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na\Documents\GitHub\Process-of-Organic-Industry--Spring-2024-\Session6_Ta\"/>
    </mc:Choice>
  </mc:AlternateContent>
  <xr:revisionPtr revIDLastSave="0" documentId="13_ncr:1_{2BA5138A-6A9E-45FE-B57B-EE4A2CF9B929}" xr6:coauthVersionLast="47" xr6:coauthVersionMax="47" xr10:uidLastSave="{00000000-0000-0000-0000-000000000000}"/>
  <bookViews>
    <workbookView xWindow="-120" yWindow="-120" windowWidth="23280" windowHeight="14880" activeTab="1" xr2:uid="{735B52AE-C11A-458B-8419-E36F3A1EA7D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" i="1" l="1"/>
  <c r="G18" i="2"/>
  <c r="O7" i="2"/>
  <c r="P7" i="2"/>
  <c r="Q7" i="2"/>
  <c r="R7" i="2"/>
  <c r="S7" i="2"/>
  <c r="T7" i="2"/>
  <c r="U7" i="2"/>
  <c r="V7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W6" i="2"/>
  <c r="X6" i="2"/>
  <c r="Y6" i="2"/>
  <c r="Z6" i="2"/>
  <c r="AA6" i="2"/>
  <c r="AB6" i="2"/>
  <c r="AC6" i="2"/>
  <c r="AD6" i="2"/>
  <c r="AG6" i="2" s="1"/>
  <c r="AE6" i="2"/>
  <c r="AF6" i="2"/>
  <c r="AH6" i="2"/>
  <c r="AI6" i="2"/>
  <c r="AJ6" i="2"/>
  <c r="AL6" i="2" s="1"/>
  <c r="AK6" i="2"/>
  <c r="AM6" i="2" s="1"/>
  <c r="V6" i="2"/>
  <c r="T6" i="2"/>
  <c r="S6" i="2"/>
  <c r="R6" i="2"/>
  <c r="Q6" i="2"/>
  <c r="P6" i="2"/>
  <c r="U6" i="2"/>
  <c r="O6" i="2"/>
  <c r="AM5" i="2"/>
  <c r="AL5" i="2"/>
  <c r="AK5" i="2"/>
  <c r="AJ5" i="2"/>
  <c r="AI5" i="2"/>
  <c r="AH5" i="2"/>
  <c r="AG5" i="2"/>
  <c r="AF5" i="2"/>
  <c r="AE5" i="2"/>
  <c r="AD5" i="2"/>
  <c r="X5" i="2"/>
  <c r="Y5" i="2"/>
  <c r="Z5" i="2"/>
  <c r="AA5" i="2"/>
  <c r="AB5" i="2"/>
  <c r="AC5" i="2"/>
  <c r="W5" i="2"/>
  <c r="U5" i="1"/>
  <c r="V5" i="2"/>
  <c r="P5" i="2"/>
  <c r="Q5" i="2"/>
  <c r="R5" i="2"/>
  <c r="S5" i="2"/>
  <c r="T5" i="2"/>
  <c r="U5" i="2"/>
  <c r="O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5" i="2"/>
  <c r="M7" i="2"/>
  <c r="M8" i="2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90" i="2" s="1"/>
  <c r="M1091" i="2" s="1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19" i="2" s="1"/>
  <c r="M1520" i="2" s="1"/>
  <c r="M1521" i="2" s="1"/>
  <c r="M1522" i="2" s="1"/>
  <c r="M1523" i="2" s="1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39" i="2" s="1"/>
  <c r="M1540" i="2" s="1"/>
  <c r="M1541" i="2" s="1"/>
  <c r="M1542" i="2" s="1"/>
  <c r="M1543" i="2" s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75" i="2" s="1"/>
  <c r="M1576" i="2" s="1"/>
  <c r="M1577" i="2" s="1"/>
  <c r="M1578" i="2" s="1"/>
  <c r="M1579" i="2" s="1"/>
  <c r="M1580" i="2" s="1"/>
  <c r="M1581" i="2" s="1"/>
  <c r="M1582" i="2" s="1"/>
  <c r="M1583" i="2" s="1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8" i="2" s="1"/>
  <c r="M1599" i="2" s="1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723" i="2" s="1"/>
  <c r="M1724" i="2" s="1"/>
  <c r="M1725" i="2" s="1"/>
  <c r="M1726" i="2" s="1"/>
  <c r="M1727" i="2" s="1"/>
  <c r="M1728" i="2" s="1"/>
  <c r="M1729" i="2" s="1"/>
  <c r="M1730" i="2" s="1"/>
  <c r="M1731" i="2" s="1"/>
  <c r="M1732" i="2" s="1"/>
  <c r="M1733" i="2" s="1"/>
  <c r="M1734" i="2" s="1"/>
  <c r="M1735" i="2" s="1"/>
  <c r="M1736" i="2" s="1"/>
  <c r="M1737" i="2" s="1"/>
  <c r="M1738" i="2" s="1"/>
  <c r="M1739" i="2" s="1"/>
  <c r="M1740" i="2" s="1"/>
  <c r="M1741" i="2" s="1"/>
  <c r="M1742" i="2" s="1"/>
  <c r="M1743" i="2" s="1"/>
  <c r="M1744" i="2" s="1"/>
  <c r="M1745" i="2" s="1"/>
  <c r="M1746" i="2" s="1"/>
  <c r="M1747" i="2" s="1"/>
  <c r="M1748" i="2" s="1"/>
  <c r="M1749" i="2" s="1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803" i="2" s="1"/>
  <c r="M1804" i="2" s="1"/>
  <c r="M1805" i="2" s="1"/>
  <c r="M1806" i="2" s="1"/>
  <c r="M1807" i="2" s="1"/>
  <c r="M1808" i="2" s="1"/>
  <c r="M1809" i="2" s="1"/>
  <c r="M1810" i="2" s="1"/>
  <c r="M1811" i="2" s="1"/>
  <c r="M1812" i="2" s="1"/>
  <c r="M1813" i="2" s="1"/>
  <c r="M1814" i="2" s="1"/>
  <c r="M1815" i="2" s="1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26" i="2" s="1"/>
  <c r="M1827" i="2" s="1"/>
  <c r="M1828" i="2" s="1"/>
  <c r="M1829" i="2" s="1"/>
  <c r="M1830" i="2" s="1"/>
  <c r="M1831" i="2" s="1"/>
  <c r="M1832" i="2" s="1"/>
  <c r="M1833" i="2" s="1"/>
  <c r="M1834" i="2" s="1"/>
  <c r="M1835" i="2" s="1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0" i="2" s="1"/>
  <c r="M1851" i="2" s="1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2" i="2" s="1"/>
  <c r="M1883" i="2" s="1"/>
  <c r="M1884" i="2" s="1"/>
  <c r="M1885" i="2" s="1"/>
  <c r="M1886" i="2" s="1"/>
  <c r="M1887" i="2" s="1"/>
  <c r="M1888" i="2" s="1"/>
  <c r="M1889" i="2" s="1"/>
  <c r="M1890" i="2" s="1"/>
  <c r="M1891" i="2" s="1"/>
  <c r="M1892" i="2" s="1"/>
  <c r="M1893" i="2" s="1"/>
  <c r="M1894" i="2" s="1"/>
  <c r="M1895" i="2" s="1"/>
  <c r="M1896" i="2" s="1"/>
  <c r="M1897" i="2" s="1"/>
  <c r="M1898" i="2" s="1"/>
  <c r="M1899" i="2" s="1"/>
  <c r="M1900" i="2" s="1"/>
  <c r="M1901" i="2" s="1"/>
  <c r="M1902" i="2" s="1"/>
  <c r="M1903" i="2" s="1"/>
  <c r="M1904" i="2" s="1"/>
  <c r="M1905" i="2" s="1"/>
  <c r="M1906" i="2" s="1"/>
  <c r="M1907" i="2" s="1"/>
  <c r="M1908" i="2" s="1"/>
  <c r="M1909" i="2" s="1"/>
  <c r="M1910" i="2" s="1"/>
  <c r="M1911" i="2" s="1"/>
  <c r="M1912" i="2" s="1"/>
  <c r="M1913" i="2" s="1"/>
  <c r="M1914" i="2" s="1"/>
  <c r="M1915" i="2" s="1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6" i="2" s="1"/>
  <c r="M1927" i="2" s="1"/>
  <c r="M1928" i="2" s="1"/>
  <c r="M1929" i="2" s="1"/>
  <c r="M1930" i="2" s="1"/>
  <c r="M1931" i="2" s="1"/>
  <c r="M1932" i="2" s="1"/>
  <c r="M1933" i="2" s="1"/>
  <c r="M1934" i="2" s="1"/>
  <c r="M1935" i="2" s="1"/>
  <c r="M1936" i="2" s="1"/>
  <c r="M1937" i="2" s="1"/>
  <c r="M1938" i="2" s="1"/>
  <c r="M1939" i="2" s="1"/>
  <c r="M1940" i="2" s="1"/>
  <c r="M1941" i="2" s="1"/>
  <c r="M1942" i="2" s="1"/>
  <c r="M1943" i="2" s="1"/>
  <c r="M1944" i="2" s="1"/>
  <c r="M1945" i="2" s="1"/>
  <c r="M1946" i="2" s="1"/>
  <c r="M1947" i="2" s="1"/>
  <c r="M1948" i="2" s="1"/>
  <c r="M1949" i="2" s="1"/>
  <c r="M1950" i="2" s="1"/>
  <c r="M1951" i="2" s="1"/>
  <c r="M1952" i="2" s="1"/>
  <c r="M1953" i="2" s="1"/>
  <c r="M1954" i="2" s="1"/>
  <c r="M1955" i="2" s="1"/>
  <c r="M1956" i="2" s="1"/>
  <c r="M1957" i="2" s="1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5" i="2" s="1"/>
  <c r="M1976" i="2" s="1"/>
  <c r="M1977" i="2" s="1"/>
  <c r="M1978" i="2" s="1"/>
  <c r="M1979" i="2" s="1"/>
  <c r="M1980" i="2" s="1"/>
  <c r="M1981" i="2" s="1"/>
  <c r="M1982" i="2" s="1"/>
  <c r="M1983" i="2" s="1"/>
  <c r="M1984" i="2" s="1"/>
  <c r="M1985" i="2" s="1"/>
  <c r="M1986" i="2" s="1"/>
  <c r="M1987" i="2" s="1"/>
  <c r="M1988" i="2" s="1"/>
  <c r="M1989" i="2" s="1"/>
  <c r="M1990" i="2" s="1"/>
  <c r="M1991" i="2" s="1"/>
  <c r="M1992" i="2" s="1"/>
  <c r="M1993" i="2" s="1"/>
  <c r="M1994" i="2" s="1"/>
  <c r="M1995" i="2" s="1"/>
  <c r="M1996" i="2" s="1"/>
  <c r="M1997" i="2" s="1"/>
  <c r="M1998" i="2" s="1"/>
  <c r="M1999" i="2" s="1"/>
  <c r="M2000" i="2" s="1"/>
  <c r="M2001" i="2" s="1"/>
  <c r="M2002" i="2" s="1"/>
  <c r="M2003" i="2" s="1"/>
  <c r="M2004" i="2" s="1"/>
  <c r="M2005" i="2" s="1"/>
  <c r="M2006" i="2" s="1"/>
  <c r="M2007" i="2" s="1"/>
  <c r="M2008" i="2" s="1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19" i="2" s="1"/>
  <c r="M2020" i="2" s="1"/>
  <c r="M2021" i="2" s="1"/>
  <c r="M2022" i="2" s="1"/>
  <c r="M2023" i="2" s="1"/>
  <c r="M2024" i="2" s="1"/>
  <c r="M2025" i="2" s="1"/>
  <c r="M2026" i="2" s="1"/>
  <c r="M2027" i="2" s="1"/>
  <c r="M2028" i="2" s="1"/>
  <c r="M2029" i="2" s="1"/>
  <c r="M2030" i="2" s="1"/>
  <c r="M2031" i="2" s="1"/>
  <c r="M2032" i="2" s="1"/>
  <c r="M2033" i="2" s="1"/>
  <c r="M2034" i="2" s="1"/>
  <c r="M2035" i="2" s="1"/>
  <c r="M2036" i="2" s="1"/>
  <c r="M2037" i="2" s="1"/>
  <c r="M2038" i="2" s="1"/>
  <c r="M2039" i="2" s="1"/>
  <c r="M2040" i="2" s="1"/>
  <c r="M2041" i="2" s="1"/>
  <c r="M2042" i="2" s="1"/>
  <c r="M2043" i="2" s="1"/>
  <c r="M2044" i="2" s="1"/>
  <c r="M2045" i="2" s="1"/>
  <c r="M2046" i="2" s="1"/>
  <c r="M2047" i="2" s="1"/>
  <c r="M2048" i="2" s="1"/>
  <c r="M2049" i="2" s="1"/>
  <c r="M2050" i="2" s="1"/>
  <c r="M6" i="2"/>
  <c r="M5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L1516" i="2" s="1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6" i="2" s="1"/>
  <c r="L1987" i="2" s="1"/>
  <c r="L1988" i="2" s="1"/>
  <c r="L1989" i="2" s="1"/>
  <c r="L1990" i="2" s="1"/>
  <c r="L1991" i="2" s="1"/>
  <c r="L1992" i="2" s="1"/>
  <c r="L1993" i="2" s="1"/>
  <c r="L1994" i="2" s="1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L2035" i="2" s="1"/>
  <c r="L2036" i="2" s="1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C28" i="2"/>
  <c r="C27" i="2"/>
  <c r="G14" i="2"/>
  <c r="G13" i="2"/>
  <c r="G10" i="2"/>
  <c r="G8" i="2"/>
  <c r="G9" i="2" s="1"/>
  <c r="G11" i="2" s="1"/>
  <c r="C8" i="2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5" i="1"/>
  <c r="AM7" i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M507" i="1" s="1"/>
  <c r="AM508" i="1" s="1"/>
  <c r="AM509" i="1" s="1"/>
  <c r="AM510" i="1" s="1"/>
  <c r="AM511" i="1" s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M523" i="1" s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M541" i="1" s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M560" i="1" s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M579" i="1" s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M596" i="1" s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M612" i="1" s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M628" i="1" s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M645" i="1" s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M662" i="1" s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M678" i="1" s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M695" i="1" s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M711" i="1" s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M727" i="1" s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M743" i="1" s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M761" i="1" s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M1082" i="1" s="1"/>
  <c r="AM1083" i="1" s="1"/>
  <c r="AM1084" i="1" s="1"/>
  <c r="AM1085" i="1" s="1"/>
  <c r="AM1086" i="1" s="1"/>
  <c r="AM1087" i="1" s="1"/>
  <c r="AM1088" i="1" s="1"/>
  <c r="AM1089" i="1" s="1"/>
  <c r="AM1090" i="1" s="1"/>
  <c r="AM1091" i="1" s="1"/>
  <c r="AM1092" i="1" s="1"/>
  <c r="AM1093" i="1" s="1"/>
  <c r="AM1094" i="1" s="1"/>
  <c r="AM1095" i="1" s="1"/>
  <c r="AM1096" i="1" s="1"/>
  <c r="AM1097" i="1" s="1"/>
  <c r="AM1098" i="1" s="1"/>
  <c r="AM1099" i="1" s="1"/>
  <c r="AM1100" i="1" s="1"/>
  <c r="AM1101" i="1" s="1"/>
  <c r="AM1102" i="1" s="1"/>
  <c r="AM1103" i="1" s="1"/>
  <c r="AM1104" i="1" s="1"/>
  <c r="AM1105" i="1" s="1"/>
  <c r="AM1106" i="1" s="1"/>
  <c r="AM1107" i="1" s="1"/>
  <c r="AM1108" i="1" s="1"/>
  <c r="AM1109" i="1" s="1"/>
  <c r="AM1110" i="1" s="1"/>
  <c r="AM1111" i="1" s="1"/>
  <c r="AM1112" i="1" s="1"/>
  <c r="AM1113" i="1" s="1"/>
  <c r="AM1114" i="1" s="1"/>
  <c r="AM1115" i="1" s="1"/>
  <c r="AM1116" i="1" s="1"/>
  <c r="AM1117" i="1" s="1"/>
  <c r="AM1118" i="1" s="1"/>
  <c r="AM1119" i="1" s="1"/>
  <c r="AM1120" i="1" s="1"/>
  <c r="AM1121" i="1" s="1"/>
  <c r="AM1122" i="1" s="1"/>
  <c r="AM1123" i="1" s="1"/>
  <c r="AM1124" i="1" s="1"/>
  <c r="AM1125" i="1" s="1"/>
  <c r="AM1126" i="1" s="1"/>
  <c r="AM1127" i="1" s="1"/>
  <c r="AM1128" i="1" s="1"/>
  <c r="AM1129" i="1" s="1"/>
  <c r="AM1130" i="1" s="1"/>
  <c r="AM1131" i="1" s="1"/>
  <c r="AM1132" i="1" s="1"/>
  <c r="AM1133" i="1" s="1"/>
  <c r="AM1134" i="1" s="1"/>
  <c r="AM1135" i="1" s="1"/>
  <c r="AM1136" i="1" s="1"/>
  <c r="AM1137" i="1" s="1"/>
  <c r="AM1138" i="1" s="1"/>
  <c r="AM1139" i="1" s="1"/>
  <c r="AM1140" i="1" s="1"/>
  <c r="AM1141" i="1" s="1"/>
  <c r="AM1142" i="1" s="1"/>
  <c r="AM1143" i="1" s="1"/>
  <c r="AM1144" i="1" s="1"/>
  <c r="AM1145" i="1" s="1"/>
  <c r="AM1146" i="1" s="1"/>
  <c r="AM1147" i="1" s="1"/>
  <c r="AM1148" i="1" s="1"/>
  <c r="AM1149" i="1" s="1"/>
  <c r="AM1150" i="1" s="1"/>
  <c r="AM1151" i="1" s="1"/>
  <c r="AM1152" i="1" s="1"/>
  <c r="AM1153" i="1" s="1"/>
  <c r="AM1154" i="1" s="1"/>
  <c r="AM1155" i="1" s="1"/>
  <c r="AM1156" i="1" s="1"/>
  <c r="AM1157" i="1" s="1"/>
  <c r="AM1158" i="1" s="1"/>
  <c r="AM1159" i="1" s="1"/>
  <c r="AM1160" i="1" s="1"/>
  <c r="AM1161" i="1" s="1"/>
  <c r="AM1162" i="1" s="1"/>
  <c r="AM1163" i="1" s="1"/>
  <c r="AM1164" i="1" s="1"/>
  <c r="AM1165" i="1" s="1"/>
  <c r="AM1166" i="1" s="1"/>
  <c r="AM1167" i="1" s="1"/>
  <c r="AM1168" i="1" s="1"/>
  <c r="AM1169" i="1" s="1"/>
  <c r="AM1170" i="1" s="1"/>
  <c r="AM1171" i="1" s="1"/>
  <c r="AM1172" i="1" s="1"/>
  <c r="AM1173" i="1" s="1"/>
  <c r="AM1174" i="1" s="1"/>
  <c r="AM1175" i="1" s="1"/>
  <c r="AM1176" i="1" s="1"/>
  <c r="AM1177" i="1" s="1"/>
  <c r="AM1178" i="1" s="1"/>
  <c r="AM1179" i="1" s="1"/>
  <c r="AM1180" i="1" s="1"/>
  <c r="AM1181" i="1" s="1"/>
  <c r="AM1182" i="1" s="1"/>
  <c r="AM1183" i="1" s="1"/>
  <c r="AM1184" i="1" s="1"/>
  <c r="AM1185" i="1" s="1"/>
  <c r="AM1186" i="1" s="1"/>
  <c r="AM1187" i="1" s="1"/>
  <c r="AM1188" i="1" s="1"/>
  <c r="AM1189" i="1" s="1"/>
  <c r="AM1190" i="1" s="1"/>
  <c r="AM1191" i="1" s="1"/>
  <c r="AM1192" i="1" s="1"/>
  <c r="AM1193" i="1" s="1"/>
  <c r="AM1194" i="1" s="1"/>
  <c r="AM1195" i="1" s="1"/>
  <c r="AM1196" i="1" s="1"/>
  <c r="AM1197" i="1" s="1"/>
  <c r="AM1198" i="1" s="1"/>
  <c r="AM1199" i="1" s="1"/>
  <c r="AM1200" i="1" s="1"/>
  <c r="AM1201" i="1" s="1"/>
  <c r="AM1202" i="1" s="1"/>
  <c r="AM1203" i="1" s="1"/>
  <c r="AM1204" i="1" s="1"/>
  <c r="AM1205" i="1" s="1"/>
  <c r="AM1206" i="1" s="1"/>
  <c r="AM1207" i="1" s="1"/>
  <c r="AM1208" i="1" s="1"/>
  <c r="AM1209" i="1" s="1"/>
  <c r="AM1210" i="1" s="1"/>
  <c r="AM1211" i="1" s="1"/>
  <c r="AM1212" i="1" s="1"/>
  <c r="AM1213" i="1" s="1"/>
  <c r="AM1214" i="1" s="1"/>
  <c r="AM1215" i="1" s="1"/>
  <c r="AM1216" i="1" s="1"/>
  <c r="AM1217" i="1" s="1"/>
  <c r="AM1218" i="1" s="1"/>
  <c r="AM1219" i="1" s="1"/>
  <c r="AM1220" i="1" s="1"/>
  <c r="AM1221" i="1" s="1"/>
  <c r="AM1222" i="1" s="1"/>
  <c r="AM1223" i="1" s="1"/>
  <c r="AM1224" i="1" s="1"/>
  <c r="AM1225" i="1" s="1"/>
  <c r="AM1226" i="1" s="1"/>
  <c r="AM1227" i="1" s="1"/>
  <c r="AM1228" i="1" s="1"/>
  <c r="AM1229" i="1" s="1"/>
  <c r="AM1230" i="1" s="1"/>
  <c r="AM1231" i="1" s="1"/>
  <c r="AM1232" i="1" s="1"/>
  <c r="AM1233" i="1" s="1"/>
  <c r="AM1234" i="1" s="1"/>
  <c r="AM1235" i="1" s="1"/>
  <c r="AM1236" i="1" s="1"/>
  <c r="AM1237" i="1" s="1"/>
  <c r="AM1238" i="1" s="1"/>
  <c r="AM1239" i="1" s="1"/>
  <c r="AM1240" i="1" s="1"/>
  <c r="AM1241" i="1" s="1"/>
  <c r="AM1242" i="1" s="1"/>
  <c r="AM1243" i="1" s="1"/>
  <c r="AM1244" i="1" s="1"/>
  <c r="AM1245" i="1" s="1"/>
  <c r="AM1246" i="1" s="1"/>
  <c r="AM1247" i="1" s="1"/>
  <c r="AM1248" i="1" s="1"/>
  <c r="AM1249" i="1" s="1"/>
  <c r="AM1250" i="1" s="1"/>
  <c r="AM1251" i="1" s="1"/>
  <c r="AM1252" i="1" s="1"/>
  <c r="AM1253" i="1" s="1"/>
  <c r="AM1254" i="1" s="1"/>
  <c r="AM1255" i="1" s="1"/>
  <c r="AM1256" i="1" s="1"/>
  <c r="AM1257" i="1" s="1"/>
  <c r="AM1258" i="1" s="1"/>
  <c r="AM1259" i="1" s="1"/>
  <c r="AM1260" i="1" s="1"/>
  <c r="AM1261" i="1" s="1"/>
  <c r="AM1262" i="1" s="1"/>
  <c r="AM1263" i="1" s="1"/>
  <c r="AM1264" i="1" s="1"/>
  <c r="AM1265" i="1" s="1"/>
  <c r="AM1266" i="1" s="1"/>
  <c r="AM1267" i="1" s="1"/>
  <c r="AM1268" i="1" s="1"/>
  <c r="AM1269" i="1" s="1"/>
  <c r="AM1270" i="1" s="1"/>
  <c r="AM1271" i="1" s="1"/>
  <c r="AM1272" i="1" s="1"/>
  <c r="AM1273" i="1" s="1"/>
  <c r="AM1274" i="1" s="1"/>
  <c r="AM1275" i="1" s="1"/>
  <c r="AM1276" i="1" s="1"/>
  <c r="AM1277" i="1" s="1"/>
  <c r="AM1278" i="1" s="1"/>
  <c r="AM1279" i="1" s="1"/>
  <c r="AM1280" i="1" s="1"/>
  <c r="AM1281" i="1" s="1"/>
  <c r="AM1282" i="1" s="1"/>
  <c r="AM1283" i="1" s="1"/>
  <c r="AM1284" i="1" s="1"/>
  <c r="AM1285" i="1" s="1"/>
  <c r="AM1286" i="1" s="1"/>
  <c r="AM1287" i="1" s="1"/>
  <c r="AM1288" i="1" s="1"/>
  <c r="AM1289" i="1" s="1"/>
  <c r="AM1290" i="1" s="1"/>
  <c r="AM1291" i="1" s="1"/>
  <c r="AM1292" i="1" s="1"/>
  <c r="AM1293" i="1" s="1"/>
  <c r="AM1294" i="1" s="1"/>
  <c r="AM1295" i="1" s="1"/>
  <c r="AM1296" i="1" s="1"/>
  <c r="AM1297" i="1" s="1"/>
  <c r="AM1298" i="1" s="1"/>
  <c r="AM1299" i="1" s="1"/>
  <c r="AM1300" i="1" s="1"/>
  <c r="AM1301" i="1" s="1"/>
  <c r="AM1302" i="1" s="1"/>
  <c r="AM1303" i="1" s="1"/>
  <c r="AM1304" i="1" s="1"/>
  <c r="AM1305" i="1" s="1"/>
  <c r="AM1306" i="1" s="1"/>
  <c r="AM1307" i="1" s="1"/>
  <c r="AM1308" i="1" s="1"/>
  <c r="AM1309" i="1" s="1"/>
  <c r="AM1310" i="1" s="1"/>
  <c r="AM1311" i="1" s="1"/>
  <c r="AM1312" i="1" s="1"/>
  <c r="AM1313" i="1" s="1"/>
  <c r="AM1314" i="1" s="1"/>
  <c r="AM1315" i="1" s="1"/>
  <c r="AM1316" i="1" s="1"/>
  <c r="AM1317" i="1" s="1"/>
  <c r="AM1318" i="1" s="1"/>
  <c r="AM1319" i="1" s="1"/>
  <c r="AM1320" i="1" s="1"/>
  <c r="AM1321" i="1" s="1"/>
  <c r="AM1322" i="1" s="1"/>
  <c r="AM1323" i="1" s="1"/>
  <c r="AM1324" i="1" s="1"/>
  <c r="AM1325" i="1" s="1"/>
  <c r="AM1326" i="1" s="1"/>
  <c r="AM1327" i="1" s="1"/>
  <c r="AM1328" i="1" s="1"/>
  <c r="AM1329" i="1" s="1"/>
  <c r="AM1330" i="1" s="1"/>
  <c r="AM1331" i="1" s="1"/>
  <c r="AM1332" i="1" s="1"/>
  <c r="AM1333" i="1" s="1"/>
  <c r="AM1334" i="1" s="1"/>
  <c r="AM1335" i="1" s="1"/>
  <c r="AM1336" i="1" s="1"/>
  <c r="AM1337" i="1" s="1"/>
  <c r="AM1338" i="1" s="1"/>
  <c r="AM1339" i="1" s="1"/>
  <c r="AM1340" i="1" s="1"/>
  <c r="AM1341" i="1" s="1"/>
  <c r="AM1342" i="1" s="1"/>
  <c r="AM1343" i="1" s="1"/>
  <c r="AM1344" i="1" s="1"/>
  <c r="AM1345" i="1" s="1"/>
  <c r="AM1346" i="1" s="1"/>
  <c r="AM1347" i="1" s="1"/>
  <c r="AM1348" i="1" s="1"/>
  <c r="AM1349" i="1" s="1"/>
  <c r="AM1350" i="1" s="1"/>
  <c r="AM1351" i="1" s="1"/>
  <c r="AM1352" i="1" s="1"/>
  <c r="AM1353" i="1" s="1"/>
  <c r="AM1354" i="1" s="1"/>
  <c r="AM1355" i="1" s="1"/>
  <c r="AM1356" i="1" s="1"/>
  <c r="AM1357" i="1" s="1"/>
  <c r="AM1358" i="1" s="1"/>
  <c r="AM1359" i="1" s="1"/>
  <c r="AM1360" i="1" s="1"/>
  <c r="AM1361" i="1" s="1"/>
  <c r="AM1362" i="1" s="1"/>
  <c r="AM1363" i="1" s="1"/>
  <c r="AM1364" i="1" s="1"/>
  <c r="AM1365" i="1" s="1"/>
  <c r="AM1366" i="1" s="1"/>
  <c r="AM1367" i="1" s="1"/>
  <c r="AM1368" i="1" s="1"/>
  <c r="AM1369" i="1" s="1"/>
  <c r="AM1370" i="1" s="1"/>
  <c r="AM1371" i="1" s="1"/>
  <c r="AM1372" i="1" s="1"/>
  <c r="AM1373" i="1" s="1"/>
  <c r="AM1374" i="1" s="1"/>
  <c r="AM1375" i="1" s="1"/>
  <c r="AM1376" i="1" s="1"/>
  <c r="AM1377" i="1" s="1"/>
  <c r="AM1378" i="1" s="1"/>
  <c r="AM1379" i="1" s="1"/>
  <c r="AM1380" i="1" s="1"/>
  <c r="AM1381" i="1" s="1"/>
  <c r="AM1382" i="1" s="1"/>
  <c r="AM1383" i="1" s="1"/>
  <c r="AM1384" i="1" s="1"/>
  <c r="AM1385" i="1" s="1"/>
  <c r="AM1386" i="1" s="1"/>
  <c r="AM1387" i="1" s="1"/>
  <c r="AM1388" i="1" s="1"/>
  <c r="AM1389" i="1" s="1"/>
  <c r="AM1390" i="1" s="1"/>
  <c r="AM1391" i="1" s="1"/>
  <c r="AM1392" i="1" s="1"/>
  <c r="AM1393" i="1" s="1"/>
  <c r="AM1394" i="1" s="1"/>
  <c r="AM1395" i="1" s="1"/>
  <c r="AM1396" i="1" s="1"/>
  <c r="AM1397" i="1" s="1"/>
  <c r="AM1398" i="1" s="1"/>
  <c r="AM1399" i="1" s="1"/>
  <c r="AM1400" i="1" s="1"/>
  <c r="AM1401" i="1" s="1"/>
  <c r="AM1402" i="1" s="1"/>
  <c r="AM1403" i="1" s="1"/>
  <c r="AM1404" i="1" s="1"/>
  <c r="AM1405" i="1" s="1"/>
  <c r="AM1406" i="1" s="1"/>
  <c r="AM1407" i="1" s="1"/>
  <c r="AM1408" i="1" s="1"/>
  <c r="AM1409" i="1" s="1"/>
  <c r="AM1410" i="1" s="1"/>
  <c r="AM1411" i="1" s="1"/>
  <c r="AM1412" i="1" s="1"/>
  <c r="AM1413" i="1" s="1"/>
  <c r="AM1414" i="1" s="1"/>
  <c r="AM1415" i="1" s="1"/>
  <c r="AM1416" i="1" s="1"/>
  <c r="AM1417" i="1" s="1"/>
  <c r="AM1418" i="1" s="1"/>
  <c r="AM1419" i="1" s="1"/>
  <c r="AM1420" i="1" s="1"/>
  <c r="AM1421" i="1" s="1"/>
  <c r="AM1422" i="1" s="1"/>
  <c r="AM1423" i="1" s="1"/>
  <c r="AM1424" i="1" s="1"/>
  <c r="AM1425" i="1" s="1"/>
  <c r="AM1426" i="1" s="1"/>
  <c r="AM1427" i="1" s="1"/>
  <c r="AM1428" i="1" s="1"/>
  <c r="AM1429" i="1" s="1"/>
  <c r="AM1430" i="1" s="1"/>
  <c r="AM1431" i="1" s="1"/>
  <c r="AM1432" i="1" s="1"/>
  <c r="AM1433" i="1" s="1"/>
  <c r="AM1434" i="1" s="1"/>
  <c r="AM1435" i="1" s="1"/>
  <c r="AM1436" i="1" s="1"/>
  <c r="AM1437" i="1" s="1"/>
  <c r="AM1438" i="1" s="1"/>
  <c r="AM1439" i="1" s="1"/>
  <c r="AM1440" i="1" s="1"/>
  <c r="AM1441" i="1" s="1"/>
  <c r="AM1442" i="1" s="1"/>
  <c r="AM1443" i="1" s="1"/>
  <c r="AM1444" i="1" s="1"/>
  <c r="AM1445" i="1" s="1"/>
  <c r="AM1446" i="1" s="1"/>
  <c r="AM1447" i="1" s="1"/>
  <c r="AM1448" i="1" s="1"/>
  <c r="AM1449" i="1" s="1"/>
  <c r="AM1450" i="1" s="1"/>
  <c r="AM1451" i="1" s="1"/>
  <c r="AM1452" i="1" s="1"/>
  <c r="AM1453" i="1" s="1"/>
  <c r="AM1454" i="1" s="1"/>
  <c r="AM1455" i="1" s="1"/>
  <c r="AM1456" i="1" s="1"/>
  <c r="AM1457" i="1" s="1"/>
  <c r="AM1458" i="1" s="1"/>
  <c r="AM1459" i="1" s="1"/>
  <c r="AM1460" i="1" s="1"/>
  <c r="AM1461" i="1" s="1"/>
  <c r="AM1462" i="1" s="1"/>
  <c r="AM1463" i="1" s="1"/>
  <c r="AM1464" i="1" s="1"/>
  <c r="AM1465" i="1" s="1"/>
  <c r="AM1466" i="1" s="1"/>
  <c r="AM1467" i="1" s="1"/>
  <c r="AM1468" i="1" s="1"/>
  <c r="AM1469" i="1" s="1"/>
  <c r="AM1470" i="1" s="1"/>
  <c r="AM1471" i="1" s="1"/>
  <c r="AM1472" i="1" s="1"/>
  <c r="AM1473" i="1" s="1"/>
  <c r="AM1474" i="1" s="1"/>
  <c r="AM1475" i="1" s="1"/>
  <c r="AM1476" i="1" s="1"/>
  <c r="AM1477" i="1" s="1"/>
  <c r="AM1478" i="1" s="1"/>
  <c r="AM1479" i="1" s="1"/>
  <c r="AM1480" i="1" s="1"/>
  <c r="AM1481" i="1" s="1"/>
  <c r="AM1482" i="1" s="1"/>
  <c r="AM1483" i="1" s="1"/>
  <c r="AM1484" i="1" s="1"/>
  <c r="AM1485" i="1" s="1"/>
  <c r="AM1486" i="1" s="1"/>
  <c r="AM1487" i="1" s="1"/>
  <c r="AM1488" i="1" s="1"/>
  <c r="AM1489" i="1" s="1"/>
  <c r="AM1490" i="1" s="1"/>
  <c r="AM1491" i="1" s="1"/>
  <c r="AM1492" i="1" s="1"/>
  <c r="AM1493" i="1" s="1"/>
  <c r="AM1494" i="1" s="1"/>
  <c r="AM1495" i="1" s="1"/>
  <c r="AM1496" i="1" s="1"/>
  <c r="AM1497" i="1" s="1"/>
  <c r="AM1498" i="1" s="1"/>
  <c r="AM1499" i="1" s="1"/>
  <c r="AM1500" i="1" s="1"/>
  <c r="AM1501" i="1" s="1"/>
  <c r="AM1502" i="1" s="1"/>
  <c r="AM1503" i="1" s="1"/>
  <c r="AM1504" i="1" s="1"/>
  <c r="AM1505" i="1" s="1"/>
  <c r="AM1506" i="1" s="1"/>
  <c r="AM1507" i="1" s="1"/>
  <c r="AM1508" i="1" s="1"/>
  <c r="AM1509" i="1" s="1"/>
  <c r="AM1510" i="1" s="1"/>
  <c r="AM1511" i="1" s="1"/>
  <c r="AM1512" i="1" s="1"/>
  <c r="AM1513" i="1" s="1"/>
  <c r="AM1514" i="1" s="1"/>
  <c r="AM1515" i="1" s="1"/>
  <c r="AM1516" i="1" s="1"/>
  <c r="AM1517" i="1" s="1"/>
  <c r="AM1518" i="1" s="1"/>
  <c r="AM1519" i="1" s="1"/>
  <c r="AM1520" i="1" s="1"/>
  <c r="AM1521" i="1" s="1"/>
  <c r="AM1522" i="1" s="1"/>
  <c r="AM1523" i="1" s="1"/>
  <c r="AM1524" i="1" s="1"/>
  <c r="AM1525" i="1" s="1"/>
  <c r="AM1526" i="1" s="1"/>
  <c r="AM1527" i="1" s="1"/>
  <c r="AM1528" i="1" s="1"/>
  <c r="AM1529" i="1" s="1"/>
  <c r="AM1530" i="1" s="1"/>
  <c r="AM1531" i="1" s="1"/>
  <c r="AM1532" i="1" s="1"/>
  <c r="AM1533" i="1" s="1"/>
  <c r="AM1534" i="1" s="1"/>
  <c r="AM1535" i="1" s="1"/>
  <c r="AM1536" i="1" s="1"/>
  <c r="AM1537" i="1" s="1"/>
  <c r="AM1538" i="1" s="1"/>
  <c r="AM1539" i="1" s="1"/>
  <c r="AM1540" i="1" s="1"/>
  <c r="AM1541" i="1" s="1"/>
  <c r="AM1542" i="1" s="1"/>
  <c r="AM1543" i="1" s="1"/>
  <c r="AM1544" i="1" s="1"/>
  <c r="AM1545" i="1" s="1"/>
  <c r="AM1546" i="1" s="1"/>
  <c r="AM1547" i="1" s="1"/>
  <c r="AM1548" i="1" s="1"/>
  <c r="AM1549" i="1" s="1"/>
  <c r="AM1550" i="1" s="1"/>
  <c r="AM1551" i="1" s="1"/>
  <c r="AM1552" i="1" s="1"/>
  <c r="AM1553" i="1" s="1"/>
  <c r="AM1554" i="1" s="1"/>
  <c r="AM1555" i="1" s="1"/>
  <c r="AM1556" i="1" s="1"/>
  <c r="AM1557" i="1" s="1"/>
  <c r="AM1558" i="1" s="1"/>
  <c r="AM1559" i="1" s="1"/>
  <c r="AM1560" i="1" s="1"/>
  <c r="AM1561" i="1" s="1"/>
  <c r="AM1562" i="1" s="1"/>
  <c r="AM1563" i="1" s="1"/>
  <c r="AM1564" i="1" s="1"/>
  <c r="AM1565" i="1" s="1"/>
  <c r="AM1566" i="1" s="1"/>
  <c r="AM1567" i="1" s="1"/>
  <c r="AM1568" i="1" s="1"/>
  <c r="AM1569" i="1" s="1"/>
  <c r="AM1570" i="1" s="1"/>
  <c r="AM1571" i="1" s="1"/>
  <c r="AM1572" i="1" s="1"/>
  <c r="AM1573" i="1" s="1"/>
  <c r="AM1574" i="1" s="1"/>
  <c r="AM1575" i="1" s="1"/>
  <c r="AM1576" i="1" s="1"/>
  <c r="AM1577" i="1" s="1"/>
  <c r="AM1578" i="1" s="1"/>
  <c r="AM1579" i="1" s="1"/>
  <c r="AM1580" i="1" s="1"/>
  <c r="AM1581" i="1" s="1"/>
  <c r="AM1582" i="1" s="1"/>
  <c r="AM1583" i="1" s="1"/>
  <c r="AM1584" i="1" s="1"/>
  <c r="AM1585" i="1" s="1"/>
  <c r="AM1586" i="1" s="1"/>
  <c r="AM1587" i="1" s="1"/>
  <c r="AM1588" i="1" s="1"/>
  <c r="AM1589" i="1" s="1"/>
  <c r="AM1590" i="1" s="1"/>
  <c r="AM1591" i="1" s="1"/>
  <c r="AM1592" i="1" s="1"/>
  <c r="AM1593" i="1" s="1"/>
  <c r="AM1594" i="1" s="1"/>
  <c r="AM1595" i="1" s="1"/>
  <c r="AM1596" i="1" s="1"/>
  <c r="AM1597" i="1" s="1"/>
  <c r="AM1598" i="1" s="1"/>
  <c r="AM1599" i="1" s="1"/>
  <c r="AM1600" i="1" s="1"/>
  <c r="AM1601" i="1" s="1"/>
  <c r="AM1602" i="1" s="1"/>
  <c r="AM1603" i="1" s="1"/>
  <c r="AM1604" i="1" s="1"/>
  <c r="AM1605" i="1" s="1"/>
  <c r="AM1606" i="1" s="1"/>
  <c r="AM1607" i="1" s="1"/>
  <c r="AM1608" i="1" s="1"/>
  <c r="AM1609" i="1" s="1"/>
  <c r="AM1610" i="1" s="1"/>
  <c r="AM1611" i="1" s="1"/>
  <c r="AM1612" i="1" s="1"/>
  <c r="AM1613" i="1" s="1"/>
  <c r="AM1614" i="1" s="1"/>
  <c r="AM1615" i="1" s="1"/>
  <c r="AM1616" i="1" s="1"/>
  <c r="AM1617" i="1" s="1"/>
  <c r="AM1618" i="1" s="1"/>
  <c r="AM1619" i="1" s="1"/>
  <c r="AM1620" i="1" s="1"/>
  <c r="AM1621" i="1" s="1"/>
  <c r="AM1622" i="1" s="1"/>
  <c r="AM1623" i="1" s="1"/>
  <c r="AM1624" i="1" s="1"/>
  <c r="AM1625" i="1" s="1"/>
  <c r="AM1626" i="1" s="1"/>
  <c r="AM1627" i="1" s="1"/>
  <c r="AM1628" i="1" s="1"/>
  <c r="AM1629" i="1" s="1"/>
  <c r="AM1630" i="1" s="1"/>
  <c r="AM1631" i="1" s="1"/>
  <c r="AM1632" i="1" s="1"/>
  <c r="AM1633" i="1" s="1"/>
  <c r="AM1634" i="1" s="1"/>
  <c r="AM1635" i="1" s="1"/>
  <c r="AM1636" i="1" s="1"/>
  <c r="AM1637" i="1" s="1"/>
  <c r="AM1638" i="1" s="1"/>
  <c r="AM1639" i="1" s="1"/>
  <c r="AM1640" i="1" s="1"/>
  <c r="AM1641" i="1" s="1"/>
  <c r="AM1642" i="1" s="1"/>
  <c r="AM1643" i="1" s="1"/>
  <c r="AM1644" i="1" s="1"/>
  <c r="AM1645" i="1" s="1"/>
  <c r="AM1646" i="1" s="1"/>
  <c r="AM1647" i="1" s="1"/>
  <c r="AM1648" i="1" s="1"/>
  <c r="AM1649" i="1" s="1"/>
  <c r="AM1650" i="1" s="1"/>
  <c r="AM1651" i="1" s="1"/>
  <c r="AM1652" i="1" s="1"/>
  <c r="AM1653" i="1" s="1"/>
  <c r="AM1654" i="1" s="1"/>
  <c r="AM1655" i="1" s="1"/>
  <c r="AM1656" i="1" s="1"/>
  <c r="AM1657" i="1" s="1"/>
  <c r="AM1658" i="1" s="1"/>
  <c r="AM1659" i="1" s="1"/>
  <c r="AM1660" i="1" s="1"/>
  <c r="AM1661" i="1" s="1"/>
  <c r="AM1662" i="1" s="1"/>
  <c r="AM1663" i="1" s="1"/>
  <c r="AM1664" i="1" s="1"/>
  <c r="AM1665" i="1" s="1"/>
  <c r="AM1666" i="1" s="1"/>
  <c r="AM1667" i="1" s="1"/>
  <c r="AM1668" i="1" s="1"/>
  <c r="AM1669" i="1" s="1"/>
  <c r="AM1670" i="1" s="1"/>
  <c r="AM1671" i="1" s="1"/>
  <c r="AM1672" i="1" s="1"/>
  <c r="AM1673" i="1" s="1"/>
  <c r="AM1674" i="1" s="1"/>
  <c r="AM1675" i="1" s="1"/>
  <c r="AM1676" i="1" s="1"/>
  <c r="AM1677" i="1" s="1"/>
  <c r="AM1678" i="1" s="1"/>
  <c r="AM1679" i="1" s="1"/>
  <c r="AM1680" i="1" s="1"/>
  <c r="AM1681" i="1" s="1"/>
  <c r="AM1682" i="1" s="1"/>
  <c r="AM1683" i="1" s="1"/>
  <c r="AM1684" i="1" s="1"/>
  <c r="AM1685" i="1" s="1"/>
  <c r="AM1686" i="1" s="1"/>
  <c r="AM1687" i="1" s="1"/>
  <c r="AM1688" i="1" s="1"/>
  <c r="AM1689" i="1" s="1"/>
  <c r="AM1690" i="1" s="1"/>
  <c r="AM1691" i="1" s="1"/>
  <c r="AM1692" i="1" s="1"/>
  <c r="AM1693" i="1" s="1"/>
  <c r="AM1694" i="1" s="1"/>
  <c r="AM1695" i="1" s="1"/>
  <c r="AM1696" i="1" s="1"/>
  <c r="AM1697" i="1" s="1"/>
  <c r="AM1698" i="1" s="1"/>
  <c r="AM1699" i="1" s="1"/>
  <c r="AM1700" i="1" s="1"/>
  <c r="AM1701" i="1" s="1"/>
  <c r="AM1702" i="1" s="1"/>
  <c r="AM1703" i="1" s="1"/>
  <c r="AM1704" i="1" s="1"/>
  <c r="AM1705" i="1" s="1"/>
  <c r="AM1706" i="1" s="1"/>
  <c r="AM1707" i="1" s="1"/>
  <c r="AM1708" i="1" s="1"/>
  <c r="AM1709" i="1" s="1"/>
  <c r="AM1710" i="1" s="1"/>
  <c r="AM1711" i="1" s="1"/>
  <c r="AM1712" i="1" s="1"/>
  <c r="AM1713" i="1" s="1"/>
  <c r="AM1714" i="1" s="1"/>
  <c r="AM1715" i="1" s="1"/>
  <c r="AM1716" i="1" s="1"/>
  <c r="AM1717" i="1" s="1"/>
  <c r="AM1718" i="1" s="1"/>
  <c r="AM1719" i="1" s="1"/>
  <c r="AM1720" i="1" s="1"/>
  <c r="AM1721" i="1" s="1"/>
  <c r="AM1722" i="1" s="1"/>
  <c r="AM1723" i="1" s="1"/>
  <c r="AM1724" i="1" s="1"/>
  <c r="AM1725" i="1" s="1"/>
  <c r="AM1726" i="1" s="1"/>
  <c r="AM1727" i="1" s="1"/>
  <c r="AM1728" i="1" s="1"/>
  <c r="AM1729" i="1" s="1"/>
  <c r="AM1730" i="1" s="1"/>
  <c r="AM1731" i="1" s="1"/>
  <c r="AM1732" i="1" s="1"/>
  <c r="AM1733" i="1" s="1"/>
  <c r="AM1734" i="1" s="1"/>
  <c r="AM1735" i="1" s="1"/>
  <c r="AM1736" i="1" s="1"/>
  <c r="AM1737" i="1" s="1"/>
  <c r="AM1738" i="1" s="1"/>
  <c r="AM1739" i="1" s="1"/>
  <c r="AM1740" i="1" s="1"/>
  <c r="AM1741" i="1" s="1"/>
  <c r="AM1742" i="1" s="1"/>
  <c r="AM1743" i="1" s="1"/>
  <c r="AM1744" i="1" s="1"/>
  <c r="AM1745" i="1" s="1"/>
  <c r="AM1746" i="1" s="1"/>
  <c r="AM1747" i="1" s="1"/>
  <c r="AM1748" i="1" s="1"/>
  <c r="AM1749" i="1" s="1"/>
  <c r="AM1750" i="1" s="1"/>
  <c r="AM1751" i="1" s="1"/>
  <c r="AM1752" i="1" s="1"/>
  <c r="AM1753" i="1" s="1"/>
  <c r="AM1754" i="1" s="1"/>
  <c r="AM1755" i="1" s="1"/>
  <c r="AM1756" i="1" s="1"/>
  <c r="AM1757" i="1" s="1"/>
  <c r="AM1758" i="1" s="1"/>
  <c r="AM1759" i="1" s="1"/>
  <c r="AM1760" i="1" s="1"/>
  <c r="AM1761" i="1" s="1"/>
  <c r="AM1762" i="1" s="1"/>
  <c r="AM1763" i="1" s="1"/>
  <c r="AM1764" i="1" s="1"/>
  <c r="AM1765" i="1" s="1"/>
  <c r="AM1766" i="1" s="1"/>
  <c r="AM1767" i="1" s="1"/>
  <c r="AM1768" i="1" s="1"/>
  <c r="AM1769" i="1" s="1"/>
  <c r="AM1770" i="1" s="1"/>
  <c r="AM1771" i="1" s="1"/>
  <c r="AM1772" i="1" s="1"/>
  <c r="AM1773" i="1" s="1"/>
  <c r="AM1774" i="1" s="1"/>
  <c r="AM1775" i="1" s="1"/>
  <c r="AM1776" i="1" s="1"/>
  <c r="AM1777" i="1" s="1"/>
  <c r="AM1778" i="1" s="1"/>
  <c r="AM1779" i="1" s="1"/>
  <c r="AM1780" i="1" s="1"/>
  <c r="AM1781" i="1" s="1"/>
  <c r="AM1782" i="1" s="1"/>
  <c r="AM1783" i="1" s="1"/>
  <c r="AM1784" i="1" s="1"/>
  <c r="AM1785" i="1" s="1"/>
  <c r="AM1786" i="1" s="1"/>
  <c r="AM1787" i="1" s="1"/>
  <c r="AM1788" i="1" s="1"/>
  <c r="AM1789" i="1" s="1"/>
  <c r="AM1790" i="1" s="1"/>
  <c r="AM1791" i="1" s="1"/>
  <c r="AM1792" i="1" s="1"/>
  <c r="AM1793" i="1" s="1"/>
  <c r="AM1794" i="1" s="1"/>
  <c r="AM1795" i="1" s="1"/>
  <c r="AM1796" i="1" s="1"/>
  <c r="AM1797" i="1" s="1"/>
  <c r="AM1798" i="1" s="1"/>
  <c r="AM1799" i="1" s="1"/>
  <c r="AM1800" i="1" s="1"/>
  <c r="AM1801" i="1" s="1"/>
  <c r="AM1802" i="1" s="1"/>
  <c r="AM1803" i="1" s="1"/>
  <c r="AM1804" i="1" s="1"/>
  <c r="AM1805" i="1" s="1"/>
  <c r="AM1806" i="1" s="1"/>
  <c r="AM1807" i="1" s="1"/>
  <c r="AM1808" i="1" s="1"/>
  <c r="AM1809" i="1" s="1"/>
  <c r="AM1810" i="1" s="1"/>
  <c r="AM1811" i="1" s="1"/>
  <c r="AM1812" i="1" s="1"/>
  <c r="AM1813" i="1" s="1"/>
  <c r="AM1814" i="1" s="1"/>
  <c r="AM1815" i="1" s="1"/>
  <c r="AM1816" i="1" s="1"/>
  <c r="AM1817" i="1" s="1"/>
  <c r="AM1818" i="1" s="1"/>
  <c r="AM1819" i="1" s="1"/>
  <c r="AM1820" i="1" s="1"/>
  <c r="AM1821" i="1" s="1"/>
  <c r="AM1822" i="1" s="1"/>
  <c r="AM1823" i="1" s="1"/>
  <c r="AM1824" i="1" s="1"/>
  <c r="AM1825" i="1" s="1"/>
  <c r="AM1826" i="1" s="1"/>
  <c r="AM1827" i="1" s="1"/>
  <c r="AM1828" i="1" s="1"/>
  <c r="AM1829" i="1" s="1"/>
  <c r="AM1830" i="1" s="1"/>
  <c r="AM1831" i="1" s="1"/>
  <c r="AM1832" i="1" s="1"/>
  <c r="AM1833" i="1" s="1"/>
  <c r="AM1834" i="1" s="1"/>
  <c r="AM1835" i="1" s="1"/>
  <c r="AM1836" i="1" s="1"/>
  <c r="AM1837" i="1" s="1"/>
  <c r="AM1838" i="1" s="1"/>
  <c r="AM1839" i="1" s="1"/>
  <c r="AM1840" i="1" s="1"/>
  <c r="AM1841" i="1" s="1"/>
  <c r="AM1842" i="1" s="1"/>
  <c r="AM1843" i="1" s="1"/>
  <c r="AM1844" i="1" s="1"/>
  <c r="AM1845" i="1" s="1"/>
  <c r="AM1846" i="1" s="1"/>
  <c r="AM1847" i="1" s="1"/>
  <c r="AM1848" i="1" s="1"/>
  <c r="AM1849" i="1" s="1"/>
  <c r="AM1850" i="1" s="1"/>
  <c r="AM1851" i="1" s="1"/>
  <c r="AM1852" i="1" s="1"/>
  <c r="AM1853" i="1" s="1"/>
  <c r="AM1854" i="1" s="1"/>
  <c r="AM1855" i="1" s="1"/>
  <c r="AM1856" i="1" s="1"/>
  <c r="AM1857" i="1" s="1"/>
  <c r="AM1858" i="1" s="1"/>
  <c r="AM1859" i="1" s="1"/>
  <c r="AM1860" i="1" s="1"/>
  <c r="AM1861" i="1" s="1"/>
  <c r="AM1862" i="1" s="1"/>
  <c r="AM1863" i="1" s="1"/>
  <c r="AM1864" i="1" s="1"/>
  <c r="AM1865" i="1" s="1"/>
  <c r="AM1866" i="1" s="1"/>
  <c r="AM1867" i="1" s="1"/>
  <c r="AM1868" i="1" s="1"/>
  <c r="AM1869" i="1" s="1"/>
  <c r="AM1870" i="1" s="1"/>
  <c r="AM1871" i="1" s="1"/>
  <c r="AM1872" i="1" s="1"/>
  <c r="AM1873" i="1" s="1"/>
  <c r="AM1874" i="1" s="1"/>
  <c r="AM1875" i="1" s="1"/>
  <c r="AM1876" i="1" s="1"/>
  <c r="AM1877" i="1" s="1"/>
  <c r="AM1878" i="1" s="1"/>
  <c r="AM1879" i="1" s="1"/>
  <c r="AM1880" i="1" s="1"/>
  <c r="AM1881" i="1" s="1"/>
  <c r="AM1882" i="1" s="1"/>
  <c r="AM1883" i="1" s="1"/>
  <c r="AM1884" i="1" s="1"/>
  <c r="AM1885" i="1" s="1"/>
  <c r="AM1886" i="1" s="1"/>
  <c r="AM1887" i="1" s="1"/>
  <c r="AM1888" i="1" s="1"/>
  <c r="AM1889" i="1" s="1"/>
  <c r="AM1890" i="1" s="1"/>
  <c r="AM1891" i="1" s="1"/>
  <c r="AM1892" i="1" s="1"/>
  <c r="AM1893" i="1" s="1"/>
  <c r="AM1894" i="1" s="1"/>
  <c r="AM1895" i="1" s="1"/>
  <c r="AM1896" i="1" s="1"/>
  <c r="AM1897" i="1" s="1"/>
  <c r="AM1898" i="1" s="1"/>
  <c r="AM1899" i="1" s="1"/>
  <c r="AM1900" i="1" s="1"/>
  <c r="AM1901" i="1" s="1"/>
  <c r="AM1902" i="1" s="1"/>
  <c r="AM1903" i="1" s="1"/>
  <c r="AM1904" i="1" s="1"/>
  <c r="AM1905" i="1" s="1"/>
  <c r="AM1906" i="1" s="1"/>
  <c r="AM1907" i="1" s="1"/>
  <c r="AM1908" i="1" s="1"/>
  <c r="AM1909" i="1" s="1"/>
  <c r="AM1910" i="1" s="1"/>
  <c r="AM1911" i="1" s="1"/>
  <c r="AM1912" i="1" s="1"/>
  <c r="AM1913" i="1" s="1"/>
  <c r="AM1914" i="1" s="1"/>
  <c r="AM1915" i="1" s="1"/>
  <c r="AM1916" i="1" s="1"/>
  <c r="AM1917" i="1" s="1"/>
  <c r="AM1918" i="1" s="1"/>
  <c r="AM1919" i="1" s="1"/>
  <c r="AM1920" i="1" s="1"/>
  <c r="AM1921" i="1" s="1"/>
  <c r="AM1922" i="1" s="1"/>
  <c r="AM1923" i="1" s="1"/>
  <c r="AM1924" i="1" s="1"/>
  <c r="AM1925" i="1" s="1"/>
  <c r="AM1926" i="1" s="1"/>
  <c r="AM1927" i="1" s="1"/>
  <c r="AM1928" i="1" s="1"/>
  <c r="AM1929" i="1" s="1"/>
  <c r="AM1930" i="1" s="1"/>
  <c r="AM1931" i="1" s="1"/>
  <c r="AM1932" i="1" s="1"/>
  <c r="AM1933" i="1" s="1"/>
  <c r="AM1934" i="1" s="1"/>
  <c r="AM1935" i="1" s="1"/>
  <c r="AM1936" i="1" s="1"/>
  <c r="AM1937" i="1" s="1"/>
  <c r="AM1938" i="1" s="1"/>
  <c r="AM1939" i="1" s="1"/>
  <c r="AM1940" i="1" s="1"/>
  <c r="AM1941" i="1" s="1"/>
  <c r="AM1942" i="1" s="1"/>
  <c r="AM1943" i="1" s="1"/>
  <c r="AM1944" i="1" s="1"/>
  <c r="AM1945" i="1" s="1"/>
  <c r="AM1946" i="1" s="1"/>
  <c r="AM1947" i="1" s="1"/>
  <c r="AM1948" i="1" s="1"/>
  <c r="AM1949" i="1" s="1"/>
  <c r="AM1950" i="1" s="1"/>
  <c r="AM1951" i="1" s="1"/>
  <c r="AM1952" i="1" s="1"/>
  <c r="AM1953" i="1" s="1"/>
  <c r="AM1954" i="1" s="1"/>
  <c r="AM1955" i="1" s="1"/>
  <c r="AM1956" i="1" s="1"/>
  <c r="AM1957" i="1" s="1"/>
  <c r="AM1958" i="1" s="1"/>
  <c r="AM1959" i="1" s="1"/>
  <c r="AM1960" i="1" s="1"/>
  <c r="AM1961" i="1" s="1"/>
  <c r="AM1962" i="1" s="1"/>
  <c r="AM1963" i="1" s="1"/>
  <c r="AM1964" i="1" s="1"/>
  <c r="AM1965" i="1" s="1"/>
  <c r="AM1966" i="1" s="1"/>
  <c r="AM1967" i="1" s="1"/>
  <c r="AM1968" i="1" s="1"/>
  <c r="AM1969" i="1" s="1"/>
  <c r="AM1970" i="1" s="1"/>
  <c r="AM1971" i="1" s="1"/>
  <c r="AM1972" i="1" s="1"/>
  <c r="AM1973" i="1" s="1"/>
  <c r="AM1974" i="1" s="1"/>
  <c r="AM1975" i="1" s="1"/>
  <c r="AM1976" i="1" s="1"/>
  <c r="AM1977" i="1" s="1"/>
  <c r="AM1978" i="1" s="1"/>
  <c r="AM1979" i="1" s="1"/>
  <c r="AM1980" i="1" s="1"/>
  <c r="AM1981" i="1" s="1"/>
  <c r="AM1982" i="1" s="1"/>
  <c r="AM1983" i="1" s="1"/>
  <c r="AM1984" i="1" s="1"/>
  <c r="AM1985" i="1" s="1"/>
  <c r="AM1986" i="1" s="1"/>
  <c r="AM1987" i="1" s="1"/>
  <c r="AM1988" i="1" s="1"/>
  <c r="AM1989" i="1" s="1"/>
  <c r="AM1990" i="1" s="1"/>
  <c r="AM1991" i="1" s="1"/>
  <c r="AM1992" i="1" s="1"/>
  <c r="AM1993" i="1" s="1"/>
  <c r="AM1994" i="1" s="1"/>
  <c r="AM1995" i="1" s="1"/>
  <c r="AM1996" i="1" s="1"/>
  <c r="AM1997" i="1" s="1"/>
  <c r="AM1998" i="1" s="1"/>
  <c r="AM1999" i="1" s="1"/>
  <c r="AM2000" i="1" s="1"/>
  <c r="AM2001" i="1" s="1"/>
  <c r="AM2002" i="1" s="1"/>
  <c r="AM2003" i="1" s="1"/>
  <c r="AM2004" i="1" s="1"/>
  <c r="AM2005" i="1" s="1"/>
  <c r="AM2006" i="1" s="1"/>
  <c r="AM2007" i="1" s="1"/>
  <c r="AM2008" i="1" s="1"/>
  <c r="AM2009" i="1" s="1"/>
  <c r="AM2010" i="1" s="1"/>
  <c r="AM2011" i="1" s="1"/>
  <c r="AM2012" i="1" s="1"/>
  <c r="AM2013" i="1" s="1"/>
  <c r="AM2014" i="1" s="1"/>
  <c r="AM2015" i="1" s="1"/>
  <c r="AM2016" i="1" s="1"/>
  <c r="AM2017" i="1" s="1"/>
  <c r="AM2018" i="1" s="1"/>
  <c r="AM2019" i="1" s="1"/>
  <c r="AM2020" i="1" s="1"/>
  <c r="AM2021" i="1" s="1"/>
  <c r="AM2022" i="1" s="1"/>
  <c r="AM2023" i="1" s="1"/>
  <c r="AM2024" i="1" s="1"/>
  <c r="AM2025" i="1" s="1"/>
  <c r="AM2026" i="1" s="1"/>
  <c r="AM2027" i="1" s="1"/>
  <c r="AM2028" i="1" s="1"/>
  <c r="AM2029" i="1" s="1"/>
  <c r="AM2030" i="1" s="1"/>
  <c r="AM2031" i="1" s="1"/>
  <c r="AM2032" i="1" s="1"/>
  <c r="AM2033" i="1" s="1"/>
  <c r="AM2034" i="1" s="1"/>
  <c r="AM2035" i="1" s="1"/>
  <c r="AM2036" i="1" s="1"/>
  <c r="AM2037" i="1" s="1"/>
  <c r="AM2038" i="1" s="1"/>
  <c r="AM2039" i="1" s="1"/>
  <c r="AM2040" i="1" s="1"/>
  <c r="AM2041" i="1" s="1"/>
  <c r="AM2042" i="1" s="1"/>
  <c r="AM2043" i="1" s="1"/>
  <c r="AM2044" i="1" s="1"/>
  <c r="AM2045" i="1" s="1"/>
  <c r="AM2046" i="1" s="1"/>
  <c r="AM2047" i="1" s="1"/>
  <c r="AM2048" i="1" s="1"/>
  <c r="AM2049" i="1" s="1"/>
  <c r="AM2050" i="1" s="1"/>
  <c r="AM2051" i="1" s="1"/>
  <c r="AM6" i="1"/>
  <c r="AM5" i="1"/>
  <c r="C29" i="1"/>
  <c r="C28" i="1"/>
  <c r="C27" i="1"/>
  <c r="AL5" i="1"/>
  <c r="L1561" i="1"/>
  <c r="P1561" i="1"/>
  <c r="S1561" i="1"/>
  <c r="AB1561" i="1"/>
  <c r="L1562" i="1"/>
  <c r="P1562" i="1"/>
  <c r="AB1562" i="1"/>
  <c r="L1563" i="1"/>
  <c r="L1564" i="1" s="1"/>
  <c r="L1565" i="1" s="1"/>
  <c r="L1566" i="1" s="1"/>
  <c r="AB1563" i="1"/>
  <c r="AB1564" i="1"/>
  <c r="AB1565" i="1"/>
  <c r="AB1566" i="1"/>
  <c r="L1567" i="1"/>
  <c r="L1568" i="1" s="1"/>
  <c r="L1569" i="1" s="1"/>
  <c r="L1570" i="1" s="1"/>
  <c r="L1571" i="1" s="1"/>
  <c r="L1572" i="1" s="1"/>
  <c r="L1573" i="1" s="1"/>
  <c r="L1574" i="1" s="1"/>
  <c r="L1575" i="1" s="1"/>
  <c r="AB1567" i="1"/>
  <c r="AB1568" i="1"/>
  <c r="AB1569" i="1"/>
  <c r="AB1570" i="1"/>
  <c r="AB1571" i="1"/>
  <c r="AB1572" i="1"/>
  <c r="AB1573" i="1"/>
  <c r="AB1574" i="1"/>
  <c r="AB1575" i="1"/>
  <c r="L1576" i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L1590" i="1"/>
  <c r="L1591" i="1" s="1"/>
  <c r="AB1590" i="1"/>
  <c r="AB1591" i="1"/>
  <c r="L1592" i="1"/>
  <c r="L1593" i="1" s="1"/>
  <c r="AB1592" i="1"/>
  <c r="AB1593" i="1"/>
  <c r="L1594" i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L1624" i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L1648" i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L1391" i="1"/>
  <c r="P1391" i="1"/>
  <c r="P1392" i="1" s="1"/>
  <c r="S1391" i="1"/>
  <c r="AB1391" i="1"/>
  <c r="S1392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P1390" i="1"/>
  <c r="S1390" i="1"/>
  <c r="AB1390" i="1"/>
  <c r="L1390" i="1"/>
  <c r="L16" i="1"/>
  <c r="P16" i="1"/>
  <c r="P17" i="1" s="1"/>
  <c r="S16" i="1"/>
  <c r="AB16" i="1"/>
  <c r="S17" i="1"/>
  <c r="S18" i="1" s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P7" i="1"/>
  <c r="S7" i="1"/>
  <c r="S8" i="1" s="1"/>
  <c r="AB7" i="1"/>
  <c r="P8" i="1"/>
  <c r="P9" i="1" s="1"/>
  <c r="AB8" i="1"/>
  <c r="AB9" i="1"/>
  <c r="AB10" i="1"/>
  <c r="AB11" i="1"/>
  <c r="AB12" i="1"/>
  <c r="AB13" i="1"/>
  <c r="AB14" i="1"/>
  <c r="AB15" i="1"/>
  <c r="L6" i="1"/>
  <c r="L7" i="1" s="1"/>
  <c r="AB6" i="1"/>
  <c r="AA5" i="1"/>
  <c r="Z5" i="1"/>
  <c r="Y5" i="1"/>
  <c r="X5" i="1"/>
  <c r="W5" i="1"/>
  <c r="V5" i="1"/>
  <c r="S6" i="1"/>
  <c r="P6" i="1"/>
  <c r="AI5" i="1"/>
  <c r="AH5" i="1"/>
  <c r="AG5" i="1"/>
  <c r="AF5" i="1"/>
  <c r="AC5" i="1"/>
  <c r="AD5" i="1"/>
  <c r="AB5" i="1"/>
  <c r="T5" i="1"/>
  <c r="N5" i="1"/>
  <c r="O5" i="1"/>
  <c r="P5" i="1"/>
  <c r="Q5" i="1"/>
  <c r="R5" i="1"/>
  <c r="S5" i="1"/>
  <c r="M5" i="1"/>
  <c r="G14" i="1"/>
  <c r="G13" i="1"/>
  <c r="G11" i="1"/>
  <c r="G10" i="1"/>
  <c r="G9" i="1"/>
  <c r="G8" i="1"/>
  <c r="C8" i="1"/>
  <c r="W7" i="2" l="1"/>
  <c r="Y7" i="2"/>
  <c r="AB7" i="2"/>
  <c r="AE7" i="2"/>
  <c r="AF7" i="2"/>
  <c r="AH7" i="2"/>
  <c r="AI7" i="2"/>
  <c r="AK7" i="2"/>
  <c r="AM7" i="2" s="1"/>
  <c r="O8" i="2" s="1"/>
  <c r="AJ7" i="2"/>
  <c r="AG7" i="2"/>
  <c r="X7" i="2"/>
  <c r="AC7" i="2"/>
  <c r="AA7" i="2"/>
  <c r="Z7" i="2"/>
  <c r="C29" i="2"/>
  <c r="P1563" i="1"/>
  <c r="S1562" i="1"/>
  <c r="S1393" i="1"/>
  <c r="P1393" i="1"/>
  <c r="L1392" i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P18" i="1"/>
  <c r="S19" i="1"/>
  <c r="L17" i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S9" i="1"/>
  <c r="P10" i="1"/>
  <c r="L8" i="1"/>
  <c r="L9" i="1" s="1"/>
  <c r="L10" i="1" s="1"/>
  <c r="L11" i="1" s="1"/>
  <c r="L12" i="1" s="1"/>
  <c r="L13" i="1" s="1"/>
  <c r="L14" i="1" s="1"/>
  <c r="L15" i="1" s="1"/>
  <c r="AE5" i="1"/>
  <c r="AJ5" i="1"/>
  <c r="Q6" i="1" s="1"/>
  <c r="AK5" i="1"/>
  <c r="AL7" i="2" l="1"/>
  <c r="P8" i="2" s="1"/>
  <c r="R8" i="2"/>
  <c r="U8" i="2"/>
  <c r="Q8" i="2"/>
  <c r="P1564" i="1"/>
  <c r="S1563" i="1"/>
  <c r="S1394" i="1"/>
  <c r="P1394" i="1"/>
  <c r="S20" i="1"/>
  <c r="P19" i="1"/>
  <c r="P11" i="1"/>
  <c r="S10" i="1"/>
  <c r="R6" i="1"/>
  <c r="Y6" i="1" s="1"/>
  <c r="T6" i="1"/>
  <c r="N6" i="1"/>
  <c r="M6" i="1"/>
  <c r="O6" i="1"/>
  <c r="S8" i="2" l="1"/>
  <c r="Y8" i="2" s="1"/>
  <c r="T8" i="2"/>
  <c r="X8" i="2" s="1"/>
  <c r="V8" i="2"/>
  <c r="AL6" i="1"/>
  <c r="P1565" i="1"/>
  <c r="S1564" i="1"/>
  <c r="P1395" i="1"/>
  <c r="S1395" i="1"/>
  <c r="S21" i="1"/>
  <c r="P20" i="1"/>
  <c r="W6" i="1"/>
  <c r="V6" i="1"/>
  <c r="P12" i="1"/>
  <c r="S11" i="1"/>
  <c r="X6" i="1"/>
  <c r="U6" i="1"/>
  <c r="AA6" i="1"/>
  <c r="AD6" i="1"/>
  <c r="AF6" i="1"/>
  <c r="AH6" i="1"/>
  <c r="AI6" i="1"/>
  <c r="AC6" i="1"/>
  <c r="AG6" i="1"/>
  <c r="Z6" i="1"/>
  <c r="AB8" i="2" l="1"/>
  <c r="AA8" i="2"/>
  <c r="AC8" i="2"/>
  <c r="Z8" i="2"/>
  <c r="W8" i="2"/>
  <c r="AE8" i="2"/>
  <c r="AF8" i="2"/>
  <c r="AH8" i="2"/>
  <c r="AJ8" i="2"/>
  <c r="AI8" i="2"/>
  <c r="AK8" i="2"/>
  <c r="S1565" i="1"/>
  <c r="P1566" i="1"/>
  <c r="S1396" i="1"/>
  <c r="P1396" i="1"/>
  <c r="P21" i="1"/>
  <c r="S22" i="1"/>
  <c r="AE6" i="1"/>
  <c r="AK6" i="1"/>
  <c r="AJ6" i="1"/>
  <c r="S12" i="1"/>
  <c r="P13" i="1"/>
  <c r="AG8" i="2" l="1"/>
  <c r="AL8" i="2" s="1"/>
  <c r="S1566" i="1"/>
  <c r="P1567" i="1"/>
  <c r="S1397" i="1"/>
  <c r="P1397" i="1"/>
  <c r="S23" i="1"/>
  <c r="P22" i="1"/>
  <c r="Q7" i="1"/>
  <c r="T7" i="1"/>
  <c r="O7" i="1"/>
  <c r="M7" i="1"/>
  <c r="R7" i="1"/>
  <c r="N7" i="1"/>
  <c r="S13" i="1"/>
  <c r="P14" i="1"/>
  <c r="S9" i="2" l="1"/>
  <c r="AM8" i="2"/>
  <c r="AL7" i="1"/>
  <c r="P1568" i="1"/>
  <c r="S1567" i="1"/>
  <c r="P1398" i="1"/>
  <c r="S1398" i="1"/>
  <c r="P23" i="1"/>
  <c r="S24" i="1"/>
  <c r="Z7" i="1"/>
  <c r="U7" i="1"/>
  <c r="X7" i="1"/>
  <c r="AA7" i="1"/>
  <c r="V7" i="1"/>
  <c r="W7" i="1"/>
  <c r="AD7" i="1"/>
  <c r="AC7" i="1"/>
  <c r="AF7" i="1"/>
  <c r="AG7" i="1"/>
  <c r="AH7" i="1"/>
  <c r="AI7" i="1"/>
  <c r="Y7" i="1"/>
  <c r="P15" i="1"/>
  <c r="S14" i="1"/>
  <c r="O9" i="2" l="1"/>
  <c r="P9" i="2"/>
  <c r="U9" i="2"/>
  <c r="R9" i="2"/>
  <c r="Q9" i="2"/>
  <c r="T9" i="2"/>
  <c r="V9" i="2"/>
  <c r="AJ7" i="1"/>
  <c r="S1568" i="1"/>
  <c r="P1569" i="1"/>
  <c r="P1399" i="1"/>
  <c r="S1399" i="1"/>
  <c r="S25" i="1"/>
  <c r="P24" i="1"/>
  <c r="AK7" i="1"/>
  <c r="R8" i="1" s="1"/>
  <c r="Q8" i="1"/>
  <c r="AE7" i="1"/>
  <c r="S15" i="1"/>
  <c r="X9" i="2" l="1"/>
  <c r="W9" i="2"/>
  <c r="AA9" i="2"/>
  <c r="AC9" i="2"/>
  <c r="AK9" i="2"/>
  <c r="AE9" i="2"/>
  <c r="AF9" i="2"/>
  <c r="AI9" i="2"/>
  <c r="AH9" i="2"/>
  <c r="AJ9" i="2"/>
  <c r="AB9" i="2"/>
  <c r="AG9" i="2" s="1"/>
  <c r="Y9" i="2"/>
  <c r="Z9" i="2"/>
  <c r="P1570" i="1"/>
  <c r="S1569" i="1"/>
  <c r="S1400" i="1"/>
  <c r="P1400" i="1"/>
  <c r="P25" i="1"/>
  <c r="S26" i="1"/>
  <c r="T8" i="1"/>
  <c r="M8" i="1"/>
  <c r="N8" i="1"/>
  <c r="V8" i="1" s="1"/>
  <c r="O8" i="1"/>
  <c r="AL9" i="2" l="1"/>
  <c r="AM9" i="2"/>
  <c r="Y8" i="1"/>
  <c r="AL8" i="1"/>
  <c r="S1570" i="1"/>
  <c r="P1571" i="1"/>
  <c r="P1401" i="1"/>
  <c r="S1401" i="1"/>
  <c r="S27" i="1"/>
  <c r="P26" i="1"/>
  <c r="AA8" i="1"/>
  <c r="X8" i="1"/>
  <c r="U8" i="1"/>
  <c r="AG8" i="1"/>
  <c r="AF8" i="1"/>
  <c r="AI8" i="1"/>
  <c r="AC8" i="1"/>
  <c r="AH8" i="1"/>
  <c r="AD8" i="1"/>
  <c r="Z8" i="1"/>
  <c r="W8" i="1"/>
  <c r="T10" i="2" l="1"/>
  <c r="P10" i="2"/>
  <c r="Q10" i="2"/>
  <c r="R10" i="2"/>
  <c r="O10" i="2"/>
  <c r="U10" i="2"/>
  <c r="S10" i="2"/>
  <c r="V10" i="2"/>
  <c r="P1572" i="1"/>
  <c r="S1571" i="1"/>
  <c r="P1402" i="1"/>
  <c r="S1402" i="1"/>
  <c r="P27" i="1"/>
  <c r="S28" i="1"/>
  <c r="AE8" i="1"/>
  <c r="AK8" i="1"/>
  <c r="AJ8" i="1"/>
  <c r="AA10" i="2" l="1"/>
  <c r="AJ10" i="2"/>
  <c r="AK10" i="2"/>
  <c r="AE10" i="2"/>
  <c r="AF10" i="2"/>
  <c r="AH10" i="2"/>
  <c r="AI10" i="2"/>
  <c r="AC10" i="2"/>
  <c r="W10" i="2"/>
  <c r="Z10" i="2"/>
  <c r="Y10" i="2"/>
  <c r="X10" i="2"/>
  <c r="AB10" i="2"/>
  <c r="P1573" i="1"/>
  <c r="S1572" i="1"/>
  <c r="S1403" i="1"/>
  <c r="P1403" i="1"/>
  <c r="S29" i="1"/>
  <c r="P28" i="1"/>
  <c r="O9" i="1"/>
  <c r="N9" i="1"/>
  <c r="R9" i="1"/>
  <c r="M9" i="1"/>
  <c r="T9" i="1"/>
  <c r="Q9" i="1"/>
  <c r="AG10" i="2" l="1"/>
  <c r="AM10" i="2" s="1"/>
  <c r="Y9" i="1"/>
  <c r="AL9" i="1"/>
  <c r="S1573" i="1"/>
  <c r="P1574" i="1"/>
  <c r="P1404" i="1"/>
  <c r="S1404" i="1"/>
  <c r="P29" i="1"/>
  <c r="S30" i="1"/>
  <c r="AI9" i="1"/>
  <c r="AC9" i="1"/>
  <c r="AG9" i="1"/>
  <c r="AH9" i="1"/>
  <c r="AF9" i="1"/>
  <c r="AD9" i="1"/>
  <c r="W9" i="1"/>
  <c r="X9" i="1"/>
  <c r="U9" i="1"/>
  <c r="AA9" i="1"/>
  <c r="Z9" i="1"/>
  <c r="V9" i="1"/>
  <c r="R11" i="2" l="1"/>
  <c r="U11" i="2"/>
  <c r="P11" i="2"/>
  <c r="O11" i="2"/>
  <c r="AL10" i="2"/>
  <c r="AK9" i="1"/>
  <c r="M10" i="1" s="1"/>
  <c r="P1575" i="1"/>
  <c r="S1574" i="1"/>
  <c r="P1405" i="1"/>
  <c r="S1405" i="1"/>
  <c r="S31" i="1"/>
  <c r="P30" i="1"/>
  <c r="AJ9" i="1"/>
  <c r="R10" i="1" s="1"/>
  <c r="AE9" i="1"/>
  <c r="S11" i="2" l="1"/>
  <c r="V11" i="2"/>
  <c r="Q11" i="2"/>
  <c r="X11" i="2" s="1"/>
  <c r="T11" i="2"/>
  <c r="P1576" i="1"/>
  <c r="S1575" i="1"/>
  <c r="S1406" i="1"/>
  <c r="P1406" i="1"/>
  <c r="P31" i="1"/>
  <c r="S32" i="1"/>
  <c r="N10" i="1"/>
  <c r="O10" i="1"/>
  <c r="Q10" i="1"/>
  <c r="T10" i="1"/>
  <c r="AA11" i="2" l="1"/>
  <c r="Z11" i="2"/>
  <c r="AC11" i="2"/>
  <c r="Y11" i="2"/>
  <c r="W11" i="2"/>
  <c r="AB11" i="2"/>
  <c r="AG11" i="2" s="1"/>
  <c r="AI11" i="2"/>
  <c r="AJ11" i="2"/>
  <c r="AK11" i="2"/>
  <c r="AE11" i="2"/>
  <c r="AF11" i="2"/>
  <c r="AH11" i="2"/>
  <c r="Y10" i="1"/>
  <c r="AL10" i="1"/>
  <c r="S1576" i="1"/>
  <c r="P1577" i="1"/>
  <c r="P1407" i="1"/>
  <c r="S1407" i="1"/>
  <c r="S33" i="1"/>
  <c r="P32" i="1"/>
  <c r="AD10" i="1"/>
  <c r="AC10" i="1"/>
  <c r="AF10" i="1"/>
  <c r="AG10" i="1"/>
  <c r="AH10" i="1"/>
  <c r="AI10" i="1"/>
  <c r="W10" i="1"/>
  <c r="V10" i="1"/>
  <c r="X10" i="1"/>
  <c r="AA10" i="1"/>
  <c r="U10" i="1"/>
  <c r="Z10" i="1"/>
  <c r="AL11" i="2" l="1"/>
  <c r="AM11" i="2"/>
  <c r="AJ10" i="1"/>
  <c r="P1578" i="1"/>
  <c r="S1577" i="1"/>
  <c r="S1408" i="1"/>
  <c r="P1408" i="1"/>
  <c r="P33" i="1"/>
  <c r="S34" i="1"/>
  <c r="Q11" i="1"/>
  <c r="AE10" i="1"/>
  <c r="AK10" i="1"/>
  <c r="S12" i="2" l="1"/>
  <c r="V12" i="2"/>
  <c r="P12" i="2"/>
  <c r="U12" i="2"/>
  <c r="O12" i="2"/>
  <c r="R12" i="2"/>
  <c r="T12" i="2"/>
  <c r="Q12" i="2"/>
  <c r="P1579" i="1"/>
  <c r="S1578" i="1"/>
  <c r="P1409" i="1"/>
  <c r="S1409" i="1"/>
  <c r="S35" i="1"/>
  <c r="P34" i="1"/>
  <c r="M11" i="1"/>
  <c r="AL11" i="1" s="1"/>
  <c r="R11" i="1"/>
  <c r="N11" i="1"/>
  <c r="O11" i="1"/>
  <c r="T11" i="1"/>
  <c r="Z12" i="2" l="1"/>
  <c r="Y12" i="2"/>
  <c r="AC12" i="2"/>
  <c r="AH12" i="2"/>
  <c r="AI12" i="2"/>
  <c r="AJ12" i="2"/>
  <c r="AK12" i="2"/>
  <c r="AF12" i="2"/>
  <c r="AE12" i="2"/>
  <c r="AB12" i="2"/>
  <c r="AG12" i="2" s="1"/>
  <c r="W12" i="2"/>
  <c r="X12" i="2"/>
  <c r="AA12" i="2"/>
  <c r="S1579" i="1"/>
  <c r="P1580" i="1"/>
  <c r="S1410" i="1"/>
  <c r="P1410" i="1"/>
  <c r="S36" i="1"/>
  <c r="P35" i="1"/>
  <c r="W11" i="1"/>
  <c r="Z11" i="1"/>
  <c r="AC11" i="1"/>
  <c r="AD11" i="1"/>
  <c r="AG11" i="1"/>
  <c r="AF11" i="1"/>
  <c r="AH11" i="1"/>
  <c r="AI11" i="1"/>
  <c r="Y11" i="1"/>
  <c r="V11" i="1"/>
  <c r="U11" i="1"/>
  <c r="X11" i="1"/>
  <c r="AA11" i="1"/>
  <c r="AL12" i="2" l="1"/>
  <c r="AM12" i="2"/>
  <c r="S1580" i="1"/>
  <c r="P1581" i="1"/>
  <c r="S1411" i="1"/>
  <c r="P1411" i="1"/>
  <c r="P36" i="1"/>
  <c r="S37" i="1"/>
  <c r="AE11" i="1"/>
  <c r="AK11" i="1"/>
  <c r="AJ11" i="1"/>
  <c r="R13" i="2" l="1"/>
  <c r="U13" i="2"/>
  <c r="T13" i="2"/>
  <c r="Q13" i="2"/>
  <c r="P13" i="2"/>
  <c r="O13" i="2"/>
  <c r="S13" i="2"/>
  <c r="V13" i="2"/>
  <c r="S1581" i="1"/>
  <c r="P1582" i="1"/>
  <c r="P1412" i="1"/>
  <c r="S1412" i="1"/>
  <c r="S38" i="1"/>
  <c r="P37" i="1"/>
  <c r="Q12" i="1"/>
  <c r="T12" i="1"/>
  <c r="O12" i="1"/>
  <c r="M12" i="1"/>
  <c r="N12" i="1"/>
  <c r="R12" i="1"/>
  <c r="AA13" i="2" l="1"/>
  <c r="X13" i="2"/>
  <c r="AC13" i="2"/>
  <c r="AH13" i="2"/>
  <c r="AI13" i="2"/>
  <c r="AJ13" i="2"/>
  <c r="AK13" i="2"/>
  <c r="AE13" i="2"/>
  <c r="AF13" i="2"/>
  <c r="W13" i="2"/>
  <c r="Y13" i="2"/>
  <c r="AB13" i="2"/>
  <c r="Z13" i="2"/>
  <c r="AL12" i="1"/>
  <c r="P1583" i="1"/>
  <c r="S1582" i="1"/>
  <c r="S1413" i="1"/>
  <c r="P1413" i="1"/>
  <c r="P38" i="1"/>
  <c r="S39" i="1"/>
  <c r="V12" i="1"/>
  <c r="Z12" i="1"/>
  <c r="U12" i="1"/>
  <c r="X12" i="1"/>
  <c r="AA12" i="1"/>
  <c r="W12" i="1"/>
  <c r="AF12" i="1"/>
  <c r="AG12" i="1"/>
  <c r="AH12" i="1"/>
  <c r="AI12" i="1"/>
  <c r="AC12" i="1"/>
  <c r="AD12" i="1"/>
  <c r="Y12" i="1"/>
  <c r="AG13" i="2" l="1"/>
  <c r="AM13" i="2" s="1"/>
  <c r="P1584" i="1"/>
  <c r="S1583" i="1"/>
  <c r="P1414" i="1"/>
  <c r="S1414" i="1"/>
  <c r="P39" i="1"/>
  <c r="S40" i="1"/>
  <c r="AK12" i="1"/>
  <c r="AJ12" i="1"/>
  <c r="AE12" i="1"/>
  <c r="O14" i="2" l="1"/>
  <c r="R14" i="2"/>
  <c r="U14" i="2"/>
  <c r="AL13" i="2"/>
  <c r="P14" i="2" s="1"/>
  <c r="S1584" i="1"/>
  <c r="P1585" i="1"/>
  <c r="S1415" i="1"/>
  <c r="P1415" i="1"/>
  <c r="S41" i="1"/>
  <c r="P40" i="1"/>
  <c r="T13" i="1"/>
  <c r="Q13" i="1"/>
  <c r="N13" i="1"/>
  <c r="O13" i="1"/>
  <c r="R13" i="1"/>
  <c r="M13" i="1"/>
  <c r="V14" i="2" l="1"/>
  <c r="S14" i="2"/>
  <c r="T14" i="2"/>
  <c r="Q14" i="2"/>
  <c r="AC14" i="2" s="1"/>
  <c r="AL13" i="1"/>
  <c r="P1586" i="1"/>
  <c r="S1585" i="1"/>
  <c r="S1416" i="1"/>
  <c r="P1416" i="1"/>
  <c r="P41" i="1"/>
  <c r="S42" i="1"/>
  <c r="X13" i="1"/>
  <c r="U13" i="1"/>
  <c r="AA13" i="1"/>
  <c r="Z13" i="1"/>
  <c r="W13" i="1"/>
  <c r="V13" i="1"/>
  <c r="Y13" i="1"/>
  <c r="AI13" i="1"/>
  <c r="AC13" i="1"/>
  <c r="AF13" i="1"/>
  <c r="AH13" i="1"/>
  <c r="AD13" i="1"/>
  <c r="AG13" i="1"/>
  <c r="AA14" i="2" l="1"/>
  <c r="W14" i="2"/>
  <c r="AF14" i="2"/>
  <c r="AH14" i="2"/>
  <c r="AI14" i="2"/>
  <c r="AJ14" i="2"/>
  <c r="AE14" i="2"/>
  <c r="AK14" i="2"/>
  <c r="Y14" i="2"/>
  <c r="AB14" i="2"/>
  <c r="Z14" i="2"/>
  <c r="X14" i="2"/>
  <c r="AJ13" i="1"/>
  <c r="Q14" i="1" s="1"/>
  <c r="P1587" i="1"/>
  <c r="S1586" i="1"/>
  <c r="S1417" i="1"/>
  <c r="P1417" i="1"/>
  <c r="S43" i="1"/>
  <c r="P42" i="1"/>
  <c r="AE13" i="1"/>
  <c r="AK13" i="1"/>
  <c r="AG14" i="2" l="1"/>
  <c r="AL14" i="2" s="1"/>
  <c r="AM14" i="2"/>
  <c r="AL14" i="1"/>
  <c r="S1587" i="1"/>
  <c r="P1588" i="1"/>
  <c r="P1418" i="1"/>
  <c r="S1418" i="1"/>
  <c r="S44" i="1"/>
  <c r="P43" i="1"/>
  <c r="O14" i="1"/>
  <c r="N14" i="1"/>
  <c r="M14" i="1"/>
  <c r="R14" i="1"/>
  <c r="T14" i="1"/>
  <c r="S15" i="2" l="1"/>
  <c r="V15" i="2"/>
  <c r="P15" i="2"/>
  <c r="R15" i="2"/>
  <c r="U15" i="2"/>
  <c r="O15" i="2"/>
  <c r="T15" i="2"/>
  <c r="Q15" i="2"/>
  <c r="P1589" i="1"/>
  <c r="S1588" i="1"/>
  <c r="S1419" i="1"/>
  <c r="P1419" i="1"/>
  <c r="P44" i="1"/>
  <c r="S45" i="1"/>
  <c r="Z14" i="1"/>
  <c r="AD14" i="1"/>
  <c r="AF14" i="1"/>
  <c r="AG14" i="1"/>
  <c r="AI14" i="1"/>
  <c r="AC14" i="1"/>
  <c r="AH14" i="1"/>
  <c r="U14" i="1"/>
  <c r="AA14" i="1"/>
  <c r="X14" i="1"/>
  <c r="V14" i="1"/>
  <c r="W14" i="1"/>
  <c r="Y14" i="1"/>
  <c r="AB15" i="2" l="1"/>
  <c r="AC15" i="2"/>
  <c r="AE15" i="2"/>
  <c r="AF15" i="2"/>
  <c r="AH15" i="2"/>
  <c r="AI15" i="2"/>
  <c r="AK15" i="2"/>
  <c r="AJ15" i="2"/>
  <c r="Y15" i="2"/>
  <c r="W15" i="2"/>
  <c r="Z15" i="2"/>
  <c r="X15" i="2"/>
  <c r="AA15" i="2"/>
  <c r="AJ14" i="1"/>
  <c r="Q15" i="1" s="1"/>
  <c r="S1589" i="1"/>
  <c r="P1590" i="1"/>
  <c r="P1420" i="1"/>
  <c r="S1420" i="1"/>
  <c r="S46" i="1"/>
  <c r="P45" i="1"/>
  <c r="AK14" i="1"/>
  <c r="T15" i="1" s="1"/>
  <c r="AE14" i="1"/>
  <c r="AG15" i="2" l="1"/>
  <c r="AM15" i="2" s="1"/>
  <c r="S1590" i="1"/>
  <c r="P1591" i="1"/>
  <c r="S1421" i="1"/>
  <c r="P1421" i="1"/>
  <c r="P46" i="1"/>
  <c r="S47" i="1"/>
  <c r="AH15" i="1"/>
  <c r="AI15" i="1"/>
  <c r="AD15" i="1"/>
  <c r="AF15" i="1"/>
  <c r="AC15" i="1"/>
  <c r="AG15" i="1"/>
  <c r="O15" i="1"/>
  <c r="R15" i="1"/>
  <c r="M15" i="1"/>
  <c r="N15" i="1"/>
  <c r="R16" i="2" l="1"/>
  <c r="U16" i="2"/>
  <c r="O16" i="2"/>
  <c r="AL15" i="2"/>
  <c r="Z15" i="1"/>
  <c r="W15" i="1"/>
  <c r="AL15" i="1"/>
  <c r="P1592" i="1"/>
  <c r="S1591" i="1"/>
  <c r="P1422" i="1"/>
  <c r="S1422" i="1"/>
  <c r="S48" i="1"/>
  <c r="P47" i="1"/>
  <c r="V15" i="1"/>
  <c r="AK15" i="1" s="1"/>
  <c r="M16" i="1" s="1"/>
  <c r="U15" i="1"/>
  <c r="X15" i="1"/>
  <c r="AA15" i="1"/>
  <c r="Y15" i="1"/>
  <c r="S16" i="2" l="1"/>
  <c r="V16" i="2"/>
  <c r="P16" i="2"/>
  <c r="Q16" i="2"/>
  <c r="T16" i="2"/>
  <c r="AJ15" i="1"/>
  <c r="O16" i="1" s="1"/>
  <c r="AE15" i="1"/>
  <c r="S1592" i="1"/>
  <c r="P1593" i="1"/>
  <c r="S1423" i="1"/>
  <c r="P1423" i="1"/>
  <c r="P48" i="1"/>
  <c r="S49" i="1"/>
  <c r="Y16" i="2" l="1"/>
  <c r="X16" i="2"/>
  <c r="W16" i="2"/>
  <c r="AC16" i="2"/>
  <c r="AB16" i="2"/>
  <c r="AG16" i="2" s="1"/>
  <c r="AE16" i="2"/>
  <c r="AF16" i="2"/>
  <c r="AH16" i="2"/>
  <c r="AJ16" i="2"/>
  <c r="AI16" i="2"/>
  <c r="AK16" i="2"/>
  <c r="Z16" i="2"/>
  <c r="AA16" i="2"/>
  <c r="W16" i="1"/>
  <c r="R16" i="1"/>
  <c r="N16" i="1"/>
  <c r="Q16" i="1"/>
  <c r="T16" i="1"/>
  <c r="S1593" i="1"/>
  <c r="P1594" i="1"/>
  <c r="P1424" i="1"/>
  <c r="S1424" i="1"/>
  <c r="S50" i="1"/>
  <c r="P49" i="1"/>
  <c r="AL16" i="2" l="1"/>
  <c r="AM16" i="2"/>
  <c r="AD16" i="1"/>
  <c r="AF16" i="1"/>
  <c r="AI16" i="1"/>
  <c r="AC16" i="1"/>
  <c r="AH16" i="1"/>
  <c r="AJ16" i="1" s="1"/>
  <c r="AG16" i="1"/>
  <c r="AL16" i="1"/>
  <c r="Y16" i="1"/>
  <c r="Z16" i="1"/>
  <c r="V16" i="1"/>
  <c r="U16" i="1"/>
  <c r="X16" i="1"/>
  <c r="AA16" i="1"/>
  <c r="P1595" i="1"/>
  <c r="S1594" i="1"/>
  <c r="S1425" i="1"/>
  <c r="P1425" i="1"/>
  <c r="S51" i="1"/>
  <c r="P50" i="1"/>
  <c r="O17" i="2" l="1"/>
  <c r="U17" i="2"/>
  <c r="R17" i="2"/>
  <c r="Q17" i="2"/>
  <c r="P17" i="2"/>
  <c r="T17" i="2"/>
  <c r="S17" i="2"/>
  <c r="V17" i="2"/>
  <c r="T17" i="1"/>
  <c r="AK16" i="1"/>
  <c r="N17" i="1" s="1"/>
  <c r="AE16" i="1"/>
  <c r="Q17" i="1"/>
  <c r="S1595" i="1"/>
  <c r="P1596" i="1"/>
  <c r="S1426" i="1"/>
  <c r="P1426" i="1"/>
  <c r="P51" i="1"/>
  <c r="S52" i="1"/>
  <c r="AK17" i="2" l="1"/>
  <c r="AE17" i="2"/>
  <c r="AF17" i="2"/>
  <c r="AI17" i="2"/>
  <c r="AH17" i="2"/>
  <c r="AJ17" i="2"/>
  <c r="X17" i="2"/>
  <c r="AC17" i="2"/>
  <c r="AA17" i="2"/>
  <c r="AB17" i="2"/>
  <c r="Y17" i="2"/>
  <c r="Z17" i="2"/>
  <c r="W17" i="2"/>
  <c r="V17" i="1"/>
  <c r="AD17" i="1"/>
  <c r="AH17" i="1"/>
  <c r="AG17" i="1"/>
  <c r="AI17" i="1"/>
  <c r="AF17" i="1"/>
  <c r="AC17" i="1"/>
  <c r="M17" i="1"/>
  <c r="Y17" i="1" s="1"/>
  <c r="O17" i="1"/>
  <c r="R17" i="1"/>
  <c r="S1596" i="1"/>
  <c r="P1597" i="1"/>
  <c r="S1427" i="1"/>
  <c r="P1427" i="1"/>
  <c r="S53" i="1"/>
  <c r="P52" i="1"/>
  <c r="AG17" i="2" l="1"/>
  <c r="AL17" i="2" s="1"/>
  <c r="AM17" i="2"/>
  <c r="Z17" i="1"/>
  <c r="AE17" i="1" s="1"/>
  <c r="W17" i="1"/>
  <c r="AJ17" i="1" s="1"/>
  <c r="AA17" i="1"/>
  <c r="U17" i="1"/>
  <c r="X17" i="1"/>
  <c r="AL17" i="1"/>
  <c r="P1598" i="1"/>
  <c r="S1597" i="1"/>
  <c r="S1428" i="1"/>
  <c r="P1428" i="1"/>
  <c r="S54" i="1"/>
  <c r="P53" i="1"/>
  <c r="V18" i="2" l="1"/>
  <c r="S18" i="2"/>
  <c r="P18" i="2"/>
  <c r="Q18" i="2"/>
  <c r="U18" i="2"/>
  <c r="O18" i="2"/>
  <c r="T18" i="2"/>
  <c r="R18" i="2"/>
  <c r="Q18" i="1"/>
  <c r="AK17" i="1"/>
  <c r="S1598" i="1"/>
  <c r="P1599" i="1"/>
  <c r="S1429" i="1"/>
  <c r="P1429" i="1"/>
  <c r="P54" i="1"/>
  <c r="S55" i="1"/>
  <c r="Z18" i="2" l="1"/>
  <c r="AC18" i="2"/>
  <c r="AA18" i="2"/>
  <c r="AB18" i="2"/>
  <c r="AG18" i="2" s="1"/>
  <c r="W18" i="2"/>
  <c r="Y18" i="2"/>
  <c r="X18" i="2"/>
  <c r="AJ18" i="2"/>
  <c r="AK18" i="2"/>
  <c r="AE18" i="2"/>
  <c r="AF18" i="2"/>
  <c r="AH18" i="2"/>
  <c r="AI18" i="2"/>
  <c r="N18" i="1"/>
  <c r="R18" i="1"/>
  <c r="M18" i="1"/>
  <c r="O18" i="1"/>
  <c r="T18" i="1"/>
  <c r="P1600" i="1"/>
  <c r="S1599" i="1"/>
  <c r="S1430" i="1"/>
  <c r="P1430" i="1"/>
  <c r="S56" i="1"/>
  <c r="P55" i="1"/>
  <c r="AL18" i="2" l="1"/>
  <c r="AM18" i="2"/>
  <c r="AF18" i="1"/>
  <c r="AH18" i="1"/>
  <c r="AG18" i="1"/>
  <c r="AC18" i="1"/>
  <c r="AD18" i="1"/>
  <c r="AI18" i="1"/>
  <c r="Z18" i="1"/>
  <c r="AE18" i="1" s="1"/>
  <c r="U18" i="1"/>
  <c r="AA18" i="1"/>
  <c r="X18" i="1"/>
  <c r="W18" i="1"/>
  <c r="V18" i="1"/>
  <c r="Y18" i="1"/>
  <c r="AL18" i="1"/>
  <c r="S1600" i="1"/>
  <c r="P1601" i="1"/>
  <c r="P1431" i="1"/>
  <c r="S1431" i="1"/>
  <c r="P56" i="1"/>
  <c r="S57" i="1"/>
  <c r="R19" i="2" l="1"/>
  <c r="O19" i="2"/>
  <c r="Q19" i="2"/>
  <c r="U19" i="2"/>
  <c r="T19" i="2"/>
  <c r="P19" i="2"/>
  <c r="V19" i="2"/>
  <c r="S19" i="2"/>
  <c r="AK18" i="1"/>
  <c r="AJ18" i="1"/>
  <c r="P1602" i="1"/>
  <c r="S1601" i="1"/>
  <c r="S1432" i="1"/>
  <c r="P1432" i="1"/>
  <c r="S58" i="1"/>
  <c r="P57" i="1"/>
  <c r="AA19" i="2" l="1"/>
  <c r="X19" i="2"/>
  <c r="AC19" i="2"/>
  <c r="W19" i="2"/>
  <c r="AI19" i="2"/>
  <c r="AJ19" i="2"/>
  <c r="AK19" i="2"/>
  <c r="AE19" i="2"/>
  <c r="AF19" i="2"/>
  <c r="AH19" i="2"/>
  <c r="AB19" i="2"/>
  <c r="Y19" i="2"/>
  <c r="Z19" i="2"/>
  <c r="R19" i="1"/>
  <c r="N19" i="1"/>
  <c r="M19" i="1"/>
  <c r="O19" i="1"/>
  <c r="Q19" i="1"/>
  <c r="T19" i="1"/>
  <c r="S1602" i="1"/>
  <c r="P1603" i="1"/>
  <c r="S1433" i="1"/>
  <c r="P1433" i="1"/>
  <c r="P58" i="1"/>
  <c r="S59" i="1"/>
  <c r="AG19" i="2" l="1"/>
  <c r="AL19" i="2"/>
  <c r="AM19" i="2"/>
  <c r="AA19" i="1"/>
  <c r="X19" i="1"/>
  <c r="U19" i="1"/>
  <c r="AL19" i="1"/>
  <c r="Y19" i="1"/>
  <c r="W19" i="1"/>
  <c r="V19" i="1"/>
  <c r="AG19" i="1"/>
  <c r="AI19" i="1"/>
  <c r="AC19" i="1"/>
  <c r="AD19" i="1"/>
  <c r="AH19" i="1"/>
  <c r="AF19" i="1"/>
  <c r="Z19" i="1"/>
  <c r="P1604" i="1"/>
  <c r="S1603" i="1"/>
  <c r="P1434" i="1"/>
  <c r="S1434" i="1"/>
  <c r="P59" i="1"/>
  <c r="S60" i="1"/>
  <c r="T20" i="2" l="1"/>
  <c r="P20" i="2"/>
  <c r="U20" i="2"/>
  <c r="Q20" i="2"/>
  <c r="R20" i="2"/>
  <c r="O20" i="2"/>
  <c r="V20" i="2"/>
  <c r="S20" i="2"/>
  <c r="AJ19" i="1"/>
  <c r="AE19" i="1"/>
  <c r="AK19" i="1"/>
  <c r="P1605" i="1"/>
  <c r="S1604" i="1"/>
  <c r="S1435" i="1"/>
  <c r="P1435" i="1"/>
  <c r="S61" i="1"/>
  <c r="P60" i="1"/>
  <c r="AA20" i="2" l="1"/>
  <c r="AH20" i="2"/>
  <c r="AI20" i="2"/>
  <c r="AJ20" i="2"/>
  <c r="AK20" i="2"/>
  <c r="AF20" i="2"/>
  <c r="AE20" i="2"/>
  <c r="W20" i="2"/>
  <c r="Z20" i="2"/>
  <c r="Y20" i="2"/>
  <c r="AC20" i="2"/>
  <c r="X20" i="2"/>
  <c r="AB20" i="2"/>
  <c r="O20" i="1"/>
  <c r="R20" i="1"/>
  <c r="N20" i="1"/>
  <c r="M20" i="1"/>
  <c r="T20" i="1"/>
  <c r="Q20" i="1"/>
  <c r="S1605" i="1"/>
  <c r="P1606" i="1"/>
  <c r="P1436" i="1"/>
  <c r="S1436" i="1"/>
  <c r="S62" i="1"/>
  <c r="P61" i="1"/>
  <c r="AG20" i="2" l="1"/>
  <c r="AM20" i="2" s="1"/>
  <c r="AL20" i="2"/>
  <c r="AL20" i="1"/>
  <c r="Y20" i="1"/>
  <c r="U20" i="1"/>
  <c r="X20" i="1"/>
  <c r="AA20" i="1"/>
  <c r="AG20" i="1"/>
  <c r="AC20" i="1"/>
  <c r="AH20" i="1"/>
  <c r="AI20" i="1"/>
  <c r="AF20" i="1"/>
  <c r="AD20" i="1"/>
  <c r="V20" i="1"/>
  <c r="Z20" i="1"/>
  <c r="W20" i="1"/>
  <c r="P1607" i="1"/>
  <c r="S1606" i="1"/>
  <c r="S1437" i="1"/>
  <c r="P1437" i="1"/>
  <c r="S63" i="1"/>
  <c r="P62" i="1"/>
  <c r="U21" i="2" l="1"/>
  <c r="P21" i="2"/>
  <c r="T21" i="2"/>
  <c r="Q21" i="2"/>
  <c r="O21" i="2"/>
  <c r="R21" i="2"/>
  <c r="S21" i="2"/>
  <c r="V21" i="2"/>
  <c r="AK20" i="1"/>
  <c r="AJ20" i="1"/>
  <c r="AE20" i="1"/>
  <c r="P1608" i="1"/>
  <c r="S1607" i="1"/>
  <c r="P1438" i="1"/>
  <c r="S1438" i="1"/>
  <c r="S64" i="1"/>
  <c r="P63" i="1"/>
  <c r="AH21" i="2" l="1"/>
  <c r="AI21" i="2"/>
  <c r="AJ21" i="2"/>
  <c r="AK21" i="2"/>
  <c r="AE21" i="2"/>
  <c r="AF21" i="2"/>
  <c r="AA21" i="2"/>
  <c r="Z21" i="2"/>
  <c r="W21" i="2"/>
  <c r="Y21" i="2"/>
  <c r="AB21" i="2"/>
  <c r="AG21" i="2" s="1"/>
  <c r="X21" i="2"/>
  <c r="AC21" i="2"/>
  <c r="Q21" i="1"/>
  <c r="T21" i="1"/>
  <c r="R21" i="1"/>
  <c r="O21" i="1"/>
  <c r="N21" i="1"/>
  <c r="M21" i="1"/>
  <c r="P1609" i="1"/>
  <c r="S1608" i="1"/>
  <c r="S1439" i="1"/>
  <c r="P1439" i="1"/>
  <c r="S65" i="1"/>
  <c r="P64" i="1"/>
  <c r="AM21" i="2" l="1"/>
  <c r="AL21" i="2"/>
  <c r="V21" i="1"/>
  <c r="U21" i="1"/>
  <c r="X21" i="1"/>
  <c r="AA21" i="1"/>
  <c r="W21" i="1"/>
  <c r="Z21" i="1"/>
  <c r="AF21" i="1"/>
  <c r="AC21" i="1"/>
  <c r="AH21" i="1"/>
  <c r="AI21" i="1"/>
  <c r="AD21" i="1"/>
  <c r="AG21" i="1"/>
  <c r="AL21" i="1"/>
  <c r="Y21" i="1"/>
  <c r="S1609" i="1"/>
  <c r="P1610" i="1"/>
  <c r="P1440" i="1"/>
  <c r="S1440" i="1"/>
  <c r="P65" i="1"/>
  <c r="S66" i="1"/>
  <c r="S22" i="2" l="1"/>
  <c r="V22" i="2"/>
  <c r="T22" i="2"/>
  <c r="U22" i="2"/>
  <c r="Q22" i="2"/>
  <c r="P22" i="2"/>
  <c r="R22" i="2"/>
  <c r="O22" i="2"/>
  <c r="AK21" i="1"/>
  <c r="AJ21" i="1"/>
  <c r="AE21" i="1"/>
  <c r="P1611" i="1"/>
  <c r="S1610" i="1"/>
  <c r="P1441" i="1"/>
  <c r="S1441" i="1"/>
  <c r="P66" i="1"/>
  <c r="S67" i="1"/>
  <c r="W22" i="2" l="1"/>
  <c r="X22" i="2"/>
  <c r="AI22" i="2"/>
  <c r="AJ22" i="2"/>
  <c r="AF22" i="2"/>
  <c r="AH22" i="2"/>
  <c r="AK22" i="2"/>
  <c r="AE22" i="2"/>
  <c r="Z22" i="2"/>
  <c r="Y22" i="2"/>
  <c r="AC22" i="2"/>
  <c r="AB22" i="2"/>
  <c r="AA22" i="2"/>
  <c r="T22" i="1"/>
  <c r="Q22" i="1"/>
  <c r="N22" i="1"/>
  <c r="R22" i="1"/>
  <c r="O22" i="1"/>
  <c r="M22" i="1"/>
  <c r="P1612" i="1"/>
  <c r="S1611" i="1"/>
  <c r="P1442" i="1"/>
  <c r="S1442" i="1"/>
  <c r="S68" i="1"/>
  <c r="P67" i="1"/>
  <c r="AG22" i="2" l="1"/>
  <c r="AL22" i="2" s="1"/>
  <c r="AM22" i="2"/>
  <c r="U22" i="1"/>
  <c r="X22" i="1"/>
  <c r="AA22" i="1"/>
  <c r="W22" i="1"/>
  <c r="Z22" i="1"/>
  <c r="V22" i="1"/>
  <c r="AL22" i="1"/>
  <c r="Y22" i="1"/>
  <c r="AC22" i="1"/>
  <c r="AD22" i="1"/>
  <c r="AF22" i="1"/>
  <c r="AG22" i="1"/>
  <c r="AH22" i="1"/>
  <c r="AI22" i="1"/>
  <c r="P1613" i="1"/>
  <c r="S1612" i="1"/>
  <c r="P1443" i="1"/>
  <c r="S1443" i="1"/>
  <c r="S69" i="1"/>
  <c r="P68" i="1"/>
  <c r="V23" i="2" l="1"/>
  <c r="S23" i="2"/>
  <c r="P23" i="2"/>
  <c r="R23" i="2"/>
  <c r="Q23" i="2"/>
  <c r="U23" i="2"/>
  <c r="O23" i="2"/>
  <c r="T23" i="2"/>
  <c r="AE22" i="1"/>
  <c r="AK22" i="1"/>
  <c r="AJ22" i="1"/>
  <c r="S1613" i="1"/>
  <c r="P1614" i="1"/>
  <c r="P1444" i="1"/>
  <c r="S1444" i="1"/>
  <c r="S70" i="1"/>
  <c r="P69" i="1"/>
  <c r="AB23" i="2" l="1"/>
  <c r="AC23" i="2"/>
  <c r="Z23" i="2"/>
  <c r="AA23" i="2"/>
  <c r="W23" i="2"/>
  <c r="Y23" i="2"/>
  <c r="X23" i="2"/>
  <c r="AF23" i="2"/>
  <c r="AH23" i="2"/>
  <c r="AI23" i="2"/>
  <c r="AK23" i="2"/>
  <c r="AE23" i="2"/>
  <c r="AJ23" i="2"/>
  <c r="T23" i="1"/>
  <c r="Q23" i="1"/>
  <c r="N23" i="1"/>
  <c r="R23" i="1"/>
  <c r="M23" i="1"/>
  <c r="O23" i="1"/>
  <c r="P1615" i="1"/>
  <c r="S1614" i="1"/>
  <c r="P1445" i="1"/>
  <c r="S1445" i="1"/>
  <c r="S71" i="1"/>
  <c r="P70" i="1"/>
  <c r="AG23" i="2" l="1"/>
  <c r="AL23" i="2"/>
  <c r="AM23" i="2"/>
  <c r="W23" i="1"/>
  <c r="U23" i="1"/>
  <c r="AA23" i="1"/>
  <c r="X23" i="1"/>
  <c r="Z23" i="1"/>
  <c r="V23" i="1"/>
  <c r="AL23" i="1"/>
  <c r="Y23" i="1"/>
  <c r="AC23" i="1"/>
  <c r="AH23" i="1"/>
  <c r="AJ23" i="1" s="1"/>
  <c r="Q24" i="1" s="1"/>
  <c r="AD23" i="1"/>
  <c r="AI23" i="1"/>
  <c r="AF23" i="1"/>
  <c r="AG23" i="1"/>
  <c r="S1615" i="1"/>
  <c r="P1616" i="1"/>
  <c r="S1446" i="1"/>
  <c r="P1446" i="1"/>
  <c r="P71" i="1"/>
  <c r="S72" i="1"/>
  <c r="T24" i="2" l="1"/>
  <c r="O24" i="2"/>
  <c r="Q24" i="2"/>
  <c r="U24" i="2"/>
  <c r="R24" i="2"/>
  <c r="P24" i="2"/>
  <c r="V24" i="2"/>
  <c r="S24" i="2"/>
  <c r="AE23" i="1"/>
  <c r="AK23" i="1"/>
  <c r="P1617" i="1"/>
  <c r="S1616" i="1"/>
  <c r="S1447" i="1"/>
  <c r="P1447" i="1"/>
  <c r="S73" i="1"/>
  <c r="P72" i="1"/>
  <c r="AA24" i="2" l="1"/>
  <c r="X24" i="2"/>
  <c r="AE24" i="2"/>
  <c r="AH24" i="2"/>
  <c r="AJ24" i="2"/>
  <c r="AF24" i="2"/>
  <c r="AI24" i="2"/>
  <c r="AK24" i="2"/>
  <c r="Z24" i="2"/>
  <c r="AC24" i="2"/>
  <c r="Y24" i="2"/>
  <c r="W24" i="2"/>
  <c r="AB24" i="2"/>
  <c r="O24" i="1"/>
  <c r="N24" i="1"/>
  <c r="M24" i="1"/>
  <c r="R24" i="1"/>
  <c r="T24" i="1"/>
  <c r="S1617" i="1"/>
  <c r="P1618" i="1"/>
  <c r="P1448" i="1"/>
  <c r="S1448" i="1"/>
  <c r="P73" i="1"/>
  <c r="S74" i="1"/>
  <c r="AG24" i="2" l="1"/>
  <c r="AL24" i="2" s="1"/>
  <c r="AM24" i="2"/>
  <c r="Z24" i="1"/>
  <c r="V24" i="1"/>
  <c r="AC24" i="1"/>
  <c r="AF24" i="1"/>
  <c r="AI24" i="1"/>
  <c r="AK24" i="1" s="1"/>
  <c r="AD24" i="1"/>
  <c r="AG24" i="1"/>
  <c r="AH24" i="1"/>
  <c r="AA24" i="1"/>
  <c r="X24" i="1"/>
  <c r="U24" i="1"/>
  <c r="AL24" i="1"/>
  <c r="Y24" i="1"/>
  <c r="W24" i="1"/>
  <c r="P1619" i="1"/>
  <c r="S1618" i="1"/>
  <c r="S1449" i="1"/>
  <c r="P1449" i="1"/>
  <c r="S75" i="1"/>
  <c r="P74" i="1"/>
  <c r="S25" i="2" l="1"/>
  <c r="V25" i="2"/>
  <c r="Q25" i="2"/>
  <c r="R25" i="2"/>
  <c r="P25" i="2"/>
  <c r="O25" i="2"/>
  <c r="U25" i="2"/>
  <c r="T25" i="2"/>
  <c r="M25" i="1"/>
  <c r="AJ24" i="1"/>
  <c r="AE24" i="1"/>
  <c r="P1620" i="1"/>
  <c r="S1619" i="1"/>
  <c r="P1450" i="1"/>
  <c r="S1450" i="1"/>
  <c r="S76" i="1"/>
  <c r="P75" i="1"/>
  <c r="AB25" i="2" l="1"/>
  <c r="W25" i="2"/>
  <c r="Y25" i="2"/>
  <c r="AC25" i="2"/>
  <c r="X25" i="2"/>
  <c r="Z25" i="2"/>
  <c r="AF25" i="2"/>
  <c r="AI25" i="2"/>
  <c r="AJ25" i="2"/>
  <c r="AK25" i="2"/>
  <c r="AE25" i="2"/>
  <c r="AH25" i="2"/>
  <c r="AA25" i="2"/>
  <c r="Q25" i="1"/>
  <c r="T25" i="1"/>
  <c r="O25" i="1"/>
  <c r="N25" i="1"/>
  <c r="U25" i="1"/>
  <c r="X25" i="1"/>
  <c r="AA25" i="1"/>
  <c r="R25" i="1"/>
  <c r="S1620" i="1"/>
  <c r="P1621" i="1"/>
  <c r="S1451" i="1"/>
  <c r="P1451" i="1"/>
  <c r="P76" i="1"/>
  <c r="S77" i="1"/>
  <c r="AG25" i="2" l="1"/>
  <c r="AL25" i="2" s="1"/>
  <c r="V25" i="1"/>
  <c r="W25" i="1"/>
  <c r="AC25" i="1"/>
  <c r="AD25" i="1"/>
  <c r="AF25" i="1"/>
  <c r="AI25" i="1"/>
  <c r="AK25" i="1" s="1"/>
  <c r="AG25" i="1"/>
  <c r="AH25" i="1"/>
  <c r="Z25" i="1"/>
  <c r="AE25" i="1" s="1"/>
  <c r="AL25" i="1"/>
  <c r="Y25" i="1"/>
  <c r="S1621" i="1"/>
  <c r="P1622" i="1"/>
  <c r="P1452" i="1"/>
  <c r="S1452" i="1"/>
  <c r="S78" i="1"/>
  <c r="P77" i="1"/>
  <c r="S26" i="2" l="1"/>
  <c r="AM25" i="2"/>
  <c r="M26" i="1"/>
  <c r="AJ25" i="1"/>
  <c r="Q26" i="1" s="1"/>
  <c r="P1623" i="1"/>
  <c r="S1622" i="1"/>
  <c r="P1453" i="1"/>
  <c r="S1453" i="1"/>
  <c r="S79" i="1"/>
  <c r="P78" i="1"/>
  <c r="T26" i="2" l="1"/>
  <c r="P26" i="2"/>
  <c r="O26" i="2"/>
  <c r="R26" i="2"/>
  <c r="Q26" i="2"/>
  <c r="U26" i="2"/>
  <c r="V26" i="2"/>
  <c r="O26" i="1"/>
  <c r="N26" i="1"/>
  <c r="AL26" i="1" s="1"/>
  <c r="R26" i="1"/>
  <c r="X26" i="1" s="1"/>
  <c r="T26" i="1"/>
  <c r="S1623" i="1"/>
  <c r="P1624" i="1"/>
  <c r="P1454" i="1"/>
  <c r="S1454" i="1"/>
  <c r="P79" i="1"/>
  <c r="S80" i="1"/>
  <c r="AC26" i="2" l="1"/>
  <c r="AA26" i="2"/>
  <c r="Y26" i="2"/>
  <c r="Z26" i="2"/>
  <c r="W26" i="2"/>
  <c r="X26" i="2"/>
  <c r="AK26" i="2"/>
  <c r="AE26" i="2"/>
  <c r="AF26" i="2"/>
  <c r="AH26" i="2"/>
  <c r="AJ26" i="2"/>
  <c r="AI26" i="2"/>
  <c r="AB26" i="2"/>
  <c r="U26" i="1"/>
  <c r="AH26" i="1"/>
  <c r="AC26" i="1"/>
  <c r="AI26" i="1"/>
  <c r="AF26" i="1"/>
  <c r="AD26" i="1"/>
  <c r="AG26" i="1"/>
  <c r="Y26" i="1"/>
  <c r="Z26" i="1"/>
  <c r="V26" i="1"/>
  <c r="AA26" i="1"/>
  <c r="W26" i="1"/>
  <c r="P1625" i="1"/>
  <c r="S1624" i="1"/>
  <c r="P1455" i="1"/>
  <c r="S1455" i="1"/>
  <c r="P80" i="1"/>
  <c r="S81" i="1"/>
  <c r="AG26" i="2" l="1"/>
  <c r="AM26" i="2"/>
  <c r="AL26" i="2"/>
  <c r="AJ26" i="1"/>
  <c r="AK26" i="1"/>
  <c r="AE26" i="1"/>
  <c r="P1626" i="1"/>
  <c r="S1625" i="1"/>
  <c r="P1456" i="1"/>
  <c r="S1456" i="1"/>
  <c r="S82" i="1"/>
  <c r="P81" i="1"/>
  <c r="S27" i="2" l="1"/>
  <c r="V27" i="2"/>
  <c r="O27" i="2"/>
  <c r="P27" i="2"/>
  <c r="T27" i="2"/>
  <c r="Q27" i="2"/>
  <c r="U27" i="2"/>
  <c r="R27" i="2"/>
  <c r="Q27" i="1"/>
  <c r="T27" i="1"/>
  <c r="M27" i="1"/>
  <c r="R27" i="1"/>
  <c r="N27" i="1"/>
  <c r="O27" i="1"/>
  <c r="S1626" i="1"/>
  <c r="P1627" i="1"/>
  <c r="S1457" i="1"/>
  <c r="P1457" i="1"/>
  <c r="P82" i="1"/>
  <c r="S83" i="1"/>
  <c r="Z27" i="2" l="1"/>
  <c r="AB27" i="2"/>
  <c r="AC27" i="2"/>
  <c r="Y27" i="2"/>
  <c r="X27" i="2"/>
  <c r="W27" i="2"/>
  <c r="AJ27" i="2"/>
  <c r="AE27" i="2"/>
  <c r="AF27" i="2"/>
  <c r="AH27" i="2"/>
  <c r="AI27" i="2"/>
  <c r="AK27" i="2"/>
  <c r="AA27" i="2"/>
  <c r="W27" i="1"/>
  <c r="Z27" i="1"/>
  <c r="U27" i="1"/>
  <c r="X27" i="1"/>
  <c r="AA27" i="1"/>
  <c r="AC27" i="1"/>
  <c r="AI27" i="1"/>
  <c r="AD27" i="1"/>
  <c r="AF27" i="1"/>
  <c r="AG27" i="1"/>
  <c r="AH27" i="1"/>
  <c r="V27" i="1"/>
  <c r="AL27" i="1"/>
  <c r="Y27" i="1"/>
  <c r="P1628" i="1"/>
  <c r="S1627" i="1"/>
  <c r="P1458" i="1"/>
  <c r="S1458" i="1"/>
  <c r="S84" i="1"/>
  <c r="P83" i="1"/>
  <c r="AG27" i="2" l="1"/>
  <c r="AL27" i="2" s="1"/>
  <c r="AJ27" i="1"/>
  <c r="AE27" i="1"/>
  <c r="AK27" i="1"/>
  <c r="P1629" i="1"/>
  <c r="S1628" i="1"/>
  <c r="S1459" i="1"/>
  <c r="P1459" i="1"/>
  <c r="S85" i="1"/>
  <c r="P84" i="1"/>
  <c r="S28" i="2" l="1"/>
  <c r="AM27" i="2"/>
  <c r="N28" i="1"/>
  <c r="O28" i="1"/>
  <c r="M28" i="1"/>
  <c r="R28" i="1"/>
  <c r="T28" i="1"/>
  <c r="Q28" i="1"/>
  <c r="P1630" i="1"/>
  <c r="S1629" i="1"/>
  <c r="S1460" i="1"/>
  <c r="P1460" i="1"/>
  <c r="P85" i="1"/>
  <c r="S86" i="1"/>
  <c r="P28" i="2" l="1"/>
  <c r="R28" i="2"/>
  <c r="T28" i="2"/>
  <c r="O28" i="2"/>
  <c r="U28" i="2"/>
  <c r="Q28" i="2"/>
  <c r="V28" i="2"/>
  <c r="AA28" i="2"/>
  <c r="AL28" i="1"/>
  <c r="Y28" i="1"/>
  <c r="Z28" i="1"/>
  <c r="AC28" i="1"/>
  <c r="AF28" i="1"/>
  <c r="AI28" i="1"/>
  <c r="AK28" i="1" s="1"/>
  <c r="AG28" i="1"/>
  <c r="AH28" i="1"/>
  <c r="AD28" i="1"/>
  <c r="AA28" i="1"/>
  <c r="U28" i="1"/>
  <c r="X28" i="1"/>
  <c r="W28" i="1"/>
  <c r="V28" i="1"/>
  <c r="S1630" i="1"/>
  <c r="P1631" i="1"/>
  <c r="S1461" i="1"/>
  <c r="P1461" i="1"/>
  <c r="S87" i="1"/>
  <c r="P86" i="1"/>
  <c r="AC28" i="2" l="1"/>
  <c r="AI28" i="2"/>
  <c r="AK28" i="2"/>
  <c r="AF28" i="2"/>
  <c r="AJ28" i="2"/>
  <c r="AH28" i="2"/>
  <c r="AE28" i="2"/>
  <c r="Y28" i="2"/>
  <c r="W28" i="2"/>
  <c r="AB28" i="2"/>
  <c r="AG28" i="2" s="1"/>
  <c r="Z28" i="2"/>
  <c r="X28" i="2"/>
  <c r="AE28" i="1"/>
  <c r="M29" i="1"/>
  <c r="AJ28" i="1"/>
  <c r="R29" i="1" s="1"/>
  <c r="P1632" i="1"/>
  <c r="S1631" i="1"/>
  <c r="P1462" i="1"/>
  <c r="S1462" i="1"/>
  <c r="S88" i="1"/>
  <c r="P87" i="1"/>
  <c r="AL28" i="2" l="1"/>
  <c r="AM28" i="2"/>
  <c r="T29" i="1"/>
  <c r="Q29" i="1"/>
  <c r="O29" i="1"/>
  <c r="AA29" i="1" s="1"/>
  <c r="N29" i="1"/>
  <c r="S1632" i="1"/>
  <c r="P1633" i="1"/>
  <c r="S1463" i="1"/>
  <c r="P1463" i="1"/>
  <c r="P88" i="1"/>
  <c r="S89" i="1"/>
  <c r="U29" i="2" l="1"/>
  <c r="P29" i="2"/>
  <c r="T29" i="2"/>
  <c r="Q29" i="2"/>
  <c r="O29" i="2"/>
  <c r="R29" i="2"/>
  <c r="S29" i="2"/>
  <c r="V29" i="2"/>
  <c r="AG29" i="1"/>
  <c r="AI29" i="1"/>
  <c r="AD29" i="1"/>
  <c r="AC29" i="1"/>
  <c r="AF29" i="1"/>
  <c r="AH29" i="1"/>
  <c r="AL29" i="1"/>
  <c r="Y29" i="1"/>
  <c r="U29" i="1"/>
  <c r="X29" i="1"/>
  <c r="V29" i="1"/>
  <c r="W29" i="1"/>
  <c r="Z29" i="1"/>
  <c r="AE29" i="1" s="1"/>
  <c r="P1634" i="1"/>
  <c r="S1633" i="1"/>
  <c r="P1464" i="1"/>
  <c r="S1464" i="1"/>
  <c r="S90" i="1"/>
  <c r="P89" i="1"/>
  <c r="Z29" i="2" l="1"/>
  <c r="AH29" i="2"/>
  <c r="AJ29" i="2"/>
  <c r="AK29" i="2"/>
  <c r="AE29" i="2"/>
  <c r="AF29" i="2"/>
  <c r="AI29" i="2"/>
  <c r="AA29" i="2"/>
  <c r="W29" i="2"/>
  <c r="Y29" i="2"/>
  <c r="AB29" i="2"/>
  <c r="AG29" i="2" s="1"/>
  <c r="X29" i="2"/>
  <c r="AC29" i="2"/>
  <c r="AJ29" i="1"/>
  <c r="Q30" i="1" s="1"/>
  <c r="AK29" i="1"/>
  <c r="S1634" i="1"/>
  <c r="P1635" i="1"/>
  <c r="P1465" i="1"/>
  <c r="S1465" i="1"/>
  <c r="P90" i="1"/>
  <c r="S91" i="1"/>
  <c r="AM29" i="2" l="1"/>
  <c r="AL29" i="2"/>
  <c r="T30" i="1"/>
  <c r="R30" i="1"/>
  <c r="M30" i="1"/>
  <c r="N30" i="1"/>
  <c r="O30" i="1"/>
  <c r="Y30" i="1"/>
  <c r="P1636" i="1"/>
  <c r="S1635" i="1"/>
  <c r="P1466" i="1"/>
  <c r="S1466" i="1"/>
  <c r="S92" i="1"/>
  <c r="P91" i="1"/>
  <c r="S30" i="2" l="1"/>
  <c r="V30" i="2"/>
  <c r="T30" i="2"/>
  <c r="O30" i="2"/>
  <c r="R30" i="2"/>
  <c r="P30" i="2"/>
  <c r="U30" i="2"/>
  <c r="Q30" i="2"/>
  <c r="W30" i="1"/>
  <c r="U30" i="1"/>
  <c r="AA30" i="1"/>
  <c r="X30" i="1"/>
  <c r="AL30" i="1"/>
  <c r="Z30" i="1"/>
  <c r="V30" i="1"/>
  <c r="AI30" i="1"/>
  <c r="AD30" i="1"/>
  <c r="AF30" i="1"/>
  <c r="AH30" i="1"/>
  <c r="AC30" i="1"/>
  <c r="AG30" i="1"/>
  <c r="S1636" i="1"/>
  <c r="P1637" i="1"/>
  <c r="S1467" i="1"/>
  <c r="P1467" i="1"/>
  <c r="P92" i="1"/>
  <c r="S93" i="1"/>
  <c r="AC30" i="2" l="1"/>
  <c r="AI30" i="2"/>
  <c r="AF30" i="2"/>
  <c r="AK30" i="2"/>
  <c r="AE30" i="2"/>
  <c r="AH30" i="2"/>
  <c r="AJ30" i="2"/>
  <c r="Y30" i="2"/>
  <c r="X30" i="2"/>
  <c r="Z30" i="2"/>
  <c r="W30" i="2"/>
  <c r="AB30" i="2"/>
  <c r="AA30" i="2"/>
  <c r="AJ30" i="1"/>
  <c r="AE30" i="1"/>
  <c r="AK30" i="1"/>
  <c r="P1638" i="1"/>
  <c r="S1637" i="1"/>
  <c r="P1468" i="1"/>
  <c r="S1468" i="1"/>
  <c r="P93" i="1"/>
  <c r="S94" i="1"/>
  <c r="AM30" i="2" l="1"/>
  <c r="AG30" i="2"/>
  <c r="AL30" i="2"/>
  <c r="O31" i="1"/>
  <c r="R31" i="1"/>
  <c r="N31" i="1"/>
  <c r="M31" i="1"/>
  <c r="Q31" i="1"/>
  <c r="T31" i="1"/>
  <c r="S1638" i="1"/>
  <c r="P1639" i="1"/>
  <c r="S1469" i="1"/>
  <c r="P1469" i="1"/>
  <c r="S95" i="1"/>
  <c r="P94" i="1"/>
  <c r="U31" i="2" l="1"/>
  <c r="O31" i="2"/>
  <c r="P31" i="2"/>
  <c r="T31" i="2"/>
  <c r="R31" i="2"/>
  <c r="Q31" i="2"/>
  <c r="S31" i="2"/>
  <c r="V31" i="2"/>
  <c r="AL31" i="1"/>
  <c r="Y31" i="1"/>
  <c r="Z31" i="1"/>
  <c r="AD31" i="1"/>
  <c r="AF31" i="1"/>
  <c r="AG31" i="1"/>
  <c r="AC31" i="1"/>
  <c r="AH31" i="1"/>
  <c r="AI31" i="1"/>
  <c r="AA31" i="1"/>
  <c r="X31" i="1"/>
  <c r="U31" i="1"/>
  <c r="V31" i="1"/>
  <c r="W31" i="1"/>
  <c r="P1640" i="1"/>
  <c r="S1639" i="1"/>
  <c r="P1470" i="1"/>
  <c r="S1470" i="1"/>
  <c r="P95" i="1"/>
  <c r="S96" i="1"/>
  <c r="AF31" i="2" l="1"/>
  <c r="AH31" i="2"/>
  <c r="AK31" i="2"/>
  <c r="AJ31" i="2"/>
  <c r="AI31" i="2"/>
  <c r="AE31" i="2"/>
  <c r="AA31" i="2"/>
  <c r="AB31" i="2"/>
  <c r="W31" i="2"/>
  <c r="Y31" i="2"/>
  <c r="Z31" i="2"/>
  <c r="X31" i="2"/>
  <c r="AC31" i="2"/>
  <c r="AE31" i="1"/>
  <c r="AK31" i="1"/>
  <c r="AJ31" i="1"/>
  <c r="S1640" i="1"/>
  <c r="P1641" i="1"/>
  <c r="P1471" i="1"/>
  <c r="S1471" i="1"/>
  <c r="P96" i="1"/>
  <c r="S97" i="1"/>
  <c r="AG31" i="2" l="1"/>
  <c r="AL31" i="2" s="1"/>
  <c r="N32" i="1"/>
  <c r="R32" i="1"/>
  <c r="M32" i="1"/>
  <c r="O32" i="1"/>
  <c r="Q32" i="1"/>
  <c r="T32" i="1"/>
  <c r="P1642" i="1"/>
  <c r="S1641" i="1"/>
  <c r="S1472" i="1"/>
  <c r="P1472" i="1"/>
  <c r="S98" i="1"/>
  <c r="P97" i="1"/>
  <c r="S32" i="2" l="1"/>
  <c r="AM31" i="2"/>
  <c r="AH32" i="1"/>
  <c r="AC32" i="1"/>
  <c r="AI32" i="1"/>
  <c r="AF32" i="1"/>
  <c r="AD32" i="1"/>
  <c r="AG32" i="1"/>
  <c r="AL32" i="1"/>
  <c r="Y32" i="1"/>
  <c r="Z32" i="1"/>
  <c r="W32" i="1"/>
  <c r="U32" i="1"/>
  <c r="X32" i="1"/>
  <c r="AA32" i="1"/>
  <c r="V32" i="1"/>
  <c r="P1643" i="1"/>
  <c r="S1642" i="1"/>
  <c r="P1473" i="1"/>
  <c r="S1473" i="1"/>
  <c r="S99" i="1"/>
  <c r="P98" i="1"/>
  <c r="R32" i="2" l="1"/>
  <c r="P32" i="2"/>
  <c r="T32" i="2"/>
  <c r="O32" i="2"/>
  <c r="U32" i="2"/>
  <c r="Q32" i="2"/>
  <c r="V32" i="2"/>
  <c r="AE32" i="1"/>
  <c r="AK32" i="1"/>
  <c r="AJ32" i="1"/>
  <c r="P1644" i="1"/>
  <c r="S1643" i="1"/>
  <c r="S1474" i="1"/>
  <c r="P1474" i="1"/>
  <c r="P99" i="1"/>
  <c r="S100" i="1"/>
  <c r="Y32" i="2" l="1"/>
  <c r="W32" i="2"/>
  <c r="X32" i="2"/>
  <c r="AE32" i="2"/>
  <c r="AJ32" i="2"/>
  <c r="AH32" i="2"/>
  <c r="AI32" i="2"/>
  <c r="AF32" i="2"/>
  <c r="AK32" i="2"/>
  <c r="AC32" i="2"/>
  <c r="AB32" i="2"/>
  <c r="AG32" i="2" s="1"/>
  <c r="AA32" i="2"/>
  <c r="Z32" i="2"/>
  <c r="O33" i="1"/>
  <c r="Q33" i="1"/>
  <c r="T33" i="1"/>
  <c r="M33" i="1"/>
  <c r="N33" i="1"/>
  <c r="R33" i="1"/>
  <c r="S1644" i="1"/>
  <c r="P1645" i="1"/>
  <c r="S1475" i="1"/>
  <c r="P1475" i="1"/>
  <c r="P100" i="1"/>
  <c r="S101" i="1"/>
  <c r="AM32" i="2" l="1"/>
  <c r="AL32" i="2"/>
  <c r="Z33" i="1"/>
  <c r="V33" i="1"/>
  <c r="AL33" i="1"/>
  <c r="Y33" i="1"/>
  <c r="U33" i="1"/>
  <c r="X33" i="1"/>
  <c r="AA33" i="1"/>
  <c r="AD33" i="1"/>
  <c r="AH33" i="1"/>
  <c r="AC33" i="1"/>
  <c r="AG33" i="1"/>
  <c r="AF33" i="1"/>
  <c r="AI33" i="1"/>
  <c r="W33" i="1"/>
  <c r="P1646" i="1"/>
  <c r="S1645" i="1"/>
  <c r="S1476" i="1"/>
  <c r="P1476" i="1"/>
  <c r="S102" i="1"/>
  <c r="P101" i="1"/>
  <c r="S33" i="2" l="1"/>
  <c r="V33" i="2"/>
  <c r="T33" i="2"/>
  <c r="O33" i="2"/>
  <c r="P33" i="2"/>
  <c r="Q33" i="2"/>
  <c r="U33" i="2"/>
  <c r="R33" i="2"/>
  <c r="AJ33" i="1"/>
  <c r="AE33" i="1"/>
  <c r="AK33" i="1"/>
  <c r="P1647" i="1"/>
  <c r="S1646" i="1"/>
  <c r="P1477" i="1"/>
  <c r="S1477" i="1"/>
  <c r="P102" i="1"/>
  <c r="S103" i="1"/>
  <c r="Z33" i="2" l="1"/>
  <c r="Y33" i="2"/>
  <c r="AF33" i="2"/>
  <c r="AI33" i="2"/>
  <c r="AH33" i="2"/>
  <c r="AK33" i="2"/>
  <c r="AE33" i="2"/>
  <c r="AJ33" i="2"/>
  <c r="AC33" i="2"/>
  <c r="X33" i="2"/>
  <c r="W33" i="2"/>
  <c r="AB33" i="2"/>
  <c r="AA33" i="2"/>
  <c r="R34" i="1"/>
  <c r="M34" i="1"/>
  <c r="N34" i="1"/>
  <c r="O34" i="1"/>
  <c r="T34" i="1"/>
  <c r="Q34" i="1"/>
  <c r="S1647" i="1"/>
  <c r="P1648" i="1"/>
  <c r="P1478" i="1"/>
  <c r="S1478" i="1"/>
  <c r="S104" i="1"/>
  <c r="P103" i="1"/>
  <c r="AG33" i="2" l="1"/>
  <c r="AL33" i="2" s="1"/>
  <c r="AL34" i="1"/>
  <c r="Y34" i="1"/>
  <c r="AG34" i="1"/>
  <c r="AF34" i="1"/>
  <c r="AH34" i="1"/>
  <c r="AI34" i="1"/>
  <c r="AK34" i="1" s="1"/>
  <c r="M35" i="1" s="1"/>
  <c r="AC34" i="1"/>
  <c r="AD34" i="1"/>
  <c r="W34" i="1"/>
  <c r="V34" i="1"/>
  <c r="AA34" i="1"/>
  <c r="X34" i="1"/>
  <c r="U34" i="1"/>
  <c r="Z34" i="1"/>
  <c r="S1648" i="1"/>
  <c r="P1649" i="1"/>
  <c r="S1479" i="1"/>
  <c r="P1479" i="1"/>
  <c r="P104" i="1"/>
  <c r="S105" i="1"/>
  <c r="S34" i="2" l="1"/>
  <c r="AM33" i="2"/>
  <c r="AJ34" i="1"/>
  <c r="O35" i="1" s="1"/>
  <c r="AE34" i="1"/>
  <c r="P1650" i="1"/>
  <c r="S1649" i="1"/>
  <c r="P1480" i="1"/>
  <c r="S1480" i="1"/>
  <c r="S106" i="1"/>
  <c r="P105" i="1"/>
  <c r="R34" i="2" l="1"/>
  <c r="P34" i="2"/>
  <c r="T34" i="2"/>
  <c r="U34" i="2"/>
  <c r="O34" i="2"/>
  <c r="Q34" i="2"/>
  <c r="V34" i="2"/>
  <c r="AA34" i="2"/>
  <c r="T35" i="1"/>
  <c r="Q35" i="1"/>
  <c r="R35" i="1"/>
  <c r="N35" i="1"/>
  <c r="S1650" i="1"/>
  <c r="P1651" i="1"/>
  <c r="S1481" i="1"/>
  <c r="P1481" i="1"/>
  <c r="P106" i="1"/>
  <c r="S107" i="1"/>
  <c r="AK34" i="2" l="1"/>
  <c r="AE34" i="2"/>
  <c r="AH34" i="2"/>
  <c r="AF34" i="2"/>
  <c r="AI34" i="2"/>
  <c r="AJ34" i="2"/>
  <c r="W34" i="2"/>
  <c r="X34" i="2"/>
  <c r="Y34" i="2"/>
  <c r="AC34" i="2"/>
  <c r="AB34" i="2"/>
  <c r="Z34" i="2"/>
  <c r="V35" i="1"/>
  <c r="AA35" i="1"/>
  <c r="U35" i="1"/>
  <c r="X35" i="1"/>
  <c r="AL35" i="1"/>
  <c r="Y35" i="1"/>
  <c r="Z35" i="1"/>
  <c r="AH35" i="1"/>
  <c r="AF35" i="1"/>
  <c r="AG35" i="1"/>
  <c r="AD35" i="1"/>
  <c r="AC35" i="1"/>
  <c r="AI35" i="1"/>
  <c r="AK35" i="1" s="1"/>
  <c r="W35" i="1"/>
  <c r="P1652" i="1"/>
  <c r="S1651" i="1"/>
  <c r="P1482" i="1"/>
  <c r="S1482" i="1"/>
  <c r="S108" i="1"/>
  <c r="P107" i="1"/>
  <c r="AG34" i="2" l="1"/>
  <c r="AL34" i="2" s="1"/>
  <c r="M36" i="1"/>
  <c r="AJ35" i="1"/>
  <c r="O36" i="1" s="1"/>
  <c r="N36" i="1"/>
  <c r="AE35" i="1"/>
  <c r="P1653" i="1"/>
  <c r="S1652" i="1"/>
  <c r="S1483" i="1"/>
  <c r="P1483" i="1"/>
  <c r="P108" i="1"/>
  <c r="S109" i="1"/>
  <c r="S35" i="2" l="1"/>
  <c r="AM34" i="2"/>
  <c r="V35" i="2" s="1"/>
  <c r="R36" i="1"/>
  <c r="T36" i="1"/>
  <c r="Q36" i="1"/>
  <c r="AA36" i="1"/>
  <c r="P1654" i="1"/>
  <c r="S1653" i="1"/>
  <c r="P1484" i="1"/>
  <c r="S1484" i="1"/>
  <c r="S110" i="1"/>
  <c r="P109" i="1"/>
  <c r="AF35" i="2" l="1"/>
  <c r="AK35" i="2"/>
  <c r="AH35" i="2"/>
  <c r="AI35" i="2"/>
  <c r="AE35" i="2"/>
  <c r="AJ35" i="2"/>
  <c r="O35" i="2"/>
  <c r="P35" i="2"/>
  <c r="R35" i="2"/>
  <c r="Q35" i="2"/>
  <c r="U35" i="2"/>
  <c r="T35" i="2"/>
  <c r="Z36" i="1"/>
  <c r="AL36" i="1"/>
  <c r="Y36" i="1"/>
  <c r="AD36" i="1"/>
  <c r="AH36" i="1"/>
  <c r="AG36" i="1"/>
  <c r="AF36" i="1"/>
  <c r="AI36" i="1"/>
  <c r="AC36" i="1"/>
  <c r="V36" i="1"/>
  <c r="U36" i="1"/>
  <c r="X36" i="1"/>
  <c r="W36" i="1"/>
  <c r="S1654" i="1"/>
  <c r="P1655" i="1"/>
  <c r="S1485" i="1"/>
  <c r="P1485" i="1"/>
  <c r="P110" i="1"/>
  <c r="S111" i="1"/>
  <c r="W35" i="2" l="1"/>
  <c r="AA35" i="2"/>
  <c r="AB35" i="2"/>
  <c r="AG35" i="2" s="1"/>
  <c r="AC35" i="2"/>
  <c r="Y35" i="2"/>
  <c r="Z35" i="2"/>
  <c r="X35" i="2"/>
  <c r="AL35" i="2" s="1"/>
  <c r="AJ36" i="1"/>
  <c r="AK36" i="1"/>
  <c r="AE36" i="1"/>
  <c r="P1656" i="1"/>
  <c r="S1655" i="1"/>
  <c r="S1486" i="1"/>
  <c r="P1486" i="1"/>
  <c r="S112" i="1"/>
  <c r="P111" i="1"/>
  <c r="S36" i="2" l="1"/>
  <c r="AM35" i="2"/>
  <c r="O37" i="1"/>
  <c r="M37" i="1"/>
  <c r="N37" i="1"/>
  <c r="R37" i="1"/>
  <c r="Q37" i="1"/>
  <c r="T37" i="1"/>
  <c r="S1656" i="1"/>
  <c r="P1657" i="1"/>
  <c r="P1487" i="1"/>
  <c r="S1487" i="1"/>
  <c r="P112" i="1"/>
  <c r="S113" i="1"/>
  <c r="Q36" i="2" l="1"/>
  <c r="R36" i="2"/>
  <c r="T36" i="2"/>
  <c r="P36" i="2"/>
  <c r="U36" i="2"/>
  <c r="O36" i="2"/>
  <c r="V36" i="2"/>
  <c r="AL37" i="1"/>
  <c r="Y37" i="1"/>
  <c r="AH37" i="1"/>
  <c r="AC37" i="1"/>
  <c r="AF37" i="1"/>
  <c r="AD37" i="1"/>
  <c r="AI37" i="1"/>
  <c r="AK37" i="1" s="1"/>
  <c r="AG37" i="1"/>
  <c r="AA37" i="1"/>
  <c r="U37" i="1"/>
  <c r="X37" i="1"/>
  <c r="Z37" i="1"/>
  <c r="V37" i="1"/>
  <c r="W37" i="1"/>
  <c r="P1658" i="1"/>
  <c r="S1657" i="1"/>
  <c r="S1488" i="1"/>
  <c r="P1488" i="1"/>
  <c r="S114" i="1"/>
  <c r="P113" i="1"/>
  <c r="X36" i="2" l="1"/>
  <c r="AC36" i="2"/>
  <c r="Y36" i="2"/>
  <c r="W36" i="2"/>
  <c r="AB36" i="2"/>
  <c r="Z36" i="2"/>
  <c r="AE36" i="2"/>
  <c r="AJ36" i="2"/>
  <c r="AF36" i="2"/>
  <c r="AK36" i="2"/>
  <c r="AI36" i="2"/>
  <c r="AH36" i="2"/>
  <c r="AA36" i="2"/>
  <c r="AE37" i="1"/>
  <c r="M38" i="1"/>
  <c r="AJ37" i="1"/>
  <c r="P1659" i="1"/>
  <c r="S1658" i="1"/>
  <c r="P1489" i="1"/>
  <c r="S1489" i="1"/>
  <c r="P114" i="1"/>
  <c r="S115" i="1"/>
  <c r="AG36" i="2" l="1"/>
  <c r="AL36" i="2" s="1"/>
  <c r="AM36" i="2"/>
  <c r="T38" i="1"/>
  <c r="Q38" i="1"/>
  <c r="O38" i="1"/>
  <c r="AA38" i="1" s="1"/>
  <c r="R38" i="1"/>
  <c r="N38" i="1"/>
  <c r="S1659" i="1"/>
  <c r="P1660" i="1"/>
  <c r="S1490" i="1"/>
  <c r="P1490" i="1"/>
  <c r="P115" i="1"/>
  <c r="S116" i="1"/>
  <c r="S37" i="2" l="1"/>
  <c r="V37" i="2"/>
  <c r="T37" i="2"/>
  <c r="R37" i="2"/>
  <c r="U37" i="2"/>
  <c r="P37" i="2"/>
  <c r="Q37" i="2"/>
  <c r="O37" i="2"/>
  <c r="Z38" i="1"/>
  <c r="AL38" i="1"/>
  <c r="Y38" i="1"/>
  <c r="W38" i="1"/>
  <c r="U38" i="1"/>
  <c r="X38" i="1"/>
  <c r="V38" i="1"/>
  <c r="AI38" i="1"/>
  <c r="AG38" i="1"/>
  <c r="AH38" i="1"/>
  <c r="AC38" i="1"/>
  <c r="AD38" i="1"/>
  <c r="AF38" i="1"/>
  <c r="S1660" i="1"/>
  <c r="P1661" i="1"/>
  <c r="P1491" i="1"/>
  <c r="S1491" i="1"/>
  <c r="S117" i="1"/>
  <c r="P116" i="1"/>
  <c r="W37" i="2" l="1"/>
  <c r="X37" i="2"/>
  <c r="Z37" i="2"/>
  <c r="Y37" i="2"/>
  <c r="AC37" i="2"/>
  <c r="AB37" i="2"/>
  <c r="AF37" i="2"/>
  <c r="AH37" i="2"/>
  <c r="AK37" i="2"/>
  <c r="AE37" i="2"/>
  <c r="AI37" i="2"/>
  <c r="AJ37" i="2"/>
  <c r="AA37" i="2"/>
  <c r="AJ38" i="1"/>
  <c r="AK38" i="1"/>
  <c r="AE38" i="1"/>
  <c r="P1662" i="1"/>
  <c r="S1661" i="1"/>
  <c r="P1492" i="1"/>
  <c r="S1492" i="1"/>
  <c r="P117" i="1"/>
  <c r="S118" i="1"/>
  <c r="AG37" i="2" l="1"/>
  <c r="AM37" i="2"/>
  <c r="AL37" i="2"/>
  <c r="M39" i="1"/>
  <c r="R39" i="1"/>
  <c r="N39" i="1"/>
  <c r="O39" i="1"/>
  <c r="T39" i="1"/>
  <c r="Q39" i="1"/>
  <c r="S1662" i="1"/>
  <c r="P1663" i="1"/>
  <c r="S1493" i="1"/>
  <c r="P1493" i="1"/>
  <c r="P118" i="1"/>
  <c r="S119" i="1"/>
  <c r="S38" i="2" l="1"/>
  <c r="V38" i="2"/>
  <c r="O38" i="2"/>
  <c r="U38" i="2"/>
  <c r="T38" i="2"/>
  <c r="P38" i="2"/>
  <c r="R38" i="2"/>
  <c r="Q38" i="2"/>
  <c r="AD39" i="1"/>
  <c r="AF39" i="1"/>
  <c r="AH39" i="1"/>
  <c r="AC39" i="1"/>
  <c r="AG39" i="1"/>
  <c r="AI39" i="1"/>
  <c r="Z39" i="1"/>
  <c r="AE39" i="1" s="1"/>
  <c r="AL39" i="1"/>
  <c r="Y39" i="1"/>
  <c r="W39" i="1"/>
  <c r="V39" i="1"/>
  <c r="U39" i="1"/>
  <c r="AA39" i="1"/>
  <c r="X39" i="1"/>
  <c r="P1664" i="1"/>
  <c r="S1663" i="1"/>
  <c r="S1494" i="1"/>
  <c r="P1494" i="1"/>
  <c r="S120" i="1"/>
  <c r="P119" i="1"/>
  <c r="Z38" i="2" l="1"/>
  <c r="AK38" i="2"/>
  <c r="AH38" i="2"/>
  <c r="AJ38" i="2"/>
  <c r="AE38" i="2"/>
  <c r="AI38" i="2"/>
  <c r="AF38" i="2"/>
  <c r="Y38" i="2"/>
  <c r="X38" i="2"/>
  <c r="AB38" i="2"/>
  <c r="AG38" i="2" s="1"/>
  <c r="AC38" i="2"/>
  <c r="W38" i="2"/>
  <c r="AA38" i="2"/>
  <c r="AK39" i="1"/>
  <c r="AJ39" i="1"/>
  <c r="P1665" i="1"/>
  <c r="S1664" i="1"/>
  <c r="S1495" i="1"/>
  <c r="P1495" i="1"/>
  <c r="P120" i="1"/>
  <c r="S121" i="1"/>
  <c r="AL38" i="2" l="1"/>
  <c r="AM38" i="2"/>
  <c r="R40" i="1"/>
  <c r="M40" i="1"/>
  <c r="O40" i="1"/>
  <c r="N40" i="1"/>
  <c r="Q40" i="1"/>
  <c r="T40" i="1"/>
  <c r="P1666" i="1"/>
  <c r="S1665" i="1"/>
  <c r="P1496" i="1"/>
  <c r="S1496" i="1"/>
  <c r="P121" i="1"/>
  <c r="S122" i="1"/>
  <c r="R39" i="2" l="1"/>
  <c r="U39" i="2"/>
  <c r="O39" i="2"/>
  <c r="Q39" i="2"/>
  <c r="P39" i="2"/>
  <c r="T39" i="2"/>
  <c r="V39" i="2"/>
  <c r="S39" i="2"/>
  <c r="AA40" i="1"/>
  <c r="AL40" i="1"/>
  <c r="Y40" i="1"/>
  <c r="V40" i="1"/>
  <c r="Z40" i="1"/>
  <c r="W40" i="1"/>
  <c r="AH40" i="1"/>
  <c r="AG40" i="1"/>
  <c r="AD40" i="1"/>
  <c r="AF40" i="1"/>
  <c r="AC40" i="1"/>
  <c r="AI40" i="1"/>
  <c r="X40" i="1"/>
  <c r="U40" i="1"/>
  <c r="S1666" i="1"/>
  <c r="P1667" i="1"/>
  <c r="P1497" i="1"/>
  <c r="S1497" i="1"/>
  <c r="S123" i="1"/>
  <c r="P122" i="1"/>
  <c r="AB39" i="2" l="1"/>
  <c r="AA39" i="2"/>
  <c r="AJ39" i="2"/>
  <c r="AK39" i="2"/>
  <c r="AI39" i="2"/>
  <c r="AF39" i="2"/>
  <c r="AE39" i="2"/>
  <c r="AH39" i="2"/>
  <c r="X39" i="2"/>
  <c r="Y39" i="2"/>
  <c r="W39" i="2"/>
  <c r="AC39" i="2"/>
  <c r="Z39" i="2"/>
  <c r="AK40" i="1"/>
  <c r="AE40" i="1"/>
  <c r="AJ40" i="1"/>
  <c r="P1668" i="1"/>
  <c r="S1667" i="1"/>
  <c r="S1498" i="1"/>
  <c r="P1498" i="1"/>
  <c r="P123" i="1"/>
  <c r="S124" i="1"/>
  <c r="AG39" i="2" l="1"/>
  <c r="AM39" i="2" s="1"/>
  <c r="O41" i="1"/>
  <c r="R41" i="1"/>
  <c r="M41" i="1"/>
  <c r="N41" i="1"/>
  <c r="Q41" i="1"/>
  <c r="T41" i="1"/>
  <c r="S1668" i="1"/>
  <c r="P1669" i="1"/>
  <c r="P1499" i="1"/>
  <c r="S1499" i="1"/>
  <c r="P124" i="1"/>
  <c r="S125" i="1"/>
  <c r="O40" i="2" l="1"/>
  <c r="R40" i="2"/>
  <c r="U40" i="2"/>
  <c r="AL39" i="2"/>
  <c r="U41" i="1"/>
  <c r="AA41" i="1"/>
  <c r="X41" i="1"/>
  <c r="AF41" i="1"/>
  <c r="AI41" i="1"/>
  <c r="AG41" i="1"/>
  <c r="AD41" i="1"/>
  <c r="AC41" i="1"/>
  <c r="AH41" i="1"/>
  <c r="V41" i="1"/>
  <c r="Z41" i="1"/>
  <c r="AL41" i="1"/>
  <c r="Y41" i="1"/>
  <c r="W41" i="1"/>
  <c r="P1670" i="1"/>
  <c r="S1669" i="1"/>
  <c r="P1500" i="1"/>
  <c r="S1500" i="1"/>
  <c r="S126" i="1"/>
  <c r="P125" i="1"/>
  <c r="V40" i="2" l="1"/>
  <c r="S40" i="2"/>
  <c r="P40" i="2"/>
  <c r="W40" i="2" s="1"/>
  <c r="Q40" i="2"/>
  <c r="Z40" i="2"/>
  <c r="T40" i="2"/>
  <c r="AE41" i="1"/>
  <c r="AJ41" i="1"/>
  <c r="AK41" i="1"/>
  <c r="S1670" i="1"/>
  <c r="P1671" i="1"/>
  <c r="S1501" i="1"/>
  <c r="P1501" i="1"/>
  <c r="P126" i="1"/>
  <c r="S127" i="1"/>
  <c r="Y40" i="2" l="1"/>
  <c r="AA40" i="2"/>
  <c r="AC40" i="2"/>
  <c r="X40" i="2"/>
  <c r="AB40" i="2"/>
  <c r="AI40" i="2"/>
  <c r="AF40" i="2"/>
  <c r="AJ40" i="2"/>
  <c r="AH40" i="2"/>
  <c r="AK40" i="2"/>
  <c r="AE40" i="2"/>
  <c r="Q42" i="1"/>
  <c r="T42" i="1"/>
  <c r="N42" i="1"/>
  <c r="R42" i="1"/>
  <c r="M42" i="1"/>
  <c r="O42" i="1"/>
  <c r="S1671" i="1"/>
  <c r="P1672" i="1"/>
  <c r="S1502" i="1"/>
  <c r="P1502" i="1"/>
  <c r="S128" i="1"/>
  <c r="P127" i="1"/>
  <c r="AG40" i="2" l="1"/>
  <c r="AM40" i="2" s="1"/>
  <c r="AA42" i="1"/>
  <c r="X42" i="1"/>
  <c r="U42" i="1"/>
  <c r="W42" i="1"/>
  <c r="Z42" i="1"/>
  <c r="AC42" i="1"/>
  <c r="AG42" i="1"/>
  <c r="AD42" i="1"/>
  <c r="AF42" i="1"/>
  <c r="AH42" i="1"/>
  <c r="AI42" i="1"/>
  <c r="V42" i="1"/>
  <c r="AL42" i="1"/>
  <c r="Y42" i="1"/>
  <c r="P1673" i="1"/>
  <c r="S1672" i="1"/>
  <c r="P1503" i="1"/>
  <c r="S1503" i="1"/>
  <c r="S129" i="1"/>
  <c r="P128" i="1"/>
  <c r="O41" i="2" l="1"/>
  <c r="R41" i="2"/>
  <c r="U41" i="2"/>
  <c r="AL40" i="2"/>
  <c r="P41" i="2" s="1"/>
  <c r="AK42" i="1"/>
  <c r="AE42" i="1"/>
  <c r="AJ42" i="1"/>
  <c r="P1674" i="1"/>
  <c r="S1673" i="1"/>
  <c r="S1504" i="1"/>
  <c r="P1504" i="1"/>
  <c r="P129" i="1"/>
  <c r="S130" i="1"/>
  <c r="S41" i="2" l="1"/>
  <c r="V41" i="2"/>
  <c r="T41" i="2"/>
  <c r="Q41" i="2"/>
  <c r="T43" i="1"/>
  <c r="Q43" i="1"/>
  <c r="R43" i="1"/>
  <c r="O43" i="1"/>
  <c r="N43" i="1"/>
  <c r="M43" i="1"/>
  <c r="P1675" i="1"/>
  <c r="S1674" i="1"/>
  <c r="S1505" i="1"/>
  <c r="P1505" i="1"/>
  <c r="S131" i="1"/>
  <c r="P130" i="1"/>
  <c r="Y41" i="2" l="1"/>
  <c r="AB41" i="2"/>
  <c r="AA41" i="2"/>
  <c r="W41" i="2"/>
  <c r="X41" i="2"/>
  <c r="AH41" i="2"/>
  <c r="AF41" i="2"/>
  <c r="AI41" i="2"/>
  <c r="AE41" i="2"/>
  <c r="AJ41" i="2"/>
  <c r="AK41" i="2"/>
  <c r="Z41" i="2"/>
  <c r="AC41" i="2"/>
  <c r="V43" i="1"/>
  <c r="U43" i="1"/>
  <c r="AA43" i="1"/>
  <c r="X43" i="1"/>
  <c r="W43" i="1"/>
  <c r="Z43" i="1"/>
  <c r="AL43" i="1"/>
  <c r="Y43" i="1"/>
  <c r="AD43" i="1"/>
  <c r="AG43" i="1"/>
  <c r="AH43" i="1"/>
  <c r="AC43" i="1"/>
  <c r="AI43" i="1"/>
  <c r="AF43" i="1"/>
  <c r="S1675" i="1"/>
  <c r="P1676" i="1"/>
  <c r="P1506" i="1"/>
  <c r="S1506" i="1"/>
  <c r="P131" i="1"/>
  <c r="S132" i="1"/>
  <c r="AG41" i="2" l="1"/>
  <c r="AM41" i="2" s="1"/>
  <c r="AK43" i="1"/>
  <c r="AE43" i="1"/>
  <c r="AJ43" i="1"/>
  <c r="P1677" i="1"/>
  <c r="S1676" i="1"/>
  <c r="P1507" i="1"/>
  <c r="S1507" i="1"/>
  <c r="S133" i="1"/>
  <c r="P132" i="1"/>
  <c r="U42" i="2" l="1"/>
  <c r="R42" i="2"/>
  <c r="O42" i="2"/>
  <c r="AL41" i="2"/>
  <c r="T44" i="1"/>
  <c r="Q44" i="1"/>
  <c r="M44" i="1"/>
  <c r="N44" i="1"/>
  <c r="R44" i="1"/>
  <c r="O44" i="1"/>
  <c r="P1678" i="1"/>
  <c r="S1677" i="1"/>
  <c r="S1508" i="1"/>
  <c r="P1508" i="1"/>
  <c r="S134" i="1"/>
  <c r="P133" i="1"/>
  <c r="V42" i="2" l="1"/>
  <c r="S42" i="2"/>
  <c r="Q42" i="2"/>
  <c r="P42" i="2"/>
  <c r="T42" i="2"/>
  <c r="Z42" i="2"/>
  <c r="Z44" i="1"/>
  <c r="AL44" i="1"/>
  <c r="Y44" i="1"/>
  <c r="W44" i="1"/>
  <c r="V44" i="1"/>
  <c r="U44" i="1"/>
  <c r="X44" i="1"/>
  <c r="AA44" i="1"/>
  <c r="AF44" i="1"/>
  <c r="AG44" i="1"/>
  <c r="AH44" i="1"/>
  <c r="AJ44" i="1" s="1"/>
  <c r="Q45" i="1" s="1"/>
  <c r="AC44" i="1"/>
  <c r="AD44" i="1"/>
  <c r="AI44" i="1"/>
  <c r="S1678" i="1"/>
  <c r="P1679" i="1"/>
  <c r="P1509" i="1"/>
  <c r="S1509" i="1"/>
  <c r="S135" i="1"/>
  <c r="P134" i="1"/>
  <c r="X42" i="2" l="1"/>
  <c r="W42" i="2"/>
  <c r="AC42" i="2"/>
  <c r="AA42" i="2"/>
  <c r="AB42" i="2"/>
  <c r="AG42" i="2" s="1"/>
  <c r="Y42" i="2"/>
  <c r="AI42" i="2"/>
  <c r="AK42" i="2"/>
  <c r="AE42" i="2"/>
  <c r="AF42" i="2"/>
  <c r="AH42" i="2"/>
  <c r="AJ42" i="2"/>
  <c r="AK44" i="1"/>
  <c r="T45" i="1" s="1"/>
  <c r="AE44" i="1"/>
  <c r="S1679" i="1"/>
  <c r="P1680" i="1"/>
  <c r="P1510" i="1"/>
  <c r="S1510" i="1"/>
  <c r="P135" i="1"/>
  <c r="S136" i="1"/>
  <c r="AM42" i="2" l="1"/>
  <c r="AL42" i="2"/>
  <c r="AH45" i="1"/>
  <c r="AC45" i="1"/>
  <c r="AI45" i="1"/>
  <c r="AG45" i="1"/>
  <c r="AD45" i="1"/>
  <c r="AF45" i="1"/>
  <c r="N45" i="1"/>
  <c r="R45" i="1"/>
  <c r="O45" i="1"/>
  <c r="M45" i="1"/>
  <c r="P1681" i="1"/>
  <c r="S1680" i="1"/>
  <c r="S1511" i="1"/>
  <c r="P1511" i="1"/>
  <c r="P136" i="1"/>
  <c r="S137" i="1"/>
  <c r="S43" i="2" l="1"/>
  <c r="V43" i="2"/>
  <c r="R43" i="2"/>
  <c r="U43" i="2"/>
  <c r="O43" i="2"/>
  <c r="P43" i="2"/>
  <c r="Q43" i="2"/>
  <c r="T43" i="2"/>
  <c r="V45" i="1"/>
  <c r="W45" i="1"/>
  <c r="U45" i="1"/>
  <c r="X45" i="1"/>
  <c r="AA45" i="1"/>
  <c r="AL45" i="1"/>
  <c r="Y45" i="1"/>
  <c r="Z45" i="1"/>
  <c r="AE45" i="1" s="1"/>
  <c r="AJ45" i="1"/>
  <c r="S1681" i="1"/>
  <c r="P1682" i="1"/>
  <c r="S1512" i="1"/>
  <c r="P1512" i="1"/>
  <c r="S138" i="1"/>
  <c r="P137" i="1"/>
  <c r="X43" i="2" l="1"/>
  <c r="AB43" i="2"/>
  <c r="AC43" i="2"/>
  <c r="AF43" i="2"/>
  <c r="AK43" i="2"/>
  <c r="AH43" i="2"/>
  <c r="AI43" i="2"/>
  <c r="AJ43" i="2"/>
  <c r="AE43" i="2"/>
  <c r="Y43" i="2"/>
  <c r="W43" i="2"/>
  <c r="Z43" i="2"/>
  <c r="AA43" i="2"/>
  <c r="Q46" i="1"/>
  <c r="AK45" i="1"/>
  <c r="T46" i="1" s="1"/>
  <c r="S1682" i="1"/>
  <c r="P1683" i="1"/>
  <c r="P1513" i="1"/>
  <c r="S1513" i="1"/>
  <c r="P138" i="1"/>
  <c r="S139" i="1"/>
  <c r="AG43" i="2" l="1"/>
  <c r="AM43" i="2"/>
  <c r="AL43" i="2"/>
  <c r="AF46" i="1"/>
  <c r="AH46" i="1"/>
  <c r="AC46" i="1"/>
  <c r="AG46" i="1"/>
  <c r="AI46" i="1"/>
  <c r="AD46" i="1"/>
  <c r="M46" i="1"/>
  <c r="N46" i="1"/>
  <c r="O46" i="1"/>
  <c r="R46" i="1"/>
  <c r="S1683" i="1"/>
  <c r="P1684" i="1"/>
  <c r="S1514" i="1"/>
  <c r="P1514" i="1"/>
  <c r="S140" i="1"/>
  <c r="P139" i="1"/>
  <c r="P44" i="2" l="1"/>
  <c r="R44" i="2"/>
  <c r="T44" i="2"/>
  <c r="Q44" i="2"/>
  <c r="O44" i="2"/>
  <c r="U44" i="2"/>
  <c r="S44" i="2"/>
  <c r="V44" i="2"/>
  <c r="X46" i="1"/>
  <c r="U46" i="1"/>
  <c r="AA46" i="1"/>
  <c r="Y46" i="1"/>
  <c r="AJ46" i="1"/>
  <c r="AK46" i="1"/>
  <c r="R47" i="1" s="1"/>
  <c r="AL46" i="1"/>
  <c r="Z46" i="1"/>
  <c r="W46" i="1"/>
  <c r="V46" i="1"/>
  <c r="S1684" i="1"/>
  <c r="P1685" i="1"/>
  <c r="P1515" i="1"/>
  <c r="S1515" i="1"/>
  <c r="P140" i="1"/>
  <c r="S141" i="1"/>
  <c r="AA44" i="2" l="1"/>
  <c r="X44" i="2"/>
  <c r="AC44" i="2"/>
  <c r="Y44" i="2"/>
  <c r="AE44" i="2"/>
  <c r="AJ44" i="2"/>
  <c r="AK44" i="2"/>
  <c r="AH44" i="2"/>
  <c r="AF44" i="2"/>
  <c r="AI44" i="2"/>
  <c r="W44" i="2"/>
  <c r="AB44" i="2"/>
  <c r="Z44" i="2"/>
  <c r="T47" i="1"/>
  <c r="Q47" i="1"/>
  <c r="N47" i="1"/>
  <c r="O47" i="1"/>
  <c r="M47" i="1"/>
  <c r="AE46" i="1"/>
  <c r="P1686" i="1"/>
  <c r="S1685" i="1"/>
  <c r="P1516" i="1"/>
  <c r="S1516" i="1"/>
  <c r="P141" i="1"/>
  <c r="S142" i="1"/>
  <c r="AG44" i="2" l="1"/>
  <c r="AL44" i="2" s="1"/>
  <c r="U47" i="1"/>
  <c r="AA47" i="1"/>
  <c r="X47" i="1"/>
  <c r="W47" i="1"/>
  <c r="AL47" i="1"/>
  <c r="Y47" i="1"/>
  <c r="V47" i="1"/>
  <c r="AC47" i="1"/>
  <c r="AG47" i="1"/>
  <c r="AI47" i="1"/>
  <c r="AD47" i="1"/>
  <c r="AF47" i="1"/>
  <c r="AH47" i="1"/>
  <c r="Z47" i="1"/>
  <c r="S1686" i="1"/>
  <c r="P1687" i="1"/>
  <c r="S1517" i="1"/>
  <c r="P1517" i="1"/>
  <c r="P142" i="1"/>
  <c r="S143" i="1"/>
  <c r="S45" i="2" l="1"/>
  <c r="AM44" i="2"/>
  <c r="AE47" i="1"/>
  <c r="AK47" i="1"/>
  <c r="AJ47" i="1"/>
  <c r="S1687" i="1"/>
  <c r="P1688" i="1"/>
  <c r="P1518" i="1"/>
  <c r="S1518" i="1"/>
  <c r="P143" i="1"/>
  <c r="S144" i="1"/>
  <c r="O45" i="2" l="1"/>
  <c r="P45" i="2"/>
  <c r="R45" i="2"/>
  <c r="U45" i="2"/>
  <c r="Q45" i="2"/>
  <c r="T45" i="2"/>
  <c r="AA45" i="2"/>
  <c r="V45" i="2"/>
  <c r="Q48" i="1"/>
  <c r="T48" i="1"/>
  <c r="R48" i="1"/>
  <c r="N48" i="1"/>
  <c r="M48" i="1"/>
  <c r="O48" i="1"/>
  <c r="S1688" i="1"/>
  <c r="P1689" i="1"/>
  <c r="P1519" i="1"/>
  <c r="S1519" i="1"/>
  <c r="S145" i="1"/>
  <c r="P144" i="1"/>
  <c r="Y45" i="2" l="1"/>
  <c r="Z45" i="2"/>
  <c r="X45" i="2"/>
  <c r="AB45" i="2"/>
  <c r="AG45" i="2" s="1"/>
  <c r="AC45" i="2"/>
  <c r="AF45" i="2"/>
  <c r="AH45" i="2"/>
  <c r="AK45" i="2"/>
  <c r="AE45" i="2"/>
  <c r="AJ45" i="2"/>
  <c r="AI45" i="2"/>
  <c r="W45" i="2"/>
  <c r="W48" i="1"/>
  <c r="AC48" i="1"/>
  <c r="AG48" i="1"/>
  <c r="AD48" i="1"/>
  <c r="AF48" i="1"/>
  <c r="AH48" i="1"/>
  <c r="AI48" i="1"/>
  <c r="AK48" i="1" s="1"/>
  <c r="AA48" i="1"/>
  <c r="X48" i="1"/>
  <c r="U48" i="1"/>
  <c r="V48" i="1"/>
  <c r="Z48" i="1"/>
  <c r="AE48" i="1" s="1"/>
  <c r="AL48" i="1"/>
  <c r="Y48" i="1"/>
  <c r="P1690" i="1"/>
  <c r="S1689" i="1"/>
  <c r="P1520" i="1"/>
  <c r="S1520" i="1"/>
  <c r="P145" i="1"/>
  <c r="S146" i="1"/>
  <c r="AL45" i="2" l="1"/>
  <c r="AM45" i="2"/>
  <c r="AJ48" i="1"/>
  <c r="M49" i="1"/>
  <c r="O49" i="1"/>
  <c r="S1690" i="1"/>
  <c r="P1691" i="1"/>
  <c r="S1521" i="1"/>
  <c r="P1521" i="1"/>
  <c r="S147" i="1"/>
  <c r="P146" i="1"/>
  <c r="Q46" i="2" l="1"/>
  <c r="U46" i="2"/>
  <c r="O46" i="2"/>
  <c r="P46" i="2"/>
  <c r="T46" i="2"/>
  <c r="R46" i="2"/>
  <c r="S46" i="2"/>
  <c r="V46" i="2"/>
  <c r="T49" i="1"/>
  <c r="Q49" i="1"/>
  <c r="N49" i="1"/>
  <c r="R49" i="1"/>
  <c r="P1692" i="1"/>
  <c r="S1691" i="1"/>
  <c r="P1522" i="1"/>
  <c r="S1522" i="1"/>
  <c r="P147" i="1"/>
  <c r="S148" i="1"/>
  <c r="AA46" i="2" l="1"/>
  <c r="AB46" i="2"/>
  <c r="AC46" i="2"/>
  <c r="AK46" i="2"/>
  <c r="AH46" i="2"/>
  <c r="AJ46" i="2"/>
  <c r="AE46" i="2"/>
  <c r="AF46" i="2"/>
  <c r="AI46" i="2"/>
  <c r="Z46" i="2"/>
  <c r="X46" i="2"/>
  <c r="W46" i="2"/>
  <c r="Y46" i="2"/>
  <c r="AL49" i="1"/>
  <c r="Y49" i="1"/>
  <c r="AA49" i="1"/>
  <c r="X49" i="1"/>
  <c r="AF49" i="1"/>
  <c r="AH49" i="1"/>
  <c r="AI49" i="1"/>
  <c r="AK49" i="1" s="1"/>
  <c r="AC49" i="1"/>
  <c r="AD49" i="1"/>
  <c r="AG49" i="1"/>
  <c r="U49" i="1"/>
  <c r="Z49" i="1"/>
  <c r="AE49" i="1" s="1"/>
  <c r="V49" i="1"/>
  <c r="W49" i="1"/>
  <c r="S1692" i="1"/>
  <c r="P1693" i="1"/>
  <c r="S1523" i="1"/>
  <c r="P1523" i="1"/>
  <c r="P148" i="1"/>
  <c r="S149" i="1"/>
  <c r="AG46" i="2" l="1"/>
  <c r="AM46" i="2" s="1"/>
  <c r="AL46" i="2"/>
  <c r="M50" i="1"/>
  <c r="AJ49" i="1"/>
  <c r="N50" i="1" s="1"/>
  <c r="P1694" i="1"/>
  <c r="S1693" i="1"/>
  <c r="S1524" i="1"/>
  <c r="P1524" i="1"/>
  <c r="S150" i="1"/>
  <c r="P149" i="1"/>
  <c r="T47" i="2" l="1"/>
  <c r="U47" i="2"/>
  <c r="O47" i="2"/>
  <c r="Q47" i="2"/>
  <c r="R47" i="2"/>
  <c r="P47" i="2"/>
  <c r="V47" i="2"/>
  <c r="S47" i="2"/>
  <c r="Q50" i="1"/>
  <c r="T50" i="1"/>
  <c r="R50" i="1"/>
  <c r="X50" i="1"/>
  <c r="U50" i="1"/>
  <c r="AA50" i="1"/>
  <c r="O50" i="1"/>
  <c r="S1694" i="1"/>
  <c r="P1695" i="1"/>
  <c r="P1525" i="1"/>
  <c r="S1525" i="1"/>
  <c r="P150" i="1"/>
  <c r="S151" i="1"/>
  <c r="AA47" i="2" l="1"/>
  <c r="X47" i="2"/>
  <c r="Y47" i="2"/>
  <c r="AC47" i="2"/>
  <c r="AJ47" i="2"/>
  <c r="AK47" i="2"/>
  <c r="AF47" i="2"/>
  <c r="AH47" i="2"/>
  <c r="AI47" i="2"/>
  <c r="AE47" i="2"/>
  <c r="Z47" i="2"/>
  <c r="W47" i="2"/>
  <c r="AB47" i="2"/>
  <c r="Z50" i="1"/>
  <c r="AH50" i="1"/>
  <c r="AI50" i="1"/>
  <c r="AC50" i="1"/>
  <c r="AD50" i="1"/>
  <c r="AG50" i="1"/>
  <c r="AF50" i="1"/>
  <c r="AL50" i="1"/>
  <c r="Y50" i="1"/>
  <c r="W50" i="1"/>
  <c r="V50" i="1"/>
  <c r="P1696" i="1"/>
  <c r="S1695" i="1"/>
  <c r="S1526" i="1"/>
  <c r="P1526" i="1"/>
  <c r="S152" i="1"/>
  <c r="P151" i="1"/>
  <c r="AG47" i="2" l="1"/>
  <c r="AM47" i="2"/>
  <c r="AL47" i="2"/>
  <c r="AK50" i="1"/>
  <c r="AJ50" i="1"/>
  <c r="AE50" i="1"/>
  <c r="P1697" i="1"/>
  <c r="S1696" i="1"/>
  <c r="S1527" i="1"/>
  <c r="P1527" i="1"/>
  <c r="S153" i="1"/>
  <c r="P152" i="1"/>
  <c r="O48" i="2" l="1"/>
  <c r="P48" i="2"/>
  <c r="Q48" i="2"/>
  <c r="T48" i="2"/>
  <c r="R48" i="2"/>
  <c r="U48" i="2"/>
  <c r="S48" i="2"/>
  <c r="V48" i="2"/>
  <c r="T51" i="1"/>
  <c r="Q51" i="1"/>
  <c r="M51" i="1"/>
  <c r="N51" i="1"/>
  <c r="R51" i="1"/>
  <c r="O51" i="1"/>
  <c r="S1697" i="1"/>
  <c r="P1698" i="1"/>
  <c r="P1528" i="1"/>
  <c r="S1528" i="1"/>
  <c r="P153" i="1"/>
  <c r="S154" i="1"/>
  <c r="W48" i="2" l="1"/>
  <c r="AA48" i="2"/>
  <c r="AI48" i="2"/>
  <c r="AF48" i="2"/>
  <c r="AJ48" i="2"/>
  <c r="AH48" i="2"/>
  <c r="AK48" i="2"/>
  <c r="AE48" i="2"/>
  <c r="AC48" i="2"/>
  <c r="Z48" i="2"/>
  <c r="AB48" i="2"/>
  <c r="Y48" i="2"/>
  <c r="X48" i="2"/>
  <c r="Z51" i="1"/>
  <c r="V51" i="1"/>
  <c r="U51" i="1"/>
  <c r="X51" i="1"/>
  <c r="AA51" i="1"/>
  <c r="AL51" i="1"/>
  <c r="Y51" i="1"/>
  <c r="W51" i="1"/>
  <c r="AH51" i="1"/>
  <c r="AG51" i="1"/>
  <c r="AC51" i="1"/>
  <c r="AI51" i="1"/>
  <c r="AD51" i="1"/>
  <c r="AF51" i="1"/>
  <c r="P1699" i="1"/>
  <c r="S1698" i="1"/>
  <c r="P1529" i="1"/>
  <c r="S1529" i="1"/>
  <c r="S155" i="1"/>
  <c r="P154" i="1"/>
  <c r="AG48" i="2" l="1"/>
  <c r="AL48" i="2" s="1"/>
  <c r="AM48" i="2"/>
  <c r="AJ51" i="1"/>
  <c r="AK51" i="1"/>
  <c r="AE51" i="1"/>
  <c r="S1699" i="1"/>
  <c r="P1700" i="1"/>
  <c r="S1530" i="1"/>
  <c r="P1530" i="1"/>
  <c r="P155" i="1"/>
  <c r="S156" i="1"/>
  <c r="V49" i="2" l="1"/>
  <c r="S49" i="2"/>
  <c r="O49" i="2"/>
  <c r="Q49" i="2"/>
  <c r="U49" i="2"/>
  <c r="P49" i="2"/>
  <c r="R49" i="2"/>
  <c r="T49" i="2"/>
  <c r="M52" i="1"/>
  <c r="R52" i="1"/>
  <c r="N52" i="1"/>
  <c r="O52" i="1"/>
  <c r="Q52" i="1"/>
  <c r="T52" i="1"/>
  <c r="P1701" i="1"/>
  <c r="S1700" i="1"/>
  <c r="S1531" i="1"/>
  <c r="P1531" i="1"/>
  <c r="S157" i="1"/>
  <c r="P156" i="1"/>
  <c r="AB49" i="2" l="1"/>
  <c r="X49" i="2"/>
  <c r="Y49" i="2"/>
  <c r="AA49" i="2"/>
  <c r="Z49" i="2"/>
  <c r="AC49" i="2"/>
  <c r="W49" i="2"/>
  <c r="AH49" i="2"/>
  <c r="AF49" i="2"/>
  <c r="AI49" i="2"/>
  <c r="AJ49" i="2"/>
  <c r="AK49" i="2"/>
  <c r="AE49" i="2"/>
  <c r="AD52" i="1"/>
  <c r="AG52" i="1"/>
  <c r="AC52" i="1"/>
  <c r="AH52" i="1"/>
  <c r="AI52" i="1"/>
  <c r="AF52" i="1"/>
  <c r="AL52" i="1"/>
  <c r="Y52" i="1"/>
  <c r="Z52" i="1"/>
  <c r="W52" i="1"/>
  <c r="V52" i="1"/>
  <c r="U52" i="1"/>
  <c r="AA52" i="1"/>
  <c r="X52" i="1"/>
  <c r="P1702" i="1"/>
  <c r="S1701" i="1"/>
  <c r="P1532" i="1"/>
  <c r="S1532" i="1"/>
  <c r="P157" i="1"/>
  <c r="S158" i="1"/>
  <c r="AG49" i="2" l="1"/>
  <c r="AL49" i="2" s="1"/>
  <c r="AK52" i="1"/>
  <c r="AJ52" i="1"/>
  <c r="AE52" i="1"/>
  <c r="P1703" i="1"/>
  <c r="S1702" i="1"/>
  <c r="P1533" i="1"/>
  <c r="S1533" i="1"/>
  <c r="S159" i="1"/>
  <c r="P158" i="1"/>
  <c r="S50" i="2" l="1"/>
  <c r="AM49" i="2"/>
  <c r="O53" i="1"/>
  <c r="Q53" i="1"/>
  <c r="T53" i="1"/>
  <c r="M53" i="1"/>
  <c r="R53" i="1"/>
  <c r="N53" i="1"/>
  <c r="S1703" i="1"/>
  <c r="P1704" i="1"/>
  <c r="S1534" i="1"/>
  <c r="P1534" i="1"/>
  <c r="P159" i="1"/>
  <c r="S160" i="1"/>
  <c r="U50" i="2" l="1"/>
  <c r="O50" i="2"/>
  <c r="T50" i="2"/>
  <c r="R50" i="2"/>
  <c r="P50" i="2"/>
  <c r="Q50" i="2"/>
  <c r="AA50" i="2"/>
  <c r="V50" i="2"/>
  <c r="X53" i="1"/>
  <c r="V53" i="1"/>
  <c r="Z53" i="1"/>
  <c r="AA53" i="1"/>
  <c r="U53" i="1"/>
  <c r="AI53" i="1"/>
  <c r="AC53" i="1"/>
  <c r="AH53" i="1"/>
  <c r="AF53" i="1"/>
  <c r="AD53" i="1"/>
  <c r="AG53" i="1"/>
  <c r="AL53" i="1"/>
  <c r="Y53" i="1"/>
  <c r="W53" i="1"/>
  <c r="P1705" i="1"/>
  <c r="S1704" i="1"/>
  <c r="S1535" i="1"/>
  <c r="P1535" i="1"/>
  <c r="S161" i="1"/>
  <c r="P160" i="1"/>
  <c r="X50" i="2" l="1"/>
  <c r="Y50" i="2"/>
  <c r="Z50" i="2"/>
  <c r="AB50" i="2"/>
  <c r="AG50" i="2" s="1"/>
  <c r="W50" i="2"/>
  <c r="AI50" i="2"/>
  <c r="AK50" i="2"/>
  <c r="AE50" i="2"/>
  <c r="AF50" i="2"/>
  <c r="AH50" i="2"/>
  <c r="AJ50" i="2"/>
  <c r="AC50" i="2"/>
  <c r="AE53" i="1"/>
  <c r="AJ53" i="1"/>
  <c r="AK53" i="1"/>
  <c r="P1706" i="1"/>
  <c r="S1705" i="1"/>
  <c r="P1536" i="1"/>
  <c r="S1536" i="1"/>
  <c r="P161" i="1"/>
  <c r="S162" i="1"/>
  <c r="AM50" i="2" l="1"/>
  <c r="AL50" i="2"/>
  <c r="N54" i="1"/>
  <c r="R54" i="1"/>
  <c r="M54" i="1"/>
  <c r="O54" i="1"/>
  <c r="Q54" i="1"/>
  <c r="T54" i="1"/>
  <c r="S1706" i="1"/>
  <c r="P1707" i="1"/>
  <c r="P1537" i="1"/>
  <c r="S1537" i="1"/>
  <c r="S163" i="1"/>
  <c r="P162" i="1"/>
  <c r="S51" i="2" l="1"/>
  <c r="V51" i="2"/>
  <c r="P51" i="2"/>
  <c r="O51" i="2"/>
  <c r="Q51" i="2"/>
  <c r="R51" i="2"/>
  <c r="U51" i="2"/>
  <c r="T51" i="2"/>
  <c r="AC54" i="1"/>
  <c r="AD54" i="1"/>
  <c r="AG54" i="1"/>
  <c r="AF54" i="1"/>
  <c r="AI54" i="1"/>
  <c r="AH54" i="1"/>
  <c r="W54" i="1"/>
  <c r="Z54" i="1"/>
  <c r="AL54" i="1"/>
  <c r="Y54" i="1"/>
  <c r="U54" i="1"/>
  <c r="AA54" i="1"/>
  <c r="X54" i="1"/>
  <c r="V54" i="1"/>
  <c r="P1708" i="1"/>
  <c r="S1707" i="1"/>
  <c r="P1538" i="1"/>
  <c r="S1538" i="1"/>
  <c r="P163" i="1"/>
  <c r="S164" i="1"/>
  <c r="AB51" i="2" l="1"/>
  <c r="AC51" i="2"/>
  <c r="Z51" i="2"/>
  <c r="Y51" i="2"/>
  <c r="W51" i="2"/>
  <c r="X51" i="2"/>
  <c r="AI51" i="2"/>
  <c r="AK51" i="2"/>
  <c r="AF51" i="2"/>
  <c r="AE51" i="2"/>
  <c r="AH51" i="2"/>
  <c r="AJ51" i="2"/>
  <c r="AA51" i="2"/>
  <c r="AJ54" i="1"/>
  <c r="AK54" i="1"/>
  <c r="AE54" i="1"/>
  <c r="P1709" i="1"/>
  <c r="S1708" i="1"/>
  <c r="S1539" i="1"/>
  <c r="P1539" i="1"/>
  <c r="P164" i="1"/>
  <c r="S165" i="1"/>
  <c r="AG51" i="2" l="1"/>
  <c r="AM51" i="2" s="1"/>
  <c r="O55" i="1"/>
  <c r="M55" i="1"/>
  <c r="R55" i="1"/>
  <c r="N55" i="1"/>
  <c r="Q55" i="1"/>
  <c r="T55" i="1"/>
  <c r="S1709" i="1"/>
  <c r="P1710" i="1"/>
  <c r="S1540" i="1"/>
  <c r="P1540" i="1"/>
  <c r="S166" i="1"/>
  <c r="P165" i="1"/>
  <c r="O52" i="2" l="1"/>
  <c r="U52" i="2"/>
  <c r="R52" i="2"/>
  <c r="AL51" i="2"/>
  <c r="P52" i="2" s="1"/>
  <c r="AD55" i="1"/>
  <c r="AF55" i="1"/>
  <c r="AH55" i="1"/>
  <c r="AG55" i="1"/>
  <c r="AC55" i="1"/>
  <c r="AI55" i="1"/>
  <c r="V55" i="1"/>
  <c r="AL55" i="1"/>
  <c r="Y55" i="1"/>
  <c r="Z55" i="1"/>
  <c r="AE55" i="1" s="1"/>
  <c r="U55" i="1"/>
  <c r="X55" i="1"/>
  <c r="AA55" i="1"/>
  <c r="W55" i="1"/>
  <c r="P1711" i="1"/>
  <c r="S1710" i="1"/>
  <c r="S1541" i="1"/>
  <c r="P1541" i="1"/>
  <c r="S167" i="1"/>
  <c r="P166" i="1"/>
  <c r="V52" i="2" l="1"/>
  <c r="S52" i="2"/>
  <c r="W52" i="2" s="1"/>
  <c r="Z52" i="2"/>
  <c r="Q52" i="2"/>
  <c r="T52" i="2"/>
  <c r="AK55" i="1"/>
  <c r="AJ55" i="1"/>
  <c r="P1712" i="1"/>
  <c r="S1711" i="1"/>
  <c r="P1542" i="1"/>
  <c r="S1542" i="1"/>
  <c r="P167" i="1"/>
  <c r="S168" i="1"/>
  <c r="AH52" i="2" l="1"/>
  <c r="AJ52" i="2"/>
  <c r="AE52" i="2"/>
  <c r="AF52" i="2"/>
  <c r="AI52" i="2"/>
  <c r="AK52" i="2"/>
  <c r="AA52" i="2"/>
  <c r="AB52" i="2"/>
  <c r="AC52" i="2"/>
  <c r="Y52" i="2"/>
  <c r="X52" i="2"/>
  <c r="T56" i="1"/>
  <c r="Q56" i="1"/>
  <c r="N56" i="1"/>
  <c r="M56" i="1"/>
  <c r="O56" i="1"/>
  <c r="R56" i="1"/>
  <c r="P1713" i="1"/>
  <c r="S1712" i="1"/>
  <c r="P1543" i="1"/>
  <c r="S1543" i="1"/>
  <c r="S169" i="1"/>
  <c r="P168" i="1"/>
  <c r="AG52" i="2" l="1"/>
  <c r="AM52" i="2" s="1"/>
  <c r="U56" i="1"/>
  <c r="AA56" i="1"/>
  <c r="X56" i="1"/>
  <c r="AL56" i="1"/>
  <c r="Y56" i="1"/>
  <c r="Z56" i="1"/>
  <c r="AE56" i="1" s="1"/>
  <c r="W56" i="1"/>
  <c r="V56" i="1"/>
  <c r="AD56" i="1"/>
  <c r="AH56" i="1"/>
  <c r="AI56" i="1"/>
  <c r="AK56" i="1" s="1"/>
  <c r="AF56" i="1"/>
  <c r="AC56" i="1"/>
  <c r="AG56" i="1"/>
  <c r="P1714" i="1"/>
  <c r="S1713" i="1"/>
  <c r="S1544" i="1"/>
  <c r="P1544" i="1"/>
  <c r="S170" i="1"/>
  <c r="P169" i="1"/>
  <c r="U53" i="2" l="1"/>
  <c r="O53" i="2"/>
  <c r="R53" i="2"/>
  <c r="AL52" i="2"/>
  <c r="AJ56" i="1"/>
  <c r="M57" i="1"/>
  <c r="N57" i="1"/>
  <c r="O57" i="1"/>
  <c r="S1714" i="1"/>
  <c r="P1715" i="1"/>
  <c r="P1545" i="1"/>
  <c r="S1545" i="1"/>
  <c r="S171" i="1"/>
  <c r="P170" i="1"/>
  <c r="V53" i="2" l="1"/>
  <c r="S53" i="2"/>
  <c r="Q53" i="2"/>
  <c r="T53" i="2"/>
  <c r="P53" i="2"/>
  <c r="AC53" i="2" s="1"/>
  <c r="W53" i="2"/>
  <c r="AA57" i="1"/>
  <c r="X57" i="1"/>
  <c r="V57" i="1"/>
  <c r="Q57" i="1"/>
  <c r="T57" i="1"/>
  <c r="R57" i="1"/>
  <c r="U57" i="1" s="1"/>
  <c r="S1715" i="1"/>
  <c r="P1716" i="1"/>
  <c r="S1546" i="1"/>
  <c r="P1546" i="1"/>
  <c r="P171" i="1"/>
  <c r="S172" i="1"/>
  <c r="AB53" i="2" l="1"/>
  <c r="AA53" i="2"/>
  <c r="X53" i="2"/>
  <c r="Y53" i="2"/>
  <c r="AI53" i="2"/>
  <c r="AE53" i="2"/>
  <c r="AF53" i="2"/>
  <c r="AH53" i="2"/>
  <c r="AJ53" i="2"/>
  <c r="AK53" i="2"/>
  <c r="Z53" i="2"/>
  <c r="Z57" i="1"/>
  <c r="AG57" i="1"/>
  <c r="AI57" i="1"/>
  <c r="AH57" i="1"/>
  <c r="AC57" i="1"/>
  <c r="AF57" i="1"/>
  <c r="AD57" i="1"/>
  <c r="AL57" i="1"/>
  <c r="Y57" i="1"/>
  <c r="W57" i="1"/>
  <c r="P1717" i="1"/>
  <c r="S1716" i="1"/>
  <c r="S1547" i="1"/>
  <c r="P1547" i="1"/>
  <c r="S173" i="1"/>
  <c r="P172" i="1"/>
  <c r="AG53" i="2" l="1"/>
  <c r="AL53" i="2" s="1"/>
  <c r="AK57" i="1"/>
  <c r="AJ57" i="1"/>
  <c r="AE57" i="1"/>
  <c r="P1718" i="1"/>
  <c r="S1717" i="1"/>
  <c r="P1548" i="1"/>
  <c r="S1548" i="1"/>
  <c r="S174" i="1"/>
  <c r="P173" i="1"/>
  <c r="S54" i="2" l="1"/>
  <c r="AM53" i="2"/>
  <c r="T58" i="1"/>
  <c r="Q58" i="1"/>
  <c r="O58" i="1"/>
  <c r="M58" i="1"/>
  <c r="N58" i="1"/>
  <c r="R58" i="1"/>
  <c r="S1718" i="1"/>
  <c r="P1719" i="1"/>
  <c r="P1549" i="1"/>
  <c r="S1549" i="1"/>
  <c r="P174" i="1"/>
  <c r="S175" i="1"/>
  <c r="R54" i="2" l="1"/>
  <c r="O54" i="2"/>
  <c r="U54" i="2"/>
  <c r="T54" i="2"/>
  <c r="P54" i="2"/>
  <c r="Q54" i="2"/>
  <c r="V54" i="2"/>
  <c r="AA58" i="1"/>
  <c r="U58" i="1"/>
  <c r="X58" i="1"/>
  <c r="Z58" i="1"/>
  <c r="AE58" i="1" s="1"/>
  <c r="V58" i="1"/>
  <c r="W58" i="1"/>
  <c r="AL58" i="1"/>
  <c r="Y58" i="1"/>
  <c r="AF58" i="1"/>
  <c r="AG58" i="1"/>
  <c r="AI58" i="1"/>
  <c r="AK58" i="1" s="1"/>
  <c r="AC58" i="1"/>
  <c r="AH58" i="1"/>
  <c r="AD58" i="1"/>
  <c r="P1720" i="1"/>
  <c r="S1719" i="1"/>
  <c r="S1550" i="1"/>
  <c r="P1550" i="1"/>
  <c r="S176" i="1"/>
  <c r="P175" i="1"/>
  <c r="AB54" i="2" l="1"/>
  <c r="Y54" i="2"/>
  <c r="AC54" i="2"/>
  <c r="AF54" i="2"/>
  <c r="AH54" i="2"/>
  <c r="AK54" i="2"/>
  <c r="AE54" i="2"/>
  <c r="AI54" i="2"/>
  <c r="AJ54" i="2"/>
  <c r="X54" i="2"/>
  <c r="W54" i="2"/>
  <c r="AA54" i="2"/>
  <c r="Z54" i="2"/>
  <c r="M59" i="1"/>
  <c r="AJ58" i="1"/>
  <c r="P1721" i="1"/>
  <c r="S1720" i="1"/>
  <c r="P1551" i="1"/>
  <c r="S1551" i="1"/>
  <c r="P176" i="1"/>
  <c r="S177" i="1"/>
  <c r="AG54" i="2" l="1"/>
  <c r="AL54" i="2" s="1"/>
  <c r="T59" i="1"/>
  <c r="Q59" i="1"/>
  <c r="O59" i="1"/>
  <c r="R59" i="1"/>
  <c r="U59" i="1"/>
  <c r="AA59" i="1"/>
  <c r="X59" i="1"/>
  <c r="N59" i="1"/>
  <c r="S1721" i="1"/>
  <c r="P1722" i="1"/>
  <c r="P1552" i="1"/>
  <c r="S1552" i="1"/>
  <c r="S178" i="1"/>
  <c r="P177" i="1"/>
  <c r="S55" i="2" l="1"/>
  <c r="AM54" i="2"/>
  <c r="V55" i="2" s="1"/>
  <c r="AL59" i="1"/>
  <c r="Y59" i="1"/>
  <c r="Z59" i="1"/>
  <c r="W59" i="1"/>
  <c r="V59" i="1"/>
  <c r="AG59" i="1"/>
  <c r="AD59" i="1"/>
  <c r="AF59" i="1"/>
  <c r="AC59" i="1"/>
  <c r="AH59" i="1"/>
  <c r="AI59" i="1"/>
  <c r="P1723" i="1"/>
  <c r="S1722" i="1"/>
  <c r="S1553" i="1"/>
  <c r="P1553" i="1"/>
  <c r="P178" i="1"/>
  <c r="S179" i="1"/>
  <c r="AE55" i="2" l="1"/>
  <c r="AJ55" i="2"/>
  <c r="AF55" i="2"/>
  <c r="AH55" i="2"/>
  <c r="AI55" i="2"/>
  <c r="AK55" i="2"/>
  <c r="T55" i="2"/>
  <c r="Q55" i="2"/>
  <c r="R55" i="2"/>
  <c r="P55" i="2"/>
  <c r="O55" i="2"/>
  <c r="U55" i="2"/>
  <c r="AK59" i="1"/>
  <c r="AJ59" i="1"/>
  <c r="AE59" i="1"/>
  <c r="S1723" i="1"/>
  <c r="P1724" i="1"/>
  <c r="S1554" i="1"/>
  <c r="P1554" i="1"/>
  <c r="S180" i="1"/>
  <c r="P179" i="1"/>
  <c r="AB55" i="2" l="1"/>
  <c r="AA55" i="2"/>
  <c r="AC55" i="2"/>
  <c r="W55" i="2"/>
  <c r="X55" i="2"/>
  <c r="Z55" i="2"/>
  <c r="Y55" i="2"/>
  <c r="Q60" i="1"/>
  <c r="T60" i="1"/>
  <c r="M60" i="1"/>
  <c r="R60" i="1"/>
  <c r="N60" i="1"/>
  <c r="O60" i="1"/>
  <c r="S1724" i="1"/>
  <c r="P1725" i="1"/>
  <c r="S1555" i="1"/>
  <c r="P1555" i="1"/>
  <c r="S181" i="1"/>
  <c r="P180" i="1"/>
  <c r="AG55" i="2" l="1"/>
  <c r="AL55" i="2" s="1"/>
  <c r="V60" i="1"/>
  <c r="W60" i="1"/>
  <c r="Z60" i="1"/>
  <c r="X60" i="1"/>
  <c r="AA60" i="1"/>
  <c r="U60" i="1"/>
  <c r="AI60" i="1"/>
  <c r="AD60" i="1"/>
  <c r="AG60" i="1"/>
  <c r="AC60" i="1"/>
  <c r="AH60" i="1"/>
  <c r="AF60" i="1"/>
  <c r="AL60" i="1"/>
  <c r="Y60" i="1"/>
  <c r="S1725" i="1"/>
  <c r="P1726" i="1"/>
  <c r="S1556" i="1"/>
  <c r="P1556" i="1"/>
  <c r="P181" i="1"/>
  <c r="S182" i="1"/>
  <c r="S56" i="2" l="1"/>
  <c r="AM55" i="2"/>
  <c r="AJ60" i="1"/>
  <c r="AE60" i="1"/>
  <c r="AK60" i="1"/>
  <c r="S1726" i="1"/>
  <c r="P1727" i="1"/>
  <c r="P1557" i="1"/>
  <c r="S1557" i="1"/>
  <c r="S183" i="1"/>
  <c r="P182" i="1"/>
  <c r="P56" i="2" l="1"/>
  <c r="R56" i="2"/>
  <c r="U56" i="2"/>
  <c r="Q56" i="2"/>
  <c r="T56" i="2"/>
  <c r="O56" i="2"/>
  <c r="AA56" i="2"/>
  <c r="V56" i="2"/>
  <c r="M61" i="1"/>
  <c r="N61" i="1"/>
  <c r="R61" i="1"/>
  <c r="O61" i="1"/>
  <c r="T61" i="1"/>
  <c r="Q61" i="1"/>
  <c r="S1727" i="1"/>
  <c r="P1728" i="1"/>
  <c r="S1558" i="1"/>
  <c r="P1558" i="1"/>
  <c r="S184" i="1"/>
  <c r="P183" i="1"/>
  <c r="AB56" i="2" l="1"/>
  <c r="AC56" i="2"/>
  <c r="Z56" i="2"/>
  <c r="W56" i="2"/>
  <c r="Y56" i="2"/>
  <c r="AF56" i="2"/>
  <c r="AI56" i="2"/>
  <c r="AE56" i="2"/>
  <c r="AH56" i="2"/>
  <c r="AJ56" i="2"/>
  <c r="AK56" i="2"/>
  <c r="X56" i="2"/>
  <c r="AL61" i="1"/>
  <c r="Y61" i="1"/>
  <c r="AF61" i="1"/>
  <c r="AC61" i="1"/>
  <c r="AI61" i="1"/>
  <c r="AG61" i="1"/>
  <c r="AD61" i="1"/>
  <c r="AH61" i="1"/>
  <c r="W61" i="1"/>
  <c r="Z61" i="1"/>
  <c r="V61" i="1"/>
  <c r="X61" i="1"/>
  <c r="U61" i="1"/>
  <c r="AA61" i="1"/>
  <c r="P1729" i="1"/>
  <c r="S1728" i="1"/>
  <c r="P1559" i="1"/>
  <c r="S1559" i="1"/>
  <c r="S185" i="1"/>
  <c r="P184" i="1"/>
  <c r="AG56" i="2" l="1"/>
  <c r="AL56" i="2" s="1"/>
  <c r="AM56" i="2"/>
  <c r="AK61" i="1"/>
  <c r="AE61" i="1"/>
  <c r="AJ61" i="1"/>
  <c r="S1729" i="1"/>
  <c r="P1730" i="1"/>
  <c r="S1560" i="1"/>
  <c r="P1560" i="1"/>
  <c r="S186" i="1"/>
  <c r="P185" i="1"/>
  <c r="S57" i="2" l="1"/>
  <c r="V57" i="2"/>
  <c r="T57" i="2"/>
  <c r="Q57" i="2"/>
  <c r="U57" i="2"/>
  <c r="P57" i="2"/>
  <c r="O57" i="2"/>
  <c r="R57" i="2"/>
  <c r="T62" i="1"/>
  <c r="Q62" i="1"/>
  <c r="R62" i="1"/>
  <c r="O62" i="1"/>
  <c r="M62" i="1"/>
  <c r="N62" i="1"/>
  <c r="P1731" i="1"/>
  <c r="S1730" i="1"/>
  <c r="P186" i="1"/>
  <c r="S187" i="1"/>
  <c r="W57" i="2" l="1"/>
  <c r="Y57" i="2"/>
  <c r="Z57" i="2"/>
  <c r="X57" i="2"/>
  <c r="AC57" i="2"/>
  <c r="AB57" i="2"/>
  <c r="AK57" i="2"/>
  <c r="AE57" i="2"/>
  <c r="AH57" i="2"/>
  <c r="AF57" i="2"/>
  <c r="AI57" i="2"/>
  <c r="AJ57" i="2"/>
  <c r="AA57" i="2"/>
  <c r="W62" i="1"/>
  <c r="V62" i="1"/>
  <c r="AA62" i="1"/>
  <c r="X62" i="1"/>
  <c r="U62" i="1"/>
  <c r="Z62" i="1"/>
  <c r="AL62" i="1"/>
  <c r="Y62" i="1"/>
  <c r="AG62" i="1"/>
  <c r="AI62" i="1"/>
  <c r="AK62" i="1" s="1"/>
  <c r="AD62" i="1"/>
  <c r="AF62" i="1"/>
  <c r="AH62" i="1"/>
  <c r="AC62" i="1"/>
  <c r="S1731" i="1"/>
  <c r="P1732" i="1"/>
  <c r="S188" i="1"/>
  <c r="P187" i="1"/>
  <c r="AG57" i="2" l="1"/>
  <c r="AL57" i="2"/>
  <c r="AM57" i="2"/>
  <c r="M63" i="1"/>
  <c r="AJ62" i="1"/>
  <c r="AE62" i="1"/>
  <c r="P1733" i="1"/>
  <c r="S1732" i="1"/>
  <c r="P188" i="1"/>
  <c r="S189" i="1"/>
  <c r="S58" i="2" l="1"/>
  <c r="V58" i="2"/>
  <c r="Q58" i="2"/>
  <c r="R58" i="2"/>
  <c r="O58" i="2"/>
  <c r="U58" i="2"/>
  <c r="T58" i="2"/>
  <c r="P58" i="2"/>
  <c r="T63" i="1"/>
  <c r="Q63" i="1"/>
  <c r="N63" i="1"/>
  <c r="O63" i="1"/>
  <c r="R63" i="1"/>
  <c r="S1733" i="1"/>
  <c r="P1734" i="1"/>
  <c r="S190" i="1"/>
  <c r="P189" i="1"/>
  <c r="AB58" i="2" l="1"/>
  <c r="AC58" i="2"/>
  <c r="Y58" i="2"/>
  <c r="X58" i="2"/>
  <c r="W58" i="2"/>
  <c r="Z58" i="2"/>
  <c r="AJ58" i="2"/>
  <c r="AE58" i="2"/>
  <c r="AF58" i="2"/>
  <c r="AH58" i="2"/>
  <c r="AI58" i="2"/>
  <c r="AK58" i="2"/>
  <c r="AA58" i="2"/>
  <c r="W63" i="1"/>
  <c r="X63" i="1"/>
  <c r="U63" i="1"/>
  <c r="AA63" i="1"/>
  <c r="V63" i="1"/>
  <c r="AL63" i="1"/>
  <c r="Y63" i="1"/>
  <c r="Z63" i="1"/>
  <c r="AD63" i="1"/>
  <c r="AF63" i="1"/>
  <c r="AH63" i="1"/>
  <c r="AI63" i="1"/>
  <c r="AC63" i="1"/>
  <c r="AG63" i="1"/>
  <c r="P1735" i="1"/>
  <c r="S1734" i="1"/>
  <c r="S191" i="1"/>
  <c r="P190" i="1"/>
  <c r="AG58" i="2" l="1"/>
  <c r="AL58" i="2" s="1"/>
  <c r="AJ63" i="1"/>
  <c r="AK63" i="1"/>
  <c r="AE63" i="1"/>
  <c r="P1736" i="1"/>
  <c r="S1735" i="1"/>
  <c r="P191" i="1"/>
  <c r="S192" i="1"/>
  <c r="S59" i="2" l="1"/>
  <c r="AM58" i="2"/>
  <c r="M64" i="1"/>
  <c r="O64" i="1"/>
  <c r="R64" i="1"/>
  <c r="N64" i="1"/>
  <c r="Q64" i="1"/>
  <c r="T64" i="1"/>
  <c r="S1736" i="1"/>
  <c r="P1737" i="1"/>
  <c r="S193" i="1"/>
  <c r="P192" i="1"/>
  <c r="O59" i="2" l="1"/>
  <c r="U59" i="2"/>
  <c r="R59" i="2"/>
  <c r="Q59" i="2"/>
  <c r="T59" i="2"/>
  <c r="P59" i="2"/>
  <c r="AA59" i="2"/>
  <c r="V59" i="2"/>
  <c r="AL64" i="1"/>
  <c r="Y64" i="1"/>
  <c r="AD64" i="1"/>
  <c r="AC64" i="1"/>
  <c r="AF64" i="1"/>
  <c r="AG64" i="1"/>
  <c r="AI64" i="1"/>
  <c r="AK64" i="1" s="1"/>
  <c r="AH64" i="1"/>
  <c r="V64" i="1"/>
  <c r="Z64" i="1"/>
  <c r="W64" i="1"/>
  <c r="U64" i="1"/>
  <c r="X64" i="1"/>
  <c r="AA64" i="1"/>
  <c r="P1738" i="1"/>
  <c r="S1737" i="1"/>
  <c r="P193" i="1"/>
  <c r="S194" i="1"/>
  <c r="X59" i="2" l="1"/>
  <c r="Y59" i="2"/>
  <c r="AC59" i="2"/>
  <c r="AB59" i="2"/>
  <c r="AG59" i="2" s="1"/>
  <c r="Z59" i="2"/>
  <c r="AI59" i="2"/>
  <c r="AK59" i="2"/>
  <c r="AF59" i="2"/>
  <c r="AE59" i="2"/>
  <c r="AH59" i="2"/>
  <c r="AJ59" i="2"/>
  <c r="W59" i="2"/>
  <c r="M65" i="1"/>
  <c r="AE64" i="1"/>
  <c r="AJ64" i="1"/>
  <c r="P1739" i="1"/>
  <c r="S1738" i="1"/>
  <c r="S195" i="1"/>
  <c r="P194" i="1"/>
  <c r="AM59" i="2" l="1"/>
  <c r="AL59" i="2"/>
  <c r="Q65" i="1"/>
  <c r="T65" i="1"/>
  <c r="R65" i="1"/>
  <c r="O65" i="1"/>
  <c r="U65" i="1"/>
  <c r="AA65" i="1"/>
  <c r="X65" i="1"/>
  <c r="N65" i="1"/>
  <c r="P1740" i="1"/>
  <c r="S1739" i="1"/>
  <c r="P195" i="1"/>
  <c r="S196" i="1"/>
  <c r="S60" i="2" l="1"/>
  <c r="V60" i="2"/>
  <c r="R60" i="2"/>
  <c r="P60" i="2"/>
  <c r="Q60" i="2"/>
  <c r="O60" i="2"/>
  <c r="U60" i="2"/>
  <c r="T60" i="2"/>
  <c r="W65" i="1"/>
  <c r="Z65" i="1"/>
  <c r="AI65" i="1"/>
  <c r="AF65" i="1"/>
  <c r="AC65" i="1"/>
  <c r="AH65" i="1"/>
  <c r="AD65" i="1"/>
  <c r="AG65" i="1"/>
  <c r="V65" i="1"/>
  <c r="AL65" i="1"/>
  <c r="Y65" i="1"/>
  <c r="S1740" i="1"/>
  <c r="P1741" i="1"/>
  <c r="S197" i="1"/>
  <c r="P196" i="1"/>
  <c r="AB60" i="2" l="1"/>
  <c r="W60" i="2"/>
  <c r="AH60" i="2"/>
  <c r="AJ60" i="2"/>
  <c r="AE60" i="2"/>
  <c r="AF60" i="2"/>
  <c r="AI60" i="2"/>
  <c r="AK60" i="2"/>
  <c r="AC60" i="2"/>
  <c r="Y60" i="2"/>
  <c r="X60" i="2"/>
  <c r="Z60" i="2"/>
  <c r="AA60" i="2"/>
  <c r="AJ65" i="1"/>
  <c r="AE65" i="1"/>
  <c r="AK65" i="1"/>
  <c r="S1741" i="1"/>
  <c r="P1742" i="1"/>
  <c r="P197" i="1"/>
  <c r="S198" i="1"/>
  <c r="AG60" i="2" l="1"/>
  <c r="AL60" i="2" s="1"/>
  <c r="M66" i="1"/>
  <c r="R66" i="1"/>
  <c r="O66" i="1"/>
  <c r="N66" i="1"/>
  <c r="T66" i="1"/>
  <c r="Q66" i="1"/>
  <c r="S1742" i="1"/>
  <c r="P1743" i="1"/>
  <c r="P198" i="1"/>
  <c r="S199" i="1"/>
  <c r="S61" i="2" l="1"/>
  <c r="AM60" i="2"/>
  <c r="V61" i="2" s="1"/>
  <c r="AG66" i="1"/>
  <c r="AH66" i="1"/>
  <c r="AF66" i="1"/>
  <c r="AI66" i="1"/>
  <c r="AD66" i="1"/>
  <c r="AC66" i="1"/>
  <c r="AL66" i="1"/>
  <c r="Y66" i="1"/>
  <c r="V66" i="1"/>
  <c r="W66" i="1"/>
  <c r="Z66" i="1"/>
  <c r="AE66" i="1" s="1"/>
  <c r="U66" i="1"/>
  <c r="AA66" i="1"/>
  <c r="X66" i="1"/>
  <c r="P1744" i="1"/>
  <c r="S1743" i="1"/>
  <c r="S200" i="1"/>
  <c r="P199" i="1"/>
  <c r="AI61" i="2" l="1"/>
  <c r="AE61" i="2"/>
  <c r="AF61" i="2"/>
  <c r="AH61" i="2"/>
  <c r="AJ61" i="2"/>
  <c r="AK61" i="2"/>
  <c r="P61" i="2"/>
  <c r="O61" i="2"/>
  <c r="Q61" i="2"/>
  <c r="T61" i="2"/>
  <c r="R61" i="2"/>
  <c r="U61" i="2"/>
  <c r="AJ66" i="1"/>
  <c r="AK66" i="1"/>
  <c r="P1745" i="1"/>
  <c r="S1744" i="1"/>
  <c r="S201" i="1"/>
  <c r="P200" i="1"/>
  <c r="X61" i="2" l="1"/>
  <c r="AM61" i="2" s="1"/>
  <c r="Z61" i="2"/>
  <c r="AB61" i="2"/>
  <c r="AG61" i="2" s="1"/>
  <c r="AA61" i="2"/>
  <c r="AC61" i="2"/>
  <c r="Y61" i="2"/>
  <c r="AL61" i="2" s="1"/>
  <c r="W61" i="2"/>
  <c r="O67" i="1"/>
  <c r="N67" i="1"/>
  <c r="R67" i="1"/>
  <c r="M67" i="1"/>
  <c r="Q67" i="1"/>
  <c r="T67" i="1"/>
  <c r="P1746" i="1"/>
  <c r="S1745" i="1"/>
  <c r="S202" i="1"/>
  <c r="P201" i="1"/>
  <c r="V62" i="2" l="1"/>
  <c r="S62" i="2"/>
  <c r="P62" i="2"/>
  <c r="U62" i="2"/>
  <c r="Q62" i="2"/>
  <c r="O62" i="2"/>
  <c r="R62" i="2"/>
  <c r="T62" i="2"/>
  <c r="AL67" i="1"/>
  <c r="Y67" i="1"/>
  <c r="AC67" i="1"/>
  <c r="AG67" i="1"/>
  <c r="AH67" i="1"/>
  <c r="AD67" i="1"/>
  <c r="AF67" i="1"/>
  <c r="AI67" i="1"/>
  <c r="U67" i="1"/>
  <c r="AA67" i="1"/>
  <c r="X67" i="1"/>
  <c r="Z67" i="1"/>
  <c r="AE67" i="1" s="1"/>
  <c r="V67" i="1"/>
  <c r="W67" i="1"/>
  <c r="S1746" i="1"/>
  <c r="P1747" i="1"/>
  <c r="P202" i="1"/>
  <c r="S203" i="1"/>
  <c r="AB62" i="2" l="1"/>
  <c r="W62" i="2"/>
  <c r="AC62" i="2"/>
  <c r="AA62" i="2"/>
  <c r="Z62" i="2"/>
  <c r="Y62" i="2"/>
  <c r="X62" i="2"/>
  <c r="AF62" i="2"/>
  <c r="AH62" i="2"/>
  <c r="AK62" i="2"/>
  <c r="AE62" i="2"/>
  <c r="AI62" i="2"/>
  <c r="AJ62" i="2"/>
  <c r="AJ67" i="1"/>
  <c r="AK67" i="1"/>
  <c r="P1748" i="1"/>
  <c r="S1747" i="1"/>
  <c r="S204" i="1"/>
  <c r="P203" i="1"/>
  <c r="AG62" i="2" l="1"/>
  <c r="AL62" i="2" s="1"/>
  <c r="AM62" i="2"/>
  <c r="N68" i="1"/>
  <c r="M68" i="1"/>
  <c r="O68" i="1"/>
  <c r="R68" i="1"/>
  <c r="T68" i="1"/>
  <c r="Q68" i="1"/>
  <c r="S1748" i="1"/>
  <c r="P1749" i="1"/>
  <c r="P204" i="1"/>
  <c r="S205" i="1"/>
  <c r="V63" i="2" l="1"/>
  <c r="S63" i="2"/>
  <c r="T63" i="2"/>
  <c r="O63" i="2"/>
  <c r="Q63" i="2"/>
  <c r="R63" i="2"/>
  <c r="U63" i="2"/>
  <c r="P63" i="2"/>
  <c r="AL68" i="1"/>
  <c r="Y68" i="1"/>
  <c r="AC68" i="1"/>
  <c r="AH68" i="1"/>
  <c r="AD68" i="1"/>
  <c r="AF68" i="1"/>
  <c r="AG68" i="1"/>
  <c r="AI68" i="1"/>
  <c r="Z68" i="1"/>
  <c r="W68" i="1"/>
  <c r="AA68" i="1"/>
  <c r="U68" i="1"/>
  <c r="X68" i="1"/>
  <c r="V68" i="1"/>
  <c r="P1750" i="1"/>
  <c r="S1749" i="1"/>
  <c r="S206" i="1"/>
  <c r="P205" i="1"/>
  <c r="X63" i="2" l="1"/>
  <c r="W63" i="2"/>
  <c r="AC63" i="2"/>
  <c r="Z63" i="2"/>
  <c r="Y63" i="2"/>
  <c r="AB63" i="2"/>
  <c r="AA63" i="2"/>
  <c r="AE63" i="2"/>
  <c r="AJ63" i="2"/>
  <c r="AF63" i="2"/>
  <c r="AH63" i="2"/>
  <c r="AI63" i="2"/>
  <c r="AK63" i="2"/>
  <c r="AJ68" i="1"/>
  <c r="AE68" i="1"/>
  <c r="AK68" i="1"/>
  <c r="S1750" i="1"/>
  <c r="P1751" i="1"/>
  <c r="P206" i="1"/>
  <c r="S207" i="1"/>
  <c r="AG63" i="2" l="1"/>
  <c r="AM63" i="2" s="1"/>
  <c r="AL63" i="2"/>
  <c r="M69" i="1"/>
  <c r="R69" i="1"/>
  <c r="O69" i="1"/>
  <c r="N69" i="1"/>
  <c r="T69" i="1"/>
  <c r="Q69" i="1"/>
  <c r="P1752" i="1"/>
  <c r="S1751" i="1"/>
  <c r="P207" i="1"/>
  <c r="S208" i="1"/>
  <c r="P64" i="2" l="1"/>
  <c r="T64" i="2"/>
  <c r="Q64" i="2"/>
  <c r="O64" i="2"/>
  <c r="U64" i="2"/>
  <c r="R64" i="2"/>
  <c r="S64" i="2"/>
  <c r="V64" i="2"/>
  <c r="Z69" i="1"/>
  <c r="AL69" i="1"/>
  <c r="Y69" i="1"/>
  <c r="AC69" i="1"/>
  <c r="AF69" i="1"/>
  <c r="AD69" i="1"/>
  <c r="AI69" i="1"/>
  <c r="AH69" i="1"/>
  <c r="AG69" i="1"/>
  <c r="V69" i="1"/>
  <c r="W69" i="1"/>
  <c r="U69" i="1"/>
  <c r="AA69" i="1"/>
  <c r="X69" i="1"/>
  <c r="S1752" i="1"/>
  <c r="P1753" i="1"/>
  <c r="S209" i="1"/>
  <c r="P208" i="1"/>
  <c r="Z64" i="2" l="1"/>
  <c r="AF64" i="2"/>
  <c r="AI64" i="2"/>
  <c r="AE64" i="2"/>
  <c r="AH64" i="2"/>
  <c r="AJ64" i="2"/>
  <c r="AK64" i="2"/>
  <c r="AA64" i="2"/>
  <c r="AC64" i="2"/>
  <c r="W64" i="2"/>
  <c r="Y64" i="2"/>
  <c r="AB64" i="2"/>
  <c r="X64" i="2"/>
  <c r="AJ69" i="1"/>
  <c r="AK69" i="1"/>
  <c r="AE69" i="1"/>
  <c r="S1753" i="1"/>
  <c r="P1754" i="1"/>
  <c r="P209" i="1"/>
  <c r="S210" i="1"/>
  <c r="AG64" i="2" l="1"/>
  <c r="AL64" i="2" s="1"/>
  <c r="AM64" i="2"/>
  <c r="N70" i="1"/>
  <c r="R70" i="1"/>
  <c r="M70" i="1"/>
  <c r="O70" i="1"/>
  <c r="T70" i="1"/>
  <c r="Q70" i="1"/>
  <c r="S1754" i="1"/>
  <c r="P1755" i="1"/>
  <c r="P210" i="1"/>
  <c r="S211" i="1"/>
  <c r="S65" i="2" l="1"/>
  <c r="V65" i="2"/>
  <c r="R65" i="2"/>
  <c r="Q65" i="2"/>
  <c r="T65" i="2"/>
  <c r="P65" i="2"/>
  <c r="O65" i="2"/>
  <c r="U65" i="2"/>
  <c r="AL70" i="1"/>
  <c r="Y70" i="1"/>
  <c r="W70" i="1"/>
  <c r="AD70" i="1"/>
  <c r="AG70" i="1"/>
  <c r="AH70" i="1"/>
  <c r="AJ70" i="1" s="1"/>
  <c r="AC70" i="1"/>
  <c r="AI70" i="1"/>
  <c r="AF70" i="1"/>
  <c r="AA70" i="1"/>
  <c r="U70" i="1"/>
  <c r="X70" i="1"/>
  <c r="Z70" i="1"/>
  <c r="V70" i="1"/>
  <c r="P1756" i="1"/>
  <c r="S1755" i="1"/>
  <c r="S212" i="1"/>
  <c r="P211" i="1"/>
  <c r="AC65" i="2" l="1"/>
  <c r="Y65" i="2"/>
  <c r="W65" i="2"/>
  <c r="X65" i="2"/>
  <c r="AB65" i="2"/>
  <c r="Z65" i="2"/>
  <c r="AK65" i="2"/>
  <c r="AE65" i="2"/>
  <c r="AH65" i="2"/>
  <c r="AF65" i="2"/>
  <c r="AI65" i="2"/>
  <c r="AJ65" i="2"/>
  <c r="AA65" i="2"/>
  <c r="Q71" i="1"/>
  <c r="AK70" i="1"/>
  <c r="AE70" i="1"/>
  <c r="S1756" i="1"/>
  <c r="P1757" i="1"/>
  <c r="P212" i="1"/>
  <c r="S213" i="1"/>
  <c r="AG65" i="2" l="1"/>
  <c r="AM65" i="2" s="1"/>
  <c r="R71" i="1"/>
  <c r="N71" i="1"/>
  <c r="O71" i="1"/>
  <c r="M71" i="1"/>
  <c r="Y71" i="1"/>
  <c r="T71" i="1"/>
  <c r="P1758" i="1"/>
  <c r="S1757" i="1"/>
  <c r="P213" i="1"/>
  <c r="S214" i="1"/>
  <c r="U66" i="2" l="1"/>
  <c r="O66" i="2"/>
  <c r="R66" i="2"/>
  <c r="AL65" i="2"/>
  <c r="U71" i="1"/>
  <c r="X71" i="1"/>
  <c r="AA71" i="1"/>
  <c r="AH71" i="1"/>
  <c r="AC71" i="1"/>
  <c r="AD71" i="1"/>
  <c r="AF71" i="1"/>
  <c r="AI71" i="1"/>
  <c r="AG71" i="1"/>
  <c r="AL71" i="1"/>
  <c r="W71" i="1"/>
  <c r="V71" i="1"/>
  <c r="Z71" i="1"/>
  <c r="S1758" i="1"/>
  <c r="P1759" i="1"/>
  <c r="S215" i="1"/>
  <c r="P214" i="1"/>
  <c r="S66" i="2" l="1"/>
  <c r="V66" i="2"/>
  <c r="P66" i="2"/>
  <c r="Q66" i="2"/>
  <c r="AC66" i="2" s="1"/>
  <c r="T66" i="2"/>
  <c r="AJ71" i="1"/>
  <c r="AE71" i="1"/>
  <c r="AK71" i="1"/>
  <c r="P1760" i="1"/>
  <c r="S1759" i="1"/>
  <c r="S216" i="1"/>
  <c r="P215" i="1"/>
  <c r="W66" i="2" l="1"/>
  <c r="Y66" i="2"/>
  <c r="Z66" i="2"/>
  <c r="AB66" i="2"/>
  <c r="AG66" i="2" s="1"/>
  <c r="X66" i="2"/>
  <c r="AJ66" i="2"/>
  <c r="AE66" i="2"/>
  <c r="AF66" i="2"/>
  <c r="AH66" i="2"/>
  <c r="AI66" i="2"/>
  <c r="AK66" i="2"/>
  <c r="AA66" i="2"/>
  <c r="R72" i="1"/>
  <c r="M72" i="1"/>
  <c r="O72" i="1"/>
  <c r="N72" i="1"/>
  <c r="Q72" i="1"/>
  <c r="T72" i="1"/>
  <c r="P1761" i="1"/>
  <c r="S1760" i="1"/>
  <c r="S217" i="1"/>
  <c r="P216" i="1"/>
  <c r="AM66" i="2" l="1"/>
  <c r="AL66" i="2"/>
  <c r="V72" i="1"/>
  <c r="AI72" i="1"/>
  <c r="AG72" i="1"/>
  <c r="AH72" i="1"/>
  <c r="AD72" i="1"/>
  <c r="AC72" i="1"/>
  <c r="AF72" i="1"/>
  <c r="AL72" i="1"/>
  <c r="Y72" i="1"/>
  <c r="W72" i="1"/>
  <c r="AA72" i="1"/>
  <c r="U72" i="1"/>
  <c r="X72" i="1"/>
  <c r="Z72" i="1"/>
  <c r="P1762" i="1"/>
  <c r="S1761" i="1"/>
  <c r="P217" i="1"/>
  <c r="S218" i="1"/>
  <c r="V67" i="2" l="1"/>
  <c r="S67" i="2"/>
  <c r="U67" i="2"/>
  <c r="R67" i="2"/>
  <c r="O67" i="2"/>
  <c r="Q67" i="2"/>
  <c r="T67" i="2"/>
  <c r="P67" i="2"/>
  <c r="AJ72" i="1"/>
  <c r="AE72" i="1"/>
  <c r="AK72" i="1"/>
  <c r="S1762" i="1"/>
  <c r="P1763" i="1"/>
  <c r="S219" i="1"/>
  <c r="P218" i="1"/>
  <c r="X67" i="2" l="1"/>
  <c r="W67" i="2"/>
  <c r="AB67" i="2"/>
  <c r="Y67" i="2"/>
  <c r="Z67" i="2"/>
  <c r="AC67" i="2"/>
  <c r="AA67" i="2"/>
  <c r="AI67" i="2"/>
  <c r="AK67" i="2"/>
  <c r="AF67" i="2"/>
  <c r="AE67" i="2"/>
  <c r="AH67" i="2"/>
  <c r="AJ67" i="2"/>
  <c r="M73" i="1"/>
  <c r="O73" i="1"/>
  <c r="N73" i="1"/>
  <c r="R73" i="1"/>
  <c r="T73" i="1"/>
  <c r="Q73" i="1"/>
  <c r="P1764" i="1"/>
  <c r="S1763" i="1"/>
  <c r="P219" i="1"/>
  <c r="S220" i="1"/>
  <c r="AG67" i="2" l="1"/>
  <c r="AM67" i="2" s="1"/>
  <c r="AL73" i="1"/>
  <c r="Y73" i="1"/>
  <c r="AC73" i="1"/>
  <c r="AG73" i="1"/>
  <c r="AH73" i="1"/>
  <c r="AF73" i="1"/>
  <c r="AD73" i="1"/>
  <c r="AI73" i="1"/>
  <c r="Z73" i="1"/>
  <c r="V73" i="1"/>
  <c r="W73" i="1"/>
  <c r="U73" i="1"/>
  <c r="AA73" i="1"/>
  <c r="X73" i="1"/>
  <c r="S1764" i="1"/>
  <c r="P1765" i="1"/>
  <c r="P220" i="1"/>
  <c r="S221" i="1"/>
  <c r="R68" i="2" l="1"/>
  <c r="U68" i="2"/>
  <c r="O68" i="2"/>
  <c r="AL67" i="2"/>
  <c r="T68" i="2" s="1"/>
  <c r="AE73" i="1"/>
  <c r="AJ73" i="1"/>
  <c r="AK73" i="1"/>
  <c r="P1766" i="1"/>
  <c r="S1765" i="1"/>
  <c r="S222" i="1"/>
  <c r="P221" i="1"/>
  <c r="V68" i="2" l="1"/>
  <c r="S68" i="2"/>
  <c r="P68" i="2"/>
  <c r="Z68" i="2" s="1"/>
  <c r="Q68" i="2"/>
  <c r="Q74" i="1"/>
  <c r="T74" i="1"/>
  <c r="R74" i="1"/>
  <c r="M74" i="1"/>
  <c r="N74" i="1"/>
  <c r="O74" i="1"/>
  <c r="P1767" i="1"/>
  <c r="S1766" i="1"/>
  <c r="P222" i="1"/>
  <c r="S223" i="1"/>
  <c r="Y68" i="2" l="1"/>
  <c r="W68" i="2"/>
  <c r="X68" i="2"/>
  <c r="AA68" i="2"/>
  <c r="AH68" i="2"/>
  <c r="AJ68" i="2"/>
  <c r="AE68" i="2"/>
  <c r="AF68" i="2"/>
  <c r="AI68" i="2"/>
  <c r="AK68" i="2"/>
  <c r="AC68" i="2"/>
  <c r="AB68" i="2"/>
  <c r="AG68" i="2" s="1"/>
  <c r="X74" i="1"/>
  <c r="AA74" i="1"/>
  <c r="U74" i="1"/>
  <c r="W74" i="1"/>
  <c r="V74" i="1"/>
  <c r="Z74" i="1"/>
  <c r="AI74" i="1"/>
  <c r="AC74" i="1"/>
  <c r="AD74" i="1"/>
  <c r="AF74" i="1"/>
  <c r="AH74" i="1"/>
  <c r="AJ74" i="1" s="1"/>
  <c r="AG74" i="1"/>
  <c r="AL74" i="1"/>
  <c r="Y74" i="1"/>
  <c r="P1768" i="1"/>
  <c r="S1767" i="1"/>
  <c r="P223" i="1"/>
  <c r="S224" i="1"/>
  <c r="AM68" i="2" l="1"/>
  <c r="AL68" i="2"/>
  <c r="AK74" i="1"/>
  <c r="Q75" i="1"/>
  <c r="AE74" i="1"/>
  <c r="S1768" i="1"/>
  <c r="P1769" i="1"/>
  <c r="P224" i="1"/>
  <c r="S225" i="1"/>
  <c r="V69" i="2" l="1"/>
  <c r="S69" i="2"/>
  <c r="U69" i="2"/>
  <c r="T69" i="2"/>
  <c r="R69" i="2"/>
  <c r="O69" i="2"/>
  <c r="Q69" i="2"/>
  <c r="P69" i="2"/>
  <c r="R75" i="1"/>
  <c r="M75" i="1"/>
  <c r="O75" i="1"/>
  <c r="N75" i="1"/>
  <c r="T75" i="1"/>
  <c r="P1770" i="1"/>
  <c r="S1769" i="1"/>
  <c r="S226" i="1"/>
  <c r="P225" i="1"/>
  <c r="Y69" i="2" l="1"/>
  <c r="X69" i="2"/>
  <c r="W69" i="2"/>
  <c r="Z69" i="2"/>
  <c r="AB69" i="2"/>
  <c r="AC69" i="2"/>
  <c r="AA69" i="2"/>
  <c r="AI69" i="2"/>
  <c r="AE69" i="2"/>
  <c r="AF69" i="2"/>
  <c r="AH69" i="2"/>
  <c r="AJ69" i="2"/>
  <c r="AK69" i="2"/>
  <c r="V75" i="1"/>
  <c r="U75" i="1"/>
  <c r="X75" i="1"/>
  <c r="AA75" i="1"/>
  <c r="Y75" i="1"/>
  <c r="AC75" i="1"/>
  <c r="AD75" i="1"/>
  <c r="AF75" i="1"/>
  <c r="AG75" i="1"/>
  <c r="AI75" i="1"/>
  <c r="AH75" i="1"/>
  <c r="W75" i="1"/>
  <c r="Z75" i="1"/>
  <c r="AL75" i="1"/>
  <c r="S1770" i="1"/>
  <c r="P1771" i="1"/>
  <c r="P226" i="1"/>
  <c r="S227" i="1"/>
  <c r="AG69" i="2" l="1"/>
  <c r="AM69" i="2" s="1"/>
  <c r="AJ75" i="1"/>
  <c r="AK75" i="1"/>
  <c r="AE75" i="1"/>
  <c r="S1771" i="1"/>
  <c r="P1772" i="1"/>
  <c r="S228" i="1"/>
  <c r="P227" i="1"/>
  <c r="U70" i="2" l="1"/>
  <c r="O70" i="2"/>
  <c r="R70" i="2"/>
  <c r="AL69" i="2"/>
  <c r="P70" i="2" s="1"/>
  <c r="N76" i="1"/>
  <c r="R76" i="1"/>
  <c r="M76" i="1"/>
  <c r="O76" i="1"/>
  <c r="Q76" i="1"/>
  <c r="T76" i="1"/>
  <c r="P1773" i="1"/>
  <c r="S1772" i="1"/>
  <c r="P228" i="1"/>
  <c r="S229" i="1"/>
  <c r="V70" i="2" l="1"/>
  <c r="S70" i="2"/>
  <c r="W70" i="2"/>
  <c r="Q70" i="2"/>
  <c r="T70" i="2"/>
  <c r="AL76" i="1"/>
  <c r="Y76" i="1"/>
  <c r="Z76" i="1"/>
  <c r="AI76" i="1"/>
  <c r="AC76" i="1"/>
  <c r="AD76" i="1"/>
  <c r="AG76" i="1"/>
  <c r="AF76" i="1"/>
  <c r="AH76" i="1"/>
  <c r="W76" i="1"/>
  <c r="AA76" i="1"/>
  <c r="X76" i="1"/>
  <c r="U76" i="1"/>
  <c r="V76" i="1"/>
  <c r="S1773" i="1"/>
  <c r="P1774" i="1"/>
  <c r="S230" i="1"/>
  <c r="P229" i="1"/>
  <c r="AB70" i="2" l="1"/>
  <c r="Y70" i="2"/>
  <c r="Z70" i="2"/>
  <c r="AA70" i="2"/>
  <c r="AF70" i="2"/>
  <c r="AH70" i="2"/>
  <c r="AK70" i="2"/>
  <c r="AE70" i="2"/>
  <c r="AI70" i="2"/>
  <c r="AJ70" i="2"/>
  <c r="AC70" i="2"/>
  <c r="X70" i="2"/>
  <c r="AK76" i="1"/>
  <c r="AE76" i="1"/>
  <c r="AJ76" i="1"/>
  <c r="P1775" i="1"/>
  <c r="S1774" i="1"/>
  <c r="S231" i="1"/>
  <c r="P230" i="1"/>
  <c r="AG70" i="2" l="1"/>
  <c r="AL70" i="2" s="1"/>
  <c r="Q77" i="1"/>
  <c r="T77" i="1"/>
  <c r="M77" i="1"/>
  <c r="N77" i="1"/>
  <c r="R77" i="1"/>
  <c r="O77" i="1"/>
  <c r="S1775" i="1"/>
  <c r="P1776" i="1"/>
  <c r="P231" i="1"/>
  <c r="S232" i="1"/>
  <c r="S71" i="2" l="1"/>
  <c r="AM70" i="2"/>
  <c r="Z77" i="1"/>
  <c r="AC77" i="1"/>
  <c r="AD77" i="1"/>
  <c r="AI77" i="1"/>
  <c r="AF77" i="1"/>
  <c r="AH77" i="1"/>
  <c r="AJ77" i="1" s="1"/>
  <c r="AG77" i="1"/>
  <c r="W77" i="1"/>
  <c r="V77" i="1"/>
  <c r="X77" i="1"/>
  <c r="U77" i="1"/>
  <c r="AA77" i="1"/>
  <c r="AL77" i="1"/>
  <c r="Y77" i="1"/>
  <c r="P1777" i="1"/>
  <c r="S1776" i="1"/>
  <c r="P232" i="1"/>
  <c r="S233" i="1"/>
  <c r="P71" i="2" l="1"/>
  <c r="U71" i="2"/>
  <c r="R71" i="2"/>
  <c r="O71" i="2"/>
  <c r="T71" i="2"/>
  <c r="Q71" i="2"/>
  <c r="V71" i="2"/>
  <c r="AK77" i="1"/>
  <c r="Q78" i="1"/>
  <c r="T78" i="1"/>
  <c r="AE77" i="1"/>
  <c r="S1777" i="1"/>
  <c r="P1778" i="1"/>
  <c r="S234" i="1"/>
  <c r="P233" i="1"/>
  <c r="AE71" i="2" l="1"/>
  <c r="AJ71" i="2"/>
  <c r="AF71" i="2"/>
  <c r="AH71" i="2"/>
  <c r="AI71" i="2"/>
  <c r="AK71" i="2"/>
  <c r="Y71" i="2"/>
  <c r="AB71" i="2"/>
  <c r="W71" i="2"/>
  <c r="Z71" i="2"/>
  <c r="AC71" i="2"/>
  <c r="AA71" i="2"/>
  <c r="X71" i="2"/>
  <c r="AF78" i="1"/>
  <c r="AG78" i="1"/>
  <c r="AI78" i="1"/>
  <c r="AC78" i="1"/>
  <c r="AH78" i="1"/>
  <c r="AD78" i="1"/>
  <c r="R78" i="1"/>
  <c r="O78" i="1"/>
  <c r="M78" i="1"/>
  <c r="N78" i="1"/>
  <c r="S1778" i="1"/>
  <c r="P1779" i="1"/>
  <c r="P234" i="1"/>
  <c r="S235" i="1"/>
  <c r="AG71" i="2" l="1"/>
  <c r="AM71" i="2"/>
  <c r="AL71" i="2"/>
  <c r="X78" i="1"/>
  <c r="AA78" i="1"/>
  <c r="Y78" i="1"/>
  <c r="V78" i="1"/>
  <c r="AJ78" i="1" s="1"/>
  <c r="U78" i="1"/>
  <c r="W78" i="1"/>
  <c r="Z78" i="1"/>
  <c r="AE78" i="1" s="1"/>
  <c r="AL78" i="1"/>
  <c r="P1780" i="1"/>
  <c r="S1779" i="1"/>
  <c r="S236" i="1"/>
  <c r="P235" i="1"/>
  <c r="S72" i="2" l="1"/>
  <c r="V72" i="2"/>
  <c r="U72" i="2"/>
  <c r="T72" i="2"/>
  <c r="R72" i="2"/>
  <c r="P72" i="2"/>
  <c r="O72" i="2"/>
  <c r="Q72" i="2"/>
  <c r="Q79" i="1"/>
  <c r="AK78" i="1"/>
  <c r="P1781" i="1"/>
  <c r="S1780" i="1"/>
  <c r="S237" i="1"/>
  <c r="P236" i="1"/>
  <c r="X72" i="2" l="1"/>
  <c r="Y72" i="2"/>
  <c r="W72" i="2"/>
  <c r="Z72" i="2"/>
  <c r="AB72" i="2"/>
  <c r="AC72" i="2"/>
  <c r="AI72" i="2"/>
  <c r="AJ72" i="2"/>
  <c r="AK72" i="2"/>
  <c r="AE72" i="2"/>
  <c r="AF72" i="2"/>
  <c r="AH72" i="2"/>
  <c r="AA72" i="2"/>
  <c r="O79" i="1"/>
  <c r="R79" i="1"/>
  <c r="N79" i="1"/>
  <c r="M79" i="1"/>
  <c r="T79" i="1"/>
  <c r="P1782" i="1"/>
  <c r="S1781" i="1"/>
  <c r="P237" i="1"/>
  <c r="S238" i="1"/>
  <c r="AG72" i="2" l="1"/>
  <c r="AM72" i="2" s="1"/>
  <c r="AG79" i="1"/>
  <c r="AD79" i="1"/>
  <c r="AF79" i="1"/>
  <c r="AH79" i="1"/>
  <c r="AI79" i="1"/>
  <c r="AC79" i="1"/>
  <c r="AA79" i="1"/>
  <c r="X79" i="1"/>
  <c r="U79" i="1"/>
  <c r="Z79" i="1"/>
  <c r="Y79" i="1"/>
  <c r="V79" i="1"/>
  <c r="W79" i="1"/>
  <c r="AL79" i="1"/>
  <c r="S1782" i="1"/>
  <c r="P1783" i="1"/>
  <c r="P238" i="1"/>
  <c r="S239" i="1"/>
  <c r="U73" i="2" l="1"/>
  <c r="O73" i="2"/>
  <c r="R73" i="2"/>
  <c r="AL72" i="2"/>
  <c r="AK79" i="1"/>
  <c r="AJ79" i="1"/>
  <c r="AE79" i="1"/>
  <c r="P1784" i="1"/>
  <c r="S1783" i="1"/>
  <c r="S240" i="1"/>
  <c r="P239" i="1"/>
  <c r="S73" i="2" l="1"/>
  <c r="V73" i="2"/>
  <c r="P73" i="2"/>
  <c r="Q73" i="2"/>
  <c r="W73" i="2" s="1"/>
  <c r="T73" i="2"/>
  <c r="Q80" i="1"/>
  <c r="T80" i="1"/>
  <c r="R80" i="1"/>
  <c r="O80" i="1"/>
  <c r="M80" i="1"/>
  <c r="N80" i="1"/>
  <c r="P1785" i="1"/>
  <c r="S1784" i="1"/>
  <c r="S241" i="1"/>
  <c r="P240" i="1"/>
  <c r="Y73" i="2" l="1"/>
  <c r="X73" i="2"/>
  <c r="AB73" i="2"/>
  <c r="AG73" i="2" s="1"/>
  <c r="Z73" i="2"/>
  <c r="AK73" i="2"/>
  <c r="AM73" i="2" s="1"/>
  <c r="AH73" i="2"/>
  <c r="AF73" i="2"/>
  <c r="AJ73" i="2"/>
  <c r="AE73" i="2"/>
  <c r="AI73" i="2"/>
  <c r="AC73" i="2"/>
  <c r="AA73" i="2"/>
  <c r="V80" i="1"/>
  <c r="W80" i="1"/>
  <c r="AH80" i="1"/>
  <c r="AI80" i="1"/>
  <c r="AK80" i="1" s="1"/>
  <c r="AC80" i="1"/>
  <c r="AF80" i="1"/>
  <c r="AD80" i="1"/>
  <c r="AG80" i="1"/>
  <c r="U80" i="1"/>
  <c r="AA80" i="1"/>
  <c r="X80" i="1"/>
  <c r="Z80" i="1"/>
  <c r="AE80" i="1" s="1"/>
  <c r="AL80" i="1"/>
  <c r="Y80" i="1"/>
  <c r="P1786" i="1"/>
  <c r="S1785" i="1"/>
  <c r="S242" i="1"/>
  <c r="P241" i="1"/>
  <c r="O74" i="2" l="1"/>
  <c r="U74" i="2"/>
  <c r="R74" i="2"/>
  <c r="AL73" i="2"/>
  <c r="Q74" i="2" s="1"/>
  <c r="AJ80" i="1"/>
  <c r="O81" i="1"/>
  <c r="N81" i="1"/>
  <c r="M81" i="1"/>
  <c r="S1786" i="1"/>
  <c r="P1787" i="1"/>
  <c r="P242" i="1"/>
  <c r="S243" i="1"/>
  <c r="V74" i="2" l="1"/>
  <c r="S74" i="2"/>
  <c r="P74" i="2"/>
  <c r="Z74" i="2"/>
  <c r="T74" i="2"/>
  <c r="X81" i="1"/>
  <c r="U81" i="1"/>
  <c r="V81" i="1"/>
  <c r="T81" i="1"/>
  <c r="Q81" i="1"/>
  <c r="R81" i="1"/>
  <c r="P1788" i="1"/>
  <c r="S1787" i="1"/>
  <c r="P243" i="1"/>
  <c r="S244" i="1"/>
  <c r="AB74" i="2" l="1"/>
  <c r="X74" i="2"/>
  <c r="AA74" i="2"/>
  <c r="AJ74" i="2"/>
  <c r="AF74" i="2"/>
  <c r="AH74" i="2"/>
  <c r="AI74" i="2"/>
  <c r="AK74" i="2"/>
  <c r="AE74" i="2"/>
  <c r="W74" i="2"/>
  <c r="AC74" i="2"/>
  <c r="Y74" i="2"/>
  <c r="AL81" i="1"/>
  <c r="Y81" i="1"/>
  <c r="Z81" i="1"/>
  <c r="AA81" i="1"/>
  <c r="AG81" i="1"/>
  <c r="AH81" i="1"/>
  <c r="AF81" i="1"/>
  <c r="AD81" i="1"/>
  <c r="AI81" i="1"/>
  <c r="AC81" i="1"/>
  <c r="W81" i="1"/>
  <c r="S1788" i="1"/>
  <c r="P1789" i="1"/>
  <c r="S245" i="1"/>
  <c r="P244" i="1"/>
  <c r="AG74" i="2" l="1"/>
  <c r="AL74" i="2" s="1"/>
  <c r="AJ81" i="1"/>
  <c r="AE81" i="1"/>
  <c r="AK81" i="1"/>
  <c r="P1790" i="1"/>
  <c r="S1789" i="1"/>
  <c r="P245" i="1"/>
  <c r="S246" i="1"/>
  <c r="S75" i="2" l="1"/>
  <c r="AM74" i="2"/>
  <c r="O82" i="1"/>
  <c r="M82" i="1"/>
  <c r="N82" i="1"/>
  <c r="R82" i="1"/>
  <c r="Q82" i="1"/>
  <c r="T82" i="1"/>
  <c r="S1790" i="1"/>
  <c r="P1791" i="1"/>
  <c r="P246" i="1"/>
  <c r="S247" i="1"/>
  <c r="Q75" i="2" l="1"/>
  <c r="O75" i="2"/>
  <c r="R75" i="2"/>
  <c r="U75" i="2"/>
  <c r="T75" i="2"/>
  <c r="P75" i="2"/>
  <c r="AA75" i="2"/>
  <c r="V75" i="2"/>
  <c r="AI82" i="1"/>
  <c r="AC82" i="1"/>
  <c r="AH82" i="1"/>
  <c r="AF82" i="1"/>
  <c r="AG82" i="1"/>
  <c r="AD82" i="1"/>
  <c r="Z82" i="1"/>
  <c r="AE82" i="1" s="1"/>
  <c r="U82" i="1"/>
  <c r="AA82" i="1"/>
  <c r="X82" i="1"/>
  <c r="AL82" i="1"/>
  <c r="Y82" i="1"/>
  <c r="V82" i="1"/>
  <c r="W82" i="1"/>
  <c r="P1792" i="1"/>
  <c r="S1791" i="1"/>
  <c r="S248" i="1"/>
  <c r="P247" i="1"/>
  <c r="W75" i="2" l="1"/>
  <c r="X75" i="2"/>
  <c r="AB75" i="2"/>
  <c r="AG75" i="2" s="1"/>
  <c r="AC75" i="2"/>
  <c r="Z75" i="2"/>
  <c r="AI75" i="2"/>
  <c r="AF75" i="2"/>
  <c r="AH75" i="2"/>
  <c r="AJ75" i="2"/>
  <c r="AL75" i="2" s="1"/>
  <c r="S76" i="2" s="1"/>
  <c r="AK75" i="2"/>
  <c r="AM75" i="2" s="1"/>
  <c r="O76" i="2" s="1"/>
  <c r="AE75" i="2"/>
  <c r="Y75" i="2"/>
  <c r="AJ82" i="1"/>
  <c r="AK82" i="1"/>
  <c r="S1792" i="1"/>
  <c r="P1793" i="1"/>
  <c r="S249" i="1"/>
  <c r="P248" i="1"/>
  <c r="U76" i="2" l="1"/>
  <c r="V76" i="2"/>
  <c r="T76" i="2"/>
  <c r="P76" i="2"/>
  <c r="Q76" i="2"/>
  <c r="R76" i="2"/>
  <c r="R83" i="1"/>
  <c r="M83" i="1"/>
  <c r="N83" i="1"/>
  <c r="O83" i="1"/>
  <c r="T83" i="1"/>
  <c r="Q83" i="1"/>
  <c r="P1794" i="1"/>
  <c r="S1793" i="1"/>
  <c r="P249" i="1"/>
  <c r="S250" i="1"/>
  <c r="X76" i="2" l="1"/>
  <c r="AB76" i="2"/>
  <c r="Z76" i="2"/>
  <c r="AH76" i="2"/>
  <c r="AE76" i="2"/>
  <c r="AJ76" i="2"/>
  <c r="AF76" i="2"/>
  <c r="AI76" i="2"/>
  <c r="AK76" i="2"/>
  <c r="AC76" i="2"/>
  <c r="AA76" i="2"/>
  <c r="Y76" i="2"/>
  <c r="W76" i="2"/>
  <c r="U83" i="1"/>
  <c r="X83" i="1"/>
  <c r="AA83" i="1"/>
  <c r="AL83" i="1"/>
  <c r="Y83" i="1"/>
  <c r="AC83" i="1"/>
  <c r="AG83" i="1"/>
  <c r="AH83" i="1"/>
  <c r="AI83" i="1"/>
  <c r="AD83" i="1"/>
  <c r="AF83" i="1"/>
  <c r="W83" i="1"/>
  <c r="V83" i="1"/>
  <c r="Z83" i="1"/>
  <c r="S1794" i="1"/>
  <c r="P1795" i="1"/>
  <c r="S251" i="1"/>
  <c r="P250" i="1"/>
  <c r="AG76" i="2" l="1"/>
  <c r="AM76" i="2" s="1"/>
  <c r="AL76" i="2"/>
  <c r="AK83" i="1"/>
  <c r="AE83" i="1"/>
  <c r="AJ83" i="1"/>
  <c r="P1796" i="1"/>
  <c r="S1795" i="1"/>
  <c r="P251" i="1"/>
  <c r="S252" i="1"/>
  <c r="O77" i="2" l="1"/>
  <c r="Q77" i="2"/>
  <c r="P77" i="2"/>
  <c r="T77" i="2"/>
  <c r="R77" i="2"/>
  <c r="U77" i="2"/>
  <c r="S77" i="2"/>
  <c r="V77" i="2"/>
  <c r="T84" i="1"/>
  <c r="Q84" i="1"/>
  <c r="M84" i="1"/>
  <c r="O84" i="1"/>
  <c r="N84" i="1"/>
  <c r="R84" i="1"/>
  <c r="P1797" i="1"/>
  <c r="S1796" i="1"/>
  <c r="P252" i="1"/>
  <c r="S253" i="1"/>
  <c r="AA77" i="2" l="1"/>
  <c r="AB77" i="2"/>
  <c r="AE77" i="2"/>
  <c r="AF77" i="2"/>
  <c r="AH77" i="2"/>
  <c r="AI77" i="2"/>
  <c r="AJ77" i="2"/>
  <c r="AK77" i="2"/>
  <c r="AC77" i="2"/>
  <c r="Z77" i="2"/>
  <c r="X77" i="2"/>
  <c r="Y77" i="2"/>
  <c r="W77" i="2"/>
  <c r="Z84" i="1"/>
  <c r="W84" i="1"/>
  <c r="AL84" i="1"/>
  <c r="Y84" i="1"/>
  <c r="V84" i="1"/>
  <c r="AA84" i="1"/>
  <c r="X84" i="1"/>
  <c r="U84" i="1"/>
  <c r="AC84" i="1"/>
  <c r="AF84" i="1"/>
  <c r="AH84" i="1"/>
  <c r="AD84" i="1"/>
  <c r="AG84" i="1"/>
  <c r="AI84" i="1"/>
  <c r="P1798" i="1"/>
  <c r="S1797" i="1"/>
  <c r="P253" i="1"/>
  <c r="S254" i="1"/>
  <c r="AG77" i="2" l="1"/>
  <c r="AM77" i="2"/>
  <c r="AL77" i="2"/>
  <c r="AJ84" i="1"/>
  <c r="AK84" i="1"/>
  <c r="AE84" i="1"/>
  <c r="S1798" i="1"/>
  <c r="P1799" i="1"/>
  <c r="S255" i="1"/>
  <c r="P254" i="1"/>
  <c r="T78" i="2" l="1"/>
  <c r="O78" i="2"/>
  <c r="Q78" i="2"/>
  <c r="U78" i="2"/>
  <c r="R78" i="2"/>
  <c r="P78" i="2"/>
  <c r="S78" i="2"/>
  <c r="V78" i="2"/>
  <c r="N85" i="1"/>
  <c r="R85" i="1"/>
  <c r="O85" i="1"/>
  <c r="M85" i="1"/>
  <c r="T85" i="1"/>
  <c r="Q85" i="1"/>
  <c r="P1800" i="1"/>
  <c r="S1799" i="1"/>
  <c r="P255" i="1"/>
  <c r="S256" i="1"/>
  <c r="AA78" i="2" l="1"/>
  <c r="Z78" i="2"/>
  <c r="W78" i="2"/>
  <c r="AF78" i="2"/>
  <c r="AK78" i="2"/>
  <c r="AE78" i="2"/>
  <c r="AH78" i="2"/>
  <c r="AI78" i="2"/>
  <c r="AJ78" i="2"/>
  <c r="X78" i="2"/>
  <c r="AC78" i="2"/>
  <c r="Y78" i="2"/>
  <c r="AB78" i="2"/>
  <c r="AL85" i="1"/>
  <c r="Y85" i="1"/>
  <c r="X85" i="1"/>
  <c r="U85" i="1"/>
  <c r="AA85" i="1"/>
  <c r="Z85" i="1"/>
  <c r="AE85" i="1" s="1"/>
  <c r="AC85" i="1"/>
  <c r="AD85" i="1"/>
  <c r="AF85" i="1"/>
  <c r="AI85" i="1"/>
  <c r="AH85" i="1"/>
  <c r="AG85" i="1"/>
  <c r="W85" i="1"/>
  <c r="V85" i="1"/>
  <c r="P1801" i="1"/>
  <c r="S1800" i="1"/>
  <c r="S257" i="1"/>
  <c r="P256" i="1"/>
  <c r="AG78" i="2" l="1"/>
  <c r="AM78" i="2" s="1"/>
  <c r="AJ85" i="1"/>
  <c r="AK85" i="1"/>
  <c r="S1801" i="1"/>
  <c r="P1802" i="1"/>
  <c r="S258" i="1"/>
  <c r="P257" i="1"/>
  <c r="U79" i="2" l="1"/>
  <c r="R79" i="2"/>
  <c r="O79" i="2"/>
  <c r="AL78" i="2"/>
  <c r="Q79" i="2" s="1"/>
  <c r="R86" i="1"/>
  <c r="O86" i="1"/>
  <c r="N86" i="1"/>
  <c r="M86" i="1"/>
  <c r="Q86" i="1"/>
  <c r="T86" i="1"/>
  <c r="P1803" i="1"/>
  <c r="S1802" i="1"/>
  <c r="P258" i="1"/>
  <c r="S259" i="1"/>
  <c r="S79" i="2" l="1"/>
  <c r="V79" i="2"/>
  <c r="P79" i="2"/>
  <c r="T79" i="2"/>
  <c r="AL86" i="1"/>
  <c r="Y86" i="1"/>
  <c r="AF86" i="1"/>
  <c r="AD86" i="1"/>
  <c r="AC86" i="1"/>
  <c r="AI86" i="1"/>
  <c r="AG86" i="1"/>
  <c r="AH86" i="1"/>
  <c r="U86" i="1"/>
  <c r="AA86" i="1"/>
  <c r="X86" i="1"/>
  <c r="W86" i="1"/>
  <c r="V86" i="1"/>
  <c r="Z86" i="1"/>
  <c r="P1804" i="1"/>
  <c r="S1803" i="1"/>
  <c r="S260" i="1"/>
  <c r="P259" i="1"/>
  <c r="X79" i="2" l="1"/>
  <c r="AA79" i="2"/>
  <c r="Z79" i="2"/>
  <c r="AB79" i="2"/>
  <c r="AE79" i="2"/>
  <c r="AJ79" i="2"/>
  <c r="AF79" i="2"/>
  <c r="AK79" i="2"/>
  <c r="AH79" i="2"/>
  <c r="AI79" i="2"/>
  <c r="AC79" i="2"/>
  <c r="W79" i="2"/>
  <c r="Y79" i="2"/>
  <c r="AK86" i="1"/>
  <c r="AE86" i="1"/>
  <c r="AJ86" i="1"/>
  <c r="S1804" i="1"/>
  <c r="P1805" i="1"/>
  <c r="P260" i="1"/>
  <c r="S261" i="1"/>
  <c r="AG79" i="2" l="1"/>
  <c r="AM79" i="2"/>
  <c r="AL79" i="2"/>
  <c r="Q87" i="1"/>
  <c r="T87" i="1"/>
  <c r="N87" i="1"/>
  <c r="R87" i="1"/>
  <c r="M87" i="1"/>
  <c r="O87" i="1"/>
  <c r="S1805" i="1"/>
  <c r="P1806" i="1"/>
  <c r="S262" i="1"/>
  <c r="P261" i="1"/>
  <c r="V80" i="2" l="1"/>
  <c r="S80" i="2"/>
  <c r="Q80" i="2"/>
  <c r="R80" i="2"/>
  <c r="O80" i="2"/>
  <c r="U80" i="2"/>
  <c r="P80" i="2"/>
  <c r="T80" i="2"/>
  <c r="W87" i="1"/>
  <c r="Z87" i="1"/>
  <c r="AH87" i="1"/>
  <c r="AI87" i="1"/>
  <c r="AG87" i="1"/>
  <c r="AC87" i="1"/>
  <c r="AF87" i="1"/>
  <c r="AD87" i="1"/>
  <c r="AA87" i="1"/>
  <c r="U87" i="1"/>
  <c r="X87" i="1"/>
  <c r="V87" i="1"/>
  <c r="AL87" i="1"/>
  <c r="Y87" i="1"/>
  <c r="P1807" i="1"/>
  <c r="S1806" i="1"/>
  <c r="P262" i="1"/>
  <c r="S263" i="1"/>
  <c r="X80" i="2" l="1"/>
  <c r="W80" i="2"/>
  <c r="AA80" i="2"/>
  <c r="AB80" i="2"/>
  <c r="AG80" i="2" s="1"/>
  <c r="AC80" i="2"/>
  <c r="Z80" i="2"/>
  <c r="Y80" i="2"/>
  <c r="AI80" i="2"/>
  <c r="AH80" i="2"/>
  <c r="AJ80" i="2"/>
  <c r="AK80" i="2"/>
  <c r="AF80" i="2"/>
  <c r="AE80" i="2"/>
  <c r="AK87" i="1"/>
  <c r="AJ87" i="1"/>
  <c r="AE87" i="1"/>
  <c r="P1808" i="1"/>
  <c r="S1807" i="1"/>
  <c r="S264" i="1"/>
  <c r="P263" i="1"/>
  <c r="AM80" i="2" l="1"/>
  <c r="AL80" i="2"/>
  <c r="T88" i="1"/>
  <c r="Q88" i="1"/>
  <c r="N88" i="1"/>
  <c r="O88" i="1"/>
  <c r="R88" i="1"/>
  <c r="M88" i="1"/>
  <c r="S1808" i="1"/>
  <c r="P1809" i="1"/>
  <c r="P264" i="1"/>
  <c r="S265" i="1"/>
  <c r="V81" i="2" l="1"/>
  <c r="S81" i="2"/>
  <c r="U81" i="2"/>
  <c r="O81" i="2"/>
  <c r="Q81" i="2"/>
  <c r="P81" i="2"/>
  <c r="R81" i="2"/>
  <c r="T81" i="2"/>
  <c r="U88" i="1"/>
  <c r="AA88" i="1"/>
  <c r="X88" i="1"/>
  <c r="W88" i="1"/>
  <c r="AL88" i="1"/>
  <c r="Y88" i="1"/>
  <c r="Z88" i="1"/>
  <c r="V88" i="1"/>
  <c r="AF88" i="1"/>
  <c r="AI88" i="1"/>
  <c r="AD88" i="1"/>
  <c r="AH88" i="1"/>
  <c r="AG88" i="1"/>
  <c r="AC88" i="1"/>
  <c r="S1809" i="1"/>
  <c r="P1810" i="1"/>
  <c r="S266" i="1"/>
  <c r="P265" i="1"/>
  <c r="Z81" i="2" l="1"/>
  <c r="Y81" i="2"/>
  <c r="AA81" i="2"/>
  <c r="AB81" i="2"/>
  <c r="AG81" i="2" s="1"/>
  <c r="X81" i="2"/>
  <c r="W81" i="2"/>
  <c r="AC81" i="2"/>
  <c r="AK81" i="2"/>
  <c r="AH81" i="2"/>
  <c r="AE81" i="2"/>
  <c r="AF81" i="2"/>
  <c r="AI81" i="2"/>
  <c r="AJ81" i="2"/>
  <c r="AK88" i="1"/>
  <c r="AE88" i="1"/>
  <c r="AJ88" i="1"/>
  <c r="P1811" i="1"/>
  <c r="S1810" i="1"/>
  <c r="S267" i="1"/>
  <c r="P266" i="1"/>
  <c r="AM81" i="2" l="1"/>
  <c r="AL81" i="2"/>
  <c r="Q89" i="1"/>
  <c r="T89" i="1"/>
  <c r="R89" i="1"/>
  <c r="M89" i="1"/>
  <c r="N89" i="1"/>
  <c r="O89" i="1"/>
  <c r="S1811" i="1"/>
  <c r="P1812" i="1"/>
  <c r="S268" i="1"/>
  <c r="P267" i="1"/>
  <c r="S82" i="2" l="1"/>
  <c r="V82" i="2"/>
  <c r="P82" i="2"/>
  <c r="R82" i="2"/>
  <c r="Q82" i="2"/>
  <c r="O82" i="2"/>
  <c r="U82" i="2"/>
  <c r="T82" i="2"/>
  <c r="V89" i="1"/>
  <c r="AF89" i="1"/>
  <c r="AI89" i="1"/>
  <c r="AD89" i="1"/>
  <c r="AH89" i="1"/>
  <c r="AG89" i="1"/>
  <c r="AC89" i="1"/>
  <c r="W89" i="1"/>
  <c r="U89" i="1"/>
  <c r="AA89" i="1"/>
  <c r="X89" i="1"/>
  <c r="Z89" i="1"/>
  <c r="AE89" i="1" s="1"/>
  <c r="AL89" i="1"/>
  <c r="Y89" i="1"/>
  <c r="P1813" i="1"/>
  <c r="S1812" i="1"/>
  <c r="P268" i="1"/>
  <c r="S269" i="1"/>
  <c r="AC82" i="2" l="1"/>
  <c r="AJ82" i="2"/>
  <c r="AE82" i="2"/>
  <c r="AI82" i="2"/>
  <c r="AF82" i="2"/>
  <c r="AH82" i="2"/>
  <c r="AK82" i="2"/>
  <c r="AB82" i="2"/>
  <c r="W82" i="2"/>
  <c r="Y82" i="2"/>
  <c r="Z82" i="2"/>
  <c r="X82" i="2"/>
  <c r="AA82" i="2"/>
  <c r="AJ89" i="1"/>
  <c r="AK89" i="1"/>
  <c r="S1813" i="1"/>
  <c r="P1814" i="1"/>
  <c r="P269" i="1"/>
  <c r="S270" i="1"/>
  <c r="AG82" i="2" l="1"/>
  <c r="AM82" i="2" s="1"/>
  <c r="R90" i="1"/>
  <c r="N90" i="1"/>
  <c r="O90" i="1"/>
  <c r="M90" i="1"/>
  <c r="T90" i="1"/>
  <c r="Q90" i="1"/>
  <c r="P1815" i="1"/>
  <c r="S1814" i="1"/>
  <c r="S271" i="1"/>
  <c r="P270" i="1"/>
  <c r="U83" i="2" l="1"/>
  <c r="O83" i="2"/>
  <c r="R83" i="2"/>
  <c r="AL82" i="2"/>
  <c r="AL90" i="1"/>
  <c r="Y90" i="1"/>
  <c r="AA90" i="1"/>
  <c r="X90" i="1"/>
  <c r="U90" i="1"/>
  <c r="V90" i="1"/>
  <c r="AK90" i="1" s="1"/>
  <c r="AH90" i="1"/>
  <c r="AC90" i="1"/>
  <c r="AF90" i="1"/>
  <c r="AD90" i="1"/>
  <c r="AI90" i="1"/>
  <c r="AG90" i="1"/>
  <c r="W90" i="1"/>
  <c r="Z90" i="1"/>
  <c r="S1815" i="1"/>
  <c r="P1816" i="1"/>
  <c r="P271" i="1"/>
  <c r="S272" i="1"/>
  <c r="V83" i="2" l="1"/>
  <c r="S83" i="2"/>
  <c r="Q83" i="2"/>
  <c r="T83" i="2"/>
  <c r="Z83" i="2" s="1"/>
  <c r="P83" i="2"/>
  <c r="M91" i="1"/>
  <c r="AE90" i="1"/>
  <c r="AJ90" i="1"/>
  <c r="P1817" i="1"/>
  <c r="S1816" i="1"/>
  <c r="P272" i="1"/>
  <c r="S273" i="1"/>
  <c r="AB83" i="2" l="1"/>
  <c r="W83" i="2"/>
  <c r="Y83" i="2"/>
  <c r="AC83" i="2"/>
  <c r="AA83" i="2"/>
  <c r="X83" i="2"/>
  <c r="AI83" i="2"/>
  <c r="AF83" i="2"/>
  <c r="AH83" i="2"/>
  <c r="AJ83" i="2"/>
  <c r="AK83" i="2"/>
  <c r="AE83" i="2"/>
  <c r="Q91" i="1"/>
  <c r="T91" i="1"/>
  <c r="O91" i="1"/>
  <c r="R91" i="1"/>
  <c r="X91" i="1"/>
  <c r="U91" i="1"/>
  <c r="AA91" i="1"/>
  <c r="N91" i="1"/>
  <c r="P1818" i="1"/>
  <c r="S1817" i="1"/>
  <c r="S274" i="1"/>
  <c r="P273" i="1"/>
  <c r="AG83" i="2" l="1"/>
  <c r="AL83" i="2" s="1"/>
  <c r="AG91" i="1"/>
  <c r="AD91" i="1"/>
  <c r="AI91" i="1"/>
  <c r="AC91" i="1"/>
  <c r="AH91" i="1"/>
  <c r="AF91" i="1"/>
  <c r="Z91" i="1"/>
  <c r="AE91" i="1" s="1"/>
  <c r="W91" i="1"/>
  <c r="V91" i="1"/>
  <c r="AL91" i="1"/>
  <c r="Y91" i="1"/>
  <c r="P1819" i="1"/>
  <c r="S1818" i="1"/>
  <c r="S275" i="1"/>
  <c r="P274" i="1"/>
  <c r="S84" i="2" l="1"/>
  <c r="AM83" i="2"/>
  <c r="AJ91" i="1"/>
  <c r="AK91" i="1"/>
  <c r="S1819" i="1"/>
  <c r="P1820" i="1"/>
  <c r="P275" i="1"/>
  <c r="S276" i="1"/>
  <c r="R84" i="2" l="1"/>
  <c r="O84" i="2"/>
  <c r="U84" i="2"/>
  <c r="T84" i="2"/>
  <c r="Q84" i="2"/>
  <c r="P84" i="2"/>
  <c r="V84" i="2"/>
  <c r="M92" i="1"/>
  <c r="R92" i="1"/>
  <c r="O92" i="1"/>
  <c r="N92" i="1"/>
  <c r="T92" i="1"/>
  <c r="Q92" i="1"/>
  <c r="P1821" i="1"/>
  <c r="S1820" i="1"/>
  <c r="S277" i="1"/>
  <c r="P276" i="1"/>
  <c r="X84" i="2" l="1"/>
  <c r="AH84" i="2"/>
  <c r="AE84" i="2"/>
  <c r="AF84" i="2"/>
  <c r="AI84" i="2"/>
  <c r="AJ84" i="2"/>
  <c r="AL84" i="2" s="1"/>
  <c r="S85" i="2" s="1"/>
  <c r="AK84" i="2"/>
  <c r="W84" i="2"/>
  <c r="Y84" i="2"/>
  <c r="AB84" i="2"/>
  <c r="AG84" i="2" s="1"/>
  <c r="AC84" i="2"/>
  <c r="AA84" i="2"/>
  <c r="Z84" i="2"/>
  <c r="AL92" i="1"/>
  <c r="Y92" i="1"/>
  <c r="V92" i="1"/>
  <c r="Z92" i="1"/>
  <c r="AG92" i="1"/>
  <c r="AF92" i="1"/>
  <c r="AH92" i="1"/>
  <c r="AC92" i="1"/>
  <c r="AI92" i="1"/>
  <c r="AD92" i="1"/>
  <c r="W92" i="1"/>
  <c r="AA92" i="1"/>
  <c r="U92" i="1"/>
  <c r="X92" i="1"/>
  <c r="P1822" i="1"/>
  <c r="S1821" i="1"/>
  <c r="S278" i="1"/>
  <c r="P277" i="1"/>
  <c r="AM84" i="2" l="1"/>
  <c r="AE92" i="1"/>
  <c r="AK92" i="1"/>
  <c r="AJ92" i="1"/>
  <c r="S1822" i="1"/>
  <c r="P1823" i="1"/>
  <c r="P278" i="1"/>
  <c r="S279" i="1"/>
  <c r="P85" i="2" l="1"/>
  <c r="O85" i="2"/>
  <c r="Q85" i="2"/>
  <c r="R85" i="2"/>
  <c r="T85" i="2"/>
  <c r="U85" i="2"/>
  <c r="V85" i="2"/>
  <c r="Q93" i="1"/>
  <c r="T93" i="1"/>
  <c r="M93" i="1"/>
  <c r="R93" i="1"/>
  <c r="N93" i="1"/>
  <c r="O93" i="1"/>
  <c r="S1823" i="1"/>
  <c r="P1824" i="1"/>
  <c r="S280" i="1"/>
  <c r="P279" i="1"/>
  <c r="AB85" i="2" l="1"/>
  <c r="W85" i="2"/>
  <c r="AA85" i="2"/>
  <c r="AI85" i="2"/>
  <c r="AJ85" i="2"/>
  <c r="AK85" i="2"/>
  <c r="AF85" i="2"/>
  <c r="AH85" i="2"/>
  <c r="AE85" i="2"/>
  <c r="AC85" i="2"/>
  <c r="Z85" i="2"/>
  <c r="Y85" i="2"/>
  <c r="X85" i="2"/>
  <c r="W93" i="1"/>
  <c r="AG93" i="1"/>
  <c r="AC93" i="1"/>
  <c r="AF93" i="1"/>
  <c r="AI93" i="1"/>
  <c r="AD93" i="1"/>
  <c r="AH93" i="1"/>
  <c r="AJ93" i="1" s="1"/>
  <c r="Q94" i="1" s="1"/>
  <c r="V93" i="1"/>
  <c r="Z93" i="1"/>
  <c r="U93" i="1"/>
  <c r="X93" i="1"/>
  <c r="AA93" i="1"/>
  <c r="AL93" i="1"/>
  <c r="Y93" i="1"/>
  <c r="P1825" i="1"/>
  <c r="S1824" i="1"/>
  <c r="P280" i="1"/>
  <c r="S281" i="1"/>
  <c r="AG85" i="2" l="1"/>
  <c r="AM85" i="2" s="1"/>
  <c r="AE93" i="1"/>
  <c r="AK93" i="1"/>
  <c r="P1826" i="1"/>
  <c r="S1825" i="1"/>
  <c r="S282" i="1"/>
  <c r="P281" i="1"/>
  <c r="O86" i="2" l="1"/>
  <c r="U86" i="2"/>
  <c r="R86" i="2"/>
  <c r="AL85" i="2"/>
  <c r="M94" i="1"/>
  <c r="O94" i="1"/>
  <c r="N94" i="1"/>
  <c r="R94" i="1"/>
  <c r="T94" i="1"/>
  <c r="P1827" i="1"/>
  <c r="S1826" i="1"/>
  <c r="P282" i="1"/>
  <c r="S283" i="1"/>
  <c r="S86" i="2" l="1"/>
  <c r="V86" i="2"/>
  <c r="Q86" i="2"/>
  <c r="P86" i="2"/>
  <c r="T86" i="2"/>
  <c r="Z94" i="1"/>
  <c r="AG94" i="1"/>
  <c r="AC94" i="1"/>
  <c r="AH94" i="1"/>
  <c r="AF94" i="1"/>
  <c r="AI94" i="1"/>
  <c r="AD94" i="1"/>
  <c r="V94" i="1"/>
  <c r="W94" i="1"/>
  <c r="AA94" i="1"/>
  <c r="X94" i="1"/>
  <c r="U94" i="1"/>
  <c r="AL94" i="1"/>
  <c r="Y94" i="1"/>
  <c r="P1828" i="1"/>
  <c r="S1827" i="1"/>
  <c r="S284" i="1"/>
  <c r="P283" i="1"/>
  <c r="X86" i="2" l="1"/>
  <c r="AC86" i="2"/>
  <c r="Z86" i="2"/>
  <c r="Y86" i="2"/>
  <c r="AB86" i="2"/>
  <c r="W86" i="2"/>
  <c r="AH86" i="2"/>
  <c r="AI86" i="2"/>
  <c r="AJ86" i="2"/>
  <c r="AK86" i="2"/>
  <c r="AF86" i="2"/>
  <c r="AE86" i="2"/>
  <c r="AA86" i="2"/>
  <c r="AK94" i="1"/>
  <c r="AJ94" i="1"/>
  <c r="AE94" i="1"/>
  <c r="S1828" i="1"/>
  <c r="P1829" i="1"/>
  <c r="S285" i="1"/>
  <c r="P284" i="1"/>
  <c r="AG86" i="2" l="1"/>
  <c r="AM86" i="2" s="1"/>
  <c r="AL86" i="2"/>
  <c r="Q95" i="1"/>
  <c r="T95" i="1"/>
  <c r="M95" i="1"/>
  <c r="R95" i="1"/>
  <c r="N95" i="1"/>
  <c r="O95" i="1"/>
  <c r="S1829" i="1"/>
  <c r="P1830" i="1"/>
  <c r="P285" i="1"/>
  <c r="S286" i="1"/>
  <c r="O87" i="2" l="1"/>
  <c r="R87" i="2"/>
  <c r="U87" i="2"/>
  <c r="P87" i="2"/>
  <c r="Q87" i="2"/>
  <c r="T87" i="2"/>
  <c r="S87" i="2"/>
  <c r="V87" i="2"/>
  <c r="W95" i="1"/>
  <c r="AI95" i="1"/>
  <c r="AD95" i="1"/>
  <c r="AC95" i="1"/>
  <c r="AH95" i="1"/>
  <c r="AG95" i="1"/>
  <c r="AF95" i="1"/>
  <c r="V95" i="1"/>
  <c r="Z95" i="1"/>
  <c r="AA95" i="1"/>
  <c r="X95" i="1"/>
  <c r="U95" i="1"/>
  <c r="AL95" i="1"/>
  <c r="Y95" i="1"/>
  <c r="P1831" i="1"/>
  <c r="S1830" i="1"/>
  <c r="S287" i="1"/>
  <c r="P286" i="1"/>
  <c r="AH87" i="2" l="1"/>
  <c r="AI87" i="2"/>
  <c r="AJ87" i="2"/>
  <c r="AE87" i="2"/>
  <c r="AF87" i="2"/>
  <c r="AK87" i="2"/>
  <c r="AA87" i="2"/>
  <c r="Y87" i="2"/>
  <c r="AB87" i="2"/>
  <c r="X87" i="2"/>
  <c r="AC87" i="2"/>
  <c r="Z87" i="2"/>
  <c r="W87" i="2"/>
  <c r="AJ95" i="1"/>
  <c r="AK95" i="1"/>
  <c r="AE95" i="1"/>
  <c r="S1831" i="1"/>
  <c r="P1832" i="1"/>
  <c r="P287" i="1"/>
  <c r="S288" i="1"/>
  <c r="AG87" i="2" l="1"/>
  <c r="AM87" i="2" s="1"/>
  <c r="AL87" i="2"/>
  <c r="N96" i="1"/>
  <c r="O96" i="1"/>
  <c r="R96" i="1"/>
  <c r="M96" i="1"/>
  <c r="T96" i="1"/>
  <c r="Q96" i="1"/>
  <c r="S1832" i="1"/>
  <c r="P1833" i="1"/>
  <c r="S289" i="1"/>
  <c r="P288" i="1"/>
  <c r="Q88" i="2" l="1"/>
  <c r="R88" i="2"/>
  <c r="T88" i="2"/>
  <c r="O88" i="2"/>
  <c r="P88" i="2"/>
  <c r="U88" i="2"/>
  <c r="S88" i="2"/>
  <c r="V88" i="2"/>
  <c r="AL96" i="1"/>
  <c r="Y96" i="1"/>
  <c r="AD96" i="1"/>
  <c r="AF96" i="1"/>
  <c r="AI96" i="1"/>
  <c r="AH96" i="1"/>
  <c r="AG96" i="1"/>
  <c r="AC96" i="1"/>
  <c r="U96" i="1"/>
  <c r="AA96" i="1"/>
  <c r="X96" i="1"/>
  <c r="Z96" i="1"/>
  <c r="AE96" i="1" s="1"/>
  <c r="W96" i="1"/>
  <c r="V96" i="1"/>
  <c r="P1834" i="1"/>
  <c r="S1833" i="1"/>
  <c r="P289" i="1"/>
  <c r="S290" i="1"/>
  <c r="W88" i="2" l="1"/>
  <c r="AF88" i="2"/>
  <c r="AH88" i="2"/>
  <c r="AI88" i="2"/>
  <c r="AJ88" i="2"/>
  <c r="AK88" i="2"/>
  <c r="AE88" i="2"/>
  <c r="AA88" i="2"/>
  <c r="AC88" i="2"/>
  <c r="X88" i="2"/>
  <c r="AB88" i="2"/>
  <c r="AG88" i="2" s="1"/>
  <c r="Z88" i="2"/>
  <c r="Y88" i="2"/>
  <c r="AJ96" i="1"/>
  <c r="AK96" i="1"/>
  <c r="S1834" i="1"/>
  <c r="P1835" i="1"/>
  <c r="P290" i="1"/>
  <c r="S291" i="1"/>
  <c r="AL88" i="2" l="1"/>
  <c r="AM88" i="2"/>
  <c r="O97" i="1"/>
  <c r="M97" i="1"/>
  <c r="R97" i="1"/>
  <c r="N97" i="1"/>
  <c r="T97" i="1"/>
  <c r="Q97" i="1"/>
  <c r="S1835" i="1"/>
  <c r="P1836" i="1"/>
  <c r="S292" i="1"/>
  <c r="P291" i="1"/>
  <c r="O89" i="2" l="1"/>
  <c r="T89" i="2"/>
  <c r="Q89" i="2"/>
  <c r="P89" i="2"/>
  <c r="R89" i="2"/>
  <c r="U89" i="2"/>
  <c r="S89" i="2"/>
  <c r="V89" i="2"/>
  <c r="AL97" i="1"/>
  <c r="Y97" i="1"/>
  <c r="V97" i="1"/>
  <c r="AC97" i="1"/>
  <c r="AD97" i="1"/>
  <c r="AF97" i="1"/>
  <c r="AG97" i="1"/>
  <c r="AH97" i="1"/>
  <c r="AI97" i="1"/>
  <c r="Z97" i="1"/>
  <c r="U97" i="1"/>
  <c r="AA97" i="1"/>
  <c r="X97" i="1"/>
  <c r="W97" i="1"/>
  <c r="P1837" i="1"/>
  <c r="S1836" i="1"/>
  <c r="P292" i="1"/>
  <c r="S293" i="1"/>
  <c r="AC89" i="2" l="1"/>
  <c r="AE89" i="2"/>
  <c r="AF89" i="2"/>
  <c r="AH89" i="2"/>
  <c r="AK89" i="2"/>
  <c r="AJ89" i="2"/>
  <c r="AI89" i="2"/>
  <c r="AA89" i="2"/>
  <c r="Z89" i="2"/>
  <c r="X89" i="2"/>
  <c r="Y89" i="2"/>
  <c r="AB89" i="2"/>
  <c r="W89" i="2"/>
  <c r="AE97" i="1"/>
  <c r="AK97" i="1"/>
  <c r="AJ97" i="1"/>
  <c r="S1837" i="1"/>
  <c r="P1838" i="1"/>
  <c r="S294" i="1"/>
  <c r="P293" i="1"/>
  <c r="AG89" i="2" l="1"/>
  <c r="AL89" i="2" s="1"/>
  <c r="Q98" i="1"/>
  <c r="T98" i="1"/>
  <c r="O98" i="1"/>
  <c r="M98" i="1"/>
  <c r="N98" i="1"/>
  <c r="R98" i="1"/>
  <c r="P1839" i="1"/>
  <c r="S1838" i="1"/>
  <c r="P294" i="1"/>
  <c r="S295" i="1"/>
  <c r="S90" i="2" l="1"/>
  <c r="AM89" i="2"/>
  <c r="V98" i="1"/>
  <c r="AH98" i="1"/>
  <c r="AC98" i="1"/>
  <c r="AD98" i="1"/>
  <c r="AF98" i="1"/>
  <c r="AI98" i="1"/>
  <c r="AK98" i="1" s="1"/>
  <c r="AG98" i="1"/>
  <c r="Z98" i="1"/>
  <c r="U98" i="1"/>
  <c r="AA98" i="1"/>
  <c r="X98" i="1"/>
  <c r="W98" i="1"/>
  <c r="AL98" i="1"/>
  <c r="Y98" i="1"/>
  <c r="P1840" i="1"/>
  <c r="S1839" i="1"/>
  <c r="S296" i="1"/>
  <c r="P295" i="1"/>
  <c r="Q90" i="2" l="1"/>
  <c r="U90" i="2"/>
  <c r="T90" i="2"/>
  <c r="O90" i="2"/>
  <c r="R90" i="2"/>
  <c r="P90" i="2"/>
  <c r="V90" i="2"/>
  <c r="M99" i="1"/>
  <c r="AE98" i="1"/>
  <c r="AJ98" i="1"/>
  <c r="N99" i="1" s="1"/>
  <c r="P1841" i="1"/>
  <c r="S1840" i="1"/>
  <c r="P296" i="1"/>
  <c r="S297" i="1"/>
  <c r="Z90" i="2" l="1"/>
  <c r="AE90" i="2"/>
  <c r="AF90" i="2"/>
  <c r="AJ90" i="2"/>
  <c r="AH90" i="2"/>
  <c r="AI90" i="2"/>
  <c r="AK90" i="2"/>
  <c r="X90" i="2"/>
  <c r="W90" i="2"/>
  <c r="AB90" i="2"/>
  <c r="AG90" i="2" s="1"/>
  <c r="AC90" i="2"/>
  <c r="AA90" i="2"/>
  <c r="Y90" i="2"/>
  <c r="T99" i="1"/>
  <c r="Q99" i="1"/>
  <c r="R99" i="1"/>
  <c r="U99" i="1"/>
  <c r="AA99" i="1"/>
  <c r="O99" i="1"/>
  <c r="S1841" i="1"/>
  <c r="P1842" i="1"/>
  <c r="S298" i="1"/>
  <c r="P297" i="1"/>
  <c r="AL90" i="2" l="1"/>
  <c r="AM90" i="2"/>
  <c r="Z99" i="1"/>
  <c r="AI99" i="1"/>
  <c r="AF99" i="1"/>
  <c r="AG99" i="1"/>
  <c r="AH99" i="1"/>
  <c r="AC99" i="1"/>
  <c r="AD99" i="1"/>
  <c r="W99" i="1"/>
  <c r="AL99" i="1"/>
  <c r="Y99" i="1"/>
  <c r="V99" i="1"/>
  <c r="X99" i="1"/>
  <c r="S1842" i="1"/>
  <c r="P1843" i="1"/>
  <c r="P298" i="1"/>
  <c r="S299" i="1"/>
  <c r="R91" i="2" l="1"/>
  <c r="P91" i="2"/>
  <c r="Q91" i="2"/>
  <c r="T91" i="2"/>
  <c r="U91" i="2"/>
  <c r="O91" i="2"/>
  <c r="S91" i="2"/>
  <c r="V91" i="2"/>
  <c r="AJ99" i="1"/>
  <c r="AK99" i="1"/>
  <c r="AE99" i="1"/>
  <c r="P1844" i="1"/>
  <c r="S1843" i="1"/>
  <c r="S300" i="1"/>
  <c r="P299" i="1"/>
  <c r="W91" i="2" l="1"/>
  <c r="AK91" i="2"/>
  <c r="AE91" i="2"/>
  <c r="AF91" i="2"/>
  <c r="AI91" i="2"/>
  <c r="AH91" i="2"/>
  <c r="AJ91" i="2"/>
  <c r="AA91" i="2"/>
  <c r="AC91" i="2"/>
  <c r="AB91" i="2"/>
  <c r="Y91" i="2"/>
  <c r="X91" i="2"/>
  <c r="Z91" i="2"/>
  <c r="M100" i="1"/>
  <c r="N100" i="1"/>
  <c r="R100" i="1"/>
  <c r="O100" i="1"/>
  <c r="T100" i="1"/>
  <c r="Q100" i="1"/>
  <c r="P1845" i="1"/>
  <c r="S1844" i="1"/>
  <c r="P300" i="1"/>
  <c r="S301" i="1"/>
  <c r="AG91" i="2" l="1"/>
  <c r="AM91" i="2"/>
  <c r="AL91" i="2"/>
  <c r="AL100" i="1"/>
  <c r="Y100" i="1"/>
  <c r="Z100" i="1"/>
  <c r="AG100" i="1"/>
  <c r="AI100" i="1"/>
  <c r="AD100" i="1"/>
  <c r="AC100" i="1"/>
  <c r="AF100" i="1"/>
  <c r="AH100" i="1"/>
  <c r="W100" i="1"/>
  <c r="V100" i="1"/>
  <c r="AA100" i="1"/>
  <c r="U100" i="1"/>
  <c r="X100" i="1"/>
  <c r="S1845" i="1"/>
  <c r="P1846" i="1"/>
  <c r="S302" i="1"/>
  <c r="P301" i="1"/>
  <c r="S92" i="2" l="1"/>
  <c r="V92" i="2"/>
  <c r="Q92" i="2"/>
  <c r="O92" i="2"/>
  <c r="P92" i="2"/>
  <c r="R92" i="2"/>
  <c r="U92" i="2"/>
  <c r="T92" i="2"/>
  <c r="AK100" i="1"/>
  <c r="AE100" i="1"/>
  <c r="AJ100" i="1"/>
  <c r="P1847" i="1"/>
  <c r="S1846" i="1"/>
  <c r="P302" i="1"/>
  <c r="S303" i="1"/>
  <c r="X92" i="2" l="1"/>
  <c r="AB92" i="2"/>
  <c r="AC92" i="2"/>
  <c r="Z92" i="2"/>
  <c r="W92" i="2"/>
  <c r="Y92" i="2"/>
  <c r="AJ92" i="2"/>
  <c r="AK92" i="2"/>
  <c r="AE92" i="2"/>
  <c r="AH92" i="2"/>
  <c r="AI92" i="2"/>
  <c r="AF92" i="2"/>
  <c r="AA92" i="2"/>
  <c r="Q101" i="1"/>
  <c r="T101" i="1"/>
  <c r="M101" i="1"/>
  <c r="N101" i="1"/>
  <c r="R101" i="1"/>
  <c r="O101" i="1"/>
  <c r="S1847" i="1"/>
  <c r="P1848" i="1"/>
  <c r="S304" i="1"/>
  <c r="P303" i="1"/>
  <c r="AG92" i="2" l="1"/>
  <c r="AM92" i="2" s="1"/>
  <c r="Z101" i="1"/>
  <c r="W101" i="1"/>
  <c r="V101" i="1"/>
  <c r="X101" i="1"/>
  <c r="AA101" i="1"/>
  <c r="U101" i="1"/>
  <c r="AD101" i="1"/>
  <c r="AH101" i="1"/>
  <c r="AG101" i="1"/>
  <c r="AI101" i="1"/>
  <c r="AK101" i="1" s="1"/>
  <c r="M102" i="1" s="1"/>
  <c r="AC101" i="1"/>
  <c r="AF101" i="1"/>
  <c r="AL101" i="1"/>
  <c r="Y101" i="1"/>
  <c r="P1849" i="1"/>
  <c r="S1848" i="1"/>
  <c r="S305" i="1"/>
  <c r="P304" i="1"/>
  <c r="O93" i="2" l="1"/>
  <c r="R93" i="2"/>
  <c r="U93" i="2"/>
  <c r="AL92" i="2"/>
  <c r="AJ101" i="1"/>
  <c r="N102" i="1" s="1"/>
  <c r="AE101" i="1"/>
  <c r="S1849" i="1"/>
  <c r="P1850" i="1"/>
  <c r="S306" i="1"/>
  <c r="P305" i="1"/>
  <c r="S93" i="2" l="1"/>
  <c r="V93" i="2"/>
  <c r="Z93" i="2"/>
  <c r="T93" i="2"/>
  <c r="P93" i="2"/>
  <c r="Q93" i="2"/>
  <c r="O102" i="1"/>
  <c r="X102" i="1" s="1"/>
  <c r="T102" i="1"/>
  <c r="Q102" i="1"/>
  <c r="R102" i="1"/>
  <c r="P1851" i="1"/>
  <c r="S1850" i="1"/>
  <c r="S307" i="1"/>
  <c r="P306" i="1"/>
  <c r="X93" i="2" l="1"/>
  <c r="AB93" i="2"/>
  <c r="AC93" i="2"/>
  <c r="W93" i="2"/>
  <c r="AI93" i="2"/>
  <c r="AJ93" i="2"/>
  <c r="AK93" i="2"/>
  <c r="AF93" i="2"/>
  <c r="AH93" i="2"/>
  <c r="AE93" i="2"/>
  <c r="Y93" i="2"/>
  <c r="AA93" i="2"/>
  <c r="AL102" i="1"/>
  <c r="Y102" i="1"/>
  <c r="AI102" i="1"/>
  <c r="AC102" i="1"/>
  <c r="AF102" i="1"/>
  <c r="AH102" i="1"/>
  <c r="AD102" i="1"/>
  <c r="AG102" i="1"/>
  <c r="W102" i="1"/>
  <c r="U102" i="1"/>
  <c r="AA102" i="1"/>
  <c r="Z102" i="1"/>
  <c r="V102" i="1"/>
  <c r="P1852" i="1"/>
  <c r="S1851" i="1"/>
  <c r="S308" i="1"/>
  <c r="P307" i="1"/>
  <c r="AG93" i="2" l="1"/>
  <c r="AL93" i="2" s="1"/>
  <c r="AM93" i="2"/>
  <c r="AJ102" i="1"/>
  <c r="AE102" i="1"/>
  <c r="AK102" i="1"/>
  <c r="S1852" i="1"/>
  <c r="P1853" i="1"/>
  <c r="P308" i="1"/>
  <c r="S309" i="1"/>
  <c r="S94" i="2" l="1"/>
  <c r="V94" i="2"/>
  <c r="O94" i="2"/>
  <c r="U94" i="2"/>
  <c r="R94" i="2"/>
  <c r="P94" i="2"/>
  <c r="T94" i="2"/>
  <c r="Q94" i="2"/>
  <c r="M103" i="1"/>
  <c r="N103" i="1"/>
  <c r="R103" i="1"/>
  <c r="O103" i="1"/>
  <c r="T103" i="1"/>
  <c r="Q103" i="1"/>
  <c r="S1853" i="1"/>
  <c r="P1854" i="1"/>
  <c r="S310" i="1"/>
  <c r="P309" i="1"/>
  <c r="AB94" i="2" l="1"/>
  <c r="AC94" i="2"/>
  <c r="Y94" i="2"/>
  <c r="X94" i="2"/>
  <c r="Z94" i="2"/>
  <c r="W94" i="2"/>
  <c r="AH94" i="2"/>
  <c r="AI94" i="2"/>
  <c r="AJ94" i="2"/>
  <c r="AK94" i="2"/>
  <c r="AF94" i="2"/>
  <c r="AE94" i="2"/>
  <c r="AA94" i="2"/>
  <c r="AL103" i="1"/>
  <c r="Y103" i="1"/>
  <c r="AC103" i="1"/>
  <c r="AD103" i="1"/>
  <c r="AF103" i="1"/>
  <c r="AG103" i="1"/>
  <c r="AI103" i="1"/>
  <c r="AK103" i="1" s="1"/>
  <c r="AH103" i="1"/>
  <c r="V103" i="1"/>
  <c r="W103" i="1"/>
  <c r="Z103" i="1"/>
  <c r="AE103" i="1" s="1"/>
  <c r="U103" i="1"/>
  <c r="AA103" i="1"/>
  <c r="X103" i="1"/>
  <c r="S1854" i="1"/>
  <c r="P1855" i="1"/>
  <c r="P310" i="1"/>
  <c r="S311" i="1"/>
  <c r="AG94" i="2" l="1"/>
  <c r="AM94" i="2" s="1"/>
  <c r="M104" i="1"/>
  <c r="AJ103" i="1"/>
  <c r="P1856" i="1"/>
  <c r="S1855" i="1"/>
  <c r="S312" i="1"/>
  <c r="P311" i="1"/>
  <c r="R95" i="2" l="1"/>
  <c r="O95" i="2"/>
  <c r="U95" i="2"/>
  <c r="AL94" i="2"/>
  <c r="Q95" i="2" s="1"/>
  <c r="T104" i="1"/>
  <c r="Q104" i="1"/>
  <c r="R104" i="1"/>
  <c r="O104" i="1"/>
  <c r="X104" i="1" s="1"/>
  <c r="N104" i="1"/>
  <c r="P1857" i="1"/>
  <c r="S1856" i="1"/>
  <c r="P312" i="1"/>
  <c r="S313" i="1"/>
  <c r="V95" i="2" l="1"/>
  <c r="S95" i="2"/>
  <c r="P95" i="2"/>
  <c r="AC95" i="2"/>
  <c r="W95" i="2"/>
  <c r="T95" i="2"/>
  <c r="AA104" i="1"/>
  <c r="W104" i="1"/>
  <c r="AL104" i="1"/>
  <c r="Y104" i="1"/>
  <c r="U104" i="1"/>
  <c r="Z104" i="1"/>
  <c r="AE104" i="1" s="1"/>
  <c r="V104" i="1"/>
  <c r="AG104" i="1"/>
  <c r="AH104" i="1"/>
  <c r="AF104" i="1"/>
  <c r="AD104" i="1"/>
  <c r="AI104" i="1"/>
  <c r="AK104" i="1" s="1"/>
  <c r="M105" i="1" s="1"/>
  <c r="AC104" i="1"/>
  <c r="S1857" i="1"/>
  <c r="P1858" i="1"/>
  <c r="S314" i="1"/>
  <c r="P313" i="1"/>
  <c r="AB95" i="2" l="1"/>
  <c r="X95" i="2"/>
  <c r="AA95" i="2"/>
  <c r="AH95" i="2"/>
  <c r="AI95" i="2"/>
  <c r="AJ95" i="2"/>
  <c r="AE95" i="2"/>
  <c r="AF95" i="2"/>
  <c r="AK95" i="2"/>
  <c r="Z95" i="2"/>
  <c r="Y95" i="2"/>
  <c r="AJ104" i="1"/>
  <c r="N105" i="1" s="1"/>
  <c r="O105" i="1"/>
  <c r="R105" i="1"/>
  <c r="P1859" i="1"/>
  <c r="S1858" i="1"/>
  <c r="P314" i="1"/>
  <c r="S315" i="1"/>
  <c r="AG95" i="2" l="1"/>
  <c r="AM95" i="2" s="1"/>
  <c r="AA105" i="1"/>
  <c r="X105" i="1"/>
  <c r="Z105" i="1"/>
  <c r="W105" i="1"/>
  <c r="T105" i="1"/>
  <c r="Q105" i="1"/>
  <c r="S1859" i="1"/>
  <c r="P1860" i="1"/>
  <c r="S316" i="1"/>
  <c r="P315" i="1"/>
  <c r="O96" i="2" l="1"/>
  <c r="U96" i="2"/>
  <c r="R96" i="2"/>
  <c r="AL95" i="2"/>
  <c r="AL105" i="1"/>
  <c r="Y105" i="1"/>
  <c r="U105" i="1"/>
  <c r="AF105" i="1"/>
  <c r="AC105" i="1"/>
  <c r="AE105" i="1" s="1"/>
  <c r="AH105" i="1"/>
  <c r="AJ105" i="1" s="1"/>
  <c r="Q106" i="1" s="1"/>
  <c r="AD105" i="1"/>
  <c r="AG105" i="1"/>
  <c r="AI105" i="1"/>
  <c r="V105" i="1"/>
  <c r="P1861" i="1"/>
  <c r="S1860" i="1"/>
  <c r="S317" i="1"/>
  <c r="P316" i="1"/>
  <c r="S96" i="2" l="1"/>
  <c r="V96" i="2"/>
  <c r="P96" i="2"/>
  <c r="T96" i="2"/>
  <c r="Z96" i="2"/>
  <c r="AC96" i="2"/>
  <c r="Q96" i="2"/>
  <c r="W96" i="2"/>
  <c r="AK105" i="1"/>
  <c r="S1861" i="1"/>
  <c r="P1862" i="1"/>
  <c r="P317" i="1"/>
  <c r="S318" i="1"/>
  <c r="AB96" i="2" l="1"/>
  <c r="X96" i="2"/>
  <c r="AF96" i="2"/>
  <c r="AH96" i="2"/>
  <c r="AI96" i="2"/>
  <c r="AJ96" i="2"/>
  <c r="AK96" i="2"/>
  <c r="AE96" i="2"/>
  <c r="Y96" i="2"/>
  <c r="AA96" i="2"/>
  <c r="M106" i="1"/>
  <c r="O106" i="1"/>
  <c r="N106" i="1"/>
  <c r="R106" i="1"/>
  <c r="T106" i="1"/>
  <c r="P1863" i="1"/>
  <c r="S1862" i="1"/>
  <c r="S319" i="1"/>
  <c r="P318" i="1"/>
  <c r="AG96" i="2" l="1"/>
  <c r="AM96" i="2" s="1"/>
  <c r="Z106" i="1"/>
  <c r="AC106" i="1"/>
  <c r="AD106" i="1"/>
  <c r="AI106" i="1"/>
  <c r="AH106" i="1"/>
  <c r="AF106" i="1"/>
  <c r="AG106" i="1"/>
  <c r="V106" i="1"/>
  <c r="W106" i="1"/>
  <c r="X106" i="1"/>
  <c r="U106" i="1"/>
  <c r="AA106" i="1"/>
  <c r="AL106" i="1"/>
  <c r="Y106" i="1"/>
  <c r="S1863" i="1"/>
  <c r="P1864" i="1"/>
  <c r="S320" i="1"/>
  <c r="P319" i="1"/>
  <c r="O97" i="2" l="1"/>
  <c r="U97" i="2"/>
  <c r="R97" i="2"/>
  <c r="AL96" i="2"/>
  <c r="AJ106" i="1"/>
  <c r="AK106" i="1"/>
  <c r="AE106" i="1"/>
  <c r="P1865" i="1"/>
  <c r="S1864" i="1"/>
  <c r="P320" i="1"/>
  <c r="S321" i="1"/>
  <c r="V97" i="2" l="1"/>
  <c r="S97" i="2"/>
  <c r="Q97" i="2"/>
  <c r="P97" i="2"/>
  <c r="T97" i="2"/>
  <c r="Z97" i="2"/>
  <c r="M107" i="1"/>
  <c r="R107" i="1"/>
  <c r="N107" i="1"/>
  <c r="O107" i="1"/>
  <c r="Q107" i="1"/>
  <c r="T107" i="1"/>
  <c r="S1865" i="1"/>
  <c r="P1866" i="1"/>
  <c r="S322" i="1"/>
  <c r="P321" i="1"/>
  <c r="AA97" i="2" l="1"/>
  <c r="AB97" i="2"/>
  <c r="X97" i="2"/>
  <c r="Y97" i="2"/>
  <c r="AE97" i="2"/>
  <c r="AF97" i="2"/>
  <c r="AH97" i="2"/>
  <c r="AK97" i="2"/>
  <c r="AJ97" i="2"/>
  <c r="AI97" i="2"/>
  <c r="W97" i="2"/>
  <c r="AC97" i="2"/>
  <c r="AC107" i="1"/>
  <c r="AF107" i="1"/>
  <c r="AG107" i="1"/>
  <c r="AI107" i="1"/>
  <c r="AD107" i="1"/>
  <c r="AH107" i="1"/>
  <c r="AL107" i="1"/>
  <c r="Y107" i="1"/>
  <c r="W107" i="1"/>
  <c r="V107" i="1"/>
  <c r="Z107" i="1"/>
  <c r="AE107" i="1" s="1"/>
  <c r="AA107" i="1"/>
  <c r="X107" i="1"/>
  <c r="U107" i="1"/>
  <c r="S1866" i="1"/>
  <c r="P1867" i="1"/>
  <c r="P322" i="1"/>
  <c r="S323" i="1"/>
  <c r="AG97" i="2" l="1"/>
  <c r="AM97" i="2" s="1"/>
  <c r="AJ107" i="1"/>
  <c r="AK107" i="1"/>
  <c r="P1868" i="1"/>
  <c r="S1867" i="1"/>
  <c r="S324" i="1"/>
  <c r="P323" i="1"/>
  <c r="R98" i="2" l="1"/>
  <c r="U98" i="2"/>
  <c r="O98" i="2"/>
  <c r="AL97" i="2"/>
  <c r="M108" i="1"/>
  <c r="N108" i="1"/>
  <c r="R108" i="1"/>
  <c r="O108" i="1"/>
  <c r="Q108" i="1"/>
  <c r="T108" i="1"/>
  <c r="S1868" i="1"/>
  <c r="P1869" i="1"/>
  <c r="S325" i="1"/>
  <c r="P324" i="1"/>
  <c r="S98" i="2" l="1"/>
  <c r="V98" i="2"/>
  <c r="Q98" i="2"/>
  <c r="P98" i="2"/>
  <c r="T98" i="2"/>
  <c r="W98" i="2"/>
  <c r="W108" i="1"/>
  <c r="AH108" i="1"/>
  <c r="AF108" i="1"/>
  <c r="AI108" i="1"/>
  <c r="AC108" i="1"/>
  <c r="AG108" i="1"/>
  <c r="AD108" i="1"/>
  <c r="AL108" i="1"/>
  <c r="Y108" i="1"/>
  <c r="Z108" i="1"/>
  <c r="V108" i="1"/>
  <c r="X108" i="1"/>
  <c r="AA108" i="1"/>
  <c r="U108" i="1"/>
  <c r="P1870" i="1"/>
  <c r="S1869" i="1"/>
  <c r="P325" i="1"/>
  <c r="S326" i="1"/>
  <c r="X98" i="2" l="1"/>
  <c r="AE98" i="2"/>
  <c r="AF98" i="2"/>
  <c r="AJ98" i="2"/>
  <c r="AH98" i="2"/>
  <c r="AI98" i="2"/>
  <c r="AK98" i="2"/>
  <c r="AB98" i="2"/>
  <c r="Y98" i="2"/>
  <c r="Z98" i="2"/>
  <c r="AC98" i="2"/>
  <c r="AA98" i="2"/>
  <c r="AE108" i="1"/>
  <c r="AK108" i="1"/>
  <c r="AJ108" i="1"/>
  <c r="S1870" i="1"/>
  <c r="P1871" i="1"/>
  <c r="S327" i="1"/>
  <c r="P326" i="1"/>
  <c r="AG98" i="2" l="1"/>
  <c r="AL98" i="2"/>
  <c r="AM98" i="2"/>
  <c r="O109" i="1"/>
  <c r="M109" i="1"/>
  <c r="N109" i="1"/>
  <c r="R109" i="1"/>
  <c r="Q109" i="1"/>
  <c r="T109" i="1"/>
  <c r="P1872" i="1"/>
  <c r="S1871" i="1"/>
  <c r="P327" i="1"/>
  <c r="S328" i="1"/>
  <c r="V99" i="2" l="1"/>
  <c r="S99" i="2"/>
  <c r="R99" i="2"/>
  <c r="U99" i="2"/>
  <c r="O99" i="2"/>
  <c r="T99" i="2"/>
  <c r="P99" i="2"/>
  <c r="Q99" i="2"/>
  <c r="AG109" i="1"/>
  <c r="AD109" i="1"/>
  <c r="AF109" i="1"/>
  <c r="AH109" i="1"/>
  <c r="AI109" i="1"/>
  <c r="AC109" i="1"/>
  <c r="AL109" i="1"/>
  <c r="Y109" i="1"/>
  <c r="Z109" i="1"/>
  <c r="V109" i="1"/>
  <c r="U109" i="1"/>
  <c r="AA109" i="1"/>
  <c r="X109" i="1"/>
  <c r="W109" i="1"/>
  <c r="S1872" i="1"/>
  <c r="P1873" i="1"/>
  <c r="S329" i="1"/>
  <c r="P328" i="1"/>
  <c r="X99" i="2" l="1"/>
  <c r="W99" i="2"/>
  <c r="AA99" i="2"/>
  <c r="Y99" i="2"/>
  <c r="AB99" i="2"/>
  <c r="AC99" i="2"/>
  <c r="Z99" i="2"/>
  <c r="AK99" i="2"/>
  <c r="AE99" i="2"/>
  <c r="AF99" i="2"/>
  <c r="AI99" i="2"/>
  <c r="AH99" i="2"/>
  <c r="AJ99" i="2"/>
  <c r="AK109" i="1"/>
  <c r="AJ109" i="1"/>
  <c r="Q110" i="1" s="1"/>
  <c r="AE109" i="1"/>
  <c r="P1874" i="1"/>
  <c r="S1873" i="1"/>
  <c r="P329" i="1"/>
  <c r="S330" i="1"/>
  <c r="AG99" i="2" l="1"/>
  <c r="AM99" i="2" s="1"/>
  <c r="T110" i="1"/>
  <c r="R110" i="1"/>
  <c r="O110" i="1"/>
  <c r="N110" i="1"/>
  <c r="M110" i="1"/>
  <c r="P1875" i="1"/>
  <c r="S1874" i="1"/>
  <c r="P330" i="1"/>
  <c r="S331" i="1"/>
  <c r="O100" i="2" l="1"/>
  <c r="U100" i="2"/>
  <c r="R100" i="2"/>
  <c r="AL99" i="2"/>
  <c r="W110" i="1"/>
  <c r="U110" i="1"/>
  <c r="X110" i="1"/>
  <c r="AA110" i="1"/>
  <c r="AG110" i="1"/>
  <c r="AF110" i="1"/>
  <c r="AD110" i="1"/>
  <c r="AC110" i="1"/>
  <c r="AI110" i="1"/>
  <c r="AH110" i="1"/>
  <c r="V110" i="1"/>
  <c r="Z110" i="1"/>
  <c r="AE110" i="1" s="1"/>
  <c r="Y110" i="1"/>
  <c r="AL110" i="1"/>
  <c r="S1875" i="1"/>
  <c r="P1876" i="1"/>
  <c r="P331" i="1"/>
  <c r="S332" i="1"/>
  <c r="V100" i="2" l="1"/>
  <c r="S100" i="2"/>
  <c r="Q100" i="2"/>
  <c r="W100" i="2"/>
  <c r="P100" i="2"/>
  <c r="T100" i="2"/>
  <c r="AK110" i="1"/>
  <c r="AJ110" i="1"/>
  <c r="S1876" i="1"/>
  <c r="P1877" i="1"/>
  <c r="S333" i="1"/>
  <c r="P332" i="1"/>
  <c r="Y100" i="2" l="1"/>
  <c r="AB100" i="2"/>
  <c r="X100" i="2"/>
  <c r="Z100" i="2"/>
  <c r="AA100" i="2"/>
  <c r="AJ100" i="2"/>
  <c r="AK100" i="2"/>
  <c r="AE100" i="2"/>
  <c r="AH100" i="2"/>
  <c r="AI100" i="2"/>
  <c r="AF100" i="2"/>
  <c r="AC100" i="2"/>
  <c r="Q111" i="1"/>
  <c r="T111" i="1"/>
  <c r="R111" i="1"/>
  <c r="O111" i="1"/>
  <c r="M111" i="1"/>
  <c r="N111" i="1"/>
  <c r="S1877" i="1"/>
  <c r="P1878" i="1"/>
  <c r="P333" i="1"/>
  <c r="S334" i="1"/>
  <c r="AG100" i="2" l="1"/>
  <c r="AM100" i="2" s="1"/>
  <c r="AL100" i="2"/>
  <c r="V111" i="1"/>
  <c r="W111" i="1"/>
  <c r="U111" i="1"/>
  <c r="AA111" i="1"/>
  <c r="X111" i="1"/>
  <c r="Z111" i="1"/>
  <c r="AI111" i="1"/>
  <c r="AF111" i="1"/>
  <c r="AG111" i="1"/>
  <c r="AD111" i="1"/>
  <c r="AH111" i="1"/>
  <c r="AJ111" i="1" s="1"/>
  <c r="AC111" i="1"/>
  <c r="AL111" i="1"/>
  <c r="Y111" i="1"/>
  <c r="S1878" i="1"/>
  <c r="P1879" i="1"/>
  <c r="S335" i="1"/>
  <c r="P334" i="1"/>
  <c r="O101" i="2" l="1"/>
  <c r="R101" i="2"/>
  <c r="U101" i="2"/>
  <c r="Q101" i="2"/>
  <c r="T101" i="2"/>
  <c r="P101" i="2"/>
  <c r="V101" i="2"/>
  <c r="S101" i="2"/>
  <c r="Q112" i="1"/>
  <c r="AK111" i="1"/>
  <c r="AE111" i="1"/>
  <c r="S1879" i="1"/>
  <c r="P1880" i="1"/>
  <c r="P335" i="1"/>
  <c r="S336" i="1"/>
  <c r="AA101" i="2" l="1"/>
  <c r="X101" i="2"/>
  <c r="Z101" i="2"/>
  <c r="AI101" i="2"/>
  <c r="AJ101" i="2"/>
  <c r="AK101" i="2"/>
  <c r="AF101" i="2"/>
  <c r="AH101" i="2"/>
  <c r="AE101" i="2"/>
  <c r="AB101" i="2"/>
  <c r="Y101" i="2"/>
  <c r="AC101" i="2"/>
  <c r="W101" i="2"/>
  <c r="O112" i="1"/>
  <c r="M112" i="1"/>
  <c r="Y112" i="1" s="1"/>
  <c r="N112" i="1"/>
  <c r="R112" i="1"/>
  <c r="T112" i="1"/>
  <c r="P1881" i="1"/>
  <c r="S1880" i="1"/>
  <c r="S337" i="1"/>
  <c r="P336" i="1"/>
  <c r="AG101" i="2" l="1"/>
  <c r="AL101" i="2" s="1"/>
  <c r="AM101" i="2"/>
  <c r="AF112" i="1"/>
  <c r="AD112" i="1"/>
  <c r="AH112" i="1"/>
  <c r="AI112" i="1"/>
  <c r="AC112" i="1"/>
  <c r="AG112" i="1"/>
  <c r="V112" i="1"/>
  <c r="W112" i="1"/>
  <c r="Z112" i="1"/>
  <c r="U112" i="1"/>
  <c r="AA112" i="1"/>
  <c r="X112" i="1"/>
  <c r="AL112" i="1"/>
  <c r="S1881" i="1"/>
  <c r="P1882" i="1"/>
  <c r="S338" i="1"/>
  <c r="P337" i="1"/>
  <c r="V102" i="2" l="1"/>
  <c r="S102" i="2"/>
  <c r="Q102" i="2"/>
  <c r="P102" i="2"/>
  <c r="R102" i="2"/>
  <c r="U102" i="2"/>
  <c r="O102" i="2"/>
  <c r="T102" i="2"/>
  <c r="AK112" i="1"/>
  <c r="AE112" i="1"/>
  <c r="AJ112" i="1"/>
  <c r="S1882" i="1"/>
  <c r="P1883" i="1"/>
  <c r="P338" i="1"/>
  <c r="S339" i="1"/>
  <c r="AB102" i="2" l="1"/>
  <c r="AC102" i="2"/>
  <c r="X102" i="2"/>
  <c r="AA102" i="2"/>
  <c r="W102" i="2"/>
  <c r="Z102" i="2"/>
  <c r="Y102" i="2"/>
  <c r="AH102" i="2"/>
  <c r="AI102" i="2"/>
  <c r="AJ102" i="2"/>
  <c r="AK102" i="2"/>
  <c r="AF102" i="2"/>
  <c r="AE102" i="2"/>
  <c r="Q113" i="1"/>
  <c r="T113" i="1"/>
  <c r="N113" i="1"/>
  <c r="M113" i="1"/>
  <c r="R113" i="1"/>
  <c r="O113" i="1"/>
  <c r="P1884" i="1"/>
  <c r="S1883" i="1"/>
  <c r="P339" i="1"/>
  <c r="S340" i="1"/>
  <c r="AG102" i="2" l="1"/>
  <c r="AM102" i="2" s="1"/>
  <c r="Z113" i="1"/>
  <c r="AA113" i="1"/>
  <c r="U113" i="1"/>
  <c r="X113" i="1"/>
  <c r="V113" i="1"/>
  <c r="AD113" i="1"/>
  <c r="AG113" i="1"/>
  <c r="AH113" i="1"/>
  <c r="AF113" i="1"/>
  <c r="AC113" i="1"/>
  <c r="AI113" i="1"/>
  <c r="W113" i="1"/>
  <c r="AL113" i="1"/>
  <c r="Y113" i="1"/>
  <c r="S1884" i="1"/>
  <c r="P1885" i="1"/>
  <c r="S341" i="1"/>
  <c r="P340" i="1"/>
  <c r="O103" i="2" l="1"/>
  <c r="U103" i="2"/>
  <c r="R103" i="2"/>
  <c r="AL102" i="2"/>
  <c r="AK113" i="1"/>
  <c r="AJ113" i="1"/>
  <c r="AE113" i="1"/>
  <c r="P1886" i="1"/>
  <c r="S1885" i="1"/>
  <c r="S342" i="1"/>
  <c r="P341" i="1"/>
  <c r="V103" i="2" l="1"/>
  <c r="S103" i="2"/>
  <c r="Q103" i="2"/>
  <c r="P103" i="2"/>
  <c r="T103" i="2"/>
  <c r="T114" i="1"/>
  <c r="Q114" i="1"/>
  <c r="O114" i="1"/>
  <c r="R114" i="1"/>
  <c r="M114" i="1"/>
  <c r="N114" i="1"/>
  <c r="S1886" i="1"/>
  <c r="P1887" i="1"/>
  <c r="S343" i="1"/>
  <c r="P342" i="1"/>
  <c r="X103" i="2" l="1"/>
  <c r="Z103" i="2"/>
  <c r="AB103" i="2"/>
  <c r="Y103" i="2"/>
  <c r="W103" i="2"/>
  <c r="AA103" i="2"/>
  <c r="AC103" i="2"/>
  <c r="AH103" i="2"/>
  <c r="AI103" i="2"/>
  <c r="AJ103" i="2"/>
  <c r="AE103" i="2"/>
  <c r="AF103" i="2"/>
  <c r="AK103" i="2"/>
  <c r="Z114" i="1"/>
  <c r="AL114" i="1"/>
  <c r="Y114" i="1"/>
  <c r="V114" i="1"/>
  <c r="AA114" i="1"/>
  <c r="X114" i="1"/>
  <c r="U114" i="1"/>
  <c r="W114" i="1"/>
  <c r="AC114" i="1"/>
  <c r="AD114" i="1"/>
  <c r="AI114" i="1"/>
  <c r="AK114" i="1" s="1"/>
  <c r="AF114" i="1"/>
  <c r="AG114" i="1"/>
  <c r="AH114" i="1"/>
  <c r="P1888" i="1"/>
  <c r="S1887" i="1"/>
  <c r="S344" i="1"/>
  <c r="P343" i="1"/>
  <c r="AG103" i="2" l="1"/>
  <c r="AM103" i="2" s="1"/>
  <c r="M115" i="1"/>
  <c r="AJ114" i="1"/>
  <c r="AE114" i="1"/>
  <c r="P1889" i="1"/>
  <c r="S1888" i="1"/>
  <c r="P344" i="1"/>
  <c r="S345" i="1"/>
  <c r="O104" i="2" l="1"/>
  <c r="R104" i="2"/>
  <c r="U104" i="2"/>
  <c r="AL103" i="2"/>
  <c r="Q104" i="2" s="1"/>
  <c r="Q115" i="1"/>
  <c r="T115" i="1"/>
  <c r="O115" i="1"/>
  <c r="N115" i="1"/>
  <c r="R115" i="1"/>
  <c r="S1889" i="1"/>
  <c r="P1890" i="1"/>
  <c r="S346" i="1"/>
  <c r="P345" i="1"/>
  <c r="S104" i="2" l="1"/>
  <c r="V104" i="2"/>
  <c r="T104" i="2"/>
  <c r="P104" i="2"/>
  <c r="AC104" i="2"/>
  <c r="V115" i="1"/>
  <c r="AA115" i="1"/>
  <c r="U115" i="1"/>
  <c r="AH115" i="1"/>
  <c r="AC115" i="1"/>
  <c r="AF115" i="1"/>
  <c r="AI115" i="1"/>
  <c r="AD115" i="1"/>
  <c r="AG115" i="1"/>
  <c r="W115" i="1"/>
  <c r="X115" i="1"/>
  <c r="Z115" i="1"/>
  <c r="AE115" i="1" s="1"/>
  <c r="AL115" i="1"/>
  <c r="Y115" i="1"/>
  <c r="P1891" i="1"/>
  <c r="S1890" i="1"/>
  <c r="P346" i="1"/>
  <c r="S347" i="1"/>
  <c r="X104" i="2" l="1"/>
  <c r="AF104" i="2"/>
  <c r="AH104" i="2"/>
  <c r="AI104" i="2"/>
  <c r="AJ104" i="2"/>
  <c r="AE104" i="2"/>
  <c r="AK104" i="2"/>
  <c r="AB104" i="2"/>
  <c r="W104" i="2"/>
  <c r="AA104" i="2"/>
  <c r="Z104" i="2"/>
  <c r="Y104" i="2"/>
  <c r="AJ115" i="1"/>
  <c r="AK115" i="1"/>
  <c r="P1892" i="1"/>
  <c r="S1891" i="1"/>
  <c r="P347" i="1"/>
  <c r="S348" i="1"/>
  <c r="AG104" i="2" l="1"/>
  <c r="AL104" i="2" s="1"/>
  <c r="M116" i="1"/>
  <c r="N116" i="1"/>
  <c r="O116" i="1"/>
  <c r="R116" i="1"/>
  <c r="T116" i="1"/>
  <c r="Q116" i="1"/>
  <c r="S1892" i="1"/>
  <c r="P1893" i="1"/>
  <c r="P348" i="1"/>
  <c r="S349" i="1"/>
  <c r="S105" i="2" l="1"/>
  <c r="AM104" i="2"/>
  <c r="AL116" i="1"/>
  <c r="Y116" i="1"/>
  <c r="Z116" i="1"/>
  <c r="V116" i="1"/>
  <c r="AD116" i="1"/>
  <c r="AC116" i="1"/>
  <c r="AG116" i="1"/>
  <c r="AH116" i="1"/>
  <c r="AF116" i="1"/>
  <c r="AI116" i="1"/>
  <c r="W116" i="1"/>
  <c r="AA116" i="1"/>
  <c r="X116" i="1"/>
  <c r="U116" i="1"/>
  <c r="P1894" i="1"/>
  <c r="S1893" i="1"/>
  <c r="S350" i="1"/>
  <c r="P349" i="1"/>
  <c r="U105" i="2" l="1"/>
  <c r="Q105" i="2"/>
  <c r="R105" i="2"/>
  <c r="AA105" i="2" s="1"/>
  <c r="O105" i="2"/>
  <c r="T105" i="2"/>
  <c r="P105" i="2"/>
  <c r="V105" i="2"/>
  <c r="AE116" i="1"/>
  <c r="AK116" i="1"/>
  <c r="AJ116" i="1"/>
  <c r="S1894" i="1"/>
  <c r="P1895" i="1"/>
  <c r="P350" i="1"/>
  <c r="S351" i="1"/>
  <c r="Z105" i="2" l="1"/>
  <c r="X105" i="2"/>
  <c r="AB105" i="2"/>
  <c r="W105" i="2"/>
  <c r="Y105" i="2"/>
  <c r="AE105" i="2"/>
  <c r="AF105" i="2"/>
  <c r="AH105" i="2"/>
  <c r="AK105" i="2"/>
  <c r="AJ105" i="2"/>
  <c r="AI105" i="2"/>
  <c r="AC105" i="2"/>
  <c r="M117" i="1"/>
  <c r="R117" i="1"/>
  <c r="N117" i="1"/>
  <c r="O117" i="1"/>
  <c r="Q117" i="1"/>
  <c r="T117" i="1"/>
  <c r="S1895" i="1"/>
  <c r="P1896" i="1"/>
  <c r="S352" i="1"/>
  <c r="P351" i="1"/>
  <c r="AG105" i="2" l="1"/>
  <c r="AL105" i="2" s="1"/>
  <c r="AG117" i="1"/>
  <c r="AH117" i="1"/>
  <c r="AI117" i="1"/>
  <c r="AC117" i="1"/>
  <c r="AF117" i="1"/>
  <c r="AD117" i="1"/>
  <c r="AL117" i="1"/>
  <c r="Y117" i="1"/>
  <c r="Z117" i="1"/>
  <c r="W117" i="1"/>
  <c r="V117" i="1"/>
  <c r="AA117" i="1"/>
  <c r="X117" i="1"/>
  <c r="U117" i="1"/>
  <c r="P1897" i="1"/>
  <c r="S1896" i="1"/>
  <c r="S353" i="1"/>
  <c r="P352" i="1"/>
  <c r="S106" i="2" l="1"/>
  <c r="AM105" i="2"/>
  <c r="AJ117" i="1"/>
  <c r="AE117" i="1"/>
  <c r="AK117" i="1"/>
  <c r="P1898" i="1"/>
  <c r="S1897" i="1"/>
  <c r="P353" i="1"/>
  <c r="S354" i="1"/>
  <c r="R106" i="2" l="1"/>
  <c r="Q106" i="2"/>
  <c r="U106" i="2"/>
  <c r="P106" i="2"/>
  <c r="T106" i="2"/>
  <c r="O106" i="2"/>
  <c r="V106" i="2"/>
  <c r="R118" i="1"/>
  <c r="M118" i="1"/>
  <c r="O118" i="1"/>
  <c r="N118" i="1"/>
  <c r="Q118" i="1"/>
  <c r="T118" i="1"/>
  <c r="P1899" i="1"/>
  <c r="S1898" i="1"/>
  <c r="S355" i="1"/>
  <c r="P354" i="1"/>
  <c r="AE106" i="2" l="1"/>
  <c r="AF106" i="2"/>
  <c r="AJ106" i="2"/>
  <c r="AH106" i="2"/>
  <c r="AI106" i="2"/>
  <c r="AK106" i="2"/>
  <c r="AB106" i="2"/>
  <c r="AG106" i="2" s="1"/>
  <c r="W106" i="2"/>
  <c r="X106" i="2"/>
  <c r="AC106" i="2"/>
  <c r="Y106" i="2"/>
  <c r="AA106" i="2"/>
  <c r="Z106" i="2"/>
  <c r="AL118" i="1"/>
  <c r="Y118" i="1"/>
  <c r="AA118" i="1"/>
  <c r="U118" i="1"/>
  <c r="X118" i="1"/>
  <c r="AF118" i="1"/>
  <c r="AD118" i="1"/>
  <c r="AH118" i="1"/>
  <c r="AG118" i="1"/>
  <c r="AI118" i="1"/>
  <c r="AC118" i="1"/>
  <c r="V118" i="1"/>
  <c r="W118" i="1"/>
  <c r="Z118" i="1"/>
  <c r="P1900" i="1"/>
  <c r="S1899" i="1"/>
  <c r="P355" i="1"/>
  <c r="S356" i="1"/>
  <c r="AM106" i="2" l="1"/>
  <c r="AL106" i="2"/>
  <c r="AK118" i="1"/>
  <c r="AE118" i="1"/>
  <c r="AJ118" i="1"/>
  <c r="S1900" i="1"/>
  <c r="P1901" i="1"/>
  <c r="S357" i="1"/>
  <c r="P356" i="1"/>
  <c r="S107" i="2" l="1"/>
  <c r="V107" i="2"/>
  <c r="T107" i="2"/>
  <c r="Q107" i="2"/>
  <c r="O107" i="2"/>
  <c r="R107" i="2"/>
  <c r="P107" i="2"/>
  <c r="U107" i="2"/>
  <c r="Q119" i="1"/>
  <c r="T119" i="1"/>
  <c r="O119" i="1"/>
  <c r="M119" i="1"/>
  <c r="N119" i="1"/>
  <c r="R119" i="1"/>
  <c r="P1902" i="1"/>
  <c r="S1901" i="1"/>
  <c r="S358" i="1"/>
  <c r="P357" i="1"/>
  <c r="X107" i="2" l="1"/>
  <c r="AB107" i="2"/>
  <c r="AC107" i="2"/>
  <c r="Z107" i="2"/>
  <c r="W107" i="2"/>
  <c r="Y107" i="2"/>
  <c r="AK107" i="2"/>
  <c r="AE107" i="2"/>
  <c r="AF107" i="2"/>
  <c r="AI107" i="2"/>
  <c r="AJ107" i="2"/>
  <c r="AH107" i="2"/>
  <c r="AA107" i="2"/>
  <c r="Z119" i="1"/>
  <c r="U119" i="1"/>
  <c r="X119" i="1"/>
  <c r="AA119" i="1"/>
  <c r="V119" i="1"/>
  <c r="W119" i="1"/>
  <c r="AD119" i="1"/>
  <c r="AF119" i="1"/>
  <c r="AH119" i="1"/>
  <c r="AC119" i="1"/>
  <c r="AG119" i="1"/>
  <c r="AI119" i="1"/>
  <c r="AK119" i="1" s="1"/>
  <c r="AL119" i="1"/>
  <c r="Y119" i="1"/>
  <c r="S1902" i="1"/>
  <c r="P1903" i="1"/>
  <c r="P358" i="1"/>
  <c r="S359" i="1"/>
  <c r="AG107" i="2" l="1"/>
  <c r="AM107" i="2" s="1"/>
  <c r="AL107" i="2"/>
  <c r="AJ119" i="1"/>
  <c r="Q120" i="1" s="1"/>
  <c r="T120" i="1"/>
  <c r="M120" i="1"/>
  <c r="O120" i="1"/>
  <c r="AE119" i="1"/>
  <c r="P1904" i="1"/>
  <c r="S1903" i="1"/>
  <c r="P359" i="1"/>
  <c r="S360" i="1"/>
  <c r="P108" i="2" l="1"/>
  <c r="O108" i="2"/>
  <c r="T108" i="2"/>
  <c r="U108" i="2"/>
  <c r="R108" i="2"/>
  <c r="Q108" i="2"/>
  <c r="S108" i="2"/>
  <c r="V108" i="2"/>
  <c r="AC120" i="1"/>
  <c r="AD120" i="1"/>
  <c r="AH120" i="1"/>
  <c r="AG120" i="1"/>
  <c r="AF120" i="1"/>
  <c r="AI120" i="1"/>
  <c r="W120" i="1"/>
  <c r="X120" i="1"/>
  <c r="AA120" i="1"/>
  <c r="AL120" i="1"/>
  <c r="Y120" i="1"/>
  <c r="N120" i="1"/>
  <c r="R120" i="1"/>
  <c r="S1904" i="1"/>
  <c r="P1905" i="1"/>
  <c r="S361" i="1"/>
  <c r="P360" i="1"/>
  <c r="AK108" i="2" l="1"/>
  <c r="AH108" i="2"/>
  <c r="AE108" i="2"/>
  <c r="AF108" i="2"/>
  <c r="AI108" i="2"/>
  <c r="AJ108" i="2"/>
  <c r="Y108" i="2"/>
  <c r="AA108" i="2"/>
  <c r="Z108" i="2"/>
  <c r="AC108" i="2"/>
  <c r="AB108" i="2"/>
  <c r="W108" i="2"/>
  <c r="X108" i="2"/>
  <c r="Z120" i="1"/>
  <c r="AE120" i="1" s="1"/>
  <c r="U120" i="1"/>
  <c r="V120" i="1"/>
  <c r="AJ120" i="1" s="1"/>
  <c r="P1906" i="1"/>
  <c r="S1905" i="1"/>
  <c r="S362" i="1"/>
  <c r="P361" i="1"/>
  <c r="AG108" i="2" l="1"/>
  <c r="AL108" i="2" s="1"/>
  <c r="AM108" i="2"/>
  <c r="Q121" i="1"/>
  <c r="AK120" i="1"/>
  <c r="T121" i="1" s="1"/>
  <c r="S1906" i="1"/>
  <c r="P1907" i="1"/>
  <c r="S363" i="1"/>
  <c r="P362" i="1"/>
  <c r="S109" i="2" l="1"/>
  <c r="V109" i="2"/>
  <c r="O109" i="2"/>
  <c r="P109" i="2"/>
  <c r="U109" i="2"/>
  <c r="R109" i="2"/>
  <c r="Q109" i="2"/>
  <c r="T109" i="2"/>
  <c r="AH121" i="1"/>
  <c r="AI121" i="1"/>
  <c r="AC121" i="1"/>
  <c r="AF121" i="1"/>
  <c r="AD121" i="1"/>
  <c r="AG121" i="1"/>
  <c r="O121" i="1"/>
  <c r="M121" i="1"/>
  <c r="R121" i="1"/>
  <c r="N121" i="1"/>
  <c r="P1908" i="1"/>
  <c r="S1907" i="1"/>
  <c r="S364" i="1"/>
  <c r="P363" i="1"/>
  <c r="Y109" i="2" l="1"/>
  <c r="Z109" i="2"/>
  <c r="W109" i="2"/>
  <c r="AB109" i="2"/>
  <c r="AC109" i="2"/>
  <c r="X109" i="2"/>
  <c r="AJ109" i="2"/>
  <c r="AK109" i="2"/>
  <c r="AE109" i="2"/>
  <c r="AF109" i="2"/>
  <c r="AH109" i="2"/>
  <c r="AI109" i="2"/>
  <c r="AA109" i="2"/>
  <c r="W121" i="1"/>
  <c r="Y121" i="1"/>
  <c r="AL121" i="1"/>
  <c r="V121" i="1"/>
  <c r="AJ121" i="1" s="1"/>
  <c r="Z121" i="1"/>
  <c r="AE121" i="1" s="1"/>
  <c r="U121" i="1"/>
  <c r="AA121" i="1"/>
  <c r="X121" i="1"/>
  <c r="S1908" i="1"/>
  <c r="P1909" i="1"/>
  <c r="S365" i="1"/>
  <c r="P364" i="1"/>
  <c r="AG109" i="2" l="1"/>
  <c r="AM109" i="2"/>
  <c r="AL109" i="2"/>
  <c r="Q122" i="1"/>
  <c r="AK121" i="1"/>
  <c r="S1909" i="1"/>
  <c r="P1910" i="1"/>
  <c r="P365" i="1"/>
  <c r="S366" i="1"/>
  <c r="V110" i="2" l="1"/>
  <c r="S110" i="2"/>
  <c r="R110" i="2"/>
  <c r="P110" i="2"/>
  <c r="T110" i="2"/>
  <c r="Q110" i="2"/>
  <c r="U110" i="2"/>
  <c r="O110" i="2"/>
  <c r="R122" i="1"/>
  <c r="O122" i="1"/>
  <c r="M122" i="1"/>
  <c r="N122" i="1"/>
  <c r="T122" i="1"/>
  <c r="AL122" i="1"/>
  <c r="Y122" i="1"/>
  <c r="P1911" i="1"/>
  <c r="S1910" i="1"/>
  <c r="S367" i="1"/>
  <c r="P366" i="1"/>
  <c r="AC110" i="2" l="1"/>
  <c r="W110" i="2"/>
  <c r="AB110" i="2"/>
  <c r="Y110" i="2"/>
  <c r="X110" i="2"/>
  <c r="Z110" i="2"/>
  <c r="AA110" i="2"/>
  <c r="AI110" i="2"/>
  <c r="AF110" i="2"/>
  <c r="AE110" i="2"/>
  <c r="AJ110" i="2"/>
  <c r="AH110" i="2"/>
  <c r="AK110" i="2"/>
  <c r="V122" i="1"/>
  <c r="AF122" i="1"/>
  <c r="AD122" i="1"/>
  <c r="AG122" i="1"/>
  <c r="AH122" i="1"/>
  <c r="AC122" i="1"/>
  <c r="AI122" i="1"/>
  <c r="AK122" i="1" s="1"/>
  <c r="U122" i="1"/>
  <c r="AA122" i="1"/>
  <c r="X122" i="1"/>
  <c r="W122" i="1"/>
  <c r="Z122" i="1"/>
  <c r="AE122" i="1" s="1"/>
  <c r="S1911" i="1"/>
  <c r="P1912" i="1"/>
  <c r="P367" i="1"/>
  <c r="S368" i="1"/>
  <c r="AG110" i="2" l="1"/>
  <c r="AM110" i="2" s="1"/>
  <c r="AL110" i="2"/>
  <c r="AJ122" i="1"/>
  <c r="M123" i="1"/>
  <c r="P1913" i="1"/>
  <c r="S1912" i="1"/>
  <c r="S369" i="1"/>
  <c r="P368" i="1"/>
  <c r="P111" i="2" l="1"/>
  <c r="R111" i="2"/>
  <c r="Q111" i="2"/>
  <c r="U111" i="2"/>
  <c r="O111" i="2"/>
  <c r="T111" i="2"/>
  <c r="V111" i="2"/>
  <c r="S111" i="2"/>
  <c r="Q123" i="1"/>
  <c r="T123" i="1"/>
  <c r="N123" i="1"/>
  <c r="O123" i="1"/>
  <c r="R123" i="1"/>
  <c r="S1913" i="1"/>
  <c r="P1914" i="1"/>
  <c r="P369" i="1"/>
  <c r="S370" i="1"/>
  <c r="AA111" i="2" l="1"/>
  <c r="W111" i="2"/>
  <c r="AH111" i="2"/>
  <c r="AE111" i="2"/>
  <c r="AI111" i="2"/>
  <c r="AJ111" i="2"/>
  <c r="AK111" i="2"/>
  <c r="AF111" i="2"/>
  <c r="AB111" i="2"/>
  <c r="AC111" i="2"/>
  <c r="Y111" i="2"/>
  <c r="Z111" i="2"/>
  <c r="X111" i="2"/>
  <c r="W123" i="1"/>
  <c r="V123" i="1"/>
  <c r="X123" i="1"/>
  <c r="AA123" i="1"/>
  <c r="U123" i="1"/>
  <c r="AG123" i="1"/>
  <c r="AD123" i="1"/>
  <c r="AI123" i="1"/>
  <c r="AC123" i="1"/>
  <c r="AF123" i="1"/>
  <c r="AH123" i="1"/>
  <c r="Z123" i="1"/>
  <c r="AE123" i="1" s="1"/>
  <c r="AL123" i="1"/>
  <c r="Y123" i="1"/>
  <c r="P1915" i="1"/>
  <c r="S1914" i="1"/>
  <c r="S371" i="1"/>
  <c r="P370" i="1"/>
  <c r="AG111" i="2" l="1"/>
  <c r="AM111" i="2" s="1"/>
  <c r="AL111" i="2"/>
  <c r="AJ123" i="1"/>
  <c r="AK123" i="1"/>
  <c r="P1916" i="1"/>
  <c r="S1915" i="1"/>
  <c r="S372" i="1"/>
  <c r="P371" i="1"/>
  <c r="R112" i="2" l="1"/>
  <c r="O112" i="2"/>
  <c r="T112" i="2"/>
  <c r="P112" i="2"/>
  <c r="U112" i="2"/>
  <c r="Q112" i="2"/>
  <c r="V112" i="2"/>
  <c r="S112" i="2"/>
  <c r="M124" i="1"/>
  <c r="N124" i="1"/>
  <c r="O124" i="1"/>
  <c r="R124" i="1"/>
  <c r="T124" i="1"/>
  <c r="Q124" i="1"/>
  <c r="S1916" i="1"/>
  <c r="P1917" i="1"/>
  <c r="P372" i="1"/>
  <c r="S373" i="1"/>
  <c r="AA112" i="2" l="1"/>
  <c r="Y112" i="2"/>
  <c r="W112" i="2"/>
  <c r="AE112" i="2"/>
  <c r="AF112" i="2"/>
  <c r="AH112" i="2"/>
  <c r="AK112" i="2"/>
  <c r="AI112" i="2"/>
  <c r="AJ112" i="2"/>
  <c r="AC112" i="2"/>
  <c r="X112" i="2"/>
  <c r="AB112" i="2"/>
  <c r="Z112" i="2"/>
  <c r="AL124" i="1"/>
  <c r="Y124" i="1"/>
  <c r="Z124" i="1"/>
  <c r="AF124" i="1"/>
  <c r="AG124" i="1"/>
  <c r="AC124" i="1"/>
  <c r="AD124" i="1"/>
  <c r="AH124" i="1"/>
  <c r="AI124" i="1"/>
  <c r="W124" i="1"/>
  <c r="V124" i="1"/>
  <c r="X124" i="1"/>
  <c r="AA124" i="1"/>
  <c r="U124" i="1"/>
  <c r="P1918" i="1"/>
  <c r="S1917" i="1"/>
  <c r="S374" i="1"/>
  <c r="P373" i="1"/>
  <c r="AG112" i="2" l="1"/>
  <c r="AL112" i="2" s="1"/>
  <c r="AM112" i="2"/>
  <c r="AE124" i="1"/>
  <c r="AK124" i="1"/>
  <c r="AJ124" i="1"/>
  <c r="S1918" i="1"/>
  <c r="P1919" i="1"/>
  <c r="S375" i="1"/>
  <c r="P374" i="1"/>
  <c r="S113" i="2" l="1"/>
  <c r="V113" i="2"/>
  <c r="Q113" i="2"/>
  <c r="R113" i="2"/>
  <c r="U113" i="2"/>
  <c r="P113" i="2"/>
  <c r="T113" i="2"/>
  <c r="O113" i="2"/>
  <c r="R125" i="1"/>
  <c r="M125" i="1"/>
  <c r="O125" i="1"/>
  <c r="N125" i="1"/>
  <c r="V125" i="1" s="1"/>
  <c r="Q125" i="1"/>
  <c r="T125" i="1"/>
  <c r="S1919" i="1"/>
  <c r="P1920" i="1"/>
  <c r="S376" i="1"/>
  <c r="P375" i="1"/>
  <c r="AB113" i="2" l="1"/>
  <c r="Z113" i="2"/>
  <c r="W113" i="2"/>
  <c r="X113" i="2"/>
  <c r="AC113" i="2"/>
  <c r="Y113" i="2"/>
  <c r="AF113" i="2"/>
  <c r="AJ113" i="2"/>
  <c r="AK113" i="2"/>
  <c r="AH113" i="2"/>
  <c r="AE113" i="2"/>
  <c r="AI113" i="2"/>
  <c r="AA113" i="2"/>
  <c r="AC125" i="1"/>
  <c r="AD125" i="1"/>
  <c r="AH125" i="1"/>
  <c r="AG125" i="1"/>
  <c r="AI125" i="1"/>
  <c r="AF125" i="1"/>
  <c r="AL125" i="1"/>
  <c r="Y125" i="1"/>
  <c r="W125" i="1"/>
  <c r="AA125" i="1"/>
  <c r="X125" i="1"/>
  <c r="U125" i="1"/>
  <c r="Z125" i="1"/>
  <c r="AE125" i="1" s="1"/>
  <c r="P1921" i="1"/>
  <c r="S1920" i="1"/>
  <c r="P376" i="1"/>
  <c r="S377" i="1"/>
  <c r="AG113" i="2" l="1"/>
  <c r="AL113" i="2" s="1"/>
  <c r="AM113" i="2"/>
  <c r="AK125" i="1"/>
  <c r="AJ125" i="1"/>
  <c r="P1922" i="1"/>
  <c r="S1921" i="1"/>
  <c r="P377" i="1"/>
  <c r="S378" i="1"/>
  <c r="S114" i="2" l="1"/>
  <c r="V114" i="2"/>
  <c r="T114" i="2"/>
  <c r="U114" i="2"/>
  <c r="R114" i="2"/>
  <c r="Q114" i="2"/>
  <c r="O114" i="2"/>
  <c r="P114" i="2"/>
  <c r="N126" i="1"/>
  <c r="Q126" i="1"/>
  <c r="T126" i="1"/>
  <c r="M126" i="1"/>
  <c r="R126" i="1"/>
  <c r="O126" i="1"/>
  <c r="S1922" i="1"/>
  <c r="P1923" i="1"/>
  <c r="S379" i="1"/>
  <c r="P378" i="1"/>
  <c r="W114" i="2" l="1"/>
  <c r="AE114" i="2"/>
  <c r="AF114" i="2"/>
  <c r="AJ114" i="2"/>
  <c r="AH114" i="2"/>
  <c r="AI114" i="2"/>
  <c r="AK114" i="2"/>
  <c r="X114" i="2"/>
  <c r="Y114" i="2"/>
  <c r="Z114" i="2"/>
  <c r="AC114" i="2"/>
  <c r="AB114" i="2"/>
  <c r="AA114" i="2"/>
  <c r="W126" i="1"/>
  <c r="Z126" i="1"/>
  <c r="AA126" i="1"/>
  <c r="X126" i="1"/>
  <c r="U126" i="1"/>
  <c r="AG126" i="1"/>
  <c r="AH126" i="1"/>
  <c r="AC126" i="1"/>
  <c r="AF126" i="1"/>
  <c r="AD126" i="1"/>
  <c r="AI126" i="1"/>
  <c r="AL126" i="1"/>
  <c r="Y126" i="1"/>
  <c r="V126" i="1"/>
  <c r="P1924" i="1"/>
  <c r="S1923" i="1"/>
  <c r="S380" i="1"/>
  <c r="P379" i="1"/>
  <c r="AG114" i="2" l="1"/>
  <c r="AL114" i="2" s="1"/>
  <c r="AM114" i="2"/>
  <c r="AK126" i="1"/>
  <c r="AJ126" i="1"/>
  <c r="AE126" i="1"/>
  <c r="S1924" i="1"/>
  <c r="P1925" i="1"/>
  <c r="P380" i="1"/>
  <c r="S381" i="1"/>
  <c r="S115" i="2" l="1"/>
  <c r="V115" i="2"/>
  <c r="U115" i="2"/>
  <c r="Q115" i="2"/>
  <c r="R115" i="2"/>
  <c r="O115" i="2"/>
  <c r="P115" i="2"/>
  <c r="T115" i="2"/>
  <c r="Q127" i="1"/>
  <c r="T127" i="1"/>
  <c r="R127" i="1"/>
  <c r="N127" i="1"/>
  <c r="M127" i="1"/>
  <c r="O127" i="1"/>
  <c r="P1926" i="1"/>
  <c r="S1925" i="1"/>
  <c r="P381" i="1"/>
  <c r="S382" i="1"/>
  <c r="AB115" i="2" l="1"/>
  <c r="X115" i="2"/>
  <c r="W115" i="2"/>
  <c r="Z115" i="2"/>
  <c r="Y115" i="2"/>
  <c r="AC115" i="2"/>
  <c r="AE115" i="2"/>
  <c r="AF115" i="2"/>
  <c r="AH115" i="2"/>
  <c r="AK115" i="2"/>
  <c r="AI115" i="2"/>
  <c r="AJ115" i="2"/>
  <c r="AA115" i="2"/>
  <c r="V127" i="1"/>
  <c r="W127" i="1"/>
  <c r="AA127" i="1"/>
  <c r="X127" i="1"/>
  <c r="U127" i="1"/>
  <c r="Z127" i="1"/>
  <c r="AH127" i="1"/>
  <c r="AD127" i="1"/>
  <c r="AI127" i="1"/>
  <c r="AF127" i="1"/>
  <c r="AG127" i="1"/>
  <c r="AC127" i="1"/>
  <c r="AL127" i="1"/>
  <c r="Y127" i="1"/>
  <c r="P1927" i="1"/>
  <c r="S1926" i="1"/>
  <c r="P382" i="1"/>
  <c r="S383" i="1"/>
  <c r="AG115" i="2" l="1"/>
  <c r="AM115" i="2" s="1"/>
  <c r="AK127" i="1"/>
  <c r="AJ127" i="1"/>
  <c r="AE127" i="1"/>
  <c r="S1927" i="1"/>
  <c r="P1928" i="1"/>
  <c r="S384" i="1"/>
  <c r="P383" i="1"/>
  <c r="U116" i="2" l="1"/>
  <c r="O116" i="2"/>
  <c r="R116" i="2"/>
  <c r="AL115" i="2"/>
  <c r="T128" i="1"/>
  <c r="Q128" i="1"/>
  <c r="R128" i="1"/>
  <c r="O128" i="1"/>
  <c r="N128" i="1"/>
  <c r="M128" i="1"/>
  <c r="P1929" i="1"/>
  <c r="S1928" i="1"/>
  <c r="S385" i="1"/>
  <c r="P384" i="1"/>
  <c r="V116" i="2" l="1"/>
  <c r="S116" i="2"/>
  <c r="P116" i="2"/>
  <c r="AC116" i="2"/>
  <c r="Q116" i="2"/>
  <c r="T116" i="2"/>
  <c r="X128" i="1"/>
  <c r="AA128" i="1"/>
  <c r="U128" i="1"/>
  <c r="Z128" i="1"/>
  <c r="AE128" i="1" s="1"/>
  <c r="V128" i="1"/>
  <c r="W128" i="1"/>
  <c r="AL128" i="1"/>
  <c r="Y128" i="1"/>
  <c r="AF128" i="1"/>
  <c r="AI128" i="1"/>
  <c r="AG128" i="1"/>
  <c r="AH128" i="1"/>
  <c r="AC128" i="1"/>
  <c r="AD128" i="1"/>
  <c r="S1929" i="1"/>
  <c r="P1930" i="1"/>
  <c r="P385" i="1"/>
  <c r="S386" i="1"/>
  <c r="X116" i="2" l="1"/>
  <c r="W116" i="2"/>
  <c r="Z116" i="2"/>
  <c r="AB116" i="2"/>
  <c r="Y116" i="2"/>
  <c r="AA116" i="2"/>
  <c r="AK116" i="2"/>
  <c r="AH116" i="2"/>
  <c r="AI116" i="2"/>
  <c r="AJ116" i="2"/>
  <c r="AE116" i="2"/>
  <c r="AF116" i="2"/>
  <c r="AK128" i="1"/>
  <c r="AJ128" i="1"/>
  <c r="S1930" i="1"/>
  <c r="P1931" i="1"/>
  <c r="P386" i="1"/>
  <c r="S387" i="1"/>
  <c r="AG116" i="2" l="1"/>
  <c r="AM116" i="2"/>
  <c r="AL116" i="2"/>
  <c r="T129" i="1"/>
  <c r="Q129" i="1"/>
  <c r="O129" i="1"/>
  <c r="N129" i="1"/>
  <c r="M129" i="1"/>
  <c r="R129" i="1"/>
  <c r="P1932" i="1"/>
  <c r="S1931" i="1"/>
  <c r="S388" i="1"/>
  <c r="P387" i="1"/>
  <c r="S117" i="2" l="1"/>
  <c r="V117" i="2"/>
  <c r="U117" i="2"/>
  <c r="R117" i="2"/>
  <c r="O117" i="2"/>
  <c r="P117" i="2"/>
  <c r="T117" i="2"/>
  <c r="Q117" i="2"/>
  <c r="V129" i="1"/>
  <c r="Z129" i="1"/>
  <c r="U129" i="1"/>
  <c r="AA129" i="1"/>
  <c r="X129" i="1"/>
  <c r="W129" i="1"/>
  <c r="AL129" i="1"/>
  <c r="Y129" i="1"/>
  <c r="AC129" i="1"/>
  <c r="AG129" i="1"/>
  <c r="AH129" i="1"/>
  <c r="AJ129" i="1" s="1"/>
  <c r="Q130" i="1" s="1"/>
  <c r="AI129" i="1"/>
  <c r="AF129" i="1"/>
  <c r="AD129" i="1"/>
  <c r="S1932" i="1"/>
  <c r="P1933" i="1"/>
  <c r="P388" i="1"/>
  <c r="S389" i="1"/>
  <c r="Y117" i="2" l="1"/>
  <c r="AB117" i="2"/>
  <c r="AJ117" i="2"/>
  <c r="AI117" i="2"/>
  <c r="AK117" i="2"/>
  <c r="AH117" i="2"/>
  <c r="AE117" i="2"/>
  <c r="AF117" i="2"/>
  <c r="X117" i="2"/>
  <c r="W117" i="2"/>
  <c r="Z117" i="2"/>
  <c r="AC117" i="2"/>
  <c r="AA117" i="2"/>
  <c r="AE129" i="1"/>
  <c r="AK129" i="1"/>
  <c r="P1934" i="1"/>
  <c r="S1933" i="1"/>
  <c r="S390" i="1"/>
  <c r="P389" i="1"/>
  <c r="AG117" i="2" l="1"/>
  <c r="AM117" i="2" s="1"/>
  <c r="N130" i="1"/>
  <c r="O130" i="1"/>
  <c r="R130" i="1"/>
  <c r="M130" i="1"/>
  <c r="T130" i="1"/>
  <c r="S1934" i="1"/>
  <c r="P1935" i="1"/>
  <c r="P390" i="1"/>
  <c r="S391" i="1"/>
  <c r="R118" i="2" l="1"/>
  <c r="U118" i="2"/>
  <c r="O118" i="2"/>
  <c r="AL117" i="2"/>
  <c r="T118" i="2" s="1"/>
  <c r="AD130" i="1"/>
  <c r="AG130" i="1"/>
  <c r="AH130" i="1"/>
  <c r="AI130" i="1"/>
  <c r="AC130" i="1"/>
  <c r="AF130" i="1"/>
  <c r="U130" i="1"/>
  <c r="AA130" i="1"/>
  <c r="X130" i="1"/>
  <c r="AL130" i="1"/>
  <c r="Y130" i="1"/>
  <c r="Z130" i="1"/>
  <c r="W130" i="1"/>
  <c r="V130" i="1"/>
  <c r="P1936" i="1"/>
  <c r="S1935" i="1"/>
  <c r="P391" i="1"/>
  <c r="S392" i="1"/>
  <c r="AB118" i="2" l="1"/>
  <c r="S118" i="2"/>
  <c r="V118" i="2"/>
  <c r="AC118" i="2"/>
  <c r="P118" i="2"/>
  <c r="Q118" i="2"/>
  <c r="AE130" i="1"/>
  <c r="AK130" i="1"/>
  <c r="AJ130" i="1"/>
  <c r="S1936" i="1"/>
  <c r="P1937" i="1"/>
  <c r="P392" i="1"/>
  <c r="S393" i="1"/>
  <c r="AI118" i="2" l="1"/>
  <c r="AE118" i="2"/>
  <c r="AF118" i="2"/>
  <c r="AJ118" i="2"/>
  <c r="AH118" i="2"/>
  <c r="AK118" i="2"/>
  <c r="AA118" i="2"/>
  <c r="Y118" i="2"/>
  <c r="AG118" i="2" s="1"/>
  <c r="W118" i="2"/>
  <c r="Z118" i="2"/>
  <c r="X118" i="2"/>
  <c r="O131" i="1"/>
  <c r="M131" i="1"/>
  <c r="N131" i="1"/>
  <c r="R131" i="1"/>
  <c r="Q131" i="1"/>
  <c r="T131" i="1"/>
  <c r="P1938" i="1"/>
  <c r="S1937" i="1"/>
  <c r="S394" i="1"/>
  <c r="P393" i="1"/>
  <c r="AL118" i="2" l="1"/>
  <c r="AM118" i="2"/>
  <c r="Z131" i="1"/>
  <c r="U131" i="1"/>
  <c r="X131" i="1"/>
  <c r="AA131" i="1"/>
  <c r="AF131" i="1"/>
  <c r="AG131" i="1"/>
  <c r="AI131" i="1"/>
  <c r="AC131" i="1"/>
  <c r="AH131" i="1"/>
  <c r="AD131" i="1"/>
  <c r="AL131" i="1"/>
  <c r="Y131" i="1"/>
  <c r="V131" i="1"/>
  <c r="W131" i="1"/>
  <c r="S1938" i="1"/>
  <c r="P1939" i="1"/>
  <c r="P394" i="1"/>
  <c r="S395" i="1"/>
  <c r="T119" i="2" l="1"/>
  <c r="R119" i="2"/>
  <c r="O119" i="2"/>
  <c r="U119" i="2"/>
  <c r="Q119" i="2"/>
  <c r="P119" i="2"/>
  <c r="S119" i="2"/>
  <c r="V119" i="2"/>
  <c r="AJ131" i="1"/>
  <c r="AK131" i="1"/>
  <c r="AE131" i="1"/>
  <c r="P1940" i="1"/>
  <c r="S1939" i="1"/>
  <c r="S396" i="1"/>
  <c r="P395" i="1"/>
  <c r="AH119" i="2" l="1"/>
  <c r="AE119" i="2"/>
  <c r="AF119" i="2"/>
  <c r="AI119" i="2"/>
  <c r="AJ119" i="2"/>
  <c r="AK119" i="2"/>
  <c r="X119" i="2"/>
  <c r="Z119" i="2"/>
  <c r="AA119" i="2"/>
  <c r="Y119" i="2"/>
  <c r="AC119" i="2"/>
  <c r="W119" i="2"/>
  <c r="AB119" i="2"/>
  <c r="N132" i="1"/>
  <c r="O132" i="1"/>
  <c r="R132" i="1"/>
  <c r="M132" i="1"/>
  <c r="T132" i="1"/>
  <c r="Q132" i="1"/>
  <c r="S1940" i="1"/>
  <c r="P1941" i="1"/>
  <c r="P396" i="1"/>
  <c r="S397" i="1"/>
  <c r="AG119" i="2" l="1"/>
  <c r="AM119" i="2" s="1"/>
  <c r="AD132" i="1"/>
  <c r="AI132" i="1"/>
  <c r="AH132" i="1"/>
  <c r="AF132" i="1"/>
  <c r="AG132" i="1"/>
  <c r="AC132" i="1"/>
  <c r="W132" i="1"/>
  <c r="AL132" i="1"/>
  <c r="Y132" i="1"/>
  <c r="X132" i="1"/>
  <c r="U132" i="1"/>
  <c r="AA132" i="1"/>
  <c r="Z132" i="1"/>
  <c r="V132" i="1"/>
  <c r="S1941" i="1"/>
  <c r="P1942" i="1"/>
  <c r="P397" i="1"/>
  <c r="S398" i="1"/>
  <c r="U120" i="2" l="1"/>
  <c r="O120" i="2"/>
  <c r="R120" i="2"/>
  <c r="AL119" i="2"/>
  <c r="AJ132" i="1"/>
  <c r="AK132" i="1"/>
  <c r="AE132" i="1"/>
  <c r="S1942" i="1"/>
  <c r="P1943" i="1"/>
  <c r="P398" i="1"/>
  <c r="S399" i="1"/>
  <c r="S120" i="2" l="1"/>
  <c r="V120" i="2"/>
  <c r="P120" i="2"/>
  <c r="W120" i="2" s="1"/>
  <c r="Q120" i="2"/>
  <c r="Z120" i="2"/>
  <c r="T120" i="2"/>
  <c r="O133" i="1"/>
  <c r="N133" i="1"/>
  <c r="M133" i="1"/>
  <c r="R133" i="1"/>
  <c r="Q133" i="1"/>
  <c r="T133" i="1"/>
  <c r="P1944" i="1"/>
  <c r="S1943" i="1"/>
  <c r="P399" i="1"/>
  <c r="S400" i="1"/>
  <c r="AH120" i="2" l="1"/>
  <c r="AI120" i="2"/>
  <c r="AJ120" i="2"/>
  <c r="AK120" i="2"/>
  <c r="AE120" i="2"/>
  <c r="AF120" i="2"/>
  <c r="Y120" i="2"/>
  <c r="X120" i="2"/>
  <c r="AC120" i="2"/>
  <c r="AA120" i="2"/>
  <c r="AB120" i="2"/>
  <c r="AG120" i="2" s="1"/>
  <c r="AL133" i="1"/>
  <c r="Y133" i="1"/>
  <c r="AH133" i="1"/>
  <c r="AF133" i="1"/>
  <c r="AC133" i="1"/>
  <c r="AD133" i="1"/>
  <c r="AG133" i="1"/>
  <c r="AI133" i="1"/>
  <c r="Z133" i="1"/>
  <c r="U133" i="1"/>
  <c r="X133" i="1"/>
  <c r="AA133" i="1"/>
  <c r="V133" i="1"/>
  <c r="W133" i="1"/>
  <c r="P1945" i="1"/>
  <c r="S1944" i="1"/>
  <c r="P400" i="1"/>
  <c r="S401" i="1"/>
  <c r="AM120" i="2" l="1"/>
  <c r="AL120" i="2"/>
  <c r="AE133" i="1"/>
  <c r="AJ133" i="1"/>
  <c r="AK133" i="1"/>
  <c r="S1945" i="1"/>
  <c r="P1946" i="1"/>
  <c r="S402" i="1"/>
  <c r="P401" i="1"/>
  <c r="S121" i="2" l="1"/>
  <c r="V121" i="2"/>
  <c r="O121" i="2"/>
  <c r="U121" i="2"/>
  <c r="R121" i="2"/>
  <c r="Q121" i="2"/>
  <c r="P121" i="2"/>
  <c r="T121" i="2"/>
  <c r="T134" i="1"/>
  <c r="Q134" i="1"/>
  <c r="N134" i="1"/>
  <c r="R134" i="1"/>
  <c r="O134" i="1"/>
  <c r="M134" i="1"/>
  <c r="P1947" i="1"/>
  <c r="S1946" i="1"/>
  <c r="P402" i="1"/>
  <c r="S403" i="1"/>
  <c r="X121" i="2" l="1"/>
  <c r="AF121" i="2"/>
  <c r="AJ121" i="2"/>
  <c r="AK121" i="2"/>
  <c r="AH121" i="2"/>
  <c r="AE121" i="2"/>
  <c r="AI121" i="2"/>
  <c r="AB121" i="2"/>
  <c r="Y121" i="2"/>
  <c r="Z121" i="2"/>
  <c r="AC121" i="2"/>
  <c r="W121" i="2"/>
  <c r="AA121" i="2"/>
  <c r="Z134" i="1"/>
  <c r="U134" i="1"/>
  <c r="AA134" i="1"/>
  <c r="X134" i="1"/>
  <c r="W134" i="1"/>
  <c r="V134" i="1"/>
  <c r="AL134" i="1"/>
  <c r="Y134" i="1"/>
  <c r="AD134" i="1"/>
  <c r="AG134" i="1"/>
  <c r="AH134" i="1"/>
  <c r="AJ134" i="1" s="1"/>
  <c r="AC134" i="1"/>
  <c r="AF134" i="1"/>
  <c r="AI134" i="1"/>
  <c r="S1947" i="1"/>
  <c r="P1948" i="1"/>
  <c r="S404" i="1"/>
  <c r="P403" i="1"/>
  <c r="AG121" i="2" l="1"/>
  <c r="AL121" i="2" s="1"/>
  <c r="Q135" i="1"/>
  <c r="AK134" i="1"/>
  <c r="AE134" i="1"/>
  <c r="P1949" i="1"/>
  <c r="S1948" i="1"/>
  <c r="S405" i="1"/>
  <c r="P404" i="1"/>
  <c r="S122" i="2" l="1"/>
  <c r="AM121" i="2"/>
  <c r="R135" i="1"/>
  <c r="N135" i="1"/>
  <c r="M135" i="1"/>
  <c r="O135" i="1"/>
  <c r="AL135" i="1"/>
  <c r="Y135" i="1"/>
  <c r="T135" i="1"/>
  <c r="S1949" i="1"/>
  <c r="P1950" i="1"/>
  <c r="P405" i="1"/>
  <c r="S406" i="1"/>
  <c r="U122" i="2" l="1"/>
  <c r="P122" i="2"/>
  <c r="T122" i="2"/>
  <c r="O122" i="2"/>
  <c r="Q122" i="2"/>
  <c r="R122" i="2"/>
  <c r="V122" i="2"/>
  <c r="AA122" i="2"/>
  <c r="AH135" i="1"/>
  <c r="AD135" i="1"/>
  <c r="AF135" i="1"/>
  <c r="AG135" i="1"/>
  <c r="AC135" i="1"/>
  <c r="AI135" i="1"/>
  <c r="W135" i="1"/>
  <c r="U135" i="1"/>
  <c r="AA135" i="1"/>
  <c r="X135" i="1"/>
  <c r="V135" i="1"/>
  <c r="Z135" i="1"/>
  <c r="S1950" i="1"/>
  <c r="P1951" i="1"/>
  <c r="P406" i="1"/>
  <c r="S407" i="1"/>
  <c r="Z122" i="2" l="1"/>
  <c r="AE122" i="2"/>
  <c r="AF122" i="2"/>
  <c r="AJ122" i="2"/>
  <c r="AH122" i="2"/>
  <c r="AI122" i="2"/>
  <c r="AK122" i="2"/>
  <c r="Y122" i="2"/>
  <c r="W122" i="2"/>
  <c r="AB122" i="2"/>
  <c r="AG122" i="2" s="1"/>
  <c r="X122" i="2"/>
  <c r="AC122" i="2"/>
  <c r="AE135" i="1"/>
  <c r="AK135" i="1"/>
  <c r="AJ135" i="1"/>
  <c r="P1952" i="1"/>
  <c r="S1951" i="1"/>
  <c r="S408" i="1"/>
  <c r="P407" i="1"/>
  <c r="AL122" i="2" l="1"/>
  <c r="AM122" i="2"/>
  <c r="Q136" i="1"/>
  <c r="T136" i="1"/>
  <c r="O136" i="1"/>
  <c r="R136" i="1"/>
  <c r="N136" i="1"/>
  <c r="M136" i="1"/>
  <c r="P1953" i="1"/>
  <c r="S1952" i="1"/>
  <c r="P408" i="1"/>
  <c r="S409" i="1"/>
  <c r="R123" i="2" l="1"/>
  <c r="Q123" i="2"/>
  <c r="O123" i="2"/>
  <c r="U123" i="2"/>
  <c r="T123" i="2"/>
  <c r="P123" i="2"/>
  <c r="S123" i="2"/>
  <c r="V123" i="2"/>
  <c r="Z136" i="1"/>
  <c r="U136" i="1"/>
  <c r="AA136" i="1"/>
  <c r="X136" i="1"/>
  <c r="V136" i="1"/>
  <c r="W136" i="1"/>
  <c r="AF136" i="1"/>
  <c r="AC136" i="1"/>
  <c r="AG136" i="1"/>
  <c r="AH136" i="1"/>
  <c r="AI136" i="1"/>
  <c r="AD136" i="1"/>
  <c r="AL136" i="1"/>
  <c r="Y136" i="1"/>
  <c r="S1953" i="1"/>
  <c r="P1954" i="1"/>
  <c r="S410" i="1"/>
  <c r="P409" i="1"/>
  <c r="AE123" i="2" l="1"/>
  <c r="AF123" i="2"/>
  <c r="AJ123" i="2"/>
  <c r="AH123" i="2"/>
  <c r="AK123" i="2"/>
  <c r="AI123" i="2"/>
  <c r="X123" i="2"/>
  <c r="W123" i="2"/>
  <c r="AA123" i="2"/>
  <c r="AB123" i="2"/>
  <c r="AG123" i="2" s="1"/>
  <c r="AC123" i="2"/>
  <c r="Y123" i="2"/>
  <c r="Z123" i="2"/>
  <c r="AK136" i="1"/>
  <c r="AJ136" i="1"/>
  <c r="AE136" i="1"/>
  <c r="P1955" i="1"/>
  <c r="S1954" i="1"/>
  <c r="S411" i="1"/>
  <c r="P410" i="1"/>
  <c r="AM123" i="2" l="1"/>
  <c r="AL123" i="2"/>
  <c r="T137" i="1"/>
  <c r="Q137" i="1"/>
  <c r="O137" i="1"/>
  <c r="N137" i="1"/>
  <c r="R137" i="1"/>
  <c r="M137" i="1"/>
  <c r="P1956" i="1"/>
  <c r="S1955" i="1"/>
  <c r="P411" i="1"/>
  <c r="S412" i="1"/>
  <c r="V124" i="2" l="1"/>
  <c r="S124" i="2"/>
  <c r="P124" i="2"/>
  <c r="Q124" i="2"/>
  <c r="T124" i="2"/>
  <c r="U124" i="2"/>
  <c r="O124" i="2"/>
  <c r="R124" i="2"/>
  <c r="U137" i="1"/>
  <c r="X137" i="1"/>
  <c r="AA137" i="1"/>
  <c r="V137" i="1"/>
  <c r="Z137" i="1"/>
  <c r="AE137" i="1" s="1"/>
  <c r="W137" i="1"/>
  <c r="AL137" i="1"/>
  <c r="Y137" i="1"/>
  <c r="AG137" i="1"/>
  <c r="AI137" i="1"/>
  <c r="AK137" i="1" s="1"/>
  <c r="AF137" i="1"/>
  <c r="AH137" i="1"/>
  <c r="AC137" i="1"/>
  <c r="AD137" i="1"/>
  <c r="P1957" i="1"/>
  <c r="S1956" i="1"/>
  <c r="S413" i="1"/>
  <c r="P412" i="1"/>
  <c r="Z124" i="2" l="1"/>
  <c r="AA124" i="2"/>
  <c r="W124" i="2"/>
  <c r="AC124" i="2"/>
  <c r="AB124" i="2"/>
  <c r="Y124" i="2"/>
  <c r="X124" i="2"/>
  <c r="AK124" i="2"/>
  <c r="AE124" i="2"/>
  <c r="AF124" i="2"/>
  <c r="AI124" i="2"/>
  <c r="AJ124" i="2"/>
  <c r="AH124" i="2"/>
  <c r="M138" i="1"/>
  <c r="AJ137" i="1"/>
  <c r="P1958" i="1"/>
  <c r="S1957" i="1"/>
  <c r="P413" i="1"/>
  <c r="S414" i="1"/>
  <c r="AG124" i="2" l="1"/>
  <c r="AM124" i="2" s="1"/>
  <c r="T138" i="1"/>
  <c r="Q138" i="1"/>
  <c r="R138" i="1"/>
  <c r="N138" i="1"/>
  <c r="V138" i="1" s="1"/>
  <c r="O138" i="1"/>
  <c r="S1958" i="1"/>
  <c r="P1959" i="1"/>
  <c r="S415" i="1"/>
  <c r="P414" i="1"/>
  <c r="R125" i="2" l="1"/>
  <c r="O125" i="2"/>
  <c r="U125" i="2"/>
  <c r="AL124" i="2"/>
  <c r="AA138" i="1"/>
  <c r="AL138" i="1"/>
  <c r="Y138" i="1"/>
  <c r="X138" i="1"/>
  <c r="U138" i="1"/>
  <c r="Z138" i="1"/>
  <c r="W138" i="1"/>
  <c r="AC138" i="1"/>
  <c r="AH138" i="1"/>
  <c r="AF138" i="1"/>
  <c r="AG138" i="1"/>
  <c r="AI138" i="1"/>
  <c r="AD138" i="1"/>
  <c r="P1960" i="1"/>
  <c r="S1959" i="1"/>
  <c r="S416" i="1"/>
  <c r="P415" i="1"/>
  <c r="V125" i="2" l="1"/>
  <c r="S125" i="2"/>
  <c r="P125" i="2"/>
  <c r="Z125" i="2" s="1"/>
  <c r="Q125" i="2"/>
  <c r="AC125" i="2" s="1"/>
  <c r="T125" i="2"/>
  <c r="AE138" i="1"/>
  <c r="AK138" i="1"/>
  <c r="AJ138" i="1"/>
  <c r="S1960" i="1"/>
  <c r="P1961" i="1"/>
  <c r="S417" i="1"/>
  <c r="P416" i="1"/>
  <c r="AA125" i="2" l="1"/>
  <c r="Y125" i="2"/>
  <c r="X125" i="2"/>
  <c r="AJ125" i="2"/>
  <c r="AK125" i="2"/>
  <c r="AM125" i="2" s="1"/>
  <c r="AE125" i="2"/>
  <c r="AH125" i="2"/>
  <c r="AF125" i="2"/>
  <c r="AI125" i="2"/>
  <c r="AB125" i="2"/>
  <c r="AG125" i="2" s="1"/>
  <c r="W125" i="2"/>
  <c r="N139" i="1"/>
  <c r="T139" i="1"/>
  <c r="Q139" i="1"/>
  <c r="M139" i="1"/>
  <c r="O139" i="1"/>
  <c r="W139" i="1" s="1"/>
  <c r="R139" i="1"/>
  <c r="P1962" i="1"/>
  <c r="S1961" i="1"/>
  <c r="P417" i="1"/>
  <c r="S418" i="1"/>
  <c r="AL125" i="2" l="1"/>
  <c r="U126" i="2"/>
  <c r="O126" i="2"/>
  <c r="R126" i="2"/>
  <c r="Q126" i="2"/>
  <c r="AL139" i="1"/>
  <c r="Y139" i="1"/>
  <c r="Z139" i="1"/>
  <c r="X139" i="1"/>
  <c r="AA139" i="1"/>
  <c r="U139" i="1"/>
  <c r="AC139" i="1"/>
  <c r="AF139" i="1"/>
  <c r="AI139" i="1"/>
  <c r="AG139" i="1"/>
  <c r="AD139" i="1"/>
  <c r="AH139" i="1"/>
  <c r="AJ139" i="1" s="1"/>
  <c r="V139" i="1"/>
  <c r="S1962" i="1"/>
  <c r="P1963" i="1"/>
  <c r="S419" i="1"/>
  <c r="P418" i="1"/>
  <c r="Z126" i="2" l="1"/>
  <c r="W126" i="2"/>
  <c r="S126" i="2"/>
  <c r="V126" i="2"/>
  <c r="T126" i="2"/>
  <c r="P126" i="2"/>
  <c r="AK139" i="1"/>
  <c r="O140" i="1"/>
  <c r="AE139" i="1"/>
  <c r="Q140" i="1"/>
  <c r="P1964" i="1"/>
  <c r="S1963" i="1"/>
  <c r="S420" i="1"/>
  <c r="P419" i="1"/>
  <c r="AI126" i="2" l="1"/>
  <c r="AJ126" i="2"/>
  <c r="AK126" i="2"/>
  <c r="AE126" i="2"/>
  <c r="AF126" i="2"/>
  <c r="AH126" i="2"/>
  <c r="X126" i="2"/>
  <c r="AB126" i="2"/>
  <c r="AC126" i="2"/>
  <c r="AA126" i="2"/>
  <c r="Y126" i="2"/>
  <c r="M140" i="1"/>
  <c r="Y140" i="1" s="1"/>
  <c r="N140" i="1"/>
  <c r="R140" i="1"/>
  <c r="T140" i="1"/>
  <c r="P1965" i="1"/>
  <c r="S1964" i="1"/>
  <c r="P420" i="1"/>
  <c r="S421" i="1"/>
  <c r="AG126" i="2" l="1"/>
  <c r="AM126" i="2" s="1"/>
  <c r="V140" i="1"/>
  <c r="W140" i="1"/>
  <c r="Z140" i="1"/>
  <c r="X140" i="1"/>
  <c r="AA140" i="1"/>
  <c r="U140" i="1"/>
  <c r="AI140" i="1"/>
  <c r="AD140" i="1"/>
  <c r="AG140" i="1"/>
  <c r="AC140" i="1"/>
  <c r="AH140" i="1"/>
  <c r="AF140" i="1"/>
  <c r="AL140" i="1"/>
  <c r="S1965" i="1"/>
  <c r="P1966" i="1"/>
  <c r="S422" i="1"/>
  <c r="P421" i="1"/>
  <c r="O127" i="2" l="1"/>
  <c r="U127" i="2"/>
  <c r="R127" i="2"/>
  <c r="AL126" i="2"/>
  <c r="AJ140" i="1"/>
  <c r="AE140" i="1"/>
  <c r="AK140" i="1"/>
  <c r="P1967" i="1"/>
  <c r="S1966" i="1"/>
  <c r="S423" i="1"/>
  <c r="P422" i="1"/>
  <c r="V127" i="2" l="1"/>
  <c r="S127" i="2"/>
  <c r="P127" i="2"/>
  <c r="T127" i="2"/>
  <c r="Q127" i="2"/>
  <c r="W127" i="2" s="1"/>
  <c r="Z127" i="2"/>
  <c r="AC127" i="2"/>
  <c r="O141" i="1"/>
  <c r="M141" i="1"/>
  <c r="N141" i="1"/>
  <c r="R141" i="1"/>
  <c r="Q141" i="1"/>
  <c r="T141" i="1"/>
  <c r="S1967" i="1"/>
  <c r="P1968" i="1"/>
  <c r="S424" i="1"/>
  <c r="P423" i="1"/>
  <c r="Y127" i="2" l="1"/>
  <c r="AB127" i="2"/>
  <c r="X127" i="2"/>
  <c r="AA127" i="2"/>
  <c r="AH127" i="2"/>
  <c r="AI127" i="2"/>
  <c r="AJ127" i="2"/>
  <c r="AK127" i="2"/>
  <c r="AF127" i="2"/>
  <c r="AE127" i="2"/>
  <c r="AI141" i="1"/>
  <c r="AH141" i="1"/>
  <c r="AC141" i="1"/>
  <c r="AF141" i="1"/>
  <c r="AG141" i="1"/>
  <c r="AD141" i="1"/>
  <c r="Z141" i="1"/>
  <c r="AE141" i="1" s="1"/>
  <c r="AL141" i="1"/>
  <c r="Y141" i="1"/>
  <c r="V141" i="1"/>
  <c r="AA141" i="1"/>
  <c r="X141" i="1"/>
  <c r="U141" i="1"/>
  <c r="W141" i="1"/>
  <c r="P1969" i="1"/>
  <c r="S1968" i="1"/>
  <c r="P424" i="1"/>
  <c r="S425" i="1"/>
  <c r="AG127" i="2" l="1"/>
  <c r="AM127" i="2" s="1"/>
  <c r="AJ141" i="1"/>
  <c r="AK141" i="1"/>
  <c r="S1969" i="1"/>
  <c r="P1970" i="1"/>
  <c r="S426" i="1"/>
  <c r="P425" i="1"/>
  <c r="U128" i="2" l="1"/>
  <c r="O128" i="2"/>
  <c r="R128" i="2"/>
  <c r="AL127" i="2"/>
  <c r="R142" i="1"/>
  <c r="M142" i="1"/>
  <c r="O142" i="1"/>
  <c r="N142" i="1"/>
  <c r="Q142" i="1"/>
  <c r="T142" i="1"/>
  <c r="S1970" i="1"/>
  <c r="P1971" i="1"/>
  <c r="P426" i="1"/>
  <c r="S427" i="1"/>
  <c r="V128" i="2" l="1"/>
  <c r="S128" i="2"/>
  <c r="P128" i="2"/>
  <c r="AC128" i="2" s="1"/>
  <c r="T128" i="2"/>
  <c r="Q128" i="2"/>
  <c r="AL142" i="1"/>
  <c r="Y142" i="1"/>
  <c r="AD142" i="1"/>
  <c r="AH142" i="1"/>
  <c r="AC142" i="1"/>
  <c r="AI142" i="1"/>
  <c r="AF142" i="1"/>
  <c r="AG142" i="1"/>
  <c r="AA142" i="1"/>
  <c r="X142" i="1"/>
  <c r="U142" i="1"/>
  <c r="V142" i="1"/>
  <c r="W142" i="1"/>
  <c r="Z142" i="1"/>
  <c r="P1972" i="1"/>
  <c r="S1971" i="1"/>
  <c r="S428" i="1"/>
  <c r="P427" i="1"/>
  <c r="Y128" i="2" l="1"/>
  <c r="Z128" i="2"/>
  <c r="AB128" i="2"/>
  <c r="AA128" i="2"/>
  <c r="X128" i="2"/>
  <c r="W128" i="2"/>
  <c r="AH128" i="2"/>
  <c r="AI128" i="2"/>
  <c r="AJ128" i="2"/>
  <c r="AE128" i="2"/>
  <c r="AF128" i="2"/>
  <c r="AK128" i="2"/>
  <c r="AK142" i="1"/>
  <c r="AJ142" i="1"/>
  <c r="AE142" i="1"/>
  <c r="S1972" i="1"/>
  <c r="P1973" i="1"/>
  <c r="P428" i="1"/>
  <c r="S429" i="1"/>
  <c r="AG128" i="2" l="1"/>
  <c r="AL128" i="2" s="1"/>
  <c r="T143" i="1"/>
  <c r="Q143" i="1"/>
  <c r="O143" i="1"/>
  <c r="M143" i="1"/>
  <c r="R143" i="1"/>
  <c r="N143" i="1"/>
  <c r="P1974" i="1"/>
  <c r="S1973" i="1"/>
  <c r="P429" i="1"/>
  <c r="S430" i="1"/>
  <c r="S129" i="2" l="1"/>
  <c r="AM128" i="2"/>
  <c r="Z143" i="1"/>
  <c r="AL143" i="1"/>
  <c r="Y143" i="1"/>
  <c r="V143" i="1"/>
  <c r="X143" i="1"/>
  <c r="U143" i="1"/>
  <c r="AA143" i="1"/>
  <c r="W143" i="1"/>
  <c r="AF143" i="1"/>
  <c r="AI143" i="1"/>
  <c r="AH143" i="1"/>
  <c r="AJ143" i="1" s="1"/>
  <c r="AG143" i="1"/>
  <c r="AC143" i="1"/>
  <c r="AD143" i="1"/>
  <c r="S1974" i="1"/>
  <c r="P1975" i="1"/>
  <c r="S431" i="1"/>
  <c r="P430" i="1"/>
  <c r="R129" i="2" l="1"/>
  <c r="U129" i="2"/>
  <c r="O129" i="2"/>
  <c r="T129" i="2"/>
  <c r="P129" i="2"/>
  <c r="Q129" i="2"/>
  <c r="AA129" i="2"/>
  <c r="V129" i="2"/>
  <c r="Q144" i="1"/>
  <c r="AK143" i="1"/>
  <c r="AE143" i="1"/>
  <c r="S1975" i="1"/>
  <c r="P1976" i="1"/>
  <c r="S432" i="1"/>
  <c r="P431" i="1"/>
  <c r="Y129" i="2" l="1"/>
  <c r="AB129" i="2"/>
  <c r="AC129" i="2"/>
  <c r="X129" i="2"/>
  <c r="W129" i="2"/>
  <c r="AF129" i="2"/>
  <c r="AH129" i="2"/>
  <c r="AI129" i="2"/>
  <c r="AE129" i="2"/>
  <c r="AJ129" i="2"/>
  <c r="AK129" i="2"/>
  <c r="Z129" i="2"/>
  <c r="R144" i="1"/>
  <c r="M144" i="1"/>
  <c r="O144" i="1"/>
  <c r="N144" i="1"/>
  <c r="T144" i="1"/>
  <c r="P1977" i="1"/>
  <c r="S1976" i="1"/>
  <c r="P432" i="1"/>
  <c r="S433" i="1"/>
  <c r="AG129" i="2" l="1"/>
  <c r="AL129" i="2" s="1"/>
  <c r="V144" i="1"/>
  <c r="AD144" i="1"/>
  <c r="AG144" i="1"/>
  <c r="AC144" i="1"/>
  <c r="AH144" i="1"/>
  <c r="AJ144" i="1" s="1"/>
  <c r="Q145" i="1" s="1"/>
  <c r="AF144" i="1"/>
  <c r="AI144" i="1"/>
  <c r="AK144" i="1" s="1"/>
  <c r="M145" i="1" s="1"/>
  <c r="Y144" i="1"/>
  <c r="AL144" i="1"/>
  <c r="W144" i="1"/>
  <c r="U144" i="1"/>
  <c r="AA144" i="1"/>
  <c r="X144" i="1"/>
  <c r="Z144" i="1"/>
  <c r="S1977" i="1"/>
  <c r="P1978" i="1"/>
  <c r="S434" i="1"/>
  <c r="P433" i="1"/>
  <c r="S130" i="2" l="1"/>
  <c r="AM129" i="2"/>
  <c r="V130" i="2" s="1"/>
  <c r="O145" i="1"/>
  <c r="R145" i="1"/>
  <c r="AE144" i="1"/>
  <c r="N145" i="1"/>
  <c r="AA145" i="1" s="1"/>
  <c r="T145" i="1"/>
  <c r="S1978" i="1"/>
  <c r="P1979" i="1"/>
  <c r="P434" i="1"/>
  <c r="S435" i="1"/>
  <c r="AE130" i="2" l="1"/>
  <c r="AF130" i="2"/>
  <c r="AH130" i="2"/>
  <c r="AK130" i="2"/>
  <c r="AI130" i="2"/>
  <c r="AJ130" i="2"/>
  <c r="O130" i="2"/>
  <c r="AA130" i="2" s="1"/>
  <c r="R130" i="2"/>
  <c r="T130" i="2"/>
  <c r="Q130" i="2"/>
  <c r="U130" i="2"/>
  <c r="P130" i="2"/>
  <c r="AC145" i="1"/>
  <c r="AD145" i="1"/>
  <c r="AG145" i="1"/>
  <c r="AI145" i="1"/>
  <c r="AF145" i="1"/>
  <c r="AH145" i="1"/>
  <c r="W145" i="1"/>
  <c r="Y145" i="1"/>
  <c r="AL145" i="1"/>
  <c r="V145" i="1"/>
  <c r="U145" i="1"/>
  <c r="Z145" i="1"/>
  <c r="X145" i="1"/>
  <c r="P1980" i="1"/>
  <c r="S1979" i="1"/>
  <c r="P435" i="1"/>
  <c r="S436" i="1"/>
  <c r="AB130" i="2" l="1"/>
  <c r="W130" i="2"/>
  <c r="X130" i="2"/>
  <c r="AC130" i="2"/>
  <c r="Y130" i="2"/>
  <c r="Z130" i="2"/>
  <c r="AJ145" i="1"/>
  <c r="AE145" i="1"/>
  <c r="AK145" i="1"/>
  <c r="S1980" i="1"/>
  <c r="P1981" i="1"/>
  <c r="S437" i="1"/>
  <c r="P436" i="1"/>
  <c r="AG130" i="2" l="1"/>
  <c r="AM130" i="2" s="1"/>
  <c r="M146" i="1"/>
  <c r="O146" i="1"/>
  <c r="R146" i="1"/>
  <c r="N146" i="1"/>
  <c r="Q146" i="1"/>
  <c r="T146" i="1"/>
  <c r="P1982" i="1"/>
  <c r="S1981" i="1"/>
  <c r="S438" i="1"/>
  <c r="P437" i="1"/>
  <c r="U131" i="2" l="1"/>
  <c r="O131" i="2"/>
  <c r="R131" i="2"/>
  <c r="AL130" i="2"/>
  <c r="Q131" i="2" s="1"/>
  <c r="AL146" i="1"/>
  <c r="Y146" i="1"/>
  <c r="AD146" i="1"/>
  <c r="AH146" i="1"/>
  <c r="AC146" i="1"/>
  <c r="AI146" i="1"/>
  <c r="AK146" i="1" s="1"/>
  <c r="AF146" i="1"/>
  <c r="AG146" i="1"/>
  <c r="V146" i="1"/>
  <c r="Z146" i="1"/>
  <c r="W146" i="1"/>
  <c r="AA146" i="1"/>
  <c r="X146" i="1"/>
  <c r="U146" i="1"/>
  <c r="P1983" i="1"/>
  <c r="S1982" i="1"/>
  <c r="P438" i="1"/>
  <c r="S439" i="1"/>
  <c r="V131" i="2" l="1"/>
  <c r="S131" i="2"/>
  <c r="P131" i="2"/>
  <c r="AC131" i="2" s="1"/>
  <c r="W131" i="2"/>
  <c r="T131" i="2"/>
  <c r="AJ146" i="1"/>
  <c r="N147" i="1" s="1"/>
  <c r="M147" i="1"/>
  <c r="AE146" i="1"/>
  <c r="P1984" i="1"/>
  <c r="S1983" i="1"/>
  <c r="S440" i="1"/>
  <c r="P439" i="1"/>
  <c r="AE131" i="2" l="1"/>
  <c r="AJ131" i="2"/>
  <c r="AI131" i="2"/>
  <c r="AK131" i="2"/>
  <c r="AH131" i="2"/>
  <c r="AF131" i="2"/>
  <c r="X131" i="2"/>
  <c r="AA131" i="2"/>
  <c r="AB131" i="2"/>
  <c r="Z131" i="2"/>
  <c r="Y131" i="2"/>
  <c r="Q147" i="1"/>
  <c r="T147" i="1"/>
  <c r="O147" i="1"/>
  <c r="R147" i="1"/>
  <c r="S1984" i="1"/>
  <c r="P1985" i="1"/>
  <c r="P440" i="1"/>
  <c r="S441" i="1"/>
  <c r="AG131" i="2" l="1"/>
  <c r="AM131" i="2" s="1"/>
  <c r="AH147" i="1"/>
  <c r="AI147" i="1"/>
  <c r="AC147" i="1"/>
  <c r="AF147" i="1"/>
  <c r="AG147" i="1"/>
  <c r="AD147" i="1"/>
  <c r="Z147" i="1"/>
  <c r="AE147" i="1" s="1"/>
  <c r="AL147" i="1"/>
  <c r="Y147" i="1"/>
  <c r="AA147" i="1"/>
  <c r="U147" i="1"/>
  <c r="X147" i="1"/>
  <c r="W147" i="1"/>
  <c r="V147" i="1"/>
  <c r="P1986" i="1"/>
  <c r="S1985" i="1"/>
  <c r="P441" i="1"/>
  <c r="S442" i="1"/>
  <c r="O132" i="2" l="1"/>
  <c r="R132" i="2"/>
  <c r="U132" i="2"/>
  <c r="AL131" i="2"/>
  <c r="AK147" i="1"/>
  <c r="AJ147" i="1"/>
  <c r="S1986" i="1"/>
  <c r="P1987" i="1"/>
  <c r="P442" i="1"/>
  <c r="S443" i="1"/>
  <c r="V132" i="2" l="1"/>
  <c r="S132" i="2"/>
  <c r="P132" i="2"/>
  <c r="Z132" i="2" s="1"/>
  <c r="T132" i="2"/>
  <c r="AC132" i="2"/>
  <c r="Q132" i="2"/>
  <c r="Q148" i="1"/>
  <c r="T148" i="1"/>
  <c r="N148" i="1"/>
  <c r="M148" i="1"/>
  <c r="R148" i="1"/>
  <c r="O148" i="1"/>
  <c r="S1987" i="1"/>
  <c r="P1988" i="1"/>
  <c r="S444" i="1"/>
  <c r="P443" i="1"/>
  <c r="AB132" i="2" l="1"/>
  <c r="AA132" i="2"/>
  <c r="X132" i="2"/>
  <c r="W132" i="2"/>
  <c r="Y132" i="2"/>
  <c r="AK132" i="2"/>
  <c r="AF132" i="2"/>
  <c r="AI132" i="2"/>
  <c r="AE132" i="2"/>
  <c r="AJ132" i="2"/>
  <c r="AH132" i="2"/>
  <c r="W148" i="1"/>
  <c r="Z148" i="1"/>
  <c r="AA148" i="1"/>
  <c r="X148" i="1"/>
  <c r="U148" i="1"/>
  <c r="V148" i="1"/>
  <c r="AH148" i="1"/>
  <c r="AI148" i="1"/>
  <c r="AD148" i="1"/>
  <c r="AG148" i="1"/>
  <c r="AC148" i="1"/>
  <c r="AF148" i="1"/>
  <c r="AL148" i="1"/>
  <c r="Y148" i="1"/>
  <c r="P1989" i="1"/>
  <c r="S1988" i="1"/>
  <c r="S445" i="1"/>
  <c r="P444" i="1"/>
  <c r="AG132" i="2" l="1"/>
  <c r="AL132" i="2" s="1"/>
  <c r="AK148" i="1"/>
  <c r="AJ148" i="1"/>
  <c r="AE148" i="1"/>
  <c r="P1990" i="1"/>
  <c r="S1989" i="1"/>
  <c r="P445" i="1"/>
  <c r="S446" i="1"/>
  <c r="S133" i="2" l="1"/>
  <c r="AM132" i="2"/>
  <c r="V133" i="2" s="1"/>
  <c r="T149" i="1"/>
  <c r="Q149" i="1"/>
  <c r="O149" i="1"/>
  <c r="N149" i="1"/>
  <c r="R149" i="1"/>
  <c r="M149" i="1"/>
  <c r="P1991" i="1"/>
  <c r="S1990" i="1"/>
  <c r="S447" i="1"/>
  <c r="P446" i="1"/>
  <c r="AJ133" i="2" l="1"/>
  <c r="AK133" i="2"/>
  <c r="AE133" i="2"/>
  <c r="AH133" i="2"/>
  <c r="AF133" i="2"/>
  <c r="AI133" i="2"/>
  <c r="O133" i="2"/>
  <c r="AA133" i="2" s="1"/>
  <c r="R133" i="2"/>
  <c r="U133" i="2"/>
  <c r="T133" i="2"/>
  <c r="P133" i="2"/>
  <c r="Q133" i="2"/>
  <c r="X149" i="1"/>
  <c r="U149" i="1"/>
  <c r="AA149" i="1"/>
  <c r="V149" i="1"/>
  <c r="AL149" i="1"/>
  <c r="Y149" i="1"/>
  <c r="Z149" i="1"/>
  <c r="W149" i="1"/>
  <c r="AF149" i="1"/>
  <c r="AD149" i="1"/>
  <c r="AH149" i="1"/>
  <c r="AG149" i="1"/>
  <c r="AI149" i="1"/>
  <c r="AC149" i="1"/>
  <c r="S1991" i="1"/>
  <c r="P1992" i="1"/>
  <c r="S448" i="1"/>
  <c r="P447" i="1"/>
  <c r="AB133" i="2" l="1"/>
  <c r="W133" i="2"/>
  <c r="Y133" i="2"/>
  <c r="X133" i="2"/>
  <c r="AC133" i="2"/>
  <c r="Z133" i="2"/>
  <c r="AJ149" i="1"/>
  <c r="AK149" i="1"/>
  <c r="AE149" i="1"/>
  <c r="P1993" i="1"/>
  <c r="S1992" i="1"/>
  <c r="P448" i="1"/>
  <c r="S449" i="1"/>
  <c r="AG133" i="2" l="1"/>
  <c r="AM133" i="2" s="1"/>
  <c r="R150" i="1"/>
  <c r="O150" i="1"/>
  <c r="M150" i="1"/>
  <c r="N150" i="1"/>
  <c r="Q150" i="1"/>
  <c r="T150" i="1"/>
  <c r="S1993" i="1"/>
  <c r="P1994" i="1"/>
  <c r="S450" i="1"/>
  <c r="P449" i="1"/>
  <c r="O134" i="2" l="1"/>
  <c r="R134" i="2"/>
  <c r="U134" i="2"/>
  <c r="AL133" i="2"/>
  <c r="Q134" i="2" s="1"/>
  <c r="AL150" i="1"/>
  <c r="Y150" i="1"/>
  <c r="W150" i="1"/>
  <c r="AG150" i="1"/>
  <c r="AC150" i="1"/>
  <c r="AI150" i="1"/>
  <c r="AK150" i="1" s="1"/>
  <c r="M151" i="1" s="1"/>
  <c r="AD150" i="1"/>
  <c r="AF150" i="1"/>
  <c r="AH150" i="1"/>
  <c r="V150" i="1"/>
  <c r="U150" i="1"/>
  <c r="AA150" i="1"/>
  <c r="X150" i="1"/>
  <c r="Z150" i="1"/>
  <c r="S1994" i="1"/>
  <c r="P1995" i="1"/>
  <c r="S451" i="1"/>
  <c r="P450" i="1"/>
  <c r="T134" i="2" l="1"/>
  <c r="V134" i="2"/>
  <c r="S134" i="2"/>
  <c r="P134" i="2"/>
  <c r="W134" i="2" s="1"/>
  <c r="AE150" i="1"/>
  <c r="AJ150" i="1"/>
  <c r="O151" i="1"/>
  <c r="S1995" i="1"/>
  <c r="P1996" i="1"/>
  <c r="P451" i="1"/>
  <c r="S452" i="1"/>
  <c r="AI134" i="2" l="1"/>
  <c r="AJ134" i="2"/>
  <c r="AK134" i="2"/>
  <c r="AE134" i="2"/>
  <c r="AF134" i="2"/>
  <c r="AH134" i="2"/>
  <c r="X134" i="2"/>
  <c r="AA134" i="2"/>
  <c r="AB134" i="2"/>
  <c r="AC134" i="2"/>
  <c r="Z134" i="2"/>
  <c r="Y134" i="2"/>
  <c r="T151" i="1"/>
  <c r="Q151" i="1"/>
  <c r="N151" i="1"/>
  <c r="R151" i="1"/>
  <c r="P1997" i="1"/>
  <c r="S1996" i="1"/>
  <c r="P452" i="1"/>
  <c r="S453" i="1"/>
  <c r="AG134" i="2" l="1"/>
  <c r="AL134" i="2"/>
  <c r="AM134" i="2"/>
  <c r="AL151" i="1"/>
  <c r="Y151" i="1"/>
  <c r="Z151" i="1"/>
  <c r="V151" i="1"/>
  <c r="X151" i="1"/>
  <c r="U151" i="1"/>
  <c r="AA151" i="1"/>
  <c r="AC151" i="1"/>
  <c r="AH151" i="1"/>
  <c r="AD151" i="1"/>
  <c r="AF151" i="1"/>
  <c r="AG151" i="1"/>
  <c r="AI151" i="1"/>
  <c r="AK151" i="1" s="1"/>
  <c r="W151" i="1"/>
  <c r="P1998" i="1"/>
  <c r="S1997" i="1"/>
  <c r="P453" i="1"/>
  <c r="S454" i="1"/>
  <c r="S135" i="2" l="1"/>
  <c r="V135" i="2"/>
  <c r="R135" i="2"/>
  <c r="Q135" i="2"/>
  <c r="U135" i="2"/>
  <c r="O135" i="2"/>
  <c r="T135" i="2"/>
  <c r="P135" i="2"/>
  <c r="M152" i="1"/>
  <c r="AJ151" i="1"/>
  <c r="AE151" i="1"/>
  <c r="P1999" i="1"/>
  <c r="S1998" i="1"/>
  <c r="S455" i="1"/>
  <c r="P454" i="1"/>
  <c r="X135" i="2" l="1"/>
  <c r="AB135" i="2"/>
  <c r="W135" i="2"/>
  <c r="AC135" i="2"/>
  <c r="Y135" i="2"/>
  <c r="Z135" i="2"/>
  <c r="AH135" i="2"/>
  <c r="AI135" i="2"/>
  <c r="AK135" i="2"/>
  <c r="AF135" i="2"/>
  <c r="AJ135" i="2"/>
  <c r="AE135" i="2"/>
  <c r="AA135" i="2"/>
  <c r="T152" i="1"/>
  <c r="Q152" i="1"/>
  <c r="O152" i="1"/>
  <c r="R152" i="1"/>
  <c r="N152" i="1"/>
  <c r="U152" i="1"/>
  <c r="AA152" i="1"/>
  <c r="X152" i="1"/>
  <c r="S1999" i="1"/>
  <c r="P2000" i="1"/>
  <c r="S456" i="1"/>
  <c r="P455" i="1"/>
  <c r="AG135" i="2" l="1"/>
  <c r="AM135" i="2" s="1"/>
  <c r="AL135" i="2"/>
  <c r="Z152" i="1"/>
  <c r="AL152" i="1"/>
  <c r="Y152" i="1"/>
  <c r="V152" i="1"/>
  <c r="W152" i="1"/>
  <c r="AF152" i="1"/>
  <c r="AG152" i="1"/>
  <c r="AH152" i="1"/>
  <c r="AD152" i="1"/>
  <c r="AC152" i="1"/>
  <c r="AI152" i="1"/>
  <c r="P2001" i="1"/>
  <c r="S2000" i="1"/>
  <c r="S457" i="1"/>
  <c r="P456" i="1"/>
  <c r="Q136" i="2" l="1"/>
  <c r="T136" i="2"/>
  <c r="R136" i="2"/>
  <c r="U136" i="2"/>
  <c r="P136" i="2"/>
  <c r="O136" i="2"/>
  <c r="V136" i="2"/>
  <c r="S136" i="2"/>
  <c r="AJ152" i="1"/>
  <c r="AK152" i="1"/>
  <c r="AE152" i="1"/>
  <c r="P2002" i="1"/>
  <c r="S2001" i="1"/>
  <c r="P457" i="1"/>
  <c r="S458" i="1"/>
  <c r="AH136" i="2" l="1"/>
  <c r="AJ136" i="2"/>
  <c r="AE136" i="2"/>
  <c r="AI136" i="2"/>
  <c r="AK136" i="2"/>
  <c r="AF136" i="2"/>
  <c r="X136" i="2"/>
  <c r="AB136" i="2"/>
  <c r="AA136" i="2"/>
  <c r="W136" i="2"/>
  <c r="AC136" i="2"/>
  <c r="Z136" i="2"/>
  <c r="Y136" i="2"/>
  <c r="M153" i="1"/>
  <c r="O153" i="1"/>
  <c r="R153" i="1"/>
  <c r="N153" i="1"/>
  <c r="Q153" i="1"/>
  <c r="T153" i="1"/>
  <c r="S2002" i="1"/>
  <c r="P2003" i="1"/>
  <c r="P458" i="1"/>
  <c r="S459" i="1"/>
  <c r="AG136" i="2" l="1"/>
  <c r="AM136" i="2" s="1"/>
  <c r="V153" i="1"/>
  <c r="AI153" i="1"/>
  <c r="AC153" i="1"/>
  <c r="AD153" i="1"/>
  <c r="AG153" i="1"/>
  <c r="AF153" i="1"/>
  <c r="AH153" i="1"/>
  <c r="AL153" i="1"/>
  <c r="Y153" i="1"/>
  <c r="Z153" i="1"/>
  <c r="W153" i="1"/>
  <c r="U153" i="1"/>
  <c r="X153" i="1"/>
  <c r="AA153" i="1"/>
  <c r="S2003" i="1"/>
  <c r="P2004" i="1"/>
  <c r="S460" i="1"/>
  <c r="P459" i="1"/>
  <c r="U137" i="2" l="1"/>
  <c r="R137" i="2"/>
  <c r="O137" i="2"/>
  <c r="AL136" i="2"/>
  <c r="T137" i="2" s="1"/>
  <c r="AJ153" i="1"/>
  <c r="AE153" i="1"/>
  <c r="AK153" i="1"/>
  <c r="S2004" i="1"/>
  <c r="P2005" i="1"/>
  <c r="P460" i="1"/>
  <c r="S461" i="1"/>
  <c r="V137" i="2" l="1"/>
  <c r="S137" i="2"/>
  <c r="P137" i="2"/>
  <c r="Q137" i="2"/>
  <c r="N154" i="1"/>
  <c r="M154" i="1"/>
  <c r="R154" i="1"/>
  <c r="O154" i="1"/>
  <c r="T154" i="1"/>
  <c r="Q154" i="1"/>
  <c r="P2006" i="1"/>
  <c r="S2005" i="1"/>
  <c r="P461" i="1"/>
  <c r="S462" i="1"/>
  <c r="X137" i="2" l="1"/>
  <c r="AA137" i="2"/>
  <c r="Z137" i="2"/>
  <c r="AF137" i="2"/>
  <c r="AI137" i="2"/>
  <c r="AE137" i="2"/>
  <c r="AH137" i="2"/>
  <c r="AJ137" i="2"/>
  <c r="AK137" i="2"/>
  <c r="AC137" i="2"/>
  <c r="Y137" i="2"/>
  <c r="W137" i="2"/>
  <c r="AB137" i="2"/>
  <c r="AL154" i="1"/>
  <c r="Y154" i="1"/>
  <c r="W154" i="1"/>
  <c r="X154" i="1"/>
  <c r="AA154" i="1"/>
  <c r="AF154" i="1"/>
  <c r="AC154" i="1"/>
  <c r="AG154" i="1"/>
  <c r="AH154" i="1"/>
  <c r="AI154" i="1"/>
  <c r="AD154" i="1"/>
  <c r="U154" i="1"/>
  <c r="Z154" i="1"/>
  <c r="V154" i="1"/>
  <c r="S2006" i="1"/>
  <c r="P2007" i="1"/>
  <c r="S463" i="1"/>
  <c r="P462" i="1"/>
  <c r="AG137" i="2" l="1"/>
  <c r="AM137" i="2" s="1"/>
  <c r="AK154" i="1"/>
  <c r="AJ154" i="1"/>
  <c r="AE154" i="1"/>
  <c r="P2008" i="1"/>
  <c r="S2007" i="1"/>
  <c r="P463" i="1"/>
  <c r="S464" i="1"/>
  <c r="O138" i="2" l="1"/>
  <c r="R138" i="2"/>
  <c r="U138" i="2"/>
  <c r="AL137" i="2"/>
  <c r="Q155" i="1"/>
  <c r="T155" i="1"/>
  <c r="R155" i="1"/>
  <c r="N155" i="1"/>
  <c r="O155" i="1"/>
  <c r="M155" i="1"/>
  <c r="S2008" i="1"/>
  <c r="P2009" i="1"/>
  <c r="S465" i="1"/>
  <c r="P464" i="1"/>
  <c r="V138" i="2" l="1"/>
  <c r="S138" i="2"/>
  <c r="Q138" i="2"/>
  <c r="P138" i="2"/>
  <c r="T138" i="2"/>
  <c r="AC138" i="2"/>
  <c r="Z138" i="2"/>
  <c r="V155" i="1"/>
  <c r="U155" i="1"/>
  <c r="AA155" i="1"/>
  <c r="X155" i="1"/>
  <c r="W155" i="1"/>
  <c r="Z155" i="1"/>
  <c r="AC155" i="1"/>
  <c r="AH155" i="1"/>
  <c r="AI155" i="1"/>
  <c r="AF155" i="1"/>
  <c r="AG155" i="1"/>
  <c r="AD155" i="1"/>
  <c r="AL155" i="1"/>
  <c r="Y155" i="1"/>
  <c r="S2009" i="1"/>
  <c r="P2010" i="1"/>
  <c r="P465" i="1"/>
  <c r="S466" i="1"/>
  <c r="AB138" i="2" l="1"/>
  <c r="Y138" i="2"/>
  <c r="AA138" i="2"/>
  <c r="X138" i="2"/>
  <c r="W138" i="2"/>
  <c r="AE138" i="2"/>
  <c r="AF138" i="2"/>
  <c r="AH138" i="2"/>
  <c r="AK138" i="2"/>
  <c r="AJ138" i="2"/>
  <c r="AI138" i="2"/>
  <c r="AK155" i="1"/>
  <c r="AJ155" i="1"/>
  <c r="AE155" i="1"/>
  <c r="P2011" i="1"/>
  <c r="S2010" i="1"/>
  <c r="S467" i="1"/>
  <c r="P466" i="1"/>
  <c r="AG138" i="2" l="1"/>
  <c r="AL138" i="2" s="1"/>
  <c r="T156" i="1"/>
  <c r="Q156" i="1"/>
  <c r="N156" i="1"/>
  <c r="M156" i="1"/>
  <c r="R156" i="1"/>
  <c r="O156" i="1"/>
  <c r="S2011" i="1"/>
  <c r="P2012" i="1"/>
  <c r="P467" i="1"/>
  <c r="S468" i="1"/>
  <c r="S139" i="2" l="1"/>
  <c r="AM138" i="2"/>
  <c r="W156" i="1"/>
  <c r="X156" i="1"/>
  <c r="U156" i="1"/>
  <c r="AA156" i="1"/>
  <c r="AL156" i="1"/>
  <c r="Y156" i="1"/>
  <c r="Z156" i="1"/>
  <c r="V156" i="1"/>
  <c r="AF156" i="1"/>
  <c r="AC156" i="1"/>
  <c r="AI156" i="1"/>
  <c r="AK156" i="1" s="1"/>
  <c r="AD156" i="1"/>
  <c r="AG156" i="1"/>
  <c r="AH156" i="1"/>
  <c r="P2013" i="1"/>
  <c r="S2012" i="1"/>
  <c r="P468" i="1"/>
  <c r="S469" i="1"/>
  <c r="R139" i="2" l="1"/>
  <c r="O139" i="2"/>
  <c r="U139" i="2"/>
  <c r="T139" i="2"/>
  <c r="Q139" i="2"/>
  <c r="P139" i="2"/>
  <c r="AA139" i="2"/>
  <c r="V139" i="2"/>
  <c r="M157" i="1"/>
  <c r="AJ156" i="1"/>
  <c r="AE156" i="1"/>
  <c r="S2013" i="1"/>
  <c r="P2014" i="1"/>
  <c r="S470" i="1"/>
  <c r="P469" i="1"/>
  <c r="AB139" i="2" l="1"/>
  <c r="X139" i="2"/>
  <c r="Y139" i="2"/>
  <c r="AC139" i="2"/>
  <c r="W139" i="2"/>
  <c r="AE139" i="2"/>
  <c r="AJ139" i="2"/>
  <c r="AI139" i="2"/>
  <c r="AK139" i="2"/>
  <c r="AF139" i="2"/>
  <c r="AH139" i="2"/>
  <c r="Z139" i="2"/>
  <c r="Q157" i="1"/>
  <c r="T157" i="1"/>
  <c r="O157" i="1"/>
  <c r="R157" i="1"/>
  <c r="U157" i="1"/>
  <c r="AA157" i="1"/>
  <c r="X157" i="1"/>
  <c r="N157" i="1"/>
  <c r="P2015" i="1"/>
  <c r="S2014" i="1"/>
  <c r="P470" i="1"/>
  <c r="S471" i="1"/>
  <c r="AG139" i="2" l="1"/>
  <c r="AL139" i="2" s="1"/>
  <c r="AD157" i="1"/>
  <c r="AI157" i="1"/>
  <c r="AF157" i="1"/>
  <c r="AC157" i="1"/>
  <c r="AG157" i="1"/>
  <c r="AH157" i="1"/>
  <c r="Z157" i="1"/>
  <c r="AE157" i="1" s="1"/>
  <c r="W157" i="1"/>
  <c r="V157" i="1"/>
  <c r="AL157" i="1"/>
  <c r="Y157" i="1"/>
  <c r="S2015" i="1"/>
  <c r="P2016" i="1"/>
  <c r="S472" i="1"/>
  <c r="P471" i="1"/>
  <c r="S140" i="2" l="1"/>
  <c r="AM139" i="2"/>
  <c r="V140" i="2" s="1"/>
  <c r="AJ157" i="1"/>
  <c r="AK157" i="1"/>
  <c r="P2017" i="1"/>
  <c r="S2016" i="1"/>
  <c r="P472" i="1"/>
  <c r="S473" i="1"/>
  <c r="AK140" i="2" l="1"/>
  <c r="AF140" i="2"/>
  <c r="AI140" i="2"/>
  <c r="AE140" i="2"/>
  <c r="AH140" i="2"/>
  <c r="AJ140" i="2"/>
  <c r="T140" i="2"/>
  <c r="O140" i="2"/>
  <c r="P140" i="2"/>
  <c r="Q140" i="2"/>
  <c r="U140" i="2"/>
  <c r="R140" i="2"/>
  <c r="M158" i="1"/>
  <c r="R158" i="1"/>
  <c r="O158" i="1"/>
  <c r="N158" i="1"/>
  <c r="Q158" i="1"/>
  <c r="T158" i="1"/>
  <c r="S2017" i="1"/>
  <c r="P2018" i="1"/>
  <c r="P473" i="1"/>
  <c r="S474" i="1"/>
  <c r="AB140" i="2" l="1"/>
  <c r="AA140" i="2"/>
  <c r="Y140" i="2"/>
  <c r="Z140" i="2"/>
  <c r="AC140" i="2"/>
  <c r="X140" i="2"/>
  <c r="W140" i="2"/>
  <c r="AL158" i="1"/>
  <c r="Y158" i="1"/>
  <c r="Z158" i="1"/>
  <c r="AF158" i="1"/>
  <c r="AG158" i="1"/>
  <c r="AH158" i="1"/>
  <c r="AJ158" i="1" s="1"/>
  <c r="Q159" i="1" s="1"/>
  <c r="AI158" i="1"/>
  <c r="AC158" i="1"/>
  <c r="AD158" i="1"/>
  <c r="V158" i="1"/>
  <c r="W158" i="1"/>
  <c r="U158" i="1"/>
  <c r="AA158" i="1"/>
  <c r="X158" i="1"/>
  <c r="S2018" i="1"/>
  <c r="P2019" i="1"/>
  <c r="S475" i="1"/>
  <c r="P474" i="1"/>
  <c r="AG140" i="2" l="1"/>
  <c r="AE158" i="1"/>
  <c r="AK158" i="1"/>
  <c r="T159" i="1" s="1"/>
  <c r="P2020" i="1"/>
  <c r="S2019" i="1"/>
  <c r="P475" i="1"/>
  <c r="S476" i="1"/>
  <c r="AL140" i="2" l="1"/>
  <c r="AM140" i="2"/>
  <c r="AC159" i="1"/>
  <c r="AF159" i="1"/>
  <c r="AG159" i="1"/>
  <c r="AH159" i="1"/>
  <c r="AD159" i="1"/>
  <c r="AI159" i="1"/>
  <c r="M159" i="1"/>
  <c r="O159" i="1"/>
  <c r="N159" i="1"/>
  <c r="R159" i="1"/>
  <c r="S2020" i="1"/>
  <c r="P2021" i="1"/>
  <c r="S477" i="1"/>
  <c r="P476" i="1"/>
  <c r="T141" i="2" l="1"/>
  <c r="U141" i="2"/>
  <c r="Q141" i="2"/>
  <c r="P141" i="2"/>
  <c r="O141" i="2"/>
  <c r="R141" i="2"/>
  <c r="V141" i="2"/>
  <c r="S141" i="2"/>
  <c r="X159" i="1"/>
  <c r="U159" i="1"/>
  <c r="AA159" i="1"/>
  <c r="AL159" i="1"/>
  <c r="Y159" i="1"/>
  <c r="AJ159" i="1"/>
  <c r="Z159" i="1"/>
  <c r="V159" i="1"/>
  <c r="AK159" i="1" s="1"/>
  <c r="W159" i="1"/>
  <c r="S2021" i="1"/>
  <c r="P2022" i="1"/>
  <c r="S478" i="1"/>
  <c r="P477" i="1"/>
  <c r="Z141" i="2" l="1"/>
  <c r="AA141" i="2"/>
  <c r="AJ141" i="2"/>
  <c r="AK141" i="2"/>
  <c r="AE141" i="2"/>
  <c r="AH141" i="2"/>
  <c r="AF141" i="2"/>
  <c r="AI141" i="2"/>
  <c r="W141" i="2"/>
  <c r="X141" i="2"/>
  <c r="Y141" i="2"/>
  <c r="AC141" i="2"/>
  <c r="AB141" i="2"/>
  <c r="R160" i="1"/>
  <c r="N160" i="1"/>
  <c r="M160" i="1"/>
  <c r="O160" i="1"/>
  <c r="Q160" i="1"/>
  <c r="T160" i="1"/>
  <c r="AE159" i="1"/>
  <c r="S2022" i="1"/>
  <c r="P2023" i="1"/>
  <c r="P478" i="1"/>
  <c r="S479" i="1"/>
  <c r="AG141" i="2" l="1"/>
  <c r="AM141" i="2" s="1"/>
  <c r="AL141" i="2"/>
  <c r="W160" i="1"/>
  <c r="AC160" i="1"/>
  <c r="AF160" i="1"/>
  <c r="AH160" i="1"/>
  <c r="AD160" i="1"/>
  <c r="AG160" i="1"/>
  <c r="AI160" i="1"/>
  <c r="AL160" i="1"/>
  <c r="Y160" i="1"/>
  <c r="AA160" i="1"/>
  <c r="U160" i="1"/>
  <c r="X160" i="1"/>
  <c r="V160" i="1"/>
  <c r="Z160" i="1"/>
  <c r="P2024" i="1"/>
  <c r="S2023" i="1"/>
  <c r="S480" i="1"/>
  <c r="P479" i="1"/>
  <c r="U142" i="2" l="1"/>
  <c r="P142" i="2"/>
  <c r="Q142" i="2"/>
  <c r="R142" i="2"/>
  <c r="T142" i="2"/>
  <c r="O142" i="2"/>
  <c r="S142" i="2"/>
  <c r="V142" i="2"/>
  <c r="AK160" i="1"/>
  <c r="AE160" i="1"/>
  <c r="AJ160" i="1"/>
  <c r="S2024" i="1"/>
  <c r="P2025" i="1"/>
  <c r="P480" i="1"/>
  <c r="S481" i="1"/>
  <c r="AI142" i="2" l="1"/>
  <c r="AJ142" i="2"/>
  <c r="AK142" i="2"/>
  <c r="AE142" i="2"/>
  <c r="AF142" i="2"/>
  <c r="AH142" i="2"/>
  <c r="W142" i="2"/>
  <c r="X142" i="2"/>
  <c r="AA142" i="2"/>
  <c r="AB142" i="2"/>
  <c r="AG142" i="2" s="1"/>
  <c r="Z142" i="2"/>
  <c r="Y142" i="2"/>
  <c r="AC142" i="2"/>
  <c r="Q161" i="1"/>
  <c r="T161" i="1"/>
  <c r="N161" i="1"/>
  <c r="O161" i="1"/>
  <c r="R161" i="1"/>
  <c r="M161" i="1"/>
  <c r="P2026" i="1"/>
  <c r="S2025" i="1"/>
  <c r="P481" i="1"/>
  <c r="S482" i="1"/>
  <c r="AL142" i="2" l="1"/>
  <c r="AM142" i="2"/>
  <c r="Z161" i="1"/>
  <c r="AA161" i="1"/>
  <c r="U161" i="1"/>
  <c r="X161" i="1"/>
  <c r="W161" i="1"/>
  <c r="V161" i="1"/>
  <c r="AG161" i="1"/>
  <c r="AD161" i="1"/>
  <c r="AH161" i="1"/>
  <c r="AI161" i="1"/>
  <c r="AK161" i="1" s="1"/>
  <c r="AF161" i="1"/>
  <c r="AC161" i="1"/>
  <c r="AL161" i="1"/>
  <c r="Y161" i="1"/>
  <c r="S2026" i="1"/>
  <c r="P2027" i="1"/>
  <c r="P482" i="1"/>
  <c r="S483" i="1"/>
  <c r="O143" i="2" l="1"/>
  <c r="P143" i="2"/>
  <c r="Q143" i="2"/>
  <c r="U143" i="2"/>
  <c r="T143" i="2"/>
  <c r="R143" i="2"/>
  <c r="S143" i="2"/>
  <c r="V143" i="2"/>
  <c r="AJ161" i="1"/>
  <c r="Q162" i="1" s="1"/>
  <c r="R162" i="1"/>
  <c r="O162" i="1"/>
  <c r="M162" i="1"/>
  <c r="N162" i="1"/>
  <c r="AE161" i="1"/>
  <c r="S2027" i="1"/>
  <c r="P2028" i="1"/>
  <c r="S484" i="1"/>
  <c r="P483" i="1"/>
  <c r="AH143" i="2" l="1"/>
  <c r="AI143" i="2"/>
  <c r="AK143" i="2"/>
  <c r="AF143" i="2"/>
  <c r="AE143" i="2"/>
  <c r="AJ143" i="2"/>
  <c r="AC143" i="2"/>
  <c r="AA143" i="2"/>
  <c r="Z143" i="2"/>
  <c r="AB143" i="2"/>
  <c r="AG143" i="2" s="1"/>
  <c r="Y143" i="2"/>
  <c r="X143" i="2"/>
  <c r="W143" i="2"/>
  <c r="U162" i="1"/>
  <c r="AA162" i="1"/>
  <c r="X162" i="1"/>
  <c r="V162" i="1"/>
  <c r="W162" i="1"/>
  <c r="Z162" i="1"/>
  <c r="AL162" i="1"/>
  <c r="Y162" i="1"/>
  <c r="T162" i="1"/>
  <c r="P2029" i="1"/>
  <c r="S2028" i="1"/>
  <c r="P484" i="1"/>
  <c r="S485" i="1"/>
  <c r="AL143" i="2" l="1"/>
  <c r="AM143" i="2"/>
  <c r="AI162" i="1"/>
  <c r="AD162" i="1"/>
  <c r="AF162" i="1"/>
  <c r="AC162" i="1"/>
  <c r="AH162" i="1"/>
  <c r="AJ162" i="1" s="1"/>
  <c r="Q163" i="1" s="1"/>
  <c r="AG162" i="1"/>
  <c r="AE162" i="1"/>
  <c r="S2029" i="1"/>
  <c r="P2030" i="1"/>
  <c r="S486" i="1"/>
  <c r="P485" i="1"/>
  <c r="U144" i="2" l="1"/>
  <c r="O144" i="2"/>
  <c r="R144" i="2"/>
  <c r="P144" i="2"/>
  <c r="Q144" i="2"/>
  <c r="T144" i="2"/>
  <c r="S144" i="2"/>
  <c r="V144" i="2"/>
  <c r="AK162" i="1"/>
  <c r="S2030" i="1"/>
  <c r="P2031" i="1"/>
  <c r="S487" i="1"/>
  <c r="P486" i="1"/>
  <c r="AH144" i="2" l="1"/>
  <c r="AJ144" i="2"/>
  <c r="AE144" i="2"/>
  <c r="AI144" i="2"/>
  <c r="AF144" i="2"/>
  <c r="AK144" i="2"/>
  <c r="AB144" i="2"/>
  <c r="AG144" i="2" s="1"/>
  <c r="Z144" i="2"/>
  <c r="AA144" i="2"/>
  <c r="Y144" i="2"/>
  <c r="X144" i="2"/>
  <c r="W144" i="2"/>
  <c r="AC144" i="2"/>
  <c r="M163" i="1"/>
  <c r="N163" i="1"/>
  <c r="O163" i="1"/>
  <c r="R163" i="1"/>
  <c r="T163" i="1"/>
  <c r="P2032" i="1"/>
  <c r="S2031" i="1"/>
  <c r="P487" i="1"/>
  <c r="S488" i="1"/>
  <c r="AM144" i="2" l="1"/>
  <c r="AL144" i="2"/>
  <c r="Z163" i="1"/>
  <c r="AI163" i="1"/>
  <c r="AD163" i="1"/>
  <c r="AG163" i="1"/>
  <c r="AH163" i="1"/>
  <c r="AF163" i="1"/>
  <c r="AC163" i="1"/>
  <c r="W163" i="1"/>
  <c r="V163" i="1"/>
  <c r="Y163" i="1"/>
  <c r="U163" i="1"/>
  <c r="AA163" i="1"/>
  <c r="X163" i="1"/>
  <c r="AL163" i="1"/>
  <c r="S2032" i="1"/>
  <c r="P2033" i="1"/>
  <c r="S489" i="1"/>
  <c r="P488" i="1"/>
  <c r="T145" i="2" l="1"/>
  <c r="P145" i="2"/>
  <c r="R145" i="2"/>
  <c r="O145" i="2"/>
  <c r="U145" i="2"/>
  <c r="Q145" i="2"/>
  <c r="S145" i="2"/>
  <c r="V145" i="2"/>
  <c r="AJ163" i="1"/>
  <c r="AK163" i="1"/>
  <c r="AE163" i="1"/>
  <c r="S2033" i="1"/>
  <c r="P2034" i="1"/>
  <c r="P489" i="1"/>
  <c r="S490" i="1"/>
  <c r="AC145" i="2" l="1"/>
  <c r="AI145" i="2"/>
  <c r="AF145" i="2"/>
  <c r="AH145" i="2"/>
  <c r="AK145" i="2"/>
  <c r="AM145" i="2" s="1"/>
  <c r="U146" i="2" s="1"/>
  <c r="AJ145" i="2"/>
  <c r="AL145" i="2" s="1"/>
  <c r="S146" i="2" s="1"/>
  <c r="AE145" i="2"/>
  <c r="AA145" i="2"/>
  <c r="Y145" i="2"/>
  <c r="W145" i="2"/>
  <c r="Z145" i="2"/>
  <c r="X145" i="2"/>
  <c r="AB145" i="2"/>
  <c r="AG145" i="2" s="1"/>
  <c r="R164" i="1"/>
  <c r="M164" i="1"/>
  <c r="O164" i="1"/>
  <c r="N164" i="1"/>
  <c r="Q164" i="1"/>
  <c r="T164" i="1"/>
  <c r="P2035" i="1"/>
  <c r="S2034" i="1"/>
  <c r="S491" i="1"/>
  <c r="P490" i="1"/>
  <c r="R146" i="2" l="1"/>
  <c r="Q146" i="2"/>
  <c r="V146" i="2"/>
  <c r="T146" i="2"/>
  <c r="P146" i="2"/>
  <c r="O146" i="2"/>
  <c r="V164" i="1"/>
  <c r="AL164" i="1"/>
  <c r="Y164" i="1"/>
  <c r="AD164" i="1"/>
  <c r="AF164" i="1"/>
  <c r="AI164" i="1"/>
  <c r="AK164" i="1" s="1"/>
  <c r="AG164" i="1"/>
  <c r="AC164" i="1"/>
  <c r="AH164" i="1"/>
  <c r="W164" i="1"/>
  <c r="U164" i="1"/>
  <c r="AA164" i="1"/>
  <c r="X164" i="1"/>
  <c r="Z164" i="1"/>
  <c r="S2035" i="1"/>
  <c r="P2036" i="1"/>
  <c r="P491" i="1"/>
  <c r="S492" i="1"/>
  <c r="AB146" i="2" l="1"/>
  <c r="Y146" i="2"/>
  <c r="AF146" i="2"/>
  <c r="AH146" i="2"/>
  <c r="AK146" i="2"/>
  <c r="AI146" i="2"/>
  <c r="AJ146" i="2"/>
  <c r="AE146" i="2"/>
  <c r="Z146" i="2"/>
  <c r="AC146" i="2"/>
  <c r="W146" i="2"/>
  <c r="X146" i="2"/>
  <c r="AA146" i="2"/>
  <c r="AE164" i="1"/>
  <c r="M165" i="1"/>
  <c r="AJ164" i="1"/>
  <c r="O165" i="1" s="1"/>
  <c r="P2037" i="1"/>
  <c r="S2036" i="1"/>
  <c r="S493" i="1"/>
  <c r="P492" i="1"/>
  <c r="AG146" i="2" l="1"/>
  <c r="AM146" i="2" s="1"/>
  <c r="T165" i="1"/>
  <c r="Q165" i="1"/>
  <c r="N165" i="1"/>
  <c r="R165" i="1"/>
  <c r="S2037" i="1"/>
  <c r="P2038" i="1"/>
  <c r="P493" i="1"/>
  <c r="S494" i="1"/>
  <c r="U147" i="2" l="1"/>
  <c r="R147" i="2"/>
  <c r="O147" i="2"/>
  <c r="AL146" i="2"/>
  <c r="P147" i="2" s="1"/>
  <c r="AH165" i="1"/>
  <c r="AI165" i="1"/>
  <c r="AD165" i="1"/>
  <c r="AF165" i="1"/>
  <c r="AC165" i="1"/>
  <c r="AG165" i="1"/>
  <c r="AL165" i="1"/>
  <c r="Y165" i="1"/>
  <c r="X165" i="1"/>
  <c r="AA165" i="1"/>
  <c r="U165" i="1"/>
  <c r="Z165" i="1"/>
  <c r="AE165" i="1" s="1"/>
  <c r="V165" i="1"/>
  <c r="W165" i="1"/>
  <c r="P2039" i="1"/>
  <c r="S2038" i="1"/>
  <c r="S495" i="1"/>
  <c r="P494" i="1"/>
  <c r="S147" i="2" l="1"/>
  <c r="V147" i="2"/>
  <c r="Z147" i="2"/>
  <c r="Q147" i="2"/>
  <c r="T147" i="2"/>
  <c r="AK165" i="1"/>
  <c r="AJ165" i="1"/>
  <c r="P2040" i="1"/>
  <c r="S2039" i="1"/>
  <c r="S496" i="1"/>
  <c r="P495" i="1"/>
  <c r="AA147" i="2" l="1"/>
  <c r="AB147" i="2"/>
  <c r="AE147" i="2"/>
  <c r="AJ147" i="2"/>
  <c r="AH147" i="2"/>
  <c r="AI147" i="2"/>
  <c r="AF147" i="2"/>
  <c r="AK147" i="2"/>
  <c r="AC147" i="2"/>
  <c r="W147" i="2"/>
  <c r="X147" i="2"/>
  <c r="Y147" i="2"/>
  <c r="Q166" i="1"/>
  <c r="T166" i="1"/>
  <c r="O166" i="1"/>
  <c r="M166" i="1"/>
  <c r="N166" i="1"/>
  <c r="R166" i="1"/>
  <c r="S2040" i="1"/>
  <c r="P2041" i="1"/>
  <c r="P496" i="1"/>
  <c r="S497" i="1"/>
  <c r="AG147" i="2" l="1"/>
  <c r="AL147" i="2" s="1"/>
  <c r="V166" i="1"/>
  <c r="AI166" i="1"/>
  <c r="AD166" i="1"/>
  <c r="AF166" i="1"/>
  <c r="AG166" i="1"/>
  <c r="AH166" i="1"/>
  <c r="AC166" i="1"/>
  <c r="Z166" i="1"/>
  <c r="AA166" i="1"/>
  <c r="X166" i="1"/>
  <c r="U166" i="1"/>
  <c r="W166" i="1"/>
  <c r="AL166" i="1"/>
  <c r="Y166" i="1"/>
  <c r="P2042" i="1"/>
  <c r="S2041" i="1"/>
  <c r="S498" i="1"/>
  <c r="P497" i="1"/>
  <c r="S148" i="2" l="1"/>
  <c r="AM147" i="2"/>
  <c r="AJ166" i="1"/>
  <c r="AK166" i="1"/>
  <c r="AE166" i="1"/>
  <c r="S2042" i="1"/>
  <c r="P2043" i="1"/>
  <c r="P498" i="1"/>
  <c r="S499" i="1"/>
  <c r="P148" i="2" l="1"/>
  <c r="U148" i="2"/>
  <c r="O148" i="2"/>
  <c r="R148" i="2"/>
  <c r="T148" i="2"/>
  <c r="Q148" i="2"/>
  <c r="V148" i="2"/>
  <c r="AA148" i="2"/>
  <c r="O167" i="1"/>
  <c r="N167" i="1"/>
  <c r="R167" i="1"/>
  <c r="M167" i="1"/>
  <c r="T167" i="1"/>
  <c r="Q167" i="1"/>
  <c r="P2044" i="1"/>
  <c r="S2043" i="1"/>
  <c r="S500" i="1"/>
  <c r="P499" i="1"/>
  <c r="Y148" i="2" l="1"/>
  <c r="AC148" i="2"/>
  <c r="AF148" i="2"/>
  <c r="AI148" i="2"/>
  <c r="AH148" i="2"/>
  <c r="AK148" i="2"/>
  <c r="AM148" i="2" s="1"/>
  <c r="AE148" i="2"/>
  <c r="AJ148" i="2"/>
  <c r="AB148" i="2"/>
  <c r="AG148" i="2" s="1"/>
  <c r="Z148" i="2"/>
  <c r="W148" i="2"/>
  <c r="X148" i="2"/>
  <c r="AH167" i="1"/>
  <c r="AC167" i="1"/>
  <c r="AD167" i="1"/>
  <c r="AG167" i="1"/>
  <c r="AI167" i="1"/>
  <c r="AF167" i="1"/>
  <c r="AL167" i="1"/>
  <c r="Y167" i="1"/>
  <c r="U167" i="1"/>
  <c r="X167" i="1"/>
  <c r="AA167" i="1"/>
  <c r="Z167" i="1"/>
  <c r="AE167" i="1" s="1"/>
  <c r="V167" i="1"/>
  <c r="W167" i="1"/>
  <c r="S2044" i="1"/>
  <c r="P2045" i="1"/>
  <c r="S501" i="1"/>
  <c r="P500" i="1"/>
  <c r="O149" i="2" l="1"/>
  <c r="R149" i="2"/>
  <c r="U149" i="2"/>
  <c r="AL148" i="2"/>
  <c r="AK167" i="1"/>
  <c r="AJ167" i="1"/>
  <c r="P2046" i="1"/>
  <c r="S2045" i="1"/>
  <c r="S502" i="1"/>
  <c r="P501" i="1"/>
  <c r="S149" i="2" l="1"/>
  <c r="V149" i="2"/>
  <c r="P149" i="2"/>
  <c r="T149" i="2"/>
  <c r="Z149" i="2"/>
  <c r="Q149" i="2"/>
  <c r="Q168" i="1"/>
  <c r="T168" i="1"/>
  <c r="N168" i="1"/>
  <c r="O168" i="1"/>
  <c r="M168" i="1"/>
  <c r="R168" i="1"/>
  <c r="P2047" i="1"/>
  <c r="S2046" i="1"/>
  <c r="S503" i="1"/>
  <c r="P502" i="1"/>
  <c r="AE149" i="2" l="1"/>
  <c r="AH149" i="2"/>
  <c r="AI149" i="2"/>
  <c r="AJ149" i="2"/>
  <c r="AK149" i="2"/>
  <c r="AF149" i="2"/>
  <c r="AB149" i="2"/>
  <c r="AG149" i="2" s="1"/>
  <c r="X149" i="2"/>
  <c r="Y149" i="2"/>
  <c r="AA149" i="2"/>
  <c r="W149" i="2"/>
  <c r="AC149" i="2"/>
  <c r="AA168" i="1"/>
  <c r="U168" i="1"/>
  <c r="X168" i="1"/>
  <c r="AG168" i="1"/>
  <c r="AC168" i="1"/>
  <c r="AF168" i="1"/>
  <c r="AD168" i="1"/>
  <c r="AH168" i="1"/>
  <c r="AI168" i="1"/>
  <c r="Z168" i="1"/>
  <c r="W168" i="1"/>
  <c r="V168" i="1"/>
  <c r="AL168" i="1"/>
  <c r="Y168" i="1"/>
  <c r="S2047" i="1"/>
  <c r="P2048" i="1"/>
  <c r="S504" i="1"/>
  <c r="P503" i="1"/>
  <c r="AM149" i="2" l="1"/>
  <c r="AL149" i="2"/>
  <c r="AK168" i="1"/>
  <c r="AE168" i="1"/>
  <c r="AJ168" i="1"/>
  <c r="P2049" i="1"/>
  <c r="S2048" i="1"/>
  <c r="P504" i="1"/>
  <c r="S505" i="1"/>
  <c r="S150" i="2" l="1"/>
  <c r="V150" i="2"/>
  <c r="U150" i="2"/>
  <c r="O150" i="2"/>
  <c r="R150" i="2"/>
  <c r="T150" i="2"/>
  <c r="P150" i="2"/>
  <c r="Q150" i="2"/>
  <c r="T169" i="1"/>
  <c r="Q169" i="1"/>
  <c r="N169" i="1"/>
  <c r="R169" i="1"/>
  <c r="O169" i="1"/>
  <c r="M169" i="1"/>
  <c r="P2050" i="1"/>
  <c r="S2049" i="1"/>
  <c r="S506" i="1"/>
  <c r="P505" i="1"/>
  <c r="X150" i="2" l="1"/>
  <c r="W150" i="2"/>
  <c r="Y150" i="2"/>
  <c r="AB150" i="2"/>
  <c r="Z150" i="2"/>
  <c r="AC150" i="2"/>
  <c r="AI150" i="2"/>
  <c r="AJ150" i="2"/>
  <c r="AE150" i="2"/>
  <c r="AK150" i="2"/>
  <c r="AF150" i="2"/>
  <c r="AH150" i="2"/>
  <c r="AA150" i="2"/>
  <c r="Z169" i="1"/>
  <c r="AA169" i="1"/>
  <c r="X169" i="1"/>
  <c r="U169" i="1"/>
  <c r="W169" i="1"/>
  <c r="V169" i="1"/>
  <c r="AL169" i="1"/>
  <c r="Y169" i="1"/>
  <c r="AI169" i="1"/>
  <c r="AF169" i="1"/>
  <c r="AG169" i="1"/>
  <c r="AH169" i="1"/>
  <c r="AD169" i="1"/>
  <c r="AC169" i="1"/>
  <c r="S2050" i="1"/>
  <c r="P2051" i="1"/>
  <c r="P506" i="1"/>
  <c r="S507" i="1"/>
  <c r="AG150" i="2" l="1"/>
  <c r="AL150" i="2" s="1"/>
  <c r="AM150" i="2"/>
  <c r="AK169" i="1"/>
  <c r="AJ169" i="1"/>
  <c r="AE169" i="1"/>
  <c r="S2051" i="1"/>
  <c r="P507" i="1"/>
  <c r="S508" i="1"/>
  <c r="S151" i="2" l="1"/>
  <c r="V151" i="2"/>
  <c r="P151" i="2"/>
  <c r="R151" i="2"/>
  <c r="O151" i="2"/>
  <c r="Q151" i="2"/>
  <c r="T151" i="2"/>
  <c r="U151" i="2"/>
  <c r="T170" i="1"/>
  <c r="Q170" i="1"/>
  <c r="M170" i="1"/>
  <c r="O170" i="1"/>
  <c r="R170" i="1"/>
  <c r="N170" i="1"/>
  <c r="S509" i="1"/>
  <c r="P508" i="1"/>
  <c r="AB151" i="2" l="1"/>
  <c r="X151" i="2"/>
  <c r="AC151" i="2"/>
  <c r="Y151" i="2"/>
  <c r="W151" i="2"/>
  <c r="Z151" i="2"/>
  <c r="AK151" i="2"/>
  <c r="AF151" i="2"/>
  <c r="AE151" i="2"/>
  <c r="AI151" i="2"/>
  <c r="AH151" i="2"/>
  <c r="AJ151" i="2"/>
  <c r="AA151" i="2"/>
  <c r="V170" i="1"/>
  <c r="Z170" i="1"/>
  <c r="AL170" i="1"/>
  <c r="Y170" i="1"/>
  <c r="W170" i="1"/>
  <c r="AA170" i="1"/>
  <c r="X170" i="1"/>
  <c r="U170" i="1"/>
  <c r="AG170" i="1"/>
  <c r="AC170" i="1"/>
  <c r="AF170" i="1"/>
  <c r="AD170" i="1"/>
  <c r="AI170" i="1"/>
  <c r="AH170" i="1"/>
  <c r="P509" i="1"/>
  <c r="S510" i="1"/>
  <c r="AG151" i="2" l="1"/>
  <c r="AL151" i="2" s="1"/>
  <c r="AM151" i="2"/>
  <c r="AE170" i="1"/>
  <c r="AJ170" i="1"/>
  <c r="AK170" i="1"/>
  <c r="P510" i="1"/>
  <c r="S511" i="1"/>
  <c r="V152" i="2" l="1"/>
  <c r="S152" i="2"/>
  <c r="T152" i="2"/>
  <c r="O152" i="2"/>
  <c r="R152" i="2"/>
  <c r="P152" i="2"/>
  <c r="U152" i="2"/>
  <c r="Q152" i="2"/>
  <c r="O171" i="1"/>
  <c r="R171" i="1"/>
  <c r="N171" i="1"/>
  <c r="M171" i="1"/>
  <c r="Q171" i="1"/>
  <c r="T171" i="1"/>
  <c r="S512" i="1"/>
  <c r="P511" i="1"/>
  <c r="AC152" i="2" l="1"/>
  <c r="AB152" i="2"/>
  <c r="Y152" i="2"/>
  <c r="X152" i="2"/>
  <c r="Z152" i="2"/>
  <c r="W152" i="2"/>
  <c r="AA152" i="2"/>
  <c r="AH152" i="2"/>
  <c r="AI152" i="2"/>
  <c r="AK152" i="2"/>
  <c r="AE152" i="2"/>
  <c r="AF152" i="2"/>
  <c r="AJ152" i="2"/>
  <c r="AL171" i="1"/>
  <c r="Y171" i="1"/>
  <c r="AD171" i="1"/>
  <c r="AF171" i="1"/>
  <c r="AI171" i="1"/>
  <c r="AG171" i="1"/>
  <c r="AH171" i="1"/>
  <c r="AJ171" i="1" s="1"/>
  <c r="AC171" i="1"/>
  <c r="X171" i="1"/>
  <c r="AA171" i="1"/>
  <c r="U171" i="1"/>
  <c r="V171" i="1"/>
  <c r="Z171" i="1"/>
  <c r="W171" i="1"/>
  <c r="S513" i="1"/>
  <c r="P512" i="1"/>
  <c r="AG152" i="2" l="1"/>
  <c r="AL152" i="2" s="1"/>
  <c r="AK171" i="1"/>
  <c r="Q172" i="1"/>
  <c r="AE171" i="1"/>
  <c r="P513" i="1"/>
  <c r="S514" i="1"/>
  <c r="S153" i="2" l="1"/>
  <c r="AM152" i="2"/>
  <c r="R172" i="1"/>
  <c r="O172" i="1"/>
  <c r="M172" i="1"/>
  <c r="N172" i="1"/>
  <c r="V172" i="1" s="1"/>
  <c r="T172" i="1"/>
  <c r="S515" i="1"/>
  <c r="P514" i="1"/>
  <c r="U153" i="2" l="1"/>
  <c r="R153" i="2"/>
  <c r="T153" i="2"/>
  <c r="O153" i="2"/>
  <c r="Q153" i="2"/>
  <c r="P153" i="2"/>
  <c r="AA153" i="2"/>
  <c r="V153" i="2"/>
  <c r="AI172" i="1"/>
  <c r="AF172" i="1"/>
  <c r="AH172" i="1"/>
  <c r="AD172" i="1"/>
  <c r="AG172" i="1"/>
  <c r="AC172" i="1"/>
  <c r="W172" i="1"/>
  <c r="AA172" i="1"/>
  <c r="X172" i="1"/>
  <c r="U172" i="1"/>
  <c r="Z172" i="1"/>
  <c r="Y172" i="1"/>
  <c r="AL172" i="1"/>
  <c r="S516" i="1"/>
  <c r="P515" i="1"/>
  <c r="Y153" i="2" l="1"/>
  <c r="Z153" i="2"/>
  <c r="X153" i="2"/>
  <c r="W153" i="2"/>
  <c r="AB153" i="2"/>
  <c r="AH153" i="2"/>
  <c r="AJ153" i="2"/>
  <c r="AI153" i="2"/>
  <c r="AE153" i="2"/>
  <c r="AF153" i="2"/>
  <c r="AK153" i="2"/>
  <c r="AC153" i="2"/>
  <c r="AE172" i="1"/>
  <c r="AJ172" i="1"/>
  <c r="AK172" i="1"/>
  <c r="P516" i="1"/>
  <c r="S517" i="1"/>
  <c r="AG153" i="2" l="1"/>
  <c r="AL153" i="2" s="1"/>
  <c r="O173" i="1"/>
  <c r="M173" i="1"/>
  <c r="R173" i="1"/>
  <c r="N173" i="1"/>
  <c r="Q173" i="1"/>
  <c r="T173" i="1"/>
  <c r="S518" i="1"/>
  <c r="P517" i="1"/>
  <c r="S154" i="2" l="1"/>
  <c r="AM153" i="2"/>
  <c r="AL173" i="1"/>
  <c r="Y173" i="1"/>
  <c r="AH173" i="1"/>
  <c r="AC173" i="1"/>
  <c r="AD173" i="1"/>
  <c r="AF173" i="1"/>
  <c r="AI173" i="1"/>
  <c r="AK173" i="1" s="1"/>
  <c r="M174" i="1" s="1"/>
  <c r="AG173" i="1"/>
  <c r="V173" i="1"/>
  <c r="Z173" i="1"/>
  <c r="U173" i="1"/>
  <c r="X173" i="1"/>
  <c r="AA173" i="1"/>
  <c r="W173" i="1"/>
  <c r="P518" i="1"/>
  <c r="S519" i="1"/>
  <c r="T154" i="2" l="1"/>
  <c r="U154" i="2"/>
  <c r="R154" i="2"/>
  <c r="Q154" i="2"/>
  <c r="P154" i="2"/>
  <c r="O154" i="2"/>
  <c r="V154" i="2"/>
  <c r="AA154" i="2"/>
  <c r="R174" i="1"/>
  <c r="O174" i="1"/>
  <c r="N174" i="1"/>
  <c r="AE173" i="1"/>
  <c r="AJ173" i="1"/>
  <c r="S520" i="1"/>
  <c r="P519" i="1"/>
  <c r="X154" i="2" l="1"/>
  <c r="AF154" i="2"/>
  <c r="AI154" i="2"/>
  <c r="AJ154" i="2"/>
  <c r="AE154" i="2"/>
  <c r="AH154" i="2"/>
  <c r="AK154" i="2"/>
  <c r="W154" i="2"/>
  <c r="Y154" i="2"/>
  <c r="Z154" i="2"/>
  <c r="AC154" i="2"/>
  <c r="AB154" i="2"/>
  <c r="X174" i="1"/>
  <c r="AA174" i="1"/>
  <c r="Z174" i="1"/>
  <c r="T174" i="1"/>
  <c r="Q174" i="1"/>
  <c r="U174" i="1"/>
  <c r="S521" i="1"/>
  <c r="P520" i="1"/>
  <c r="AG154" i="2" l="1"/>
  <c r="AL154" i="2" s="1"/>
  <c r="AL174" i="1"/>
  <c r="Y174" i="1"/>
  <c r="V174" i="1"/>
  <c r="AC174" i="1"/>
  <c r="AF174" i="1"/>
  <c r="AG174" i="1"/>
  <c r="AI174" i="1"/>
  <c r="AD174" i="1"/>
  <c r="AH174" i="1"/>
  <c r="W174" i="1"/>
  <c r="AE174" i="1" s="1"/>
  <c r="P521" i="1"/>
  <c r="S522" i="1"/>
  <c r="S155" i="2" l="1"/>
  <c r="V155" i="2"/>
  <c r="AM154" i="2"/>
  <c r="AJ174" i="1"/>
  <c r="AK174" i="1"/>
  <c r="S523" i="1"/>
  <c r="P522" i="1"/>
  <c r="U155" i="2" l="1"/>
  <c r="O155" i="2"/>
  <c r="T155" i="2"/>
  <c r="P155" i="2"/>
  <c r="Q155" i="2"/>
  <c r="AA155" i="2" s="1"/>
  <c r="R155" i="2"/>
  <c r="AE155" i="2"/>
  <c r="AF155" i="2"/>
  <c r="AH155" i="2"/>
  <c r="AJ155" i="2"/>
  <c r="AI155" i="2"/>
  <c r="AK155" i="2"/>
  <c r="M175" i="1"/>
  <c r="N175" i="1"/>
  <c r="R175" i="1"/>
  <c r="O175" i="1"/>
  <c r="T175" i="1"/>
  <c r="Q175" i="1"/>
  <c r="S524" i="1"/>
  <c r="P523" i="1"/>
  <c r="AB155" i="2" l="1"/>
  <c r="Z155" i="2"/>
  <c r="W155" i="2"/>
  <c r="Y155" i="2"/>
  <c r="X155" i="2"/>
  <c r="AC155" i="2"/>
  <c r="AL175" i="1"/>
  <c r="Y175" i="1"/>
  <c r="AD175" i="1"/>
  <c r="AG175" i="1"/>
  <c r="AI175" i="1"/>
  <c r="AK175" i="1" s="1"/>
  <c r="O176" i="1" s="1"/>
  <c r="AC175" i="1"/>
  <c r="AH175" i="1"/>
  <c r="AJ175" i="1" s="1"/>
  <c r="T176" i="1" s="1"/>
  <c r="AF175" i="1"/>
  <c r="W175" i="1"/>
  <c r="Z175" i="1"/>
  <c r="V175" i="1"/>
  <c r="U175" i="1"/>
  <c r="AA175" i="1"/>
  <c r="X175" i="1"/>
  <c r="S525" i="1"/>
  <c r="P524" i="1"/>
  <c r="AG155" i="2" l="1"/>
  <c r="AL155" i="2" s="1"/>
  <c r="AH176" i="1"/>
  <c r="AI176" i="1"/>
  <c r="AC176" i="1"/>
  <c r="AD176" i="1"/>
  <c r="AG176" i="1"/>
  <c r="AF176" i="1"/>
  <c r="W176" i="1"/>
  <c r="R176" i="1"/>
  <c r="N176" i="1"/>
  <c r="AE175" i="1"/>
  <c r="M176" i="1"/>
  <c r="Q176" i="1"/>
  <c r="P525" i="1"/>
  <c r="S526" i="1"/>
  <c r="S156" i="2" l="1"/>
  <c r="AM155" i="2"/>
  <c r="X176" i="1"/>
  <c r="U176" i="1"/>
  <c r="AA176" i="1"/>
  <c r="V176" i="1"/>
  <c r="AJ176" i="1" s="1"/>
  <c r="AK176" i="1"/>
  <c r="M177" i="1" s="1"/>
  <c r="AL176" i="1"/>
  <c r="Y176" i="1"/>
  <c r="Z176" i="1"/>
  <c r="AE176" i="1" s="1"/>
  <c r="P526" i="1"/>
  <c r="S527" i="1"/>
  <c r="Q156" i="2" l="1"/>
  <c r="T156" i="2"/>
  <c r="R156" i="2"/>
  <c r="U156" i="2"/>
  <c r="P156" i="2"/>
  <c r="O156" i="2"/>
  <c r="AA156" i="2"/>
  <c r="V156" i="2"/>
  <c r="T177" i="1"/>
  <c r="Q177" i="1"/>
  <c r="R177" i="1"/>
  <c r="O177" i="1"/>
  <c r="N177" i="1"/>
  <c r="S528" i="1"/>
  <c r="P527" i="1"/>
  <c r="W156" i="2" l="1"/>
  <c r="AC156" i="2"/>
  <c r="AB156" i="2"/>
  <c r="X156" i="2"/>
  <c r="Z156" i="2"/>
  <c r="AE156" i="2"/>
  <c r="AK156" i="2"/>
  <c r="AI156" i="2"/>
  <c r="AJ156" i="2"/>
  <c r="AF156" i="2"/>
  <c r="AH156" i="2"/>
  <c r="Y156" i="2"/>
  <c r="W177" i="1"/>
  <c r="AF177" i="1"/>
  <c r="AG177" i="1"/>
  <c r="AI177" i="1"/>
  <c r="AC177" i="1"/>
  <c r="AD177" i="1"/>
  <c r="AH177" i="1"/>
  <c r="AJ177" i="1" s="1"/>
  <c r="Z177" i="1"/>
  <c r="AL177" i="1"/>
  <c r="Y177" i="1"/>
  <c r="U177" i="1"/>
  <c r="X177" i="1"/>
  <c r="V177" i="1"/>
  <c r="AA177" i="1"/>
  <c r="P528" i="1"/>
  <c r="S529" i="1"/>
  <c r="AG156" i="2" l="1"/>
  <c r="AL156" i="2" s="1"/>
  <c r="Q178" i="1"/>
  <c r="AK177" i="1"/>
  <c r="AE177" i="1"/>
  <c r="S530" i="1"/>
  <c r="P529" i="1"/>
  <c r="S157" i="2" l="1"/>
  <c r="AM156" i="2"/>
  <c r="M178" i="1"/>
  <c r="O178" i="1"/>
  <c r="N178" i="1"/>
  <c r="R178" i="1"/>
  <c r="Y178" i="1"/>
  <c r="T178" i="1"/>
  <c r="P530" i="1"/>
  <c r="S531" i="1"/>
  <c r="R157" i="2" l="1"/>
  <c r="O157" i="2"/>
  <c r="Q157" i="2"/>
  <c r="P157" i="2"/>
  <c r="U157" i="2"/>
  <c r="T157" i="2"/>
  <c r="V157" i="2"/>
  <c r="Z178" i="1"/>
  <c r="AC178" i="1"/>
  <c r="AF178" i="1"/>
  <c r="AG178" i="1"/>
  <c r="AI178" i="1"/>
  <c r="AD178" i="1"/>
  <c r="AH178" i="1"/>
  <c r="AJ178" i="1" s="1"/>
  <c r="Q179" i="1" s="1"/>
  <c r="AL178" i="1"/>
  <c r="V178" i="1"/>
  <c r="W178" i="1"/>
  <c r="U178" i="1"/>
  <c r="AA178" i="1"/>
  <c r="X178" i="1"/>
  <c r="S532" i="1"/>
  <c r="P531" i="1"/>
  <c r="AB157" i="2" l="1"/>
  <c r="X157" i="2"/>
  <c r="W157" i="2"/>
  <c r="AC157" i="2"/>
  <c r="Y157" i="2"/>
  <c r="Z157" i="2"/>
  <c r="AK157" i="2"/>
  <c r="AF157" i="2"/>
  <c r="AJ157" i="2"/>
  <c r="AH157" i="2"/>
  <c r="AI157" i="2"/>
  <c r="AE157" i="2"/>
  <c r="AA157" i="2"/>
  <c r="AK178" i="1"/>
  <c r="T179" i="1"/>
  <c r="AE178" i="1"/>
  <c r="P532" i="1"/>
  <c r="S533" i="1"/>
  <c r="AG157" i="2" l="1"/>
  <c r="AL157" i="2" s="1"/>
  <c r="AI179" i="1"/>
  <c r="AF179" i="1"/>
  <c r="AH179" i="1"/>
  <c r="AD179" i="1"/>
  <c r="AG179" i="1"/>
  <c r="AC179" i="1"/>
  <c r="R179" i="1"/>
  <c r="O179" i="1"/>
  <c r="M179" i="1"/>
  <c r="N179" i="1"/>
  <c r="P533" i="1"/>
  <c r="S534" i="1"/>
  <c r="S158" i="2" l="1"/>
  <c r="AM157" i="2"/>
  <c r="Z179" i="1"/>
  <c r="U179" i="1"/>
  <c r="AA179" i="1"/>
  <c r="X179" i="1"/>
  <c r="AL179" i="1"/>
  <c r="Y179" i="1"/>
  <c r="V179" i="1"/>
  <c r="W179" i="1"/>
  <c r="AJ179" i="1" s="1"/>
  <c r="AK179" i="1"/>
  <c r="S535" i="1"/>
  <c r="P534" i="1"/>
  <c r="T158" i="2" l="1"/>
  <c r="Q158" i="2"/>
  <c r="P158" i="2"/>
  <c r="R158" i="2"/>
  <c r="O158" i="2"/>
  <c r="U158" i="2"/>
  <c r="V158" i="2"/>
  <c r="Q180" i="1"/>
  <c r="T180" i="1"/>
  <c r="R180" i="1"/>
  <c r="M180" i="1"/>
  <c r="O180" i="1"/>
  <c r="N180" i="1"/>
  <c r="AE179" i="1"/>
  <c r="S536" i="1"/>
  <c r="P535" i="1"/>
  <c r="Z158" i="2" l="1"/>
  <c r="AJ158" i="2"/>
  <c r="AK158" i="2"/>
  <c r="AE158" i="2"/>
  <c r="AH158" i="2"/>
  <c r="AF158" i="2"/>
  <c r="AI158" i="2"/>
  <c r="AC158" i="2"/>
  <c r="W158" i="2"/>
  <c r="X158" i="2"/>
  <c r="Y158" i="2"/>
  <c r="AA158" i="2"/>
  <c r="AB158" i="2"/>
  <c r="V180" i="1"/>
  <c r="W180" i="1"/>
  <c r="X180" i="1"/>
  <c r="AA180" i="1"/>
  <c r="U180" i="1"/>
  <c r="Z180" i="1"/>
  <c r="AE180" i="1" s="1"/>
  <c r="AG180" i="1"/>
  <c r="AF180" i="1"/>
  <c r="AH180" i="1"/>
  <c r="AC180" i="1"/>
  <c r="AD180" i="1"/>
  <c r="AI180" i="1"/>
  <c r="AL180" i="1"/>
  <c r="Y180" i="1"/>
  <c r="S537" i="1"/>
  <c r="P536" i="1"/>
  <c r="AG158" i="2" l="1"/>
  <c r="AM158" i="2"/>
  <c r="AL158" i="2"/>
  <c r="AK180" i="1"/>
  <c r="AJ180" i="1"/>
  <c r="P537" i="1"/>
  <c r="S538" i="1"/>
  <c r="S159" i="2" l="1"/>
  <c r="V159" i="2"/>
  <c r="Q159" i="2"/>
  <c r="T159" i="2"/>
  <c r="O159" i="2"/>
  <c r="P159" i="2"/>
  <c r="R159" i="2"/>
  <c r="U159" i="2"/>
  <c r="Q181" i="1"/>
  <c r="T181" i="1"/>
  <c r="M181" i="1"/>
  <c r="R181" i="1"/>
  <c r="O181" i="1"/>
  <c r="N181" i="1"/>
  <c r="S539" i="1"/>
  <c r="P538" i="1"/>
  <c r="AC159" i="2" l="1"/>
  <c r="AB159" i="2"/>
  <c r="Z159" i="2"/>
  <c r="X159" i="2"/>
  <c r="W159" i="2"/>
  <c r="Y159" i="2"/>
  <c r="AI159" i="2"/>
  <c r="AJ159" i="2"/>
  <c r="AK159" i="2"/>
  <c r="AE159" i="2"/>
  <c r="AF159" i="2"/>
  <c r="AH159" i="2"/>
  <c r="AA159" i="2"/>
  <c r="V181" i="1"/>
  <c r="AC181" i="1"/>
  <c r="AH181" i="1"/>
  <c r="AD181" i="1"/>
  <c r="AF181" i="1"/>
  <c r="AI181" i="1"/>
  <c r="AG181" i="1"/>
  <c r="W181" i="1"/>
  <c r="Z181" i="1"/>
  <c r="U181" i="1"/>
  <c r="X181" i="1"/>
  <c r="AA181" i="1"/>
  <c r="AL181" i="1"/>
  <c r="Y181" i="1"/>
  <c r="P539" i="1"/>
  <c r="S540" i="1"/>
  <c r="AG159" i="2" l="1"/>
  <c r="AM159" i="2" s="1"/>
  <c r="AK181" i="1"/>
  <c r="AE181" i="1"/>
  <c r="AJ181" i="1"/>
  <c r="S541" i="1"/>
  <c r="P540" i="1"/>
  <c r="U160" i="2" l="1"/>
  <c r="O160" i="2"/>
  <c r="R160" i="2"/>
  <c r="AL159" i="2"/>
  <c r="P160" i="2" s="1"/>
  <c r="T182" i="1"/>
  <c r="Q182" i="1"/>
  <c r="M182" i="1"/>
  <c r="N182" i="1"/>
  <c r="R182" i="1"/>
  <c r="O182" i="1"/>
  <c r="P541" i="1"/>
  <c r="S542" i="1"/>
  <c r="S160" i="2" l="1"/>
  <c r="V160" i="2"/>
  <c r="Q160" i="2"/>
  <c r="AC160" i="2" s="1"/>
  <c r="T160" i="2"/>
  <c r="W182" i="1"/>
  <c r="Y182" i="1"/>
  <c r="U182" i="1"/>
  <c r="AA182" i="1"/>
  <c r="X182" i="1"/>
  <c r="Z182" i="1"/>
  <c r="AE182" i="1" s="1"/>
  <c r="V182" i="1"/>
  <c r="AL182" i="1"/>
  <c r="AD182" i="1"/>
  <c r="AG182" i="1"/>
  <c r="AH182" i="1"/>
  <c r="AJ182" i="1" s="1"/>
  <c r="AI182" i="1"/>
  <c r="AC182" i="1"/>
  <c r="AF182" i="1"/>
  <c r="P542" i="1"/>
  <c r="S543" i="1"/>
  <c r="AB160" i="2" l="1"/>
  <c r="Z160" i="2"/>
  <c r="Y160" i="2"/>
  <c r="AH160" i="2"/>
  <c r="AI160" i="2"/>
  <c r="AK160" i="2"/>
  <c r="AE160" i="2"/>
  <c r="AF160" i="2"/>
  <c r="AJ160" i="2"/>
  <c r="AA160" i="2"/>
  <c r="W160" i="2"/>
  <c r="X160" i="2"/>
  <c r="Q183" i="1"/>
  <c r="AK182" i="1"/>
  <c r="S544" i="1"/>
  <c r="P543" i="1"/>
  <c r="AG160" i="2" l="1"/>
  <c r="AM160" i="2" s="1"/>
  <c r="R183" i="1"/>
  <c r="O183" i="1"/>
  <c r="N183" i="1"/>
  <c r="M183" i="1"/>
  <c r="AL183" i="1"/>
  <c r="Y183" i="1"/>
  <c r="T183" i="1"/>
  <c r="P544" i="1"/>
  <c r="S545" i="1"/>
  <c r="O161" i="2" l="1"/>
  <c r="U161" i="2"/>
  <c r="R161" i="2"/>
  <c r="AL160" i="2"/>
  <c r="T161" i="2" s="1"/>
  <c r="W183" i="1"/>
  <c r="AD183" i="1"/>
  <c r="AG183" i="1"/>
  <c r="AC183" i="1"/>
  <c r="AF183" i="1"/>
  <c r="AH183" i="1"/>
  <c r="AI183" i="1"/>
  <c r="AA183" i="1"/>
  <c r="U183" i="1"/>
  <c r="X183" i="1"/>
  <c r="V183" i="1"/>
  <c r="Z183" i="1"/>
  <c r="AE183" i="1" s="1"/>
  <c r="P545" i="1"/>
  <c r="S546" i="1"/>
  <c r="V161" i="2" l="1"/>
  <c r="S161" i="2"/>
  <c r="Q161" i="2"/>
  <c r="W161" i="2" s="1"/>
  <c r="Z161" i="2"/>
  <c r="AC161" i="2"/>
  <c r="P161" i="2"/>
  <c r="AJ183" i="1"/>
  <c r="AK183" i="1"/>
  <c r="S547" i="1"/>
  <c r="P546" i="1"/>
  <c r="Y161" i="2" l="1"/>
  <c r="AA161" i="2"/>
  <c r="AH161" i="2"/>
  <c r="AJ161" i="2"/>
  <c r="AL161" i="2" s="1"/>
  <c r="S162" i="2" s="1"/>
  <c r="AI161" i="2"/>
  <c r="AE161" i="2"/>
  <c r="AF161" i="2"/>
  <c r="AK161" i="2"/>
  <c r="X161" i="2"/>
  <c r="AB161" i="2"/>
  <c r="AG161" i="2" s="1"/>
  <c r="R184" i="1"/>
  <c r="O184" i="1"/>
  <c r="N184" i="1"/>
  <c r="M184" i="1"/>
  <c r="Q184" i="1"/>
  <c r="T184" i="1"/>
  <c r="P547" i="1"/>
  <c r="S548" i="1"/>
  <c r="AM161" i="2" l="1"/>
  <c r="AG184" i="1"/>
  <c r="AF184" i="1"/>
  <c r="AC184" i="1"/>
  <c r="AD184" i="1"/>
  <c r="AH184" i="1"/>
  <c r="AI184" i="1"/>
  <c r="U184" i="1"/>
  <c r="AA184" i="1"/>
  <c r="X184" i="1"/>
  <c r="AL184" i="1"/>
  <c r="Y184" i="1"/>
  <c r="V184" i="1"/>
  <c r="W184" i="1"/>
  <c r="Z184" i="1"/>
  <c r="S549" i="1"/>
  <c r="P548" i="1"/>
  <c r="U162" i="2" l="1"/>
  <c r="T162" i="2"/>
  <c r="R162" i="2"/>
  <c r="O162" i="2"/>
  <c r="Q162" i="2"/>
  <c r="P162" i="2"/>
  <c r="V162" i="2"/>
  <c r="AK184" i="1"/>
  <c r="AJ184" i="1"/>
  <c r="AE184" i="1"/>
  <c r="P549" i="1"/>
  <c r="S550" i="1"/>
  <c r="X162" i="2" l="1"/>
  <c r="AF162" i="2"/>
  <c r="AI162" i="2"/>
  <c r="AJ162" i="2"/>
  <c r="AE162" i="2"/>
  <c r="AH162" i="2"/>
  <c r="AK162" i="2"/>
  <c r="Y162" i="2"/>
  <c r="W162" i="2"/>
  <c r="AA162" i="2"/>
  <c r="Z162" i="2"/>
  <c r="AB162" i="2"/>
  <c r="AC162" i="2"/>
  <c r="Q185" i="1"/>
  <c r="T185" i="1"/>
  <c r="R185" i="1"/>
  <c r="O185" i="1"/>
  <c r="M185" i="1"/>
  <c r="N185" i="1"/>
  <c r="S551" i="1"/>
  <c r="P550" i="1"/>
  <c r="AG162" i="2" l="1"/>
  <c r="AL162" i="2" s="1"/>
  <c r="AM162" i="2"/>
  <c r="W185" i="1"/>
  <c r="V185" i="1"/>
  <c r="AA185" i="1"/>
  <c r="U185" i="1"/>
  <c r="X185" i="1"/>
  <c r="Z185" i="1"/>
  <c r="AH185" i="1"/>
  <c r="AD185" i="1"/>
  <c r="AF185" i="1"/>
  <c r="AG185" i="1"/>
  <c r="AI185" i="1"/>
  <c r="AK185" i="1" s="1"/>
  <c r="AC185" i="1"/>
  <c r="AL185" i="1"/>
  <c r="Y185" i="1"/>
  <c r="S552" i="1"/>
  <c r="P551" i="1"/>
  <c r="S163" i="2" l="1"/>
  <c r="V163" i="2"/>
  <c r="T163" i="2"/>
  <c r="Q163" i="2"/>
  <c r="U163" i="2"/>
  <c r="P163" i="2"/>
  <c r="O163" i="2"/>
  <c r="R163" i="2"/>
  <c r="M186" i="1"/>
  <c r="AJ185" i="1"/>
  <c r="R186" i="1" s="1"/>
  <c r="AE185" i="1"/>
  <c r="P552" i="1"/>
  <c r="S553" i="1"/>
  <c r="W163" i="2" l="1"/>
  <c r="AB163" i="2"/>
  <c r="Z163" i="2"/>
  <c r="X163" i="2"/>
  <c r="AC163" i="2"/>
  <c r="Y163" i="2"/>
  <c r="AE163" i="2"/>
  <c r="AF163" i="2"/>
  <c r="AH163" i="2"/>
  <c r="AJ163" i="2"/>
  <c r="AI163" i="2"/>
  <c r="AK163" i="2"/>
  <c r="AA163" i="2"/>
  <c r="T186" i="1"/>
  <c r="Q186" i="1"/>
  <c r="N186" i="1"/>
  <c r="X186" i="1"/>
  <c r="U186" i="1"/>
  <c r="AA186" i="1"/>
  <c r="O186" i="1"/>
  <c r="P553" i="1"/>
  <c r="S554" i="1"/>
  <c r="AG163" i="2" l="1"/>
  <c r="AM163" i="2" s="1"/>
  <c r="AL163" i="2"/>
  <c r="AC186" i="1"/>
  <c r="AD186" i="1"/>
  <c r="AG186" i="1"/>
  <c r="AH186" i="1"/>
  <c r="AI186" i="1"/>
  <c r="AF186" i="1"/>
  <c r="V186" i="1"/>
  <c r="AL186" i="1"/>
  <c r="Y186" i="1"/>
  <c r="W186" i="1"/>
  <c r="Z186" i="1"/>
  <c r="AE186" i="1" s="1"/>
  <c r="P554" i="1"/>
  <c r="S555" i="1"/>
  <c r="U164" i="2" l="1"/>
  <c r="T164" i="2"/>
  <c r="R164" i="2"/>
  <c r="P164" i="2"/>
  <c r="O164" i="2"/>
  <c r="Q164" i="2"/>
  <c r="S164" i="2"/>
  <c r="V164" i="2"/>
  <c r="AJ186" i="1"/>
  <c r="AK186" i="1"/>
  <c r="S556" i="1"/>
  <c r="P555" i="1"/>
  <c r="W164" i="2" l="1"/>
  <c r="AE164" i="2"/>
  <c r="AK164" i="2"/>
  <c r="AI164" i="2"/>
  <c r="AJ164" i="2"/>
  <c r="AF164" i="2"/>
  <c r="AH164" i="2"/>
  <c r="AA164" i="2"/>
  <c r="Y164" i="2"/>
  <c r="X164" i="2"/>
  <c r="Z164" i="2"/>
  <c r="AB164" i="2"/>
  <c r="AC164" i="2"/>
  <c r="M187" i="1"/>
  <c r="R187" i="1"/>
  <c r="N187" i="1"/>
  <c r="O187" i="1"/>
  <c r="Q187" i="1"/>
  <c r="T187" i="1"/>
  <c r="P556" i="1"/>
  <c r="S557" i="1"/>
  <c r="AG164" i="2" l="1"/>
  <c r="AL164" i="2"/>
  <c r="AM164" i="2"/>
  <c r="W187" i="1"/>
  <c r="AI187" i="1"/>
  <c r="AH187" i="1"/>
  <c r="AC187" i="1"/>
  <c r="AF187" i="1"/>
  <c r="AD187" i="1"/>
  <c r="AG187" i="1"/>
  <c r="AL187" i="1"/>
  <c r="Y187" i="1"/>
  <c r="V187" i="1"/>
  <c r="Z187" i="1"/>
  <c r="AE187" i="1" s="1"/>
  <c r="U187" i="1"/>
  <c r="AA187" i="1"/>
  <c r="X187" i="1"/>
  <c r="S558" i="1"/>
  <c r="P557" i="1"/>
  <c r="O165" i="2" l="1"/>
  <c r="T165" i="2"/>
  <c r="U165" i="2"/>
  <c r="P165" i="2"/>
  <c r="R165" i="2"/>
  <c r="Q165" i="2"/>
  <c r="S165" i="2"/>
  <c r="V165" i="2"/>
  <c r="AJ187" i="1"/>
  <c r="AK187" i="1"/>
  <c r="P558" i="1"/>
  <c r="S559" i="1"/>
  <c r="AK165" i="2" l="1"/>
  <c r="AF165" i="2"/>
  <c r="AJ165" i="2"/>
  <c r="AH165" i="2"/>
  <c r="AI165" i="2"/>
  <c r="AE165" i="2"/>
  <c r="X165" i="2"/>
  <c r="AA165" i="2"/>
  <c r="Y165" i="2"/>
  <c r="Z165" i="2"/>
  <c r="AC165" i="2"/>
  <c r="AB165" i="2"/>
  <c r="W165" i="2"/>
  <c r="O188" i="1"/>
  <c r="N188" i="1"/>
  <c r="R188" i="1"/>
  <c r="M188" i="1"/>
  <c r="T188" i="1"/>
  <c r="Q188" i="1"/>
  <c r="P559" i="1"/>
  <c r="S560" i="1"/>
  <c r="AG165" i="2" l="1"/>
  <c r="AL165" i="2"/>
  <c r="AM165" i="2"/>
  <c r="AL188" i="1"/>
  <c r="Y188" i="1"/>
  <c r="AA188" i="1"/>
  <c r="U188" i="1"/>
  <c r="X188" i="1"/>
  <c r="AC188" i="1"/>
  <c r="AD188" i="1"/>
  <c r="AH188" i="1"/>
  <c r="AI188" i="1"/>
  <c r="AF188" i="1"/>
  <c r="AG188" i="1"/>
  <c r="Z188" i="1"/>
  <c r="V188" i="1"/>
  <c r="W188" i="1"/>
  <c r="S561" i="1"/>
  <c r="P560" i="1"/>
  <c r="P166" i="2" l="1"/>
  <c r="U166" i="2"/>
  <c r="Q166" i="2"/>
  <c r="O166" i="2"/>
  <c r="T166" i="2"/>
  <c r="R166" i="2"/>
  <c r="S166" i="2"/>
  <c r="V166" i="2"/>
  <c r="AE188" i="1"/>
  <c r="AK188" i="1"/>
  <c r="AJ188" i="1"/>
  <c r="P561" i="1"/>
  <c r="S562" i="1"/>
  <c r="AB166" i="2" l="1"/>
  <c r="AJ166" i="2"/>
  <c r="AE166" i="2"/>
  <c r="AK166" i="2"/>
  <c r="AH166" i="2"/>
  <c r="AF166" i="2"/>
  <c r="AI166" i="2"/>
  <c r="AA166" i="2"/>
  <c r="Z166" i="2"/>
  <c r="W166" i="2"/>
  <c r="Y166" i="2"/>
  <c r="AC166" i="2"/>
  <c r="X166" i="2"/>
  <c r="Q189" i="1"/>
  <c r="T189" i="1"/>
  <c r="N189" i="1"/>
  <c r="R189" i="1"/>
  <c r="O189" i="1"/>
  <c r="M189" i="1"/>
  <c r="S563" i="1"/>
  <c r="P562" i="1"/>
  <c r="AG166" i="2" l="1"/>
  <c r="AM166" i="2" s="1"/>
  <c r="Z189" i="1"/>
  <c r="X189" i="1"/>
  <c r="U189" i="1"/>
  <c r="AA189" i="1"/>
  <c r="W189" i="1"/>
  <c r="V189" i="1"/>
  <c r="AH189" i="1"/>
  <c r="AC189" i="1"/>
  <c r="AF189" i="1"/>
  <c r="AG189" i="1"/>
  <c r="AI189" i="1"/>
  <c r="AD189" i="1"/>
  <c r="AL189" i="1"/>
  <c r="Y189" i="1"/>
  <c r="P563" i="1"/>
  <c r="S564" i="1"/>
  <c r="U167" i="2" l="1"/>
  <c r="O167" i="2"/>
  <c r="R167" i="2"/>
  <c r="AL166" i="2"/>
  <c r="AK189" i="1"/>
  <c r="AJ189" i="1"/>
  <c r="AE189" i="1"/>
  <c r="P564" i="1"/>
  <c r="S565" i="1"/>
  <c r="S167" i="2" l="1"/>
  <c r="V167" i="2"/>
  <c r="P167" i="2"/>
  <c r="T167" i="2"/>
  <c r="Q167" i="2"/>
  <c r="T190" i="1"/>
  <c r="Q190" i="1"/>
  <c r="N190" i="1"/>
  <c r="R190" i="1"/>
  <c r="M190" i="1"/>
  <c r="O190" i="1"/>
  <c r="P565" i="1"/>
  <c r="S566" i="1"/>
  <c r="AI167" i="2" l="1"/>
  <c r="AE167" i="2"/>
  <c r="AF167" i="2"/>
  <c r="AK167" i="2"/>
  <c r="AH167" i="2"/>
  <c r="AJ167" i="2"/>
  <c r="AL167" i="2" s="1"/>
  <c r="S168" i="2" s="1"/>
  <c r="X167" i="2"/>
  <c r="W167" i="2"/>
  <c r="Z167" i="2"/>
  <c r="Y167" i="2"/>
  <c r="AB167" i="2"/>
  <c r="AG167" i="2" s="1"/>
  <c r="AC167" i="2"/>
  <c r="AA167" i="2"/>
  <c r="V190" i="1"/>
  <c r="W190" i="1"/>
  <c r="U190" i="1"/>
  <c r="AA190" i="1"/>
  <c r="X190" i="1"/>
  <c r="Z190" i="1"/>
  <c r="AL190" i="1"/>
  <c r="Y190" i="1"/>
  <c r="AI190" i="1"/>
  <c r="AD190" i="1"/>
  <c r="AF190" i="1"/>
  <c r="AG190" i="1"/>
  <c r="AH190" i="1"/>
  <c r="AC190" i="1"/>
  <c r="S567" i="1"/>
  <c r="P566" i="1"/>
  <c r="V168" i="2" l="1"/>
  <c r="AM167" i="2"/>
  <c r="AK190" i="1"/>
  <c r="AJ190" i="1"/>
  <c r="AE190" i="1"/>
  <c r="P567" i="1"/>
  <c r="S568" i="1"/>
  <c r="R168" i="2" l="1"/>
  <c r="O168" i="2"/>
  <c r="U168" i="2"/>
  <c r="T168" i="2"/>
  <c r="P168" i="2"/>
  <c r="Q168" i="2"/>
  <c r="AH168" i="2"/>
  <c r="AF168" i="2"/>
  <c r="AI168" i="2"/>
  <c r="AJ168" i="2"/>
  <c r="AK168" i="2"/>
  <c r="AE168" i="2"/>
  <c r="T191" i="1"/>
  <c r="Q191" i="1"/>
  <c r="R191" i="1"/>
  <c r="O191" i="1"/>
  <c r="N191" i="1"/>
  <c r="M191" i="1"/>
  <c r="P568" i="1"/>
  <c r="S569" i="1"/>
  <c r="X168" i="2" l="1"/>
  <c r="AM168" i="2" s="1"/>
  <c r="AC168" i="2"/>
  <c r="Y168" i="2"/>
  <c r="AL168" i="2" s="1"/>
  <c r="AB168" i="2"/>
  <c r="AG168" i="2" s="1"/>
  <c r="W168" i="2"/>
  <c r="AA168" i="2"/>
  <c r="Z168" i="2"/>
  <c r="V191" i="1"/>
  <c r="U191" i="1"/>
  <c r="X191" i="1"/>
  <c r="AA191" i="1"/>
  <c r="W191" i="1"/>
  <c r="Z191" i="1"/>
  <c r="AL191" i="1"/>
  <c r="Y191" i="1"/>
  <c r="AC191" i="1"/>
  <c r="AG191" i="1"/>
  <c r="AI191" i="1"/>
  <c r="AK191" i="1" s="1"/>
  <c r="AF191" i="1"/>
  <c r="AH191" i="1"/>
  <c r="AD191" i="1"/>
  <c r="S570" i="1"/>
  <c r="P569" i="1"/>
  <c r="S169" i="2" l="1"/>
  <c r="V169" i="2"/>
  <c r="P169" i="2"/>
  <c r="U169" i="2"/>
  <c r="O169" i="2"/>
  <c r="Q169" i="2"/>
  <c r="T169" i="2"/>
  <c r="R169" i="2"/>
  <c r="AJ191" i="1"/>
  <c r="N192" i="1"/>
  <c r="O192" i="1"/>
  <c r="M192" i="1"/>
  <c r="AE191" i="1"/>
  <c r="S571" i="1"/>
  <c r="P570" i="1"/>
  <c r="Z169" i="2" l="1"/>
  <c r="Y169" i="2"/>
  <c r="X169" i="2"/>
  <c r="AB169" i="2"/>
  <c r="AG169" i="2" s="1"/>
  <c r="W169" i="2"/>
  <c r="AC169" i="2"/>
  <c r="AI169" i="2"/>
  <c r="AJ169" i="2"/>
  <c r="AK169" i="2"/>
  <c r="AM169" i="2" s="1"/>
  <c r="U170" i="2" s="1"/>
  <c r="AF169" i="2"/>
  <c r="AH169" i="2"/>
  <c r="AE169" i="2"/>
  <c r="AA169" i="2"/>
  <c r="X192" i="1"/>
  <c r="V192" i="1"/>
  <c r="Q192" i="1"/>
  <c r="T192" i="1"/>
  <c r="R192" i="1"/>
  <c r="P571" i="1"/>
  <c r="S572" i="1"/>
  <c r="AL169" i="2" l="1"/>
  <c r="O170" i="2"/>
  <c r="R170" i="2"/>
  <c r="T170" i="2"/>
  <c r="P170" i="2"/>
  <c r="Q170" i="2"/>
  <c r="Z192" i="1"/>
  <c r="AA192" i="1"/>
  <c r="U192" i="1"/>
  <c r="AH192" i="1"/>
  <c r="AI192" i="1"/>
  <c r="AK192" i="1" s="1"/>
  <c r="AD192" i="1"/>
  <c r="AG192" i="1"/>
  <c r="AF192" i="1"/>
  <c r="AC192" i="1"/>
  <c r="AL192" i="1"/>
  <c r="Y192" i="1"/>
  <c r="W192" i="1"/>
  <c r="P572" i="1"/>
  <c r="S573" i="1"/>
  <c r="W170" i="2" l="1"/>
  <c r="X170" i="2"/>
  <c r="AB170" i="2"/>
  <c r="S170" i="2"/>
  <c r="V170" i="2"/>
  <c r="AC170" i="2"/>
  <c r="M193" i="1"/>
  <c r="AJ192" i="1"/>
  <c r="AE192" i="1"/>
  <c r="S574" i="1"/>
  <c r="P573" i="1"/>
  <c r="AF170" i="2" l="1"/>
  <c r="AK170" i="2"/>
  <c r="AE170" i="2"/>
  <c r="AI170" i="2"/>
  <c r="AH170" i="2"/>
  <c r="AJ170" i="2"/>
  <c r="AA170" i="2"/>
  <c r="Y170" i="2"/>
  <c r="AG170" i="2" s="1"/>
  <c r="Z170" i="2"/>
  <c r="T193" i="1"/>
  <c r="Q193" i="1"/>
  <c r="R193" i="1"/>
  <c r="N193" i="1"/>
  <c r="AA193" i="1"/>
  <c r="U193" i="1"/>
  <c r="X193" i="1"/>
  <c r="O193" i="1"/>
  <c r="P574" i="1"/>
  <c r="S575" i="1"/>
  <c r="AL170" i="2" l="1"/>
  <c r="AM170" i="2"/>
  <c r="AL193" i="1"/>
  <c r="Y193" i="1"/>
  <c r="V193" i="1"/>
  <c r="Z193" i="1"/>
  <c r="W193" i="1"/>
  <c r="AD193" i="1"/>
  <c r="AH193" i="1"/>
  <c r="AI193" i="1"/>
  <c r="AG193" i="1"/>
  <c r="AC193" i="1"/>
  <c r="AF193" i="1"/>
  <c r="S576" i="1"/>
  <c r="P575" i="1"/>
  <c r="U171" i="2" l="1"/>
  <c r="Q171" i="2"/>
  <c r="R171" i="2"/>
  <c r="O171" i="2"/>
  <c r="P171" i="2"/>
  <c r="T171" i="2"/>
  <c r="S171" i="2"/>
  <c r="V171" i="2"/>
  <c r="AE193" i="1"/>
  <c r="AK193" i="1"/>
  <c r="AJ193" i="1"/>
  <c r="P576" i="1"/>
  <c r="S577" i="1"/>
  <c r="X171" i="2" l="1"/>
  <c r="AE171" i="2"/>
  <c r="AF171" i="2"/>
  <c r="AH171" i="2"/>
  <c r="AK171" i="2"/>
  <c r="AI171" i="2"/>
  <c r="AJ171" i="2"/>
  <c r="AA171" i="2"/>
  <c r="AB171" i="2"/>
  <c r="W171" i="2"/>
  <c r="Z171" i="2"/>
  <c r="Y171" i="2"/>
  <c r="AC171" i="2"/>
  <c r="Q194" i="1"/>
  <c r="T194" i="1"/>
  <c r="M194" i="1"/>
  <c r="O194" i="1"/>
  <c r="N194" i="1"/>
  <c r="R194" i="1"/>
  <c r="S578" i="1"/>
  <c r="P577" i="1"/>
  <c r="AG171" i="2" l="1"/>
  <c r="AM171" i="2" s="1"/>
  <c r="AL171" i="2"/>
  <c r="V194" i="1"/>
  <c r="Z194" i="1"/>
  <c r="W194" i="1"/>
  <c r="X194" i="1"/>
  <c r="AA194" i="1"/>
  <c r="U194" i="1"/>
  <c r="AC194" i="1"/>
  <c r="AF194" i="1"/>
  <c r="AI194" i="1"/>
  <c r="AH194" i="1"/>
  <c r="AD194" i="1"/>
  <c r="AG194" i="1"/>
  <c r="AL194" i="1"/>
  <c r="Y194" i="1"/>
  <c r="P578" i="1"/>
  <c r="S579" i="1"/>
  <c r="P172" i="2" l="1"/>
  <c r="Q172" i="2"/>
  <c r="T172" i="2"/>
  <c r="O172" i="2"/>
  <c r="U172" i="2"/>
  <c r="R172" i="2"/>
  <c r="S172" i="2"/>
  <c r="V172" i="2"/>
  <c r="AK194" i="1"/>
  <c r="AJ194" i="1"/>
  <c r="AE194" i="1"/>
  <c r="P579" i="1"/>
  <c r="S580" i="1"/>
  <c r="AF172" i="2" l="1"/>
  <c r="AH172" i="2"/>
  <c r="AI172" i="2"/>
  <c r="AE172" i="2"/>
  <c r="AJ172" i="2"/>
  <c r="AK172" i="2"/>
  <c r="W172" i="2"/>
  <c r="AA172" i="2"/>
  <c r="Z172" i="2"/>
  <c r="AC172" i="2"/>
  <c r="AB172" i="2"/>
  <c r="AG172" i="2" s="1"/>
  <c r="Y172" i="2"/>
  <c r="X172" i="2"/>
  <c r="Q195" i="1"/>
  <c r="T195" i="1"/>
  <c r="N195" i="1"/>
  <c r="M195" i="1"/>
  <c r="R195" i="1"/>
  <c r="O195" i="1"/>
  <c r="S581" i="1"/>
  <c r="P580" i="1"/>
  <c r="AM172" i="2" l="1"/>
  <c r="AL172" i="2"/>
  <c r="Z195" i="1"/>
  <c r="W195" i="1"/>
  <c r="U195" i="1"/>
  <c r="AA195" i="1"/>
  <c r="X195" i="1"/>
  <c r="V195" i="1"/>
  <c r="AI195" i="1"/>
  <c r="AG195" i="1"/>
  <c r="AC195" i="1"/>
  <c r="AD195" i="1"/>
  <c r="AF195" i="1"/>
  <c r="AH195" i="1"/>
  <c r="AL195" i="1"/>
  <c r="Y195" i="1"/>
  <c r="P581" i="1"/>
  <c r="S582" i="1"/>
  <c r="S173" i="2" l="1"/>
  <c r="V173" i="2"/>
  <c r="T173" i="2"/>
  <c r="Q173" i="2"/>
  <c r="R173" i="2"/>
  <c r="P173" i="2"/>
  <c r="U173" i="2"/>
  <c r="O173" i="2"/>
  <c r="AK195" i="1"/>
  <c r="AJ195" i="1"/>
  <c r="AE195" i="1"/>
  <c r="P582" i="1"/>
  <c r="S583" i="1"/>
  <c r="AC173" i="2" l="1"/>
  <c r="Y173" i="2"/>
  <c r="W173" i="2"/>
  <c r="X173" i="2"/>
  <c r="Z173" i="2"/>
  <c r="AB173" i="2"/>
  <c r="AG173" i="2" s="1"/>
  <c r="AK173" i="2"/>
  <c r="AH173" i="2"/>
  <c r="AI173" i="2"/>
  <c r="AJ173" i="2"/>
  <c r="AL173" i="2" s="1"/>
  <c r="AF173" i="2"/>
  <c r="AE173" i="2"/>
  <c r="AA173" i="2"/>
  <c r="Q196" i="1"/>
  <c r="T196" i="1"/>
  <c r="M196" i="1"/>
  <c r="N196" i="1"/>
  <c r="R196" i="1"/>
  <c r="O196" i="1"/>
  <c r="S584" i="1"/>
  <c r="P583" i="1"/>
  <c r="AM173" i="2" l="1"/>
  <c r="S174" i="2"/>
  <c r="V196" i="1"/>
  <c r="W196" i="1"/>
  <c r="Z196" i="1"/>
  <c r="X196" i="1"/>
  <c r="AA196" i="1"/>
  <c r="U196" i="1"/>
  <c r="AD196" i="1"/>
  <c r="AF196" i="1"/>
  <c r="AH196" i="1"/>
  <c r="AG196" i="1"/>
  <c r="AC196" i="1"/>
  <c r="AI196" i="1"/>
  <c r="AK196" i="1" s="1"/>
  <c r="AL196" i="1"/>
  <c r="Y196" i="1"/>
  <c r="S585" i="1"/>
  <c r="P584" i="1"/>
  <c r="R174" i="2" l="1"/>
  <c r="U174" i="2"/>
  <c r="O174" i="2"/>
  <c r="P174" i="2"/>
  <c r="T174" i="2"/>
  <c r="Q174" i="2"/>
  <c r="V174" i="2"/>
  <c r="AJ196" i="1"/>
  <c r="R197" i="1"/>
  <c r="AE196" i="1"/>
  <c r="O197" i="1"/>
  <c r="M197" i="1"/>
  <c r="P585" i="1"/>
  <c r="S586" i="1"/>
  <c r="Y174" i="2" l="1"/>
  <c r="W174" i="2"/>
  <c r="AA174" i="2"/>
  <c r="AB174" i="2"/>
  <c r="AG174" i="2" s="1"/>
  <c r="X174" i="2"/>
  <c r="AC174" i="2"/>
  <c r="Z174" i="2"/>
  <c r="AJ174" i="2"/>
  <c r="AK174" i="2"/>
  <c r="AE174" i="2"/>
  <c r="AH174" i="2"/>
  <c r="AF174" i="2"/>
  <c r="AI174" i="2"/>
  <c r="W197" i="1"/>
  <c r="Z197" i="1"/>
  <c r="Q197" i="1"/>
  <c r="T197" i="1"/>
  <c r="N197" i="1"/>
  <c r="S587" i="1"/>
  <c r="P586" i="1"/>
  <c r="AM174" i="2" l="1"/>
  <c r="AL174" i="2"/>
  <c r="V197" i="1"/>
  <c r="AA197" i="1"/>
  <c r="AG197" i="1"/>
  <c r="AH197" i="1"/>
  <c r="AC197" i="1"/>
  <c r="AE197" i="1" s="1"/>
  <c r="AD197" i="1"/>
  <c r="AF197" i="1"/>
  <c r="AI197" i="1"/>
  <c r="U197" i="1"/>
  <c r="AL197" i="1"/>
  <c r="Y197" i="1"/>
  <c r="X197" i="1"/>
  <c r="P587" i="1"/>
  <c r="S588" i="1"/>
  <c r="S175" i="2" l="1"/>
  <c r="V175" i="2"/>
  <c r="P175" i="2"/>
  <c r="Q175" i="2"/>
  <c r="O175" i="2"/>
  <c r="T175" i="2"/>
  <c r="U175" i="2"/>
  <c r="R175" i="2"/>
  <c r="AK197" i="1"/>
  <c r="AJ197" i="1"/>
  <c r="S589" i="1"/>
  <c r="P588" i="1"/>
  <c r="W175" i="2" l="1"/>
  <c r="Z175" i="2"/>
  <c r="AC175" i="2"/>
  <c r="AB175" i="2"/>
  <c r="AG175" i="2" s="1"/>
  <c r="Y175" i="2"/>
  <c r="X175" i="2"/>
  <c r="AI175" i="2"/>
  <c r="AE175" i="2"/>
  <c r="AF175" i="2"/>
  <c r="AK175" i="2"/>
  <c r="AM175" i="2" s="1"/>
  <c r="O176" i="2" s="1"/>
  <c r="AJ175" i="2"/>
  <c r="AH175" i="2"/>
  <c r="AA175" i="2"/>
  <c r="T198" i="1"/>
  <c r="Q198" i="1"/>
  <c r="R198" i="1"/>
  <c r="M198" i="1"/>
  <c r="O198" i="1"/>
  <c r="N198" i="1"/>
  <c r="P589" i="1"/>
  <c r="S590" i="1"/>
  <c r="R176" i="2" l="1"/>
  <c r="U176" i="2"/>
  <c r="AL175" i="2"/>
  <c r="Q176" i="2" s="1"/>
  <c r="W198" i="1"/>
  <c r="V198" i="1"/>
  <c r="X198" i="1"/>
  <c r="U198" i="1"/>
  <c r="AA198" i="1"/>
  <c r="Z198" i="1"/>
  <c r="AL198" i="1"/>
  <c r="Y198" i="1"/>
  <c r="AC198" i="1"/>
  <c r="AD198" i="1"/>
  <c r="AG198" i="1"/>
  <c r="AH198" i="1"/>
  <c r="AF198" i="1"/>
  <c r="AI198" i="1"/>
  <c r="P590" i="1"/>
  <c r="S591" i="1"/>
  <c r="V176" i="2" l="1"/>
  <c r="S176" i="2"/>
  <c r="P176" i="2"/>
  <c r="T176" i="2"/>
  <c r="AC176" i="2" s="1"/>
  <c r="AK198" i="1"/>
  <c r="AJ198" i="1"/>
  <c r="AE198" i="1"/>
  <c r="S592" i="1"/>
  <c r="P591" i="1"/>
  <c r="AA176" i="2" l="1"/>
  <c r="AB176" i="2"/>
  <c r="X176" i="2"/>
  <c r="W176" i="2"/>
  <c r="AH176" i="2"/>
  <c r="AF176" i="2"/>
  <c r="AI176" i="2"/>
  <c r="AJ176" i="2"/>
  <c r="AK176" i="2"/>
  <c r="AE176" i="2"/>
  <c r="Y176" i="2"/>
  <c r="Z176" i="2"/>
  <c r="T199" i="1"/>
  <c r="Q199" i="1"/>
  <c r="N199" i="1"/>
  <c r="M199" i="1"/>
  <c r="O199" i="1"/>
  <c r="R199" i="1"/>
  <c r="S593" i="1"/>
  <c r="P592" i="1"/>
  <c r="AG176" i="2" l="1"/>
  <c r="AM176" i="2"/>
  <c r="AL176" i="2"/>
  <c r="W199" i="1"/>
  <c r="Z199" i="1"/>
  <c r="U199" i="1"/>
  <c r="X199" i="1"/>
  <c r="AA199" i="1"/>
  <c r="V199" i="1"/>
  <c r="AL199" i="1"/>
  <c r="Y199" i="1"/>
  <c r="AD199" i="1"/>
  <c r="AG199" i="1"/>
  <c r="AI199" i="1"/>
  <c r="AK199" i="1" s="1"/>
  <c r="AH199" i="1"/>
  <c r="AF199" i="1"/>
  <c r="AC199" i="1"/>
  <c r="S594" i="1"/>
  <c r="P593" i="1"/>
  <c r="S177" i="2" l="1"/>
  <c r="V177" i="2"/>
  <c r="O177" i="2"/>
  <c r="Q177" i="2"/>
  <c r="R177" i="2"/>
  <c r="U177" i="2"/>
  <c r="T177" i="2"/>
  <c r="P177" i="2"/>
  <c r="M200" i="1"/>
  <c r="AE199" i="1"/>
  <c r="AJ199" i="1"/>
  <c r="P594" i="1"/>
  <c r="S595" i="1"/>
  <c r="Z177" i="2" l="1"/>
  <c r="X177" i="2"/>
  <c r="AB177" i="2"/>
  <c r="AG177" i="2" s="1"/>
  <c r="AC177" i="2"/>
  <c r="Y177" i="2"/>
  <c r="W177" i="2"/>
  <c r="AI177" i="2"/>
  <c r="AJ177" i="2"/>
  <c r="AK177" i="2"/>
  <c r="AF177" i="2"/>
  <c r="AH177" i="2"/>
  <c r="AE177" i="2"/>
  <c r="AA177" i="2"/>
  <c r="T200" i="1"/>
  <c r="Q200" i="1"/>
  <c r="R200" i="1"/>
  <c r="N200" i="1"/>
  <c r="O200" i="1"/>
  <c r="S596" i="1"/>
  <c r="P595" i="1"/>
  <c r="AM177" i="2" l="1"/>
  <c r="AL177" i="2"/>
  <c r="U200" i="1"/>
  <c r="V200" i="1"/>
  <c r="X200" i="1"/>
  <c r="AL200" i="1"/>
  <c r="Y200" i="1"/>
  <c r="W200" i="1"/>
  <c r="AA200" i="1"/>
  <c r="Z200" i="1"/>
  <c r="AG200" i="1"/>
  <c r="AH200" i="1"/>
  <c r="AD200" i="1"/>
  <c r="AF200" i="1"/>
  <c r="AI200" i="1"/>
  <c r="AC200" i="1"/>
  <c r="P596" i="1"/>
  <c r="S597" i="1"/>
  <c r="S178" i="2" l="1"/>
  <c r="V178" i="2"/>
  <c r="Q178" i="2"/>
  <c r="O178" i="2"/>
  <c r="T178" i="2"/>
  <c r="R178" i="2"/>
  <c r="P178" i="2"/>
  <c r="U178" i="2"/>
  <c r="AJ200" i="1"/>
  <c r="AE200" i="1"/>
  <c r="AK200" i="1"/>
  <c r="S598" i="1"/>
  <c r="P597" i="1"/>
  <c r="AC178" i="2" l="1"/>
  <c r="Z178" i="2"/>
  <c r="W178" i="2"/>
  <c r="X178" i="2"/>
  <c r="AB178" i="2"/>
  <c r="Y178" i="2"/>
  <c r="AF178" i="2"/>
  <c r="AK178" i="2"/>
  <c r="AE178" i="2"/>
  <c r="AI178" i="2"/>
  <c r="AH178" i="2"/>
  <c r="AJ178" i="2"/>
  <c r="AA178" i="2"/>
  <c r="M201" i="1"/>
  <c r="O201" i="1"/>
  <c r="N201" i="1"/>
  <c r="R201" i="1"/>
  <c r="T201" i="1"/>
  <c r="Q201" i="1"/>
  <c r="P598" i="1"/>
  <c r="S599" i="1"/>
  <c r="AG178" i="2" l="1"/>
  <c r="AM178" i="2" s="1"/>
  <c r="AL201" i="1"/>
  <c r="Z201" i="1"/>
  <c r="AF201" i="1"/>
  <c r="AG201" i="1"/>
  <c r="AI201" i="1"/>
  <c r="AK201" i="1" s="1"/>
  <c r="M202" i="1" s="1"/>
  <c r="AH201" i="1"/>
  <c r="AD201" i="1"/>
  <c r="AC201" i="1"/>
  <c r="V201" i="1"/>
  <c r="W201" i="1"/>
  <c r="Y201" i="1"/>
  <c r="U201" i="1"/>
  <c r="X201" i="1"/>
  <c r="AA201" i="1"/>
  <c r="S600" i="1"/>
  <c r="P599" i="1"/>
  <c r="U179" i="2" l="1"/>
  <c r="O179" i="2"/>
  <c r="R179" i="2"/>
  <c r="AL178" i="2"/>
  <c r="Q179" i="2" s="1"/>
  <c r="AJ201" i="1"/>
  <c r="N202" i="1" s="1"/>
  <c r="R202" i="1"/>
  <c r="AE201" i="1"/>
  <c r="S601" i="1"/>
  <c r="P600" i="1"/>
  <c r="S179" i="2" l="1"/>
  <c r="V179" i="2"/>
  <c r="T179" i="2"/>
  <c r="P179" i="2"/>
  <c r="Q202" i="1"/>
  <c r="T202" i="1"/>
  <c r="O202" i="1"/>
  <c r="S602" i="1"/>
  <c r="P601" i="1"/>
  <c r="X179" i="2" l="1"/>
  <c r="AE179" i="2"/>
  <c r="AF179" i="2"/>
  <c r="AH179" i="2"/>
  <c r="AK179" i="2"/>
  <c r="AI179" i="2"/>
  <c r="AJ179" i="2"/>
  <c r="AB179" i="2"/>
  <c r="Z179" i="2"/>
  <c r="AC179" i="2"/>
  <c r="AA179" i="2"/>
  <c r="Y179" i="2"/>
  <c r="W179" i="2"/>
  <c r="AL202" i="1"/>
  <c r="Y202" i="1"/>
  <c r="X202" i="1"/>
  <c r="W202" i="1"/>
  <c r="Z202" i="1"/>
  <c r="AE202" i="1" s="1"/>
  <c r="AA202" i="1"/>
  <c r="U202" i="1"/>
  <c r="AF202" i="1"/>
  <c r="AD202" i="1"/>
  <c r="AH202" i="1"/>
  <c r="AI202" i="1"/>
  <c r="AC202" i="1"/>
  <c r="AG202" i="1"/>
  <c r="V202" i="1"/>
  <c r="P602" i="1"/>
  <c r="S603" i="1"/>
  <c r="AG179" i="2" l="1"/>
  <c r="AM179" i="2" s="1"/>
  <c r="AL179" i="2"/>
  <c r="AK202" i="1"/>
  <c r="AJ202" i="1"/>
  <c r="P603" i="1"/>
  <c r="S604" i="1"/>
  <c r="Q180" i="2" l="1"/>
  <c r="O180" i="2"/>
  <c r="R180" i="2"/>
  <c r="U180" i="2"/>
  <c r="P180" i="2"/>
  <c r="T180" i="2"/>
  <c r="V180" i="2"/>
  <c r="S180" i="2"/>
  <c r="Q203" i="1"/>
  <c r="T203" i="1"/>
  <c r="M203" i="1"/>
  <c r="N203" i="1"/>
  <c r="R203" i="1"/>
  <c r="O203" i="1"/>
  <c r="S605" i="1"/>
  <c r="P604" i="1"/>
  <c r="AF180" i="2" l="1"/>
  <c r="AH180" i="2"/>
  <c r="AI180" i="2"/>
  <c r="AE180" i="2"/>
  <c r="AJ180" i="2"/>
  <c r="AK180" i="2"/>
  <c r="AC180" i="2"/>
  <c r="AA180" i="2"/>
  <c r="AB180" i="2"/>
  <c r="X180" i="2"/>
  <c r="Z180" i="2"/>
  <c r="W180" i="2"/>
  <c r="Y180" i="2"/>
  <c r="Z203" i="1"/>
  <c r="AD203" i="1"/>
  <c r="AG203" i="1"/>
  <c r="AI203" i="1"/>
  <c r="AC203" i="1"/>
  <c r="AF203" i="1"/>
  <c r="AH203" i="1"/>
  <c r="AJ203" i="1" s="1"/>
  <c r="Q204" i="1" s="1"/>
  <c r="W203" i="1"/>
  <c r="V203" i="1"/>
  <c r="U203" i="1"/>
  <c r="AA203" i="1"/>
  <c r="X203" i="1"/>
  <c r="AL203" i="1"/>
  <c r="Y203" i="1"/>
  <c r="S606" i="1"/>
  <c r="P605" i="1"/>
  <c r="AG180" i="2" l="1"/>
  <c r="AL180" i="2" s="1"/>
  <c r="AK203" i="1"/>
  <c r="T204" i="1"/>
  <c r="AE203" i="1"/>
  <c r="P606" i="1"/>
  <c r="S607" i="1"/>
  <c r="S181" i="2" l="1"/>
  <c r="AM180" i="2"/>
  <c r="AF204" i="1"/>
  <c r="AG204" i="1"/>
  <c r="AD204" i="1"/>
  <c r="AI204" i="1"/>
  <c r="AC204" i="1"/>
  <c r="AH204" i="1"/>
  <c r="M204" i="1"/>
  <c r="R204" i="1"/>
  <c r="O204" i="1"/>
  <c r="N204" i="1"/>
  <c r="S608" i="1"/>
  <c r="P607" i="1"/>
  <c r="R181" i="2" l="1"/>
  <c r="O181" i="2"/>
  <c r="T181" i="2"/>
  <c r="Q181" i="2"/>
  <c r="U181" i="2"/>
  <c r="P181" i="2"/>
  <c r="V181" i="2"/>
  <c r="X204" i="1"/>
  <c r="U204" i="1"/>
  <c r="AA204" i="1"/>
  <c r="Y204" i="1"/>
  <c r="AL204" i="1"/>
  <c r="W204" i="1"/>
  <c r="V204" i="1"/>
  <c r="AJ204" i="1" s="1"/>
  <c r="Z204" i="1"/>
  <c r="P608" i="1"/>
  <c r="S609" i="1"/>
  <c r="AK181" i="2" l="1"/>
  <c r="AH181" i="2"/>
  <c r="AI181" i="2"/>
  <c r="AJ181" i="2"/>
  <c r="AF181" i="2"/>
  <c r="AE181" i="2"/>
  <c r="Y181" i="2"/>
  <c r="X181" i="2"/>
  <c r="AC181" i="2"/>
  <c r="AB181" i="2"/>
  <c r="W181" i="2"/>
  <c r="AA181" i="2"/>
  <c r="Z181" i="2"/>
  <c r="Q205" i="1"/>
  <c r="AE204" i="1"/>
  <c r="AK204" i="1"/>
  <c r="S610" i="1"/>
  <c r="P609" i="1"/>
  <c r="AG181" i="2" l="1"/>
  <c r="AL181" i="2"/>
  <c r="AM181" i="2"/>
  <c r="M205" i="1"/>
  <c r="N205" i="1"/>
  <c r="O205" i="1"/>
  <c r="R205" i="1"/>
  <c r="T205" i="1"/>
  <c r="AL205" i="1"/>
  <c r="Y205" i="1"/>
  <c r="P610" i="1"/>
  <c r="S611" i="1"/>
  <c r="Q182" i="2" l="1"/>
  <c r="O182" i="2"/>
  <c r="P182" i="2"/>
  <c r="R182" i="2"/>
  <c r="U182" i="2"/>
  <c r="T182" i="2"/>
  <c r="S182" i="2"/>
  <c r="V182" i="2"/>
  <c r="AH205" i="1"/>
  <c r="AF205" i="1"/>
  <c r="AD205" i="1"/>
  <c r="AC205" i="1"/>
  <c r="AG205" i="1"/>
  <c r="AI205" i="1"/>
  <c r="V205" i="1"/>
  <c r="Z205" i="1"/>
  <c r="W205" i="1"/>
  <c r="X205" i="1"/>
  <c r="U205" i="1"/>
  <c r="AA205" i="1"/>
  <c r="P611" i="1"/>
  <c r="S612" i="1"/>
  <c r="AJ182" i="2" l="1"/>
  <c r="AK182" i="2"/>
  <c r="AE182" i="2"/>
  <c r="AH182" i="2"/>
  <c r="AF182" i="2"/>
  <c r="AI182" i="2"/>
  <c r="Z182" i="2"/>
  <c r="AA182" i="2"/>
  <c r="AB182" i="2"/>
  <c r="AC182" i="2"/>
  <c r="X182" i="2"/>
  <c r="W182" i="2"/>
  <c r="Y182" i="2"/>
  <c r="AE205" i="1"/>
  <c r="AK205" i="1"/>
  <c r="AJ205" i="1"/>
  <c r="S613" i="1"/>
  <c r="P612" i="1"/>
  <c r="AG182" i="2" l="1"/>
  <c r="AM182" i="2"/>
  <c r="AL182" i="2"/>
  <c r="Q206" i="1"/>
  <c r="T206" i="1"/>
  <c r="N206" i="1"/>
  <c r="M206" i="1"/>
  <c r="R206" i="1"/>
  <c r="O206" i="1"/>
  <c r="P613" i="1"/>
  <c r="S614" i="1"/>
  <c r="S183" i="2" l="1"/>
  <c r="V183" i="2"/>
  <c r="P183" i="2"/>
  <c r="O183" i="2"/>
  <c r="T183" i="2"/>
  <c r="Q183" i="2"/>
  <c r="U183" i="2"/>
  <c r="R183" i="2"/>
  <c r="W206" i="1"/>
  <c r="Z206" i="1"/>
  <c r="X206" i="1"/>
  <c r="U206" i="1"/>
  <c r="AA206" i="1"/>
  <c r="V206" i="1"/>
  <c r="AC206" i="1"/>
  <c r="AD206" i="1"/>
  <c r="AG206" i="1"/>
  <c r="AH206" i="1"/>
  <c r="AF206" i="1"/>
  <c r="AI206" i="1"/>
  <c r="AK206" i="1" s="1"/>
  <c r="M207" i="1" s="1"/>
  <c r="AL206" i="1"/>
  <c r="Y206" i="1"/>
  <c r="P614" i="1"/>
  <c r="S615" i="1"/>
  <c r="AB183" i="2" l="1"/>
  <c r="Z183" i="2"/>
  <c r="AC183" i="2"/>
  <c r="Y183" i="2"/>
  <c r="W183" i="2"/>
  <c r="X183" i="2"/>
  <c r="AI183" i="2"/>
  <c r="AE183" i="2"/>
  <c r="AF183" i="2"/>
  <c r="AK183" i="2"/>
  <c r="AH183" i="2"/>
  <c r="AJ183" i="2"/>
  <c r="AA183" i="2"/>
  <c r="AJ206" i="1"/>
  <c r="R207" i="1" s="1"/>
  <c r="AE206" i="1"/>
  <c r="S616" i="1"/>
  <c r="P615" i="1"/>
  <c r="AL183" i="2" l="1"/>
  <c r="AG183" i="2"/>
  <c r="AM183" i="2" s="1"/>
  <c r="N207" i="1"/>
  <c r="O207" i="1"/>
  <c r="T207" i="1"/>
  <c r="Q207" i="1"/>
  <c r="P616" i="1"/>
  <c r="S617" i="1"/>
  <c r="O184" i="2" l="1"/>
  <c r="T184" i="2"/>
  <c r="R184" i="2"/>
  <c r="P184" i="2"/>
  <c r="U184" i="2"/>
  <c r="Q184" i="2"/>
  <c r="V184" i="2"/>
  <c r="S184" i="2"/>
  <c r="AL207" i="1"/>
  <c r="Y207" i="1"/>
  <c r="AF207" i="1"/>
  <c r="AD207" i="1"/>
  <c r="AI207" i="1"/>
  <c r="AG207" i="1"/>
  <c r="AH207" i="1"/>
  <c r="AJ207" i="1" s="1"/>
  <c r="AC207" i="1"/>
  <c r="W207" i="1"/>
  <c r="V207" i="1"/>
  <c r="U207" i="1"/>
  <c r="AA207" i="1"/>
  <c r="X207" i="1"/>
  <c r="Z207" i="1"/>
  <c r="P617" i="1"/>
  <c r="S618" i="1"/>
  <c r="AA184" i="2" l="1"/>
  <c r="AC184" i="2"/>
  <c r="AE184" i="2"/>
  <c r="AF184" i="2"/>
  <c r="AH184" i="2"/>
  <c r="AK184" i="2"/>
  <c r="AJ184" i="2"/>
  <c r="AI184" i="2"/>
  <c r="Y184" i="2"/>
  <c r="X184" i="2"/>
  <c r="Z184" i="2"/>
  <c r="AB184" i="2"/>
  <c r="W184" i="2"/>
  <c r="AK207" i="1"/>
  <c r="Q208" i="1"/>
  <c r="AE207" i="1"/>
  <c r="S619" i="1"/>
  <c r="P618" i="1"/>
  <c r="AG184" i="2" l="1"/>
  <c r="AL184" i="2"/>
  <c r="AM184" i="2"/>
  <c r="M208" i="1"/>
  <c r="R208" i="1"/>
  <c r="O208" i="1"/>
  <c r="N208" i="1"/>
  <c r="T208" i="1"/>
  <c r="P619" i="1"/>
  <c r="S620" i="1"/>
  <c r="R185" i="2" l="1"/>
  <c r="T185" i="2"/>
  <c r="U185" i="2"/>
  <c r="Q185" i="2"/>
  <c r="O185" i="2"/>
  <c r="P185" i="2"/>
  <c r="S185" i="2"/>
  <c r="V185" i="2"/>
  <c r="V208" i="1"/>
  <c r="AH208" i="1"/>
  <c r="AD208" i="1"/>
  <c r="AI208" i="1"/>
  <c r="AG208" i="1"/>
  <c r="AF208" i="1"/>
  <c r="AC208" i="1"/>
  <c r="W208" i="1"/>
  <c r="Z208" i="1"/>
  <c r="U208" i="1"/>
  <c r="AA208" i="1"/>
  <c r="X208" i="1"/>
  <c r="Y208" i="1"/>
  <c r="AL208" i="1"/>
  <c r="P620" i="1"/>
  <c r="S621" i="1"/>
  <c r="X185" i="2" l="1"/>
  <c r="AE185" i="2"/>
  <c r="AF185" i="2"/>
  <c r="AJ185" i="2"/>
  <c r="AH185" i="2"/>
  <c r="AI185" i="2"/>
  <c r="AK185" i="2"/>
  <c r="AA185" i="2"/>
  <c r="W185" i="2"/>
  <c r="Y185" i="2"/>
  <c r="AC185" i="2"/>
  <c r="AB185" i="2"/>
  <c r="Z185" i="2"/>
  <c r="AK208" i="1"/>
  <c r="AE208" i="1"/>
  <c r="AJ208" i="1"/>
  <c r="S622" i="1"/>
  <c r="P621" i="1"/>
  <c r="AG185" i="2" l="1"/>
  <c r="AL185" i="2"/>
  <c r="AM185" i="2"/>
  <c r="Q209" i="1"/>
  <c r="T209" i="1"/>
  <c r="M209" i="1"/>
  <c r="N209" i="1"/>
  <c r="O209" i="1"/>
  <c r="R209" i="1"/>
  <c r="P622" i="1"/>
  <c r="S623" i="1"/>
  <c r="P186" i="2" l="1"/>
  <c r="T186" i="2"/>
  <c r="O186" i="2"/>
  <c r="U186" i="2"/>
  <c r="R186" i="2"/>
  <c r="Q186" i="2"/>
  <c r="S186" i="2"/>
  <c r="V186" i="2"/>
  <c r="W209" i="1"/>
  <c r="Z209" i="1"/>
  <c r="V209" i="1"/>
  <c r="X209" i="1"/>
  <c r="U209" i="1"/>
  <c r="AA209" i="1"/>
  <c r="AF209" i="1"/>
  <c r="AD209" i="1"/>
  <c r="AG209" i="1"/>
  <c r="AI209" i="1"/>
  <c r="AC209" i="1"/>
  <c r="AH209" i="1"/>
  <c r="AJ209" i="1" s="1"/>
  <c r="AL209" i="1"/>
  <c r="Y209" i="1"/>
  <c r="P623" i="1"/>
  <c r="S624" i="1"/>
  <c r="AA186" i="2" l="1"/>
  <c r="AC186" i="2"/>
  <c r="AK186" i="2"/>
  <c r="AE186" i="2"/>
  <c r="AF186" i="2"/>
  <c r="AI186" i="2"/>
  <c r="AH186" i="2"/>
  <c r="AJ186" i="2"/>
  <c r="Y186" i="2"/>
  <c r="Z186" i="2"/>
  <c r="W186" i="2"/>
  <c r="AB186" i="2"/>
  <c r="X186" i="2"/>
  <c r="AK209" i="1"/>
  <c r="Q210" i="1"/>
  <c r="AE209" i="1"/>
  <c r="P624" i="1"/>
  <c r="S625" i="1"/>
  <c r="AG186" i="2" l="1"/>
  <c r="AM186" i="2" s="1"/>
  <c r="AL186" i="2"/>
  <c r="M210" i="1"/>
  <c r="R210" i="1"/>
  <c r="N210" i="1"/>
  <c r="O210" i="1"/>
  <c r="T210" i="1"/>
  <c r="S626" i="1"/>
  <c r="P625" i="1"/>
  <c r="O187" i="2" l="1"/>
  <c r="U187" i="2"/>
  <c r="Q187" i="2"/>
  <c r="P187" i="2"/>
  <c r="T187" i="2"/>
  <c r="R187" i="2"/>
  <c r="S187" i="2"/>
  <c r="V187" i="2"/>
  <c r="W210" i="1"/>
  <c r="AG210" i="1"/>
  <c r="AH210" i="1"/>
  <c r="AF210" i="1"/>
  <c r="AC210" i="1"/>
  <c r="AI210" i="1"/>
  <c r="AD210" i="1"/>
  <c r="V210" i="1"/>
  <c r="Z210" i="1"/>
  <c r="X210" i="1"/>
  <c r="U210" i="1"/>
  <c r="AA210" i="1"/>
  <c r="Y210" i="1"/>
  <c r="AL210" i="1"/>
  <c r="S627" i="1"/>
  <c r="P626" i="1"/>
  <c r="X187" i="2" l="1"/>
  <c r="AJ187" i="2"/>
  <c r="AK187" i="2"/>
  <c r="AE187" i="2"/>
  <c r="AH187" i="2"/>
  <c r="AF187" i="2"/>
  <c r="AI187" i="2"/>
  <c r="AA187" i="2"/>
  <c r="Z187" i="2"/>
  <c r="AB187" i="2"/>
  <c r="Y187" i="2"/>
  <c r="AC187" i="2"/>
  <c r="W187" i="2"/>
  <c r="AK210" i="1"/>
  <c r="AJ210" i="1"/>
  <c r="AE210" i="1"/>
  <c r="P627" i="1"/>
  <c r="S628" i="1"/>
  <c r="AG187" i="2" l="1"/>
  <c r="AM187" i="2"/>
  <c r="AL187" i="2"/>
  <c r="Q211" i="1"/>
  <c r="T211" i="1"/>
  <c r="M211" i="1"/>
  <c r="O211" i="1"/>
  <c r="N211" i="1"/>
  <c r="R211" i="1"/>
  <c r="P628" i="1"/>
  <c r="S629" i="1"/>
  <c r="V188" i="2" l="1"/>
  <c r="S188" i="2"/>
  <c r="P188" i="2"/>
  <c r="U188" i="2"/>
  <c r="R188" i="2"/>
  <c r="O188" i="2"/>
  <c r="T188" i="2"/>
  <c r="Q188" i="2"/>
  <c r="W211" i="1"/>
  <c r="Z211" i="1"/>
  <c r="V211" i="1"/>
  <c r="AA211" i="1"/>
  <c r="U211" i="1"/>
  <c r="X211" i="1"/>
  <c r="AC211" i="1"/>
  <c r="AH211" i="1"/>
  <c r="AI211" i="1"/>
  <c r="AF211" i="1"/>
  <c r="AG211" i="1"/>
  <c r="AD211" i="1"/>
  <c r="AL211" i="1"/>
  <c r="Y211" i="1"/>
  <c r="S630" i="1"/>
  <c r="P629" i="1"/>
  <c r="AB188" i="2" l="1"/>
  <c r="X188" i="2"/>
  <c r="Y188" i="2"/>
  <c r="W188" i="2"/>
  <c r="Z188" i="2"/>
  <c r="AC188" i="2"/>
  <c r="AA188" i="2"/>
  <c r="AI188" i="2"/>
  <c r="AJ188" i="2"/>
  <c r="AK188" i="2"/>
  <c r="AF188" i="2"/>
  <c r="AH188" i="2"/>
  <c r="AE188" i="2"/>
  <c r="AK211" i="1"/>
  <c r="AJ211" i="1"/>
  <c r="AE211" i="1"/>
  <c r="S631" i="1"/>
  <c r="P630" i="1"/>
  <c r="AG188" i="2" l="1"/>
  <c r="AL188" i="2" s="1"/>
  <c r="T212" i="1"/>
  <c r="Q212" i="1"/>
  <c r="O212" i="1"/>
  <c r="M212" i="1"/>
  <c r="R212" i="1"/>
  <c r="N212" i="1"/>
  <c r="P631" i="1"/>
  <c r="S632" i="1"/>
  <c r="S189" i="2" l="1"/>
  <c r="AM188" i="2"/>
  <c r="Z212" i="1"/>
  <c r="V212" i="1"/>
  <c r="X212" i="1"/>
  <c r="U212" i="1"/>
  <c r="AA212" i="1"/>
  <c r="W212" i="1"/>
  <c r="AL212" i="1"/>
  <c r="Y212" i="1"/>
  <c r="AH212" i="1"/>
  <c r="AJ212" i="1" s="1"/>
  <c r="T213" i="1" s="1"/>
  <c r="AG212" i="1"/>
  <c r="AI212" i="1"/>
  <c r="AK212" i="1" s="1"/>
  <c r="O213" i="1" s="1"/>
  <c r="AF212" i="1"/>
  <c r="AC212" i="1"/>
  <c r="AD212" i="1"/>
  <c r="S633" i="1"/>
  <c r="P632" i="1"/>
  <c r="R189" i="2" l="1"/>
  <c r="P189" i="2"/>
  <c r="U189" i="2"/>
  <c r="T189" i="2"/>
  <c r="Q189" i="2"/>
  <c r="O189" i="2"/>
  <c r="V189" i="2"/>
  <c r="AA189" i="2"/>
  <c r="AD213" i="1"/>
  <c r="AH213" i="1"/>
  <c r="AF213" i="1"/>
  <c r="AC213" i="1"/>
  <c r="AG213" i="1"/>
  <c r="AI213" i="1"/>
  <c r="Q213" i="1"/>
  <c r="R213" i="1"/>
  <c r="M213" i="1"/>
  <c r="N213" i="1"/>
  <c r="AE212" i="1"/>
  <c r="P633" i="1"/>
  <c r="S634" i="1"/>
  <c r="W189" i="2" l="1"/>
  <c r="AC189" i="2"/>
  <c r="AH189" i="2"/>
  <c r="AI189" i="2"/>
  <c r="AJ189" i="2"/>
  <c r="AK189" i="2"/>
  <c r="AF189" i="2"/>
  <c r="AE189" i="2"/>
  <c r="Y189" i="2"/>
  <c r="AB189" i="2"/>
  <c r="AG189" i="2" s="1"/>
  <c r="X189" i="2"/>
  <c r="Z189" i="2"/>
  <c r="V213" i="1"/>
  <c r="AK213" i="1" s="1"/>
  <c r="U213" i="1"/>
  <c r="AA213" i="1"/>
  <c r="X213" i="1"/>
  <c r="AJ213" i="1"/>
  <c r="Z213" i="1"/>
  <c r="AL213" i="1"/>
  <c r="Y213" i="1"/>
  <c r="W213" i="1"/>
  <c r="S635" i="1"/>
  <c r="P634" i="1"/>
  <c r="AL189" i="2" l="1"/>
  <c r="AM189" i="2"/>
  <c r="O214" i="1"/>
  <c r="R214" i="1"/>
  <c r="N214" i="1"/>
  <c r="M214" i="1"/>
  <c r="T214" i="1"/>
  <c r="Q214" i="1"/>
  <c r="AE213" i="1"/>
  <c r="P635" i="1"/>
  <c r="S636" i="1"/>
  <c r="O190" i="2" l="1"/>
  <c r="P190" i="2"/>
  <c r="R190" i="2"/>
  <c r="U190" i="2"/>
  <c r="Q190" i="2"/>
  <c r="T190" i="2"/>
  <c r="S190" i="2"/>
  <c r="V190" i="2"/>
  <c r="AL214" i="1"/>
  <c r="Y214" i="1"/>
  <c r="X214" i="1"/>
  <c r="AA214" i="1"/>
  <c r="U214" i="1"/>
  <c r="AF214" i="1"/>
  <c r="AD214" i="1"/>
  <c r="AG214" i="1"/>
  <c r="AH214" i="1"/>
  <c r="AC214" i="1"/>
  <c r="AI214" i="1"/>
  <c r="Z214" i="1"/>
  <c r="V214" i="1"/>
  <c r="W214" i="1"/>
  <c r="S637" i="1"/>
  <c r="P636" i="1"/>
  <c r="AA190" i="2" l="1"/>
  <c r="AC190" i="2"/>
  <c r="AH190" i="2"/>
  <c r="AI190" i="2"/>
  <c r="AJ190" i="2"/>
  <c r="AE190" i="2"/>
  <c r="AF190" i="2"/>
  <c r="AK190" i="2"/>
  <c r="AB190" i="2"/>
  <c r="Y190" i="2"/>
  <c r="Z190" i="2"/>
  <c r="X190" i="2"/>
  <c r="W190" i="2"/>
  <c r="AK214" i="1"/>
  <c r="AE214" i="1"/>
  <c r="AJ214" i="1"/>
  <c r="P637" i="1"/>
  <c r="S638" i="1"/>
  <c r="AG190" i="2" l="1"/>
  <c r="AL190" i="2" s="1"/>
  <c r="AM190" i="2"/>
  <c r="Q215" i="1"/>
  <c r="T215" i="1"/>
  <c r="N215" i="1"/>
  <c r="M215" i="1"/>
  <c r="O215" i="1"/>
  <c r="R215" i="1"/>
  <c r="P638" i="1"/>
  <c r="S639" i="1"/>
  <c r="V191" i="2" l="1"/>
  <c r="S191" i="2"/>
  <c r="R191" i="2"/>
  <c r="P191" i="2"/>
  <c r="U191" i="2"/>
  <c r="T191" i="2"/>
  <c r="O191" i="2"/>
  <c r="Q191" i="2"/>
  <c r="W215" i="1"/>
  <c r="AD215" i="1"/>
  <c r="AC215" i="1"/>
  <c r="AF215" i="1"/>
  <c r="AI215" i="1"/>
  <c r="AG215" i="1"/>
  <c r="AH215" i="1"/>
  <c r="Z215" i="1"/>
  <c r="AA215" i="1"/>
  <c r="U215" i="1"/>
  <c r="X215" i="1"/>
  <c r="V215" i="1"/>
  <c r="AL215" i="1"/>
  <c r="Y215" i="1"/>
  <c r="S640" i="1"/>
  <c r="P639" i="1"/>
  <c r="X191" i="2" l="1"/>
  <c r="Y191" i="2"/>
  <c r="W191" i="2"/>
  <c r="AB191" i="2"/>
  <c r="AG191" i="2" s="1"/>
  <c r="AC191" i="2"/>
  <c r="Z191" i="2"/>
  <c r="AA191" i="2"/>
  <c r="AF191" i="2"/>
  <c r="AH191" i="2"/>
  <c r="AI191" i="2"/>
  <c r="AJ191" i="2"/>
  <c r="AK191" i="2"/>
  <c r="AE191" i="2"/>
  <c r="AJ215" i="1"/>
  <c r="AK215" i="1"/>
  <c r="AE215" i="1"/>
  <c r="S641" i="1"/>
  <c r="P640" i="1"/>
  <c r="AM191" i="2" l="1"/>
  <c r="AL191" i="2"/>
  <c r="N216" i="1"/>
  <c r="O216" i="1"/>
  <c r="R216" i="1"/>
  <c r="M216" i="1"/>
  <c r="T216" i="1"/>
  <c r="Q216" i="1"/>
  <c r="S642" i="1"/>
  <c r="P641" i="1"/>
  <c r="V192" i="2" l="1"/>
  <c r="S192" i="2"/>
  <c r="U192" i="2"/>
  <c r="R192" i="2"/>
  <c r="O192" i="2"/>
  <c r="P192" i="2"/>
  <c r="Q192" i="2"/>
  <c r="T192" i="2"/>
  <c r="AL216" i="1"/>
  <c r="Y216" i="1"/>
  <c r="U216" i="1"/>
  <c r="AA216" i="1"/>
  <c r="X216" i="1"/>
  <c r="AF216" i="1"/>
  <c r="AG216" i="1"/>
  <c r="AH216" i="1"/>
  <c r="AI216" i="1"/>
  <c r="AD216" i="1"/>
  <c r="AC216" i="1"/>
  <c r="Z216" i="1"/>
  <c r="AE216" i="1" s="1"/>
  <c r="W216" i="1"/>
  <c r="V216" i="1"/>
  <c r="P642" i="1"/>
  <c r="S643" i="1"/>
  <c r="AB192" i="2" l="1"/>
  <c r="X192" i="2"/>
  <c r="AA192" i="2"/>
  <c r="Y192" i="2"/>
  <c r="W192" i="2"/>
  <c r="Z192" i="2"/>
  <c r="AC192" i="2"/>
  <c r="AE192" i="2"/>
  <c r="AF192" i="2"/>
  <c r="AH192" i="2"/>
  <c r="AK192" i="2"/>
  <c r="AJ192" i="2"/>
  <c r="AI192" i="2"/>
  <c r="AK216" i="1"/>
  <c r="AJ216" i="1"/>
  <c r="P643" i="1"/>
  <c r="S644" i="1"/>
  <c r="AG192" i="2" l="1"/>
  <c r="AM192" i="2" s="1"/>
  <c r="Q217" i="1"/>
  <c r="T217" i="1"/>
  <c r="O217" i="1"/>
  <c r="N217" i="1"/>
  <c r="M217" i="1"/>
  <c r="R217" i="1"/>
  <c r="S645" i="1"/>
  <c r="P644" i="1"/>
  <c r="O193" i="2" l="1"/>
  <c r="R193" i="2"/>
  <c r="U193" i="2"/>
  <c r="AL192" i="2"/>
  <c r="Z217" i="1"/>
  <c r="V217" i="1"/>
  <c r="U217" i="1"/>
  <c r="AA217" i="1"/>
  <c r="X217" i="1"/>
  <c r="W217" i="1"/>
  <c r="AD217" i="1"/>
  <c r="AG217" i="1"/>
  <c r="AC217" i="1"/>
  <c r="AH217" i="1"/>
  <c r="AF217" i="1"/>
  <c r="AI217" i="1"/>
  <c r="AK217" i="1" s="1"/>
  <c r="M218" i="1" s="1"/>
  <c r="AL217" i="1"/>
  <c r="Y217" i="1"/>
  <c r="P645" i="1"/>
  <c r="S646" i="1"/>
  <c r="S193" i="2" l="1"/>
  <c r="V193" i="2"/>
  <c r="Q193" i="2"/>
  <c r="P193" i="2"/>
  <c r="T193" i="2"/>
  <c r="AJ217" i="1"/>
  <c r="AE217" i="1"/>
  <c r="P646" i="1"/>
  <c r="S647" i="1"/>
  <c r="X193" i="2" l="1"/>
  <c r="AB193" i="2"/>
  <c r="Z193" i="2"/>
  <c r="AC193" i="2"/>
  <c r="Y193" i="2"/>
  <c r="AE193" i="2"/>
  <c r="AF193" i="2"/>
  <c r="AJ193" i="2"/>
  <c r="AH193" i="2"/>
  <c r="AI193" i="2"/>
  <c r="AK193" i="2"/>
  <c r="W193" i="2"/>
  <c r="AA193" i="2"/>
  <c r="T218" i="1"/>
  <c r="Q218" i="1"/>
  <c r="R218" i="1"/>
  <c r="O218" i="1"/>
  <c r="N218" i="1"/>
  <c r="S648" i="1"/>
  <c r="P647" i="1"/>
  <c r="AG193" i="2" l="1"/>
  <c r="AM193" i="2" s="1"/>
  <c r="Z218" i="1"/>
  <c r="W218" i="1"/>
  <c r="V218" i="1"/>
  <c r="U218" i="1"/>
  <c r="AA218" i="1"/>
  <c r="X218" i="1"/>
  <c r="AL218" i="1"/>
  <c r="Y218" i="1"/>
  <c r="AC218" i="1"/>
  <c r="AG218" i="1"/>
  <c r="AF218" i="1"/>
  <c r="AD218" i="1"/>
  <c r="AH218" i="1"/>
  <c r="AI218" i="1"/>
  <c r="P648" i="1"/>
  <c r="S649" i="1"/>
  <c r="U194" i="2" l="1"/>
  <c r="R194" i="2"/>
  <c r="O194" i="2"/>
  <c r="AL193" i="2"/>
  <c r="P194" i="2" s="1"/>
  <c r="AK218" i="1"/>
  <c r="AJ218" i="1"/>
  <c r="AE218" i="1"/>
  <c r="P649" i="1"/>
  <c r="S650" i="1"/>
  <c r="S194" i="2" l="1"/>
  <c r="V194" i="2"/>
  <c r="Q194" i="2"/>
  <c r="T194" i="2"/>
  <c r="Q219" i="1"/>
  <c r="T219" i="1"/>
  <c r="M219" i="1"/>
  <c r="N219" i="1"/>
  <c r="R219" i="1"/>
  <c r="O219" i="1"/>
  <c r="S651" i="1"/>
  <c r="P650" i="1"/>
  <c r="Y194" i="2" l="1"/>
  <c r="AC194" i="2"/>
  <c r="W194" i="2"/>
  <c r="AB194" i="2"/>
  <c r="AK194" i="2"/>
  <c r="AE194" i="2"/>
  <c r="AF194" i="2"/>
  <c r="AI194" i="2"/>
  <c r="AH194" i="2"/>
  <c r="AJ194" i="2"/>
  <c r="AA194" i="2"/>
  <c r="Z194" i="2"/>
  <c r="X194" i="2"/>
  <c r="Z219" i="1"/>
  <c r="AD219" i="1"/>
  <c r="AF219" i="1"/>
  <c r="AG219" i="1"/>
  <c r="AC219" i="1"/>
  <c r="AH219" i="1"/>
  <c r="AJ219" i="1" s="1"/>
  <c r="AI219" i="1"/>
  <c r="W219" i="1"/>
  <c r="V219" i="1"/>
  <c r="AA219" i="1"/>
  <c r="X219" i="1"/>
  <c r="U219" i="1"/>
  <c r="AL219" i="1"/>
  <c r="Y219" i="1"/>
  <c r="P651" i="1"/>
  <c r="S652" i="1"/>
  <c r="AG194" i="2" l="1"/>
  <c r="AL194" i="2" s="1"/>
  <c r="Q220" i="1"/>
  <c r="AK219" i="1"/>
  <c r="AE219" i="1"/>
  <c r="S653" i="1"/>
  <c r="P652" i="1"/>
  <c r="S195" i="2" l="1"/>
  <c r="AM194" i="2"/>
  <c r="M220" i="1"/>
  <c r="R220" i="1"/>
  <c r="O220" i="1"/>
  <c r="N220" i="1"/>
  <c r="AL220" i="1"/>
  <c r="Y220" i="1"/>
  <c r="T220" i="1"/>
  <c r="S654" i="1"/>
  <c r="P653" i="1"/>
  <c r="R195" i="2" l="1"/>
  <c r="P195" i="2"/>
  <c r="O195" i="2"/>
  <c r="U195" i="2"/>
  <c r="Q195" i="2"/>
  <c r="T195" i="2"/>
  <c r="AA195" i="2"/>
  <c r="V195" i="2"/>
  <c r="AG220" i="1"/>
  <c r="AC220" i="1"/>
  <c r="AI220" i="1"/>
  <c r="AD220" i="1"/>
  <c r="AH220" i="1"/>
  <c r="AF220" i="1"/>
  <c r="V220" i="1"/>
  <c r="W220" i="1"/>
  <c r="Z220" i="1"/>
  <c r="U220" i="1"/>
  <c r="AA220" i="1"/>
  <c r="X220" i="1"/>
  <c r="P654" i="1"/>
  <c r="S655" i="1"/>
  <c r="Y195" i="2" l="1"/>
  <c r="X195" i="2"/>
  <c r="AB195" i="2"/>
  <c r="AC195" i="2"/>
  <c r="W195" i="2"/>
  <c r="AJ195" i="2"/>
  <c r="AK195" i="2"/>
  <c r="AE195" i="2"/>
  <c r="AH195" i="2"/>
  <c r="AF195" i="2"/>
  <c r="AI195" i="2"/>
  <c r="Z195" i="2"/>
  <c r="AJ220" i="1"/>
  <c r="AE220" i="1"/>
  <c r="AK220" i="1"/>
  <c r="P655" i="1"/>
  <c r="S656" i="1"/>
  <c r="AG195" i="2" l="1"/>
  <c r="AM195" i="2" s="1"/>
  <c r="AL195" i="2"/>
  <c r="N221" i="1"/>
  <c r="M221" i="1"/>
  <c r="O221" i="1"/>
  <c r="R221" i="1"/>
  <c r="Q221" i="1"/>
  <c r="T221" i="1"/>
  <c r="S657" i="1"/>
  <c r="P656" i="1"/>
  <c r="Q196" i="2" l="1"/>
  <c r="T196" i="2"/>
  <c r="U196" i="2"/>
  <c r="O196" i="2"/>
  <c r="R196" i="2"/>
  <c r="P196" i="2"/>
  <c r="S196" i="2"/>
  <c r="V196" i="2"/>
  <c r="AG221" i="1"/>
  <c r="AH221" i="1"/>
  <c r="AI221" i="1"/>
  <c r="AC221" i="1"/>
  <c r="AD221" i="1"/>
  <c r="AF221" i="1"/>
  <c r="AL221" i="1"/>
  <c r="Y221" i="1"/>
  <c r="Z221" i="1"/>
  <c r="W221" i="1"/>
  <c r="U221" i="1"/>
  <c r="X221" i="1"/>
  <c r="AA221" i="1"/>
  <c r="V221" i="1"/>
  <c r="P657" i="1"/>
  <c r="S658" i="1"/>
  <c r="AA196" i="2" l="1"/>
  <c r="W196" i="2"/>
  <c r="AI196" i="2"/>
  <c r="AJ196" i="2"/>
  <c r="AK196" i="2"/>
  <c r="AF196" i="2"/>
  <c r="AH196" i="2"/>
  <c r="AE196" i="2"/>
  <c r="X196" i="2"/>
  <c r="Z196" i="2"/>
  <c r="AC196" i="2"/>
  <c r="AB196" i="2"/>
  <c r="Y196" i="2"/>
  <c r="AJ221" i="1"/>
  <c r="AE221" i="1"/>
  <c r="AK221" i="1"/>
  <c r="S659" i="1"/>
  <c r="P658" i="1"/>
  <c r="AG196" i="2" l="1"/>
  <c r="AL196" i="2" s="1"/>
  <c r="AM196" i="2"/>
  <c r="M222" i="1"/>
  <c r="O222" i="1"/>
  <c r="R222" i="1"/>
  <c r="N222" i="1"/>
  <c r="Q222" i="1"/>
  <c r="T222" i="1"/>
  <c r="S660" i="1"/>
  <c r="P659" i="1"/>
  <c r="S197" i="2" l="1"/>
  <c r="V197" i="2"/>
  <c r="U197" i="2"/>
  <c r="T197" i="2"/>
  <c r="O197" i="2"/>
  <c r="P197" i="2"/>
  <c r="R197" i="2"/>
  <c r="Q197" i="2"/>
  <c r="AL222" i="1"/>
  <c r="Y222" i="1"/>
  <c r="AG222" i="1"/>
  <c r="AH222" i="1"/>
  <c r="AC222" i="1"/>
  <c r="AI222" i="1"/>
  <c r="AK222" i="1" s="1"/>
  <c r="M223" i="1" s="1"/>
  <c r="AF222" i="1"/>
  <c r="AD222" i="1"/>
  <c r="V222" i="1"/>
  <c r="Z222" i="1"/>
  <c r="W222" i="1"/>
  <c r="U222" i="1"/>
  <c r="AA222" i="1"/>
  <c r="X222" i="1"/>
  <c r="P660" i="1"/>
  <c r="S661" i="1"/>
  <c r="Z197" i="2" l="1"/>
  <c r="AB197" i="2"/>
  <c r="Y197" i="2"/>
  <c r="X197" i="2"/>
  <c r="W197" i="2"/>
  <c r="AC197" i="2"/>
  <c r="AH197" i="2"/>
  <c r="AI197" i="2"/>
  <c r="AJ197" i="2"/>
  <c r="AK197" i="2"/>
  <c r="AF197" i="2"/>
  <c r="AE197" i="2"/>
  <c r="AA197" i="2"/>
  <c r="AJ222" i="1"/>
  <c r="AE222" i="1"/>
  <c r="S662" i="1"/>
  <c r="P661" i="1"/>
  <c r="AG197" i="2" l="1"/>
  <c r="AM197" i="2" s="1"/>
  <c r="T223" i="1"/>
  <c r="Q223" i="1"/>
  <c r="O223" i="1"/>
  <c r="N223" i="1"/>
  <c r="R223" i="1"/>
  <c r="S663" i="1"/>
  <c r="P662" i="1"/>
  <c r="O198" i="2" l="1"/>
  <c r="R198" i="2"/>
  <c r="U198" i="2"/>
  <c r="AL197" i="2"/>
  <c r="P198" i="2" s="1"/>
  <c r="W223" i="1"/>
  <c r="V223" i="1"/>
  <c r="X223" i="1"/>
  <c r="AA223" i="1"/>
  <c r="U223" i="1"/>
  <c r="Z223" i="1"/>
  <c r="AL223" i="1"/>
  <c r="Y223" i="1"/>
  <c r="AG223" i="1"/>
  <c r="AH223" i="1"/>
  <c r="AI223" i="1"/>
  <c r="AK223" i="1" s="1"/>
  <c r="M224" i="1" s="1"/>
  <c r="AC223" i="1"/>
  <c r="AD223" i="1"/>
  <c r="AF223" i="1"/>
  <c r="P663" i="1"/>
  <c r="S664" i="1"/>
  <c r="V198" i="2" l="1"/>
  <c r="S198" i="2"/>
  <c r="Q198" i="2"/>
  <c r="W198" i="2" s="1"/>
  <c r="T198" i="2"/>
  <c r="AJ223" i="1"/>
  <c r="AE223" i="1"/>
  <c r="N224" i="1"/>
  <c r="S665" i="1"/>
  <c r="P664" i="1"/>
  <c r="AB198" i="2" l="1"/>
  <c r="AC198" i="2"/>
  <c r="Y198" i="2"/>
  <c r="AA198" i="2"/>
  <c r="AH198" i="2"/>
  <c r="AI198" i="2"/>
  <c r="AJ198" i="2"/>
  <c r="AE198" i="2"/>
  <c r="AF198" i="2"/>
  <c r="AK198" i="2"/>
  <c r="X198" i="2"/>
  <c r="Z198" i="2"/>
  <c r="T224" i="1"/>
  <c r="Q224" i="1"/>
  <c r="R224" i="1"/>
  <c r="O224" i="1"/>
  <c r="P665" i="1"/>
  <c r="S666" i="1"/>
  <c r="AG198" i="2" l="1"/>
  <c r="AM198" i="2" s="1"/>
  <c r="Z224" i="1"/>
  <c r="W224" i="1"/>
  <c r="AA224" i="1"/>
  <c r="U224" i="1"/>
  <c r="V224" i="1"/>
  <c r="AL224" i="1"/>
  <c r="Y224" i="1"/>
  <c r="X224" i="1"/>
  <c r="AI224" i="1"/>
  <c r="AF224" i="1"/>
  <c r="AG224" i="1"/>
  <c r="AD224" i="1"/>
  <c r="AC224" i="1"/>
  <c r="AH224" i="1"/>
  <c r="P666" i="1"/>
  <c r="S667" i="1"/>
  <c r="R199" i="2" l="1"/>
  <c r="O199" i="2"/>
  <c r="U199" i="2"/>
  <c r="AL198" i="2"/>
  <c r="Q199" i="2" s="1"/>
  <c r="AK224" i="1"/>
  <c r="AJ224" i="1"/>
  <c r="AE224" i="1"/>
  <c r="S668" i="1"/>
  <c r="P667" i="1"/>
  <c r="S199" i="2" l="1"/>
  <c r="V199" i="2"/>
  <c r="T199" i="2"/>
  <c r="AC199" i="2"/>
  <c r="P199" i="2"/>
  <c r="Z199" i="2" s="1"/>
  <c r="Q225" i="1"/>
  <c r="T225" i="1"/>
  <c r="M225" i="1"/>
  <c r="N225" i="1"/>
  <c r="R225" i="1"/>
  <c r="O225" i="1"/>
  <c r="P668" i="1"/>
  <c r="S669" i="1"/>
  <c r="AF199" i="2" l="1"/>
  <c r="AH199" i="2"/>
  <c r="AI199" i="2"/>
  <c r="AE199" i="2"/>
  <c r="AK199" i="2"/>
  <c r="AJ199" i="2"/>
  <c r="AB199" i="2"/>
  <c r="AG199" i="2" s="1"/>
  <c r="X199" i="2"/>
  <c r="AA199" i="2"/>
  <c r="W199" i="2"/>
  <c r="Y199" i="2"/>
  <c r="W225" i="1"/>
  <c r="Z225" i="1"/>
  <c r="V225" i="1"/>
  <c r="U225" i="1"/>
  <c r="AA225" i="1"/>
  <c r="X225" i="1"/>
  <c r="AH225" i="1"/>
  <c r="AD225" i="1"/>
  <c r="AG225" i="1"/>
  <c r="AC225" i="1"/>
  <c r="AF225" i="1"/>
  <c r="AI225" i="1"/>
  <c r="AK225" i="1" s="1"/>
  <c r="AL225" i="1"/>
  <c r="Y225" i="1"/>
  <c r="S670" i="1"/>
  <c r="P669" i="1"/>
  <c r="AM199" i="2" l="1"/>
  <c r="AL199" i="2"/>
  <c r="AJ225" i="1"/>
  <c r="N226" i="1"/>
  <c r="R226" i="1"/>
  <c r="AE225" i="1"/>
  <c r="M226" i="1"/>
  <c r="S671" i="1"/>
  <c r="P670" i="1"/>
  <c r="V200" i="2" l="1"/>
  <c r="S200" i="2"/>
  <c r="U200" i="2"/>
  <c r="Q200" i="2"/>
  <c r="R200" i="2"/>
  <c r="O200" i="2"/>
  <c r="T200" i="2"/>
  <c r="P200" i="2"/>
  <c r="AA226" i="1"/>
  <c r="X226" i="1"/>
  <c r="U226" i="1"/>
  <c r="Z226" i="1"/>
  <c r="T226" i="1"/>
  <c r="Q226" i="1"/>
  <c r="O226" i="1"/>
  <c r="P671" i="1"/>
  <c r="S672" i="1"/>
  <c r="W200" i="2" l="1"/>
  <c r="AC200" i="2"/>
  <c r="X200" i="2"/>
  <c r="AB200" i="2"/>
  <c r="AG200" i="2" s="1"/>
  <c r="Z200" i="2"/>
  <c r="Y200" i="2"/>
  <c r="AA200" i="2"/>
  <c r="AE200" i="2"/>
  <c r="AF200" i="2"/>
  <c r="AH200" i="2"/>
  <c r="AK200" i="2"/>
  <c r="AJ200" i="2"/>
  <c r="AI200" i="2"/>
  <c r="AH226" i="1"/>
  <c r="AF226" i="1"/>
  <c r="AI226" i="1"/>
  <c r="AC226" i="1"/>
  <c r="AD226" i="1"/>
  <c r="AG226" i="1"/>
  <c r="AE226" i="1"/>
  <c r="W226" i="1"/>
  <c r="AL226" i="1"/>
  <c r="Y226" i="1"/>
  <c r="V226" i="1"/>
  <c r="S673" i="1"/>
  <c r="P672" i="1"/>
  <c r="AL200" i="2" l="1"/>
  <c r="AM200" i="2"/>
  <c r="AK226" i="1"/>
  <c r="AJ226" i="1"/>
  <c r="P673" i="1"/>
  <c r="S674" i="1"/>
  <c r="O201" i="2" l="1"/>
  <c r="U201" i="2"/>
  <c r="T201" i="2"/>
  <c r="R201" i="2"/>
  <c r="Q201" i="2"/>
  <c r="P201" i="2"/>
  <c r="S201" i="2"/>
  <c r="V201" i="2"/>
  <c r="Q227" i="1"/>
  <c r="T227" i="1"/>
  <c r="M227" i="1"/>
  <c r="N227" i="1"/>
  <c r="R227" i="1"/>
  <c r="O227" i="1"/>
  <c r="S675" i="1"/>
  <c r="P674" i="1"/>
  <c r="X201" i="2" l="1"/>
  <c r="AE201" i="2"/>
  <c r="AF201" i="2"/>
  <c r="AJ201" i="2"/>
  <c r="AH201" i="2"/>
  <c r="AI201" i="2"/>
  <c r="AK201" i="2"/>
  <c r="AA201" i="2"/>
  <c r="Y201" i="2"/>
  <c r="Z201" i="2"/>
  <c r="AB201" i="2"/>
  <c r="AG201" i="2" s="1"/>
  <c r="AC201" i="2"/>
  <c r="W201" i="2"/>
  <c r="V227" i="1"/>
  <c r="W227" i="1"/>
  <c r="Z227" i="1"/>
  <c r="U227" i="1"/>
  <c r="AA227" i="1"/>
  <c r="X227" i="1"/>
  <c r="AI227" i="1"/>
  <c r="AG227" i="1"/>
  <c r="AC227" i="1"/>
  <c r="AF227" i="1"/>
  <c r="AH227" i="1"/>
  <c r="AJ227" i="1" s="1"/>
  <c r="Q228" i="1" s="1"/>
  <c r="AD227" i="1"/>
  <c r="AL227" i="1"/>
  <c r="Y227" i="1"/>
  <c r="P675" i="1"/>
  <c r="S676" i="1"/>
  <c r="AL201" i="2" l="1"/>
  <c r="AM201" i="2"/>
  <c r="AE227" i="1"/>
  <c r="AK227" i="1"/>
  <c r="S677" i="1"/>
  <c r="P676" i="1"/>
  <c r="T202" i="2" l="1"/>
  <c r="U202" i="2"/>
  <c r="P202" i="2"/>
  <c r="Q202" i="2"/>
  <c r="O202" i="2"/>
  <c r="R202" i="2"/>
  <c r="V202" i="2"/>
  <c r="S202" i="2"/>
  <c r="N228" i="1"/>
  <c r="M228" i="1"/>
  <c r="O228" i="1"/>
  <c r="R228" i="1"/>
  <c r="T228" i="1"/>
  <c r="S678" i="1"/>
  <c r="P677" i="1"/>
  <c r="AK202" i="2" l="1"/>
  <c r="AE202" i="2"/>
  <c r="AF202" i="2"/>
  <c r="AI202" i="2"/>
  <c r="AH202" i="2"/>
  <c r="AJ202" i="2"/>
  <c r="Y202" i="2"/>
  <c r="AA202" i="2"/>
  <c r="Z202" i="2"/>
  <c r="W202" i="2"/>
  <c r="X202" i="2"/>
  <c r="AC202" i="2"/>
  <c r="AB202" i="2"/>
  <c r="AG202" i="2" s="1"/>
  <c r="Z228" i="1"/>
  <c r="AC228" i="1"/>
  <c r="AF228" i="1"/>
  <c r="AG228" i="1"/>
  <c r="AH228" i="1"/>
  <c r="AI228" i="1"/>
  <c r="AD228" i="1"/>
  <c r="W228" i="1"/>
  <c r="U228" i="1"/>
  <c r="X228" i="1"/>
  <c r="AA228" i="1"/>
  <c r="AL228" i="1"/>
  <c r="Y228" i="1"/>
  <c r="V228" i="1"/>
  <c r="P678" i="1"/>
  <c r="S679" i="1"/>
  <c r="AL202" i="2" l="1"/>
  <c r="AM202" i="2"/>
  <c r="AK228" i="1"/>
  <c r="AJ228" i="1"/>
  <c r="AE228" i="1"/>
  <c r="S680" i="1"/>
  <c r="P679" i="1"/>
  <c r="P203" i="2" l="1"/>
  <c r="U203" i="2"/>
  <c r="T203" i="2"/>
  <c r="R203" i="2"/>
  <c r="Q203" i="2"/>
  <c r="O203" i="2"/>
  <c r="V203" i="2"/>
  <c r="S203" i="2"/>
  <c r="Q229" i="1"/>
  <c r="T229" i="1"/>
  <c r="R229" i="1"/>
  <c r="O229" i="1"/>
  <c r="N229" i="1"/>
  <c r="M229" i="1"/>
  <c r="S681" i="1"/>
  <c r="P680" i="1"/>
  <c r="AA203" i="2" l="1"/>
  <c r="Y203" i="2"/>
  <c r="AJ203" i="2"/>
  <c r="AK203" i="2"/>
  <c r="AE203" i="2"/>
  <c r="AH203" i="2"/>
  <c r="AI203" i="2"/>
  <c r="AF203" i="2"/>
  <c r="W203" i="2"/>
  <c r="Z203" i="2"/>
  <c r="AB203" i="2"/>
  <c r="AG203" i="2" s="1"/>
  <c r="AC203" i="2"/>
  <c r="X203" i="2"/>
  <c r="W229" i="1"/>
  <c r="U229" i="1"/>
  <c r="AA229" i="1"/>
  <c r="X229" i="1"/>
  <c r="V229" i="1"/>
  <c r="Z229" i="1"/>
  <c r="AF229" i="1"/>
  <c r="AI229" i="1"/>
  <c r="AG229" i="1"/>
  <c r="AC229" i="1"/>
  <c r="AH229" i="1"/>
  <c r="AD229" i="1"/>
  <c r="AL229" i="1"/>
  <c r="Y229" i="1"/>
  <c r="P681" i="1"/>
  <c r="S682" i="1"/>
  <c r="AM203" i="2" l="1"/>
  <c r="AL203" i="2"/>
  <c r="AJ229" i="1"/>
  <c r="AK229" i="1"/>
  <c r="AE229" i="1"/>
  <c r="P682" i="1"/>
  <c r="S683" i="1"/>
  <c r="S204" i="2" l="1"/>
  <c r="V204" i="2"/>
  <c r="T204" i="2"/>
  <c r="Q204" i="2"/>
  <c r="U204" i="2"/>
  <c r="R204" i="2"/>
  <c r="O204" i="2"/>
  <c r="P204" i="2"/>
  <c r="O230" i="1"/>
  <c r="R230" i="1"/>
  <c r="M230" i="1"/>
  <c r="N230" i="1"/>
  <c r="T230" i="1"/>
  <c r="Q230" i="1"/>
  <c r="P683" i="1"/>
  <c r="S684" i="1"/>
  <c r="X204" i="2" l="1"/>
  <c r="Z204" i="2"/>
  <c r="AB204" i="2"/>
  <c r="W204" i="2"/>
  <c r="AC204" i="2"/>
  <c r="Y204" i="2"/>
  <c r="AI204" i="2"/>
  <c r="AJ204" i="2"/>
  <c r="AE204" i="2"/>
  <c r="AF204" i="2"/>
  <c r="AH204" i="2"/>
  <c r="AK204" i="2"/>
  <c r="AA204" i="2"/>
  <c r="V230" i="1"/>
  <c r="AL230" i="1"/>
  <c r="Y230" i="1"/>
  <c r="AG230" i="1"/>
  <c r="AD230" i="1"/>
  <c r="AI230" i="1"/>
  <c r="AK230" i="1" s="1"/>
  <c r="AF230" i="1"/>
  <c r="AH230" i="1"/>
  <c r="AC230" i="1"/>
  <c r="U230" i="1"/>
  <c r="AA230" i="1"/>
  <c r="X230" i="1"/>
  <c r="Z230" i="1"/>
  <c r="W230" i="1"/>
  <c r="S685" i="1"/>
  <c r="P684" i="1"/>
  <c r="AG204" i="2" l="1"/>
  <c r="AL204" i="2" s="1"/>
  <c r="AM204" i="2"/>
  <c r="M231" i="1"/>
  <c r="AJ230" i="1"/>
  <c r="AE230" i="1"/>
  <c r="P685" i="1"/>
  <c r="S686" i="1"/>
  <c r="V205" i="2" l="1"/>
  <c r="S205" i="2"/>
  <c r="P205" i="2"/>
  <c r="U205" i="2"/>
  <c r="R205" i="2"/>
  <c r="Q205" i="2"/>
  <c r="T205" i="2"/>
  <c r="O205" i="2"/>
  <c r="T231" i="1"/>
  <c r="Q231" i="1"/>
  <c r="R231" i="1"/>
  <c r="O231" i="1"/>
  <c r="AA231" i="1" s="1"/>
  <c r="N231" i="1"/>
  <c r="P686" i="1"/>
  <c r="S687" i="1"/>
  <c r="AB205" i="2" l="1"/>
  <c r="X205" i="2"/>
  <c r="W205" i="2"/>
  <c r="Y205" i="2"/>
  <c r="Z205" i="2"/>
  <c r="AC205" i="2"/>
  <c r="AA205" i="2"/>
  <c r="AH205" i="2"/>
  <c r="AE205" i="2"/>
  <c r="AF205" i="2"/>
  <c r="AI205" i="2"/>
  <c r="AJ205" i="2"/>
  <c r="AK205" i="2"/>
  <c r="AL231" i="1"/>
  <c r="Y231" i="1"/>
  <c r="W231" i="1"/>
  <c r="X231" i="1"/>
  <c r="U231" i="1"/>
  <c r="Z231" i="1"/>
  <c r="V231" i="1"/>
  <c r="AI231" i="1"/>
  <c r="AC231" i="1"/>
  <c r="AH231" i="1"/>
  <c r="AD231" i="1"/>
  <c r="AF231" i="1"/>
  <c r="AG231" i="1"/>
  <c r="S688" i="1"/>
  <c r="P687" i="1"/>
  <c r="AG205" i="2" l="1"/>
  <c r="AL205" i="2" s="1"/>
  <c r="AJ231" i="1"/>
  <c r="AE231" i="1"/>
  <c r="AK231" i="1"/>
  <c r="S689" i="1"/>
  <c r="P688" i="1"/>
  <c r="S206" i="2" l="1"/>
  <c r="AM205" i="2"/>
  <c r="M232" i="1"/>
  <c r="R232" i="1"/>
  <c r="N232" i="1"/>
  <c r="O232" i="1"/>
  <c r="T232" i="1"/>
  <c r="Q232" i="1"/>
  <c r="P689" i="1"/>
  <c r="S690" i="1"/>
  <c r="U206" i="2" l="1"/>
  <c r="Q206" i="2"/>
  <c r="T206" i="2"/>
  <c r="R206" i="2"/>
  <c r="P206" i="2"/>
  <c r="O206" i="2"/>
  <c r="V206" i="2"/>
  <c r="W232" i="1"/>
  <c r="AL232" i="1"/>
  <c r="Y232" i="1"/>
  <c r="AC232" i="1"/>
  <c r="AG232" i="1"/>
  <c r="AH232" i="1"/>
  <c r="AI232" i="1"/>
  <c r="AD232" i="1"/>
  <c r="AF232" i="1"/>
  <c r="V232" i="1"/>
  <c r="Z232" i="1"/>
  <c r="AE232" i="1" s="1"/>
  <c r="U232" i="1"/>
  <c r="AA232" i="1"/>
  <c r="X232" i="1"/>
  <c r="S691" i="1"/>
  <c r="P690" i="1"/>
  <c r="AF206" i="2" l="1"/>
  <c r="AH206" i="2"/>
  <c r="AI206" i="2"/>
  <c r="AJ206" i="2"/>
  <c r="AK206" i="2"/>
  <c r="AE206" i="2"/>
  <c r="X206" i="2"/>
  <c r="AB206" i="2"/>
  <c r="Y206" i="2"/>
  <c r="W206" i="2"/>
  <c r="Z206" i="2"/>
  <c r="AA206" i="2"/>
  <c r="AC206" i="2"/>
  <c r="AJ232" i="1"/>
  <c r="AK232" i="1"/>
  <c r="S692" i="1"/>
  <c r="P691" i="1"/>
  <c r="AG206" i="2" l="1"/>
  <c r="AM206" i="2" s="1"/>
  <c r="O233" i="1"/>
  <c r="M233" i="1"/>
  <c r="N233" i="1"/>
  <c r="R233" i="1"/>
  <c r="T233" i="1"/>
  <c r="Q233" i="1"/>
  <c r="S693" i="1"/>
  <c r="P692" i="1"/>
  <c r="O207" i="2" l="1"/>
  <c r="U207" i="2"/>
  <c r="R207" i="2"/>
  <c r="AL206" i="2"/>
  <c r="Q207" i="2" s="1"/>
  <c r="AL233" i="1"/>
  <c r="Y233" i="1"/>
  <c r="AD233" i="1"/>
  <c r="AG233" i="1"/>
  <c r="AC233" i="1"/>
  <c r="AI233" i="1"/>
  <c r="AF233" i="1"/>
  <c r="AH233" i="1"/>
  <c r="AJ233" i="1" s="1"/>
  <c r="Q234" i="1" s="1"/>
  <c r="Z233" i="1"/>
  <c r="V233" i="1"/>
  <c r="X233" i="1"/>
  <c r="U233" i="1"/>
  <c r="AA233" i="1"/>
  <c r="W233" i="1"/>
  <c r="P693" i="1"/>
  <c r="S694" i="1"/>
  <c r="S207" i="2" l="1"/>
  <c r="V207" i="2"/>
  <c r="P207" i="2"/>
  <c r="T207" i="2"/>
  <c r="AK233" i="1"/>
  <c r="AE233" i="1"/>
  <c r="T234" i="1"/>
  <c r="P694" i="1"/>
  <c r="S695" i="1"/>
  <c r="X207" i="2" l="1"/>
  <c r="AF207" i="2"/>
  <c r="AI207" i="2"/>
  <c r="AJ207" i="2"/>
  <c r="AK207" i="2"/>
  <c r="AE207" i="2"/>
  <c r="AH207" i="2"/>
  <c r="AA207" i="2"/>
  <c r="AB207" i="2"/>
  <c r="W207" i="2"/>
  <c r="Z207" i="2"/>
  <c r="AC207" i="2"/>
  <c r="Y207" i="2"/>
  <c r="AI234" i="1"/>
  <c r="AF234" i="1"/>
  <c r="AG234" i="1"/>
  <c r="AD234" i="1"/>
  <c r="AH234" i="1"/>
  <c r="AC234" i="1"/>
  <c r="M234" i="1"/>
  <c r="O234" i="1"/>
  <c r="N234" i="1"/>
  <c r="R234" i="1"/>
  <c r="P695" i="1"/>
  <c r="S696" i="1"/>
  <c r="AG207" i="2" l="1"/>
  <c r="AM207" i="2" s="1"/>
  <c r="AL207" i="2"/>
  <c r="U234" i="1"/>
  <c r="AA234" i="1"/>
  <c r="X234" i="1"/>
  <c r="AL234" i="1"/>
  <c r="Y234" i="1"/>
  <c r="V234" i="1"/>
  <c r="AJ234" i="1" s="1"/>
  <c r="Z234" i="1"/>
  <c r="W234" i="1"/>
  <c r="S697" i="1"/>
  <c r="P696" i="1"/>
  <c r="Q208" i="2" l="1"/>
  <c r="O208" i="2"/>
  <c r="R208" i="2"/>
  <c r="U208" i="2"/>
  <c r="T208" i="2"/>
  <c r="P208" i="2"/>
  <c r="S208" i="2"/>
  <c r="V208" i="2"/>
  <c r="Q235" i="1"/>
  <c r="AK234" i="1"/>
  <c r="AE234" i="1"/>
  <c r="P697" i="1"/>
  <c r="S698" i="1"/>
  <c r="AE208" i="2" l="1"/>
  <c r="AK208" i="2"/>
  <c r="AF208" i="2"/>
  <c r="AJ208" i="2"/>
  <c r="AH208" i="2"/>
  <c r="AI208" i="2"/>
  <c r="AC208" i="2"/>
  <c r="AA208" i="2"/>
  <c r="X208" i="2"/>
  <c r="AB208" i="2"/>
  <c r="AG208" i="2" s="1"/>
  <c r="Z208" i="2"/>
  <c r="W208" i="2"/>
  <c r="Y208" i="2"/>
  <c r="R235" i="1"/>
  <c r="M235" i="1"/>
  <c r="O235" i="1"/>
  <c r="N235" i="1"/>
  <c r="T235" i="1"/>
  <c r="AL235" i="1"/>
  <c r="Y235" i="1"/>
  <c r="P698" i="1"/>
  <c r="S699" i="1"/>
  <c r="AL208" i="2" l="1"/>
  <c r="AM208" i="2"/>
  <c r="AI235" i="1"/>
  <c r="AC235" i="1"/>
  <c r="AD235" i="1"/>
  <c r="AG235" i="1"/>
  <c r="AF235" i="1"/>
  <c r="AH235" i="1"/>
  <c r="V235" i="1"/>
  <c r="W235" i="1"/>
  <c r="AA235" i="1"/>
  <c r="X235" i="1"/>
  <c r="U235" i="1"/>
  <c r="Z235" i="1"/>
  <c r="AE235" i="1" s="1"/>
  <c r="S700" i="1"/>
  <c r="P699" i="1"/>
  <c r="R209" i="2" l="1"/>
  <c r="O209" i="2"/>
  <c r="P209" i="2"/>
  <c r="Q209" i="2"/>
  <c r="U209" i="2"/>
  <c r="T209" i="2"/>
  <c r="S209" i="2"/>
  <c r="V209" i="2"/>
  <c r="AJ235" i="1"/>
  <c r="AK235" i="1"/>
  <c r="P700" i="1"/>
  <c r="S701" i="1"/>
  <c r="AE209" i="2" l="1"/>
  <c r="AF209" i="2"/>
  <c r="AH209" i="2"/>
  <c r="AK209" i="2"/>
  <c r="AI209" i="2"/>
  <c r="AJ209" i="2"/>
  <c r="Y209" i="2"/>
  <c r="AA209" i="2"/>
  <c r="AB209" i="2"/>
  <c r="AC209" i="2"/>
  <c r="X209" i="2"/>
  <c r="W209" i="2"/>
  <c r="Z209" i="2"/>
  <c r="N236" i="1"/>
  <c r="R236" i="1"/>
  <c r="O236" i="1"/>
  <c r="M236" i="1"/>
  <c r="Q236" i="1"/>
  <c r="T236" i="1"/>
  <c r="S702" i="1"/>
  <c r="P701" i="1"/>
  <c r="AG209" i="2" l="1"/>
  <c r="AL209" i="2" s="1"/>
  <c r="AM209" i="2"/>
  <c r="AL236" i="1"/>
  <c r="Y236" i="1"/>
  <c r="AC236" i="1"/>
  <c r="AF236" i="1"/>
  <c r="AG236" i="1"/>
  <c r="AH236" i="1"/>
  <c r="AJ236" i="1" s="1"/>
  <c r="Q237" i="1" s="1"/>
  <c r="AI236" i="1"/>
  <c r="AK236" i="1" s="1"/>
  <c r="R237" i="1" s="1"/>
  <c r="AD236" i="1"/>
  <c r="U236" i="1"/>
  <c r="AA236" i="1"/>
  <c r="X236" i="1"/>
  <c r="W236" i="1"/>
  <c r="Z236" i="1"/>
  <c r="V236" i="1"/>
  <c r="P702" i="1"/>
  <c r="S703" i="1"/>
  <c r="V210" i="2" l="1"/>
  <c r="S210" i="2"/>
  <c r="Q210" i="2"/>
  <c r="P210" i="2"/>
  <c r="O210" i="2"/>
  <c r="R210" i="2"/>
  <c r="T210" i="2"/>
  <c r="U210" i="2"/>
  <c r="O237" i="1"/>
  <c r="T237" i="1"/>
  <c r="M237" i="1"/>
  <c r="N237" i="1"/>
  <c r="AE236" i="1"/>
  <c r="S704" i="1"/>
  <c r="P703" i="1"/>
  <c r="AB210" i="2" l="1"/>
  <c r="Y210" i="2"/>
  <c r="AC210" i="2"/>
  <c r="Z210" i="2"/>
  <c r="W210" i="2"/>
  <c r="X210" i="2"/>
  <c r="AA210" i="2"/>
  <c r="AK210" i="2"/>
  <c r="AF210" i="2"/>
  <c r="AH210" i="2"/>
  <c r="AI210" i="2"/>
  <c r="AJ210" i="2"/>
  <c r="AE210" i="2"/>
  <c r="X237" i="1"/>
  <c r="U237" i="1"/>
  <c r="AA237" i="1"/>
  <c r="W237" i="1"/>
  <c r="AH237" i="1"/>
  <c r="AI237" i="1"/>
  <c r="AD237" i="1"/>
  <c r="AF237" i="1"/>
  <c r="AG237" i="1"/>
  <c r="AC237" i="1"/>
  <c r="Y237" i="1"/>
  <c r="AL237" i="1"/>
  <c r="V237" i="1"/>
  <c r="Z237" i="1"/>
  <c r="S705" i="1"/>
  <c r="P704" i="1"/>
  <c r="AG210" i="2" l="1"/>
  <c r="AM210" i="2" s="1"/>
  <c r="AL210" i="2"/>
  <c r="AK237" i="1"/>
  <c r="AE237" i="1"/>
  <c r="AJ237" i="1"/>
  <c r="P705" i="1"/>
  <c r="S706" i="1"/>
  <c r="T211" i="2" l="1"/>
  <c r="O211" i="2"/>
  <c r="Q211" i="2"/>
  <c r="P211" i="2"/>
  <c r="U211" i="2"/>
  <c r="R211" i="2"/>
  <c r="V211" i="2"/>
  <c r="S211" i="2"/>
  <c r="Q238" i="1"/>
  <c r="T238" i="1"/>
  <c r="R238" i="1"/>
  <c r="N238" i="1"/>
  <c r="M238" i="1"/>
  <c r="O238" i="1"/>
  <c r="P706" i="1"/>
  <c r="S707" i="1"/>
  <c r="AA211" i="2" l="1"/>
  <c r="AC211" i="2"/>
  <c r="AJ211" i="2"/>
  <c r="AH211" i="2"/>
  <c r="AI211" i="2"/>
  <c r="AK211" i="2"/>
  <c r="AE211" i="2"/>
  <c r="AF211" i="2"/>
  <c r="Z211" i="2"/>
  <c r="X211" i="2"/>
  <c r="Y211" i="2"/>
  <c r="W211" i="2"/>
  <c r="AB211" i="2"/>
  <c r="W238" i="1"/>
  <c r="U238" i="1"/>
  <c r="AA238" i="1"/>
  <c r="X238" i="1"/>
  <c r="V238" i="1"/>
  <c r="Z238" i="1"/>
  <c r="AC238" i="1"/>
  <c r="AD238" i="1"/>
  <c r="AF238" i="1"/>
  <c r="AH238" i="1"/>
  <c r="AI238" i="1"/>
  <c r="AK238" i="1" s="1"/>
  <c r="AG238" i="1"/>
  <c r="AL238" i="1"/>
  <c r="Y238" i="1"/>
  <c r="P707" i="1"/>
  <c r="S708" i="1"/>
  <c r="AG211" i="2" l="1"/>
  <c r="AM211" i="2" s="1"/>
  <c r="AJ238" i="1"/>
  <c r="R239" i="1"/>
  <c r="N239" i="1"/>
  <c r="M239" i="1"/>
  <c r="AE238" i="1"/>
  <c r="S709" i="1"/>
  <c r="P708" i="1"/>
  <c r="U212" i="2" l="1"/>
  <c r="R212" i="2"/>
  <c r="O212" i="2"/>
  <c r="AL211" i="2"/>
  <c r="Z239" i="1"/>
  <c r="V239" i="1"/>
  <c r="T239" i="1"/>
  <c r="Q239" i="1"/>
  <c r="O239" i="1"/>
  <c r="AA239" i="1" s="1"/>
  <c r="P709" i="1"/>
  <c r="S710" i="1"/>
  <c r="S212" i="2" l="1"/>
  <c r="V212" i="2"/>
  <c r="P212" i="2"/>
  <c r="AC212" i="2" s="1"/>
  <c r="T212" i="2"/>
  <c r="Q212" i="2"/>
  <c r="X239" i="1"/>
  <c r="W239" i="1"/>
  <c r="AE239" i="1" s="1"/>
  <c r="AL239" i="1"/>
  <c r="Y239" i="1"/>
  <c r="AG239" i="1"/>
  <c r="AD239" i="1"/>
  <c r="AH239" i="1"/>
  <c r="AC239" i="1"/>
  <c r="AF239" i="1"/>
  <c r="AI239" i="1"/>
  <c r="U239" i="1"/>
  <c r="S711" i="1"/>
  <c r="P710" i="1"/>
  <c r="AB212" i="2" l="1"/>
  <c r="Y212" i="2"/>
  <c r="Z212" i="2"/>
  <c r="W212" i="2"/>
  <c r="AI212" i="2"/>
  <c r="AK212" i="2"/>
  <c r="AE212" i="2"/>
  <c r="AF212" i="2"/>
  <c r="AH212" i="2"/>
  <c r="AJ212" i="2"/>
  <c r="X212" i="2"/>
  <c r="AA212" i="2"/>
  <c r="AK239" i="1"/>
  <c r="AJ239" i="1"/>
  <c r="P711" i="1"/>
  <c r="S712" i="1"/>
  <c r="AG212" i="2" l="1"/>
  <c r="AM212" i="2" s="1"/>
  <c r="T240" i="1"/>
  <c r="Q240" i="1"/>
  <c r="M240" i="1"/>
  <c r="R240" i="1"/>
  <c r="N240" i="1"/>
  <c r="O240" i="1"/>
  <c r="S713" i="1"/>
  <c r="P712" i="1"/>
  <c r="U213" i="2" l="1"/>
  <c r="R213" i="2"/>
  <c r="O213" i="2"/>
  <c r="AL212" i="2"/>
  <c r="Q213" i="2" s="1"/>
  <c r="U240" i="1"/>
  <c r="AA240" i="1"/>
  <c r="X240" i="1"/>
  <c r="W240" i="1"/>
  <c r="V240" i="1"/>
  <c r="Z240" i="1"/>
  <c r="AL240" i="1"/>
  <c r="Y240" i="1"/>
  <c r="AC240" i="1"/>
  <c r="AF240" i="1"/>
  <c r="AG240" i="1"/>
  <c r="AH240" i="1"/>
  <c r="AI240" i="1"/>
  <c r="AD240" i="1"/>
  <c r="P713" i="1"/>
  <c r="S714" i="1"/>
  <c r="V213" i="2" l="1"/>
  <c r="S213" i="2"/>
  <c r="P213" i="2"/>
  <c r="W213" i="2"/>
  <c r="Z213" i="2"/>
  <c r="T213" i="2"/>
  <c r="AK240" i="1"/>
  <c r="AJ240" i="1"/>
  <c r="AE240" i="1"/>
  <c r="S715" i="1"/>
  <c r="P714" i="1"/>
  <c r="AH213" i="2" l="1"/>
  <c r="AE213" i="2"/>
  <c r="AF213" i="2"/>
  <c r="AK213" i="2"/>
  <c r="AI213" i="2"/>
  <c r="AJ213" i="2"/>
  <c r="X213" i="2"/>
  <c r="AC213" i="2"/>
  <c r="AA213" i="2"/>
  <c r="AB213" i="2"/>
  <c r="Y213" i="2"/>
  <c r="T241" i="1"/>
  <c r="Q241" i="1"/>
  <c r="R241" i="1"/>
  <c r="M241" i="1"/>
  <c r="O241" i="1"/>
  <c r="N241" i="1"/>
  <c r="P715" i="1"/>
  <c r="S716" i="1"/>
  <c r="AG213" i="2" l="1"/>
  <c r="AL213" i="2"/>
  <c r="AM213" i="2"/>
  <c r="V241" i="1"/>
  <c r="U241" i="1"/>
  <c r="AA241" i="1"/>
  <c r="X241" i="1"/>
  <c r="W241" i="1"/>
  <c r="Z241" i="1"/>
  <c r="AL241" i="1"/>
  <c r="Y241" i="1"/>
  <c r="AD241" i="1"/>
  <c r="AF241" i="1"/>
  <c r="AG241" i="1"/>
  <c r="AC241" i="1"/>
  <c r="AH241" i="1"/>
  <c r="AI241" i="1"/>
  <c r="S717" i="1"/>
  <c r="P716" i="1"/>
  <c r="V214" i="2" l="1"/>
  <c r="S214" i="2"/>
  <c r="Q214" i="2"/>
  <c r="R214" i="2"/>
  <c r="U214" i="2"/>
  <c r="O214" i="2"/>
  <c r="T214" i="2"/>
  <c r="P214" i="2"/>
  <c r="AK241" i="1"/>
  <c r="AJ241" i="1"/>
  <c r="AE241" i="1"/>
  <c r="P717" i="1"/>
  <c r="S718" i="1"/>
  <c r="AB214" i="2" l="1"/>
  <c r="X214" i="2"/>
  <c r="AA214" i="2"/>
  <c r="W214" i="2"/>
  <c r="AC214" i="2"/>
  <c r="Z214" i="2"/>
  <c r="Y214" i="2"/>
  <c r="AE214" i="2"/>
  <c r="AF214" i="2"/>
  <c r="AH214" i="2"/>
  <c r="AI214" i="2"/>
  <c r="AJ214" i="2"/>
  <c r="AK214" i="2"/>
  <c r="T242" i="1"/>
  <c r="Q242" i="1"/>
  <c r="R242" i="1"/>
  <c r="M242" i="1"/>
  <c r="O242" i="1"/>
  <c r="N242" i="1"/>
  <c r="S719" i="1"/>
  <c r="P718" i="1"/>
  <c r="AG214" i="2" l="1"/>
  <c r="AM214" i="2" s="1"/>
  <c r="AL214" i="2"/>
  <c r="V242" i="1"/>
  <c r="W242" i="1"/>
  <c r="AL242" i="1"/>
  <c r="Y242" i="1"/>
  <c r="U242" i="1"/>
  <c r="AA242" i="1"/>
  <c r="X242" i="1"/>
  <c r="Z242" i="1"/>
  <c r="AE242" i="1" s="1"/>
  <c r="AI242" i="1"/>
  <c r="AH242" i="1"/>
  <c r="AJ242" i="1" s="1"/>
  <c r="AG242" i="1"/>
  <c r="AC242" i="1"/>
  <c r="AD242" i="1"/>
  <c r="AF242" i="1"/>
  <c r="P719" i="1"/>
  <c r="S720" i="1"/>
  <c r="T215" i="2" l="1"/>
  <c r="U215" i="2"/>
  <c r="P215" i="2"/>
  <c r="R215" i="2"/>
  <c r="O215" i="2"/>
  <c r="Q215" i="2"/>
  <c r="S215" i="2"/>
  <c r="V215" i="2"/>
  <c r="AK242" i="1"/>
  <c r="Q243" i="1"/>
  <c r="S721" i="1"/>
  <c r="P720" i="1"/>
  <c r="AE215" i="2" l="1"/>
  <c r="AF215" i="2"/>
  <c r="AI215" i="2"/>
  <c r="AJ215" i="2"/>
  <c r="AK215" i="2"/>
  <c r="AH215" i="2"/>
  <c r="Z215" i="2"/>
  <c r="AA215" i="2"/>
  <c r="Y215" i="2"/>
  <c r="W215" i="2"/>
  <c r="X215" i="2"/>
  <c r="AC215" i="2"/>
  <c r="AB215" i="2"/>
  <c r="AG215" i="2" s="1"/>
  <c r="N243" i="1"/>
  <c r="M243" i="1"/>
  <c r="O243" i="1"/>
  <c r="R243" i="1"/>
  <c r="T243" i="1"/>
  <c r="S722" i="1"/>
  <c r="P721" i="1"/>
  <c r="AM215" i="2" l="1"/>
  <c r="AL215" i="2"/>
  <c r="AD243" i="1"/>
  <c r="AF243" i="1"/>
  <c r="AI243" i="1"/>
  <c r="AG243" i="1"/>
  <c r="AC243" i="1"/>
  <c r="AH243" i="1"/>
  <c r="AA243" i="1"/>
  <c r="Z243" i="1"/>
  <c r="X243" i="1"/>
  <c r="W243" i="1"/>
  <c r="U243" i="1"/>
  <c r="V243" i="1"/>
  <c r="Y243" i="1"/>
  <c r="AL243" i="1"/>
  <c r="S723" i="1"/>
  <c r="P722" i="1"/>
  <c r="V216" i="2" l="1"/>
  <c r="S216" i="2"/>
  <c r="R216" i="2"/>
  <c r="P216" i="2"/>
  <c r="T216" i="2"/>
  <c r="U216" i="2"/>
  <c r="Q216" i="2"/>
  <c r="O216" i="2"/>
  <c r="AJ243" i="1"/>
  <c r="AK243" i="1"/>
  <c r="AE243" i="1"/>
  <c r="S724" i="1"/>
  <c r="P723" i="1"/>
  <c r="W216" i="2" l="1"/>
  <c r="X216" i="2"/>
  <c r="Y216" i="2"/>
  <c r="AC216" i="2"/>
  <c r="AB216" i="2"/>
  <c r="Z216" i="2"/>
  <c r="AA216" i="2"/>
  <c r="AK216" i="2"/>
  <c r="AE216" i="2"/>
  <c r="AF216" i="2"/>
  <c r="AI216" i="2"/>
  <c r="AH216" i="2"/>
  <c r="AJ216" i="2"/>
  <c r="M244" i="1"/>
  <c r="N244" i="1"/>
  <c r="R244" i="1"/>
  <c r="O244" i="1"/>
  <c r="Q244" i="1"/>
  <c r="T244" i="1"/>
  <c r="P724" i="1"/>
  <c r="S725" i="1"/>
  <c r="AG216" i="2" l="1"/>
  <c r="AM216" i="2" s="1"/>
  <c r="AL216" i="2"/>
  <c r="AL244" i="1"/>
  <c r="Y244" i="1"/>
  <c r="AC244" i="1"/>
  <c r="AF244" i="1"/>
  <c r="AG244" i="1"/>
  <c r="AH244" i="1"/>
  <c r="AJ244" i="1" s="1"/>
  <c r="T245" i="1" s="1"/>
  <c r="AI244" i="1"/>
  <c r="AK244" i="1" s="1"/>
  <c r="O245" i="1" s="1"/>
  <c r="AD244" i="1"/>
  <c r="W244" i="1"/>
  <c r="Z244" i="1"/>
  <c r="AE244" i="1" s="1"/>
  <c r="V244" i="1"/>
  <c r="U244" i="1"/>
  <c r="AA244" i="1"/>
  <c r="X244" i="1"/>
  <c r="S726" i="1"/>
  <c r="P725" i="1"/>
  <c r="T217" i="2" l="1"/>
  <c r="O217" i="2"/>
  <c r="P217" i="2"/>
  <c r="Q217" i="2"/>
  <c r="R217" i="2"/>
  <c r="U217" i="2"/>
  <c r="V217" i="2"/>
  <c r="S217" i="2"/>
  <c r="AH245" i="1"/>
  <c r="AI245" i="1"/>
  <c r="AF245" i="1"/>
  <c r="AG245" i="1"/>
  <c r="AC245" i="1"/>
  <c r="AD245" i="1"/>
  <c r="N245" i="1"/>
  <c r="R245" i="1"/>
  <c r="M245" i="1"/>
  <c r="Q245" i="1"/>
  <c r="P726" i="1"/>
  <c r="S727" i="1"/>
  <c r="AA217" i="2" l="1"/>
  <c r="Z217" i="2"/>
  <c r="AJ217" i="2"/>
  <c r="AK217" i="2"/>
  <c r="AE217" i="2"/>
  <c r="AF217" i="2"/>
  <c r="AH217" i="2"/>
  <c r="AI217" i="2"/>
  <c r="AC217" i="2"/>
  <c r="Y217" i="2"/>
  <c r="X217" i="2"/>
  <c r="W217" i="2"/>
  <c r="AB217" i="2"/>
  <c r="AL245" i="1"/>
  <c r="Y245" i="1"/>
  <c r="U245" i="1"/>
  <c r="AA245" i="1"/>
  <c r="X245" i="1"/>
  <c r="Z245" i="1"/>
  <c r="AE245" i="1" s="1"/>
  <c r="V245" i="1"/>
  <c r="AK245" i="1" s="1"/>
  <c r="W245" i="1"/>
  <c r="S728" i="1"/>
  <c r="P727" i="1"/>
  <c r="AG217" i="2" l="1"/>
  <c r="AL217" i="2" s="1"/>
  <c r="M246" i="1"/>
  <c r="AJ245" i="1"/>
  <c r="S729" i="1"/>
  <c r="P728" i="1"/>
  <c r="S218" i="2" l="1"/>
  <c r="AM217" i="2"/>
  <c r="T246" i="1"/>
  <c r="Q246" i="1"/>
  <c r="N246" i="1"/>
  <c r="R246" i="1"/>
  <c r="O246" i="1"/>
  <c r="P729" i="1"/>
  <c r="S730" i="1"/>
  <c r="R218" i="2" l="1"/>
  <c r="T218" i="2"/>
  <c r="O218" i="2"/>
  <c r="U218" i="2"/>
  <c r="Q218" i="2"/>
  <c r="P218" i="2"/>
  <c r="V218" i="2"/>
  <c r="AA218" i="2"/>
  <c r="Z246" i="1"/>
  <c r="AL246" i="1"/>
  <c r="Y246" i="1"/>
  <c r="V246" i="1"/>
  <c r="X246" i="1"/>
  <c r="AA246" i="1"/>
  <c r="U246" i="1"/>
  <c r="W246" i="1"/>
  <c r="AI246" i="1"/>
  <c r="AK246" i="1" s="1"/>
  <c r="M247" i="1" s="1"/>
  <c r="AC246" i="1"/>
  <c r="AF246" i="1"/>
  <c r="AG246" i="1"/>
  <c r="AH246" i="1"/>
  <c r="AD246" i="1"/>
  <c r="S731" i="1"/>
  <c r="P730" i="1"/>
  <c r="Y218" i="2" l="1"/>
  <c r="AI218" i="2"/>
  <c r="AJ218" i="2"/>
  <c r="AK218" i="2"/>
  <c r="AH218" i="2"/>
  <c r="AE218" i="2"/>
  <c r="AF218" i="2"/>
  <c r="X218" i="2"/>
  <c r="AC218" i="2"/>
  <c r="W218" i="2"/>
  <c r="AB218" i="2"/>
  <c r="Z218" i="2"/>
  <c r="AJ246" i="1"/>
  <c r="AE246" i="1"/>
  <c r="P731" i="1"/>
  <c r="S732" i="1"/>
  <c r="AL218" i="2" l="1"/>
  <c r="AG218" i="2"/>
  <c r="AM218" i="2"/>
  <c r="T247" i="1"/>
  <c r="Q247" i="1"/>
  <c r="O247" i="1"/>
  <c r="N247" i="1"/>
  <c r="R247" i="1"/>
  <c r="S733" i="1"/>
  <c r="P732" i="1"/>
  <c r="S219" i="2" l="1"/>
  <c r="V219" i="2"/>
  <c r="T219" i="2"/>
  <c r="R219" i="2"/>
  <c r="O219" i="2"/>
  <c r="Q219" i="2"/>
  <c r="P219" i="2"/>
  <c r="U219" i="2"/>
  <c r="Z247" i="1"/>
  <c r="V247" i="1"/>
  <c r="U247" i="1"/>
  <c r="AA247" i="1"/>
  <c r="X247" i="1"/>
  <c r="W247" i="1"/>
  <c r="AL247" i="1"/>
  <c r="Y247" i="1"/>
  <c r="AH247" i="1"/>
  <c r="AC247" i="1"/>
  <c r="AD247" i="1"/>
  <c r="AF247" i="1"/>
  <c r="AG247" i="1"/>
  <c r="AI247" i="1"/>
  <c r="P733" i="1"/>
  <c r="S734" i="1"/>
  <c r="W219" i="2" l="1"/>
  <c r="AC219" i="2"/>
  <c r="X219" i="2"/>
  <c r="Y219" i="2"/>
  <c r="Z219" i="2"/>
  <c r="AB219" i="2"/>
  <c r="AH219" i="2"/>
  <c r="AI219" i="2"/>
  <c r="AJ219" i="2"/>
  <c r="AK219" i="2"/>
  <c r="AE219" i="2"/>
  <c r="AF219" i="2"/>
  <c r="AA219" i="2"/>
  <c r="AK247" i="1"/>
  <c r="AJ247" i="1"/>
  <c r="AE247" i="1"/>
  <c r="P734" i="1"/>
  <c r="S735" i="1"/>
  <c r="AG219" i="2" l="1"/>
  <c r="AM219" i="2" s="1"/>
  <c r="T248" i="1"/>
  <c r="Q248" i="1"/>
  <c r="M248" i="1"/>
  <c r="O248" i="1"/>
  <c r="R248" i="1"/>
  <c r="N248" i="1"/>
  <c r="S736" i="1"/>
  <c r="P735" i="1"/>
  <c r="O220" i="2" l="1"/>
  <c r="R220" i="2"/>
  <c r="U220" i="2"/>
  <c r="AL219" i="2"/>
  <c r="Z248" i="1"/>
  <c r="V248" i="1"/>
  <c r="W248" i="1"/>
  <c r="AA248" i="1"/>
  <c r="U248" i="1"/>
  <c r="X248" i="1"/>
  <c r="AL248" i="1"/>
  <c r="Y248" i="1"/>
  <c r="AF248" i="1"/>
  <c r="AH248" i="1"/>
  <c r="AI248" i="1"/>
  <c r="AK248" i="1" s="1"/>
  <c r="AD248" i="1"/>
  <c r="AG248" i="1"/>
  <c r="AC248" i="1"/>
  <c r="S737" i="1"/>
  <c r="P736" i="1"/>
  <c r="V220" i="2" l="1"/>
  <c r="S220" i="2"/>
  <c r="T220" i="2"/>
  <c r="Q220" i="2"/>
  <c r="P220" i="2"/>
  <c r="AC220" i="2"/>
  <c r="Z220" i="2"/>
  <c r="M249" i="1"/>
  <c r="AJ248" i="1"/>
  <c r="AE248" i="1"/>
  <c r="P737" i="1"/>
  <c r="S738" i="1"/>
  <c r="X220" i="2" l="1"/>
  <c r="W220" i="2"/>
  <c r="Y220" i="2"/>
  <c r="AB220" i="2"/>
  <c r="AA220" i="2"/>
  <c r="AH220" i="2"/>
  <c r="AI220" i="2"/>
  <c r="AJ220" i="2"/>
  <c r="AE220" i="2"/>
  <c r="AF220" i="2"/>
  <c r="AK220" i="2"/>
  <c r="Q249" i="1"/>
  <c r="T249" i="1"/>
  <c r="N249" i="1"/>
  <c r="X249" i="1" s="1"/>
  <c r="O249" i="1"/>
  <c r="R249" i="1"/>
  <c r="S739" i="1"/>
  <c r="P738" i="1"/>
  <c r="AG220" i="2" l="1"/>
  <c r="AM220" i="2"/>
  <c r="AL220" i="2"/>
  <c r="W249" i="1"/>
  <c r="V249" i="1"/>
  <c r="U249" i="1"/>
  <c r="AA249" i="1"/>
  <c r="AI249" i="1"/>
  <c r="AK249" i="1" s="1"/>
  <c r="M250" i="1" s="1"/>
  <c r="AG249" i="1"/>
  <c r="AH249" i="1"/>
  <c r="AD249" i="1"/>
  <c r="AF249" i="1"/>
  <c r="AC249" i="1"/>
  <c r="Z249" i="1"/>
  <c r="AE249" i="1" s="1"/>
  <c r="AL249" i="1"/>
  <c r="Y249" i="1"/>
  <c r="P739" i="1"/>
  <c r="S740" i="1"/>
  <c r="S221" i="2" l="1"/>
  <c r="V221" i="2"/>
  <c r="R221" i="2"/>
  <c r="O221" i="2"/>
  <c r="U221" i="2"/>
  <c r="P221" i="2"/>
  <c r="T221" i="2"/>
  <c r="Q221" i="2"/>
  <c r="AJ249" i="1"/>
  <c r="R250" i="1" s="1"/>
  <c r="S741" i="1"/>
  <c r="P740" i="1"/>
  <c r="Y221" i="2" l="1"/>
  <c r="X221" i="2"/>
  <c r="Z221" i="2"/>
  <c r="AB221" i="2"/>
  <c r="AG221" i="2" s="1"/>
  <c r="AC221" i="2"/>
  <c r="W221" i="2"/>
  <c r="AF221" i="2"/>
  <c r="AH221" i="2"/>
  <c r="AI221" i="2"/>
  <c r="AJ221" i="2"/>
  <c r="AE221" i="2"/>
  <c r="AK221" i="2"/>
  <c r="AA221" i="2"/>
  <c r="N250" i="1"/>
  <c r="O250" i="1"/>
  <c r="Q250" i="1"/>
  <c r="T250" i="1"/>
  <c r="P741" i="1"/>
  <c r="S742" i="1"/>
  <c r="AL221" i="2" l="1"/>
  <c r="AM221" i="2"/>
  <c r="W250" i="1"/>
  <c r="AC250" i="1"/>
  <c r="AI250" i="1"/>
  <c r="AF250" i="1"/>
  <c r="AH250" i="1"/>
  <c r="AG250" i="1"/>
  <c r="AD250" i="1"/>
  <c r="AL250" i="1"/>
  <c r="Y250" i="1"/>
  <c r="V250" i="1"/>
  <c r="AA250" i="1"/>
  <c r="X250" i="1"/>
  <c r="U250" i="1"/>
  <c r="Z250" i="1"/>
  <c r="P742" i="1"/>
  <c r="S743" i="1"/>
  <c r="U222" i="2" l="1"/>
  <c r="O222" i="2"/>
  <c r="P222" i="2"/>
  <c r="T222" i="2"/>
  <c r="Q222" i="2"/>
  <c r="R222" i="2"/>
  <c r="V222" i="2"/>
  <c r="S222" i="2"/>
  <c r="AE250" i="1"/>
  <c r="AJ250" i="1"/>
  <c r="AK250" i="1"/>
  <c r="S744" i="1"/>
  <c r="P743" i="1"/>
  <c r="AA222" i="2" l="1"/>
  <c r="Y222" i="2"/>
  <c r="AE222" i="2"/>
  <c r="AF222" i="2"/>
  <c r="AH222" i="2"/>
  <c r="AI222" i="2"/>
  <c r="AJ222" i="2"/>
  <c r="AK222" i="2"/>
  <c r="Z222" i="2"/>
  <c r="AB222" i="2"/>
  <c r="X222" i="2"/>
  <c r="W222" i="2"/>
  <c r="AC222" i="2"/>
  <c r="M251" i="1"/>
  <c r="R251" i="1"/>
  <c r="O251" i="1"/>
  <c r="N251" i="1"/>
  <c r="T251" i="1"/>
  <c r="Q251" i="1"/>
  <c r="S745" i="1"/>
  <c r="P744" i="1"/>
  <c r="AG222" i="2" l="1"/>
  <c r="AM222" i="2"/>
  <c r="AL222" i="2"/>
  <c r="AL251" i="1"/>
  <c r="Y251" i="1"/>
  <c r="V251" i="1"/>
  <c r="AC251" i="1"/>
  <c r="AD251" i="1"/>
  <c r="AF251" i="1"/>
  <c r="AG251" i="1"/>
  <c r="AI251" i="1"/>
  <c r="AH251" i="1"/>
  <c r="W251" i="1"/>
  <c r="Z251" i="1"/>
  <c r="AE251" i="1" s="1"/>
  <c r="U251" i="1"/>
  <c r="AA251" i="1"/>
  <c r="X251" i="1"/>
  <c r="P745" i="1"/>
  <c r="S746" i="1"/>
  <c r="V223" i="2" l="1"/>
  <c r="S223" i="2"/>
  <c r="P223" i="2"/>
  <c r="Q223" i="2"/>
  <c r="R223" i="2"/>
  <c r="T223" i="2"/>
  <c r="O223" i="2"/>
  <c r="U223" i="2"/>
  <c r="AK251" i="1"/>
  <c r="AJ251" i="1"/>
  <c r="S747" i="1"/>
  <c r="P746" i="1"/>
  <c r="AC223" i="2" l="1"/>
  <c r="AB223" i="2"/>
  <c r="X223" i="2"/>
  <c r="W223" i="2"/>
  <c r="Z223" i="2"/>
  <c r="Y223" i="2"/>
  <c r="AA223" i="2"/>
  <c r="AE223" i="2"/>
  <c r="AF223" i="2"/>
  <c r="AI223" i="2"/>
  <c r="AJ223" i="2"/>
  <c r="AK223" i="2"/>
  <c r="AH223" i="2"/>
  <c r="Q252" i="1"/>
  <c r="T252" i="1"/>
  <c r="M252" i="1"/>
  <c r="N252" i="1"/>
  <c r="O252" i="1"/>
  <c r="R252" i="1"/>
  <c r="P747" i="1"/>
  <c r="S748" i="1"/>
  <c r="AG223" i="2" l="1"/>
  <c r="AM223" i="2"/>
  <c r="AL223" i="2"/>
  <c r="W252" i="1"/>
  <c r="Z252" i="1"/>
  <c r="V252" i="1"/>
  <c r="U252" i="1"/>
  <c r="X252" i="1"/>
  <c r="AA252" i="1"/>
  <c r="AF252" i="1"/>
  <c r="AD252" i="1"/>
  <c r="AG252" i="1"/>
  <c r="AC252" i="1"/>
  <c r="AI252" i="1"/>
  <c r="AK252" i="1" s="1"/>
  <c r="O253" i="1" s="1"/>
  <c r="AH252" i="1"/>
  <c r="AJ252" i="1" s="1"/>
  <c r="T253" i="1" s="1"/>
  <c r="AL252" i="1"/>
  <c r="Y252" i="1"/>
  <c r="S749" i="1"/>
  <c r="P748" i="1"/>
  <c r="S224" i="2" l="1"/>
  <c r="V224" i="2"/>
  <c r="U224" i="2"/>
  <c r="R224" i="2"/>
  <c r="T224" i="2"/>
  <c r="Q224" i="2"/>
  <c r="P224" i="2"/>
  <c r="O224" i="2"/>
  <c r="AC253" i="1"/>
  <c r="AF253" i="1"/>
  <c r="AH253" i="1"/>
  <c r="AI253" i="1"/>
  <c r="AD253" i="1"/>
  <c r="AG253" i="1"/>
  <c r="N253" i="1"/>
  <c r="Q253" i="1"/>
  <c r="R253" i="1"/>
  <c r="AE252" i="1"/>
  <c r="M253" i="1"/>
  <c r="P749" i="1"/>
  <c r="S750" i="1"/>
  <c r="W224" i="2" l="1"/>
  <c r="Y224" i="2"/>
  <c r="AC224" i="2"/>
  <c r="X224" i="2"/>
  <c r="AB224" i="2"/>
  <c r="Z224" i="2"/>
  <c r="AK224" i="2"/>
  <c r="AE224" i="2"/>
  <c r="AF224" i="2"/>
  <c r="AI224" i="2"/>
  <c r="AH224" i="2"/>
  <c r="AJ224" i="2"/>
  <c r="AA224" i="2"/>
  <c r="AA253" i="1"/>
  <c r="X253" i="1"/>
  <c r="U253" i="1"/>
  <c r="W253" i="1"/>
  <c r="Z253" i="1"/>
  <c r="AE253" i="1" s="1"/>
  <c r="AL253" i="1"/>
  <c r="Y253" i="1"/>
  <c r="V253" i="1"/>
  <c r="AJ253" i="1" s="1"/>
  <c r="P750" i="1"/>
  <c r="S751" i="1"/>
  <c r="AG224" i="2" l="1"/>
  <c r="AL224" i="2" s="1"/>
  <c r="Q254" i="1"/>
  <c r="AK253" i="1"/>
  <c r="S752" i="1"/>
  <c r="P751" i="1"/>
  <c r="S225" i="2" l="1"/>
  <c r="AM224" i="2"/>
  <c r="O254" i="1"/>
  <c r="N254" i="1"/>
  <c r="M254" i="1"/>
  <c r="R254" i="1"/>
  <c r="AL254" i="1"/>
  <c r="Y254" i="1"/>
  <c r="T254" i="1"/>
  <c r="P752" i="1"/>
  <c r="S753" i="1"/>
  <c r="T225" i="2" l="1"/>
  <c r="O225" i="2"/>
  <c r="Q225" i="2"/>
  <c r="R225" i="2"/>
  <c r="U225" i="2"/>
  <c r="P225" i="2"/>
  <c r="V225" i="2"/>
  <c r="AD254" i="1"/>
  <c r="AH254" i="1"/>
  <c r="AF254" i="1"/>
  <c r="AG254" i="1"/>
  <c r="AI254" i="1"/>
  <c r="AC254" i="1"/>
  <c r="AA254" i="1"/>
  <c r="U254" i="1"/>
  <c r="X254" i="1"/>
  <c r="Z254" i="1"/>
  <c r="V254" i="1"/>
  <c r="W254" i="1"/>
  <c r="S754" i="1"/>
  <c r="P753" i="1"/>
  <c r="Y225" i="2" l="1"/>
  <c r="AJ225" i="2"/>
  <c r="AK225" i="2"/>
  <c r="AE225" i="2"/>
  <c r="AF225" i="2"/>
  <c r="AH225" i="2"/>
  <c r="AI225" i="2"/>
  <c r="X225" i="2"/>
  <c r="AC225" i="2"/>
  <c r="Z225" i="2"/>
  <c r="W225" i="2"/>
  <c r="AA225" i="2"/>
  <c r="AB225" i="2"/>
  <c r="AK254" i="1"/>
  <c r="AE254" i="1"/>
  <c r="AJ254" i="1"/>
  <c r="P754" i="1"/>
  <c r="S755" i="1"/>
  <c r="AG225" i="2" l="1"/>
  <c r="AM225" i="2"/>
  <c r="AL225" i="2"/>
  <c r="Q255" i="1"/>
  <c r="T255" i="1"/>
  <c r="O255" i="1"/>
  <c r="N255" i="1"/>
  <c r="M255" i="1"/>
  <c r="R255" i="1"/>
  <c r="P755" i="1"/>
  <c r="S756" i="1"/>
  <c r="S226" i="2" l="1"/>
  <c r="V226" i="2"/>
  <c r="Q226" i="2"/>
  <c r="O226" i="2"/>
  <c r="T226" i="2"/>
  <c r="P226" i="2"/>
  <c r="U226" i="2"/>
  <c r="R226" i="2"/>
  <c r="V255" i="1"/>
  <c r="Z255" i="1"/>
  <c r="U255" i="1"/>
  <c r="AA255" i="1"/>
  <c r="X255" i="1"/>
  <c r="W255" i="1"/>
  <c r="AH255" i="1"/>
  <c r="AC255" i="1"/>
  <c r="AI255" i="1"/>
  <c r="AF255" i="1"/>
  <c r="AD255" i="1"/>
  <c r="AG255" i="1"/>
  <c r="AL255" i="1"/>
  <c r="Y255" i="1"/>
  <c r="S757" i="1"/>
  <c r="P756" i="1"/>
  <c r="W226" i="2" l="1"/>
  <c r="Z226" i="2"/>
  <c r="AC226" i="2"/>
  <c r="X226" i="2"/>
  <c r="AB226" i="2"/>
  <c r="Y226" i="2"/>
  <c r="AI226" i="2"/>
  <c r="AJ226" i="2"/>
  <c r="AK226" i="2"/>
  <c r="AH226" i="2"/>
  <c r="AE226" i="2"/>
  <c r="AF226" i="2"/>
  <c r="AA226" i="2"/>
  <c r="AK255" i="1"/>
  <c r="AJ255" i="1"/>
  <c r="AE255" i="1"/>
  <c r="S758" i="1"/>
  <c r="P757" i="1"/>
  <c r="AG226" i="2" l="1"/>
  <c r="AM226" i="2" s="1"/>
  <c r="T256" i="1"/>
  <c r="Q256" i="1"/>
  <c r="N256" i="1"/>
  <c r="O256" i="1"/>
  <c r="R256" i="1"/>
  <c r="M256" i="1"/>
  <c r="S759" i="1"/>
  <c r="P758" i="1"/>
  <c r="R227" i="2" l="1"/>
  <c r="U227" i="2"/>
  <c r="O227" i="2"/>
  <c r="AL226" i="2"/>
  <c r="U256" i="1"/>
  <c r="X256" i="1"/>
  <c r="AA256" i="1"/>
  <c r="W256" i="1"/>
  <c r="Z256" i="1"/>
  <c r="AE256" i="1" s="1"/>
  <c r="V256" i="1"/>
  <c r="AL256" i="1"/>
  <c r="Y256" i="1"/>
  <c r="AC256" i="1"/>
  <c r="AF256" i="1"/>
  <c r="AI256" i="1"/>
  <c r="AK256" i="1" s="1"/>
  <c r="AH256" i="1"/>
  <c r="AD256" i="1"/>
  <c r="AG256" i="1"/>
  <c r="S760" i="1"/>
  <c r="P759" i="1"/>
  <c r="V227" i="2" l="1"/>
  <c r="S227" i="2"/>
  <c r="P227" i="2"/>
  <c r="Q227" i="2"/>
  <c r="AC227" i="2" s="1"/>
  <c r="T227" i="2"/>
  <c r="M257" i="1"/>
  <c r="AJ256" i="1"/>
  <c r="P760" i="1"/>
  <c r="S761" i="1"/>
  <c r="AA227" i="2" l="1"/>
  <c r="Y227" i="2"/>
  <c r="W227" i="2"/>
  <c r="AB227" i="2"/>
  <c r="X227" i="2"/>
  <c r="Z227" i="2"/>
  <c r="AH227" i="2"/>
  <c r="AI227" i="2"/>
  <c r="AJ227" i="2"/>
  <c r="AK227" i="2"/>
  <c r="AE227" i="2"/>
  <c r="AF227" i="2"/>
  <c r="Q257" i="1"/>
  <c r="T257" i="1"/>
  <c r="O257" i="1"/>
  <c r="R257" i="1"/>
  <c r="N257" i="1"/>
  <c r="S762" i="1"/>
  <c r="P761" i="1"/>
  <c r="AG227" i="2" l="1"/>
  <c r="AL227" i="2" s="1"/>
  <c r="Z257" i="1"/>
  <c r="AD257" i="1"/>
  <c r="AG257" i="1"/>
  <c r="AF257" i="1"/>
  <c r="AI257" i="1"/>
  <c r="AH257" i="1"/>
  <c r="AJ257" i="1" s="1"/>
  <c r="AC257" i="1"/>
  <c r="W257" i="1"/>
  <c r="U257" i="1"/>
  <c r="X257" i="1"/>
  <c r="AA257" i="1"/>
  <c r="V257" i="1"/>
  <c r="AL257" i="1"/>
  <c r="Y257" i="1"/>
  <c r="S763" i="1"/>
  <c r="P762" i="1"/>
  <c r="S228" i="2" l="1"/>
  <c r="AM227" i="2"/>
  <c r="AK257" i="1"/>
  <c r="Q258" i="1"/>
  <c r="AE257" i="1"/>
  <c r="P763" i="1"/>
  <c r="S764" i="1"/>
  <c r="R228" i="2" l="1"/>
  <c r="U228" i="2"/>
  <c r="O228" i="2"/>
  <c r="P228" i="2"/>
  <c r="Q228" i="2"/>
  <c r="T228" i="2"/>
  <c r="AA228" i="2"/>
  <c r="V228" i="2"/>
  <c r="M258" i="1"/>
  <c r="Y258" i="1" s="1"/>
  <c r="R258" i="1"/>
  <c r="O258" i="1"/>
  <c r="N258" i="1"/>
  <c r="T258" i="1"/>
  <c r="S765" i="1"/>
  <c r="P764" i="1"/>
  <c r="Y228" i="2" l="1"/>
  <c r="AC228" i="2"/>
  <c r="AB228" i="2"/>
  <c r="X228" i="2"/>
  <c r="W228" i="2"/>
  <c r="AH228" i="2"/>
  <c r="AI228" i="2"/>
  <c r="AJ228" i="2"/>
  <c r="AE228" i="2"/>
  <c r="AF228" i="2"/>
  <c r="AK228" i="2"/>
  <c r="Z228" i="2"/>
  <c r="W258" i="1"/>
  <c r="AF258" i="1"/>
  <c r="AH258" i="1"/>
  <c r="AC258" i="1"/>
  <c r="AD258" i="1"/>
  <c r="AI258" i="1"/>
  <c r="AG258" i="1"/>
  <c r="Z258" i="1"/>
  <c r="V258" i="1"/>
  <c r="AA258" i="1"/>
  <c r="U258" i="1"/>
  <c r="X258" i="1"/>
  <c r="AL258" i="1"/>
  <c r="P765" i="1"/>
  <c r="S766" i="1"/>
  <c r="AG228" i="2" l="1"/>
  <c r="AL228" i="2" s="1"/>
  <c r="AM228" i="2"/>
  <c r="AK258" i="1"/>
  <c r="AJ258" i="1"/>
  <c r="AE258" i="1"/>
  <c r="S767" i="1"/>
  <c r="P766" i="1"/>
  <c r="S229" i="2" l="1"/>
  <c r="V229" i="2"/>
  <c r="O229" i="2"/>
  <c r="Q229" i="2"/>
  <c r="R229" i="2"/>
  <c r="U229" i="2"/>
  <c r="P229" i="2"/>
  <c r="T229" i="2"/>
  <c r="Q259" i="1"/>
  <c r="T259" i="1"/>
  <c r="M259" i="1"/>
  <c r="O259" i="1"/>
  <c r="N259" i="1"/>
  <c r="R259" i="1"/>
  <c r="P767" i="1"/>
  <c r="S768" i="1"/>
  <c r="AB229" i="2" l="1"/>
  <c r="AC229" i="2"/>
  <c r="W229" i="2"/>
  <c r="X229" i="2"/>
  <c r="Z229" i="2"/>
  <c r="Y229" i="2"/>
  <c r="AF229" i="2"/>
  <c r="AH229" i="2"/>
  <c r="AI229" i="2"/>
  <c r="AJ229" i="2"/>
  <c r="AE229" i="2"/>
  <c r="AK229" i="2"/>
  <c r="AA229" i="2"/>
  <c r="V259" i="1"/>
  <c r="Z259" i="1"/>
  <c r="AC259" i="1"/>
  <c r="AG259" i="1"/>
  <c r="AI259" i="1"/>
  <c r="AH259" i="1"/>
  <c r="AJ259" i="1" s="1"/>
  <c r="AF259" i="1"/>
  <c r="AD259" i="1"/>
  <c r="W259" i="1"/>
  <c r="X259" i="1"/>
  <c r="U259" i="1"/>
  <c r="AA259" i="1"/>
  <c r="AL259" i="1"/>
  <c r="Y259" i="1"/>
  <c r="S769" i="1"/>
  <c r="P768" i="1"/>
  <c r="AG229" i="2" l="1"/>
  <c r="AL229" i="2" s="1"/>
  <c r="Q260" i="1"/>
  <c r="AK259" i="1"/>
  <c r="AE259" i="1"/>
  <c r="P769" i="1"/>
  <c r="S770" i="1"/>
  <c r="V230" i="2" l="1"/>
  <c r="S230" i="2"/>
  <c r="AM229" i="2"/>
  <c r="M260" i="1"/>
  <c r="R260" i="1"/>
  <c r="N260" i="1"/>
  <c r="O260" i="1"/>
  <c r="AL260" i="1"/>
  <c r="Y260" i="1"/>
  <c r="T260" i="1"/>
  <c r="S771" i="1"/>
  <c r="P770" i="1"/>
  <c r="AE230" i="2" l="1"/>
  <c r="AF230" i="2"/>
  <c r="AH230" i="2"/>
  <c r="AI230" i="2"/>
  <c r="AJ230" i="2"/>
  <c r="AK230" i="2"/>
  <c r="R230" i="2"/>
  <c r="U230" i="2"/>
  <c r="P230" i="2"/>
  <c r="T230" i="2"/>
  <c r="Q230" i="2"/>
  <c r="O230" i="2"/>
  <c r="W260" i="1"/>
  <c r="Z260" i="1"/>
  <c r="AF260" i="1"/>
  <c r="AI260" i="1"/>
  <c r="AD260" i="1"/>
  <c r="AG260" i="1"/>
  <c r="AC260" i="1"/>
  <c r="AH260" i="1"/>
  <c r="V260" i="1"/>
  <c r="U260" i="1"/>
  <c r="AA260" i="1"/>
  <c r="X260" i="1"/>
  <c r="P771" i="1"/>
  <c r="S772" i="1"/>
  <c r="Z230" i="2" l="1"/>
  <c r="AA230" i="2"/>
  <c r="W230" i="2"/>
  <c r="Y230" i="2"/>
  <c r="AB230" i="2"/>
  <c r="X230" i="2"/>
  <c r="AC230" i="2"/>
  <c r="AK260" i="1"/>
  <c r="AE260" i="1"/>
  <c r="AJ260" i="1"/>
  <c r="S773" i="1"/>
  <c r="P772" i="1"/>
  <c r="AG230" i="2" l="1"/>
  <c r="AL230" i="2" s="1"/>
  <c r="AM230" i="2"/>
  <c r="Q261" i="1"/>
  <c r="T261" i="1"/>
  <c r="M261" i="1"/>
  <c r="O261" i="1"/>
  <c r="R261" i="1"/>
  <c r="N261" i="1"/>
  <c r="P773" i="1"/>
  <c r="S774" i="1"/>
  <c r="V231" i="2" l="1"/>
  <c r="S231" i="2"/>
  <c r="Q231" i="2"/>
  <c r="T231" i="2"/>
  <c r="P231" i="2"/>
  <c r="U231" i="2"/>
  <c r="R231" i="2"/>
  <c r="O231" i="2"/>
  <c r="V261" i="1"/>
  <c r="Z261" i="1"/>
  <c r="AD261" i="1"/>
  <c r="AF261" i="1"/>
  <c r="AC261" i="1"/>
  <c r="AG261" i="1"/>
  <c r="AH261" i="1"/>
  <c r="AI261" i="1"/>
  <c r="W261" i="1"/>
  <c r="AA261" i="1"/>
  <c r="U261" i="1"/>
  <c r="X261" i="1"/>
  <c r="AL261" i="1"/>
  <c r="Y261" i="1"/>
  <c r="P774" i="1"/>
  <c r="S775" i="1"/>
  <c r="W231" i="2" l="1"/>
  <c r="Z231" i="2"/>
  <c r="AC231" i="2"/>
  <c r="AA231" i="2"/>
  <c r="X231" i="2"/>
  <c r="AB231" i="2"/>
  <c r="Y231" i="2"/>
  <c r="AF231" i="2"/>
  <c r="AH231" i="2"/>
  <c r="AI231" i="2"/>
  <c r="AJ231" i="2"/>
  <c r="AK231" i="2"/>
  <c r="AE231" i="2"/>
  <c r="AE261" i="1"/>
  <c r="AK261" i="1"/>
  <c r="AJ261" i="1"/>
  <c r="S776" i="1"/>
  <c r="P775" i="1"/>
  <c r="AG231" i="2" l="1"/>
  <c r="AM231" i="2"/>
  <c r="AL231" i="2"/>
  <c r="Q262" i="1"/>
  <c r="T262" i="1"/>
  <c r="M262" i="1"/>
  <c r="R262" i="1"/>
  <c r="N262" i="1"/>
  <c r="O262" i="1"/>
  <c r="S777" i="1"/>
  <c r="P776" i="1"/>
  <c r="V232" i="2" l="1"/>
  <c r="S232" i="2"/>
  <c r="P232" i="2"/>
  <c r="T232" i="2"/>
  <c r="R232" i="2"/>
  <c r="O232" i="2"/>
  <c r="U232" i="2"/>
  <c r="Q232" i="2"/>
  <c r="V262" i="1"/>
  <c r="AD262" i="1"/>
  <c r="AH262" i="1"/>
  <c r="AG262" i="1"/>
  <c r="AF262" i="1"/>
  <c r="AI262" i="1"/>
  <c r="AC262" i="1"/>
  <c r="Z262" i="1"/>
  <c r="AA262" i="1"/>
  <c r="X262" i="1"/>
  <c r="U262" i="1"/>
  <c r="W262" i="1"/>
  <c r="AL262" i="1"/>
  <c r="Y262" i="1"/>
  <c r="P777" i="1"/>
  <c r="S778" i="1"/>
  <c r="AC232" i="2" l="1"/>
  <c r="X232" i="2"/>
  <c r="Y232" i="2"/>
  <c r="W232" i="2"/>
  <c r="Z232" i="2"/>
  <c r="AB232" i="2"/>
  <c r="AA232" i="2"/>
  <c r="AK232" i="2"/>
  <c r="AE232" i="2"/>
  <c r="AF232" i="2"/>
  <c r="AH232" i="2"/>
  <c r="AI232" i="2"/>
  <c r="AJ232" i="2"/>
  <c r="AK262" i="1"/>
  <c r="AJ262" i="1"/>
  <c r="AE262" i="1"/>
  <c r="S779" i="1"/>
  <c r="P778" i="1"/>
  <c r="AG232" i="2" l="1"/>
  <c r="AM232" i="2" s="1"/>
  <c r="T263" i="1"/>
  <c r="Q263" i="1"/>
  <c r="O263" i="1"/>
  <c r="R263" i="1"/>
  <c r="M263" i="1"/>
  <c r="N263" i="1"/>
  <c r="P779" i="1"/>
  <c r="S780" i="1"/>
  <c r="R233" i="2" l="1"/>
  <c r="U233" i="2"/>
  <c r="O233" i="2"/>
  <c r="AL232" i="2"/>
  <c r="AA263" i="1"/>
  <c r="U263" i="1"/>
  <c r="X263" i="1"/>
  <c r="V263" i="1"/>
  <c r="W263" i="1"/>
  <c r="AL263" i="1"/>
  <c r="Y263" i="1"/>
  <c r="Z263" i="1"/>
  <c r="AH263" i="1"/>
  <c r="AF263" i="1"/>
  <c r="AI263" i="1"/>
  <c r="AK263" i="1" s="1"/>
  <c r="M264" i="1" s="1"/>
  <c r="AD263" i="1"/>
  <c r="AG263" i="1"/>
  <c r="AC263" i="1"/>
  <c r="S781" i="1"/>
  <c r="P780" i="1"/>
  <c r="V233" i="2" l="1"/>
  <c r="S233" i="2"/>
  <c r="Q233" i="2"/>
  <c r="T233" i="2"/>
  <c r="P233" i="2"/>
  <c r="AJ263" i="1"/>
  <c r="AE263" i="1"/>
  <c r="S782" i="1"/>
  <c r="P781" i="1"/>
  <c r="X233" i="2" l="1"/>
  <c r="Y233" i="2"/>
  <c r="AA233" i="2"/>
  <c r="AB233" i="2"/>
  <c r="AG233" i="2" s="1"/>
  <c r="W233" i="2"/>
  <c r="Z233" i="2"/>
  <c r="AC233" i="2"/>
  <c r="AJ233" i="2"/>
  <c r="AI233" i="2"/>
  <c r="AK233" i="2"/>
  <c r="AM233" i="2" s="1"/>
  <c r="AE233" i="2"/>
  <c r="AF233" i="2"/>
  <c r="AH233" i="2"/>
  <c r="Q264" i="1"/>
  <c r="T264" i="1"/>
  <c r="O264" i="1"/>
  <c r="N264" i="1"/>
  <c r="R264" i="1"/>
  <c r="P782" i="1"/>
  <c r="S783" i="1"/>
  <c r="O234" i="2" l="1"/>
  <c r="R234" i="2"/>
  <c r="U234" i="2"/>
  <c r="AL233" i="2"/>
  <c r="W264" i="1"/>
  <c r="Z264" i="1"/>
  <c r="AD264" i="1"/>
  <c r="AG264" i="1"/>
  <c r="AH264" i="1"/>
  <c r="AJ264" i="1" s="1"/>
  <c r="T265" i="1" s="1"/>
  <c r="AI264" i="1"/>
  <c r="AK264" i="1" s="1"/>
  <c r="M265" i="1" s="1"/>
  <c r="AF264" i="1"/>
  <c r="AC264" i="1"/>
  <c r="V264" i="1"/>
  <c r="U264" i="1"/>
  <c r="X264" i="1"/>
  <c r="AA264" i="1"/>
  <c r="AL264" i="1"/>
  <c r="Y264" i="1"/>
  <c r="S784" i="1"/>
  <c r="P783" i="1"/>
  <c r="S234" i="2" l="1"/>
  <c r="V234" i="2"/>
  <c r="P234" i="2"/>
  <c r="W234" i="2" s="1"/>
  <c r="Q234" i="2"/>
  <c r="T234" i="2"/>
  <c r="AF265" i="1"/>
  <c r="AH265" i="1"/>
  <c r="AD265" i="1"/>
  <c r="AG265" i="1"/>
  <c r="AI265" i="1"/>
  <c r="AC265" i="1"/>
  <c r="R265" i="1"/>
  <c r="Q265" i="1"/>
  <c r="O265" i="1"/>
  <c r="N265" i="1"/>
  <c r="AE264" i="1"/>
  <c r="P784" i="1"/>
  <c r="S785" i="1"/>
  <c r="Y234" i="2" l="1"/>
  <c r="AC234" i="2"/>
  <c r="AB234" i="2"/>
  <c r="X234" i="2"/>
  <c r="AI234" i="2"/>
  <c r="AK234" i="2"/>
  <c r="AF234" i="2"/>
  <c r="AH234" i="2"/>
  <c r="AJ234" i="2"/>
  <c r="AE234" i="2"/>
  <c r="Z234" i="2"/>
  <c r="AA234" i="2"/>
  <c r="V265" i="1"/>
  <c r="AA265" i="1"/>
  <c r="W265" i="1"/>
  <c r="AJ265" i="1" s="1"/>
  <c r="Z265" i="1"/>
  <c r="AE265" i="1" s="1"/>
  <c r="X265" i="1"/>
  <c r="U265" i="1"/>
  <c r="AL265" i="1"/>
  <c r="Y265" i="1"/>
  <c r="S786" i="1"/>
  <c r="P785" i="1"/>
  <c r="AG234" i="2" l="1"/>
  <c r="AL234" i="2"/>
  <c r="AM234" i="2"/>
  <c r="Q266" i="1"/>
  <c r="AK265" i="1"/>
  <c r="S787" i="1"/>
  <c r="P786" i="1"/>
  <c r="R235" i="2" l="1"/>
  <c r="O235" i="2"/>
  <c r="U235" i="2"/>
  <c r="Q235" i="2"/>
  <c r="T235" i="2"/>
  <c r="P235" i="2"/>
  <c r="S235" i="2"/>
  <c r="V235" i="2"/>
  <c r="M266" i="1"/>
  <c r="O266" i="1"/>
  <c r="R266" i="1"/>
  <c r="N266" i="1"/>
  <c r="AL266" i="1"/>
  <c r="Y266" i="1"/>
  <c r="T266" i="1"/>
  <c r="P787" i="1"/>
  <c r="S788" i="1"/>
  <c r="AA235" i="2" l="1"/>
  <c r="Y235" i="2"/>
  <c r="AH235" i="2"/>
  <c r="AJ235" i="2"/>
  <c r="AE235" i="2"/>
  <c r="AF235" i="2"/>
  <c r="AK235" i="2"/>
  <c r="AI235" i="2"/>
  <c r="X235" i="2"/>
  <c r="AB235" i="2"/>
  <c r="AC235" i="2"/>
  <c r="W235" i="2"/>
  <c r="Z235" i="2"/>
  <c r="AI266" i="1"/>
  <c r="AG266" i="1"/>
  <c r="AF266" i="1"/>
  <c r="AH266" i="1"/>
  <c r="AD266" i="1"/>
  <c r="AC266" i="1"/>
  <c r="V266" i="1"/>
  <c r="Z266" i="1"/>
  <c r="W266" i="1"/>
  <c r="U266" i="1"/>
  <c r="AA266" i="1"/>
  <c r="X266" i="1"/>
  <c r="S789" i="1"/>
  <c r="P788" i="1"/>
  <c r="AG235" i="2" l="1"/>
  <c r="AL235" i="2"/>
  <c r="AM235" i="2"/>
  <c r="AJ266" i="1"/>
  <c r="AE266" i="1"/>
  <c r="AK266" i="1"/>
  <c r="P789" i="1"/>
  <c r="S790" i="1"/>
  <c r="U236" i="2" l="1"/>
  <c r="O236" i="2"/>
  <c r="Q236" i="2"/>
  <c r="P236" i="2"/>
  <c r="T236" i="2"/>
  <c r="R236" i="2"/>
  <c r="S236" i="2"/>
  <c r="V236" i="2"/>
  <c r="N267" i="1"/>
  <c r="M267" i="1"/>
  <c r="R267" i="1"/>
  <c r="O267" i="1"/>
  <c r="Q267" i="1"/>
  <c r="T267" i="1"/>
  <c r="S791" i="1"/>
  <c r="P790" i="1"/>
  <c r="AI236" i="2" l="1"/>
  <c r="AJ236" i="2"/>
  <c r="AK236" i="2"/>
  <c r="AF236" i="2"/>
  <c r="AE236" i="2"/>
  <c r="AH236" i="2"/>
  <c r="X236" i="2"/>
  <c r="AA236" i="2"/>
  <c r="Z236" i="2"/>
  <c r="AB236" i="2"/>
  <c r="Y236" i="2"/>
  <c r="W236" i="2"/>
  <c r="AC236" i="2"/>
  <c r="AL267" i="1"/>
  <c r="Y267" i="1"/>
  <c r="AC267" i="1"/>
  <c r="AF267" i="1"/>
  <c r="AH267" i="1"/>
  <c r="AI267" i="1"/>
  <c r="AD267" i="1"/>
  <c r="AG267" i="1"/>
  <c r="W267" i="1"/>
  <c r="Z267" i="1"/>
  <c r="AA267" i="1"/>
  <c r="X267" i="1"/>
  <c r="U267" i="1"/>
  <c r="V267" i="1"/>
  <c r="P791" i="1"/>
  <c r="S792" i="1"/>
  <c r="AG236" i="2" l="1"/>
  <c r="AM236" i="2"/>
  <c r="AL236" i="2"/>
  <c r="AJ267" i="1"/>
  <c r="AK267" i="1"/>
  <c r="AE267" i="1"/>
  <c r="P792" i="1"/>
  <c r="S793" i="1"/>
  <c r="S237" i="2" l="1"/>
  <c r="V237" i="2"/>
  <c r="Q237" i="2"/>
  <c r="R237" i="2"/>
  <c r="T237" i="2"/>
  <c r="P237" i="2"/>
  <c r="O237" i="2"/>
  <c r="U237" i="2"/>
  <c r="N268" i="1"/>
  <c r="M268" i="1"/>
  <c r="R268" i="1"/>
  <c r="O268" i="1"/>
  <c r="T268" i="1"/>
  <c r="Q268" i="1"/>
  <c r="S794" i="1"/>
  <c r="P793" i="1"/>
  <c r="X237" i="2" l="1"/>
  <c r="Y237" i="2"/>
  <c r="AC237" i="2"/>
  <c r="W237" i="2"/>
  <c r="AB237" i="2"/>
  <c r="Z237" i="2"/>
  <c r="AF237" i="2"/>
  <c r="AH237" i="2"/>
  <c r="AE237" i="2"/>
  <c r="AI237" i="2"/>
  <c r="AJ237" i="2"/>
  <c r="AK237" i="2"/>
  <c r="AA237" i="2"/>
  <c r="AG268" i="1"/>
  <c r="AH268" i="1"/>
  <c r="AC268" i="1"/>
  <c r="AI268" i="1"/>
  <c r="AD268" i="1"/>
  <c r="AF268" i="1"/>
  <c r="AL268" i="1"/>
  <c r="Y268" i="1"/>
  <c r="W268" i="1"/>
  <c r="Z268" i="1"/>
  <c r="U268" i="1"/>
  <c r="AK268" i="1" s="1"/>
  <c r="M269" i="1" s="1"/>
  <c r="AA268" i="1"/>
  <c r="X268" i="1"/>
  <c r="V268" i="1"/>
  <c r="P794" i="1"/>
  <c r="S795" i="1"/>
  <c r="AG237" i="2" l="1"/>
  <c r="AM237" i="2" s="1"/>
  <c r="AL237" i="2"/>
  <c r="R269" i="1"/>
  <c r="O269" i="1"/>
  <c r="AE268" i="1"/>
  <c r="N269" i="1"/>
  <c r="AJ268" i="1"/>
  <c r="S796" i="1"/>
  <c r="P795" i="1"/>
  <c r="T238" i="2" l="1"/>
  <c r="Q238" i="2"/>
  <c r="R238" i="2"/>
  <c r="O238" i="2"/>
  <c r="P238" i="2"/>
  <c r="U238" i="2"/>
  <c r="V238" i="2"/>
  <c r="S238" i="2"/>
  <c r="Z269" i="1"/>
  <c r="V269" i="1"/>
  <c r="W269" i="1"/>
  <c r="X269" i="1"/>
  <c r="Q269" i="1"/>
  <c r="T269" i="1"/>
  <c r="U269" i="1"/>
  <c r="P796" i="1"/>
  <c r="S797" i="1"/>
  <c r="AA238" i="2" l="1"/>
  <c r="AC238" i="2"/>
  <c r="Z238" i="2"/>
  <c r="AE238" i="2"/>
  <c r="AF238" i="2"/>
  <c r="AJ238" i="2"/>
  <c r="AH238" i="2"/>
  <c r="AI238" i="2"/>
  <c r="AK238" i="2"/>
  <c r="X238" i="2"/>
  <c r="W238" i="2"/>
  <c r="Y238" i="2"/>
  <c r="AB238" i="2"/>
  <c r="AC269" i="1"/>
  <c r="AG269" i="1"/>
  <c r="AD269" i="1"/>
  <c r="AH269" i="1"/>
  <c r="AI269" i="1"/>
  <c r="AK269" i="1" s="1"/>
  <c r="AF269" i="1"/>
  <c r="AE269" i="1"/>
  <c r="AL269" i="1"/>
  <c r="Y269" i="1"/>
  <c r="AA269" i="1"/>
  <c r="S798" i="1"/>
  <c r="P797" i="1"/>
  <c r="AG238" i="2" l="1"/>
  <c r="AM238" i="2" s="1"/>
  <c r="AL238" i="2"/>
  <c r="M270" i="1"/>
  <c r="AJ269" i="1"/>
  <c r="P798" i="1"/>
  <c r="S799" i="1"/>
  <c r="O239" i="2" l="1"/>
  <c r="Q239" i="2"/>
  <c r="U239" i="2"/>
  <c r="R239" i="2"/>
  <c r="T239" i="2"/>
  <c r="P239" i="2"/>
  <c r="S239" i="2"/>
  <c r="V239" i="2"/>
  <c r="Q270" i="1"/>
  <c r="T270" i="1"/>
  <c r="N270" i="1"/>
  <c r="R270" i="1"/>
  <c r="O270" i="1"/>
  <c r="U270" i="1"/>
  <c r="AA270" i="1"/>
  <c r="X270" i="1"/>
  <c r="P799" i="1"/>
  <c r="S800" i="1"/>
  <c r="AA239" i="2" l="1"/>
  <c r="AC239" i="2"/>
  <c r="AF239" i="2"/>
  <c r="AH239" i="2"/>
  <c r="AI239" i="2"/>
  <c r="AJ239" i="2"/>
  <c r="AL239" i="2" s="1"/>
  <c r="S240" i="2" s="1"/>
  <c r="AK239" i="2"/>
  <c r="AE239" i="2"/>
  <c r="X239" i="2"/>
  <c r="AB239" i="2"/>
  <c r="AG239" i="2" s="1"/>
  <c r="Z239" i="2"/>
  <c r="Y239" i="2"/>
  <c r="W239" i="2"/>
  <c r="W270" i="1"/>
  <c r="Z270" i="1"/>
  <c r="V270" i="1"/>
  <c r="AH270" i="1"/>
  <c r="AC270" i="1"/>
  <c r="AD270" i="1"/>
  <c r="AF270" i="1"/>
  <c r="AI270" i="1"/>
  <c r="AG270" i="1"/>
  <c r="AL270" i="1"/>
  <c r="Y270" i="1"/>
  <c r="S801" i="1"/>
  <c r="P800" i="1"/>
  <c r="AM239" i="2" l="1"/>
  <c r="V240" i="2" s="1"/>
  <c r="AJ270" i="1"/>
  <c r="AK270" i="1"/>
  <c r="AE270" i="1"/>
  <c r="P801" i="1"/>
  <c r="S802" i="1"/>
  <c r="AK240" i="2" l="1"/>
  <c r="AE240" i="2"/>
  <c r="AF240" i="2"/>
  <c r="AH240" i="2"/>
  <c r="AI240" i="2"/>
  <c r="AJ240" i="2"/>
  <c r="R240" i="2"/>
  <c r="U240" i="2"/>
  <c r="Q240" i="2"/>
  <c r="O240" i="2"/>
  <c r="P240" i="2"/>
  <c r="T240" i="2"/>
  <c r="M271" i="1"/>
  <c r="R271" i="1"/>
  <c r="N271" i="1"/>
  <c r="O271" i="1"/>
  <c r="T271" i="1"/>
  <c r="Q271" i="1"/>
  <c r="S803" i="1"/>
  <c r="P802" i="1"/>
  <c r="Z240" i="2" l="1"/>
  <c r="AB240" i="2"/>
  <c r="AG240" i="2" s="1"/>
  <c r="X240" i="2"/>
  <c r="AL240" i="2" s="1"/>
  <c r="W240" i="2"/>
  <c r="AA240" i="2"/>
  <c r="Y240" i="2"/>
  <c r="AC240" i="2"/>
  <c r="AH271" i="1"/>
  <c r="AF271" i="1"/>
  <c r="AC271" i="1"/>
  <c r="AG271" i="1"/>
  <c r="AI271" i="1"/>
  <c r="AD271" i="1"/>
  <c r="AL271" i="1"/>
  <c r="Y271" i="1"/>
  <c r="W271" i="1"/>
  <c r="V271" i="1"/>
  <c r="Z271" i="1"/>
  <c r="AE271" i="1" s="1"/>
  <c r="U271" i="1"/>
  <c r="X271" i="1"/>
  <c r="AA271" i="1"/>
  <c r="P803" i="1"/>
  <c r="S804" i="1"/>
  <c r="S241" i="2" l="1"/>
  <c r="AM240" i="2"/>
  <c r="AK271" i="1"/>
  <c r="AJ271" i="1"/>
  <c r="P804" i="1"/>
  <c r="S805" i="1"/>
  <c r="R241" i="2" l="1"/>
  <c r="O241" i="2"/>
  <c r="Q241" i="2"/>
  <c r="T241" i="2"/>
  <c r="U241" i="2"/>
  <c r="P241" i="2"/>
  <c r="V241" i="2"/>
  <c r="Q272" i="1"/>
  <c r="T272" i="1"/>
  <c r="M272" i="1"/>
  <c r="R272" i="1"/>
  <c r="O272" i="1"/>
  <c r="N272" i="1"/>
  <c r="S806" i="1"/>
  <c r="P805" i="1"/>
  <c r="AJ241" i="2" l="1"/>
  <c r="AI241" i="2"/>
  <c r="AK241" i="2"/>
  <c r="AF241" i="2"/>
  <c r="AH241" i="2"/>
  <c r="AE241" i="2"/>
  <c r="W241" i="2"/>
  <c r="X241" i="2"/>
  <c r="AC241" i="2"/>
  <c r="AB241" i="2"/>
  <c r="AG241" i="2" s="1"/>
  <c r="Y241" i="2"/>
  <c r="AA241" i="2"/>
  <c r="Z241" i="2"/>
  <c r="W272" i="1"/>
  <c r="V272" i="1"/>
  <c r="Z272" i="1"/>
  <c r="AA272" i="1"/>
  <c r="X272" i="1"/>
  <c r="U272" i="1"/>
  <c r="AF272" i="1"/>
  <c r="AG272" i="1"/>
  <c r="AD272" i="1"/>
  <c r="AI272" i="1"/>
  <c r="AK272" i="1" s="1"/>
  <c r="N273" i="1" s="1"/>
  <c r="AC272" i="1"/>
  <c r="AH272" i="1"/>
  <c r="AJ272" i="1" s="1"/>
  <c r="T273" i="1" s="1"/>
  <c r="AL272" i="1"/>
  <c r="Y272" i="1"/>
  <c r="S807" i="1"/>
  <c r="P806" i="1"/>
  <c r="AM241" i="2" l="1"/>
  <c r="AL241" i="2"/>
  <c r="AH273" i="1"/>
  <c r="AD273" i="1"/>
  <c r="AF273" i="1"/>
  <c r="AC273" i="1"/>
  <c r="AG273" i="1"/>
  <c r="AI273" i="1"/>
  <c r="V273" i="1"/>
  <c r="R273" i="1"/>
  <c r="M273" i="1"/>
  <c r="O273" i="1"/>
  <c r="AE272" i="1"/>
  <c r="Q273" i="1"/>
  <c r="P807" i="1"/>
  <c r="S808" i="1"/>
  <c r="S242" i="2" l="1"/>
  <c r="V242" i="2"/>
  <c r="T242" i="2"/>
  <c r="O242" i="2"/>
  <c r="Q242" i="2"/>
  <c r="P242" i="2"/>
  <c r="U242" i="2"/>
  <c r="R242" i="2"/>
  <c r="AL273" i="1"/>
  <c r="Y273" i="1"/>
  <c r="U273" i="1"/>
  <c r="AA273" i="1"/>
  <c r="X273" i="1"/>
  <c r="AK273" i="1"/>
  <c r="N274" i="1" s="1"/>
  <c r="W273" i="1"/>
  <c r="Z273" i="1"/>
  <c r="AE273" i="1" s="1"/>
  <c r="AJ273" i="1"/>
  <c r="S809" i="1"/>
  <c r="P808" i="1"/>
  <c r="AC242" i="2" l="1"/>
  <c r="AB242" i="2"/>
  <c r="Z242" i="2"/>
  <c r="X242" i="2"/>
  <c r="Y242" i="2"/>
  <c r="W242" i="2"/>
  <c r="AI242" i="2"/>
  <c r="AK242" i="2"/>
  <c r="AF242" i="2"/>
  <c r="AH242" i="2"/>
  <c r="AJ242" i="2"/>
  <c r="AE242" i="2"/>
  <c r="AA242" i="2"/>
  <c r="T274" i="1"/>
  <c r="R274" i="1"/>
  <c r="M274" i="1"/>
  <c r="Q274" i="1"/>
  <c r="O274" i="1"/>
  <c r="P809" i="1"/>
  <c r="S810" i="1"/>
  <c r="AG242" i="2" l="1"/>
  <c r="AM242" i="2" s="1"/>
  <c r="AL242" i="2"/>
  <c r="W274" i="1"/>
  <c r="U274" i="1"/>
  <c r="AA274" i="1"/>
  <c r="X274" i="1"/>
  <c r="V274" i="1"/>
  <c r="AL274" i="1"/>
  <c r="Y274" i="1"/>
  <c r="Z274" i="1"/>
  <c r="AC274" i="1"/>
  <c r="AD274" i="1"/>
  <c r="AG274" i="1"/>
  <c r="AI274" i="1"/>
  <c r="AK274" i="1" s="1"/>
  <c r="AF274" i="1"/>
  <c r="AH274" i="1"/>
  <c r="S811" i="1"/>
  <c r="P810" i="1"/>
  <c r="Q243" i="2" l="1"/>
  <c r="T243" i="2"/>
  <c r="U243" i="2"/>
  <c r="O243" i="2"/>
  <c r="R243" i="2"/>
  <c r="P243" i="2"/>
  <c r="S243" i="2"/>
  <c r="V243" i="2"/>
  <c r="M275" i="1"/>
  <c r="AE274" i="1"/>
  <c r="AJ274" i="1"/>
  <c r="P811" i="1"/>
  <c r="S812" i="1"/>
  <c r="AH243" i="2" l="1"/>
  <c r="AJ243" i="2"/>
  <c r="AE243" i="2"/>
  <c r="AF243" i="2"/>
  <c r="AK243" i="2"/>
  <c r="AI243" i="2"/>
  <c r="W243" i="2"/>
  <c r="AA243" i="2"/>
  <c r="X243" i="2"/>
  <c r="Z243" i="2"/>
  <c r="AC243" i="2"/>
  <c r="AB243" i="2"/>
  <c r="Y243" i="2"/>
  <c r="Q275" i="1"/>
  <c r="T275" i="1"/>
  <c r="O275" i="1"/>
  <c r="R275" i="1"/>
  <c r="N275" i="1"/>
  <c r="AA275" i="1" s="1"/>
  <c r="P812" i="1"/>
  <c r="S813" i="1"/>
  <c r="AG243" i="2" l="1"/>
  <c r="AM243" i="2" s="1"/>
  <c r="U275" i="1"/>
  <c r="AG275" i="1"/>
  <c r="AI275" i="1"/>
  <c r="AD275" i="1"/>
  <c r="AF275" i="1"/>
  <c r="AH275" i="1"/>
  <c r="AC275" i="1"/>
  <c r="V275" i="1"/>
  <c r="X275" i="1"/>
  <c r="Z275" i="1"/>
  <c r="W275" i="1"/>
  <c r="AL275" i="1"/>
  <c r="Y275" i="1"/>
  <c r="S814" i="1"/>
  <c r="P813" i="1"/>
  <c r="U244" i="2" l="1"/>
  <c r="O244" i="2"/>
  <c r="R244" i="2"/>
  <c r="AL243" i="2"/>
  <c r="AJ275" i="1"/>
  <c r="AE275" i="1"/>
  <c r="AK275" i="1"/>
  <c r="P814" i="1"/>
  <c r="S815" i="1"/>
  <c r="V244" i="2" l="1"/>
  <c r="S244" i="2"/>
  <c r="Q244" i="2"/>
  <c r="P244" i="2"/>
  <c r="AC244" i="2" s="1"/>
  <c r="T244" i="2"/>
  <c r="M276" i="1"/>
  <c r="N276" i="1"/>
  <c r="R276" i="1"/>
  <c r="O276" i="1"/>
  <c r="Q276" i="1"/>
  <c r="T276" i="1"/>
  <c r="S816" i="1"/>
  <c r="P815" i="1"/>
  <c r="Y244" i="2" l="1"/>
  <c r="X244" i="2"/>
  <c r="W244" i="2"/>
  <c r="AA244" i="2"/>
  <c r="AI244" i="2"/>
  <c r="AJ244" i="2"/>
  <c r="AK244" i="2"/>
  <c r="AF244" i="2"/>
  <c r="AH244" i="2"/>
  <c r="AE244" i="2"/>
  <c r="Z244" i="2"/>
  <c r="AB244" i="2"/>
  <c r="AL276" i="1"/>
  <c r="Y276" i="1"/>
  <c r="AF276" i="1"/>
  <c r="AD276" i="1"/>
  <c r="AH276" i="1"/>
  <c r="AJ276" i="1" s="1"/>
  <c r="T277" i="1" s="1"/>
  <c r="AG276" i="1"/>
  <c r="AI276" i="1"/>
  <c r="AK276" i="1" s="1"/>
  <c r="N277" i="1" s="1"/>
  <c r="AC276" i="1"/>
  <c r="W276" i="1"/>
  <c r="Z276" i="1"/>
  <c r="AE276" i="1" s="1"/>
  <c r="V276" i="1"/>
  <c r="U276" i="1"/>
  <c r="AA276" i="1"/>
  <c r="X276" i="1"/>
  <c r="S817" i="1"/>
  <c r="P816" i="1"/>
  <c r="AG244" i="2" l="1"/>
  <c r="AL244" i="2" s="1"/>
  <c r="AM244" i="2"/>
  <c r="AC277" i="1"/>
  <c r="AD277" i="1"/>
  <c r="AF277" i="1"/>
  <c r="AI277" i="1"/>
  <c r="AH277" i="1"/>
  <c r="AG277" i="1"/>
  <c r="R277" i="1"/>
  <c r="M277" i="1"/>
  <c r="O277" i="1"/>
  <c r="Q277" i="1"/>
  <c r="S818" i="1"/>
  <c r="P817" i="1"/>
  <c r="V245" i="2" l="1"/>
  <c r="S245" i="2"/>
  <c r="R245" i="2"/>
  <c r="U245" i="2"/>
  <c r="O245" i="2"/>
  <c r="Q245" i="2"/>
  <c r="P245" i="2"/>
  <c r="T245" i="2"/>
  <c r="AL277" i="1"/>
  <c r="Y277" i="1"/>
  <c r="W277" i="1"/>
  <c r="AA277" i="1"/>
  <c r="U277" i="1"/>
  <c r="X277" i="1"/>
  <c r="Z277" i="1"/>
  <c r="V277" i="1"/>
  <c r="AK277" i="1" s="1"/>
  <c r="S819" i="1"/>
  <c r="P818" i="1"/>
  <c r="X245" i="2" l="1"/>
  <c r="W245" i="2"/>
  <c r="AA245" i="2"/>
  <c r="AB245" i="2"/>
  <c r="AG245" i="2" s="1"/>
  <c r="Y245" i="2"/>
  <c r="AC245" i="2"/>
  <c r="Z245" i="2"/>
  <c r="AF245" i="2"/>
  <c r="AH245" i="2"/>
  <c r="AE245" i="2"/>
  <c r="AI245" i="2"/>
  <c r="AJ245" i="2"/>
  <c r="AK245" i="2"/>
  <c r="M278" i="1"/>
  <c r="AE277" i="1"/>
  <c r="AJ277" i="1"/>
  <c r="S820" i="1"/>
  <c r="P819" i="1"/>
  <c r="AM245" i="2" l="1"/>
  <c r="AL245" i="2"/>
  <c r="T278" i="1"/>
  <c r="Q278" i="1"/>
  <c r="O278" i="1"/>
  <c r="R278" i="1"/>
  <c r="AA278" i="1"/>
  <c r="X278" i="1"/>
  <c r="U278" i="1"/>
  <c r="N278" i="1"/>
  <c r="S821" i="1"/>
  <c r="P820" i="1"/>
  <c r="S246" i="2" l="1"/>
  <c r="V246" i="2"/>
  <c r="Q246" i="2"/>
  <c r="O246" i="2"/>
  <c r="U246" i="2"/>
  <c r="P246" i="2"/>
  <c r="R246" i="2"/>
  <c r="T246" i="2"/>
  <c r="Z278" i="1"/>
  <c r="AL278" i="1"/>
  <c r="Y278" i="1"/>
  <c r="W278" i="1"/>
  <c r="V278" i="1"/>
  <c r="AD278" i="1"/>
  <c r="AG278" i="1"/>
  <c r="AI278" i="1"/>
  <c r="AH278" i="1"/>
  <c r="AC278" i="1"/>
  <c r="AF278" i="1"/>
  <c r="P821" i="1"/>
  <c r="S822" i="1"/>
  <c r="Z246" i="2" l="1"/>
  <c r="Y246" i="2"/>
  <c r="AB246" i="2"/>
  <c r="X246" i="2"/>
  <c r="AC246" i="2"/>
  <c r="W246" i="2"/>
  <c r="AE246" i="2"/>
  <c r="AF246" i="2"/>
  <c r="AJ246" i="2"/>
  <c r="AK246" i="2"/>
  <c r="AH246" i="2"/>
  <c r="AI246" i="2"/>
  <c r="AA246" i="2"/>
  <c r="AJ278" i="1"/>
  <c r="AK278" i="1"/>
  <c r="AE278" i="1"/>
  <c r="S823" i="1"/>
  <c r="P822" i="1"/>
  <c r="AG246" i="2" l="1"/>
  <c r="AL246" i="2" s="1"/>
  <c r="AM246" i="2"/>
  <c r="M279" i="1"/>
  <c r="N279" i="1"/>
  <c r="R279" i="1"/>
  <c r="O279" i="1"/>
  <c r="T279" i="1"/>
  <c r="Q279" i="1"/>
  <c r="P823" i="1"/>
  <c r="S824" i="1"/>
  <c r="V247" i="2" l="1"/>
  <c r="S247" i="2"/>
  <c r="U247" i="2"/>
  <c r="Q247" i="2"/>
  <c r="O247" i="2"/>
  <c r="R247" i="2"/>
  <c r="T247" i="2"/>
  <c r="P247" i="2"/>
  <c r="AL279" i="1"/>
  <c r="Y279" i="1"/>
  <c r="AF279" i="1"/>
  <c r="AH279" i="1"/>
  <c r="AI279" i="1"/>
  <c r="AD279" i="1"/>
  <c r="AC279" i="1"/>
  <c r="AG279" i="1"/>
  <c r="W279" i="1"/>
  <c r="Z279" i="1"/>
  <c r="V279" i="1"/>
  <c r="AA279" i="1"/>
  <c r="X279" i="1"/>
  <c r="U279" i="1"/>
  <c r="S825" i="1"/>
  <c r="P824" i="1"/>
  <c r="X247" i="2" l="1"/>
  <c r="AB247" i="2"/>
  <c r="W247" i="2"/>
  <c r="AA247" i="2"/>
  <c r="Z247" i="2"/>
  <c r="Y247" i="2"/>
  <c r="AC247" i="2"/>
  <c r="AK247" i="2"/>
  <c r="AE247" i="2"/>
  <c r="AF247" i="2"/>
  <c r="AI247" i="2"/>
  <c r="AH247" i="2"/>
  <c r="AJ247" i="2"/>
  <c r="AJ279" i="1"/>
  <c r="AK279" i="1"/>
  <c r="AE279" i="1"/>
  <c r="P825" i="1"/>
  <c r="S826" i="1"/>
  <c r="AG247" i="2" l="1"/>
  <c r="AM247" i="2" s="1"/>
  <c r="N280" i="1"/>
  <c r="O280" i="1"/>
  <c r="M280" i="1"/>
  <c r="R280" i="1"/>
  <c r="T280" i="1"/>
  <c r="Q280" i="1"/>
  <c r="S827" i="1"/>
  <c r="P826" i="1"/>
  <c r="R248" i="2" l="1"/>
  <c r="O248" i="2"/>
  <c r="U248" i="2"/>
  <c r="AL247" i="2"/>
  <c r="AH280" i="1"/>
  <c r="AI280" i="1"/>
  <c r="AC280" i="1"/>
  <c r="AF280" i="1"/>
  <c r="AG280" i="1"/>
  <c r="AD280" i="1"/>
  <c r="AL280" i="1"/>
  <c r="Y280" i="1"/>
  <c r="Z280" i="1"/>
  <c r="U280" i="1"/>
  <c r="AA280" i="1"/>
  <c r="X280" i="1"/>
  <c r="W280" i="1"/>
  <c r="V280" i="1"/>
  <c r="P827" i="1"/>
  <c r="S828" i="1"/>
  <c r="V248" i="2" l="1"/>
  <c r="S248" i="2"/>
  <c r="Q248" i="2"/>
  <c r="T248" i="2"/>
  <c r="P248" i="2"/>
  <c r="AK280" i="1"/>
  <c r="AE280" i="1"/>
  <c r="AJ280" i="1"/>
  <c r="S829" i="1"/>
  <c r="P828" i="1"/>
  <c r="Y248" i="2" l="1"/>
  <c r="AA248" i="2"/>
  <c r="Z248" i="2"/>
  <c r="AB248" i="2"/>
  <c r="AG248" i="2" s="1"/>
  <c r="W248" i="2"/>
  <c r="AJ248" i="2"/>
  <c r="AK248" i="2"/>
  <c r="AE248" i="2"/>
  <c r="AH248" i="2"/>
  <c r="AF248" i="2"/>
  <c r="AI248" i="2"/>
  <c r="X248" i="2"/>
  <c r="AC248" i="2"/>
  <c r="Q281" i="1"/>
  <c r="T281" i="1"/>
  <c r="O281" i="1"/>
  <c r="R281" i="1"/>
  <c r="N281" i="1"/>
  <c r="M281" i="1"/>
  <c r="P829" i="1"/>
  <c r="S830" i="1"/>
  <c r="AM248" i="2" l="1"/>
  <c r="AL248" i="2"/>
  <c r="AA281" i="1"/>
  <c r="X281" i="1"/>
  <c r="U281" i="1"/>
  <c r="Z281" i="1"/>
  <c r="V281" i="1"/>
  <c r="W281" i="1"/>
  <c r="AF281" i="1"/>
  <c r="AG281" i="1"/>
  <c r="AH281" i="1"/>
  <c r="AI281" i="1"/>
  <c r="AC281" i="1"/>
  <c r="AD281" i="1"/>
  <c r="AL281" i="1"/>
  <c r="Y281" i="1"/>
  <c r="S831" i="1"/>
  <c r="P830" i="1"/>
  <c r="S249" i="2" l="1"/>
  <c r="V249" i="2"/>
  <c r="U249" i="2"/>
  <c r="R249" i="2"/>
  <c r="O249" i="2"/>
  <c r="Q249" i="2"/>
  <c r="P249" i="2"/>
  <c r="T249" i="2"/>
  <c r="AE281" i="1"/>
  <c r="AK281" i="1"/>
  <c r="AJ281" i="1"/>
  <c r="P831" i="1"/>
  <c r="S832" i="1"/>
  <c r="AB249" i="2" l="1"/>
  <c r="Y249" i="2"/>
  <c r="AC249" i="2"/>
  <c r="X249" i="2"/>
  <c r="W249" i="2"/>
  <c r="Z249" i="2"/>
  <c r="AI249" i="2"/>
  <c r="AJ249" i="2"/>
  <c r="AK249" i="2"/>
  <c r="AE249" i="2"/>
  <c r="AF249" i="2"/>
  <c r="AH249" i="2"/>
  <c r="AA249" i="2"/>
  <c r="T282" i="1"/>
  <c r="Q282" i="1"/>
  <c r="O282" i="1"/>
  <c r="M282" i="1"/>
  <c r="N282" i="1"/>
  <c r="R282" i="1"/>
  <c r="S833" i="1"/>
  <c r="P832" i="1"/>
  <c r="AG249" i="2" l="1"/>
  <c r="AM249" i="2" s="1"/>
  <c r="V282" i="1"/>
  <c r="Z282" i="1"/>
  <c r="U282" i="1"/>
  <c r="X282" i="1"/>
  <c r="AA282" i="1"/>
  <c r="W282" i="1"/>
  <c r="AL282" i="1"/>
  <c r="Y282" i="1"/>
  <c r="AD282" i="1"/>
  <c r="AG282" i="1"/>
  <c r="AH282" i="1"/>
  <c r="AJ282" i="1" s="1"/>
  <c r="AI282" i="1"/>
  <c r="AC282" i="1"/>
  <c r="AF282" i="1"/>
  <c r="S834" i="1"/>
  <c r="P833" i="1"/>
  <c r="R250" i="2" l="1"/>
  <c r="U250" i="2"/>
  <c r="O250" i="2"/>
  <c r="AL249" i="2"/>
  <c r="Q283" i="1"/>
  <c r="AE282" i="1"/>
  <c r="AK282" i="1"/>
  <c r="S835" i="1"/>
  <c r="P834" i="1"/>
  <c r="S250" i="2" l="1"/>
  <c r="V250" i="2"/>
  <c r="P250" i="2"/>
  <c r="Q250" i="2"/>
  <c r="T250" i="2"/>
  <c r="O283" i="1"/>
  <c r="R283" i="1"/>
  <c r="N283" i="1"/>
  <c r="M283" i="1"/>
  <c r="Y283" i="1"/>
  <c r="T283" i="1"/>
  <c r="P835" i="1"/>
  <c r="S836" i="1"/>
  <c r="Y250" i="2" l="1"/>
  <c r="X250" i="2"/>
  <c r="AB250" i="2"/>
  <c r="AC250" i="2"/>
  <c r="AH250" i="2"/>
  <c r="AI250" i="2"/>
  <c r="AJ250" i="2"/>
  <c r="AK250" i="2"/>
  <c r="AF250" i="2"/>
  <c r="AE250" i="2"/>
  <c r="AA250" i="2"/>
  <c r="W250" i="2"/>
  <c r="Z250" i="2"/>
  <c r="U283" i="1"/>
  <c r="AA283" i="1"/>
  <c r="X283" i="1"/>
  <c r="AC283" i="1"/>
  <c r="AF283" i="1"/>
  <c r="AG283" i="1"/>
  <c r="AH283" i="1"/>
  <c r="AJ283" i="1" s="1"/>
  <c r="Q284" i="1" s="1"/>
  <c r="AD283" i="1"/>
  <c r="AI283" i="1"/>
  <c r="AL283" i="1"/>
  <c r="V283" i="1"/>
  <c r="Z283" i="1"/>
  <c r="AE283" i="1" s="1"/>
  <c r="W283" i="1"/>
  <c r="S837" i="1"/>
  <c r="P836" i="1"/>
  <c r="AG250" i="2" l="1"/>
  <c r="AL250" i="2" s="1"/>
  <c r="AK283" i="1"/>
  <c r="T284" i="1"/>
  <c r="P837" i="1"/>
  <c r="S838" i="1"/>
  <c r="S251" i="2" l="1"/>
  <c r="AM250" i="2"/>
  <c r="AG284" i="1"/>
  <c r="AD284" i="1"/>
  <c r="AH284" i="1"/>
  <c r="AF284" i="1"/>
  <c r="AI284" i="1"/>
  <c r="AC284" i="1"/>
  <c r="O284" i="1"/>
  <c r="N284" i="1"/>
  <c r="R284" i="1"/>
  <c r="M284" i="1"/>
  <c r="S839" i="1"/>
  <c r="P838" i="1"/>
  <c r="O251" i="2" l="1"/>
  <c r="R251" i="2"/>
  <c r="U251" i="2"/>
  <c r="Q251" i="2"/>
  <c r="P251" i="2"/>
  <c r="T251" i="2"/>
  <c r="AA251" i="2"/>
  <c r="V251" i="2"/>
  <c r="W284" i="1"/>
  <c r="Z284" i="1"/>
  <c r="AE284" i="1" s="1"/>
  <c r="U284" i="1"/>
  <c r="X284" i="1"/>
  <c r="AA284" i="1"/>
  <c r="AL284" i="1"/>
  <c r="Y284" i="1"/>
  <c r="V284" i="1"/>
  <c r="AK284" i="1" s="1"/>
  <c r="P839" i="1"/>
  <c r="S840" i="1"/>
  <c r="X251" i="2" l="1"/>
  <c r="Z251" i="2"/>
  <c r="AB251" i="2"/>
  <c r="Y251" i="2"/>
  <c r="AC251" i="2"/>
  <c r="AH251" i="2"/>
  <c r="AI251" i="2"/>
  <c r="AJ251" i="2"/>
  <c r="AE251" i="2"/>
  <c r="AF251" i="2"/>
  <c r="AK251" i="2"/>
  <c r="W251" i="2"/>
  <c r="M285" i="1"/>
  <c r="AJ284" i="1"/>
  <c r="P840" i="1"/>
  <c r="S841" i="1"/>
  <c r="AG251" i="2" l="1"/>
  <c r="AL251" i="2" s="1"/>
  <c r="AM251" i="2"/>
  <c r="Q285" i="1"/>
  <c r="T285" i="1"/>
  <c r="N285" i="1"/>
  <c r="R285" i="1"/>
  <c r="O285" i="1"/>
  <c r="X285" i="1"/>
  <c r="U285" i="1"/>
  <c r="AA285" i="1"/>
  <c r="S842" i="1"/>
  <c r="P841" i="1"/>
  <c r="S252" i="2" l="1"/>
  <c r="V252" i="2"/>
  <c r="P252" i="2"/>
  <c r="U252" i="2"/>
  <c r="R252" i="2"/>
  <c r="Q252" i="2"/>
  <c r="O252" i="2"/>
  <c r="T252" i="2"/>
  <c r="Z285" i="1"/>
  <c r="W285" i="1"/>
  <c r="V285" i="1"/>
  <c r="AC285" i="1"/>
  <c r="AF285" i="1"/>
  <c r="AI285" i="1"/>
  <c r="AD285" i="1"/>
  <c r="AG285" i="1"/>
  <c r="AH285" i="1"/>
  <c r="AL285" i="1"/>
  <c r="Y285" i="1"/>
  <c r="P842" i="1"/>
  <c r="S843" i="1"/>
  <c r="AB252" i="2" l="1"/>
  <c r="W252" i="2"/>
  <c r="Y252" i="2"/>
  <c r="Z252" i="2"/>
  <c r="AC252" i="2"/>
  <c r="X252" i="2"/>
  <c r="AF252" i="2"/>
  <c r="AH252" i="2"/>
  <c r="AI252" i="2"/>
  <c r="AE252" i="2"/>
  <c r="AJ252" i="2"/>
  <c r="AK252" i="2"/>
  <c r="AA252" i="2"/>
  <c r="AJ285" i="1"/>
  <c r="AK285" i="1"/>
  <c r="AE285" i="1"/>
  <c r="S844" i="1"/>
  <c r="P843" i="1"/>
  <c r="AG252" i="2" l="1"/>
  <c r="AM252" i="2" s="1"/>
  <c r="M286" i="1"/>
  <c r="O286" i="1"/>
  <c r="R286" i="1"/>
  <c r="N286" i="1"/>
  <c r="T286" i="1"/>
  <c r="Q286" i="1"/>
  <c r="S845" i="1"/>
  <c r="P844" i="1"/>
  <c r="U253" i="2" l="1"/>
  <c r="R253" i="2"/>
  <c r="O253" i="2"/>
  <c r="AL252" i="2"/>
  <c r="Q253" i="2" s="1"/>
  <c r="AD286" i="1"/>
  <c r="AC286" i="1"/>
  <c r="AF286" i="1"/>
  <c r="AH286" i="1"/>
  <c r="AG286" i="1"/>
  <c r="AI286" i="1"/>
  <c r="Z286" i="1"/>
  <c r="AE286" i="1" s="1"/>
  <c r="AL286" i="1"/>
  <c r="Y286" i="1"/>
  <c r="V286" i="1"/>
  <c r="W286" i="1"/>
  <c r="U286" i="1"/>
  <c r="X286" i="1"/>
  <c r="AA286" i="1"/>
  <c r="P845" i="1"/>
  <c r="S846" i="1"/>
  <c r="S253" i="2" l="1"/>
  <c r="V253" i="2"/>
  <c r="P253" i="2"/>
  <c r="Z253" i="2"/>
  <c r="T253" i="2"/>
  <c r="AK286" i="1"/>
  <c r="AJ286" i="1"/>
  <c r="P846" i="1"/>
  <c r="S847" i="1"/>
  <c r="AB253" i="2" l="1"/>
  <c r="X253" i="2"/>
  <c r="W253" i="2"/>
  <c r="AE253" i="2"/>
  <c r="AF253" i="2"/>
  <c r="AH253" i="2"/>
  <c r="AK253" i="2"/>
  <c r="AI253" i="2"/>
  <c r="AJ253" i="2"/>
  <c r="AA253" i="2"/>
  <c r="AC253" i="2"/>
  <c r="Y253" i="2"/>
  <c r="Q287" i="1"/>
  <c r="T287" i="1"/>
  <c r="R287" i="1"/>
  <c r="M287" i="1"/>
  <c r="O287" i="1"/>
  <c r="N287" i="1"/>
  <c r="P847" i="1"/>
  <c r="S848" i="1"/>
  <c r="AG253" i="2" l="1"/>
  <c r="AM253" i="2" s="1"/>
  <c r="AA287" i="1"/>
  <c r="U287" i="1"/>
  <c r="X287" i="1"/>
  <c r="V287" i="1"/>
  <c r="W287" i="1"/>
  <c r="Z287" i="1"/>
  <c r="AC287" i="1"/>
  <c r="AG287" i="1"/>
  <c r="AH287" i="1"/>
  <c r="AI287" i="1"/>
  <c r="AK287" i="1" s="1"/>
  <c r="M288" i="1" s="1"/>
  <c r="AD287" i="1"/>
  <c r="AF287" i="1"/>
  <c r="AL287" i="1"/>
  <c r="Y287" i="1"/>
  <c r="S849" i="1"/>
  <c r="P848" i="1"/>
  <c r="R254" i="2" l="1"/>
  <c r="O254" i="2"/>
  <c r="U254" i="2"/>
  <c r="AL253" i="2"/>
  <c r="P254" i="2" s="1"/>
  <c r="AJ287" i="1"/>
  <c r="AE287" i="1"/>
  <c r="S850" i="1"/>
  <c r="P849" i="1"/>
  <c r="S254" i="2" l="1"/>
  <c r="V254" i="2"/>
  <c r="T254" i="2"/>
  <c r="AC254" i="2"/>
  <c r="W254" i="2"/>
  <c r="Q254" i="2"/>
  <c r="T288" i="1"/>
  <c r="Q288" i="1"/>
  <c r="R288" i="1"/>
  <c r="O288" i="1"/>
  <c r="N288" i="1"/>
  <c r="P850" i="1"/>
  <c r="S851" i="1"/>
  <c r="AB254" i="2" l="1"/>
  <c r="AA254" i="2"/>
  <c r="AE254" i="2"/>
  <c r="AF254" i="2"/>
  <c r="AJ254" i="2"/>
  <c r="AK254" i="2"/>
  <c r="AH254" i="2"/>
  <c r="AI254" i="2"/>
  <c r="Z254" i="2"/>
  <c r="Y254" i="2"/>
  <c r="X254" i="2"/>
  <c r="W288" i="1"/>
  <c r="V288" i="1"/>
  <c r="AA288" i="1"/>
  <c r="U288" i="1"/>
  <c r="X288" i="1"/>
  <c r="Z288" i="1"/>
  <c r="AE288" i="1" s="1"/>
  <c r="AL288" i="1"/>
  <c r="Y288" i="1"/>
  <c r="AF288" i="1"/>
  <c r="AG288" i="1"/>
  <c r="AH288" i="1"/>
  <c r="AI288" i="1"/>
  <c r="AK288" i="1" s="1"/>
  <c r="M289" i="1" s="1"/>
  <c r="AC288" i="1"/>
  <c r="AD288" i="1"/>
  <c r="S852" i="1"/>
  <c r="P851" i="1"/>
  <c r="AG254" i="2" l="1"/>
  <c r="AL254" i="2" s="1"/>
  <c r="AJ288" i="1"/>
  <c r="N289" i="1" s="1"/>
  <c r="R289" i="1"/>
  <c r="P852" i="1"/>
  <c r="S853" i="1"/>
  <c r="S255" i="2" l="1"/>
  <c r="AM254" i="2"/>
  <c r="O289" i="1"/>
  <c r="T289" i="1"/>
  <c r="Q289" i="1"/>
  <c r="P853" i="1"/>
  <c r="S854" i="1"/>
  <c r="O255" i="2" l="1"/>
  <c r="P255" i="2"/>
  <c r="R255" i="2"/>
  <c r="U255" i="2"/>
  <c r="Q255" i="2"/>
  <c r="T255" i="2"/>
  <c r="V255" i="2"/>
  <c r="AA255" i="2"/>
  <c r="W289" i="1"/>
  <c r="Z289" i="1"/>
  <c r="AL289" i="1"/>
  <c r="Y289" i="1"/>
  <c r="AA289" i="1"/>
  <c r="U289" i="1"/>
  <c r="X289" i="1"/>
  <c r="AH289" i="1"/>
  <c r="AG289" i="1"/>
  <c r="AF289" i="1"/>
  <c r="AC289" i="1"/>
  <c r="AI289" i="1"/>
  <c r="AD289" i="1"/>
  <c r="V289" i="1"/>
  <c r="S855" i="1"/>
  <c r="P854" i="1"/>
  <c r="AK255" i="2" l="1"/>
  <c r="AE255" i="2"/>
  <c r="AF255" i="2"/>
  <c r="AI255" i="2"/>
  <c r="AH255" i="2"/>
  <c r="AJ255" i="2"/>
  <c r="AC255" i="2"/>
  <c r="AB255" i="2"/>
  <c r="Y255" i="2"/>
  <c r="Z255" i="2"/>
  <c r="X255" i="2"/>
  <c r="W255" i="2"/>
  <c r="AK289" i="1"/>
  <c r="AE289" i="1"/>
  <c r="AJ289" i="1"/>
  <c r="P855" i="1"/>
  <c r="S856" i="1"/>
  <c r="AG255" i="2" l="1"/>
  <c r="AL255" i="2" s="1"/>
  <c r="AM255" i="2"/>
  <c r="Q290" i="1"/>
  <c r="T290" i="1"/>
  <c r="M290" i="1"/>
  <c r="R290" i="1"/>
  <c r="N290" i="1"/>
  <c r="O290" i="1"/>
  <c r="S857" i="1"/>
  <c r="P856" i="1"/>
  <c r="S256" i="2" l="1"/>
  <c r="V256" i="2"/>
  <c r="U256" i="2"/>
  <c r="P256" i="2"/>
  <c r="T256" i="2"/>
  <c r="Q256" i="2"/>
  <c r="O256" i="2"/>
  <c r="R256" i="2"/>
  <c r="Z290" i="1"/>
  <c r="W290" i="1"/>
  <c r="V290" i="1"/>
  <c r="AA290" i="1"/>
  <c r="X290" i="1"/>
  <c r="U290" i="1"/>
  <c r="AC290" i="1"/>
  <c r="AG290" i="1"/>
  <c r="AH290" i="1"/>
  <c r="AI290" i="1"/>
  <c r="AF290" i="1"/>
  <c r="AD290" i="1"/>
  <c r="AL290" i="1"/>
  <c r="Y290" i="1"/>
  <c r="P857" i="1"/>
  <c r="S858" i="1"/>
  <c r="W256" i="2" l="1"/>
  <c r="X256" i="2"/>
  <c r="Z256" i="2"/>
  <c r="Y256" i="2"/>
  <c r="AB256" i="2"/>
  <c r="AC256" i="2"/>
  <c r="AJ256" i="2"/>
  <c r="AK256" i="2"/>
  <c r="AE256" i="2"/>
  <c r="AH256" i="2"/>
  <c r="AF256" i="2"/>
  <c r="AI256" i="2"/>
  <c r="AA256" i="2"/>
  <c r="AK290" i="1"/>
  <c r="AJ290" i="1"/>
  <c r="AE290" i="1"/>
  <c r="P858" i="1"/>
  <c r="S859" i="1"/>
  <c r="AG256" i="2" l="1"/>
  <c r="AM256" i="2" s="1"/>
  <c r="T291" i="1"/>
  <c r="Q291" i="1"/>
  <c r="R291" i="1"/>
  <c r="M291" i="1"/>
  <c r="O291" i="1"/>
  <c r="N291" i="1"/>
  <c r="S860" i="1"/>
  <c r="P859" i="1"/>
  <c r="O257" i="2" l="1"/>
  <c r="U257" i="2"/>
  <c r="R257" i="2"/>
  <c r="AL256" i="2"/>
  <c r="T257" i="2" s="1"/>
  <c r="W291" i="1"/>
  <c r="AL291" i="1"/>
  <c r="Y291" i="1"/>
  <c r="V291" i="1"/>
  <c r="U291" i="1"/>
  <c r="AA291" i="1"/>
  <c r="X291" i="1"/>
  <c r="Z291" i="1"/>
  <c r="AH291" i="1"/>
  <c r="AC291" i="1"/>
  <c r="AI291" i="1"/>
  <c r="AK291" i="1" s="1"/>
  <c r="AD291" i="1"/>
  <c r="AF291" i="1"/>
  <c r="AG291" i="1"/>
  <c r="P860" i="1"/>
  <c r="S861" i="1"/>
  <c r="S257" i="2" l="1"/>
  <c r="V257" i="2"/>
  <c r="Q257" i="2"/>
  <c r="W257" i="2" s="1"/>
  <c r="Z257" i="2"/>
  <c r="AC257" i="2"/>
  <c r="P257" i="2"/>
  <c r="AJ291" i="1"/>
  <c r="AE291" i="1"/>
  <c r="N292" i="1"/>
  <c r="R292" i="1"/>
  <c r="M292" i="1"/>
  <c r="P861" i="1"/>
  <c r="S862" i="1"/>
  <c r="Y257" i="2" l="1"/>
  <c r="AI257" i="2"/>
  <c r="AJ257" i="2"/>
  <c r="AK257" i="2"/>
  <c r="AE257" i="2"/>
  <c r="AF257" i="2"/>
  <c r="AH257" i="2"/>
  <c r="AA257" i="2"/>
  <c r="X257" i="2"/>
  <c r="AB257" i="2"/>
  <c r="V292" i="1"/>
  <c r="Z292" i="1"/>
  <c r="T292" i="1"/>
  <c r="Q292" i="1"/>
  <c r="O292" i="1"/>
  <c r="AA292" i="1" s="1"/>
  <c r="P862" i="1"/>
  <c r="S863" i="1"/>
  <c r="AG257" i="2" l="1"/>
  <c r="AM257" i="2"/>
  <c r="AL257" i="2"/>
  <c r="W292" i="1"/>
  <c r="AE292" i="1" s="1"/>
  <c r="X292" i="1"/>
  <c r="AL292" i="1"/>
  <c r="Y292" i="1"/>
  <c r="AF292" i="1"/>
  <c r="AI292" i="1"/>
  <c r="AD292" i="1"/>
  <c r="AG292" i="1"/>
  <c r="AH292" i="1"/>
  <c r="AC292" i="1"/>
  <c r="U292" i="1"/>
  <c r="S864" i="1"/>
  <c r="P863" i="1"/>
  <c r="S258" i="2" l="1"/>
  <c r="V258" i="2"/>
  <c r="U258" i="2"/>
  <c r="T258" i="2"/>
  <c r="O258" i="2"/>
  <c r="R258" i="2"/>
  <c r="Q258" i="2"/>
  <c r="P258" i="2"/>
  <c r="AJ292" i="1"/>
  <c r="AK292" i="1"/>
  <c r="S865" i="1"/>
  <c r="P864" i="1"/>
  <c r="Y258" i="2" l="1"/>
  <c r="AC258" i="2"/>
  <c r="X258" i="2"/>
  <c r="Z258" i="2"/>
  <c r="W258" i="2"/>
  <c r="AB258" i="2"/>
  <c r="AH258" i="2"/>
  <c r="AI258" i="2"/>
  <c r="AJ258" i="2"/>
  <c r="AK258" i="2"/>
  <c r="AF258" i="2"/>
  <c r="AE258" i="2"/>
  <c r="AA258" i="2"/>
  <c r="N293" i="1"/>
  <c r="M293" i="1"/>
  <c r="R293" i="1"/>
  <c r="O293" i="1"/>
  <c r="T293" i="1"/>
  <c r="Q293" i="1"/>
  <c r="P865" i="1"/>
  <c r="S866" i="1"/>
  <c r="AG258" i="2" l="1"/>
  <c r="AM258" i="2" s="1"/>
  <c r="AD293" i="1"/>
  <c r="AG293" i="1"/>
  <c r="AF293" i="1"/>
  <c r="AH293" i="1"/>
  <c r="AC293" i="1"/>
  <c r="AI293" i="1"/>
  <c r="AL293" i="1"/>
  <c r="Y293" i="1"/>
  <c r="W293" i="1"/>
  <c r="Z293" i="1"/>
  <c r="U293" i="1"/>
  <c r="X293" i="1"/>
  <c r="AA293" i="1"/>
  <c r="V293" i="1"/>
  <c r="S867" i="1"/>
  <c r="P866" i="1"/>
  <c r="O259" i="2" l="1"/>
  <c r="U259" i="2"/>
  <c r="R259" i="2"/>
  <c r="AL258" i="2"/>
  <c r="AK293" i="1"/>
  <c r="AE293" i="1"/>
  <c r="AJ293" i="1"/>
  <c r="P867" i="1"/>
  <c r="S868" i="1"/>
  <c r="V259" i="2" l="1"/>
  <c r="S259" i="2"/>
  <c r="T259" i="2"/>
  <c r="P259" i="2"/>
  <c r="AC259" i="2"/>
  <c r="Q259" i="2"/>
  <c r="Q294" i="1"/>
  <c r="T294" i="1"/>
  <c r="M294" i="1"/>
  <c r="R294" i="1"/>
  <c r="O294" i="1"/>
  <c r="N294" i="1"/>
  <c r="S869" i="1"/>
  <c r="P868" i="1"/>
  <c r="AB259" i="2" l="1"/>
  <c r="Y259" i="2"/>
  <c r="X259" i="2"/>
  <c r="AA259" i="2"/>
  <c r="AH259" i="2"/>
  <c r="AI259" i="2"/>
  <c r="AJ259" i="2"/>
  <c r="AE259" i="2"/>
  <c r="AF259" i="2"/>
  <c r="AK259" i="2"/>
  <c r="W259" i="2"/>
  <c r="Z259" i="2"/>
  <c r="W294" i="1"/>
  <c r="V294" i="1"/>
  <c r="Z294" i="1"/>
  <c r="U294" i="1"/>
  <c r="AA294" i="1"/>
  <c r="X294" i="1"/>
  <c r="AC294" i="1"/>
  <c r="AF294" i="1"/>
  <c r="AG294" i="1"/>
  <c r="AH294" i="1"/>
  <c r="AD294" i="1"/>
  <c r="AI294" i="1"/>
  <c r="AK294" i="1" s="1"/>
  <c r="AL294" i="1"/>
  <c r="Y294" i="1"/>
  <c r="S870" i="1"/>
  <c r="P869" i="1"/>
  <c r="AG259" i="2" l="1"/>
  <c r="AM259" i="2" s="1"/>
  <c r="AJ294" i="1"/>
  <c r="AE294" i="1"/>
  <c r="N295" i="1"/>
  <c r="M295" i="1"/>
  <c r="P870" i="1"/>
  <c r="S871" i="1"/>
  <c r="R260" i="2" l="1"/>
  <c r="O260" i="2"/>
  <c r="U260" i="2"/>
  <c r="AL259" i="2"/>
  <c r="T260" i="2" s="1"/>
  <c r="T295" i="1"/>
  <c r="Q295" i="1"/>
  <c r="R295" i="1"/>
  <c r="O295" i="1"/>
  <c r="S872" i="1"/>
  <c r="P871" i="1"/>
  <c r="V260" i="2" l="1"/>
  <c r="S260" i="2"/>
  <c r="P260" i="2"/>
  <c r="Z260" i="2" s="1"/>
  <c r="Q260" i="2"/>
  <c r="AC260" i="2"/>
  <c r="AL295" i="1"/>
  <c r="Y295" i="1"/>
  <c r="V295" i="1"/>
  <c r="W295" i="1"/>
  <c r="AI295" i="1"/>
  <c r="AH295" i="1"/>
  <c r="AJ295" i="1" s="1"/>
  <c r="Q296" i="1" s="1"/>
  <c r="AC295" i="1"/>
  <c r="AD295" i="1"/>
  <c r="AG295" i="1"/>
  <c r="AF295" i="1"/>
  <c r="X295" i="1"/>
  <c r="AA295" i="1"/>
  <c r="Z295" i="1"/>
  <c r="U295" i="1"/>
  <c r="P872" i="1"/>
  <c r="S873" i="1"/>
  <c r="Y260" i="2" l="1"/>
  <c r="AA260" i="2"/>
  <c r="X260" i="2"/>
  <c r="AF260" i="2"/>
  <c r="AH260" i="2"/>
  <c r="AI260" i="2"/>
  <c r="AE260" i="2"/>
  <c r="AJ260" i="2"/>
  <c r="AK260" i="2"/>
  <c r="W260" i="2"/>
  <c r="AB260" i="2"/>
  <c r="AG260" i="2" s="1"/>
  <c r="AE295" i="1"/>
  <c r="AK295" i="1"/>
  <c r="P873" i="1"/>
  <c r="S874" i="1"/>
  <c r="AM260" i="2" l="1"/>
  <c r="AL260" i="2"/>
  <c r="M296" i="1"/>
  <c r="N296" i="1"/>
  <c r="O296" i="1"/>
  <c r="R296" i="1"/>
  <c r="T296" i="1"/>
  <c r="P874" i="1"/>
  <c r="S875" i="1"/>
  <c r="V261" i="2" l="1"/>
  <c r="S261" i="2"/>
  <c r="O261" i="2"/>
  <c r="T261" i="2"/>
  <c r="R261" i="2"/>
  <c r="U261" i="2"/>
  <c r="Q261" i="2"/>
  <c r="P261" i="2"/>
  <c r="AG296" i="1"/>
  <c r="AH296" i="1"/>
  <c r="AI296" i="1"/>
  <c r="AC296" i="1"/>
  <c r="AD296" i="1"/>
  <c r="AF296" i="1"/>
  <c r="Z296" i="1"/>
  <c r="AE296" i="1" s="1"/>
  <c r="W296" i="1"/>
  <c r="V296" i="1"/>
  <c r="AA296" i="1"/>
  <c r="X296" i="1"/>
  <c r="U296" i="1"/>
  <c r="AL296" i="1"/>
  <c r="Y296" i="1"/>
  <c r="S876" i="1"/>
  <c r="P875" i="1"/>
  <c r="Y261" i="2" l="1"/>
  <c r="W261" i="2"/>
  <c r="X261" i="2"/>
  <c r="AC261" i="2"/>
  <c r="Z261" i="2"/>
  <c r="AB261" i="2"/>
  <c r="AA261" i="2"/>
  <c r="AE261" i="2"/>
  <c r="AF261" i="2"/>
  <c r="AH261" i="2"/>
  <c r="AK261" i="2"/>
  <c r="AI261" i="2"/>
  <c r="AJ261" i="2"/>
  <c r="AK296" i="1"/>
  <c r="AJ296" i="1"/>
  <c r="P876" i="1"/>
  <c r="S877" i="1"/>
  <c r="AG261" i="2" l="1"/>
  <c r="AL261" i="2" s="1"/>
  <c r="Q297" i="1"/>
  <c r="T297" i="1"/>
  <c r="R297" i="1"/>
  <c r="M297" i="1"/>
  <c r="O297" i="1"/>
  <c r="N297" i="1"/>
  <c r="V297" i="1" s="1"/>
  <c r="P877" i="1"/>
  <c r="S878" i="1"/>
  <c r="S262" i="2" l="1"/>
  <c r="AM261" i="2"/>
  <c r="W297" i="1"/>
  <c r="X297" i="1"/>
  <c r="AA297" i="1"/>
  <c r="U297" i="1"/>
  <c r="Z297" i="1"/>
  <c r="AE297" i="1" s="1"/>
  <c r="AD297" i="1"/>
  <c r="AG297" i="1"/>
  <c r="AH297" i="1"/>
  <c r="AC297" i="1"/>
  <c r="AF297" i="1"/>
  <c r="AI297" i="1"/>
  <c r="AL297" i="1"/>
  <c r="Y297" i="1"/>
  <c r="S879" i="1"/>
  <c r="P878" i="1"/>
  <c r="R262" i="2" l="1"/>
  <c r="T262" i="2"/>
  <c r="P262" i="2"/>
  <c r="U262" i="2"/>
  <c r="Q262" i="2"/>
  <c r="O262" i="2"/>
  <c r="V262" i="2"/>
  <c r="AK297" i="1"/>
  <c r="AJ297" i="1"/>
  <c r="P879" i="1"/>
  <c r="S880" i="1"/>
  <c r="W262" i="2" l="1"/>
  <c r="AC262" i="2"/>
  <c r="AB262" i="2"/>
  <c r="AE262" i="2"/>
  <c r="AF262" i="2"/>
  <c r="AJ262" i="2"/>
  <c r="AK262" i="2"/>
  <c r="AH262" i="2"/>
  <c r="AI262" i="2"/>
  <c r="Y262" i="2"/>
  <c r="X262" i="2"/>
  <c r="AA262" i="2"/>
  <c r="Z262" i="2"/>
  <c r="Q298" i="1"/>
  <c r="T298" i="1"/>
  <c r="N298" i="1"/>
  <c r="O298" i="1"/>
  <c r="M298" i="1"/>
  <c r="R298" i="1"/>
  <c r="S881" i="1"/>
  <c r="P880" i="1"/>
  <c r="AG262" i="2" l="1"/>
  <c r="AM262" i="2" s="1"/>
  <c r="W298" i="1"/>
  <c r="Z298" i="1"/>
  <c r="X298" i="1"/>
  <c r="U298" i="1"/>
  <c r="AA298" i="1"/>
  <c r="V298" i="1"/>
  <c r="AG298" i="1"/>
  <c r="AH298" i="1"/>
  <c r="AI298" i="1"/>
  <c r="AC298" i="1"/>
  <c r="AF298" i="1"/>
  <c r="AD298" i="1"/>
  <c r="AL298" i="1"/>
  <c r="Y298" i="1"/>
  <c r="P881" i="1"/>
  <c r="S882" i="1"/>
  <c r="U263" i="2" l="1"/>
  <c r="R263" i="2"/>
  <c r="O263" i="2"/>
  <c r="AL262" i="2"/>
  <c r="T263" i="2" s="1"/>
  <c r="AK298" i="1"/>
  <c r="AJ298" i="1"/>
  <c r="AE298" i="1"/>
  <c r="S883" i="1"/>
  <c r="P882" i="1"/>
  <c r="S263" i="2" l="1"/>
  <c r="V263" i="2"/>
  <c r="W263" i="2"/>
  <c r="Q263" i="2"/>
  <c r="P263" i="2"/>
  <c r="T299" i="1"/>
  <c r="Q299" i="1"/>
  <c r="O299" i="1"/>
  <c r="N299" i="1"/>
  <c r="R299" i="1"/>
  <c r="M299" i="1"/>
  <c r="P883" i="1"/>
  <c r="S884" i="1"/>
  <c r="X263" i="2" l="1"/>
  <c r="AK263" i="2"/>
  <c r="AE263" i="2"/>
  <c r="AF263" i="2"/>
  <c r="AI263" i="2"/>
  <c r="AH263" i="2"/>
  <c r="AJ263" i="2"/>
  <c r="AA263" i="2"/>
  <c r="Z263" i="2"/>
  <c r="AC263" i="2"/>
  <c r="AB263" i="2"/>
  <c r="AG263" i="2" s="1"/>
  <c r="Y263" i="2"/>
  <c r="V299" i="1"/>
  <c r="U299" i="1"/>
  <c r="X299" i="1"/>
  <c r="AA299" i="1"/>
  <c r="Z299" i="1"/>
  <c r="AE299" i="1" s="1"/>
  <c r="W299" i="1"/>
  <c r="AL299" i="1"/>
  <c r="Y299" i="1"/>
  <c r="AI299" i="1"/>
  <c r="AG299" i="1"/>
  <c r="AH299" i="1"/>
  <c r="AJ299" i="1" s="1"/>
  <c r="AC299" i="1"/>
  <c r="AD299" i="1"/>
  <c r="AF299" i="1"/>
  <c r="S885" i="1"/>
  <c r="P884" i="1"/>
  <c r="AM263" i="2" l="1"/>
  <c r="AL263" i="2"/>
  <c r="Q300" i="1"/>
  <c r="AK299" i="1"/>
  <c r="P885" i="1"/>
  <c r="S886" i="1"/>
  <c r="S264" i="2" l="1"/>
  <c r="V264" i="2"/>
  <c r="T264" i="2"/>
  <c r="R264" i="2"/>
  <c r="U264" i="2"/>
  <c r="O264" i="2"/>
  <c r="P264" i="2"/>
  <c r="Q264" i="2"/>
  <c r="N300" i="1"/>
  <c r="R300" i="1"/>
  <c r="O300" i="1"/>
  <c r="M300" i="1"/>
  <c r="AL300" i="1"/>
  <c r="Y300" i="1"/>
  <c r="T300" i="1"/>
  <c r="S887" i="1"/>
  <c r="P886" i="1"/>
  <c r="Z264" i="2" l="1"/>
  <c r="Y264" i="2"/>
  <c r="X264" i="2"/>
  <c r="W264" i="2"/>
  <c r="AC264" i="2"/>
  <c r="AB264" i="2"/>
  <c r="AJ264" i="2"/>
  <c r="AK264" i="2"/>
  <c r="AE264" i="2"/>
  <c r="AH264" i="2"/>
  <c r="AF264" i="2"/>
  <c r="AI264" i="2"/>
  <c r="AA264" i="2"/>
  <c r="U300" i="1"/>
  <c r="AA300" i="1"/>
  <c r="X300" i="1"/>
  <c r="AF300" i="1"/>
  <c r="AH300" i="1"/>
  <c r="AC300" i="1"/>
  <c r="AD300" i="1"/>
  <c r="AG300" i="1"/>
  <c r="AI300" i="1"/>
  <c r="W300" i="1"/>
  <c r="Z300" i="1"/>
  <c r="V300" i="1"/>
  <c r="P887" i="1"/>
  <c r="S888" i="1"/>
  <c r="AG264" i="2" l="1"/>
  <c r="AM264" i="2"/>
  <c r="AL264" i="2"/>
  <c r="AE300" i="1"/>
  <c r="AJ300" i="1"/>
  <c r="AK300" i="1"/>
  <c r="P888" i="1"/>
  <c r="S889" i="1"/>
  <c r="S265" i="2" l="1"/>
  <c r="V265" i="2"/>
  <c r="R265" i="2"/>
  <c r="U265" i="2"/>
  <c r="Q265" i="2"/>
  <c r="T265" i="2"/>
  <c r="P265" i="2"/>
  <c r="O265" i="2"/>
  <c r="N301" i="1"/>
  <c r="O301" i="1"/>
  <c r="R301" i="1"/>
  <c r="M301" i="1"/>
  <c r="Q301" i="1"/>
  <c r="T301" i="1"/>
  <c r="S890" i="1"/>
  <c r="P889" i="1"/>
  <c r="Y265" i="2" l="1"/>
  <c r="W265" i="2"/>
  <c r="X265" i="2"/>
  <c r="AB265" i="2"/>
  <c r="AG265" i="2" s="1"/>
  <c r="AC265" i="2"/>
  <c r="Z265" i="2"/>
  <c r="AI265" i="2"/>
  <c r="AJ265" i="2"/>
  <c r="AK265" i="2"/>
  <c r="AE265" i="2"/>
  <c r="AF265" i="2"/>
  <c r="AH265" i="2"/>
  <c r="AA265" i="2"/>
  <c r="AD301" i="1"/>
  <c r="AF301" i="1"/>
  <c r="AG301" i="1"/>
  <c r="AH301" i="1"/>
  <c r="AI301" i="1"/>
  <c r="AC301" i="1"/>
  <c r="U301" i="1"/>
  <c r="AA301" i="1"/>
  <c r="X301" i="1"/>
  <c r="AL301" i="1"/>
  <c r="Y301" i="1"/>
  <c r="Z301" i="1"/>
  <c r="AE301" i="1" s="1"/>
  <c r="W301" i="1"/>
  <c r="V301" i="1"/>
  <c r="P890" i="1"/>
  <c r="S891" i="1"/>
  <c r="AM265" i="2" l="1"/>
  <c r="AL265" i="2"/>
  <c r="AK301" i="1"/>
  <c r="AJ301" i="1"/>
  <c r="P891" i="1"/>
  <c r="S892" i="1"/>
  <c r="Q266" i="2" l="1"/>
  <c r="O266" i="2"/>
  <c r="P266" i="2"/>
  <c r="U266" i="2"/>
  <c r="R266" i="2"/>
  <c r="T266" i="2"/>
  <c r="V266" i="2"/>
  <c r="S266" i="2"/>
  <c r="Q302" i="1"/>
  <c r="T302" i="1"/>
  <c r="O302" i="1"/>
  <c r="M302" i="1"/>
  <c r="N302" i="1"/>
  <c r="R302" i="1"/>
  <c r="S893" i="1"/>
  <c r="P892" i="1"/>
  <c r="AB266" i="2" l="1"/>
  <c r="AA266" i="2"/>
  <c r="AH266" i="2"/>
  <c r="AI266" i="2"/>
  <c r="AJ266" i="2"/>
  <c r="AK266" i="2"/>
  <c r="AF266" i="2"/>
  <c r="AE266" i="2"/>
  <c r="Z266" i="2"/>
  <c r="AC266" i="2"/>
  <c r="X266" i="2"/>
  <c r="W266" i="2"/>
  <c r="Y266" i="2"/>
  <c r="Z302" i="1"/>
  <c r="U302" i="1"/>
  <c r="X302" i="1"/>
  <c r="AA302" i="1"/>
  <c r="V302" i="1"/>
  <c r="W302" i="1"/>
  <c r="AH302" i="1"/>
  <c r="AI302" i="1"/>
  <c r="AF302" i="1"/>
  <c r="AG302" i="1"/>
  <c r="AC302" i="1"/>
  <c r="AD302" i="1"/>
  <c r="AL302" i="1"/>
  <c r="Y302" i="1"/>
  <c r="P893" i="1"/>
  <c r="S894" i="1"/>
  <c r="AG266" i="2" l="1"/>
  <c r="AM266" i="2" s="1"/>
  <c r="AK302" i="1"/>
  <c r="AJ302" i="1"/>
  <c r="AE302" i="1"/>
  <c r="S895" i="1"/>
  <c r="P894" i="1"/>
  <c r="O267" i="2" l="1"/>
  <c r="U267" i="2"/>
  <c r="R267" i="2"/>
  <c r="AL266" i="2"/>
  <c r="T303" i="1"/>
  <c r="Q303" i="1"/>
  <c r="R303" i="1"/>
  <c r="O303" i="1"/>
  <c r="M303" i="1"/>
  <c r="N303" i="1"/>
  <c r="P895" i="1"/>
  <c r="S896" i="1"/>
  <c r="V267" i="2" l="1"/>
  <c r="S267" i="2"/>
  <c r="T267" i="2"/>
  <c r="Q267" i="2"/>
  <c r="P267" i="2"/>
  <c r="U303" i="1"/>
  <c r="AA303" i="1"/>
  <c r="X303" i="1"/>
  <c r="AL303" i="1"/>
  <c r="Y303" i="1"/>
  <c r="V303" i="1"/>
  <c r="W303" i="1"/>
  <c r="Z303" i="1"/>
  <c r="AH303" i="1"/>
  <c r="AJ303" i="1" s="1"/>
  <c r="AC303" i="1"/>
  <c r="AD303" i="1"/>
  <c r="AF303" i="1"/>
  <c r="AG303" i="1"/>
  <c r="AI303" i="1"/>
  <c r="P896" i="1"/>
  <c r="S897" i="1"/>
  <c r="Y267" i="2" l="1"/>
  <c r="AA267" i="2"/>
  <c r="AC267" i="2"/>
  <c r="AB267" i="2"/>
  <c r="X267" i="2"/>
  <c r="Z267" i="2"/>
  <c r="W267" i="2"/>
  <c r="AH267" i="2"/>
  <c r="AI267" i="2"/>
  <c r="AJ267" i="2"/>
  <c r="AE267" i="2"/>
  <c r="AF267" i="2"/>
  <c r="AK267" i="2"/>
  <c r="Q304" i="1"/>
  <c r="AK303" i="1"/>
  <c r="AE303" i="1"/>
  <c r="P897" i="1"/>
  <c r="S898" i="1"/>
  <c r="AG267" i="2" l="1"/>
  <c r="AL267" i="2" s="1"/>
  <c r="AM267" i="2"/>
  <c r="N304" i="1"/>
  <c r="O304" i="1"/>
  <c r="M304" i="1"/>
  <c r="R304" i="1"/>
  <c r="AL304" i="1"/>
  <c r="Y304" i="1"/>
  <c r="T304" i="1"/>
  <c r="S899" i="1"/>
  <c r="P898" i="1"/>
  <c r="S268" i="2" l="1"/>
  <c r="V268" i="2"/>
  <c r="O268" i="2"/>
  <c r="R268" i="2"/>
  <c r="U268" i="2"/>
  <c r="Q268" i="2"/>
  <c r="T268" i="2"/>
  <c r="P268" i="2"/>
  <c r="AF304" i="1"/>
  <c r="AH304" i="1"/>
  <c r="AI304" i="1"/>
  <c r="AC304" i="1"/>
  <c r="AG304" i="1"/>
  <c r="AD304" i="1"/>
  <c r="Z304" i="1"/>
  <c r="AE304" i="1" s="1"/>
  <c r="U304" i="1"/>
  <c r="X304" i="1"/>
  <c r="AA304" i="1"/>
  <c r="W304" i="1"/>
  <c r="V304" i="1"/>
  <c r="P899" i="1"/>
  <c r="S900" i="1"/>
  <c r="AB268" i="2" l="1"/>
  <c r="W268" i="2"/>
  <c r="X268" i="2"/>
  <c r="Y268" i="2"/>
  <c r="AC268" i="2"/>
  <c r="Z268" i="2"/>
  <c r="AF268" i="2"/>
  <c r="AH268" i="2"/>
  <c r="AI268" i="2"/>
  <c r="AE268" i="2"/>
  <c r="AJ268" i="2"/>
  <c r="AK268" i="2"/>
  <c r="AA268" i="2"/>
  <c r="AK304" i="1"/>
  <c r="AJ304" i="1"/>
  <c r="S901" i="1"/>
  <c r="P900" i="1"/>
  <c r="AG268" i="2" l="1"/>
  <c r="AM268" i="2" s="1"/>
  <c r="Q305" i="1"/>
  <c r="T305" i="1"/>
  <c r="R305" i="1"/>
  <c r="N305" i="1"/>
  <c r="M305" i="1"/>
  <c r="O305" i="1"/>
  <c r="P901" i="1"/>
  <c r="S902" i="1"/>
  <c r="U269" i="2" l="1"/>
  <c r="O269" i="2"/>
  <c r="R269" i="2"/>
  <c r="AL268" i="2"/>
  <c r="V305" i="1"/>
  <c r="W305" i="1"/>
  <c r="U305" i="1"/>
  <c r="AA305" i="1"/>
  <c r="X305" i="1"/>
  <c r="Z305" i="1"/>
  <c r="AH305" i="1"/>
  <c r="AI305" i="1"/>
  <c r="AC305" i="1"/>
  <c r="AG305" i="1"/>
  <c r="AD305" i="1"/>
  <c r="AF305" i="1"/>
  <c r="AL305" i="1"/>
  <c r="Y305" i="1"/>
  <c r="S903" i="1"/>
  <c r="P902" i="1"/>
  <c r="S269" i="2" l="1"/>
  <c r="V269" i="2"/>
  <c r="Q269" i="2"/>
  <c r="P269" i="2"/>
  <c r="AC269" i="2" s="1"/>
  <c r="T269" i="2"/>
  <c r="AK305" i="1"/>
  <c r="AJ305" i="1"/>
  <c r="AE305" i="1"/>
  <c r="P903" i="1"/>
  <c r="S904" i="1"/>
  <c r="Y269" i="2" l="1"/>
  <c r="W269" i="2"/>
  <c r="X269" i="2"/>
  <c r="Z269" i="2"/>
  <c r="AE269" i="2"/>
  <c r="AF269" i="2"/>
  <c r="AH269" i="2"/>
  <c r="AK269" i="2"/>
  <c r="AI269" i="2"/>
  <c r="AJ269" i="2"/>
  <c r="AB269" i="2"/>
  <c r="AG269" i="2" s="1"/>
  <c r="AA269" i="2"/>
  <c r="T306" i="1"/>
  <c r="Q306" i="1"/>
  <c r="N306" i="1"/>
  <c r="R306" i="1"/>
  <c r="O306" i="1"/>
  <c r="M306" i="1"/>
  <c r="S905" i="1"/>
  <c r="P904" i="1"/>
  <c r="AL269" i="2" l="1"/>
  <c r="AM269" i="2"/>
  <c r="Z306" i="1"/>
  <c r="AL306" i="1"/>
  <c r="Y306" i="1"/>
  <c r="U306" i="1"/>
  <c r="AA306" i="1"/>
  <c r="X306" i="1"/>
  <c r="W306" i="1"/>
  <c r="V306" i="1"/>
  <c r="AH306" i="1"/>
  <c r="AI306" i="1"/>
  <c r="AK306" i="1" s="1"/>
  <c r="M307" i="1" s="1"/>
  <c r="AD306" i="1"/>
  <c r="AF306" i="1"/>
  <c r="AG306" i="1"/>
  <c r="AC306" i="1"/>
  <c r="P905" i="1"/>
  <c r="S906" i="1"/>
  <c r="U270" i="2" l="1"/>
  <c r="R270" i="2"/>
  <c r="O270" i="2"/>
  <c r="P270" i="2"/>
  <c r="T270" i="2"/>
  <c r="Q270" i="2"/>
  <c r="S270" i="2"/>
  <c r="V270" i="2"/>
  <c r="AJ306" i="1"/>
  <c r="N307" i="1" s="1"/>
  <c r="R307" i="1"/>
  <c r="O307" i="1"/>
  <c r="AE306" i="1"/>
  <c r="S907" i="1"/>
  <c r="P906" i="1"/>
  <c r="AB270" i="2" l="1"/>
  <c r="AE270" i="2"/>
  <c r="AF270" i="2"/>
  <c r="AJ270" i="2"/>
  <c r="AK270" i="2"/>
  <c r="AH270" i="2"/>
  <c r="AI270" i="2"/>
  <c r="AA270" i="2"/>
  <c r="Y270" i="2"/>
  <c r="X270" i="2"/>
  <c r="W270" i="2"/>
  <c r="Z270" i="2"/>
  <c r="AC270" i="2"/>
  <c r="U307" i="1"/>
  <c r="AA307" i="1"/>
  <c r="Z307" i="1"/>
  <c r="W307" i="1"/>
  <c r="T307" i="1"/>
  <c r="Q307" i="1"/>
  <c r="P907" i="1"/>
  <c r="S908" i="1"/>
  <c r="AG270" i="2" l="1"/>
  <c r="AM270" i="2" s="1"/>
  <c r="X307" i="1"/>
  <c r="AL307" i="1"/>
  <c r="Y307" i="1"/>
  <c r="AH307" i="1"/>
  <c r="AJ307" i="1" s="1"/>
  <c r="AI307" i="1"/>
  <c r="AG307" i="1"/>
  <c r="AC307" i="1"/>
  <c r="AE307" i="1" s="1"/>
  <c r="AD307" i="1"/>
  <c r="AF307" i="1"/>
  <c r="V307" i="1"/>
  <c r="P908" i="1"/>
  <c r="S909" i="1"/>
  <c r="O271" i="2" l="1"/>
  <c r="U271" i="2"/>
  <c r="R271" i="2"/>
  <c r="AL270" i="2"/>
  <c r="Q308" i="1"/>
  <c r="AK307" i="1"/>
  <c r="S910" i="1"/>
  <c r="P909" i="1"/>
  <c r="S271" i="2" l="1"/>
  <c r="V271" i="2"/>
  <c r="P271" i="2"/>
  <c r="W271" i="2" s="1"/>
  <c r="Q271" i="2"/>
  <c r="Z271" i="2" s="1"/>
  <c r="AC271" i="2"/>
  <c r="T271" i="2"/>
  <c r="M308" i="1"/>
  <c r="R308" i="1"/>
  <c r="O308" i="1"/>
  <c r="N308" i="1"/>
  <c r="Y308" i="1"/>
  <c r="T308" i="1"/>
  <c r="S911" i="1"/>
  <c r="P910" i="1"/>
  <c r="Y271" i="2" l="1"/>
  <c r="X271" i="2"/>
  <c r="AK271" i="2"/>
  <c r="AE271" i="2"/>
  <c r="AF271" i="2"/>
  <c r="AI271" i="2"/>
  <c r="AH271" i="2"/>
  <c r="AJ271" i="2"/>
  <c r="AB271" i="2"/>
  <c r="AA271" i="2"/>
  <c r="AF308" i="1"/>
  <c r="AG308" i="1"/>
  <c r="AH308" i="1"/>
  <c r="AI308" i="1"/>
  <c r="AC308" i="1"/>
  <c r="AD308" i="1"/>
  <c r="V308" i="1"/>
  <c r="AL308" i="1"/>
  <c r="W308" i="1"/>
  <c r="Z308" i="1"/>
  <c r="AA308" i="1"/>
  <c r="U308" i="1"/>
  <c r="X308" i="1"/>
  <c r="P911" i="1"/>
  <c r="S912" i="1"/>
  <c r="AG271" i="2" l="1"/>
  <c r="AL271" i="2" s="1"/>
  <c r="AM271" i="2"/>
  <c r="AE308" i="1"/>
  <c r="AK308" i="1"/>
  <c r="AJ308" i="1"/>
  <c r="P912" i="1"/>
  <c r="S913" i="1"/>
  <c r="V272" i="2" l="1"/>
  <c r="S272" i="2"/>
  <c r="U272" i="2"/>
  <c r="O272" i="2"/>
  <c r="R272" i="2"/>
  <c r="Q272" i="2"/>
  <c r="P272" i="2"/>
  <c r="T272" i="2"/>
  <c r="Q309" i="1"/>
  <c r="T309" i="1"/>
  <c r="N309" i="1"/>
  <c r="M309" i="1"/>
  <c r="O309" i="1"/>
  <c r="R309" i="1"/>
  <c r="S914" i="1"/>
  <c r="P913" i="1"/>
  <c r="X272" i="2" l="1"/>
  <c r="AC272" i="2"/>
  <c r="AB272" i="2"/>
  <c r="Y272" i="2"/>
  <c r="Z272" i="2"/>
  <c r="W272" i="2"/>
  <c r="AA272" i="2"/>
  <c r="AJ272" i="2"/>
  <c r="AK272" i="2"/>
  <c r="AE272" i="2"/>
  <c r="AH272" i="2"/>
  <c r="AF272" i="2"/>
  <c r="AI272" i="2"/>
  <c r="Z309" i="1"/>
  <c r="U309" i="1"/>
  <c r="X309" i="1"/>
  <c r="AA309" i="1"/>
  <c r="W309" i="1"/>
  <c r="V309" i="1"/>
  <c r="AI309" i="1"/>
  <c r="AD309" i="1"/>
  <c r="AF309" i="1"/>
  <c r="AG309" i="1"/>
  <c r="AC309" i="1"/>
  <c r="AH309" i="1"/>
  <c r="AL309" i="1"/>
  <c r="Y309" i="1"/>
  <c r="P914" i="1"/>
  <c r="S915" i="1"/>
  <c r="AG272" i="2" l="1"/>
  <c r="AL272" i="2" s="1"/>
  <c r="AK309" i="1"/>
  <c r="AJ309" i="1"/>
  <c r="AE309" i="1"/>
  <c r="S916" i="1"/>
  <c r="P915" i="1"/>
  <c r="S273" i="2" l="1"/>
  <c r="AM272" i="2"/>
  <c r="T310" i="1"/>
  <c r="Q310" i="1"/>
  <c r="R310" i="1"/>
  <c r="N310" i="1"/>
  <c r="M310" i="1"/>
  <c r="O310" i="1"/>
  <c r="S917" i="1"/>
  <c r="P916" i="1"/>
  <c r="P273" i="2" l="1"/>
  <c r="O273" i="2"/>
  <c r="T273" i="2"/>
  <c r="Q273" i="2"/>
  <c r="R273" i="2"/>
  <c r="U273" i="2"/>
  <c r="AA273" i="2"/>
  <c r="V273" i="2"/>
  <c r="U310" i="1"/>
  <c r="X310" i="1"/>
  <c r="AA310" i="1"/>
  <c r="AL310" i="1"/>
  <c r="Y310" i="1"/>
  <c r="W310" i="1"/>
  <c r="V310" i="1"/>
  <c r="Z310" i="1"/>
  <c r="AD310" i="1"/>
  <c r="AF310" i="1"/>
  <c r="AC310" i="1"/>
  <c r="AH310" i="1"/>
  <c r="AG310" i="1"/>
  <c r="AI310" i="1"/>
  <c r="P917" i="1"/>
  <c r="S918" i="1"/>
  <c r="AB273" i="2" l="1"/>
  <c r="AC273" i="2"/>
  <c r="Z273" i="2"/>
  <c r="Y273" i="2"/>
  <c r="W273" i="2"/>
  <c r="AI273" i="2"/>
  <c r="AJ273" i="2"/>
  <c r="AK273" i="2"/>
  <c r="AE273" i="2"/>
  <c r="AF273" i="2"/>
  <c r="AH273" i="2"/>
  <c r="X273" i="2"/>
  <c r="AE310" i="1"/>
  <c r="AK310" i="1"/>
  <c r="AJ310" i="1"/>
  <c r="P918" i="1"/>
  <c r="S919" i="1"/>
  <c r="AG273" i="2" l="1"/>
  <c r="AM273" i="2" s="1"/>
  <c r="Q311" i="1"/>
  <c r="T311" i="1"/>
  <c r="O311" i="1"/>
  <c r="N311" i="1"/>
  <c r="M311" i="1"/>
  <c r="R311" i="1"/>
  <c r="P919" i="1"/>
  <c r="S920" i="1"/>
  <c r="U274" i="2" l="1"/>
  <c r="O274" i="2"/>
  <c r="R274" i="2"/>
  <c r="AL273" i="2"/>
  <c r="Q274" i="2" s="1"/>
  <c r="U311" i="1"/>
  <c r="AA311" i="1"/>
  <c r="X311" i="1"/>
  <c r="Z311" i="1"/>
  <c r="AE311" i="1" s="1"/>
  <c r="V311" i="1"/>
  <c r="W311" i="1"/>
  <c r="AC311" i="1"/>
  <c r="AD311" i="1"/>
  <c r="AF311" i="1"/>
  <c r="AI311" i="1"/>
  <c r="AG311" i="1"/>
  <c r="AH311" i="1"/>
  <c r="AJ311" i="1" s="1"/>
  <c r="AL311" i="1"/>
  <c r="Y311" i="1"/>
  <c r="S921" i="1"/>
  <c r="P920" i="1"/>
  <c r="S274" i="2" l="1"/>
  <c r="V274" i="2"/>
  <c r="Z274" i="2"/>
  <c r="W274" i="2"/>
  <c r="P274" i="2"/>
  <c r="T274" i="2"/>
  <c r="Q312" i="1"/>
  <c r="AK311" i="1"/>
  <c r="P921" i="1"/>
  <c r="S922" i="1"/>
  <c r="X274" i="2" l="1"/>
  <c r="AB274" i="2"/>
  <c r="AH274" i="2"/>
  <c r="AI274" i="2"/>
  <c r="AJ274" i="2"/>
  <c r="AK274" i="2"/>
  <c r="AF274" i="2"/>
  <c r="AE274" i="2"/>
  <c r="AA274" i="2"/>
  <c r="Y274" i="2"/>
  <c r="AC274" i="2"/>
  <c r="M312" i="1"/>
  <c r="R312" i="1"/>
  <c r="N312" i="1"/>
  <c r="O312" i="1"/>
  <c r="AL312" i="1"/>
  <c r="Y312" i="1"/>
  <c r="T312" i="1"/>
  <c r="S923" i="1"/>
  <c r="P922" i="1"/>
  <c r="AG274" i="2" l="1"/>
  <c r="AM274" i="2" s="1"/>
  <c r="AF312" i="1"/>
  <c r="AI312" i="1"/>
  <c r="AG312" i="1"/>
  <c r="AH312" i="1"/>
  <c r="AC312" i="1"/>
  <c r="AD312" i="1"/>
  <c r="W312" i="1"/>
  <c r="V312" i="1"/>
  <c r="Z312" i="1"/>
  <c r="X312" i="1"/>
  <c r="U312" i="1"/>
  <c r="AA312" i="1"/>
  <c r="S924" i="1"/>
  <c r="P923" i="1"/>
  <c r="U275" i="2" l="1"/>
  <c r="R275" i="2"/>
  <c r="O275" i="2"/>
  <c r="AL274" i="2"/>
  <c r="P275" i="2" s="1"/>
  <c r="AE312" i="1"/>
  <c r="AJ312" i="1"/>
  <c r="AK312" i="1"/>
  <c r="P924" i="1"/>
  <c r="S925" i="1"/>
  <c r="V275" i="2" l="1"/>
  <c r="S275" i="2"/>
  <c r="T275" i="2"/>
  <c r="Z275" i="2"/>
  <c r="Q275" i="2"/>
  <c r="O313" i="1"/>
  <c r="M313" i="1"/>
  <c r="N313" i="1"/>
  <c r="R313" i="1"/>
  <c r="Q313" i="1"/>
  <c r="T313" i="1"/>
  <c r="S926" i="1"/>
  <c r="P925" i="1"/>
  <c r="Y275" i="2" l="1"/>
  <c r="AC275" i="2"/>
  <c r="W275" i="2"/>
  <c r="AB275" i="2"/>
  <c r="AA275" i="2"/>
  <c r="AH275" i="2"/>
  <c r="AI275" i="2"/>
  <c r="AJ275" i="2"/>
  <c r="AE275" i="2"/>
  <c r="AF275" i="2"/>
  <c r="AK275" i="2"/>
  <c r="X275" i="2"/>
  <c r="Z313" i="1"/>
  <c r="AF313" i="1"/>
  <c r="AH313" i="1"/>
  <c r="AI313" i="1"/>
  <c r="AD313" i="1"/>
  <c r="AG313" i="1"/>
  <c r="AC313" i="1"/>
  <c r="AL313" i="1"/>
  <c r="Y313" i="1"/>
  <c r="V313" i="1"/>
  <c r="AA313" i="1"/>
  <c r="X313" i="1"/>
  <c r="U313" i="1"/>
  <c r="W313" i="1"/>
  <c r="P926" i="1"/>
  <c r="S927" i="1"/>
  <c r="AG275" i="2" l="1"/>
  <c r="AM275" i="2" s="1"/>
  <c r="AL275" i="2"/>
  <c r="AJ313" i="1"/>
  <c r="AK313" i="1"/>
  <c r="AE313" i="1"/>
  <c r="P927" i="1"/>
  <c r="S928" i="1"/>
  <c r="P276" i="2" l="1"/>
  <c r="R276" i="2"/>
  <c r="U276" i="2"/>
  <c r="O276" i="2"/>
  <c r="Q276" i="2"/>
  <c r="T276" i="2"/>
  <c r="S276" i="2"/>
  <c r="V276" i="2"/>
  <c r="M314" i="1"/>
  <c r="R314" i="1"/>
  <c r="N314" i="1"/>
  <c r="O314" i="1"/>
  <c r="Q314" i="1"/>
  <c r="T314" i="1"/>
  <c r="S929" i="1"/>
  <c r="P928" i="1"/>
  <c r="Y276" i="2" l="1"/>
  <c r="AF276" i="2"/>
  <c r="AH276" i="2"/>
  <c r="AI276" i="2"/>
  <c r="AE276" i="2"/>
  <c r="AJ276" i="2"/>
  <c r="AK276" i="2"/>
  <c r="AA276" i="2"/>
  <c r="AB276" i="2"/>
  <c r="W276" i="2"/>
  <c r="AC276" i="2"/>
  <c r="Z276" i="2"/>
  <c r="X276" i="2"/>
  <c r="AH314" i="1"/>
  <c r="AC314" i="1"/>
  <c r="AI314" i="1"/>
  <c r="AD314" i="1"/>
  <c r="AF314" i="1"/>
  <c r="AG314" i="1"/>
  <c r="Z314" i="1"/>
  <c r="AE314" i="1" s="1"/>
  <c r="AL314" i="1"/>
  <c r="Y314" i="1"/>
  <c r="W314" i="1"/>
  <c r="V314" i="1"/>
  <c r="X314" i="1"/>
  <c r="U314" i="1"/>
  <c r="AA314" i="1"/>
  <c r="P929" i="1"/>
  <c r="S930" i="1"/>
  <c r="AG276" i="2" l="1"/>
  <c r="AL276" i="2" s="1"/>
  <c r="AM276" i="2"/>
  <c r="AK314" i="1"/>
  <c r="AJ314" i="1"/>
  <c r="S931" i="1"/>
  <c r="P930" i="1"/>
  <c r="S277" i="2" l="1"/>
  <c r="V277" i="2"/>
  <c r="T277" i="2"/>
  <c r="P277" i="2"/>
  <c r="O277" i="2"/>
  <c r="U277" i="2"/>
  <c r="Q277" i="2"/>
  <c r="R277" i="2"/>
  <c r="Q315" i="1"/>
  <c r="T315" i="1"/>
  <c r="R315" i="1"/>
  <c r="M315" i="1"/>
  <c r="O315" i="1"/>
  <c r="N315" i="1"/>
  <c r="S932" i="1"/>
  <c r="P931" i="1"/>
  <c r="Y277" i="2" l="1"/>
  <c r="X277" i="2"/>
  <c r="Z277" i="2"/>
  <c r="AC277" i="2"/>
  <c r="W277" i="2"/>
  <c r="AB277" i="2"/>
  <c r="AE277" i="2"/>
  <c r="AF277" i="2"/>
  <c r="AH277" i="2"/>
  <c r="AK277" i="2"/>
  <c r="AI277" i="2"/>
  <c r="AJ277" i="2"/>
  <c r="AA277" i="2"/>
  <c r="V315" i="1"/>
  <c r="AA315" i="1"/>
  <c r="X315" i="1"/>
  <c r="U315" i="1"/>
  <c r="W315" i="1"/>
  <c r="Z315" i="1"/>
  <c r="AC315" i="1"/>
  <c r="AD315" i="1"/>
  <c r="AF315" i="1"/>
  <c r="AG315" i="1"/>
  <c r="AI315" i="1"/>
  <c r="AH315" i="1"/>
  <c r="AL315" i="1"/>
  <c r="Y315" i="1"/>
  <c r="P932" i="1"/>
  <c r="S933" i="1"/>
  <c r="AG277" i="2" l="1"/>
  <c r="AL277" i="2"/>
  <c r="AM277" i="2"/>
  <c r="AJ315" i="1"/>
  <c r="AK315" i="1"/>
  <c r="AE315" i="1"/>
  <c r="S934" i="1"/>
  <c r="P933" i="1"/>
  <c r="O278" i="2" l="1"/>
  <c r="T278" i="2"/>
  <c r="R278" i="2"/>
  <c r="U278" i="2"/>
  <c r="Q278" i="2"/>
  <c r="P278" i="2"/>
  <c r="V278" i="2"/>
  <c r="S278" i="2"/>
  <c r="N316" i="1"/>
  <c r="R316" i="1"/>
  <c r="M316" i="1"/>
  <c r="O316" i="1"/>
  <c r="T316" i="1"/>
  <c r="Q316" i="1"/>
  <c r="S935" i="1"/>
  <c r="P934" i="1"/>
  <c r="AE278" i="2" l="1"/>
  <c r="AF278" i="2"/>
  <c r="AJ278" i="2"/>
  <c r="AK278" i="2"/>
  <c r="AH278" i="2"/>
  <c r="AI278" i="2"/>
  <c r="AA278" i="2"/>
  <c r="X278" i="2"/>
  <c r="Y278" i="2"/>
  <c r="AC278" i="2"/>
  <c r="Z278" i="2"/>
  <c r="AB278" i="2"/>
  <c r="W278" i="2"/>
  <c r="AF316" i="1"/>
  <c r="AH316" i="1"/>
  <c r="AC316" i="1"/>
  <c r="AI316" i="1"/>
  <c r="AD316" i="1"/>
  <c r="AG316" i="1"/>
  <c r="Z316" i="1"/>
  <c r="AE316" i="1" s="1"/>
  <c r="AL316" i="1"/>
  <c r="Y316" i="1"/>
  <c r="W316" i="1"/>
  <c r="U316" i="1"/>
  <c r="AA316" i="1"/>
  <c r="X316" i="1"/>
  <c r="V316" i="1"/>
  <c r="P935" i="1"/>
  <c r="S936" i="1"/>
  <c r="AG278" i="2" l="1"/>
  <c r="AM278" i="2" s="1"/>
  <c r="AL278" i="2"/>
  <c r="AJ316" i="1"/>
  <c r="AK316" i="1"/>
  <c r="S937" i="1"/>
  <c r="P936" i="1"/>
  <c r="R279" i="2" l="1"/>
  <c r="P279" i="2"/>
  <c r="T279" i="2"/>
  <c r="Q279" i="2"/>
  <c r="U279" i="2"/>
  <c r="O279" i="2"/>
  <c r="V279" i="2"/>
  <c r="S279" i="2"/>
  <c r="R317" i="1"/>
  <c r="M317" i="1"/>
  <c r="O317" i="1"/>
  <c r="N317" i="1"/>
  <c r="Q317" i="1"/>
  <c r="T317" i="1"/>
  <c r="S938" i="1"/>
  <c r="P937" i="1"/>
  <c r="AC279" i="2" l="1"/>
  <c r="AA279" i="2"/>
  <c r="AK279" i="2"/>
  <c r="AE279" i="2"/>
  <c r="AF279" i="2"/>
  <c r="AI279" i="2"/>
  <c r="AH279" i="2"/>
  <c r="AJ279" i="2"/>
  <c r="W279" i="2"/>
  <c r="Y279" i="2"/>
  <c r="AB279" i="2"/>
  <c r="X279" i="2"/>
  <c r="Z279" i="2"/>
  <c r="AL317" i="1"/>
  <c r="Y317" i="1"/>
  <c r="X317" i="1"/>
  <c r="U317" i="1"/>
  <c r="AA317" i="1"/>
  <c r="AH317" i="1"/>
  <c r="AJ317" i="1" s="1"/>
  <c r="Q318" i="1" s="1"/>
  <c r="AC317" i="1"/>
  <c r="AI317" i="1"/>
  <c r="AD317" i="1"/>
  <c r="AF317" i="1"/>
  <c r="AG317" i="1"/>
  <c r="V317" i="1"/>
  <c r="W317" i="1"/>
  <c r="Z317" i="1"/>
  <c r="AE317" i="1" s="1"/>
  <c r="P938" i="1"/>
  <c r="S939" i="1"/>
  <c r="AG279" i="2" l="1"/>
  <c r="AM279" i="2" s="1"/>
  <c r="AK317" i="1"/>
  <c r="S940" i="1"/>
  <c r="P939" i="1"/>
  <c r="U280" i="2" l="1"/>
  <c r="R280" i="2"/>
  <c r="O280" i="2"/>
  <c r="AL279" i="2"/>
  <c r="O318" i="1"/>
  <c r="R318" i="1"/>
  <c r="M318" i="1"/>
  <c r="N318" i="1"/>
  <c r="V318" i="1" s="1"/>
  <c r="T318" i="1"/>
  <c r="S941" i="1"/>
  <c r="P940" i="1"/>
  <c r="S280" i="2" l="1"/>
  <c r="V280" i="2"/>
  <c r="P280" i="2"/>
  <c r="Z280" i="2" s="1"/>
  <c r="AC280" i="2"/>
  <c r="T280" i="2"/>
  <c r="Q280" i="2"/>
  <c r="AD318" i="1"/>
  <c r="AF318" i="1"/>
  <c r="AI318" i="1"/>
  <c r="AG318" i="1"/>
  <c r="AH318" i="1"/>
  <c r="AC318" i="1"/>
  <c r="U318" i="1"/>
  <c r="AA318" i="1"/>
  <c r="X318" i="1"/>
  <c r="AL318" i="1"/>
  <c r="Y318" i="1"/>
  <c r="Z318" i="1"/>
  <c r="W318" i="1"/>
  <c r="P941" i="1"/>
  <c r="S942" i="1"/>
  <c r="AB280" i="2" l="1"/>
  <c r="X280" i="2"/>
  <c r="Y280" i="2"/>
  <c r="W280" i="2"/>
  <c r="AJ280" i="2"/>
  <c r="AK280" i="2"/>
  <c r="AE280" i="2"/>
  <c r="AH280" i="2"/>
  <c r="AF280" i="2"/>
  <c r="AI280" i="2"/>
  <c r="AA280" i="2"/>
  <c r="AJ318" i="1"/>
  <c r="AE318" i="1"/>
  <c r="AK318" i="1"/>
  <c r="S943" i="1"/>
  <c r="P942" i="1"/>
  <c r="AG280" i="2" l="1"/>
  <c r="AL280" i="2" s="1"/>
  <c r="N319" i="1"/>
  <c r="O319" i="1"/>
  <c r="R319" i="1"/>
  <c r="M319" i="1"/>
  <c r="Q319" i="1"/>
  <c r="T319" i="1"/>
  <c r="S944" i="1"/>
  <c r="P943" i="1"/>
  <c r="S281" i="2" l="1"/>
  <c r="AM280" i="2"/>
  <c r="AF319" i="1"/>
  <c r="AG319" i="1"/>
  <c r="AH319" i="1"/>
  <c r="AC319" i="1"/>
  <c r="AD319" i="1"/>
  <c r="AI319" i="1"/>
  <c r="AL319" i="1"/>
  <c r="Y319" i="1"/>
  <c r="U319" i="1"/>
  <c r="X319" i="1"/>
  <c r="AA319" i="1"/>
  <c r="Z319" i="1"/>
  <c r="AE319" i="1" s="1"/>
  <c r="W319" i="1"/>
  <c r="V319" i="1"/>
  <c r="P944" i="1"/>
  <c r="S945" i="1"/>
  <c r="U281" i="2" l="1"/>
  <c r="R281" i="2"/>
  <c r="O281" i="2"/>
  <c r="T281" i="2"/>
  <c r="P281" i="2"/>
  <c r="Q281" i="2"/>
  <c r="AA281" i="2"/>
  <c r="V281" i="2"/>
  <c r="AK319" i="1"/>
  <c r="AJ319" i="1"/>
  <c r="S946" i="1"/>
  <c r="P945" i="1"/>
  <c r="AB281" i="2" l="1"/>
  <c r="Y281" i="2"/>
  <c r="X281" i="2"/>
  <c r="W281" i="2"/>
  <c r="Z281" i="2"/>
  <c r="AI281" i="2"/>
  <c r="AJ281" i="2"/>
  <c r="AK281" i="2"/>
  <c r="AE281" i="2"/>
  <c r="AF281" i="2"/>
  <c r="AH281" i="2"/>
  <c r="AC281" i="2"/>
  <c r="Q320" i="1"/>
  <c r="T320" i="1"/>
  <c r="O320" i="1"/>
  <c r="N320" i="1"/>
  <c r="M320" i="1"/>
  <c r="R320" i="1"/>
  <c r="S947" i="1"/>
  <c r="P946" i="1"/>
  <c r="AG281" i="2" l="1"/>
  <c r="AM281" i="2" s="1"/>
  <c r="AA320" i="1"/>
  <c r="U320" i="1"/>
  <c r="X320" i="1"/>
  <c r="Z320" i="1"/>
  <c r="V320" i="1"/>
  <c r="W320" i="1"/>
  <c r="AD320" i="1"/>
  <c r="AF320" i="1"/>
  <c r="AH320" i="1"/>
  <c r="AC320" i="1"/>
  <c r="AI320" i="1"/>
  <c r="AK320" i="1" s="1"/>
  <c r="AG320" i="1"/>
  <c r="AL320" i="1"/>
  <c r="Y320" i="1"/>
  <c r="S948" i="1"/>
  <c r="P947" i="1"/>
  <c r="R282" i="2" l="1"/>
  <c r="U282" i="2"/>
  <c r="O282" i="2"/>
  <c r="AL281" i="2"/>
  <c r="Q282" i="2" s="1"/>
  <c r="AE320" i="1"/>
  <c r="AJ320" i="1"/>
  <c r="Q321" i="1" s="1"/>
  <c r="M321" i="1"/>
  <c r="O321" i="1"/>
  <c r="P948" i="1"/>
  <c r="S949" i="1"/>
  <c r="Y282" i="2" l="1"/>
  <c r="S282" i="2"/>
  <c r="V282" i="2"/>
  <c r="P282" i="2"/>
  <c r="W282" i="2" s="1"/>
  <c r="T282" i="2"/>
  <c r="W321" i="1"/>
  <c r="AL321" i="1"/>
  <c r="Y321" i="1"/>
  <c r="N321" i="1"/>
  <c r="R321" i="1"/>
  <c r="U321" i="1" s="1"/>
  <c r="T321" i="1"/>
  <c r="P949" i="1"/>
  <c r="S950" i="1"/>
  <c r="AH282" i="2" l="1"/>
  <c r="AI282" i="2"/>
  <c r="AJ282" i="2"/>
  <c r="AK282" i="2"/>
  <c r="AF282" i="2"/>
  <c r="AE282" i="2"/>
  <c r="AB282" i="2"/>
  <c r="AG282" i="2" s="1"/>
  <c r="X282" i="2"/>
  <c r="AA282" i="2"/>
  <c r="Z282" i="2"/>
  <c r="AC282" i="2"/>
  <c r="AD321" i="1"/>
  <c r="AF321" i="1"/>
  <c r="AG321" i="1"/>
  <c r="AH321" i="1"/>
  <c r="AI321" i="1"/>
  <c r="AC321" i="1"/>
  <c r="Z321" i="1"/>
  <c r="AE321" i="1" s="1"/>
  <c r="V321" i="1"/>
  <c r="AA321" i="1"/>
  <c r="X321" i="1"/>
  <c r="S951" i="1"/>
  <c r="P950" i="1"/>
  <c r="AM282" i="2" l="1"/>
  <c r="AL282" i="2"/>
  <c r="AJ321" i="1"/>
  <c r="AK321" i="1"/>
  <c r="S952" i="1"/>
  <c r="P951" i="1"/>
  <c r="S283" i="2" l="1"/>
  <c r="V283" i="2"/>
  <c r="Q283" i="2"/>
  <c r="U283" i="2"/>
  <c r="O283" i="2"/>
  <c r="R283" i="2"/>
  <c r="T283" i="2"/>
  <c r="P283" i="2"/>
  <c r="M322" i="1"/>
  <c r="O322" i="1"/>
  <c r="R322" i="1"/>
  <c r="N322" i="1"/>
  <c r="Q322" i="1"/>
  <c r="T322" i="1"/>
  <c r="P952" i="1"/>
  <c r="S953" i="1"/>
  <c r="W283" i="2" l="1"/>
  <c r="X283" i="2"/>
  <c r="AB283" i="2"/>
  <c r="Z283" i="2"/>
  <c r="AC283" i="2"/>
  <c r="Y283" i="2"/>
  <c r="AH283" i="2"/>
  <c r="AI283" i="2"/>
  <c r="AJ283" i="2"/>
  <c r="AE283" i="2"/>
  <c r="AF283" i="2"/>
  <c r="AK283" i="2"/>
  <c r="AA283" i="2"/>
  <c r="V322" i="1"/>
  <c r="AG322" i="1"/>
  <c r="AH322" i="1"/>
  <c r="AD322" i="1"/>
  <c r="AC322" i="1"/>
  <c r="AI322" i="1"/>
  <c r="AF322" i="1"/>
  <c r="AL322" i="1"/>
  <c r="Y322" i="1"/>
  <c r="Z322" i="1"/>
  <c r="AA322" i="1"/>
  <c r="W322" i="1"/>
  <c r="X322" i="1"/>
  <c r="U322" i="1"/>
  <c r="P953" i="1"/>
  <c r="S954" i="1"/>
  <c r="AG283" i="2" l="1"/>
  <c r="AL283" i="2" s="1"/>
  <c r="AK322" i="1"/>
  <c r="AE322" i="1"/>
  <c r="AJ322" i="1"/>
  <c r="S955" i="1"/>
  <c r="P954" i="1"/>
  <c r="S284" i="2" l="1"/>
  <c r="AM283" i="2"/>
  <c r="T323" i="1"/>
  <c r="Q323" i="1"/>
  <c r="O323" i="1"/>
  <c r="N323" i="1"/>
  <c r="M323" i="1"/>
  <c r="R323" i="1"/>
  <c r="P955" i="1"/>
  <c r="S956" i="1"/>
  <c r="U284" i="2" l="1"/>
  <c r="O284" i="2"/>
  <c r="Q284" i="2"/>
  <c r="P284" i="2"/>
  <c r="R284" i="2"/>
  <c r="T284" i="2"/>
  <c r="V284" i="2"/>
  <c r="V323" i="1"/>
  <c r="Z323" i="1"/>
  <c r="U323" i="1"/>
  <c r="X323" i="1"/>
  <c r="AA323" i="1"/>
  <c r="W323" i="1"/>
  <c r="AL323" i="1"/>
  <c r="Y323" i="1"/>
  <c r="AI323" i="1"/>
  <c r="AG323" i="1"/>
  <c r="AF323" i="1"/>
  <c r="AH323" i="1"/>
  <c r="AC323" i="1"/>
  <c r="AD323" i="1"/>
  <c r="P956" i="1"/>
  <c r="S957" i="1"/>
  <c r="Z284" i="2" l="1"/>
  <c r="AA284" i="2"/>
  <c r="AB284" i="2"/>
  <c r="X284" i="2"/>
  <c r="Y284" i="2"/>
  <c r="W284" i="2"/>
  <c r="AF284" i="2"/>
  <c r="AH284" i="2"/>
  <c r="AI284" i="2"/>
  <c r="AE284" i="2"/>
  <c r="AJ284" i="2"/>
  <c r="AK284" i="2"/>
  <c r="AC284" i="2"/>
  <c r="AK323" i="1"/>
  <c r="AE323" i="1"/>
  <c r="AJ323" i="1"/>
  <c r="P957" i="1"/>
  <c r="S958" i="1"/>
  <c r="AG284" i="2" l="1"/>
  <c r="AM284" i="2"/>
  <c r="AL284" i="2"/>
  <c r="Q324" i="1"/>
  <c r="T324" i="1"/>
  <c r="O324" i="1"/>
  <c r="R324" i="1"/>
  <c r="M324" i="1"/>
  <c r="N324" i="1"/>
  <c r="S959" i="1"/>
  <c r="P958" i="1"/>
  <c r="S285" i="2" l="1"/>
  <c r="V285" i="2"/>
  <c r="Q285" i="2"/>
  <c r="R285" i="2"/>
  <c r="O285" i="2"/>
  <c r="U285" i="2"/>
  <c r="T285" i="2"/>
  <c r="P285" i="2"/>
  <c r="V324" i="1"/>
  <c r="X324" i="1"/>
  <c r="AA324" i="1"/>
  <c r="U324" i="1"/>
  <c r="Z324" i="1"/>
  <c r="AE324" i="1" s="1"/>
  <c r="W324" i="1"/>
  <c r="AI324" i="1"/>
  <c r="AC324" i="1"/>
  <c r="AD324" i="1"/>
  <c r="AG324" i="1"/>
  <c r="AF324" i="1"/>
  <c r="AH324" i="1"/>
  <c r="AL324" i="1"/>
  <c r="Y324" i="1"/>
  <c r="S960" i="1"/>
  <c r="P959" i="1"/>
  <c r="X285" i="2" l="1"/>
  <c r="AB285" i="2"/>
  <c r="AC285" i="2"/>
  <c r="W285" i="2"/>
  <c r="Z285" i="2"/>
  <c r="Y285" i="2"/>
  <c r="AE285" i="2"/>
  <c r="AF285" i="2"/>
  <c r="AH285" i="2"/>
  <c r="AK285" i="2"/>
  <c r="AI285" i="2"/>
  <c r="AJ285" i="2"/>
  <c r="AA285" i="2"/>
  <c r="AJ324" i="1"/>
  <c r="AK324" i="1"/>
  <c r="P960" i="1"/>
  <c r="S961" i="1"/>
  <c r="AG285" i="2" l="1"/>
  <c r="AL285" i="2"/>
  <c r="AM285" i="2"/>
  <c r="N325" i="1"/>
  <c r="O325" i="1"/>
  <c r="M325" i="1"/>
  <c r="R325" i="1"/>
  <c r="T325" i="1"/>
  <c r="Q325" i="1"/>
  <c r="P961" i="1"/>
  <c r="S962" i="1"/>
  <c r="P286" i="2" l="1"/>
  <c r="R286" i="2"/>
  <c r="T286" i="2"/>
  <c r="Q286" i="2"/>
  <c r="U286" i="2"/>
  <c r="O286" i="2"/>
  <c r="S286" i="2"/>
  <c r="V286" i="2"/>
  <c r="AD325" i="1"/>
  <c r="AH325" i="1"/>
  <c r="AI325" i="1"/>
  <c r="AC325" i="1"/>
  <c r="AF325" i="1"/>
  <c r="AG325" i="1"/>
  <c r="AL325" i="1"/>
  <c r="Y325" i="1"/>
  <c r="Z325" i="1"/>
  <c r="AE325" i="1" s="1"/>
  <c r="AA325" i="1"/>
  <c r="X325" i="1"/>
  <c r="U325" i="1"/>
  <c r="W325" i="1"/>
  <c r="V325" i="1"/>
  <c r="S963" i="1"/>
  <c r="P962" i="1"/>
  <c r="Y286" i="2" l="1"/>
  <c r="AE286" i="2"/>
  <c r="AF286" i="2"/>
  <c r="AJ286" i="2"/>
  <c r="AK286" i="2"/>
  <c r="AH286" i="2"/>
  <c r="AI286" i="2"/>
  <c r="AA286" i="2"/>
  <c r="W286" i="2"/>
  <c r="AC286" i="2"/>
  <c r="AB286" i="2"/>
  <c r="AG286" i="2" s="1"/>
  <c r="Z286" i="2"/>
  <c r="X286" i="2"/>
  <c r="AK325" i="1"/>
  <c r="AJ325" i="1"/>
  <c r="P963" i="1"/>
  <c r="S964" i="1"/>
  <c r="AM286" i="2" l="1"/>
  <c r="AL286" i="2"/>
  <c r="Q326" i="1"/>
  <c r="T326" i="1"/>
  <c r="O326" i="1"/>
  <c r="R326" i="1"/>
  <c r="N326" i="1"/>
  <c r="M326" i="1"/>
  <c r="P964" i="1"/>
  <c r="S965" i="1"/>
  <c r="S287" i="2" l="1"/>
  <c r="V287" i="2"/>
  <c r="T287" i="2"/>
  <c r="Q287" i="2"/>
  <c r="R287" i="2"/>
  <c r="P287" i="2"/>
  <c r="O287" i="2"/>
  <c r="U287" i="2"/>
  <c r="V326" i="1"/>
  <c r="AA326" i="1"/>
  <c r="X326" i="1"/>
  <c r="U326" i="1"/>
  <c r="Z326" i="1"/>
  <c r="AE326" i="1" s="1"/>
  <c r="W326" i="1"/>
  <c r="AH326" i="1"/>
  <c r="AG326" i="1"/>
  <c r="AI326" i="1"/>
  <c r="AC326" i="1"/>
  <c r="AD326" i="1"/>
  <c r="AF326" i="1"/>
  <c r="AL326" i="1"/>
  <c r="Y326" i="1"/>
  <c r="S966" i="1"/>
  <c r="P965" i="1"/>
  <c r="X287" i="2" l="1"/>
  <c r="AC287" i="2"/>
  <c r="W287" i="2"/>
  <c r="Z287" i="2"/>
  <c r="Y287" i="2"/>
  <c r="AB287" i="2"/>
  <c r="AK287" i="2"/>
  <c r="AE287" i="2"/>
  <c r="AF287" i="2"/>
  <c r="AI287" i="2"/>
  <c r="AH287" i="2"/>
  <c r="AJ287" i="2"/>
  <c r="AA287" i="2"/>
  <c r="AK326" i="1"/>
  <c r="AJ326" i="1"/>
  <c r="P966" i="1"/>
  <c r="S967" i="1"/>
  <c r="AG287" i="2" l="1"/>
  <c r="AM287" i="2"/>
  <c r="AL287" i="2"/>
  <c r="T327" i="1"/>
  <c r="Q327" i="1"/>
  <c r="N327" i="1"/>
  <c r="O327" i="1"/>
  <c r="M327" i="1"/>
  <c r="R327" i="1"/>
  <c r="S968" i="1"/>
  <c r="P967" i="1"/>
  <c r="S288" i="2" l="1"/>
  <c r="V288" i="2"/>
  <c r="P288" i="2"/>
  <c r="Q288" i="2"/>
  <c r="R288" i="2"/>
  <c r="T288" i="2"/>
  <c r="U288" i="2"/>
  <c r="O288" i="2"/>
  <c r="Z327" i="1"/>
  <c r="AL327" i="1"/>
  <c r="Y327" i="1"/>
  <c r="X327" i="1"/>
  <c r="U327" i="1"/>
  <c r="AA327" i="1"/>
  <c r="W327" i="1"/>
  <c r="V327" i="1"/>
  <c r="AH327" i="1"/>
  <c r="AC327" i="1"/>
  <c r="AD327" i="1"/>
  <c r="AI327" i="1"/>
  <c r="AG327" i="1"/>
  <c r="AF327" i="1"/>
  <c r="S969" i="1"/>
  <c r="P968" i="1"/>
  <c r="Z288" i="2" l="1"/>
  <c r="W288" i="2"/>
  <c r="AC288" i="2"/>
  <c r="AB288" i="2"/>
  <c r="AG288" i="2" s="1"/>
  <c r="Y288" i="2"/>
  <c r="X288" i="2"/>
  <c r="AJ288" i="2"/>
  <c r="AK288" i="2"/>
  <c r="AE288" i="2"/>
  <c r="AH288" i="2"/>
  <c r="AF288" i="2"/>
  <c r="AI288" i="2"/>
  <c r="AA288" i="2"/>
  <c r="AJ327" i="1"/>
  <c r="AK327" i="1"/>
  <c r="AE327" i="1"/>
  <c r="P969" i="1"/>
  <c r="S970" i="1"/>
  <c r="AM288" i="2" l="1"/>
  <c r="AL288" i="2"/>
  <c r="M328" i="1"/>
  <c r="O328" i="1"/>
  <c r="R328" i="1"/>
  <c r="N328" i="1"/>
  <c r="Q328" i="1"/>
  <c r="T328" i="1"/>
  <c r="S971" i="1"/>
  <c r="P970" i="1"/>
  <c r="S289" i="2" l="1"/>
  <c r="V289" i="2"/>
  <c r="Q289" i="2"/>
  <c r="R289" i="2"/>
  <c r="O289" i="2"/>
  <c r="P289" i="2"/>
  <c r="U289" i="2"/>
  <c r="T289" i="2"/>
  <c r="AL328" i="1"/>
  <c r="Y328" i="1"/>
  <c r="AF328" i="1"/>
  <c r="AH328" i="1"/>
  <c r="AI328" i="1"/>
  <c r="AC328" i="1"/>
  <c r="AD328" i="1"/>
  <c r="AG328" i="1"/>
  <c r="V328" i="1"/>
  <c r="Z328" i="1"/>
  <c r="W328" i="1"/>
  <c r="U328" i="1"/>
  <c r="X328" i="1"/>
  <c r="AA328" i="1"/>
  <c r="S972" i="1"/>
  <c r="P971" i="1"/>
  <c r="AB289" i="2" l="1"/>
  <c r="X289" i="2"/>
  <c r="Z289" i="2"/>
  <c r="AI289" i="2"/>
  <c r="AJ289" i="2"/>
  <c r="AK289" i="2"/>
  <c r="AE289" i="2"/>
  <c r="AF289" i="2"/>
  <c r="AH289" i="2"/>
  <c r="AC289" i="2"/>
  <c r="W289" i="2"/>
  <c r="Y289" i="2"/>
  <c r="AA289" i="2"/>
  <c r="AE328" i="1"/>
  <c r="AK328" i="1"/>
  <c r="AJ328" i="1"/>
  <c r="S973" i="1"/>
  <c r="P972" i="1"/>
  <c r="AG289" i="2" l="1"/>
  <c r="AL289" i="2" s="1"/>
  <c r="Q329" i="1"/>
  <c r="T329" i="1"/>
  <c r="M329" i="1"/>
  <c r="N329" i="1"/>
  <c r="R329" i="1"/>
  <c r="O329" i="1"/>
  <c r="P973" i="1"/>
  <c r="S974" i="1"/>
  <c r="S290" i="2" l="1"/>
  <c r="AM289" i="2"/>
  <c r="V290" i="2" s="1"/>
  <c r="Z329" i="1"/>
  <c r="AA329" i="1"/>
  <c r="X329" i="1"/>
  <c r="U329" i="1"/>
  <c r="W329" i="1"/>
  <c r="V329" i="1"/>
  <c r="AF329" i="1"/>
  <c r="AG329" i="1"/>
  <c r="AH329" i="1"/>
  <c r="AI329" i="1"/>
  <c r="AC329" i="1"/>
  <c r="AD329" i="1"/>
  <c r="AL329" i="1"/>
  <c r="Y329" i="1"/>
  <c r="P974" i="1"/>
  <c r="S975" i="1"/>
  <c r="AH290" i="2" l="1"/>
  <c r="AI290" i="2"/>
  <c r="AJ290" i="2"/>
  <c r="AK290" i="2"/>
  <c r="AF290" i="2"/>
  <c r="AE290" i="2"/>
  <c r="O290" i="2"/>
  <c r="Q290" i="2"/>
  <c r="T290" i="2"/>
  <c r="P290" i="2"/>
  <c r="R290" i="2"/>
  <c r="U290" i="2"/>
  <c r="AK329" i="1"/>
  <c r="AJ329" i="1"/>
  <c r="AE329" i="1"/>
  <c r="S976" i="1"/>
  <c r="P975" i="1"/>
  <c r="W290" i="2" l="1"/>
  <c r="Z290" i="2"/>
  <c r="X290" i="2"/>
  <c r="AA290" i="2"/>
  <c r="AC290" i="2"/>
  <c r="AB290" i="2"/>
  <c r="Y290" i="2"/>
  <c r="T330" i="1"/>
  <c r="Q330" i="1"/>
  <c r="N330" i="1"/>
  <c r="R330" i="1"/>
  <c r="M330" i="1"/>
  <c r="O330" i="1"/>
  <c r="P976" i="1"/>
  <c r="S977" i="1"/>
  <c r="AG290" i="2" l="1"/>
  <c r="AM290" i="2" s="1"/>
  <c r="Z330" i="1"/>
  <c r="W330" i="1"/>
  <c r="X330" i="1"/>
  <c r="U330" i="1"/>
  <c r="AA330" i="1"/>
  <c r="V330" i="1"/>
  <c r="AL330" i="1"/>
  <c r="Y330" i="1"/>
  <c r="AD330" i="1"/>
  <c r="AF330" i="1"/>
  <c r="AH330" i="1"/>
  <c r="AJ330" i="1" s="1"/>
  <c r="AI330" i="1"/>
  <c r="AG330" i="1"/>
  <c r="AC330" i="1"/>
  <c r="S978" i="1"/>
  <c r="P977" i="1"/>
  <c r="O291" i="2" l="1"/>
  <c r="U291" i="2"/>
  <c r="R291" i="2"/>
  <c r="AL290" i="2"/>
  <c r="Q291" i="2" s="1"/>
  <c r="Q331" i="1"/>
  <c r="AK330" i="1"/>
  <c r="AE330" i="1"/>
  <c r="S979" i="1"/>
  <c r="P978" i="1"/>
  <c r="P291" i="2" l="1"/>
  <c r="V291" i="2"/>
  <c r="S291" i="2"/>
  <c r="T291" i="2"/>
  <c r="N331" i="1"/>
  <c r="O331" i="1"/>
  <c r="R331" i="1"/>
  <c r="M331" i="1"/>
  <c r="AL331" i="1"/>
  <c r="Y331" i="1"/>
  <c r="T331" i="1"/>
  <c r="P979" i="1"/>
  <c r="S980" i="1"/>
  <c r="AB291" i="2" l="1"/>
  <c r="AA291" i="2"/>
  <c r="AC291" i="2"/>
  <c r="Z291" i="2"/>
  <c r="AH291" i="2"/>
  <c r="AI291" i="2"/>
  <c r="AJ291" i="2"/>
  <c r="AE291" i="2"/>
  <c r="AF291" i="2"/>
  <c r="AK291" i="2"/>
  <c r="W291" i="2"/>
  <c r="X291" i="2"/>
  <c r="Y291" i="2"/>
  <c r="AH331" i="1"/>
  <c r="AF331" i="1"/>
  <c r="AG331" i="1"/>
  <c r="AC331" i="1"/>
  <c r="AD331" i="1"/>
  <c r="AI331" i="1"/>
  <c r="U331" i="1"/>
  <c r="AA331" i="1"/>
  <c r="X331" i="1"/>
  <c r="Z331" i="1"/>
  <c r="W331" i="1"/>
  <c r="V331" i="1"/>
  <c r="P980" i="1"/>
  <c r="S981" i="1"/>
  <c r="AG291" i="2" l="1"/>
  <c r="AM291" i="2" s="1"/>
  <c r="AK331" i="1"/>
  <c r="AE331" i="1"/>
  <c r="AJ331" i="1"/>
  <c r="S982" i="1"/>
  <c r="P981" i="1"/>
  <c r="U292" i="2" l="1"/>
  <c r="R292" i="2"/>
  <c r="O292" i="2"/>
  <c r="AL291" i="2"/>
  <c r="P292" i="2" s="1"/>
  <c r="Q332" i="1"/>
  <c r="T332" i="1"/>
  <c r="N332" i="1"/>
  <c r="M332" i="1"/>
  <c r="R332" i="1"/>
  <c r="O332" i="1"/>
  <c r="S983" i="1"/>
  <c r="P982" i="1"/>
  <c r="V292" i="2" l="1"/>
  <c r="S292" i="2"/>
  <c r="T292" i="2"/>
  <c r="Q292" i="2"/>
  <c r="W332" i="1"/>
  <c r="U332" i="1"/>
  <c r="AA332" i="1"/>
  <c r="X332" i="1"/>
  <c r="Z332" i="1"/>
  <c r="AE332" i="1" s="1"/>
  <c r="V332" i="1"/>
  <c r="AC332" i="1"/>
  <c r="AD332" i="1"/>
  <c r="AF332" i="1"/>
  <c r="AH332" i="1"/>
  <c r="AI332" i="1"/>
  <c r="AK332" i="1" s="1"/>
  <c r="AG332" i="1"/>
  <c r="AL332" i="1"/>
  <c r="Y332" i="1"/>
  <c r="P983" i="1"/>
  <c r="S984" i="1"/>
  <c r="AB292" i="2" l="1"/>
  <c r="AA292" i="2"/>
  <c r="Y292" i="2"/>
  <c r="AF292" i="2"/>
  <c r="AH292" i="2"/>
  <c r="AI292" i="2"/>
  <c r="AE292" i="2"/>
  <c r="AJ292" i="2"/>
  <c r="AK292" i="2"/>
  <c r="AC292" i="2"/>
  <c r="Z292" i="2"/>
  <c r="W292" i="2"/>
  <c r="X292" i="2"/>
  <c r="AJ332" i="1"/>
  <c r="M333" i="1"/>
  <c r="N333" i="1"/>
  <c r="S985" i="1"/>
  <c r="P984" i="1"/>
  <c r="AG292" i="2" l="1"/>
  <c r="AL292" i="2" s="1"/>
  <c r="T333" i="1"/>
  <c r="Q333" i="1"/>
  <c r="R333" i="1"/>
  <c r="O333" i="1"/>
  <c r="S986" i="1"/>
  <c r="P985" i="1"/>
  <c r="S293" i="2" l="1"/>
  <c r="AM292" i="2"/>
  <c r="AL333" i="1"/>
  <c r="Y333" i="1"/>
  <c r="W333" i="1"/>
  <c r="AD333" i="1"/>
  <c r="AF333" i="1"/>
  <c r="AH333" i="1"/>
  <c r="AI333" i="1"/>
  <c r="AG333" i="1"/>
  <c r="AC333" i="1"/>
  <c r="V333" i="1"/>
  <c r="X333" i="1"/>
  <c r="AA333" i="1"/>
  <c r="Z333" i="1"/>
  <c r="AE333" i="1" s="1"/>
  <c r="U333" i="1"/>
  <c r="P986" i="1"/>
  <c r="S987" i="1"/>
  <c r="P293" i="2" l="1"/>
  <c r="U293" i="2"/>
  <c r="R293" i="2"/>
  <c r="O293" i="2"/>
  <c r="Q293" i="2"/>
  <c r="T293" i="2"/>
  <c r="AA293" i="2"/>
  <c r="V293" i="2"/>
  <c r="AJ333" i="1"/>
  <c r="AK333" i="1"/>
  <c r="S988" i="1"/>
  <c r="P987" i="1"/>
  <c r="AB293" i="2" l="1"/>
  <c r="AC293" i="2"/>
  <c r="Y293" i="2"/>
  <c r="W293" i="2"/>
  <c r="Z293" i="2"/>
  <c r="AE293" i="2"/>
  <c r="AF293" i="2"/>
  <c r="AH293" i="2"/>
  <c r="AK293" i="2"/>
  <c r="AI293" i="2"/>
  <c r="AJ293" i="2"/>
  <c r="X293" i="2"/>
  <c r="M334" i="1"/>
  <c r="N334" i="1"/>
  <c r="R334" i="1"/>
  <c r="O334" i="1"/>
  <c r="Q334" i="1"/>
  <c r="T334" i="1"/>
  <c r="P988" i="1"/>
  <c r="S989" i="1"/>
  <c r="AG293" i="2" l="1"/>
  <c r="AM293" i="2"/>
  <c r="AL293" i="2"/>
  <c r="AF334" i="1"/>
  <c r="AG334" i="1"/>
  <c r="AI334" i="1"/>
  <c r="AC334" i="1"/>
  <c r="AH334" i="1"/>
  <c r="AD334" i="1"/>
  <c r="Z334" i="1"/>
  <c r="AE334" i="1" s="1"/>
  <c r="AL334" i="1"/>
  <c r="Y334" i="1"/>
  <c r="W334" i="1"/>
  <c r="V334" i="1"/>
  <c r="U334" i="1"/>
  <c r="AA334" i="1"/>
  <c r="X334" i="1"/>
  <c r="S990" i="1"/>
  <c r="P989" i="1"/>
  <c r="S294" i="2" l="1"/>
  <c r="V294" i="2"/>
  <c r="T294" i="2"/>
  <c r="R294" i="2"/>
  <c r="P294" i="2"/>
  <c r="U294" i="2"/>
  <c r="O294" i="2"/>
  <c r="Q294" i="2"/>
  <c r="AJ334" i="1"/>
  <c r="AK334" i="1"/>
  <c r="P990" i="1"/>
  <c r="S991" i="1"/>
  <c r="Y294" i="2" l="1"/>
  <c r="AC294" i="2"/>
  <c r="AB294" i="2"/>
  <c r="W294" i="2"/>
  <c r="X294" i="2"/>
  <c r="Z294" i="2"/>
  <c r="AE294" i="2"/>
  <c r="AF294" i="2"/>
  <c r="AJ294" i="2"/>
  <c r="AK294" i="2"/>
  <c r="AH294" i="2"/>
  <c r="AI294" i="2"/>
  <c r="AA294" i="2"/>
  <c r="R335" i="1"/>
  <c r="M335" i="1"/>
  <c r="O335" i="1"/>
  <c r="N335" i="1"/>
  <c r="Q335" i="1"/>
  <c r="T335" i="1"/>
  <c r="S992" i="1"/>
  <c r="P991" i="1"/>
  <c r="AG294" i="2" l="1"/>
  <c r="AL294" i="2" s="1"/>
  <c r="AM294" i="2"/>
  <c r="AL335" i="1"/>
  <c r="Y335" i="1"/>
  <c r="AC335" i="1"/>
  <c r="AH335" i="1"/>
  <c r="AI335" i="1"/>
  <c r="AD335" i="1"/>
  <c r="AG335" i="1"/>
  <c r="AF335" i="1"/>
  <c r="V335" i="1"/>
  <c r="W335" i="1"/>
  <c r="U335" i="1"/>
  <c r="AA335" i="1"/>
  <c r="X335" i="1"/>
  <c r="Z335" i="1"/>
  <c r="P992" i="1"/>
  <c r="S993" i="1"/>
  <c r="V295" i="2" l="1"/>
  <c r="S295" i="2"/>
  <c r="T295" i="2"/>
  <c r="Q295" i="2"/>
  <c r="P295" i="2"/>
  <c r="U295" i="2"/>
  <c r="R295" i="2"/>
  <c r="O295" i="2"/>
  <c r="AK335" i="1"/>
  <c r="AJ335" i="1"/>
  <c r="AE335" i="1"/>
  <c r="P993" i="1"/>
  <c r="S994" i="1"/>
  <c r="Z295" i="2" l="1"/>
  <c r="Y295" i="2"/>
  <c r="W295" i="2"/>
  <c r="AC295" i="2"/>
  <c r="X295" i="2"/>
  <c r="AB295" i="2"/>
  <c r="AA295" i="2"/>
  <c r="AK295" i="2"/>
  <c r="AE295" i="2"/>
  <c r="AF295" i="2"/>
  <c r="AI295" i="2"/>
  <c r="AH295" i="2"/>
  <c r="AJ295" i="2"/>
  <c r="Q336" i="1"/>
  <c r="T336" i="1"/>
  <c r="M336" i="1"/>
  <c r="N336" i="1"/>
  <c r="R336" i="1"/>
  <c r="O336" i="1"/>
  <c r="S995" i="1"/>
  <c r="P994" i="1"/>
  <c r="AG295" i="2" l="1"/>
  <c r="AM295" i="2" s="1"/>
  <c r="Z336" i="1"/>
  <c r="W336" i="1"/>
  <c r="V336" i="1"/>
  <c r="U336" i="1"/>
  <c r="AA336" i="1"/>
  <c r="X336" i="1"/>
  <c r="AH336" i="1"/>
  <c r="AC336" i="1"/>
  <c r="AG336" i="1"/>
  <c r="AI336" i="1"/>
  <c r="AF336" i="1"/>
  <c r="AD336" i="1"/>
  <c r="AL336" i="1"/>
  <c r="Y336" i="1"/>
  <c r="P995" i="1"/>
  <c r="S996" i="1"/>
  <c r="R296" i="2" l="1"/>
  <c r="U296" i="2"/>
  <c r="O296" i="2"/>
  <c r="AL295" i="2"/>
  <c r="AK336" i="1"/>
  <c r="AJ336" i="1"/>
  <c r="AE336" i="1"/>
  <c r="S997" i="1"/>
  <c r="P996" i="1"/>
  <c r="V296" i="2" l="1"/>
  <c r="S296" i="2"/>
  <c r="Q296" i="2"/>
  <c r="T296" i="2"/>
  <c r="P296" i="2"/>
  <c r="T337" i="1"/>
  <c r="Q337" i="1"/>
  <c r="R337" i="1"/>
  <c r="O337" i="1"/>
  <c r="N337" i="1"/>
  <c r="M337" i="1"/>
  <c r="P997" i="1"/>
  <c r="S998" i="1"/>
  <c r="Y296" i="2" l="1"/>
  <c r="AA296" i="2"/>
  <c r="AB296" i="2"/>
  <c r="AC296" i="2"/>
  <c r="W296" i="2"/>
  <c r="Z296" i="2"/>
  <c r="X296" i="2"/>
  <c r="AJ296" i="2"/>
  <c r="AK296" i="2"/>
  <c r="AE296" i="2"/>
  <c r="AH296" i="2"/>
  <c r="AF296" i="2"/>
  <c r="AI296" i="2"/>
  <c r="U337" i="1"/>
  <c r="AA337" i="1"/>
  <c r="X337" i="1"/>
  <c r="V337" i="1"/>
  <c r="AL337" i="1"/>
  <c r="Y337" i="1"/>
  <c r="W337" i="1"/>
  <c r="Z337" i="1"/>
  <c r="AF337" i="1"/>
  <c r="AH337" i="1"/>
  <c r="AJ337" i="1" s="1"/>
  <c r="Q338" i="1" s="1"/>
  <c r="AD337" i="1"/>
  <c r="AI337" i="1"/>
  <c r="AC337" i="1"/>
  <c r="AG337" i="1"/>
  <c r="P998" i="1"/>
  <c r="S999" i="1"/>
  <c r="AG296" i="2" l="1"/>
  <c r="AM296" i="2" s="1"/>
  <c r="AL296" i="2"/>
  <c r="AE337" i="1"/>
  <c r="AK337" i="1"/>
  <c r="T338" i="1" s="1"/>
  <c r="S1000" i="1"/>
  <c r="P999" i="1"/>
  <c r="R297" i="2" l="1"/>
  <c r="U297" i="2"/>
  <c r="O297" i="2"/>
  <c r="Q297" i="2"/>
  <c r="P297" i="2"/>
  <c r="T297" i="2"/>
  <c r="S297" i="2"/>
  <c r="V297" i="2"/>
  <c r="AD338" i="1"/>
  <c r="AG338" i="1"/>
  <c r="AH338" i="1"/>
  <c r="AC338" i="1"/>
  <c r="AF338" i="1"/>
  <c r="AI338" i="1"/>
  <c r="M338" i="1"/>
  <c r="R338" i="1"/>
  <c r="N338" i="1"/>
  <c r="O338" i="1"/>
  <c r="P1000" i="1"/>
  <c r="S1001" i="1"/>
  <c r="AI297" i="2" l="1"/>
  <c r="AJ297" i="2"/>
  <c r="AK297" i="2"/>
  <c r="AE297" i="2"/>
  <c r="AH297" i="2"/>
  <c r="AF297" i="2"/>
  <c r="AA297" i="2"/>
  <c r="AB297" i="2"/>
  <c r="X297" i="2"/>
  <c r="Y297" i="2"/>
  <c r="W297" i="2"/>
  <c r="AC297" i="2"/>
  <c r="Z297" i="2"/>
  <c r="X338" i="1"/>
  <c r="U338" i="1"/>
  <c r="AA338" i="1"/>
  <c r="AL338" i="1"/>
  <c r="Y338" i="1"/>
  <c r="V338" i="1"/>
  <c r="AK338" i="1" s="1"/>
  <c r="W338" i="1"/>
  <c r="Z338" i="1"/>
  <c r="AE338" i="1" s="1"/>
  <c r="S1002" i="1"/>
  <c r="P1001" i="1"/>
  <c r="AG297" i="2" l="1"/>
  <c r="AM297" i="2" s="1"/>
  <c r="AL297" i="2"/>
  <c r="M339" i="1"/>
  <c r="AJ338" i="1"/>
  <c r="S1003" i="1"/>
  <c r="P1002" i="1"/>
  <c r="O298" i="2" l="1"/>
  <c r="T298" i="2"/>
  <c r="U298" i="2"/>
  <c r="P298" i="2"/>
  <c r="R298" i="2"/>
  <c r="Q298" i="2"/>
  <c r="S298" i="2"/>
  <c r="V298" i="2"/>
  <c r="Q339" i="1"/>
  <c r="T339" i="1"/>
  <c r="N339" i="1"/>
  <c r="R339" i="1"/>
  <c r="X339" i="1"/>
  <c r="U339" i="1"/>
  <c r="O339" i="1"/>
  <c r="S1004" i="1"/>
  <c r="P1003" i="1"/>
  <c r="Y298" i="2" l="1"/>
  <c r="AH298" i="2"/>
  <c r="AI298" i="2"/>
  <c r="AJ298" i="2"/>
  <c r="AK298" i="2"/>
  <c r="AF298" i="2"/>
  <c r="AE298" i="2"/>
  <c r="AA298" i="2"/>
  <c r="Z298" i="2"/>
  <c r="X298" i="2"/>
  <c r="AC298" i="2"/>
  <c r="AB298" i="2"/>
  <c r="W298" i="2"/>
  <c r="Z339" i="1"/>
  <c r="AA339" i="1"/>
  <c r="V339" i="1"/>
  <c r="AI339" i="1"/>
  <c r="AG339" i="1"/>
  <c r="AH339" i="1"/>
  <c r="AD339" i="1"/>
  <c r="AC339" i="1"/>
  <c r="AF339" i="1"/>
  <c r="W339" i="1"/>
  <c r="AL339" i="1"/>
  <c r="Y339" i="1"/>
  <c r="P1004" i="1"/>
  <c r="S1005" i="1"/>
  <c r="AG298" i="2" l="1"/>
  <c r="AM298" i="2" s="1"/>
  <c r="AJ339" i="1"/>
  <c r="AK339" i="1"/>
  <c r="AE339" i="1"/>
  <c r="S1006" i="1"/>
  <c r="P1005" i="1"/>
  <c r="U299" i="2" l="1"/>
  <c r="O299" i="2"/>
  <c r="R299" i="2"/>
  <c r="AL298" i="2"/>
  <c r="M340" i="1"/>
  <c r="O340" i="1"/>
  <c r="R340" i="1"/>
  <c r="N340" i="1"/>
  <c r="Q340" i="1"/>
  <c r="T340" i="1"/>
  <c r="S1007" i="1"/>
  <c r="P1006" i="1"/>
  <c r="V299" i="2" l="1"/>
  <c r="S299" i="2"/>
  <c r="P299" i="2"/>
  <c r="T299" i="2"/>
  <c r="Q299" i="2"/>
  <c r="AH340" i="1"/>
  <c r="AI340" i="1"/>
  <c r="AC340" i="1"/>
  <c r="AD340" i="1"/>
  <c r="AG340" i="1"/>
  <c r="AF340" i="1"/>
  <c r="AL340" i="1"/>
  <c r="Y340" i="1"/>
  <c r="V340" i="1"/>
  <c r="Z340" i="1"/>
  <c r="W340" i="1"/>
  <c r="X340" i="1"/>
  <c r="AA340" i="1"/>
  <c r="U340" i="1"/>
  <c r="P1007" i="1"/>
  <c r="S1008" i="1"/>
  <c r="Y299" i="2" l="1"/>
  <c r="AB299" i="2"/>
  <c r="W299" i="2"/>
  <c r="Z299" i="2"/>
  <c r="X299" i="2"/>
  <c r="AC299" i="2"/>
  <c r="AA299" i="2"/>
  <c r="AH299" i="2"/>
  <c r="AI299" i="2"/>
  <c r="AJ299" i="2"/>
  <c r="AE299" i="2"/>
  <c r="AF299" i="2"/>
  <c r="AK299" i="2"/>
  <c r="AE340" i="1"/>
  <c r="AK340" i="1"/>
  <c r="AJ340" i="1"/>
  <c r="S1009" i="1"/>
  <c r="P1008" i="1"/>
  <c r="AG299" i="2" l="1"/>
  <c r="AL299" i="2" s="1"/>
  <c r="AM299" i="2"/>
  <c r="Q341" i="1"/>
  <c r="T341" i="1"/>
  <c r="N341" i="1"/>
  <c r="M341" i="1"/>
  <c r="R341" i="1"/>
  <c r="O341" i="1"/>
  <c r="S1010" i="1"/>
  <c r="P1009" i="1"/>
  <c r="S300" i="2" l="1"/>
  <c r="V300" i="2"/>
  <c r="U300" i="2"/>
  <c r="R300" i="2"/>
  <c r="O300" i="2"/>
  <c r="P300" i="2"/>
  <c r="Q300" i="2"/>
  <c r="T300" i="2"/>
  <c r="W341" i="1"/>
  <c r="V341" i="1"/>
  <c r="Z341" i="1"/>
  <c r="X341" i="1"/>
  <c r="AA341" i="1"/>
  <c r="U341" i="1"/>
  <c r="AF341" i="1"/>
  <c r="AD341" i="1"/>
  <c r="AH341" i="1"/>
  <c r="AC341" i="1"/>
  <c r="AG341" i="1"/>
  <c r="AI341" i="1"/>
  <c r="AK341" i="1" s="1"/>
  <c r="AL341" i="1"/>
  <c r="Y341" i="1"/>
  <c r="P1010" i="1"/>
  <c r="S1011" i="1"/>
  <c r="W300" i="2" l="1"/>
  <c r="AB300" i="2"/>
  <c r="Y300" i="2"/>
  <c r="X300" i="2"/>
  <c r="Z300" i="2"/>
  <c r="AC300" i="2"/>
  <c r="AF300" i="2"/>
  <c r="AH300" i="2"/>
  <c r="AI300" i="2"/>
  <c r="AE300" i="2"/>
  <c r="AJ300" i="2"/>
  <c r="AK300" i="2"/>
  <c r="AA300" i="2"/>
  <c r="AE341" i="1"/>
  <c r="AJ341" i="1"/>
  <c r="M342" i="1"/>
  <c r="S1012" i="1"/>
  <c r="P1011" i="1"/>
  <c r="AG300" i="2" l="1"/>
  <c r="AM300" i="2" s="1"/>
  <c r="AL300" i="2"/>
  <c r="T342" i="1"/>
  <c r="Q342" i="1"/>
  <c r="N342" i="1"/>
  <c r="AA342" i="1" s="1"/>
  <c r="R342" i="1"/>
  <c r="O342" i="1"/>
  <c r="P1012" i="1"/>
  <c r="S1013" i="1"/>
  <c r="O301" i="2" l="1"/>
  <c r="T301" i="2"/>
  <c r="Q301" i="2"/>
  <c r="P301" i="2"/>
  <c r="R301" i="2"/>
  <c r="U301" i="2"/>
  <c r="S301" i="2"/>
  <c r="V301" i="2"/>
  <c r="Z342" i="1"/>
  <c r="AL342" i="1"/>
  <c r="Y342" i="1"/>
  <c r="V342" i="1"/>
  <c r="X342" i="1"/>
  <c r="U342" i="1"/>
  <c r="W342" i="1"/>
  <c r="AC342" i="1"/>
  <c r="AG342" i="1"/>
  <c r="AD342" i="1"/>
  <c r="AI342" i="1"/>
  <c r="AK342" i="1" s="1"/>
  <c r="M343" i="1" s="1"/>
  <c r="AF342" i="1"/>
  <c r="AH342" i="1"/>
  <c r="P1013" i="1"/>
  <c r="S1014" i="1"/>
  <c r="AE301" i="2" l="1"/>
  <c r="AF301" i="2"/>
  <c r="AH301" i="2"/>
  <c r="AK301" i="2"/>
  <c r="AI301" i="2"/>
  <c r="AJ301" i="2"/>
  <c r="X301" i="2"/>
  <c r="AA301" i="2"/>
  <c r="AC301" i="2"/>
  <c r="Z301" i="2"/>
  <c r="Y301" i="2"/>
  <c r="AB301" i="2"/>
  <c r="W301" i="2"/>
  <c r="AJ342" i="1"/>
  <c r="O343" i="1" s="1"/>
  <c r="AE342" i="1"/>
  <c r="S1015" i="1"/>
  <c r="P1014" i="1"/>
  <c r="AG301" i="2" l="1"/>
  <c r="AL301" i="2" s="1"/>
  <c r="T343" i="1"/>
  <c r="Q343" i="1"/>
  <c r="R343" i="1"/>
  <c r="N343" i="1"/>
  <c r="P1015" i="1"/>
  <c r="S1016" i="1"/>
  <c r="S302" i="2" l="1"/>
  <c r="AM301" i="2"/>
  <c r="Z343" i="1"/>
  <c r="V343" i="1"/>
  <c r="U343" i="1"/>
  <c r="X343" i="1"/>
  <c r="AA343" i="1"/>
  <c r="AL343" i="1"/>
  <c r="Y343" i="1"/>
  <c r="AH343" i="1"/>
  <c r="AI343" i="1"/>
  <c r="AC343" i="1"/>
  <c r="AD343" i="1"/>
  <c r="AG343" i="1"/>
  <c r="AF343" i="1"/>
  <c r="W343" i="1"/>
  <c r="S1017" i="1"/>
  <c r="P1016" i="1"/>
  <c r="P302" i="2" l="1"/>
  <c r="Q302" i="2"/>
  <c r="T302" i="2"/>
  <c r="U302" i="2"/>
  <c r="R302" i="2"/>
  <c r="O302" i="2"/>
  <c r="AA302" i="2"/>
  <c r="V302" i="2"/>
  <c r="AK343" i="1"/>
  <c r="AJ343" i="1"/>
  <c r="AE343" i="1"/>
  <c r="P1017" i="1"/>
  <c r="S1018" i="1"/>
  <c r="Z302" i="2" l="1"/>
  <c r="AB302" i="2"/>
  <c r="Y302" i="2"/>
  <c r="W302" i="2"/>
  <c r="AC302" i="2"/>
  <c r="AE302" i="2"/>
  <c r="AF302" i="2"/>
  <c r="AJ302" i="2"/>
  <c r="AK302" i="2"/>
  <c r="AI302" i="2"/>
  <c r="AH302" i="2"/>
  <c r="X302" i="2"/>
  <c r="T344" i="1"/>
  <c r="Q344" i="1"/>
  <c r="M344" i="1"/>
  <c r="O344" i="1"/>
  <c r="R344" i="1"/>
  <c r="N344" i="1"/>
  <c r="S1019" i="1"/>
  <c r="P1018" i="1"/>
  <c r="AG302" i="2" l="1"/>
  <c r="AM302" i="2" s="1"/>
  <c r="Z344" i="1"/>
  <c r="U344" i="1"/>
  <c r="AA344" i="1"/>
  <c r="X344" i="1"/>
  <c r="V344" i="1"/>
  <c r="W344" i="1"/>
  <c r="AL344" i="1"/>
  <c r="Y344" i="1"/>
  <c r="AD344" i="1"/>
  <c r="AF344" i="1"/>
  <c r="AG344" i="1"/>
  <c r="AI344" i="1"/>
  <c r="AC344" i="1"/>
  <c r="AH344" i="1"/>
  <c r="P1019" i="1"/>
  <c r="S1020" i="1"/>
  <c r="U303" i="2" l="1"/>
  <c r="R303" i="2"/>
  <c r="O303" i="2"/>
  <c r="AL302" i="2"/>
  <c r="AJ344" i="1"/>
  <c r="AK344" i="1"/>
  <c r="AE344" i="1"/>
  <c r="S1021" i="1"/>
  <c r="P1020" i="1"/>
  <c r="S303" i="2" l="1"/>
  <c r="V303" i="2"/>
  <c r="Q303" i="2"/>
  <c r="T303" i="2"/>
  <c r="P303" i="2"/>
  <c r="R345" i="1"/>
  <c r="O345" i="1"/>
  <c r="M345" i="1"/>
  <c r="N345" i="1"/>
  <c r="T345" i="1"/>
  <c r="Q345" i="1"/>
  <c r="S1022" i="1"/>
  <c r="P1021" i="1"/>
  <c r="Y303" i="2" l="1"/>
  <c r="AC303" i="2"/>
  <c r="AB303" i="2"/>
  <c r="Z303" i="2"/>
  <c r="W303" i="2"/>
  <c r="AK303" i="2"/>
  <c r="AF303" i="2"/>
  <c r="AH303" i="2"/>
  <c r="AI303" i="2"/>
  <c r="AJ303" i="2"/>
  <c r="AE303" i="2"/>
  <c r="X303" i="2"/>
  <c r="AA303" i="2"/>
  <c r="AF345" i="1"/>
  <c r="AC345" i="1"/>
  <c r="AH345" i="1"/>
  <c r="AI345" i="1"/>
  <c r="AD345" i="1"/>
  <c r="AG345" i="1"/>
  <c r="AL345" i="1"/>
  <c r="Y345" i="1"/>
  <c r="V345" i="1"/>
  <c r="U345" i="1"/>
  <c r="AA345" i="1"/>
  <c r="X345" i="1"/>
  <c r="W345" i="1"/>
  <c r="Z345" i="1"/>
  <c r="S1023" i="1"/>
  <c r="P1022" i="1"/>
  <c r="AG303" i="2" l="1"/>
  <c r="AM303" i="2" s="1"/>
  <c r="AL303" i="2"/>
  <c r="AJ345" i="1"/>
  <c r="AE345" i="1"/>
  <c r="AK345" i="1"/>
  <c r="P1023" i="1"/>
  <c r="S1024" i="1"/>
  <c r="O304" i="2" l="1"/>
  <c r="U304" i="2"/>
  <c r="R304" i="2"/>
  <c r="Q304" i="2"/>
  <c r="T304" i="2"/>
  <c r="P304" i="2"/>
  <c r="S304" i="2"/>
  <c r="V304" i="2"/>
  <c r="O346" i="1"/>
  <c r="N346" i="1"/>
  <c r="R346" i="1"/>
  <c r="M346" i="1"/>
  <c r="Q346" i="1"/>
  <c r="T346" i="1"/>
  <c r="P1024" i="1"/>
  <c r="S1025" i="1"/>
  <c r="X304" i="2" l="1"/>
  <c r="AJ304" i="2"/>
  <c r="AE304" i="2"/>
  <c r="AF304" i="2"/>
  <c r="AH304" i="2"/>
  <c r="AI304" i="2"/>
  <c r="AK304" i="2"/>
  <c r="AA304" i="2"/>
  <c r="AB304" i="2"/>
  <c r="Y304" i="2"/>
  <c r="Z304" i="2"/>
  <c r="AC304" i="2"/>
  <c r="W304" i="2"/>
  <c r="AG346" i="1"/>
  <c r="AH346" i="1"/>
  <c r="AC346" i="1"/>
  <c r="AF346" i="1"/>
  <c r="AI346" i="1"/>
  <c r="AD346" i="1"/>
  <c r="AA346" i="1"/>
  <c r="X346" i="1"/>
  <c r="U346" i="1"/>
  <c r="AL346" i="1"/>
  <c r="Y346" i="1"/>
  <c r="Z346" i="1"/>
  <c r="AE346" i="1" s="1"/>
  <c r="V346" i="1"/>
  <c r="W346" i="1"/>
  <c r="S1026" i="1"/>
  <c r="P1025" i="1"/>
  <c r="AG304" i="2" l="1"/>
  <c r="AL304" i="2"/>
  <c r="AM304" i="2"/>
  <c r="AK346" i="1"/>
  <c r="AJ346" i="1"/>
  <c r="S1027" i="1"/>
  <c r="P1026" i="1"/>
  <c r="P305" i="2" l="1"/>
  <c r="U305" i="2"/>
  <c r="T305" i="2"/>
  <c r="O305" i="2"/>
  <c r="R305" i="2"/>
  <c r="Q305" i="2"/>
  <c r="S305" i="2"/>
  <c r="V305" i="2"/>
  <c r="Q347" i="1"/>
  <c r="T347" i="1"/>
  <c r="N347" i="1"/>
  <c r="M347" i="1"/>
  <c r="O347" i="1"/>
  <c r="R347" i="1"/>
  <c r="P1027" i="1"/>
  <c r="S1028" i="1"/>
  <c r="AA305" i="2" l="1"/>
  <c r="AI305" i="2"/>
  <c r="AJ305" i="2"/>
  <c r="AK305" i="2"/>
  <c r="AE305" i="2"/>
  <c r="AF305" i="2"/>
  <c r="AH305" i="2"/>
  <c r="Y305" i="2"/>
  <c r="Z305" i="2"/>
  <c r="W305" i="2"/>
  <c r="AB305" i="2"/>
  <c r="AG305" i="2" s="1"/>
  <c r="AC305" i="2"/>
  <c r="X305" i="2"/>
  <c r="U347" i="1"/>
  <c r="X347" i="1"/>
  <c r="AA347" i="1"/>
  <c r="Z347" i="1"/>
  <c r="W347" i="1"/>
  <c r="V347" i="1"/>
  <c r="AG347" i="1"/>
  <c r="AH347" i="1"/>
  <c r="AD347" i="1"/>
  <c r="AF347" i="1"/>
  <c r="AI347" i="1"/>
  <c r="AK347" i="1" s="1"/>
  <c r="M348" i="1" s="1"/>
  <c r="AC347" i="1"/>
  <c r="AL347" i="1"/>
  <c r="Y347" i="1"/>
  <c r="P1028" i="1"/>
  <c r="S1029" i="1"/>
  <c r="AM305" i="2" l="1"/>
  <c r="AL305" i="2"/>
  <c r="O348" i="1"/>
  <c r="AE347" i="1"/>
  <c r="N348" i="1"/>
  <c r="R348" i="1"/>
  <c r="AJ347" i="1"/>
  <c r="S1030" i="1"/>
  <c r="P1029" i="1"/>
  <c r="S306" i="2" l="1"/>
  <c r="V306" i="2"/>
  <c r="T306" i="2"/>
  <c r="Q306" i="2"/>
  <c r="U306" i="2"/>
  <c r="R306" i="2"/>
  <c r="P306" i="2"/>
  <c r="O306" i="2"/>
  <c r="Z348" i="1"/>
  <c r="W348" i="1"/>
  <c r="AA348" i="1"/>
  <c r="X348" i="1"/>
  <c r="T348" i="1"/>
  <c r="Q348" i="1"/>
  <c r="U348" i="1"/>
  <c r="P1030" i="1"/>
  <c r="S1031" i="1"/>
  <c r="Z306" i="2" l="1"/>
  <c r="W306" i="2"/>
  <c r="X306" i="2"/>
  <c r="AC306" i="2"/>
  <c r="Y306" i="2"/>
  <c r="AB306" i="2"/>
  <c r="AH306" i="2"/>
  <c r="AK306" i="2"/>
  <c r="AF306" i="2"/>
  <c r="AI306" i="2"/>
  <c r="AJ306" i="2"/>
  <c r="AE306" i="2"/>
  <c r="AA306" i="2"/>
  <c r="AH348" i="1"/>
  <c r="AI348" i="1"/>
  <c r="AC348" i="1"/>
  <c r="AD348" i="1"/>
  <c r="AF348" i="1"/>
  <c r="AG348" i="1"/>
  <c r="AE348" i="1"/>
  <c r="AL348" i="1"/>
  <c r="Y348" i="1"/>
  <c r="V348" i="1"/>
  <c r="S1032" i="1"/>
  <c r="P1031" i="1"/>
  <c r="AM306" i="2" l="1"/>
  <c r="AG306" i="2"/>
  <c r="AL306" i="2"/>
  <c r="AK348" i="1"/>
  <c r="AJ348" i="1"/>
  <c r="P1032" i="1"/>
  <c r="S1033" i="1"/>
  <c r="Q307" i="2" l="1"/>
  <c r="R307" i="2"/>
  <c r="T307" i="2"/>
  <c r="O307" i="2"/>
  <c r="P307" i="2"/>
  <c r="U307" i="2"/>
  <c r="V307" i="2"/>
  <c r="S307" i="2"/>
  <c r="R349" i="1"/>
  <c r="Q349" i="1"/>
  <c r="T349" i="1"/>
  <c r="M349" i="1"/>
  <c r="N349" i="1"/>
  <c r="O349" i="1"/>
  <c r="S1034" i="1"/>
  <c r="P1033" i="1"/>
  <c r="AC307" i="2" l="1"/>
  <c r="AA307" i="2"/>
  <c r="AJ307" i="2"/>
  <c r="AE307" i="2"/>
  <c r="AF307" i="2"/>
  <c r="AH307" i="2"/>
  <c r="AI307" i="2"/>
  <c r="AK307" i="2"/>
  <c r="X307" i="2"/>
  <c r="W307" i="2"/>
  <c r="AB307" i="2"/>
  <c r="AG307" i="2" s="1"/>
  <c r="Z307" i="2"/>
  <c r="Y307" i="2"/>
  <c r="W349" i="1"/>
  <c r="V349" i="1"/>
  <c r="U349" i="1"/>
  <c r="X349" i="1"/>
  <c r="AA349" i="1"/>
  <c r="AL349" i="1"/>
  <c r="Y349" i="1"/>
  <c r="AI349" i="1"/>
  <c r="AF349" i="1"/>
  <c r="AH349" i="1"/>
  <c r="AD349" i="1"/>
  <c r="AG349" i="1"/>
  <c r="AC349" i="1"/>
  <c r="Z349" i="1"/>
  <c r="P1034" i="1"/>
  <c r="S1035" i="1"/>
  <c r="AL307" i="2" l="1"/>
  <c r="AM307" i="2"/>
  <c r="AK349" i="1"/>
  <c r="AJ349" i="1"/>
  <c r="AE349" i="1"/>
  <c r="S1036" i="1"/>
  <c r="P1035" i="1"/>
  <c r="T308" i="2" l="1"/>
  <c r="P308" i="2"/>
  <c r="Q308" i="2"/>
  <c r="U308" i="2"/>
  <c r="R308" i="2"/>
  <c r="O308" i="2"/>
  <c r="V308" i="2"/>
  <c r="S308" i="2"/>
  <c r="Q350" i="1"/>
  <c r="T350" i="1"/>
  <c r="R350" i="1"/>
  <c r="N350" i="1"/>
  <c r="O350" i="1"/>
  <c r="M350" i="1"/>
  <c r="P1036" i="1"/>
  <c r="S1037" i="1"/>
  <c r="AA308" i="2" l="1"/>
  <c r="AF308" i="2"/>
  <c r="AI308" i="2"/>
  <c r="AJ308" i="2"/>
  <c r="AK308" i="2"/>
  <c r="AE308" i="2"/>
  <c r="AH308" i="2"/>
  <c r="W308" i="2"/>
  <c r="Z308" i="2"/>
  <c r="AC308" i="2"/>
  <c r="Y308" i="2"/>
  <c r="X308" i="2"/>
  <c r="AB308" i="2"/>
  <c r="W350" i="1"/>
  <c r="Z350" i="1"/>
  <c r="U350" i="1"/>
  <c r="AA350" i="1"/>
  <c r="X350" i="1"/>
  <c r="V350" i="1"/>
  <c r="AG350" i="1"/>
  <c r="AI350" i="1"/>
  <c r="AH350" i="1"/>
  <c r="AC350" i="1"/>
  <c r="AD350" i="1"/>
  <c r="AF350" i="1"/>
  <c r="AL350" i="1"/>
  <c r="Y350" i="1"/>
  <c r="P1037" i="1"/>
  <c r="S1038" i="1"/>
  <c r="AG308" i="2" l="1"/>
  <c r="AM308" i="2" s="1"/>
  <c r="AJ350" i="1"/>
  <c r="AK350" i="1"/>
  <c r="AE350" i="1"/>
  <c r="S1039" i="1"/>
  <c r="P1038" i="1"/>
  <c r="O309" i="2" l="1"/>
  <c r="R309" i="2"/>
  <c r="U309" i="2"/>
  <c r="AL308" i="2"/>
  <c r="O351" i="1"/>
  <c r="N351" i="1"/>
  <c r="R351" i="1"/>
  <c r="M351" i="1"/>
  <c r="T351" i="1"/>
  <c r="Q351" i="1"/>
  <c r="P1039" i="1"/>
  <c r="S1040" i="1"/>
  <c r="S309" i="2" l="1"/>
  <c r="V309" i="2"/>
  <c r="T309" i="2"/>
  <c r="P309" i="2"/>
  <c r="Q309" i="2"/>
  <c r="AL351" i="1"/>
  <c r="Y351" i="1"/>
  <c r="AI351" i="1"/>
  <c r="AC351" i="1"/>
  <c r="AD351" i="1"/>
  <c r="AG351" i="1"/>
  <c r="AF351" i="1"/>
  <c r="AH351" i="1"/>
  <c r="U351" i="1"/>
  <c r="AA351" i="1"/>
  <c r="X351" i="1"/>
  <c r="Z351" i="1"/>
  <c r="AE351" i="1" s="1"/>
  <c r="V351" i="1"/>
  <c r="W351" i="1"/>
  <c r="P1040" i="1"/>
  <c r="S1041" i="1"/>
  <c r="Y309" i="2" l="1"/>
  <c r="X309" i="2"/>
  <c r="Z309" i="2"/>
  <c r="AB309" i="2"/>
  <c r="AG309" i="2" s="1"/>
  <c r="AC309" i="2"/>
  <c r="AE309" i="2"/>
  <c r="AH309" i="2"/>
  <c r="AF309" i="2"/>
  <c r="AI309" i="2"/>
  <c r="AJ309" i="2"/>
  <c r="AK309" i="2"/>
  <c r="AM309" i="2" s="1"/>
  <c r="W309" i="2"/>
  <c r="AA309" i="2"/>
  <c r="AK351" i="1"/>
  <c r="AJ351" i="1"/>
  <c r="S1042" i="1"/>
  <c r="P1041" i="1"/>
  <c r="U310" i="2" l="1"/>
  <c r="R310" i="2"/>
  <c r="O310" i="2"/>
  <c r="AL309" i="2"/>
  <c r="T310" i="2"/>
  <c r="Q310" i="2"/>
  <c r="T352" i="1"/>
  <c r="Q352" i="1"/>
  <c r="N352" i="1"/>
  <c r="O352" i="1"/>
  <c r="R352" i="1"/>
  <c r="M352" i="1"/>
  <c r="P1042" i="1"/>
  <c r="S1043" i="1"/>
  <c r="S310" i="2" l="1"/>
  <c r="V310" i="2"/>
  <c r="P310" i="2"/>
  <c r="AC310" i="2" s="1"/>
  <c r="W352" i="1"/>
  <c r="U352" i="1"/>
  <c r="AA352" i="1"/>
  <c r="X352" i="1"/>
  <c r="Z352" i="1"/>
  <c r="AE352" i="1" s="1"/>
  <c r="V352" i="1"/>
  <c r="AL352" i="1"/>
  <c r="Y352" i="1"/>
  <c r="AD352" i="1"/>
  <c r="AF352" i="1"/>
  <c r="AH352" i="1"/>
  <c r="AJ352" i="1" s="1"/>
  <c r="AI352" i="1"/>
  <c r="AG352" i="1"/>
  <c r="AC352" i="1"/>
  <c r="P1043" i="1"/>
  <c r="S1044" i="1"/>
  <c r="X310" i="2" l="1"/>
  <c r="AK310" i="2"/>
  <c r="AE310" i="2"/>
  <c r="AJ310" i="2"/>
  <c r="AH310" i="2"/>
  <c r="AI310" i="2"/>
  <c r="AF310" i="2"/>
  <c r="AA310" i="2"/>
  <c r="Z310" i="2"/>
  <c r="Y310" i="2"/>
  <c r="W310" i="2"/>
  <c r="AB310" i="2"/>
  <c r="AG310" i="2" s="1"/>
  <c r="Q353" i="1"/>
  <c r="AK352" i="1"/>
  <c r="S1045" i="1"/>
  <c r="P1044" i="1"/>
  <c r="AL310" i="2" l="1"/>
  <c r="AM310" i="2"/>
  <c r="N353" i="1"/>
  <c r="R353" i="1"/>
  <c r="O353" i="1"/>
  <c r="M353" i="1"/>
  <c r="AL353" i="1"/>
  <c r="Y353" i="1"/>
  <c r="T353" i="1"/>
  <c r="P1045" i="1"/>
  <c r="S1046" i="1"/>
  <c r="T311" i="2" l="1"/>
  <c r="R311" i="2"/>
  <c r="Q311" i="2"/>
  <c r="U311" i="2"/>
  <c r="O311" i="2"/>
  <c r="P311" i="2"/>
  <c r="S311" i="2"/>
  <c r="V311" i="2"/>
  <c r="AF353" i="1"/>
  <c r="AG353" i="1"/>
  <c r="AC353" i="1"/>
  <c r="AI353" i="1"/>
  <c r="AH353" i="1"/>
  <c r="AD353" i="1"/>
  <c r="U353" i="1"/>
  <c r="AA353" i="1"/>
  <c r="X353" i="1"/>
  <c r="W353" i="1"/>
  <c r="Z353" i="1"/>
  <c r="AE353" i="1" s="1"/>
  <c r="V353" i="1"/>
  <c r="S1047" i="1"/>
  <c r="P1046" i="1"/>
  <c r="W311" i="2" l="1"/>
  <c r="AK311" i="2"/>
  <c r="AF311" i="2"/>
  <c r="AH311" i="2"/>
  <c r="AI311" i="2"/>
  <c r="AJ311" i="2"/>
  <c r="AE311" i="2"/>
  <c r="AA311" i="2"/>
  <c r="X311" i="2"/>
  <c r="AC311" i="2"/>
  <c r="Y311" i="2"/>
  <c r="Z311" i="2"/>
  <c r="AB311" i="2"/>
  <c r="AK353" i="1"/>
  <c r="AJ353" i="1"/>
  <c r="P1047" i="1"/>
  <c r="S1048" i="1"/>
  <c r="AG311" i="2" l="1"/>
  <c r="AL311" i="2" s="1"/>
  <c r="AM311" i="2"/>
  <c r="Q354" i="1"/>
  <c r="T354" i="1"/>
  <c r="N354" i="1"/>
  <c r="O354" i="1"/>
  <c r="R354" i="1"/>
  <c r="M354" i="1"/>
  <c r="S1049" i="1"/>
  <c r="P1048" i="1"/>
  <c r="S312" i="2" l="1"/>
  <c r="V312" i="2"/>
  <c r="O312" i="2"/>
  <c r="Q312" i="2"/>
  <c r="R312" i="2"/>
  <c r="T312" i="2"/>
  <c r="P312" i="2"/>
  <c r="U312" i="2"/>
  <c r="Z354" i="1"/>
  <c r="V354" i="1"/>
  <c r="U354" i="1"/>
  <c r="AA354" i="1"/>
  <c r="X354" i="1"/>
  <c r="W354" i="1"/>
  <c r="AC354" i="1"/>
  <c r="AD354" i="1"/>
  <c r="AF354" i="1"/>
  <c r="AI354" i="1"/>
  <c r="AG354" i="1"/>
  <c r="AH354" i="1"/>
  <c r="AJ354" i="1" s="1"/>
  <c r="AL354" i="1"/>
  <c r="Y354" i="1"/>
  <c r="P1049" i="1"/>
  <c r="S1050" i="1"/>
  <c r="Z312" i="2" l="1"/>
  <c r="AC312" i="2"/>
  <c r="X312" i="2"/>
  <c r="AB312" i="2"/>
  <c r="Y312" i="2"/>
  <c r="W312" i="2"/>
  <c r="AJ312" i="2"/>
  <c r="AE312" i="2"/>
  <c r="AF312" i="2"/>
  <c r="AH312" i="2"/>
  <c r="AI312" i="2"/>
  <c r="AK312" i="2"/>
  <c r="AA312" i="2"/>
  <c r="AK354" i="1"/>
  <c r="Q355" i="1"/>
  <c r="AE354" i="1"/>
  <c r="S1051" i="1"/>
  <c r="P1050" i="1"/>
  <c r="AG312" i="2" l="1"/>
  <c r="AL312" i="2"/>
  <c r="AM312" i="2"/>
  <c r="O355" i="1"/>
  <c r="N355" i="1"/>
  <c r="R355" i="1"/>
  <c r="M355" i="1"/>
  <c r="T355" i="1"/>
  <c r="S1052" i="1"/>
  <c r="P1051" i="1"/>
  <c r="R313" i="2" l="1"/>
  <c r="Q313" i="2"/>
  <c r="U313" i="2"/>
  <c r="O313" i="2"/>
  <c r="P313" i="2"/>
  <c r="T313" i="2"/>
  <c r="S313" i="2"/>
  <c r="V313" i="2"/>
  <c r="Z355" i="1"/>
  <c r="AH355" i="1"/>
  <c r="AC355" i="1"/>
  <c r="AF355" i="1"/>
  <c r="AI355" i="1"/>
  <c r="AK355" i="1" s="1"/>
  <c r="AD355" i="1"/>
  <c r="AG355" i="1"/>
  <c r="U355" i="1"/>
  <c r="AA355" i="1"/>
  <c r="X355" i="1"/>
  <c r="V355" i="1"/>
  <c r="W355" i="1"/>
  <c r="Y355" i="1"/>
  <c r="AL355" i="1"/>
  <c r="P1052" i="1"/>
  <c r="S1053" i="1"/>
  <c r="AA313" i="2" l="1"/>
  <c r="AI313" i="2"/>
  <c r="AJ313" i="2"/>
  <c r="AK313" i="2"/>
  <c r="AE313" i="2"/>
  <c r="AF313" i="2"/>
  <c r="AH313" i="2"/>
  <c r="AB313" i="2"/>
  <c r="X313" i="2"/>
  <c r="W313" i="2"/>
  <c r="AC313" i="2"/>
  <c r="Y313" i="2"/>
  <c r="Z313" i="2"/>
  <c r="M356" i="1"/>
  <c r="AJ355" i="1"/>
  <c r="R356" i="1"/>
  <c r="AE355" i="1"/>
  <c r="S1054" i="1"/>
  <c r="P1053" i="1"/>
  <c r="AG313" i="2" l="1"/>
  <c r="AM313" i="2" s="1"/>
  <c r="Q356" i="1"/>
  <c r="T356" i="1"/>
  <c r="U356" i="1"/>
  <c r="X356" i="1"/>
  <c r="AA356" i="1"/>
  <c r="N356" i="1"/>
  <c r="O356" i="1"/>
  <c r="P1054" i="1"/>
  <c r="S1055" i="1"/>
  <c r="R314" i="2" l="1"/>
  <c r="U314" i="2"/>
  <c r="O314" i="2"/>
  <c r="AL313" i="2"/>
  <c r="AG356" i="1"/>
  <c r="AH356" i="1"/>
  <c r="AI356" i="1"/>
  <c r="AC356" i="1"/>
  <c r="AD356" i="1"/>
  <c r="AF356" i="1"/>
  <c r="AL356" i="1"/>
  <c r="Y356" i="1"/>
  <c r="W356" i="1"/>
  <c r="V356" i="1"/>
  <c r="Z356" i="1"/>
  <c r="AE356" i="1" s="1"/>
  <c r="P1055" i="1"/>
  <c r="S1056" i="1"/>
  <c r="S314" i="2" l="1"/>
  <c r="V314" i="2"/>
  <c r="P314" i="2"/>
  <c r="Z314" i="2"/>
  <c r="T314" i="2"/>
  <c r="Q314" i="2"/>
  <c r="AK356" i="1"/>
  <c r="AJ356" i="1"/>
  <c r="S1057" i="1"/>
  <c r="P1056" i="1"/>
  <c r="X314" i="2" l="1"/>
  <c r="AC314" i="2"/>
  <c r="Y314" i="2"/>
  <c r="W314" i="2"/>
  <c r="AB314" i="2"/>
  <c r="AG314" i="2" s="1"/>
  <c r="AH314" i="2"/>
  <c r="AK314" i="2"/>
  <c r="AF314" i="2"/>
  <c r="AI314" i="2"/>
  <c r="AJ314" i="2"/>
  <c r="AE314" i="2"/>
  <c r="AA314" i="2"/>
  <c r="Q357" i="1"/>
  <c r="T357" i="1"/>
  <c r="R357" i="1"/>
  <c r="M357" i="1"/>
  <c r="O357" i="1"/>
  <c r="N357" i="1"/>
  <c r="S1058" i="1"/>
  <c r="P1057" i="1"/>
  <c r="AL314" i="2" l="1"/>
  <c r="AM314" i="2"/>
  <c r="W357" i="1"/>
  <c r="Z357" i="1"/>
  <c r="V357" i="1"/>
  <c r="U357" i="1"/>
  <c r="AA357" i="1"/>
  <c r="X357" i="1"/>
  <c r="AI357" i="1"/>
  <c r="AD357" i="1"/>
  <c r="AG357" i="1"/>
  <c r="AH357" i="1"/>
  <c r="AC357" i="1"/>
  <c r="AF357" i="1"/>
  <c r="AL357" i="1"/>
  <c r="Y357" i="1"/>
  <c r="S1059" i="1"/>
  <c r="P1058" i="1"/>
  <c r="R315" i="2" l="1"/>
  <c r="O315" i="2"/>
  <c r="U315" i="2"/>
  <c r="P315" i="2"/>
  <c r="T315" i="2"/>
  <c r="Q315" i="2"/>
  <c r="V315" i="2"/>
  <c r="S315" i="2"/>
  <c r="AJ357" i="1"/>
  <c r="AK357" i="1"/>
  <c r="AE357" i="1"/>
  <c r="P1059" i="1"/>
  <c r="S1060" i="1"/>
  <c r="AJ315" i="2" l="1"/>
  <c r="AE315" i="2"/>
  <c r="AF315" i="2"/>
  <c r="AH315" i="2"/>
  <c r="AI315" i="2"/>
  <c r="AK315" i="2"/>
  <c r="AA315" i="2"/>
  <c r="Y315" i="2"/>
  <c r="AB315" i="2"/>
  <c r="AG315" i="2" s="1"/>
  <c r="X315" i="2"/>
  <c r="AC315" i="2"/>
  <c r="W315" i="2"/>
  <c r="Z315" i="2"/>
  <c r="O358" i="1"/>
  <c r="M358" i="1"/>
  <c r="R358" i="1"/>
  <c r="N358" i="1"/>
  <c r="T358" i="1"/>
  <c r="Q358" i="1"/>
  <c r="S1061" i="1"/>
  <c r="P1060" i="1"/>
  <c r="AM315" i="2" l="1"/>
  <c r="AL315" i="2"/>
  <c r="AD358" i="1"/>
  <c r="AI358" i="1"/>
  <c r="AC358" i="1"/>
  <c r="AF358" i="1"/>
  <c r="AG358" i="1"/>
  <c r="AH358" i="1"/>
  <c r="AJ358" i="1" s="1"/>
  <c r="Q359" i="1" s="1"/>
  <c r="AL358" i="1"/>
  <c r="Y358" i="1"/>
  <c r="V358" i="1"/>
  <c r="Z358" i="1"/>
  <c r="AE358" i="1" s="1"/>
  <c r="U358" i="1"/>
  <c r="AA358" i="1"/>
  <c r="X358" i="1"/>
  <c r="W358" i="1"/>
  <c r="S1062" i="1"/>
  <c r="P1061" i="1"/>
  <c r="V316" i="2" l="1"/>
  <c r="S316" i="2"/>
  <c r="U316" i="2"/>
  <c r="O316" i="2"/>
  <c r="Q316" i="2"/>
  <c r="R316" i="2"/>
  <c r="T316" i="2"/>
  <c r="P316" i="2"/>
  <c r="AK358" i="1"/>
  <c r="P1062" i="1"/>
  <c r="S1063" i="1"/>
  <c r="AB316" i="2" l="1"/>
  <c r="AC316" i="2"/>
  <c r="X316" i="2"/>
  <c r="Z316" i="2"/>
  <c r="Y316" i="2"/>
  <c r="W316" i="2"/>
  <c r="AA316" i="2"/>
  <c r="AF316" i="2"/>
  <c r="AI316" i="2"/>
  <c r="AJ316" i="2"/>
  <c r="AK316" i="2"/>
  <c r="AE316" i="2"/>
  <c r="AH316" i="2"/>
  <c r="M359" i="1"/>
  <c r="N359" i="1"/>
  <c r="O359" i="1"/>
  <c r="T359" i="1"/>
  <c r="R359" i="1"/>
  <c r="S1064" i="1"/>
  <c r="P1063" i="1"/>
  <c r="AG316" i="2" l="1"/>
  <c r="AM316" i="2" s="1"/>
  <c r="Z359" i="1"/>
  <c r="AG359" i="1"/>
  <c r="AH359" i="1"/>
  <c r="AF359" i="1"/>
  <c r="AI359" i="1"/>
  <c r="AC359" i="1"/>
  <c r="AD359" i="1"/>
  <c r="W359" i="1"/>
  <c r="V359" i="1"/>
  <c r="U359" i="1"/>
  <c r="AA359" i="1"/>
  <c r="X359" i="1"/>
  <c r="AL359" i="1"/>
  <c r="Y359" i="1"/>
  <c r="S1065" i="1"/>
  <c r="P1064" i="1"/>
  <c r="U317" i="2" l="1"/>
  <c r="O317" i="2"/>
  <c r="R317" i="2"/>
  <c r="AL316" i="2"/>
  <c r="AJ359" i="1"/>
  <c r="AK359" i="1"/>
  <c r="AE359" i="1"/>
  <c r="P1065" i="1"/>
  <c r="S1066" i="1"/>
  <c r="V317" i="2" l="1"/>
  <c r="S317" i="2"/>
  <c r="Q317" i="2"/>
  <c r="T317" i="2"/>
  <c r="P317" i="2"/>
  <c r="M360" i="1"/>
  <c r="R360" i="1"/>
  <c r="O360" i="1"/>
  <c r="N360" i="1"/>
  <c r="Q360" i="1"/>
  <c r="T360" i="1"/>
  <c r="P1066" i="1"/>
  <c r="S1067" i="1"/>
  <c r="X317" i="2" l="1"/>
  <c r="AB317" i="2"/>
  <c r="AE317" i="2"/>
  <c r="AH317" i="2"/>
  <c r="AF317" i="2"/>
  <c r="AI317" i="2"/>
  <c r="AJ317" i="2"/>
  <c r="AK317" i="2"/>
  <c r="W317" i="2"/>
  <c r="Y317" i="2"/>
  <c r="AA317" i="2"/>
  <c r="AC317" i="2"/>
  <c r="Z317" i="2"/>
  <c r="AD360" i="1"/>
  <c r="AG360" i="1"/>
  <c r="AI360" i="1"/>
  <c r="AC360" i="1"/>
  <c r="AF360" i="1"/>
  <c r="AH360" i="1"/>
  <c r="AJ360" i="1" s="1"/>
  <c r="Q361" i="1" s="1"/>
  <c r="AL360" i="1"/>
  <c r="Y360" i="1"/>
  <c r="V360" i="1"/>
  <c r="W360" i="1"/>
  <c r="Z360" i="1"/>
  <c r="AE360" i="1" s="1"/>
  <c r="U360" i="1"/>
  <c r="AA360" i="1"/>
  <c r="X360" i="1"/>
  <c r="P1067" i="1"/>
  <c r="S1068" i="1"/>
  <c r="AG317" i="2" l="1"/>
  <c r="AM317" i="2"/>
  <c r="AL317" i="2"/>
  <c r="AK360" i="1"/>
  <c r="S1069" i="1"/>
  <c r="P1068" i="1"/>
  <c r="S318" i="2" l="1"/>
  <c r="V318" i="2"/>
  <c r="O318" i="2"/>
  <c r="U318" i="2"/>
  <c r="R318" i="2"/>
  <c r="P318" i="2"/>
  <c r="T318" i="2"/>
  <c r="Q318" i="2"/>
  <c r="N361" i="1"/>
  <c r="M361" i="1"/>
  <c r="O361" i="1"/>
  <c r="R361" i="1"/>
  <c r="T361" i="1"/>
  <c r="S1070" i="1"/>
  <c r="P1069" i="1"/>
  <c r="X318" i="2" l="1"/>
  <c r="Y318" i="2"/>
  <c r="AB318" i="2"/>
  <c r="Z318" i="2"/>
  <c r="AC318" i="2"/>
  <c r="W318" i="2"/>
  <c r="AK318" i="2"/>
  <c r="AE318" i="2"/>
  <c r="AJ318" i="2"/>
  <c r="AH318" i="2"/>
  <c r="AI318" i="2"/>
  <c r="AF318" i="2"/>
  <c r="AA318" i="2"/>
  <c r="Z361" i="1"/>
  <c r="AD361" i="1"/>
  <c r="AF361" i="1"/>
  <c r="AH361" i="1"/>
  <c r="AC361" i="1"/>
  <c r="AI361" i="1"/>
  <c r="AG361" i="1"/>
  <c r="W361" i="1"/>
  <c r="U361" i="1"/>
  <c r="X361" i="1"/>
  <c r="AA361" i="1"/>
  <c r="AL361" i="1"/>
  <c r="Y361" i="1"/>
  <c r="V361" i="1"/>
  <c r="S1071" i="1"/>
  <c r="P1070" i="1"/>
  <c r="AG318" i="2" l="1"/>
  <c r="AL318" i="2" s="1"/>
  <c r="AM318" i="2"/>
  <c r="AK361" i="1"/>
  <c r="AJ361" i="1"/>
  <c r="AE361" i="1"/>
  <c r="P1071" i="1"/>
  <c r="S1072" i="1"/>
  <c r="S319" i="2" l="1"/>
  <c r="V319" i="2"/>
  <c r="P319" i="2"/>
  <c r="U319" i="2"/>
  <c r="O319" i="2"/>
  <c r="R319" i="2"/>
  <c r="Q319" i="2"/>
  <c r="T319" i="2"/>
  <c r="Q362" i="1"/>
  <c r="T362" i="1"/>
  <c r="R362" i="1"/>
  <c r="O362" i="1"/>
  <c r="N362" i="1"/>
  <c r="M362" i="1"/>
  <c r="P1072" i="1"/>
  <c r="S1073" i="1"/>
  <c r="AB319" i="2" l="1"/>
  <c r="X319" i="2"/>
  <c r="Y319" i="2"/>
  <c r="Z319" i="2"/>
  <c r="W319" i="2"/>
  <c r="AC319" i="2"/>
  <c r="AK319" i="2"/>
  <c r="AF319" i="2"/>
  <c r="AH319" i="2"/>
  <c r="AI319" i="2"/>
  <c r="AJ319" i="2"/>
  <c r="AE319" i="2"/>
  <c r="AA319" i="2"/>
  <c r="U362" i="1"/>
  <c r="AA362" i="1"/>
  <c r="X362" i="1"/>
  <c r="V362" i="1"/>
  <c r="W362" i="1"/>
  <c r="Z362" i="1"/>
  <c r="AD362" i="1"/>
  <c r="AF362" i="1"/>
  <c r="AG362" i="1"/>
  <c r="AI362" i="1"/>
  <c r="AH362" i="1"/>
  <c r="AC362" i="1"/>
  <c r="AL362" i="1"/>
  <c r="Y362" i="1"/>
  <c r="S1074" i="1"/>
  <c r="P1073" i="1"/>
  <c r="AG319" i="2" l="1"/>
  <c r="AM319" i="2" s="1"/>
  <c r="AL319" i="2"/>
  <c r="AK362" i="1"/>
  <c r="AJ362" i="1"/>
  <c r="AE362" i="1"/>
  <c r="P1074" i="1"/>
  <c r="S1075" i="1"/>
  <c r="T320" i="2" l="1"/>
  <c r="O320" i="2"/>
  <c r="P320" i="2"/>
  <c r="Q320" i="2"/>
  <c r="U320" i="2"/>
  <c r="R320" i="2"/>
  <c r="V320" i="2"/>
  <c r="S320" i="2"/>
  <c r="T363" i="1"/>
  <c r="Q363" i="1"/>
  <c r="R363" i="1"/>
  <c r="M363" i="1"/>
  <c r="N363" i="1"/>
  <c r="O363" i="1"/>
  <c r="S1076" i="1"/>
  <c r="P1075" i="1"/>
  <c r="AJ320" i="2" l="1"/>
  <c r="AE320" i="2"/>
  <c r="AF320" i="2"/>
  <c r="AH320" i="2"/>
  <c r="AI320" i="2"/>
  <c r="AK320" i="2"/>
  <c r="AM320" i="2" s="1"/>
  <c r="O321" i="2" s="1"/>
  <c r="X320" i="2"/>
  <c r="AA320" i="2"/>
  <c r="Z320" i="2"/>
  <c r="AC320" i="2"/>
  <c r="Y320" i="2"/>
  <c r="W320" i="2"/>
  <c r="AB320" i="2"/>
  <c r="AG320" i="2" s="1"/>
  <c r="W363" i="1"/>
  <c r="AL363" i="1"/>
  <c r="Y363" i="1"/>
  <c r="V363" i="1"/>
  <c r="U363" i="1"/>
  <c r="X363" i="1"/>
  <c r="AA363" i="1"/>
  <c r="Z363" i="1"/>
  <c r="AC363" i="1"/>
  <c r="AD363" i="1"/>
  <c r="AG363" i="1"/>
  <c r="AF363" i="1"/>
  <c r="AI363" i="1"/>
  <c r="AH363" i="1"/>
  <c r="S1077" i="1"/>
  <c r="P1076" i="1"/>
  <c r="U321" i="2" l="1"/>
  <c r="R321" i="2"/>
  <c r="AL320" i="2"/>
  <c r="AE363" i="1"/>
  <c r="AK363" i="1"/>
  <c r="AJ363" i="1"/>
  <c r="P1077" i="1"/>
  <c r="S1078" i="1"/>
  <c r="S321" i="2" l="1"/>
  <c r="V321" i="2"/>
  <c r="T321" i="2"/>
  <c r="P321" i="2"/>
  <c r="Q321" i="2"/>
  <c r="T364" i="1"/>
  <c r="Q364" i="1"/>
  <c r="O364" i="1"/>
  <c r="M364" i="1"/>
  <c r="R364" i="1"/>
  <c r="N364" i="1"/>
  <c r="P1078" i="1"/>
  <c r="S1079" i="1"/>
  <c r="X321" i="2" l="1"/>
  <c r="W321" i="2"/>
  <c r="AB321" i="2"/>
  <c r="AC321" i="2"/>
  <c r="Z321" i="2"/>
  <c r="AI321" i="2"/>
  <c r="AJ321" i="2"/>
  <c r="AK321" i="2"/>
  <c r="AE321" i="2"/>
  <c r="AF321" i="2"/>
  <c r="AH321" i="2"/>
  <c r="Y321" i="2"/>
  <c r="AA321" i="2"/>
  <c r="V364" i="1"/>
  <c r="AL364" i="1"/>
  <c r="Y364" i="1"/>
  <c r="Z364" i="1"/>
  <c r="U364" i="1"/>
  <c r="AA364" i="1"/>
  <c r="X364" i="1"/>
  <c r="W364" i="1"/>
  <c r="AC364" i="1"/>
  <c r="AG364" i="1"/>
  <c r="AH364" i="1"/>
  <c r="AJ364" i="1" s="1"/>
  <c r="AF364" i="1"/>
  <c r="AD364" i="1"/>
  <c r="AI364" i="1"/>
  <c r="P1079" i="1"/>
  <c r="S1080" i="1"/>
  <c r="AG321" i="2" l="1"/>
  <c r="AM321" i="2" s="1"/>
  <c r="AL321" i="2"/>
  <c r="AE364" i="1"/>
  <c r="Q365" i="1"/>
  <c r="AK364" i="1"/>
  <c r="S1081" i="1"/>
  <c r="P1080" i="1"/>
  <c r="O322" i="2" l="1"/>
  <c r="R322" i="2"/>
  <c r="U322" i="2"/>
  <c r="Q322" i="2"/>
  <c r="P322" i="2"/>
  <c r="T322" i="2"/>
  <c r="S322" i="2"/>
  <c r="V322" i="2"/>
  <c r="N365" i="1"/>
  <c r="M365" i="1"/>
  <c r="O365" i="1"/>
  <c r="R365" i="1"/>
  <c r="Y365" i="1"/>
  <c r="T365" i="1"/>
  <c r="S1082" i="1"/>
  <c r="P1081" i="1"/>
  <c r="AH322" i="2" l="1"/>
  <c r="AK322" i="2"/>
  <c r="AF322" i="2"/>
  <c r="AI322" i="2"/>
  <c r="AJ322" i="2"/>
  <c r="AE322" i="2"/>
  <c r="Y322" i="2"/>
  <c r="AA322" i="2"/>
  <c r="AB322" i="2"/>
  <c r="AG322" i="2" s="1"/>
  <c r="X322" i="2"/>
  <c r="AC322" i="2"/>
  <c r="Z322" i="2"/>
  <c r="W322" i="2"/>
  <c r="AF365" i="1"/>
  <c r="AH365" i="1"/>
  <c r="AD365" i="1"/>
  <c r="AI365" i="1"/>
  <c r="AC365" i="1"/>
  <c r="AG365" i="1"/>
  <c r="Z365" i="1"/>
  <c r="AE365" i="1" s="1"/>
  <c r="AL365" i="1"/>
  <c r="W365" i="1"/>
  <c r="U365" i="1"/>
  <c r="AA365" i="1"/>
  <c r="X365" i="1"/>
  <c r="V365" i="1"/>
  <c r="P1082" i="1"/>
  <c r="S1083" i="1"/>
  <c r="AM322" i="2" l="1"/>
  <c r="AL322" i="2"/>
  <c r="AK365" i="1"/>
  <c r="AJ365" i="1"/>
  <c r="S1084" i="1"/>
  <c r="P1083" i="1"/>
  <c r="S323" i="2" l="1"/>
  <c r="V323" i="2"/>
  <c r="U323" i="2"/>
  <c r="P323" i="2"/>
  <c r="Q323" i="2"/>
  <c r="R323" i="2"/>
  <c r="T323" i="2"/>
  <c r="O323" i="2"/>
  <c r="Q366" i="1"/>
  <c r="T366" i="1"/>
  <c r="R366" i="1"/>
  <c r="N366" i="1"/>
  <c r="O366" i="1"/>
  <c r="M366" i="1"/>
  <c r="S1085" i="1"/>
  <c r="P1084" i="1"/>
  <c r="AB323" i="2" l="1"/>
  <c r="AC323" i="2"/>
  <c r="W323" i="2"/>
  <c r="Z323" i="2"/>
  <c r="Y323" i="2"/>
  <c r="X323" i="2"/>
  <c r="AJ323" i="2"/>
  <c r="AE323" i="2"/>
  <c r="AF323" i="2"/>
  <c r="AH323" i="2"/>
  <c r="AI323" i="2"/>
  <c r="AK323" i="2"/>
  <c r="AA323" i="2"/>
  <c r="W366" i="1"/>
  <c r="Z366" i="1"/>
  <c r="AA366" i="1"/>
  <c r="U366" i="1"/>
  <c r="X366" i="1"/>
  <c r="V366" i="1"/>
  <c r="AH366" i="1"/>
  <c r="AC366" i="1"/>
  <c r="AG366" i="1"/>
  <c r="AI366" i="1"/>
  <c r="AD366" i="1"/>
  <c r="AF366" i="1"/>
  <c r="AL366" i="1"/>
  <c r="Y366" i="1"/>
  <c r="S1086" i="1"/>
  <c r="P1085" i="1"/>
  <c r="AG323" i="2" l="1"/>
  <c r="AL323" i="2" s="1"/>
  <c r="AJ366" i="1"/>
  <c r="AK366" i="1"/>
  <c r="AE366" i="1"/>
  <c r="P1086" i="1"/>
  <c r="S1087" i="1"/>
  <c r="S324" i="2" l="1"/>
  <c r="AM323" i="2"/>
  <c r="O367" i="1"/>
  <c r="N367" i="1"/>
  <c r="R367" i="1"/>
  <c r="M367" i="1"/>
  <c r="T367" i="1"/>
  <c r="Q367" i="1"/>
  <c r="P1087" i="1"/>
  <c r="S1088" i="1"/>
  <c r="Q324" i="2" l="1"/>
  <c r="P324" i="2"/>
  <c r="U324" i="2"/>
  <c r="O324" i="2"/>
  <c r="T324" i="2"/>
  <c r="R324" i="2"/>
  <c r="AA324" i="2"/>
  <c r="V324" i="2"/>
  <c r="AG367" i="1"/>
  <c r="AH367" i="1"/>
  <c r="AF367" i="1"/>
  <c r="AC367" i="1"/>
  <c r="AD367" i="1"/>
  <c r="AI367" i="1"/>
  <c r="AL367" i="1"/>
  <c r="Y367" i="1"/>
  <c r="U367" i="1"/>
  <c r="X367" i="1"/>
  <c r="AA367" i="1"/>
  <c r="Z367" i="1"/>
  <c r="AE367" i="1" s="1"/>
  <c r="V367" i="1"/>
  <c r="W367" i="1"/>
  <c r="P1088" i="1"/>
  <c r="S1089" i="1"/>
  <c r="AB324" i="2" l="1"/>
  <c r="X324" i="2"/>
  <c r="Z324" i="2"/>
  <c r="W324" i="2"/>
  <c r="AC324" i="2"/>
  <c r="AF324" i="2"/>
  <c r="AI324" i="2"/>
  <c r="AJ324" i="2"/>
  <c r="AK324" i="2"/>
  <c r="AE324" i="2"/>
  <c r="AH324" i="2"/>
  <c r="Y324" i="2"/>
  <c r="AK367" i="1"/>
  <c r="AJ367" i="1"/>
  <c r="S1090" i="1"/>
  <c r="P1089" i="1"/>
  <c r="AG324" i="2" l="1"/>
  <c r="AM324" i="2" s="1"/>
  <c r="Q368" i="1"/>
  <c r="T368" i="1"/>
  <c r="N368" i="1"/>
  <c r="O368" i="1"/>
  <c r="M368" i="1"/>
  <c r="R368" i="1"/>
  <c r="S1091" i="1"/>
  <c r="P1090" i="1"/>
  <c r="U325" i="2" l="1"/>
  <c r="O325" i="2"/>
  <c r="R325" i="2"/>
  <c r="AL324" i="2"/>
  <c r="W368" i="1"/>
  <c r="Z368" i="1"/>
  <c r="U368" i="1"/>
  <c r="AA368" i="1"/>
  <c r="X368" i="1"/>
  <c r="V368" i="1"/>
  <c r="AH368" i="1"/>
  <c r="AI368" i="1"/>
  <c r="AF368" i="1"/>
  <c r="AC368" i="1"/>
  <c r="AD368" i="1"/>
  <c r="AG368" i="1"/>
  <c r="AL368" i="1"/>
  <c r="Y368" i="1"/>
  <c r="P1091" i="1"/>
  <c r="S1092" i="1"/>
  <c r="S325" i="2" l="1"/>
  <c r="V325" i="2"/>
  <c r="P325" i="2"/>
  <c r="Q325" i="2"/>
  <c r="T325" i="2"/>
  <c r="AJ368" i="1"/>
  <c r="AK368" i="1"/>
  <c r="AE368" i="1"/>
  <c r="S1093" i="1"/>
  <c r="P1092" i="1"/>
  <c r="AE325" i="2" l="1"/>
  <c r="AH325" i="2"/>
  <c r="AF325" i="2"/>
  <c r="AI325" i="2"/>
  <c r="AJ325" i="2"/>
  <c r="AK325" i="2"/>
  <c r="Y325" i="2"/>
  <c r="W325" i="2"/>
  <c r="X325" i="2"/>
  <c r="AC325" i="2"/>
  <c r="AA325" i="2"/>
  <c r="AB325" i="2"/>
  <c r="Z325" i="2"/>
  <c r="O369" i="1"/>
  <c r="N369" i="1"/>
  <c r="R369" i="1"/>
  <c r="M369" i="1"/>
  <c r="T369" i="1"/>
  <c r="Q369" i="1"/>
  <c r="S1094" i="1"/>
  <c r="P1093" i="1"/>
  <c r="AG325" i="2" l="1"/>
  <c r="AL325" i="2" s="1"/>
  <c r="AC369" i="1"/>
  <c r="AF369" i="1"/>
  <c r="AH369" i="1"/>
  <c r="AD369" i="1"/>
  <c r="AI369" i="1"/>
  <c r="AG369" i="1"/>
  <c r="AL369" i="1"/>
  <c r="Y369" i="1"/>
  <c r="AA369" i="1"/>
  <c r="X369" i="1"/>
  <c r="U369" i="1"/>
  <c r="Z369" i="1"/>
  <c r="AE369" i="1" s="1"/>
  <c r="V369" i="1"/>
  <c r="W369" i="1"/>
  <c r="P1094" i="1"/>
  <c r="S1095" i="1"/>
  <c r="S326" i="2" l="1"/>
  <c r="AM325" i="2"/>
  <c r="AK369" i="1"/>
  <c r="AJ369" i="1"/>
  <c r="S1096" i="1"/>
  <c r="P1095" i="1"/>
  <c r="R326" i="2" l="1"/>
  <c r="O326" i="2"/>
  <c r="U326" i="2"/>
  <c r="P326" i="2"/>
  <c r="Q326" i="2"/>
  <c r="T326" i="2"/>
  <c r="AA326" i="2"/>
  <c r="V326" i="2"/>
  <c r="T370" i="1"/>
  <c r="Q370" i="1"/>
  <c r="N370" i="1"/>
  <c r="O370" i="1"/>
  <c r="R370" i="1"/>
  <c r="M370" i="1"/>
  <c r="P1096" i="1"/>
  <c r="S1097" i="1"/>
  <c r="Y326" i="2" l="1"/>
  <c r="W326" i="2"/>
  <c r="AB326" i="2"/>
  <c r="X326" i="2"/>
  <c r="AC326" i="2"/>
  <c r="AK326" i="2"/>
  <c r="AE326" i="2"/>
  <c r="AJ326" i="2"/>
  <c r="AF326" i="2"/>
  <c r="AH326" i="2"/>
  <c r="AI326" i="2"/>
  <c r="Z326" i="2"/>
  <c r="U370" i="1"/>
  <c r="AA370" i="1"/>
  <c r="X370" i="1"/>
  <c r="W370" i="1"/>
  <c r="AL370" i="1"/>
  <c r="Y370" i="1"/>
  <c r="Z370" i="1"/>
  <c r="V370" i="1"/>
  <c r="AC370" i="1"/>
  <c r="AD370" i="1"/>
  <c r="AF370" i="1"/>
  <c r="AI370" i="1"/>
  <c r="AG370" i="1"/>
  <c r="AH370" i="1"/>
  <c r="P1097" i="1"/>
  <c r="S1098" i="1"/>
  <c r="AG326" i="2" l="1"/>
  <c r="AL326" i="2" s="1"/>
  <c r="AM326" i="2"/>
  <c r="AE370" i="1"/>
  <c r="AJ370" i="1"/>
  <c r="AK370" i="1"/>
  <c r="S1099" i="1"/>
  <c r="P1098" i="1"/>
  <c r="S327" i="2" l="1"/>
  <c r="V327" i="2"/>
  <c r="U327" i="2"/>
  <c r="Q327" i="2"/>
  <c r="O327" i="2"/>
  <c r="R327" i="2"/>
  <c r="P327" i="2"/>
  <c r="T327" i="2"/>
  <c r="R371" i="1"/>
  <c r="N371" i="1"/>
  <c r="O371" i="1"/>
  <c r="M371" i="1"/>
  <c r="Q371" i="1"/>
  <c r="T371" i="1"/>
  <c r="S1100" i="1"/>
  <c r="P1099" i="1"/>
  <c r="AB327" i="2" l="1"/>
  <c r="Z327" i="2"/>
  <c r="AC327" i="2"/>
  <c r="X327" i="2"/>
  <c r="W327" i="2"/>
  <c r="Y327" i="2"/>
  <c r="AK327" i="2"/>
  <c r="AF327" i="2"/>
  <c r="AH327" i="2"/>
  <c r="AI327" i="2"/>
  <c r="AJ327" i="2"/>
  <c r="AE327" i="2"/>
  <c r="AA327" i="2"/>
  <c r="AL371" i="1"/>
  <c r="Y371" i="1"/>
  <c r="U371" i="1"/>
  <c r="X371" i="1"/>
  <c r="AA371" i="1"/>
  <c r="V371" i="1"/>
  <c r="AI371" i="1"/>
  <c r="AC371" i="1"/>
  <c r="AD371" i="1"/>
  <c r="AH371" i="1"/>
  <c r="AG371" i="1"/>
  <c r="AF371" i="1"/>
  <c r="W371" i="1"/>
  <c r="Z371" i="1"/>
  <c r="AE371" i="1" s="1"/>
  <c r="P1100" i="1"/>
  <c r="S1101" i="1"/>
  <c r="AG327" i="2" l="1"/>
  <c r="AM327" i="2" s="1"/>
  <c r="AL327" i="2"/>
  <c r="AJ371" i="1"/>
  <c r="AK371" i="1"/>
  <c r="S1102" i="1"/>
  <c r="P1101" i="1"/>
  <c r="T328" i="2" l="1"/>
  <c r="O328" i="2"/>
  <c r="R328" i="2"/>
  <c r="U328" i="2"/>
  <c r="P328" i="2"/>
  <c r="Q328" i="2"/>
  <c r="V328" i="2"/>
  <c r="S328" i="2"/>
  <c r="N372" i="1"/>
  <c r="R372" i="1"/>
  <c r="O372" i="1"/>
  <c r="M372" i="1"/>
  <c r="Q372" i="1"/>
  <c r="T372" i="1"/>
  <c r="P1102" i="1"/>
  <c r="S1103" i="1"/>
  <c r="AA328" i="2" l="1"/>
  <c r="Y328" i="2"/>
  <c r="AC328" i="2"/>
  <c r="AJ328" i="2"/>
  <c r="AE328" i="2"/>
  <c r="AF328" i="2"/>
  <c r="AK328" i="2"/>
  <c r="AH328" i="2"/>
  <c r="AI328" i="2"/>
  <c r="X328" i="2"/>
  <c r="Z328" i="2"/>
  <c r="W328" i="2"/>
  <c r="AB328" i="2"/>
  <c r="AL372" i="1"/>
  <c r="Y372" i="1"/>
  <c r="Z372" i="1"/>
  <c r="AI372" i="1"/>
  <c r="AC372" i="1"/>
  <c r="AG372" i="1"/>
  <c r="AF372" i="1"/>
  <c r="AD372" i="1"/>
  <c r="AH372" i="1"/>
  <c r="U372" i="1"/>
  <c r="AA372" i="1"/>
  <c r="W372" i="1"/>
  <c r="X372" i="1"/>
  <c r="V372" i="1"/>
  <c r="P1103" i="1"/>
  <c r="S1104" i="1"/>
  <c r="AG328" i="2" l="1"/>
  <c r="AL328" i="2" s="1"/>
  <c r="AM328" i="2"/>
  <c r="AK372" i="1"/>
  <c r="AE372" i="1"/>
  <c r="AJ372" i="1"/>
  <c r="S1105" i="1"/>
  <c r="P1104" i="1"/>
  <c r="S329" i="2" l="1"/>
  <c r="V329" i="2"/>
  <c r="R329" i="2"/>
  <c r="U329" i="2"/>
  <c r="Q329" i="2"/>
  <c r="O329" i="2"/>
  <c r="T329" i="2"/>
  <c r="P329" i="2"/>
  <c r="Q373" i="1"/>
  <c r="T373" i="1"/>
  <c r="N373" i="1"/>
  <c r="O373" i="1"/>
  <c r="R373" i="1"/>
  <c r="M373" i="1"/>
  <c r="S1106" i="1"/>
  <c r="P1105" i="1"/>
  <c r="X329" i="2" l="1"/>
  <c r="W329" i="2"/>
  <c r="Z329" i="2"/>
  <c r="AB329" i="2"/>
  <c r="AG329" i="2" s="1"/>
  <c r="Y329" i="2"/>
  <c r="AC329" i="2"/>
  <c r="AF329" i="2"/>
  <c r="AH329" i="2"/>
  <c r="AE329" i="2"/>
  <c r="AI329" i="2"/>
  <c r="AJ329" i="2"/>
  <c r="AK329" i="2"/>
  <c r="AA329" i="2"/>
  <c r="Z373" i="1"/>
  <c r="U373" i="1"/>
  <c r="AA373" i="1"/>
  <c r="X373" i="1"/>
  <c r="AC373" i="1"/>
  <c r="AD373" i="1"/>
  <c r="AI373" i="1"/>
  <c r="AF373" i="1"/>
  <c r="AG373" i="1"/>
  <c r="AH373" i="1"/>
  <c r="W373" i="1"/>
  <c r="V373" i="1"/>
  <c r="AL373" i="1"/>
  <c r="Y373" i="1"/>
  <c r="P1106" i="1"/>
  <c r="S1107" i="1"/>
  <c r="AM329" i="2" l="1"/>
  <c r="AL329" i="2"/>
  <c r="AJ373" i="1"/>
  <c r="AK373" i="1"/>
  <c r="AE373" i="1"/>
  <c r="S1108" i="1"/>
  <c r="P1107" i="1"/>
  <c r="V330" i="2" l="1"/>
  <c r="S330" i="2"/>
  <c r="O330" i="2"/>
  <c r="U330" i="2"/>
  <c r="T330" i="2"/>
  <c r="P330" i="2"/>
  <c r="Q330" i="2"/>
  <c r="R330" i="2"/>
  <c r="N374" i="1"/>
  <c r="R374" i="1"/>
  <c r="O374" i="1"/>
  <c r="M374" i="1"/>
  <c r="Q374" i="1"/>
  <c r="T374" i="1"/>
  <c r="P1108" i="1"/>
  <c r="S1109" i="1"/>
  <c r="Z330" i="2" l="1"/>
  <c r="X330" i="2"/>
  <c r="AA330" i="2"/>
  <c r="Y330" i="2"/>
  <c r="AB330" i="2"/>
  <c r="AC330" i="2"/>
  <c r="W330" i="2"/>
  <c r="AE330" i="2"/>
  <c r="AF330" i="2"/>
  <c r="AH330" i="2"/>
  <c r="AI330" i="2"/>
  <c r="AJ330" i="2"/>
  <c r="AK330" i="2"/>
  <c r="AI374" i="1"/>
  <c r="AH374" i="1"/>
  <c r="AC374" i="1"/>
  <c r="AF374" i="1"/>
  <c r="AG374" i="1"/>
  <c r="AD374" i="1"/>
  <c r="X374" i="1"/>
  <c r="U374" i="1"/>
  <c r="Z374" i="1"/>
  <c r="AA374" i="1"/>
  <c r="AL374" i="1"/>
  <c r="Y374" i="1"/>
  <c r="W374" i="1"/>
  <c r="V374" i="1"/>
  <c r="P1109" i="1"/>
  <c r="S1110" i="1"/>
  <c r="AG330" i="2" l="1"/>
  <c r="AL330" i="2" s="1"/>
  <c r="AJ374" i="1"/>
  <c r="AE374" i="1"/>
  <c r="AK374" i="1"/>
  <c r="S1111" i="1"/>
  <c r="P1110" i="1"/>
  <c r="S331" i="2" l="1"/>
  <c r="AM330" i="2"/>
  <c r="M375" i="1"/>
  <c r="O375" i="1"/>
  <c r="R375" i="1"/>
  <c r="N375" i="1"/>
  <c r="Q375" i="1"/>
  <c r="T375" i="1"/>
  <c r="P1111" i="1"/>
  <c r="S1112" i="1"/>
  <c r="R331" i="2" l="1"/>
  <c r="T331" i="2"/>
  <c r="U331" i="2"/>
  <c r="P331" i="2"/>
  <c r="AA331" i="2" s="1"/>
  <c r="O331" i="2"/>
  <c r="Q331" i="2"/>
  <c r="V331" i="2"/>
  <c r="AG375" i="1"/>
  <c r="AH375" i="1"/>
  <c r="AI375" i="1"/>
  <c r="AD375" i="1"/>
  <c r="AF375" i="1"/>
  <c r="AC375" i="1"/>
  <c r="W375" i="1"/>
  <c r="AL375" i="1"/>
  <c r="Y375" i="1"/>
  <c r="V375" i="1"/>
  <c r="Z375" i="1"/>
  <c r="AE375" i="1" s="1"/>
  <c r="X375" i="1"/>
  <c r="U375" i="1"/>
  <c r="AA375" i="1"/>
  <c r="P1112" i="1"/>
  <c r="S1113" i="1"/>
  <c r="Y331" i="2" l="1"/>
  <c r="W331" i="2"/>
  <c r="AB331" i="2"/>
  <c r="X331" i="2"/>
  <c r="AC331" i="2"/>
  <c r="AE331" i="2"/>
  <c r="AF331" i="2"/>
  <c r="AK331" i="2"/>
  <c r="AH331" i="2"/>
  <c r="AI331" i="2"/>
  <c r="AJ331" i="2"/>
  <c r="Z331" i="2"/>
  <c r="AK375" i="1"/>
  <c r="AJ375" i="1"/>
  <c r="S1114" i="1"/>
  <c r="P1113" i="1"/>
  <c r="AG331" i="2" l="1"/>
  <c r="AM331" i="2" s="1"/>
  <c r="AL331" i="2"/>
  <c r="Q376" i="1"/>
  <c r="T376" i="1"/>
  <c r="O376" i="1"/>
  <c r="M376" i="1"/>
  <c r="N376" i="1"/>
  <c r="R376" i="1"/>
  <c r="P1114" i="1"/>
  <c r="S1115" i="1"/>
  <c r="Q332" i="2" l="1"/>
  <c r="U332" i="2"/>
  <c r="R332" i="2"/>
  <c r="O332" i="2"/>
  <c r="T332" i="2"/>
  <c r="P332" i="2"/>
  <c r="S332" i="2"/>
  <c r="V332" i="2"/>
  <c r="W376" i="1"/>
  <c r="Z376" i="1"/>
  <c r="V376" i="1"/>
  <c r="AA376" i="1"/>
  <c r="X376" i="1"/>
  <c r="U376" i="1"/>
  <c r="AG376" i="1"/>
  <c r="AH376" i="1"/>
  <c r="AC376" i="1"/>
  <c r="AF376" i="1"/>
  <c r="AD376" i="1"/>
  <c r="AI376" i="1"/>
  <c r="AK376" i="1" s="1"/>
  <c r="AL376" i="1"/>
  <c r="Y376" i="1"/>
  <c r="P1115" i="1"/>
  <c r="S1116" i="1"/>
  <c r="AA332" i="2" l="1"/>
  <c r="W332" i="2"/>
  <c r="AK332" i="2"/>
  <c r="AE332" i="2"/>
  <c r="AJ332" i="2"/>
  <c r="AL332" i="2" s="1"/>
  <c r="S333" i="2" s="1"/>
  <c r="AF332" i="2"/>
  <c r="AH332" i="2"/>
  <c r="AI332" i="2"/>
  <c r="X332" i="2"/>
  <c r="AB332" i="2"/>
  <c r="AG332" i="2" s="1"/>
  <c r="Z332" i="2"/>
  <c r="AC332" i="2"/>
  <c r="Y332" i="2"/>
  <c r="AJ376" i="1"/>
  <c r="R377" i="1"/>
  <c r="AE376" i="1"/>
  <c r="M377" i="1"/>
  <c r="S1117" i="1"/>
  <c r="P1116" i="1"/>
  <c r="AM332" i="2" l="1"/>
  <c r="T377" i="1"/>
  <c r="Q377" i="1"/>
  <c r="AA377" i="1" s="1"/>
  <c r="N377" i="1"/>
  <c r="O377" i="1"/>
  <c r="X377" i="1" s="1"/>
  <c r="S1118" i="1"/>
  <c r="P1117" i="1"/>
  <c r="R333" i="2" l="1"/>
  <c r="O333" i="2"/>
  <c r="Q333" i="2"/>
  <c r="T333" i="2"/>
  <c r="U333" i="2"/>
  <c r="P333" i="2"/>
  <c r="V333" i="2"/>
  <c r="AI377" i="1"/>
  <c r="AF377" i="1"/>
  <c r="AG377" i="1"/>
  <c r="AC377" i="1"/>
  <c r="AH377" i="1"/>
  <c r="AD377" i="1"/>
  <c r="Z377" i="1"/>
  <c r="AE377" i="1" s="1"/>
  <c r="AL377" i="1"/>
  <c r="Y377" i="1"/>
  <c r="W377" i="1"/>
  <c r="V377" i="1"/>
  <c r="U377" i="1"/>
  <c r="P1118" i="1"/>
  <c r="S1119" i="1"/>
  <c r="AC333" i="2" l="1"/>
  <c r="AJ333" i="2"/>
  <c r="AK333" i="2"/>
  <c r="AI333" i="2"/>
  <c r="AE333" i="2"/>
  <c r="AH333" i="2"/>
  <c r="AF333" i="2"/>
  <c r="X333" i="2"/>
  <c r="AB333" i="2"/>
  <c r="Y333" i="2"/>
  <c r="W333" i="2"/>
  <c r="AA333" i="2"/>
  <c r="Z333" i="2"/>
  <c r="AJ377" i="1"/>
  <c r="AK377" i="1"/>
  <c r="S1120" i="1"/>
  <c r="P1119" i="1"/>
  <c r="AG333" i="2" l="1"/>
  <c r="AM333" i="2"/>
  <c r="AL333" i="2"/>
  <c r="M378" i="1"/>
  <c r="R378" i="1"/>
  <c r="O378" i="1"/>
  <c r="N378" i="1"/>
  <c r="Q378" i="1"/>
  <c r="T378" i="1"/>
  <c r="P1120" i="1"/>
  <c r="S1121" i="1"/>
  <c r="S334" i="2" l="1"/>
  <c r="V334" i="2"/>
  <c r="P334" i="2"/>
  <c r="R334" i="2"/>
  <c r="T334" i="2"/>
  <c r="Q334" i="2"/>
  <c r="O334" i="2"/>
  <c r="U334" i="2"/>
  <c r="AD378" i="1"/>
  <c r="AF378" i="1"/>
  <c r="AI378" i="1"/>
  <c r="AH378" i="1"/>
  <c r="AC378" i="1"/>
  <c r="AG378" i="1"/>
  <c r="AL378" i="1"/>
  <c r="Y378" i="1"/>
  <c r="V378" i="1"/>
  <c r="W378" i="1"/>
  <c r="Z378" i="1"/>
  <c r="AE378" i="1" s="1"/>
  <c r="U378" i="1"/>
  <c r="AA378" i="1"/>
  <c r="X378" i="1"/>
  <c r="P1121" i="1"/>
  <c r="S1122" i="1"/>
  <c r="W334" i="2" l="1"/>
  <c r="Z334" i="2"/>
  <c r="AC334" i="2"/>
  <c r="Y334" i="2"/>
  <c r="AB334" i="2"/>
  <c r="X334" i="2"/>
  <c r="AI334" i="2"/>
  <c r="AH334" i="2"/>
  <c r="AJ334" i="2"/>
  <c r="AK334" i="2"/>
  <c r="AF334" i="2"/>
  <c r="AE334" i="2"/>
  <c r="AA334" i="2"/>
  <c r="AJ378" i="1"/>
  <c r="AK378" i="1"/>
  <c r="P1122" i="1"/>
  <c r="S1123" i="1"/>
  <c r="AG334" i="2" l="1"/>
  <c r="AL334" i="2" s="1"/>
  <c r="M379" i="1"/>
  <c r="N379" i="1"/>
  <c r="O379" i="1"/>
  <c r="R379" i="1"/>
  <c r="Q379" i="1"/>
  <c r="T379" i="1"/>
  <c r="S1124" i="1"/>
  <c r="P1123" i="1"/>
  <c r="S335" i="2" l="1"/>
  <c r="AM334" i="2"/>
  <c r="AF379" i="1"/>
  <c r="AI379" i="1"/>
  <c r="AC379" i="1"/>
  <c r="AD379" i="1"/>
  <c r="AH379" i="1"/>
  <c r="AG379" i="1"/>
  <c r="AL379" i="1"/>
  <c r="Y379" i="1"/>
  <c r="Z379" i="1"/>
  <c r="W379" i="1"/>
  <c r="V379" i="1"/>
  <c r="U379" i="1"/>
  <c r="X379" i="1"/>
  <c r="AA379" i="1"/>
  <c r="S1125" i="1"/>
  <c r="P1124" i="1"/>
  <c r="O335" i="2" l="1"/>
  <c r="T335" i="2"/>
  <c r="P335" i="2"/>
  <c r="U335" i="2"/>
  <c r="R335" i="2"/>
  <c r="Q335" i="2"/>
  <c r="AA335" i="2"/>
  <c r="V335" i="2"/>
  <c r="AE379" i="1"/>
  <c r="AJ379" i="1"/>
  <c r="AK379" i="1"/>
  <c r="P1125" i="1"/>
  <c r="S1126" i="1"/>
  <c r="Y335" i="2" l="1"/>
  <c r="X335" i="2"/>
  <c r="Z335" i="2"/>
  <c r="AC335" i="2"/>
  <c r="AB335" i="2"/>
  <c r="AH335" i="2"/>
  <c r="AK335" i="2"/>
  <c r="AE335" i="2"/>
  <c r="AF335" i="2"/>
  <c r="AI335" i="2"/>
  <c r="AJ335" i="2"/>
  <c r="W335" i="2"/>
  <c r="M380" i="1"/>
  <c r="O380" i="1"/>
  <c r="N380" i="1"/>
  <c r="R380" i="1"/>
  <c r="T380" i="1"/>
  <c r="Q380" i="1"/>
  <c r="S1127" i="1"/>
  <c r="P1126" i="1"/>
  <c r="AG335" i="2" l="1"/>
  <c r="AM335" i="2" s="1"/>
  <c r="AL380" i="1"/>
  <c r="Y380" i="1"/>
  <c r="Z380" i="1"/>
  <c r="AI380" i="1"/>
  <c r="AC380" i="1"/>
  <c r="AF380" i="1"/>
  <c r="AG380" i="1"/>
  <c r="AH380" i="1"/>
  <c r="AD380" i="1"/>
  <c r="V380" i="1"/>
  <c r="W380" i="1"/>
  <c r="AA380" i="1"/>
  <c r="X380" i="1"/>
  <c r="U380" i="1"/>
  <c r="P1127" i="1"/>
  <c r="S1128" i="1"/>
  <c r="O336" i="2" l="1"/>
  <c r="U336" i="2"/>
  <c r="R336" i="2"/>
  <c r="AL335" i="2"/>
  <c r="AK380" i="1"/>
  <c r="AE380" i="1"/>
  <c r="AJ380" i="1"/>
  <c r="S1129" i="1"/>
  <c r="P1128" i="1"/>
  <c r="S336" i="2" l="1"/>
  <c r="V336" i="2"/>
  <c r="P336" i="2"/>
  <c r="T336" i="2"/>
  <c r="Q336" i="2"/>
  <c r="Q381" i="1"/>
  <c r="T381" i="1"/>
  <c r="M381" i="1"/>
  <c r="R381" i="1"/>
  <c r="N381" i="1"/>
  <c r="O381" i="1"/>
  <c r="P1129" i="1"/>
  <c r="S1130" i="1"/>
  <c r="Y336" i="2" l="1"/>
  <c r="X336" i="2"/>
  <c r="AC336" i="2"/>
  <c r="Z336" i="2"/>
  <c r="AB336" i="2"/>
  <c r="AG336" i="2" s="1"/>
  <c r="AE336" i="2"/>
  <c r="AF336" i="2"/>
  <c r="AH336" i="2"/>
  <c r="AI336" i="2"/>
  <c r="AJ336" i="2"/>
  <c r="AK336" i="2"/>
  <c r="W336" i="2"/>
  <c r="AA336" i="2"/>
  <c r="V381" i="1"/>
  <c r="W381" i="1"/>
  <c r="Z381" i="1"/>
  <c r="U381" i="1"/>
  <c r="AA381" i="1"/>
  <c r="X381" i="1"/>
  <c r="AG381" i="1"/>
  <c r="AH381" i="1"/>
  <c r="AI381" i="1"/>
  <c r="AC381" i="1"/>
  <c r="AF381" i="1"/>
  <c r="AD381" i="1"/>
  <c r="AL381" i="1"/>
  <c r="Y381" i="1"/>
  <c r="S1131" i="1"/>
  <c r="P1130" i="1"/>
  <c r="AL336" i="2" l="1"/>
  <c r="AM336" i="2"/>
  <c r="AE381" i="1"/>
  <c r="AK381" i="1"/>
  <c r="AJ381" i="1"/>
  <c r="P1131" i="1"/>
  <c r="S1132" i="1"/>
  <c r="R337" i="2" l="1"/>
  <c r="U337" i="2"/>
  <c r="O337" i="2"/>
  <c r="Q337" i="2"/>
  <c r="P337" i="2"/>
  <c r="T337" i="2"/>
  <c r="S337" i="2"/>
  <c r="V337" i="2"/>
  <c r="T382" i="1"/>
  <c r="Q382" i="1"/>
  <c r="N382" i="1"/>
  <c r="M382" i="1"/>
  <c r="O382" i="1"/>
  <c r="R382" i="1"/>
  <c r="P1132" i="1"/>
  <c r="S1133" i="1"/>
  <c r="X337" i="2" l="1"/>
  <c r="AF337" i="2"/>
  <c r="AH337" i="2"/>
  <c r="AI337" i="2"/>
  <c r="AJ337" i="2"/>
  <c r="AK337" i="2"/>
  <c r="AE337" i="2"/>
  <c r="AA337" i="2"/>
  <c r="AB337" i="2"/>
  <c r="Y337" i="2"/>
  <c r="W337" i="2"/>
  <c r="AC337" i="2"/>
  <c r="Z337" i="2"/>
  <c r="W382" i="1"/>
  <c r="Z382" i="1"/>
  <c r="AE382" i="1" s="1"/>
  <c r="X382" i="1"/>
  <c r="AA382" i="1"/>
  <c r="U382" i="1"/>
  <c r="V382" i="1"/>
  <c r="AL382" i="1"/>
  <c r="Y382" i="1"/>
  <c r="AG382" i="1"/>
  <c r="AH382" i="1"/>
  <c r="AJ382" i="1" s="1"/>
  <c r="T383" i="1" s="1"/>
  <c r="AI382" i="1"/>
  <c r="AK382" i="1" s="1"/>
  <c r="O383" i="1" s="1"/>
  <c r="AC382" i="1"/>
  <c r="AD382" i="1"/>
  <c r="AF382" i="1"/>
  <c r="S1134" i="1"/>
  <c r="P1133" i="1"/>
  <c r="AG337" i="2" l="1"/>
  <c r="AM337" i="2" s="1"/>
  <c r="AC383" i="1"/>
  <c r="AD383" i="1"/>
  <c r="AG383" i="1"/>
  <c r="AH383" i="1"/>
  <c r="AF383" i="1"/>
  <c r="AI383" i="1"/>
  <c r="M383" i="1"/>
  <c r="Q383" i="1"/>
  <c r="R383" i="1"/>
  <c r="N383" i="1"/>
  <c r="P1134" i="1"/>
  <c r="S1135" i="1"/>
  <c r="R338" i="2" l="1"/>
  <c r="O338" i="2"/>
  <c r="U338" i="2"/>
  <c r="AL337" i="2"/>
  <c r="Q338" i="2" s="1"/>
  <c r="V383" i="1"/>
  <c r="AJ383" i="1" s="1"/>
  <c r="Z383" i="1"/>
  <c r="AL383" i="1"/>
  <c r="Y383" i="1"/>
  <c r="X383" i="1"/>
  <c r="AA383" i="1"/>
  <c r="U383" i="1"/>
  <c r="W383" i="1"/>
  <c r="S1136" i="1"/>
  <c r="P1135" i="1"/>
  <c r="V338" i="2" l="1"/>
  <c r="S338" i="2"/>
  <c r="AC338" i="2"/>
  <c r="W338" i="2"/>
  <c r="T338" i="2"/>
  <c r="P338" i="2"/>
  <c r="Q384" i="1"/>
  <c r="AE383" i="1"/>
  <c r="AK383" i="1"/>
  <c r="P1136" i="1"/>
  <c r="S1137" i="1"/>
  <c r="AB338" i="2" l="1"/>
  <c r="X338" i="2"/>
  <c r="AA338" i="2"/>
  <c r="AE338" i="2"/>
  <c r="AI338" i="2"/>
  <c r="AJ338" i="2"/>
  <c r="AK338" i="2"/>
  <c r="AF338" i="2"/>
  <c r="AH338" i="2"/>
  <c r="Y338" i="2"/>
  <c r="Z338" i="2"/>
  <c r="O384" i="1"/>
  <c r="N384" i="1"/>
  <c r="M384" i="1"/>
  <c r="R384" i="1"/>
  <c r="Y384" i="1" s="1"/>
  <c r="T384" i="1"/>
  <c r="S1138" i="1"/>
  <c r="P1137" i="1"/>
  <c r="AG338" i="2" l="1"/>
  <c r="AM338" i="2" s="1"/>
  <c r="Z384" i="1"/>
  <c r="V384" i="1"/>
  <c r="AF384" i="1"/>
  <c r="AC384" i="1"/>
  <c r="AH384" i="1"/>
  <c r="AJ384" i="1" s="1"/>
  <c r="Q385" i="1" s="1"/>
  <c r="AI384" i="1"/>
  <c r="AK384" i="1" s="1"/>
  <c r="R385" i="1" s="1"/>
  <c r="AD384" i="1"/>
  <c r="AG384" i="1"/>
  <c r="AL384" i="1"/>
  <c r="AA384" i="1"/>
  <c r="X384" i="1"/>
  <c r="U384" i="1"/>
  <c r="W384" i="1"/>
  <c r="S1139" i="1"/>
  <c r="P1138" i="1"/>
  <c r="R339" i="2" l="1"/>
  <c r="U339" i="2"/>
  <c r="O339" i="2"/>
  <c r="AL338" i="2"/>
  <c r="M385" i="1"/>
  <c r="N385" i="1"/>
  <c r="T385" i="1"/>
  <c r="O385" i="1"/>
  <c r="AE384" i="1"/>
  <c r="S1140" i="1"/>
  <c r="P1139" i="1"/>
  <c r="S339" i="2" l="1"/>
  <c r="V339" i="2"/>
  <c r="P339" i="2"/>
  <c r="T339" i="2"/>
  <c r="AC339" i="2"/>
  <c r="Q339" i="2"/>
  <c r="AD385" i="1"/>
  <c r="AF385" i="1"/>
  <c r="AG385" i="1"/>
  <c r="AI385" i="1"/>
  <c r="AH385" i="1"/>
  <c r="AC385" i="1"/>
  <c r="X385" i="1"/>
  <c r="U385" i="1"/>
  <c r="AA385" i="1"/>
  <c r="V385" i="1"/>
  <c r="Y385" i="1"/>
  <c r="AL385" i="1"/>
  <c r="W385" i="1"/>
  <c r="Z385" i="1"/>
  <c r="S1141" i="1"/>
  <c r="P1140" i="1"/>
  <c r="Y339" i="2" l="1"/>
  <c r="W339" i="2"/>
  <c r="AB339" i="2"/>
  <c r="X339" i="2"/>
  <c r="AJ339" i="2"/>
  <c r="AK339" i="2"/>
  <c r="AE339" i="2"/>
  <c r="AF339" i="2"/>
  <c r="AH339" i="2"/>
  <c r="AI339" i="2"/>
  <c r="Z339" i="2"/>
  <c r="AA339" i="2"/>
  <c r="AK385" i="1"/>
  <c r="AJ385" i="1"/>
  <c r="AE385" i="1"/>
  <c r="P1141" i="1"/>
  <c r="S1142" i="1"/>
  <c r="AG339" i="2" l="1"/>
  <c r="AL339" i="2" s="1"/>
  <c r="Q386" i="1"/>
  <c r="T386" i="1"/>
  <c r="R386" i="1"/>
  <c r="O386" i="1"/>
  <c r="N386" i="1"/>
  <c r="M386" i="1"/>
  <c r="S1143" i="1"/>
  <c r="P1142" i="1"/>
  <c r="S340" i="2" l="1"/>
  <c r="AM339" i="2"/>
  <c r="V386" i="1"/>
  <c r="U386" i="1"/>
  <c r="AA386" i="1"/>
  <c r="X386" i="1"/>
  <c r="W386" i="1"/>
  <c r="Z386" i="1"/>
  <c r="AG386" i="1"/>
  <c r="AI386" i="1"/>
  <c r="AD386" i="1"/>
  <c r="AF386" i="1"/>
  <c r="AH386" i="1"/>
  <c r="AC386" i="1"/>
  <c r="AL386" i="1"/>
  <c r="Y386" i="1"/>
  <c r="P1143" i="1"/>
  <c r="S1144" i="1"/>
  <c r="U340" i="2" l="1"/>
  <c r="R340" i="2"/>
  <c r="O340" i="2"/>
  <c r="Q340" i="2"/>
  <c r="T340" i="2"/>
  <c r="P340" i="2"/>
  <c r="V340" i="2"/>
  <c r="AJ386" i="1"/>
  <c r="AK386" i="1"/>
  <c r="AE386" i="1"/>
  <c r="P1144" i="1"/>
  <c r="S1145" i="1"/>
  <c r="X340" i="2" l="1"/>
  <c r="Y340" i="2"/>
  <c r="W340" i="2"/>
  <c r="Z340" i="2"/>
  <c r="AA340" i="2"/>
  <c r="AB340" i="2"/>
  <c r="AK340" i="2"/>
  <c r="AE340" i="2"/>
  <c r="AF340" i="2"/>
  <c r="AH340" i="2"/>
  <c r="AJ340" i="2"/>
  <c r="AI340" i="2"/>
  <c r="AC340" i="2"/>
  <c r="R387" i="1"/>
  <c r="M387" i="1"/>
  <c r="O387" i="1"/>
  <c r="N387" i="1"/>
  <c r="T387" i="1"/>
  <c r="Q387" i="1"/>
  <c r="S1146" i="1"/>
  <c r="P1145" i="1"/>
  <c r="AG340" i="2" l="1"/>
  <c r="AM340" i="2"/>
  <c r="AL340" i="2"/>
  <c r="AL387" i="1"/>
  <c r="Y387" i="1"/>
  <c r="V387" i="1"/>
  <c r="AD387" i="1"/>
  <c r="AH387" i="1"/>
  <c r="AJ387" i="1" s="1"/>
  <c r="Q388" i="1" s="1"/>
  <c r="AG387" i="1"/>
  <c r="AI387" i="1"/>
  <c r="AF387" i="1"/>
  <c r="AC387" i="1"/>
  <c r="W387" i="1"/>
  <c r="X387" i="1"/>
  <c r="AA387" i="1"/>
  <c r="U387" i="1"/>
  <c r="Z387" i="1"/>
  <c r="P1146" i="1"/>
  <c r="S1147" i="1"/>
  <c r="S341" i="2" l="1"/>
  <c r="V341" i="2"/>
  <c r="P341" i="2"/>
  <c r="T341" i="2"/>
  <c r="Q341" i="2"/>
  <c r="U341" i="2"/>
  <c r="O341" i="2"/>
  <c r="R341" i="2"/>
  <c r="AE387" i="1"/>
  <c r="AK387" i="1"/>
  <c r="S1148" i="1"/>
  <c r="P1147" i="1"/>
  <c r="X341" i="2" l="1"/>
  <c r="W341" i="2"/>
  <c r="AC341" i="2"/>
  <c r="AB341" i="2"/>
  <c r="AG341" i="2" s="1"/>
  <c r="AJ341" i="2"/>
  <c r="AF341" i="2"/>
  <c r="AH341" i="2"/>
  <c r="AI341" i="2"/>
  <c r="AK341" i="2"/>
  <c r="AE341" i="2"/>
  <c r="Z341" i="2"/>
  <c r="Y341" i="2"/>
  <c r="AA341" i="2"/>
  <c r="R388" i="1"/>
  <c r="N388" i="1"/>
  <c r="M388" i="1"/>
  <c r="O388" i="1"/>
  <c r="T388" i="1"/>
  <c r="S1149" i="1"/>
  <c r="P1148" i="1"/>
  <c r="AM341" i="2" l="1"/>
  <c r="AL341" i="2"/>
  <c r="AD388" i="1"/>
  <c r="AG388" i="1"/>
  <c r="AI388" i="1"/>
  <c r="AC388" i="1"/>
  <c r="AF388" i="1"/>
  <c r="AH388" i="1"/>
  <c r="W388" i="1"/>
  <c r="U388" i="1"/>
  <c r="AA388" i="1"/>
  <c r="X388" i="1"/>
  <c r="AL388" i="1"/>
  <c r="Y388" i="1"/>
  <c r="V388" i="1"/>
  <c r="Z388" i="1"/>
  <c r="S1150" i="1"/>
  <c r="P1149" i="1"/>
  <c r="S342" i="2" l="1"/>
  <c r="V342" i="2"/>
  <c r="P342" i="2"/>
  <c r="Q342" i="2"/>
  <c r="U342" i="2"/>
  <c r="T342" i="2"/>
  <c r="O342" i="2"/>
  <c r="R342" i="2"/>
  <c r="AJ388" i="1"/>
  <c r="AK388" i="1"/>
  <c r="AE388" i="1"/>
  <c r="P1150" i="1"/>
  <c r="S1151" i="1"/>
  <c r="AC342" i="2" l="1"/>
  <c r="Z342" i="2"/>
  <c r="X342" i="2"/>
  <c r="W342" i="2"/>
  <c r="AB342" i="2"/>
  <c r="Y342" i="2"/>
  <c r="AF342" i="2"/>
  <c r="AH342" i="2"/>
  <c r="AI342" i="2"/>
  <c r="AJ342" i="2"/>
  <c r="AE342" i="2"/>
  <c r="AK342" i="2"/>
  <c r="AA342" i="2"/>
  <c r="O389" i="1"/>
  <c r="N389" i="1"/>
  <c r="R389" i="1"/>
  <c r="M389" i="1"/>
  <c r="Q389" i="1"/>
  <c r="T389" i="1"/>
  <c r="P1151" i="1"/>
  <c r="S1152" i="1"/>
  <c r="AG342" i="2" l="1"/>
  <c r="AL342" i="2" s="1"/>
  <c r="AL389" i="1"/>
  <c r="Y389" i="1"/>
  <c r="AF389" i="1"/>
  <c r="AG389" i="1"/>
  <c r="AH389" i="1"/>
  <c r="AC389" i="1"/>
  <c r="AD389" i="1"/>
  <c r="AI389" i="1"/>
  <c r="U389" i="1"/>
  <c r="AA389" i="1"/>
  <c r="X389" i="1"/>
  <c r="Z389" i="1"/>
  <c r="AE389" i="1" s="1"/>
  <c r="V389" i="1"/>
  <c r="W389" i="1"/>
  <c r="S1153" i="1"/>
  <c r="P1152" i="1"/>
  <c r="S343" i="2" l="1"/>
  <c r="AM342" i="2"/>
  <c r="AJ389" i="1"/>
  <c r="AK389" i="1"/>
  <c r="P1153" i="1"/>
  <c r="S1154" i="1"/>
  <c r="U343" i="2" l="1"/>
  <c r="T343" i="2"/>
  <c r="P343" i="2"/>
  <c r="O343" i="2"/>
  <c r="R343" i="2"/>
  <c r="Q343" i="2"/>
  <c r="AA343" i="2"/>
  <c r="V343" i="2"/>
  <c r="N390" i="1"/>
  <c r="O390" i="1"/>
  <c r="R390" i="1"/>
  <c r="M390" i="1"/>
  <c r="T390" i="1"/>
  <c r="Q390" i="1"/>
  <c r="S1155" i="1"/>
  <c r="P1154" i="1"/>
  <c r="W343" i="2" l="1"/>
  <c r="Y343" i="2"/>
  <c r="Z343" i="2"/>
  <c r="X343" i="2"/>
  <c r="AB343" i="2"/>
  <c r="AE343" i="2"/>
  <c r="AF343" i="2"/>
  <c r="AH343" i="2"/>
  <c r="AI343" i="2"/>
  <c r="AJ343" i="2"/>
  <c r="AK343" i="2"/>
  <c r="AC343" i="2"/>
  <c r="AC390" i="1"/>
  <c r="AD390" i="1"/>
  <c r="AF390" i="1"/>
  <c r="AH390" i="1"/>
  <c r="AG390" i="1"/>
  <c r="AI390" i="1"/>
  <c r="AL390" i="1"/>
  <c r="Y390" i="1"/>
  <c r="U390" i="1"/>
  <c r="Z390" i="1"/>
  <c r="X390" i="1"/>
  <c r="W390" i="1"/>
  <c r="AA390" i="1"/>
  <c r="V390" i="1"/>
  <c r="P1155" i="1"/>
  <c r="S1156" i="1"/>
  <c r="AG343" i="2" l="1"/>
  <c r="AL343" i="2" s="1"/>
  <c r="AE390" i="1"/>
  <c r="AK390" i="1"/>
  <c r="AJ390" i="1"/>
  <c r="S1157" i="1"/>
  <c r="P1156" i="1"/>
  <c r="S344" i="2" l="1"/>
  <c r="AM343" i="2"/>
  <c r="O391" i="1"/>
  <c r="R391" i="1"/>
  <c r="M391" i="1"/>
  <c r="N391" i="1"/>
  <c r="Q391" i="1"/>
  <c r="T391" i="1"/>
  <c r="P1157" i="1"/>
  <c r="S1158" i="1"/>
  <c r="T344" i="2" l="1"/>
  <c r="R344" i="2"/>
  <c r="P344" i="2"/>
  <c r="O344" i="2"/>
  <c r="U344" i="2"/>
  <c r="Q344" i="2"/>
  <c r="V344" i="2"/>
  <c r="AA344" i="2"/>
  <c r="V391" i="1"/>
  <c r="AG391" i="1"/>
  <c r="AH391" i="1"/>
  <c r="AF391" i="1"/>
  <c r="AI391" i="1"/>
  <c r="AD391" i="1"/>
  <c r="AC391" i="1"/>
  <c r="AL391" i="1"/>
  <c r="Y391" i="1"/>
  <c r="AA391" i="1"/>
  <c r="X391" i="1"/>
  <c r="U391" i="1"/>
  <c r="Z391" i="1"/>
  <c r="W391" i="1"/>
  <c r="S1159" i="1"/>
  <c r="P1158" i="1"/>
  <c r="AE344" i="2" l="1"/>
  <c r="AF344" i="2"/>
  <c r="AH344" i="2"/>
  <c r="AI344" i="2"/>
  <c r="AJ344" i="2"/>
  <c r="AK344" i="2"/>
  <c r="X344" i="2"/>
  <c r="Y344" i="2"/>
  <c r="AC344" i="2"/>
  <c r="W344" i="2"/>
  <c r="Z344" i="2"/>
  <c r="AB344" i="2"/>
  <c r="AG344" i="2" s="1"/>
  <c r="AK391" i="1"/>
  <c r="AJ391" i="1"/>
  <c r="AE391" i="1"/>
  <c r="P1159" i="1"/>
  <c r="S1160" i="1"/>
  <c r="AL344" i="2" l="1"/>
  <c r="AM344" i="2"/>
  <c r="T392" i="1"/>
  <c r="Q392" i="1"/>
  <c r="N392" i="1"/>
  <c r="R392" i="1"/>
  <c r="O392" i="1"/>
  <c r="M392" i="1"/>
  <c r="S1161" i="1"/>
  <c r="P1160" i="1"/>
  <c r="P345" i="2" l="1"/>
  <c r="R345" i="2"/>
  <c r="Q345" i="2"/>
  <c r="U345" i="2"/>
  <c r="T345" i="2"/>
  <c r="O345" i="2"/>
  <c r="S345" i="2"/>
  <c r="V345" i="2"/>
  <c r="U392" i="1"/>
  <c r="X392" i="1"/>
  <c r="AA392" i="1"/>
  <c r="V392" i="1"/>
  <c r="W392" i="1"/>
  <c r="Z392" i="1"/>
  <c r="AL392" i="1"/>
  <c r="Y392" i="1"/>
  <c r="AD392" i="1"/>
  <c r="AI392" i="1"/>
  <c r="AG392" i="1"/>
  <c r="AH392" i="1"/>
  <c r="AC392" i="1"/>
  <c r="AF392" i="1"/>
  <c r="P1161" i="1"/>
  <c r="S1162" i="1"/>
  <c r="AC345" i="2" l="1"/>
  <c r="AK345" i="2"/>
  <c r="AE345" i="2"/>
  <c r="AF345" i="2"/>
  <c r="AJ345" i="2"/>
  <c r="AH345" i="2"/>
  <c r="AI345" i="2"/>
  <c r="AA345" i="2"/>
  <c r="W345" i="2"/>
  <c r="AB345" i="2"/>
  <c r="Y345" i="2"/>
  <c r="Z345" i="2"/>
  <c r="X345" i="2"/>
  <c r="AK392" i="1"/>
  <c r="AJ392" i="1"/>
  <c r="AE392" i="1"/>
  <c r="S1163" i="1"/>
  <c r="P1162" i="1"/>
  <c r="AG345" i="2" l="1"/>
  <c r="AL345" i="2" s="1"/>
  <c r="AM345" i="2"/>
  <c r="T393" i="1"/>
  <c r="Q393" i="1"/>
  <c r="R393" i="1"/>
  <c r="O393" i="1"/>
  <c r="M393" i="1"/>
  <c r="N393" i="1"/>
  <c r="P1163" i="1"/>
  <c r="S1164" i="1"/>
  <c r="S346" i="2" l="1"/>
  <c r="V346" i="2"/>
  <c r="Q346" i="2"/>
  <c r="U346" i="2"/>
  <c r="R346" i="2"/>
  <c r="P346" i="2"/>
  <c r="O346" i="2"/>
  <c r="T346" i="2"/>
  <c r="W393" i="1"/>
  <c r="V393" i="1"/>
  <c r="U393" i="1"/>
  <c r="AA393" i="1"/>
  <c r="X393" i="1"/>
  <c r="Z393" i="1"/>
  <c r="AL393" i="1"/>
  <c r="Y393" i="1"/>
  <c r="AF393" i="1"/>
  <c r="AG393" i="1"/>
  <c r="AH393" i="1"/>
  <c r="AJ393" i="1" s="1"/>
  <c r="AC393" i="1"/>
  <c r="AD393" i="1"/>
  <c r="AI393" i="1"/>
  <c r="P1164" i="1"/>
  <c r="S1165" i="1"/>
  <c r="X346" i="2" l="1"/>
  <c r="Y346" i="2"/>
  <c r="AB346" i="2"/>
  <c r="W346" i="2"/>
  <c r="Z346" i="2"/>
  <c r="AC346" i="2"/>
  <c r="AJ346" i="2"/>
  <c r="AK346" i="2"/>
  <c r="AE346" i="2"/>
  <c r="AF346" i="2"/>
  <c r="AI346" i="2"/>
  <c r="AH346" i="2"/>
  <c r="AA346" i="2"/>
  <c r="Q394" i="1"/>
  <c r="AK393" i="1"/>
  <c r="AE393" i="1"/>
  <c r="S1166" i="1"/>
  <c r="P1165" i="1"/>
  <c r="AG346" i="2" l="1"/>
  <c r="AL346" i="2" s="1"/>
  <c r="M394" i="1"/>
  <c r="O394" i="1"/>
  <c r="R394" i="1"/>
  <c r="N394" i="1"/>
  <c r="AL394" i="1"/>
  <c r="Y394" i="1"/>
  <c r="T394" i="1"/>
  <c r="P1166" i="1"/>
  <c r="S1167" i="1"/>
  <c r="S347" i="2" l="1"/>
  <c r="AM346" i="2"/>
  <c r="AC394" i="1"/>
  <c r="AD394" i="1"/>
  <c r="AF394" i="1"/>
  <c r="AG394" i="1"/>
  <c r="AI394" i="1"/>
  <c r="AH394" i="1"/>
  <c r="V394" i="1"/>
  <c r="Z394" i="1"/>
  <c r="W394" i="1"/>
  <c r="U394" i="1"/>
  <c r="X394" i="1"/>
  <c r="AA394" i="1"/>
  <c r="S1168" i="1"/>
  <c r="P1167" i="1"/>
  <c r="P347" i="2" l="1"/>
  <c r="Q347" i="2"/>
  <c r="U347" i="2"/>
  <c r="T347" i="2"/>
  <c r="R347" i="2"/>
  <c r="O347" i="2"/>
  <c r="V347" i="2"/>
  <c r="AA347" i="2"/>
  <c r="AJ394" i="1"/>
  <c r="AK394" i="1"/>
  <c r="AE394" i="1"/>
  <c r="P1168" i="1"/>
  <c r="S1169" i="1"/>
  <c r="AI347" i="2" l="1"/>
  <c r="AJ347" i="2"/>
  <c r="AK347" i="2"/>
  <c r="AE347" i="2"/>
  <c r="AF347" i="2"/>
  <c r="AH347" i="2"/>
  <c r="W347" i="2"/>
  <c r="Z347" i="2"/>
  <c r="AB347" i="2"/>
  <c r="AG347" i="2" s="1"/>
  <c r="AC347" i="2"/>
  <c r="Y347" i="2"/>
  <c r="X347" i="2"/>
  <c r="N395" i="1"/>
  <c r="M395" i="1"/>
  <c r="R395" i="1"/>
  <c r="O395" i="1"/>
  <c r="Q395" i="1"/>
  <c r="T395" i="1"/>
  <c r="S1170" i="1"/>
  <c r="P1169" i="1"/>
  <c r="AM347" i="2" l="1"/>
  <c r="AL347" i="2"/>
  <c r="W395" i="1"/>
  <c r="AD395" i="1"/>
  <c r="AG395" i="1"/>
  <c r="AH395" i="1"/>
  <c r="AF395" i="1"/>
  <c r="AI395" i="1"/>
  <c r="AC395" i="1"/>
  <c r="AL395" i="1"/>
  <c r="Y395" i="1"/>
  <c r="Z395" i="1"/>
  <c r="U395" i="1"/>
  <c r="AA395" i="1"/>
  <c r="X395" i="1"/>
  <c r="V395" i="1"/>
  <c r="P1170" i="1"/>
  <c r="S1171" i="1"/>
  <c r="S348" i="2" l="1"/>
  <c r="V348" i="2"/>
  <c r="O348" i="2"/>
  <c r="Q348" i="2"/>
  <c r="P348" i="2"/>
  <c r="U348" i="2"/>
  <c r="R348" i="2"/>
  <c r="T348" i="2"/>
  <c r="AE395" i="1"/>
  <c r="AK395" i="1"/>
  <c r="AJ395" i="1"/>
  <c r="P1171" i="1"/>
  <c r="S1172" i="1"/>
  <c r="Z348" i="2" l="1"/>
  <c r="X348" i="2"/>
  <c r="W348" i="2"/>
  <c r="AB348" i="2"/>
  <c r="AG348" i="2" s="1"/>
  <c r="AC348" i="2"/>
  <c r="Y348" i="2"/>
  <c r="AH348" i="2"/>
  <c r="AI348" i="2"/>
  <c r="AJ348" i="2"/>
  <c r="AL348" i="2" s="1"/>
  <c r="V349" i="2" s="1"/>
  <c r="AK348" i="2"/>
  <c r="AM348" i="2" s="1"/>
  <c r="U349" i="2" s="1"/>
  <c r="AE348" i="2"/>
  <c r="AF348" i="2"/>
  <c r="AA348" i="2"/>
  <c r="Q396" i="1"/>
  <c r="T396" i="1"/>
  <c r="M396" i="1"/>
  <c r="O396" i="1"/>
  <c r="N396" i="1"/>
  <c r="R396" i="1"/>
  <c r="P1172" i="1"/>
  <c r="S1173" i="1"/>
  <c r="AH349" i="2" l="1"/>
  <c r="AI349" i="2"/>
  <c r="AJ349" i="2"/>
  <c r="AK349" i="2"/>
  <c r="AE349" i="2"/>
  <c r="AF349" i="2"/>
  <c r="S349" i="2"/>
  <c r="O349" i="2"/>
  <c r="R349" i="2"/>
  <c r="T349" i="2"/>
  <c r="Q349" i="2"/>
  <c r="P349" i="2"/>
  <c r="W396" i="1"/>
  <c r="Z396" i="1"/>
  <c r="V396" i="1"/>
  <c r="U396" i="1"/>
  <c r="AA396" i="1"/>
  <c r="X396" i="1"/>
  <c r="AH396" i="1"/>
  <c r="AI396" i="1"/>
  <c r="AC396" i="1"/>
  <c r="AF396" i="1"/>
  <c r="AD396" i="1"/>
  <c r="AG396" i="1"/>
  <c r="AL396" i="1"/>
  <c r="Y396" i="1"/>
  <c r="S1174" i="1"/>
  <c r="P1173" i="1"/>
  <c r="AB349" i="2" l="1"/>
  <c r="Y349" i="2"/>
  <c r="AA349" i="2"/>
  <c r="X349" i="2"/>
  <c r="Z349" i="2"/>
  <c r="W349" i="2"/>
  <c r="AC349" i="2"/>
  <c r="AJ396" i="1"/>
  <c r="AK396" i="1"/>
  <c r="AE396" i="1"/>
  <c r="P1174" i="1"/>
  <c r="S1175" i="1"/>
  <c r="AG349" i="2" l="1"/>
  <c r="AM349" i="2" s="1"/>
  <c r="M397" i="1"/>
  <c r="R397" i="1"/>
  <c r="N397" i="1"/>
  <c r="O397" i="1"/>
  <c r="T397" i="1"/>
  <c r="Q397" i="1"/>
  <c r="S1176" i="1"/>
  <c r="P1175" i="1"/>
  <c r="U350" i="2" l="1"/>
  <c r="R350" i="2"/>
  <c r="O350" i="2"/>
  <c r="AL349" i="2"/>
  <c r="AL397" i="1"/>
  <c r="Y397" i="1"/>
  <c r="AD397" i="1"/>
  <c r="AF397" i="1"/>
  <c r="AI397" i="1"/>
  <c r="AH397" i="1"/>
  <c r="AC397" i="1"/>
  <c r="AG397" i="1"/>
  <c r="W397" i="1"/>
  <c r="V397" i="1"/>
  <c r="Z397" i="1"/>
  <c r="U397" i="1"/>
  <c r="AA397" i="1"/>
  <c r="X397" i="1"/>
  <c r="P1176" i="1"/>
  <c r="S1177" i="1"/>
  <c r="V350" i="2" l="1"/>
  <c r="S350" i="2"/>
  <c r="P350" i="2"/>
  <c r="Q350" i="2"/>
  <c r="Z350" i="2" s="1"/>
  <c r="T350" i="2"/>
  <c r="AJ397" i="1"/>
  <c r="AE397" i="1"/>
  <c r="AK397" i="1"/>
  <c r="S1178" i="1"/>
  <c r="P1177" i="1"/>
  <c r="AF350" i="2" l="1"/>
  <c r="AH350" i="2"/>
  <c r="AI350" i="2"/>
  <c r="AJ350" i="2"/>
  <c r="AE350" i="2"/>
  <c r="AK350" i="2"/>
  <c r="Y350" i="2"/>
  <c r="X350" i="2"/>
  <c r="AA350" i="2"/>
  <c r="AC350" i="2"/>
  <c r="W350" i="2"/>
  <c r="AB350" i="2"/>
  <c r="AG350" i="2" s="1"/>
  <c r="O398" i="1"/>
  <c r="M398" i="1"/>
  <c r="R398" i="1"/>
  <c r="N398" i="1"/>
  <c r="T398" i="1"/>
  <c r="Q398" i="1"/>
  <c r="P1178" i="1"/>
  <c r="S1179" i="1"/>
  <c r="AM350" i="2" l="1"/>
  <c r="AL350" i="2"/>
  <c r="AL398" i="1"/>
  <c r="Y398" i="1"/>
  <c r="AD398" i="1"/>
  <c r="AC398" i="1"/>
  <c r="AF398" i="1"/>
  <c r="AG398" i="1"/>
  <c r="AI398" i="1"/>
  <c r="AK398" i="1" s="1"/>
  <c r="M399" i="1" s="1"/>
  <c r="AH398" i="1"/>
  <c r="V398" i="1"/>
  <c r="Z398" i="1"/>
  <c r="AE398" i="1" s="1"/>
  <c r="U398" i="1"/>
  <c r="AA398" i="1"/>
  <c r="X398" i="1"/>
  <c r="W398" i="1"/>
  <c r="S1180" i="1"/>
  <c r="P1179" i="1"/>
  <c r="S351" i="2" l="1"/>
  <c r="V351" i="2"/>
  <c r="O351" i="2"/>
  <c r="U351" i="2"/>
  <c r="R351" i="2"/>
  <c r="Q351" i="2"/>
  <c r="T351" i="2"/>
  <c r="P351" i="2"/>
  <c r="AJ398" i="1"/>
  <c r="R399" i="1" s="1"/>
  <c r="P1180" i="1"/>
  <c r="S1181" i="1"/>
  <c r="X351" i="2" l="1"/>
  <c r="Y351" i="2"/>
  <c r="AE351" i="2"/>
  <c r="AF351" i="2"/>
  <c r="AH351" i="2"/>
  <c r="AI351" i="2"/>
  <c r="AJ351" i="2"/>
  <c r="AK351" i="2"/>
  <c r="AB351" i="2"/>
  <c r="Z351" i="2"/>
  <c r="AC351" i="2"/>
  <c r="W351" i="2"/>
  <c r="AA351" i="2"/>
  <c r="O399" i="1"/>
  <c r="T399" i="1"/>
  <c r="Q399" i="1"/>
  <c r="N399" i="1"/>
  <c r="S1182" i="1"/>
  <c r="P1181" i="1"/>
  <c r="AG351" i="2" l="1"/>
  <c r="AM351" i="2"/>
  <c r="AL351" i="2"/>
  <c r="AC399" i="1"/>
  <c r="AD399" i="1"/>
  <c r="AG399" i="1"/>
  <c r="AH399" i="1"/>
  <c r="AF399" i="1"/>
  <c r="AI399" i="1"/>
  <c r="V399" i="1"/>
  <c r="U399" i="1"/>
  <c r="X399" i="1"/>
  <c r="AA399" i="1"/>
  <c r="AL399" i="1"/>
  <c r="Y399" i="1"/>
  <c r="W399" i="1"/>
  <c r="Z399" i="1"/>
  <c r="P1182" i="1"/>
  <c r="S1183" i="1"/>
  <c r="S352" i="2" l="1"/>
  <c r="V352" i="2"/>
  <c r="U352" i="2"/>
  <c r="P352" i="2"/>
  <c r="O352" i="2"/>
  <c r="R352" i="2"/>
  <c r="Q352" i="2"/>
  <c r="T352" i="2"/>
  <c r="AK399" i="1"/>
  <c r="AJ399" i="1"/>
  <c r="AE399" i="1"/>
  <c r="P1183" i="1"/>
  <c r="S1184" i="1"/>
  <c r="AB352" i="2" l="1"/>
  <c r="W352" i="2"/>
  <c r="Y352" i="2"/>
  <c r="Z352" i="2"/>
  <c r="X352" i="2"/>
  <c r="AC352" i="2"/>
  <c r="AE352" i="2"/>
  <c r="AF352" i="2"/>
  <c r="AH352" i="2"/>
  <c r="AI352" i="2"/>
  <c r="AJ352" i="2"/>
  <c r="AK352" i="2"/>
  <c r="AA352" i="2"/>
  <c r="T400" i="1"/>
  <c r="Q400" i="1"/>
  <c r="M400" i="1"/>
  <c r="R400" i="1"/>
  <c r="N400" i="1"/>
  <c r="O400" i="1"/>
  <c r="S1185" i="1"/>
  <c r="P1184" i="1"/>
  <c r="AG352" i="2" l="1"/>
  <c r="AL352" i="2" s="1"/>
  <c r="W400" i="1"/>
  <c r="AL400" i="1"/>
  <c r="Y400" i="1"/>
  <c r="V400" i="1"/>
  <c r="Z400" i="1"/>
  <c r="AE400" i="1" s="1"/>
  <c r="U400" i="1"/>
  <c r="AA400" i="1"/>
  <c r="X400" i="1"/>
  <c r="AH400" i="1"/>
  <c r="AD400" i="1"/>
  <c r="AG400" i="1"/>
  <c r="AC400" i="1"/>
  <c r="AF400" i="1"/>
  <c r="AI400" i="1"/>
  <c r="S1186" i="1"/>
  <c r="P1185" i="1"/>
  <c r="S353" i="2" l="1"/>
  <c r="AM352" i="2"/>
  <c r="AJ400" i="1"/>
  <c r="AK400" i="1"/>
  <c r="S1187" i="1"/>
  <c r="P1186" i="1"/>
  <c r="T353" i="2" l="1"/>
  <c r="P353" i="2"/>
  <c r="U353" i="2"/>
  <c r="O353" i="2"/>
  <c r="Q353" i="2"/>
  <c r="R353" i="2"/>
  <c r="V353" i="2"/>
  <c r="AA353" i="2"/>
  <c r="R401" i="1"/>
  <c r="N401" i="1"/>
  <c r="O401" i="1"/>
  <c r="M401" i="1"/>
  <c r="T401" i="1"/>
  <c r="Q401" i="1"/>
  <c r="P1187" i="1"/>
  <c r="S1188" i="1"/>
  <c r="Y353" i="2" l="1"/>
  <c r="AK353" i="2"/>
  <c r="AE353" i="2"/>
  <c r="AF353" i="2"/>
  <c r="AJ353" i="2"/>
  <c r="AI353" i="2"/>
  <c r="AH353" i="2"/>
  <c r="Z353" i="2"/>
  <c r="W353" i="2"/>
  <c r="AC353" i="2"/>
  <c r="X353" i="2"/>
  <c r="AB353" i="2"/>
  <c r="AL401" i="1"/>
  <c r="Y401" i="1"/>
  <c r="U401" i="1"/>
  <c r="AA401" i="1"/>
  <c r="X401" i="1"/>
  <c r="AG401" i="1"/>
  <c r="AH401" i="1"/>
  <c r="AD401" i="1"/>
  <c r="AF401" i="1"/>
  <c r="AC401" i="1"/>
  <c r="AI401" i="1"/>
  <c r="W401" i="1"/>
  <c r="V401" i="1"/>
  <c r="Z401" i="1"/>
  <c r="S1189" i="1"/>
  <c r="P1188" i="1"/>
  <c r="AG353" i="2" l="1"/>
  <c r="AL353" i="2"/>
  <c r="AM353" i="2"/>
  <c r="AK401" i="1"/>
  <c r="AE401" i="1"/>
  <c r="AJ401" i="1"/>
  <c r="P1189" i="1"/>
  <c r="S1190" i="1"/>
  <c r="P354" i="2" l="1"/>
  <c r="Q354" i="2"/>
  <c r="T354" i="2"/>
  <c r="R354" i="2"/>
  <c r="O354" i="2"/>
  <c r="U354" i="2"/>
  <c r="S354" i="2"/>
  <c r="V354" i="2"/>
  <c r="Q402" i="1"/>
  <c r="T402" i="1"/>
  <c r="R402" i="1"/>
  <c r="N402" i="1"/>
  <c r="M402" i="1"/>
  <c r="O402" i="1"/>
  <c r="P1190" i="1"/>
  <c r="S1191" i="1"/>
  <c r="AC354" i="2" l="1"/>
  <c r="AJ354" i="2"/>
  <c r="AK354" i="2"/>
  <c r="AE354" i="2"/>
  <c r="AF354" i="2"/>
  <c r="AI354" i="2"/>
  <c r="AH354" i="2"/>
  <c r="AA354" i="2"/>
  <c r="W354" i="2"/>
  <c r="Z354" i="2"/>
  <c r="AB354" i="2"/>
  <c r="AG354" i="2" s="1"/>
  <c r="Y354" i="2"/>
  <c r="X354" i="2"/>
  <c r="W402" i="1"/>
  <c r="V402" i="1"/>
  <c r="X402" i="1"/>
  <c r="U402" i="1"/>
  <c r="AA402" i="1"/>
  <c r="Z402" i="1"/>
  <c r="AF402" i="1"/>
  <c r="AD402" i="1"/>
  <c r="AG402" i="1"/>
  <c r="AI402" i="1"/>
  <c r="AH402" i="1"/>
  <c r="AC402" i="1"/>
  <c r="AL402" i="1"/>
  <c r="Y402" i="1"/>
  <c r="S1192" i="1"/>
  <c r="P1191" i="1"/>
  <c r="AM354" i="2" l="1"/>
  <c r="AL354" i="2"/>
  <c r="AJ402" i="1"/>
  <c r="AK402" i="1"/>
  <c r="AE402" i="1"/>
  <c r="P1192" i="1"/>
  <c r="S1193" i="1"/>
  <c r="S355" i="2" l="1"/>
  <c r="V355" i="2"/>
  <c r="T355" i="2"/>
  <c r="U355" i="2"/>
  <c r="Q355" i="2"/>
  <c r="P355" i="2"/>
  <c r="O355" i="2"/>
  <c r="R355" i="2"/>
  <c r="R403" i="1"/>
  <c r="N403" i="1"/>
  <c r="M403" i="1"/>
  <c r="O403" i="1"/>
  <c r="T403" i="1"/>
  <c r="Q403" i="1"/>
  <c r="P1193" i="1"/>
  <c r="S1194" i="1"/>
  <c r="X355" i="2" l="1"/>
  <c r="Z355" i="2"/>
  <c r="W355" i="2"/>
  <c r="Y355" i="2"/>
  <c r="AC355" i="2"/>
  <c r="AB355" i="2"/>
  <c r="AI355" i="2"/>
  <c r="AJ355" i="2"/>
  <c r="AK355" i="2"/>
  <c r="AE355" i="2"/>
  <c r="AF355" i="2"/>
  <c r="AH355" i="2"/>
  <c r="AA355" i="2"/>
  <c r="AF403" i="1"/>
  <c r="AD403" i="1"/>
  <c r="AI403" i="1"/>
  <c r="AC403" i="1"/>
  <c r="AG403" i="1"/>
  <c r="AH403" i="1"/>
  <c r="AJ403" i="1" s="1"/>
  <c r="AL403" i="1"/>
  <c r="Y403" i="1"/>
  <c r="Z403" i="1"/>
  <c r="W403" i="1"/>
  <c r="AE403" i="1" s="1"/>
  <c r="X403" i="1"/>
  <c r="AA403" i="1"/>
  <c r="U403" i="1"/>
  <c r="V403" i="1"/>
  <c r="S1195" i="1"/>
  <c r="P1194" i="1"/>
  <c r="AG355" i="2" l="1"/>
  <c r="AL355" i="2" s="1"/>
  <c r="Q404" i="1"/>
  <c r="AK403" i="1"/>
  <c r="P1195" i="1"/>
  <c r="S1196" i="1"/>
  <c r="S356" i="2" l="1"/>
  <c r="AM355" i="2"/>
  <c r="M404" i="1"/>
  <c r="N404" i="1"/>
  <c r="O404" i="1"/>
  <c r="R404" i="1"/>
  <c r="AL404" i="1"/>
  <c r="Y404" i="1"/>
  <c r="T404" i="1"/>
  <c r="P1196" i="1"/>
  <c r="S1197" i="1"/>
  <c r="P356" i="2" l="1"/>
  <c r="U356" i="2"/>
  <c r="R356" i="2"/>
  <c r="T356" i="2"/>
  <c r="O356" i="2"/>
  <c r="Q356" i="2"/>
  <c r="AA356" i="2"/>
  <c r="V356" i="2"/>
  <c r="AH404" i="1"/>
  <c r="AC404" i="1"/>
  <c r="AD404" i="1"/>
  <c r="AG404" i="1"/>
  <c r="AI404" i="1"/>
  <c r="AF404" i="1"/>
  <c r="Z404" i="1"/>
  <c r="AE404" i="1" s="1"/>
  <c r="W404" i="1"/>
  <c r="V404" i="1"/>
  <c r="U404" i="1"/>
  <c r="X404" i="1"/>
  <c r="AA404" i="1"/>
  <c r="P1197" i="1"/>
  <c r="S1198" i="1"/>
  <c r="W356" i="2" l="1"/>
  <c r="Y356" i="2"/>
  <c r="AB356" i="2"/>
  <c r="Z356" i="2"/>
  <c r="AC356" i="2"/>
  <c r="AH356" i="2"/>
  <c r="AI356" i="2"/>
  <c r="AK356" i="2"/>
  <c r="AE356" i="2"/>
  <c r="AF356" i="2"/>
  <c r="AJ356" i="2"/>
  <c r="X356" i="2"/>
  <c r="AK404" i="1"/>
  <c r="AJ404" i="1"/>
  <c r="S1199" i="1"/>
  <c r="P1198" i="1"/>
  <c r="AG356" i="2" l="1"/>
  <c r="AL356" i="2" s="1"/>
  <c r="AM356" i="2"/>
  <c r="Q405" i="1"/>
  <c r="T405" i="1"/>
  <c r="R405" i="1"/>
  <c r="M405" i="1"/>
  <c r="O405" i="1"/>
  <c r="N405" i="1"/>
  <c r="S1200" i="1"/>
  <c r="P1199" i="1"/>
  <c r="S357" i="2" l="1"/>
  <c r="V357" i="2"/>
  <c r="O357" i="2"/>
  <c r="U357" i="2"/>
  <c r="Q357" i="2"/>
  <c r="P357" i="2"/>
  <c r="T357" i="2"/>
  <c r="R357" i="2"/>
  <c r="V405" i="1"/>
  <c r="Z405" i="1"/>
  <c r="W405" i="1"/>
  <c r="X405" i="1"/>
  <c r="U405" i="1"/>
  <c r="AA405" i="1"/>
  <c r="AC405" i="1"/>
  <c r="AD405" i="1"/>
  <c r="AF405" i="1"/>
  <c r="AG405" i="1"/>
  <c r="AH405" i="1"/>
  <c r="AJ405" i="1" s="1"/>
  <c r="T406" i="1" s="1"/>
  <c r="AI405" i="1"/>
  <c r="AK405" i="1" s="1"/>
  <c r="N406" i="1" s="1"/>
  <c r="AL405" i="1"/>
  <c r="Y405" i="1"/>
  <c r="P1200" i="1"/>
  <c r="S1201" i="1"/>
  <c r="Y357" i="2" l="1"/>
  <c r="Z357" i="2"/>
  <c r="AB357" i="2"/>
  <c r="X357" i="2"/>
  <c r="AC357" i="2"/>
  <c r="W357" i="2"/>
  <c r="AH357" i="2"/>
  <c r="AJ357" i="2"/>
  <c r="AK357" i="2"/>
  <c r="AE357" i="2"/>
  <c r="AF357" i="2"/>
  <c r="AI357" i="2"/>
  <c r="AA357" i="2"/>
  <c r="AC406" i="1"/>
  <c r="AF406" i="1"/>
  <c r="AD406" i="1"/>
  <c r="AI406" i="1"/>
  <c r="AG406" i="1"/>
  <c r="AH406" i="1"/>
  <c r="O406" i="1"/>
  <c r="Q406" i="1"/>
  <c r="R406" i="1"/>
  <c r="AE405" i="1"/>
  <c r="M406" i="1"/>
  <c r="S1202" i="1"/>
  <c r="P1201" i="1"/>
  <c r="AG357" i="2" l="1"/>
  <c r="AL357" i="2" s="1"/>
  <c r="AA406" i="1"/>
  <c r="U406" i="1"/>
  <c r="X406" i="1"/>
  <c r="Z406" i="1"/>
  <c r="AE406" i="1" s="1"/>
  <c r="AL406" i="1"/>
  <c r="Y406" i="1"/>
  <c r="W406" i="1"/>
  <c r="V406" i="1"/>
  <c r="AK406" i="1" s="1"/>
  <c r="S1203" i="1"/>
  <c r="P1202" i="1"/>
  <c r="S358" i="2" l="1"/>
  <c r="AM357" i="2"/>
  <c r="M407" i="1"/>
  <c r="AJ406" i="1"/>
  <c r="S1204" i="1"/>
  <c r="P1203" i="1"/>
  <c r="Q358" i="2" l="1"/>
  <c r="U358" i="2"/>
  <c r="O358" i="2"/>
  <c r="T358" i="2"/>
  <c r="P358" i="2"/>
  <c r="R358" i="2"/>
  <c r="AA358" i="2"/>
  <c r="V358" i="2"/>
  <c r="T407" i="1"/>
  <c r="Q407" i="1"/>
  <c r="R407" i="1"/>
  <c r="O407" i="1"/>
  <c r="X407" i="1"/>
  <c r="U407" i="1"/>
  <c r="AA407" i="1"/>
  <c r="N407" i="1"/>
  <c r="P1204" i="1"/>
  <c r="S1205" i="1"/>
  <c r="X358" i="2" l="1"/>
  <c r="AC358" i="2"/>
  <c r="Z358" i="2"/>
  <c r="AB358" i="2"/>
  <c r="W358" i="2"/>
  <c r="AF358" i="2"/>
  <c r="AI358" i="2"/>
  <c r="AJ358" i="2"/>
  <c r="AK358" i="2"/>
  <c r="AE358" i="2"/>
  <c r="AH358" i="2"/>
  <c r="Y358" i="2"/>
  <c r="AL407" i="1"/>
  <c r="Y407" i="1"/>
  <c r="W407" i="1"/>
  <c r="Z407" i="1"/>
  <c r="AE407" i="1" s="1"/>
  <c r="V407" i="1"/>
  <c r="AD407" i="1"/>
  <c r="AG407" i="1"/>
  <c r="AH407" i="1"/>
  <c r="AI407" i="1"/>
  <c r="AC407" i="1"/>
  <c r="AF407" i="1"/>
  <c r="S1206" i="1"/>
  <c r="P1205" i="1"/>
  <c r="AG358" i="2" l="1"/>
  <c r="AM358" i="2"/>
  <c r="AL358" i="2"/>
  <c r="AK407" i="1"/>
  <c r="AJ407" i="1"/>
  <c r="P1206" i="1"/>
  <c r="S1207" i="1"/>
  <c r="S359" i="2" l="1"/>
  <c r="V359" i="2"/>
  <c r="O359" i="2"/>
  <c r="P359" i="2"/>
  <c r="U359" i="2"/>
  <c r="Q359" i="2"/>
  <c r="R359" i="2"/>
  <c r="T359" i="2"/>
  <c r="Q408" i="1"/>
  <c r="T408" i="1"/>
  <c r="M408" i="1"/>
  <c r="N408" i="1"/>
  <c r="R408" i="1"/>
  <c r="O408" i="1"/>
  <c r="S1208" i="1"/>
  <c r="P1207" i="1"/>
  <c r="AB359" i="2" l="1"/>
  <c r="Y359" i="2"/>
  <c r="W359" i="2"/>
  <c r="Z359" i="2"/>
  <c r="AC359" i="2"/>
  <c r="X359" i="2"/>
  <c r="AE359" i="2"/>
  <c r="AF359" i="2"/>
  <c r="AH359" i="2"/>
  <c r="AI359" i="2"/>
  <c r="AJ359" i="2"/>
  <c r="AK359" i="2"/>
  <c r="AA359" i="2"/>
  <c r="W408" i="1"/>
  <c r="V408" i="1"/>
  <c r="Z408" i="1"/>
  <c r="X408" i="1"/>
  <c r="U408" i="1"/>
  <c r="AA408" i="1"/>
  <c r="AD408" i="1"/>
  <c r="AG408" i="1"/>
  <c r="AI408" i="1"/>
  <c r="AH408" i="1"/>
  <c r="AC408" i="1"/>
  <c r="AF408" i="1"/>
  <c r="AL408" i="1"/>
  <c r="Y408" i="1"/>
  <c r="P1208" i="1"/>
  <c r="S1209" i="1"/>
  <c r="AG359" i="2" l="1"/>
  <c r="AM359" i="2" s="1"/>
  <c r="AK408" i="1"/>
  <c r="AJ408" i="1"/>
  <c r="AE408" i="1"/>
  <c r="S1210" i="1"/>
  <c r="P1209" i="1"/>
  <c r="U360" i="2" l="1"/>
  <c r="O360" i="2"/>
  <c r="R360" i="2"/>
  <c r="AL359" i="2"/>
  <c r="T409" i="1"/>
  <c r="Q409" i="1"/>
  <c r="O409" i="1"/>
  <c r="M409" i="1"/>
  <c r="N409" i="1"/>
  <c r="R409" i="1"/>
  <c r="P1210" i="1"/>
  <c r="S1211" i="1"/>
  <c r="V360" i="2" l="1"/>
  <c r="S360" i="2"/>
  <c r="P360" i="2"/>
  <c r="AC360" i="2" s="1"/>
  <c r="Q360" i="2"/>
  <c r="T360" i="2"/>
  <c r="AL409" i="1"/>
  <c r="Y409" i="1"/>
  <c r="Z409" i="1"/>
  <c r="AE409" i="1" s="1"/>
  <c r="V409" i="1"/>
  <c r="U409" i="1"/>
  <c r="AA409" i="1"/>
  <c r="X409" i="1"/>
  <c r="W409" i="1"/>
  <c r="AF409" i="1"/>
  <c r="AH409" i="1"/>
  <c r="AJ409" i="1" s="1"/>
  <c r="Q410" i="1" s="1"/>
  <c r="AG409" i="1"/>
  <c r="AI409" i="1"/>
  <c r="AC409" i="1"/>
  <c r="AD409" i="1"/>
  <c r="S1212" i="1"/>
  <c r="P1211" i="1"/>
  <c r="Y360" i="2" l="1"/>
  <c r="W360" i="2"/>
  <c r="AA360" i="2"/>
  <c r="X360" i="2"/>
  <c r="Z360" i="2"/>
  <c r="AB360" i="2"/>
  <c r="AE360" i="2"/>
  <c r="AH360" i="2"/>
  <c r="AF360" i="2"/>
  <c r="AI360" i="2"/>
  <c r="AJ360" i="2"/>
  <c r="AK360" i="2"/>
  <c r="AK409" i="1"/>
  <c r="P1212" i="1"/>
  <c r="S1213" i="1"/>
  <c r="AG360" i="2" l="1"/>
  <c r="AM360" i="2" s="1"/>
  <c r="M410" i="1"/>
  <c r="R410" i="1"/>
  <c r="O410" i="1"/>
  <c r="N410" i="1"/>
  <c r="T410" i="1"/>
  <c r="S1214" i="1"/>
  <c r="P1213" i="1"/>
  <c r="R361" i="2" l="1"/>
  <c r="U361" i="2"/>
  <c r="O361" i="2"/>
  <c r="AL360" i="2"/>
  <c r="Q361" i="2" s="1"/>
  <c r="AF410" i="1"/>
  <c r="AG410" i="1"/>
  <c r="AI410" i="1"/>
  <c r="AD410" i="1"/>
  <c r="AC410" i="1"/>
  <c r="AH410" i="1"/>
  <c r="V410" i="1"/>
  <c r="W410" i="1"/>
  <c r="Z410" i="1"/>
  <c r="X410" i="1"/>
  <c r="AA410" i="1"/>
  <c r="U410" i="1"/>
  <c r="AL410" i="1"/>
  <c r="Y410" i="1"/>
  <c r="P1214" i="1"/>
  <c r="S1215" i="1"/>
  <c r="T361" i="2" l="1"/>
  <c r="S361" i="2"/>
  <c r="V361" i="2"/>
  <c r="P361" i="2"/>
  <c r="W361" i="2"/>
  <c r="AJ410" i="1"/>
  <c r="AE410" i="1"/>
  <c r="AK410" i="1"/>
  <c r="P1215" i="1"/>
  <c r="S1216" i="1"/>
  <c r="X361" i="2" l="1"/>
  <c r="Z361" i="2"/>
  <c r="AK361" i="2"/>
  <c r="AF361" i="2"/>
  <c r="AJ361" i="2"/>
  <c r="AH361" i="2"/>
  <c r="AI361" i="2"/>
  <c r="AE361" i="2"/>
  <c r="AA361" i="2"/>
  <c r="AB361" i="2"/>
  <c r="AC361" i="2"/>
  <c r="Y361" i="2"/>
  <c r="N411" i="1"/>
  <c r="M411" i="1"/>
  <c r="O411" i="1"/>
  <c r="R411" i="1"/>
  <c r="Q411" i="1"/>
  <c r="T411" i="1"/>
  <c r="P1216" i="1"/>
  <c r="S1217" i="1"/>
  <c r="AG361" i="2" l="1"/>
  <c r="AL361" i="2" s="1"/>
  <c r="AM361" i="2"/>
  <c r="Z411" i="1"/>
  <c r="AH411" i="1"/>
  <c r="AC411" i="1"/>
  <c r="AG411" i="1"/>
  <c r="AF411" i="1"/>
  <c r="AI411" i="1"/>
  <c r="AD411" i="1"/>
  <c r="AL411" i="1"/>
  <c r="Y411" i="1"/>
  <c r="W411" i="1"/>
  <c r="U411" i="1"/>
  <c r="AA411" i="1"/>
  <c r="X411" i="1"/>
  <c r="V411" i="1"/>
  <c r="S1218" i="1"/>
  <c r="P1217" i="1"/>
  <c r="S362" i="2" l="1"/>
  <c r="V362" i="2"/>
  <c r="Q362" i="2"/>
  <c r="U362" i="2"/>
  <c r="R362" i="2"/>
  <c r="O362" i="2"/>
  <c r="P362" i="2"/>
  <c r="T362" i="2"/>
  <c r="AK411" i="1"/>
  <c r="AJ411" i="1"/>
  <c r="AE411" i="1"/>
  <c r="P1218" i="1"/>
  <c r="S1219" i="1"/>
  <c r="AB362" i="2" l="1"/>
  <c r="W362" i="2"/>
  <c r="Y362" i="2"/>
  <c r="X362" i="2"/>
  <c r="Z362" i="2"/>
  <c r="AC362" i="2"/>
  <c r="AJ362" i="2"/>
  <c r="AK362" i="2"/>
  <c r="AE362" i="2"/>
  <c r="AF362" i="2"/>
  <c r="AH362" i="2"/>
  <c r="AI362" i="2"/>
  <c r="AA362" i="2"/>
  <c r="T412" i="1"/>
  <c r="Q412" i="1"/>
  <c r="R412" i="1"/>
  <c r="M412" i="1"/>
  <c r="N412" i="1"/>
  <c r="O412" i="1"/>
  <c r="P1219" i="1"/>
  <c r="S1220" i="1"/>
  <c r="AG362" i="2" l="1"/>
  <c r="AM362" i="2" s="1"/>
  <c r="W412" i="1"/>
  <c r="X412" i="1"/>
  <c r="U412" i="1"/>
  <c r="AA412" i="1"/>
  <c r="V412" i="1"/>
  <c r="Z412" i="1"/>
  <c r="AL412" i="1"/>
  <c r="Y412" i="1"/>
  <c r="AF412" i="1"/>
  <c r="AI412" i="1"/>
  <c r="AC412" i="1"/>
  <c r="AD412" i="1"/>
  <c r="AG412" i="1"/>
  <c r="AH412" i="1"/>
  <c r="P1220" i="1"/>
  <c r="S1221" i="1"/>
  <c r="R363" i="2" l="1"/>
  <c r="O363" i="2"/>
  <c r="U363" i="2"/>
  <c r="AL362" i="2"/>
  <c r="Q363" i="2" s="1"/>
  <c r="AK412" i="1"/>
  <c r="AJ412" i="1"/>
  <c r="AE412" i="1"/>
  <c r="S1222" i="1"/>
  <c r="P1221" i="1"/>
  <c r="S363" i="2" l="1"/>
  <c r="V363" i="2"/>
  <c r="T363" i="2"/>
  <c r="P363" i="2"/>
  <c r="Z363" i="2" s="1"/>
  <c r="Q413" i="1"/>
  <c r="T413" i="1"/>
  <c r="R413" i="1"/>
  <c r="M413" i="1"/>
  <c r="O413" i="1"/>
  <c r="N413" i="1"/>
  <c r="P1222" i="1"/>
  <c r="S1223" i="1"/>
  <c r="AB363" i="2" l="1"/>
  <c r="X363" i="2"/>
  <c r="AC363" i="2"/>
  <c r="AI363" i="2"/>
  <c r="AJ363" i="2"/>
  <c r="AE363" i="2"/>
  <c r="AH363" i="2"/>
  <c r="AK363" i="2"/>
  <c r="AF363" i="2"/>
  <c r="AA363" i="2"/>
  <c r="W363" i="2"/>
  <c r="Y363" i="2"/>
  <c r="V413" i="1"/>
  <c r="W413" i="1"/>
  <c r="AI413" i="1"/>
  <c r="AH413" i="1"/>
  <c r="AC413" i="1"/>
  <c r="AD413" i="1"/>
  <c r="AF413" i="1"/>
  <c r="AG413" i="1"/>
  <c r="U413" i="1"/>
  <c r="AA413" i="1"/>
  <c r="X413" i="1"/>
  <c r="Z413" i="1"/>
  <c r="AE413" i="1" s="1"/>
  <c r="AL413" i="1"/>
  <c r="Y413" i="1"/>
  <c r="P1223" i="1"/>
  <c r="S1224" i="1"/>
  <c r="AG363" i="2" l="1"/>
  <c r="AL363" i="2" s="1"/>
  <c r="AJ413" i="1"/>
  <c r="AK413" i="1"/>
  <c r="P1224" i="1"/>
  <c r="S1225" i="1"/>
  <c r="S364" i="2" l="1"/>
  <c r="AM363" i="2"/>
  <c r="R414" i="1"/>
  <c r="N414" i="1"/>
  <c r="O414" i="1"/>
  <c r="M414" i="1"/>
  <c r="T414" i="1"/>
  <c r="Q414" i="1"/>
  <c r="P1225" i="1"/>
  <c r="S1226" i="1"/>
  <c r="Q364" i="2" l="1"/>
  <c r="O364" i="2"/>
  <c r="R364" i="2"/>
  <c r="U364" i="2"/>
  <c r="T364" i="2"/>
  <c r="P364" i="2"/>
  <c r="AA364" i="2"/>
  <c r="V364" i="2"/>
  <c r="AD414" i="1"/>
  <c r="AG414" i="1"/>
  <c r="AI414" i="1"/>
  <c r="AH414" i="1"/>
  <c r="AF414" i="1"/>
  <c r="AC414" i="1"/>
  <c r="AL414" i="1"/>
  <c r="Y414" i="1"/>
  <c r="U414" i="1"/>
  <c r="X414" i="1"/>
  <c r="AA414" i="1"/>
  <c r="W414" i="1"/>
  <c r="V414" i="1"/>
  <c r="Z414" i="1"/>
  <c r="S1227" i="1"/>
  <c r="P1226" i="1"/>
  <c r="X364" i="2" l="1"/>
  <c r="W364" i="2"/>
  <c r="AB364" i="2"/>
  <c r="AC364" i="2"/>
  <c r="Z364" i="2"/>
  <c r="AH364" i="2"/>
  <c r="AI364" i="2"/>
  <c r="AK364" i="2"/>
  <c r="AJ364" i="2"/>
  <c r="AE364" i="2"/>
  <c r="AF364" i="2"/>
  <c r="Y364" i="2"/>
  <c r="AJ414" i="1"/>
  <c r="AE414" i="1"/>
  <c r="AK414" i="1"/>
  <c r="P1227" i="1"/>
  <c r="S1228" i="1"/>
  <c r="AG364" i="2" l="1"/>
  <c r="AL364" i="2" s="1"/>
  <c r="N415" i="1"/>
  <c r="O415" i="1"/>
  <c r="R415" i="1"/>
  <c r="M415" i="1"/>
  <c r="Q415" i="1"/>
  <c r="T415" i="1"/>
  <c r="S1229" i="1"/>
  <c r="P1228" i="1"/>
  <c r="S365" i="2" l="1"/>
  <c r="AM364" i="2"/>
  <c r="X415" i="1"/>
  <c r="U415" i="1"/>
  <c r="AA415" i="1"/>
  <c r="AI415" i="1"/>
  <c r="AG415" i="1"/>
  <c r="AH415" i="1"/>
  <c r="AJ415" i="1" s="1"/>
  <c r="AF415" i="1"/>
  <c r="AD415" i="1"/>
  <c r="AC415" i="1"/>
  <c r="AL415" i="1"/>
  <c r="Y415" i="1"/>
  <c r="Z415" i="1"/>
  <c r="AE415" i="1" s="1"/>
  <c r="W415" i="1"/>
  <c r="V415" i="1"/>
  <c r="P1229" i="1"/>
  <c r="S1230" i="1"/>
  <c r="R365" i="2" l="1"/>
  <c r="Q365" i="2"/>
  <c r="O365" i="2"/>
  <c r="P365" i="2"/>
  <c r="T365" i="2"/>
  <c r="U365" i="2"/>
  <c r="V365" i="2"/>
  <c r="Q416" i="1"/>
  <c r="AK415" i="1"/>
  <c r="S1231" i="1"/>
  <c r="P1230" i="1"/>
  <c r="AC365" i="2" l="1"/>
  <c r="W365" i="2"/>
  <c r="AH365" i="2"/>
  <c r="AJ365" i="2"/>
  <c r="AK365" i="2"/>
  <c r="AE365" i="2"/>
  <c r="AF365" i="2"/>
  <c r="AI365" i="2"/>
  <c r="AB365" i="2"/>
  <c r="X365" i="2"/>
  <c r="Y365" i="2"/>
  <c r="AA365" i="2"/>
  <c r="Z365" i="2"/>
  <c r="O416" i="1"/>
  <c r="M416" i="1"/>
  <c r="N416" i="1"/>
  <c r="R416" i="1"/>
  <c r="Y416" i="1"/>
  <c r="T416" i="1"/>
  <c r="P1231" i="1"/>
  <c r="S1232" i="1"/>
  <c r="AG365" i="2" l="1"/>
  <c r="AL365" i="2" s="1"/>
  <c r="AG416" i="1"/>
  <c r="AC416" i="1"/>
  <c r="AI416" i="1"/>
  <c r="AF416" i="1"/>
  <c r="AH416" i="1"/>
  <c r="AD416" i="1"/>
  <c r="Z416" i="1"/>
  <c r="AE416" i="1" s="1"/>
  <c r="AL416" i="1"/>
  <c r="V416" i="1"/>
  <c r="AA416" i="1"/>
  <c r="X416" i="1"/>
  <c r="U416" i="1"/>
  <c r="W416" i="1"/>
  <c r="P1232" i="1"/>
  <c r="S1233" i="1"/>
  <c r="S366" i="2" l="1"/>
  <c r="AM365" i="2"/>
  <c r="AJ416" i="1"/>
  <c r="AK416" i="1"/>
  <c r="P1233" i="1"/>
  <c r="S1234" i="1"/>
  <c r="Q366" i="2" l="1"/>
  <c r="U366" i="2"/>
  <c r="O366" i="2"/>
  <c r="T366" i="2"/>
  <c r="P366" i="2"/>
  <c r="R366" i="2"/>
  <c r="V366" i="2"/>
  <c r="AA366" i="2"/>
  <c r="R417" i="1"/>
  <c r="M417" i="1"/>
  <c r="O417" i="1"/>
  <c r="N417" i="1"/>
  <c r="Q417" i="1"/>
  <c r="T417" i="1"/>
  <c r="S1235" i="1"/>
  <c r="P1234" i="1"/>
  <c r="AB366" i="2" l="1"/>
  <c r="AF366" i="2"/>
  <c r="AI366" i="2"/>
  <c r="AJ366" i="2"/>
  <c r="AK366" i="2"/>
  <c r="AE366" i="2"/>
  <c r="AH366" i="2"/>
  <c r="Z366" i="2"/>
  <c r="X366" i="2"/>
  <c r="W366" i="2"/>
  <c r="AC366" i="2"/>
  <c r="Y366" i="2"/>
  <c r="V417" i="1"/>
  <c r="AH417" i="1"/>
  <c r="AC417" i="1"/>
  <c r="AG417" i="1"/>
  <c r="AD417" i="1"/>
  <c r="AF417" i="1"/>
  <c r="AI417" i="1"/>
  <c r="AL417" i="1"/>
  <c r="Y417" i="1"/>
  <c r="W417" i="1"/>
  <c r="AA417" i="1"/>
  <c r="X417" i="1"/>
  <c r="U417" i="1"/>
  <c r="Z417" i="1"/>
  <c r="P1235" i="1"/>
  <c r="S1236" i="1"/>
  <c r="AG366" i="2" l="1"/>
  <c r="AL366" i="2" s="1"/>
  <c r="AE417" i="1"/>
  <c r="AJ417" i="1"/>
  <c r="AK417" i="1"/>
  <c r="P1236" i="1"/>
  <c r="S1237" i="1"/>
  <c r="S367" i="2" l="1"/>
  <c r="AM366" i="2"/>
  <c r="T418" i="1"/>
  <c r="Q418" i="1"/>
  <c r="R418" i="1"/>
  <c r="O418" i="1"/>
  <c r="N418" i="1"/>
  <c r="M418" i="1"/>
  <c r="S1238" i="1"/>
  <c r="P1237" i="1"/>
  <c r="U367" i="2" l="1"/>
  <c r="Q367" i="2"/>
  <c r="P367" i="2"/>
  <c r="O367" i="2"/>
  <c r="T367" i="2"/>
  <c r="R367" i="2"/>
  <c r="V367" i="2"/>
  <c r="AA367" i="2"/>
  <c r="V418" i="1"/>
  <c r="AL418" i="1"/>
  <c r="Y418" i="1"/>
  <c r="U418" i="1"/>
  <c r="X418" i="1"/>
  <c r="AA418" i="1"/>
  <c r="W418" i="1"/>
  <c r="Z418" i="1"/>
  <c r="AH418" i="1"/>
  <c r="AG418" i="1"/>
  <c r="AD418" i="1"/>
  <c r="AC418" i="1"/>
  <c r="AF418" i="1"/>
  <c r="AI418" i="1"/>
  <c r="P1238" i="1"/>
  <c r="S1239" i="1"/>
  <c r="Z367" i="2" l="1"/>
  <c r="X367" i="2"/>
  <c r="AE367" i="2"/>
  <c r="AF367" i="2"/>
  <c r="AH367" i="2"/>
  <c r="AI367" i="2"/>
  <c r="AK367" i="2"/>
  <c r="AJ367" i="2"/>
  <c r="AB367" i="2"/>
  <c r="W367" i="2"/>
  <c r="Y367" i="2"/>
  <c r="AC367" i="2"/>
  <c r="AJ418" i="1"/>
  <c r="AK418" i="1"/>
  <c r="AE418" i="1"/>
  <c r="P1239" i="1"/>
  <c r="S1240" i="1"/>
  <c r="AG367" i="2" l="1"/>
  <c r="AM367" i="2"/>
  <c r="AL367" i="2"/>
  <c r="M419" i="1"/>
  <c r="R419" i="1"/>
  <c r="N419" i="1"/>
  <c r="O419" i="1"/>
  <c r="Q419" i="1"/>
  <c r="T419" i="1"/>
  <c r="S1241" i="1"/>
  <c r="P1240" i="1"/>
  <c r="S368" i="2" l="1"/>
  <c r="V368" i="2"/>
  <c r="Q368" i="2"/>
  <c r="R368" i="2"/>
  <c r="U368" i="2"/>
  <c r="P368" i="2"/>
  <c r="O368" i="2"/>
  <c r="T368" i="2"/>
  <c r="AC419" i="1"/>
  <c r="AH419" i="1"/>
  <c r="AF419" i="1"/>
  <c r="AI419" i="1"/>
  <c r="AD419" i="1"/>
  <c r="AG419" i="1"/>
  <c r="AL419" i="1"/>
  <c r="Y419" i="1"/>
  <c r="Z419" i="1"/>
  <c r="W419" i="1"/>
  <c r="V419" i="1"/>
  <c r="X419" i="1"/>
  <c r="U419" i="1"/>
  <c r="AA419" i="1"/>
  <c r="P1241" i="1"/>
  <c r="S1242" i="1"/>
  <c r="AB368" i="2" l="1"/>
  <c r="X368" i="2"/>
  <c r="Y368" i="2"/>
  <c r="W368" i="2"/>
  <c r="AC368" i="2"/>
  <c r="Z368" i="2"/>
  <c r="AE368" i="2"/>
  <c r="AH368" i="2"/>
  <c r="AF368" i="2"/>
  <c r="AI368" i="2"/>
  <c r="AJ368" i="2"/>
  <c r="AK368" i="2"/>
  <c r="AA368" i="2"/>
  <c r="AE419" i="1"/>
  <c r="AJ419" i="1"/>
  <c r="AK419" i="1"/>
  <c r="P1242" i="1"/>
  <c r="S1243" i="1"/>
  <c r="AG368" i="2" l="1"/>
  <c r="AM368" i="2" s="1"/>
  <c r="Q420" i="1"/>
  <c r="T420" i="1"/>
  <c r="R420" i="1"/>
  <c r="M420" i="1"/>
  <c r="O420" i="1"/>
  <c r="N420" i="1"/>
  <c r="S1244" i="1"/>
  <c r="P1243" i="1"/>
  <c r="U369" i="2" l="1"/>
  <c r="R369" i="2"/>
  <c r="O369" i="2"/>
  <c r="AL368" i="2"/>
  <c r="W420" i="1"/>
  <c r="X420" i="1"/>
  <c r="U420" i="1"/>
  <c r="AA420" i="1"/>
  <c r="AD420" i="1"/>
  <c r="AG420" i="1"/>
  <c r="AH420" i="1"/>
  <c r="AI420" i="1"/>
  <c r="AF420" i="1"/>
  <c r="AC420" i="1"/>
  <c r="V420" i="1"/>
  <c r="Z420" i="1"/>
  <c r="AE420" i="1" s="1"/>
  <c r="AL420" i="1"/>
  <c r="Y420" i="1"/>
  <c r="S1245" i="1"/>
  <c r="P1244" i="1"/>
  <c r="S369" i="2" l="1"/>
  <c r="V369" i="2"/>
  <c r="P369" i="2"/>
  <c r="AC369" i="2" s="1"/>
  <c r="T369" i="2"/>
  <c r="Q369" i="2"/>
  <c r="Z369" i="2"/>
  <c r="AK420" i="1"/>
  <c r="AJ420" i="1"/>
  <c r="S1246" i="1"/>
  <c r="P1245" i="1"/>
  <c r="Y369" i="2" l="1"/>
  <c r="W369" i="2"/>
  <c r="AB369" i="2"/>
  <c r="AG369" i="2" s="1"/>
  <c r="X369" i="2"/>
  <c r="AK369" i="2"/>
  <c r="AM369" i="2" s="1"/>
  <c r="AF369" i="2"/>
  <c r="AI369" i="2"/>
  <c r="AJ369" i="2"/>
  <c r="AE369" i="2"/>
  <c r="AH369" i="2"/>
  <c r="AA369" i="2"/>
  <c r="Q421" i="1"/>
  <c r="T421" i="1"/>
  <c r="R421" i="1"/>
  <c r="O421" i="1"/>
  <c r="M421" i="1"/>
  <c r="N421" i="1"/>
  <c r="P1246" i="1"/>
  <c r="S1247" i="1"/>
  <c r="R370" i="2" l="1"/>
  <c r="U370" i="2"/>
  <c r="O370" i="2"/>
  <c r="AL369" i="2"/>
  <c r="V421" i="1"/>
  <c r="U421" i="1"/>
  <c r="AA421" i="1"/>
  <c r="X421" i="1"/>
  <c r="W421" i="1"/>
  <c r="Z421" i="1"/>
  <c r="AD421" i="1"/>
  <c r="AF421" i="1"/>
  <c r="AH421" i="1"/>
  <c r="AI421" i="1"/>
  <c r="AG421" i="1"/>
  <c r="AC421" i="1"/>
  <c r="AL421" i="1"/>
  <c r="Y421" i="1"/>
  <c r="P1247" i="1"/>
  <c r="S1248" i="1"/>
  <c r="V370" i="2" l="1"/>
  <c r="S370" i="2"/>
  <c r="Q370" i="2"/>
  <c r="W370" i="2"/>
  <c r="AC370" i="2"/>
  <c r="Z370" i="2"/>
  <c r="P370" i="2"/>
  <c r="T370" i="2"/>
  <c r="AK421" i="1"/>
  <c r="AJ421" i="1"/>
  <c r="AE421" i="1"/>
  <c r="S1249" i="1"/>
  <c r="P1248" i="1"/>
  <c r="X370" i="2" l="1"/>
  <c r="AB370" i="2"/>
  <c r="Y370" i="2"/>
  <c r="AA370" i="2"/>
  <c r="AJ370" i="2"/>
  <c r="AK370" i="2"/>
  <c r="AE370" i="2"/>
  <c r="AI370" i="2"/>
  <c r="AH370" i="2"/>
  <c r="AF370" i="2"/>
  <c r="T422" i="1"/>
  <c r="Q422" i="1"/>
  <c r="R422" i="1"/>
  <c r="N422" i="1"/>
  <c r="M422" i="1"/>
  <c r="O422" i="1"/>
  <c r="S1250" i="1"/>
  <c r="P1249" i="1"/>
  <c r="AG370" i="2" l="1"/>
  <c r="AM370" i="2"/>
  <c r="AL370" i="2"/>
  <c r="U422" i="1"/>
  <c r="AA422" i="1"/>
  <c r="X422" i="1"/>
  <c r="W422" i="1"/>
  <c r="V422" i="1"/>
  <c r="Z422" i="1"/>
  <c r="AL422" i="1"/>
  <c r="Y422" i="1"/>
  <c r="AH422" i="1"/>
  <c r="AG422" i="1"/>
  <c r="AI422" i="1"/>
  <c r="AK422" i="1" s="1"/>
  <c r="AC422" i="1"/>
  <c r="AD422" i="1"/>
  <c r="AF422" i="1"/>
  <c r="S1251" i="1"/>
  <c r="P1250" i="1"/>
  <c r="V371" i="2" l="1"/>
  <c r="S371" i="2"/>
  <c r="R371" i="2"/>
  <c r="U371" i="2"/>
  <c r="O371" i="2"/>
  <c r="T371" i="2"/>
  <c r="Q371" i="2"/>
  <c r="P371" i="2"/>
  <c r="AJ422" i="1"/>
  <c r="M423" i="1"/>
  <c r="R423" i="1"/>
  <c r="N423" i="1"/>
  <c r="AE422" i="1"/>
  <c r="P1251" i="1"/>
  <c r="S1252" i="1"/>
  <c r="Y371" i="2" l="1"/>
  <c r="AC371" i="2"/>
  <c r="X371" i="2"/>
  <c r="AB371" i="2"/>
  <c r="AG371" i="2" s="1"/>
  <c r="W371" i="2"/>
  <c r="Z371" i="2"/>
  <c r="AA371" i="2"/>
  <c r="AI371" i="2"/>
  <c r="AJ371" i="2"/>
  <c r="AH371" i="2"/>
  <c r="AK371" i="2"/>
  <c r="AF371" i="2"/>
  <c r="AE371" i="2"/>
  <c r="U423" i="1"/>
  <c r="AA423" i="1"/>
  <c r="X423" i="1"/>
  <c r="T423" i="1"/>
  <c r="Q423" i="1"/>
  <c r="O423" i="1"/>
  <c r="P1252" i="1"/>
  <c r="S1253" i="1"/>
  <c r="AL371" i="2" l="1"/>
  <c r="AM371" i="2"/>
  <c r="W423" i="1"/>
  <c r="AL423" i="1"/>
  <c r="Y423" i="1"/>
  <c r="Z423" i="1"/>
  <c r="AE423" i="1" s="1"/>
  <c r="AF423" i="1"/>
  <c r="AI423" i="1"/>
  <c r="AK423" i="1" s="1"/>
  <c r="AH423" i="1"/>
  <c r="AG423" i="1"/>
  <c r="AC423" i="1"/>
  <c r="AD423" i="1"/>
  <c r="V423" i="1"/>
  <c r="S1254" i="1"/>
  <c r="P1253" i="1"/>
  <c r="O372" i="2" l="1"/>
  <c r="Q372" i="2"/>
  <c r="U372" i="2"/>
  <c r="R372" i="2"/>
  <c r="P372" i="2"/>
  <c r="T372" i="2"/>
  <c r="V372" i="2"/>
  <c r="S372" i="2"/>
  <c r="M424" i="1"/>
  <c r="AJ423" i="1"/>
  <c r="O424" i="1" s="1"/>
  <c r="S1255" i="1"/>
  <c r="P1254" i="1"/>
  <c r="AH372" i="2" l="1"/>
  <c r="AI372" i="2"/>
  <c r="AK372" i="2"/>
  <c r="AJ372" i="2"/>
  <c r="AF372" i="2"/>
  <c r="AE372" i="2"/>
  <c r="Z372" i="2"/>
  <c r="AA372" i="2"/>
  <c r="AB372" i="2"/>
  <c r="X372" i="2"/>
  <c r="AC372" i="2"/>
  <c r="Y372" i="2"/>
  <c r="W372" i="2"/>
  <c r="T424" i="1"/>
  <c r="Q424" i="1"/>
  <c r="U424" i="1"/>
  <c r="X424" i="1"/>
  <c r="AA424" i="1"/>
  <c r="N424" i="1"/>
  <c r="R424" i="1"/>
  <c r="P1255" i="1"/>
  <c r="S1256" i="1"/>
  <c r="AG372" i="2" l="1"/>
  <c r="AL372" i="2"/>
  <c r="AM372" i="2"/>
  <c r="AL424" i="1"/>
  <c r="Y424" i="1"/>
  <c r="Z424" i="1"/>
  <c r="AC424" i="1"/>
  <c r="AG424" i="1"/>
  <c r="AI424" i="1"/>
  <c r="AD424" i="1"/>
  <c r="AF424" i="1"/>
  <c r="AH424" i="1"/>
  <c r="V424" i="1"/>
  <c r="W424" i="1"/>
  <c r="P1256" i="1"/>
  <c r="S1257" i="1"/>
  <c r="R373" i="2" l="1"/>
  <c r="U373" i="2"/>
  <c r="Q373" i="2"/>
  <c r="T373" i="2"/>
  <c r="P373" i="2"/>
  <c r="O373" i="2"/>
  <c r="V373" i="2"/>
  <c r="S373" i="2"/>
  <c r="AE424" i="1"/>
  <c r="AK424" i="1"/>
  <c r="AJ424" i="1"/>
  <c r="P1257" i="1"/>
  <c r="S1258" i="1"/>
  <c r="AA373" i="2" l="1"/>
  <c r="AB373" i="2"/>
  <c r="AH373" i="2"/>
  <c r="AJ373" i="2"/>
  <c r="AK373" i="2"/>
  <c r="AF373" i="2"/>
  <c r="AE373" i="2"/>
  <c r="AI373" i="2"/>
  <c r="W373" i="2"/>
  <c r="X373" i="2"/>
  <c r="Y373" i="2"/>
  <c r="AC373" i="2"/>
  <c r="Z373" i="2"/>
  <c r="Q425" i="1"/>
  <c r="T425" i="1"/>
  <c r="O425" i="1"/>
  <c r="M425" i="1"/>
  <c r="R425" i="1"/>
  <c r="N425" i="1"/>
  <c r="P1258" i="1"/>
  <c r="S1259" i="1"/>
  <c r="AG373" i="2" l="1"/>
  <c r="AL373" i="2" s="1"/>
  <c r="V425" i="1"/>
  <c r="W425" i="1"/>
  <c r="Z425" i="1"/>
  <c r="AA425" i="1"/>
  <c r="U425" i="1"/>
  <c r="X425" i="1"/>
  <c r="AF425" i="1"/>
  <c r="AD425" i="1"/>
  <c r="AG425" i="1"/>
  <c r="AC425" i="1"/>
  <c r="AH425" i="1"/>
  <c r="AJ425" i="1" s="1"/>
  <c r="Q426" i="1" s="1"/>
  <c r="AI425" i="1"/>
  <c r="AL425" i="1"/>
  <c r="Y425" i="1"/>
  <c r="P1259" i="1"/>
  <c r="S1260" i="1"/>
  <c r="S374" i="2" l="1"/>
  <c r="AM373" i="2"/>
  <c r="AK425" i="1"/>
  <c r="AE425" i="1"/>
  <c r="T426" i="1"/>
  <c r="P1260" i="1"/>
  <c r="S1261" i="1"/>
  <c r="Q374" i="2" l="1"/>
  <c r="U374" i="2"/>
  <c r="T374" i="2"/>
  <c r="O374" i="2"/>
  <c r="R374" i="2"/>
  <c r="P374" i="2"/>
  <c r="V374" i="2"/>
  <c r="AA374" i="2"/>
  <c r="AH426" i="1"/>
  <c r="AF426" i="1"/>
  <c r="AG426" i="1"/>
  <c r="AD426" i="1"/>
  <c r="AC426" i="1"/>
  <c r="AI426" i="1"/>
  <c r="N426" i="1"/>
  <c r="M426" i="1"/>
  <c r="O426" i="1"/>
  <c r="R426" i="1"/>
  <c r="S1262" i="1"/>
  <c r="P1261" i="1"/>
  <c r="W374" i="2" l="1"/>
  <c r="AF374" i="2"/>
  <c r="AI374" i="2"/>
  <c r="AK374" i="2"/>
  <c r="AH374" i="2"/>
  <c r="AJ374" i="2"/>
  <c r="AE374" i="2"/>
  <c r="X374" i="2"/>
  <c r="Z374" i="2"/>
  <c r="AB374" i="2"/>
  <c r="AG374" i="2" s="1"/>
  <c r="AC374" i="2"/>
  <c r="Y374" i="2"/>
  <c r="V426" i="1"/>
  <c r="W426" i="1"/>
  <c r="Z426" i="1"/>
  <c r="AE426" i="1" s="1"/>
  <c r="U426" i="1"/>
  <c r="X426" i="1"/>
  <c r="AA426" i="1"/>
  <c r="Y426" i="1"/>
  <c r="AL426" i="1"/>
  <c r="S1263" i="1"/>
  <c r="P1262" i="1"/>
  <c r="AL374" i="2" l="1"/>
  <c r="AM374" i="2"/>
  <c r="AJ426" i="1"/>
  <c r="AK426" i="1"/>
  <c r="P1263" i="1"/>
  <c r="S1264" i="1"/>
  <c r="O375" i="2" l="1"/>
  <c r="U375" i="2"/>
  <c r="Q375" i="2"/>
  <c r="R375" i="2"/>
  <c r="T375" i="2"/>
  <c r="P375" i="2"/>
  <c r="S375" i="2"/>
  <c r="V375" i="2"/>
  <c r="N427" i="1"/>
  <c r="M427" i="1"/>
  <c r="O427" i="1"/>
  <c r="R427" i="1"/>
  <c r="Q427" i="1"/>
  <c r="T427" i="1"/>
  <c r="S1265" i="1"/>
  <c r="P1264" i="1"/>
  <c r="AA375" i="2" l="1"/>
  <c r="Z375" i="2"/>
  <c r="AF375" i="2"/>
  <c r="AE375" i="2"/>
  <c r="AH375" i="2"/>
  <c r="AI375" i="2"/>
  <c r="AK375" i="2"/>
  <c r="AJ375" i="2"/>
  <c r="X375" i="2"/>
  <c r="AB375" i="2"/>
  <c r="AG375" i="2" s="1"/>
  <c r="Y375" i="2"/>
  <c r="AC375" i="2"/>
  <c r="W375" i="2"/>
  <c r="AL427" i="1"/>
  <c r="Y427" i="1"/>
  <c r="AI427" i="1"/>
  <c r="AD427" i="1"/>
  <c r="AF427" i="1"/>
  <c r="AG427" i="1"/>
  <c r="AH427" i="1"/>
  <c r="AJ427" i="1" s="1"/>
  <c r="Q428" i="1" s="1"/>
  <c r="AC427" i="1"/>
  <c r="Z427" i="1"/>
  <c r="W427" i="1"/>
  <c r="X427" i="1"/>
  <c r="U427" i="1"/>
  <c r="AA427" i="1"/>
  <c r="V427" i="1"/>
  <c r="P1265" i="1"/>
  <c r="S1266" i="1"/>
  <c r="AM375" i="2" l="1"/>
  <c r="AL375" i="2"/>
  <c r="AK427" i="1"/>
  <c r="AE427" i="1"/>
  <c r="S1267" i="1"/>
  <c r="P1266" i="1"/>
  <c r="S376" i="2" l="1"/>
  <c r="V376" i="2"/>
  <c r="R376" i="2"/>
  <c r="O376" i="2"/>
  <c r="P376" i="2"/>
  <c r="U376" i="2"/>
  <c r="T376" i="2"/>
  <c r="Q376" i="2"/>
  <c r="M428" i="1"/>
  <c r="R428" i="1"/>
  <c r="N428" i="1"/>
  <c r="O428" i="1"/>
  <c r="T428" i="1"/>
  <c r="P1267" i="1"/>
  <c r="S1268" i="1"/>
  <c r="AB376" i="2" l="1"/>
  <c r="W376" i="2"/>
  <c r="Y376" i="2"/>
  <c r="AC376" i="2"/>
  <c r="X376" i="2"/>
  <c r="Z376" i="2"/>
  <c r="AE376" i="2"/>
  <c r="AH376" i="2"/>
  <c r="AI376" i="2"/>
  <c r="AJ376" i="2"/>
  <c r="AK376" i="2"/>
  <c r="AF376" i="2"/>
  <c r="AA376" i="2"/>
  <c r="AD428" i="1"/>
  <c r="AF428" i="1"/>
  <c r="AG428" i="1"/>
  <c r="AH428" i="1"/>
  <c r="AI428" i="1"/>
  <c r="AC428" i="1"/>
  <c r="W428" i="1"/>
  <c r="V428" i="1"/>
  <c r="Z428" i="1"/>
  <c r="U428" i="1"/>
  <c r="AA428" i="1"/>
  <c r="X428" i="1"/>
  <c r="AL428" i="1"/>
  <c r="Y428" i="1"/>
  <c r="S1269" i="1"/>
  <c r="P1268" i="1"/>
  <c r="AG376" i="2" l="1"/>
  <c r="AM376" i="2" s="1"/>
  <c r="AL376" i="2"/>
  <c r="AK428" i="1"/>
  <c r="AE428" i="1"/>
  <c r="AJ428" i="1"/>
  <c r="P1269" i="1"/>
  <c r="S1270" i="1"/>
  <c r="T377" i="2" l="1"/>
  <c r="P377" i="2"/>
  <c r="O377" i="2"/>
  <c r="U377" i="2"/>
  <c r="R377" i="2"/>
  <c r="Q377" i="2"/>
  <c r="S377" i="2"/>
  <c r="V377" i="2"/>
  <c r="Q429" i="1"/>
  <c r="T429" i="1"/>
  <c r="O429" i="1"/>
  <c r="M429" i="1"/>
  <c r="R429" i="1"/>
  <c r="N429" i="1"/>
  <c r="S1271" i="1"/>
  <c r="P1270" i="1"/>
  <c r="Y377" i="2" l="1"/>
  <c r="AI377" i="2"/>
  <c r="AJ377" i="2"/>
  <c r="AK377" i="2"/>
  <c r="AF377" i="2"/>
  <c r="AH377" i="2"/>
  <c r="AE377" i="2"/>
  <c r="AA377" i="2"/>
  <c r="Z377" i="2"/>
  <c r="AC377" i="2"/>
  <c r="W377" i="2"/>
  <c r="X377" i="2"/>
  <c r="AB377" i="2"/>
  <c r="V429" i="1"/>
  <c r="U429" i="1"/>
  <c r="AA429" i="1"/>
  <c r="X429" i="1"/>
  <c r="Z429" i="1"/>
  <c r="AE429" i="1" s="1"/>
  <c r="W429" i="1"/>
  <c r="AF429" i="1"/>
  <c r="AG429" i="1"/>
  <c r="AC429" i="1"/>
  <c r="AD429" i="1"/>
  <c r="AH429" i="1"/>
  <c r="AI429" i="1"/>
  <c r="AL429" i="1"/>
  <c r="Y429" i="1"/>
  <c r="P1271" i="1"/>
  <c r="S1272" i="1"/>
  <c r="AG377" i="2" l="1"/>
  <c r="AM377" i="2" s="1"/>
  <c r="AL377" i="2"/>
  <c r="AJ429" i="1"/>
  <c r="AK429" i="1"/>
  <c r="S1273" i="1"/>
  <c r="P1272" i="1"/>
  <c r="Q378" i="2" l="1"/>
  <c r="P378" i="2"/>
  <c r="T378" i="2"/>
  <c r="U378" i="2"/>
  <c r="R378" i="2"/>
  <c r="O378" i="2"/>
  <c r="S378" i="2"/>
  <c r="V378" i="2"/>
  <c r="N430" i="1"/>
  <c r="O430" i="1"/>
  <c r="M430" i="1"/>
  <c r="R430" i="1"/>
  <c r="Q430" i="1"/>
  <c r="T430" i="1"/>
  <c r="P1273" i="1"/>
  <c r="S1274" i="1"/>
  <c r="W378" i="2" l="1"/>
  <c r="AK378" i="2"/>
  <c r="AE378" i="2"/>
  <c r="AF378" i="2"/>
  <c r="AI378" i="2"/>
  <c r="AH378" i="2"/>
  <c r="AJ378" i="2"/>
  <c r="AA378" i="2"/>
  <c r="Z378" i="2"/>
  <c r="AC378" i="2"/>
  <c r="AB378" i="2"/>
  <c r="X378" i="2"/>
  <c r="Y378" i="2"/>
  <c r="AF430" i="1"/>
  <c r="AG430" i="1"/>
  <c r="AH430" i="1"/>
  <c r="AD430" i="1"/>
  <c r="AI430" i="1"/>
  <c r="AC430" i="1"/>
  <c r="Z430" i="1"/>
  <c r="AE430" i="1" s="1"/>
  <c r="W430" i="1"/>
  <c r="AL430" i="1"/>
  <c r="Y430" i="1"/>
  <c r="U430" i="1"/>
  <c r="AA430" i="1"/>
  <c r="X430" i="1"/>
  <c r="V430" i="1"/>
  <c r="S1275" i="1"/>
  <c r="P1274" i="1"/>
  <c r="AG378" i="2" l="1"/>
  <c r="AM378" i="2" s="1"/>
  <c r="AL378" i="2"/>
  <c r="AK430" i="1"/>
  <c r="AJ430" i="1"/>
  <c r="S1276" i="1"/>
  <c r="P1275" i="1"/>
  <c r="O379" i="2" l="1"/>
  <c r="P379" i="2"/>
  <c r="R379" i="2"/>
  <c r="T379" i="2"/>
  <c r="Q379" i="2"/>
  <c r="U379" i="2"/>
  <c r="S379" i="2"/>
  <c r="V379" i="2"/>
  <c r="Q431" i="1"/>
  <c r="T431" i="1"/>
  <c r="R431" i="1"/>
  <c r="N431" i="1"/>
  <c r="M431" i="1"/>
  <c r="O431" i="1"/>
  <c r="P1276" i="1"/>
  <c r="S1277" i="1"/>
  <c r="Y379" i="2" l="1"/>
  <c r="AF379" i="2"/>
  <c r="AH379" i="2"/>
  <c r="AK379" i="2"/>
  <c r="AJ379" i="2"/>
  <c r="AE379" i="2"/>
  <c r="AI379" i="2"/>
  <c r="AA379" i="2"/>
  <c r="AC379" i="2"/>
  <c r="AB379" i="2"/>
  <c r="Z379" i="2"/>
  <c r="X379" i="2"/>
  <c r="W379" i="2"/>
  <c r="W431" i="1"/>
  <c r="V431" i="1"/>
  <c r="AH431" i="1"/>
  <c r="AI431" i="1"/>
  <c r="AG431" i="1"/>
  <c r="AC431" i="1"/>
  <c r="AF431" i="1"/>
  <c r="AD431" i="1"/>
  <c r="X431" i="1"/>
  <c r="U431" i="1"/>
  <c r="AA431" i="1"/>
  <c r="Z431" i="1"/>
  <c r="AE431" i="1" s="1"/>
  <c r="AL431" i="1"/>
  <c r="Y431" i="1"/>
  <c r="P1277" i="1"/>
  <c r="S1278" i="1"/>
  <c r="AL379" i="2" l="1"/>
  <c r="AG379" i="2"/>
  <c r="AM379" i="2" s="1"/>
  <c r="AJ431" i="1"/>
  <c r="AK431" i="1"/>
  <c r="S1279" i="1"/>
  <c r="P1278" i="1"/>
  <c r="R380" i="2" l="1"/>
  <c r="Q380" i="2"/>
  <c r="P380" i="2"/>
  <c r="O380" i="2"/>
  <c r="T380" i="2"/>
  <c r="U380" i="2"/>
  <c r="S380" i="2"/>
  <c r="V380" i="2"/>
  <c r="R432" i="1"/>
  <c r="O432" i="1"/>
  <c r="N432" i="1"/>
  <c r="M432" i="1"/>
  <c r="T432" i="1"/>
  <c r="Q432" i="1"/>
  <c r="P1279" i="1"/>
  <c r="S1280" i="1"/>
  <c r="AE380" i="2" l="1"/>
  <c r="AF380" i="2"/>
  <c r="AJ380" i="2"/>
  <c r="AH380" i="2"/>
  <c r="AI380" i="2"/>
  <c r="AK380" i="2"/>
  <c r="W380" i="2"/>
  <c r="AA380" i="2"/>
  <c r="AC380" i="2"/>
  <c r="AB380" i="2"/>
  <c r="AG380" i="2" s="1"/>
  <c r="X380" i="2"/>
  <c r="Y380" i="2"/>
  <c r="Z380" i="2"/>
  <c r="AL432" i="1"/>
  <c r="Y432" i="1"/>
  <c r="V432" i="1"/>
  <c r="AG432" i="1"/>
  <c r="AI432" i="1"/>
  <c r="AK432" i="1" s="1"/>
  <c r="AF432" i="1"/>
  <c r="AH432" i="1"/>
  <c r="AC432" i="1"/>
  <c r="AD432" i="1"/>
  <c r="U432" i="1"/>
  <c r="AA432" i="1"/>
  <c r="X432" i="1"/>
  <c r="W432" i="1"/>
  <c r="Z432" i="1"/>
  <c r="AE432" i="1" s="1"/>
  <c r="P1280" i="1"/>
  <c r="S1281" i="1"/>
  <c r="AM380" i="2" l="1"/>
  <c r="AL380" i="2"/>
  <c r="M433" i="1"/>
  <c r="AJ432" i="1"/>
  <c r="R433" i="1" s="1"/>
  <c r="S1282" i="1"/>
  <c r="P1281" i="1"/>
  <c r="V381" i="2" l="1"/>
  <c r="S381" i="2"/>
  <c r="O381" i="2"/>
  <c r="P381" i="2"/>
  <c r="Q381" i="2"/>
  <c r="R381" i="2"/>
  <c r="T381" i="2"/>
  <c r="U381" i="2"/>
  <c r="Q433" i="1"/>
  <c r="T433" i="1"/>
  <c r="N433" i="1"/>
  <c r="AA433" i="1"/>
  <c r="X433" i="1"/>
  <c r="U433" i="1"/>
  <c r="O433" i="1"/>
  <c r="P1282" i="1"/>
  <c r="S1283" i="1"/>
  <c r="AC381" i="2" l="1"/>
  <c r="Z381" i="2"/>
  <c r="W381" i="2"/>
  <c r="AB381" i="2"/>
  <c r="AG381" i="2" s="1"/>
  <c r="Y381" i="2"/>
  <c r="X381" i="2"/>
  <c r="AA381" i="2"/>
  <c r="AE381" i="2"/>
  <c r="AF381" i="2"/>
  <c r="AI381" i="2"/>
  <c r="AH381" i="2"/>
  <c r="AJ381" i="2"/>
  <c r="AK381" i="2"/>
  <c r="AF433" i="1"/>
  <c r="AG433" i="1"/>
  <c r="AC433" i="1"/>
  <c r="AD433" i="1"/>
  <c r="AH433" i="1"/>
  <c r="AI433" i="1"/>
  <c r="V433" i="1"/>
  <c r="AL433" i="1"/>
  <c r="Y433" i="1"/>
  <c r="W433" i="1"/>
  <c r="Z433" i="1"/>
  <c r="AE433" i="1" s="1"/>
  <c r="S1284" i="1"/>
  <c r="P1283" i="1"/>
  <c r="AL381" i="2" l="1"/>
  <c r="AM381" i="2"/>
  <c r="AK433" i="1"/>
  <c r="AJ433" i="1"/>
  <c r="P1284" i="1"/>
  <c r="S1285" i="1"/>
  <c r="U382" i="2" l="1"/>
  <c r="Q382" i="2"/>
  <c r="R382" i="2"/>
  <c r="P382" i="2"/>
  <c r="O382" i="2"/>
  <c r="T382" i="2"/>
  <c r="S382" i="2"/>
  <c r="V382" i="2"/>
  <c r="Q434" i="1"/>
  <c r="T434" i="1"/>
  <c r="M434" i="1"/>
  <c r="R434" i="1"/>
  <c r="N434" i="1"/>
  <c r="O434" i="1"/>
  <c r="S1286" i="1"/>
  <c r="P1285" i="1"/>
  <c r="W382" i="2" l="1"/>
  <c r="AK382" i="2"/>
  <c r="AE382" i="2"/>
  <c r="AH382" i="2"/>
  <c r="AJ382" i="2"/>
  <c r="AF382" i="2"/>
  <c r="AI382" i="2"/>
  <c r="AA382" i="2"/>
  <c r="AB382" i="2"/>
  <c r="X382" i="2"/>
  <c r="Z382" i="2"/>
  <c r="Y382" i="2"/>
  <c r="AC382" i="2"/>
  <c r="V434" i="1"/>
  <c r="W434" i="1"/>
  <c r="Z434" i="1"/>
  <c r="AE434" i="1" s="1"/>
  <c r="U434" i="1"/>
  <c r="AA434" i="1"/>
  <c r="X434" i="1"/>
  <c r="AC434" i="1"/>
  <c r="AD434" i="1"/>
  <c r="AF434" i="1"/>
  <c r="AI434" i="1"/>
  <c r="AG434" i="1"/>
  <c r="AH434" i="1"/>
  <c r="AJ434" i="1" s="1"/>
  <c r="AL434" i="1"/>
  <c r="Y434" i="1"/>
  <c r="S1287" i="1"/>
  <c r="P1286" i="1"/>
  <c r="AG382" i="2" l="1"/>
  <c r="AL382" i="2" s="1"/>
  <c r="AM382" i="2"/>
  <c r="AK434" i="1"/>
  <c r="Q435" i="1"/>
  <c r="P1287" i="1"/>
  <c r="S1288" i="1"/>
  <c r="S383" i="2" l="1"/>
  <c r="V383" i="2"/>
  <c r="R383" i="2"/>
  <c r="O383" i="2"/>
  <c r="Q383" i="2"/>
  <c r="P383" i="2"/>
  <c r="T383" i="2"/>
  <c r="U383" i="2"/>
  <c r="N435" i="1"/>
  <c r="M435" i="1"/>
  <c r="R435" i="1"/>
  <c r="O435" i="1"/>
  <c r="T435" i="1"/>
  <c r="S1289" i="1"/>
  <c r="P1288" i="1"/>
  <c r="X383" i="2" l="1"/>
  <c r="AC383" i="2"/>
  <c r="AB383" i="2"/>
  <c r="Y383" i="2"/>
  <c r="W383" i="2"/>
  <c r="Z383" i="2"/>
  <c r="AJ383" i="2"/>
  <c r="AK383" i="2"/>
  <c r="AE383" i="2"/>
  <c r="AF383" i="2"/>
  <c r="AH383" i="2"/>
  <c r="AI383" i="2"/>
  <c r="AA383" i="2"/>
  <c r="Z435" i="1"/>
  <c r="AD435" i="1"/>
  <c r="AF435" i="1"/>
  <c r="AG435" i="1"/>
  <c r="AH435" i="1"/>
  <c r="AI435" i="1"/>
  <c r="AC435" i="1"/>
  <c r="W435" i="1"/>
  <c r="AA435" i="1"/>
  <c r="X435" i="1"/>
  <c r="U435" i="1"/>
  <c r="V435" i="1"/>
  <c r="Y435" i="1"/>
  <c r="AL435" i="1"/>
  <c r="S1290" i="1"/>
  <c r="P1289" i="1"/>
  <c r="AG383" i="2" l="1"/>
  <c r="AM383" i="2"/>
  <c r="AL383" i="2"/>
  <c r="AJ435" i="1"/>
  <c r="AK435" i="1"/>
  <c r="AE435" i="1"/>
  <c r="S1291" i="1"/>
  <c r="P1290" i="1"/>
  <c r="S384" i="2" l="1"/>
  <c r="V384" i="2"/>
  <c r="P384" i="2"/>
  <c r="O384" i="2"/>
  <c r="R384" i="2"/>
  <c r="U384" i="2"/>
  <c r="T384" i="2"/>
  <c r="Q384" i="2"/>
  <c r="N436" i="1"/>
  <c r="R436" i="1"/>
  <c r="O436" i="1"/>
  <c r="M436" i="1"/>
  <c r="Q436" i="1"/>
  <c r="T436" i="1"/>
  <c r="P1291" i="1"/>
  <c r="S1292" i="1"/>
  <c r="Y384" i="2" l="1"/>
  <c r="X384" i="2"/>
  <c r="AB384" i="2"/>
  <c r="AC384" i="2"/>
  <c r="Z384" i="2"/>
  <c r="W384" i="2"/>
  <c r="AI384" i="2"/>
  <c r="AJ384" i="2"/>
  <c r="AK384" i="2"/>
  <c r="AF384" i="2"/>
  <c r="AH384" i="2"/>
  <c r="AE384" i="2"/>
  <c r="AA384" i="2"/>
  <c r="AL436" i="1"/>
  <c r="Y436" i="1"/>
  <c r="AC436" i="1"/>
  <c r="AF436" i="1"/>
  <c r="AI436" i="1"/>
  <c r="AD436" i="1"/>
  <c r="AH436" i="1"/>
  <c r="AJ436" i="1" s="1"/>
  <c r="Q437" i="1" s="1"/>
  <c r="AG436" i="1"/>
  <c r="U436" i="1"/>
  <c r="AA436" i="1"/>
  <c r="X436" i="1"/>
  <c r="W436" i="1"/>
  <c r="Z436" i="1"/>
  <c r="V436" i="1"/>
  <c r="S1293" i="1"/>
  <c r="P1292" i="1"/>
  <c r="AG384" i="2" l="1"/>
  <c r="AM384" i="2" s="1"/>
  <c r="AL384" i="2"/>
  <c r="AK436" i="1"/>
  <c r="AE436" i="1"/>
  <c r="S1294" i="1"/>
  <c r="P1293" i="1"/>
  <c r="R385" i="2" l="1"/>
  <c r="Q385" i="2"/>
  <c r="O385" i="2"/>
  <c r="P385" i="2"/>
  <c r="T385" i="2"/>
  <c r="U385" i="2"/>
  <c r="V385" i="2"/>
  <c r="S385" i="2"/>
  <c r="R437" i="1"/>
  <c r="O437" i="1"/>
  <c r="N437" i="1"/>
  <c r="M437" i="1"/>
  <c r="T437" i="1"/>
  <c r="P1294" i="1"/>
  <c r="S1295" i="1"/>
  <c r="AA385" i="2" l="1"/>
  <c r="AB385" i="2"/>
  <c r="AH385" i="2"/>
  <c r="AI385" i="2"/>
  <c r="AJ385" i="2"/>
  <c r="AE385" i="2"/>
  <c r="AK385" i="2"/>
  <c r="AF385" i="2"/>
  <c r="AC385" i="2"/>
  <c r="X385" i="2"/>
  <c r="W385" i="2"/>
  <c r="Y385" i="2"/>
  <c r="Z385" i="2"/>
  <c r="AD437" i="1"/>
  <c r="AF437" i="1"/>
  <c r="AG437" i="1"/>
  <c r="AH437" i="1"/>
  <c r="AI437" i="1"/>
  <c r="AC437" i="1"/>
  <c r="U437" i="1"/>
  <c r="AA437" i="1"/>
  <c r="X437" i="1"/>
  <c r="AL437" i="1"/>
  <c r="Y437" i="1"/>
  <c r="V437" i="1"/>
  <c r="W437" i="1"/>
  <c r="Z437" i="1"/>
  <c r="P1295" i="1"/>
  <c r="S1296" i="1"/>
  <c r="AG385" i="2" l="1"/>
  <c r="AL385" i="2" s="1"/>
  <c r="AM385" i="2"/>
  <c r="AK437" i="1"/>
  <c r="AJ437" i="1"/>
  <c r="AE437" i="1"/>
  <c r="S1297" i="1"/>
  <c r="P1296" i="1"/>
  <c r="V386" i="2" l="1"/>
  <c r="S386" i="2"/>
  <c r="O386" i="2"/>
  <c r="T386" i="2"/>
  <c r="R386" i="2"/>
  <c r="P386" i="2"/>
  <c r="Q386" i="2"/>
  <c r="U386" i="2"/>
  <c r="Q438" i="1"/>
  <c r="T438" i="1"/>
  <c r="O438" i="1"/>
  <c r="R438" i="1"/>
  <c r="M438" i="1"/>
  <c r="N438" i="1"/>
  <c r="P1297" i="1"/>
  <c r="S1298" i="1"/>
  <c r="Y386" i="2" l="1"/>
  <c r="AB386" i="2"/>
  <c r="AC386" i="2"/>
  <c r="X386" i="2"/>
  <c r="Z386" i="2"/>
  <c r="W386" i="2"/>
  <c r="AA386" i="2"/>
  <c r="AH386" i="2"/>
  <c r="AI386" i="2"/>
  <c r="AE386" i="2"/>
  <c r="AF386" i="2"/>
  <c r="AJ386" i="2"/>
  <c r="AK386" i="2"/>
  <c r="U438" i="1"/>
  <c r="AA438" i="1"/>
  <c r="X438" i="1"/>
  <c r="V438" i="1"/>
  <c r="Z438" i="1"/>
  <c r="W438" i="1"/>
  <c r="AF438" i="1"/>
  <c r="AG438" i="1"/>
  <c r="AH438" i="1"/>
  <c r="AI438" i="1"/>
  <c r="AK438" i="1" s="1"/>
  <c r="M439" i="1" s="1"/>
  <c r="AD438" i="1"/>
  <c r="AC438" i="1"/>
  <c r="AL438" i="1"/>
  <c r="Y438" i="1"/>
  <c r="P1298" i="1"/>
  <c r="S1299" i="1"/>
  <c r="AG386" i="2" l="1"/>
  <c r="AL386" i="2" s="1"/>
  <c r="AE438" i="1"/>
  <c r="AJ438" i="1"/>
  <c r="S1300" i="1"/>
  <c r="P1299" i="1"/>
  <c r="S387" i="2" l="1"/>
  <c r="AM386" i="2"/>
  <c r="T439" i="1"/>
  <c r="Q439" i="1"/>
  <c r="R439" i="1"/>
  <c r="O439" i="1"/>
  <c r="N439" i="1"/>
  <c r="P1300" i="1"/>
  <c r="S1301" i="1"/>
  <c r="R387" i="2" l="1"/>
  <c r="T387" i="2"/>
  <c r="O387" i="2"/>
  <c r="U387" i="2"/>
  <c r="P387" i="2"/>
  <c r="Q387" i="2"/>
  <c r="AA387" i="2"/>
  <c r="V387" i="2"/>
  <c r="W439" i="1"/>
  <c r="V439" i="1"/>
  <c r="AA439" i="1"/>
  <c r="X439" i="1"/>
  <c r="U439" i="1"/>
  <c r="Z439" i="1"/>
  <c r="AE439" i="1" s="1"/>
  <c r="AL439" i="1"/>
  <c r="Y439" i="1"/>
  <c r="AH439" i="1"/>
  <c r="AI439" i="1"/>
  <c r="AF439" i="1"/>
  <c r="AC439" i="1"/>
  <c r="AD439" i="1"/>
  <c r="AG439" i="1"/>
  <c r="P1301" i="1"/>
  <c r="S1302" i="1"/>
  <c r="Y387" i="2" l="1"/>
  <c r="AB387" i="2"/>
  <c r="X387" i="2"/>
  <c r="AC387" i="2"/>
  <c r="W387" i="2"/>
  <c r="AF387" i="2"/>
  <c r="AH387" i="2"/>
  <c r="AK387" i="2"/>
  <c r="AJ387" i="2"/>
  <c r="AE387" i="2"/>
  <c r="AI387" i="2"/>
  <c r="Z387" i="2"/>
  <c r="AK439" i="1"/>
  <c r="AJ439" i="1"/>
  <c r="S1303" i="1"/>
  <c r="P1302" i="1"/>
  <c r="AG387" i="2" l="1"/>
  <c r="AM387" i="2" s="1"/>
  <c r="T440" i="1"/>
  <c r="Q440" i="1"/>
  <c r="M440" i="1"/>
  <c r="R440" i="1"/>
  <c r="O440" i="1"/>
  <c r="N440" i="1"/>
  <c r="P1303" i="1"/>
  <c r="S1304" i="1"/>
  <c r="O388" i="2" l="1"/>
  <c r="U388" i="2"/>
  <c r="R388" i="2"/>
  <c r="AL387" i="2"/>
  <c r="V440" i="1"/>
  <c r="Z440" i="1"/>
  <c r="AL440" i="1"/>
  <c r="Y440" i="1"/>
  <c r="W440" i="1"/>
  <c r="U440" i="1"/>
  <c r="AA440" i="1"/>
  <c r="X440" i="1"/>
  <c r="AF440" i="1"/>
  <c r="AH440" i="1"/>
  <c r="AI440" i="1"/>
  <c r="AK440" i="1" s="1"/>
  <c r="AC440" i="1"/>
  <c r="AG440" i="1"/>
  <c r="AD440" i="1"/>
  <c r="P1304" i="1"/>
  <c r="S1305" i="1"/>
  <c r="S388" i="2" l="1"/>
  <c r="V388" i="2"/>
  <c r="P388" i="2"/>
  <c r="T388" i="2"/>
  <c r="Q388" i="2"/>
  <c r="M441" i="1"/>
  <c r="AJ440" i="1"/>
  <c r="N441" i="1" s="1"/>
  <c r="AE440" i="1"/>
  <c r="P1305" i="1"/>
  <c r="S1306" i="1"/>
  <c r="AE388" i="2" l="1"/>
  <c r="AF388" i="2"/>
  <c r="AJ388" i="2"/>
  <c r="AH388" i="2"/>
  <c r="AI388" i="2"/>
  <c r="AK388" i="2"/>
  <c r="AB388" i="2"/>
  <c r="X388" i="2"/>
  <c r="AC388" i="2"/>
  <c r="AA388" i="2"/>
  <c r="W388" i="2"/>
  <c r="Y388" i="2"/>
  <c r="Z388" i="2"/>
  <c r="R441" i="1"/>
  <c r="T441" i="1"/>
  <c r="Q441" i="1"/>
  <c r="U441" i="1"/>
  <c r="AA441" i="1"/>
  <c r="O441" i="1"/>
  <c r="P1306" i="1"/>
  <c r="S1307" i="1"/>
  <c r="AG388" i="2" l="1"/>
  <c r="AM388" i="2" s="1"/>
  <c r="AL388" i="2"/>
  <c r="AL441" i="1"/>
  <c r="Y441" i="1"/>
  <c r="X441" i="1"/>
  <c r="AC441" i="1"/>
  <c r="AF441" i="1"/>
  <c r="AG441" i="1"/>
  <c r="AI441" i="1"/>
  <c r="AK441" i="1" s="1"/>
  <c r="AD441" i="1"/>
  <c r="AH441" i="1"/>
  <c r="Z441" i="1"/>
  <c r="W441" i="1"/>
  <c r="V441" i="1"/>
  <c r="P1307" i="1"/>
  <c r="S1308" i="1"/>
  <c r="U389" i="2" l="1"/>
  <c r="R389" i="2"/>
  <c r="O389" i="2"/>
  <c r="T389" i="2"/>
  <c r="Q389" i="2"/>
  <c r="P389" i="2"/>
  <c r="V389" i="2"/>
  <c r="S389" i="2"/>
  <c r="AE441" i="1"/>
  <c r="M442" i="1"/>
  <c r="AJ441" i="1"/>
  <c r="P1308" i="1"/>
  <c r="S1309" i="1"/>
  <c r="AA389" i="2" l="1"/>
  <c r="Y389" i="2"/>
  <c r="AE389" i="2"/>
  <c r="AF389" i="2"/>
  <c r="AI389" i="2"/>
  <c r="AH389" i="2"/>
  <c r="AK389" i="2"/>
  <c r="AJ389" i="2"/>
  <c r="X389" i="2"/>
  <c r="AB389" i="2"/>
  <c r="AG389" i="2" s="1"/>
  <c r="W389" i="2"/>
  <c r="Z389" i="2"/>
  <c r="AC389" i="2"/>
  <c r="Q442" i="1"/>
  <c r="T442" i="1"/>
  <c r="R442" i="1"/>
  <c r="N442" i="1"/>
  <c r="U442" i="1"/>
  <c r="AA442" i="1"/>
  <c r="X442" i="1"/>
  <c r="O442" i="1"/>
  <c r="P1309" i="1"/>
  <c r="S1310" i="1"/>
  <c r="AM389" i="2" l="1"/>
  <c r="AL389" i="2"/>
  <c r="AG442" i="1"/>
  <c r="AI442" i="1"/>
  <c r="AC442" i="1"/>
  <c r="AF442" i="1"/>
  <c r="AD442" i="1"/>
  <c r="AH442" i="1"/>
  <c r="V442" i="1"/>
  <c r="Z442" i="1"/>
  <c r="W442" i="1"/>
  <c r="AL442" i="1"/>
  <c r="Y442" i="1"/>
  <c r="S1311" i="1"/>
  <c r="P1310" i="1"/>
  <c r="S390" i="2" l="1"/>
  <c r="V390" i="2"/>
  <c r="O390" i="2"/>
  <c r="R390" i="2"/>
  <c r="Q390" i="2"/>
  <c r="U390" i="2"/>
  <c r="P390" i="2"/>
  <c r="T390" i="2"/>
  <c r="AK442" i="1"/>
  <c r="AJ442" i="1"/>
  <c r="AE442" i="1"/>
  <c r="P1311" i="1"/>
  <c r="S1312" i="1"/>
  <c r="AB390" i="2" l="1"/>
  <c r="AC390" i="2"/>
  <c r="W390" i="2"/>
  <c r="X390" i="2"/>
  <c r="Y390" i="2"/>
  <c r="Z390" i="2"/>
  <c r="AK390" i="2"/>
  <c r="AE390" i="2"/>
  <c r="AH390" i="2"/>
  <c r="AF390" i="2"/>
  <c r="AJ390" i="2"/>
  <c r="AI390" i="2"/>
  <c r="AA390" i="2"/>
  <c r="T443" i="1"/>
  <c r="Q443" i="1"/>
  <c r="M443" i="1"/>
  <c r="N443" i="1"/>
  <c r="R443" i="1"/>
  <c r="O443" i="1"/>
  <c r="P1312" i="1"/>
  <c r="S1313" i="1"/>
  <c r="AG390" i="2" l="1"/>
  <c r="AM390" i="2" s="1"/>
  <c r="W443" i="1"/>
  <c r="V443" i="1"/>
  <c r="AL443" i="1"/>
  <c r="Y443" i="1"/>
  <c r="Z443" i="1"/>
  <c r="AE443" i="1" s="1"/>
  <c r="U443" i="1"/>
  <c r="AA443" i="1"/>
  <c r="X443" i="1"/>
  <c r="AF443" i="1"/>
  <c r="AG443" i="1"/>
  <c r="AH443" i="1"/>
  <c r="AJ443" i="1" s="1"/>
  <c r="Q444" i="1" s="1"/>
  <c r="AI443" i="1"/>
  <c r="AC443" i="1"/>
  <c r="AD443" i="1"/>
  <c r="S1314" i="1"/>
  <c r="P1313" i="1"/>
  <c r="U391" i="2" l="1"/>
  <c r="R391" i="2"/>
  <c r="O391" i="2"/>
  <c r="AL390" i="2"/>
  <c r="AK443" i="1"/>
  <c r="S1315" i="1"/>
  <c r="P1314" i="1"/>
  <c r="S391" i="2" l="1"/>
  <c r="V391" i="2"/>
  <c r="Z391" i="2"/>
  <c r="AC391" i="2"/>
  <c r="P391" i="2"/>
  <c r="Q391" i="2"/>
  <c r="T391" i="2"/>
  <c r="R444" i="1"/>
  <c r="O444" i="1"/>
  <c r="N444" i="1"/>
  <c r="M444" i="1"/>
  <c r="T444" i="1"/>
  <c r="P1315" i="1"/>
  <c r="S1316" i="1"/>
  <c r="Y391" i="2" l="1"/>
  <c r="AJ391" i="2"/>
  <c r="AK391" i="2"/>
  <c r="AF391" i="2"/>
  <c r="AH391" i="2"/>
  <c r="AE391" i="2"/>
  <c r="AI391" i="2"/>
  <c r="AB391" i="2"/>
  <c r="AA391" i="2"/>
  <c r="W391" i="2"/>
  <c r="X391" i="2"/>
  <c r="AC444" i="1"/>
  <c r="AD444" i="1"/>
  <c r="AG444" i="1"/>
  <c r="AH444" i="1"/>
  <c r="AI444" i="1"/>
  <c r="AF444" i="1"/>
  <c r="U444" i="1"/>
  <c r="AA444" i="1"/>
  <c r="X444" i="1"/>
  <c r="AL444" i="1"/>
  <c r="Y444" i="1"/>
  <c r="V444" i="1"/>
  <c r="W444" i="1"/>
  <c r="Z444" i="1"/>
  <c r="S1317" i="1"/>
  <c r="P1316" i="1"/>
  <c r="AG391" i="2" l="1"/>
  <c r="AM391" i="2"/>
  <c r="AL391" i="2"/>
  <c r="AK444" i="1"/>
  <c r="AJ444" i="1"/>
  <c r="AE444" i="1"/>
  <c r="S1318" i="1"/>
  <c r="P1317" i="1"/>
  <c r="S392" i="2" l="1"/>
  <c r="V392" i="2"/>
  <c r="O392" i="2"/>
  <c r="R392" i="2"/>
  <c r="U392" i="2"/>
  <c r="Q392" i="2"/>
  <c r="T392" i="2"/>
  <c r="P392" i="2"/>
  <c r="Q445" i="1"/>
  <c r="T445" i="1"/>
  <c r="O445" i="1"/>
  <c r="M445" i="1"/>
  <c r="N445" i="1"/>
  <c r="R445" i="1"/>
  <c r="P1318" i="1"/>
  <c r="S1319" i="1"/>
  <c r="AB392" i="2" l="1"/>
  <c r="Z392" i="2"/>
  <c r="X392" i="2"/>
  <c r="Y392" i="2"/>
  <c r="AC392" i="2"/>
  <c r="W392" i="2"/>
  <c r="AI392" i="2"/>
  <c r="AJ392" i="2"/>
  <c r="AK392" i="2"/>
  <c r="AF392" i="2"/>
  <c r="AH392" i="2"/>
  <c r="AE392" i="2"/>
  <c r="AA392" i="2"/>
  <c r="Z445" i="1"/>
  <c r="V445" i="1"/>
  <c r="U445" i="1"/>
  <c r="AA445" i="1"/>
  <c r="X445" i="1"/>
  <c r="W445" i="1"/>
  <c r="AH445" i="1"/>
  <c r="AI445" i="1"/>
  <c r="AC445" i="1"/>
  <c r="AD445" i="1"/>
  <c r="AF445" i="1"/>
  <c r="AG445" i="1"/>
  <c r="AL445" i="1"/>
  <c r="Y445" i="1"/>
  <c r="P1319" i="1"/>
  <c r="S1320" i="1"/>
  <c r="AG392" i="2" l="1"/>
  <c r="AM392" i="2" s="1"/>
  <c r="AK445" i="1"/>
  <c r="AJ445" i="1"/>
  <c r="AE445" i="1"/>
  <c r="S1321" i="1"/>
  <c r="P1320" i="1"/>
  <c r="R393" i="2" l="1"/>
  <c r="O393" i="2"/>
  <c r="U393" i="2"/>
  <c r="AL392" i="2"/>
  <c r="T446" i="1"/>
  <c r="Q446" i="1"/>
  <c r="R446" i="1"/>
  <c r="O446" i="1"/>
  <c r="N446" i="1"/>
  <c r="M446" i="1"/>
  <c r="S1322" i="1"/>
  <c r="P1321" i="1"/>
  <c r="V393" i="2" l="1"/>
  <c r="S393" i="2"/>
  <c r="P393" i="2"/>
  <c r="Q393" i="2"/>
  <c r="W393" i="2"/>
  <c r="T393" i="2"/>
  <c r="AA446" i="1"/>
  <c r="X446" i="1"/>
  <c r="U446" i="1"/>
  <c r="W446" i="1"/>
  <c r="AL446" i="1"/>
  <c r="Y446" i="1"/>
  <c r="V446" i="1"/>
  <c r="Z446" i="1"/>
  <c r="AG446" i="1"/>
  <c r="AI446" i="1"/>
  <c r="AD446" i="1"/>
  <c r="AF446" i="1"/>
  <c r="AH446" i="1"/>
  <c r="AC446" i="1"/>
  <c r="P1322" i="1"/>
  <c r="S1323" i="1"/>
  <c r="X393" i="2" l="1"/>
  <c r="AB393" i="2"/>
  <c r="Y393" i="2"/>
  <c r="AA393" i="2"/>
  <c r="AH393" i="2"/>
  <c r="AI393" i="2"/>
  <c r="AJ393" i="2"/>
  <c r="AE393" i="2"/>
  <c r="AK393" i="2"/>
  <c r="AF393" i="2"/>
  <c r="AC393" i="2"/>
  <c r="Z393" i="2"/>
  <c r="AK446" i="1"/>
  <c r="AJ446" i="1"/>
  <c r="AE446" i="1"/>
  <c r="S1324" i="1"/>
  <c r="P1323" i="1"/>
  <c r="AG393" i="2" l="1"/>
  <c r="AM393" i="2" s="1"/>
  <c r="Q447" i="1"/>
  <c r="T447" i="1"/>
  <c r="N447" i="1"/>
  <c r="M447" i="1"/>
  <c r="R447" i="1"/>
  <c r="O447" i="1"/>
  <c r="S1325" i="1"/>
  <c r="P1324" i="1"/>
  <c r="U394" i="2" l="1"/>
  <c r="R394" i="2"/>
  <c r="O394" i="2"/>
  <c r="AL393" i="2"/>
  <c r="Z447" i="1"/>
  <c r="W447" i="1"/>
  <c r="U447" i="1"/>
  <c r="X447" i="1"/>
  <c r="AA447" i="1"/>
  <c r="V447" i="1"/>
  <c r="AF447" i="1"/>
  <c r="AG447" i="1"/>
  <c r="AH447" i="1"/>
  <c r="AC447" i="1"/>
  <c r="AD447" i="1"/>
  <c r="AI447" i="1"/>
  <c r="AK447" i="1" s="1"/>
  <c r="AL447" i="1"/>
  <c r="Y447" i="1"/>
  <c r="P1325" i="1"/>
  <c r="S1326" i="1"/>
  <c r="V394" i="2" l="1"/>
  <c r="S394" i="2"/>
  <c r="Q394" i="2"/>
  <c r="T394" i="2"/>
  <c r="P394" i="2"/>
  <c r="AC394" i="2" s="1"/>
  <c r="W394" i="2"/>
  <c r="Z394" i="2"/>
  <c r="M448" i="1"/>
  <c r="AJ447" i="1"/>
  <c r="O448" i="1"/>
  <c r="N448" i="1"/>
  <c r="AE447" i="1"/>
  <c r="S1327" i="1"/>
  <c r="P1326" i="1"/>
  <c r="X394" i="2" l="1"/>
  <c r="AB394" i="2"/>
  <c r="Y394" i="2"/>
  <c r="AA394" i="2"/>
  <c r="AH394" i="2"/>
  <c r="AI394" i="2"/>
  <c r="AE394" i="2"/>
  <c r="AJ394" i="2"/>
  <c r="AF394" i="2"/>
  <c r="AK394" i="2"/>
  <c r="T448" i="1"/>
  <c r="Q448" i="1"/>
  <c r="U448" i="1"/>
  <c r="AA448" i="1"/>
  <c r="R448" i="1"/>
  <c r="S1328" i="1"/>
  <c r="P1327" i="1"/>
  <c r="AG394" i="2" l="1"/>
  <c r="AM394" i="2" s="1"/>
  <c r="AL448" i="1"/>
  <c r="Y448" i="1"/>
  <c r="AG448" i="1"/>
  <c r="AH448" i="1"/>
  <c r="AI448" i="1"/>
  <c r="AC448" i="1"/>
  <c r="AF448" i="1"/>
  <c r="AD448" i="1"/>
  <c r="Z448" i="1"/>
  <c r="W448" i="1"/>
  <c r="X448" i="1"/>
  <c r="V448" i="1"/>
  <c r="P1328" i="1"/>
  <c r="S1329" i="1"/>
  <c r="R395" i="2" l="1"/>
  <c r="U395" i="2"/>
  <c r="O395" i="2"/>
  <c r="AL394" i="2"/>
  <c r="AK448" i="1"/>
  <c r="AJ448" i="1"/>
  <c r="AE448" i="1"/>
  <c r="S1330" i="1"/>
  <c r="P1329" i="1"/>
  <c r="V395" i="2" l="1"/>
  <c r="S395" i="2"/>
  <c r="Q395" i="2"/>
  <c r="T395" i="2"/>
  <c r="P395" i="2"/>
  <c r="T449" i="1"/>
  <c r="Q449" i="1"/>
  <c r="N449" i="1"/>
  <c r="M449" i="1"/>
  <c r="O449" i="1"/>
  <c r="R449" i="1"/>
  <c r="S1331" i="1"/>
  <c r="P1330" i="1"/>
  <c r="X395" i="2" l="1"/>
  <c r="AC395" i="2"/>
  <c r="W395" i="2"/>
  <c r="AB395" i="2"/>
  <c r="Y395" i="2"/>
  <c r="Z395" i="2"/>
  <c r="AA395" i="2"/>
  <c r="AF395" i="2"/>
  <c r="AH395" i="2"/>
  <c r="AK395" i="2"/>
  <c r="AE395" i="2"/>
  <c r="AI395" i="2"/>
  <c r="AJ395" i="2"/>
  <c r="W449" i="1"/>
  <c r="AL449" i="1"/>
  <c r="Y449" i="1"/>
  <c r="Z449" i="1"/>
  <c r="X449" i="1"/>
  <c r="U449" i="1"/>
  <c r="AA449" i="1"/>
  <c r="V449" i="1"/>
  <c r="AI449" i="1"/>
  <c r="AC449" i="1"/>
  <c r="AD449" i="1"/>
  <c r="AF449" i="1"/>
  <c r="AG449" i="1"/>
  <c r="AH449" i="1"/>
  <c r="P1331" i="1"/>
  <c r="S1332" i="1"/>
  <c r="AG395" i="2" l="1"/>
  <c r="AM395" i="2" s="1"/>
  <c r="AL395" i="2"/>
  <c r="AE449" i="1"/>
  <c r="AK449" i="1"/>
  <c r="AJ449" i="1"/>
  <c r="P1332" i="1"/>
  <c r="S1333" i="1"/>
  <c r="U396" i="2" l="1"/>
  <c r="O396" i="2"/>
  <c r="R396" i="2"/>
  <c r="P396" i="2"/>
  <c r="Q396" i="2"/>
  <c r="T396" i="2"/>
  <c r="S396" i="2"/>
  <c r="V396" i="2"/>
  <c r="T450" i="1"/>
  <c r="Q450" i="1"/>
  <c r="R450" i="1"/>
  <c r="O450" i="1"/>
  <c r="M450" i="1"/>
  <c r="N450" i="1"/>
  <c r="P1333" i="1"/>
  <c r="S1334" i="1"/>
  <c r="AE396" i="2" l="1"/>
  <c r="AF396" i="2"/>
  <c r="AJ396" i="2"/>
  <c r="AH396" i="2"/>
  <c r="AI396" i="2"/>
  <c r="AK396" i="2"/>
  <c r="X396" i="2"/>
  <c r="AA396" i="2"/>
  <c r="AB396" i="2"/>
  <c r="Y396" i="2"/>
  <c r="Z396" i="2"/>
  <c r="W396" i="2"/>
  <c r="AC396" i="2"/>
  <c r="V450" i="1"/>
  <c r="W450" i="1"/>
  <c r="AL450" i="1"/>
  <c r="Y450" i="1"/>
  <c r="X450" i="1"/>
  <c r="U450" i="1"/>
  <c r="AA450" i="1"/>
  <c r="Z450" i="1"/>
  <c r="AE450" i="1" s="1"/>
  <c r="AF450" i="1"/>
  <c r="AG450" i="1"/>
  <c r="AH450" i="1"/>
  <c r="AJ450" i="1" s="1"/>
  <c r="AI450" i="1"/>
  <c r="AC450" i="1"/>
  <c r="AD450" i="1"/>
  <c r="P1334" i="1"/>
  <c r="S1335" i="1"/>
  <c r="AG396" i="2" l="1"/>
  <c r="AL396" i="2" s="1"/>
  <c r="Q451" i="1"/>
  <c r="AK450" i="1"/>
  <c r="S1336" i="1"/>
  <c r="P1335" i="1"/>
  <c r="S397" i="2" l="1"/>
  <c r="AM396" i="2"/>
  <c r="M451" i="1"/>
  <c r="O451" i="1"/>
  <c r="N451" i="1"/>
  <c r="R451" i="1"/>
  <c r="AL451" i="1"/>
  <c r="Y451" i="1"/>
  <c r="T451" i="1"/>
  <c r="S1337" i="1"/>
  <c r="P1336" i="1"/>
  <c r="P397" i="2" l="1"/>
  <c r="O397" i="2"/>
  <c r="U397" i="2"/>
  <c r="Q397" i="2"/>
  <c r="R397" i="2"/>
  <c r="T397" i="2"/>
  <c r="V397" i="2"/>
  <c r="AA397" i="2"/>
  <c r="AC451" i="1"/>
  <c r="AF451" i="1"/>
  <c r="AG451" i="1"/>
  <c r="AH451" i="1"/>
  <c r="AD451" i="1"/>
  <c r="AI451" i="1"/>
  <c r="Z451" i="1"/>
  <c r="AE451" i="1" s="1"/>
  <c r="V451" i="1"/>
  <c r="W451" i="1"/>
  <c r="AA451" i="1"/>
  <c r="U451" i="1"/>
  <c r="X451" i="1"/>
  <c r="S1338" i="1"/>
  <c r="P1337" i="1"/>
  <c r="AE397" i="2" l="1"/>
  <c r="AF397" i="2"/>
  <c r="AI397" i="2"/>
  <c r="AH397" i="2"/>
  <c r="AK397" i="2"/>
  <c r="AJ397" i="2"/>
  <c r="Y397" i="2"/>
  <c r="AB397" i="2"/>
  <c r="Z397" i="2"/>
  <c r="AC397" i="2"/>
  <c r="W397" i="2"/>
  <c r="X397" i="2"/>
  <c r="AK451" i="1"/>
  <c r="AJ451" i="1"/>
  <c r="P1338" i="1"/>
  <c r="S1339" i="1"/>
  <c r="AG397" i="2" l="1"/>
  <c r="AM397" i="2" s="1"/>
  <c r="Q452" i="1"/>
  <c r="T452" i="1"/>
  <c r="R452" i="1"/>
  <c r="M452" i="1"/>
  <c r="N452" i="1"/>
  <c r="O452" i="1"/>
  <c r="P1339" i="1"/>
  <c r="S1340" i="1"/>
  <c r="O398" i="2" l="1"/>
  <c r="R398" i="2"/>
  <c r="U398" i="2"/>
  <c r="AL397" i="2"/>
  <c r="V452" i="1"/>
  <c r="W452" i="1"/>
  <c r="AA452" i="1"/>
  <c r="X452" i="1"/>
  <c r="U452" i="1"/>
  <c r="Z452" i="1"/>
  <c r="AC452" i="1"/>
  <c r="AG452" i="1"/>
  <c r="AD452" i="1"/>
  <c r="AF452" i="1"/>
  <c r="AH452" i="1"/>
  <c r="AJ452" i="1" s="1"/>
  <c r="T453" i="1" s="1"/>
  <c r="AI452" i="1"/>
  <c r="AK452" i="1" s="1"/>
  <c r="N453" i="1" s="1"/>
  <c r="AL452" i="1"/>
  <c r="Y452" i="1"/>
  <c r="S1341" i="1"/>
  <c r="P1340" i="1"/>
  <c r="S398" i="2" l="1"/>
  <c r="V398" i="2"/>
  <c r="P398" i="2"/>
  <c r="T398" i="2"/>
  <c r="Q398" i="2"/>
  <c r="AH453" i="1"/>
  <c r="AI453" i="1"/>
  <c r="AF453" i="1"/>
  <c r="AC453" i="1"/>
  <c r="AD453" i="1"/>
  <c r="AG453" i="1"/>
  <c r="Q453" i="1"/>
  <c r="R453" i="1"/>
  <c r="M453" i="1"/>
  <c r="O453" i="1"/>
  <c r="AE452" i="1"/>
  <c r="S1342" i="1"/>
  <c r="P1341" i="1"/>
  <c r="X398" i="2" l="1"/>
  <c r="Z398" i="2"/>
  <c r="Y398" i="2"/>
  <c r="AB398" i="2"/>
  <c r="AG398" i="2" s="1"/>
  <c r="AK398" i="2"/>
  <c r="AE398" i="2"/>
  <c r="AH398" i="2"/>
  <c r="AF398" i="2"/>
  <c r="AI398" i="2"/>
  <c r="AJ398" i="2"/>
  <c r="AA398" i="2"/>
  <c r="W398" i="2"/>
  <c r="AC398" i="2"/>
  <c r="Z453" i="1"/>
  <c r="W453" i="1"/>
  <c r="X453" i="1"/>
  <c r="U453" i="1"/>
  <c r="AA453" i="1"/>
  <c r="AL453" i="1"/>
  <c r="Y453" i="1"/>
  <c r="V453" i="1"/>
  <c r="AK453" i="1" s="1"/>
  <c r="P1342" i="1"/>
  <c r="S1343" i="1"/>
  <c r="AM398" i="2" l="1"/>
  <c r="AL398" i="2"/>
  <c r="M454" i="1"/>
  <c r="AJ453" i="1"/>
  <c r="AE453" i="1"/>
  <c r="S1344" i="1"/>
  <c r="P1343" i="1"/>
  <c r="V399" i="2" l="1"/>
  <c r="S399" i="2"/>
  <c r="U399" i="2"/>
  <c r="O399" i="2"/>
  <c r="R399" i="2"/>
  <c r="P399" i="2"/>
  <c r="Q399" i="2"/>
  <c r="T399" i="2"/>
  <c r="T454" i="1"/>
  <c r="Q454" i="1"/>
  <c r="R454" i="1"/>
  <c r="O454" i="1"/>
  <c r="N454" i="1"/>
  <c r="S1345" i="1"/>
  <c r="P1344" i="1"/>
  <c r="Y399" i="2" l="1"/>
  <c r="W399" i="2"/>
  <c r="AB399" i="2"/>
  <c r="AG399" i="2" s="1"/>
  <c r="X399" i="2"/>
  <c r="Z399" i="2"/>
  <c r="AC399" i="2"/>
  <c r="AA399" i="2"/>
  <c r="AJ399" i="2"/>
  <c r="AK399" i="2"/>
  <c r="AM399" i="2" s="1"/>
  <c r="R400" i="2" s="1"/>
  <c r="AF399" i="2"/>
  <c r="AE399" i="2"/>
  <c r="AH399" i="2"/>
  <c r="AI399" i="2"/>
  <c r="W454" i="1"/>
  <c r="AL454" i="1"/>
  <c r="Y454" i="1"/>
  <c r="X454" i="1"/>
  <c r="V454" i="1"/>
  <c r="Z454" i="1"/>
  <c r="AG454" i="1"/>
  <c r="AH454" i="1"/>
  <c r="AI454" i="1"/>
  <c r="AC454" i="1"/>
  <c r="AD454" i="1"/>
  <c r="AF454" i="1"/>
  <c r="U454" i="1"/>
  <c r="AA454" i="1"/>
  <c r="P1345" i="1"/>
  <c r="S1346" i="1"/>
  <c r="O400" i="2" l="1"/>
  <c r="AL399" i="2"/>
  <c r="Q400" i="2" s="1"/>
  <c r="U400" i="2"/>
  <c r="AK454" i="1"/>
  <c r="AJ454" i="1"/>
  <c r="AE454" i="1"/>
  <c r="P1346" i="1"/>
  <c r="S1347" i="1"/>
  <c r="S400" i="2" l="1"/>
  <c r="AC400" i="2" s="1"/>
  <c r="V400" i="2"/>
  <c r="W400" i="2"/>
  <c r="T400" i="2"/>
  <c r="P400" i="2"/>
  <c r="T455" i="1"/>
  <c r="Q455" i="1"/>
  <c r="M455" i="1"/>
  <c r="R455" i="1"/>
  <c r="O455" i="1"/>
  <c r="N455" i="1"/>
  <c r="S1348" i="1"/>
  <c r="P1347" i="1"/>
  <c r="AI400" i="2" l="1"/>
  <c r="AJ400" i="2"/>
  <c r="AK400" i="2"/>
  <c r="AF400" i="2"/>
  <c r="AH400" i="2"/>
  <c r="AE400" i="2"/>
  <c r="AA400" i="2"/>
  <c r="Z400" i="2"/>
  <c r="X400" i="2"/>
  <c r="Y400" i="2"/>
  <c r="AB400" i="2"/>
  <c r="AG400" i="2" s="1"/>
  <c r="V455" i="1"/>
  <c r="Z455" i="1"/>
  <c r="AL455" i="1"/>
  <c r="Y455" i="1"/>
  <c r="W455" i="1"/>
  <c r="AA455" i="1"/>
  <c r="X455" i="1"/>
  <c r="U455" i="1"/>
  <c r="AH455" i="1"/>
  <c r="AI455" i="1"/>
  <c r="AC455" i="1"/>
  <c r="AD455" i="1"/>
  <c r="AF455" i="1"/>
  <c r="AG455" i="1"/>
  <c r="P1348" i="1"/>
  <c r="S1349" i="1"/>
  <c r="AM400" i="2" l="1"/>
  <c r="AL400" i="2"/>
  <c r="AJ455" i="1"/>
  <c r="AK455" i="1"/>
  <c r="AE455" i="1"/>
  <c r="S1350" i="1"/>
  <c r="P1349" i="1"/>
  <c r="S401" i="2" l="1"/>
  <c r="V401" i="2"/>
  <c r="R401" i="2"/>
  <c r="Q401" i="2"/>
  <c r="U401" i="2"/>
  <c r="O401" i="2"/>
  <c r="P401" i="2"/>
  <c r="T401" i="2"/>
  <c r="O456" i="1"/>
  <c r="N456" i="1"/>
  <c r="R456" i="1"/>
  <c r="M456" i="1"/>
  <c r="T456" i="1"/>
  <c r="Q456" i="1"/>
  <c r="S1351" i="1"/>
  <c r="P1350" i="1"/>
  <c r="AB401" i="2" l="1"/>
  <c r="W401" i="2"/>
  <c r="Z401" i="2"/>
  <c r="X401" i="2"/>
  <c r="AC401" i="2"/>
  <c r="Y401" i="2"/>
  <c r="AH401" i="2"/>
  <c r="AI401" i="2"/>
  <c r="AJ401" i="2"/>
  <c r="AE401" i="2"/>
  <c r="AK401" i="2"/>
  <c r="AF401" i="2"/>
  <c r="AA401" i="2"/>
  <c r="AC456" i="1"/>
  <c r="AD456" i="1"/>
  <c r="AF456" i="1"/>
  <c r="AI456" i="1"/>
  <c r="AG456" i="1"/>
  <c r="AH456" i="1"/>
  <c r="V456" i="1"/>
  <c r="AL456" i="1"/>
  <c r="Y456" i="1"/>
  <c r="U456" i="1"/>
  <c r="AA456" i="1"/>
  <c r="X456" i="1"/>
  <c r="Z456" i="1"/>
  <c r="AE456" i="1" s="1"/>
  <c r="W456" i="1"/>
  <c r="P1351" i="1"/>
  <c r="S1352" i="1"/>
  <c r="AG401" i="2" l="1"/>
  <c r="AL401" i="2" s="1"/>
  <c r="AK456" i="1"/>
  <c r="AJ456" i="1"/>
  <c r="S1353" i="1"/>
  <c r="P1352" i="1"/>
  <c r="S402" i="2" l="1"/>
  <c r="AM401" i="2"/>
  <c r="T457" i="1"/>
  <c r="Q457" i="1"/>
  <c r="O457" i="1"/>
  <c r="R457" i="1"/>
  <c r="N457" i="1"/>
  <c r="M457" i="1"/>
  <c r="P1353" i="1"/>
  <c r="S1354" i="1"/>
  <c r="U402" i="2" l="1"/>
  <c r="T402" i="2"/>
  <c r="Q402" i="2"/>
  <c r="O402" i="2"/>
  <c r="P402" i="2"/>
  <c r="R402" i="2"/>
  <c r="AA402" i="2"/>
  <c r="V402" i="2"/>
  <c r="Z457" i="1"/>
  <c r="V457" i="1"/>
  <c r="AA457" i="1"/>
  <c r="X457" i="1"/>
  <c r="U457" i="1"/>
  <c r="W457" i="1"/>
  <c r="AL457" i="1"/>
  <c r="Y457" i="1"/>
  <c r="AI457" i="1"/>
  <c r="AC457" i="1"/>
  <c r="AD457" i="1"/>
  <c r="AF457" i="1"/>
  <c r="AG457" i="1"/>
  <c r="AH457" i="1"/>
  <c r="S1355" i="1"/>
  <c r="P1354" i="1"/>
  <c r="Z402" i="2" l="1"/>
  <c r="AB402" i="2"/>
  <c r="X402" i="2"/>
  <c r="W402" i="2"/>
  <c r="Y402" i="2"/>
  <c r="AH402" i="2"/>
  <c r="AI402" i="2"/>
  <c r="AE402" i="2"/>
  <c r="AJ402" i="2"/>
  <c r="AF402" i="2"/>
  <c r="AK402" i="2"/>
  <c r="AC402" i="2"/>
  <c r="AK457" i="1"/>
  <c r="AJ457" i="1"/>
  <c r="AE457" i="1"/>
  <c r="P1355" i="1"/>
  <c r="S1356" i="1"/>
  <c r="AG402" i="2" l="1"/>
  <c r="AL402" i="2" s="1"/>
  <c r="AM402" i="2"/>
  <c r="T458" i="1"/>
  <c r="Q458" i="1"/>
  <c r="M458" i="1"/>
  <c r="R458" i="1"/>
  <c r="O458" i="1"/>
  <c r="N458" i="1"/>
  <c r="S1357" i="1"/>
  <c r="P1356" i="1"/>
  <c r="S403" i="2" l="1"/>
  <c r="V403" i="2"/>
  <c r="Q403" i="2"/>
  <c r="R403" i="2"/>
  <c r="U403" i="2"/>
  <c r="T403" i="2"/>
  <c r="P403" i="2"/>
  <c r="O403" i="2"/>
  <c r="V458" i="1"/>
  <c r="Z458" i="1"/>
  <c r="W458" i="1"/>
  <c r="U458" i="1"/>
  <c r="X458" i="1"/>
  <c r="AA458" i="1"/>
  <c r="AL458" i="1"/>
  <c r="Y458" i="1"/>
  <c r="AH458" i="1"/>
  <c r="AC458" i="1"/>
  <c r="AD458" i="1"/>
  <c r="AF458" i="1"/>
  <c r="AI458" i="1"/>
  <c r="AG458" i="1"/>
  <c r="S1358" i="1"/>
  <c r="P1357" i="1"/>
  <c r="X403" i="2" l="1"/>
  <c r="Z403" i="2"/>
  <c r="W403" i="2"/>
  <c r="AB403" i="2"/>
  <c r="AC403" i="2"/>
  <c r="Y403" i="2"/>
  <c r="AF403" i="2"/>
  <c r="AH403" i="2"/>
  <c r="AK403" i="2"/>
  <c r="AE403" i="2"/>
  <c r="AI403" i="2"/>
  <c r="AJ403" i="2"/>
  <c r="AA403" i="2"/>
  <c r="AE458" i="1"/>
  <c r="AJ458" i="1"/>
  <c r="AK458" i="1"/>
  <c r="S1359" i="1"/>
  <c r="P1358" i="1"/>
  <c r="AG403" i="2" l="1"/>
  <c r="AM403" i="2"/>
  <c r="AL403" i="2"/>
  <c r="T459" i="1"/>
  <c r="Q459" i="1"/>
  <c r="N459" i="1"/>
  <c r="M459" i="1"/>
  <c r="R459" i="1"/>
  <c r="O459" i="1"/>
  <c r="P1359" i="1"/>
  <c r="S1360" i="1"/>
  <c r="V404" i="2" l="1"/>
  <c r="S404" i="2"/>
  <c r="P404" i="2"/>
  <c r="U404" i="2"/>
  <c r="Q404" i="2"/>
  <c r="O404" i="2"/>
  <c r="T404" i="2"/>
  <c r="R404" i="2"/>
  <c r="W459" i="1"/>
  <c r="U459" i="1"/>
  <c r="X459" i="1"/>
  <c r="AA459" i="1"/>
  <c r="AL459" i="1"/>
  <c r="Y459" i="1"/>
  <c r="Z459" i="1"/>
  <c r="V459" i="1"/>
  <c r="AD459" i="1"/>
  <c r="AH459" i="1"/>
  <c r="AF459" i="1"/>
  <c r="AG459" i="1"/>
  <c r="AI459" i="1"/>
  <c r="AC459" i="1"/>
  <c r="S1361" i="1"/>
  <c r="P1360" i="1"/>
  <c r="Z404" i="2" l="1"/>
  <c r="AC404" i="2"/>
  <c r="AB404" i="2"/>
  <c r="W404" i="2"/>
  <c r="Y404" i="2"/>
  <c r="X404" i="2"/>
  <c r="AA404" i="2"/>
  <c r="AE404" i="2"/>
  <c r="AF404" i="2"/>
  <c r="AJ404" i="2"/>
  <c r="AH404" i="2"/>
  <c r="AI404" i="2"/>
  <c r="AK404" i="2"/>
  <c r="AE459" i="1"/>
  <c r="AJ459" i="1"/>
  <c r="AK459" i="1"/>
  <c r="S1362" i="1"/>
  <c r="P1361" i="1"/>
  <c r="AG404" i="2" l="1"/>
  <c r="AM404" i="2" s="1"/>
  <c r="AL404" i="2"/>
  <c r="N460" i="1"/>
  <c r="O460" i="1"/>
  <c r="R460" i="1"/>
  <c r="M460" i="1"/>
  <c r="Q460" i="1"/>
  <c r="T460" i="1"/>
  <c r="P1362" i="1"/>
  <c r="S1363" i="1"/>
  <c r="R405" i="2" l="1"/>
  <c r="U405" i="2"/>
  <c r="P405" i="2"/>
  <c r="T405" i="2"/>
  <c r="Q405" i="2"/>
  <c r="O405" i="2"/>
  <c r="S405" i="2"/>
  <c r="V405" i="2"/>
  <c r="AA460" i="1"/>
  <c r="U460" i="1"/>
  <c r="X460" i="1"/>
  <c r="AH460" i="1"/>
  <c r="AI460" i="1"/>
  <c r="AC460" i="1"/>
  <c r="AD460" i="1"/>
  <c r="AF460" i="1"/>
  <c r="AG460" i="1"/>
  <c r="AL460" i="1"/>
  <c r="Y460" i="1"/>
  <c r="Z460" i="1"/>
  <c r="W460" i="1"/>
  <c r="V460" i="1"/>
  <c r="S1364" i="1"/>
  <c r="P1363" i="1"/>
  <c r="AE405" i="2" l="1"/>
  <c r="AF405" i="2"/>
  <c r="AI405" i="2"/>
  <c r="AH405" i="2"/>
  <c r="AK405" i="2"/>
  <c r="AJ405" i="2"/>
  <c r="AB405" i="2"/>
  <c r="AA405" i="2"/>
  <c r="W405" i="2"/>
  <c r="Y405" i="2"/>
  <c r="X405" i="2"/>
  <c r="AC405" i="2"/>
  <c r="Z405" i="2"/>
  <c r="AK460" i="1"/>
  <c r="AE460" i="1"/>
  <c r="AJ460" i="1"/>
  <c r="S1365" i="1"/>
  <c r="P1364" i="1"/>
  <c r="AG405" i="2" l="1"/>
  <c r="AL405" i="2" s="1"/>
  <c r="T461" i="1"/>
  <c r="Q461" i="1"/>
  <c r="M461" i="1"/>
  <c r="N461" i="1"/>
  <c r="O461" i="1"/>
  <c r="R461" i="1"/>
  <c r="P1365" i="1"/>
  <c r="S1366" i="1"/>
  <c r="S406" i="2" l="1"/>
  <c r="AM405" i="2"/>
  <c r="V461" i="1"/>
  <c r="Z461" i="1"/>
  <c r="W461" i="1"/>
  <c r="U461" i="1"/>
  <c r="X461" i="1"/>
  <c r="AA461" i="1"/>
  <c r="AL461" i="1"/>
  <c r="Y461" i="1"/>
  <c r="AI461" i="1"/>
  <c r="AG461" i="1"/>
  <c r="AH461" i="1"/>
  <c r="AJ461" i="1" s="1"/>
  <c r="AC461" i="1"/>
  <c r="AD461" i="1"/>
  <c r="AF461" i="1"/>
  <c r="S1367" i="1"/>
  <c r="P1366" i="1"/>
  <c r="P406" i="2" l="1"/>
  <c r="U406" i="2"/>
  <c r="O406" i="2"/>
  <c r="R406" i="2"/>
  <c r="Q406" i="2"/>
  <c r="T406" i="2"/>
  <c r="AA406" i="2"/>
  <c r="V406" i="2"/>
  <c r="Q462" i="1"/>
  <c r="AE461" i="1"/>
  <c r="AK461" i="1"/>
  <c r="P1367" i="1"/>
  <c r="S1368" i="1"/>
  <c r="Y406" i="2" l="1"/>
  <c r="AC406" i="2"/>
  <c r="AB406" i="2"/>
  <c r="Z406" i="2"/>
  <c r="W406" i="2"/>
  <c r="AK406" i="2"/>
  <c r="AE406" i="2"/>
  <c r="AH406" i="2"/>
  <c r="AF406" i="2"/>
  <c r="AJ406" i="2"/>
  <c r="AI406" i="2"/>
  <c r="X406" i="2"/>
  <c r="M462" i="1"/>
  <c r="R462" i="1"/>
  <c r="N462" i="1"/>
  <c r="O462" i="1"/>
  <c r="AL462" i="1"/>
  <c r="Y462" i="1"/>
  <c r="T462" i="1"/>
  <c r="S1369" i="1"/>
  <c r="P1368" i="1"/>
  <c r="AG406" i="2" l="1"/>
  <c r="AM406" i="2" s="1"/>
  <c r="AF462" i="1"/>
  <c r="AG462" i="1"/>
  <c r="AH462" i="1"/>
  <c r="AI462" i="1"/>
  <c r="AD462" i="1"/>
  <c r="AC462" i="1"/>
  <c r="W462" i="1"/>
  <c r="V462" i="1"/>
  <c r="Z462" i="1"/>
  <c r="AA462" i="1"/>
  <c r="X462" i="1"/>
  <c r="U462" i="1"/>
  <c r="P1369" i="1"/>
  <c r="S1370" i="1"/>
  <c r="O407" i="2" l="1"/>
  <c r="U407" i="2"/>
  <c r="R407" i="2"/>
  <c r="AL406" i="2"/>
  <c r="AJ462" i="1"/>
  <c r="AE462" i="1"/>
  <c r="AK462" i="1"/>
  <c r="P1370" i="1"/>
  <c r="S1371" i="1"/>
  <c r="S407" i="2" l="1"/>
  <c r="V407" i="2"/>
  <c r="T407" i="2"/>
  <c r="P407" i="2"/>
  <c r="Q407" i="2"/>
  <c r="O463" i="1"/>
  <c r="M463" i="1"/>
  <c r="N463" i="1"/>
  <c r="R463" i="1"/>
  <c r="Q463" i="1"/>
  <c r="T463" i="1"/>
  <c r="S1372" i="1"/>
  <c r="P1371" i="1"/>
  <c r="X407" i="2" l="1"/>
  <c r="AB407" i="2"/>
  <c r="Y407" i="2"/>
  <c r="AC407" i="2"/>
  <c r="AJ407" i="2"/>
  <c r="AK407" i="2"/>
  <c r="AF407" i="2"/>
  <c r="AH407" i="2"/>
  <c r="AE407" i="2"/>
  <c r="AI407" i="2"/>
  <c r="AA407" i="2"/>
  <c r="W407" i="2"/>
  <c r="Z407" i="2"/>
  <c r="AH463" i="1"/>
  <c r="AI463" i="1"/>
  <c r="AC463" i="1"/>
  <c r="AD463" i="1"/>
  <c r="AF463" i="1"/>
  <c r="AG463" i="1"/>
  <c r="Z463" i="1"/>
  <c r="AE463" i="1" s="1"/>
  <c r="AA463" i="1"/>
  <c r="X463" i="1"/>
  <c r="U463" i="1"/>
  <c r="AL463" i="1"/>
  <c r="Y463" i="1"/>
  <c r="V463" i="1"/>
  <c r="W463" i="1"/>
  <c r="P1372" i="1"/>
  <c r="S1373" i="1"/>
  <c r="AG407" i="2" l="1"/>
  <c r="AL407" i="2" s="1"/>
  <c r="AM407" i="2"/>
  <c r="AK463" i="1"/>
  <c r="AJ463" i="1"/>
  <c r="S1374" i="1"/>
  <c r="P1373" i="1"/>
  <c r="V408" i="2" l="1"/>
  <c r="S408" i="2"/>
  <c r="R408" i="2"/>
  <c r="O408" i="2"/>
  <c r="U408" i="2"/>
  <c r="P408" i="2"/>
  <c r="T408" i="2"/>
  <c r="Q408" i="2"/>
  <c r="Q464" i="1"/>
  <c r="T464" i="1"/>
  <c r="R464" i="1"/>
  <c r="N464" i="1"/>
  <c r="O464" i="1"/>
  <c r="M464" i="1"/>
  <c r="P1374" i="1"/>
  <c r="S1375" i="1"/>
  <c r="AC408" i="2" l="1"/>
  <c r="Y408" i="2"/>
  <c r="AB408" i="2"/>
  <c r="AG408" i="2" s="1"/>
  <c r="X408" i="2"/>
  <c r="W408" i="2"/>
  <c r="Z408" i="2"/>
  <c r="AA408" i="2"/>
  <c r="AI408" i="2"/>
  <c r="AJ408" i="2"/>
  <c r="AK408" i="2"/>
  <c r="AF408" i="2"/>
  <c r="AH408" i="2"/>
  <c r="AE408" i="2"/>
  <c r="AA464" i="1"/>
  <c r="V464" i="1"/>
  <c r="X464" i="1"/>
  <c r="U464" i="1"/>
  <c r="W464" i="1"/>
  <c r="Z464" i="1"/>
  <c r="AF464" i="1"/>
  <c r="AG464" i="1"/>
  <c r="AH464" i="1"/>
  <c r="AC464" i="1"/>
  <c r="AD464" i="1"/>
  <c r="AI464" i="1"/>
  <c r="AK464" i="1" s="1"/>
  <c r="AL464" i="1"/>
  <c r="Y464" i="1"/>
  <c r="S1376" i="1"/>
  <c r="P1375" i="1"/>
  <c r="AL408" i="2" l="1"/>
  <c r="AM408" i="2"/>
  <c r="M465" i="1"/>
  <c r="AJ464" i="1"/>
  <c r="AE464" i="1"/>
  <c r="P1376" i="1"/>
  <c r="S1377" i="1"/>
  <c r="O409" i="2" l="1"/>
  <c r="U409" i="2"/>
  <c r="Q409" i="2"/>
  <c r="R409" i="2"/>
  <c r="T409" i="2"/>
  <c r="P409" i="2"/>
  <c r="V409" i="2"/>
  <c r="S409" i="2"/>
  <c r="T465" i="1"/>
  <c r="Q465" i="1"/>
  <c r="O465" i="1"/>
  <c r="R465" i="1"/>
  <c r="U465" i="1"/>
  <c r="AA465" i="1"/>
  <c r="X465" i="1"/>
  <c r="N465" i="1"/>
  <c r="S1378" i="1"/>
  <c r="P1377" i="1"/>
  <c r="AA409" i="2" l="1"/>
  <c r="X409" i="2"/>
  <c r="AH409" i="2"/>
  <c r="AI409" i="2"/>
  <c r="AJ409" i="2"/>
  <c r="AE409" i="2"/>
  <c r="AK409" i="2"/>
  <c r="AF409" i="2"/>
  <c r="AB409" i="2"/>
  <c r="Z409" i="2"/>
  <c r="Y409" i="2"/>
  <c r="AC409" i="2"/>
  <c r="W409" i="2"/>
  <c r="Z465" i="1"/>
  <c r="AL465" i="1"/>
  <c r="Y465" i="1"/>
  <c r="W465" i="1"/>
  <c r="V465" i="1"/>
  <c r="AC465" i="1"/>
  <c r="AD465" i="1"/>
  <c r="AF465" i="1"/>
  <c r="AG465" i="1"/>
  <c r="AH465" i="1"/>
  <c r="AI465" i="1"/>
  <c r="P1378" i="1"/>
  <c r="S1379" i="1"/>
  <c r="AG409" i="2" l="1"/>
  <c r="AL409" i="2" s="1"/>
  <c r="AM409" i="2"/>
  <c r="AJ465" i="1"/>
  <c r="AK465" i="1"/>
  <c r="AE465" i="1"/>
  <c r="S1380" i="1"/>
  <c r="P1379" i="1"/>
  <c r="V410" i="2" l="1"/>
  <c r="S410" i="2"/>
  <c r="P410" i="2"/>
  <c r="U410" i="2"/>
  <c r="O410" i="2"/>
  <c r="T410" i="2"/>
  <c r="R410" i="2"/>
  <c r="Q410" i="2"/>
  <c r="M466" i="1"/>
  <c r="N466" i="1"/>
  <c r="R466" i="1"/>
  <c r="O466" i="1"/>
  <c r="Q466" i="1"/>
  <c r="T466" i="1"/>
  <c r="S1381" i="1"/>
  <c r="P1380" i="1"/>
  <c r="Y410" i="2" l="1"/>
  <c r="W410" i="2"/>
  <c r="AC410" i="2"/>
  <c r="AA410" i="2"/>
  <c r="Z410" i="2"/>
  <c r="AB410" i="2"/>
  <c r="X410" i="2"/>
  <c r="AH410" i="2"/>
  <c r="AI410" i="2"/>
  <c r="AE410" i="2"/>
  <c r="AJ410" i="2"/>
  <c r="AF410" i="2"/>
  <c r="AK410" i="2"/>
  <c r="W466" i="1"/>
  <c r="AG466" i="1"/>
  <c r="AH466" i="1"/>
  <c r="AI466" i="1"/>
  <c r="AD466" i="1"/>
  <c r="AF466" i="1"/>
  <c r="AC466" i="1"/>
  <c r="AL466" i="1"/>
  <c r="Y466" i="1"/>
  <c r="Z466" i="1"/>
  <c r="V466" i="1"/>
  <c r="AA466" i="1"/>
  <c r="X466" i="1"/>
  <c r="U466" i="1"/>
  <c r="P1381" i="1"/>
  <c r="S1382" i="1"/>
  <c r="AG410" i="2" l="1"/>
  <c r="AL410" i="2" s="1"/>
  <c r="AK466" i="1"/>
  <c r="AE466" i="1"/>
  <c r="AJ466" i="1"/>
  <c r="S1383" i="1"/>
  <c r="P1382" i="1"/>
  <c r="S411" i="2" l="1"/>
  <c r="AM410" i="2"/>
  <c r="T467" i="1"/>
  <c r="Q467" i="1"/>
  <c r="M467" i="1"/>
  <c r="O467" i="1"/>
  <c r="N467" i="1"/>
  <c r="R467" i="1"/>
  <c r="S1384" i="1"/>
  <c r="P1383" i="1"/>
  <c r="T411" i="2" l="1"/>
  <c r="U411" i="2"/>
  <c r="Q411" i="2"/>
  <c r="R411" i="2"/>
  <c r="O411" i="2"/>
  <c r="P411" i="2"/>
  <c r="V411" i="2"/>
  <c r="AA411" i="2"/>
  <c r="Z467" i="1"/>
  <c r="W467" i="1"/>
  <c r="AL467" i="1"/>
  <c r="Y467" i="1"/>
  <c r="V467" i="1"/>
  <c r="U467" i="1"/>
  <c r="X467" i="1"/>
  <c r="AA467" i="1"/>
  <c r="AC467" i="1"/>
  <c r="AD467" i="1"/>
  <c r="AI467" i="1"/>
  <c r="AF467" i="1"/>
  <c r="AG467" i="1"/>
  <c r="AH467" i="1"/>
  <c r="P1384" i="1"/>
  <c r="S1385" i="1"/>
  <c r="AF411" i="2" l="1"/>
  <c r="AH411" i="2"/>
  <c r="AK411" i="2"/>
  <c r="AE411" i="2"/>
  <c r="AI411" i="2"/>
  <c r="AJ411" i="2"/>
  <c r="Z411" i="2"/>
  <c r="X411" i="2"/>
  <c r="W411" i="2"/>
  <c r="Y411" i="2"/>
  <c r="AC411" i="2"/>
  <c r="AB411" i="2"/>
  <c r="AG411" i="2" s="1"/>
  <c r="AJ467" i="1"/>
  <c r="AK467" i="1"/>
  <c r="AE467" i="1"/>
  <c r="P1385" i="1"/>
  <c r="S1386" i="1"/>
  <c r="AL411" i="2" l="1"/>
  <c r="AM411" i="2"/>
  <c r="N468" i="1"/>
  <c r="O468" i="1"/>
  <c r="R468" i="1"/>
  <c r="M468" i="1"/>
  <c r="T468" i="1"/>
  <c r="Q468" i="1"/>
  <c r="S1387" i="1"/>
  <c r="P1386" i="1"/>
  <c r="R412" i="2" l="1"/>
  <c r="U412" i="2"/>
  <c r="Q412" i="2"/>
  <c r="T412" i="2"/>
  <c r="P412" i="2"/>
  <c r="O412" i="2"/>
  <c r="S412" i="2"/>
  <c r="V412" i="2"/>
  <c r="AL468" i="1"/>
  <c r="Y468" i="1"/>
  <c r="U468" i="1"/>
  <c r="AA468" i="1"/>
  <c r="X468" i="1"/>
  <c r="W468" i="1"/>
  <c r="AG468" i="1"/>
  <c r="AH468" i="1"/>
  <c r="AI468" i="1"/>
  <c r="AF468" i="1"/>
  <c r="AC468" i="1"/>
  <c r="AD468" i="1"/>
  <c r="Z468" i="1"/>
  <c r="AE468" i="1" s="1"/>
  <c r="V468" i="1"/>
  <c r="S1388" i="1"/>
  <c r="P1387" i="1"/>
  <c r="AA412" i="2" l="1"/>
  <c r="AB412" i="2"/>
  <c r="AE412" i="2"/>
  <c r="AF412" i="2"/>
  <c r="AJ412" i="2"/>
  <c r="AH412" i="2"/>
  <c r="AI412" i="2"/>
  <c r="AK412" i="2"/>
  <c r="W412" i="2"/>
  <c r="X412" i="2"/>
  <c r="Y412" i="2"/>
  <c r="AC412" i="2"/>
  <c r="Z412" i="2"/>
  <c r="AJ468" i="1"/>
  <c r="AK468" i="1"/>
  <c r="P1388" i="1"/>
  <c r="S1389" i="1"/>
  <c r="AG412" i="2" l="1"/>
  <c r="AL412" i="2" s="1"/>
  <c r="R469" i="1"/>
  <c r="M469" i="1"/>
  <c r="N469" i="1"/>
  <c r="O469" i="1"/>
  <c r="Q469" i="1"/>
  <c r="T469" i="1"/>
  <c r="P1389" i="1"/>
  <c r="S413" i="2" l="1"/>
  <c r="AM412" i="2"/>
  <c r="W469" i="1"/>
  <c r="AD469" i="1"/>
  <c r="AI469" i="1"/>
  <c r="AF469" i="1"/>
  <c r="AG469" i="1"/>
  <c r="AH469" i="1"/>
  <c r="AC469" i="1"/>
  <c r="AL469" i="1"/>
  <c r="Y469" i="1"/>
  <c r="V469" i="1"/>
  <c r="X469" i="1"/>
  <c r="U469" i="1"/>
  <c r="AA469" i="1"/>
  <c r="Z469" i="1"/>
  <c r="Q413" i="2" l="1"/>
  <c r="U413" i="2"/>
  <c r="R413" i="2"/>
  <c r="O413" i="2"/>
  <c r="T413" i="2"/>
  <c r="P413" i="2"/>
  <c r="V413" i="2"/>
  <c r="AA413" i="2"/>
  <c r="AJ469" i="1"/>
  <c r="AK469" i="1"/>
  <c r="AE469" i="1"/>
  <c r="AE413" i="2" l="1"/>
  <c r="AF413" i="2"/>
  <c r="AI413" i="2"/>
  <c r="AH413" i="2"/>
  <c r="AK413" i="2"/>
  <c r="AJ413" i="2"/>
  <c r="AL413" i="2" s="1"/>
  <c r="S414" i="2" s="1"/>
  <c r="Z413" i="2"/>
  <c r="X413" i="2"/>
  <c r="AB413" i="2"/>
  <c r="AG413" i="2" s="1"/>
  <c r="W413" i="2"/>
  <c r="AC413" i="2"/>
  <c r="Y413" i="2"/>
  <c r="M470" i="1"/>
  <c r="O470" i="1"/>
  <c r="R470" i="1"/>
  <c r="N470" i="1"/>
  <c r="Q470" i="1"/>
  <c r="T470" i="1"/>
  <c r="AM413" i="2" l="1"/>
  <c r="V470" i="1"/>
  <c r="AH470" i="1"/>
  <c r="AC470" i="1"/>
  <c r="AD470" i="1"/>
  <c r="AG470" i="1"/>
  <c r="AI470" i="1"/>
  <c r="AF470" i="1"/>
  <c r="AL470" i="1"/>
  <c r="Y470" i="1"/>
  <c r="Z470" i="1"/>
  <c r="W470" i="1"/>
  <c r="U470" i="1"/>
  <c r="AA470" i="1"/>
  <c r="X470" i="1"/>
  <c r="Q414" i="2" l="1"/>
  <c r="T414" i="2"/>
  <c r="O414" i="2"/>
  <c r="R414" i="2"/>
  <c r="P414" i="2"/>
  <c r="U414" i="2"/>
  <c r="V414" i="2"/>
  <c r="AJ470" i="1"/>
  <c r="AE470" i="1"/>
  <c r="AK470" i="1"/>
  <c r="AC414" i="2" l="1"/>
  <c r="W414" i="2"/>
  <c r="AA414" i="2"/>
  <c r="AK414" i="2"/>
  <c r="AE414" i="2"/>
  <c r="AH414" i="2"/>
  <c r="AF414" i="2"/>
  <c r="AI414" i="2"/>
  <c r="AJ414" i="2"/>
  <c r="X414" i="2"/>
  <c r="Z414" i="2"/>
  <c r="AB414" i="2"/>
  <c r="Y414" i="2"/>
  <c r="N471" i="1"/>
  <c r="M471" i="1"/>
  <c r="R471" i="1"/>
  <c r="O471" i="1"/>
  <c r="T471" i="1"/>
  <c r="Q471" i="1"/>
  <c r="AG414" i="2" l="1"/>
  <c r="AM414" i="2" s="1"/>
  <c r="AI471" i="1"/>
  <c r="AC471" i="1"/>
  <c r="AD471" i="1"/>
  <c r="AG471" i="1"/>
  <c r="AH471" i="1"/>
  <c r="AF471" i="1"/>
  <c r="U471" i="1"/>
  <c r="AA471" i="1"/>
  <c r="X471" i="1"/>
  <c r="AL471" i="1"/>
  <c r="Y471" i="1"/>
  <c r="W471" i="1"/>
  <c r="Z471" i="1"/>
  <c r="V471" i="1"/>
  <c r="U415" i="2" l="1"/>
  <c r="O415" i="2"/>
  <c r="R415" i="2"/>
  <c r="AL414" i="2"/>
  <c r="P415" i="2" s="1"/>
  <c r="AJ471" i="1"/>
  <c r="AE471" i="1"/>
  <c r="AK471" i="1"/>
  <c r="S415" i="2" l="1"/>
  <c r="V415" i="2"/>
  <c r="W415" i="2"/>
  <c r="Q415" i="2"/>
  <c r="T415" i="2"/>
  <c r="R472" i="1"/>
  <c r="N472" i="1"/>
  <c r="M472" i="1"/>
  <c r="O472" i="1"/>
  <c r="Q472" i="1"/>
  <c r="T472" i="1"/>
  <c r="AB415" i="2" l="1"/>
  <c r="AC415" i="2"/>
  <c r="Z415" i="2"/>
  <c r="AJ415" i="2"/>
  <c r="AK415" i="2"/>
  <c r="AF415" i="2"/>
  <c r="AE415" i="2"/>
  <c r="AH415" i="2"/>
  <c r="AI415" i="2"/>
  <c r="AA415" i="2"/>
  <c r="X415" i="2"/>
  <c r="Y415" i="2"/>
  <c r="AL472" i="1"/>
  <c r="Y472" i="1"/>
  <c r="V472" i="1"/>
  <c r="AC472" i="1"/>
  <c r="AD472" i="1"/>
  <c r="AF472" i="1"/>
  <c r="AG472" i="1"/>
  <c r="AH472" i="1"/>
  <c r="AI472" i="1"/>
  <c r="W472" i="1"/>
  <c r="U472" i="1"/>
  <c r="AA472" i="1"/>
  <c r="X472" i="1"/>
  <c r="Z472" i="1"/>
  <c r="AG415" i="2" l="1"/>
  <c r="AL415" i="2" s="1"/>
  <c r="AE472" i="1"/>
  <c r="AJ472" i="1"/>
  <c r="AK472" i="1"/>
  <c r="S416" i="2" l="1"/>
  <c r="AM415" i="2"/>
  <c r="Q473" i="1"/>
  <c r="T473" i="1"/>
  <c r="M473" i="1"/>
  <c r="R473" i="1"/>
  <c r="O473" i="1"/>
  <c r="N473" i="1"/>
  <c r="P416" i="2" l="1"/>
  <c r="U416" i="2"/>
  <c r="R416" i="2"/>
  <c r="AA416" i="2" s="1"/>
  <c r="O416" i="2"/>
  <c r="T416" i="2"/>
  <c r="Q416" i="2"/>
  <c r="V416" i="2"/>
  <c r="W473" i="1"/>
  <c r="AI473" i="1"/>
  <c r="AC473" i="1"/>
  <c r="AD473" i="1"/>
  <c r="AF473" i="1"/>
  <c r="AG473" i="1"/>
  <c r="AH473" i="1"/>
  <c r="AJ473" i="1" s="1"/>
  <c r="V473" i="1"/>
  <c r="Z473" i="1"/>
  <c r="AA473" i="1"/>
  <c r="X473" i="1"/>
  <c r="U473" i="1"/>
  <c r="AL473" i="1"/>
  <c r="Y473" i="1"/>
  <c r="AI416" i="2" l="1"/>
  <c r="AJ416" i="2"/>
  <c r="AK416" i="2"/>
  <c r="AF416" i="2"/>
  <c r="AH416" i="2"/>
  <c r="AE416" i="2"/>
  <c r="Y416" i="2"/>
  <c r="AB416" i="2"/>
  <c r="W416" i="2"/>
  <c r="Z416" i="2"/>
  <c r="AC416" i="2"/>
  <c r="X416" i="2"/>
  <c r="Q474" i="1"/>
  <c r="AE473" i="1"/>
  <c r="AK473" i="1"/>
  <c r="AG416" i="2" l="1"/>
  <c r="AM416" i="2"/>
  <c r="AL416" i="2"/>
  <c r="M474" i="1"/>
  <c r="O474" i="1"/>
  <c r="N474" i="1"/>
  <c r="R474" i="1"/>
  <c r="AL474" i="1"/>
  <c r="Y474" i="1"/>
  <c r="T474" i="1"/>
  <c r="S417" i="2" l="1"/>
  <c r="V417" i="2"/>
  <c r="U417" i="2"/>
  <c r="T417" i="2"/>
  <c r="P417" i="2"/>
  <c r="O417" i="2"/>
  <c r="R417" i="2"/>
  <c r="Q417" i="2"/>
  <c r="AG474" i="1"/>
  <c r="AC474" i="1"/>
  <c r="AD474" i="1"/>
  <c r="AF474" i="1"/>
  <c r="AH474" i="1"/>
  <c r="AI474" i="1"/>
  <c r="Z474" i="1"/>
  <c r="AE474" i="1" s="1"/>
  <c r="V474" i="1"/>
  <c r="W474" i="1"/>
  <c r="AA474" i="1"/>
  <c r="X474" i="1"/>
  <c r="U474" i="1"/>
  <c r="Y417" i="2" l="1"/>
  <c r="W417" i="2"/>
  <c r="AC417" i="2"/>
  <c r="Z417" i="2"/>
  <c r="X417" i="2"/>
  <c r="AB417" i="2"/>
  <c r="AH417" i="2"/>
  <c r="AI417" i="2"/>
  <c r="AJ417" i="2"/>
  <c r="AE417" i="2"/>
  <c r="AK417" i="2"/>
  <c r="AF417" i="2"/>
  <c r="AA417" i="2"/>
  <c r="AK474" i="1"/>
  <c r="AJ474" i="1"/>
  <c r="AG417" i="2" l="1"/>
  <c r="AL417" i="2" s="1"/>
  <c r="AM417" i="2"/>
  <c r="Q475" i="1"/>
  <c r="T475" i="1"/>
  <c r="R475" i="1"/>
  <c r="M475" i="1"/>
  <c r="N475" i="1"/>
  <c r="O475" i="1"/>
  <c r="V418" i="2" l="1"/>
  <c r="S418" i="2"/>
  <c r="Q418" i="2"/>
  <c r="P418" i="2"/>
  <c r="T418" i="2"/>
  <c r="U418" i="2"/>
  <c r="O418" i="2"/>
  <c r="R418" i="2"/>
  <c r="V475" i="1"/>
  <c r="W475" i="1"/>
  <c r="X475" i="1"/>
  <c r="AA475" i="1"/>
  <c r="U475" i="1"/>
  <c r="Z475" i="1"/>
  <c r="AG475" i="1"/>
  <c r="AI475" i="1"/>
  <c r="AH475" i="1"/>
  <c r="AC475" i="1"/>
  <c r="AD475" i="1"/>
  <c r="AF475" i="1"/>
  <c r="AL475" i="1"/>
  <c r="Y475" i="1"/>
  <c r="Z418" i="2" l="1"/>
  <c r="AB418" i="2"/>
  <c r="W418" i="2"/>
  <c r="AC418" i="2"/>
  <c r="X418" i="2"/>
  <c r="Y418" i="2"/>
  <c r="AA418" i="2"/>
  <c r="AH418" i="2"/>
  <c r="AI418" i="2"/>
  <c r="AE418" i="2"/>
  <c r="AJ418" i="2"/>
  <c r="AF418" i="2"/>
  <c r="AK418" i="2"/>
  <c r="AJ475" i="1"/>
  <c r="AK475" i="1"/>
  <c r="AE475" i="1"/>
  <c r="AG418" i="2" l="1"/>
  <c r="AL418" i="2" s="1"/>
  <c r="N476" i="1"/>
  <c r="R476" i="1"/>
  <c r="O476" i="1"/>
  <c r="M476" i="1"/>
  <c r="T476" i="1"/>
  <c r="Q476" i="1"/>
  <c r="S419" i="2" l="1"/>
  <c r="AM418" i="2"/>
  <c r="U476" i="1"/>
  <c r="AA476" i="1"/>
  <c r="X476" i="1"/>
  <c r="AL476" i="1"/>
  <c r="Y476" i="1"/>
  <c r="AD476" i="1"/>
  <c r="AG476" i="1"/>
  <c r="AH476" i="1"/>
  <c r="AI476" i="1"/>
  <c r="AC476" i="1"/>
  <c r="AF476" i="1"/>
  <c r="W476" i="1"/>
  <c r="Z476" i="1"/>
  <c r="V476" i="1"/>
  <c r="P419" i="2" l="1"/>
  <c r="R419" i="2"/>
  <c r="T419" i="2"/>
  <c r="Q419" i="2"/>
  <c r="O419" i="2"/>
  <c r="U419" i="2"/>
  <c r="AA419" i="2"/>
  <c r="V419" i="2"/>
  <c r="AK476" i="1"/>
  <c r="AJ476" i="1"/>
  <c r="AE476" i="1"/>
  <c r="W419" i="2" l="1"/>
  <c r="AC419" i="2"/>
  <c r="Y419" i="2"/>
  <c r="AB419" i="2"/>
  <c r="AG419" i="2" s="1"/>
  <c r="Z419" i="2"/>
  <c r="AF419" i="2"/>
  <c r="AH419" i="2"/>
  <c r="AK419" i="2"/>
  <c r="AE419" i="2"/>
  <c r="AI419" i="2"/>
  <c r="AJ419" i="2"/>
  <c r="X419" i="2"/>
  <c r="T477" i="1"/>
  <c r="Q477" i="1"/>
  <c r="M477" i="1"/>
  <c r="N477" i="1"/>
  <c r="R477" i="1"/>
  <c r="O477" i="1"/>
  <c r="W477" i="1" s="1"/>
  <c r="AM419" i="2" l="1"/>
  <c r="AL419" i="2"/>
  <c r="V477" i="1"/>
  <c r="Z477" i="1"/>
  <c r="X477" i="1"/>
  <c r="U477" i="1"/>
  <c r="AA477" i="1"/>
  <c r="AL477" i="1"/>
  <c r="Y477" i="1"/>
  <c r="AH477" i="1"/>
  <c r="AI477" i="1"/>
  <c r="AC477" i="1"/>
  <c r="AD477" i="1"/>
  <c r="AG477" i="1"/>
  <c r="AF477" i="1"/>
  <c r="S420" i="2" l="1"/>
  <c r="V420" i="2"/>
  <c r="O420" i="2"/>
  <c r="R420" i="2"/>
  <c r="U420" i="2"/>
  <c r="Q420" i="2"/>
  <c r="P420" i="2"/>
  <c r="T420" i="2"/>
  <c r="AK477" i="1"/>
  <c r="AJ477" i="1"/>
  <c r="AE477" i="1"/>
  <c r="AB420" i="2" l="1"/>
  <c r="AC420" i="2"/>
  <c r="X420" i="2"/>
  <c r="Y420" i="2"/>
  <c r="Z420" i="2"/>
  <c r="W420" i="2"/>
  <c r="AE420" i="2"/>
  <c r="AF420" i="2"/>
  <c r="AJ420" i="2"/>
  <c r="AH420" i="2"/>
  <c r="AI420" i="2"/>
  <c r="AK420" i="2"/>
  <c r="AA420" i="2"/>
  <c r="T478" i="1"/>
  <c r="Q478" i="1"/>
  <c r="O478" i="1"/>
  <c r="N478" i="1"/>
  <c r="V478" i="1" s="1"/>
  <c r="R478" i="1"/>
  <c r="M478" i="1"/>
  <c r="AG420" i="2" l="1"/>
  <c r="AL420" i="2" s="1"/>
  <c r="AA478" i="1"/>
  <c r="U478" i="1"/>
  <c r="X478" i="1"/>
  <c r="Z478" i="1"/>
  <c r="W478" i="1"/>
  <c r="AL478" i="1"/>
  <c r="Y478" i="1"/>
  <c r="AD478" i="1"/>
  <c r="AF478" i="1"/>
  <c r="AH478" i="1"/>
  <c r="AJ478" i="1" s="1"/>
  <c r="AG478" i="1"/>
  <c r="AI478" i="1"/>
  <c r="AC478" i="1"/>
  <c r="S421" i="2" l="1"/>
  <c r="AM420" i="2"/>
  <c r="Q479" i="1"/>
  <c r="AE478" i="1"/>
  <c r="AK478" i="1"/>
  <c r="T421" i="2" l="1"/>
  <c r="R421" i="2"/>
  <c r="P421" i="2"/>
  <c r="U421" i="2"/>
  <c r="O421" i="2"/>
  <c r="Q421" i="2"/>
  <c r="V421" i="2"/>
  <c r="AA421" i="2"/>
  <c r="N479" i="1"/>
  <c r="O479" i="1"/>
  <c r="R479" i="1"/>
  <c r="M479" i="1"/>
  <c r="AL479" i="1"/>
  <c r="Y479" i="1"/>
  <c r="T479" i="1"/>
  <c r="AE421" i="2" l="1"/>
  <c r="AF421" i="2"/>
  <c r="AI421" i="2"/>
  <c r="AH421" i="2"/>
  <c r="AK421" i="2"/>
  <c r="AJ421" i="2"/>
  <c r="AL421" i="2" s="1"/>
  <c r="S422" i="2" s="1"/>
  <c r="AC421" i="2"/>
  <c r="Y421" i="2"/>
  <c r="W421" i="2"/>
  <c r="X421" i="2"/>
  <c r="Z421" i="2"/>
  <c r="AB421" i="2"/>
  <c r="AG421" i="2" s="1"/>
  <c r="AD479" i="1"/>
  <c r="AF479" i="1"/>
  <c r="AI479" i="1"/>
  <c r="AG479" i="1"/>
  <c r="AH479" i="1"/>
  <c r="AC479" i="1"/>
  <c r="X479" i="1"/>
  <c r="U479" i="1"/>
  <c r="AA479" i="1"/>
  <c r="Z479" i="1"/>
  <c r="W479" i="1"/>
  <c r="V479" i="1"/>
  <c r="AM421" i="2" l="1"/>
  <c r="V422" i="2"/>
  <c r="AJ479" i="1"/>
  <c r="AE479" i="1"/>
  <c r="AK479" i="1"/>
  <c r="AK422" i="2" l="1"/>
  <c r="AE422" i="2"/>
  <c r="AH422" i="2"/>
  <c r="AF422" i="2"/>
  <c r="AJ422" i="2"/>
  <c r="AI422" i="2"/>
  <c r="Q422" i="2"/>
  <c r="O422" i="2"/>
  <c r="P422" i="2"/>
  <c r="U422" i="2"/>
  <c r="T422" i="2"/>
  <c r="R422" i="2"/>
  <c r="N480" i="1"/>
  <c r="O480" i="1"/>
  <c r="M480" i="1"/>
  <c r="R480" i="1"/>
  <c r="Z480" i="1" s="1"/>
  <c r="Q480" i="1"/>
  <c r="T480" i="1"/>
  <c r="Z422" i="2" l="1"/>
  <c r="Y422" i="2"/>
  <c r="AB422" i="2"/>
  <c r="AG422" i="2" s="1"/>
  <c r="AC422" i="2"/>
  <c r="X422" i="2"/>
  <c r="W422" i="2"/>
  <c r="AA422" i="2"/>
  <c r="AM422" i="2"/>
  <c r="U423" i="2" s="1"/>
  <c r="AH480" i="1"/>
  <c r="AI480" i="1"/>
  <c r="AC480" i="1"/>
  <c r="AD480" i="1"/>
  <c r="AF480" i="1"/>
  <c r="AG480" i="1"/>
  <c r="AL480" i="1"/>
  <c r="Y480" i="1"/>
  <c r="X480" i="1"/>
  <c r="U480" i="1"/>
  <c r="AA480" i="1"/>
  <c r="W480" i="1"/>
  <c r="AE480" i="1" s="1"/>
  <c r="V480" i="1"/>
  <c r="O423" i="2" l="1"/>
  <c r="AL422" i="2"/>
  <c r="P423" i="2"/>
  <c r="Q423" i="2"/>
  <c r="R423" i="2"/>
  <c r="AK480" i="1"/>
  <c r="AJ480" i="1"/>
  <c r="S423" i="2" l="1"/>
  <c r="V423" i="2"/>
  <c r="T423" i="2"/>
  <c r="T481" i="1"/>
  <c r="Q481" i="1"/>
  <c r="R481" i="1"/>
  <c r="N481" i="1"/>
  <c r="O481" i="1"/>
  <c r="M481" i="1"/>
  <c r="AA423" i="2" l="1"/>
  <c r="AJ423" i="2"/>
  <c r="AK423" i="2"/>
  <c r="AF423" i="2"/>
  <c r="AH423" i="2"/>
  <c r="AE423" i="2"/>
  <c r="AI423" i="2"/>
  <c r="X423" i="2"/>
  <c r="AC423" i="2"/>
  <c r="Z423" i="2"/>
  <c r="AB423" i="2"/>
  <c r="W423" i="2"/>
  <c r="Y423" i="2"/>
  <c r="W481" i="1"/>
  <c r="U481" i="1"/>
  <c r="AA481" i="1"/>
  <c r="X481" i="1"/>
  <c r="V481" i="1"/>
  <c r="Z481" i="1"/>
  <c r="AL481" i="1"/>
  <c r="Y481" i="1"/>
  <c r="AH481" i="1"/>
  <c r="AI481" i="1"/>
  <c r="AC481" i="1"/>
  <c r="AF481" i="1"/>
  <c r="AG481" i="1"/>
  <c r="AD481" i="1"/>
  <c r="AG423" i="2" l="1"/>
  <c r="AM423" i="2"/>
  <c r="AL423" i="2"/>
  <c r="AJ481" i="1"/>
  <c r="AK481" i="1"/>
  <c r="AE481" i="1"/>
  <c r="S424" i="2" l="1"/>
  <c r="V424" i="2"/>
  <c r="U424" i="2"/>
  <c r="O424" i="2"/>
  <c r="Q424" i="2"/>
  <c r="R424" i="2"/>
  <c r="P424" i="2"/>
  <c r="T424" i="2"/>
  <c r="R482" i="1"/>
  <c r="M482" i="1"/>
  <c r="N482" i="1"/>
  <c r="O482" i="1"/>
  <c r="T482" i="1"/>
  <c r="Q482" i="1"/>
  <c r="AB424" i="2" l="1"/>
  <c r="Y424" i="2"/>
  <c r="X424" i="2"/>
  <c r="Z424" i="2"/>
  <c r="W424" i="2"/>
  <c r="AC424" i="2"/>
  <c r="AI424" i="2"/>
  <c r="AJ424" i="2"/>
  <c r="AK424" i="2"/>
  <c r="AF424" i="2"/>
  <c r="AH424" i="2"/>
  <c r="AE424" i="2"/>
  <c r="AA424" i="2"/>
  <c r="AL482" i="1"/>
  <c r="Y482" i="1"/>
  <c r="AC482" i="1"/>
  <c r="AD482" i="1"/>
  <c r="AF482" i="1"/>
  <c r="AG482" i="1"/>
  <c r="AH482" i="1"/>
  <c r="AJ482" i="1" s="1"/>
  <c r="Q483" i="1" s="1"/>
  <c r="AI482" i="1"/>
  <c r="W482" i="1"/>
  <c r="V482" i="1"/>
  <c r="X482" i="1"/>
  <c r="U482" i="1"/>
  <c r="AA482" i="1"/>
  <c r="Z482" i="1"/>
  <c r="AG424" i="2" l="1"/>
  <c r="AL424" i="2" s="1"/>
  <c r="AE482" i="1"/>
  <c r="AK482" i="1"/>
  <c r="S425" i="2" l="1"/>
  <c r="AM424" i="2"/>
  <c r="M483" i="1"/>
  <c r="O483" i="1"/>
  <c r="R483" i="1"/>
  <c r="N483" i="1"/>
  <c r="T483" i="1"/>
  <c r="O425" i="2" l="1"/>
  <c r="T425" i="2"/>
  <c r="Q425" i="2"/>
  <c r="U425" i="2"/>
  <c r="P425" i="2"/>
  <c r="R425" i="2"/>
  <c r="V425" i="2"/>
  <c r="AF483" i="1"/>
  <c r="AG483" i="1"/>
  <c r="AH483" i="1"/>
  <c r="AC483" i="1"/>
  <c r="AI483" i="1"/>
  <c r="AD483" i="1"/>
  <c r="V483" i="1"/>
  <c r="Z483" i="1"/>
  <c r="W483" i="1"/>
  <c r="U483" i="1"/>
  <c r="AA483" i="1"/>
  <c r="X483" i="1"/>
  <c r="AL483" i="1"/>
  <c r="Y483" i="1"/>
  <c r="Z425" i="2" l="1"/>
  <c r="Y425" i="2"/>
  <c r="AA425" i="2"/>
  <c r="X425" i="2"/>
  <c r="AC425" i="2"/>
  <c r="AB425" i="2"/>
  <c r="AH425" i="2"/>
  <c r="AI425" i="2"/>
  <c r="AJ425" i="2"/>
  <c r="AE425" i="2"/>
  <c r="AK425" i="2"/>
  <c r="AF425" i="2"/>
  <c r="W425" i="2"/>
  <c r="AK483" i="1"/>
  <c r="AJ483" i="1"/>
  <c r="AE483" i="1"/>
  <c r="AG425" i="2" l="1"/>
  <c r="AL425" i="2" s="1"/>
  <c r="AM425" i="2"/>
  <c r="Q484" i="1"/>
  <c r="T484" i="1"/>
  <c r="M484" i="1"/>
  <c r="N484" i="1"/>
  <c r="R484" i="1"/>
  <c r="O484" i="1"/>
  <c r="S426" i="2" l="1"/>
  <c r="V426" i="2"/>
  <c r="R426" i="2"/>
  <c r="Q426" i="2"/>
  <c r="T426" i="2"/>
  <c r="P426" i="2"/>
  <c r="U426" i="2"/>
  <c r="O426" i="2"/>
  <c r="Z484" i="1"/>
  <c r="W484" i="1"/>
  <c r="V484" i="1"/>
  <c r="AA484" i="1"/>
  <c r="U484" i="1"/>
  <c r="X484" i="1"/>
  <c r="AF484" i="1"/>
  <c r="AG484" i="1"/>
  <c r="AH484" i="1"/>
  <c r="AC484" i="1"/>
  <c r="AI484" i="1"/>
  <c r="AD484" i="1"/>
  <c r="AL484" i="1"/>
  <c r="Y484" i="1"/>
  <c r="AB426" i="2" l="1"/>
  <c r="W426" i="2"/>
  <c r="AC426" i="2"/>
  <c r="X426" i="2"/>
  <c r="Y426" i="2"/>
  <c r="Z426" i="2"/>
  <c r="AH426" i="2"/>
  <c r="AI426" i="2"/>
  <c r="AE426" i="2"/>
  <c r="AJ426" i="2"/>
  <c r="AF426" i="2"/>
  <c r="AK426" i="2"/>
  <c r="AA426" i="2"/>
  <c r="AJ484" i="1"/>
  <c r="AK484" i="1"/>
  <c r="AE484" i="1"/>
  <c r="AG426" i="2" l="1"/>
  <c r="AM426" i="2" s="1"/>
  <c r="R485" i="1"/>
  <c r="M485" i="1"/>
  <c r="O485" i="1"/>
  <c r="N485" i="1"/>
  <c r="T485" i="1"/>
  <c r="Q485" i="1"/>
  <c r="O427" i="2" l="1"/>
  <c r="R427" i="2"/>
  <c r="U427" i="2"/>
  <c r="AL426" i="2"/>
  <c r="P427" i="2" s="1"/>
  <c r="AL485" i="1"/>
  <c r="Y485" i="1"/>
  <c r="AD485" i="1"/>
  <c r="AF485" i="1"/>
  <c r="AH485" i="1"/>
  <c r="AI485" i="1"/>
  <c r="AC485" i="1"/>
  <c r="AG485" i="1"/>
  <c r="V485" i="1"/>
  <c r="W485" i="1"/>
  <c r="U485" i="1"/>
  <c r="AA485" i="1"/>
  <c r="X485" i="1"/>
  <c r="Z485" i="1"/>
  <c r="S427" i="2" l="1"/>
  <c r="V427" i="2"/>
  <c r="Z427" i="2"/>
  <c r="Q427" i="2"/>
  <c r="T427" i="2"/>
  <c r="AJ485" i="1"/>
  <c r="AE485" i="1"/>
  <c r="AK485" i="1"/>
  <c r="AB427" i="2" l="1"/>
  <c r="AC427" i="2"/>
  <c r="AF427" i="2"/>
  <c r="AH427" i="2"/>
  <c r="AK427" i="2"/>
  <c r="AE427" i="2"/>
  <c r="AI427" i="2"/>
  <c r="AJ427" i="2"/>
  <c r="Y427" i="2"/>
  <c r="AA427" i="2"/>
  <c r="W427" i="2"/>
  <c r="X427" i="2"/>
  <c r="M486" i="1"/>
  <c r="N486" i="1"/>
  <c r="R486" i="1"/>
  <c r="O486" i="1"/>
  <c r="T486" i="1"/>
  <c r="Q486" i="1"/>
  <c r="AG427" i="2" l="1"/>
  <c r="AM427" i="2" s="1"/>
  <c r="AL486" i="1"/>
  <c r="Y486" i="1"/>
  <c r="AG486" i="1"/>
  <c r="AH486" i="1"/>
  <c r="AI486" i="1"/>
  <c r="AC486" i="1"/>
  <c r="AD486" i="1"/>
  <c r="AF486" i="1"/>
  <c r="W486" i="1"/>
  <c r="Z486" i="1"/>
  <c r="V486" i="1"/>
  <c r="AA486" i="1"/>
  <c r="U486" i="1"/>
  <c r="X486" i="1"/>
  <c r="O428" i="2" l="1"/>
  <c r="U428" i="2"/>
  <c r="R428" i="2"/>
  <c r="AL427" i="2"/>
  <c r="T428" i="2" s="1"/>
  <c r="AE486" i="1"/>
  <c r="AK486" i="1"/>
  <c r="AJ486" i="1"/>
  <c r="S428" i="2" l="1"/>
  <c r="V428" i="2"/>
  <c r="Q428" i="2"/>
  <c r="AC428" i="2"/>
  <c r="P428" i="2"/>
  <c r="T487" i="1"/>
  <c r="Q487" i="1"/>
  <c r="O487" i="1"/>
  <c r="M487" i="1"/>
  <c r="R487" i="1"/>
  <c r="N487" i="1"/>
  <c r="Y428" i="2" l="1"/>
  <c r="Z428" i="2"/>
  <c r="AE428" i="2"/>
  <c r="AF428" i="2"/>
  <c r="AJ428" i="2"/>
  <c r="AH428" i="2"/>
  <c r="AI428" i="2"/>
  <c r="AK428" i="2"/>
  <c r="W428" i="2"/>
  <c r="AA428" i="2"/>
  <c r="X428" i="2"/>
  <c r="AB428" i="2"/>
  <c r="AG428" i="2" s="1"/>
  <c r="Z487" i="1"/>
  <c r="V487" i="1"/>
  <c r="X487" i="1"/>
  <c r="U487" i="1"/>
  <c r="AA487" i="1"/>
  <c r="W487" i="1"/>
  <c r="AL487" i="1"/>
  <c r="Y487" i="1"/>
  <c r="AD487" i="1"/>
  <c r="AG487" i="1"/>
  <c r="AH487" i="1"/>
  <c r="AJ487" i="1" s="1"/>
  <c r="Q488" i="1" s="1"/>
  <c r="AI487" i="1"/>
  <c r="AF487" i="1"/>
  <c r="AC487" i="1"/>
  <c r="AL428" i="2" l="1"/>
  <c r="AM428" i="2"/>
  <c r="AK487" i="1"/>
  <c r="AE487" i="1"/>
  <c r="U429" i="2" l="1"/>
  <c r="T429" i="2"/>
  <c r="R429" i="2"/>
  <c r="O429" i="2"/>
  <c r="Q429" i="2"/>
  <c r="P429" i="2"/>
  <c r="V429" i="2"/>
  <c r="S429" i="2"/>
  <c r="O488" i="1"/>
  <c r="M488" i="1"/>
  <c r="R488" i="1"/>
  <c r="N488" i="1"/>
  <c r="T488" i="1"/>
  <c r="AE429" i="2" l="1"/>
  <c r="AF429" i="2"/>
  <c r="AI429" i="2"/>
  <c r="AH429" i="2"/>
  <c r="AK429" i="2"/>
  <c r="AJ429" i="2"/>
  <c r="AA429" i="2"/>
  <c r="X429" i="2"/>
  <c r="Y429" i="2"/>
  <c r="W429" i="2"/>
  <c r="Z429" i="2"/>
  <c r="AB429" i="2"/>
  <c r="AC429" i="2"/>
  <c r="AG488" i="1"/>
  <c r="AH488" i="1"/>
  <c r="AI488" i="1"/>
  <c r="AC488" i="1"/>
  <c r="AF488" i="1"/>
  <c r="AD488" i="1"/>
  <c r="V488" i="1"/>
  <c r="Z488" i="1"/>
  <c r="U488" i="1"/>
  <c r="AA488" i="1"/>
  <c r="X488" i="1"/>
  <c r="AL488" i="1"/>
  <c r="Y488" i="1"/>
  <c r="W488" i="1"/>
  <c r="AG429" i="2" l="1"/>
  <c r="AL429" i="2" s="1"/>
  <c r="AK488" i="1"/>
  <c r="AE488" i="1"/>
  <c r="AJ488" i="1"/>
  <c r="S430" i="2" l="1"/>
  <c r="AM429" i="2"/>
  <c r="Q489" i="1"/>
  <c r="T489" i="1"/>
  <c r="N489" i="1"/>
  <c r="R489" i="1"/>
  <c r="O489" i="1"/>
  <c r="M489" i="1"/>
  <c r="O430" i="2" l="1"/>
  <c r="R430" i="2"/>
  <c r="T430" i="2"/>
  <c r="P430" i="2"/>
  <c r="U430" i="2"/>
  <c r="Q430" i="2"/>
  <c r="V430" i="2"/>
  <c r="W489" i="1"/>
  <c r="U489" i="1"/>
  <c r="AA489" i="1"/>
  <c r="X489" i="1"/>
  <c r="Z489" i="1"/>
  <c r="V489" i="1"/>
  <c r="AD489" i="1"/>
  <c r="AF489" i="1"/>
  <c r="AG489" i="1"/>
  <c r="AH489" i="1"/>
  <c r="AI489" i="1"/>
  <c r="AK489" i="1" s="1"/>
  <c r="AC489" i="1"/>
  <c r="AL489" i="1"/>
  <c r="Y489" i="1"/>
  <c r="AC430" i="2" l="1"/>
  <c r="AK430" i="2"/>
  <c r="AE430" i="2"/>
  <c r="AH430" i="2"/>
  <c r="AF430" i="2"/>
  <c r="AI430" i="2"/>
  <c r="AJ430" i="2"/>
  <c r="Y430" i="2"/>
  <c r="X430" i="2"/>
  <c r="AB430" i="2"/>
  <c r="Z430" i="2"/>
  <c r="AA430" i="2"/>
  <c r="W430" i="2"/>
  <c r="AE489" i="1"/>
  <c r="M490" i="1"/>
  <c r="AJ489" i="1"/>
  <c r="AG430" i="2" l="1"/>
  <c r="AM430" i="2" s="1"/>
  <c r="AL430" i="2"/>
  <c r="T490" i="1"/>
  <c r="Q490" i="1"/>
  <c r="O490" i="1"/>
  <c r="N490" i="1"/>
  <c r="AA490" i="1"/>
  <c r="X490" i="1"/>
  <c r="R490" i="1"/>
  <c r="R431" i="2" l="1"/>
  <c r="O431" i="2"/>
  <c r="T431" i="2"/>
  <c r="U431" i="2"/>
  <c r="Q431" i="2"/>
  <c r="P431" i="2"/>
  <c r="S431" i="2"/>
  <c r="V431" i="2"/>
  <c r="V490" i="1"/>
  <c r="U490" i="1"/>
  <c r="W490" i="1"/>
  <c r="AL490" i="1"/>
  <c r="Y490" i="1"/>
  <c r="Z490" i="1"/>
  <c r="AF490" i="1"/>
  <c r="AH490" i="1"/>
  <c r="AD490" i="1"/>
  <c r="AG490" i="1"/>
  <c r="AI490" i="1"/>
  <c r="AC490" i="1"/>
  <c r="AA431" i="2" l="1"/>
  <c r="AJ431" i="2"/>
  <c r="AK431" i="2"/>
  <c r="AF431" i="2"/>
  <c r="AE431" i="2"/>
  <c r="AH431" i="2"/>
  <c r="AI431" i="2"/>
  <c r="X431" i="2"/>
  <c r="Y431" i="2"/>
  <c r="AC431" i="2"/>
  <c r="AB431" i="2"/>
  <c r="AG431" i="2" s="1"/>
  <c r="W431" i="2"/>
  <c r="Z431" i="2"/>
  <c r="AK490" i="1"/>
  <c r="AJ490" i="1"/>
  <c r="AE490" i="1"/>
  <c r="AM431" i="2" l="1"/>
  <c r="AL431" i="2"/>
  <c r="T491" i="1"/>
  <c r="Q491" i="1"/>
  <c r="M491" i="1"/>
  <c r="N491" i="1"/>
  <c r="R491" i="1"/>
  <c r="O491" i="1"/>
  <c r="S432" i="2" l="1"/>
  <c r="V432" i="2"/>
  <c r="T432" i="2"/>
  <c r="P432" i="2"/>
  <c r="O432" i="2"/>
  <c r="R432" i="2"/>
  <c r="Q432" i="2"/>
  <c r="U432" i="2"/>
  <c r="V491" i="1"/>
  <c r="W491" i="1"/>
  <c r="Z491" i="1"/>
  <c r="AE491" i="1" s="1"/>
  <c r="U491" i="1"/>
  <c r="AA491" i="1"/>
  <c r="X491" i="1"/>
  <c r="AL491" i="1"/>
  <c r="Y491" i="1"/>
  <c r="AG491" i="1"/>
  <c r="AH491" i="1"/>
  <c r="AJ491" i="1" s="1"/>
  <c r="T492" i="1" s="1"/>
  <c r="AI491" i="1"/>
  <c r="AK491" i="1" s="1"/>
  <c r="M492" i="1" s="1"/>
  <c r="AC491" i="1"/>
  <c r="AD491" i="1"/>
  <c r="AF491" i="1"/>
  <c r="Y432" i="2" l="1"/>
  <c r="AB432" i="2"/>
  <c r="AC432" i="2"/>
  <c r="Z432" i="2"/>
  <c r="W432" i="2"/>
  <c r="X432" i="2"/>
  <c r="AI432" i="2"/>
  <c r="AJ432" i="2"/>
  <c r="AK432" i="2"/>
  <c r="AF432" i="2"/>
  <c r="AH432" i="2"/>
  <c r="AE432" i="2"/>
  <c r="AA432" i="2"/>
  <c r="AC492" i="1"/>
  <c r="AD492" i="1"/>
  <c r="AF492" i="1"/>
  <c r="AH492" i="1"/>
  <c r="AI492" i="1"/>
  <c r="AG492" i="1"/>
  <c r="R492" i="1"/>
  <c r="Q492" i="1"/>
  <c r="N492" i="1"/>
  <c r="O492" i="1"/>
  <c r="AG432" i="2" l="1"/>
  <c r="AM432" i="2" s="1"/>
  <c r="W492" i="1"/>
  <c r="V492" i="1"/>
  <c r="Z492" i="1"/>
  <c r="AE492" i="1" s="1"/>
  <c r="AJ492" i="1"/>
  <c r="AL492" i="1"/>
  <c r="Y492" i="1"/>
  <c r="AA492" i="1"/>
  <c r="X492" i="1"/>
  <c r="U492" i="1"/>
  <c r="AK492" i="1" s="1"/>
  <c r="O433" i="2" l="1"/>
  <c r="U433" i="2"/>
  <c r="R433" i="2"/>
  <c r="AL432" i="2"/>
  <c r="M493" i="1"/>
  <c r="O493" i="1"/>
  <c r="N493" i="1"/>
  <c r="R493" i="1"/>
  <c r="T493" i="1"/>
  <c r="Q493" i="1"/>
  <c r="V433" i="2" l="1"/>
  <c r="S433" i="2"/>
  <c r="P433" i="2"/>
  <c r="T433" i="2"/>
  <c r="Q433" i="2"/>
  <c r="AD493" i="1"/>
  <c r="AF493" i="1"/>
  <c r="AG493" i="1"/>
  <c r="AH493" i="1"/>
  <c r="AI493" i="1"/>
  <c r="AC493" i="1"/>
  <c r="AL493" i="1"/>
  <c r="Y493" i="1"/>
  <c r="Z493" i="1"/>
  <c r="V493" i="1"/>
  <c r="W493" i="1"/>
  <c r="AA493" i="1"/>
  <c r="X493" i="1"/>
  <c r="U493" i="1"/>
  <c r="AB433" i="2" l="1"/>
  <c r="Y433" i="2"/>
  <c r="X433" i="2"/>
  <c r="AC433" i="2"/>
  <c r="Z433" i="2"/>
  <c r="AA433" i="2"/>
  <c r="W433" i="2"/>
  <c r="AH433" i="2"/>
  <c r="AI433" i="2"/>
  <c r="AJ433" i="2"/>
  <c r="AE433" i="2"/>
  <c r="AK433" i="2"/>
  <c r="AF433" i="2"/>
  <c r="AE493" i="1"/>
  <c r="AK493" i="1"/>
  <c r="AJ493" i="1"/>
  <c r="AG433" i="2" l="1"/>
  <c r="AL433" i="2" s="1"/>
  <c r="R494" i="1"/>
  <c r="M494" i="1"/>
  <c r="N494" i="1"/>
  <c r="O494" i="1"/>
  <c r="T494" i="1"/>
  <c r="Q494" i="1"/>
  <c r="S434" i="2" l="1"/>
  <c r="AM433" i="2"/>
  <c r="AL494" i="1"/>
  <c r="Y494" i="1"/>
  <c r="AH494" i="1"/>
  <c r="AD494" i="1"/>
  <c r="AF494" i="1"/>
  <c r="AI494" i="1"/>
  <c r="AK494" i="1" s="1"/>
  <c r="M495" i="1" s="1"/>
  <c r="AC494" i="1"/>
  <c r="AG494" i="1"/>
  <c r="W494" i="1"/>
  <c r="V494" i="1"/>
  <c r="U494" i="1"/>
  <c r="AA494" i="1"/>
  <c r="X494" i="1"/>
  <c r="Z494" i="1"/>
  <c r="O434" i="2" l="1"/>
  <c r="R434" i="2"/>
  <c r="U434" i="2"/>
  <c r="T434" i="2"/>
  <c r="Q434" i="2"/>
  <c r="P434" i="2"/>
  <c r="V434" i="2"/>
  <c r="AA434" i="2"/>
  <c r="N495" i="1"/>
  <c r="AE494" i="1"/>
  <c r="R495" i="1"/>
  <c r="O495" i="1"/>
  <c r="AJ494" i="1"/>
  <c r="X434" i="2" l="1"/>
  <c r="AH434" i="2"/>
  <c r="AI434" i="2"/>
  <c r="AE434" i="2"/>
  <c r="AJ434" i="2"/>
  <c r="AF434" i="2"/>
  <c r="AK434" i="2"/>
  <c r="Y434" i="2"/>
  <c r="AB434" i="2"/>
  <c r="AC434" i="2"/>
  <c r="Z434" i="2"/>
  <c r="W434" i="2"/>
  <c r="V495" i="1"/>
  <c r="Z495" i="1"/>
  <c r="X495" i="1"/>
  <c r="AA495" i="1"/>
  <c r="T495" i="1"/>
  <c r="Q495" i="1"/>
  <c r="U495" i="1"/>
  <c r="AG434" i="2" l="1"/>
  <c r="AL434" i="2" s="1"/>
  <c r="AM434" i="2"/>
  <c r="AL495" i="1"/>
  <c r="Y495" i="1"/>
  <c r="AH495" i="1"/>
  <c r="AC495" i="1"/>
  <c r="AF495" i="1"/>
  <c r="AG495" i="1"/>
  <c r="AI495" i="1"/>
  <c r="AD495" i="1"/>
  <c r="W495" i="1"/>
  <c r="AE495" i="1" s="1"/>
  <c r="S435" i="2" l="1"/>
  <c r="V435" i="2"/>
  <c r="P435" i="2"/>
  <c r="R435" i="2"/>
  <c r="O435" i="2"/>
  <c r="Q435" i="2"/>
  <c r="T435" i="2"/>
  <c r="U435" i="2"/>
  <c r="AJ495" i="1"/>
  <c r="AK495" i="1"/>
  <c r="AC435" i="2" l="1"/>
  <c r="W435" i="2"/>
  <c r="AB435" i="2"/>
  <c r="Y435" i="2"/>
  <c r="Z435" i="2"/>
  <c r="X435" i="2"/>
  <c r="AF435" i="2"/>
  <c r="AH435" i="2"/>
  <c r="AK435" i="2"/>
  <c r="AE435" i="2"/>
  <c r="AI435" i="2"/>
  <c r="AJ435" i="2"/>
  <c r="AA435" i="2"/>
  <c r="M496" i="1"/>
  <c r="O496" i="1"/>
  <c r="N496" i="1"/>
  <c r="R496" i="1"/>
  <c r="Q496" i="1"/>
  <c r="T496" i="1"/>
  <c r="AG435" i="2" l="1"/>
  <c r="AM435" i="2" s="1"/>
  <c r="AL435" i="2"/>
  <c r="AC496" i="1"/>
  <c r="AD496" i="1"/>
  <c r="AF496" i="1"/>
  <c r="AI496" i="1"/>
  <c r="AG496" i="1"/>
  <c r="AH496" i="1"/>
  <c r="AJ496" i="1" s="1"/>
  <c r="Q497" i="1" s="1"/>
  <c r="AL496" i="1"/>
  <c r="Y496" i="1"/>
  <c r="Z496" i="1"/>
  <c r="V496" i="1"/>
  <c r="W496" i="1"/>
  <c r="U496" i="1"/>
  <c r="X496" i="1"/>
  <c r="AA496" i="1"/>
  <c r="U436" i="2" l="1"/>
  <c r="R436" i="2"/>
  <c r="O436" i="2"/>
  <c r="P436" i="2"/>
  <c r="T436" i="2"/>
  <c r="Q436" i="2"/>
  <c r="V436" i="2"/>
  <c r="S436" i="2"/>
  <c r="AK496" i="1"/>
  <c r="AE496" i="1"/>
  <c r="Y436" i="2" l="1"/>
  <c r="AA436" i="2"/>
  <c r="AE436" i="2"/>
  <c r="AF436" i="2"/>
  <c r="AJ436" i="2"/>
  <c r="AH436" i="2"/>
  <c r="AI436" i="2"/>
  <c r="AK436" i="2"/>
  <c r="AB436" i="2"/>
  <c r="X436" i="2"/>
  <c r="W436" i="2"/>
  <c r="Z436" i="2"/>
  <c r="AC436" i="2"/>
  <c r="M497" i="1"/>
  <c r="N497" i="1"/>
  <c r="O497" i="1"/>
  <c r="R497" i="1"/>
  <c r="T497" i="1"/>
  <c r="AG436" i="2" l="1"/>
  <c r="AL436" i="2"/>
  <c r="AM436" i="2"/>
  <c r="AH497" i="1"/>
  <c r="AI497" i="1"/>
  <c r="AD497" i="1"/>
  <c r="AF497" i="1"/>
  <c r="AG497" i="1"/>
  <c r="AC497" i="1"/>
  <c r="Z497" i="1"/>
  <c r="AE497" i="1" s="1"/>
  <c r="W497" i="1"/>
  <c r="V497" i="1"/>
  <c r="X497" i="1"/>
  <c r="AA497" i="1"/>
  <c r="U497" i="1"/>
  <c r="AL497" i="1"/>
  <c r="Y497" i="1"/>
  <c r="O437" i="2" l="1"/>
  <c r="Q437" i="2"/>
  <c r="T437" i="2"/>
  <c r="U437" i="2"/>
  <c r="R437" i="2"/>
  <c r="P437" i="2"/>
  <c r="S437" i="2"/>
  <c r="V437" i="2"/>
  <c r="AK497" i="1"/>
  <c r="AJ497" i="1"/>
  <c r="X437" i="2" l="1"/>
  <c r="AE437" i="2"/>
  <c r="AF437" i="2"/>
  <c r="AI437" i="2"/>
  <c r="AH437" i="2"/>
  <c r="AK437" i="2"/>
  <c r="AJ437" i="2"/>
  <c r="AA437" i="2"/>
  <c r="Z437" i="2"/>
  <c r="AC437" i="2"/>
  <c r="AB437" i="2"/>
  <c r="Y437" i="2"/>
  <c r="W437" i="2"/>
  <c r="Q498" i="1"/>
  <c r="T498" i="1"/>
  <c r="R498" i="1"/>
  <c r="M498" i="1"/>
  <c r="N498" i="1"/>
  <c r="O498" i="1"/>
  <c r="AG437" i="2" l="1"/>
  <c r="AM437" i="2" s="1"/>
  <c r="AL437" i="2"/>
  <c r="V498" i="1"/>
  <c r="W498" i="1"/>
  <c r="X498" i="1"/>
  <c r="U498" i="1"/>
  <c r="AA498" i="1"/>
  <c r="Z498" i="1"/>
  <c r="AF498" i="1"/>
  <c r="AG498" i="1"/>
  <c r="AH498" i="1"/>
  <c r="AC498" i="1"/>
  <c r="AD498" i="1"/>
  <c r="AI498" i="1"/>
  <c r="AK498" i="1" s="1"/>
  <c r="AL498" i="1"/>
  <c r="Y498" i="1"/>
  <c r="P438" i="2" l="1"/>
  <c r="Q438" i="2"/>
  <c r="O438" i="2"/>
  <c r="U438" i="2"/>
  <c r="R438" i="2"/>
  <c r="T438" i="2"/>
  <c r="V438" i="2"/>
  <c r="S438" i="2"/>
  <c r="M499" i="1"/>
  <c r="AJ498" i="1"/>
  <c r="R499" i="1" s="1"/>
  <c r="AE498" i="1"/>
  <c r="AK438" i="2" l="1"/>
  <c r="AE438" i="2"/>
  <c r="AH438" i="2"/>
  <c r="AF438" i="2"/>
  <c r="AJ438" i="2"/>
  <c r="AI438" i="2"/>
  <c r="AA438" i="2"/>
  <c r="AB438" i="2"/>
  <c r="Z438" i="2"/>
  <c r="AC438" i="2"/>
  <c r="W438" i="2"/>
  <c r="Y438" i="2"/>
  <c r="X438" i="2"/>
  <c r="N499" i="1"/>
  <c r="T499" i="1"/>
  <c r="Q499" i="1"/>
  <c r="AA499" i="1"/>
  <c r="U499" i="1"/>
  <c r="X499" i="1"/>
  <c r="O499" i="1"/>
  <c r="AG438" i="2" l="1"/>
  <c r="AL438" i="2" s="1"/>
  <c r="AM438" i="2"/>
  <c r="V499" i="1"/>
  <c r="AL499" i="1"/>
  <c r="Y499" i="1"/>
  <c r="AD499" i="1"/>
  <c r="AF499" i="1"/>
  <c r="AH499" i="1"/>
  <c r="AC499" i="1"/>
  <c r="AG499" i="1"/>
  <c r="AI499" i="1"/>
  <c r="W499" i="1"/>
  <c r="Z499" i="1"/>
  <c r="AE499" i="1" s="1"/>
  <c r="V439" i="2" l="1"/>
  <c r="S439" i="2"/>
  <c r="O439" i="2"/>
  <c r="T439" i="2"/>
  <c r="Q439" i="2"/>
  <c r="R439" i="2"/>
  <c r="P439" i="2"/>
  <c r="U439" i="2"/>
  <c r="AJ499" i="1"/>
  <c r="AK499" i="1"/>
  <c r="Z439" i="2" l="1"/>
  <c r="AC439" i="2"/>
  <c r="X439" i="2"/>
  <c r="Y439" i="2"/>
  <c r="AB439" i="2"/>
  <c r="W439" i="2"/>
  <c r="AA439" i="2"/>
  <c r="AJ439" i="2"/>
  <c r="AK439" i="2"/>
  <c r="AF439" i="2"/>
  <c r="AH439" i="2"/>
  <c r="AE439" i="2"/>
  <c r="AI439" i="2"/>
  <c r="M500" i="1"/>
  <c r="R500" i="1"/>
  <c r="O500" i="1"/>
  <c r="N500" i="1"/>
  <c r="T500" i="1"/>
  <c r="Q500" i="1"/>
  <c r="AG439" i="2" l="1"/>
  <c r="AL439" i="2" s="1"/>
  <c r="AL500" i="1"/>
  <c r="Y500" i="1"/>
  <c r="V500" i="1"/>
  <c r="Z500" i="1"/>
  <c r="AC500" i="1"/>
  <c r="AD500" i="1"/>
  <c r="AF500" i="1"/>
  <c r="AG500" i="1"/>
  <c r="AH500" i="1"/>
  <c r="AI500" i="1"/>
  <c r="W500" i="1"/>
  <c r="U500" i="1"/>
  <c r="AA500" i="1"/>
  <c r="X500" i="1"/>
  <c r="S440" i="2" l="1"/>
  <c r="AM439" i="2"/>
  <c r="AE500" i="1"/>
  <c r="AK500" i="1"/>
  <c r="AJ500" i="1"/>
  <c r="R440" i="2" l="1"/>
  <c r="T440" i="2"/>
  <c r="P440" i="2"/>
  <c r="Q440" i="2"/>
  <c r="O440" i="2"/>
  <c r="U440" i="2"/>
  <c r="AA440" i="2"/>
  <c r="V440" i="2"/>
  <c r="Q501" i="1"/>
  <c r="T501" i="1"/>
  <c r="R501" i="1"/>
  <c r="M501" i="1"/>
  <c r="N501" i="1"/>
  <c r="O501" i="1"/>
  <c r="W440" i="2" l="1"/>
  <c r="AB440" i="2"/>
  <c r="AC440" i="2"/>
  <c r="Y440" i="2"/>
  <c r="X440" i="2"/>
  <c r="AI440" i="2"/>
  <c r="AJ440" i="2"/>
  <c r="AK440" i="2"/>
  <c r="AF440" i="2"/>
  <c r="AH440" i="2"/>
  <c r="AE440" i="2"/>
  <c r="Z440" i="2"/>
  <c r="W501" i="1"/>
  <c r="U501" i="1"/>
  <c r="AA501" i="1"/>
  <c r="X501" i="1"/>
  <c r="V501" i="1"/>
  <c r="Z501" i="1"/>
  <c r="AH501" i="1"/>
  <c r="AD501" i="1"/>
  <c r="AG501" i="1"/>
  <c r="AI501" i="1"/>
  <c r="AC501" i="1"/>
  <c r="AF501" i="1"/>
  <c r="AL501" i="1"/>
  <c r="Y501" i="1"/>
  <c r="AG440" i="2" l="1"/>
  <c r="AM440" i="2" s="1"/>
  <c r="AJ501" i="1"/>
  <c r="AK501" i="1"/>
  <c r="AE501" i="1"/>
  <c r="O441" i="2" l="1"/>
  <c r="R441" i="2"/>
  <c r="U441" i="2"/>
  <c r="AL440" i="2"/>
  <c r="O502" i="1"/>
  <c r="R502" i="1"/>
  <c r="M502" i="1"/>
  <c r="N502" i="1"/>
  <c r="T502" i="1"/>
  <c r="Q502" i="1"/>
  <c r="S441" i="2" l="1"/>
  <c r="V441" i="2"/>
  <c r="Q441" i="2"/>
  <c r="W441" i="2" s="1"/>
  <c r="T441" i="2"/>
  <c r="AC441" i="2" s="1"/>
  <c r="P441" i="2"/>
  <c r="AL502" i="1"/>
  <c r="Y502" i="1"/>
  <c r="AG502" i="1"/>
  <c r="AH502" i="1"/>
  <c r="AI502" i="1"/>
  <c r="AC502" i="1"/>
  <c r="AF502" i="1"/>
  <c r="AD502" i="1"/>
  <c r="V502" i="1"/>
  <c r="U502" i="1"/>
  <c r="X502" i="1"/>
  <c r="AA502" i="1"/>
  <c r="Z502" i="1"/>
  <c r="W502" i="1"/>
  <c r="Z441" i="2" l="1"/>
  <c r="AB441" i="2"/>
  <c r="Y441" i="2"/>
  <c r="AH441" i="2"/>
  <c r="AI441" i="2"/>
  <c r="AE441" i="2"/>
  <c r="AJ441" i="2"/>
  <c r="AK441" i="2"/>
  <c r="AF441" i="2"/>
  <c r="X441" i="2"/>
  <c r="AA441" i="2"/>
  <c r="AK502" i="1"/>
  <c r="AJ502" i="1"/>
  <c r="AE502" i="1"/>
  <c r="AG441" i="2" l="1"/>
  <c r="AM441" i="2" s="1"/>
  <c r="AL441" i="2"/>
  <c r="Q503" i="1"/>
  <c r="T503" i="1"/>
  <c r="R503" i="1"/>
  <c r="N503" i="1"/>
  <c r="O503" i="1"/>
  <c r="M503" i="1"/>
  <c r="U442" i="2" l="1"/>
  <c r="O442" i="2"/>
  <c r="R442" i="2"/>
  <c r="T442" i="2"/>
  <c r="Q442" i="2"/>
  <c r="P442" i="2"/>
  <c r="V442" i="2"/>
  <c r="S442" i="2"/>
  <c r="V503" i="1"/>
  <c r="U503" i="1"/>
  <c r="AA503" i="1"/>
  <c r="X503" i="1"/>
  <c r="W503" i="1"/>
  <c r="Z503" i="1"/>
  <c r="AF503" i="1"/>
  <c r="AD503" i="1"/>
  <c r="AG503" i="1"/>
  <c r="AC503" i="1"/>
  <c r="AH503" i="1"/>
  <c r="AJ503" i="1" s="1"/>
  <c r="T504" i="1" s="1"/>
  <c r="AI503" i="1"/>
  <c r="AK503" i="1" s="1"/>
  <c r="N504" i="1" s="1"/>
  <c r="AL503" i="1"/>
  <c r="Y503" i="1"/>
  <c r="AA442" i="2" l="1"/>
  <c r="X442" i="2"/>
  <c r="AH442" i="2"/>
  <c r="AK442" i="2"/>
  <c r="AF442" i="2"/>
  <c r="AE442" i="2"/>
  <c r="AI442" i="2"/>
  <c r="AJ442" i="2"/>
  <c r="Y442" i="2"/>
  <c r="AB442" i="2"/>
  <c r="Z442" i="2"/>
  <c r="W442" i="2"/>
  <c r="AC442" i="2"/>
  <c r="AG504" i="1"/>
  <c r="AH504" i="1"/>
  <c r="AC504" i="1"/>
  <c r="AD504" i="1"/>
  <c r="AI504" i="1"/>
  <c r="AF504" i="1"/>
  <c r="Q504" i="1"/>
  <c r="O504" i="1"/>
  <c r="M504" i="1"/>
  <c r="R504" i="1"/>
  <c r="AE503" i="1"/>
  <c r="AG442" i="2" l="1"/>
  <c r="AM442" i="2" s="1"/>
  <c r="AL442" i="2"/>
  <c r="U504" i="1"/>
  <c r="AA504" i="1"/>
  <c r="X504" i="1"/>
  <c r="Z504" i="1"/>
  <c r="AE504" i="1" s="1"/>
  <c r="AJ504" i="1"/>
  <c r="W504" i="1"/>
  <c r="AL504" i="1"/>
  <c r="Y504" i="1"/>
  <c r="V504" i="1"/>
  <c r="AK504" i="1" s="1"/>
  <c r="R443" i="2" l="1"/>
  <c r="P443" i="2"/>
  <c r="U443" i="2"/>
  <c r="Q443" i="2"/>
  <c r="T443" i="2"/>
  <c r="O443" i="2"/>
  <c r="S443" i="2"/>
  <c r="V443" i="2"/>
  <c r="N505" i="1"/>
  <c r="O505" i="1"/>
  <c r="M505" i="1"/>
  <c r="R505" i="1"/>
  <c r="T505" i="1"/>
  <c r="Q505" i="1"/>
  <c r="W443" i="2" l="1"/>
  <c r="AF443" i="2"/>
  <c r="AK443" i="2"/>
  <c r="AH443" i="2"/>
  <c r="AE443" i="2"/>
  <c r="AI443" i="2"/>
  <c r="AJ443" i="2"/>
  <c r="AA443" i="2"/>
  <c r="AB443" i="2"/>
  <c r="Y443" i="2"/>
  <c r="AC443" i="2"/>
  <c r="X443" i="2"/>
  <c r="Z443" i="2"/>
  <c r="AL505" i="1"/>
  <c r="Y505" i="1"/>
  <c r="AH505" i="1"/>
  <c r="AI505" i="1"/>
  <c r="AC505" i="1"/>
  <c r="AD505" i="1"/>
  <c r="AG505" i="1"/>
  <c r="AF505" i="1"/>
  <c r="Z505" i="1"/>
  <c r="AA505" i="1"/>
  <c r="X505" i="1"/>
  <c r="U505" i="1"/>
  <c r="W505" i="1"/>
  <c r="V505" i="1"/>
  <c r="AG443" i="2" l="1"/>
  <c r="AM443" i="2"/>
  <c r="AL443" i="2"/>
  <c r="AK505" i="1"/>
  <c r="AJ505" i="1"/>
  <c r="AE505" i="1"/>
  <c r="V444" i="2" l="1"/>
  <c r="S444" i="2"/>
  <c r="O444" i="2"/>
  <c r="U444" i="2"/>
  <c r="P444" i="2"/>
  <c r="T444" i="2"/>
  <c r="R444" i="2"/>
  <c r="Q444" i="2"/>
  <c r="T506" i="1"/>
  <c r="Q506" i="1"/>
  <c r="O506" i="1"/>
  <c r="R506" i="1"/>
  <c r="N506" i="1"/>
  <c r="M506" i="1"/>
  <c r="Y444" i="2" l="1"/>
  <c r="Z444" i="2"/>
  <c r="AB444" i="2"/>
  <c r="X444" i="2"/>
  <c r="AC444" i="2"/>
  <c r="W444" i="2"/>
  <c r="AA444" i="2"/>
  <c r="AE444" i="2"/>
  <c r="AF444" i="2"/>
  <c r="AJ444" i="2"/>
  <c r="AH444" i="2"/>
  <c r="AI444" i="2"/>
  <c r="AK444" i="2"/>
  <c r="Z506" i="1"/>
  <c r="U506" i="1"/>
  <c r="AA506" i="1"/>
  <c r="X506" i="1"/>
  <c r="V506" i="1"/>
  <c r="W506" i="1"/>
  <c r="AL506" i="1"/>
  <c r="Y506" i="1"/>
  <c r="AG506" i="1"/>
  <c r="AH506" i="1"/>
  <c r="AI506" i="1"/>
  <c r="AC506" i="1"/>
  <c r="AD506" i="1"/>
  <c r="AF506" i="1"/>
  <c r="AG444" i="2" l="1"/>
  <c r="AM444" i="2"/>
  <c r="AL444" i="2"/>
  <c r="AK506" i="1"/>
  <c r="AJ506" i="1"/>
  <c r="AE506" i="1"/>
  <c r="S445" i="2" l="1"/>
  <c r="V445" i="2"/>
  <c r="Q445" i="2"/>
  <c r="R445" i="2"/>
  <c r="U445" i="2"/>
  <c r="O445" i="2"/>
  <c r="T445" i="2"/>
  <c r="P445" i="2"/>
  <c r="T507" i="1"/>
  <c r="Q507" i="1"/>
  <c r="N507" i="1"/>
  <c r="O507" i="1"/>
  <c r="R507" i="1"/>
  <c r="M507" i="1"/>
  <c r="W445" i="2" l="1"/>
  <c r="X445" i="2"/>
  <c r="AB445" i="2"/>
  <c r="AG445" i="2" s="1"/>
  <c r="AC445" i="2"/>
  <c r="Z445" i="2"/>
  <c r="Y445" i="2"/>
  <c r="AE445" i="2"/>
  <c r="AI445" i="2"/>
  <c r="AK445" i="2"/>
  <c r="AM445" i="2" s="1"/>
  <c r="R446" i="2" s="1"/>
  <c r="AH445" i="2"/>
  <c r="AJ445" i="2"/>
  <c r="AF445" i="2"/>
  <c r="AA445" i="2"/>
  <c r="U507" i="1"/>
  <c r="X507" i="1"/>
  <c r="AA507" i="1"/>
  <c r="Z507" i="1"/>
  <c r="W507" i="1"/>
  <c r="V507" i="1"/>
  <c r="AL507" i="1"/>
  <c r="Y507" i="1"/>
  <c r="AF507" i="1"/>
  <c r="AH507" i="1"/>
  <c r="AI507" i="1"/>
  <c r="AG507" i="1"/>
  <c r="AC507" i="1"/>
  <c r="AD507" i="1"/>
  <c r="U446" i="2" l="1"/>
  <c r="AL445" i="2"/>
  <c r="O446" i="2"/>
  <c r="AK507" i="1"/>
  <c r="AE507" i="1"/>
  <c r="AJ507" i="1"/>
  <c r="S446" i="2" l="1"/>
  <c r="V446" i="2"/>
  <c r="P446" i="2"/>
  <c r="W446" i="2" s="1"/>
  <c r="T446" i="2"/>
  <c r="Q446" i="2"/>
  <c r="AC446" i="2"/>
  <c r="Q508" i="1"/>
  <c r="T508" i="1"/>
  <c r="N508" i="1"/>
  <c r="M508" i="1"/>
  <c r="R508" i="1"/>
  <c r="O508" i="1"/>
  <c r="Y446" i="2" l="1"/>
  <c r="AK446" i="2"/>
  <c r="AH446" i="2"/>
  <c r="AJ446" i="2"/>
  <c r="AF446" i="2"/>
  <c r="AE446" i="2"/>
  <c r="AI446" i="2"/>
  <c r="Z446" i="2"/>
  <c r="AB446" i="2"/>
  <c r="X446" i="2"/>
  <c r="AA446" i="2"/>
  <c r="W508" i="1"/>
  <c r="Z508" i="1"/>
  <c r="U508" i="1"/>
  <c r="AA508" i="1"/>
  <c r="X508" i="1"/>
  <c r="V508" i="1"/>
  <c r="AI508" i="1"/>
  <c r="AC508" i="1"/>
  <c r="AD508" i="1"/>
  <c r="AG508" i="1"/>
  <c r="AF508" i="1"/>
  <c r="AH508" i="1"/>
  <c r="AJ508" i="1" s="1"/>
  <c r="AL508" i="1"/>
  <c r="Y508" i="1"/>
  <c r="AG446" i="2" l="1"/>
  <c r="AL446" i="2" s="1"/>
  <c r="Q509" i="1"/>
  <c r="AK508" i="1"/>
  <c r="AE508" i="1"/>
  <c r="S447" i="2" l="1"/>
  <c r="AM446" i="2"/>
  <c r="O509" i="1"/>
  <c r="N509" i="1"/>
  <c r="R509" i="1"/>
  <c r="M509" i="1"/>
  <c r="AL509" i="1"/>
  <c r="Y509" i="1"/>
  <c r="T509" i="1"/>
  <c r="R447" i="2" l="1"/>
  <c r="O447" i="2"/>
  <c r="U447" i="2"/>
  <c r="Q447" i="2"/>
  <c r="P447" i="2"/>
  <c r="T447" i="2"/>
  <c r="AA447" i="2"/>
  <c r="V447" i="2"/>
  <c r="AH509" i="1"/>
  <c r="AI509" i="1"/>
  <c r="AD509" i="1"/>
  <c r="AF509" i="1"/>
  <c r="AG509" i="1"/>
  <c r="AC509" i="1"/>
  <c r="AA509" i="1"/>
  <c r="X509" i="1"/>
  <c r="U509" i="1"/>
  <c r="Z509" i="1"/>
  <c r="V509" i="1"/>
  <c r="W509" i="1"/>
  <c r="AB447" i="2" l="1"/>
  <c r="X447" i="2"/>
  <c r="W447" i="2"/>
  <c r="Y447" i="2"/>
  <c r="AC447" i="2"/>
  <c r="AJ447" i="2"/>
  <c r="AK447" i="2"/>
  <c r="AF447" i="2"/>
  <c r="AE447" i="2"/>
  <c r="AH447" i="2"/>
  <c r="AI447" i="2"/>
  <c r="Z447" i="2"/>
  <c r="AE509" i="1"/>
  <c r="AK509" i="1"/>
  <c r="AJ509" i="1"/>
  <c r="AM447" i="2" l="1"/>
  <c r="AG447" i="2"/>
  <c r="AL447" i="2" s="1"/>
  <c r="Q510" i="1"/>
  <c r="T510" i="1"/>
  <c r="O510" i="1"/>
  <c r="R510" i="1"/>
  <c r="N510" i="1"/>
  <c r="M510" i="1"/>
  <c r="S448" i="2" l="1"/>
  <c r="V448" i="2"/>
  <c r="T448" i="2"/>
  <c r="R448" i="2"/>
  <c r="P448" i="2"/>
  <c r="Q448" i="2"/>
  <c r="U448" i="2"/>
  <c r="O448" i="2"/>
  <c r="AA510" i="1"/>
  <c r="U510" i="1"/>
  <c r="X510" i="1"/>
  <c r="AF510" i="1"/>
  <c r="AG510" i="1"/>
  <c r="AH510" i="1"/>
  <c r="AI510" i="1"/>
  <c r="AC510" i="1"/>
  <c r="AD510" i="1"/>
  <c r="V510" i="1"/>
  <c r="Z510" i="1"/>
  <c r="W510" i="1"/>
  <c r="AL510" i="1"/>
  <c r="Y510" i="1"/>
  <c r="Z448" i="2" l="1"/>
  <c r="W448" i="2"/>
  <c r="AC448" i="2"/>
  <c r="Y448" i="2"/>
  <c r="X448" i="2"/>
  <c r="AB448" i="2"/>
  <c r="AI448" i="2"/>
  <c r="AJ448" i="2"/>
  <c r="AF448" i="2"/>
  <c r="AH448" i="2"/>
  <c r="AE448" i="2"/>
  <c r="AK448" i="2"/>
  <c r="AA448" i="2"/>
  <c r="AJ510" i="1"/>
  <c r="AK510" i="1"/>
  <c r="AE510" i="1"/>
  <c r="AG448" i="2" l="1"/>
  <c r="AL448" i="2" s="1"/>
  <c r="O511" i="1"/>
  <c r="M511" i="1"/>
  <c r="N511" i="1"/>
  <c r="R511" i="1"/>
  <c r="T511" i="1"/>
  <c r="Q511" i="1"/>
  <c r="S449" i="2" l="1"/>
  <c r="AM448" i="2"/>
  <c r="AF511" i="1"/>
  <c r="AG511" i="1"/>
  <c r="AI511" i="1"/>
  <c r="AD511" i="1"/>
  <c r="AC511" i="1"/>
  <c r="AH511" i="1"/>
  <c r="AJ511" i="1" s="1"/>
  <c r="Q512" i="1" s="1"/>
  <c r="AL511" i="1"/>
  <c r="Y511" i="1"/>
  <c r="Z511" i="1"/>
  <c r="V511" i="1"/>
  <c r="AA511" i="1"/>
  <c r="U511" i="1"/>
  <c r="X511" i="1"/>
  <c r="W511" i="1"/>
  <c r="R449" i="2" l="1"/>
  <c r="P449" i="2"/>
  <c r="T449" i="2"/>
  <c r="O449" i="2"/>
  <c r="U449" i="2"/>
  <c r="Q449" i="2"/>
  <c r="AA449" i="2"/>
  <c r="V449" i="2"/>
  <c r="AE511" i="1"/>
  <c r="AK511" i="1"/>
  <c r="Y449" i="2" l="1"/>
  <c r="AC449" i="2"/>
  <c r="W449" i="2"/>
  <c r="AB449" i="2"/>
  <c r="AG449" i="2" s="1"/>
  <c r="X449" i="2"/>
  <c r="AH449" i="2"/>
  <c r="AI449" i="2"/>
  <c r="AE449" i="2"/>
  <c r="AJ449" i="2"/>
  <c r="AK449" i="2"/>
  <c r="AM449" i="2" s="1"/>
  <c r="AF449" i="2"/>
  <c r="Z449" i="2"/>
  <c r="M512" i="1"/>
  <c r="R512" i="1"/>
  <c r="O512" i="1"/>
  <c r="N512" i="1"/>
  <c r="T512" i="1"/>
  <c r="AL449" i="2" l="1"/>
  <c r="O450" i="2"/>
  <c r="T450" i="2"/>
  <c r="U450" i="2"/>
  <c r="R450" i="2"/>
  <c r="P450" i="2"/>
  <c r="AH512" i="1"/>
  <c r="AF512" i="1"/>
  <c r="AC512" i="1"/>
  <c r="AD512" i="1"/>
  <c r="AG512" i="1"/>
  <c r="AI512" i="1"/>
  <c r="V512" i="1"/>
  <c r="W512" i="1"/>
  <c r="Z512" i="1"/>
  <c r="U512" i="1"/>
  <c r="AA512" i="1"/>
  <c r="X512" i="1"/>
  <c r="AL512" i="1"/>
  <c r="Y512" i="1"/>
  <c r="S450" i="2" l="1"/>
  <c r="V450" i="2"/>
  <c r="Q450" i="2"/>
  <c r="AK512" i="1"/>
  <c r="AE512" i="1"/>
  <c r="AJ512" i="1"/>
  <c r="Y450" i="2" l="1"/>
  <c r="Z450" i="2"/>
  <c r="AB450" i="2"/>
  <c r="AH450" i="2"/>
  <c r="AK450" i="2"/>
  <c r="AF450" i="2"/>
  <c r="AE450" i="2"/>
  <c r="AI450" i="2"/>
  <c r="AJ450" i="2"/>
  <c r="X450" i="2"/>
  <c r="AA450" i="2"/>
  <c r="W450" i="2"/>
  <c r="AC450" i="2"/>
  <c r="Q513" i="1"/>
  <c r="T513" i="1"/>
  <c r="N513" i="1"/>
  <c r="M513" i="1"/>
  <c r="O513" i="1"/>
  <c r="R513" i="1"/>
  <c r="AG450" i="2" l="1"/>
  <c r="AM450" i="2" s="1"/>
  <c r="AL450" i="2"/>
  <c r="AA513" i="1"/>
  <c r="X513" i="1"/>
  <c r="U513" i="1"/>
  <c r="Z513" i="1"/>
  <c r="W513" i="1"/>
  <c r="V513" i="1"/>
  <c r="AH513" i="1"/>
  <c r="AF513" i="1"/>
  <c r="AG513" i="1"/>
  <c r="AI513" i="1"/>
  <c r="AC513" i="1"/>
  <c r="AD513" i="1"/>
  <c r="AL513" i="1"/>
  <c r="Y513" i="1"/>
  <c r="U451" i="2" l="1"/>
  <c r="O451" i="2"/>
  <c r="P451" i="2"/>
  <c r="R451" i="2"/>
  <c r="T451" i="2"/>
  <c r="Q451" i="2"/>
  <c r="V451" i="2"/>
  <c r="S451" i="2"/>
  <c r="AE513" i="1"/>
  <c r="AK513" i="1"/>
  <c r="AJ513" i="1"/>
  <c r="AA451" i="2" l="1"/>
  <c r="Y451" i="2"/>
  <c r="AF451" i="2"/>
  <c r="AK451" i="2"/>
  <c r="AH451" i="2"/>
  <c r="AE451" i="2"/>
  <c r="AI451" i="2"/>
  <c r="AJ451" i="2"/>
  <c r="AB451" i="2"/>
  <c r="AG451" i="2" s="1"/>
  <c r="Z451" i="2"/>
  <c r="X451" i="2"/>
  <c r="W451" i="2"/>
  <c r="AC451" i="2"/>
  <c r="T514" i="1"/>
  <c r="Q514" i="1"/>
  <c r="N514" i="1"/>
  <c r="M514" i="1"/>
  <c r="R514" i="1"/>
  <c r="O514" i="1"/>
  <c r="AM451" i="2" l="1"/>
  <c r="AL451" i="2"/>
  <c r="W514" i="1"/>
  <c r="Z514" i="1"/>
  <c r="AA514" i="1"/>
  <c r="X514" i="1"/>
  <c r="U514" i="1"/>
  <c r="V514" i="1"/>
  <c r="AL514" i="1"/>
  <c r="Y514" i="1"/>
  <c r="AD514" i="1"/>
  <c r="AG514" i="1"/>
  <c r="AC514" i="1"/>
  <c r="AF514" i="1"/>
  <c r="AI514" i="1"/>
  <c r="AH514" i="1"/>
  <c r="S452" i="2" l="1"/>
  <c r="V452" i="2"/>
  <c r="P452" i="2"/>
  <c r="O452" i="2"/>
  <c r="Q452" i="2"/>
  <c r="T452" i="2"/>
  <c r="U452" i="2"/>
  <c r="R452" i="2"/>
  <c r="AJ514" i="1"/>
  <c r="AK514" i="1"/>
  <c r="AE514" i="1"/>
  <c r="AC452" i="2" l="1"/>
  <c r="X452" i="2"/>
  <c r="Z452" i="2"/>
  <c r="AB452" i="2"/>
  <c r="AG452" i="2" s="1"/>
  <c r="Y452" i="2"/>
  <c r="W452" i="2"/>
  <c r="AE452" i="2"/>
  <c r="AF452" i="2"/>
  <c r="AJ452" i="2"/>
  <c r="AL452" i="2" s="1"/>
  <c r="S453" i="2" s="1"/>
  <c r="AH452" i="2"/>
  <c r="AI452" i="2"/>
  <c r="AK452" i="2"/>
  <c r="AA452" i="2"/>
  <c r="R515" i="1"/>
  <c r="O515" i="1"/>
  <c r="N515" i="1"/>
  <c r="M515" i="1"/>
  <c r="T515" i="1"/>
  <c r="Q515" i="1"/>
  <c r="AM452" i="2" l="1"/>
  <c r="AL515" i="1"/>
  <c r="Y515" i="1"/>
  <c r="AF515" i="1"/>
  <c r="AG515" i="1"/>
  <c r="AI515" i="1"/>
  <c r="AH515" i="1"/>
  <c r="AJ515" i="1" s="1"/>
  <c r="AC515" i="1"/>
  <c r="AD515" i="1"/>
  <c r="U515" i="1"/>
  <c r="X515" i="1"/>
  <c r="AA515" i="1"/>
  <c r="V515" i="1"/>
  <c r="W515" i="1"/>
  <c r="Z515" i="1"/>
  <c r="Q453" i="2" l="1"/>
  <c r="U453" i="2"/>
  <c r="T453" i="2"/>
  <c r="P453" i="2"/>
  <c r="O453" i="2"/>
  <c r="R453" i="2"/>
  <c r="V453" i="2"/>
  <c r="AK515" i="1"/>
  <c r="AE515" i="1"/>
  <c r="Q516" i="1"/>
  <c r="Z453" i="2" l="1"/>
  <c r="AE453" i="2"/>
  <c r="AI453" i="2"/>
  <c r="AK453" i="2"/>
  <c r="AH453" i="2"/>
  <c r="AJ453" i="2"/>
  <c r="AF453" i="2"/>
  <c r="W453" i="2"/>
  <c r="AA453" i="2"/>
  <c r="X453" i="2"/>
  <c r="AB453" i="2"/>
  <c r="AG453" i="2" s="1"/>
  <c r="AC453" i="2"/>
  <c r="Y453" i="2"/>
  <c r="O516" i="1"/>
  <c r="R516" i="1"/>
  <c r="M516" i="1"/>
  <c r="N516" i="1"/>
  <c r="T516" i="1"/>
  <c r="AL453" i="2" l="1"/>
  <c r="AM453" i="2"/>
  <c r="V516" i="1"/>
  <c r="AF516" i="1"/>
  <c r="AI516" i="1"/>
  <c r="AD516" i="1"/>
  <c r="AG516" i="1"/>
  <c r="AC516" i="1"/>
  <c r="AH516" i="1"/>
  <c r="AJ516" i="1" s="1"/>
  <c r="Q517" i="1" s="1"/>
  <c r="X516" i="1"/>
  <c r="AA516" i="1"/>
  <c r="U516" i="1"/>
  <c r="Z516" i="1"/>
  <c r="W516" i="1"/>
  <c r="Y516" i="1"/>
  <c r="AL516" i="1"/>
  <c r="R454" i="2" l="1"/>
  <c r="U454" i="2"/>
  <c r="O454" i="2"/>
  <c r="P454" i="2"/>
  <c r="Q454" i="2"/>
  <c r="T454" i="2"/>
  <c r="S454" i="2"/>
  <c r="V454" i="2"/>
  <c r="AE516" i="1"/>
  <c r="AK516" i="1"/>
  <c r="T517" i="1" s="1"/>
  <c r="AK454" i="2" l="1"/>
  <c r="AH454" i="2"/>
  <c r="AJ454" i="2"/>
  <c r="AF454" i="2"/>
  <c r="AE454" i="2"/>
  <c r="AI454" i="2"/>
  <c r="Y454" i="2"/>
  <c r="AA454" i="2"/>
  <c r="AB454" i="2"/>
  <c r="AG454" i="2" s="1"/>
  <c r="X454" i="2"/>
  <c r="W454" i="2"/>
  <c r="AC454" i="2"/>
  <c r="Z454" i="2"/>
  <c r="AF517" i="1"/>
  <c r="AG517" i="1"/>
  <c r="AH517" i="1"/>
  <c r="AI517" i="1"/>
  <c r="AC517" i="1"/>
  <c r="AD517" i="1"/>
  <c r="O517" i="1"/>
  <c r="N517" i="1"/>
  <c r="M517" i="1"/>
  <c r="R517" i="1"/>
  <c r="AL454" i="2" l="1"/>
  <c r="AM454" i="2"/>
  <c r="Z517" i="1"/>
  <c r="W517" i="1"/>
  <c r="AJ517" i="1"/>
  <c r="X517" i="1"/>
  <c r="AA517" i="1"/>
  <c r="U517" i="1"/>
  <c r="AL517" i="1"/>
  <c r="Y517" i="1"/>
  <c r="V517" i="1"/>
  <c r="AK517" i="1" s="1"/>
  <c r="U455" i="2" l="1"/>
  <c r="T455" i="2"/>
  <c r="Q455" i="2"/>
  <c r="O455" i="2"/>
  <c r="R455" i="2"/>
  <c r="P455" i="2"/>
  <c r="S455" i="2"/>
  <c r="V455" i="2"/>
  <c r="R518" i="1"/>
  <c r="M518" i="1"/>
  <c r="O518" i="1"/>
  <c r="N518" i="1"/>
  <c r="Q518" i="1"/>
  <c r="T518" i="1"/>
  <c r="AE517" i="1"/>
  <c r="X455" i="2" l="1"/>
  <c r="AJ455" i="2"/>
  <c r="AK455" i="2"/>
  <c r="AF455" i="2"/>
  <c r="AE455" i="2"/>
  <c r="AH455" i="2"/>
  <c r="AI455" i="2"/>
  <c r="AA455" i="2"/>
  <c r="Z455" i="2"/>
  <c r="W455" i="2"/>
  <c r="Y455" i="2"/>
  <c r="AB455" i="2"/>
  <c r="AC455" i="2"/>
  <c r="V518" i="1"/>
  <c r="AF518" i="1"/>
  <c r="AG518" i="1"/>
  <c r="AH518" i="1"/>
  <c r="AI518" i="1"/>
  <c r="AD518" i="1"/>
  <c r="AC518" i="1"/>
  <c r="AL518" i="1"/>
  <c r="Y518" i="1"/>
  <c r="W518" i="1"/>
  <c r="AA518" i="1"/>
  <c r="X518" i="1"/>
  <c r="U518" i="1"/>
  <c r="Z518" i="1"/>
  <c r="AG455" i="2" l="1"/>
  <c r="AL455" i="2" s="1"/>
  <c r="AK518" i="1"/>
  <c r="AJ518" i="1"/>
  <c r="AE518" i="1"/>
  <c r="S456" i="2" l="1"/>
  <c r="AM455" i="2"/>
  <c r="Q519" i="1"/>
  <c r="T519" i="1"/>
  <c r="R519" i="1"/>
  <c r="M519" i="1"/>
  <c r="N519" i="1"/>
  <c r="O519" i="1"/>
  <c r="P456" i="2" l="1"/>
  <c r="Q456" i="2"/>
  <c r="T456" i="2"/>
  <c r="R456" i="2"/>
  <c r="U456" i="2"/>
  <c r="O456" i="2"/>
  <c r="V456" i="2"/>
  <c r="AA456" i="2"/>
  <c r="Z519" i="1"/>
  <c r="U519" i="1"/>
  <c r="AA519" i="1"/>
  <c r="X519" i="1"/>
  <c r="W519" i="1"/>
  <c r="V519" i="1"/>
  <c r="AH519" i="1"/>
  <c r="AD519" i="1"/>
  <c r="AF519" i="1"/>
  <c r="AG519" i="1"/>
  <c r="AI519" i="1"/>
  <c r="AC519" i="1"/>
  <c r="AL519" i="1"/>
  <c r="Y519" i="1"/>
  <c r="AI456" i="2" l="1"/>
  <c r="AJ456" i="2"/>
  <c r="AF456" i="2"/>
  <c r="AH456" i="2"/>
  <c r="AE456" i="2"/>
  <c r="AK456" i="2"/>
  <c r="AB456" i="2"/>
  <c r="AG456" i="2" s="1"/>
  <c r="W456" i="2"/>
  <c r="AC456" i="2"/>
  <c r="Z456" i="2"/>
  <c r="Y456" i="2"/>
  <c r="X456" i="2"/>
  <c r="AE519" i="1"/>
  <c r="AK519" i="1"/>
  <c r="AJ519" i="1"/>
  <c r="Q520" i="1" s="1"/>
  <c r="AM456" i="2" l="1"/>
  <c r="AL456" i="2"/>
  <c r="T520" i="1"/>
  <c r="N520" i="1"/>
  <c r="R520" i="1"/>
  <c r="M520" i="1"/>
  <c r="O520" i="1"/>
  <c r="S457" i="2" l="1"/>
  <c r="V457" i="2"/>
  <c r="T457" i="2"/>
  <c r="Q457" i="2"/>
  <c r="O457" i="2"/>
  <c r="P457" i="2"/>
  <c r="U457" i="2"/>
  <c r="R457" i="2"/>
  <c r="V520" i="1"/>
  <c r="W520" i="1"/>
  <c r="U520" i="1"/>
  <c r="X520" i="1"/>
  <c r="AA520" i="1"/>
  <c r="Z520" i="1"/>
  <c r="AC520" i="1"/>
  <c r="AD520" i="1"/>
  <c r="AG520" i="1"/>
  <c r="AI520" i="1"/>
  <c r="AH520" i="1"/>
  <c r="AF520" i="1"/>
  <c r="Y520" i="1"/>
  <c r="AL520" i="1"/>
  <c r="AC457" i="2" l="1"/>
  <c r="Y457" i="2"/>
  <c r="Z457" i="2"/>
  <c r="X457" i="2"/>
  <c r="W457" i="2"/>
  <c r="AB457" i="2"/>
  <c r="AH457" i="2"/>
  <c r="AI457" i="2"/>
  <c r="AE457" i="2"/>
  <c r="AJ457" i="2"/>
  <c r="AK457" i="2"/>
  <c r="AF457" i="2"/>
  <c r="AA457" i="2"/>
  <c r="AJ520" i="1"/>
  <c r="AE520" i="1"/>
  <c r="AK520" i="1"/>
  <c r="AG457" i="2" l="1"/>
  <c r="AM457" i="2"/>
  <c r="AL457" i="2"/>
  <c r="N521" i="1"/>
  <c r="R521" i="1"/>
  <c r="O521" i="1"/>
  <c r="M521" i="1"/>
  <c r="Q521" i="1"/>
  <c r="T521" i="1"/>
  <c r="V458" i="2" l="1"/>
  <c r="S458" i="2"/>
  <c r="U458" i="2"/>
  <c r="O458" i="2"/>
  <c r="T458" i="2"/>
  <c r="Q458" i="2"/>
  <c r="R458" i="2"/>
  <c r="P458" i="2"/>
  <c r="AH521" i="1"/>
  <c r="AI521" i="1"/>
  <c r="AC521" i="1"/>
  <c r="AF521" i="1"/>
  <c r="AD521" i="1"/>
  <c r="AG521" i="1"/>
  <c r="AL521" i="1"/>
  <c r="Y521" i="1"/>
  <c r="X521" i="1"/>
  <c r="U521" i="1"/>
  <c r="AA521" i="1"/>
  <c r="W521" i="1"/>
  <c r="Z521" i="1"/>
  <c r="V521" i="1"/>
  <c r="X458" i="2" l="1"/>
  <c r="AB458" i="2"/>
  <c r="Z458" i="2"/>
  <c r="Y458" i="2"/>
  <c r="W458" i="2"/>
  <c r="AC458" i="2"/>
  <c r="AA458" i="2"/>
  <c r="AH458" i="2"/>
  <c r="AK458" i="2"/>
  <c r="AF458" i="2"/>
  <c r="AE458" i="2"/>
  <c r="AI458" i="2"/>
  <c r="AJ458" i="2"/>
  <c r="AK521" i="1"/>
  <c r="AE521" i="1"/>
  <c r="AJ521" i="1"/>
  <c r="AG458" i="2" l="1"/>
  <c r="AM458" i="2" s="1"/>
  <c r="Q522" i="1"/>
  <c r="T522" i="1"/>
  <c r="R522" i="1"/>
  <c r="N522" i="1"/>
  <c r="M522" i="1"/>
  <c r="O522" i="1"/>
  <c r="O459" i="2" l="1"/>
  <c r="U459" i="2"/>
  <c r="R459" i="2"/>
  <c r="AL458" i="2"/>
  <c r="U522" i="1"/>
  <c r="AA522" i="1"/>
  <c r="X522" i="1"/>
  <c r="Z522" i="1"/>
  <c r="W522" i="1"/>
  <c r="V522" i="1"/>
  <c r="AI522" i="1"/>
  <c r="AC522" i="1"/>
  <c r="AD522" i="1"/>
  <c r="AF522" i="1"/>
  <c r="AG522" i="1"/>
  <c r="AH522" i="1"/>
  <c r="AJ522" i="1" s="1"/>
  <c r="AL522" i="1"/>
  <c r="Y522" i="1"/>
  <c r="V459" i="2" l="1"/>
  <c r="S459" i="2"/>
  <c r="Q459" i="2"/>
  <c r="T459" i="2"/>
  <c r="P459" i="2"/>
  <c r="Q523" i="1"/>
  <c r="AE522" i="1"/>
  <c r="AK522" i="1"/>
  <c r="Y459" i="2" l="1"/>
  <c r="X459" i="2"/>
  <c r="AB459" i="2"/>
  <c r="AG459" i="2" s="1"/>
  <c r="AC459" i="2"/>
  <c r="AA459" i="2"/>
  <c r="AF459" i="2"/>
  <c r="AK459" i="2"/>
  <c r="AH459" i="2"/>
  <c r="AE459" i="2"/>
  <c r="AI459" i="2"/>
  <c r="AJ459" i="2"/>
  <c r="AL459" i="2" s="1"/>
  <c r="W459" i="2"/>
  <c r="Z459" i="2"/>
  <c r="N523" i="1"/>
  <c r="M523" i="1"/>
  <c r="R523" i="1"/>
  <c r="O523" i="1"/>
  <c r="AL523" i="1"/>
  <c r="Y523" i="1"/>
  <c r="T523" i="1"/>
  <c r="S460" i="2" l="1"/>
  <c r="AM459" i="2"/>
  <c r="AD523" i="1"/>
  <c r="AF523" i="1"/>
  <c r="AI523" i="1"/>
  <c r="AH523" i="1"/>
  <c r="AG523" i="1"/>
  <c r="AC523" i="1"/>
  <c r="W523" i="1"/>
  <c r="Z523" i="1"/>
  <c r="U523" i="1"/>
  <c r="AA523" i="1"/>
  <c r="X523" i="1"/>
  <c r="V523" i="1"/>
  <c r="O460" i="2" l="1"/>
  <c r="R460" i="2"/>
  <c r="U460" i="2"/>
  <c r="Q460" i="2"/>
  <c r="P460" i="2"/>
  <c r="T460" i="2"/>
  <c r="AA460" i="2"/>
  <c r="V460" i="2"/>
  <c r="AJ523" i="1"/>
  <c r="AK523" i="1"/>
  <c r="AE523" i="1"/>
  <c r="Y460" i="2" l="1"/>
  <c r="AB460" i="2"/>
  <c r="X460" i="2"/>
  <c r="AC460" i="2"/>
  <c r="Z460" i="2"/>
  <c r="AE460" i="2"/>
  <c r="AF460" i="2"/>
  <c r="AJ460" i="2"/>
  <c r="AH460" i="2"/>
  <c r="AI460" i="2"/>
  <c r="AK460" i="2"/>
  <c r="W460" i="2"/>
  <c r="O524" i="1"/>
  <c r="N524" i="1"/>
  <c r="R524" i="1"/>
  <c r="M524" i="1"/>
  <c r="Q524" i="1"/>
  <c r="T524" i="1"/>
  <c r="AG460" i="2" l="1"/>
  <c r="AL460" i="2" s="1"/>
  <c r="AM460" i="2"/>
  <c r="AL524" i="1"/>
  <c r="Y524" i="1"/>
  <c r="AC524" i="1"/>
  <c r="AD524" i="1"/>
  <c r="AG524" i="1"/>
  <c r="AF524" i="1"/>
  <c r="AI524" i="1"/>
  <c r="AH524" i="1"/>
  <c r="AA524" i="1"/>
  <c r="X524" i="1"/>
  <c r="U524" i="1"/>
  <c r="Z524" i="1"/>
  <c r="AE524" i="1" s="1"/>
  <c r="V524" i="1"/>
  <c r="W524" i="1"/>
  <c r="S461" i="2" l="1"/>
  <c r="V461" i="2"/>
  <c r="Q461" i="2"/>
  <c r="R461" i="2"/>
  <c r="O461" i="2"/>
  <c r="T461" i="2"/>
  <c r="U461" i="2"/>
  <c r="P461" i="2"/>
  <c r="AK524" i="1"/>
  <c r="AJ524" i="1"/>
  <c r="X461" i="2" l="1"/>
  <c r="Z461" i="2"/>
  <c r="AC461" i="2"/>
  <c r="AB461" i="2"/>
  <c r="AG461" i="2" s="1"/>
  <c r="W461" i="2"/>
  <c r="Y461" i="2"/>
  <c r="AE461" i="2"/>
  <c r="AI461" i="2"/>
  <c r="AK461" i="2"/>
  <c r="AH461" i="2"/>
  <c r="AJ461" i="2"/>
  <c r="AF461" i="2"/>
  <c r="AA461" i="2"/>
  <c r="Q525" i="1"/>
  <c r="T525" i="1"/>
  <c r="N525" i="1"/>
  <c r="M525" i="1"/>
  <c r="R525" i="1"/>
  <c r="O525" i="1"/>
  <c r="AM461" i="2" l="1"/>
  <c r="AL461" i="2"/>
  <c r="W525" i="1"/>
  <c r="Z525" i="1"/>
  <c r="U525" i="1"/>
  <c r="X525" i="1"/>
  <c r="AA525" i="1"/>
  <c r="V525" i="1"/>
  <c r="AC525" i="1"/>
  <c r="AF525" i="1"/>
  <c r="AG525" i="1"/>
  <c r="AH525" i="1"/>
  <c r="AD525" i="1"/>
  <c r="AI525" i="1"/>
  <c r="AL525" i="1"/>
  <c r="Y525" i="1"/>
  <c r="S462" i="2" l="1"/>
  <c r="V462" i="2"/>
  <c r="P462" i="2"/>
  <c r="O462" i="2"/>
  <c r="R462" i="2"/>
  <c r="U462" i="2"/>
  <c r="Q462" i="2"/>
  <c r="T462" i="2"/>
  <c r="AK525" i="1"/>
  <c r="AJ525" i="1"/>
  <c r="AE525" i="1"/>
  <c r="Z462" i="2" l="1"/>
  <c r="AB462" i="2"/>
  <c r="Y462" i="2"/>
  <c r="AC462" i="2"/>
  <c r="W462" i="2"/>
  <c r="X462" i="2"/>
  <c r="AK462" i="2"/>
  <c r="AH462" i="2"/>
  <c r="AJ462" i="2"/>
  <c r="AF462" i="2"/>
  <c r="AE462" i="2"/>
  <c r="AI462" i="2"/>
  <c r="AA462" i="2"/>
  <c r="T526" i="1"/>
  <c r="Q526" i="1"/>
  <c r="O526" i="1"/>
  <c r="N526" i="1"/>
  <c r="R526" i="1"/>
  <c r="M526" i="1"/>
  <c r="AG462" i="2" l="1"/>
  <c r="AL462" i="2" s="1"/>
  <c r="X526" i="1"/>
  <c r="U526" i="1"/>
  <c r="AA526" i="1"/>
  <c r="Z526" i="1"/>
  <c r="V526" i="1"/>
  <c r="W526" i="1"/>
  <c r="AL526" i="1"/>
  <c r="Y526" i="1"/>
  <c r="AI526" i="1"/>
  <c r="AC526" i="1"/>
  <c r="AG526" i="1"/>
  <c r="AH526" i="1"/>
  <c r="AD526" i="1"/>
  <c r="AF526" i="1"/>
  <c r="S463" i="2" l="1"/>
  <c r="AM462" i="2"/>
  <c r="AK526" i="1"/>
  <c r="AE526" i="1"/>
  <c r="AJ526" i="1"/>
  <c r="O463" i="2" l="1"/>
  <c r="R463" i="2"/>
  <c r="T463" i="2"/>
  <c r="Q463" i="2"/>
  <c r="U463" i="2"/>
  <c r="P463" i="2"/>
  <c r="AA463" i="2"/>
  <c r="V463" i="2"/>
  <c r="T527" i="1"/>
  <c r="Q527" i="1"/>
  <c r="M527" i="1"/>
  <c r="N527" i="1"/>
  <c r="O527" i="1"/>
  <c r="R527" i="1"/>
  <c r="Y463" i="2" l="1"/>
  <c r="X463" i="2"/>
  <c r="AC463" i="2"/>
  <c r="AB463" i="2"/>
  <c r="AG463" i="2" s="1"/>
  <c r="Z463" i="2"/>
  <c r="AI463" i="2"/>
  <c r="AJ463" i="2"/>
  <c r="AK463" i="2"/>
  <c r="AF463" i="2"/>
  <c r="AE463" i="2"/>
  <c r="AH463" i="2"/>
  <c r="W463" i="2"/>
  <c r="Z527" i="1"/>
  <c r="W527" i="1"/>
  <c r="V527" i="1"/>
  <c r="X527" i="1"/>
  <c r="U527" i="1"/>
  <c r="AA527" i="1"/>
  <c r="AL527" i="1"/>
  <c r="Y527" i="1"/>
  <c r="AG527" i="1"/>
  <c r="AH527" i="1"/>
  <c r="AJ527" i="1" s="1"/>
  <c r="Q528" i="1" s="1"/>
  <c r="AI527" i="1"/>
  <c r="AK527" i="1" s="1"/>
  <c r="O528" i="1" s="1"/>
  <c r="AF527" i="1"/>
  <c r="AC527" i="1"/>
  <c r="AD527" i="1"/>
  <c r="AM463" i="2" l="1"/>
  <c r="AL463" i="2"/>
  <c r="T528" i="1"/>
  <c r="N528" i="1"/>
  <c r="M528" i="1"/>
  <c r="AL528" i="1" s="1"/>
  <c r="R528" i="1"/>
  <c r="AE527" i="1"/>
  <c r="S464" i="2" l="1"/>
  <c r="V464" i="2"/>
  <c r="R464" i="2"/>
  <c r="Q464" i="2"/>
  <c r="P464" i="2"/>
  <c r="O464" i="2"/>
  <c r="U464" i="2"/>
  <c r="T464" i="2"/>
  <c r="AG528" i="1"/>
  <c r="AF528" i="1"/>
  <c r="AH528" i="1"/>
  <c r="AI528" i="1"/>
  <c r="AC528" i="1"/>
  <c r="AD528" i="1"/>
  <c r="V528" i="1"/>
  <c r="Y528" i="1"/>
  <c r="AA528" i="1"/>
  <c r="X528" i="1"/>
  <c r="U528" i="1"/>
  <c r="Z528" i="1"/>
  <c r="AE528" i="1" s="1"/>
  <c r="W528" i="1"/>
  <c r="AB464" i="2" l="1"/>
  <c r="AC464" i="2"/>
  <c r="W464" i="2"/>
  <c r="X464" i="2"/>
  <c r="Y464" i="2"/>
  <c r="Z464" i="2"/>
  <c r="AF464" i="2"/>
  <c r="AH464" i="2"/>
  <c r="AK464" i="2"/>
  <c r="AJ464" i="2"/>
  <c r="AE464" i="2"/>
  <c r="AI464" i="2"/>
  <c r="AA464" i="2"/>
  <c r="AK528" i="1"/>
  <c r="AJ528" i="1"/>
  <c r="AG464" i="2" l="1"/>
  <c r="AL464" i="2" s="1"/>
  <c r="Q529" i="1"/>
  <c r="T529" i="1"/>
  <c r="O529" i="1"/>
  <c r="N529" i="1"/>
  <c r="M529" i="1"/>
  <c r="R529" i="1"/>
  <c r="S465" i="2" l="1"/>
  <c r="AM464" i="2"/>
  <c r="V529" i="1"/>
  <c r="Z529" i="1"/>
  <c r="X529" i="1"/>
  <c r="U529" i="1"/>
  <c r="AA529" i="1"/>
  <c r="W529" i="1"/>
  <c r="AG529" i="1"/>
  <c r="AH529" i="1"/>
  <c r="AD529" i="1"/>
  <c r="AF529" i="1"/>
  <c r="AI529" i="1"/>
  <c r="AC529" i="1"/>
  <c r="AL529" i="1"/>
  <c r="Y529" i="1"/>
  <c r="T465" i="2" l="1"/>
  <c r="Q465" i="2"/>
  <c r="U465" i="2"/>
  <c r="P465" i="2"/>
  <c r="R465" i="2"/>
  <c r="O465" i="2"/>
  <c r="AA465" i="2"/>
  <c r="V465" i="2"/>
  <c r="AK529" i="1"/>
  <c r="AJ529" i="1"/>
  <c r="AE529" i="1"/>
  <c r="X465" i="2" l="1"/>
  <c r="W465" i="2"/>
  <c r="Z465" i="2"/>
  <c r="AC465" i="2"/>
  <c r="Y465" i="2"/>
  <c r="AE465" i="2"/>
  <c r="AJ465" i="2"/>
  <c r="AK465" i="2"/>
  <c r="AH465" i="2"/>
  <c r="AF465" i="2"/>
  <c r="AI465" i="2"/>
  <c r="AB465" i="2"/>
  <c r="Q530" i="1"/>
  <c r="T530" i="1"/>
  <c r="N530" i="1"/>
  <c r="O530" i="1"/>
  <c r="R530" i="1"/>
  <c r="M530" i="1"/>
  <c r="AG465" i="2" l="1"/>
  <c r="AM465" i="2" s="1"/>
  <c r="X530" i="1"/>
  <c r="U530" i="1"/>
  <c r="AA530" i="1"/>
  <c r="Z530" i="1"/>
  <c r="W530" i="1"/>
  <c r="V530" i="1"/>
  <c r="AG530" i="1"/>
  <c r="AH530" i="1"/>
  <c r="AI530" i="1"/>
  <c r="AC530" i="1"/>
  <c r="AD530" i="1"/>
  <c r="AF530" i="1"/>
  <c r="AL530" i="1"/>
  <c r="Y530" i="1"/>
  <c r="O466" i="2" l="1"/>
  <c r="R466" i="2"/>
  <c r="U466" i="2"/>
  <c r="AL465" i="2"/>
  <c r="AK530" i="1"/>
  <c r="AJ530" i="1"/>
  <c r="AE530" i="1"/>
  <c r="S466" i="2" l="1"/>
  <c r="V466" i="2"/>
  <c r="T466" i="2"/>
  <c r="AC466" i="2" s="1"/>
  <c r="Z466" i="2"/>
  <c r="Q466" i="2"/>
  <c r="P466" i="2"/>
  <c r="T531" i="1"/>
  <c r="Q531" i="1"/>
  <c r="N531" i="1"/>
  <c r="R531" i="1"/>
  <c r="O531" i="1"/>
  <c r="M531" i="1"/>
  <c r="AB466" i="2" l="1"/>
  <c r="X466" i="2"/>
  <c r="Y466" i="2"/>
  <c r="AF466" i="2"/>
  <c r="AI466" i="2"/>
  <c r="AJ466" i="2"/>
  <c r="AK466" i="2"/>
  <c r="AE466" i="2"/>
  <c r="AH466" i="2"/>
  <c r="W466" i="2"/>
  <c r="AA466" i="2"/>
  <c r="Z531" i="1"/>
  <c r="X531" i="1"/>
  <c r="U531" i="1"/>
  <c r="AA531" i="1"/>
  <c r="W531" i="1"/>
  <c r="V531" i="1"/>
  <c r="AL531" i="1"/>
  <c r="Y531" i="1"/>
  <c r="AD531" i="1"/>
  <c r="AF531" i="1"/>
  <c r="AH531" i="1"/>
  <c r="AI531" i="1"/>
  <c r="AC531" i="1"/>
  <c r="AG531" i="1"/>
  <c r="AG466" i="2" l="1"/>
  <c r="AM466" i="2" s="1"/>
  <c r="AJ531" i="1"/>
  <c r="AK531" i="1"/>
  <c r="AE531" i="1"/>
  <c r="U467" i="2" l="1"/>
  <c r="R467" i="2"/>
  <c r="O467" i="2"/>
  <c r="AL466" i="2"/>
  <c r="N532" i="1"/>
  <c r="M532" i="1"/>
  <c r="O532" i="1"/>
  <c r="R532" i="1"/>
  <c r="T532" i="1"/>
  <c r="Q532" i="1"/>
  <c r="V467" i="2" l="1"/>
  <c r="S467" i="2"/>
  <c r="T467" i="2"/>
  <c r="Q467" i="2"/>
  <c r="P467" i="2"/>
  <c r="Z467" i="2"/>
  <c r="AD532" i="1"/>
  <c r="AF532" i="1"/>
  <c r="AG532" i="1"/>
  <c r="AC532" i="1"/>
  <c r="AH532" i="1"/>
  <c r="AJ532" i="1" s="1"/>
  <c r="Q533" i="1" s="1"/>
  <c r="AI532" i="1"/>
  <c r="AL532" i="1"/>
  <c r="Y532" i="1"/>
  <c r="Z532" i="1"/>
  <c r="W532" i="1"/>
  <c r="U532" i="1"/>
  <c r="AA532" i="1"/>
  <c r="X532" i="1"/>
  <c r="V532" i="1"/>
  <c r="X467" i="2" l="1"/>
  <c r="AC467" i="2"/>
  <c r="W467" i="2"/>
  <c r="Y467" i="2"/>
  <c r="AB467" i="2"/>
  <c r="AG467" i="2" s="1"/>
  <c r="AA467" i="2"/>
  <c r="AK467" i="2"/>
  <c r="AE467" i="2"/>
  <c r="AH467" i="2"/>
  <c r="AJ467" i="2"/>
  <c r="AL467" i="2" s="1"/>
  <c r="AI467" i="2"/>
  <c r="AF467" i="2"/>
  <c r="AK532" i="1"/>
  <c r="AE532" i="1"/>
  <c r="S468" i="2" l="1"/>
  <c r="AM467" i="2"/>
  <c r="M533" i="1"/>
  <c r="N533" i="1"/>
  <c r="R533" i="1"/>
  <c r="T533" i="1"/>
  <c r="O533" i="1"/>
  <c r="R468" i="2" l="1"/>
  <c r="U468" i="2"/>
  <c r="O468" i="2"/>
  <c r="P468" i="2"/>
  <c r="Q468" i="2"/>
  <c r="T468" i="2"/>
  <c r="AA468" i="2"/>
  <c r="V468" i="2"/>
  <c r="W533" i="1"/>
  <c r="AH533" i="1"/>
  <c r="AI533" i="1"/>
  <c r="AC533" i="1"/>
  <c r="AD533" i="1"/>
  <c r="AF533" i="1"/>
  <c r="AG533" i="1"/>
  <c r="Z533" i="1"/>
  <c r="V533" i="1"/>
  <c r="U533" i="1"/>
  <c r="AA533" i="1"/>
  <c r="X533" i="1"/>
  <c r="AL533" i="1"/>
  <c r="Y533" i="1"/>
  <c r="Y468" i="2" l="1"/>
  <c r="AC468" i="2"/>
  <c r="AB468" i="2"/>
  <c r="X468" i="2"/>
  <c r="W468" i="2"/>
  <c r="AJ468" i="2"/>
  <c r="AI468" i="2"/>
  <c r="AK468" i="2"/>
  <c r="AF468" i="2"/>
  <c r="AE468" i="2"/>
  <c r="AH468" i="2"/>
  <c r="Z468" i="2"/>
  <c r="AK533" i="1"/>
  <c r="AJ533" i="1"/>
  <c r="AE533" i="1"/>
  <c r="AG468" i="2" l="1"/>
  <c r="AM468" i="2" s="1"/>
  <c r="AL468" i="2"/>
  <c r="Q534" i="1"/>
  <c r="T534" i="1"/>
  <c r="M534" i="1"/>
  <c r="O534" i="1"/>
  <c r="R534" i="1"/>
  <c r="N534" i="1"/>
  <c r="O469" i="2" l="1"/>
  <c r="Q469" i="2"/>
  <c r="U469" i="2"/>
  <c r="T469" i="2"/>
  <c r="P469" i="2"/>
  <c r="R469" i="2"/>
  <c r="S469" i="2"/>
  <c r="V469" i="2"/>
  <c r="V534" i="1"/>
  <c r="Z534" i="1"/>
  <c r="W534" i="1"/>
  <c r="X534" i="1"/>
  <c r="U534" i="1"/>
  <c r="AA534" i="1"/>
  <c r="AH534" i="1"/>
  <c r="AC534" i="1"/>
  <c r="AD534" i="1"/>
  <c r="AI534" i="1"/>
  <c r="AF534" i="1"/>
  <c r="AG534" i="1"/>
  <c r="AL534" i="1"/>
  <c r="Y534" i="1"/>
  <c r="AA469" i="2" l="1"/>
  <c r="AB469" i="2"/>
  <c r="AI469" i="2"/>
  <c r="AK469" i="2"/>
  <c r="AF469" i="2"/>
  <c r="AJ469" i="2"/>
  <c r="AH469" i="2"/>
  <c r="AE469" i="2"/>
  <c r="Z469" i="2"/>
  <c r="X469" i="2"/>
  <c r="AC469" i="2"/>
  <c r="Y469" i="2"/>
  <c r="W469" i="2"/>
  <c r="AK534" i="1"/>
  <c r="AJ534" i="1"/>
  <c r="AE534" i="1"/>
  <c r="AG469" i="2" l="1"/>
  <c r="AM469" i="2" s="1"/>
  <c r="AL469" i="2"/>
  <c r="Q535" i="1"/>
  <c r="T535" i="1"/>
  <c r="N535" i="1"/>
  <c r="M535" i="1"/>
  <c r="R535" i="1"/>
  <c r="O535" i="1"/>
  <c r="U470" i="2" l="1"/>
  <c r="R470" i="2"/>
  <c r="O470" i="2"/>
  <c r="T470" i="2"/>
  <c r="Q470" i="2"/>
  <c r="P470" i="2"/>
  <c r="S470" i="2"/>
  <c r="V470" i="2"/>
  <c r="W535" i="1"/>
  <c r="Z535" i="1"/>
  <c r="X535" i="1"/>
  <c r="U535" i="1"/>
  <c r="AA535" i="1"/>
  <c r="V535" i="1"/>
  <c r="AH535" i="1"/>
  <c r="AF535" i="1"/>
  <c r="AI535" i="1"/>
  <c r="AC535" i="1"/>
  <c r="AD535" i="1"/>
  <c r="AG535" i="1"/>
  <c r="AL535" i="1"/>
  <c r="Y535" i="1"/>
  <c r="AA470" i="2" l="1"/>
  <c r="Y470" i="2"/>
  <c r="AH470" i="2"/>
  <c r="AJ470" i="2"/>
  <c r="AE470" i="2"/>
  <c r="AK470" i="2"/>
  <c r="AF470" i="2"/>
  <c r="AI470" i="2"/>
  <c r="X470" i="2"/>
  <c r="AB470" i="2"/>
  <c r="W470" i="2"/>
  <c r="Z470" i="2"/>
  <c r="AC470" i="2"/>
  <c r="AK535" i="1"/>
  <c r="AE535" i="1"/>
  <c r="AJ535" i="1"/>
  <c r="AG470" i="2" l="1"/>
  <c r="AL470" i="2" s="1"/>
  <c r="AM470" i="2"/>
  <c r="Q536" i="1"/>
  <c r="T536" i="1"/>
  <c r="M536" i="1"/>
  <c r="N536" i="1"/>
  <c r="O536" i="1"/>
  <c r="R536" i="1"/>
  <c r="S471" i="2" l="1"/>
  <c r="V471" i="2"/>
  <c r="O471" i="2"/>
  <c r="Q471" i="2"/>
  <c r="R471" i="2"/>
  <c r="U471" i="2"/>
  <c r="P471" i="2"/>
  <c r="T471" i="2"/>
  <c r="W536" i="1"/>
  <c r="Z536" i="1"/>
  <c r="AA536" i="1"/>
  <c r="V536" i="1"/>
  <c r="X536" i="1"/>
  <c r="U536" i="1"/>
  <c r="AF536" i="1"/>
  <c r="AH536" i="1"/>
  <c r="AC536" i="1"/>
  <c r="AG536" i="1"/>
  <c r="AI536" i="1"/>
  <c r="AK536" i="1" s="1"/>
  <c r="AD536" i="1"/>
  <c r="AL536" i="1"/>
  <c r="Y536" i="1"/>
  <c r="X471" i="2" l="1"/>
  <c r="Z471" i="2"/>
  <c r="AB471" i="2"/>
  <c r="AC471" i="2"/>
  <c r="Y471" i="2"/>
  <c r="W471" i="2"/>
  <c r="AI471" i="2"/>
  <c r="AJ471" i="2"/>
  <c r="AK471" i="2"/>
  <c r="AF471" i="2"/>
  <c r="AE471" i="2"/>
  <c r="AH471" i="2"/>
  <c r="AA471" i="2"/>
  <c r="AJ536" i="1"/>
  <c r="R537" i="1"/>
  <c r="AE536" i="1"/>
  <c r="M537" i="1"/>
  <c r="AG471" i="2" l="1"/>
  <c r="AM471" i="2" s="1"/>
  <c r="T537" i="1"/>
  <c r="Q537" i="1"/>
  <c r="Z537" i="1" s="1"/>
  <c r="N537" i="1"/>
  <c r="O537" i="1"/>
  <c r="R472" i="2" l="1"/>
  <c r="O472" i="2"/>
  <c r="U472" i="2"/>
  <c r="AL471" i="2"/>
  <c r="AL537" i="1"/>
  <c r="Y537" i="1"/>
  <c r="AD537" i="1"/>
  <c r="AF537" i="1"/>
  <c r="AG537" i="1"/>
  <c r="AH537" i="1"/>
  <c r="AI537" i="1"/>
  <c r="AC537" i="1"/>
  <c r="X537" i="1"/>
  <c r="W537" i="1"/>
  <c r="AE537" i="1" s="1"/>
  <c r="U537" i="1"/>
  <c r="V537" i="1"/>
  <c r="AA537" i="1"/>
  <c r="S472" i="2" l="1"/>
  <c r="V472" i="2"/>
  <c r="T472" i="2"/>
  <c r="AC472" i="2" s="1"/>
  <c r="W472" i="2"/>
  <c r="Z472" i="2"/>
  <c r="Q472" i="2"/>
  <c r="P472" i="2"/>
  <c r="AJ537" i="1"/>
  <c r="AK537" i="1"/>
  <c r="AB472" i="2" l="1"/>
  <c r="X472" i="2"/>
  <c r="Y472" i="2"/>
  <c r="AF472" i="2"/>
  <c r="AH472" i="2"/>
  <c r="AK472" i="2"/>
  <c r="AJ472" i="2"/>
  <c r="AE472" i="2"/>
  <c r="AI472" i="2"/>
  <c r="AA472" i="2"/>
  <c r="M538" i="1"/>
  <c r="R538" i="1"/>
  <c r="N538" i="1"/>
  <c r="O538" i="1"/>
  <c r="T538" i="1"/>
  <c r="Q538" i="1"/>
  <c r="AG472" i="2" l="1"/>
  <c r="AL472" i="2" s="1"/>
  <c r="AM472" i="2"/>
  <c r="AL538" i="1"/>
  <c r="Y538" i="1"/>
  <c r="AD538" i="1"/>
  <c r="AF538" i="1"/>
  <c r="AG538" i="1"/>
  <c r="AH538" i="1"/>
  <c r="AC538" i="1"/>
  <c r="AI538" i="1"/>
  <c r="W538" i="1"/>
  <c r="V538" i="1"/>
  <c r="Z538" i="1"/>
  <c r="U538" i="1"/>
  <c r="AA538" i="1"/>
  <c r="X538" i="1"/>
  <c r="V473" i="2" l="1"/>
  <c r="S473" i="2"/>
  <c r="R473" i="2"/>
  <c r="U473" i="2"/>
  <c r="O473" i="2"/>
  <c r="T473" i="2"/>
  <c r="Q473" i="2"/>
  <c r="P473" i="2"/>
  <c r="AE538" i="1"/>
  <c r="AJ538" i="1"/>
  <c r="AK538" i="1"/>
  <c r="W473" i="2" l="1"/>
  <c r="X473" i="2"/>
  <c r="Y473" i="2"/>
  <c r="AB473" i="2"/>
  <c r="AG473" i="2" s="1"/>
  <c r="AC473" i="2"/>
  <c r="Z473" i="2"/>
  <c r="AA473" i="2"/>
  <c r="AE473" i="2"/>
  <c r="AJ473" i="2"/>
  <c r="AK473" i="2"/>
  <c r="AH473" i="2"/>
  <c r="AF473" i="2"/>
  <c r="AI473" i="2"/>
  <c r="M539" i="1"/>
  <c r="R539" i="1"/>
  <c r="O539" i="1"/>
  <c r="N539" i="1"/>
  <c r="T539" i="1"/>
  <c r="Q539" i="1"/>
  <c r="AM473" i="2" l="1"/>
  <c r="AL473" i="2"/>
  <c r="AL539" i="1"/>
  <c r="Y539" i="1"/>
  <c r="AG539" i="1"/>
  <c r="AI539" i="1"/>
  <c r="AC539" i="1"/>
  <c r="AD539" i="1"/>
  <c r="AF539" i="1"/>
  <c r="AH539" i="1"/>
  <c r="V539" i="1"/>
  <c r="W539" i="1"/>
  <c r="Z539" i="1"/>
  <c r="AE539" i="1" s="1"/>
  <c r="AA539" i="1"/>
  <c r="X539" i="1"/>
  <c r="U539" i="1"/>
  <c r="S474" i="2" l="1"/>
  <c r="V474" i="2"/>
  <c r="O474" i="2"/>
  <c r="U474" i="2"/>
  <c r="P474" i="2"/>
  <c r="R474" i="2"/>
  <c r="Q474" i="2"/>
  <c r="T474" i="2"/>
  <c r="AK539" i="1"/>
  <c r="AJ539" i="1"/>
  <c r="AB474" i="2" l="1"/>
  <c r="Y474" i="2"/>
  <c r="Z474" i="2"/>
  <c r="X474" i="2"/>
  <c r="AC474" i="2"/>
  <c r="W474" i="2"/>
  <c r="AF474" i="2"/>
  <c r="AI474" i="2"/>
  <c r="AJ474" i="2"/>
  <c r="AK474" i="2"/>
  <c r="AE474" i="2"/>
  <c r="AH474" i="2"/>
  <c r="AA474" i="2"/>
  <c r="T540" i="1"/>
  <c r="Q540" i="1"/>
  <c r="N540" i="1"/>
  <c r="M540" i="1"/>
  <c r="O540" i="1"/>
  <c r="R540" i="1"/>
  <c r="AG474" i="2" l="1"/>
  <c r="AL474" i="2" s="1"/>
  <c r="W540" i="1"/>
  <c r="Z540" i="1"/>
  <c r="X540" i="1"/>
  <c r="U540" i="1"/>
  <c r="AA540" i="1"/>
  <c r="V540" i="1"/>
  <c r="AL540" i="1"/>
  <c r="Y540" i="1"/>
  <c r="AF540" i="1"/>
  <c r="AG540" i="1"/>
  <c r="AI540" i="1"/>
  <c r="AK540" i="1" s="1"/>
  <c r="AC540" i="1"/>
  <c r="AH540" i="1"/>
  <c r="AD540" i="1"/>
  <c r="S475" i="2" l="1"/>
  <c r="AM474" i="2"/>
  <c r="M541" i="1"/>
  <c r="AE540" i="1"/>
  <c r="AJ540" i="1"/>
  <c r="U475" i="2" l="1"/>
  <c r="T475" i="2"/>
  <c r="O475" i="2"/>
  <c r="Q475" i="2"/>
  <c r="P475" i="2"/>
  <c r="R475" i="2"/>
  <c r="AA475" i="2"/>
  <c r="V475" i="2"/>
  <c r="T541" i="1"/>
  <c r="Q541" i="1"/>
  <c r="R541" i="1"/>
  <c r="N541" i="1"/>
  <c r="U541" i="1"/>
  <c r="X541" i="1"/>
  <c r="AA541" i="1"/>
  <c r="O541" i="1"/>
  <c r="Y475" i="2" l="1"/>
  <c r="Z475" i="2"/>
  <c r="X475" i="2"/>
  <c r="W475" i="2"/>
  <c r="AB475" i="2"/>
  <c r="AK475" i="2"/>
  <c r="AE475" i="2"/>
  <c r="AH475" i="2"/>
  <c r="AJ475" i="2"/>
  <c r="AF475" i="2"/>
  <c r="AI475" i="2"/>
  <c r="AC475" i="2"/>
  <c r="V541" i="1"/>
  <c r="Z541" i="1"/>
  <c r="AL541" i="1"/>
  <c r="Y541" i="1"/>
  <c r="W541" i="1"/>
  <c r="AD541" i="1"/>
  <c r="AH541" i="1"/>
  <c r="AC541" i="1"/>
  <c r="AF541" i="1"/>
  <c r="AG541" i="1"/>
  <c r="AI541" i="1"/>
  <c r="AG475" i="2" l="1"/>
  <c r="AM475" i="2" s="1"/>
  <c r="AK541" i="1"/>
  <c r="AE541" i="1"/>
  <c r="AJ541" i="1"/>
  <c r="U476" i="2" l="1"/>
  <c r="R476" i="2"/>
  <c r="O476" i="2"/>
  <c r="AL475" i="2"/>
  <c r="Q542" i="1"/>
  <c r="T542" i="1"/>
  <c r="M542" i="1"/>
  <c r="N542" i="1"/>
  <c r="R542" i="1"/>
  <c r="O542" i="1"/>
  <c r="S476" i="2" l="1"/>
  <c r="V476" i="2"/>
  <c r="P476" i="2"/>
  <c r="T476" i="2"/>
  <c r="Q476" i="2"/>
  <c r="W542" i="1"/>
  <c r="Z542" i="1"/>
  <c r="V542" i="1"/>
  <c r="X542" i="1"/>
  <c r="U542" i="1"/>
  <c r="AA542" i="1"/>
  <c r="AC542" i="1"/>
  <c r="AI542" i="1"/>
  <c r="AD542" i="1"/>
  <c r="AF542" i="1"/>
  <c r="AG542" i="1"/>
  <c r="AH542" i="1"/>
  <c r="AJ542" i="1" s="1"/>
  <c r="AL542" i="1"/>
  <c r="Y542" i="1"/>
  <c r="X476" i="2" l="1"/>
  <c r="AB476" i="2"/>
  <c r="Z476" i="2"/>
  <c r="W476" i="2"/>
  <c r="Y476" i="2"/>
  <c r="AJ476" i="2"/>
  <c r="AI476" i="2"/>
  <c r="AK476" i="2"/>
  <c r="AF476" i="2"/>
  <c r="AE476" i="2"/>
  <c r="AH476" i="2"/>
  <c r="AC476" i="2"/>
  <c r="AA476" i="2"/>
  <c r="AK542" i="1"/>
  <c r="Q543" i="1"/>
  <c r="AE542" i="1"/>
  <c r="AG476" i="2" l="1"/>
  <c r="AM476" i="2" s="1"/>
  <c r="AL476" i="2"/>
  <c r="M543" i="1"/>
  <c r="O543" i="1"/>
  <c r="R543" i="1"/>
  <c r="N543" i="1"/>
  <c r="T543" i="1"/>
  <c r="O477" i="2" l="1"/>
  <c r="R477" i="2"/>
  <c r="U477" i="2"/>
  <c r="P477" i="2"/>
  <c r="T477" i="2"/>
  <c r="Q477" i="2"/>
  <c r="S477" i="2"/>
  <c r="V477" i="2"/>
  <c r="V543" i="1"/>
  <c r="AD543" i="1"/>
  <c r="AI543" i="1"/>
  <c r="AC543" i="1"/>
  <c r="AF543" i="1"/>
  <c r="AG543" i="1"/>
  <c r="AH543" i="1"/>
  <c r="AJ543" i="1" s="1"/>
  <c r="Q544" i="1" s="1"/>
  <c r="Z543" i="1"/>
  <c r="W543" i="1"/>
  <c r="U543" i="1"/>
  <c r="AA543" i="1"/>
  <c r="X543" i="1"/>
  <c r="Y543" i="1"/>
  <c r="AL543" i="1"/>
  <c r="AA477" i="2" l="1"/>
  <c r="AI477" i="2"/>
  <c r="AK477" i="2"/>
  <c r="AF477" i="2"/>
  <c r="AJ477" i="2"/>
  <c r="AH477" i="2"/>
  <c r="AE477" i="2"/>
  <c r="Y477" i="2"/>
  <c r="AB477" i="2"/>
  <c r="AG477" i="2" s="1"/>
  <c r="X477" i="2"/>
  <c r="AC477" i="2"/>
  <c r="Z477" i="2"/>
  <c r="W477" i="2"/>
  <c r="AK543" i="1"/>
  <c r="AE543" i="1"/>
  <c r="T544" i="1"/>
  <c r="AM477" i="2" l="1"/>
  <c r="AL477" i="2"/>
  <c r="AH544" i="1"/>
  <c r="AF544" i="1"/>
  <c r="AI544" i="1"/>
  <c r="AC544" i="1"/>
  <c r="AD544" i="1"/>
  <c r="AG544" i="1"/>
  <c r="M544" i="1"/>
  <c r="N544" i="1"/>
  <c r="O544" i="1"/>
  <c r="R544" i="1"/>
  <c r="S478" i="2" l="1"/>
  <c r="V478" i="2"/>
  <c r="U478" i="2"/>
  <c r="R478" i="2"/>
  <c r="Q478" i="2"/>
  <c r="T478" i="2"/>
  <c r="O478" i="2"/>
  <c r="P478" i="2"/>
  <c r="V544" i="1"/>
  <c r="AA544" i="1"/>
  <c r="U544" i="1"/>
  <c r="X544" i="1"/>
  <c r="AL544" i="1"/>
  <c r="Y544" i="1"/>
  <c r="AJ544" i="1" s="1"/>
  <c r="AK544" i="1"/>
  <c r="M545" i="1" s="1"/>
  <c r="Z544" i="1"/>
  <c r="W544" i="1"/>
  <c r="Y478" i="2" l="1"/>
  <c r="X478" i="2"/>
  <c r="W478" i="2"/>
  <c r="AB478" i="2"/>
  <c r="Z478" i="2"/>
  <c r="AC478" i="2"/>
  <c r="AH478" i="2"/>
  <c r="AJ478" i="2"/>
  <c r="AE478" i="2"/>
  <c r="AK478" i="2"/>
  <c r="AF478" i="2"/>
  <c r="AI478" i="2"/>
  <c r="AA478" i="2"/>
  <c r="T545" i="1"/>
  <c r="Q545" i="1"/>
  <c r="O545" i="1"/>
  <c r="R545" i="1"/>
  <c r="N545" i="1"/>
  <c r="AE544" i="1"/>
  <c r="AG478" i="2" l="1"/>
  <c r="AL478" i="2"/>
  <c r="AM478" i="2"/>
  <c r="W545" i="1"/>
  <c r="AA545" i="1"/>
  <c r="V545" i="1"/>
  <c r="Z545" i="1"/>
  <c r="AE545" i="1" s="1"/>
  <c r="U545" i="1"/>
  <c r="X545" i="1"/>
  <c r="AL545" i="1"/>
  <c r="Y545" i="1"/>
  <c r="AF545" i="1"/>
  <c r="AI545" i="1"/>
  <c r="AG545" i="1"/>
  <c r="AH545" i="1"/>
  <c r="AJ545" i="1" s="1"/>
  <c r="Q546" i="1" s="1"/>
  <c r="AC545" i="1"/>
  <c r="AD545" i="1"/>
  <c r="Q479" i="2" l="1"/>
  <c r="R479" i="2"/>
  <c r="P479" i="2"/>
  <c r="U479" i="2"/>
  <c r="O479" i="2"/>
  <c r="T479" i="2"/>
  <c r="S479" i="2"/>
  <c r="V479" i="2"/>
  <c r="AK545" i="1"/>
  <c r="AA479" i="2" l="1"/>
  <c r="AI479" i="2"/>
  <c r="AJ479" i="2"/>
  <c r="AK479" i="2"/>
  <c r="AF479" i="2"/>
  <c r="AE479" i="2"/>
  <c r="AH479" i="2"/>
  <c r="AB479" i="2"/>
  <c r="W479" i="2"/>
  <c r="AC479" i="2"/>
  <c r="X479" i="2"/>
  <c r="Z479" i="2"/>
  <c r="Y479" i="2"/>
  <c r="M546" i="1"/>
  <c r="O546" i="1"/>
  <c r="N546" i="1"/>
  <c r="R546" i="1"/>
  <c r="T546" i="1"/>
  <c r="AG479" i="2" l="1"/>
  <c r="AM479" i="2" s="1"/>
  <c r="AC546" i="1"/>
  <c r="AI546" i="1"/>
  <c r="AD546" i="1"/>
  <c r="AF546" i="1"/>
  <c r="AG546" i="1"/>
  <c r="AH546" i="1"/>
  <c r="Z546" i="1"/>
  <c r="AE546" i="1" s="1"/>
  <c r="V546" i="1"/>
  <c r="W546" i="1"/>
  <c r="AA546" i="1"/>
  <c r="U546" i="1"/>
  <c r="X546" i="1"/>
  <c r="AL546" i="1"/>
  <c r="Y546" i="1"/>
  <c r="R480" i="2" l="1"/>
  <c r="U480" i="2"/>
  <c r="O480" i="2"/>
  <c r="AL479" i="2"/>
  <c r="AJ546" i="1"/>
  <c r="AK546" i="1"/>
  <c r="V480" i="2" l="1"/>
  <c r="S480" i="2"/>
  <c r="P480" i="2"/>
  <c r="Q480" i="2"/>
  <c r="T480" i="2"/>
  <c r="R547" i="1"/>
  <c r="M547" i="1"/>
  <c r="N547" i="1"/>
  <c r="O547" i="1"/>
  <c r="Q547" i="1"/>
  <c r="T547" i="1"/>
  <c r="Y480" i="2" l="1"/>
  <c r="X480" i="2"/>
  <c r="AC480" i="2"/>
  <c r="W480" i="2"/>
  <c r="Z480" i="2"/>
  <c r="AA480" i="2"/>
  <c r="AB480" i="2"/>
  <c r="AF480" i="2"/>
  <c r="AH480" i="2"/>
  <c r="AK480" i="2"/>
  <c r="AJ480" i="2"/>
  <c r="AE480" i="2"/>
  <c r="AI480" i="2"/>
  <c r="AD547" i="1"/>
  <c r="AF547" i="1"/>
  <c r="AG547" i="1"/>
  <c r="AH547" i="1"/>
  <c r="AI547" i="1"/>
  <c r="AC547" i="1"/>
  <c r="AL547" i="1"/>
  <c r="Y547" i="1"/>
  <c r="W547" i="1"/>
  <c r="V547" i="1"/>
  <c r="X547" i="1"/>
  <c r="U547" i="1"/>
  <c r="AA547" i="1"/>
  <c r="Z547" i="1"/>
  <c r="AG480" i="2" l="1"/>
  <c r="AL480" i="2" s="1"/>
  <c r="AE547" i="1"/>
  <c r="AK547" i="1"/>
  <c r="AJ547" i="1"/>
  <c r="S481" i="2" l="1"/>
  <c r="AM480" i="2"/>
  <c r="Q548" i="1"/>
  <c r="T548" i="1"/>
  <c r="M548" i="1"/>
  <c r="O548" i="1"/>
  <c r="R548" i="1"/>
  <c r="N548" i="1"/>
  <c r="R481" i="2" l="1"/>
  <c r="O481" i="2"/>
  <c r="U481" i="2"/>
  <c r="Q481" i="2"/>
  <c r="T481" i="2"/>
  <c r="P481" i="2"/>
  <c r="V481" i="2"/>
  <c r="V548" i="1"/>
  <c r="Z548" i="1"/>
  <c r="W548" i="1"/>
  <c r="U548" i="1"/>
  <c r="AA548" i="1"/>
  <c r="X548" i="1"/>
  <c r="AF548" i="1"/>
  <c r="AG548" i="1"/>
  <c r="AI548" i="1"/>
  <c r="AC548" i="1"/>
  <c r="AD548" i="1"/>
  <c r="AH548" i="1"/>
  <c r="AJ548" i="1" s="1"/>
  <c r="AL548" i="1"/>
  <c r="Y548" i="1"/>
  <c r="X481" i="2" l="1"/>
  <c r="AC481" i="2"/>
  <c r="AE481" i="2"/>
  <c r="AJ481" i="2"/>
  <c r="AK481" i="2"/>
  <c r="AH481" i="2"/>
  <c r="AF481" i="2"/>
  <c r="AI481" i="2"/>
  <c r="AB481" i="2"/>
  <c r="Y481" i="2"/>
  <c r="W481" i="2"/>
  <c r="AA481" i="2"/>
  <c r="Z481" i="2"/>
  <c r="AK548" i="1"/>
  <c r="Q549" i="1"/>
  <c r="AE548" i="1"/>
  <c r="AG481" i="2" l="1"/>
  <c r="AM481" i="2" s="1"/>
  <c r="N549" i="1"/>
  <c r="M549" i="1"/>
  <c r="R549" i="1"/>
  <c r="O549" i="1"/>
  <c r="T549" i="1"/>
  <c r="O482" i="2" l="1"/>
  <c r="U482" i="2"/>
  <c r="R482" i="2"/>
  <c r="AL481" i="2"/>
  <c r="W549" i="1"/>
  <c r="AC549" i="1"/>
  <c r="AD549" i="1"/>
  <c r="AF549" i="1"/>
  <c r="AG549" i="1"/>
  <c r="AI549" i="1"/>
  <c r="AH549" i="1"/>
  <c r="AJ549" i="1" s="1"/>
  <c r="Q550" i="1" s="1"/>
  <c r="Z549" i="1"/>
  <c r="U549" i="1"/>
  <c r="AA549" i="1"/>
  <c r="X549" i="1"/>
  <c r="V549" i="1"/>
  <c r="Y549" i="1"/>
  <c r="AL549" i="1"/>
  <c r="S482" i="2" l="1"/>
  <c r="V482" i="2"/>
  <c r="Q482" i="2"/>
  <c r="T482" i="2"/>
  <c r="Z482" i="2"/>
  <c r="AC482" i="2"/>
  <c r="P482" i="2"/>
  <c r="AK549" i="1"/>
  <c r="AE549" i="1"/>
  <c r="T550" i="1"/>
  <c r="Y482" i="2" l="1"/>
  <c r="AB482" i="2"/>
  <c r="X482" i="2"/>
  <c r="W482" i="2"/>
  <c r="AF482" i="2"/>
  <c r="AI482" i="2"/>
  <c r="AJ482" i="2"/>
  <c r="AK482" i="2"/>
  <c r="AE482" i="2"/>
  <c r="AH482" i="2"/>
  <c r="AA482" i="2"/>
  <c r="AI550" i="1"/>
  <c r="AC550" i="1"/>
  <c r="AD550" i="1"/>
  <c r="AF550" i="1"/>
  <c r="AG550" i="1"/>
  <c r="AH550" i="1"/>
  <c r="N550" i="1"/>
  <c r="O550" i="1"/>
  <c r="R550" i="1"/>
  <c r="M550" i="1"/>
  <c r="AG482" i="2" l="1"/>
  <c r="AM482" i="2" s="1"/>
  <c r="AL482" i="2"/>
  <c r="V550" i="1"/>
  <c r="U550" i="1"/>
  <c r="AA550" i="1"/>
  <c r="X550" i="1"/>
  <c r="AL550" i="1"/>
  <c r="Y550" i="1"/>
  <c r="Z550" i="1"/>
  <c r="W550" i="1"/>
  <c r="AJ550" i="1" s="1"/>
  <c r="AK550" i="1"/>
  <c r="O483" i="2" l="1"/>
  <c r="R483" i="2"/>
  <c r="U483" i="2"/>
  <c r="Q483" i="2"/>
  <c r="T483" i="2"/>
  <c r="P483" i="2"/>
  <c r="V483" i="2"/>
  <c r="S483" i="2"/>
  <c r="Q551" i="1"/>
  <c r="T551" i="1"/>
  <c r="N551" i="1"/>
  <c r="M551" i="1"/>
  <c r="O551" i="1"/>
  <c r="R551" i="1"/>
  <c r="AE550" i="1"/>
  <c r="X483" i="2" l="1"/>
  <c r="AA483" i="2"/>
  <c r="AK483" i="2"/>
  <c r="AE483" i="2"/>
  <c r="AH483" i="2"/>
  <c r="AJ483" i="2"/>
  <c r="AI483" i="2"/>
  <c r="AF483" i="2"/>
  <c r="AB483" i="2"/>
  <c r="Y483" i="2"/>
  <c r="AC483" i="2"/>
  <c r="Z483" i="2"/>
  <c r="W483" i="2"/>
  <c r="Z551" i="1"/>
  <c r="U551" i="1"/>
  <c r="X551" i="1"/>
  <c r="AA551" i="1"/>
  <c r="W551" i="1"/>
  <c r="V551" i="1"/>
  <c r="AG551" i="1"/>
  <c r="AH551" i="1"/>
  <c r="AI551" i="1"/>
  <c r="AC551" i="1"/>
  <c r="AD551" i="1"/>
  <c r="AF551" i="1"/>
  <c r="AL551" i="1"/>
  <c r="Y551" i="1"/>
  <c r="AG483" i="2" l="1"/>
  <c r="AM483" i="2" s="1"/>
  <c r="AL483" i="2"/>
  <c r="AK551" i="1"/>
  <c r="AJ551" i="1"/>
  <c r="AE551" i="1"/>
  <c r="U484" i="2" l="1"/>
  <c r="P484" i="2"/>
  <c r="O484" i="2"/>
  <c r="Q484" i="2"/>
  <c r="R484" i="2"/>
  <c r="T484" i="2"/>
  <c r="S484" i="2"/>
  <c r="V484" i="2"/>
  <c r="T552" i="1"/>
  <c r="Q552" i="1"/>
  <c r="R552" i="1"/>
  <c r="N552" i="1"/>
  <c r="M552" i="1"/>
  <c r="O552" i="1"/>
  <c r="AA484" i="2" l="1"/>
  <c r="AJ484" i="2"/>
  <c r="AI484" i="2"/>
  <c r="AK484" i="2"/>
  <c r="AF484" i="2"/>
  <c r="AE484" i="2"/>
  <c r="AH484" i="2"/>
  <c r="AB484" i="2"/>
  <c r="Z484" i="2"/>
  <c r="Y484" i="2"/>
  <c r="W484" i="2"/>
  <c r="X484" i="2"/>
  <c r="AC484" i="2"/>
  <c r="U552" i="1"/>
  <c r="X552" i="1"/>
  <c r="AA552" i="1"/>
  <c r="W552" i="1"/>
  <c r="V552" i="1"/>
  <c r="Z552" i="1"/>
  <c r="AL552" i="1"/>
  <c r="Y552" i="1"/>
  <c r="AF552" i="1"/>
  <c r="AG552" i="1"/>
  <c r="AH552" i="1"/>
  <c r="AJ552" i="1" s="1"/>
  <c r="AD552" i="1"/>
  <c r="AI552" i="1"/>
  <c r="AC552" i="1"/>
  <c r="AG484" i="2" l="1"/>
  <c r="AM484" i="2" s="1"/>
  <c r="Q553" i="1"/>
  <c r="AK552" i="1"/>
  <c r="AE552" i="1"/>
  <c r="U485" i="2" l="1"/>
  <c r="O485" i="2"/>
  <c r="R485" i="2"/>
  <c r="AL484" i="2"/>
  <c r="Q485" i="2" s="1"/>
  <c r="R553" i="1"/>
  <c r="M553" i="1"/>
  <c r="O553" i="1"/>
  <c r="N553" i="1"/>
  <c r="AL553" i="1"/>
  <c r="Y553" i="1"/>
  <c r="T553" i="1"/>
  <c r="S485" i="2" l="1"/>
  <c r="V485" i="2"/>
  <c r="T485" i="2"/>
  <c r="P485" i="2"/>
  <c r="AI553" i="1"/>
  <c r="AF553" i="1"/>
  <c r="AH553" i="1"/>
  <c r="AC553" i="1"/>
  <c r="AD553" i="1"/>
  <c r="AG553" i="1"/>
  <c r="V553" i="1"/>
  <c r="W553" i="1"/>
  <c r="U553" i="1"/>
  <c r="X553" i="1"/>
  <c r="AA553" i="1"/>
  <c r="Z553" i="1"/>
  <c r="AE553" i="1" s="1"/>
  <c r="AB485" i="2" l="1"/>
  <c r="X485" i="2"/>
  <c r="Z485" i="2"/>
  <c r="AI485" i="2"/>
  <c r="AK485" i="2"/>
  <c r="AF485" i="2"/>
  <c r="AJ485" i="2"/>
  <c r="AH485" i="2"/>
  <c r="AE485" i="2"/>
  <c r="AA485" i="2"/>
  <c r="AC485" i="2"/>
  <c r="W485" i="2"/>
  <c r="Y485" i="2"/>
  <c r="AJ553" i="1"/>
  <c r="AK553" i="1"/>
  <c r="AG485" i="2" l="1"/>
  <c r="AM485" i="2" s="1"/>
  <c r="AL485" i="2"/>
  <c r="N554" i="1"/>
  <c r="R554" i="1"/>
  <c r="O554" i="1"/>
  <c r="M554" i="1"/>
  <c r="Q554" i="1"/>
  <c r="T554" i="1"/>
  <c r="Q486" i="2" l="1"/>
  <c r="R486" i="2"/>
  <c r="O486" i="2"/>
  <c r="U486" i="2"/>
  <c r="T486" i="2"/>
  <c r="P486" i="2"/>
  <c r="V486" i="2"/>
  <c r="S486" i="2"/>
  <c r="AL554" i="1"/>
  <c r="Y554" i="1"/>
  <c r="AI554" i="1"/>
  <c r="AC554" i="1"/>
  <c r="AD554" i="1"/>
  <c r="AH554" i="1"/>
  <c r="AF554" i="1"/>
  <c r="AG554" i="1"/>
  <c r="AA554" i="1"/>
  <c r="U554" i="1"/>
  <c r="X554" i="1"/>
  <c r="W554" i="1"/>
  <c r="Z554" i="1"/>
  <c r="V554" i="1"/>
  <c r="AA486" i="2" l="1"/>
  <c r="X486" i="2"/>
  <c r="AH486" i="2"/>
  <c r="AJ486" i="2"/>
  <c r="AE486" i="2"/>
  <c r="AK486" i="2"/>
  <c r="AF486" i="2"/>
  <c r="AI486" i="2"/>
  <c r="AB486" i="2"/>
  <c r="AC486" i="2"/>
  <c r="W486" i="2"/>
  <c r="Z486" i="2"/>
  <c r="Y486" i="2"/>
  <c r="AK554" i="1"/>
  <c r="AJ554" i="1"/>
  <c r="AE554" i="1"/>
  <c r="AG486" i="2" l="1"/>
  <c r="AL486" i="2" s="1"/>
  <c r="AM486" i="2"/>
  <c r="T555" i="1"/>
  <c r="Q555" i="1"/>
  <c r="R555" i="1"/>
  <c r="N555" i="1"/>
  <c r="O555" i="1"/>
  <c r="M555" i="1"/>
  <c r="S487" i="2" l="1"/>
  <c r="V487" i="2"/>
  <c r="O487" i="2"/>
  <c r="R487" i="2"/>
  <c r="P487" i="2"/>
  <c r="Q487" i="2"/>
  <c r="T487" i="2"/>
  <c r="U487" i="2"/>
  <c r="AA555" i="1"/>
  <c r="X555" i="1"/>
  <c r="U555" i="1"/>
  <c r="W555" i="1"/>
  <c r="V555" i="1"/>
  <c r="Z555" i="1"/>
  <c r="AL555" i="1"/>
  <c r="Y555" i="1"/>
  <c r="AC555" i="1"/>
  <c r="AD555" i="1"/>
  <c r="AF555" i="1"/>
  <c r="AG555" i="1"/>
  <c r="AH555" i="1"/>
  <c r="AI555" i="1"/>
  <c r="Y487" i="2" l="1"/>
  <c r="AC487" i="2"/>
  <c r="AB487" i="2"/>
  <c r="X487" i="2"/>
  <c r="Z487" i="2"/>
  <c r="W487" i="2"/>
  <c r="AI487" i="2"/>
  <c r="AJ487" i="2"/>
  <c r="AK487" i="2"/>
  <c r="AF487" i="2"/>
  <c r="AE487" i="2"/>
  <c r="AH487" i="2"/>
  <c r="AA487" i="2"/>
  <c r="AJ555" i="1"/>
  <c r="AK555" i="1"/>
  <c r="AE555" i="1"/>
  <c r="AG487" i="2" l="1"/>
  <c r="AL487" i="2" s="1"/>
  <c r="R556" i="1"/>
  <c r="M556" i="1"/>
  <c r="O556" i="1"/>
  <c r="N556" i="1"/>
  <c r="T556" i="1"/>
  <c r="Q556" i="1"/>
  <c r="S488" i="2" l="1"/>
  <c r="AM487" i="2"/>
  <c r="AG556" i="1"/>
  <c r="AH556" i="1"/>
  <c r="AC556" i="1"/>
  <c r="AD556" i="1"/>
  <c r="AI556" i="1"/>
  <c r="AF556" i="1"/>
  <c r="AL556" i="1"/>
  <c r="Y556" i="1"/>
  <c r="V556" i="1"/>
  <c r="W556" i="1"/>
  <c r="U556" i="1"/>
  <c r="X556" i="1"/>
  <c r="AA556" i="1"/>
  <c r="Z556" i="1"/>
  <c r="R488" i="2" l="1"/>
  <c r="Q488" i="2"/>
  <c r="U488" i="2"/>
  <c r="O488" i="2"/>
  <c r="T488" i="2"/>
  <c r="P488" i="2"/>
  <c r="AA488" i="2"/>
  <c r="V488" i="2"/>
  <c r="AK556" i="1"/>
  <c r="AE556" i="1"/>
  <c r="AJ556" i="1"/>
  <c r="X488" i="2" l="1"/>
  <c r="Y488" i="2"/>
  <c r="AB488" i="2"/>
  <c r="AG488" i="2" s="1"/>
  <c r="W488" i="2"/>
  <c r="AC488" i="2"/>
  <c r="AF488" i="2"/>
  <c r="AH488" i="2"/>
  <c r="AK488" i="2"/>
  <c r="AJ488" i="2"/>
  <c r="AL488" i="2" s="1"/>
  <c r="S489" i="2" s="1"/>
  <c r="AI488" i="2"/>
  <c r="AE488" i="2"/>
  <c r="Z488" i="2"/>
  <c r="Q557" i="1"/>
  <c r="T557" i="1"/>
  <c r="M557" i="1"/>
  <c r="R557" i="1"/>
  <c r="N557" i="1"/>
  <c r="O557" i="1"/>
  <c r="AM488" i="2" l="1"/>
  <c r="W557" i="1"/>
  <c r="AA557" i="1"/>
  <c r="U557" i="1"/>
  <c r="X557" i="1"/>
  <c r="V557" i="1"/>
  <c r="Z557" i="1"/>
  <c r="AC557" i="1"/>
  <c r="AD557" i="1"/>
  <c r="AF557" i="1"/>
  <c r="AG557" i="1"/>
  <c r="AI557" i="1"/>
  <c r="AK557" i="1" s="1"/>
  <c r="O558" i="1" s="1"/>
  <c r="AH557" i="1"/>
  <c r="AJ557" i="1" s="1"/>
  <c r="T558" i="1" s="1"/>
  <c r="AL557" i="1"/>
  <c r="Y557" i="1"/>
  <c r="P489" i="2" l="1"/>
  <c r="Q489" i="2"/>
  <c r="T489" i="2"/>
  <c r="U489" i="2"/>
  <c r="R489" i="2"/>
  <c r="O489" i="2"/>
  <c r="V489" i="2"/>
  <c r="AH558" i="1"/>
  <c r="AI558" i="1"/>
  <c r="AF558" i="1"/>
  <c r="AC558" i="1"/>
  <c r="AD558" i="1"/>
  <c r="AG558" i="1"/>
  <c r="W558" i="1"/>
  <c r="N558" i="1"/>
  <c r="Q558" i="1"/>
  <c r="R558" i="1"/>
  <c r="M558" i="1"/>
  <c r="AE557" i="1"/>
  <c r="W489" i="2" l="1"/>
  <c r="AA489" i="2"/>
  <c r="AB489" i="2"/>
  <c r="AE489" i="2"/>
  <c r="AJ489" i="2"/>
  <c r="AK489" i="2"/>
  <c r="AH489" i="2"/>
  <c r="AF489" i="2"/>
  <c r="AI489" i="2"/>
  <c r="Z489" i="2"/>
  <c r="AC489" i="2"/>
  <c r="Y489" i="2"/>
  <c r="X489" i="2"/>
  <c r="Z558" i="1"/>
  <c r="AE558" i="1" s="1"/>
  <c r="AL558" i="1"/>
  <c r="Y558" i="1"/>
  <c r="U558" i="1"/>
  <c r="AK558" i="1" s="1"/>
  <c r="AA558" i="1"/>
  <c r="X558" i="1"/>
  <c r="V558" i="1"/>
  <c r="AJ558" i="1"/>
  <c r="AG489" i="2" l="1"/>
  <c r="AL489" i="2" s="1"/>
  <c r="AM489" i="2"/>
  <c r="O559" i="1"/>
  <c r="R559" i="1"/>
  <c r="M559" i="1"/>
  <c r="N559" i="1"/>
  <c r="T559" i="1"/>
  <c r="Q559" i="1"/>
  <c r="S490" i="2" l="1"/>
  <c r="V490" i="2"/>
  <c r="P490" i="2"/>
  <c r="T490" i="2"/>
  <c r="R490" i="2"/>
  <c r="U490" i="2"/>
  <c r="O490" i="2"/>
  <c r="Q490" i="2"/>
  <c r="AG559" i="1"/>
  <c r="AI559" i="1"/>
  <c r="AC559" i="1"/>
  <c r="AF559" i="1"/>
  <c r="AH559" i="1"/>
  <c r="AD559" i="1"/>
  <c r="Z559" i="1"/>
  <c r="AE559" i="1" s="1"/>
  <c r="AL559" i="1"/>
  <c r="Y559" i="1"/>
  <c r="V559" i="1"/>
  <c r="AA559" i="1"/>
  <c r="U559" i="1"/>
  <c r="X559" i="1"/>
  <c r="W559" i="1"/>
  <c r="W490" i="2" l="1"/>
  <c r="AB490" i="2"/>
  <c r="Y490" i="2"/>
  <c r="AC490" i="2"/>
  <c r="Z490" i="2"/>
  <c r="X490" i="2"/>
  <c r="AF490" i="2"/>
  <c r="AI490" i="2"/>
  <c r="AJ490" i="2"/>
  <c r="AK490" i="2"/>
  <c r="AE490" i="2"/>
  <c r="AH490" i="2"/>
  <c r="AA490" i="2"/>
  <c r="AJ559" i="1"/>
  <c r="AK559" i="1"/>
  <c r="AG490" i="2" l="1"/>
  <c r="AL490" i="2" s="1"/>
  <c r="R560" i="1"/>
  <c r="M560" i="1"/>
  <c r="O560" i="1"/>
  <c r="N560" i="1"/>
  <c r="Q560" i="1"/>
  <c r="T560" i="1"/>
  <c r="S491" i="2" l="1"/>
  <c r="AM490" i="2"/>
  <c r="V560" i="1"/>
  <c r="AF560" i="1"/>
  <c r="AH560" i="1"/>
  <c r="AC560" i="1"/>
  <c r="AD560" i="1"/>
  <c r="AG560" i="1"/>
  <c r="AI560" i="1"/>
  <c r="AK560" i="1" s="1"/>
  <c r="AL560" i="1"/>
  <c r="Y560" i="1"/>
  <c r="W560" i="1"/>
  <c r="U560" i="1"/>
  <c r="AA560" i="1"/>
  <c r="X560" i="1"/>
  <c r="Z560" i="1"/>
  <c r="O491" i="2" l="1"/>
  <c r="R491" i="2"/>
  <c r="T491" i="2"/>
  <c r="P491" i="2"/>
  <c r="Q491" i="2"/>
  <c r="U491" i="2"/>
  <c r="V491" i="2"/>
  <c r="AA491" i="2"/>
  <c r="AJ560" i="1"/>
  <c r="O561" i="1" s="1"/>
  <c r="M561" i="1"/>
  <c r="AE560" i="1"/>
  <c r="Y491" i="2" l="1"/>
  <c r="AK491" i="2"/>
  <c r="AE491" i="2"/>
  <c r="AH491" i="2"/>
  <c r="AJ491" i="2"/>
  <c r="AF491" i="2"/>
  <c r="AI491" i="2"/>
  <c r="AC491" i="2"/>
  <c r="X491" i="2"/>
  <c r="AB491" i="2"/>
  <c r="Z491" i="2"/>
  <c r="W491" i="2"/>
  <c r="N561" i="1"/>
  <c r="U561" i="1"/>
  <c r="AA561" i="1"/>
  <c r="T561" i="1"/>
  <c r="Q561" i="1"/>
  <c r="R561" i="1"/>
  <c r="AG491" i="2" l="1"/>
  <c r="AL491" i="2" s="1"/>
  <c r="AM491" i="2"/>
  <c r="AH561" i="1"/>
  <c r="AI561" i="1"/>
  <c r="AF561" i="1"/>
  <c r="AG561" i="1"/>
  <c r="AC561" i="1"/>
  <c r="AD561" i="1"/>
  <c r="V561" i="1"/>
  <c r="X561" i="1"/>
  <c r="Z561" i="1"/>
  <c r="AL561" i="1"/>
  <c r="Y561" i="1"/>
  <c r="W561" i="1"/>
  <c r="S492" i="2" l="1"/>
  <c r="V492" i="2"/>
  <c r="Q492" i="2"/>
  <c r="R492" i="2"/>
  <c r="O492" i="2"/>
  <c r="P492" i="2"/>
  <c r="T492" i="2"/>
  <c r="U492" i="2"/>
  <c r="AE561" i="1"/>
  <c r="AK561" i="1"/>
  <c r="AJ561" i="1"/>
  <c r="AC492" i="2" l="1"/>
  <c r="W492" i="2"/>
  <c r="AB492" i="2"/>
  <c r="X492" i="2"/>
  <c r="Z492" i="2"/>
  <c r="Y492" i="2"/>
  <c r="AJ492" i="2"/>
  <c r="AI492" i="2"/>
  <c r="AK492" i="2"/>
  <c r="AF492" i="2"/>
  <c r="AE492" i="2"/>
  <c r="AH492" i="2"/>
  <c r="AA492" i="2"/>
  <c r="Q562" i="1"/>
  <c r="T562" i="1"/>
  <c r="O562" i="1"/>
  <c r="M562" i="1"/>
  <c r="N562" i="1"/>
  <c r="R562" i="1"/>
  <c r="AG492" i="2" l="1"/>
  <c r="AM492" i="2" s="1"/>
  <c r="U562" i="1"/>
  <c r="AA562" i="1"/>
  <c r="X562" i="1"/>
  <c r="Z562" i="1"/>
  <c r="V562" i="1"/>
  <c r="W562" i="1"/>
  <c r="AG562" i="1"/>
  <c r="AI562" i="1"/>
  <c r="AC562" i="1"/>
  <c r="AD562" i="1"/>
  <c r="AF562" i="1"/>
  <c r="AH562" i="1"/>
  <c r="AJ562" i="1" s="1"/>
  <c r="Q563" i="1" s="1"/>
  <c r="AL562" i="1"/>
  <c r="Y562" i="1"/>
  <c r="U493" i="2" l="1"/>
  <c r="R493" i="2"/>
  <c r="O493" i="2"/>
  <c r="AL492" i="2"/>
  <c r="AE562" i="1"/>
  <c r="AK562" i="1"/>
  <c r="T563" i="1" s="1"/>
  <c r="V493" i="2" l="1"/>
  <c r="S493" i="2"/>
  <c r="P493" i="2"/>
  <c r="AC493" i="2" s="1"/>
  <c r="T493" i="2"/>
  <c r="Q493" i="2"/>
  <c r="W493" i="2"/>
  <c r="AH563" i="1"/>
  <c r="AI563" i="1"/>
  <c r="AC563" i="1"/>
  <c r="AF563" i="1"/>
  <c r="AD563" i="1"/>
  <c r="AG563" i="1"/>
  <c r="O563" i="1"/>
  <c r="M563" i="1"/>
  <c r="R563" i="1"/>
  <c r="N563" i="1"/>
  <c r="Y493" i="2" l="1"/>
  <c r="AB493" i="2"/>
  <c r="X493" i="2"/>
  <c r="AA493" i="2"/>
  <c r="Z493" i="2"/>
  <c r="AI493" i="2"/>
  <c r="AK493" i="2"/>
  <c r="AF493" i="2"/>
  <c r="AJ493" i="2"/>
  <c r="AH493" i="2"/>
  <c r="AE493" i="2"/>
  <c r="W563" i="1"/>
  <c r="V563" i="1"/>
  <c r="Z563" i="1"/>
  <c r="AE563" i="1" s="1"/>
  <c r="AK563" i="1"/>
  <c r="O564" i="1" s="1"/>
  <c r="AA563" i="1"/>
  <c r="X563" i="1"/>
  <c r="U563" i="1"/>
  <c r="AL563" i="1"/>
  <c r="Y563" i="1"/>
  <c r="AJ563" i="1"/>
  <c r="AG493" i="2" l="1"/>
  <c r="AL493" i="2" s="1"/>
  <c r="AM493" i="2"/>
  <c r="R564" i="1"/>
  <c r="Q564" i="1"/>
  <c r="T564" i="1"/>
  <c r="N564" i="1"/>
  <c r="M564" i="1"/>
  <c r="V494" i="2" l="1"/>
  <c r="S494" i="2"/>
  <c r="U494" i="2"/>
  <c r="O494" i="2"/>
  <c r="R494" i="2"/>
  <c r="Q494" i="2"/>
  <c r="T494" i="2"/>
  <c r="P494" i="2"/>
  <c r="V564" i="1"/>
  <c r="U564" i="1"/>
  <c r="X564" i="1"/>
  <c r="AA564" i="1"/>
  <c r="AF564" i="1"/>
  <c r="AG564" i="1"/>
  <c r="AH564" i="1"/>
  <c r="AI564" i="1"/>
  <c r="AC564" i="1"/>
  <c r="AD564" i="1"/>
  <c r="AL564" i="1"/>
  <c r="Y564" i="1"/>
  <c r="Z564" i="1"/>
  <c r="W564" i="1"/>
  <c r="AB494" i="2" l="1"/>
  <c r="W494" i="2"/>
  <c r="X494" i="2"/>
  <c r="Y494" i="2"/>
  <c r="Z494" i="2"/>
  <c r="AC494" i="2"/>
  <c r="AA494" i="2"/>
  <c r="AH494" i="2"/>
  <c r="AJ494" i="2"/>
  <c r="AE494" i="2"/>
  <c r="AK494" i="2"/>
  <c r="AF494" i="2"/>
  <c r="AI494" i="2"/>
  <c r="AK564" i="1"/>
  <c r="AE564" i="1"/>
  <c r="AJ564" i="1"/>
  <c r="AG494" i="2" l="1"/>
  <c r="AL494" i="2" s="1"/>
  <c r="T565" i="1"/>
  <c r="Q565" i="1"/>
  <c r="O565" i="1"/>
  <c r="N565" i="1"/>
  <c r="R565" i="1"/>
  <c r="M565" i="1"/>
  <c r="S495" i="2" l="1"/>
  <c r="AM494" i="2"/>
  <c r="U565" i="1"/>
  <c r="AA565" i="1"/>
  <c r="X565" i="1"/>
  <c r="AH565" i="1"/>
  <c r="AI565" i="1"/>
  <c r="AC565" i="1"/>
  <c r="AD565" i="1"/>
  <c r="AG565" i="1"/>
  <c r="AF565" i="1"/>
  <c r="Z565" i="1"/>
  <c r="V565" i="1"/>
  <c r="W565" i="1"/>
  <c r="AL565" i="1"/>
  <c r="Y565" i="1"/>
  <c r="R495" i="2" l="1"/>
  <c r="O495" i="2"/>
  <c r="U495" i="2"/>
  <c r="P495" i="2"/>
  <c r="T495" i="2"/>
  <c r="Q495" i="2"/>
  <c r="AA495" i="2"/>
  <c r="V495" i="2"/>
  <c r="AK565" i="1"/>
  <c r="AE565" i="1"/>
  <c r="AJ565" i="1"/>
  <c r="AB495" i="2" l="1"/>
  <c r="W495" i="2"/>
  <c r="Y495" i="2"/>
  <c r="X495" i="2"/>
  <c r="AC495" i="2"/>
  <c r="AI495" i="2"/>
  <c r="AJ495" i="2"/>
  <c r="AK495" i="2"/>
  <c r="AF495" i="2"/>
  <c r="AE495" i="2"/>
  <c r="AH495" i="2"/>
  <c r="Z495" i="2"/>
  <c r="Q566" i="1"/>
  <c r="T566" i="1"/>
  <c r="O566" i="1"/>
  <c r="M566" i="1"/>
  <c r="R566" i="1"/>
  <c r="N566" i="1"/>
  <c r="AG495" i="2" l="1"/>
  <c r="AM495" i="2" s="1"/>
  <c r="AA566" i="1"/>
  <c r="X566" i="1"/>
  <c r="U566" i="1"/>
  <c r="V566" i="1"/>
  <c r="Z566" i="1"/>
  <c r="AE566" i="1" s="1"/>
  <c r="W566" i="1"/>
  <c r="AI566" i="1"/>
  <c r="AC566" i="1"/>
  <c r="AG566" i="1"/>
  <c r="AH566" i="1"/>
  <c r="AD566" i="1"/>
  <c r="AF566" i="1"/>
  <c r="AL566" i="1"/>
  <c r="Y566" i="1"/>
  <c r="U496" i="2" l="1"/>
  <c r="R496" i="2"/>
  <c r="O496" i="2"/>
  <c r="AL495" i="2"/>
  <c r="P496" i="2" s="1"/>
  <c r="AJ566" i="1"/>
  <c r="AK566" i="1"/>
  <c r="S496" i="2" l="1"/>
  <c r="V496" i="2"/>
  <c r="Q496" i="2"/>
  <c r="W496" i="2"/>
  <c r="Z496" i="2"/>
  <c r="T496" i="2"/>
  <c r="O567" i="1"/>
  <c r="M567" i="1"/>
  <c r="R567" i="1"/>
  <c r="N567" i="1"/>
  <c r="T567" i="1"/>
  <c r="Q567" i="1"/>
  <c r="Y496" i="2" l="1"/>
  <c r="AA496" i="2"/>
  <c r="AF496" i="2"/>
  <c r="AH496" i="2"/>
  <c r="AK496" i="2"/>
  <c r="AJ496" i="2"/>
  <c r="AE496" i="2"/>
  <c r="AI496" i="2"/>
  <c r="AC496" i="2"/>
  <c r="AB496" i="2"/>
  <c r="AG496" i="2" s="1"/>
  <c r="X496" i="2"/>
  <c r="V567" i="1"/>
  <c r="AL567" i="1"/>
  <c r="Y567" i="1"/>
  <c r="AH567" i="1"/>
  <c r="AI567" i="1"/>
  <c r="AF567" i="1"/>
  <c r="AC567" i="1"/>
  <c r="AD567" i="1"/>
  <c r="AG567" i="1"/>
  <c r="Z567" i="1"/>
  <c r="AE567" i="1" s="1"/>
  <c r="X567" i="1"/>
  <c r="U567" i="1"/>
  <c r="AA567" i="1"/>
  <c r="W567" i="1"/>
  <c r="AM496" i="2" l="1"/>
  <c r="AL496" i="2"/>
  <c r="AK567" i="1"/>
  <c r="AJ567" i="1"/>
  <c r="V497" i="2" l="1"/>
  <c r="S497" i="2"/>
  <c r="R497" i="2"/>
  <c r="P497" i="2"/>
  <c r="O497" i="2"/>
  <c r="U497" i="2"/>
  <c r="Q497" i="2"/>
  <c r="T497" i="2"/>
  <c r="T568" i="1"/>
  <c r="Q568" i="1"/>
  <c r="M568" i="1"/>
  <c r="O568" i="1"/>
  <c r="N568" i="1"/>
  <c r="R568" i="1"/>
  <c r="AB497" i="2" l="1"/>
  <c r="AC497" i="2"/>
  <c r="Z497" i="2"/>
  <c r="Y497" i="2"/>
  <c r="W497" i="2"/>
  <c r="X497" i="2"/>
  <c r="AA497" i="2"/>
  <c r="AE497" i="2"/>
  <c r="AJ497" i="2"/>
  <c r="AK497" i="2"/>
  <c r="AH497" i="2"/>
  <c r="AF497" i="2"/>
  <c r="AI497" i="2"/>
  <c r="Z568" i="1"/>
  <c r="V568" i="1"/>
  <c r="W568" i="1"/>
  <c r="U568" i="1"/>
  <c r="AA568" i="1"/>
  <c r="X568" i="1"/>
  <c r="AL568" i="1"/>
  <c r="Y568" i="1"/>
  <c r="AC568" i="1"/>
  <c r="AD568" i="1"/>
  <c r="AG568" i="1"/>
  <c r="AH568" i="1"/>
  <c r="AF568" i="1"/>
  <c r="AI568" i="1"/>
  <c r="AG497" i="2" l="1"/>
  <c r="AM497" i="2" s="1"/>
  <c r="AK568" i="1"/>
  <c r="AJ568" i="1"/>
  <c r="AE568" i="1"/>
  <c r="U498" i="2" l="1"/>
  <c r="O498" i="2"/>
  <c r="R498" i="2"/>
  <c r="AL497" i="2"/>
  <c r="Q569" i="1"/>
  <c r="T569" i="1"/>
  <c r="M569" i="1"/>
  <c r="N569" i="1"/>
  <c r="O569" i="1"/>
  <c r="R569" i="1"/>
  <c r="S498" i="2" l="1"/>
  <c r="V498" i="2"/>
  <c r="Q498" i="2"/>
  <c r="Z498" i="2"/>
  <c r="W498" i="2"/>
  <c r="P498" i="2"/>
  <c r="T498" i="2"/>
  <c r="V569" i="1"/>
  <c r="Z569" i="1"/>
  <c r="W569" i="1"/>
  <c r="AA569" i="1"/>
  <c r="X569" i="1"/>
  <c r="U569" i="1"/>
  <c r="AH569" i="1"/>
  <c r="AI569" i="1"/>
  <c r="AC569" i="1"/>
  <c r="AD569" i="1"/>
  <c r="AF569" i="1"/>
  <c r="AG569" i="1"/>
  <c r="AL569" i="1"/>
  <c r="Y569" i="1"/>
  <c r="Y498" i="2" l="1"/>
  <c r="AB498" i="2"/>
  <c r="X498" i="2"/>
  <c r="AF498" i="2"/>
  <c r="AI498" i="2"/>
  <c r="AJ498" i="2"/>
  <c r="AK498" i="2"/>
  <c r="AE498" i="2"/>
  <c r="AH498" i="2"/>
  <c r="AC498" i="2"/>
  <c r="AA498" i="2"/>
  <c r="AK569" i="1"/>
  <c r="AJ569" i="1"/>
  <c r="AE569" i="1"/>
  <c r="AG498" i="2" l="1"/>
  <c r="AM498" i="2"/>
  <c r="AL498" i="2"/>
  <c r="Q570" i="1"/>
  <c r="T570" i="1"/>
  <c r="N570" i="1"/>
  <c r="M570" i="1"/>
  <c r="R570" i="1"/>
  <c r="O570" i="1"/>
  <c r="V499" i="2" l="1"/>
  <c r="S499" i="2"/>
  <c r="R499" i="2"/>
  <c r="U499" i="2"/>
  <c r="O499" i="2"/>
  <c r="Q499" i="2"/>
  <c r="T499" i="2"/>
  <c r="P499" i="2"/>
  <c r="X570" i="1"/>
  <c r="U570" i="1"/>
  <c r="AA570" i="1"/>
  <c r="W570" i="1"/>
  <c r="Z570" i="1"/>
  <c r="AE570" i="1" s="1"/>
  <c r="V570" i="1"/>
  <c r="AC570" i="1"/>
  <c r="AF570" i="1"/>
  <c r="AG570" i="1"/>
  <c r="AI570" i="1"/>
  <c r="AD570" i="1"/>
  <c r="AH570" i="1"/>
  <c r="AJ570" i="1" s="1"/>
  <c r="AL570" i="1"/>
  <c r="Y570" i="1"/>
  <c r="X499" i="2" l="1"/>
  <c r="W499" i="2"/>
  <c r="AB499" i="2"/>
  <c r="Y499" i="2"/>
  <c r="AC499" i="2"/>
  <c r="Z499" i="2"/>
  <c r="AA499" i="2"/>
  <c r="AK499" i="2"/>
  <c r="AE499" i="2"/>
  <c r="AH499" i="2"/>
  <c r="AJ499" i="2"/>
  <c r="AI499" i="2"/>
  <c r="AF499" i="2"/>
  <c r="AK570" i="1"/>
  <c r="Q571" i="1"/>
  <c r="AG499" i="2" l="1"/>
  <c r="AM499" i="2" s="1"/>
  <c r="AL499" i="2"/>
  <c r="N571" i="1"/>
  <c r="M571" i="1"/>
  <c r="O571" i="1"/>
  <c r="R571" i="1"/>
  <c r="T571" i="1"/>
  <c r="P500" i="2" l="1"/>
  <c r="U500" i="2"/>
  <c r="O500" i="2"/>
  <c r="T500" i="2"/>
  <c r="R500" i="2"/>
  <c r="Q500" i="2"/>
  <c r="V500" i="2"/>
  <c r="S500" i="2"/>
  <c r="Z571" i="1"/>
  <c r="X571" i="1"/>
  <c r="U571" i="1"/>
  <c r="AA571" i="1"/>
  <c r="AF571" i="1"/>
  <c r="AG571" i="1"/>
  <c r="AH571" i="1"/>
  <c r="AI571" i="1"/>
  <c r="AC571" i="1"/>
  <c r="AD571" i="1"/>
  <c r="W571" i="1"/>
  <c r="V571" i="1"/>
  <c r="Y571" i="1"/>
  <c r="AL571" i="1"/>
  <c r="Y500" i="2" l="1"/>
  <c r="AA500" i="2"/>
  <c r="AJ500" i="2"/>
  <c r="AF500" i="2"/>
  <c r="AH500" i="2"/>
  <c r="AI500" i="2"/>
  <c r="AK500" i="2"/>
  <c r="AE500" i="2"/>
  <c r="Z500" i="2"/>
  <c r="AB500" i="2"/>
  <c r="AG500" i="2" s="1"/>
  <c r="W500" i="2"/>
  <c r="AC500" i="2"/>
  <c r="X500" i="2"/>
  <c r="AK571" i="1"/>
  <c r="AJ571" i="1"/>
  <c r="AE571" i="1"/>
  <c r="AL500" i="2" l="1"/>
  <c r="AM500" i="2"/>
  <c r="Q572" i="1"/>
  <c r="T572" i="1"/>
  <c r="N572" i="1"/>
  <c r="R572" i="1"/>
  <c r="M572" i="1"/>
  <c r="O572" i="1"/>
  <c r="Q501" i="2" l="1"/>
  <c r="O501" i="2"/>
  <c r="U501" i="2"/>
  <c r="R501" i="2"/>
  <c r="P501" i="2"/>
  <c r="T501" i="2"/>
  <c r="V501" i="2"/>
  <c r="S501" i="2"/>
  <c r="U572" i="1"/>
  <c r="AA572" i="1"/>
  <c r="X572" i="1"/>
  <c r="W572" i="1"/>
  <c r="Z572" i="1"/>
  <c r="AE572" i="1" s="1"/>
  <c r="V572" i="1"/>
  <c r="AD572" i="1"/>
  <c r="AF572" i="1"/>
  <c r="AC572" i="1"/>
  <c r="AG572" i="1"/>
  <c r="AH572" i="1"/>
  <c r="AJ572" i="1" s="1"/>
  <c r="T573" i="1" s="1"/>
  <c r="AI572" i="1"/>
  <c r="AK572" i="1" s="1"/>
  <c r="N573" i="1" s="1"/>
  <c r="AL572" i="1"/>
  <c r="Y572" i="1"/>
  <c r="AA501" i="2" l="1"/>
  <c r="Z501" i="2"/>
  <c r="AI501" i="2"/>
  <c r="AK501" i="2"/>
  <c r="AE501" i="2"/>
  <c r="AF501" i="2"/>
  <c r="AJ501" i="2"/>
  <c r="AH501" i="2"/>
  <c r="AB501" i="2"/>
  <c r="X501" i="2"/>
  <c r="AC501" i="2"/>
  <c r="W501" i="2"/>
  <c r="Y501" i="2"/>
  <c r="AH573" i="1"/>
  <c r="AI573" i="1"/>
  <c r="AD573" i="1"/>
  <c r="AF573" i="1"/>
  <c r="AC573" i="1"/>
  <c r="AG573" i="1"/>
  <c r="R573" i="1"/>
  <c r="O573" i="1"/>
  <c r="Q573" i="1"/>
  <c r="M573" i="1"/>
  <c r="AG501" i="2" l="1"/>
  <c r="AM501" i="2" s="1"/>
  <c r="AL501" i="2"/>
  <c r="AL573" i="1"/>
  <c r="Y573" i="1"/>
  <c r="AA573" i="1"/>
  <c r="X573" i="1"/>
  <c r="U573" i="1"/>
  <c r="AK573" i="1"/>
  <c r="W573" i="1"/>
  <c r="Z573" i="1"/>
  <c r="AE573" i="1" s="1"/>
  <c r="V573" i="1"/>
  <c r="AJ573" i="1" s="1"/>
  <c r="U502" i="2" l="1"/>
  <c r="O502" i="2"/>
  <c r="R502" i="2"/>
  <c r="T502" i="2"/>
  <c r="Q502" i="2"/>
  <c r="P502" i="2"/>
  <c r="S502" i="2"/>
  <c r="V502" i="2"/>
  <c r="T574" i="1"/>
  <c r="Q574" i="1"/>
  <c r="N574" i="1"/>
  <c r="M574" i="1"/>
  <c r="R574" i="1"/>
  <c r="O574" i="1"/>
  <c r="X502" i="2" l="1"/>
  <c r="AH502" i="2"/>
  <c r="AJ502" i="2"/>
  <c r="AI502" i="2"/>
  <c r="AK502" i="2"/>
  <c r="AF502" i="2"/>
  <c r="AE502" i="2"/>
  <c r="AA502" i="2"/>
  <c r="Y502" i="2"/>
  <c r="AB502" i="2"/>
  <c r="Z502" i="2"/>
  <c r="W502" i="2"/>
  <c r="AC502" i="2"/>
  <c r="W574" i="1"/>
  <c r="Z574" i="1"/>
  <c r="U574" i="1"/>
  <c r="AA574" i="1"/>
  <c r="X574" i="1"/>
  <c r="V574" i="1"/>
  <c r="AL574" i="1"/>
  <c r="Y574" i="1"/>
  <c r="AH574" i="1"/>
  <c r="AD574" i="1"/>
  <c r="AF574" i="1"/>
  <c r="AG574" i="1"/>
  <c r="AI574" i="1"/>
  <c r="AC574" i="1"/>
  <c r="AG502" i="2" l="1"/>
  <c r="AL502" i="2"/>
  <c r="AM502" i="2"/>
  <c r="AJ574" i="1"/>
  <c r="AE574" i="1"/>
  <c r="AK574" i="1"/>
  <c r="R503" i="2" l="1"/>
  <c r="P503" i="2"/>
  <c r="O503" i="2"/>
  <c r="Q503" i="2"/>
  <c r="U503" i="2"/>
  <c r="T503" i="2"/>
  <c r="S503" i="2"/>
  <c r="V503" i="2"/>
  <c r="O575" i="1"/>
  <c r="N575" i="1"/>
  <c r="R575" i="1"/>
  <c r="M575" i="1"/>
  <c r="T575" i="1"/>
  <c r="Q575" i="1"/>
  <c r="AB503" i="2" l="1"/>
  <c r="AI503" i="2"/>
  <c r="AE503" i="2"/>
  <c r="AF503" i="2"/>
  <c r="AH503" i="2"/>
  <c r="AJ503" i="2"/>
  <c r="AK503" i="2"/>
  <c r="AA503" i="2"/>
  <c r="AC503" i="2"/>
  <c r="Y503" i="2"/>
  <c r="W503" i="2"/>
  <c r="X503" i="2"/>
  <c r="Z503" i="2"/>
  <c r="AL575" i="1"/>
  <c r="Y575" i="1"/>
  <c r="V575" i="1"/>
  <c r="AH575" i="1"/>
  <c r="AI575" i="1"/>
  <c r="AC575" i="1"/>
  <c r="AD575" i="1"/>
  <c r="AF575" i="1"/>
  <c r="AG575" i="1"/>
  <c r="X575" i="1"/>
  <c r="U575" i="1"/>
  <c r="AA575" i="1"/>
  <c r="Z575" i="1"/>
  <c r="W575" i="1"/>
  <c r="AG503" i="2" l="1"/>
  <c r="AL503" i="2" s="1"/>
  <c r="AK575" i="1"/>
  <c r="AJ575" i="1"/>
  <c r="AE575" i="1"/>
  <c r="S504" i="2" l="1"/>
  <c r="AM503" i="2"/>
  <c r="Q576" i="1"/>
  <c r="T576" i="1"/>
  <c r="R576" i="1"/>
  <c r="O576" i="1"/>
  <c r="N576" i="1"/>
  <c r="M576" i="1"/>
  <c r="T504" i="2" l="1"/>
  <c r="O504" i="2"/>
  <c r="P504" i="2"/>
  <c r="R504" i="2"/>
  <c r="Q504" i="2"/>
  <c r="U504" i="2"/>
  <c r="AA504" i="2"/>
  <c r="V504" i="2"/>
  <c r="AI576" i="1"/>
  <c r="AC576" i="1"/>
  <c r="AD576" i="1"/>
  <c r="AF576" i="1"/>
  <c r="AG576" i="1"/>
  <c r="AH576" i="1"/>
  <c r="U576" i="1"/>
  <c r="AA576" i="1"/>
  <c r="X576" i="1"/>
  <c r="V576" i="1"/>
  <c r="W576" i="1"/>
  <c r="Z576" i="1"/>
  <c r="AE576" i="1" s="1"/>
  <c r="AL576" i="1"/>
  <c r="Y576" i="1"/>
  <c r="Y504" i="2" l="1"/>
  <c r="W504" i="2"/>
  <c r="AC504" i="2"/>
  <c r="Z504" i="2"/>
  <c r="X504" i="2"/>
  <c r="AF504" i="2"/>
  <c r="AH504" i="2"/>
  <c r="AE504" i="2"/>
  <c r="AJ504" i="2"/>
  <c r="AI504" i="2"/>
  <c r="AK504" i="2"/>
  <c r="AB504" i="2"/>
  <c r="AJ576" i="1"/>
  <c r="AK576" i="1"/>
  <c r="AG504" i="2" l="1"/>
  <c r="AL504" i="2" s="1"/>
  <c r="R577" i="1"/>
  <c r="M577" i="1"/>
  <c r="N577" i="1"/>
  <c r="O577" i="1"/>
  <c r="T577" i="1"/>
  <c r="Q577" i="1"/>
  <c r="S505" i="2" l="1"/>
  <c r="AM504" i="2"/>
  <c r="AL577" i="1"/>
  <c r="Y577" i="1"/>
  <c r="AC577" i="1"/>
  <c r="AD577" i="1"/>
  <c r="AF577" i="1"/>
  <c r="AG577" i="1"/>
  <c r="AH577" i="1"/>
  <c r="AJ577" i="1" s="1"/>
  <c r="AI577" i="1"/>
  <c r="W577" i="1"/>
  <c r="V577" i="1"/>
  <c r="U577" i="1"/>
  <c r="AA577" i="1"/>
  <c r="X577" i="1"/>
  <c r="Z577" i="1"/>
  <c r="Q505" i="2" l="1"/>
  <c r="P505" i="2"/>
  <c r="R505" i="2"/>
  <c r="O505" i="2"/>
  <c r="T505" i="2"/>
  <c r="U505" i="2"/>
  <c r="V505" i="2"/>
  <c r="AA505" i="2"/>
  <c r="AE577" i="1"/>
  <c r="Q578" i="1"/>
  <c r="AK577" i="1"/>
  <c r="AC505" i="2" l="1"/>
  <c r="W505" i="2"/>
  <c r="AE505" i="2"/>
  <c r="AI505" i="2"/>
  <c r="AJ505" i="2"/>
  <c r="AK505" i="2"/>
  <c r="AF505" i="2"/>
  <c r="AH505" i="2"/>
  <c r="AB505" i="2"/>
  <c r="Z505" i="2"/>
  <c r="X505" i="2"/>
  <c r="Y505" i="2"/>
  <c r="M578" i="1"/>
  <c r="O578" i="1"/>
  <c r="R578" i="1"/>
  <c r="N578" i="1"/>
  <c r="AL578" i="1"/>
  <c r="Y578" i="1"/>
  <c r="T578" i="1"/>
  <c r="AG505" i="2" l="1"/>
  <c r="AL505" i="2" s="1"/>
  <c r="AM505" i="2"/>
  <c r="AF578" i="1"/>
  <c r="AG578" i="1"/>
  <c r="AH578" i="1"/>
  <c r="AI578" i="1"/>
  <c r="AC578" i="1"/>
  <c r="AD578" i="1"/>
  <c r="V578" i="1"/>
  <c r="Z578" i="1"/>
  <c r="W578" i="1"/>
  <c r="AA578" i="1"/>
  <c r="X578" i="1"/>
  <c r="U578" i="1"/>
  <c r="S506" i="2" l="1"/>
  <c r="V506" i="2"/>
  <c r="U506" i="2"/>
  <c r="Q506" i="2"/>
  <c r="O506" i="2"/>
  <c r="T506" i="2"/>
  <c r="P506" i="2"/>
  <c r="R506" i="2"/>
  <c r="AK578" i="1"/>
  <c r="AJ578" i="1"/>
  <c r="AE578" i="1"/>
  <c r="X506" i="2" l="1"/>
  <c r="W506" i="2"/>
  <c r="Z506" i="2"/>
  <c r="AB506" i="2"/>
  <c r="AG506" i="2" s="1"/>
  <c r="Y506" i="2"/>
  <c r="AC506" i="2"/>
  <c r="AF506" i="2"/>
  <c r="AE506" i="2"/>
  <c r="AH506" i="2"/>
  <c r="AI506" i="2"/>
  <c r="AK506" i="2"/>
  <c r="AJ506" i="2"/>
  <c r="AA506" i="2"/>
  <c r="Q579" i="1"/>
  <c r="T579" i="1"/>
  <c r="N579" i="1"/>
  <c r="M579" i="1"/>
  <c r="O579" i="1"/>
  <c r="R579" i="1"/>
  <c r="AL506" i="2" l="1"/>
  <c r="AM506" i="2"/>
  <c r="W579" i="1"/>
  <c r="Z579" i="1"/>
  <c r="U579" i="1"/>
  <c r="AA579" i="1"/>
  <c r="X579" i="1"/>
  <c r="V579" i="1"/>
  <c r="AC579" i="1"/>
  <c r="AF579" i="1"/>
  <c r="AG579" i="1"/>
  <c r="AH579" i="1"/>
  <c r="AI579" i="1"/>
  <c r="AD579" i="1"/>
  <c r="AL579" i="1"/>
  <c r="Y579" i="1"/>
  <c r="Q507" i="2" l="1"/>
  <c r="P507" i="2"/>
  <c r="O507" i="2"/>
  <c r="U507" i="2"/>
  <c r="R507" i="2"/>
  <c r="T507" i="2"/>
  <c r="V507" i="2"/>
  <c r="S507" i="2"/>
  <c r="AJ579" i="1"/>
  <c r="AK579" i="1"/>
  <c r="AE579" i="1"/>
  <c r="AA507" i="2" l="1"/>
  <c r="AC507" i="2"/>
  <c r="AK507" i="2"/>
  <c r="AE507" i="2"/>
  <c r="AJ507" i="2"/>
  <c r="AF507" i="2"/>
  <c r="AH507" i="2"/>
  <c r="AI507" i="2"/>
  <c r="AB507" i="2"/>
  <c r="Z507" i="2"/>
  <c r="W507" i="2"/>
  <c r="X507" i="2"/>
  <c r="Y507" i="2"/>
  <c r="O580" i="1"/>
  <c r="N580" i="1"/>
  <c r="R580" i="1"/>
  <c r="M580" i="1"/>
  <c r="T580" i="1"/>
  <c r="Q580" i="1"/>
  <c r="AG507" i="2" l="1"/>
  <c r="AL507" i="2" s="1"/>
  <c r="AD580" i="1"/>
  <c r="AI580" i="1"/>
  <c r="AF580" i="1"/>
  <c r="AG580" i="1"/>
  <c r="AH580" i="1"/>
  <c r="AC580" i="1"/>
  <c r="AL580" i="1"/>
  <c r="Y580" i="1"/>
  <c r="AA580" i="1"/>
  <c r="U580" i="1"/>
  <c r="X580" i="1"/>
  <c r="Z580" i="1"/>
  <c r="AE580" i="1" s="1"/>
  <c r="V580" i="1"/>
  <c r="W580" i="1"/>
  <c r="S508" i="2" l="1"/>
  <c r="AM507" i="2"/>
  <c r="AJ580" i="1"/>
  <c r="AK580" i="1"/>
  <c r="O508" i="2" l="1"/>
  <c r="U508" i="2"/>
  <c r="T508" i="2"/>
  <c r="Q508" i="2"/>
  <c r="P508" i="2"/>
  <c r="R508" i="2"/>
  <c r="V508" i="2"/>
  <c r="N581" i="1"/>
  <c r="O581" i="1"/>
  <c r="M581" i="1"/>
  <c r="R581" i="1"/>
  <c r="Q581" i="1"/>
  <c r="T581" i="1"/>
  <c r="Z508" i="2" l="1"/>
  <c r="AB508" i="2"/>
  <c r="AJ508" i="2"/>
  <c r="AF508" i="2"/>
  <c r="AH508" i="2"/>
  <c r="AI508" i="2"/>
  <c r="AK508" i="2"/>
  <c r="AE508" i="2"/>
  <c r="X508" i="2"/>
  <c r="Y508" i="2"/>
  <c r="AC508" i="2"/>
  <c r="AA508" i="2"/>
  <c r="W508" i="2"/>
  <c r="AH581" i="1"/>
  <c r="AC581" i="1"/>
  <c r="AD581" i="1"/>
  <c r="AF581" i="1"/>
  <c r="AG581" i="1"/>
  <c r="AI581" i="1"/>
  <c r="AK581" i="1" s="1"/>
  <c r="AL581" i="1"/>
  <c r="Y581" i="1"/>
  <c r="Z581" i="1"/>
  <c r="AE581" i="1" s="1"/>
  <c r="U581" i="1"/>
  <c r="AA581" i="1"/>
  <c r="X581" i="1"/>
  <c r="M582" i="1"/>
  <c r="W581" i="1"/>
  <c r="V581" i="1"/>
  <c r="AG508" i="2" l="1"/>
  <c r="AM508" i="2" s="1"/>
  <c r="AJ581" i="1"/>
  <c r="R509" i="2" l="1"/>
  <c r="O509" i="2"/>
  <c r="U509" i="2"/>
  <c r="AL508" i="2"/>
  <c r="Q582" i="1"/>
  <c r="T582" i="1"/>
  <c r="N582" i="1"/>
  <c r="R582" i="1"/>
  <c r="O582" i="1"/>
  <c r="S509" i="2" l="1"/>
  <c r="V509" i="2"/>
  <c r="Q509" i="2"/>
  <c r="P509" i="2"/>
  <c r="T509" i="2"/>
  <c r="W582" i="1"/>
  <c r="Z582" i="1"/>
  <c r="V582" i="1"/>
  <c r="AA582" i="1"/>
  <c r="X582" i="1"/>
  <c r="U582" i="1"/>
  <c r="AG582" i="1"/>
  <c r="AI582" i="1"/>
  <c r="AD582" i="1"/>
  <c r="AF582" i="1"/>
  <c r="AH582" i="1"/>
  <c r="AC582" i="1"/>
  <c r="AL582" i="1"/>
  <c r="Y582" i="1"/>
  <c r="X509" i="2" l="1"/>
  <c r="Y509" i="2"/>
  <c r="W509" i="2"/>
  <c r="AC509" i="2"/>
  <c r="Z509" i="2"/>
  <c r="AI509" i="2"/>
  <c r="AK509" i="2"/>
  <c r="AE509" i="2"/>
  <c r="AF509" i="2"/>
  <c r="AJ509" i="2"/>
  <c r="AH509" i="2"/>
  <c r="AB509" i="2"/>
  <c r="AG509" i="2" s="1"/>
  <c r="AA509" i="2"/>
  <c r="AJ582" i="1"/>
  <c r="AK582" i="1"/>
  <c r="AE582" i="1"/>
  <c r="AL509" i="2" l="1"/>
  <c r="AM509" i="2"/>
  <c r="M583" i="1"/>
  <c r="O583" i="1"/>
  <c r="R583" i="1"/>
  <c r="N583" i="1"/>
  <c r="Q583" i="1"/>
  <c r="T583" i="1"/>
  <c r="U510" i="2" l="1"/>
  <c r="O510" i="2"/>
  <c r="R510" i="2"/>
  <c r="P510" i="2"/>
  <c r="Q510" i="2"/>
  <c r="T510" i="2"/>
  <c r="S510" i="2"/>
  <c r="V510" i="2"/>
  <c r="AI583" i="1"/>
  <c r="AD583" i="1"/>
  <c r="AF583" i="1"/>
  <c r="AC583" i="1"/>
  <c r="AG583" i="1"/>
  <c r="AH583" i="1"/>
  <c r="AL583" i="1"/>
  <c r="Y583" i="1"/>
  <c r="V583" i="1"/>
  <c r="Z583" i="1"/>
  <c r="W583" i="1"/>
  <c r="U583" i="1"/>
  <c r="AA583" i="1"/>
  <c r="X583" i="1"/>
  <c r="Y510" i="2" l="1"/>
  <c r="AH510" i="2"/>
  <c r="AJ510" i="2"/>
  <c r="AI510" i="2"/>
  <c r="AK510" i="2"/>
  <c r="AF510" i="2"/>
  <c r="AE510" i="2"/>
  <c r="AA510" i="2"/>
  <c r="AB510" i="2"/>
  <c r="X510" i="2"/>
  <c r="Z510" i="2"/>
  <c r="W510" i="2"/>
  <c r="AC510" i="2"/>
  <c r="AJ583" i="1"/>
  <c r="AE583" i="1"/>
  <c r="AK583" i="1"/>
  <c r="AG510" i="2" l="1"/>
  <c r="AL510" i="2" s="1"/>
  <c r="N584" i="1"/>
  <c r="M584" i="1"/>
  <c r="R584" i="1"/>
  <c r="O584" i="1"/>
  <c r="Q584" i="1"/>
  <c r="T584" i="1"/>
  <c r="S511" i="2" l="1"/>
  <c r="AM510" i="2"/>
  <c r="AG584" i="1"/>
  <c r="AH584" i="1"/>
  <c r="AI584" i="1"/>
  <c r="AF584" i="1"/>
  <c r="AC584" i="1"/>
  <c r="AD584" i="1"/>
  <c r="AL584" i="1"/>
  <c r="Y584" i="1"/>
  <c r="W584" i="1"/>
  <c r="Z584" i="1"/>
  <c r="U584" i="1"/>
  <c r="X584" i="1"/>
  <c r="AA584" i="1"/>
  <c r="V584" i="1"/>
  <c r="Q511" i="2" l="1"/>
  <c r="R511" i="2"/>
  <c r="U511" i="2"/>
  <c r="T511" i="2"/>
  <c r="O511" i="2"/>
  <c r="P511" i="2"/>
  <c r="V511" i="2"/>
  <c r="AA511" i="2"/>
  <c r="AE584" i="1"/>
  <c r="AK584" i="1"/>
  <c r="AJ584" i="1"/>
  <c r="X511" i="2" l="1"/>
  <c r="AI511" i="2"/>
  <c r="AE511" i="2"/>
  <c r="AF511" i="2"/>
  <c r="AH511" i="2"/>
  <c r="AJ511" i="2"/>
  <c r="AK511" i="2"/>
  <c r="W511" i="2"/>
  <c r="AB511" i="2"/>
  <c r="AC511" i="2"/>
  <c r="Z511" i="2"/>
  <c r="Y511" i="2"/>
  <c r="Q585" i="1"/>
  <c r="T585" i="1"/>
  <c r="M585" i="1"/>
  <c r="O585" i="1"/>
  <c r="N585" i="1"/>
  <c r="R585" i="1"/>
  <c r="AG511" i="2" l="1"/>
  <c r="AL511" i="2" s="1"/>
  <c r="V585" i="1"/>
  <c r="Z585" i="1"/>
  <c r="W585" i="1"/>
  <c r="AA585" i="1"/>
  <c r="X585" i="1"/>
  <c r="U585" i="1"/>
  <c r="AD585" i="1"/>
  <c r="AF585" i="1"/>
  <c r="AH585" i="1"/>
  <c r="AG585" i="1"/>
  <c r="AI585" i="1"/>
  <c r="AC585" i="1"/>
  <c r="AL585" i="1"/>
  <c r="Y585" i="1"/>
  <c r="S512" i="2" l="1"/>
  <c r="AM511" i="2"/>
  <c r="AK585" i="1"/>
  <c r="AJ585" i="1"/>
  <c r="AE585" i="1"/>
  <c r="P512" i="2" l="1"/>
  <c r="O512" i="2"/>
  <c r="Q512" i="2"/>
  <c r="T512" i="2"/>
  <c r="U512" i="2"/>
  <c r="R512" i="2"/>
  <c r="V512" i="2"/>
  <c r="Q586" i="1"/>
  <c r="T586" i="1"/>
  <c r="N586" i="1"/>
  <c r="M586" i="1"/>
  <c r="O586" i="1"/>
  <c r="R586" i="1"/>
  <c r="Z512" i="2" l="1"/>
  <c r="AF512" i="2"/>
  <c r="AH512" i="2"/>
  <c r="AE512" i="2"/>
  <c r="AJ512" i="2"/>
  <c r="AI512" i="2"/>
  <c r="AK512" i="2"/>
  <c r="AC512" i="2"/>
  <c r="AB512" i="2"/>
  <c r="Y512" i="2"/>
  <c r="W512" i="2"/>
  <c r="AA512" i="2"/>
  <c r="X512" i="2"/>
  <c r="W586" i="1"/>
  <c r="Z586" i="1"/>
  <c r="AA586" i="1"/>
  <c r="U586" i="1"/>
  <c r="X586" i="1"/>
  <c r="V586" i="1"/>
  <c r="AC586" i="1"/>
  <c r="AD586" i="1"/>
  <c r="AF586" i="1"/>
  <c r="AG586" i="1"/>
  <c r="AH586" i="1"/>
  <c r="AJ586" i="1" s="1"/>
  <c r="T587" i="1" s="1"/>
  <c r="AI586" i="1"/>
  <c r="AK586" i="1" s="1"/>
  <c r="O587" i="1" s="1"/>
  <c r="AL586" i="1"/>
  <c r="Y586" i="1"/>
  <c r="AG512" i="2" l="1"/>
  <c r="AL512" i="2" s="1"/>
  <c r="AM512" i="2"/>
  <c r="AG587" i="1"/>
  <c r="AH587" i="1"/>
  <c r="AI587" i="1"/>
  <c r="AD587" i="1"/>
  <c r="AF587" i="1"/>
  <c r="AC587" i="1"/>
  <c r="M587" i="1"/>
  <c r="Q587" i="1"/>
  <c r="R587" i="1"/>
  <c r="AE586" i="1"/>
  <c r="N587" i="1"/>
  <c r="S513" i="2" l="1"/>
  <c r="V513" i="2"/>
  <c r="R513" i="2"/>
  <c r="U513" i="2"/>
  <c r="Q513" i="2"/>
  <c r="P513" i="2"/>
  <c r="T513" i="2"/>
  <c r="O513" i="2"/>
  <c r="V587" i="1"/>
  <c r="AJ587" i="1" s="1"/>
  <c r="Z587" i="1"/>
  <c r="AL587" i="1"/>
  <c r="Y587" i="1"/>
  <c r="X587" i="1"/>
  <c r="AA587" i="1"/>
  <c r="U587" i="1"/>
  <c r="W587" i="1"/>
  <c r="W513" i="2" l="1"/>
  <c r="Y513" i="2"/>
  <c r="AB513" i="2"/>
  <c r="AG513" i="2" s="1"/>
  <c r="X513" i="2"/>
  <c r="AC513" i="2"/>
  <c r="Z513" i="2"/>
  <c r="AE513" i="2"/>
  <c r="AI513" i="2"/>
  <c r="AJ513" i="2"/>
  <c r="AK513" i="2"/>
  <c r="AF513" i="2"/>
  <c r="AH513" i="2"/>
  <c r="AA513" i="2"/>
  <c r="Q588" i="1"/>
  <c r="AE587" i="1"/>
  <c r="AK587" i="1"/>
  <c r="AL513" i="2" l="1"/>
  <c r="AM513" i="2"/>
  <c r="O588" i="1"/>
  <c r="N588" i="1"/>
  <c r="R588" i="1"/>
  <c r="M588" i="1"/>
  <c r="Y588" i="1"/>
  <c r="T588" i="1"/>
  <c r="U514" i="2" l="1"/>
  <c r="O514" i="2"/>
  <c r="Q514" i="2"/>
  <c r="R514" i="2"/>
  <c r="T514" i="2"/>
  <c r="P514" i="2"/>
  <c r="S514" i="2"/>
  <c r="V514" i="2"/>
  <c r="AG588" i="1"/>
  <c r="AH588" i="1"/>
  <c r="AC588" i="1"/>
  <c r="AD588" i="1"/>
  <c r="AF588" i="1"/>
  <c r="AI588" i="1"/>
  <c r="AK588" i="1" s="1"/>
  <c r="AA588" i="1"/>
  <c r="U588" i="1"/>
  <c r="X588" i="1"/>
  <c r="V588" i="1"/>
  <c r="AL588" i="1"/>
  <c r="Z588" i="1"/>
  <c r="AE588" i="1" s="1"/>
  <c r="W588" i="1"/>
  <c r="AF514" i="2" l="1"/>
  <c r="AE514" i="2"/>
  <c r="AH514" i="2"/>
  <c r="AI514" i="2"/>
  <c r="AK514" i="2"/>
  <c r="AJ514" i="2"/>
  <c r="AB514" i="2"/>
  <c r="AA514" i="2"/>
  <c r="X514" i="2"/>
  <c r="Z514" i="2"/>
  <c r="Y514" i="2"/>
  <c r="W514" i="2"/>
  <c r="AC514" i="2"/>
  <c r="AJ588" i="1"/>
  <c r="R589" i="1" s="1"/>
  <c r="M589" i="1"/>
  <c r="AG514" i="2" l="1"/>
  <c r="AL514" i="2" s="1"/>
  <c r="N589" i="1"/>
  <c r="Q589" i="1"/>
  <c r="T589" i="1"/>
  <c r="O589" i="1"/>
  <c r="S515" i="2" l="1"/>
  <c r="AM514" i="2"/>
  <c r="AL589" i="1"/>
  <c r="Y589" i="1"/>
  <c r="W589" i="1"/>
  <c r="V589" i="1"/>
  <c r="X589" i="1"/>
  <c r="AA589" i="1"/>
  <c r="U589" i="1"/>
  <c r="AI589" i="1"/>
  <c r="AG589" i="1"/>
  <c r="AC589" i="1"/>
  <c r="AF589" i="1"/>
  <c r="AH589" i="1"/>
  <c r="AD589" i="1"/>
  <c r="Z589" i="1"/>
  <c r="O515" i="2" l="1"/>
  <c r="U515" i="2"/>
  <c r="P515" i="2"/>
  <c r="R515" i="2"/>
  <c r="T515" i="2"/>
  <c r="Q515" i="2"/>
  <c r="AA515" i="2"/>
  <c r="V515" i="2"/>
  <c r="AJ589" i="1"/>
  <c r="AK589" i="1"/>
  <c r="AE589" i="1"/>
  <c r="Y515" i="2" l="1"/>
  <c r="X515" i="2"/>
  <c r="AB515" i="2"/>
  <c r="Z515" i="2"/>
  <c r="AC515" i="2"/>
  <c r="AK515" i="2"/>
  <c r="AE515" i="2"/>
  <c r="AJ515" i="2"/>
  <c r="AF515" i="2"/>
  <c r="AH515" i="2"/>
  <c r="AI515" i="2"/>
  <c r="W515" i="2"/>
  <c r="R590" i="1"/>
  <c r="M590" i="1"/>
  <c r="O590" i="1"/>
  <c r="N590" i="1"/>
  <c r="T590" i="1"/>
  <c r="Q590" i="1"/>
  <c r="AG515" i="2" l="1"/>
  <c r="AL515" i="2"/>
  <c r="AM515" i="2"/>
  <c r="AL590" i="1"/>
  <c r="Y590" i="1"/>
  <c r="AC590" i="1"/>
  <c r="AD590" i="1"/>
  <c r="AF590" i="1"/>
  <c r="AG590" i="1"/>
  <c r="AI590" i="1"/>
  <c r="AH590" i="1"/>
  <c r="V590" i="1"/>
  <c r="W590" i="1"/>
  <c r="X590" i="1"/>
  <c r="U590" i="1"/>
  <c r="AA590" i="1"/>
  <c r="Z590" i="1"/>
  <c r="Q516" i="2" l="1"/>
  <c r="U516" i="2"/>
  <c r="P516" i="2"/>
  <c r="O516" i="2"/>
  <c r="T516" i="2"/>
  <c r="R516" i="2"/>
  <c r="S516" i="2"/>
  <c r="V516" i="2"/>
  <c r="AK590" i="1"/>
  <c r="AE590" i="1"/>
  <c r="AJ590" i="1"/>
  <c r="AJ516" i="2" l="1"/>
  <c r="AF516" i="2"/>
  <c r="AH516" i="2"/>
  <c r="AI516" i="2"/>
  <c r="AK516" i="2"/>
  <c r="AE516" i="2"/>
  <c r="AB516" i="2"/>
  <c r="AG516" i="2" s="1"/>
  <c r="AA516" i="2"/>
  <c r="Z516" i="2"/>
  <c r="W516" i="2"/>
  <c r="X516" i="2"/>
  <c r="AC516" i="2"/>
  <c r="Y516" i="2"/>
  <c r="T591" i="1"/>
  <c r="Q591" i="1"/>
  <c r="M591" i="1"/>
  <c r="N591" i="1"/>
  <c r="R591" i="1"/>
  <c r="O591" i="1"/>
  <c r="AM516" i="2" l="1"/>
  <c r="AL516" i="2"/>
  <c r="V591" i="1"/>
  <c r="W591" i="1"/>
  <c r="Z591" i="1"/>
  <c r="U591" i="1"/>
  <c r="AA591" i="1"/>
  <c r="X591" i="1"/>
  <c r="AL591" i="1"/>
  <c r="Y591" i="1"/>
  <c r="AH591" i="1"/>
  <c r="AI591" i="1"/>
  <c r="AD591" i="1"/>
  <c r="AF591" i="1"/>
  <c r="AG591" i="1"/>
  <c r="AC591" i="1"/>
  <c r="S517" i="2" l="1"/>
  <c r="V517" i="2"/>
  <c r="T517" i="2"/>
  <c r="P517" i="2"/>
  <c r="U517" i="2"/>
  <c r="Q517" i="2"/>
  <c r="R517" i="2"/>
  <c r="O517" i="2"/>
  <c r="AJ591" i="1"/>
  <c r="AK591" i="1"/>
  <c r="AE591" i="1"/>
  <c r="Z517" i="2" l="1"/>
  <c r="X517" i="2"/>
  <c r="W517" i="2"/>
  <c r="Y517" i="2"/>
  <c r="AC517" i="2"/>
  <c r="AB517" i="2"/>
  <c r="AK517" i="2"/>
  <c r="AE517" i="2"/>
  <c r="AF517" i="2"/>
  <c r="AI517" i="2"/>
  <c r="AH517" i="2"/>
  <c r="AJ517" i="2"/>
  <c r="AA517" i="2"/>
  <c r="M592" i="1"/>
  <c r="N592" i="1"/>
  <c r="O592" i="1"/>
  <c r="R592" i="1"/>
  <c r="Q592" i="1"/>
  <c r="T592" i="1"/>
  <c r="AG517" i="2" l="1"/>
  <c r="AL517" i="2" s="1"/>
  <c r="AF592" i="1"/>
  <c r="AC592" i="1"/>
  <c r="AD592" i="1"/>
  <c r="AG592" i="1"/>
  <c r="AH592" i="1"/>
  <c r="AI592" i="1"/>
  <c r="AK592" i="1" s="1"/>
  <c r="AL592" i="1"/>
  <c r="Y592" i="1"/>
  <c r="Z592" i="1"/>
  <c r="W592" i="1"/>
  <c r="V592" i="1"/>
  <c r="U592" i="1"/>
  <c r="AA592" i="1"/>
  <c r="X592" i="1"/>
  <c r="S518" i="2" l="1"/>
  <c r="AM517" i="2"/>
  <c r="M593" i="1"/>
  <c r="AJ592" i="1"/>
  <c r="AE592" i="1"/>
  <c r="R518" i="2" l="1"/>
  <c r="P518" i="2"/>
  <c r="T518" i="2"/>
  <c r="Q518" i="2"/>
  <c r="U518" i="2"/>
  <c r="O518" i="2"/>
  <c r="V518" i="2"/>
  <c r="T593" i="1"/>
  <c r="Q593" i="1"/>
  <c r="O593" i="1"/>
  <c r="N593" i="1"/>
  <c r="U593" i="1"/>
  <c r="AA593" i="1"/>
  <c r="X593" i="1"/>
  <c r="R593" i="1"/>
  <c r="AJ518" i="2" l="1"/>
  <c r="AE518" i="2"/>
  <c r="AF518" i="2"/>
  <c r="AH518" i="2"/>
  <c r="AI518" i="2"/>
  <c r="AK518" i="2"/>
  <c r="AC518" i="2"/>
  <c r="AB518" i="2"/>
  <c r="W518" i="2"/>
  <c r="Y518" i="2"/>
  <c r="X518" i="2"/>
  <c r="AA518" i="2"/>
  <c r="Z518" i="2"/>
  <c r="AL593" i="1"/>
  <c r="Y593" i="1"/>
  <c r="V593" i="1"/>
  <c r="W593" i="1"/>
  <c r="Z593" i="1"/>
  <c r="AE593" i="1" s="1"/>
  <c r="AC593" i="1"/>
  <c r="AD593" i="1"/>
  <c r="AF593" i="1"/>
  <c r="AG593" i="1"/>
  <c r="AI593" i="1"/>
  <c r="AH593" i="1"/>
  <c r="AJ593" i="1" s="1"/>
  <c r="Q594" i="1" s="1"/>
  <c r="AG518" i="2" l="1"/>
  <c r="AM518" i="2" s="1"/>
  <c r="AL518" i="2"/>
  <c r="AK593" i="1"/>
  <c r="U519" i="2" l="1"/>
  <c r="R519" i="2"/>
  <c r="O519" i="2"/>
  <c r="T519" i="2"/>
  <c r="Q519" i="2"/>
  <c r="P519" i="2"/>
  <c r="S519" i="2"/>
  <c r="V519" i="2"/>
  <c r="M594" i="1"/>
  <c r="R594" i="1"/>
  <c r="N594" i="1"/>
  <c r="O594" i="1"/>
  <c r="T594" i="1"/>
  <c r="X519" i="2" l="1"/>
  <c r="AI519" i="2"/>
  <c r="AH519" i="2"/>
  <c r="AJ519" i="2"/>
  <c r="AK519" i="2"/>
  <c r="AE519" i="2"/>
  <c r="AF519" i="2"/>
  <c r="AA519" i="2"/>
  <c r="Y519" i="2"/>
  <c r="AB519" i="2"/>
  <c r="AG519" i="2" s="1"/>
  <c r="W519" i="2"/>
  <c r="Z519" i="2"/>
  <c r="AC519" i="2"/>
  <c r="AC594" i="1"/>
  <c r="AD594" i="1"/>
  <c r="AF594" i="1"/>
  <c r="AI594" i="1"/>
  <c r="AG594" i="1"/>
  <c r="AH594" i="1"/>
  <c r="W594" i="1"/>
  <c r="V594" i="1"/>
  <c r="Z594" i="1"/>
  <c r="U594" i="1"/>
  <c r="AA594" i="1"/>
  <c r="X594" i="1"/>
  <c r="AL594" i="1"/>
  <c r="Y594" i="1"/>
  <c r="AL519" i="2" l="1"/>
  <c r="AM519" i="2"/>
  <c r="AK594" i="1"/>
  <c r="AJ594" i="1"/>
  <c r="AE594" i="1"/>
  <c r="P520" i="2" l="1"/>
  <c r="R520" i="2"/>
  <c r="Q520" i="2"/>
  <c r="U520" i="2"/>
  <c r="O520" i="2"/>
  <c r="T520" i="2"/>
  <c r="V520" i="2"/>
  <c r="S520" i="2"/>
  <c r="Q595" i="1"/>
  <c r="T595" i="1"/>
  <c r="O595" i="1"/>
  <c r="M595" i="1"/>
  <c r="N595" i="1"/>
  <c r="R595" i="1"/>
  <c r="AA520" i="2" l="1"/>
  <c r="AH520" i="2"/>
  <c r="AI520" i="2"/>
  <c r="AJ520" i="2"/>
  <c r="AK520" i="2"/>
  <c r="AE520" i="2"/>
  <c r="AF520" i="2"/>
  <c r="AC520" i="2"/>
  <c r="AB520" i="2"/>
  <c r="W520" i="2"/>
  <c r="Y520" i="2"/>
  <c r="Z520" i="2"/>
  <c r="X520" i="2"/>
  <c r="V595" i="1"/>
  <c r="Z595" i="1"/>
  <c r="AA595" i="1"/>
  <c r="U595" i="1"/>
  <c r="X595" i="1"/>
  <c r="W595" i="1"/>
  <c r="AF595" i="1"/>
  <c r="AG595" i="1"/>
  <c r="AC595" i="1"/>
  <c r="AH595" i="1"/>
  <c r="AI595" i="1"/>
  <c r="AK595" i="1" s="1"/>
  <c r="AD595" i="1"/>
  <c r="AL595" i="1"/>
  <c r="Y595" i="1"/>
  <c r="AG520" i="2" l="1"/>
  <c r="AM520" i="2" s="1"/>
  <c r="M596" i="1"/>
  <c r="AJ595" i="1"/>
  <c r="R596" i="1"/>
  <c r="AE595" i="1"/>
  <c r="O596" i="1"/>
  <c r="R521" i="2" l="1"/>
  <c r="U521" i="2"/>
  <c r="O521" i="2"/>
  <c r="AL520" i="2"/>
  <c r="T596" i="1"/>
  <c r="Q596" i="1"/>
  <c r="U596" i="1"/>
  <c r="N596" i="1"/>
  <c r="S521" i="2" l="1"/>
  <c r="V521" i="2"/>
  <c r="T521" i="2"/>
  <c r="P521" i="2"/>
  <c r="W521" i="2" s="1"/>
  <c r="Q521" i="2"/>
  <c r="AL596" i="1"/>
  <c r="Y596" i="1"/>
  <c r="X596" i="1"/>
  <c r="AF596" i="1"/>
  <c r="AG596" i="1"/>
  <c r="AH596" i="1"/>
  <c r="AI596" i="1"/>
  <c r="AK596" i="1" s="1"/>
  <c r="AC596" i="1"/>
  <c r="AD596" i="1"/>
  <c r="V596" i="1"/>
  <c r="Z596" i="1"/>
  <c r="AA596" i="1"/>
  <c r="W596" i="1"/>
  <c r="AC521" i="2" l="1"/>
  <c r="X521" i="2"/>
  <c r="AB521" i="2"/>
  <c r="Y521" i="2"/>
  <c r="AF521" i="2"/>
  <c r="AH521" i="2"/>
  <c r="AI521" i="2"/>
  <c r="AJ521" i="2"/>
  <c r="AE521" i="2"/>
  <c r="AK521" i="2"/>
  <c r="Z521" i="2"/>
  <c r="AA521" i="2"/>
  <c r="M597" i="1"/>
  <c r="AJ596" i="1"/>
  <c r="AE596" i="1"/>
  <c r="N597" i="1"/>
  <c r="AG521" i="2" l="1"/>
  <c r="AM521" i="2" s="1"/>
  <c r="AL521" i="2"/>
  <c r="Q597" i="1"/>
  <c r="T597" i="1"/>
  <c r="R597" i="1"/>
  <c r="U597" i="1"/>
  <c r="AA597" i="1"/>
  <c r="X597" i="1"/>
  <c r="O597" i="1"/>
  <c r="O522" i="2" l="1"/>
  <c r="U522" i="2"/>
  <c r="R522" i="2"/>
  <c r="P522" i="2"/>
  <c r="T522" i="2"/>
  <c r="Q522" i="2"/>
  <c r="S522" i="2"/>
  <c r="V522" i="2"/>
  <c r="Z597" i="1"/>
  <c r="AG597" i="1"/>
  <c r="AH597" i="1"/>
  <c r="AI597" i="1"/>
  <c r="AD597" i="1"/>
  <c r="AF597" i="1"/>
  <c r="AC597" i="1"/>
  <c r="AL597" i="1"/>
  <c r="Y597" i="1"/>
  <c r="W597" i="1"/>
  <c r="V597" i="1"/>
  <c r="Y522" i="2" l="1"/>
  <c r="AE522" i="2"/>
  <c r="AF522" i="2"/>
  <c r="AH522" i="2"/>
  <c r="AI522" i="2"/>
  <c r="AK522" i="2"/>
  <c r="AJ522" i="2"/>
  <c r="AA522" i="2"/>
  <c r="AB522" i="2"/>
  <c r="X522" i="2"/>
  <c r="Z522" i="2"/>
  <c r="AC522" i="2"/>
  <c r="W522" i="2"/>
  <c r="AK597" i="1"/>
  <c r="AJ597" i="1"/>
  <c r="AE597" i="1"/>
  <c r="AG522" i="2" l="1"/>
  <c r="AM522" i="2" s="1"/>
  <c r="AL522" i="2"/>
  <c r="T598" i="1"/>
  <c r="Q598" i="1"/>
  <c r="M598" i="1"/>
  <c r="N598" i="1"/>
  <c r="R598" i="1"/>
  <c r="O598" i="1"/>
  <c r="R523" i="2" l="1"/>
  <c r="Q523" i="2"/>
  <c r="U523" i="2"/>
  <c r="O523" i="2"/>
  <c r="T523" i="2"/>
  <c r="P523" i="2"/>
  <c r="V523" i="2"/>
  <c r="S523" i="2"/>
  <c r="W598" i="1"/>
  <c r="Z598" i="1"/>
  <c r="V598" i="1"/>
  <c r="U598" i="1"/>
  <c r="AA598" i="1"/>
  <c r="X598" i="1"/>
  <c r="AL598" i="1"/>
  <c r="Y598" i="1"/>
  <c r="AC598" i="1"/>
  <c r="AD598" i="1"/>
  <c r="AG598" i="1"/>
  <c r="AH598" i="1"/>
  <c r="AF598" i="1"/>
  <c r="AI598" i="1"/>
  <c r="AA523" i="2" l="1"/>
  <c r="AB523" i="2"/>
  <c r="AE523" i="2"/>
  <c r="AF523" i="2"/>
  <c r="AH523" i="2"/>
  <c r="AJ523" i="2"/>
  <c r="AK523" i="2"/>
  <c r="AI523" i="2"/>
  <c r="X523" i="2"/>
  <c r="W523" i="2"/>
  <c r="AC523" i="2"/>
  <c r="Y523" i="2"/>
  <c r="Z523" i="2"/>
  <c r="AK598" i="1"/>
  <c r="AE598" i="1"/>
  <c r="AJ598" i="1"/>
  <c r="AG523" i="2" l="1"/>
  <c r="AM523" i="2"/>
  <c r="AL523" i="2"/>
  <c r="T599" i="1"/>
  <c r="Q599" i="1"/>
  <c r="O599" i="1"/>
  <c r="M599" i="1"/>
  <c r="R599" i="1"/>
  <c r="N599" i="1"/>
  <c r="S524" i="2" l="1"/>
  <c r="V524" i="2"/>
  <c r="Q524" i="2"/>
  <c r="T524" i="2"/>
  <c r="P524" i="2"/>
  <c r="R524" i="2"/>
  <c r="O524" i="2"/>
  <c r="U524" i="2"/>
  <c r="U599" i="1"/>
  <c r="AA599" i="1"/>
  <c r="X599" i="1"/>
  <c r="V599" i="1"/>
  <c r="Z599" i="1"/>
  <c r="W599" i="1"/>
  <c r="AL599" i="1"/>
  <c r="Y599" i="1"/>
  <c r="AH599" i="1"/>
  <c r="AC599" i="1"/>
  <c r="AD599" i="1"/>
  <c r="AF599" i="1"/>
  <c r="AG599" i="1"/>
  <c r="AI599" i="1"/>
  <c r="W524" i="2" l="1"/>
  <c r="AB524" i="2"/>
  <c r="AC524" i="2"/>
  <c r="Z524" i="2"/>
  <c r="X524" i="2"/>
  <c r="Y524" i="2"/>
  <c r="AK524" i="2"/>
  <c r="AE524" i="2"/>
  <c r="AF524" i="2"/>
  <c r="AI524" i="2"/>
  <c r="AH524" i="2"/>
  <c r="AJ524" i="2"/>
  <c r="AA524" i="2"/>
  <c r="AE599" i="1"/>
  <c r="AJ599" i="1"/>
  <c r="AK599" i="1"/>
  <c r="AG524" i="2" l="1"/>
  <c r="AM524" i="2"/>
  <c r="AL524" i="2"/>
  <c r="M600" i="1"/>
  <c r="N600" i="1"/>
  <c r="R600" i="1"/>
  <c r="O600" i="1"/>
  <c r="T600" i="1"/>
  <c r="Q600" i="1"/>
  <c r="S525" i="2" l="1"/>
  <c r="V525" i="2"/>
  <c r="O525" i="2"/>
  <c r="P525" i="2"/>
  <c r="T525" i="2"/>
  <c r="Q525" i="2"/>
  <c r="U525" i="2"/>
  <c r="R525" i="2"/>
  <c r="AG600" i="1"/>
  <c r="AH600" i="1"/>
  <c r="AC600" i="1"/>
  <c r="AD600" i="1"/>
  <c r="AI600" i="1"/>
  <c r="AF600" i="1"/>
  <c r="AL600" i="1"/>
  <c r="Y600" i="1"/>
  <c r="W600" i="1"/>
  <c r="Z600" i="1"/>
  <c r="AE600" i="1" s="1"/>
  <c r="V600" i="1"/>
  <c r="U600" i="1"/>
  <c r="AA600" i="1"/>
  <c r="X600" i="1"/>
  <c r="Z525" i="2" l="1"/>
  <c r="AB525" i="2"/>
  <c r="AC525" i="2"/>
  <c r="Y525" i="2"/>
  <c r="X525" i="2"/>
  <c r="W525" i="2"/>
  <c r="AJ525" i="2"/>
  <c r="AK525" i="2"/>
  <c r="AE525" i="2"/>
  <c r="AF525" i="2"/>
  <c r="AH525" i="2"/>
  <c r="AI525" i="2"/>
  <c r="AA525" i="2"/>
  <c r="AK600" i="1"/>
  <c r="AJ600" i="1"/>
  <c r="AG525" i="2" l="1"/>
  <c r="AM525" i="2" s="1"/>
  <c r="Q601" i="1"/>
  <c r="T601" i="1"/>
  <c r="O601" i="1"/>
  <c r="M601" i="1"/>
  <c r="N601" i="1"/>
  <c r="R601" i="1"/>
  <c r="R526" i="2" l="1"/>
  <c r="O526" i="2"/>
  <c r="U526" i="2"/>
  <c r="AL525" i="2"/>
  <c r="V601" i="1"/>
  <c r="Z601" i="1"/>
  <c r="X601" i="1"/>
  <c r="AA601" i="1"/>
  <c r="U601" i="1"/>
  <c r="W601" i="1"/>
  <c r="AF601" i="1"/>
  <c r="AC601" i="1"/>
  <c r="AD601" i="1"/>
  <c r="AG601" i="1"/>
  <c r="AH601" i="1"/>
  <c r="AJ601" i="1" s="1"/>
  <c r="T602" i="1" s="1"/>
  <c r="AI601" i="1"/>
  <c r="AK601" i="1" s="1"/>
  <c r="N602" i="1" s="1"/>
  <c r="AL601" i="1"/>
  <c r="Y601" i="1"/>
  <c r="S526" i="2" l="1"/>
  <c r="V526" i="2"/>
  <c r="Q526" i="2"/>
  <c r="T526" i="2"/>
  <c r="P526" i="2"/>
  <c r="Z526" i="2" s="1"/>
  <c r="AH602" i="1"/>
  <c r="AC602" i="1"/>
  <c r="AI602" i="1"/>
  <c r="AD602" i="1"/>
  <c r="AF602" i="1"/>
  <c r="AG602" i="1"/>
  <c r="M602" i="1"/>
  <c r="Q602" i="1"/>
  <c r="AE601" i="1"/>
  <c r="R602" i="1"/>
  <c r="O602" i="1"/>
  <c r="AB526" i="2" l="1"/>
  <c r="Y526" i="2"/>
  <c r="W526" i="2"/>
  <c r="AC526" i="2"/>
  <c r="AI526" i="2"/>
  <c r="AJ526" i="2"/>
  <c r="AK526" i="2"/>
  <c r="AE526" i="2"/>
  <c r="AF526" i="2"/>
  <c r="AH526" i="2"/>
  <c r="X526" i="2"/>
  <c r="AA526" i="2"/>
  <c r="W602" i="1"/>
  <c r="Z602" i="1"/>
  <c r="AE602" i="1" s="1"/>
  <c r="AL602" i="1"/>
  <c r="Y602" i="1"/>
  <c r="AJ602" i="1"/>
  <c r="U602" i="1"/>
  <c r="AA602" i="1"/>
  <c r="X602" i="1"/>
  <c r="V602" i="1"/>
  <c r="AK602" i="1" s="1"/>
  <c r="AM526" i="2" l="1"/>
  <c r="AG526" i="2"/>
  <c r="AL526" i="2" s="1"/>
  <c r="N603" i="1"/>
  <c r="O603" i="1"/>
  <c r="R603" i="1"/>
  <c r="M603" i="1"/>
  <c r="Q603" i="1"/>
  <c r="T603" i="1"/>
  <c r="S527" i="2" l="1"/>
  <c r="V527" i="2"/>
  <c r="U527" i="2"/>
  <c r="O527" i="2"/>
  <c r="R527" i="2"/>
  <c r="T527" i="2"/>
  <c r="Q527" i="2"/>
  <c r="P527" i="2"/>
  <c r="AH603" i="1"/>
  <c r="AC603" i="1"/>
  <c r="AD603" i="1"/>
  <c r="AI603" i="1"/>
  <c r="AF603" i="1"/>
  <c r="AG603" i="1"/>
  <c r="Z603" i="1"/>
  <c r="AE603" i="1" s="1"/>
  <c r="AL603" i="1"/>
  <c r="Y603" i="1"/>
  <c r="AA603" i="1"/>
  <c r="U603" i="1"/>
  <c r="X603" i="1"/>
  <c r="W603" i="1"/>
  <c r="V603" i="1"/>
  <c r="X527" i="2" l="1"/>
  <c r="W527" i="2"/>
  <c r="Y527" i="2"/>
  <c r="AB527" i="2"/>
  <c r="Z527" i="2"/>
  <c r="AC527" i="2"/>
  <c r="AH527" i="2"/>
  <c r="AI527" i="2"/>
  <c r="AJ527" i="2"/>
  <c r="AK527" i="2"/>
  <c r="AF527" i="2"/>
  <c r="AE527" i="2"/>
  <c r="AA527" i="2"/>
  <c r="AK603" i="1"/>
  <c r="AJ603" i="1"/>
  <c r="AG527" i="2" l="1"/>
  <c r="AM527" i="2" s="1"/>
  <c r="Q604" i="1"/>
  <c r="T604" i="1"/>
  <c r="R604" i="1"/>
  <c r="N604" i="1"/>
  <c r="O604" i="1"/>
  <c r="M604" i="1"/>
  <c r="R528" i="2" l="1"/>
  <c r="O528" i="2"/>
  <c r="U528" i="2"/>
  <c r="AL527" i="2"/>
  <c r="V604" i="1"/>
  <c r="AA604" i="1"/>
  <c r="X604" i="1"/>
  <c r="U604" i="1"/>
  <c r="W604" i="1"/>
  <c r="Z604" i="1"/>
  <c r="AG604" i="1"/>
  <c r="AH604" i="1"/>
  <c r="AD604" i="1"/>
  <c r="AI604" i="1"/>
  <c r="AC604" i="1"/>
  <c r="AF604" i="1"/>
  <c r="AL604" i="1"/>
  <c r="Y604" i="1"/>
  <c r="V528" i="2" l="1"/>
  <c r="S528" i="2"/>
  <c r="P528" i="2"/>
  <c r="T528" i="2"/>
  <c r="Q528" i="2"/>
  <c r="W528" i="2"/>
  <c r="AK604" i="1"/>
  <c r="AJ604" i="1"/>
  <c r="AE604" i="1"/>
  <c r="X528" i="2" l="1"/>
  <c r="Y528" i="2"/>
  <c r="AB528" i="2"/>
  <c r="AC528" i="2"/>
  <c r="Z528" i="2"/>
  <c r="AA528" i="2"/>
  <c r="AH528" i="2"/>
  <c r="AI528" i="2"/>
  <c r="AJ528" i="2"/>
  <c r="AK528" i="2"/>
  <c r="AE528" i="2"/>
  <c r="AF528" i="2"/>
  <c r="T605" i="1"/>
  <c r="Q605" i="1"/>
  <c r="N605" i="1"/>
  <c r="R605" i="1"/>
  <c r="M605" i="1"/>
  <c r="O605" i="1"/>
  <c r="AG528" i="2" l="1"/>
  <c r="AL528" i="2" s="1"/>
  <c r="U605" i="1"/>
  <c r="AA605" i="1"/>
  <c r="X605" i="1"/>
  <c r="W605" i="1"/>
  <c r="Z605" i="1"/>
  <c r="AE605" i="1" s="1"/>
  <c r="V605" i="1"/>
  <c r="AL605" i="1"/>
  <c r="Y605" i="1"/>
  <c r="AH605" i="1"/>
  <c r="AD605" i="1"/>
  <c r="AG605" i="1"/>
  <c r="AF605" i="1"/>
  <c r="AI605" i="1"/>
  <c r="AC605" i="1"/>
  <c r="S529" i="2" l="1"/>
  <c r="AM528" i="2"/>
  <c r="AJ605" i="1"/>
  <c r="AK605" i="1"/>
  <c r="O529" i="2" l="1"/>
  <c r="U529" i="2"/>
  <c r="R529" i="2"/>
  <c r="P529" i="2"/>
  <c r="T529" i="2"/>
  <c r="Q529" i="2"/>
  <c r="V529" i="2"/>
  <c r="AA529" i="2"/>
  <c r="N606" i="1"/>
  <c r="O606" i="1"/>
  <c r="R606" i="1"/>
  <c r="M606" i="1"/>
  <c r="Q606" i="1"/>
  <c r="T606" i="1"/>
  <c r="AB529" i="2" l="1"/>
  <c r="AF529" i="2"/>
  <c r="AH529" i="2"/>
  <c r="AI529" i="2"/>
  <c r="AJ529" i="2"/>
  <c r="AE529" i="2"/>
  <c r="AK529" i="2"/>
  <c r="Y529" i="2"/>
  <c r="X529" i="2"/>
  <c r="Z529" i="2"/>
  <c r="AC529" i="2"/>
  <c r="W529" i="2"/>
  <c r="AH606" i="1"/>
  <c r="AI606" i="1"/>
  <c r="AC606" i="1"/>
  <c r="AD606" i="1"/>
  <c r="AF606" i="1"/>
  <c r="AG606" i="1"/>
  <c r="AL606" i="1"/>
  <c r="Y606" i="1"/>
  <c r="U606" i="1"/>
  <c r="X606" i="1"/>
  <c r="AA606" i="1"/>
  <c r="Z606" i="1"/>
  <c r="W606" i="1"/>
  <c r="V606" i="1"/>
  <c r="AG529" i="2" l="1"/>
  <c r="AL529" i="2" s="1"/>
  <c r="AE606" i="1"/>
  <c r="AK606" i="1"/>
  <c r="AJ606" i="1"/>
  <c r="S530" i="2" l="1"/>
  <c r="AM529" i="2"/>
  <c r="Q607" i="1"/>
  <c r="T607" i="1"/>
  <c r="O607" i="1"/>
  <c r="M607" i="1"/>
  <c r="N607" i="1"/>
  <c r="R607" i="1"/>
  <c r="T530" i="2" l="1"/>
  <c r="O530" i="2"/>
  <c r="P530" i="2"/>
  <c r="R530" i="2"/>
  <c r="Q530" i="2"/>
  <c r="U530" i="2"/>
  <c r="V530" i="2"/>
  <c r="AA530" i="2"/>
  <c r="Z607" i="1"/>
  <c r="V607" i="1"/>
  <c r="U607" i="1"/>
  <c r="AA607" i="1"/>
  <c r="X607" i="1"/>
  <c r="W607" i="1"/>
  <c r="AG607" i="1"/>
  <c r="AC607" i="1"/>
  <c r="AD607" i="1"/>
  <c r="AF607" i="1"/>
  <c r="AI607" i="1"/>
  <c r="AK607" i="1" s="1"/>
  <c r="N608" i="1" s="1"/>
  <c r="AH607" i="1"/>
  <c r="AJ607" i="1" s="1"/>
  <c r="T608" i="1" s="1"/>
  <c r="AL607" i="1"/>
  <c r="Y607" i="1"/>
  <c r="Y530" i="2" l="1"/>
  <c r="AE530" i="2"/>
  <c r="AF530" i="2"/>
  <c r="AH530" i="2"/>
  <c r="AI530" i="2"/>
  <c r="AK530" i="2"/>
  <c r="AM530" i="2" s="1"/>
  <c r="O531" i="2" s="1"/>
  <c r="AJ530" i="2"/>
  <c r="AC530" i="2"/>
  <c r="Z530" i="2"/>
  <c r="X530" i="2"/>
  <c r="W530" i="2"/>
  <c r="AB530" i="2"/>
  <c r="AG530" i="2" s="1"/>
  <c r="AG608" i="1"/>
  <c r="AD608" i="1"/>
  <c r="AH608" i="1"/>
  <c r="AI608" i="1"/>
  <c r="AC608" i="1"/>
  <c r="AF608" i="1"/>
  <c r="V608" i="1"/>
  <c r="M608" i="1"/>
  <c r="O608" i="1"/>
  <c r="R608" i="1"/>
  <c r="Q608" i="1"/>
  <c r="AE607" i="1"/>
  <c r="R531" i="2" l="1"/>
  <c r="U531" i="2"/>
  <c r="AL530" i="2"/>
  <c r="AL608" i="1"/>
  <c r="Y608" i="1"/>
  <c r="Z608" i="1"/>
  <c r="W608" i="1"/>
  <c r="AJ608" i="1" s="1"/>
  <c r="AA608" i="1"/>
  <c r="U608" i="1"/>
  <c r="X608" i="1"/>
  <c r="S531" i="2" l="1"/>
  <c r="V531" i="2"/>
  <c r="Q531" i="2"/>
  <c r="T531" i="2"/>
  <c r="AC531" i="2"/>
  <c r="Z531" i="2"/>
  <c r="P531" i="2"/>
  <c r="Q609" i="1"/>
  <c r="AE608" i="1"/>
  <c r="AK608" i="1"/>
  <c r="AB531" i="2" l="1"/>
  <c r="Y531" i="2"/>
  <c r="AE531" i="2"/>
  <c r="AF531" i="2"/>
  <c r="AH531" i="2"/>
  <c r="AJ531" i="2"/>
  <c r="AK531" i="2"/>
  <c r="AI531" i="2"/>
  <c r="X531" i="2"/>
  <c r="W531" i="2"/>
  <c r="AA531" i="2"/>
  <c r="N609" i="1"/>
  <c r="R609" i="1"/>
  <c r="M609" i="1"/>
  <c r="O609" i="1"/>
  <c r="AL609" i="1"/>
  <c r="Y609" i="1"/>
  <c r="T609" i="1"/>
  <c r="AG531" i="2" l="1"/>
  <c r="AM531" i="2" s="1"/>
  <c r="AG609" i="1"/>
  <c r="AH609" i="1"/>
  <c r="AC609" i="1"/>
  <c r="AD609" i="1"/>
  <c r="AF609" i="1"/>
  <c r="AI609" i="1"/>
  <c r="W609" i="1"/>
  <c r="X609" i="1"/>
  <c r="U609" i="1"/>
  <c r="AA609" i="1"/>
  <c r="Z609" i="1"/>
  <c r="V609" i="1"/>
  <c r="O532" i="2" l="1"/>
  <c r="R532" i="2"/>
  <c r="U532" i="2"/>
  <c r="AL531" i="2"/>
  <c r="AE609" i="1"/>
  <c r="AK609" i="1"/>
  <c r="AJ609" i="1"/>
  <c r="V532" i="2" l="1"/>
  <c r="S532" i="2"/>
  <c r="P532" i="2"/>
  <c r="Q532" i="2"/>
  <c r="T532" i="2"/>
  <c r="Q610" i="1"/>
  <c r="T610" i="1"/>
  <c r="O610" i="1"/>
  <c r="N610" i="1"/>
  <c r="M610" i="1"/>
  <c r="R610" i="1"/>
  <c r="AB532" i="2" l="1"/>
  <c r="AC532" i="2"/>
  <c r="Y532" i="2"/>
  <c r="X532" i="2"/>
  <c r="W532" i="2"/>
  <c r="AA532" i="2"/>
  <c r="Z532" i="2"/>
  <c r="AK532" i="2"/>
  <c r="AE532" i="2"/>
  <c r="AF532" i="2"/>
  <c r="AI532" i="2"/>
  <c r="AH532" i="2"/>
  <c r="AJ532" i="2"/>
  <c r="U610" i="1"/>
  <c r="AA610" i="1"/>
  <c r="X610" i="1"/>
  <c r="Z610" i="1"/>
  <c r="V610" i="1"/>
  <c r="W610" i="1"/>
  <c r="AD610" i="1"/>
  <c r="AF610" i="1"/>
  <c r="AH610" i="1"/>
  <c r="AG610" i="1"/>
  <c r="AI610" i="1"/>
  <c r="AC610" i="1"/>
  <c r="AL610" i="1"/>
  <c r="Y610" i="1"/>
  <c r="AG532" i="2" l="1"/>
  <c r="AM532" i="2" s="1"/>
  <c r="AK610" i="1"/>
  <c r="AE610" i="1"/>
  <c r="AJ610" i="1"/>
  <c r="U533" i="2" l="1"/>
  <c r="R533" i="2"/>
  <c r="O533" i="2"/>
  <c r="AL532" i="2"/>
  <c r="T611" i="1"/>
  <c r="Q611" i="1"/>
  <c r="M611" i="1"/>
  <c r="O611" i="1"/>
  <c r="R611" i="1"/>
  <c r="N611" i="1"/>
  <c r="S533" i="2" l="1"/>
  <c r="V533" i="2"/>
  <c r="P533" i="2"/>
  <c r="Q533" i="2"/>
  <c r="T533" i="2"/>
  <c r="Z533" i="2"/>
  <c r="Z611" i="1"/>
  <c r="V611" i="1"/>
  <c r="W611" i="1"/>
  <c r="X611" i="1"/>
  <c r="AA611" i="1"/>
  <c r="U611" i="1"/>
  <c r="AL611" i="1"/>
  <c r="Y611" i="1"/>
  <c r="AC611" i="1"/>
  <c r="AD611" i="1"/>
  <c r="AI611" i="1"/>
  <c r="AK611" i="1" s="1"/>
  <c r="M612" i="1" s="1"/>
  <c r="AF611" i="1"/>
  <c r="AH611" i="1"/>
  <c r="AG611" i="1"/>
  <c r="AB533" i="2" l="1"/>
  <c r="W533" i="2"/>
  <c r="Y533" i="2"/>
  <c r="X533" i="2"/>
  <c r="AC533" i="2"/>
  <c r="AJ533" i="2"/>
  <c r="AK533" i="2"/>
  <c r="AE533" i="2"/>
  <c r="AF533" i="2"/>
  <c r="AH533" i="2"/>
  <c r="AI533" i="2"/>
  <c r="AA533" i="2"/>
  <c r="AJ611" i="1"/>
  <c r="O612" i="1"/>
  <c r="N612" i="1"/>
  <c r="R612" i="1"/>
  <c r="AE611" i="1"/>
  <c r="AG533" i="2" l="1"/>
  <c r="AM533" i="2" s="1"/>
  <c r="V612" i="1"/>
  <c r="X612" i="1"/>
  <c r="U612" i="1"/>
  <c r="AA612" i="1"/>
  <c r="T612" i="1"/>
  <c r="Q612" i="1"/>
  <c r="R534" i="2" l="1"/>
  <c r="O534" i="2"/>
  <c r="U534" i="2"/>
  <c r="AL533" i="2"/>
  <c r="AL612" i="1"/>
  <c r="Y612" i="1"/>
  <c r="W612" i="1"/>
  <c r="AD612" i="1"/>
  <c r="AG612" i="1"/>
  <c r="AF612" i="1"/>
  <c r="AI612" i="1"/>
  <c r="AK612" i="1" s="1"/>
  <c r="AC612" i="1"/>
  <c r="AH612" i="1"/>
  <c r="Z612" i="1"/>
  <c r="V534" i="2" l="1"/>
  <c r="S534" i="2"/>
  <c r="Q534" i="2"/>
  <c r="P534" i="2"/>
  <c r="T534" i="2"/>
  <c r="Z534" i="2" s="1"/>
  <c r="AC534" i="2"/>
  <c r="W534" i="2"/>
  <c r="M613" i="1"/>
  <c r="AE612" i="1"/>
  <c r="AJ612" i="1"/>
  <c r="O613" i="1" s="1"/>
  <c r="AB534" i="2" l="1"/>
  <c r="X534" i="2"/>
  <c r="Y534" i="2"/>
  <c r="AA534" i="2"/>
  <c r="AI534" i="2"/>
  <c r="AJ534" i="2"/>
  <c r="AK534" i="2"/>
  <c r="AE534" i="2"/>
  <c r="AF534" i="2"/>
  <c r="AH534" i="2"/>
  <c r="N613" i="1"/>
  <c r="R613" i="1"/>
  <c r="Q613" i="1"/>
  <c r="T613" i="1"/>
  <c r="U613" i="1"/>
  <c r="AA613" i="1"/>
  <c r="AG534" i="2" l="1"/>
  <c r="AM534" i="2" s="1"/>
  <c r="AH613" i="1"/>
  <c r="AF613" i="1"/>
  <c r="AI613" i="1"/>
  <c r="AC613" i="1"/>
  <c r="AD613" i="1"/>
  <c r="AG613" i="1"/>
  <c r="AL613" i="1"/>
  <c r="Y613" i="1"/>
  <c r="Z613" i="1"/>
  <c r="V613" i="1"/>
  <c r="X613" i="1"/>
  <c r="W613" i="1"/>
  <c r="O535" i="2" l="1"/>
  <c r="R535" i="2"/>
  <c r="U535" i="2"/>
  <c r="AL534" i="2"/>
  <c r="P535" i="2" s="1"/>
  <c r="AE613" i="1"/>
  <c r="AK613" i="1"/>
  <c r="AJ613" i="1"/>
  <c r="V535" i="2" l="1"/>
  <c r="S535" i="2"/>
  <c r="Q535" i="2"/>
  <c r="T535" i="2"/>
  <c r="T614" i="1"/>
  <c r="Q614" i="1"/>
  <c r="O614" i="1"/>
  <c r="M614" i="1"/>
  <c r="R614" i="1"/>
  <c r="N614" i="1"/>
  <c r="AB535" i="2" l="1"/>
  <c r="AA535" i="2"/>
  <c r="AC535" i="2"/>
  <c r="Y535" i="2"/>
  <c r="W535" i="2"/>
  <c r="AH535" i="2"/>
  <c r="AI535" i="2"/>
  <c r="AJ535" i="2"/>
  <c r="AK535" i="2"/>
  <c r="AF535" i="2"/>
  <c r="AE535" i="2"/>
  <c r="Z535" i="2"/>
  <c r="X535" i="2"/>
  <c r="U614" i="1"/>
  <c r="AA614" i="1"/>
  <c r="X614" i="1"/>
  <c r="V614" i="1"/>
  <c r="Z614" i="1"/>
  <c r="AE614" i="1" s="1"/>
  <c r="W614" i="1"/>
  <c r="AL614" i="1"/>
  <c r="Y614" i="1"/>
  <c r="AG614" i="1"/>
  <c r="AH614" i="1"/>
  <c r="AJ614" i="1" s="1"/>
  <c r="T615" i="1" s="1"/>
  <c r="AI614" i="1"/>
  <c r="AK614" i="1" s="1"/>
  <c r="O615" i="1" s="1"/>
  <c r="AC614" i="1"/>
  <c r="AF614" i="1"/>
  <c r="AD614" i="1"/>
  <c r="AG535" i="2" l="1"/>
  <c r="AM535" i="2" s="1"/>
  <c r="AI615" i="1"/>
  <c r="AC615" i="1"/>
  <c r="AD615" i="1"/>
  <c r="AF615" i="1"/>
  <c r="AG615" i="1"/>
  <c r="AH615" i="1"/>
  <c r="R615" i="1"/>
  <c r="N615" i="1"/>
  <c r="Q615" i="1"/>
  <c r="M615" i="1"/>
  <c r="R536" i="2" l="1"/>
  <c r="U536" i="2"/>
  <c r="O536" i="2"/>
  <c r="AL535" i="2"/>
  <c r="AL615" i="1"/>
  <c r="Y615" i="1"/>
  <c r="X615" i="1"/>
  <c r="U615" i="1"/>
  <c r="AA615" i="1"/>
  <c r="V615" i="1"/>
  <c r="AJ615" i="1" s="1"/>
  <c r="Z615" i="1"/>
  <c r="W615" i="1"/>
  <c r="S536" i="2" l="1"/>
  <c r="V536" i="2"/>
  <c r="T536" i="2"/>
  <c r="Q536" i="2"/>
  <c r="W536" i="2"/>
  <c r="AC536" i="2"/>
  <c r="P536" i="2"/>
  <c r="Q616" i="1"/>
  <c r="AE615" i="1"/>
  <c r="AK615" i="1"/>
  <c r="X536" i="2" l="1"/>
  <c r="Y536" i="2"/>
  <c r="AB536" i="2"/>
  <c r="AG536" i="2" s="1"/>
  <c r="AH536" i="2"/>
  <c r="AJ536" i="2"/>
  <c r="AK536" i="2"/>
  <c r="AE536" i="2"/>
  <c r="AF536" i="2"/>
  <c r="AI536" i="2"/>
  <c r="Z536" i="2"/>
  <c r="AA536" i="2"/>
  <c r="M616" i="1"/>
  <c r="O616" i="1"/>
  <c r="R616" i="1"/>
  <c r="N616" i="1"/>
  <c r="T616" i="1"/>
  <c r="AL616" i="1"/>
  <c r="Y616" i="1"/>
  <c r="AL536" i="2" l="1"/>
  <c r="AM536" i="2"/>
  <c r="AD616" i="1"/>
  <c r="AG616" i="1"/>
  <c r="AH616" i="1"/>
  <c r="AI616" i="1"/>
  <c r="AC616" i="1"/>
  <c r="AF616" i="1"/>
  <c r="V616" i="1"/>
  <c r="Z616" i="1"/>
  <c r="W616" i="1"/>
  <c r="X616" i="1"/>
  <c r="AA616" i="1"/>
  <c r="U616" i="1"/>
  <c r="O537" i="2" l="1"/>
  <c r="U537" i="2"/>
  <c r="R537" i="2"/>
  <c r="P537" i="2"/>
  <c r="Q537" i="2"/>
  <c r="T537" i="2"/>
  <c r="V537" i="2"/>
  <c r="S537" i="2"/>
  <c r="AK616" i="1"/>
  <c r="AJ616" i="1"/>
  <c r="AE616" i="1"/>
  <c r="AA537" i="2" l="1"/>
  <c r="Y537" i="2"/>
  <c r="AF537" i="2"/>
  <c r="AI537" i="2"/>
  <c r="AJ537" i="2"/>
  <c r="AE537" i="2"/>
  <c r="AH537" i="2"/>
  <c r="AK537" i="2"/>
  <c r="AB537" i="2"/>
  <c r="X537" i="2"/>
  <c r="Z537" i="2"/>
  <c r="AC537" i="2"/>
  <c r="W537" i="2"/>
  <c r="Q617" i="1"/>
  <c r="T617" i="1"/>
  <c r="N617" i="1"/>
  <c r="M617" i="1"/>
  <c r="O617" i="1"/>
  <c r="R617" i="1"/>
  <c r="AG537" i="2" l="1"/>
  <c r="AL537" i="2" s="1"/>
  <c r="AM537" i="2"/>
  <c r="Z617" i="1"/>
  <c r="W617" i="1"/>
  <c r="U617" i="1"/>
  <c r="AA617" i="1"/>
  <c r="X617" i="1"/>
  <c r="V617" i="1"/>
  <c r="AH617" i="1"/>
  <c r="AI617" i="1"/>
  <c r="AC617" i="1"/>
  <c r="AD617" i="1"/>
  <c r="AF617" i="1"/>
  <c r="AG617" i="1"/>
  <c r="AL617" i="1"/>
  <c r="Y617" i="1"/>
  <c r="S538" i="2" l="1"/>
  <c r="V538" i="2"/>
  <c r="Q538" i="2"/>
  <c r="T538" i="2"/>
  <c r="P538" i="2"/>
  <c r="U538" i="2"/>
  <c r="O538" i="2"/>
  <c r="R538" i="2"/>
  <c r="AK617" i="1"/>
  <c r="AJ617" i="1"/>
  <c r="AE617" i="1"/>
  <c r="Z538" i="2" l="1"/>
  <c r="AB538" i="2"/>
  <c r="W538" i="2"/>
  <c r="AC538" i="2"/>
  <c r="X538" i="2"/>
  <c r="Y538" i="2"/>
  <c r="AE538" i="2"/>
  <c r="AF538" i="2"/>
  <c r="AH538" i="2"/>
  <c r="AI538" i="2"/>
  <c r="AK538" i="2"/>
  <c r="AJ538" i="2"/>
  <c r="AA538" i="2"/>
  <c r="T618" i="1"/>
  <c r="Q618" i="1"/>
  <c r="R618" i="1"/>
  <c r="N618" i="1"/>
  <c r="O618" i="1"/>
  <c r="M618" i="1"/>
  <c r="AG538" i="2" l="1"/>
  <c r="AL538" i="2" s="1"/>
  <c r="AM538" i="2"/>
  <c r="W618" i="1"/>
  <c r="U618" i="1"/>
  <c r="AA618" i="1"/>
  <c r="X618" i="1"/>
  <c r="V618" i="1"/>
  <c r="Z618" i="1"/>
  <c r="AL618" i="1"/>
  <c r="Y618" i="1"/>
  <c r="AC618" i="1"/>
  <c r="AF618" i="1"/>
  <c r="AG618" i="1"/>
  <c r="AH618" i="1"/>
  <c r="AI618" i="1"/>
  <c r="AD618" i="1"/>
  <c r="S539" i="2" l="1"/>
  <c r="V539" i="2"/>
  <c r="R539" i="2"/>
  <c r="P539" i="2"/>
  <c r="T539" i="2"/>
  <c r="Q539" i="2"/>
  <c r="U539" i="2"/>
  <c r="O539" i="2"/>
  <c r="AK618" i="1"/>
  <c r="AJ618" i="1"/>
  <c r="AE618" i="1"/>
  <c r="AB539" i="2" l="1"/>
  <c r="W539" i="2"/>
  <c r="AC539" i="2"/>
  <c r="Y539" i="2"/>
  <c r="X539" i="2"/>
  <c r="Z539" i="2"/>
  <c r="AE539" i="2"/>
  <c r="AH539" i="2"/>
  <c r="AJ539" i="2"/>
  <c r="AF539" i="2"/>
  <c r="AI539" i="2"/>
  <c r="AK539" i="2"/>
  <c r="AA539" i="2"/>
  <c r="Q619" i="1"/>
  <c r="T619" i="1"/>
  <c r="M619" i="1"/>
  <c r="O619" i="1"/>
  <c r="R619" i="1"/>
  <c r="N619" i="1"/>
  <c r="AG539" i="2" l="1"/>
  <c r="AL539" i="2" s="1"/>
  <c r="V619" i="1"/>
  <c r="U619" i="1"/>
  <c r="X619" i="1"/>
  <c r="AA619" i="1"/>
  <c r="Z619" i="1"/>
  <c r="W619" i="1"/>
  <c r="AH619" i="1"/>
  <c r="AI619" i="1"/>
  <c r="AC619" i="1"/>
  <c r="AF619" i="1"/>
  <c r="AG619" i="1"/>
  <c r="AD619" i="1"/>
  <c r="AL619" i="1"/>
  <c r="Y619" i="1"/>
  <c r="S540" i="2" l="1"/>
  <c r="AM539" i="2"/>
  <c r="AE619" i="1"/>
  <c r="AK619" i="1"/>
  <c r="AJ619" i="1"/>
  <c r="P540" i="2" l="1"/>
  <c r="T540" i="2"/>
  <c r="O540" i="2"/>
  <c r="R540" i="2"/>
  <c r="Q540" i="2"/>
  <c r="U540" i="2"/>
  <c r="V540" i="2"/>
  <c r="AA540" i="2"/>
  <c r="M620" i="1"/>
  <c r="R620" i="1"/>
  <c r="N620" i="1"/>
  <c r="O620" i="1"/>
  <c r="T620" i="1"/>
  <c r="Q620" i="1"/>
  <c r="AK540" i="2" l="1"/>
  <c r="AF540" i="2"/>
  <c r="AI540" i="2"/>
  <c r="AE540" i="2"/>
  <c r="AH540" i="2"/>
  <c r="AJ540" i="2"/>
  <c r="Z540" i="2"/>
  <c r="AC540" i="2"/>
  <c r="Y540" i="2"/>
  <c r="W540" i="2"/>
  <c r="AB540" i="2"/>
  <c r="X540" i="2"/>
  <c r="W620" i="1"/>
  <c r="AL620" i="1"/>
  <c r="Y620" i="1"/>
  <c r="AF620" i="1"/>
  <c r="AG620" i="1"/>
  <c r="AH620" i="1"/>
  <c r="AJ620" i="1" s="1"/>
  <c r="Q621" i="1" s="1"/>
  <c r="AI620" i="1"/>
  <c r="AC620" i="1"/>
  <c r="AD620" i="1"/>
  <c r="V620" i="1"/>
  <c r="Z620" i="1"/>
  <c r="AE620" i="1" s="1"/>
  <c r="U620" i="1"/>
  <c r="AA620" i="1"/>
  <c r="X620" i="1"/>
  <c r="AG540" i="2" l="1"/>
  <c r="AL540" i="2" s="1"/>
  <c r="AM540" i="2"/>
  <c r="AK620" i="1"/>
  <c r="S541" i="2" l="1"/>
  <c r="V541" i="2"/>
  <c r="U541" i="2"/>
  <c r="P541" i="2"/>
  <c r="Q541" i="2"/>
  <c r="O541" i="2"/>
  <c r="R541" i="2"/>
  <c r="T541" i="2"/>
  <c r="R621" i="1"/>
  <c r="O621" i="1"/>
  <c r="M621" i="1"/>
  <c r="N621" i="1"/>
  <c r="T621" i="1"/>
  <c r="AB541" i="2" l="1"/>
  <c r="Y541" i="2"/>
  <c r="Z541" i="2"/>
  <c r="W541" i="2"/>
  <c r="X541" i="2"/>
  <c r="AC541" i="2"/>
  <c r="AJ541" i="2"/>
  <c r="AK541" i="2"/>
  <c r="AE541" i="2"/>
  <c r="AF541" i="2"/>
  <c r="AH541" i="2"/>
  <c r="AI541" i="2"/>
  <c r="AA541" i="2"/>
  <c r="AC621" i="1"/>
  <c r="AD621" i="1"/>
  <c r="AF621" i="1"/>
  <c r="AH621" i="1"/>
  <c r="AG621" i="1"/>
  <c r="AI621" i="1"/>
  <c r="V621" i="1"/>
  <c r="X621" i="1"/>
  <c r="U621" i="1"/>
  <c r="AA621" i="1"/>
  <c r="AL621" i="1"/>
  <c r="Y621" i="1"/>
  <c r="W621" i="1"/>
  <c r="Z621" i="1"/>
  <c r="AG541" i="2" l="1"/>
  <c r="AM541" i="2" s="1"/>
  <c r="AK621" i="1"/>
  <c r="AJ621" i="1"/>
  <c r="AE621" i="1"/>
  <c r="U542" i="2" l="1"/>
  <c r="R542" i="2"/>
  <c r="O542" i="2"/>
  <c r="AL541" i="2"/>
  <c r="Q622" i="1"/>
  <c r="T622" i="1"/>
  <c r="N622" i="1"/>
  <c r="O622" i="1"/>
  <c r="R622" i="1"/>
  <c r="M622" i="1"/>
  <c r="S542" i="2" l="1"/>
  <c r="V542" i="2"/>
  <c r="W542" i="2"/>
  <c r="Z542" i="2"/>
  <c r="AC542" i="2"/>
  <c r="Q542" i="2"/>
  <c r="P542" i="2"/>
  <c r="T542" i="2"/>
  <c r="Z622" i="1"/>
  <c r="X622" i="1"/>
  <c r="U622" i="1"/>
  <c r="AA622" i="1"/>
  <c r="W622" i="1"/>
  <c r="V622" i="1"/>
  <c r="AC622" i="1"/>
  <c r="AD622" i="1"/>
  <c r="AF622" i="1"/>
  <c r="AG622" i="1"/>
  <c r="AH622" i="1"/>
  <c r="AJ622" i="1" s="1"/>
  <c r="T623" i="1" s="1"/>
  <c r="AI622" i="1"/>
  <c r="AK622" i="1" s="1"/>
  <c r="R623" i="1" s="1"/>
  <c r="AL622" i="1"/>
  <c r="Y622" i="1"/>
  <c r="AB542" i="2" l="1"/>
  <c r="X542" i="2"/>
  <c r="AI542" i="2"/>
  <c r="AJ542" i="2"/>
  <c r="AE542" i="2"/>
  <c r="AH542" i="2"/>
  <c r="AK542" i="2"/>
  <c r="AF542" i="2"/>
  <c r="Y542" i="2"/>
  <c r="AA542" i="2"/>
  <c r="AD623" i="1"/>
  <c r="AF623" i="1"/>
  <c r="AG623" i="1"/>
  <c r="AH623" i="1"/>
  <c r="AI623" i="1"/>
  <c r="AC623" i="1"/>
  <c r="O623" i="1"/>
  <c r="M623" i="1"/>
  <c r="Q623" i="1"/>
  <c r="N623" i="1"/>
  <c r="AE622" i="1"/>
  <c r="AG542" i="2" l="1"/>
  <c r="AL542" i="2" s="1"/>
  <c r="V623" i="1"/>
  <c r="AK623" i="1" s="1"/>
  <c r="U623" i="1"/>
  <c r="AA623" i="1"/>
  <c r="X623" i="1"/>
  <c r="AJ623" i="1"/>
  <c r="AL623" i="1"/>
  <c r="Y623" i="1"/>
  <c r="W623" i="1"/>
  <c r="Z623" i="1"/>
  <c r="AE623" i="1" s="1"/>
  <c r="S543" i="2" l="1"/>
  <c r="AM542" i="2"/>
  <c r="R624" i="1"/>
  <c r="N624" i="1"/>
  <c r="O624" i="1"/>
  <c r="M624" i="1"/>
  <c r="T624" i="1"/>
  <c r="Q624" i="1"/>
  <c r="O543" i="2" l="1"/>
  <c r="R543" i="2"/>
  <c r="U543" i="2"/>
  <c r="T543" i="2"/>
  <c r="P543" i="2"/>
  <c r="Q543" i="2"/>
  <c r="V543" i="2"/>
  <c r="AA543" i="2"/>
  <c r="AC624" i="1"/>
  <c r="AD624" i="1"/>
  <c r="AF624" i="1"/>
  <c r="AG624" i="1"/>
  <c r="AH624" i="1"/>
  <c r="AI624" i="1"/>
  <c r="AL624" i="1"/>
  <c r="Y624" i="1"/>
  <c r="U624" i="1"/>
  <c r="AA624" i="1"/>
  <c r="X624" i="1"/>
  <c r="V624" i="1"/>
  <c r="W624" i="1"/>
  <c r="Z624" i="1"/>
  <c r="AE624" i="1" s="1"/>
  <c r="Y543" i="2" l="1"/>
  <c r="AH543" i="2"/>
  <c r="AI543" i="2"/>
  <c r="AK543" i="2"/>
  <c r="AF543" i="2"/>
  <c r="AE543" i="2"/>
  <c r="AJ543" i="2"/>
  <c r="X543" i="2"/>
  <c r="AB543" i="2"/>
  <c r="AC543" i="2"/>
  <c r="Z543" i="2"/>
  <c r="W543" i="2"/>
  <c r="AK624" i="1"/>
  <c r="AJ624" i="1"/>
  <c r="AG543" i="2" l="1"/>
  <c r="AL543" i="2" s="1"/>
  <c r="Q625" i="1"/>
  <c r="T625" i="1"/>
  <c r="O625" i="1"/>
  <c r="R625" i="1"/>
  <c r="M625" i="1"/>
  <c r="N625" i="1"/>
  <c r="S544" i="2" l="1"/>
  <c r="AM543" i="2"/>
  <c r="AA625" i="1"/>
  <c r="U625" i="1"/>
  <c r="X625" i="1"/>
  <c r="V625" i="1"/>
  <c r="Z625" i="1"/>
  <c r="AE625" i="1" s="1"/>
  <c r="W625" i="1"/>
  <c r="AC625" i="1"/>
  <c r="AD625" i="1"/>
  <c r="AF625" i="1"/>
  <c r="AG625" i="1"/>
  <c r="AH625" i="1"/>
  <c r="AJ625" i="1" s="1"/>
  <c r="T626" i="1" s="1"/>
  <c r="AI625" i="1"/>
  <c r="AK625" i="1" s="1"/>
  <c r="O626" i="1" s="1"/>
  <c r="AL625" i="1"/>
  <c r="Y625" i="1"/>
  <c r="Q544" i="2" l="1"/>
  <c r="R544" i="2"/>
  <c r="O544" i="2"/>
  <c r="P544" i="2"/>
  <c r="T544" i="2"/>
  <c r="U544" i="2"/>
  <c r="V544" i="2"/>
  <c r="AF626" i="1"/>
  <c r="AG626" i="1"/>
  <c r="AH626" i="1"/>
  <c r="AI626" i="1"/>
  <c r="AC626" i="1"/>
  <c r="AD626" i="1"/>
  <c r="R626" i="1"/>
  <c r="N626" i="1"/>
  <c r="Q626" i="1"/>
  <c r="M626" i="1"/>
  <c r="AB544" i="2" l="1"/>
  <c r="AH544" i="2"/>
  <c r="AJ544" i="2"/>
  <c r="AK544" i="2"/>
  <c r="AE544" i="2"/>
  <c r="AF544" i="2"/>
  <c r="AI544" i="2"/>
  <c r="AC544" i="2"/>
  <c r="X544" i="2"/>
  <c r="W544" i="2"/>
  <c r="Z544" i="2"/>
  <c r="AA544" i="2"/>
  <c r="Y544" i="2"/>
  <c r="U626" i="1"/>
  <c r="AA626" i="1"/>
  <c r="X626" i="1"/>
  <c r="AL626" i="1"/>
  <c r="Y626" i="1"/>
  <c r="V626" i="1"/>
  <c r="Z626" i="1"/>
  <c r="W626" i="1"/>
  <c r="AK626" i="1" s="1"/>
  <c r="AG544" i="2" l="1"/>
  <c r="AL544" i="2" s="1"/>
  <c r="M627" i="1"/>
  <c r="AJ626" i="1"/>
  <c r="AE626" i="1"/>
  <c r="S545" i="2" l="1"/>
  <c r="AM544" i="2"/>
  <c r="T627" i="1"/>
  <c r="Q627" i="1"/>
  <c r="R627" i="1"/>
  <c r="N627" i="1"/>
  <c r="O627" i="1"/>
  <c r="R545" i="2" l="1"/>
  <c r="T545" i="2"/>
  <c r="U545" i="2"/>
  <c r="P545" i="2"/>
  <c r="Q545" i="2"/>
  <c r="O545" i="2"/>
  <c r="V545" i="2"/>
  <c r="AA545" i="2"/>
  <c r="V627" i="1"/>
  <c r="AA627" i="1"/>
  <c r="X627" i="1"/>
  <c r="U627" i="1"/>
  <c r="Z627" i="1"/>
  <c r="AE627" i="1" s="1"/>
  <c r="AL627" i="1"/>
  <c r="Y627" i="1"/>
  <c r="W627" i="1"/>
  <c r="AD627" i="1"/>
  <c r="AF627" i="1"/>
  <c r="AG627" i="1"/>
  <c r="AH627" i="1"/>
  <c r="AJ627" i="1" s="1"/>
  <c r="Q628" i="1" s="1"/>
  <c r="AC627" i="1"/>
  <c r="AI627" i="1"/>
  <c r="AF545" i="2" l="1"/>
  <c r="AI545" i="2"/>
  <c r="AJ545" i="2"/>
  <c r="AH545" i="2"/>
  <c r="AK545" i="2"/>
  <c r="AE545" i="2"/>
  <c r="X545" i="2"/>
  <c r="W545" i="2"/>
  <c r="Y545" i="2"/>
  <c r="AC545" i="2"/>
  <c r="AB545" i="2"/>
  <c r="AG545" i="2" s="1"/>
  <c r="Z545" i="2"/>
  <c r="AK627" i="1"/>
  <c r="AM545" i="2" l="1"/>
  <c r="AL545" i="2"/>
  <c r="M628" i="1"/>
  <c r="N628" i="1"/>
  <c r="O628" i="1"/>
  <c r="R628" i="1"/>
  <c r="T628" i="1"/>
  <c r="S546" i="2" l="1"/>
  <c r="V546" i="2"/>
  <c r="P546" i="2"/>
  <c r="T546" i="2"/>
  <c r="O546" i="2"/>
  <c r="R546" i="2"/>
  <c r="Q546" i="2"/>
  <c r="U546" i="2"/>
  <c r="AC628" i="1"/>
  <c r="AF628" i="1"/>
  <c r="AG628" i="1"/>
  <c r="AH628" i="1"/>
  <c r="AI628" i="1"/>
  <c r="AD628" i="1"/>
  <c r="Z628" i="1"/>
  <c r="AE628" i="1" s="1"/>
  <c r="W628" i="1"/>
  <c r="V628" i="1"/>
  <c r="U628" i="1"/>
  <c r="AA628" i="1"/>
  <c r="X628" i="1"/>
  <c r="AL628" i="1"/>
  <c r="Y628" i="1"/>
  <c r="Z546" i="2" l="1"/>
  <c r="X546" i="2"/>
  <c r="AC546" i="2"/>
  <c r="Y546" i="2"/>
  <c r="W546" i="2"/>
  <c r="AB546" i="2"/>
  <c r="AE546" i="2"/>
  <c r="AF546" i="2"/>
  <c r="AH546" i="2"/>
  <c r="AI546" i="2"/>
  <c r="AK546" i="2"/>
  <c r="AJ546" i="2"/>
  <c r="AA546" i="2"/>
  <c r="AJ628" i="1"/>
  <c r="AK628" i="1"/>
  <c r="AG546" i="2" l="1"/>
  <c r="AL546" i="2"/>
  <c r="AM546" i="2"/>
  <c r="R629" i="1"/>
  <c r="M629" i="1"/>
  <c r="O629" i="1"/>
  <c r="N629" i="1"/>
  <c r="Q629" i="1"/>
  <c r="T629" i="1"/>
  <c r="O547" i="2" l="1"/>
  <c r="T547" i="2"/>
  <c r="U547" i="2"/>
  <c r="Q547" i="2"/>
  <c r="R547" i="2"/>
  <c r="P547" i="2"/>
  <c r="S547" i="2"/>
  <c r="V547" i="2"/>
  <c r="AL629" i="1"/>
  <c r="Y629" i="1"/>
  <c r="AF629" i="1"/>
  <c r="AG629" i="1"/>
  <c r="AH629" i="1"/>
  <c r="AD629" i="1"/>
  <c r="AC629" i="1"/>
  <c r="AI629" i="1"/>
  <c r="V629" i="1"/>
  <c r="W629" i="1"/>
  <c r="U629" i="1"/>
  <c r="AA629" i="1"/>
  <c r="X629" i="1"/>
  <c r="Z629" i="1"/>
  <c r="Z547" i="2" l="1"/>
  <c r="AE547" i="2"/>
  <c r="AH547" i="2"/>
  <c r="AJ547" i="2"/>
  <c r="AF547" i="2"/>
  <c r="AI547" i="2"/>
  <c r="AK547" i="2"/>
  <c r="AA547" i="2"/>
  <c r="X547" i="2"/>
  <c r="Y547" i="2"/>
  <c r="AC547" i="2"/>
  <c r="AB547" i="2"/>
  <c r="W547" i="2"/>
  <c r="AJ629" i="1"/>
  <c r="AE629" i="1"/>
  <c r="AK629" i="1"/>
  <c r="AG547" i="2" l="1"/>
  <c r="AL547" i="2" s="1"/>
  <c r="AM547" i="2"/>
  <c r="M630" i="1"/>
  <c r="N630" i="1"/>
  <c r="R630" i="1"/>
  <c r="O630" i="1"/>
  <c r="T630" i="1"/>
  <c r="Q630" i="1"/>
  <c r="S548" i="2" l="1"/>
  <c r="V548" i="2"/>
  <c r="T548" i="2"/>
  <c r="P548" i="2"/>
  <c r="O548" i="2"/>
  <c r="R548" i="2"/>
  <c r="Q548" i="2"/>
  <c r="U548" i="2"/>
  <c r="AF630" i="1"/>
  <c r="AG630" i="1"/>
  <c r="AI630" i="1"/>
  <c r="AH630" i="1"/>
  <c r="AD630" i="1"/>
  <c r="AC630" i="1"/>
  <c r="AL630" i="1"/>
  <c r="Y630" i="1"/>
  <c r="W630" i="1"/>
  <c r="Z630" i="1"/>
  <c r="V630" i="1"/>
  <c r="X630" i="1"/>
  <c r="U630" i="1"/>
  <c r="AA630" i="1"/>
  <c r="AC548" i="2" l="1"/>
  <c r="X548" i="2"/>
  <c r="Y548" i="2"/>
  <c r="Z548" i="2"/>
  <c r="W548" i="2"/>
  <c r="AB548" i="2"/>
  <c r="AK548" i="2"/>
  <c r="AF548" i="2"/>
  <c r="AI548" i="2"/>
  <c r="AE548" i="2"/>
  <c r="AH548" i="2"/>
  <c r="AJ548" i="2"/>
  <c r="AA548" i="2"/>
  <c r="AE630" i="1"/>
  <c r="AJ630" i="1"/>
  <c r="AK630" i="1"/>
  <c r="AG548" i="2" l="1"/>
  <c r="AM548" i="2" s="1"/>
  <c r="AL548" i="2"/>
  <c r="O631" i="1"/>
  <c r="M631" i="1"/>
  <c r="R631" i="1"/>
  <c r="N631" i="1"/>
  <c r="Q631" i="1"/>
  <c r="T631" i="1"/>
  <c r="O549" i="2" l="1"/>
  <c r="U549" i="2"/>
  <c r="T549" i="2"/>
  <c r="P549" i="2"/>
  <c r="Q549" i="2"/>
  <c r="R549" i="2"/>
  <c r="V549" i="2"/>
  <c r="S549" i="2"/>
  <c r="V631" i="1"/>
  <c r="AF631" i="1"/>
  <c r="AI631" i="1"/>
  <c r="AD631" i="1"/>
  <c r="AH631" i="1"/>
  <c r="AC631" i="1"/>
  <c r="AG631" i="1"/>
  <c r="AL631" i="1"/>
  <c r="Y631" i="1"/>
  <c r="Z631" i="1"/>
  <c r="U631" i="1"/>
  <c r="X631" i="1"/>
  <c r="AA631" i="1"/>
  <c r="W631" i="1"/>
  <c r="AA549" i="2" l="1"/>
  <c r="Z549" i="2"/>
  <c r="AJ549" i="2"/>
  <c r="AK549" i="2"/>
  <c r="AE549" i="2"/>
  <c r="AF549" i="2"/>
  <c r="AH549" i="2"/>
  <c r="AI549" i="2"/>
  <c r="Y549" i="2"/>
  <c r="X549" i="2"/>
  <c r="AB549" i="2"/>
  <c r="AG549" i="2" s="1"/>
  <c r="AC549" i="2"/>
  <c r="W549" i="2"/>
  <c r="AK631" i="1"/>
  <c r="AJ631" i="1"/>
  <c r="AE631" i="1"/>
  <c r="AL549" i="2" l="1"/>
  <c r="AM549" i="2"/>
  <c r="T632" i="1"/>
  <c r="Q632" i="1"/>
  <c r="N632" i="1"/>
  <c r="M632" i="1"/>
  <c r="O632" i="1"/>
  <c r="R632" i="1"/>
  <c r="T550" i="2" l="1"/>
  <c r="R550" i="2"/>
  <c r="Q550" i="2"/>
  <c r="O550" i="2"/>
  <c r="P550" i="2"/>
  <c r="U550" i="2"/>
  <c r="S550" i="2"/>
  <c r="V550" i="2"/>
  <c r="Z632" i="1"/>
  <c r="W632" i="1"/>
  <c r="U632" i="1"/>
  <c r="AA632" i="1"/>
  <c r="X632" i="1"/>
  <c r="V632" i="1"/>
  <c r="AL632" i="1"/>
  <c r="Y632" i="1"/>
  <c r="AC632" i="1"/>
  <c r="AD632" i="1"/>
  <c r="AF632" i="1"/>
  <c r="AH632" i="1"/>
  <c r="AJ632" i="1" s="1"/>
  <c r="Q633" i="1" s="1"/>
  <c r="AI632" i="1"/>
  <c r="AG632" i="1"/>
  <c r="AC550" i="2" l="1"/>
  <c r="Z550" i="2"/>
  <c r="AI550" i="2"/>
  <c r="AJ550" i="2"/>
  <c r="AE550" i="2"/>
  <c r="AH550" i="2"/>
  <c r="AK550" i="2"/>
  <c r="AF550" i="2"/>
  <c r="AA550" i="2"/>
  <c r="X550" i="2"/>
  <c r="W550" i="2"/>
  <c r="Y550" i="2"/>
  <c r="AB550" i="2"/>
  <c r="AK632" i="1"/>
  <c r="AE632" i="1"/>
  <c r="AG550" i="2" l="1"/>
  <c r="AL550" i="2" s="1"/>
  <c r="AM550" i="2"/>
  <c r="R633" i="1"/>
  <c r="O633" i="1"/>
  <c r="M633" i="1"/>
  <c r="N633" i="1"/>
  <c r="T633" i="1"/>
  <c r="V551" i="2" l="1"/>
  <c r="S551" i="2"/>
  <c r="U551" i="2"/>
  <c r="O551" i="2"/>
  <c r="R551" i="2"/>
  <c r="Q551" i="2"/>
  <c r="T551" i="2"/>
  <c r="P551" i="2"/>
  <c r="AF633" i="1"/>
  <c r="AG633" i="1"/>
  <c r="AH633" i="1"/>
  <c r="AI633" i="1"/>
  <c r="AC633" i="1"/>
  <c r="AD633" i="1"/>
  <c r="V633" i="1"/>
  <c r="U633" i="1"/>
  <c r="AA633" i="1"/>
  <c r="X633" i="1"/>
  <c r="AL633" i="1"/>
  <c r="Y633" i="1"/>
  <c r="W633" i="1"/>
  <c r="Z633" i="1"/>
  <c r="X551" i="2" l="1"/>
  <c r="W551" i="2"/>
  <c r="AB551" i="2"/>
  <c r="Y551" i="2"/>
  <c r="Z551" i="2"/>
  <c r="AC551" i="2"/>
  <c r="AA551" i="2"/>
  <c r="AH551" i="2"/>
  <c r="AI551" i="2"/>
  <c r="AK551" i="2"/>
  <c r="AF551" i="2"/>
  <c r="AE551" i="2"/>
  <c r="AJ551" i="2"/>
  <c r="AK633" i="1"/>
  <c r="AJ633" i="1"/>
  <c r="AE633" i="1"/>
  <c r="AG551" i="2" l="1"/>
  <c r="AL551" i="2"/>
  <c r="AM551" i="2"/>
  <c r="Q634" i="1"/>
  <c r="T634" i="1"/>
  <c r="N634" i="1"/>
  <c r="O634" i="1"/>
  <c r="R634" i="1"/>
  <c r="M634" i="1"/>
  <c r="P552" i="2" l="1"/>
  <c r="O552" i="2"/>
  <c r="U552" i="2"/>
  <c r="T552" i="2"/>
  <c r="R552" i="2"/>
  <c r="Q552" i="2"/>
  <c r="V552" i="2"/>
  <c r="S552" i="2"/>
  <c r="Z634" i="1"/>
  <c r="AA634" i="1"/>
  <c r="X634" i="1"/>
  <c r="U634" i="1"/>
  <c r="W634" i="1"/>
  <c r="V634" i="1"/>
  <c r="AC634" i="1"/>
  <c r="AD634" i="1"/>
  <c r="AF634" i="1"/>
  <c r="AG634" i="1"/>
  <c r="AH634" i="1"/>
  <c r="AJ634" i="1" s="1"/>
  <c r="T635" i="1" s="1"/>
  <c r="AI634" i="1"/>
  <c r="AK634" i="1" s="1"/>
  <c r="R635" i="1" s="1"/>
  <c r="AL634" i="1"/>
  <c r="Y634" i="1"/>
  <c r="AA552" i="2" l="1"/>
  <c r="Z552" i="2"/>
  <c r="AH552" i="2"/>
  <c r="AJ552" i="2"/>
  <c r="AK552" i="2"/>
  <c r="AE552" i="2"/>
  <c r="AF552" i="2"/>
  <c r="AI552" i="2"/>
  <c r="Y552" i="2"/>
  <c r="AB552" i="2"/>
  <c r="AC552" i="2"/>
  <c r="W552" i="2"/>
  <c r="X552" i="2"/>
  <c r="AG635" i="1"/>
  <c r="AH635" i="1"/>
  <c r="AF635" i="1"/>
  <c r="AI635" i="1"/>
  <c r="AC635" i="1"/>
  <c r="AD635" i="1"/>
  <c r="O635" i="1"/>
  <c r="M635" i="1"/>
  <c r="Q635" i="1"/>
  <c r="N635" i="1"/>
  <c r="AE634" i="1"/>
  <c r="AG552" i="2" l="1"/>
  <c r="AM552" i="2" s="1"/>
  <c r="AL552" i="2"/>
  <c r="AL635" i="1"/>
  <c r="Y635" i="1"/>
  <c r="V635" i="1"/>
  <c r="AK635" i="1" s="1"/>
  <c r="AJ635" i="1"/>
  <c r="X635" i="1"/>
  <c r="U635" i="1"/>
  <c r="AA635" i="1"/>
  <c r="W635" i="1"/>
  <c r="Z635" i="1"/>
  <c r="AE635" i="1" s="1"/>
  <c r="U553" i="2" l="1"/>
  <c r="O553" i="2"/>
  <c r="R553" i="2"/>
  <c r="P553" i="2"/>
  <c r="Q553" i="2"/>
  <c r="T553" i="2"/>
  <c r="S553" i="2"/>
  <c r="V553" i="2"/>
  <c r="R636" i="1"/>
  <c r="M636" i="1"/>
  <c r="O636" i="1"/>
  <c r="N636" i="1"/>
  <c r="T636" i="1"/>
  <c r="Q636" i="1"/>
  <c r="AB553" i="2" l="1"/>
  <c r="AF553" i="2"/>
  <c r="AI553" i="2"/>
  <c r="AJ553" i="2"/>
  <c r="AE553" i="2"/>
  <c r="AH553" i="2"/>
  <c r="AK553" i="2"/>
  <c r="AA553" i="2"/>
  <c r="Y553" i="2"/>
  <c r="X553" i="2"/>
  <c r="Z553" i="2"/>
  <c r="W553" i="2"/>
  <c r="AC553" i="2"/>
  <c r="AD636" i="1"/>
  <c r="AF636" i="1"/>
  <c r="AG636" i="1"/>
  <c r="AC636" i="1"/>
  <c r="AH636" i="1"/>
  <c r="AI636" i="1"/>
  <c r="AA636" i="1"/>
  <c r="U636" i="1"/>
  <c r="X636" i="1"/>
  <c r="AL636" i="1"/>
  <c r="Y636" i="1"/>
  <c r="V636" i="1"/>
  <c r="W636" i="1"/>
  <c r="Z636" i="1"/>
  <c r="AG553" i="2" l="1"/>
  <c r="AL553" i="2" s="1"/>
  <c r="AK636" i="1"/>
  <c r="AJ636" i="1"/>
  <c r="AE636" i="1"/>
  <c r="S554" i="2" l="1"/>
  <c r="AM553" i="2"/>
  <c r="Q637" i="1"/>
  <c r="T637" i="1"/>
  <c r="O637" i="1"/>
  <c r="M637" i="1"/>
  <c r="R637" i="1"/>
  <c r="N637" i="1"/>
  <c r="O554" i="2" l="1"/>
  <c r="U554" i="2"/>
  <c r="Q554" i="2"/>
  <c r="R554" i="2"/>
  <c r="T554" i="2"/>
  <c r="P554" i="2"/>
  <c r="V554" i="2"/>
  <c r="AA554" i="2"/>
  <c r="U637" i="1"/>
  <c r="AA637" i="1"/>
  <c r="X637" i="1"/>
  <c r="V637" i="1"/>
  <c r="Z637" i="1"/>
  <c r="AE637" i="1" s="1"/>
  <c r="W637" i="1"/>
  <c r="AG637" i="1"/>
  <c r="AH637" i="1"/>
  <c r="AI637" i="1"/>
  <c r="AC637" i="1"/>
  <c r="AD637" i="1"/>
  <c r="AF637" i="1"/>
  <c r="AL637" i="1"/>
  <c r="Y637" i="1"/>
  <c r="Z554" i="2" l="1"/>
  <c r="AE554" i="2"/>
  <c r="AF554" i="2"/>
  <c r="AH554" i="2"/>
  <c r="AI554" i="2"/>
  <c r="AK554" i="2"/>
  <c r="AJ554" i="2"/>
  <c r="X554" i="2"/>
  <c r="AB554" i="2"/>
  <c r="Y554" i="2"/>
  <c r="AC554" i="2"/>
  <c r="W554" i="2"/>
  <c r="AK637" i="1"/>
  <c r="AJ637" i="1"/>
  <c r="AG554" i="2" l="1"/>
  <c r="AM554" i="2"/>
  <c r="AL554" i="2"/>
  <c r="T638" i="1"/>
  <c r="Q638" i="1"/>
  <c r="O638" i="1"/>
  <c r="M638" i="1"/>
  <c r="R638" i="1"/>
  <c r="N638" i="1"/>
  <c r="S555" i="2" l="1"/>
  <c r="V555" i="2"/>
  <c r="U555" i="2"/>
  <c r="R555" i="2"/>
  <c r="P555" i="2"/>
  <c r="O555" i="2"/>
  <c r="T555" i="2"/>
  <c r="Q555" i="2"/>
  <c r="U638" i="1"/>
  <c r="AA638" i="1"/>
  <c r="X638" i="1"/>
  <c r="V638" i="1"/>
  <c r="Z638" i="1"/>
  <c r="W638" i="1"/>
  <c r="AL638" i="1"/>
  <c r="Y638" i="1"/>
  <c r="AG638" i="1"/>
  <c r="AF638" i="1"/>
  <c r="AH638" i="1"/>
  <c r="AI638" i="1"/>
  <c r="AC638" i="1"/>
  <c r="AD638" i="1"/>
  <c r="Y555" i="2" l="1"/>
  <c r="Z555" i="2"/>
  <c r="AB555" i="2"/>
  <c r="W555" i="2"/>
  <c r="X555" i="2"/>
  <c r="AC555" i="2"/>
  <c r="AE555" i="2"/>
  <c r="AH555" i="2"/>
  <c r="AJ555" i="2"/>
  <c r="AF555" i="2"/>
  <c r="AI555" i="2"/>
  <c r="AK555" i="2"/>
  <c r="AA555" i="2"/>
  <c r="AK638" i="1"/>
  <c r="AE638" i="1"/>
  <c r="AJ638" i="1"/>
  <c r="AG555" i="2" l="1"/>
  <c r="AL555" i="2" s="1"/>
  <c r="AM555" i="2"/>
  <c r="Q639" i="1"/>
  <c r="T639" i="1"/>
  <c r="O639" i="1"/>
  <c r="M639" i="1"/>
  <c r="N639" i="1"/>
  <c r="R639" i="1"/>
  <c r="S556" i="2" l="1"/>
  <c r="V556" i="2"/>
  <c r="P556" i="2"/>
  <c r="Q556" i="2"/>
  <c r="U556" i="2"/>
  <c r="T556" i="2"/>
  <c r="O556" i="2"/>
  <c r="R556" i="2"/>
  <c r="V639" i="1"/>
  <c r="Z639" i="1"/>
  <c r="X639" i="1"/>
  <c r="U639" i="1"/>
  <c r="AA639" i="1"/>
  <c r="W639" i="1"/>
  <c r="AG639" i="1"/>
  <c r="AC639" i="1"/>
  <c r="AD639" i="1"/>
  <c r="AF639" i="1"/>
  <c r="AH639" i="1"/>
  <c r="AJ639" i="1" s="1"/>
  <c r="T640" i="1" s="1"/>
  <c r="AI639" i="1"/>
  <c r="AK639" i="1" s="1"/>
  <c r="N640" i="1" s="1"/>
  <c r="AL639" i="1"/>
  <c r="Y639" i="1"/>
  <c r="AC556" i="2" l="1"/>
  <c r="Z556" i="2"/>
  <c r="W556" i="2"/>
  <c r="AB556" i="2"/>
  <c r="AG556" i="2" s="1"/>
  <c r="Y556" i="2"/>
  <c r="X556" i="2"/>
  <c r="AK556" i="2"/>
  <c r="AF556" i="2"/>
  <c r="AI556" i="2"/>
  <c r="AE556" i="2"/>
  <c r="AH556" i="2"/>
  <c r="AJ556" i="2"/>
  <c r="AA556" i="2"/>
  <c r="AH640" i="1"/>
  <c r="AI640" i="1"/>
  <c r="AC640" i="1"/>
  <c r="AD640" i="1"/>
  <c r="AF640" i="1"/>
  <c r="AG640" i="1"/>
  <c r="M640" i="1"/>
  <c r="Q640" i="1"/>
  <c r="R640" i="1"/>
  <c r="AE639" i="1"/>
  <c r="O640" i="1"/>
  <c r="AM556" i="2" l="1"/>
  <c r="AL556" i="2"/>
  <c r="Z640" i="1"/>
  <c r="AL640" i="1"/>
  <c r="Y640" i="1"/>
  <c r="W640" i="1"/>
  <c r="AK640" i="1"/>
  <c r="U640" i="1"/>
  <c r="AA640" i="1"/>
  <c r="X640" i="1"/>
  <c r="V640" i="1"/>
  <c r="AJ640" i="1" s="1"/>
  <c r="S557" i="2" l="1"/>
  <c r="V557" i="2"/>
  <c r="U557" i="2"/>
  <c r="Q557" i="2"/>
  <c r="R557" i="2"/>
  <c r="P557" i="2"/>
  <c r="O557" i="2"/>
  <c r="T557" i="2"/>
  <c r="T641" i="1"/>
  <c r="Q641" i="1"/>
  <c r="N641" i="1"/>
  <c r="O641" i="1"/>
  <c r="M641" i="1"/>
  <c r="R641" i="1"/>
  <c r="AE640" i="1"/>
  <c r="Z557" i="2" l="1"/>
  <c r="AB557" i="2"/>
  <c r="W557" i="2"/>
  <c r="X557" i="2"/>
  <c r="Y557" i="2"/>
  <c r="AC557" i="2"/>
  <c r="AJ557" i="2"/>
  <c r="AK557" i="2"/>
  <c r="AE557" i="2"/>
  <c r="AF557" i="2"/>
  <c r="AH557" i="2"/>
  <c r="AI557" i="2"/>
  <c r="AA557" i="2"/>
  <c r="U641" i="1"/>
  <c r="X641" i="1"/>
  <c r="AA641" i="1"/>
  <c r="Z641" i="1"/>
  <c r="W641" i="1"/>
  <c r="V641" i="1"/>
  <c r="AL641" i="1"/>
  <c r="Y641" i="1"/>
  <c r="AC641" i="1"/>
  <c r="AD641" i="1"/>
  <c r="AF641" i="1"/>
  <c r="AG641" i="1"/>
  <c r="AH641" i="1"/>
  <c r="AI641" i="1"/>
  <c r="AG557" i="2" l="1"/>
  <c r="AM557" i="2" s="1"/>
  <c r="AE641" i="1"/>
  <c r="AK641" i="1"/>
  <c r="AJ641" i="1"/>
  <c r="R558" i="2" l="1"/>
  <c r="O558" i="2"/>
  <c r="U558" i="2"/>
  <c r="AL557" i="2"/>
  <c r="T642" i="1"/>
  <c r="Q642" i="1"/>
  <c r="N642" i="1"/>
  <c r="M642" i="1"/>
  <c r="R642" i="1"/>
  <c r="O642" i="1"/>
  <c r="S558" i="2" l="1"/>
  <c r="V558" i="2"/>
  <c r="P558" i="2"/>
  <c r="T558" i="2"/>
  <c r="Q558" i="2"/>
  <c r="W642" i="1"/>
  <c r="U642" i="1"/>
  <c r="AA642" i="1"/>
  <c r="X642" i="1"/>
  <c r="AL642" i="1"/>
  <c r="Y642" i="1"/>
  <c r="Z642" i="1"/>
  <c r="V642" i="1"/>
  <c r="AC642" i="1"/>
  <c r="AD642" i="1"/>
  <c r="AG642" i="1"/>
  <c r="AH642" i="1"/>
  <c r="AF642" i="1"/>
  <c r="AI642" i="1"/>
  <c r="AB558" i="2" l="1"/>
  <c r="Y558" i="2"/>
  <c r="W558" i="2"/>
  <c r="AC558" i="2"/>
  <c r="X558" i="2"/>
  <c r="Z558" i="2"/>
  <c r="AI558" i="2"/>
  <c r="AJ558" i="2"/>
  <c r="AE558" i="2"/>
  <c r="AH558" i="2"/>
  <c r="AK558" i="2"/>
  <c r="AF558" i="2"/>
  <c r="AA558" i="2"/>
  <c r="AK642" i="1"/>
  <c r="AE642" i="1"/>
  <c r="AJ642" i="1"/>
  <c r="AG558" i="2" l="1"/>
  <c r="AM558" i="2" s="1"/>
  <c r="Q643" i="1"/>
  <c r="T643" i="1"/>
  <c r="O643" i="1"/>
  <c r="R643" i="1"/>
  <c r="N643" i="1"/>
  <c r="M643" i="1"/>
  <c r="R559" i="2" l="1"/>
  <c r="U559" i="2"/>
  <c r="O559" i="2"/>
  <c r="AL558" i="2"/>
  <c r="P559" i="2" s="1"/>
  <c r="V643" i="1"/>
  <c r="X643" i="1"/>
  <c r="U643" i="1"/>
  <c r="AA643" i="1"/>
  <c r="Z643" i="1"/>
  <c r="AE643" i="1" s="1"/>
  <c r="W643" i="1"/>
  <c r="AI643" i="1"/>
  <c r="AC643" i="1"/>
  <c r="AH643" i="1"/>
  <c r="AD643" i="1"/>
  <c r="AF643" i="1"/>
  <c r="AG643" i="1"/>
  <c r="AL643" i="1"/>
  <c r="Y643" i="1"/>
  <c r="S559" i="2" l="1"/>
  <c r="V559" i="2"/>
  <c r="Q559" i="2"/>
  <c r="T559" i="2"/>
  <c r="AJ643" i="1"/>
  <c r="AK643" i="1"/>
  <c r="AB559" i="2" l="1"/>
  <c r="W559" i="2"/>
  <c r="Y559" i="2"/>
  <c r="AH559" i="2"/>
  <c r="AI559" i="2"/>
  <c r="AK559" i="2"/>
  <c r="AF559" i="2"/>
  <c r="AE559" i="2"/>
  <c r="AJ559" i="2"/>
  <c r="Z559" i="2"/>
  <c r="AA559" i="2"/>
  <c r="AC559" i="2"/>
  <c r="X559" i="2"/>
  <c r="N644" i="1"/>
  <c r="O644" i="1"/>
  <c r="M644" i="1"/>
  <c r="R644" i="1"/>
  <c r="T644" i="1"/>
  <c r="Q644" i="1"/>
  <c r="AG559" i="2" l="1"/>
  <c r="AM559" i="2" s="1"/>
  <c r="AL644" i="1"/>
  <c r="Y644" i="1"/>
  <c r="AH644" i="1"/>
  <c r="AI644" i="1"/>
  <c r="AC644" i="1"/>
  <c r="AD644" i="1"/>
  <c r="AF644" i="1"/>
  <c r="AG644" i="1"/>
  <c r="Z644" i="1"/>
  <c r="U644" i="1"/>
  <c r="AA644" i="1"/>
  <c r="X644" i="1"/>
  <c r="W644" i="1"/>
  <c r="V644" i="1"/>
  <c r="U560" i="2" l="1"/>
  <c r="O560" i="2"/>
  <c r="R560" i="2"/>
  <c r="AL559" i="2"/>
  <c r="AK644" i="1"/>
  <c r="AJ644" i="1"/>
  <c r="AE644" i="1"/>
  <c r="V560" i="2" l="1"/>
  <c r="S560" i="2"/>
  <c r="Q560" i="2"/>
  <c r="T560" i="2"/>
  <c r="W560" i="2"/>
  <c r="P560" i="2"/>
  <c r="Q645" i="1"/>
  <c r="T645" i="1"/>
  <c r="O645" i="1"/>
  <c r="R645" i="1"/>
  <c r="N645" i="1"/>
  <c r="M645" i="1"/>
  <c r="X560" i="2" l="1"/>
  <c r="Z560" i="2"/>
  <c r="AB560" i="2"/>
  <c r="Y560" i="2"/>
  <c r="AA560" i="2"/>
  <c r="AC560" i="2"/>
  <c r="AH560" i="2"/>
  <c r="AJ560" i="2"/>
  <c r="AK560" i="2"/>
  <c r="AE560" i="2"/>
  <c r="AF560" i="2"/>
  <c r="AI560" i="2"/>
  <c r="X645" i="1"/>
  <c r="U645" i="1"/>
  <c r="AA645" i="1"/>
  <c r="W645" i="1"/>
  <c r="V645" i="1"/>
  <c r="Z645" i="1"/>
  <c r="AC645" i="1"/>
  <c r="AD645" i="1"/>
  <c r="AF645" i="1"/>
  <c r="AG645" i="1"/>
  <c r="AI645" i="1"/>
  <c r="AH645" i="1"/>
  <c r="AJ645" i="1" s="1"/>
  <c r="AL645" i="1"/>
  <c r="Y645" i="1"/>
  <c r="AG560" i="2" l="1"/>
  <c r="AL560" i="2" s="1"/>
  <c r="AK645" i="1"/>
  <c r="Q646" i="1"/>
  <c r="AE645" i="1"/>
  <c r="S561" i="2" l="1"/>
  <c r="AM560" i="2"/>
  <c r="M646" i="1"/>
  <c r="R646" i="1"/>
  <c r="O646" i="1"/>
  <c r="N646" i="1"/>
  <c r="T646" i="1"/>
  <c r="U561" i="2" l="1"/>
  <c r="R561" i="2"/>
  <c r="O561" i="2"/>
  <c r="P561" i="2"/>
  <c r="T561" i="2"/>
  <c r="Q561" i="2"/>
  <c r="AA561" i="2"/>
  <c r="V561" i="2"/>
  <c r="Z646" i="1"/>
  <c r="AG646" i="1"/>
  <c r="AH646" i="1"/>
  <c r="AI646" i="1"/>
  <c r="AC646" i="1"/>
  <c r="AF646" i="1"/>
  <c r="AD646" i="1"/>
  <c r="V646" i="1"/>
  <c r="W646" i="1"/>
  <c r="U646" i="1"/>
  <c r="AA646" i="1"/>
  <c r="X646" i="1"/>
  <c r="Y646" i="1"/>
  <c r="AL646" i="1"/>
  <c r="X561" i="2" l="1"/>
  <c r="Y561" i="2"/>
  <c r="AB561" i="2"/>
  <c r="AG561" i="2" s="1"/>
  <c r="W561" i="2"/>
  <c r="Z561" i="2"/>
  <c r="AF561" i="2"/>
  <c r="AI561" i="2"/>
  <c r="AJ561" i="2"/>
  <c r="AH561" i="2"/>
  <c r="AK561" i="2"/>
  <c r="AE561" i="2"/>
  <c r="AC561" i="2"/>
  <c r="AK646" i="1"/>
  <c r="AJ646" i="1"/>
  <c r="AE646" i="1"/>
  <c r="AL561" i="2" l="1"/>
  <c r="AM561" i="2"/>
  <c r="Q647" i="1"/>
  <c r="T647" i="1"/>
  <c r="M647" i="1"/>
  <c r="R647" i="1"/>
  <c r="N647" i="1"/>
  <c r="O647" i="1"/>
  <c r="R562" i="2" l="1"/>
  <c r="P562" i="2"/>
  <c r="U562" i="2"/>
  <c r="Q562" i="2"/>
  <c r="T562" i="2"/>
  <c r="O562" i="2"/>
  <c r="S562" i="2"/>
  <c r="V562" i="2"/>
  <c r="W647" i="1"/>
  <c r="V647" i="1"/>
  <c r="Z647" i="1"/>
  <c r="AE647" i="1" s="1"/>
  <c r="U647" i="1"/>
  <c r="AA647" i="1"/>
  <c r="X647" i="1"/>
  <c r="AI647" i="1"/>
  <c r="AC647" i="1"/>
  <c r="AD647" i="1"/>
  <c r="AF647" i="1"/>
  <c r="AG647" i="1"/>
  <c r="AH647" i="1"/>
  <c r="AJ647" i="1" s="1"/>
  <c r="AL647" i="1"/>
  <c r="Y647" i="1"/>
  <c r="AA562" i="2" l="1"/>
  <c r="Y562" i="2"/>
  <c r="AE562" i="2"/>
  <c r="AF562" i="2"/>
  <c r="AH562" i="2"/>
  <c r="AI562" i="2"/>
  <c r="AK562" i="2"/>
  <c r="AJ562" i="2"/>
  <c r="W562" i="2"/>
  <c r="AB562" i="2"/>
  <c r="AG562" i="2" s="1"/>
  <c r="AC562" i="2"/>
  <c r="X562" i="2"/>
  <c r="Z562" i="2"/>
  <c r="Q648" i="1"/>
  <c r="AK647" i="1"/>
  <c r="AL562" i="2" l="1"/>
  <c r="AM562" i="2"/>
  <c r="O648" i="1"/>
  <c r="M648" i="1"/>
  <c r="N648" i="1"/>
  <c r="R648" i="1"/>
  <c r="AL648" i="1"/>
  <c r="Y648" i="1"/>
  <c r="T648" i="1"/>
  <c r="U563" i="2" l="1"/>
  <c r="Q563" i="2"/>
  <c r="P563" i="2"/>
  <c r="O563" i="2"/>
  <c r="R563" i="2"/>
  <c r="T563" i="2"/>
  <c r="S563" i="2"/>
  <c r="V563" i="2"/>
  <c r="AC648" i="1"/>
  <c r="AG648" i="1"/>
  <c r="AH648" i="1"/>
  <c r="AD648" i="1"/>
  <c r="AF648" i="1"/>
  <c r="AI648" i="1"/>
  <c r="Z648" i="1"/>
  <c r="V648" i="1"/>
  <c r="U648" i="1"/>
  <c r="AA648" i="1"/>
  <c r="X648" i="1"/>
  <c r="W648" i="1"/>
  <c r="AB563" i="2" l="1"/>
  <c r="W563" i="2"/>
  <c r="AE563" i="2"/>
  <c r="AH563" i="2"/>
  <c r="AJ563" i="2"/>
  <c r="AF563" i="2"/>
  <c r="AI563" i="2"/>
  <c r="AK563" i="2"/>
  <c r="AA563" i="2"/>
  <c r="Z563" i="2"/>
  <c r="X563" i="2"/>
  <c r="Y563" i="2"/>
  <c r="AC563" i="2"/>
  <c r="AK648" i="1"/>
  <c r="AE648" i="1"/>
  <c r="AJ648" i="1"/>
  <c r="AG563" i="2" l="1"/>
  <c r="AL563" i="2" s="1"/>
  <c r="Q649" i="1"/>
  <c r="T649" i="1"/>
  <c r="R649" i="1"/>
  <c r="O649" i="1"/>
  <c r="N649" i="1"/>
  <c r="M649" i="1"/>
  <c r="S564" i="2" l="1"/>
  <c r="AM563" i="2"/>
  <c r="X649" i="1"/>
  <c r="AA649" i="1"/>
  <c r="U649" i="1"/>
  <c r="AC649" i="1"/>
  <c r="AD649" i="1"/>
  <c r="AF649" i="1"/>
  <c r="AG649" i="1"/>
  <c r="AH649" i="1"/>
  <c r="AI649" i="1"/>
  <c r="V649" i="1"/>
  <c r="W649" i="1"/>
  <c r="Z649" i="1"/>
  <c r="AE649" i="1" s="1"/>
  <c r="AL649" i="1"/>
  <c r="Y649" i="1"/>
  <c r="T564" i="2" l="1"/>
  <c r="Q564" i="2"/>
  <c r="O564" i="2"/>
  <c r="U564" i="2"/>
  <c r="R564" i="2"/>
  <c r="P564" i="2"/>
  <c r="AA564" i="2"/>
  <c r="V564" i="2"/>
  <c r="AK649" i="1"/>
  <c r="AJ649" i="1"/>
  <c r="AC564" i="2" l="1"/>
  <c r="X564" i="2"/>
  <c r="Z564" i="2"/>
  <c r="W564" i="2"/>
  <c r="Y564" i="2"/>
  <c r="AF564" i="2"/>
  <c r="AI564" i="2"/>
  <c r="AK564" i="2"/>
  <c r="AH564" i="2"/>
  <c r="AE564" i="2"/>
  <c r="AJ564" i="2"/>
  <c r="AB564" i="2"/>
  <c r="T650" i="1"/>
  <c r="Q650" i="1"/>
  <c r="R650" i="1"/>
  <c r="N650" i="1"/>
  <c r="O650" i="1"/>
  <c r="M650" i="1"/>
  <c r="AG564" i="2" l="1"/>
  <c r="AM564" i="2" s="1"/>
  <c r="AL564" i="2"/>
  <c r="X650" i="1"/>
  <c r="AA650" i="1"/>
  <c r="U650" i="1"/>
  <c r="V650" i="1"/>
  <c r="AL650" i="1"/>
  <c r="Y650" i="1"/>
  <c r="W650" i="1"/>
  <c r="Z650" i="1"/>
  <c r="AF650" i="1"/>
  <c r="AH650" i="1"/>
  <c r="AC650" i="1"/>
  <c r="AG650" i="1"/>
  <c r="AD650" i="1"/>
  <c r="AI650" i="1"/>
  <c r="U565" i="2" l="1"/>
  <c r="Q565" i="2"/>
  <c r="P565" i="2"/>
  <c r="O565" i="2"/>
  <c r="T565" i="2"/>
  <c r="R565" i="2"/>
  <c r="S565" i="2"/>
  <c r="V565" i="2"/>
  <c r="AK650" i="1"/>
  <c r="AJ650" i="1"/>
  <c r="AE650" i="1"/>
  <c r="AA565" i="2" l="1"/>
  <c r="AK565" i="2"/>
  <c r="AE565" i="2"/>
  <c r="AH565" i="2"/>
  <c r="AF565" i="2"/>
  <c r="AJ565" i="2"/>
  <c r="AI565" i="2"/>
  <c r="Z565" i="2"/>
  <c r="AB565" i="2"/>
  <c r="W565" i="2"/>
  <c r="X565" i="2"/>
  <c r="Y565" i="2"/>
  <c r="AC565" i="2"/>
  <c r="Q651" i="1"/>
  <c r="T651" i="1"/>
  <c r="M651" i="1"/>
  <c r="O651" i="1"/>
  <c r="N651" i="1"/>
  <c r="R651" i="1"/>
  <c r="AG565" i="2" l="1"/>
  <c r="AL565" i="2" s="1"/>
  <c r="AM565" i="2"/>
  <c r="V651" i="1"/>
  <c r="Z651" i="1"/>
  <c r="W651" i="1"/>
  <c r="AA651" i="1"/>
  <c r="U651" i="1"/>
  <c r="X651" i="1"/>
  <c r="AC651" i="1"/>
  <c r="AF651" i="1"/>
  <c r="AH651" i="1"/>
  <c r="AD651" i="1"/>
  <c r="AG651" i="1"/>
  <c r="AI651" i="1"/>
  <c r="AK651" i="1" s="1"/>
  <c r="AL651" i="1"/>
  <c r="Y651" i="1"/>
  <c r="S566" i="2" l="1"/>
  <c r="V566" i="2"/>
  <c r="Q566" i="2"/>
  <c r="T566" i="2"/>
  <c r="P566" i="2"/>
  <c r="R566" i="2"/>
  <c r="U566" i="2"/>
  <c r="O566" i="2"/>
  <c r="AJ651" i="1"/>
  <c r="R652" i="1"/>
  <c r="AE651" i="1"/>
  <c r="M652" i="1"/>
  <c r="Z566" i="2" l="1"/>
  <c r="W566" i="2"/>
  <c r="AC566" i="2"/>
  <c r="X566" i="2"/>
  <c r="AB566" i="2"/>
  <c r="Y566" i="2"/>
  <c r="AJ566" i="2"/>
  <c r="AK566" i="2"/>
  <c r="AE566" i="2"/>
  <c r="AF566" i="2"/>
  <c r="AH566" i="2"/>
  <c r="AI566" i="2"/>
  <c r="AA566" i="2"/>
  <c r="T652" i="1"/>
  <c r="Q652" i="1"/>
  <c r="O652" i="1"/>
  <c r="N652" i="1"/>
  <c r="AG566" i="2" l="1"/>
  <c r="AM566" i="2" s="1"/>
  <c r="AL652" i="1"/>
  <c r="Y652" i="1"/>
  <c r="X652" i="1"/>
  <c r="AC652" i="1"/>
  <c r="AD652" i="1"/>
  <c r="AI652" i="1"/>
  <c r="AF652" i="1"/>
  <c r="AG652" i="1"/>
  <c r="AH652" i="1"/>
  <c r="Z652" i="1"/>
  <c r="V652" i="1"/>
  <c r="AA652" i="1"/>
  <c r="W652" i="1"/>
  <c r="U652" i="1"/>
  <c r="R567" i="2" l="1"/>
  <c r="O567" i="2"/>
  <c r="U567" i="2"/>
  <c r="AL566" i="2"/>
  <c r="AK652" i="1"/>
  <c r="AE652" i="1"/>
  <c r="AJ652" i="1"/>
  <c r="S567" i="2" l="1"/>
  <c r="V567" i="2"/>
  <c r="P567" i="2"/>
  <c r="Q567" i="2"/>
  <c r="Z567" i="2" s="1"/>
  <c r="W567" i="2"/>
  <c r="T567" i="2"/>
  <c r="Q653" i="1"/>
  <c r="T653" i="1"/>
  <c r="M653" i="1"/>
  <c r="R653" i="1"/>
  <c r="O653" i="1"/>
  <c r="N653" i="1"/>
  <c r="Y567" i="2" l="1"/>
  <c r="AC567" i="2"/>
  <c r="X567" i="2"/>
  <c r="AI567" i="2"/>
  <c r="AK567" i="2"/>
  <c r="AF567" i="2"/>
  <c r="AE567" i="2"/>
  <c r="AH567" i="2"/>
  <c r="AJ567" i="2"/>
  <c r="AB567" i="2"/>
  <c r="AA567" i="2"/>
  <c r="V653" i="1"/>
  <c r="W653" i="1"/>
  <c r="Z653" i="1"/>
  <c r="AA653" i="1"/>
  <c r="X653" i="1"/>
  <c r="U653" i="1"/>
  <c r="AG653" i="1"/>
  <c r="AI653" i="1"/>
  <c r="AC653" i="1"/>
  <c r="AF653" i="1"/>
  <c r="AH653" i="1"/>
  <c r="AD653" i="1"/>
  <c r="AL653" i="1"/>
  <c r="Y653" i="1"/>
  <c r="AG567" i="2" l="1"/>
  <c r="AM567" i="2"/>
  <c r="AL567" i="2"/>
  <c r="AJ653" i="1"/>
  <c r="AE653" i="1"/>
  <c r="AK653" i="1"/>
  <c r="V568" i="2" l="1"/>
  <c r="S568" i="2"/>
  <c r="R568" i="2"/>
  <c r="U568" i="2"/>
  <c r="O568" i="2"/>
  <c r="Q568" i="2"/>
  <c r="T568" i="2"/>
  <c r="P568" i="2"/>
  <c r="N654" i="1"/>
  <c r="M654" i="1"/>
  <c r="O654" i="1"/>
  <c r="R654" i="1"/>
  <c r="T654" i="1"/>
  <c r="Q654" i="1"/>
  <c r="Y568" i="2" l="1"/>
  <c r="X568" i="2"/>
  <c r="AB568" i="2"/>
  <c r="AG568" i="2" s="1"/>
  <c r="W568" i="2"/>
  <c r="AC568" i="2"/>
  <c r="Z568" i="2"/>
  <c r="AA568" i="2"/>
  <c r="AH568" i="2"/>
  <c r="AJ568" i="2"/>
  <c r="AL568" i="2" s="1"/>
  <c r="AE568" i="2"/>
  <c r="AF568" i="2"/>
  <c r="AI568" i="2"/>
  <c r="AK568" i="2"/>
  <c r="AL654" i="1"/>
  <c r="Y654" i="1"/>
  <c r="AF654" i="1"/>
  <c r="AG654" i="1"/>
  <c r="AC654" i="1"/>
  <c r="AH654" i="1"/>
  <c r="AJ654" i="1" s="1"/>
  <c r="Q655" i="1" s="1"/>
  <c r="AI654" i="1"/>
  <c r="AD654" i="1"/>
  <c r="Z654" i="1"/>
  <c r="W654" i="1"/>
  <c r="U654" i="1"/>
  <c r="AA654" i="1"/>
  <c r="X654" i="1"/>
  <c r="V654" i="1"/>
  <c r="S569" i="2" l="1"/>
  <c r="AM568" i="2"/>
  <c r="AK654" i="1"/>
  <c r="AE654" i="1"/>
  <c r="Q569" i="2" l="1"/>
  <c r="U569" i="2"/>
  <c r="P569" i="2"/>
  <c r="R569" i="2"/>
  <c r="T569" i="2"/>
  <c r="O569" i="2"/>
  <c r="AA569" i="2"/>
  <c r="V569" i="2"/>
  <c r="M655" i="1"/>
  <c r="R655" i="1"/>
  <c r="N655" i="1"/>
  <c r="O655" i="1"/>
  <c r="T655" i="1"/>
  <c r="AB569" i="2" l="1"/>
  <c r="W569" i="2"/>
  <c r="Z569" i="2"/>
  <c r="X569" i="2"/>
  <c r="AC569" i="2"/>
  <c r="AI569" i="2"/>
  <c r="AK569" i="2"/>
  <c r="AE569" i="2"/>
  <c r="AF569" i="2"/>
  <c r="AH569" i="2"/>
  <c r="AJ569" i="2"/>
  <c r="Y569" i="2"/>
  <c r="AD655" i="1"/>
  <c r="AH655" i="1"/>
  <c r="AF655" i="1"/>
  <c r="AG655" i="1"/>
  <c r="AI655" i="1"/>
  <c r="AC655" i="1"/>
  <c r="W655" i="1"/>
  <c r="V655" i="1"/>
  <c r="Z655" i="1"/>
  <c r="U655" i="1"/>
  <c r="X655" i="1"/>
  <c r="AA655" i="1"/>
  <c r="AL655" i="1"/>
  <c r="Y655" i="1"/>
  <c r="AG569" i="2" l="1"/>
  <c r="AL569" i="2" s="1"/>
  <c r="AE655" i="1"/>
  <c r="AK655" i="1"/>
  <c r="AJ655" i="1"/>
  <c r="S570" i="2" l="1"/>
  <c r="AM569" i="2"/>
  <c r="Q656" i="1"/>
  <c r="T656" i="1"/>
  <c r="O656" i="1"/>
  <c r="M656" i="1"/>
  <c r="N656" i="1"/>
  <c r="R656" i="1"/>
  <c r="U570" i="2" l="1"/>
  <c r="O570" i="2"/>
  <c r="R570" i="2"/>
  <c r="T570" i="2"/>
  <c r="P570" i="2"/>
  <c r="Q570" i="2"/>
  <c r="V570" i="2"/>
  <c r="AA570" i="2"/>
  <c r="Z656" i="1"/>
  <c r="V656" i="1"/>
  <c r="U656" i="1"/>
  <c r="X656" i="1"/>
  <c r="AA656" i="1"/>
  <c r="W656" i="1"/>
  <c r="AC656" i="1"/>
  <c r="AD656" i="1"/>
  <c r="AF656" i="1"/>
  <c r="AG656" i="1"/>
  <c r="AH656" i="1"/>
  <c r="AJ656" i="1" s="1"/>
  <c r="Q657" i="1" s="1"/>
  <c r="AI656" i="1"/>
  <c r="AK656" i="1" s="1"/>
  <c r="R657" i="1" s="1"/>
  <c r="AL656" i="1"/>
  <c r="Y656" i="1"/>
  <c r="Y570" i="2" l="1"/>
  <c r="AF570" i="2"/>
  <c r="AH570" i="2"/>
  <c r="AK570" i="2"/>
  <c r="AE570" i="2"/>
  <c r="AI570" i="2"/>
  <c r="AJ570" i="2"/>
  <c r="X570" i="2"/>
  <c r="AB570" i="2"/>
  <c r="Z570" i="2"/>
  <c r="W570" i="2"/>
  <c r="AC570" i="2"/>
  <c r="M657" i="1"/>
  <c r="N657" i="1"/>
  <c r="O657" i="1"/>
  <c r="T657" i="1"/>
  <c r="AE656" i="1"/>
  <c r="AG570" i="2" l="1"/>
  <c r="AM570" i="2" s="1"/>
  <c r="W657" i="1"/>
  <c r="U657" i="1"/>
  <c r="X657" i="1"/>
  <c r="AA657" i="1"/>
  <c r="V657" i="1"/>
  <c r="Y657" i="1"/>
  <c r="AL657" i="1"/>
  <c r="AH657" i="1"/>
  <c r="AI657" i="1"/>
  <c r="AC657" i="1"/>
  <c r="AD657" i="1"/>
  <c r="AF657" i="1"/>
  <c r="AG657" i="1"/>
  <c r="Z657" i="1"/>
  <c r="R571" i="2" l="1"/>
  <c r="U571" i="2"/>
  <c r="O571" i="2"/>
  <c r="AL570" i="2"/>
  <c r="AK657" i="1"/>
  <c r="AJ657" i="1"/>
  <c r="AE657" i="1"/>
  <c r="S571" i="2" l="1"/>
  <c r="V571" i="2"/>
  <c r="T571" i="2"/>
  <c r="P571" i="2"/>
  <c r="W571" i="2" s="1"/>
  <c r="Q571" i="2"/>
  <c r="Q658" i="1"/>
  <c r="T658" i="1"/>
  <c r="R658" i="1"/>
  <c r="O658" i="1"/>
  <c r="M658" i="1"/>
  <c r="N658" i="1"/>
  <c r="X571" i="2" l="1"/>
  <c r="AC571" i="2"/>
  <c r="AB571" i="2"/>
  <c r="Y571" i="2"/>
  <c r="AE571" i="2"/>
  <c r="AJ571" i="2"/>
  <c r="AF571" i="2"/>
  <c r="AK571" i="2"/>
  <c r="AH571" i="2"/>
  <c r="AI571" i="2"/>
  <c r="Z571" i="2"/>
  <c r="AA571" i="2"/>
  <c r="U658" i="1"/>
  <c r="AA658" i="1"/>
  <c r="X658" i="1"/>
  <c r="V658" i="1"/>
  <c r="W658" i="1"/>
  <c r="Z658" i="1"/>
  <c r="AF658" i="1"/>
  <c r="AG658" i="1"/>
  <c r="AH658" i="1"/>
  <c r="AC658" i="1"/>
  <c r="AI658" i="1"/>
  <c r="AD658" i="1"/>
  <c r="AL658" i="1"/>
  <c r="Y658" i="1"/>
  <c r="AG571" i="2" l="1"/>
  <c r="AM571" i="2"/>
  <c r="AL571" i="2"/>
  <c r="AJ658" i="1"/>
  <c r="AK658" i="1"/>
  <c r="AE658" i="1"/>
  <c r="V572" i="2" l="1"/>
  <c r="S572" i="2"/>
  <c r="R572" i="2"/>
  <c r="O572" i="2"/>
  <c r="U572" i="2"/>
  <c r="P572" i="2"/>
  <c r="T572" i="2"/>
  <c r="Q572" i="2"/>
  <c r="R659" i="1"/>
  <c r="M659" i="1"/>
  <c r="N659" i="1"/>
  <c r="O659" i="1"/>
  <c r="T659" i="1"/>
  <c r="Q659" i="1"/>
  <c r="Y572" i="2" l="1"/>
  <c r="W572" i="2"/>
  <c r="AB572" i="2"/>
  <c r="X572" i="2"/>
  <c r="AC572" i="2"/>
  <c r="Z572" i="2"/>
  <c r="AA572" i="2"/>
  <c r="AF572" i="2"/>
  <c r="AI572" i="2"/>
  <c r="AK572" i="2"/>
  <c r="AE572" i="2"/>
  <c r="AH572" i="2"/>
  <c r="AJ572" i="2"/>
  <c r="AL659" i="1"/>
  <c r="Y659" i="1"/>
  <c r="AC659" i="1"/>
  <c r="AF659" i="1"/>
  <c r="AG659" i="1"/>
  <c r="AD659" i="1"/>
  <c r="AH659" i="1"/>
  <c r="AI659" i="1"/>
  <c r="W659" i="1"/>
  <c r="V659" i="1"/>
  <c r="X659" i="1"/>
  <c r="AA659" i="1"/>
  <c r="U659" i="1"/>
  <c r="Z659" i="1"/>
  <c r="AG572" i="2" l="1"/>
  <c r="AL572" i="2" s="1"/>
  <c r="AM572" i="2"/>
  <c r="AJ659" i="1"/>
  <c r="AE659" i="1"/>
  <c r="AK659" i="1"/>
  <c r="V573" i="2" l="1"/>
  <c r="S573" i="2"/>
  <c r="Q573" i="2"/>
  <c r="U573" i="2"/>
  <c r="O573" i="2"/>
  <c r="P573" i="2"/>
  <c r="R573" i="2"/>
  <c r="T573" i="2"/>
  <c r="M660" i="1"/>
  <c r="O660" i="1"/>
  <c r="R660" i="1"/>
  <c r="N660" i="1"/>
  <c r="T660" i="1"/>
  <c r="Q660" i="1"/>
  <c r="Z573" i="2" l="1"/>
  <c r="AC573" i="2"/>
  <c r="AB573" i="2"/>
  <c r="X573" i="2"/>
  <c r="W573" i="2"/>
  <c r="Y573" i="2"/>
  <c r="AA573" i="2"/>
  <c r="AK573" i="2"/>
  <c r="AE573" i="2"/>
  <c r="AH573" i="2"/>
  <c r="AF573" i="2"/>
  <c r="AJ573" i="2"/>
  <c r="AI573" i="2"/>
  <c r="AL660" i="1"/>
  <c r="Y660" i="1"/>
  <c r="AC660" i="1"/>
  <c r="AD660" i="1"/>
  <c r="AF660" i="1"/>
  <c r="AI660" i="1"/>
  <c r="AG660" i="1"/>
  <c r="AH660" i="1"/>
  <c r="AJ660" i="1" s="1"/>
  <c r="Q661" i="1" s="1"/>
  <c r="V660" i="1"/>
  <c r="Z660" i="1"/>
  <c r="W660" i="1"/>
  <c r="AA660" i="1"/>
  <c r="X660" i="1"/>
  <c r="U660" i="1"/>
  <c r="AG573" i="2" l="1"/>
  <c r="AM573" i="2" s="1"/>
  <c r="AL573" i="2"/>
  <c r="AK660" i="1"/>
  <c r="AE660" i="1"/>
  <c r="T661" i="1"/>
  <c r="R574" i="2" l="1"/>
  <c r="U574" i="2"/>
  <c r="O574" i="2"/>
  <c r="Q574" i="2"/>
  <c r="T574" i="2"/>
  <c r="P574" i="2"/>
  <c r="V574" i="2"/>
  <c r="S574" i="2"/>
  <c r="AH661" i="1"/>
  <c r="AG661" i="1"/>
  <c r="AD661" i="1"/>
  <c r="AI661" i="1"/>
  <c r="AC661" i="1"/>
  <c r="AF661" i="1"/>
  <c r="N661" i="1"/>
  <c r="R661" i="1"/>
  <c r="M661" i="1"/>
  <c r="O661" i="1"/>
  <c r="AJ574" i="2" l="1"/>
  <c r="AK574" i="2"/>
  <c r="AE574" i="2"/>
  <c r="AF574" i="2"/>
  <c r="AH574" i="2"/>
  <c r="AI574" i="2"/>
  <c r="AB574" i="2"/>
  <c r="AG574" i="2" s="1"/>
  <c r="AA574" i="2"/>
  <c r="X574" i="2"/>
  <c r="Y574" i="2"/>
  <c r="W574" i="2"/>
  <c r="AC574" i="2"/>
  <c r="Z574" i="2"/>
  <c r="V661" i="1"/>
  <c r="W661" i="1"/>
  <c r="U661" i="1"/>
  <c r="AA661" i="1"/>
  <c r="X661" i="1"/>
  <c r="AL661" i="1"/>
  <c r="Y661" i="1"/>
  <c r="Z661" i="1"/>
  <c r="AE661" i="1" s="1"/>
  <c r="AJ661" i="1"/>
  <c r="AM574" i="2" l="1"/>
  <c r="AL574" i="2"/>
  <c r="Q662" i="1"/>
  <c r="AK661" i="1"/>
  <c r="V575" i="2" l="1"/>
  <c r="S575" i="2"/>
  <c r="T575" i="2"/>
  <c r="U575" i="2"/>
  <c r="P575" i="2"/>
  <c r="R575" i="2"/>
  <c r="Q575" i="2"/>
  <c r="O575" i="2"/>
  <c r="M662" i="1"/>
  <c r="N662" i="1"/>
  <c r="O662" i="1"/>
  <c r="R662" i="1"/>
  <c r="T662" i="1"/>
  <c r="AL662" i="1"/>
  <c r="Y662" i="1"/>
  <c r="W575" i="2" l="1"/>
  <c r="X575" i="2"/>
  <c r="AK575" i="2"/>
  <c r="AF575" i="2"/>
  <c r="AH575" i="2"/>
  <c r="AI575" i="2"/>
  <c r="AJ575" i="2"/>
  <c r="AE575" i="2"/>
  <c r="Y575" i="2"/>
  <c r="Z575" i="2"/>
  <c r="AC575" i="2"/>
  <c r="AB575" i="2"/>
  <c r="AA575" i="2"/>
  <c r="Z662" i="1"/>
  <c r="AF662" i="1"/>
  <c r="AD662" i="1"/>
  <c r="AG662" i="1"/>
  <c r="AH662" i="1"/>
  <c r="AI662" i="1"/>
  <c r="AC662" i="1"/>
  <c r="W662" i="1"/>
  <c r="V662" i="1"/>
  <c r="U662" i="1"/>
  <c r="AA662" i="1"/>
  <c r="X662" i="1"/>
  <c r="AG575" i="2" l="1"/>
  <c r="AM575" i="2" s="1"/>
  <c r="AL575" i="2"/>
  <c r="AJ662" i="1"/>
  <c r="AK662" i="1"/>
  <c r="AE662" i="1"/>
  <c r="O576" i="2" l="1"/>
  <c r="U576" i="2"/>
  <c r="T576" i="2"/>
  <c r="P576" i="2"/>
  <c r="Q576" i="2"/>
  <c r="R576" i="2"/>
  <c r="S576" i="2"/>
  <c r="V576" i="2"/>
  <c r="M663" i="1"/>
  <c r="R663" i="1"/>
  <c r="O663" i="1"/>
  <c r="N663" i="1"/>
  <c r="Q663" i="1"/>
  <c r="T663" i="1"/>
  <c r="AJ576" i="2" l="1"/>
  <c r="AE576" i="2"/>
  <c r="AF576" i="2"/>
  <c r="AH576" i="2"/>
  <c r="AI576" i="2"/>
  <c r="AK576" i="2"/>
  <c r="Y576" i="2"/>
  <c r="AA576" i="2"/>
  <c r="Z576" i="2"/>
  <c r="X576" i="2"/>
  <c r="AB576" i="2"/>
  <c r="AG576" i="2" s="1"/>
  <c r="AC576" i="2"/>
  <c r="W576" i="2"/>
  <c r="V663" i="1"/>
  <c r="AC663" i="1"/>
  <c r="AD663" i="1"/>
  <c r="AF663" i="1"/>
  <c r="AG663" i="1"/>
  <c r="AH663" i="1"/>
  <c r="AJ663" i="1" s="1"/>
  <c r="Q664" i="1" s="1"/>
  <c r="AI663" i="1"/>
  <c r="AK663" i="1" s="1"/>
  <c r="O664" i="1" s="1"/>
  <c r="AL663" i="1"/>
  <c r="Y663" i="1"/>
  <c r="W663" i="1"/>
  <c r="Z663" i="1"/>
  <c r="AE663" i="1" s="1"/>
  <c r="X663" i="1"/>
  <c r="U663" i="1"/>
  <c r="AA663" i="1"/>
  <c r="AM576" i="2" l="1"/>
  <c r="AL576" i="2"/>
  <c r="M664" i="1"/>
  <c r="N664" i="1"/>
  <c r="R664" i="1"/>
  <c r="T664" i="1"/>
  <c r="S577" i="2" l="1"/>
  <c r="V577" i="2"/>
  <c r="T577" i="2"/>
  <c r="U577" i="2"/>
  <c r="R577" i="2"/>
  <c r="O577" i="2"/>
  <c r="P577" i="2"/>
  <c r="Q577" i="2"/>
  <c r="Z664" i="1"/>
  <c r="AA664" i="1"/>
  <c r="U664" i="1"/>
  <c r="X664" i="1"/>
  <c r="Y664" i="1"/>
  <c r="AL664" i="1"/>
  <c r="V664" i="1"/>
  <c r="AH664" i="1"/>
  <c r="AI664" i="1"/>
  <c r="AC664" i="1"/>
  <c r="AD664" i="1"/>
  <c r="AF664" i="1"/>
  <c r="AG664" i="1"/>
  <c r="W664" i="1"/>
  <c r="X577" i="2" l="1"/>
  <c r="AC577" i="2"/>
  <c r="Y577" i="2"/>
  <c r="W577" i="2"/>
  <c r="Z577" i="2"/>
  <c r="AB577" i="2"/>
  <c r="AI577" i="2"/>
  <c r="AH577" i="2"/>
  <c r="AJ577" i="2"/>
  <c r="AK577" i="2"/>
  <c r="AE577" i="2"/>
  <c r="AF577" i="2"/>
  <c r="AA577" i="2"/>
  <c r="AK664" i="1"/>
  <c r="AJ664" i="1"/>
  <c r="AE664" i="1"/>
  <c r="AG577" i="2" l="1"/>
  <c r="AL577" i="2" s="1"/>
  <c r="AM577" i="2"/>
  <c r="Q665" i="1"/>
  <c r="T665" i="1"/>
  <c r="O665" i="1"/>
  <c r="R665" i="1"/>
  <c r="N665" i="1"/>
  <c r="M665" i="1"/>
  <c r="S578" i="2" l="1"/>
  <c r="V578" i="2"/>
  <c r="R578" i="2"/>
  <c r="P578" i="2"/>
  <c r="U578" i="2"/>
  <c r="T578" i="2"/>
  <c r="Q578" i="2"/>
  <c r="O578" i="2"/>
  <c r="Z665" i="1"/>
  <c r="AA665" i="1"/>
  <c r="X665" i="1"/>
  <c r="U665" i="1"/>
  <c r="V665" i="1"/>
  <c r="W665" i="1"/>
  <c r="AF665" i="1"/>
  <c r="AG665" i="1"/>
  <c r="AH665" i="1"/>
  <c r="AI665" i="1"/>
  <c r="AC665" i="1"/>
  <c r="AD665" i="1"/>
  <c r="AL665" i="1"/>
  <c r="Y665" i="1"/>
  <c r="W578" i="2" l="1"/>
  <c r="AC578" i="2"/>
  <c r="Y578" i="2"/>
  <c r="AB578" i="2"/>
  <c r="X578" i="2"/>
  <c r="Z578" i="2"/>
  <c r="AH578" i="2"/>
  <c r="AK578" i="2"/>
  <c r="AE578" i="2"/>
  <c r="AF578" i="2"/>
  <c r="AI578" i="2"/>
  <c r="AJ578" i="2"/>
  <c r="AA578" i="2"/>
  <c r="AK665" i="1"/>
  <c r="AJ665" i="1"/>
  <c r="AE665" i="1"/>
  <c r="AG578" i="2" l="1"/>
  <c r="AM578" i="2"/>
  <c r="AL578" i="2"/>
  <c r="T666" i="1"/>
  <c r="Q666" i="1"/>
  <c r="R666" i="1"/>
  <c r="O666" i="1"/>
  <c r="M666" i="1"/>
  <c r="N666" i="1"/>
  <c r="S579" i="2" l="1"/>
  <c r="V579" i="2"/>
  <c r="P579" i="2"/>
  <c r="O579" i="2"/>
  <c r="U579" i="2"/>
  <c r="R579" i="2"/>
  <c r="Q579" i="2"/>
  <c r="T579" i="2"/>
  <c r="U666" i="1"/>
  <c r="X666" i="1"/>
  <c r="AA666" i="1"/>
  <c r="V666" i="1"/>
  <c r="W666" i="1"/>
  <c r="Z666" i="1"/>
  <c r="AL666" i="1"/>
  <c r="Y666" i="1"/>
  <c r="AI666" i="1"/>
  <c r="AC666" i="1"/>
  <c r="AD666" i="1"/>
  <c r="AF666" i="1"/>
  <c r="AG666" i="1"/>
  <c r="AH666" i="1"/>
  <c r="AB579" i="2" l="1"/>
  <c r="AC579" i="2"/>
  <c r="Y579" i="2"/>
  <c r="Z579" i="2"/>
  <c r="W579" i="2"/>
  <c r="X579" i="2"/>
  <c r="AJ579" i="2"/>
  <c r="AE579" i="2"/>
  <c r="AF579" i="2"/>
  <c r="AH579" i="2"/>
  <c r="AI579" i="2"/>
  <c r="AK579" i="2"/>
  <c r="AA579" i="2"/>
  <c r="AK666" i="1"/>
  <c r="AJ666" i="1"/>
  <c r="AE666" i="1"/>
  <c r="AG579" i="2" l="1"/>
  <c r="AL579" i="2" s="1"/>
  <c r="T667" i="1"/>
  <c r="Q667" i="1"/>
  <c r="R667" i="1"/>
  <c r="O667" i="1"/>
  <c r="M667" i="1"/>
  <c r="N667" i="1"/>
  <c r="S580" i="2" l="1"/>
  <c r="AM579" i="2"/>
  <c r="W667" i="1"/>
  <c r="V667" i="1"/>
  <c r="U667" i="1"/>
  <c r="AA667" i="1"/>
  <c r="X667" i="1"/>
  <c r="Z667" i="1"/>
  <c r="AL667" i="1"/>
  <c r="Y667" i="1"/>
  <c r="AD667" i="1"/>
  <c r="AF667" i="1"/>
  <c r="AG667" i="1"/>
  <c r="AI667" i="1"/>
  <c r="AH667" i="1"/>
  <c r="AC667" i="1"/>
  <c r="O580" i="2" l="1"/>
  <c r="T580" i="2"/>
  <c r="P580" i="2"/>
  <c r="Q580" i="2"/>
  <c r="R580" i="2"/>
  <c r="U580" i="2"/>
  <c r="AA580" i="2"/>
  <c r="V580" i="2"/>
  <c r="AJ667" i="1"/>
  <c r="AK667" i="1"/>
  <c r="AE667" i="1"/>
  <c r="Z580" i="2" l="1"/>
  <c r="AB580" i="2"/>
  <c r="AC580" i="2"/>
  <c r="Y580" i="2"/>
  <c r="X580" i="2"/>
  <c r="AF580" i="2"/>
  <c r="AI580" i="2"/>
  <c r="AH580" i="2"/>
  <c r="AJ580" i="2"/>
  <c r="AK580" i="2"/>
  <c r="AE580" i="2"/>
  <c r="W580" i="2"/>
  <c r="O668" i="1"/>
  <c r="N668" i="1"/>
  <c r="R668" i="1"/>
  <c r="M668" i="1"/>
  <c r="Q668" i="1"/>
  <c r="T668" i="1"/>
  <c r="AG580" i="2" l="1"/>
  <c r="AM580" i="2" s="1"/>
  <c r="AL668" i="1"/>
  <c r="Y668" i="1"/>
  <c r="AI668" i="1"/>
  <c r="AD668" i="1"/>
  <c r="AG668" i="1"/>
  <c r="AH668" i="1"/>
  <c r="AF668" i="1"/>
  <c r="AC668" i="1"/>
  <c r="U668" i="1"/>
  <c r="AA668" i="1"/>
  <c r="X668" i="1"/>
  <c r="Z668" i="1"/>
  <c r="AE668" i="1" s="1"/>
  <c r="V668" i="1"/>
  <c r="W668" i="1"/>
  <c r="R581" i="2" l="1"/>
  <c r="O581" i="2"/>
  <c r="U581" i="2"/>
  <c r="AL580" i="2"/>
  <c r="AK668" i="1"/>
  <c r="AJ668" i="1"/>
  <c r="S581" i="2" l="1"/>
  <c r="V581" i="2"/>
  <c r="Q581" i="2"/>
  <c r="T581" i="2"/>
  <c r="W581" i="2"/>
  <c r="P581" i="2"/>
  <c r="T669" i="1"/>
  <c r="Q669" i="1"/>
  <c r="O669" i="1"/>
  <c r="M669" i="1"/>
  <c r="N669" i="1"/>
  <c r="R669" i="1"/>
  <c r="Y581" i="2" l="1"/>
  <c r="AB581" i="2"/>
  <c r="AC581" i="2"/>
  <c r="Z581" i="2"/>
  <c r="AE581" i="2"/>
  <c r="AH581" i="2"/>
  <c r="AF581" i="2"/>
  <c r="AI581" i="2"/>
  <c r="AJ581" i="2"/>
  <c r="AK581" i="2"/>
  <c r="X581" i="2"/>
  <c r="AA581" i="2"/>
  <c r="V669" i="1"/>
  <c r="Z669" i="1"/>
  <c r="X669" i="1"/>
  <c r="U669" i="1"/>
  <c r="AA669" i="1"/>
  <c r="W669" i="1"/>
  <c r="AL669" i="1"/>
  <c r="Y669" i="1"/>
  <c r="AD669" i="1"/>
  <c r="AG669" i="1"/>
  <c r="AH669" i="1"/>
  <c r="AJ669" i="1" s="1"/>
  <c r="AF669" i="1"/>
  <c r="AI669" i="1"/>
  <c r="AC669" i="1"/>
  <c r="AG581" i="2" l="1"/>
  <c r="AM581" i="2"/>
  <c r="AL581" i="2"/>
  <c r="Q670" i="1"/>
  <c r="AE669" i="1"/>
  <c r="AK669" i="1"/>
  <c r="V582" i="2" l="1"/>
  <c r="S582" i="2"/>
  <c r="R582" i="2"/>
  <c r="U582" i="2"/>
  <c r="O582" i="2"/>
  <c r="Q582" i="2"/>
  <c r="T582" i="2"/>
  <c r="P582" i="2"/>
  <c r="N670" i="1"/>
  <c r="O670" i="1"/>
  <c r="R670" i="1"/>
  <c r="M670" i="1"/>
  <c r="AL670" i="1"/>
  <c r="Y670" i="1"/>
  <c r="T670" i="1"/>
  <c r="Y582" i="2" l="1"/>
  <c r="X582" i="2"/>
  <c r="AB582" i="2"/>
  <c r="AG582" i="2" s="1"/>
  <c r="W582" i="2"/>
  <c r="AC582" i="2"/>
  <c r="Z582" i="2"/>
  <c r="AA582" i="2"/>
  <c r="AJ582" i="2"/>
  <c r="AL582" i="2" s="1"/>
  <c r="S583" i="2" s="1"/>
  <c r="AK582" i="2"/>
  <c r="AE582" i="2"/>
  <c r="AF582" i="2"/>
  <c r="AH582" i="2"/>
  <c r="AI582" i="2"/>
  <c r="AG670" i="1"/>
  <c r="AH670" i="1"/>
  <c r="AF670" i="1"/>
  <c r="AI670" i="1"/>
  <c r="AC670" i="1"/>
  <c r="AD670" i="1"/>
  <c r="X670" i="1"/>
  <c r="U670" i="1"/>
  <c r="AA670" i="1"/>
  <c r="Z670" i="1"/>
  <c r="W670" i="1"/>
  <c r="V670" i="1"/>
  <c r="AM582" i="2" l="1"/>
  <c r="AK670" i="1"/>
  <c r="AE670" i="1"/>
  <c r="AJ670" i="1"/>
  <c r="U583" i="2" l="1"/>
  <c r="Q583" i="2"/>
  <c r="P583" i="2"/>
  <c r="R583" i="2"/>
  <c r="T583" i="2"/>
  <c r="O583" i="2"/>
  <c r="V583" i="2"/>
  <c r="T671" i="1"/>
  <c r="Q671" i="1"/>
  <c r="O671" i="1"/>
  <c r="M671" i="1"/>
  <c r="R671" i="1"/>
  <c r="N671" i="1"/>
  <c r="AB583" i="2" l="1"/>
  <c r="AK583" i="2"/>
  <c r="AF583" i="2"/>
  <c r="AH583" i="2"/>
  <c r="AI583" i="2"/>
  <c r="AJ583" i="2"/>
  <c r="AE583" i="2"/>
  <c r="W583" i="2"/>
  <c r="AA583" i="2"/>
  <c r="Z583" i="2"/>
  <c r="X583" i="2"/>
  <c r="Y583" i="2"/>
  <c r="AC583" i="2"/>
  <c r="Z671" i="1"/>
  <c r="V671" i="1"/>
  <c r="AA671" i="1"/>
  <c r="U671" i="1"/>
  <c r="X671" i="1"/>
  <c r="W671" i="1"/>
  <c r="AL671" i="1"/>
  <c r="Y671" i="1"/>
  <c r="AD671" i="1"/>
  <c r="AF671" i="1"/>
  <c r="AG671" i="1"/>
  <c r="AI671" i="1"/>
  <c r="AC671" i="1"/>
  <c r="AH671" i="1"/>
  <c r="AG583" i="2" l="1"/>
  <c r="AL583" i="2" s="1"/>
  <c r="AK671" i="1"/>
  <c r="AJ671" i="1"/>
  <c r="AE671" i="1"/>
  <c r="S584" i="2" l="1"/>
  <c r="AM583" i="2"/>
  <c r="T672" i="1"/>
  <c r="Q672" i="1"/>
  <c r="R672" i="1"/>
  <c r="O672" i="1"/>
  <c r="N672" i="1"/>
  <c r="M672" i="1"/>
  <c r="T584" i="2" l="1"/>
  <c r="Q584" i="2"/>
  <c r="U584" i="2"/>
  <c r="R584" i="2"/>
  <c r="O584" i="2"/>
  <c r="P584" i="2"/>
  <c r="V584" i="2"/>
  <c r="X672" i="1"/>
  <c r="AA672" i="1"/>
  <c r="U672" i="1"/>
  <c r="V672" i="1"/>
  <c r="W672" i="1"/>
  <c r="Z672" i="1"/>
  <c r="AL672" i="1"/>
  <c r="Y672" i="1"/>
  <c r="AF672" i="1"/>
  <c r="AI672" i="1"/>
  <c r="AD672" i="1"/>
  <c r="AC672" i="1"/>
  <c r="AG672" i="1"/>
  <c r="AH672" i="1"/>
  <c r="Z584" i="2" l="1"/>
  <c r="AB584" i="2"/>
  <c r="X584" i="2"/>
  <c r="W584" i="2"/>
  <c r="AC584" i="2"/>
  <c r="Y584" i="2"/>
  <c r="AA584" i="2"/>
  <c r="AJ584" i="2"/>
  <c r="AE584" i="2"/>
  <c r="AF584" i="2"/>
  <c r="AH584" i="2"/>
  <c r="AI584" i="2"/>
  <c r="AK584" i="2"/>
  <c r="AJ672" i="1"/>
  <c r="AK672" i="1"/>
  <c r="AE672" i="1"/>
  <c r="AG584" i="2" l="1"/>
  <c r="AL584" i="2" s="1"/>
  <c r="R673" i="1"/>
  <c r="M673" i="1"/>
  <c r="N673" i="1"/>
  <c r="O673" i="1"/>
  <c r="T673" i="1"/>
  <c r="Q673" i="1"/>
  <c r="S585" i="2" l="1"/>
  <c r="AM584" i="2"/>
  <c r="AF673" i="1"/>
  <c r="AD673" i="1"/>
  <c r="AG673" i="1"/>
  <c r="AH673" i="1"/>
  <c r="AI673" i="1"/>
  <c r="AC673" i="1"/>
  <c r="AL673" i="1"/>
  <c r="Y673" i="1"/>
  <c r="W673" i="1"/>
  <c r="V673" i="1"/>
  <c r="U673" i="1"/>
  <c r="AA673" i="1"/>
  <c r="X673" i="1"/>
  <c r="Z673" i="1"/>
  <c r="R585" i="2" l="1"/>
  <c r="U585" i="2"/>
  <c r="T585" i="2"/>
  <c r="Q585" i="2"/>
  <c r="P585" i="2"/>
  <c r="O585" i="2"/>
  <c r="V585" i="2"/>
  <c r="AA585" i="2"/>
  <c r="AJ673" i="1"/>
  <c r="AK673" i="1"/>
  <c r="AE673" i="1"/>
  <c r="W585" i="2" l="1"/>
  <c r="AI585" i="2"/>
  <c r="AH585" i="2"/>
  <c r="AJ585" i="2"/>
  <c r="AK585" i="2"/>
  <c r="AE585" i="2"/>
  <c r="AF585" i="2"/>
  <c r="X585" i="2"/>
  <c r="Y585" i="2"/>
  <c r="AB585" i="2"/>
  <c r="AC585" i="2"/>
  <c r="Z585" i="2"/>
  <c r="M674" i="1"/>
  <c r="R674" i="1"/>
  <c r="O674" i="1"/>
  <c r="N674" i="1"/>
  <c r="Q674" i="1"/>
  <c r="T674" i="1"/>
  <c r="AG585" i="2" l="1"/>
  <c r="AM585" i="2"/>
  <c r="AL585" i="2"/>
  <c r="AL674" i="1"/>
  <c r="Y674" i="1"/>
  <c r="AI674" i="1"/>
  <c r="AH674" i="1"/>
  <c r="AG674" i="1"/>
  <c r="AC674" i="1"/>
  <c r="AD674" i="1"/>
  <c r="AF674" i="1"/>
  <c r="W674" i="1"/>
  <c r="V674" i="1"/>
  <c r="Z674" i="1"/>
  <c r="AA674" i="1"/>
  <c r="U674" i="1"/>
  <c r="X674" i="1"/>
  <c r="S586" i="2" l="1"/>
  <c r="V586" i="2"/>
  <c r="O586" i="2"/>
  <c r="P586" i="2"/>
  <c r="R586" i="2"/>
  <c r="Q586" i="2"/>
  <c r="T586" i="2"/>
  <c r="U586" i="2"/>
  <c r="AK674" i="1"/>
  <c r="AE674" i="1"/>
  <c r="AJ674" i="1"/>
  <c r="Z586" i="2" l="1"/>
  <c r="AC586" i="2"/>
  <c r="AB586" i="2"/>
  <c r="Y586" i="2"/>
  <c r="X586" i="2"/>
  <c r="W586" i="2"/>
  <c r="AH586" i="2"/>
  <c r="AK586" i="2"/>
  <c r="AE586" i="2"/>
  <c r="AF586" i="2"/>
  <c r="AI586" i="2"/>
  <c r="AJ586" i="2"/>
  <c r="AA586" i="2"/>
  <c r="T675" i="1"/>
  <c r="Q675" i="1"/>
  <c r="O675" i="1"/>
  <c r="M675" i="1"/>
  <c r="N675" i="1"/>
  <c r="R675" i="1"/>
  <c r="AG586" i="2" l="1"/>
  <c r="AM586" i="2" s="1"/>
  <c r="AL586" i="2"/>
  <c r="Z675" i="1"/>
  <c r="W675" i="1"/>
  <c r="AL675" i="1"/>
  <c r="Y675" i="1"/>
  <c r="V675" i="1"/>
  <c r="AA675" i="1"/>
  <c r="U675" i="1"/>
  <c r="X675" i="1"/>
  <c r="AF675" i="1"/>
  <c r="AH675" i="1"/>
  <c r="AD675" i="1"/>
  <c r="AG675" i="1"/>
  <c r="AI675" i="1"/>
  <c r="AC675" i="1"/>
  <c r="P587" i="2" l="1"/>
  <c r="R587" i="2"/>
  <c r="U587" i="2"/>
  <c r="O587" i="2"/>
  <c r="T587" i="2"/>
  <c r="Q587" i="2"/>
  <c r="V587" i="2"/>
  <c r="S587" i="2"/>
  <c r="AJ675" i="1"/>
  <c r="AK675" i="1"/>
  <c r="AE675" i="1"/>
  <c r="AJ587" i="2" l="1"/>
  <c r="AE587" i="2"/>
  <c r="AF587" i="2"/>
  <c r="AH587" i="2"/>
  <c r="AI587" i="2"/>
  <c r="AK587" i="2"/>
  <c r="AA587" i="2"/>
  <c r="Y587" i="2"/>
  <c r="AB587" i="2"/>
  <c r="AG587" i="2" s="1"/>
  <c r="W587" i="2"/>
  <c r="AC587" i="2"/>
  <c r="Z587" i="2"/>
  <c r="X587" i="2"/>
  <c r="N676" i="1"/>
  <c r="R676" i="1"/>
  <c r="O676" i="1"/>
  <c r="M676" i="1"/>
  <c r="T676" i="1"/>
  <c r="Q676" i="1"/>
  <c r="AM587" i="2" l="1"/>
  <c r="AL587" i="2"/>
  <c r="AL676" i="1"/>
  <c r="Y676" i="1"/>
  <c r="W676" i="1"/>
  <c r="AF676" i="1"/>
  <c r="AI676" i="1"/>
  <c r="AC676" i="1"/>
  <c r="AD676" i="1"/>
  <c r="AG676" i="1"/>
  <c r="AH676" i="1"/>
  <c r="X676" i="1"/>
  <c r="U676" i="1"/>
  <c r="AA676" i="1"/>
  <c r="Z676" i="1"/>
  <c r="V676" i="1"/>
  <c r="S588" i="2" l="1"/>
  <c r="V588" i="2"/>
  <c r="U588" i="2"/>
  <c r="Q588" i="2"/>
  <c r="T588" i="2"/>
  <c r="R588" i="2"/>
  <c r="P588" i="2"/>
  <c r="O588" i="2"/>
  <c r="AJ676" i="1"/>
  <c r="AK676" i="1"/>
  <c r="AE676" i="1"/>
  <c r="AB588" i="2" l="1"/>
  <c r="W588" i="2"/>
  <c r="X588" i="2"/>
  <c r="Z588" i="2"/>
  <c r="Y588" i="2"/>
  <c r="AC588" i="2"/>
  <c r="AF588" i="2"/>
  <c r="AI588" i="2"/>
  <c r="AH588" i="2"/>
  <c r="AJ588" i="2"/>
  <c r="AK588" i="2"/>
  <c r="AE588" i="2"/>
  <c r="AA588" i="2"/>
  <c r="N677" i="1"/>
  <c r="M677" i="1"/>
  <c r="R677" i="1"/>
  <c r="O677" i="1"/>
  <c r="T677" i="1"/>
  <c r="Q677" i="1"/>
  <c r="AG588" i="2" l="1"/>
  <c r="AL588" i="2" s="1"/>
  <c r="AM588" i="2"/>
  <c r="W677" i="1"/>
  <c r="AA677" i="1"/>
  <c r="U677" i="1"/>
  <c r="X677" i="1"/>
  <c r="AL677" i="1"/>
  <c r="Y677" i="1"/>
  <c r="AH677" i="1"/>
  <c r="AJ677" i="1" s="1"/>
  <c r="AI677" i="1"/>
  <c r="AF677" i="1"/>
  <c r="AC677" i="1"/>
  <c r="AD677" i="1"/>
  <c r="AG677" i="1"/>
  <c r="Z677" i="1"/>
  <c r="V677" i="1"/>
  <c r="V589" i="2" l="1"/>
  <c r="S589" i="2"/>
  <c r="T589" i="2"/>
  <c r="Q589" i="2"/>
  <c r="O589" i="2"/>
  <c r="U589" i="2"/>
  <c r="P589" i="2"/>
  <c r="R589" i="2"/>
  <c r="Q678" i="1"/>
  <c r="AE677" i="1"/>
  <c r="AK677" i="1"/>
  <c r="AC589" i="2" l="1"/>
  <c r="Z589" i="2"/>
  <c r="X589" i="2"/>
  <c r="W589" i="2"/>
  <c r="Y589" i="2"/>
  <c r="AB589" i="2"/>
  <c r="AA589" i="2"/>
  <c r="AE589" i="2"/>
  <c r="AH589" i="2"/>
  <c r="AF589" i="2"/>
  <c r="AI589" i="2"/>
  <c r="AJ589" i="2"/>
  <c r="AK589" i="2"/>
  <c r="M678" i="1"/>
  <c r="R678" i="1"/>
  <c r="N678" i="1"/>
  <c r="Y678" i="1"/>
  <c r="T678" i="1"/>
  <c r="O678" i="1"/>
  <c r="AG589" i="2" l="1"/>
  <c r="AM589" i="2" s="1"/>
  <c r="W678" i="1"/>
  <c r="Z678" i="1"/>
  <c r="AC678" i="1"/>
  <c r="AD678" i="1"/>
  <c r="AG678" i="1"/>
  <c r="AF678" i="1"/>
  <c r="AH678" i="1"/>
  <c r="AI678" i="1"/>
  <c r="AL678" i="1"/>
  <c r="V678" i="1"/>
  <c r="U678" i="1"/>
  <c r="AA678" i="1"/>
  <c r="X678" i="1"/>
  <c r="U590" i="2" l="1"/>
  <c r="R590" i="2"/>
  <c r="O590" i="2"/>
  <c r="AL589" i="2"/>
  <c r="AE678" i="1"/>
  <c r="AK678" i="1"/>
  <c r="AJ678" i="1"/>
  <c r="S590" i="2" l="1"/>
  <c r="V590" i="2"/>
  <c r="P590" i="2"/>
  <c r="AC590" i="2" s="1"/>
  <c r="T590" i="2"/>
  <c r="Q590" i="2"/>
  <c r="Q679" i="1"/>
  <c r="T679" i="1"/>
  <c r="M679" i="1"/>
  <c r="R679" i="1"/>
  <c r="O679" i="1"/>
  <c r="N679" i="1"/>
  <c r="AB590" i="2" l="1"/>
  <c r="Z590" i="2"/>
  <c r="X590" i="2"/>
  <c r="W590" i="2"/>
  <c r="AJ590" i="2"/>
  <c r="AK590" i="2"/>
  <c r="AE590" i="2"/>
  <c r="AH590" i="2"/>
  <c r="AI590" i="2"/>
  <c r="AF590" i="2"/>
  <c r="Y590" i="2"/>
  <c r="AA590" i="2"/>
  <c r="W679" i="1"/>
  <c r="U679" i="1"/>
  <c r="AA679" i="1"/>
  <c r="X679" i="1"/>
  <c r="V679" i="1"/>
  <c r="Z679" i="1"/>
  <c r="AG679" i="1"/>
  <c r="AF679" i="1"/>
  <c r="AD679" i="1"/>
  <c r="AH679" i="1"/>
  <c r="AI679" i="1"/>
  <c r="AC679" i="1"/>
  <c r="AL679" i="1"/>
  <c r="Y679" i="1"/>
  <c r="AG590" i="2" l="1"/>
  <c r="AL590" i="2" s="1"/>
  <c r="AJ679" i="1"/>
  <c r="AK679" i="1"/>
  <c r="AE679" i="1"/>
  <c r="S591" i="2" l="1"/>
  <c r="AM590" i="2"/>
  <c r="M680" i="1"/>
  <c r="O680" i="1"/>
  <c r="R680" i="1"/>
  <c r="N680" i="1"/>
  <c r="T680" i="1"/>
  <c r="Q680" i="1"/>
  <c r="U591" i="2" l="1"/>
  <c r="O591" i="2"/>
  <c r="R591" i="2"/>
  <c r="T591" i="2"/>
  <c r="P591" i="2"/>
  <c r="Q591" i="2"/>
  <c r="V591" i="2"/>
  <c r="V680" i="1"/>
  <c r="AL680" i="1"/>
  <c r="Y680" i="1"/>
  <c r="W680" i="1"/>
  <c r="AH680" i="1"/>
  <c r="AJ680" i="1" s="1"/>
  <c r="AI680" i="1"/>
  <c r="AC680" i="1"/>
  <c r="AD680" i="1"/>
  <c r="AF680" i="1"/>
  <c r="AG680" i="1"/>
  <c r="Z680" i="1"/>
  <c r="AE680" i="1" s="1"/>
  <c r="X680" i="1"/>
  <c r="U680" i="1"/>
  <c r="AA680" i="1"/>
  <c r="Y591" i="2" l="1"/>
  <c r="AK591" i="2"/>
  <c r="AF591" i="2"/>
  <c r="AH591" i="2"/>
  <c r="AI591" i="2"/>
  <c r="AJ591" i="2"/>
  <c r="AL591" i="2" s="1"/>
  <c r="S592" i="2" s="1"/>
  <c r="AE591" i="2"/>
  <c r="X591" i="2"/>
  <c r="AB591" i="2"/>
  <c r="AG591" i="2" s="1"/>
  <c r="Z591" i="2"/>
  <c r="W591" i="2"/>
  <c r="AA591" i="2"/>
  <c r="AC591" i="2"/>
  <c r="Q681" i="1"/>
  <c r="AK680" i="1"/>
  <c r="AM591" i="2" l="1"/>
  <c r="N681" i="1"/>
  <c r="M681" i="1"/>
  <c r="O681" i="1"/>
  <c r="R681" i="1"/>
  <c r="T681" i="1"/>
  <c r="Q592" i="2" l="1"/>
  <c r="P592" i="2"/>
  <c r="T592" i="2"/>
  <c r="U592" i="2"/>
  <c r="R592" i="2"/>
  <c r="O592" i="2"/>
  <c r="V592" i="2"/>
  <c r="Z681" i="1"/>
  <c r="V681" i="1"/>
  <c r="AI681" i="1"/>
  <c r="AC681" i="1"/>
  <c r="AD681" i="1"/>
  <c r="AF681" i="1"/>
  <c r="AG681" i="1"/>
  <c r="AH681" i="1"/>
  <c r="X681" i="1"/>
  <c r="AA681" i="1"/>
  <c r="U681" i="1"/>
  <c r="Y681" i="1"/>
  <c r="W681" i="1"/>
  <c r="AL681" i="1"/>
  <c r="Z592" i="2" l="1"/>
  <c r="AJ592" i="2"/>
  <c r="AE592" i="2"/>
  <c r="AF592" i="2"/>
  <c r="AH592" i="2"/>
  <c r="AK592" i="2"/>
  <c r="AI592" i="2"/>
  <c r="W592" i="2"/>
  <c r="AA592" i="2"/>
  <c r="AC592" i="2"/>
  <c r="AB592" i="2"/>
  <c r="AG592" i="2" s="1"/>
  <c r="X592" i="2"/>
  <c r="Y592" i="2"/>
  <c r="AJ681" i="1"/>
  <c r="AK681" i="1"/>
  <c r="AE681" i="1"/>
  <c r="AM592" i="2" l="1"/>
  <c r="AL592" i="2"/>
  <c r="O682" i="1"/>
  <c r="N682" i="1"/>
  <c r="R682" i="1"/>
  <c r="M682" i="1"/>
  <c r="Q682" i="1"/>
  <c r="T682" i="1"/>
  <c r="S593" i="2" l="1"/>
  <c r="V593" i="2"/>
  <c r="R593" i="2"/>
  <c r="P593" i="2"/>
  <c r="Q593" i="2"/>
  <c r="U593" i="2"/>
  <c r="O593" i="2"/>
  <c r="T593" i="2"/>
  <c r="AL682" i="1"/>
  <c r="Y682" i="1"/>
  <c r="Z682" i="1"/>
  <c r="V682" i="1"/>
  <c r="AD682" i="1"/>
  <c r="AF682" i="1"/>
  <c r="AG682" i="1"/>
  <c r="AI682" i="1"/>
  <c r="AC682" i="1"/>
  <c r="AH682" i="1"/>
  <c r="U682" i="1"/>
  <c r="AA682" i="1"/>
  <c r="X682" i="1"/>
  <c r="W682" i="1"/>
  <c r="Y593" i="2" l="1"/>
  <c r="AB593" i="2"/>
  <c r="W593" i="2"/>
  <c r="AC593" i="2"/>
  <c r="X593" i="2"/>
  <c r="Z593" i="2"/>
  <c r="AI593" i="2"/>
  <c r="AH593" i="2"/>
  <c r="AJ593" i="2"/>
  <c r="AK593" i="2"/>
  <c r="AE593" i="2"/>
  <c r="AF593" i="2"/>
  <c r="AA593" i="2"/>
  <c r="AJ682" i="1"/>
  <c r="AK682" i="1"/>
  <c r="AE682" i="1"/>
  <c r="AG593" i="2" l="1"/>
  <c r="AL593" i="2" s="1"/>
  <c r="AM593" i="2"/>
  <c r="O683" i="1"/>
  <c r="M683" i="1"/>
  <c r="N683" i="1"/>
  <c r="R683" i="1"/>
  <c r="T683" i="1"/>
  <c r="Q683" i="1"/>
  <c r="V594" i="2" l="1"/>
  <c r="S594" i="2"/>
  <c r="P594" i="2"/>
  <c r="Q594" i="2"/>
  <c r="T594" i="2"/>
  <c r="R594" i="2"/>
  <c r="U594" i="2"/>
  <c r="O594" i="2"/>
  <c r="AL683" i="1"/>
  <c r="Y683" i="1"/>
  <c r="AD683" i="1"/>
  <c r="AF683" i="1"/>
  <c r="AH683" i="1"/>
  <c r="AG683" i="1"/>
  <c r="AC683" i="1"/>
  <c r="AI683" i="1"/>
  <c r="AA683" i="1"/>
  <c r="X683" i="1"/>
  <c r="U683" i="1"/>
  <c r="Z683" i="1"/>
  <c r="V683" i="1"/>
  <c r="W683" i="1"/>
  <c r="W594" i="2" l="1"/>
  <c r="AB594" i="2"/>
  <c r="AG594" i="2" s="1"/>
  <c r="AC594" i="2"/>
  <c r="Z594" i="2"/>
  <c r="Y594" i="2"/>
  <c r="X594" i="2"/>
  <c r="AA594" i="2"/>
  <c r="AH594" i="2"/>
  <c r="AK594" i="2"/>
  <c r="AM594" i="2" s="1"/>
  <c r="AE594" i="2"/>
  <c r="AF594" i="2"/>
  <c r="AI594" i="2"/>
  <c r="AJ594" i="2"/>
  <c r="AJ683" i="1"/>
  <c r="AE683" i="1"/>
  <c r="AK683" i="1"/>
  <c r="R595" i="2" l="1"/>
  <c r="U595" i="2"/>
  <c r="AL594" i="2"/>
  <c r="P595" i="2"/>
  <c r="T595" i="2"/>
  <c r="O595" i="2"/>
  <c r="N684" i="1"/>
  <c r="O684" i="1"/>
  <c r="M684" i="1"/>
  <c r="R684" i="1"/>
  <c r="T684" i="1"/>
  <c r="Q684" i="1"/>
  <c r="S595" i="2" l="1"/>
  <c r="V595" i="2"/>
  <c r="Q595" i="2"/>
  <c r="AA684" i="1"/>
  <c r="X684" i="1"/>
  <c r="U684" i="1"/>
  <c r="AF684" i="1"/>
  <c r="AH684" i="1"/>
  <c r="AG684" i="1"/>
  <c r="AI684" i="1"/>
  <c r="AC684" i="1"/>
  <c r="AD684" i="1"/>
  <c r="W684" i="1"/>
  <c r="AL684" i="1"/>
  <c r="Y684" i="1"/>
  <c r="Z684" i="1"/>
  <c r="V684" i="1"/>
  <c r="AA595" i="2" l="1"/>
  <c r="AJ595" i="2"/>
  <c r="AE595" i="2"/>
  <c r="AF595" i="2"/>
  <c r="AK595" i="2"/>
  <c r="AH595" i="2"/>
  <c r="AI595" i="2"/>
  <c r="Y595" i="2"/>
  <c r="AB595" i="2"/>
  <c r="Z595" i="2"/>
  <c r="W595" i="2"/>
  <c r="X595" i="2"/>
  <c r="AC595" i="2"/>
  <c r="AK684" i="1"/>
  <c r="AJ684" i="1"/>
  <c r="AE684" i="1"/>
  <c r="AG595" i="2" l="1"/>
  <c r="AM595" i="2" s="1"/>
  <c r="AL595" i="2"/>
  <c r="T685" i="1"/>
  <c r="Q685" i="1"/>
  <c r="N685" i="1"/>
  <c r="R685" i="1"/>
  <c r="M685" i="1"/>
  <c r="O685" i="1"/>
  <c r="P596" i="2" l="1"/>
  <c r="U596" i="2"/>
  <c r="O596" i="2"/>
  <c r="R596" i="2"/>
  <c r="T596" i="2"/>
  <c r="Q596" i="2"/>
  <c r="S596" i="2"/>
  <c r="V596" i="2"/>
  <c r="W685" i="1"/>
  <c r="V685" i="1"/>
  <c r="U685" i="1"/>
  <c r="AA685" i="1"/>
  <c r="X685" i="1"/>
  <c r="Z685" i="1"/>
  <c r="AE685" i="1" s="1"/>
  <c r="AL685" i="1"/>
  <c r="Y685" i="1"/>
  <c r="AF685" i="1"/>
  <c r="AG685" i="1"/>
  <c r="AH685" i="1"/>
  <c r="AJ685" i="1" s="1"/>
  <c r="T686" i="1" s="1"/>
  <c r="AI685" i="1"/>
  <c r="AK685" i="1" s="1"/>
  <c r="O686" i="1" s="1"/>
  <c r="AD685" i="1"/>
  <c r="AC685" i="1"/>
  <c r="AB596" i="2" l="1"/>
  <c r="AF596" i="2"/>
  <c r="AI596" i="2"/>
  <c r="AH596" i="2"/>
  <c r="AJ596" i="2"/>
  <c r="AK596" i="2"/>
  <c r="AE596" i="2"/>
  <c r="AA596" i="2"/>
  <c r="Y596" i="2"/>
  <c r="Z596" i="2"/>
  <c r="W596" i="2"/>
  <c r="AC596" i="2"/>
  <c r="X596" i="2"/>
  <c r="AI686" i="1"/>
  <c r="AF686" i="1"/>
  <c r="AH686" i="1"/>
  <c r="AC686" i="1"/>
  <c r="AD686" i="1"/>
  <c r="AG686" i="1"/>
  <c r="Q686" i="1"/>
  <c r="M686" i="1"/>
  <c r="N686" i="1"/>
  <c r="R686" i="1"/>
  <c r="AG596" i="2" l="1"/>
  <c r="AL596" i="2" s="1"/>
  <c r="Z686" i="1"/>
  <c r="AE686" i="1" s="1"/>
  <c r="V686" i="1"/>
  <c r="X686" i="1"/>
  <c r="U686" i="1"/>
  <c r="AA686" i="1"/>
  <c r="AL686" i="1"/>
  <c r="Y686" i="1"/>
  <c r="W686" i="1"/>
  <c r="AJ686" i="1" s="1"/>
  <c r="S597" i="2" l="1"/>
  <c r="AM596" i="2"/>
  <c r="Q687" i="1"/>
  <c r="AK686" i="1"/>
  <c r="T597" i="2" l="1"/>
  <c r="R597" i="2"/>
  <c r="O597" i="2"/>
  <c r="U597" i="2"/>
  <c r="Q597" i="2"/>
  <c r="P597" i="2"/>
  <c r="V597" i="2"/>
  <c r="O687" i="1"/>
  <c r="R687" i="1"/>
  <c r="M687" i="1"/>
  <c r="N687" i="1"/>
  <c r="AL687" i="1"/>
  <c r="Y687" i="1"/>
  <c r="T687" i="1"/>
  <c r="X597" i="2" l="1"/>
  <c r="Z597" i="2"/>
  <c r="AE597" i="2"/>
  <c r="AH597" i="2"/>
  <c r="AF597" i="2"/>
  <c r="AI597" i="2"/>
  <c r="AJ597" i="2"/>
  <c r="AK597" i="2"/>
  <c r="Y597" i="2"/>
  <c r="AC597" i="2"/>
  <c r="W597" i="2"/>
  <c r="AA597" i="2"/>
  <c r="AB597" i="2"/>
  <c r="AI687" i="1"/>
  <c r="AD687" i="1"/>
  <c r="AG687" i="1"/>
  <c r="AC687" i="1"/>
  <c r="AF687" i="1"/>
  <c r="AH687" i="1"/>
  <c r="V687" i="1"/>
  <c r="U687" i="1"/>
  <c r="AA687" i="1"/>
  <c r="X687" i="1"/>
  <c r="Z687" i="1"/>
  <c r="W687" i="1"/>
  <c r="AG597" i="2" l="1"/>
  <c r="AM597" i="2"/>
  <c r="AL597" i="2"/>
  <c r="AE687" i="1"/>
  <c r="AJ687" i="1"/>
  <c r="AK687" i="1"/>
  <c r="S598" i="2" l="1"/>
  <c r="V598" i="2"/>
  <c r="P598" i="2"/>
  <c r="T598" i="2"/>
  <c r="R598" i="2"/>
  <c r="Q598" i="2"/>
  <c r="U598" i="2"/>
  <c r="O598" i="2"/>
  <c r="Q688" i="1"/>
  <c r="T688" i="1"/>
  <c r="N688" i="1"/>
  <c r="O688" i="1"/>
  <c r="M688" i="1"/>
  <c r="R688" i="1"/>
  <c r="W598" i="2" l="1"/>
  <c r="Z598" i="2"/>
  <c r="AC598" i="2"/>
  <c r="Y598" i="2"/>
  <c r="AB598" i="2"/>
  <c r="X598" i="2"/>
  <c r="AJ598" i="2"/>
  <c r="AK598" i="2"/>
  <c r="AE598" i="2"/>
  <c r="AH598" i="2"/>
  <c r="AF598" i="2"/>
  <c r="AI598" i="2"/>
  <c r="AA598" i="2"/>
  <c r="V688" i="1"/>
  <c r="Z688" i="1"/>
  <c r="X688" i="1"/>
  <c r="U688" i="1"/>
  <c r="AA688" i="1"/>
  <c r="W688" i="1"/>
  <c r="AI688" i="1"/>
  <c r="AC688" i="1"/>
  <c r="AD688" i="1"/>
  <c r="AF688" i="1"/>
  <c r="AG688" i="1"/>
  <c r="AH688" i="1"/>
  <c r="AJ688" i="1" s="1"/>
  <c r="AL688" i="1"/>
  <c r="Y688" i="1"/>
  <c r="AG598" i="2" l="1"/>
  <c r="AM598" i="2" s="1"/>
  <c r="Q689" i="1"/>
  <c r="AK688" i="1"/>
  <c r="AE688" i="1"/>
  <c r="O599" i="2" l="1"/>
  <c r="R599" i="2"/>
  <c r="U599" i="2"/>
  <c r="AL598" i="2"/>
  <c r="M689" i="1"/>
  <c r="N689" i="1"/>
  <c r="O689" i="1"/>
  <c r="R689" i="1"/>
  <c r="AL689" i="1"/>
  <c r="Y689" i="1"/>
  <c r="T689" i="1"/>
  <c r="S599" i="2" l="1"/>
  <c r="V599" i="2"/>
  <c r="Q599" i="2"/>
  <c r="P599" i="2"/>
  <c r="W599" i="2" s="1"/>
  <c r="Z599" i="2"/>
  <c r="T599" i="2"/>
  <c r="AI689" i="1"/>
  <c r="AC689" i="1"/>
  <c r="AD689" i="1"/>
  <c r="AF689" i="1"/>
  <c r="AH689" i="1"/>
  <c r="AG689" i="1"/>
  <c r="V689" i="1"/>
  <c r="Z689" i="1"/>
  <c r="W689" i="1"/>
  <c r="X689" i="1"/>
  <c r="U689" i="1"/>
  <c r="AA689" i="1"/>
  <c r="X599" i="2" l="1"/>
  <c r="AC599" i="2"/>
  <c r="Y599" i="2"/>
  <c r="AK599" i="2"/>
  <c r="AF599" i="2"/>
  <c r="AH599" i="2"/>
  <c r="AI599" i="2"/>
  <c r="AJ599" i="2"/>
  <c r="AE599" i="2"/>
  <c r="AB599" i="2"/>
  <c r="AG599" i="2" s="1"/>
  <c r="AA599" i="2"/>
  <c r="AJ689" i="1"/>
  <c r="AE689" i="1"/>
  <c r="AK689" i="1"/>
  <c r="AM599" i="2" l="1"/>
  <c r="AL599" i="2"/>
  <c r="N690" i="1"/>
  <c r="M690" i="1"/>
  <c r="R690" i="1"/>
  <c r="O690" i="1"/>
  <c r="Q690" i="1"/>
  <c r="T690" i="1"/>
  <c r="S600" i="2" l="1"/>
  <c r="V600" i="2"/>
  <c r="O600" i="2"/>
  <c r="U600" i="2"/>
  <c r="R600" i="2"/>
  <c r="P600" i="2"/>
  <c r="Q600" i="2"/>
  <c r="T600" i="2"/>
  <c r="W690" i="1"/>
  <c r="AG690" i="1"/>
  <c r="AH690" i="1"/>
  <c r="AI690" i="1"/>
  <c r="AC690" i="1"/>
  <c r="AD690" i="1"/>
  <c r="AF690" i="1"/>
  <c r="AL690" i="1"/>
  <c r="Y690" i="1"/>
  <c r="Z690" i="1"/>
  <c r="U690" i="1"/>
  <c r="AA690" i="1"/>
  <c r="X690" i="1"/>
  <c r="V690" i="1"/>
  <c r="AB600" i="2" l="1"/>
  <c r="Z600" i="2"/>
  <c r="Y600" i="2"/>
  <c r="X600" i="2"/>
  <c r="AC600" i="2"/>
  <c r="W600" i="2"/>
  <c r="AJ600" i="2"/>
  <c r="AE600" i="2"/>
  <c r="AF600" i="2"/>
  <c r="AH600" i="2"/>
  <c r="AK600" i="2"/>
  <c r="AI600" i="2"/>
  <c r="AA600" i="2"/>
  <c r="AK690" i="1"/>
  <c r="AE690" i="1"/>
  <c r="AJ690" i="1"/>
  <c r="AG600" i="2" l="1"/>
  <c r="AL600" i="2" s="1"/>
  <c r="T691" i="1"/>
  <c r="Q691" i="1"/>
  <c r="M691" i="1"/>
  <c r="O691" i="1"/>
  <c r="N691" i="1"/>
  <c r="R691" i="1"/>
  <c r="S601" i="2" l="1"/>
  <c r="AM600" i="2"/>
  <c r="Z691" i="1"/>
  <c r="V691" i="1"/>
  <c r="X691" i="1"/>
  <c r="AA691" i="1"/>
  <c r="U691" i="1"/>
  <c r="AL691" i="1"/>
  <c r="Y691" i="1"/>
  <c r="W691" i="1"/>
  <c r="AF691" i="1"/>
  <c r="AH691" i="1"/>
  <c r="AJ691" i="1" s="1"/>
  <c r="Q692" i="1" s="1"/>
  <c r="AD691" i="1"/>
  <c r="AG691" i="1"/>
  <c r="AI691" i="1"/>
  <c r="AC691" i="1"/>
  <c r="T601" i="2" l="1"/>
  <c r="U601" i="2"/>
  <c r="R601" i="2"/>
  <c r="O601" i="2"/>
  <c r="Q601" i="2"/>
  <c r="P601" i="2"/>
  <c r="V601" i="2"/>
  <c r="AA601" i="2"/>
  <c r="AK691" i="1"/>
  <c r="AE691" i="1"/>
  <c r="X601" i="2" l="1"/>
  <c r="AI601" i="2"/>
  <c r="AH601" i="2"/>
  <c r="AJ601" i="2"/>
  <c r="AK601" i="2"/>
  <c r="AE601" i="2"/>
  <c r="AF601" i="2"/>
  <c r="Y601" i="2"/>
  <c r="W601" i="2"/>
  <c r="Z601" i="2"/>
  <c r="AC601" i="2"/>
  <c r="AB601" i="2"/>
  <c r="N692" i="1"/>
  <c r="R692" i="1"/>
  <c r="O692" i="1"/>
  <c r="M692" i="1"/>
  <c r="T692" i="1"/>
  <c r="AG601" i="2" l="1"/>
  <c r="AM601" i="2" s="1"/>
  <c r="AL601" i="2"/>
  <c r="Z692" i="1"/>
  <c r="AI692" i="1"/>
  <c r="AG692" i="1"/>
  <c r="AH692" i="1"/>
  <c r="AF692" i="1"/>
  <c r="AC692" i="1"/>
  <c r="AD692" i="1"/>
  <c r="U692" i="1"/>
  <c r="X692" i="1"/>
  <c r="AA692" i="1"/>
  <c r="AL692" i="1"/>
  <c r="Y692" i="1"/>
  <c r="W692" i="1"/>
  <c r="V692" i="1"/>
  <c r="P602" i="2" l="1"/>
  <c r="T602" i="2"/>
  <c r="Q602" i="2"/>
  <c r="O602" i="2"/>
  <c r="R602" i="2"/>
  <c r="U602" i="2"/>
  <c r="S602" i="2"/>
  <c r="V602" i="2"/>
  <c r="AJ692" i="1"/>
  <c r="AK692" i="1"/>
  <c r="AE692" i="1"/>
  <c r="AA602" i="2" l="1"/>
  <c r="W602" i="2"/>
  <c r="AH602" i="2"/>
  <c r="AK602" i="2"/>
  <c r="AE602" i="2"/>
  <c r="AF602" i="2"/>
  <c r="AI602" i="2"/>
  <c r="AJ602" i="2"/>
  <c r="AC602" i="2"/>
  <c r="Z602" i="2"/>
  <c r="Y602" i="2"/>
  <c r="AB602" i="2"/>
  <c r="X602" i="2"/>
  <c r="O693" i="1"/>
  <c r="M693" i="1"/>
  <c r="R693" i="1"/>
  <c r="N693" i="1"/>
  <c r="Q693" i="1"/>
  <c r="T693" i="1"/>
  <c r="AG602" i="2" l="1"/>
  <c r="AM602" i="2" s="1"/>
  <c r="AL602" i="2"/>
  <c r="AL693" i="1"/>
  <c r="Y693" i="1"/>
  <c r="Z693" i="1"/>
  <c r="AE693" i="1" s="1"/>
  <c r="U693" i="1"/>
  <c r="X693" i="1"/>
  <c r="AA693" i="1"/>
  <c r="AG693" i="1"/>
  <c r="AH693" i="1"/>
  <c r="AC693" i="1"/>
  <c r="AD693" i="1"/>
  <c r="AI693" i="1"/>
  <c r="AK693" i="1" s="1"/>
  <c r="M694" i="1" s="1"/>
  <c r="AF693" i="1"/>
  <c r="V693" i="1"/>
  <c r="W693" i="1"/>
  <c r="O603" i="2" l="1"/>
  <c r="P603" i="2"/>
  <c r="U603" i="2"/>
  <c r="T603" i="2"/>
  <c r="R603" i="2"/>
  <c r="Q603" i="2"/>
  <c r="S603" i="2"/>
  <c r="V603" i="2"/>
  <c r="AJ693" i="1"/>
  <c r="N694" i="1" s="1"/>
  <c r="AA603" i="2" l="1"/>
  <c r="AJ603" i="2"/>
  <c r="AE603" i="2"/>
  <c r="AF603" i="2"/>
  <c r="AK603" i="2"/>
  <c r="AM603" i="2" s="1"/>
  <c r="U604" i="2" s="1"/>
  <c r="AH603" i="2"/>
  <c r="AI603" i="2"/>
  <c r="Y603" i="2"/>
  <c r="Z603" i="2"/>
  <c r="AB603" i="2"/>
  <c r="AG603" i="2" s="1"/>
  <c r="AC603" i="2"/>
  <c r="X603" i="2"/>
  <c r="W603" i="2"/>
  <c r="Q694" i="1"/>
  <c r="T694" i="1"/>
  <c r="O694" i="1"/>
  <c r="R694" i="1"/>
  <c r="O604" i="2" l="1"/>
  <c r="R604" i="2"/>
  <c r="AL603" i="2"/>
  <c r="W694" i="1"/>
  <c r="AH694" i="1"/>
  <c r="AC694" i="1"/>
  <c r="AD694" i="1"/>
  <c r="AF694" i="1"/>
  <c r="AG694" i="1"/>
  <c r="AI694" i="1"/>
  <c r="U694" i="1"/>
  <c r="AL694" i="1"/>
  <c r="Y694" i="1"/>
  <c r="X694" i="1"/>
  <c r="AA694" i="1"/>
  <c r="Z694" i="1"/>
  <c r="AE694" i="1" s="1"/>
  <c r="V694" i="1"/>
  <c r="S604" i="2" l="1"/>
  <c r="V604" i="2"/>
  <c r="P604" i="2"/>
  <c r="Q604" i="2"/>
  <c r="W604" i="2"/>
  <c r="T604" i="2"/>
  <c r="AK694" i="1"/>
  <c r="AJ694" i="1"/>
  <c r="X604" i="2" l="1"/>
  <c r="Z604" i="2"/>
  <c r="Y604" i="2"/>
  <c r="AC604" i="2"/>
  <c r="AF604" i="2"/>
  <c r="AI604" i="2"/>
  <c r="AH604" i="2"/>
  <c r="AJ604" i="2"/>
  <c r="AK604" i="2"/>
  <c r="AE604" i="2"/>
  <c r="AB604" i="2"/>
  <c r="AG604" i="2" s="1"/>
  <c r="AA604" i="2"/>
  <c r="T695" i="1"/>
  <c r="Q695" i="1"/>
  <c r="M695" i="1"/>
  <c r="N695" i="1"/>
  <c r="R695" i="1"/>
  <c r="O695" i="1"/>
  <c r="AM604" i="2" l="1"/>
  <c r="AL604" i="2"/>
  <c r="W695" i="1"/>
  <c r="V695" i="1"/>
  <c r="AA695" i="1"/>
  <c r="X695" i="1"/>
  <c r="U695" i="1"/>
  <c r="AL695" i="1"/>
  <c r="Y695" i="1"/>
  <c r="Z695" i="1"/>
  <c r="AD695" i="1"/>
  <c r="AF695" i="1"/>
  <c r="AG695" i="1"/>
  <c r="AH695" i="1"/>
  <c r="AJ695" i="1" s="1"/>
  <c r="Q696" i="1" s="1"/>
  <c r="AI695" i="1"/>
  <c r="AC695" i="1"/>
  <c r="S605" i="2" l="1"/>
  <c r="V605" i="2"/>
  <c r="U605" i="2"/>
  <c r="R605" i="2"/>
  <c r="O605" i="2"/>
  <c r="P605" i="2"/>
  <c r="T605" i="2"/>
  <c r="Q605" i="2"/>
  <c r="AE695" i="1"/>
  <c r="AK695" i="1"/>
  <c r="Y605" i="2" l="1"/>
  <c r="W605" i="2"/>
  <c r="AB605" i="2"/>
  <c r="X605" i="2"/>
  <c r="Z605" i="2"/>
  <c r="AC605" i="2"/>
  <c r="AE605" i="2"/>
  <c r="AH605" i="2"/>
  <c r="AF605" i="2"/>
  <c r="AI605" i="2"/>
  <c r="AJ605" i="2"/>
  <c r="AK605" i="2"/>
  <c r="AA605" i="2"/>
  <c r="M696" i="1"/>
  <c r="N696" i="1"/>
  <c r="O696" i="1"/>
  <c r="R696" i="1"/>
  <c r="T696" i="1"/>
  <c r="AG605" i="2" l="1"/>
  <c r="AM605" i="2"/>
  <c r="AL605" i="2"/>
  <c r="AF696" i="1"/>
  <c r="AG696" i="1"/>
  <c r="AC696" i="1"/>
  <c r="AD696" i="1"/>
  <c r="AH696" i="1"/>
  <c r="AI696" i="1"/>
  <c r="Z696" i="1"/>
  <c r="AE696" i="1" s="1"/>
  <c r="W696" i="1"/>
  <c r="V696" i="1"/>
  <c r="U696" i="1"/>
  <c r="AA696" i="1"/>
  <c r="X696" i="1"/>
  <c r="AL696" i="1"/>
  <c r="Y696" i="1"/>
  <c r="S606" i="2" l="1"/>
  <c r="V606" i="2"/>
  <c r="Q606" i="2"/>
  <c r="R606" i="2"/>
  <c r="U606" i="2"/>
  <c r="O606" i="2"/>
  <c r="T606" i="2"/>
  <c r="P606" i="2"/>
  <c r="AJ696" i="1"/>
  <c r="AK696" i="1"/>
  <c r="W606" i="2" l="1"/>
  <c r="X606" i="2"/>
  <c r="AB606" i="2"/>
  <c r="AC606" i="2"/>
  <c r="Z606" i="2"/>
  <c r="Y606" i="2"/>
  <c r="AJ606" i="2"/>
  <c r="AK606" i="2"/>
  <c r="AE606" i="2"/>
  <c r="AF606" i="2"/>
  <c r="AI606" i="2"/>
  <c r="AH606" i="2"/>
  <c r="AA606" i="2"/>
  <c r="R697" i="1"/>
  <c r="M697" i="1"/>
  <c r="N697" i="1"/>
  <c r="O697" i="1"/>
  <c r="Q697" i="1"/>
  <c r="T697" i="1"/>
  <c r="AG606" i="2" l="1"/>
  <c r="AM606" i="2"/>
  <c r="AL606" i="2"/>
  <c r="AL697" i="1"/>
  <c r="Y697" i="1"/>
  <c r="AA697" i="1"/>
  <c r="U697" i="1"/>
  <c r="X697" i="1"/>
  <c r="AG697" i="1"/>
  <c r="AH697" i="1"/>
  <c r="AI697" i="1"/>
  <c r="AD697" i="1"/>
  <c r="AF697" i="1"/>
  <c r="AC697" i="1"/>
  <c r="W697" i="1"/>
  <c r="V697" i="1"/>
  <c r="Z697" i="1"/>
  <c r="S607" i="2" l="1"/>
  <c r="V607" i="2"/>
  <c r="O607" i="2"/>
  <c r="R607" i="2"/>
  <c r="P607" i="2"/>
  <c r="Q607" i="2"/>
  <c r="T607" i="2"/>
  <c r="U607" i="2"/>
  <c r="AK697" i="1"/>
  <c r="AE697" i="1"/>
  <c r="AJ697" i="1"/>
  <c r="Y607" i="2" l="1"/>
  <c r="AC607" i="2"/>
  <c r="AB607" i="2"/>
  <c r="X607" i="2"/>
  <c r="Z607" i="2"/>
  <c r="W607" i="2"/>
  <c r="AK607" i="2"/>
  <c r="AF607" i="2"/>
  <c r="AH607" i="2"/>
  <c r="AI607" i="2"/>
  <c r="AJ607" i="2"/>
  <c r="AE607" i="2"/>
  <c r="AA607" i="2"/>
  <c r="Q698" i="1"/>
  <c r="T698" i="1"/>
  <c r="N698" i="1"/>
  <c r="O698" i="1"/>
  <c r="R698" i="1"/>
  <c r="M698" i="1"/>
  <c r="AG607" i="2" l="1"/>
  <c r="AM607" i="2"/>
  <c r="AL607" i="2"/>
  <c r="W698" i="1"/>
  <c r="U698" i="1"/>
  <c r="AA698" i="1"/>
  <c r="X698" i="1"/>
  <c r="Z698" i="1"/>
  <c r="AE698" i="1" s="1"/>
  <c r="V698" i="1"/>
  <c r="AI698" i="1"/>
  <c r="AC698" i="1"/>
  <c r="AD698" i="1"/>
  <c r="AG698" i="1"/>
  <c r="AH698" i="1"/>
  <c r="AF698" i="1"/>
  <c r="AL698" i="1"/>
  <c r="Y698" i="1"/>
  <c r="V608" i="2" l="1"/>
  <c r="S608" i="2"/>
  <c r="R608" i="2"/>
  <c r="Q608" i="2"/>
  <c r="O608" i="2"/>
  <c r="U608" i="2"/>
  <c r="T608" i="2"/>
  <c r="P608" i="2"/>
  <c r="AJ698" i="1"/>
  <c r="AK698" i="1"/>
  <c r="AC608" i="2" l="1"/>
  <c r="X608" i="2"/>
  <c r="AB608" i="2"/>
  <c r="W608" i="2"/>
  <c r="Y608" i="2"/>
  <c r="Z608" i="2"/>
  <c r="AA608" i="2"/>
  <c r="AJ608" i="2"/>
  <c r="AE608" i="2"/>
  <c r="AF608" i="2"/>
  <c r="AH608" i="2"/>
  <c r="AI608" i="2"/>
  <c r="AK608" i="2"/>
  <c r="O699" i="1"/>
  <c r="N699" i="1"/>
  <c r="M699" i="1"/>
  <c r="R699" i="1"/>
  <c r="T699" i="1"/>
  <c r="Q699" i="1"/>
  <c r="AG608" i="2" l="1"/>
  <c r="AL608" i="2" s="1"/>
  <c r="AL699" i="1"/>
  <c r="Y699" i="1"/>
  <c r="AC699" i="1"/>
  <c r="AD699" i="1"/>
  <c r="AF699" i="1"/>
  <c r="AH699" i="1"/>
  <c r="AJ699" i="1" s="1"/>
  <c r="AG699" i="1"/>
  <c r="AI699" i="1"/>
  <c r="Z699" i="1"/>
  <c r="AA699" i="1"/>
  <c r="X699" i="1"/>
  <c r="U699" i="1"/>
  <c r="V699" i="1"/>
  <c r="W699" i="1"/>
  <c r="S609" i="2" l="1"/>
  <c r="AM608" i="2"/>
  <c r="AE699" i="1"/>
  <c r="Q700" i="1"/>
  <c r="AK699" i="1"/>
  <c r="Q609" i="2" l="1"/>
  <c r="U609" i="2"/>
  <c r="P609" i="2"/>
  <c r="R609" i="2"/>
  <c r="O609" i="2"/>
  <c r="T609" i="2"/>
  <c r="V609" i="2"/>
  <c r="N700" i="1"/>
  <c r="R700" i="1"/>
  <c r="O700" i="1"/>
  <c r="M700" i="1"/>
  <c r="AL700" i="1"/>
  <c r="Y700" i="1"/>
  <c r="T700" i="1"/>
  <c r="AB609" i="2" l="1"/>
  <c r="AC609" i="2"/>
  <c r="AA609" i="2"/>
  <c r="W609" i="2"/>
  <c r="Z609" i="2"/>
  <c r="X609" i="2"/>
  <c r="AI609" i="2"/>
  <c r="AH609" i="2"/>
  <c r="AJ609" i="2"/>
  <c r="AK609" i="2"/>
  <c r="AE609" i="2"/>
  <c r="AF609" i="2"/>
  <c r="Y609" i="2"/>
  <c r="AG700" i="1"/>
  <c r="AC700" i="1"/>
  <c r="AD700" i="1"/>
  <c r="AF700" i="1"/>
  <c r="AH700" i="1"/>
  <c r="AI700" i="1"/>
  <c r="X700" i="1"/>
  <c r="U700" i="1"/>
  <c r="AA700" i="1"/>
  <c r="W700" i="1"/>
  <c r="Z700" i="1"/>
  <c r="AE700" i="1" s="1"/>
  <c r="V700" i="1"/>
  <c r="AG609" i="2" l="1"/>
  <c r="AL609" i="2" s="1"/>
  <c r="AK700" i="1"/>
  <c r="AJ700" i="1"/>
  <c r="S610" i="2" l="1"/>
  <c r="AM609" i="2"/>
  <c r="Q701" i="1"/>
  <c r="T701" i="1"/>
  <c r="N701" i="1"/>
  <c r="M701" i="1"/>
  <c r="O701" i="1"/>
  <c r="R701" i="1"/>
  <c r="T610" i="2" l="1"/>
  <c r="U610" i="2"/>
  <c r="P610" i="2"/>
  <c r="Q610" i="2"/>
  <c r="O610" i="2"/>
  <c r="R610" i="2"/>
  <c r="V610" i="2"/>
  <c r="W701" i="1"/>
  <c r="Z701" i="1"/>
  <c r="X701" i="1"/>
  <c r="U701" i="1"/>
  <c r="AA701" i="1"/>
  <c r="V701" i="1"/>
  <c r="AH701" i="1"/>
  <c r="AG701" i="1"/>
  <c r="AI701" i="1"/>
  <c r="AC701" i="1"/>
  <c r="AD701" i="1"/>
  <c r="AF701" i="1"/>
  <c r="AL701" i="1"/>
  <c r="Y701" i="1"/>
  <c r="Z610" i="2" l="1"/>
  <c r="X610" i="2"/>
  <c r="AH610" i="2"/>
  <c r="AK610" i="2"/>
  <c r="AE610" i="2"/>
  <c r="AF610" i="2"/>
  <c r="AI610" i="2"/>
  <c r="AJ610" i="2"/>
  <c r="W610" i="2"/>
  <c r="Y610" i="2"/>
  <c r="AC610" i="2"/>
  <c r="AA610" i="2"/>
  <c r="AB610" i="2"/>
  <c r="AK701" i="1"/>
  <c r="AJ701" i="1"/>
  <c r="AE701" i="1"/>
  <c r="AG610" i="2" l="1"/>
  <c r="AM610" i="2" s="1"/>
  <c r="AL610" i="2"/>
  <c r="T702" i="1"/>
  <c r="Q702" i="1"/>
  <c r="O702" i="1"/>
  <c r="N702" i="1"/>
  <c r="R702" i="1"/>
  <c r="M702" i="1"/>
  <c r="U611" i="2" l="1"/>
  <c r="R611" i="2"/>
  <c r="P611" i="2"/>
  <c r="T611" i="2"/>
  <c r="O611" i="2"/>
  <c r="Q611" i="2"/>
  <c r="S611" i="2"/>
  <c r="V611" i="2"/>
  <c r="U702" i="1"/>
  <c r="AA702" i="1"/>
  <c r="X702" i="1"/>
  <c r="Z702" i="1"/>
  <c r="AE702" i="1" s="1"/>
  <c r="V702" i="1"/>
  <c r="W702" i="1"/>
  <c r="AL702" i="1"/>
  <c r="Y702" i="1"/>
  <c r="AD702" i="1"/>
  <c r="AG702" i="1"/>
  <c r="AF702" i="1"/>
  <c r="AH702" i="1"/>
  <c r="AC702" i="1"/>
  <c r="AI702" i="1"/>
  <c r="AA611" i="2" l="1"/>
  <c r="AB611" i="2"/>
  <c r="AJ611" i="2"/>
  <c r="AE611" i="2"/>
  <c r="AF611" i="2"/>
  <c r="AH611" i="2"/>
  <c r="AI611" i="2"/>
  <c r="AK611" i="2"/>
  <c r="Y611" i="2"/>
  <c r="W611" i="2"/>
  <c r="X611" i="2"/>
  <c r="Z611" i="2"/>
  <c r="AC611" i="2"/>
  <c r="AK702" i="1"/>
  <c r="AJ702" i="1"/>
  <c r="AG611" i="2" l="1"/>
  <c r="AL611" i="2"/>
  <c r="AM611" i="2"/>
  <c r="T703" i="1"/>
  <c r="Q703" i="1"/>
  <c r="O703" i="1"/>
  <c r="M703" i="1"/>
  <c r="R703" i="1"/>
  <c r="N703" i="1"/>
  <c r="T612" i="2" l="1"/>
  <c r="O612" i="2"/>
  <c r="P612" i="2"/>
  <c r="R612" i="2"/>
  <c r="Q612" i="2"/>
  <c r="U612" i="2"/>
  <c r="S612" i="2"/>
  <c r="V612" i="2"/>
  <c r="Z703" i="1"/>
  <c r="V703" i="1"/>
  <c r="AA703" i="1"/>
  <c r="X703" i="1"/>
  <c r="U703" i="1"/>
  <c r="W703" i="1"/>
  <c r="AL703" i="1"/>
  <c r="Y703" i="1"/>
  <c r="AF703" i="1"/>
  <c r="AG703" i="1"/>
  <c r="AH703" i="1"/>
  <c r="AI703" i="1"/>
  <c r="AK703" i="1" s="1"/>
  <c r="M704" i="1" s="1"/>
  <c r="AC703" i="1"/>
  <c r="AD703" i="1"/>
  <c r="AF612" i="2" l="1"/>
  <c r="AI612" i="2"/>
  <c r="AH612" i="2"/>
  <c r="AJ612" i="2"/>
  <c r="AK612" i="2"/>
  <c r="AE612" i="2"/>
  <c r="Y612" i="2"/>
  <c r="AA612" i="2"/>
  <c r="AC612" i="2"/>
  <c r="Z612" i="2"/>
  <c r="X612" i="2"/>
  <c r="W612" i="2"/>
  <c r="AB612" i="2"/>
  <c r="AJ703" i="1"/>
  <c r="O704" i="1" s="1"/>
  <c r="AE703" i="1"/>
  <c r="AG612" i="2" l="1"/>
  <c r="AL612" i="2" s="1"/>
  <c r="AM612" i="2"/>
  <c r="T704" i="1"/>
  <c r="Q704" i="1"/>
  <c r="R704" i="1"/>
  <c r="N704" i="1"/>
  <c r="S613" i="2" l="1"/>
  <c r="V613" i="2"/>
  <c r="Q613" i="2"/>
  <c r="P613" i="2"/>
  <c r="U613" i="2"/>
  <c r="T613" i="2"/>
  <c r="O613" i="2"/>
  <c r="R613" i="2"/>
  <c r="Z704" i="1"/>
  <c r="V704" i="1"/>
  <c r="U704" i="1"/>
  <c r="AA704" i="1"/>
  <c r="X704" i="1"/>
  <c r="AL704" i="1"/>
  <c r="Y704" i="1"/>
  <c r="AC704" i="1"/>
  <c r="AH704" i="1"/>
  <c r="AF704" i="1"/>
  <c r="AG704" i="1"/>
  <c r="AD704" i="1"/>
  <c r="AI704" i="1"/>
  <c r="W704" i="1"/>
  <c r="Z613" i="2" l="1"/>
  <c r="AC613" i="2"/>
  <c r="W613" i="2"/>
  <c r="AB613" i="2"/>
  <c r="X613" i="2"/>
  <c r="Y613" i="2"/>
  <c r="AE613" i="2"/>
  <c r="AH613" i="2"/>
  <c r="AF613" i="2"/>
  <c r="AI613" i="2"/>
  <c r="AJ613" i="2"/>
  <c r="AK613" i="2"/>
  <c r="AA613" i="2"/>
  <c r="AJ704" i="1"/>
  <c r="AK704" i="1"/>
  <c r="AE704" i="1"/>
  <c r="AG613" i="2" l="1"/>
  <c r="AM613" i="2"/>
  <c r="AL613" i="2"/>
  <c r="M705" i="1"/>
  <c r="O705" i="1"/>
  <c r="R705" i="1"/>
  <c r="N705" i="1"/>
  <c r="T705" i="1"/>
  <c r="Q705" i="1"/>
  <c r="S614" i="2" l="1"/>
  <c r="V614" i="2"/>
  <c r="P614" i="2"/>
  <c r="R614" i="2"/>
  <c r="Q614" i="2"/>
  <c r="O614" i="2"/>
  <c r="U614" i="2"/>
  <c r="T614" i="2"/>
  <c r="AL705" i="1"/>
  <c r="Y705" i="1"/>
  <c r="V705" i="1"/>
  <c r="AH705" i="1"/>
  <c r="AI705" i="1"/>
  <c r="AC705" i="1"/>
  <c r="AD705" i="1"/>
  <c r="AF705" i="1"/>
  <c r="AG705" i="1"/>
  <c r="Z705" i="1"/>
  <c r="W705" i="1"/>
  <c r="U705" i="1"/>
  <c r="AA705" i="1"/>
  <c r="X705" i="1"/>
  <c r="AC614" i="2" l="1"/>
  <c r="Z614" i="2"/>
  <c r="AB614" i="2"/>
  <c r="W614" i="2"/>
  <c r="Y614" i="2"/>
  <c r="X614" i="2"/>
  <c r="AJ614" i="2"/>
  <c r="AK614" i="2"/>
  <c r="AE614" i="2"/>
  <c r="AF614" i="2"/>
  <c r="AH614" i="2"/>
  <c r="AI614" i="2"/>
  <c r="AA614" i="2"/>
  <c r="AJ705" i="1"/>
  <c r="AK705" i="1"/>
  <c r="AE705" i="1"/>
  <c r="AG614" i="2" l="1"/>
  <c r="AM614" i="2" s="1"/>
  <c r="M706" i="1"/>
  <c r="N706" i="1"/>
  <c r="R706" i="1"/>
  <c r="O706" i="1"/>
  <c r="Q706" i="1"/>
  <c r="T706" i="1"/>
  <c r="U615" i="2" l="1"/>
  <c r="R615" i="2"/>
  <c r="O615" i="2"/>
  <c r="AL614" i="2"/>
  <c r="AL706" i="1"/>
  <c r="Y706" i="1"/>
  <c r="AG706" i="1"/>
  <c r="AI706" i="1"/>
  <c r="AC706" i="1"/>
  <c r="AD706" i="1"/>
  <c r="AF706" i="1"/>
  <c r="AH706" i="1"/>
  <c r="W706" i="1"/>
  <c r="Z706" i="1"/>
  <c r="V706" i="1"/>
  <c r="U706" i="1"/>
  <c r="AA706" i="1"/>
  <c r="X706" i="1"/>
  <c r="S615" i="2" l="1"/>
  <c r="V615" i="2"/>
  <c r="Q615" i="2"/>
  <c r="T615" i="2"/>
  <c r="Z615" i="2"/>
  <c r="P615" i="2"/>
  <c r="AE706" i="1"/>
  <c r="AK706" i="1"/>
  <c r="AJ706" i="1"/>
  <c r="Y615" i="2" l="1"/>
  <c r="AB615" i="2"/>
  <c r="W615" i="2"/>
  <c r="AC615" i="2"/>
  <c r="AK615" i="2"/>
  <c r="AF615" i="2"/>
  <c r="AH615" i="2"/>
  <c r="AI615" i="2"/>
  <c r="AE615" i="2"/>
  <c r="AJ615" i="2"/>
  <c r="X615" i="2"/>
  <c r="AA615" i="2"/>
  <c r="T707" i="1"/>
  <c r="Q707" i="1"/>
  <c r="O707" i="1"/>
  <c r="M707" i="1"/>
  <c r="R707" i="1"/>
  <c r="N707" i="1"/>
  <c r="AG615" i="2" l="1"/>
  <c r="AM615" i="2" s="1"/>
  <c r="Z707" i="1"/>
  <c r="AL707" i="1"/>
  <c r="Y707" i="1"/>
  <c r="V707" i="1"/>
  <c r="X707" i="1"/>
  <c r="U707" i="1"/>
  <c r="AA707" i="1"/>
  <c r="W707" i="1"/>
  <c r="AC707" i="1"/>
  <c r="AF707" i="1"/>
  <c r="AG707" i="1"/>
  <c r="AH707" i="1"/>
  <c r="AI707" i="1"/>
  <c r="AD707" i="1"/>
  <c r="U616" i="2" l="1"/>
  <c r="O616" i="2"/>
  <c r="R616" i="2"/>
  <c r="AL615" i="2"/>
  <c r="AK707" i="1"/>
  <c r="AJ707" i="1"/>
  <c r="AE707" i="1"/>
  <c r="V616" i="2" l="1"/>
  <c r="S616" i="2"/>
  <c r="P616" i="2"/>
  <c r="T616" i="2"/>
  <c r="Q616" i="2"/>
  <c r="W616" i="2"/>
  <c r="T708" i="1"/>
  <c r="Q708" i="1"/>
  <c r="R708" i="1"/>
  <c r="M708" i="1"/>
  <c r="O708" i="1"/>
  <c r="N708" i="1"/>
  <c r="AB616" i="2" l="1"/>
  <c r="Z616" i="2"/>
  <c r="Y616" i="2"/>
  <c r="AC616" i="2"/>
  <c r="X616" i="2"/>
  <c r="AA616" i="2"/>
  <c r="AH616" i="2"/>
  <c r="AI616" i="2"/>
  <c r="AJ616" i="2"/>
  <c r="AF616" i="2"/>
  <c r="AK616" i="2"/>
  <c r="AE616" i="2"/>
  <c r="Z708" i="1"/>
  <c r="V708" i="1"/>
  <c r="W708" i="1"/>
  <c r="AA708" i="1"/>
  <c r="U708" i="1"/>
  <c r="X708" i="1"/>
  <c r="AL708" i="1"/>
  <c r="Y708" i="1"/>
  <c r="AD708" i="1"/>
  <c r="AF708" i="1"/>
  <c r="AH708" i="1"/>
  <c r="AJ708" i="1" s="1"/>
  <c r="AC708" i="1"/>
  <c r="AG708" i="1"/>
  <c r="AI708" i="1"/>
  <c r="AG616" i="2" l="1"/>
  <c r="AM616" i="2" s="1"/>
  <c r="Q709" i="1"/>
  <c r="AK708" i="1"/>
  <c r="AE708" i="1"/>
  <c r="O617" i="2" l="1"/>
  <c r="U617" i="2"/>
  <c r="R617" i="2"/>
  <c r="AL616" i="2"/>
  <c r="M709" i="1"/>
  <c r="N709" i="1"/>
  <c r="R709" i="1"/>
  <c r="O709" i="1"/>
  <c r="AL709" i="1"/>
  <c r="Y709" i="1"/>
  <c r="T709" i="1"/>
  <c r="S617" i="2" l="1"/>
  <c r="V617" i="2"/>
  <c r="P617" i="2"/>
  <c r="Q617" i="2"/>
  <c r="T617" i="2"/>
  <c r="AF709" i="1"/>
  <c r="AG709" i="1"/>
  <c r="AI709" i="1"/>
  <c r="AC709" i="1"/>
  <c r="AD709" i="1"/>
  <c r="AH709" i="1"/>
  <c r="W709" i="1"/>
  <c r="Z709" i="1"/>
  <c r="V709" i="1"/>
  <c r="X709" i="1"/>
  <c r="U709" i="1"/>
  <c r="AA709" i="1"/>
  <c r="AB617" i="2" l="1"/>
  <c r="AC617" i="2"/>
  <c r="Z617" i="2"/>
  <c r="Y617" i="2"/>
  <c r="X617" i="2"/>
  <c r="W617" i="2"/>
  <c r="AH617" i="2"/>
  <c r="AI617" i="2"/>
  <c r="AK617" i="2"/>
  <c r="AJ617" i="2"/>
  <c r="AF617" i="2"/>
  <c r="AE617" i="2"/>
  <c r="AA617" i="2"/>
  <c r="AJ709" i="1"/>
  <c r="AK709" i="1"/>
  <c r="AE709" i="1"/>
  <c r="AG617" i="2" l="1"/>
  <c r="AM617" i="2" s="1"/>
  <c r="O710" i="1"/>
  <c r="M710" i="1"/>
  <c r="R710" i="1"/>
  <c r="N710" i="1"/>
  <c r="Q710" i="1"/>
  <c r="T710" i="1"/>
  <c r="U618" i="2" l="1"/>
  <c r="R618" i="2"/>
  <c r="O618" i="2"/>
  <c r="AL617" i="2"/>
  <c r="AG710" i="1"/>
  <c r="AF710" i="1"/>
  <c r="AH710" i="1"/>
  <c r="AI710" i="1"/>
  <c r="AC710" i="1"/>
  <c r="AD710" i="1"/>
  <c r="Z710" i="1"/>
  <c r="AE710" i="1" s="1"/>
  <c r="AL710" i="1"/>
  <c r="Y710" i="1"/>
  <c r="V710" i="1"/>
  <c r="U710" i="1"/>
  <c r="AA710" i="1"/>
  <c r="X710" i="1"/>
  <c r="W710" i="1"/>
  <c r="V618" i="2" l="1"/>
  <c r="S618" i="2"/>
  <c r="P618" i="2"/>
  <c r="Q618" i="2"/>
  <c r="T618" i="2"/>
  <c r="Z618" i="2"/>
  <c r="AK710" i="1"/>
  <c r="AJ710" i="1"/>
  <c r="Y618" i="2" l="1"/>
  <c r="W618" i="2"/>
  <c r="AB618" i="2"/>
  <c r="AC618" i="2"/>
  <c r="X618" i="2"/>
  <c r="AA618" i="2"/>
  <c r="AF618" i="2"/>
  <c r="AH618" i="2"/>
  <c r="AJ618" i="2"/>
  <c r="AE618" i="2"/>
  <c r="AI618" i="2"/>
  <c r="AK618" i="2"/>
  <c r="Q711" i="1"/>
  <c r="T711" i="1"/>
  <c r="R711" i="1"/>
  <c r="O711" i="1"/>
  <c r="M711" i="1"/>
  <c r="N711" i="1"/>
  <c r="AG618" i="2" l="1"/>
  <c r="AL618" i="2" s="1"/>
  <c r="AM618" i="2"/>
  <c r="U711" i="1"/>
  <c r="AA711" i="1"/>
  <c r="X711" i="1"/>
  <c r="V711" i="1"/>
  <c r="W711" i="1"/>
  <c r="Z711" i="1"/>
  <c r="AC711" i="1"/>
  <c r="AH711" i="1"/>
  <c r="AI711" i="1"/>
  <c r="AD711" i="1"/>
  <c r="AF711" i="1"/>
  <c r="AG711" i="1"/>
  <c r="AL711" i="1"/>
  <c r="Y711" i="1"/>
  <c r="S619" i="2" l="1"/>
  <c r="V619" i="2"/>
  <c r="R619" i="2"/>
  <c r="U619" i="2"/>
  <c r="O619" i="2"/>
  <c r="Q619" i="2"/>
  <c r="T619" i="2"/>
  <c r="P619" i="2"/>
  <c r="AK711" i="1"/>
  <c r="AJ711" i="1"/>
  <c r="AE711" i="1"/>
  <c r="Y619" i="2" l="1"/>
  <c r="X619" i="2"/>
  <c r="AB619" i="2"/>
  <c r="W619" i="2"/>
  <c r="AC619" i="2"/>
  <c r="Z619" i="2"/>
  <c r="AE619" i="2"/>
  <c r="AF619" i="2"/>
  <c r="AI619" i="2"/>
  <c r="AK619" i="2"/>
  <c r="AH619" i="2"/>
  <c r="AJ619" i="2"/>
  <c r="AA619" i="2"/>
  <c r="T712" i="1"/>
  <c r="Q712" i="1"/>
  <c r="R712" i="1"/>
  <c r="M712" i="1"/>
  <c r="N712" i="1"/>
  <c r="O712" i="1"/>
  <c r="AG619" i="2" l="1"/>
  <c r="AL619" i="2"/>
  <c r="AM619" i="2"/>
  <c r="W712" i="1"/>
  <c r="V712" i="1"/>
  <c r="U712" i="1"/>
  <c r="AA712" i="1"/>
  <c r="X712" i="1"/>
  <c r="Z712" i="1"/>
  <c r="AL712" i="1"/>
  <c r="Y712" i="1"/>
  <c r="AD712" i="1"/>
  <c r="AG712" i="1"/>
  <c r="AH712" i="1"/>
  <c r="AJ712" i="1" s="1"/>
  <c r="AI712" i="1"/>
  <c r="AC712" i="1"/>
  <c r="AF712" i="1"/>
  <c r="U620" i="2" l="1"/>
  <c r="Q620" i="2"/>
  <c r="R620" i="2"/>
  <c r="O620" i="2"/>
  <c r="P620" i="2"/>
  <c r="T620" i="2"/>
  <c r="V620" i="2"/>
  <c r="S620" i="2"/>
  <c r="Q713" i="1"/>
  <c r="AK712" i="1"/>
  <c r="AE712" i="1"/>
  <c r="AB620" i="2" l="1"/>
  <c r="AA620" i="2"/>
  <c r="AE620" i="2"/>
  <c r="AF620" i="2"/>
  <c r="AH620" i="2"/>
  <c r="AK620" i="2"/>
  <c r="AJ620" i="2"/>
  <c r="AI620" i="2"/>
  <c r="X620" i="2"/>
  <c r="W620" i="2"/>
  <c r="Z620" i="2"/>
  <c r="Y620" i="2"/>
  <c r="AC620" i="2"/>
  <c r="O713" i="1"/>
  <c r="N713" i="1"/>
  <c r="M713" i="1"/>
  <c r="R713" i="1"/>
  <c r="AL713" i="1"/>
  <c r="Y713" i="1"/>
  <c r="T713" i="1"/>
  <c r="AG620" i="2" l="1"/>
  <c r="AL620" i="2" s="1"/>
  <c r="AC713" i="1"/>
  <c r="AD713" i="1"/>
  <c r="AF713" i="1"/>
  <c r="AG713" i="1"/>
  <c r="AH713" i="1"/>
  <c r="AI713" i="1"/>
  <c r="Z713" i="1"/>
  <c r="AE713" i="1" s="1"/>
  <c r="U713" i="1"/>
  <c r="AA713" i="1"/>
  <c r="X713" i="1"/>
  <c r="V713" i="1"/>
  <c r="W713" i="1"/>
  <c r="S621" i="2" l="1"/>
  <c r="AM620" i="2"/>
  <c r="AK713" i="1"/>
  <c r="AJ713" i="1"/>
  <c r="R621" i="2" l="1"/>
  <c r="T621" i="2"/>
  <c r="Q621" i="2"/>
  <c r="U621" i="2"/>
  <c r="O621" i="2"/>
  <c r="P621" i="2"/>
  <c r="V621" i="2"/>
  <c r="AA621" i="2"/>
  <c r="Q714" i="1"/>
  <c r="T714" i="1"/>
  <c r="R714" i="1"/>
  <c r="O714" i="1"/>
  <c r="N714" i="1"/>
  <c r="M714" i="1"/>
  <c r="AK621" i="2" l="1"/>
  <c r="AE621" i="2"/>
  <c r="AF621" i="2"/>
  <c r="AH621" i="2"/>
  <c r="AI621" i="2"/>
  <c r="AJ621" i="2"/>
  <c r="X621" i="2"/>
  <c r="W621" i="2"/>
  <c r="AC621" i="2"/>
  <c r="Y621" i="2"/>
  <c r="AB621" i="2"/>
  <c r="Z621" i="2"/>
  <c r="V714" i="1"/>
  <c r="U714" i="1"/>
  <c r="AA714" i="1"/>
  <c r="X714" i="1"/>
  <c r="W714" i="1"/>
  <c r="Z714" i="1"/>
  <c r="AG714" i="1"/>
  <c r="AH714" i="1"/>
  <c r="AI714" i="1"/>
  <c r="AC714" i="1"/>
  <c r="AD714" i="1"/>
  <c r="AF714" i="1"/>
  <c r="AL714" i="1"/>
  <c r="Y714" i="1"/>
  <c r="AG621" i="2" l="1"/>
  <c r="AL621" i="2" s="1"/>
  <c r="AM621" i="2"/>
  <c r="AK714" i="1"/>
  <c r="AJ714" i="1"/>
  <c r="AE714" i="1"/>
  <c r="S622" i="2" l="1"/>
  <c r="V622" i="2"/>
  <c r="R622" i="2"/>
  <c r="O622" i="2"/>
  <c r="U622" i="2"/>
  <c r="Q622" i="2"/>
  <c r="T622" i="2"/>
  <c r="P622" i="2"/>
  <c r="T715" i="1"/>
  <c r="Q715" i="1"/>
  <c r="N715" i="1"/>
  <c r="R715" i="1"/>
  <c r="M715" i="1"/>
  <c r="O715" i="1"/>
  <c r="Y622" i="2" l="1"/>
  <c r="X622" i="2"/>
  <c r="AB622" i="2"/>
  <c r="AC622" i="2"/>
  <c r="W622" i="2"/>
  <c r="Z622" i="2"/>
  <c r="AJ622" i="2"/>
  <c r="AK622" i="2"/>
  <c r="AF622" i="2"/>
  <c r="AI622" i="2"/>
  <c r="AH622" i="2"/>
  <c r="AE622" i="2"/>
  <c r="AA622" i="2"/>
  <c r="W715" i="1"/>
  <c r="U715" i="1"/>
  <c r="AA715" i="1"/>
  <c r="X715" i="1"/>
  <c r="Z715" i="1"/>
  <c r="V715" i="1"/>
  <c r="AL715" i="1"/>
  <c r="Y715" i="1"/>
  <c r="AG715" i="1"/>
  <c r="AH715" i="1"/>
  <c r="AC715" i="1"/>
  <c r="AD715" i="1"/>
  <c r="AI715" i="1"/>
  <c r="AF715" i="1"/>
  <c r="AG622" i="2" l="1"/>
  <c r="AL622" i="2" s="1"/>
  <c r="AE715" i="1"/>
  <c r="AJ715" i="1"/>
  <c r="AK715" i="1"/>
  <c r="S623" i="2" l="1"/>
  <c r="AM622" i="2"/>
  <c r="M716" i="1"/>
  <c r="O716" i="1"/>
  <c r="N716" i="1"/>
  <c r="R716" i="1"/>
  <c r="Q716" i="1"/>
  <c r="T716" i="1"/>
  <c r="O623" i="2" l="1"/>
  <c r="Q623" i="2"/>
  <c r="R623" i="2"/>
  <c r="T623" i="2"/>
  <c r="U623" i="2"/>
  <c r="P623" i="2"/>
  <c r="AA623" i="2"/>
  <c r="V623" i="2"/>
  <c r="AA716" i="1"/>
  <c r="U716" i="1"/>
  <c r="AC716" i="1"/>
  <c r="AD716" i="1"/>
  <c r="AF716" i="1"/>
  <c r="AH716" i="1"/>
  <c r="AJ716" i="1" s="1"/>
  <c r="T717" i="1" s="1"/>
  <c r="AI716" i="1"/>
  <c r="AK716" i="1" s="1"/>
  <c r="M717" i="1" s="1"/>
  <c r="AG716" i="1"/>
  <c r="X716" i="1"/>
  <c r="AL716" i="1"/>
  <c r="Y716" i="1"/>
  <c r="Z716" i="1"/>
  <c r="AE716" i="1" s="1"/>
  <c r="V716" i="1"/>
  <c r="W716" i="1"/>
  <c r="X623" i="2" l="1"/>
  <c r="Y623" i="2"/>
  <c r="AC623" i="2"/>
  <c r="AB623" i="2"/>
  <c r="Z623" i="2"/>
  <c r="AI623" i="2"/>
  <c r="AJ623" i="2"/>
  <c r="AK623" i="2"/>
  <c r="AE623" i="2"/>
  <c r="AF623" i="2"/>
  <c r="AH623" i="2"/>
  <c r="W623" i="2"/>
  <c r="AG717" i="1"/>
  <c r="AH717" i="1"/>
  <c r="AI717" i="1"/>
  <c r="AC717" i="1"/>
  <c r="AD717" i="1"/>
  <c r="AF717" i="1"/>
  <c r="R717" i="1"/>
  <c r="Q717" i="1"/>
  <c r="N717" i="1"/>
  <c r="O717" i="1"/>
  <c r="AG623" i="2" l="1"/>
  <c r="AL623" i="2" s="1"/>
  <c r="AM623" i="2"/>
  <c r="V717" i="1"/>
  <c r="W717" i="1"/>
  <c r="AJ717" i="1" s="1"/>
  <c r="AL717" i="1"/>
  <c r="Y717" i="1"/>
  <c r="AK717" i="1"/>
  <c r="M718" i="1" s="1"/>
  <c r="Z717" i="1"/>
  <c r="X717" i="1"/>
  <c r="AA717" i="1"/>
  <c r="U717" i="1"/>
  <c r="S624" i="2" l="1"/>
  <c r="V624" i="2"/>
  <c r="R624" i="2"/>
  <c r="P624" i="2"/>
  <c r="Q624" i="2"/>
  <c r="O624" i="2"/>
  <c r="U624" i="2"/>
  <c r="T624" i="2"/>
  <c r="T718" i="1"/>
  <c r="Q718" i="1"/>
  <c r="O718" i="1"/>
  <c r="U718" i="1" s="1"/>
  <c r="R718" i="1"/>
  <c r="AE717" i="1"/>
  <c r="N718" i="1"/>
  <c r="Y624" i="2" l="1"/>
  <c r="AB624" i="2"/>
  <c r="AC624" i="2"/>
  <c r="W624" i="2"/>
  <c r="X624" i="2"/>
  <c r="Z624" i="2"/>
  <c r="AH624" i="2"/>
  <c r="AI624" i="2"/>
  <c r="AJ624" i="2"/>
  <c r="AF624" i="2"/>
  <c r="AK624" i="2"/>
  <c r="AE624" i="2"/>
  <c r="AA624" i="2"/>
  <c r="Z718" i="1"/>
  <c r="V718" i="1"/>
  <c r="W718" i="1"/>
  <c r="X718" i="1"/>
  <c r="AA718" i="1"/>
  <c r="AL718" i="1"/>
  <c r="Y718" i="1"/>
  <c r="AH718" i="1"/>
  <c r="AI718" i="1"/>
  <c r="AD718" i="1"/>
  <c r="AF718" i="1"/>
  <c r="AC718" i="1"/>
  <c r="AG718" i="1"/>
  <c r="AG624" i="2" l="1"/>
  <c r="AL624" i="2" s="1"/>
  <c r="AM624" i="2"/>
  <c r="AK718" i="1"/>
  <c r="AJ718" i="1"/>
  <c r="AE718" i="1"/>
  <c r="V625" i="2" l="1"/>
  <c r="S625" i="2"/>
  <c r="Q625" i="2"/>
  <c r="P625" i="2"/>
  <c r="T625" i="2"/>
  <c r="R625" i="2"/>
  <c r="U625" i="2"/>
  <c r="O625" i="2"/>
  <c r="T719" i="1"/>
  <c r="Q719" i="1"/>
  <c r="M719" i="1"/>
  <c r="R719" i="1"/>
  <c r="N719" i="1"/>
  <c r="O719" i="1"/>
  <c r="W625" i="2" l="1"/>
  <c r="X625" i="2"/>
  <c r="AC625" i="2"/>
  <c r="Z625" i="2"/>
  <c r="AB625" i="2"/>
  <c r="Y625" i="2"/>
  <c r="AA625" i="2"/>
  <c r="AH625" i="2"/>
  <c r="AI625" i="2"/>
  <c r="AK625" i="2"/>
  <c r="AJ625" i="2"/>
  <c r="AE625" i="2"/>
  <c r="AF625" i="2"/>
  <c r="U719" i="1"/>
  <c r="V719" i="1"/>
  <c r="W719" i="1"/>
  <c r="Z719" i="1"/>
  <c r="X719" i="1"/>
  <c r="AA719" i="1"/>
  <c r="AL719" i="1"/>
  <c r="Y719" i="1"/>
  <c r="AG719" i="1"/>
  <c r="AC719" i="1"/>
  <c r="AI719" i="1"/>
  <c r="AK719" i="1" s="1"/>
  <c r="M720" i="1" s="1"/>
  <c r="AD719" i="1"/>
  <c r="AF719" i="1"/>
  <c r="AH719" i="1"/>
  <c r="AG625" i="2" l="1"/>
  <c r="AL625" i="2" s="1"/>
  <c r="AM625" i="2"/>
  <c r="AE719" i="1"/>
  <c r="AJ719" i="1"/>
  <c r="S626" i="2" l="1"/>
  <c r="V626" i="2"/>
  <c r="T626" i="2"/>
  <c r="O626" i="2"/>
  <c r="P626" i="2"/>
  <c r="Q626" i="2"/>
  <c r="U626" i="2"/>
  <c r="R626" i="2"/>
  <c r="T720" i="1"/>
  <c r="Q720" i="1"/>
  <c r="O720" i="1"/>
  <c r="R720" i="1"/>
  <c r="Z720" i="1" s="1"/>
  <c r="N720" i="1"/>
  <c r="X626" i="2" l="1"/>
  <c r="Z626" i="2"/>
  <c r="AC626" i="2"/>
  <c r="Y626" i="2"/>
  <c r="W626" i="2"/>
  <c r="AB626" i="2"/>
  <c r="AF626" i="2"/>
  <c r="AH626" i="2"/>
  <c r="AJ626" i="2"/>
  <c r="AE626" i="2"/>
  <c r="AI626" i="2"/>
  <c r="AK626" i="2"/>
  <c r="AA626" i="2"/>
  <c r="V720" i="1"/>
  <c r="AA720" i="1"/>
  <c r="U720" i="1"/>
  <c r="X720" i="1"/>
  <c r="W720" i="1"/>
  <c r="AE720" i="1" s="1"/>
  <c r="AL720" i="1"/>
  <c r="Y720" i="1"/>
  <c r="AC720" i="1"/>
  <c r="AF720" i="1"/>
  <c r="AG720" i="1"/>
  <c r="AD720" i="1"/>
  <c r="AH720" i="1"/>
  <c r="AJ720" i="1" s="1"/>
  <c r="Q721" i="1" s="1"/>
  <c r="AI720" i="1"/>
  <c r="AK720" i="1" s="1"/>
  <c r="AG626" i="2" l="1"/>
  <c r="AL626" i="2" s="1"/>
  <c r="R721" i="1"/>
  <c r="M721" i="1"/>
  <c r="O721" i="1"/>
  <c r="N721" i="1"/>
  <c r="T721" i="1"/>
  <c r="S627" i="2" l="1"/>
  <c r="AM626" i="2"/>
  <c r="AG721" i="1"/>
  <c r="AH721" i="1"/>
  <c r="AI721" i="1"/>
  <c r="AD721" i="1"/>
  <c r="AF721" i="1"/>
  <c r="AC721" i="1"/>
  <c r="V721" i="1"/>
  <c r="Y721" i="1"/>
  <c r="AL721" i="1"/>
  <c r="W721" i="1"/>
  <c r="X721" i="1"/>
  <c r="U721" i="1"/>
  <c r="AA721" i="1"/>
  <c r="Z721" i="1"/>
  <c r="O627" i="2" l="1"/>
  <c r="P627" i="2"/>
  <c r="T627" i="2"/>
  <c r="U627" i="2"/>
  <c r="Q627" i="2"/>
  <c r="R627" i="2"/>
  <c r="V627" i="2"/>
  <c r="AK721" i="1"/>
  <c r="AE721" i="1"/>
  <c r="AJ721" i="1"/>
  <c r="Z627" i="2" l="1"/>
  <c r="AB627" i="2"/>
  <c r="AA627" i="2"/>
  <c r="Y627" i="2"/>
  <c r="AC627" i="2"/>
  <c r="X627" i="2"/>
  <c r="AE627" i="2"/>
  <c r="AF627" i="2"/>
  <c r="AI627" i="2"/>
  <c r="AK627" i="2"/>
  <c r="AH627" i="2"/>
  <c r="AJ627" i="2"/>
  <c r="W627" i="2"/>
  <c r="Q722" i="1"/>
  <c r="T722" i="1"/>
  <c r="N722" i="1"/>
  <c r="M722" i="1"/>
  <c r="R722" i="1"/>
  <c r="O722" i="1"/>
  <c r="AG627" i="2" l="1"/>
  <c r="AM627" i="2" s="1"/>
  <c r="AL627" i="2"/>
  <c r="W722" i="1"/>
  <c r="Z722" i="1"/>
  <c r="X722" i="1"/>
  <c r="U722" i="1"/>
  <c r="AA722" i="1"/>
  <c r="V722" i="1"/>
  <c r="AC722" i="1"/>
  <c r="AF722" i="1"/>
  <c r="AG722" i="1"/>
  <c r="AH722" i="1"/>
  <c r="AI722" i="1"/>
  <c r="AK722" i="1" s="1"/>
  <c r="AD722" i="1"/>
  <c r="AL722" i="1"/>
  <c r="Y722" i="1"/>
  <c r="R628" i="2" l="1"/>
  <c r="U628" i="2"/>
  <c r="Q628" i="2"/>
  <c r="P628" i="2"/>
  <c r="T628" i="2"/>
  <c r="O628" i="2"/>
  <c r="S628" i="2"/>
  <c r="V628" i="2"/>
  <c r="M723" i="1"/>
  <c r="AJ722" i="1"/>
  <c r="R723" i="1"/>
  <c r="AE722" i="1"/>
  <c r="N723" i="1"/>
  <c r="W628" i="2" l="1"/>
  <c r="AE628" i="2"/>
  <c r="AF628" i="2"/>
  <c r="AH628" i="2"/>
  <c r="AK628" i="2"/>
  <c r="AI628" i="2"/>
  <c r="AJ628" i="2"/>
  <c r="AA628" i="2"/>
  <c r="AB628" i="2"/>
  <c r="X628" i="2"/>
  <c r="Y628" i="2"/>
  <c r="AC628" i="2"/>
  <c r="Z628" i="2"/>
  <c r="T723" i="1"/>
  <c r="Q723" i="1"/>
  <c r="AA723" i="1"/>
  <c r="U723" i="1"/>
  <c r="O723" i="1"/>
  <c r="AG628" i="2" l="1"/>
  <c r="AM628" i="2" s="1"/>
  <c r="AL628" i="2"/>
  <c r="AL723" i="1"/>
  <c r="Y723" i="1"/>
  <c r="AG723" i="1"/>
  <c r="AH723" i="1"/>
  <c r="AC723" i="1"/>
  <c r="AD723" i="1"/>
  <c r="AI723" i="1"/>
  <c r="AK723" i="1" s="1"/>
  <c r="AF723" i="1"/>
  <c r="W723" i="1"/>
  <c r="V723" i="1"/>
  <c r="X723" i="1"/>
  <c r="Z723" i="1"/>
  <c r="AE723" i="1" s="1"/>
  <c r="O629" i="2" l="1"/>
  <c r="U629" i="2"/>
  <c r="R629" i="2"/>
  <c r="T629" i="2"/>
  <c r="P629" i="2"/>
  <c r="Q629" i="2"/>
  <c r="S629" i="2"/>
  <c r="V629" i="2"/>
  <c r="M724" i="1"/>
  <c r="AJ723" i="1"/>
  <c r="Y629" i="2" l="1"/>
  <c r="AK629" i="2"/>
  <c r="AE629" i="2"/>
  <c r="AF629" i="2"/>
  <c r="AH629" i="2"/>
  <c r="AI629" i="2"/>
  <c r="AJ629" i="2"/>
  <c r="AA629" i="2"/>
  <c r="X629" i="2"/>
  <c r="AB629" i="2"/>
  <c r="AG629" i="2" s="1"/>
  <c r="Z629" i="2"/>
  <c r="AC629" i="2"/>
  <c r="W629" i="2"/>
  <c r="T724" i="1"/>
  <c r="Q724" i="1"/>
  <c r="N724" i="1"/>
  <c r="R724" i="1"/>
  <c r="X724" i="1" s="1"/>
  <c r="O724" i="1"/>
  <c r="AM629" i="2" l="1"/>
  <c r="AL629" i="2"/>
  <c r="Z724" i="1"/>
  <c r="U724" i="1"/>
  <c r="AA724" i="1"/>
  <c r="V724" i="1"/>
  <c r="AL724" i="1"/>
  <c r="Y724" i="1"/>
  <c r="W724" i="1"/>
  <c r="AH724" i="1"/>
  <c r="AI724" i="1"/>
  <c r="AG724" i="1"/>
  <c r="AC724" i="1"/>
  <c r="AD724" i="1"/>
  <c r="AF724" i="1"/>
  <c r="S630" i="2" l="1"/>
  <c r="V630" i="2"/>
  <c r="Q630" i="2"/>
  <c r="P630" i="2"/>
  <c r="O630" i="2"/>
  <c r="U630" i="2"/>
  <c r="T630" i="2"/>
  <c r="R630" i="2"/>
  <c r="AJ724" i="1"/>
  <c r="AK724" i="1"/>
  <c r="AE724" i="1"/>
  <c r="Z630" i="2" l="1"/>
  <c r="X630" i="2"/>
  <c r="AB630" i="2"/>
  <c r="AC630" i="2"/>
  <c r="W630" i="2"/>
  <c r="Y630" i="2"/>
  <c r="AJ630" i="2"/>
  <c r="AK630" i="2"/>
  <c r="AF630" i="2"/>
  <c r="AI630" i="2"/>
  <c r="AE630" i="2"/>
  <c r="AH630" i="2"/>
  <c r="AA630" i="2"/>
  <c r="M725" i="1"/>
  <c r="R725" i="1"/>
  <c r="O725" i="1"/>
  <c r="N725" i="1"/>
  <c r="Q725" i="1"/>
  <c r="T725" i="1"/>
  <c r="AG630" i="2" l="1"/>
  <c r="AL630" i="2" s="1"/>
  <c r="AI725" i="1"/>
  <c r="AC725" i="1"/>
  <c r="AF725" i="1"/>
  <c r="AH725" i="1"/>
  <c r="AD725" i="1"/>
  <c r="AG725" i="1"/>
  <c r="AL725" i="1"/>
  <c r="Y725" i="1"/>
  <c r="V725" i="1"/>
  <c r="W725" i="1"/>
  <c r="Z725" i="1"/>
  <c r="AE725" i="1" s="1"/>
  <c r="AA725" i="1"/>
  <c r="U725" i="1"/>
  <c r="X725" i="1"/>
  <c r="S631" i="2" l="1"/>
  <c r="AM630" i="2"/>
  <c r="AJ725" i="1"/>
  <c r="AK725" i="1"/>
  <c r="O631" i="2" l="1"/>
  <c r="R631" i="2"/>
  <c r="P631" i="2"/>
  <c r="Q631" i="2"/>
  <c r="U631" i="2"/>
  <c r="T631" i="2"/>
  <c r="AA631" i="2"/>
  <c r="V631" i="2"/>
  <c r="N726" i="1"/>
  <c r="M726" i="1"/>
  <c r="O726" i="1"/>
  <c r="R726" i="1"/>
  <c r="Q726" i="1"/>
  <c r="T726" i="1"/>
  <c r="Y631" i="2" l="1"/>
  <c r="AB631" i="2"/>
  <c r="AC631" i="2"/>
  <c r="X631" i="2"/>
  <c r="Z631" i="2"/>
  <c r="AI631" i="2"/>
  <c r="AJ631" i="2"/>
  <c r="AK631" i="2"/>
  <c r="AE631" i="2"/>
  <c r="AF631" i="2"/>
  <c r="AH631" i="2"/>
  <c r="W631" i="2"/>
  <c r="AL726" i="1"/>
  <c r="Y726" i="1"/>
  <c r="AH726" i="1"/>
  <c r="AI726" i="1"/>
  <c r="AD726" i="1"/>
  <c r="AC726" i="1"/>
  <c r="AG726" i="1"/>
  <c r="AF726" i="1"/>
  <c r="Z726" i="1"/>
  <c r="W726" i="1"/>
  <c r="AA726" i="1"/>
  <c r="U726" i="1"/>
  <c r="X726" i="1"/>
  <c r="V726" i="1"/>
  <c r="AG631" i="2" l="1"/>
  <c r="AM631" i="2" s="1"/>
  <c r="AE726" i="1"/>
  <c r="AK726" i="1"/>
  <c r="AJ726" i="1"/>
  <c r="R632" i="2" l="1"/>
  <c r="O632" i="2"/>
  <c r="U632" i="2"/>
  <c r="AL631" i="2"/>
  <c r="P632" i="2" s="1"/>
  <c r="T727" i="1"/>
  <c r="Q727" i="1"/>
  <c r="M727" i="1"/>
  <c r="R727" i="1"/>
  <c r="N727" i="1"/>
  <c r="V727" i="1" s="1"/>
  <c r="O727" i="1"/>
  <c r="S632" i="2" l="1"/>
  <c r="V632" i="2"/>
  <c r="T632" i="2"/>
  <c r="AC632" i="2"/>
  <c r="W632" i="2"/>
  <c r="Q632" i="2"/>
  <c r="W727" i="1"/>
  <c r="Z727" i="1"/>
  <c r="U727" i="1"/>
  <c r="AA727" i="1"/>
  <c r="X727" i="1"/>
  <c r="AL727" i="1"/>
  <c r="Y727" i="1"/>
  <c r="AF727" i="1"/>
  <c r="AG727" i="1"/>
  <c r="AH727" i="1"/>
  <c r="AC727" i="1"/>
  <c r="AD727" i="1"/>
  <c r="AI727" i="1"/>
  <c r="AK727" i="1" s="1"/>
  <c r="M728" i="1" s="1"/>
  <c r="Y632" i="2" l="1"/>
  <c r="AB632" i="2"/>
  <c r="AH632" i="2"/>
  <c r="AI632" i="2"/>
  <c r="AJ632" i="2"/>
  <c r="AF632" i="2"/>
  <c r="AK632" i="2"/>
  <c r="AE632" i="2"/>
  <c r="AA632" i="2"/>
  <c r="Z632" i="2"/>
  <c r="X632" i="2"/>
  <c r="AJ727" i="1"/>
  <c r="R728" i="1" s="1"/>
  <c r="AE727" i="1"/>
  <c r="AG632" i="2" l="1"/>
  <c r="AL632" i="2" s="1"/>
  <c r="AM632" i="2"/>
  <c r="O728" i="1"/>
  <c r="N728" i="1"/>
  <c r="T728" i="1"/>
  <c r="Q728" i="1"/>
  <c r="V633" i="2" l="1"/>
  <c r="S633" i="2"/>
  <c r="O633" i="2"/>
  <c r="P633" i="2"/>
  <c r="R633" i="2"/>
  <c r="U633" i="2"/>
  <c r="Q633" i="2"/>
  <c r="T633" i="2"/>
  <c r="AF728" i="1"/>
  <c r="AH728" i="1"/>
  <c r="AC728" i="1"/>
  <c r="AD728" i="1"/>
  <c r="AI728" i="1"/>
  <c r="AG728" i="1"/>
  <c r="W728" i="1"/>
  <c r="AL728" i="1"/>
  <c r="Y728" i="1"/>
  <c r="V728" i="1"/>
  <c r="U728" i="1"/>
  <c r="AA728" i="1"/>
  <c r="X728" i="1"/>
  <c r="Z728" i="1"/>
  <c r="Y633" i="2" l="1"/>
  <c r="Z633" i="2"/>
  <c r="W633" i="2"/>
  <c r="AB633" i="2"/>
  <c r="AG633" i="2" s="1"/>
  <c r="AC633" i="2"/>
  <c r="X633" i="2"/>
  <c r="AA633" i="2"/>
  <c r="AH633" i="2"/>
  <c r="AI633" i="2"/>
  <c r="AK633" i="2"/>
  <c r="AJ633" i="2"/>
  <c r="AF633" i="2"/>
  <c r="AE633" i="2"/>
  <c r="AJ728" i="1"/>
  <c r="AK728" i="1"/>
  <c r="AE728" i="1"/>
  <c r="AL633" i="2" l="1"/>
  <c r="AM633" i="2"/>
  <c r="M729" i="1"/>
  <c r="R729" i="1"/>
  <c r="O729" i="1"/>
  <c r="N729" i="1"/>
  <c r="Q729" i="1"/>
  <c r="T729" i="1"/>
  <c r="Q634" i="2" l="1"/>
  <c r="U634" i="2"/>
  <c r="R634" i="2"/>
  <c r="T634" i="2"/>
  <c r="P634" i="2"/>
  <c r="O634" i="2"/>
  <c r="V634" i="2"/>
  <c r="S634" i="2"/>
  <c r="AL729" i="1"/>
  <c r="Y729" i="1"/>
  <c r="AH729" i="1"/>
  <c r="AI729" i="1"/>
  <c r="AC729" i="1"/>
  <c r="AD729" i="1"/>
  <c r="AF729" i="1"/>
  <c r="AG729" i="1"/>
  <c r="V729" i="1"/>
  <c r="W729" i="1"/>
  <c r="Z729" i="1"/>
  <c r="AE729" i="1" s="1"/>
  <c r="U729" i="1"/>
  <c r="X729" i="1"/>
  <c r="AA729" i="1"/>
  <c r="AF634" i="2" l="1"/>
  <c r="AH634" i="2"/>
  <c r="AJ634" i="2"/>
  <c r="AE634" i="2"/>
  <c r="AI634" i="2"/>
  <c r="AK634" i="2"/>
  <c r="AB634" i="2"/>
  <c r="AG634" i="2" s="1"/>
  <c r="AA634" i="2"/>
  <c r="W634" i="2"/>
  <c r="X634" i="2"/>
  <c r="Z634" i="2"/>
  <c r="AC634" i="2"/>
  <c r="Y634" i="2"/>
  <c r="AK729" i="1"/>
  <c r="AJ729" i="1"/>
  <c r="AM634" i="2" l="1"/>
  <c r="AL634" i="2"/>
  <c r="T730" i="1"/>
  <c r="Q730" i="1"/>
  <c r="N730" i="1"/>
  <c r="M730" i="1"/>
  <c r="O730" i="1"/>
  <c r="R730" i="1"/>
  <c r="S635" i="2" l="1"/>
  <c r="V635" i="2"/>
  <c r="T635" i="2"/>
  <c r="R635" i="2"/>
  <c r="U635" i="2"/>
  <c r="Q635" i="2"/>
  <c r="P635" i="2"/>
  <c r="O635" i="2"/>
  <c r="Z730" i="1"/>
  <c r="AA730" i="1"/>
  <c r="U730" i="1"/>
  <c r="X730" i="1"/>
  <c r="W730" i="1"/>
  <c r="V730" i="1"/>
  <c r="AL730" i="1"/>
  <c r="Y730" i="1"/>
  <c r="AG730" i="1"/>
  <c r="AH730" i="1"/>
  <c r="AI730" i="1"/>
  <c r="AD730" i="1"/>
  <c r="AC730" i="1"/>
  <c r="AF730" i="1"/>
  <c r="X635" i="2" l="1"/>
  <c r="Z635" i="2"/>
  <c r="W635" i="2"/>
  <c r="Y635" i="2"/>
  <c r="AC635" i="2"/>
  <c r="AB635" i="2"/>
  <c r="AE635" i="2"/>
  <c r="AI635" i="2"/>
  <c r="AH635" i="2"/>
  <c r="AJ635" i="2"/>
  <c r="AK635" i="2"/>
  <c r="AF635" i="2"/>
  <c r="AA635" i="2"/>
  <c r="AJ730" i="1"/>
  <c r="AK730" i="1"/>
  <c r="AE730" i="1"/>
  <c r="AG635" i="2" l="1"/>
  <c r="AM635" i="2"/>
  <c r="AL635" i="2"/>
  <c r="R731" i="1"/>
  <c r="N731" i="1"/>
  <c r="M731" i="1"/>
  <c r="O731" i="1"/>
  <c r="Q731" i="1"/>
  <c r="T731" i="1"/>
  <c r="V636" i="2" l="1"/>
  <c r="S636" i="2"/>
  <c r="P636" i="2"/>
  <c r="U636" i="2"/>
  <c r="R636" i="2"/>
  <c r="T636" i="2"/>
  <c r="O636" i="2"/>
  <c r="Q636" i="2"/>
  <c r="AL731" i="1"/>
  <c r="Y731" i="1"/>
  <c r="AI731" i="1"/>
  <c r="AG731" i="1"/>
  <c r="AF731" i="1"/>
  <c r="AH731" i="1"/>
  <c r="AC731" i="1"/>
  <c r="AD731" i="1"/>
  <c r="W731" i="1"/>
  <c r="AA731" i="1"/>
  <c r="X731" i="1"/>
  <c r="U731" i="1"/>
  <c r="V731" i="1"/>
  <c r="Z731" i="1"/>
  <c r="W636" i="2" l="1"/>
  <c r="AC636" i="2"/>
  <c r="Y636" i="2"/>
  <c r="AB636" i="2"/>
  <c r="AG636" i="2" s="1"/>
  <c r="Z636" i="2"/>
  <c r="X636" i="2"/>
  <c r="AA636" i="2"/>
  <c r="AF636" i="2"/>
  <c r="AH636" i="2"/>
  <c r="AI636" i="2"/>
  <c r="AJ636" i="2"/>
  <c r="AK636" i="2"/>
  <c r="AE636" i="2"/>
  <c r="AK731" i="1"/>
  <c r="AJ731" i="1"/>
  <c r="AE731" i="1"/>
  <c r="AL636" i="2" l="1"/>
  <c r="AM636" i="2"/>
  <c r="T732" i="1"/>
  <c r="Q732" i="1"/>
  <c r="N732" i="1"/>
  <c r="O732" i="1"/>
  <c r="R732" i="1"/>
  <c r="M732" i="1"/>
  <c r="O637" i="2" l="1"/>
  <c r="R637" i="2"/>
  <c r="U637" i="2"/>
  <c r="P637" i="2"/>
  <c r="Q637" i="2"/>
  <c r="T637" i="2"/>
  <c r="V637" i="2"/>
  <c r="S637" i="2"/>
  <c r="Z732" i="1"/>
  <c r="U732" i="1"/>
  <c r="AA732" i="1"/>
  <c r="X732" i="1"/>
  <c r="W732" i="1"/>
  <c r="V732" i="1"/>
  <c r="AL732" i="1"/>
  <c r="Y732" i="1"/>
  <c r="AD732" i="1"/>
  <c r="AF732" i="1"/>
  <c r="AH732" i="1"/>
  <c r="AI732" i="1"/>
  <c r="AG732" i="1"/>
  <c r="AC732" i="1"/>
  <c r="AK637" i="2" l="1"/>
  <c r="AE637" i="2"/>
  <c r="AH637" i="2"/>
  <c r="AI637" i="2"/>
  <c r="AJ637" i="2"/>
  <c r="AF637" i="2"/>
  <c r="AA637" i="2"/>
  <c r="AB637" i="2"/>
  <c r="Y637" i="2"/>
  <c r="X637" i="2"/>
  <c r="AC637" i="2"/>
  <c r="Z637" i="2"/>
  <c r="W637" i="2"/>
  <c r="AJ732" i="1"/>
  <c r="AK732" i="1"/>
  <c r="AE732" i="1"/>
  <c r="AG637" i="2" l="1"/>
  <c r="AL637" i="2" s="1"/>
  <c r="M733" i="1"/>
  <c r="O733" i="1"/>
  <c r="R733" i="1"/>
  <c r="N733" i="1"/>
  <c r="Q733" i="1"/>
  <c r="T733" i="1"/>
  <c r="S638" i="2" l="1"/>
  <c r="AM637" i="2"/>
  <c r="AI733" i="1"/>
  <c r="AC733" i="1"/>
  <c r="AD733" i="1"/>
  <c r="AF733" i="1"/>
  <c r="AG733" i="1"/>
  <c r="AH733" i="1"/>
  <c r="AL733" i="1"/>
  <c r="Y733" i="1"/>
  <c r="V733" i="1"/>
  <c r="Z733" i="1"/>
  <c r="W733" i="1"/>
  <c r="U733" i="1"/>
  <c r="AA733" i="1"/>
  <c r="X733" i="1"/>
  <c r="U638" i="2" l="1"/>
  <c r="T638" i="2"/>
  <c r="O638" i="2"/>
  <c r="P638" i="2"/>
  <c r="R638" i="2"/>
  <c r="Q638" i="2"/>
  <c r="AA638" i="2"/>
  <c r="V638" i="2"/>
  <c r="AJ733" i="1"/>
  <c r="AE733" i="1"/>
  <c r="AK733" i="1"/>
  <c r="Z638" i="2" l="1"/>
  <c r="AB638" i="2"/>
  <c r="Y638" i="2"/>
  <c r="X638" i="2"/>
  <c r="W638" i="2"/>
  <c r="AJ638" i="2"/>
  <c r="AF638" i="2"/>
  <c r="AH638" i="2"/>
  <c r="AI638" i="2"/>
  <c r="AK638" i="2"/>
  <c r="AE638" i="2"/>
  <c r="AC638" i="2"/>
  <c r="M734" i="1"/>
  <c r="R734" i="1"/>
  <c r="N734" i="1"/>
  <c r="O734" i="1"/>
  <c r="T734" i="1"/>
  <c r="Q734" i="1"/>
  <c r="AG638" i="2" l="1"/>
  <c r="AM638" i="2" s="1"/>
  <c r="AL734" i="1"/>
  <c r="Y734" i="1"/>
  <c r="AG734" i="1"/>
  <c r="AI734" i="1"/>
  <c r="AF734" i="1"/>
  <c r="AH734" i="1"/>
  <c r="AD734" i="1"/>
  <c r="AC734" i="1"/>
  <c r="W734" i="1"/>
  <c r="V734" i="1"/>
  <c r="Z734" i="1"/>
  <c r="U734" i="1"/>
  <c r="AA734" i="1"/>
  <c r="X734" i="1"/>
  <c r="O639" i="2" l="1"/>
  <c r="R639" i="2"/>
  <c r="U639" i="2"/>
  <c r="AL638" i="2"/>
  <c r="AJ734" i="1"/>
  <c r="AE734" i="1"/>
  <c r="AK734" i="1"/>
  <c r="S639" i="2" l="1"/>
  <c r="V639" i="2"/>
  <c r="P639" i="2"/>
  <c r="W639" i="2" s="1"/>
  <c r="Q639" i="2"/>
  <c r="T639" i="2"/>
  <c r="M735" i="1"/>
  <c r="O735" i="1"/>
  <c r="N735" i="1"/>
  <c r="R735" i="1"/>
  <c r="T735" i="1"/>
  <c r="Q735" i="1"/>
  <c r="AB639" i="2" l="1"/>
  <c r="AC639" i="2"/>
  <c r="Y639" i="2"/>
  <c r="X639" i="2"/>
  <c r="AI639" i="2"/>
  <c r="AK639" i="2"/>
  <c r="AE639" i="2"/>
  <c r="AH639" i="2"/>
  <c r="AJ639" i="2"/>
  <c r="AF639" i="2"/>
  <c r="Z639" i="2"/>
  <c r="AA639" i="2"/>
  <c r="AL735" i="1"/>
  <c r="Y735" i="1"/>
  <c r="AF735" i="1"/>
  <c r="AH735" i="1"/>
  <c r="AC735" i="1"/>
  <c r="AG735" i="1"/>
  <c r="AD735" i="1"/>
  <c r="AI735" i="1"/>
  <c r="Z735" i="1"/>
  <c r="V735" i="1"/>
  <c r="W735" i="1"/>
  <c r="AA735" i="1"/>
  <c r="X735" i="1"/>
  <c r="U735" i="1"/>
  <c r="AG639" i="2" l="1"/>
  <c r="AL639" i="2" s="1"/>
  <c r="AM639" i="2"/>
  <c r="AJ735" i="1"/>
  <c r="AE735" i="1"/>
  <c r="AK735" i="1"/>
  <c r="S640" i="2" l="1"/>
  <c r="V640" i="2"/>
  <c r="O640" i="2"/>
  <c r="U640" i="2"/>
  <c r="R640" i="2"/>
  <c r="T640" i="2"/>
  <c r="Q640" i="2"/>
  <c r="P640" i="2"/>
  <c r="R736" i="1"/>
  <c r="O736" i="1"/>
  <c r="M736" i="1"/>
  <c r="N736" i="1"/>
  <c r="T736" i="1"/>
  <c r="Q736" i="1"/>
  <c r="AB640" i="2" l="1"/>
  <c r="X640" i="2"/>
  <c r="Y640" i="2"/>
  <c r="Z640" i="2"/>
  <c r="AC640" i="2"/>
  <c r="W640" i="2"/>
  <c r="AH640" i="2"/>
  <c r="AJ640" i="2"/>
  <c r="AF640" i="2"/>
  <c r="AI640" i="2"/>
  <c r="AK640" i="2"/>
  <c r="AE640" i="2"/>
  <c r="AA640" i="2"/>
  <c r="AL736" i="1"/>
  <c r="Y736" i="1"/>
  <c r="AD736" i="1"/>
  <c r="AF736" i="1"/>
  <c r="AH736" i="1"/>
  <c r="AG736" i="1"/>
  <c r="AC736" i="1"/>
  <c r="AI736" i="1"/>
  <c r="V736" i="1"/>
  <c r="U736" i="1"/>
  <c r="X736" i="1"/>
  <c r="AA736" i="1"/>
  <c r="W736" i="1"/>
  <c r="Z736" i="1"/>
  <c r="AG640" i="2" l="1"/>
  <c r="AL640" i="2" s="1"/>
  <c r="AE736" i="1"/>
  <c r="AJ736" i="1"/>
  <c r="AK736" i="1"/>
  <c r="S641" i="2" l="1"/>
  <c r="AM640" i="2"/>
  <c r="O737" i="1"/>
  <c r="N737" i="1"/>
  <c r="R737" i="1"/>
  <c r="M737" i="1"/>
  <c r="T737" i="1"/>
  <c r="Q737" i="1"/>
  <c r="U641" i="2" l="1"/>
  <c r="T641" i="2"/>
  <c r="P641" i="2"/>
  <c r="O641" i="2"/>
  <c r="Q641" i="2"/>
  <c r="R641" i="2"/>
  <c r="V641" i="2"/>
  <c r="AA641" i="2"/>
  <c r="AL737" i="1"/>
  <c r="Y737" i="1"/>
  <c r="AI737" i="1"/>
  <c r="AC737" i="1"/>
  <c r="AD737" i="1"/>
  <c r="AG737" i="1"/>
  <c r="AF737" i="1"/>
  <c r="AH737" i="1"/>
  <c r="X737" i="1"/>
  <c r="U737" i="1"/>
  <c r="AA737" i="1"/>
  <c r="Z737" i="1"/>
  <c r="AE737" i="1" s="1"/>
  <c r="V737" i="1"/>
  <c r="W737" i="1"/>
  <c r="Z641" i="2" l="1"/>
  <c r="AI641" i="2"/>
  <c r="AK641" i="2"/>
  <c r="AF641" i="2"/>
  <c r="AH641" i="2"/>
  <c r="AJ641" i="2"/>
  <c r="AE641" i="2"/>
  <c r="Y641" i="2"/>
  <c r="W641" i="2"/>
  <c r="X641" i="2"/>
  <c r="AB641" i="2"/>
  <c r="AC641" i="2"/>
  <c r="AK737" i="1"/>
  <c r="AJ737" i="1"/>
  <c r="AG641" i="2" l="1"/>
  <c r="AL641" i="2" s="1"/>
  <c r="T738" i="1"/>
  <c r="Q738" i="1"/>
  <c r="N738" i="1"/>
  <c r="O738" i="1"/>
  <c r="M738" i="1"/>
  <c r="R738" i="1"/>
  <c r="S642" i="2" l="1"/>
  <c r="AM641" i="2"/>
  <c r="Z738" i="1"/>
  <c r="U738" i="1"/>
  <c r="X738" i="1"/>
  <c r="AA738" i="1"/>
  <c r="W738" i="1"/>
  <c r="V738" i="1"/>
  <c r="AL738" i="1"/>
  <c r="Y738" i="1"/>
  <c r="AD738" i="1"/>
  <c r="AF738" i="1"/>
  <c r="AI738" i="1"/>
  <c r="AK738" i="1" s="1"/>
  <c r="AG738" i="1"/>
  <c r="AH738" i="1"/>
  <c r="AC738" i="1"/>
  <c r="R642" i="2" l="1"/>
  <c r="Q642" i="2"/>
  <c r="U642" i="2"/>
  <c r="O642" i="2"/>
  <c r="P642" i="2"/>
  <c r="T642" i="2"/>
  <c r="V642" i="2"/>
  <c r="M739" i="1"/>
  <c r="AJ738" i="1"/>
  <c r="N739" i="1"/>
  <c r="AE738" i="1"/>
  <c r="AB642" i="2" l="1"/>
  <c r="AF642" i="2"/>
  <c r="AH642" i="2"/>
  <c r="AJ642" i="2"/>
  <c r="AI642" i="2"/>
  <c r="AK642" i="2"/>
  <c r="AE642" i="2"/>
  <c r="X642" i="2"/>
  <c r="W642" i="2"/>
  <c r="AC642" i="2"/>
  <c r="Y642" i="2"/>
  <c r="AA642" i="2"/>
  <c r="Z642" i="2"/>
  <c r="Q739" i="1"/>
  <c r="T739" i="1"/>
  <c r="AA739" i="1"/>
  <c r="X739" i="1"/>
  <c r="U739" i="1"/>
  <c r="O739" i="1"/>
  <c r="R739" i="1"/>
  <c r="AG642" i="2" l="1"/>
  <c r="AM642" i="2" s="1"/>
  <c r="AH739" i="1"/>
  <c r="AD739" i="1"/>
  <c r="AG739" i="1"/>
  <c r="AC739" i="1"/>
  <c r="AI739" i="1"/>
  <c r="AF739" i="1"/>
  <c r="AL739" i="1"/>
  <c r="Y739" i="1"/>
  <c r="Z739" i="1"/>
  <c r="W739" i="1"/>
  <c r="V739" i="1"/>
  <c r="O643" i="2" l="1"/>
  <c r="R643" i="2"/>
  <c r="U643" i="2"/>
  <c r="AL642" i="2"/>
  <c r="AK739" i="1"/>
  <c r="AE739" i="1"/>
  <c r="AJ739" i="1"/>
  <c r="S643" i="2" l="1"/>
  <c r="V643" i="2"/>
  <c r="Q643" i="2"/>
  <c r="Z643" i="2"/>
  <c r="W643" i="2"/>
  <c r="P643" i="2"/>
  <c r="T643" i="2"/>
  <c r="Q740" i="1"/>
  <c r="T740" i="1"/>
  <c r="N740" i="1"/>
  <c r="M740" i="1"/>
  <c r="O740" i="1"/>
  <c r="R740" i="1"/>
  <c r="AB643" i="2" l="1"/>
  <c r="AC643" i="2"/>
  <c r="Y643" i="2"/>
  <c r="X643" i="2"/>
  <c r="AE643" i="2"/>
  <c r="AI643" i="2"/>
  <c r="AH643" i="2"/>
  <c r="AJ643" i="2"/>
  <c r="AK643" i="2"/>
  <c r="AF643" i="2"/>
  <c r="AA643" i="2"/>
  <c r="Z740" i="1"/>
  <c r="AA740" i="1"/>
  <c r="U740" i="1"/>
  <c r="X740" i="1"/>
  <c r="W740" i="1"/>
  <c r="V740" i="1"/>
  <c r="AG740" i="1"/>
  <c r="AC740" i="1"/>
  <c r="AD740" i="1"/>
  <c r="AF740" i="1"/>
  <c r="AI740" i="1"/>
  <c r="AK740" i="1" s="1"/>
  <c r="R741" i="1" s="1"/>
  <c r="AH740" i="1"/>
  <c r="AJ740" i="1" s="1"/>
  <c r="T741" i="1" s="1"/>
  <c r="AL740" i="1"/>
  <c r="Y740" i="1"/>
  <c r="AG643" i="2" l="1"/>
  <c r="AL643" i="2" s="1"/>
  <c r="AI741" i="1"/>
  <c r="AC741" i="1"/>
  <c r="AD741" i="1"/>
  <c r="AF741" i="1"/>
  <c r="AH741" i="1"/>
  <c r="AG741" i="1"/>
  <c r="Z741" i="1"/>
  <c r="Q741" i="1"/>
  <c r="O741" i="1"/>
  <c r="M741" i="1"/>
  <c r="N741" i="1"/>
  <c r="AE740" i="1"/>
  <c r="S644" i="2" l="1"/>
  <c r="AM643" i="2"/>
  <c r="V741" i="1"/>
  <c r="W741" i="1"/>
  <c r="AE741" i="1"/>
  <c r="AJ741" i="1"/>
  <c r="AA741" i="1"/>
  <c r="X741" i="1"/>
  <c r="U741" i="1"/>
  <c r="AL741" i="1"/>
  <c r="Y741" i="1"/>
  <c r="AK741" i="1"/>
  <c r="R742" i="1" s="1"/>
  <c r="O644" i="2" l="1"/>
  <c r="U644" i="2"/>
  <c r="R644" i="2"/>
  <c r="T644" i="2"/>
  <c r="Q644" i="2"/>
  <c r="P644" i="2"/>
  <c r="AA644" i="2"/>
  <c r="V644" i="2"/>
  <c r="T742" i="1"/>
  <c r="Q742" i="1"/>
  <c r="O742" i="1"/>
  <c r="M742" i="1"/>
  <c r="N742" i="1"/>
  <c r="AB644" i="2" l="1"/>
  <c r="X644" i="2"/>
  <c r="Y644" i="2"/>
  <c r="Z644" i="2"/>
  <c r="AC644" i="2"/>
  <c r="AF644" i="2"/>
  <c r="AH644" i="2"/>
  <c r="AI644" i="2"/>
  <c r="AJ644" i="2"/>
  <c r="AK644" i="2"/>
  <c r="AE644" i="2"/>
  <c r="W644" i="2"/>
  <c r="V742" i="1"/>
  <c r="U742" i="1"/>
  <c r="AA742" i="1"/>
  <c r="X742" i="1"/>
  <c r="W742" i="1"/>
  <c r="AL742" i="1"/>
  <c r="Y742" i="1"/>
  <c r="AG742" i="1"/>
  <c r="AI742" i="1"/>
  <c r="AC742" i="1"/>
  <c r="AF742" i="1"/>
  <c r="AH742" i="1"/>
  <c r="AJ742" i="1" s="1"/>
  <c r="AD742" i="1"/>
  <c r="Z742" i="1"/>
  <c r="AG644" i="2" l="1"/>
  <c r="AM644" i="2" s="1"/>
  <c r="AE742" i="1"/>
  <c r="AK742" i="1"/>
  <c r="Q743" i="1"/>
  <c r="U645" i="2" l="1"/>
  <c r="O645" i="2"/>
  <c r="R645" i="2"/>
  <c r="AL644" i="2"/>
  <c r="R743" i="1"/>
  <c r="N743" i="1"/>
  <c r="M743" i="1"/>
  <c r="O743" i="1"/>
  <c r="T743" i="1"/>
  <c r="S645" i="2" l="1"/>
  <c r="V645" i="2"/>
  <c r="Q645" i="2"/>
  <c r="P645" i="2"/>
  <c r="T645" i="2"/>
  <c r="W743" i="1"/>
  <c r="AF743" i="1"/>
  <c r="AD743" i="1"/>
  <c r="AG743" i="1"/>
  <c r="AH743" i="1"/>
  <c r="AC743" i="1"/>
  <c r="AI743" i="1"/>
  <c r="AA743" i="1"/>
  <c r="U743" i="1"/>
  <c r="X743" i="1"/>
  <c r="V743" i="1"/>
  <c r="Z743" i="1"/>
  <c r="AE743" i="1" s="1"/>
  <c r="Y743" i="1"/>
  <c r="AL743" i="1"/>
  <c r="X645" i="2" l="1"/>
  <c r="AB645" i="2"/>
  <c r="W645" i="2"/>
  <c r="Y645" i="2"/>
  <c r="Z645" i="2"/>
  <c r="AK645" i="2"/>
  <c r="AE645" i="2"/>
  <c r="AH645" i="2"/>
  <c r="AI645" i="2"/>
  <c r="AJ645" i="2"/>
  <c r="AF645" i="2"/>
  <c r="AC645" i="2"/>
  <c r="AA645" i="2"/>
  <c r="AK743" i="1"/>
  <c r="AJ743" i="1"/>
  <c r="AG645" i="2" l="1"/>
  <c r="AL645" i="2" s="1"/>
  <c r="AM645" i="2"/>
  <c r="Q744" i="1"/>
  <c r="T744" i="1"/>
  <c r="R744" i="1"/>
  <c r="O744" i="1"/>
  <c r="M744" i="1"/>
  <c r="N744" i="1"/>
  <c r="S646" i="2" l="1"/>
  <c r="V646" i="2"/>
  <c r="R646" i="2"/>
  <c r="O646" i="2"/>
  <c r="U646" i="2"/>
  <c r="P646" i="2"/>
  <c r="T646" i="2"/>
  <c r="Q646" i="2"/>
  <c r="V744" i="1"/>
  <c r="U744" i="1"/>
  <c r="AA744" i="1"/>
  <c r="X744" i="1"/>
  <c r="W744" i="1"/>
  <c r="Z744" i="1"/>
  <c r="AI744" i="1"/>
  <c r="AG744" i="1"/>
  <c r="AD744" i="1"/>
  <c r="AH744" i="1"/>
  <c r="AC744" i="1"/>
  <c r="AF744" i="1"/>
  <c r="AL744" i="1"/>
  <c r="Y744" i="1"/>
  <c r="Y646" i="2" l="1"/>
  <c r="AC646" i="2"/>
  <c r="AB646" i="2"/>
  <c r="X646" i="2"/>
  <c r="W646" i="2"/>
  <c r="Z646" i="2"/>
  <c r="AJ646" i="2"/>
  <c r="AF646" i="2"/>
  <c r="AH646" i="2"/>
  <c r="AI646" i="2"/>
  <c r="AK646" i="2"/>
  <c r="AE646" i="2"/>
  <c r="AA646" i="2"/>
  <c r="AJ744" i="1"/>
  <c r="AK744" i="1"/>
  <c r="AE744" i="1"/>
  <c r="AG646" i="2" l="1"/>
  <c r="AL646" i="2" s="1"/>
  <c r="AM646" i="2"/>
  <c r="M745" i="1"/>
  <c r="O745" i="1"/>
  <c r="N745" i="1"/>
  <c r="R745" i="1"/>
  <c r="T745" i="1"/>
  <c r="Q745" i="1"/>
  <c r="S647" i="2" l="1"/>
  <c r="V647" i="2"/>
  <c r="O647" i="2"/>
  <c r="Q647" i="2"/>
  <c r="U647" i="2"/>
  <c r="R647" i="2"/>
  <c r="T647" i="2"/>
  <c r="P647" i="2"/>
  <c r="AL745" i="1"/>
  <c r="Y745" i="1"/>
  <c r="V745" i="1"/>
  <c r="AI745" i="1"/>
  <c r="AC745" i="1"/>
  <c r="AD745" i="1"/>
  <c r="AF745" i="1"/>
  <c r="AG745" i="1"/>
  <c r="AH745" i="1"/>
  <c r="Z745" i="1"/>
  <c r="W745" i="1"/>
  <c r="U745" i="1"/>
  <c r="X745" i="1"/>
  <c r="AA745" i="1"/>
  <c r="AC647" i="2" l="1"/>
  <c r="X647" i="2"/>
  <c r="AB647" i="2"/>
  <c r="Z647" i="2"/>
  <c r="Y647" i="2"/>
  <c r="W647" i="2"/>
  <c r="AI647" i="2"/>
  <c r="AK647" i="2"/>
  <c r="AE647" i="2"/>
  <c r="AH647" i="2"/>
  <c r="AJ647" i="2"/>
  <c r="AF647" i="2"/>
  <c r="AA647" i="2"/>
  <c r="AE745" i="1"/>
  <c r="AJ745" i="1"/>
  <c r="AK745" i="1"/>
  <c r="AG647" i="2" l="1"/>
  <c r="AM647" i="2"/>
  <c r="AL647" i="2"/>
  <c r="Q746" i="1"/>
  <c r="T746" i="1"/>
  <c r="N746" i="1"/>
  <c r="M746" i="1"/>
  <c r="O746" i="1"/>
  <c r="R746" i="1"/>
  <c r="V648" i="2" l="1"/>
  <c r="S648" i="2"/>
  <c r="U648" i="2"/>
  <c r="Q648" i="2"/>
  <c r="O648" i="2"/>
  <c r="T648" i="2"/>
  <c r="P648" i="2"/>
  <c r="R648" i="2"/>
  <c r="W746" i="1"/>
  <c r="V746" i="1"/>
  <c r="Z746" i="1"/>
  <c r="X746" i="1"/>
  <c r="U746" i="1"/>
  <c r="AA746" i="1"/>
  <c r="AH746" i="1"/>
  <c r="AI746" i="1"/>
  <c r="AD746" i="1"/>
  <c r="AF746" i="1"/>
  <c r="AG746" i="1"/>
  <c r="AC746" i="1"/>
  <c r="AL746" i="1"/>
  <c r="Y746" i="1"/>
  <c r="W648" i="2" l="1"/>
  <c r="Z648" i="2"/>
  <c r="X648" i="2"/>
  <c r="AB648" i="2"/>
  <c r="AG648" i="2" s="1"/>
  <c r="Y648" i="2"/>
  <c r="AC648" i="2"/>
  <c r="AA648" i="2"/>
  <c r="AH648" i="2"/>
  <c r="AJ648" i="2"/>
  <c r="AL648" i="2" s="1"/>
  <c r="AE648" i="2"/>
  <c r="AF648" i="2"/>
  <c r="AI648" i="2"/>
  <c r="AK648" i="2"/>
  <c r="AJ746" i="1"/>
  <c r="AE746" i="1"/>
  <c r="AK746" i="1"/>
  <c r="S649" i="2" l="1"/>
  <c r="AM648" i="2"/>
  <c r="O747" i="1"/>
  <c r="M747" i="1"/>
  <c r="N747" i="1"/>
  <c r="R747" i="1"/>
  <c r="T747" i="1"/>
  <c r="Q747" i="1"/>
  <c r="Q649" i="2" l="1"/>
  <c r="O649" i="2"/>
  <c r="U649" i="2"/>
  <c r="R649" i="2"/>
  <c r="P649" i="2"/>
  <c r="T649" i="2"/>
  <c r="AA649" i="2"/>
  <c r="V649" i="2"/>
  <c r="AF747" i="1"/>
  <c r="AH747" i="1"/>
  <c r="AC747" i="1"/>
  <c r="AD747" i="1"/>
  <c r="AI747" i="1"/>
  <c r="AG747" i="1"/>
  <c r="AL747" i="1"/>
  <c r="Y747" i="1"/>
  <c r="Z747" i="1"/>
  <c r="V747" i="1"/>
  <c r="U747" i="1"/>
  <c r="AA747" i="1"/>
  <c r="X747" i="1"/>
  <c r="W747" i="1"/>
  <c r="AC649" i="2" l="1"/>
  <c r="AB649" i="2"/>
  <c r="X649" i="2"/>
  <c r="Z649" i="2"/>
  <c r="W649" i="2"/>
  <c r="AI649" i="2"/>
  <c r="AE649" i="2"/>
  <c r="AJ649" i="2"/>
  <c r="AH649" i="2"/>
  <c r="AK649" i="2"/>
  <c r="AF649" i="2"/>
  <c r="Y649" i="2"/>
  <c r="AK747" i="1"/>
  <c r="AE747" i="1"/>
  <c r="AJ747" i="1"/>
  <c r="AG649" i="2" l="1"/>
  <c r="AM649" i="2" s="1"/>
  <c r="T748" i="1"/>
  <c r="Q748" i="1"/>
  <c r="M748" i="1"/>
  <c r="O748" i="1"/>
  <c r="N748" i="1"/>
  <c r="R748" i="1"/>
  <c r="O650" i="2" l="1"/>
  <c r="U650" i="2"/>
  <c r="R650" i="2"/>
  <c r="AL649" i="2"/>
  <c r="P650" i="2" s="1"/>
  <c r="V748" i="1"/>
  <c r="Z748" i="1"/>
  <c r="W748" i="1"/>
  <c r="U748" i="1"/>
  <c r="X748" i="1"/>
  <c r="AA748" i="1"/>
  <c r="AL748" i="1"/>
  <c r="Y748" i="1"/>
  <c r="AF748" i="1"/>
  <c r="AH748" i="1"/>
  <c r="AI748" i="1"/>
  <c r="AK748" i="1" s="1"/>
  <c r="AC748" i="1"/>
  <c r="AD748" i="1"/>
  <c r="AG748" i="1"/>
  <c r="S650" i="2" l="1"/>
  <c r="V650" i="2"/>
  <c r="T650" i="2"/>
  <c r="Q650" i="2"/>
  <c r="AJ748" i="1"/>
  <c r="R749" i="1"/>
  <c r="AE748" i="1"/>
  <c r="M749" i="1"/>
  <c r="Y650" i="2" l="1"/>
  <c r="Z650" i="2"/>
  <c r="W650" i="2"/>
  <c r="AB650" i="2"/>
  <c r="AF650" i="2"/>
  <c r="AH650" i="2"/>
  <c r="AI650" i="2"/>
  <c r="AJ650" i="2"/>
  <c r="AK650" i="2"/>
  <c r="AE650" i="2"/>
  <c r="AA650" i="2"/>
  <c r="AC650" i="2"/>
  <c r="X650" i="2"/>
  <c r="T749" i="1"/>
  <c r="Q749" i="1"/>
  <c r="O749" i="1"/>
  <c r="N749" i="1"/>
  <c r="AG650" i="2" l="1"/>
  <c r="AM650" i="2"/>
  <c r="AL650" i="2"/>
  <c r="AL749" i="1"/>
  <c r="Y749" i="1"/>
  <c r="U749" i="1"/>
  <c r="AD749" i="1"/>
  <c r="AF749" i="1"/>
  <c r="AH749" i="1"/>
  <c r="AI749" i="1"/>
  <c r="AC749" i="1"/>
  <c r="AG749" i="1"/>
  <c r="X749" i="1"/>
  <c r="AA749" i="1"/>
  <c r="V749" i="1"/>
  <c r="W749" i="1"/>
  <c r="Z749" i="1"/>
  <c r="S651" i="2" l="1"/>
  <c r="V651" i="2"/>
  <c r="U651" i="2"/>
  <c r="P651" i="2"/>
  <c r="R651" i="2"/>
  <c r="O651" i="2"/>
  <c r="Q651" i="2"/>
  <c r="T651" i="2"/>
  <c r="AJ749" i="1"/>
  <c r="AK749" i="1"/>
  <c r="AE749" i="1"/>
  <c r="AB651" i="2" l="1"/>
  <c r="X651" i="2"/>
  <c r="Y651" i="2"/>
  <c r="W651" i="2"/>
  <c r="Z651" i="2"/>
  <c r="AC651" i="2"/>
  <c r="AE651" i="2"/>
  <c r="AF651" i="2"/>
  <c r="AH651" i="2"/>
  <c r="AI651" i="2"/>
  <c r="AK651" i="2"/>
  <c r="AJ651" i="2"/>
  <c r="AA651" i="2"/>
  <c r="R750" i="1"/>
  <c r="M750" i="1"/>
  <c r="N750" i="1"/>
  <c r="O750" i="1"/>
  <c r="Q750" i="1"/>
  <c r="T750" i="1"/>
  <c r="AG651" i="2" l="1"/>
  <c r="AL651" i="2" s="1"/>
  <c r="AI750" i="1"/>
  <c r="AD750" i="1"/>
  <c r="AF750" i="1"/>
  <c r="AC750" i="1"/>
  <c r="AG750" i="1"/>
  <c r="AH750" i="1"/>
  <c r="AJ750" i="1" s="1"/>
  <c r="Q751" i="1" s="1"/>
  <c r="AL750" i="1"/>
  <c r="Y750" i="1"/>
  <c r="W750" i="1"/>
  <c r="V750" i="1"/>
  <c r="U750" i="1"/>
  <c r="AA750" i="1"/>
  <c r="X750" i="1"/>
  <c r="Z750" i="1"/>
  <c r="S652" i="2" l="1"/>
  <c r="AM651" i="2"/>
  <c r="AE750" i="1"/>
  <c r="AK750" i="1"/>
  <c r="T652" i="2" l="1"/>
  <c r="R652" i="2"/>
  <c r="P652" i="2"/>
  <c r="U652" i="2"/>
  <c r="Q652" i="2"/>
  <c r="O652" i="2"/>
  <c r="V652" i="2"/>
  <c r="AA652" i="2"/>
  <c r="M751" i="1"/>
  <c r="O751" i="1"/>
  <c r="R751" i="1"/>
  <c r="N751" i="1"/>
  <c r="T751" i="1"/>
  <c r="AC652" i="2" l="1"/>
  <c r="AF652" i="2"/>
  <c r="AJ652" i="2"/>
  <c r="AK652" i="2"/>
  <c r="AH652" i="2"/>
  <c r="AE652" i="2"/>
  <c r="AI652" i="2"/>
  <c r="W652" i="2"/>
  <c r="Y652" i="2"/>
  <c r="X652" i="2"/>
  <c r="Z652" i="2"/>
  <c r="AB652" i="2"/>
  <c r="AI751" i="1"/>
  <c r="AD751" i="1"/>
  <c r="AF751" i="1"/>
  <c r="AG751" i="1"/>
  <c r="AH751" i="1"/>
  <c r="AC751" i="1"/>
  <c r="V751" i="1"/>
  <c r="Z751" i="1"/>
  <c r="W751" i="1"/>
  <c r="AA751" i="1"/>
  <c r="U751" i="1"/>
  <c r="X751" i="1"/>
  <c r="AL751" i="1"/>
  <c r="Y751" i="1"/>
  <c r="AG652" i="2" l="1"/>
  <c r="AM652" i="2" s="1"/>
  <c r="AJ751" i="1"/>
  <c r="AE751" i="1"/>
  <c r="AK751" i="1"/>
  <c r="U653" i="2" l="1"/>
  <c r="R653" i="2"/>
  <c r="O653" i="2"/>
  <c r="AL652" i="2"/>
  <c r="M752" i="1"/>
  <c r="N752" i="1"/>
  <c r="O752" i="1"/>
  <c r="R752" i="1"/>
  <c r="Q752" i="1"/>
  <c r="T752" i="1"/>
  <c r="S653" i="2" l="1"/>
  <c r="V653" i="2"/>
  <c r="P653" i="2"/>
  <c r="Q653" i="2"/>
  <c r="T653" i="2"/>
  <c r="AC752" i="1"/>
  <c r="AD752" i="1"/>
  <c r="AH752" i="1"/>
  <c r="AI752" i="1"/>
  <c r="AF752" i="1"/>
  <c r="AG752" i="1"/>
  <c r="AL752" i="1"/>
  <c r="Y752" i="1"/>
  <c r="Z752" i="1"/>
  <c r="W752" i="1"/>
  <c r="V752" i="1"/>
  <c r="AA752" i="1"/>
  <c r="U752" i="1"/>
  <c r="X752" i="1"/>
  <c r="AB653" i="2" l="1"/>
  <c r="W653" i="2"/>
  <c r="Y653" i="2"/>
  <c r="X653" i="2"/>
  <c r="AC653" i="2"/>
  <c r="AK653" i="2"/>
  <c r="AE653" i="2"/>
  <c r="AH653" i="2"/>
  <c r="AI653" i="2"/>
  <c r="AJ653" i="2"/>
  <c r="AF653" i="2"/>
  <c r="Z653" i="2"/>
  <c r="AA653" i="2"/>
  <c r="AK752" i="1"/>
  <c r="AE752" i="1"/>
  <c r="AJ752" i="1"/>
  <c r="AG653" i="2" l="1"/>
  <c r="AL653" i="2" s="1"/>
  <c r="AM653" i="2"/>
  <c r="Q753" i="1"/>
  <c r="T753" i="1"/>
  <c r="R753" i="1"/>
  <c r="O753" i="1"/>
  <c r="M753" i="1"/>
  <c r="N753" i="1"/>
  <c r="S654" i="2" l="1"/>
  <c r="V654" i="2"/>
  <c r="O654" i="2"/>
  <c r="R654" i="2"/>
  <c r="U654" i="2"/>
  <c r="T654" i="2"/>
  <c r="Q654" i="2"/>
  <c r="P654" i="2"/>
  <c r="X753" i="1"/>
  <c r="U753" i="1"/>
  <c r="AA753" i="1"/>
  <c r="V753" i="1"/>
  <c r="W753" i="1"/>
  <c r="Z753" i="1"/>
  <c r="AI753" i="1"/>
  <c r="AD753" i="1"/>
  <c r="AF753" i="1"/>
  <c r="AG753" i="1"/>
  <c r="AC753" i="1"/>
  <c r="AH753" i="1"/>
  <c r="AJ753" i="1" s="1"/>
  <c r="AL753" i="1"/>
  <c r="Y753" i="1"/>
  <c r="AB654" i="2" l="1"/>
  <c r="X654" i="2"/>
  <c r="Y654" i="2"/>
  <c r="AC654" i="2"/>
  <c r="Z654" i="2"/>
  <c r="W654" i="2"/>
  <c r="AJ654" i="2"/>
  <c r="AE654" i="2"/>
  <c r="AF654" i="2"/>
  <c r="AI654" i="2"/>
  <c r="AK654" i="2"/>
  <c r="AH654" i="2"/>
  <c r="AA654" i="2"/>
  <c r="Q754" i="1"/>
  <c r="AK753" i="1"/>
  <c r="AE753" i="1"/>
  <c r="AG654" i="2" l="1"/>
  <c r="AL654" i="2" s="1"/>
  <c r="R754" i="1"/>
  <c r="M754" i="1"/>
  <c r="N754" i="1"/>
  <c r="O754" i="1"/>
  <c r="AL754" i="1"/>
  <c r="Y754" i="1"/>
  <c r="T754" i="1"/>
  <c r="S655" i="2" l="1"/>
  <c r="AM654" i="2"/>
  <c r="AG754" i="1"/>
  <c r="AH754" i="1"/>
  <c r="AI754" i="1"/>
  <c r="AC754" i="1"/>
  <c r="AD754" i="1"/>
  <c r="AF754" i="1"/>
  <c r="W754" i="1"/>
  <c r="V754" i="1"/>
  <c r="U754" i="1"/>
  <c r="AA754" i="1"/>
  <c r="X754" i="1"/>
  <c r="Z754" i="1"/>
  <c r="AE754" i="1" s="1"/>
  <c r="T655" i="2" l="1"/>
  <c r="R655" i="2"/>
  <c r="P655" i="2"/>
  <c r="O655" i="2"/>
  <c r="Q655" i="2"/>
  <c r="U655" i="2"/>
  <c r="AA655" i="2"/>
  <c r="V655" i="2"/>
  <c r="AK754" i="1"/>
  <c r="AJ754" i="1"/>
  <c r="Y655" i="2" l="1"/>
  <c r="AC655" i="2"/>
  <c r="W655" i="2"/>
  <c r="X655" i="2"/>
  <c r="Z655" i="2"/>
  <c r="AK655" i="2"/>
  <c r="AH655" i="2"/>
  <c r="AI655" i="2"/>
  <c r="AJ655" i="2"/>
  <c r="AE655" i="2"/>
  <c r="AF655" i="2"/>
  <c r="AB655" i="2"/>
  <c r="Q755" i="1"/>
  <c r="T755" i="1"/>
  <c r="O755" i="1"/>
  <c r="R755" i="1"/>
  <c r="N755" i="1"/>
  <c r="M755" i="1"/>
  <c r="AG655" i="2" l="1"/>
  <c r="AL655" i="2" s="1"/>
  <c r="AM655" i="2"/>
  <c r="V755" i="1"/>
  <c r="X755" i="1"/>
  <c r="U755" i="1"/>
  <c r="AA755" i="1"/>
  <c r="Z755" i="1"/>
  <c r="AE755" i="1" s="1"/>
  <c r="W755" i="1"/>
  <c r="AF755" i="1"/>
  <c r="AG755" i="1"/>
  <c r="AH755" i="1"/>
  <c r="AC755" i="1"/>
  <c r="AD755" i="1"/>
  <c r="AI755" i="1"/>
  <c r="AK755" i="1" s="1"/>
  <c r="AL755" i="1"/>
  <c r="Y755" i="1"/>
  <c r="S656" i="2" l="1"/>
  <c r="V656" i="2"/>
  <c r="Q656" i="2"/>
  <c r="R656" i="2"/>
  <c r="T656" i="2"/>
  <c r="P656" i="2"/>
  <c r="U656" i="2"/>
  <c r="O656" i="2"/>
  <c r="M756" i="1"/>
  <c r="AJ755" i="1"/>
  <c r="O756" i="1"/>
  <c r="AB656" i="2" l="1"/>
  <c r="W656" i="2"/>
  <c r="AC656" i="2"/>
  <c r="X656" i="2"/>
  <c r="Z656" i="2"/>
  <c r="Y656" i="2"/>
  <c r="AJ656" i="2"/>
  <c r="AI656" i="2"/>
  <c r="AK656" i="2"/>
  <c r="AE656" i="2"/>
  <c r="AF656" i="2"/>
  <c r="AH656" i="2"/>
  <c r="AA656" i="2"/>
  <c r="T756" i="1"/>
  <c r="Q756" i="1"/>
  <c r="R756" i="1"/>
  <c r="X756" i="1"/>
  <c r="U756" i="1"/>
  <c r="AA756" i="1"/>
  <c r="N756" i="1"/>
  <c r="AG656" i="2" l="1"/>
  <c r="AM656" i="2" s="1"/>
  <c r="Z756" i="1"/>
  <c r="AL756" i="1"/>
  <c r="Y756" i="1"/>
  <c r="AG756" i="1"/>
  <c r="AD756" i="1"/>
  <c r="AC756" i="1"/>
  <c r="AF756" i="1"/>
  <c r="AH756" i="1"/>
  <c r="AI756" i="1"/>
  <c r="V756" i="1"/>
  <c r="W756" i="1"/>
  <c r="R657" i="2" l="1"/>
  <c r="O657" i="2"/>
  <c r="U657" i="2"/>
  <c r="AL656" i="2"/>
  <c r="AK756" i="1"/>
  <c r="AJ756" i="1"/>
  <c r="AE756" i="1"/>
  <c r="S657" i="2" l="1"/>
  <c r="V657" i="2"/>
  <c r="P657" i="2"/>
  <c r="Q657" i="2"/>
  <c r="T657" i="2"/>
  <c r="T757" i="1"/>
  <c r="Q757" i="1"/>
  <c r="M757" i="1"/>
  <c r="O757" i="1"/>
  <c r="R757" i="1"/>
  <c r="N757" i="1"/>
  <c r="AB657" i="2" l="1"/>
  <c r="Y657" i="2"/>
  <c r="W657" i="2"/>
  <c r="AC657" i="2"/>
  <c r="X657" i="2"/>
  <c r="Z657" i="2"/>
  <c r="AI657" i="2"/>
  <c r="AJ657" i="2"/>
  <c r="AK657" i="2"/>
  <c r="AF657" i="2"/>
  <c r="AH657" i="2"/>
  <c r="AE657" i="2"/>
  <c r="AA657" i="2"/>
  <c r="Z757" i="1"/>
  <c r="V757" i="1"/>
  <c r="W757" i="1"/>
  <c r="AA757" i="1"/>
  <c r="X757" i="1"/>
  <c r="U757" i="1"/>
  <c r="AL757" i="1"/>
  <c r="Y757" i="1"/>
  <c r="AC757" i="1"/>
  <c r="AD757" i="1"/>
  <c r="AG757" i="1"/>
  <c r="AH757" i="1"/>
  <c r="AF757" i="1"/>
  <c r="AI757" i="1"/>
  <c r="AG657" i="2" l="1"/>
  <c r="AM657" i="2" s="1"/>
  <c r="AK757" i="1"/>
  <c r="AJ757" i="1"/>
  <c r="AE757" i="1"/>
  <c r="R658" i="2" l="1"/>
  <c r="U658" i="2"/>
  <c r="O658" i="2"/>
  <c r="AL657" i="2"/>
  <c r="T758" i="1"/>
  <c r="Q758" i="1"/>
  <c r="R758" i="1"/>
  <c r="M758" i="1"/>
  <c r="N758" i="1"/>
  <c r="O758" i="1"/>
  <c r="S658" i="2" l="1"/>
  <c r="V658" i="2"/>
  <c r="P658" i="2"/>
  <c r="Q658" i="2"/>
  <c r="T658" i="2"/>
  <c r="W658" i="2"/>
  <c r="AC658" i="2"/>
  <c r="U758" i="1"/>
  <c r="AA758" i="1"/>
  <c r="X758" i="1"/>
  <c r="W758" i="1"/>
  <c r="V758" i="1"/>
  <c r="Z758" i="1"/>
  <c r="AL758" i="1"/>
  <c r="Y758" i="1"/>
  <c r="AG758" i="1"/>
  <c r="AH758" i="1"/>
  <c r="AJ758" i="1" s="1"/>
  <c r="T759" i="1" s="1"/>
  <c r="AI758" i="1"/>
  <c r="AK758" i="1" s="1"/>
  <c r="M759" i="1" s="1"/>
  <c r="AD758" i="1"/>
  <c r="AC758" i="1"/>
  <c r="AF758" i="1"/>
  <c r="Y658" i="2" l="1"/>
  <c r="AB658" i="2"/>
  <c r="X658" i="2"/>
  <c r="Z658" i="2"/>
  <c r="AH658" i="2"/>
  <c r="AI658" i="2"/>
  <c r="AJ658" i="2"/>
  <c r="AK658" i="2"/>
  <c r="AF658" i="2"/>
  <c r="AE658" i="2"/>
  <c r="AA658" i="2"/>
  <c r="AD759" i="1"/>
  <c r="AI759" i="1"/>
  <c r="AG759" i="1"/>
  <c r="AH759" i="1"/>
  <c r="AC759" i="1"/>
  <c r="AF759" i="1"/>
  <c r="N759" i="1"/>
  <c r="R759" i="1"/>
  <c r="O759" i="1"/>
  <c r="Q759" i="1"/>
  <c r="AE758" i="1"/>
  <c r="AG658" i="2" l="1"/>
  <c r="AM658" i="2" s="1"/>
  <c r="AL658" i="2"/>
  <c r="W759" i="1"/>
  <c r="AL759" i="1"/>
  <c r="Y759" i="1"/>
  <c r="Z759" i="1"/>
  <c r="AE759" i="1" s="1"/>
  <c r="V759" i="1"/>
  <c r="X759" i="1"/>
  <c r="AA759" i="1"/>
  <c r="U759" i="1"/>
  <c r="U659" i="2" l="1"/>
  <c r="O659" i="2"/>
  <c r="R659" i="2"/>
  <c r="Q659" i="2"/>
  <c r="T659" i="2"/>
  <c r="P659" i="2"/>
  <c r="V659" i="2"/>
  <c r="S659" i="2"/>
  <c r="AK759" i="1"/>
  <c r="AJ759" i="1"/>
  <c r="AH659" i="2" l="1"/>
  <c r="AI659" i="2"/>
  <c r="AJ659" i="2"/>
  <c r="AE659" i="2"/>
  <c r="AF659" i="2"/>
  <c r="AK659" i="2"/>
  <c r="AA659" i="2"/>
  <c r="X659" i="2"/>
  <c r="AB659" i="2"/>
  <c r="Y659" i="2"/>
  <c r="Z659" i="2"/>
  <c r="W659" i="2"/>
  <c r="AC659" i="2"/>
  <c r="N760" i="1"/>
  <c r="T760" i="1"/>
  <c r="Q760" i="1"/>
  <c r="M760" i="1"/>
  <c r="R760" i="1"/>
  <c r="O760" i="1"/>
  <c r="AG659" i="2" l="1"/>
  <c r="AM659" i="2" s="1"/>
  <c r="AL659" i="2"/>
  <c r="W760" i="1"/>
  <c r="Z760" i="1"/>
  <c r="U760" i="1"/>
  <c r="AA760" i="1"/>
  <c r="X760" i="1"/>
  <c r="AL760" i="1"/>
  <c r="Y760" i="1"/>
  <c r="AH760" i="1"/>
  <c r="AC760" i="1"/>
  <c r="AD760" i="1"/>
  <c r="AI760" i="1"/>
  <c r="AG760" i="1"/>
  <c r="AF760" i="1"/>
  <c r="V760" i="1"/>
  <c r="R660" i="2" l="1"/>
  <c r="P660" i="2"/>
  <c r="O660" i="2"/>
  <c r="U660" i="2"/>
  <c r="T660" i="2"/>
  <c r="Q660" i="2"/>
  <c r="S660" i="2"/>
  <c r="V660" i="2"/>
  <c r="AK760" i="1"/>
  <c r="AJ760" i="1"/>
  <c r="AE760" i="1"/>
  <c r="AA660" i="2" l="1"/>
  <c r="AF660" i="2"/>
  <c r="AH660" i="2"/>
  <c r="AI660" i="2"/>
  <c r="AK660" i="2"/>
  <c r="AE660" i="2"/>
  <c r="AJ660" i="2"/>
  <c r="Y660" i="2"/>
  <c r="AB660" i="2"/>
  <c r="AC660" i="2"/>
  <c r="W660" i="2"/>
  <c r="X660" i="2"/>
  <c r="Z660" i="2"/>
  <c r="T761" i="1"/>
  <c r="Q761" i="1"/>
  <c r="O761" i="1"/>
  <c r="R761" i="1"/>
  <c r="N761" i="1"/>
  <c r="M761" i="1"/>
  <c r="AG660" i="2" l="1"/>
  <c r="AM660" i="2" s="1"/>
  <c r="AL660" i="2"/>
  <c r="AA761" i="1"/>
  <c r="U761" i="1"/>
  <c r="X761" i="1"/>
  <c r="V761" i="1"/>
  <c r="Z761" i="1"/>
  <c r="W761" i="1"/>
  <c r="AL761" i="1"/>
  <c r="Y761" i="1"/>
  <c r="AI761" i="1"/>
  <c r="AD761" i="1"/>
  <c r="AG761" i="1"/>
  <c r="AC761" i="1"/>
  <c r="AF761" i="1"/>
  <c r="AH761" i="1"/>
  <c r="P661" i="2" l="1"/>
  <c r="T661" i="2"/>
  <c r="O661" i="2"/>
  <c r="Q661" i="2"/>
  <c r="R661" i="2"/>
  <c r="U661" i="2"/>
  <c r="S661" i="2"/>
  <c r="V661" i="2"/>
  <c r="AK761" i="1"/>
  <c r="AE761" i="1"/>
  <c r="AJ761" i="1"/>
  <c r="AC661" i="2" l="1"/>
  <c r="AE661" i="2"/>
  <c r="AF661" i="2"/>
  <c r="AH661" i="2"/>
  <c r="AK661" i="2"/>
  <c r="AJ661" i="2"/>
  <c r="AI661" i="2"/>
  <c r="AA661" i="2"/>
  <c r="Z661" i="2"/>
  <c r="Y661" i="2"/>
  <c r="W661" i="2"/>
  <c r="AB661" i="2"/>
  <c r="X661" i="2"/>
  <c r="T762" i="1"/>
  <c r="Q762" i="1"/>
  <c r="O762" i="1"/>
  <c r="M762" i="1"/>
  <c r="N762" i="1"/>
  <c r="R762" i="1"/>
  <c r="AG661" i="2" l="1"/>
  <c r="AL661" i="2" s="1"/>
  <c r="AM661" i="2"/>
  <c r="Z762" i="1"/>
  <c r="AA762" i="1"/>
  <c r="X762" i="1"/>
  <c r="U762" i="1"/>
  <c r="V762" i="1"/>
  <c r="W762" i="1"/>
  <c r="AL762" i="1"/>
  <c r="Y762" i="1"/>
  <c r="AF762" i="1"/>
  <c r="AG762" i="1"/>
  <c r="AH762" i="1"/>
  <c r="AJ762" i="1" s="1"/>
  <c r="AI762" i="1"/>
  <c r="AD762" i="1"/>
  <c r="AC762" i="1"/>
  <c r="S662" i="2" l="1"/>
  <c r="V662" i="2"/>
  <c r="O662" i="2"/>
  <c r="U662" i="2"/>
  <c r="T662" i="2"/>
  <c r="R662" i="2"/>
  <c r="P662" i="2"/>
  <c r="Q662" i="2"/>
  <c r="Q763" i="1"/>
  <c r="AK762" i="1"/>
  <c r="AE762" i="1"/>
  <c r="Z662" i="2" l="1"/>
  <c r="Y662" i="2"/>
  <c r="X662" i="2"/>
  <c r="AB662" i="2"/>
  <c r="AG662" i="2" s="1"/>
  <c r="AC662" i="2"/>
  <c r="W662" i="2"/>
  <c r="AE662" i="2"/>
  <c r="AF662" i="2"/>
  <c r="AJ662" i="2"/>
  <c r="AI662" i="2"/>
  <c r="AK662" i="2"/>
  <c r="AH662" i="2"/>
  <c r="AA662" i="2"/>
  <c r="R763" i="1"/>
  <c r="O763" i="1"/>
  <c r="M763" i="1"/>
  <c r="N763" i="1"/>
  <c r="AL763" i="1"/>
  <c r="Y763" i="1"/>
  <c r="T763" i="1"/>
  <c r="AL662" i="2" l="1"/>
  <c r="AM662" i="2"/>
  <c r="AD763" i="1"/>
  <c r="AF763" i="1"/>
  <c r="AG763" i="1"/>
  <c r="AH763" i="1"/>
  <c r="AI763" i="1"/>
  <c r="AC763" i="1"/>
  <c r="V763" i="1"/>
  <c r="U763" i="1"/>
  <c r="AA763" i="1"/>
  <c r="X763" i="1"/>
  <c r="W763" i="1"/>
  <c r="Z763" i="1"/>
  <c r="AE763" i="1" s="1"/>
  <c r="U663" i="2" l="1"/>
  <c r="R663" i="2"/>
  <c r="Q663" i="2"/>
  <c r="O663" i="2"/>
  <c r="P663" i="2"/>
  <c r="T663" i="2"/>
  <c r="S663" i="2"/>
  <c r="V663" i="2"/>
  <c r="AK763" i="1"/>
  <c r="AJ763" i="1"/>
  <c r="AA663" i="2" l="1"/>
  <c r="W663" i="2"/>
  <c r="AK663" i="2"/>
  <c r="AE663" i="2"/>
  <c r="AF663" i="2"/>
  <c r="AI663" i="2"/>
  <c r="AH663" i="2"/>
  <c r="AJ663" i="2"/>
  <c r="AB663" i="2"/>
  <c r="X663" i="2"/>
  <c r="Y663" i="2"/>
  <c r="Z663" i="2"/>
  <c r="AC663" i="2"/>
  <c r="Q764" i="1"/>
  <c r="T764" i="1"/>
  <c r="N764" i="1"/>
  <c r="R764" i="1"/>
  <c r="O764" i="1"/>
  <c r="M764" i="1"/>
  <c r="AG663" i="2" l="1"/>
  <c r="AM663" i="2" s="1"/>
  <c r="AL663" i="2"/>
  <c r="W764" i="1"/>
  <c r="U764" i="1"/>
  <c r="AA764" i="1"/>
  <c r="X764" i="1"/>
  <c r="Z764" i="1"/>
  <c r="AE764" i="1" s="1"/>
  <c r="V764" i="1"/>
  <c r="AH764" i="1"/>
  <c r="AI764" i="1"/>
  <c r="AG764" i="1"/>
  <c r="AC764" i="1"/>
  <c r="AD764" i="1"/>
  <c r="AF764" i="1"/>
  <c r="AL764" i="1"/>
  <c r="Y764" i="1"/>
  <c r="Q664" i="2" l="1"/>
  <c r="R664" i="2"/>
  <c r="O664" i="2"/>
  <c r="T664" i="2"/>
  <c r="U664" i="2"/>
  <c r="P664" i="2"/>
  <c r="S664" i="2"/>
  <c r="V664" i="2"/>
  <c r="AJ764" i="1"/>
  <c r="AK764" i="1"/>
  <c r="AC664" i="2" l="1"/>
  <c r="AJ664" i="2"/>
  <c r="AK664" i="2"/>
  <c r="AE664" i="2"/>
  <c r="AH664" i="2"/>
  <c r="AI664" i="2"/>
  <c r="AF664" i="2"/>
  <c r="AA664" i="2"/>
  <c r="X664" i="2"/>
  <c r="AB664" i="2"/>
  <c r="AG664" i="2" s="1"/>
  <c r="W664" i="2"/>
  <c r="Z664" i="2"/>
  <c r="Y664" i="2"/>
  <c r="N765" i="1"/>
  <c r="O765" i="1"/>
  <c r="R765" i="1"/>
  <c r="M765" i="1"/>
  <c r="T765" i="1"/>
  <c r="Q765" i="1"/>
  <c r="AM664" i="2" l="1"/>
  <c r="AL664" i="2"/>
  <c r="AG765" i="1"/>
  <c r="AI765" i="1"/>
  <c r="AH765" i="1"/>
  <c r="AC765" i="1"/>
  <c r="AD765" i="1"/>
  <c r="AF765" i="1"/>
  <c r="AL765" i="1"/>
  <c r="Y765" i="1"/>
  <c r="X765" i="1"/>
  <c r="U765" i="1"/>
  <c r="AA765" i="1"/>
  <c r="Z765" i="1"/>
  <c r="AE765" i="1" s="1"/>
  <c r="W765" i="1"/>
  <c r="V765" i="1"/>
  <c r="S665" i="2" l="1"/>
  <c r="V665" i="2"/>
  <c r="O665" i="2"/>
  <c r="U665" i="2"/>
  <c r="R665" i="2"/>
  <c r="Q665" i="2"/>
  <c r="P665" i="2"/>
  <c r="T665" i="2"/>
  <c r="AJ765" i="1"/>
  <c r="AK765" i="1"/>
  <c r="Z665" i="2" l="1"/>
  <c r="AB665" i="2"/>
  <c r="X665" i="2"/>
  <c r="Y665" i="2"/>
  <c r="AC665" i="2"/>
  <c r="W665" i="2"/>
  <c r="AI665" i="2"/>
  <c r="AJ665" i="2"/>
  <c r="AK665" i="2"/>
  <c r="AF665" i="2"/>
  <c r="AH665" i="2"/>
  <c r="AE665" i="2"/>
  <c r="AA665" i="2"/>
  <c r="O766" i="1"/>
  <c r="M766" i="1"/>
  <c r="N766" i="1"/>
  <c r="R766" i="1"/>
  <c r="Q766" i="1"/>
  <c r="T766" i="1"/>
  <c r="AG665" i="2" l="1"/>
  <c r="AM665" i="2" s="1"/>
  <c r="AH766" i="1"/>
  <c r="AI766" i="1"/>
  <c r="AG766" i="1"/>
  <c r="AD766" i="1"/>
  <c r="AC766" i="1"/>
  <c r="AF766" i="1"/>
  <c r="AL766" i="1"/>
  <c r="Y766" i="1"/>
  <c r="Z766" i="1"/>
  <c r="V766" i="1"/>
  <c r="U766" i="1"/>
  <c r="AA766" i="1"/>
  <c r="X766" i="1"/>
  <c r="W766" i="1"/>
  <c r="R666" i="2" l="1"/>
  <c r="U666" i="2"/>
  <c r="O666" i="2"/>
  <c r="AL665" i="2"/>
  <c r="AE766" i="1"/>
  <c r="AK766" i="1"/>
  <c r="AJ766" i="1"/>
  <c r="V666" i="2" l="1"/>
  <c r="S666" i="2"/>
  <c r="P666" i="2"/>
  <c r="Q666" i="2"/>
  <c r="T666" i="2"/>
  <c r="W666" i="2" s="1"/>
  <c r="AC666" i="2"/>
  <c r="Q767" i="1"/>
  <c r="T767" i="1"/>
  <c r="M767" i="1"/>
  <c r="R767" i="1"/>
  <c r="O767" i="1"/>
  <c r="N767" i="1"/>
  <c r="AB666" i="2" l="1"/>
  <c r="Y666" i="2"/>
  <c r="X666" i="2"/>
  <c r="Z666" i="2"/>
  <c r="AA666" i="2"/>
  <c r="AH666" i="2"/>
  <c r="AI666" i="2"/>
  <c r="AJ666" i="2"/>
  <c r="AK666" i="2"/>
  <c r="AF666" i="2"/>
  <c r="AE666" i="2"/>
  <c r="Z767" i="1"/>
  <c r="V767" i="1"/>
  <c r="W767" i="1"/>
  <c r="U767" i="1"/>
  <c r="AA767" i="1"/>
  <c r="X767" i="1"/>
  <c r="AH767" i="1"/>
  <c r="AC767" i="1"/>
  <c r="AD767" i="1"/>
  <c r="AF767" i="1"/>
  <c r="AG767" i="1"/>
  <c r="AI767" i="1"/>
  <c r="AK767" i="1" s="1"/>
  <c r="AL767" i="1"/>
  <c r="Y767" i="1"/>
  <c r="AG666" i="2" l="1"/>
  <c r="AM666" i="2" s="1"/>
  <c r="AJ767" i="1"/>
  <c r="M768" i="1"/>
  <c r="AE767" i="1"/>
  <c r="U667" i="2" l="1"/>
  <c r="R667" i="2"/>
  <c r="O667" i="2"/>
  <c r="AL666" i="2"/>
  <c r="T768" i="1"/>
  <c r="Q768" i="1"/>
  <c r="N768" i="1"/>
  <c r="O768" i="1"/>
  <c r="R768" i="1"/>
  <c r="S667" i="2" l="1"/>
  <c r="V667" i="2"/>
  <c r="P667" i="2"/>
  <c r="Q667" i="2"/>
  <c r="AC667" i="2" s="1"/>
  <c r="T667" i="2"/>
  <c r="W667" i="2"/>
  <c r="Z667" i="2"/>
  <c r="W768" i="1"/>
  <c r="V768" i="1"/>
  <c r="AL768" i="1"/>
  <c r="Y768" i="1"/>
  <c r="AH768" i="1"/>
  <c r="AJ768" i="1" s="1"/>
  <c r="Q769" i="1" s="1"/>
  <c r="AI768" i="1"/>
  <c r="AG768" i="1"/>
  <c r="AC768" i="1"/>
  <c r="AD768" i="1"/>
  <c r="AF768" i="1"/>
  <c r="U768" i="1"/>
  <c r="AA768" i="1"/>
  <c r="Z768" i="1"/>
  <c r="X768" i="1"/>
  <c r="AB667" i="2" l="1"/>
  <c r="Y667" i="2"/>
  <c r="X667" i="2"/>
  <c r="AH667" i="2"/>
  <c r="AI667" i="2"/>
  <c r="AJ667" i="2"/>
  <c r="AE667" i="2"/>
  <c r="AF667" i="2"/>
  <c r="AK667" i="2"/>
  <c r="AA667" i="2"/>
  <c r="AE768" i="1"/>
  <c r="AK768" i="1"/>
  <c r="AG667" i="2" l="1"/>
  <c r="AM667" i="2" s="1"/>
  <c r="M769" i="1"/>
  <c r="O769" i="1"/>
  <c r="N769" i="1"/>
  <c r="R769" i="1"/>
  <c r="T769" i="1"/>
  <c r="R668" i="2" l="1"/>
  <c r="U668" i="2"/>
  <c r="O668" i="2"/>
  <c r="AL667" i="2"/>
  <c r="W769" i="1"/>
  <c r="AG769" i="1"/>
  <c r="AH769" i="1"/>
  <c r="AC769" i="1"/>
  <c r="AD769" i="1"/>
  <c r="AF769" i="1"/>
  <c r="AI769" i="1"/>
  <c r="AK769" i="1" s="1"/>
  <c r="M770" i="1" s="1"/>
  <c r="Z769" i="1"/>
  <c r="V769" i="1"/>
  <c r="U769" i="1"/>
  <c r="AA769" i="1"/>
  <c r="X769" i="1"/>
  <c r="AL769" i="1"/>
  <c r="Y769" i="1"/>
  <c r="V668" i="2" l="1"/>
  <c r="S668" i="2"/>
  <c r="P668" i="2"/>
  <c r="Q668" i="2"/>
  <c r="T668" i="2"/>
  <c r="AJ769" i="1"/>
  <c r="AE769" i="1"/>
  <c r="AB668" i="2" l="1"/>
  <c r="W668" i="2"/>
  <c r="Y668" i="2"/>
  <c r="X668" i="2"/>
  <c r="Z668" i="2"/>
  <c r="AA668" i="2"/>
  <c r="AC668" i="2"/>
  <c r="AF668" i="2"/>
  <c r="AH668" i="2"/>
  <c r="AI668" i="2"/>
  <c r="AE668" i="2"/>
  <c r="AJ668" i="2"/>
  <c r="AK668" i="2"/>
  <c r="Q770" i="1"/>
  <c r="T770" i="1"/>
  <c r="N770" i="1"/>
  <c r="O770" i="1"/>
  <c r="R770" i="1"/>
  <c r="AG668" i="2" l="1"/>
  <c r="AM668" i="2" s="1"/>
  <c r="W770" i="1"/>
  <c r="Z770" i="1"/>
  <c r="V770" i="1"/>
  <c r="AA770" i="1"/>
  <c r="U770" i="1"/>
  <c r="X770" i="1"/>
  <c r="AD770" i="1"/>
  <c r="AG770" i="1"/>
  <c r="AH770" i="1"/>
  <c r="AI770" i="1"/>
  <c r="AF770" i="1"/>
  <c r="AC770" i="1"/>
  <c r="AL770" i="1"/>
  <c r="Y770" i="1"/>
  <c r="O669" i="2" l="1"/>
  <c r="U669" i="2"/>
  <c r="R669" i="2"/>
  <c r="AL668" i="2"/>
  <c r="AK770" i="1"/>
  <c r="AJ770" i="1"/>
  <c r="AE770" i="1"/>
  <c r="S669" i="2" l="1"/>
  <c r="V669" i="2"/>
  <c r="P669" i="2"/>
  <c r="T669" i="2"/>
  <c r="Q669" i="2"/>
  <c r="AC669" i="2"/>
  <c r="Q771" i="1"/>
  <c r="T771" i="1"/>
  <c r="M771" i="1"/>
  <c r="O771" i="1"/>
  <c r="R771" i="1"/>
  <c r="N771" i="1"/>
  <c r="Y669" i="2" l="1"/>
  <c r="X669" i="2"/>
  <c r="AB669" i="2"/>
  <c r="AE669" i="2"/>
  <c r="AF669" i="2"/>
  <c r="AH669" i="2"/>
  <c r="AK669" i="2"/>
  <c r="AJ669" i="2"/>
  <c r="AI669" i="2"/>
  <c r="AA669" i="2"/>
  <c r="W669" i="2"/>
  <c r="Z669" i="2"/>
  <c r="W771" i="1"/>
  <c r="V771" i="1"/>
  <c r="Z771" i="1"/>
  <c r="U771" i="1"/>
  <c r="AA771" i="1"/>
  <c r="X771" i="1"/>
  <c r="AH771" i="1"/>
  <c r="AI771" i="1"/>
  <c r="AC771" i="1"/>
  <c r="AF771" i="1"/>
  <c r="AD771" i="1"/>
  <c r="AG771" i="1"/>
  <c r="AL771" i="1"/>
  <c r="Y771" i="1"/>
  <c r="AG669" i="2" l="1"/>
  <c r="AM669" i="2" s="1"/>
  <c r="AL669" i="2"/>
  <c r="AE771" i="1"/>
  <c r="AK771" i="1"/>
  <c r="AJ771" i="1"/>
  <c r="U670" i="2" l="1"/>
  <c r="R670" i="2"/>
  <c r="O670" i="2"/>
  <c r="Q670" i="2"/>
  <c r="P670" i="2"/>
  <c r="T670" i="2"/>
  <c r="S670" i="2"/>
  <c r="V670" i="2"/>
  <c r="T772" i="1"/>
  <c r="Q772" i="1"/>
  <c r="M772" i="1"/>
  <c r="O772" i="1"/>
  <c r="N772" i="1"/>
  <c r="R772" i="1"/>
  <c r="AB670" i="2" l="1"/>
  <c r="AE670" i="2"/>
  <c r="AF670" i="2"/>
  <c r="AJ670" i="2"/>
  <c r="AI670" i="2"/>
  <c r="AK670" i="2"/>
  <c r="AH670" i="2"/>
  <c r="AA670" i="2"/>
  <c r="X670" i="2"/>
  <c r="Y670" i="2"/>
  <c r="W670" i="2"/>
  <c r="Z670" i="2"/>
  <c r="AC670" i="2"/>
  <c r="W772" i="1"/>
  <c r="Z772" i="1"/>
  <c r="AE772" i="1" s="1"/>
  <c r="V772" i="1"/>
  <c r="U772" i="1"/>
  <c r="X772" i="1"/>
  <c r="AA772" i="1"/>
  <c r="AL772" i="1"/>
  <c r="Y772" i="1"/>
  <c r="AG772" i="1"/>
  <c r="AH772" i="1"/>
  <c r="AJ772" i="1" s="1"/>
  <c r="T773" i="1" s="1"/>
  <c r="AI772" i="1"/>
  <c r="AK772" i="1" s="1"/>
  <c r="O773" i="1" s="1"/>
  <c r="AC772" i="1"/>
  <c r="AD772" i="1"/>
  <c r="AF772" i="1"/>
  <c r="AG670" i="2" l="1"/>
  <c r="AM670" i="2" s="1"/>
  <c r="AG773" i="1"/>
  <c r="AH773" i="1"/>
  <c r="AI773" i="1"/>
  <c r="AC773" i="1"/>
  <c r="AD773" i="1"/>
  <c r="AF773" i="1"/>
  <c r="N773" i="1"/>
  <c r="Q773" i="1"/>
  <c r="R773" i="1"/>
  <c r="M773" i="1"/>
  <c r="O671" i="2" l="1"/>
  <c r="R671" i="2"/>
  <c r="U671" i="2"/>
  <c r="AL670" i="2"/>
  <c r="X773" i="1"/>
  <c r="U773" i="1"/>
  <c r="AA773" i="1"/>
  <c r="Z773" i="1"/>
  <c r="AL773" i="1"/>
  <c r="Y773" i="1"/>
  <c r="V773" i="1"/>
  <c r="W773" i="1"/>
  <c r="AJ773" i="1" s="1"/>
  <c r="S671" i="2" l="1"/>
  <c r="V671" i="2"/>
  <c r="P671" i="2"/>
  <c r="W671" i="2" s="1"/>
  <c r="T671" i="2"/>
  <c r="Q671" i="2"/>
  <c r="Q774" i="1"/>
  <c r="AE773" i="1"/>
  <c r="AK773" i="1"/>
  <c r="AB671" i="2" l="1"/>
  <c r="Y671" i="2"/>
  <c r="AC671" i="2"/>
  <c r="X671" i="2"/>
  <c r="AK671" i="2"/>
  <c r="AE671" i="2"/>
  <c r="AF671" i="2"/>
  <c r="AI671" i="2"/>
  <c r="AH671" i="2"/>
  <c r="AJ671" i="2"/>
  <c r="Z671" i="2"/>
  <c r="AA671" i="2"/>
  <c r="O774" i="1"/>
  <c r="M774" i="1"/>
  <c r="N774" i="1"/>
  <c r="R774" i="1"/>
  <c r="T774" i="1"/>
  <c r="AG671" i="2" l="1"/>
  <c r="AL671" i="2" s="1"/>
  <c r="AC774" i="1"/>
  <c r="AD774" i="1"/>
  <c r="AG774" i="1"/>
  <c r="AH774" i="1"/>
  <c r="AI774" i="1"/>
  <c r="AF774" i="1"/>
  <c r="U774" i="1"/>
  <c r="AA774" i="1"/>
  <c r="X774" i="1"/>
  <c r="Z774" i="1"/>
  <c r="V774" i="1"/>
  <c r="W774" i="1"/>
  <c r="Y774" i="1"/>
  <c r="AL774" i="1"/>
  <c r="S672" i="2" l="1"/>
  <c r="AM671" i="2"/>
  <c r="AJ774" i="1"/>
  <c r="AK774" i="1"/>
  <c r="AE774" i="1"/>
  <c r="O672" i="2" l="1"/>
  <c r="R672" i="2"/>
  <c r="U672" i="2"/>
  <c r="T672" i="2"/>
  <c r="Q672" i="2"/>
  <c r="P672" i="2"/>
  <c r="V672" i="2"/>
  <c r="O775" i="1"/>
  <c r="M775" i="1"/>
  <c r="R775" i="1"/>
  <c r="N775" i="1"/>
  <c r="Q775" i="1"/>
  <c r="T775" i="1"/>
  <c r="Y672" i="2" l="1"/>
  <c r="AJ672" i="2"/>
  <c r="AK672" i="2"/>
  <c r="AE672" i="2"/>
  <c r="AH672" i="2"/>
  <c r="AI672" i="2"/>
  <c r="AF672" i="2"/>
  <c r="X672" i="2"/>
  <c r="AB672" i="2"/>
  <c r="AC672" i="2"/>
  <c r="Z672" i="2"/>
  <c r="AA672" i="2"/>
  <c r="W672" i="2"/>
  <c r="AF775" i="1"/>
  <c r="AI775" i="1"/>
  <c r="AC775" i="1"/>
  <c r="AD775" i="1"/>
  <c r="AG775" i="1"/>
  <c r="AH775" i="1"/>
  <c r="AJ775" i="1" s="1"/>
  <c r="Q776" i="1" s="1"/>
  <c r="AL775" i="1"/>
  <c r="Y775" i="1"/>
  <c r="V775" i="1"/>
  <c r="Z775" i="1"/>
  <c r="AE775" i="1" s="1"/>
  <c r="AA775" i="1"/>
  <c r="U775" i="1"/>
  <c r="X775" i="1"/>
  <c r="W775" i="1"/>
  <c r="AG672" i="2" l="1"/>
  <c r="AM672" i="2"/>
  <c r="AL672" i="2"/>
  <c r="AK775" i="1"/>
  <c r="S673" i="2" l="1"/>
  <c r="V673" i="2"/>
  <c r="Q673" i="2"/>
  <c r="R673" i="2"/>
  <c r="P673" i="2"/>
  <c r="O673" i="2"/>
  <c r="U673" i="2"/>
  <c r="T673" i="2"/>
  <c r="M776" i="1"/>
  <c r="N776" i="1"/>
  <c r="O776" i="1"/>
  <c r="R776" i="1"/>
  <c r="Z776" i="1" s="1"/>
  <c r="T776" i="1"/>
  <c r="AB673" i="2" l="1"/>
  <c r="Z673" i="2"/>
  <c r="AC673" i="2"/>
  <c r="W673" i="2"/>
  <c r="X673" i="2"/>
  <c r="Y673" i="2"/>
  <c r="AI673" i="2"/>
  <c r="AJ673" i="2"/>
  <c r="AK673" i="2"/>
  <c r="AF673" i="2"/>
  <c r="AE673" i="2"/>
  <c r="AH673" i="2"/>
  <c r="AA673" i="2"/>
  <c r="AF776" i="1"/>
  <c r="AG776" i="1"/>
  <c r="AH776" i="1"/>
  <c r="AI776" i="1"/>
  <c r="AC776" i="1"/>
  <c r="AD776" i="1"/>
  <c r="AE776" i="1"/>
  <c r="W776" i="1"/>
  <c r="V776" i="1"/>
  <c r="U776" i="1"/>
  <c r="AA776" i="1"/>
  <c r="X776" i="1"/>
  <c r="AL776" i="1"/>
  <c r="Y776" i="1"/>
  <c r="AG673" i="2" l="1"/>
  <c r="AM673" i="2" s="1"/>
  <c r="AK776" i="1"/>
  <c r="AJ776" i="1"/>
  <c r="R674" i="2" l="1"/>
  <c r="O674" i="2"/>
  <c r="U674" i="2"/>
  <c r="AL673" i="2"/>
  <c r="Q777" i="1"/>
  <c r="T777" i="1"/>
  <c r="R777" i="1"/>
  <c r="O777" i="1"/>
  <c r="N777" i="1"/>
  <c r="M777" i="1"/>
  <c r="V674" i="2" l="1"/>
  <c r="S674" i="2"/>
  <c r="Q674" i="2"/>
  <c r="W674" i="2"/>
  <c r="Z674" i="2"/>
  <c r="T674" i="2"/>
  <c r="P674" i="2"/>
  <c r="V777" i="1"/>
  <c r="X777" i="1"/>
  <c r="U777" i="1"/>
  <c r="AA777" i="1"/>
  <c r="W777" i="1"/>
  <c r="Z777" i="1"/>
  <c r="AH777" i="1"/>
  <c r="AI777" i="1"/>
  <c r="AG777" i="1"/>
  <c r="AC777" i="1"/>
  <c r="AD777" i="1"/>
  <c r="AF777" i="1"/>
  <c r="AL777" i="1"/>
  <c r="Y777" i="1"/>
  <c r="AB674" i="2" l="1"/>
  <c r="Y674" i="2"/>
  <c r="X674" i="2"/>
  <c r="AC674" i="2"/>
  <c r="AA674" i="2"/>
  <c r="AH674" i="2"/>
  <c r="AI674" i="2"/>
  <c r="AJ674" i="2"/>
  <c r="AK674" i="2"/>
  <c r="AF674" i="2"/>
  <c r="AE674" i="2"/>
  <c r="AK777" i="1"/>
  <c r="AJ777" i="1"/>
  <c r="AE777" i="1"/>
  <c r="AG674" i="2" l="1"/>
  <c r="AM674" i="2" s="1"/>
  <c r="T778" i="1"/>
  <c r="Q778" i="1"/>
  <c r="N778" i="1"/>
  <c r="R778" i="1"/>
  <c r="M778" i="1"/>
  <c r="O778" i="1"/>
  <c r="R675" i="2" l="1"/>
  <c r="U675" i="2"/>
  <c r="O675" i="2"/>
  <c r="AL674" i="2"/>
  <c r="AA778" i="1"/>
  <c r="X778" i="1"/>
  <c r="U778" i="1"/>
  <c r="W778" i="1"/>
  <c r="Z778" i="1"/>
  <c r="V778" i="1"/>
  <c r="AL778" i="1"/>
  <c r="Y778" i="1"/>
  <c r="AC778" i="1"/>
  <c r="AD778" i="1"/>
  <c r="AF778" i="1"/>
  <c r="AG778" i="1"/>
  <c r="AH778" i="1"/>
  <c r="AI778" i="1"/>
  <c r="S675" i="2" l="1"/>
  <c r="V675" i="2"/>
  <c r="P675" i="2"/>
  <c r="Q675" i="2"/>
  <c r="T675" i="2"/>
  <c r="W675" i="2"/>
  <c r="AC675" i="2"/>
  <c r="AE778" i="1"/>
  <c r="AK778" i="1"/>
  <c r="AJ778" i="1"/>
  <c r="X675" i="2" l="1"/>
  <c r="AB675" i="2"/>
  <c r="Y675" i="2"/>
  <c r="Z675" i="2"/>
  <c r="AH675" i="2"/>
  <c r="AI675" i="2"/>
  <c r="AJ675" i="2"/>
  <c r="AE675" i="2"/>
  <c r="AF675" i="2"/>
  <c r="AK675" i="2"/>
  <c r="AA675" i="2"/>
  <c r="T779" i="1"/>
  <c r="Q779" i="1"/>
  <c r="O779" i="1"/>
  <c r="N779" i="1"/>
  <c r="M779" i="1"/>
  <c r="R779" i="1"/>
  <c r="AG675" i="2" l="1"/>
  <c r="AM675" i="2" s="1"/>
  <c r="AL675" i="2"/>
  <c r="AA779" i="1"/>
  <c r="X779" i="1"/>
  <c r="U779" i="1"/>
  <c r="Z779" i="1"/>
  <c r="V779" i="1"/>
  <c r="W779" i="1"/>
  <c r="AL779" i="1"/>
  <c r="Y779" i="1"/>
  <c r="AH779" i="1"/>
  <c r="AD779" i="1"/>
  <c r="AG779" i="1"/>
  <c r="AI779" i="1"/>
  <c r="AC779" i="1"/>
  <c r="AF779" i="1"/>
  <c r="U676" i="2" l="1"/>
  <c r="R676" i="2"/>
  <c r="O676" i="2"/>
  <c r="P676" i="2"/>
  <c r="Q676" i="2"/>
  <c r="T676" i="2"/>
  <c r="V676" i="2"/>
  <c r="S676" i="2"/>
  <c r="AK779" i="1"/>
  <c r="AJ779" i="1"/>
  <c r="AE779" i="1"/>
  <c r="AA676" i="2" l="1"/>
  <c r="AB676" i="2"/>
  <c r="AF676" i="2"/>
  <c r="AH676" i="2"/>
  <c r="AI676" i="2"/>
  <c r="AE676" i="2"/>
  <c r="AJ676" i="2"/>
  <c r="AK676" i="2"/>
  <c r="Y676" i="2"/>
  <c r="X676" i="2"/>
  <c r="W676" i="2"/>
  <c r="Z676" i="2"/>
  <c r="AC676" i="2"/>
  <c r="T780" i="1"/>
  <c r="Q780" i="1"/>
  <c r="O780" i="1"/>
  <c r="M780" i="1"/>
  <c r="R780" i="1"/>
  <c r="N780" i="1"/>
  <c r="AG676" i="2" l="1"/>
  <c r="AM676" i="2" s="1"/>
  <c r="AL676" i="2"/>
  <c r="Z780" i="1"/>
  <c r="V780" i="1"/>
  <c r="U780" i="1"/>
  <c r="X780" i="1"/>
  <c r="AA780" i="1"/>
  <c r="W780" i="1"/>
  <c r="AL780" i="1"/>
  <c r="Y780" i="1"/>
  <c r="AD780" i="1"/>
  <c r="AG780" i="1"/>
  <c r="AI780" i="1"/>
  <c r="AK780" i="1" s="1"/>
  <c r="M781" i="1" s="1"/>
  <c r="AC780" i="1"/>
  <c r="AF780" i="1"/>
  <c r="AH780" i="1"/>
  <c r="R677" i="2" l="1"/>
  <c r="T677" i="2"/>
  <c r="U677" i="2"/>
  <c r="Q677" i="2"/>
  <c r="P677" i="2"/>
  <c r="O677" i="2"/>
  <c r="S677" i="2"/>
  <c r="V677" i="2"/>
  <c r="AJ780" i="1"/>
  <c r="R781" i="1" s="1"/>
  <c r="O781" i="1"/>
  <c r="AE780" i="1"/>
  <c r="X677" i="2" l="1"/>
  <c r="AE677" i="2"/>
  <c r="AF677" i="2"/>
  <c r="AH677" i="2"/>
  <c r="AK677" i="2"/>
  <c r="AI677" i="2"/>
  <c r="AJ677" i="2"/>
  <c r="AA677" i="2"/>
  <c r="W677" i="2"/>
  <c r="Y677" i="2"/>
  <c r="AC677" i="2"/>
  <c r="AB677" i="2"/>
  <c r="Z677" i="2"/>
  <c r="T781" i="1"/>
  <c r="Q781" i="1"/>
  <c r="N781" i="1"/>
  <c r="AG677" i="2" l="1"/>
  <c r="AM677" i="2"/>
  <c r="AL677" i="2"/>
  <c r="V781" i="1"/>
  <c r="X781" i="1"/>
  <c r="U781" i="1"/>
  <c r="AA781" i="1"/>
  <c r="AL781" i="1"/>
  <c r="Y781" i="1"/>
  <c r="AG781" i="1"/>
  <c r="AF781" i="1"/>
  <c r="AI781" i="1"/>
  <c r="AH781" i="1"/>
  <c r="AC781" i="1"/>
  <c r="AD781" i="1"/>
  <c r="W781" i="1"/>
  <c r="Z781" i="1"/>
  <c r="V678" i="2" l="1"/>
  <c r="S678" i="2"/>
  <c r="U678" i="2"/>
  <c r="P678" i="2"/>
  <c r="T678" i="2"/>
  <c r="R678" i="2"/>
  <c r="O678" i="2"/>
  <c r="Q678" i="2"/>
  <c r="AJ781" i="1"/>
  <c r="AK781" i="1"/>
  <c r="AE781" i="1"/>
  <c r="AB678" i="2" l="1"/>
  <c r="Y678" i="2"/>
  <c r="W678" i="2"/>
  <c r="Z678" i="2"/>
  <c r="X678" i="2"/>
  <c r="AC678" i="2"/>
  <c r="AA678" i="2"/>
  <c r="AE678" i="2"/>
  <c r="AF678" i="2"/>
  <c r="AJ678" i="2"/>
  <c r="AI678" i="2"/>
  <c r="AK678" i="2"/>
  <c r="AH678" i="2"/>
  <c r="M782" i="1"/>
  <c r="R782" i="1"/>
  <c r="O782" i="1"/>
  <c r="N782" i="1"/>
  <c r="Q782" i="1"/>
  <c r="T782" i="1"/>
  <c r="AG678" i="2" l="1"/>
  <c r="AM678" i="2" s="1"/>
  <c r="AF782" i="1"/>
  <c r="AH782" i="1"/>
  <c r="AG782" i="1"/>
  <c r="AI782" i="1"/>
  <c r="AC782" i="1"/>
  <c r="AD782" i="1"/>
  <c r="AL782" i="1"/>
  <c r="Y782" i="1"/>
  <c r="V782" i="1"/>
  <c r="W782" i="1"/>
  <c r="Z782" i="1"/>
  <c r="AE782" i="1" s="1"/>
  <c r="X782" i="1"/>
  <c r="U782" i="1"/>
  <c r="AA782" i="1"/>
  <c r="O679" i="2" l="1"/>
  <c r="R679" i="2"/>
  <c r="U679" i="2"/>
  <c r="AL678" i="2"/>
  <c r="AK782" i="1"/>
  <c r="AJ782" i="1"/>
  <c r="S679" i="2" l="1"/>
  <c r="V679" i="2"/>
  <c r="Z679" i="2"/>
  <c r="W679" i="2"/>
  <c r="Q679" i="2"/>
  <c r="P679" i="2"/>
  <c r="T679" i="2"/>
  <c r="T783" i="1"/>
  <c r="Q783" i="1"/>
  <c r="N783" i="1"/>
  <c r="M783" i="1"/>
  <c r="O783" i="1"/>
  <c r="R783" i="1"/>
  <c r="X679" i="2" l="1"/>
  <c r="AB679" i="2"/>
  <c r="AC679" i="2"/>
  <c r="AK679" i="2"/>
  <c r="AE679" i="2"/>
  <c r="AF679" i="2"/>
  <c r="AI679" i="2"/>
  <c r="AH679" i="2"/>
  <c r="AJ679" i="2"/>
  <c r="Y679" i="2"/>
  <c r="AA679" i="2"/>
  <c r="X783" i="1"/>
  <c r="U783" i="1"/>
  <c r="AA783" i="1"/>
  <c r="Z783" i="1"/>
  <c r="W783" i="1"/>
  <c r="V783" i="1"/>
  <c r="AL783" i="1"/>
  <c r="Y783" i="1"/>
  <c r="AI783" i="1"/>
  <c r="AD783" i="1"/>
  <c r="AG783" i="1"/>
  <c r="AH783" i="1"/>
  <c r="AC783" i="1"/>
  <c r="AF783" i="1"/>
  <c r="AG679" i="2" l="1"/>
  <c r="AL679" i="2" s="1"/>
  <c r="AK783" i="1"/>
  <c r="AE783" i="1"/>
  <c r="AJ783" i="1"/>
  <c r="S680" i="2" l="1"/>
  <c r="AM679" i="2"/>
  <c r="T784" i="1"/>
  <c r="Q784" i="1"/>
  <c r="N784" i="1"/>
  <c r="R784" i="1"/>
  <c r="O784" i="1"/>
  <c r="M784" i="1"/>
  <c r="U680" i="2" l="1"/>
  <c r="O680" i="2"/>
  <c r="R680" i="2"/>
  <c r="P680" i="2"/>
  <c r="T680" i="2"/>
  <c r="Q680" i="2"/>
  <c r="V680" i="2"/>
  <c r="W784" i="1"/>
  <c r="U784" i="1"/>
  <c r="AA784" i="1"/>
  <c r="X784" i="1"/>
  <c r="Z784" i="1"/>
  <c r="V784" i="1"/>
  <c r="AL784" i="1"/>
  <c r="Y784" i="1"/>
  <c r="AG784" i="1"/>
  <c r="AC784" i="1"/>
  <c r="AD784" i="1"/>
  <c r="AF784" i="1"/>
  <c r="AH784" i="1"/>
  <c r="AI784" i="1"/>
  <c r="AB680" i="2" l="1"/>
  <c r="AJ680" i="2"/>
  <c r="AK680" i="2"/>
  <c r="AE680" i="2"/>
  <c r="AH680" i="2"/>
  <c r="AF680" i="2"/>
  <c r="AI680" i="2"/>
  <c r="Y680" i="2"/>
  <c r="X680" i="2"/>
  <c r="Z680" i="2"/>
  <c r="W680" i="2"/>
  <c r="AA680" i="2"/>
  <c r="AC680" i="2"/>
  <c r="AE784" i="1"/>
  <c r="AK784" i="1"/>
  <c r="AJ784" i="1"/>
  <c r="AG680" i="2" l="1"/>
  <c r="AM680" i="2" s="1"/>
  <c r="Q785" i="1"/>
  <c r="T785" i="1"/>
  <c r="O785" i="1"/>
  <c r="N785" i="1"/>
  <c r="M785" i="1"/>
  <c r="R785" i="1"/>
  <c r="O681" i="2" l="1"/>
  <c r="U681" i="2"/>
  <c r="R681" i="2"/>
  <c r="AL680" i="2"/>
  <c r="AA785" i="1"/>
  <c r="U785" i="1"/>
  <c r="X785" i="1"/>
  <c r="Z785" i="1"/>
  <c r="V785" i="1"/>
  <c r="W785" i="1"/>
  <c r="AD785" i="1"/>
  <c r="AF785" i="1"/>
  <c r="AG785" i="1"/>
  <c r="AI785" i="1"/>
  <c r="AH785" i="1"/>
  <c r="AC785" i="1"/>
  <c r="AL785" i="1"/>
  <c r="Y785" i="1"/>
  <c r="S681" i="2" l="1"/>
  <c r="V681" i="2"/>
  <c r="P681" i="2"/>
  <c r="Q681" i="2"/>
  <c r="AC681" i="2" s="1"/>
  <c r="T681" i="2"/>
  <c r="AK785" i="1"/>
  <c r="AJ785" i="1"/>
  <c r="AE785" i="1"/>
  <c r="Y681" i="2" l="1"/>
  <c r="X681" i="2"/>
  <c r="Z681" i="2"/>
  <c r="W681" i="2"/>
  <c r="AI681" i="2"/>
  <c r="AJ681" i="2"/>
  <c r="AK681" i="2"/>
  <c r="AE681" i="2"/>
  <c r="AF681" i="2"/>
  <c r="AH681" i="2"/>
  <c r="AB681" i="2"/>
  <c r="AG681" i="2" s="1"/>
  <c r="AA681" i="2"/>
  <c r="T786" i="1"/>
  <c r="Q786" i="1"/>
  <c r="O786" i="1"/>
  <c r="M786" i="1"/>
  <c r="R786" i="1"/>
  <c r="N786" i="1"/>
  <c r="AL681" i="2" l="1"/>
  <c r="AM681" i="2"/>
  <c r="Z786" i="1"/>
  <c r="V786" i="1"/>
  <c r="U786" i="1"/>
  <c r="AA786" i="1"/>
  <c r="X786" i="1"/>
  <c r="W786" i="1"/>
  <c r="AL786" i="1"/>
  <c r="Y786" i="1"/>
  <c r="AG786" i="1"/>
  <c r="AF786" i="1"/>
  <c r="AH786" i="1"/>
  <c r="AJ786" i="1" s="1"/>
  <c r="AC786" i="1"/>
  <c r="AD786" i="1"/>
  <c r="AI786" i="1"/>
  <c r="R682" i="2" l="1"/>
  <c r="U682" i="2"/>
  <c r="O682" i="2"/>
  <c r="Q682" i="2"/>
  <c r="P682" i="2"/>
  <c r="T682" i="2"/>
  <c r="S682" i="2"/>
  <c r="V682" i="2"/>
  <c r="Q787" i="1"/>
  <c r="AK786" i="1"/>
  <c r="AE786" i="1"/>
  <c r="AA682" i="2" l="1"/>
  <c r="AH682" i="2"/>
  <c r="AI682" i="2"/>
  <c r="AJ682" i="2"/>
  <c r="AK682" i="2"/>
  <c r="AF682" i="2"/>
  <c r="AE682" i="2"/>
  <c r="AB682" i="2"/>
  <c r="X682" i="2"/>
  <c r="Y682" i="2"/>
  <c r="W682" i="2"/>
  <c r="AC682" i="2"/>
  <c r="Z682" i="2"/>
  <c r="M787" i="1"/>
  <c r="O787" i="1"/>
  <c r="N787" i="1"/>
  <c r="R787" i="1"/>
  <c r="AL787" i="1"/>
  <c r="Y787" i="1"/>
  <c r="T787" i="1"/>
  <c r="AG682" i="2" l="1"/>
  <c r="AM682" i="2" s="1"/>
  <c r="AH787" i="1"/>
  <c r="AI787" i="1"/>
  <c r="AC787" i="1"/>
  <c r="AD787" i="1"/>
  <c r="AF787" i="1"/>
  <c r="AG787" i="1"/>
  <c r="Z787" i="1"/>
  <c r="AE787" i="1" s="1"/>
  <c r="V787" i="1"/>
  <c r="W787" i="1"/>
  <c r="X787" i="1"/>
  <c r="U787" i="1"/>
  <c r="AA787" i="1"/>
  <c r="U683" i="2" l="1"/>
  <c r="R683" i="2"/>
  <c r="O683" i="2"/>
  <c r="AL682" i="2"/>
  <c r="AK787" i="1"/>
  <c r="AJ787" i="1"/>
  <c r="V683" i="2" l="1"/>
  <c r="S683" i="2"/>
  <c r="Q683" i="2"/>
  <c r="P683" i="2"/>
  <c r="T683" i="2"/>
  <c r="Q788" i="1"/>
  <c r="T788" i="1"/>
  <c r="R788" i="1"/>
  <c r="M788" i="1"/>
  <c r="N788" i="1"/>
  <c r="O788" i="1"/>
  <c r="AB683" i="2" l="1"/>
  <c r="X683" i="2"/>
  <c r="Z683" i="2"/>
  <c r="Y683" i="2"/>
  <c r="W683" i="2"/>
  <c r="AA683" i="2"/>
  <c r="AC683" i="2"/>
  <c r="AH683" i="2"/>
  <c r="AI683" i="2"/>
  <c r="AJ683" i="2"/>
  <c r="AE683" i="2"/>
  <c r="AF683" i="2"/>
  <c r="AK683" i="2"/>
  <c r="V788" i="1"/>
  <c r="W788" i="1"/>
  <c r="X788" i="1"/>
  <c r="U788" i="1"/>
  <c r="AA788" i="1"/>
  <c r="Z788" i="1"/>
  <c r="AF788" i="1"/>
  <c r="AG788" i="1"/>
  <c r="AC788" i="1"/>
  <c r="AH788" i="1"/>
  <c r="AI788" i="1"/>
  <c r="AK788" i="1" s="1"/>
  <c r="AD788" i="1"/>
  <c r="AL788" i="1"/>
  <c r="Y788" i="1"/>
  <c r="AG683" i="2" l="1"/>
  <c r="AL683" i="2" s="1"/>
  <c r="M789" i="1"/>
  <c r="AJ788" i="1"/>
  <c r="O789" i="1" s="1"/>
  <c r="AE788" i="1"/>
  <c r="S684" i="2" l="1"/>
  <c r="AM683" i="2"/>
  <c r="R789" i="1"/>
  <c r="T789" i="1"/>
  <c r="Q789" i="1"/>
  <c r="AA789" i="1"/>
  <c r="X789" i="1"/>
  <c r="N789" i="1"/>
  <c r="U684" i="2" l="1"/>
  <c r="O684" i="2"/>
  <c r="R684" i="2"/>
  <c r="T684" i="2"/>
  <c r="P684" i="2"/>
  <c r="Q684" i="2"/>
  <c r="V684" i="2"/>
  <c r="AA684" i="2"/>
  <c r="AL789" i="1"/>
  <c r="Y789" i="1"/>
  <c r="U789" i="1"/>
  <c r="AI789" i="1"/>
  <c r="AC789" i="1"/>
  <c r="AD789" i="1"/>
  <c r="AF789" i="1"/>
  <c r="AG789" i="1"/>
  <c r="AH789" i="1"/>
  <c r="Z789" i="1"/>
  <c r="V789" i="1"/>
  <c r="W789" i="1"/>
  <c r="AF684" i="2" l="1"/>
  <c r="AH684" i="2"/>
  <c r="AI684" i="2"/>
  <c r="AE684" i="2"/>
  <c r="AJ684" i="2"/>
  <c r="AK684" i="2"/>
  <c r="AB684" i="2"/>
  <c r="AG684" i="2" s="1"/>
  <c r="Y684" i="2"/>
  <c r="X684" i="2"/>
  <c r="Z684" i="2"/>
  <c r="W684" i="2"/>
  <c r="AC684" i="2"/>
  <c r="AK789" i="1"/>
  <c r="AE789" i="1"/>
  <c r="AJ789" i="1"/>
  <c r="AM684" i="2" l="1"/>
  <c r="AL684" i="2"/>
  <c r="Q790" i="1"/>
  <c r="T790" i="1"/>
  <c r="M790" i="1"/>
  <c r="O790" i="1"/>
  <c r="R790" i="1"/>
  <c r="N790" i="1"/>
  <c r="S685" i="2" l="1"/>
  <c r="V685" i="2"/>
  <c r="T685" i="2"/>
  <c r="Q685" i="2"/>
  <c r="P685" i="2"/>
  <c r="O685" i="2"/>
  <c r="U685" i="2"/>
  <c r="R685" i="2"/>
  <c r="Z790" i="1"/>
  <c r="V790" i="1"/>
  <c r="W790" i="1"/>
  <c r="U790" i="1"/>
  <c r="AA790" i="1"/>
  <c r="X790" i="1"/>
  <c r="AG790" i="1"/>
  <c r="AC790" i="1"/>
  <c r="AD790" i="1"/>
  <c r="AF790" i="1"/>
  <c r="AH790" i="1"/>
  <c r="AJ790" i="1" s="1"/>
  <c r="Q791" i="1" s="1"/>
  <c r="AI790" i="1"/>
  <c r="AK790" i="1" s="1"/>
  <c r="R791" i="1" s="1"/>
  <c r="AL790" i="1"/>
  <c r="Y790" i="1"/>
  <c r="Z685" i="2" l="1"/>
  <c r="X685" i="2"/>
  <c r="AC685" i="2"/>
  <c r="W685" i="2"/>
  <c r="Y685" i="2"/>
  <c r="AB685" i="2"/>
  <c r="AE685" i="2"/>
  <c r="AF685" i="2"/>
  <c r="AH685" i="2"/>
  <c r="AK685" i="2"/>
  <c r="AI685" i="2"/>
  <c r="AJ685" i="2"/>
  <c r="AA685" i="2"/>
  <c r="O791" i="1"/>
  <c r="N791" i="1"/>
  <c r="M791" i="1"/>
  <c r="T791" i="1"/>
  <c r="AE790" i="1"/>
  <c r="AG685" i="2" l="1"/>
  <c r="AL685" i="2"/>
  <c r="AM685" i="2"/>
  <c r="W791" i="1"/>
  <c r="AA791" i="1"/>
  <c r="X791" i="1"/>
  <c r="U791" i="1"/>
  <c r="V791" i="1"/>
  <c r="Y791" i="1"/>
  <c r="AL791" i="1"/>
  <c r="AC791" i="1"/>
  <c r="AG791" i="1"/>
  <c r="AD791" i="1"/>
  <c r="AF791" i="1"/>
  <c r="AH791" i="1"/>
  <c r="AJ791" i="1" s="1"/>
  <c r="Q792" i="1" s="1"/>
  <c r="AI791" i="1"/>
  <c r="AK791" i="1" s="1"/>
  <c r="R792" i="1" s="1"/>
  <c r="Z791" i="1"/>
  <c r="R686" i="2" l="1"/>
  <c r="Q686" i="2"/>
  <c r="T686" i="2"/>
  <c r="P686" i="2"/>
  <c r="O686" i="2"/>
  <c r="U686" i="2"/>
  <c r="S686" i="2"/>
  <c r="V686" i="2"/>
  <c r="N792" i="1"/>
  <c r="M792" i="1"/>
  <c r="AE791" i="1"/>
  <c r="O792" i="1"/>
  <c r="T792" i="1"/>
  <c r="AA686" i="2" l="1"/>
  <c r="AE686" i="2"/>
  <c r="AF686" i="2"/>
  <c r="AJ686" i="2"/>
  <c r="AI686" i="2"/>
  <c r="AK686" i="2"/>
  <c r="AH686" i="2"/>
  <c r="AC686" i="2"/>
  <c r="W686" i="2"/>
  <c r="X686" i="2"/>
  <c r="AB686" i="2"/>
  <c r="AG686" i="2" s="1"/>
  <c r="Y686" i="2"/>
  <c r="Z686" i="2"/>
  <c r="V792" i="1"/>
  <c r="X792" i="1"/>
  <c r="U792" i="1"/>
  <c r="AA792" i="1"/>
  <c r="Y792" i="1"/>
  <c r="AL792" i="1"/>
  <c r="AC792" i="1"/>
  <c r="AF792" i="1"/>
  <c r="AG792" i="1"/>
  <c r="AH792" i="1"/>
  <c r="AI792" i="1"/>
  <c r="AD792" i="1"/>
  <c r="W792" i="1"/>
  <c r="Z792" i="1"/>
  <c r="AL686" i="2" l="1"/>
  <c r="AM686" i="2"/>
  <c r="AK792" i="1"/>
  <c r="AJ792" i="1"/>
  <c r="AE792" i="1"/>
  <c r="T687" i="2" l="1"/>
  <c r="U687" i="2"/>
  <c r="R687" i="2"/>
  <c r="O687" i="2"/>
  <c r="P687" i="2"/>
  <c r="Q687" i="2"/>
  <c r="S687" i="2"/>
  <c r="V687" i="2"/>
  <c r="Q793" i="1"/>
  <c r="T793" i="1"/>
  <c r="R793" i="1"/>
  <c r="O793" i="1"/>
  <c r="N793" i="1"/>
  <c r="M793" i="1"/>
  <c r="AA687" i="2" l="1"/>
  <c r="AK687" i="2"/>
  <c r="AE687" i="2"/>
  <c r="AF687" i="2"/>
  <c r="AI687" i="2"/>
  <c r="AH687" i="2"/>
  <c r="AJ687" i="2"/>
  <c r="Y687" i="2"/>
  <c r="X687" i="2"/>
  <c r="W687" i="2"/>
  <c r="Z687" i="2"/>
  <c r="AC687" i="2"/>
  <c r="AB687" i="2"/>
  <c r="V793" i="1"/>
  <c r="U793" i="1"/>
  <c r="AA793" i="1"/>
  <c r="X793" i="1"/>
  <c r="W793" i="1"/>
  <c r="Z793" i="1"/>
  <c r="AI793" i="1"/>
  <c r="AF793" i="1"/>
  <c r="AG793" i="1"/>
  <c r="AH793" i="1"/>
  <c r="AC793" i="1"/>
  <c r="AD793" i="1"/>
  <c r="AL793" i="1"/>
  <c r="Y793" i="1"/>
  <c r="AG687" i="2" l="1"/>
  <c r="AM687" i="2"/>
  <c r="AL687" i="2"/>
  <c r="AJ793" i="1"/>
  <c r="AK793" i="1"/>
  <c r="AE793" i="1"/>
  <c r="S688" i="2" l="1"/>
  <c r="V688" i="2"/>
  <c r="Q688" i="2"/>
  <c r="U688" i="2"/>
  <c r="T688" i="2"/>
  <c r="P688" i="2"/>
  <c r="R688" i="2"/>
  <c r="O688" i="2"/>
  <c r="N794" i="1"/>
  <c r="R794" i="1"/>
  <c r="M794" i="1"/>
  <c r="O794" i="1"/>
  <c r="T794" i="1"/>
  <c r="Q794" i="1"/>
  <c r="X688" i="2" l="1"/>
  <c r="W688" i="2"/>
  <c r="Z688" i="2"/>
  <c r="AB688" i="2"/>
  <c r="AG688" i="2" s="1"/>
  <c r="AC688" i="2"/>
  <c r="Y688" i="2"/>
  <c r="AJ688" i="2"/>
  <c r="AK688" i="2"/>
  <c r="AE688" i="2"/>
  <c r="AH688" i="2"/>
  <c r="AI688" i="2"/>
  <c r="AF688" i="2"/>
  <c r="AA688" i="2"/>
  <c r="AF794" i="1"/>
  <c r="AG794" i="1"/>
  <c r="AH794" i="1"/>
  <c r="AI794" i="1"/>
  <c r="AC794" i="1"/>
  <c r="AD794" i="1"/>
  <c r="AL794" i="1"/>
  <c r="Y794" i="1"/>
  <c r="W794" i="1"/>
  <c r="U794" i="1"/>
  <c r="AA794" i="1"/>
  <c r="X794" i="1"/>
  <c r="Z794" i="1"/>
  <c r="V794" i="1"/>
  <c r="AL688" i="2" l="1"/>
  <c r="AM688" i="2"/>
  <c r="AK794" i="1"/>
  <c r="AJ794" i="1"/>
  <c r="AE794" i="1"/>
  <c r="P689" i="2" l="1"/>
  <c r="U689" i="2"/>
  <c r="Q689" i="2"/>
  <c r="R689" i="2"/>
  <c r="T689" i="2"/>
  <c r="O689" i="2"/>
  <c r="V689" i="2"/>
  <c r="S689" i="2"/>
  <c r="Q795" i="1"/>
  <c r="T795" i="1"/>
  <c r="R795" i="1"/>
  <c r="O795" i="1"/>
  <c r="N795" i="1"/>
  <c r="M795" i="1"/>
  <c r="AA689" i="2" l="1"/>
  <c r="W689" i="2"/>
  <c r="AI689" i="2"/>
  <c r="AJ689" i="2"/>
  <c r="AK689" i="2"/>
  <c r="AF689" i="2"/>
  <c r="AH689" i="2"/>
  <c r="AE689" i="2"/>
  <c r="AB689" i="2"/>
  <c r="Z689" i="2"/>
  <c r="Y689" i="2"/>
  <c r="AC689" i="2"/>
  <c r="X689" i="2"/>
  <c r="W795" i="1"/>
  <c r="U795" i="1"/>
  <c r="AA795" i="1"/>
  <c r="X795" i="1"/>
  <c r="V795" i="1"/>
  <c r="Z795" i="1"/>
  <c r="AC795" i="1"/>
  <c r="AD795" i="1"/>
  <c r="AF795" i="1"/>
  <c r="AG795" i="1"/>
  <c r="AH795" i="1"/>
  <c r="AJ795" i="1" s="1"/>
  <c r="T796" i="1" s="1"/>
  <c r="AI795" i="1"/>
  <c r="AK795" i="1" s="1"/>
  <c r="O796" i="1" s="1"/>
  <c r="AL795" i="1"/>
  <c r="Y795" i="1"/>
  <c r="AG689" i="2" l="1"/>
  <c r="AM689" i="2" s="1"/>
  <c r="AC796" i="1"/>
  <c r="AD796" i="1"/>
  <c r="AF796" i="1"/>
  <c r="AG796" i="1"/>
  <c r="AH796" i="1"/>
  <c r="AI796" i="1"/>
  <c r="N796" i="1"/>
  <c r="Q796" i="1"/>
  <c r="M796" i="1"/>
  <c r="R796" i="1"/>
  <c r="AE795" i="1"/>
  <c r="U690" i="2" l="1"/>
  <c r="O690" i="2"/>
  <c r="R690" i="2"/>
  <c r="AL689" i="2"/>
  <c r="U796" i="1"/>
  <c r="AA796" i="1"/>
  <c r="X796" i="1"/>
  <c r="Z796" i="1"/>
  <c r="AE796" i="1" s="1"/>
  <c r="AL796" i="1"/>
  <c r="Y796" i="1"/>
  <c r="V796" i="1"/>
  <c r="AJ796" i="1" s="1"/>
  <c r="W796" i="1"/>
  <c r="S690" i="2" l="1"/>
  <c r="V690" i="2"/>
  <c r="P690" i="2"/>
  <c r="W690" i="2"/>
  <c r="AC690" i="2"/>
  <c r="T690" i="2"/>
  <c r="Q690" i="2"/>
  <c r="Q797" i="1"/>
  <c r="AK796" i="1"/>
  <c r="X690" i="2" l="1"/>
  <c r="Y690" i="2"/>
  <c r="Z690" i="2"/>
  <c r="AB690" i="2"/>
  <c r="AH690" i="2"/>
  <c r="AI690" i="2"/>
  <c r="AJ690" i="2"/>
  <c r="AK690" i="2"/>
  <c r="AF690" i="2"/>
  <c r="AE690" i="2"/>
  <c r="AA690" i="2"/>
  <c r="O797" i="1"/>
  <c r="N797" i="1"/>
  <c r="M797" i="1"/>
  <c r="R797" i="1"/>
  <c r="T797" i="1"/>
  <c r="AL797" i="1"/>
  <c r="Y797" i="1"/>
  <c r="AG690" i="2" l="1"/>
  <c r="AM690" i="2"/>
  <c r="AL690" i="2"/>
  <c r="AC797" i="1"/>
  <c r="AD797" i="1"/>
  <c r="AF797" i="1"/>
  <c r="AG797" i="1"/>
  <c r="AH797" i="1"/>
  <c r="AI797" i="1"/>
  <c r="Z797" i="1"/>
  <c r="U797" i="1"/>
  <c r="AA797" i="1"/>
  <c r="X797" i="1"/>
  <c r="V797" i="1"/>
  <c r="W797" i="1"/>
  <c r="V691" i="2" l="1"/>
  <c r="S691" i="2"/>
  <c r="U691" i="2"/>
  <c r="R691" i="2"/>
  <c r="O691" i="2"/>
  <c r="P691" i="2"/>
  <c r="Q691" i="2"/>
  <c r="T691" i="2"/>
  <c r="AE797" i="1"/>
  <c r="AK797" i="1"/>
  <c r="AJ797" i="1"/>
  <c r="X691" i="2" l="1"/>
  <c r="AB691" i="2"/>
  <c r="Y691" i="2"/>
  <c r="W691" i="2"/>
  <c r="Z691" i="2"/>
  <c r="AC691" i="2"/>
  <c r="AA691" i="2"/>
  <c r="AH691" i="2"/>
  <c r="AI691" i="2"/>
  <c r="AJ691" i="2"/>
  <c r="AE691" i="2"/>
  <c r="AF691" i="2"/>
  <c r="AK691" i="2"/>
  <c r="Q798" i="1"/>
  <c r="T798" i="1"/>
  <c r="R798" i="1"/>
  <c r="O798" i="1"/>
  <c r="M798" i="1"/>
  <c r="N798" i="1"/>
  <c r="AG691" i="2" l="1"/>
  <c r="AM691" i="2" s="1"/>
  <c r="AL691" i="2"/>
  <c r="U798" i="1"/>
  <c r="AA798" i="1"/>
  <c r="X798" i="1"/>
  <c r="V798" i="1"/>
  <c r="W798" i="1"/>
  <c r="Z798" i="1"/>
  <c r="AG798" i="1"/>
  <c r="AH798" i="1"/>
  <c r="AI798" i="1"/>
  <c r="AC798" i="1"/>
  <c r="AD798" i="1"/>
  <c r="AF798" i="1"/>
  <c r="AL798" i="1"/>
  <c r="Y798" i="1"/>
  <c r="P692" i="2" l="1"/>
  <c r="R692" i="2"/>
  <c r="O692" i="2"/>
  <c r="U692" i="2"/>
  <c r="T692" i="2"/>
  <c r="Q692" i="2"/>
  <c r="V692" i="2"/>
  <c r="S692" i="2"/>
  <c r="AK798" i="1"/>
  <c r="AJ798" i="1"/>
  <c r="AE798" i="1"/>
  <c r="AF692" i="2" l="1"/>
  <c r="AH692" i="2"/>
  <c r="AI692" i="2"/>
  <c r="AK692" i="2"/>
  <c r="AJ692" i="2"/>
  <c r="AE692" i="2"/>
  <c r="AA692" i="2"/>
  <c r="Y692" i="2"/>
  <c r="AB692" i="2"/>
  <c r="AC692" i="2"/>
  <c r="W692" i="2"/>
  <c r="Z692" i="2"/>
  <c r="X692" i="2"/>
  <c r="T799" i="1"/>
  <c r="Q799" i="1"/>
  <c r="R799" i="1"/>
  <c r="M799" i="1"/>
  <c r="N799" i="1"/>
  <c r="O799" i="1"/>
  <c r="AG692" i="2" l="1"/>
  <c r="AL692" i="2" s="1"/>
  <c r="V799" i="1"/>
  <c r="W799" i="1"/>
  <c r="AA799" i="1"/>
  <c r="U799" i="1"/>
  <c r="X799" i="1"/>
  <c r="Z799" i="1"/>
  <c r="AL799" i="1"/>
  <c r="Y799" i="1"/>
  <c r="AG799" i="1"/>
  <c r="AH799" i="1"/>
  <c r="AJ799" i="1" s="1"/>
  <c r="T800" i="1" s="1"/>
  <c r="AI799" i="1"/>
  <c r="AK799" i="1" s="1"/>
  <c r="N800" i="1" s="1"/>
  <c r="AC799" i="1"/>
  <c r="AD799" i="1"/>
  <c r="AF799" i="1"/>
  <c r="S693" i="2" l="1"/>
  <c r="AM692" i="2"/>
  <c r="AC800" i="1"/>
  <c r="AH800" i="1"/>
  <c r="AI800" i="1"/>
  <c r="AF800" i="1"/>
  <c r="AG800" i="1"/>
  <c r="AD800" i="1"/>
  <c r="M800" i="1"/>
  <c r="Q800" i="1"/>
  <c r="O800" i="1"/>
  <c r="R800" i="1"/>
  <c r="AE799" i="1"/>
  <c r="Q693" i="2" l="1"/>
  <c r="P693" i="2"/>
  <c r="U693" i="2"/>
  <c r="R693" i="2"/>
  <c r="T693" i="2"/>
  <c r="O693" i="2"/>
  <c r="V693" i="2"/>
  <c r="AL800" i="1"/>
  <c r="Y800" i="1"/>
  <c r="Z800" i="1"/>
  <c r="W800" i="1"/>
  <c r="U800" i="1"/>
  <c r="AA800" i="1"/>
  <c r="X800" i="1"/>
  <c r="V800" i="1"/>
  <c r="AK800" i="1" s="1"/>
  <c r="AB693" i="2" l="1"/>
  <c r="AC693" i="2"/>
  <c r="AE693" i="2"/>
  <c r="AF693" i="2"/>
  <c r="AH693" i="2"/>
  <c r="AK693" i="2"/>
  <c r="AJ693" i="2"/>
  <c r="AI693" i="2"/>
  <c r="W693" i="2"/>
  <c r="Z693" i="2"/>
  <c r="X693" i="2"/>
  <c r="AA693" i="2"/>
  <c r="Y693" i="2"/>
  <c r="M801" i="1"/>
  <c r="AE800" i="1"/>
  <c r="AJ800" i="1"/>
  <c r="AG693" i="2" l="1"/>
  <c r="AL693" i="2" s="1"/>
  <c r="AM693" i="2"/>
  <c r="T801" i="1"/>
  <c r="Q801" i="1"/>
  <c r="O801" i="1"/>
  <c r="R801" i="1"/>
  <c r="U801" i="1"/>
  <c r="AA801" i="1"/>
  <c r="X801" i="1"/>
  <c r="N801" i="1"/>
  <c r="S694" i="2" l="1"/>
  <c r="V694" i="2"/>
  <c r="T694" i="2"/>
  <c r="P694" i="2"/>
  <c r="Q694" i="2"/>
  <c r="O694" i="2"/>
  <c r="U694" i="2"/>
  <c r="R694" i="2"/>
  <c r="Z801" i="1"/>
  <c r="W801" i="1"/>
  <c r="AL801" i="1"/>
  <c r="Y801" i="1"/>
  <c r="V801" i="1"/>
  <c r="AF801" i="1"/>
  <c r="AG801" i="1"/>
  <c r="AI801" i="1"/>
  <c r="AH801" i="1"/>
  <c r="AD801" i="1"/>
  <c r="AC801" i="1"/>
  <c r="Z694" i="2" l="1"/>
  <c r="AB694" i="2"/>
  <c r="W694" i="2"/>
  <c r="X694" i="2"/>
  <c r="AE694" i="2"/>
  <c r="AF694" i="2"/>
  <c r="AJ694" i="2"/>
  <c r="AI694" i="2"/>
  <c r="AK694" i="2"/>
  <c r="AH694" i="2"/>
  <c r="AC694" i="2"/>
  <c r="Y694" i="2"/>
  <c r="AA694" i="2"/>
  <c r="AJ801" i="1"/>
  <c r="AK801" i="1"/>
  <c r="AE801" i="1"/>
  <c r="AG694" i="2" l="1"/>
  <c r="AM694" i="2" s="1"/>
  <c r="M802" i="1"/>
  <c r="N802" i="1"/>
  <c r="R802" i="1"/>
  <c r="O802" i="1"/>
  <c r="Q802" i="1"/>
  <c r="T802" i="1"/>
  <c r="R695" i="2" l="1"/>
  <c r="U695" i="2"/>
  <c r="O695" i="2"/>
  <c r="AL694" i="2"/>
  <c r="AF802" i="1"/>
  <c r="AH802" i="1"/>
  <c r="AI802" i="1"/>
  <c r="AG802" i="1"/>
  <c r="AC802" i="1"/>
  <c r="AD802" i="1"/>
  <c r="AL802" i="1"/>
  <c r="Y802" i="1"/>
  <c r="W802" i="1"/>
  <c r="Z802" i="1"/>
  <c r="V802" i="1"/>
  <c r="X802" i="1"/>
  <c r="U802" i="1"/>
  <c r="AA802" i="1"/>
  <c r="V695" i="2" l="1"/>
  <c r="S695" i="2"/>
  <c r="P695" i="2"/>
  <c r="W695" i="2" s="1"/>
  <c r="T695" i="2"/>
  <c r="AC695" i="2"/>
  <c r="Q695" i="2"/>
  <c r="AE802" i="1"/>
  <c r="AK802" i="1"/>
  <c r="AJ802" i="1"/>
  <c r="AB695" i="2" l="1"/>
  <c r="X695" i="2"/>
  <c r="Z695" i="2"/>
  <c r="AA695" i="2"/>
  <c r="Y695" i="2"/>
  <c r="AK695" i="2"/>
  <c r="AE695" i="2"/>
  <c r="AF695" i="2"/>
  <c r="AI695" i="2"/>
  <c r="AJ695" i="2"/>
  <c r="AH695" i="2"/>
  <c r="Q803" i="1"/>
  <c r="T803" i="1"/>
  <c r="M803" i="1"/>
  <c r="R803" i="1"/>
  <c r="N803" i="1"/>
  <c r="O803" i="1"/>
  <c r="AG695" i="2" l="1"/>
  <c r="AL695" i="2" s="1"/>
  <c r="W803" i="1"/>
  <c r="V803" i="1"/>
  <c r="Z803" i="1"/>
  <c r="U803" i="1"/>
  <c r="AA803" i="1"/>
  <c r="X803" i="1"/>
  <c r="AG803" i="1"/>
  <c r="AH803" i="1"/>
  <c r="AI803" i="1"/>
  <c r="AC803" i="1"/>
  <c r="AF803" i="1"/>
  <c r="AD803" i="1"/>
  <c r="AL803" i="1"/>
  <c r="Y803" i="1"/>
  <c r="S696" i="2" l="1"/>
  <c r="AM695" i="2"/>
  <c r="AJ803" i="1"/>
  <c r="AK803" i="1"/>
  <c r="AE803" i="1"/>
  <c r="R696" i="2" l="1"/>
  <c r="O696" i="2"/>
  <c r="U696" i="2"/>
  <c r="T696" i="2"/>
  <c r="P696" i="2"/>
  <c r="Q696" i="2"/>
  <c r="AA696" i="2"/>
  <c r="V696" i="2"/>
  <c r="O804" i="1"/>
  <c r="M804" i="1"/>
  <c r="N804" i="1"/>
  <c r="R804" i="1"/>
  <c r="Q804" i="1"/>
  <c r="T804" i="1"/>
  <c r="X696" i="2" l="1"/>
  <c r="W696" i="2"/>
  <c r="Y696" i="2"/>
  <c r="AB696" i="2"/>
  <c r="AG696" i="2" s="1"/>
  <c r="AC696" i="2"/>
  <c r="AJ696" i="2"/>
  <c r="AK696" i="2"/>
  <c r="AE696" i="2"/>
  <c r="AH696" i="2"/>
  <c r="AI696" i="2"/>
  <c r="AF696" i="2"/>
  <c r="Z696" i="2"/>
  <c r="AI804" i="1"/>
  <c r="AC804" i="1"/>
  <c r="AD804" i="1"/>
  <c r="AF804" i="1"/>
  <c r="AG804" i="1"/>
  <c r="AH804" i="1"/>
  <c r="AJ804" i="1" s="1"/>
  <c r="Q805" i="1" s="1"/>
  <c r="AL804" i="1"/>
  <c r="Y804" i="1"/>
  <c r="Z804" i="1"/>
  <c r="V804" i="1"/>
  <c r="U804" i="1"/>
  <c r="AA804" i="1"/>
  <c r="X804" i="1"/>
  <c r="W804" i="1"/>
  <c r="AL696" i="2" l="1"/>
  <c r="AM696" i="2"/>
  <c r="AE804" i="1"/>
  <c r="AK804" i="1"/>
  <c r="P697" i="2" l="1"/>
  <c r="R697" i="2"/>
  <c r="O697" i="2"/>
  <c r="T697" i="2"/>
  <c r="U697" i="2"/>
  <c r="Q697" i="2"/>
  <c r="S697" i="2"/>
  <c r="V697" i="2"/>
  <c r="M805" i="1"/>
  <c r="R805" i="1"/>
  <c r="O805" i="1"/>
  <c r="N805" i="1"/>
  <c r="T805" i="1"/>
  <c r="AI697" i="2" l="1"/>
  <c r="AJ697" i="2"/>
  <c r="AK697" i="2"/>
  <c r="AH697" i="2"/>
  <c r="AE697" i="2"/>
  <c r="AF697" i="2"/>
  <c r="AC697" i="2"/>
  <c r="AA697" i="2"/>
  <c r="Y697" i="2"/>
  <c r="AB697" i="2"/>
  <c r="AG697" i="2" s="1"/>
  <c r="W697" i="2"/>
  <c r="Z697" i="2"/>
  <c r="X697" i="2"/>
  <c r="AD805" i="1"/>
  <c r="AI805" i="1"/>
  <c r="AF805" i="1"/>
  <c r="AG805" i="1"/>
  <c r="AH805" i="1"/>
  <c r="AC805" i="1"/>
  <c r="V805" i="1"/>
  <c r="W805" i="1"/>
  <c r="Z805" i="1"/>
  <c r="X805" i="1"/>
  <c r="U805" i="1"/>
  <c r="AA805" i="1"/>
  <c r="AL805" i="1"/>
  <c r="Y805" i="1"/>
  <c r="AM697" i="2" l="1"/>
  <c r="AL697" i="2"/>
  <c r="AJ805" i="1"/>
  <c r="AK805" i="1"/>
  <c r="AE805" i="1"/>
  <c r="S698" i="2" l="1"/>
  <c r="V698" i="2"/>
  <c r="U698" i="2"/>
  <c r="O698" i="2"/>
  <c r="R698" i="2"/>
  <c r="T698" i="2"/>
  <c r="P698" i="2"/>
  <c r="Q698" i="2"/>
  <c r="N806" i="1"/>
  <c r="M806" i="1"/>
  <c r="O806" i="1"/>
  <c r="R806" i="1"/>
  <c r="Q806" i="1"/>
  <c r="T806" i="1"/>
  <c r="X698" i="2" l="1"/>
  <c r="W698" i="2"/>
  <c r="Y698" i="2"/>
  <c r="AB698" i="2"/>
  <c r="AG698" i="2" s="1"/>
  <c r="Z698" i="2"/>
  <c r="AC698" i="2"/>
  <c r="AH698" i="2"/>
  <c r="AI698" i="2"/>
  <c r="AJ698" i="2"/>
  <c r="AL698" i="2" s="1"/>
  <c r="AK698" i="2"/>
  <c r="AF698" i="2"/>
  <c r="AE698" i="2"/>
  <c r="AA698" i="2"/>
  <c r="AL806" i="1"/>
  <c r="Y806" i="1"/>
  <c r="AD806" i="1"/>
  <c r="AF806" i="1"/>
  <c r="AG806" i="1"/>
  <c r="AH806" i="1"/>
  <c r="AJ806" i="1" s="1"/>
  <c r="AI806" i="1"/>
  <c r="AC806" i="1"/>
  <c r="Z806" i="1"/>
  <c r="W806" i="1"/>
  <c r="X806" i="1"/>
  <c r="U806" i="1"/>
  <c r="AA806" i="1"/>
  <c r="V806" i="1"/>
  <c r="AM698" i="2" l="1"/>
  <c r="S699" i="2"/>
  <c r="AK806" i="1"/>
  <c r="AE806" i="1"/>
  <c r="Q807" i="1"/>
  <c r="P699" i="2" l="1"/>
  <c r="O699" i="2"/>
  <c r="U699" i="2"/>
  <c r="R699" i="2"/>
  <c r="Q699" i="2"/>
  <c r="T699" i="2"/>
  <c r="V699" i="2"/>
  <c r="M807" i="1"/>
  <c r="R807" i="1"/>
  <c r="N807" i="1"/>
  <c r="O807" i="1"/>
  <c r="T807" i="1"/>
  <c r="Y699" i="2" l="1"/>
  <c r="W699" i="2"/>
  <c r="AB699" i="2"/>
  <c r="Z699" i="2"/>
  <c r="AC699" i="2"/>
  <c r="X699" i="2"/>
  <c r="AH699" i="2"/>
  <c r="AI699" i="2"/>
  <c r="AJ699" i="2"/>
  <c r="AE699" i="2"/>
  <c r="AF699" i="2"/>
  <c r="AK699" i="2"/>
  <c r="AA699" i="2"/>
  <c r="V807" i="1"/>
  <c r="AI807" i="1"/>
  <c r="AD807" i="1"/>
  <c r="AC807" i="1"/>
  <c r="AG807" i="1"/>
  <c r="AF807" i="1"/>
  <c r="AH807" i="1"/>
  <c r="AJ807" i="1" s="1"/>
  <c r="Q808" i="1" s="1"/>
  <c r="W807" i="1"/>
  <c r="Z807" i="1"/>
  <c r="AA807" i="1"/>
  <c r="X807" i="1"/>
  <c r="U807" i="1"/>
  <c r="Y807" i="1"/>
  <c r="AL807" i="1"/>
  <c r="AG699" i="2" l="1"/>
  <c r="AL699" i="2" s="1"/>
  <c r="AM699" i="2"/>
  <c r="AE807" i="1"/>
  <c r="AK807" i="1"/>
  <c r="T808" i="1" s="1"/>
  <c r="S700" i="2" l="1"/>
  <c r="V700" i="2"/>
  <c r="U700" i="2"/>
  <c r="Q700" i="2"/>
  <c r="R700" i="2"/>
  <c r="P700" i="2"/>
  <c r="O700" i="2"/>
  <c r="T700" i="2"/>
  <c r="AF808" i="1"/>
  <c r="AG808" i="1"/>
  <c r="AH808" i="1"/>
  <c r="AI808" i="1"/>
  <c r="AC808" i="1"/>
  <c r="AD808" i="1"/>
  <c r="R808" i="1"/>
  <c r="N808" i="1"/>
  <c r="O808" i="1"/>
  <c r="M808" i="1"/>
  <c r="Z700" i="2" l="1"/>
  <c r="AB700" i="2"/>
  <c r="W700" i="2"/>
  <c r="X700" i="2"/>
  <c r="Y700" i="2"/>
  <c r="AC700" i="2"/>
  <c r="AF700" i="2"/>
  <c r="AH700" i="2"/>
  <c r="AI700" i="2"/>
  <c r="AJ700" i="2"/>
  <c r="AE700" i="2"/>
  <c r="AK700" i="2"/>
  <c r="AA700" i="2"/>
  <c r="U808" i="1"/>
  <c r="AA808" i="1"/>
  <c r="X808" i="1"/>
  <c r="AL808" i="1"/>
  <c r="Y808" i="1"/>
  <c r="Z808" i="1"/>
  <c r="AE808" i="1" s="1"/>
  <c r="W808" i="1"/>
  <c r="V808" i="1"/>
  <c r="AK808" i="1" s="1"/>
  <c r="AG700" i="2" l="1"/>
  <c r="AM700" i="2" s="1"/>
  <c r="AL700" i="2"/>
  <c r="M809" i="1"/>
  <c r="AJ808" i="1"/>
  <c r="R701" i="2" l="1"/>
  <c r="Q701" i="2"/>
  <c r="T701" i="2"/>
  <c r="O701" i="2"/>
  <c r="U701" i="2"/>
  <c r="P701" i="2"/>
  <c r="S701" i="2"/>
  <c r="V701" i="2"/>
  <c r="Q809" i="1"/>
  <c r="T809" i="1"/>
  <c r="R809" i="1"/>
  <c r="N809" i="1"/>
  <c r="O809" i="1"/>
  <c r="AA809" i="1"/>
  <c r="X809" i="1"/>
  <c r="X701" i="2" l="1"/>
  <c r="AE701" i="2"/>
  <c r="AF701" i="2"/>
  <c r="AH701" i="2"/>
  <c r="AK701" i="2"/>
  <c r="AI701" i="2"/>
  <c r="AJ701" i="2"/>
  <c r="AA701" i="2"/>
  <c r="AC701" i="2"/>
  <c r="W701" i="2"/>
  <c r="AB701" i="2"/>
  <c r="Y701" i="2"/>
  <c r="Z701" i="2"/>
  <c r="V809" i="1"/>
  <c r="U809" i="1"/>
  <c r="W809" i="1"/>
  <c r="Z809" i="1"/>
  <c r="AE809" i="1" s="1"/>
  <c r="AI809" i="1"/>
  <c r="AK809" i="1" s="1"/>
  <c r="M810" i="1" s="1"/>
  <c r="AC809" i="1"/>
  <c r="AD809" i="1"/>
  <c r="AG809" i="1"/>
  <c r="AH809" i="1"/>
  <c r="AF809" i="1"/>
  <c r="AL809" i="1"/>
  <c r="Y809" i="1"/>
  <c r="AG701" i="2" l="1"/>
  <c r="AM701" i="2" s="1"/>
  <c r="AL701" i="2"/>
  <c r="AJ809" i="1"/>
  <c r="O810" i="1"/>
  <c r="N810" i="1"/>
  <c r="P702" i="2" l="1"/>
  <c r="Q702" i="2"/>
  <c r="O702" i="2"/>
  <c r="T702" i="2"/>
  <c r="U702" i="2"/>
  <c r="R702" i="2"/>
  <c r="S702" i="2"/>
  <c r="V702" i="2"/>
  <c r="Q810" i="1"/>
  <c r="T810" i="1"/>
  <c r="R810" i="1"/>
  <c r="AA702" i="2" l="1"/>
  <c r="AE702" i="2"/>
  <c r="AF702" i="2"/>
  <c r="AJ702" i="2"/>
  <c r="AI702" i="2"/>
  <c r="AK702" i="2"/>
  <c r="AM702" i="2" s="1"/>
  <c r="O703" i="2" s="1"/>
  <c r="AH702" i="2"/>
  <c r="Z702" i="2"/>
  <c r="AC702" i="2"/>
  <c r="AB702" i="2"/>
  <c r="AG702" i="2" s="1"/>
  <c r="W702" i="2"/>
  <c r="Y702" i="2"/>
  <c r="X702" i="2"/>
  <c r="AL810" i="1"/>
  <c r="Y810" i="1"/>
  <c r="AA810" i="1"/>
  <c r="X810" i="1"/>
  <c r="U810" i="1"/>
  <c r="W810" i="1"/>
  <c r="Z810" i="1"/>
  <c r="AE810" i="1" s="1"/>
  <c r="AD810" i="1"/>
  <c r="AF810" i="1"/>
  <c r="AG810" i="1"/>
  <c r="AH810" i="1"/>
  <c r="AI810" i="1"/>
  <c r="AC810" i="1"/>
  <c r="V810" i="1"/>
  <c r="R703" i="2" l="1"/>
  <c r="AL702" i="2"/>
  <c r="P703" i="2" s="1"/>
  <c r="U703" i="2"/>
  <c r="Q703" i="2"/>
  <c r="AJ810" i="1"/>
  <c r="AK810" i="1"/>
  <c r="S703" i="2" l="1"/>
  <c r="W703" i="2" s="1"/>
  <c r="V703" i="2"/>
  <c r="T703" i="2"/>
  <c r="M811" i="1"/>
  <c r="N811" i="1"/>
  <c r="O811" i="1"/>
  <c r="R811" i="1"/>
  <c r="Q811" i="1"/>
  <c r="T811" i="1"/>
  <c r="Y703" i="2" l="1"/>
  <c r="AA703" i="2"/>
  <c r="Z703" i="2"/>
  <c r="AC703" i="2"/>
  <c r="AB703" i="2"/>
  <c r="AG703" i="2" s="1"/>
  <c r="AK703" i="2"/>
  <c r="AE703" i="2"/>
  <c r="AF703" i="2"/>
  <c r="AI703" i="2"/>
  <c r="AH703" i="2"/>
  <c r="AJ703" i="2"/>
  <c r="X703" i="2"/>
  <c r="AD811" i="1"/>
  <c r="AF811" i="1"/>
  <c r="AG811" i="1"/>
  <c r="AC811" i="1"/>
  <c r="AH811" i="1"/>
  <c r="AI811" i="1"/>
  <c r="W811" i="1"/>
  <c r="AL811" i="1"/>
  <c r="Y811" i="1"/>
  <c r="Z811" i="1"/>
  <c r="V811" i="1"/>
  <c r="U811" i="1"/>
  <c r="AA811" i="1"/>
  <c r="X811" i="1"/>
  <c r="AM703" i="2" l="1"/>
  <c r="AL703" i="2"/>
  <c r="AK811" i="1"/>
  <c r="AJ811" i="1"/>
  <c r="AE811" i="1"/>
  <c r="V704" i="2" l="1"/>
  <c r="S704" i="2"/>
  <c r="O704" i="2"/>
  <c r="P704" i="2"/>
  <c r="R704" i="2"/>
  <c r="U704" i="2"/>
  <c r="Q704" i="2"/>
  <c r="T704" i="2"/>
  <c r="T812" i="1"/>
  <c r="Q812" i="1"/>
  <c r="O812" i="1"/>
  <c r="R812" i="1"/>
  <c r="M812" i="1"/>
  <c r="N812" i="1"/>
  <c r="AC704" i="2" l="1"/>
  <c r="AB704" i="2"/>
  <c r="Y704" i="2"/>
  <c r="Z704" i="2"/>
  <c r="X704" i="2"/>
  <c r="W704" i="2"/>
  <c r="AA704" i="2"/>
  <c r="AJ704" i="2"/>
  <c r="AK704" i="2"/>
  <c r="AE704" i="2"/>
  <c r="AH704" i="2"/>
  <c r="AF704" i="2"/>
  <c r="AI704" i="2"/>
  <c r="Z812" i="1"/>
  <c r="V812" i="1"/>
  <c r="AA812" i="1"/>
  <c r="X812" i="1"/>
  <c r="U812" i="1"/>
  <c r="W812" i="1"/>
  <c r="AL812" i="1"/>
  <c r="Y812" i="1"/>
  <c r="AH812" i="1"/>
  <c r="AI812" i="1"/>
  <c r="AC812" i="1"/>
  <c r="AD812" i="1"/>
  <c r="AF812" i="1"/>
  <c r="AG812" i="1"/>
  <c r="AG704" i="2" l="1"/>
  <c r="AM704" i="2" s="1"/>
  <c r="AJ812" i="1"/>
  <c r="AK812" i="1"/>
  <c r="AE812" i="1"/>
  <c r="U705" i="2" l="1"/>
  <c r="O705" i="2"/>
  <c r="R705" i="2"/>
  <c r="AL704" i="2"/>
  <c r="R813" i="1"/>
  <c r="O813" i="1"/>
  <c r="N813" i="1"/>
  <c r="M813" i="1"/>
  <c r="T813" i="1"/>
  <c r="Q813" i="1"/>
  <c r="V705" i="2" l="1"/>
  <c r="S705" i="2"/>
  <c r="Q705" i="2"/>
  <c r="AC705" i="2" s="1"/>
  <c r="T705" i="2"/>
  <c r="P705" i="2"/>
  <c r="AL813" i="1"/>
  <c r="Y813" i="1"/>
  <c r="AG813" i="1"/>
  <c r="AH813" i="1"/>
  <c r="AI813" i="1"/>
  <c r="AC813" i="1"/>
  <c r="AD813" i="1"/>
  <c r="AF813" i="1"/>
  <c r="U813" i="1"/>
  <c r="AA813" i="1"/>
  <c r="X813" i="1"/>
  <c r="V813" i="1"/>
  <c r="W813" i="1"/>
  <c r="Z813" i="1"/>
  <c r="AA705" i="2" l="1"/>
  <c r="AB705" i="2"/>
  <c r="W705" i="2"/>
  <c r="Y705" i="2"/>
  <c r="AI705" i="2"/>
  <c r="AJ705" i="2"/>
  <c r="AK705" i="2"/>
  <c r="AE705" i="2"/>
  <c r="AF705" i="2"/>
  <c r="AH705" i="2"/>
  <c r="Z705" i="2"/>
  <c r="X705" i="2"/>
  <c r="AK813" i="1"/>
  <c r="AJ813" i="1"/>
  <c r="AE813" i="1"/>
  <c r="AG705" i="2" l="1"/>
  <c r="AM705" i="2"/>
  <c r="AL705" i="2"/>
  <c r="T814" i="1"/>
  <c r="Q814" i="1"/>
  <c r="O814" i="1"/>
  <c r="R814" i="1"/>
  <c r="N814" i="1"/>
  <c r="M814" i="1"/>
  <c r="V706" i="2" l="1"/>
  <c r="S706" i="2"/>
  <c r="R706" i="2"/>
  <c r="U706" i="2"/>
  <c r="O706" i="2"/>
  <c r="T706" i="2"/>
  <c r="Q706" i="2"/>
  <c r="P706" i="2"/>
  <c r="V814" i="1"/>
  <c r="X814" i="1"/>
  <c r="U814" i="1"/>
  <c r="AA814" i="1"/>
  <c r="Z814" i="1"/>
  <c r="AE814" i="1" s="1"/>
  <c r="W814" i="1"/>
  <c r="AL814" i="1"/>
  <c r="Y814" i="1"/>
  <c r="AG814" i="1"/>
  <c r="AH814" i="1"/>
  <c r="AJ814" i="1" s="1"/>
  <c r="T815" i="1" s="1"/>
  <c r="AI814" i="1"/>
  <c r="AK814" i="1" s="1"/>
  <c r="N815" i="1" s="1"/>
  <c r="AC814" i="1"/>
  <c r="AF814" i="1"/>
  <c r="AD814" i="1"/>
  <c r="Y706" i="2" l="1"/>
  <c r="AC706" i="2"/>
  <c r="X706" i="2"/>
  <c r="AB706" i="2"/>
  <c r="AG706" i="2" s="1"/>
  <c r="W706" i="2"/>
  <c r="Z706" i="2"/>
  <c r="AA706" i="2"/>
  <c r="AH706" i="2"/>
  <c r="AI706" i="2"/>
  <c r="AJ706" i="2"/>
  <c r="AK706" i="2"/>
  <c r="AF706" i="2"/>
  <c r="AE706" i="2"/>
  <c r="AH815" i="1"/>
  <c r="AI815" i="1"/>
  <c r="AC815" i="1"/>
  <c r="AG815" i="1"/>
  <c r="AD815" i="1"/>
  <c r="AF815" i="1"/>
  <c r="R815" i="1"/>
  <c r="M815" i="1"/>
  <c r="Q815" i="1"/>
  <c r="O815" i="1"/>
  <c r="AM706" i="2" l="1"/>
  <c r="AL706" i="2"/>
  <c r="X815" i="1"/>
  <c r="U815" i="1"/>
  <c r="AA815" i="1"/>
  <c r="W815" i="1"/>
  <c r="AL815" i="1"/>
  <c r="Y815" i="1"/>
  <c r="Z815" i="1"/>
  <c r="V815" i="1"/>
  <c r="AK815" i="1" s="1"/>
  <c r="V707" i="2" l="1"/>
  <c r="S707" i="2"/>
  <c r="Q707" i="2"/>
  <c r="O707" i="2"/>
  <c r="R707" i="2"/>
  <c r="P707" i="2"/>
  <c r="T707" i="2"/>
  <c r="U707" i="2"/>
  <c r="M816" i="1"/>
  <c r="AE815" i="1"/>
  <c r="AJ815" i="1"/>
  <c r="AC707" i="2" l="1"/>
  <c r="Z707" i="2"/>
  <c r="AB707" i="2"/>
  <c r="AG707" i="2" s="1"/>
  <c r="X707" i="2"/>
  <c r="W707" i="2"/>
  <c r="Y707" i="2"/>
  <c r="AA707" i="2"/>
  <c r="AH707" i="2"/>
  <c r="AI707" i="2"/>
  <c r="AJ707" i="2"/>
  <c r="AE707" i="2"/>
  <c r="AF707" i="2"/>
  <c r="AK707" i="2"/>
  <c r="T816" i="1"/>
  <c r="Q816" i="1"/>
  <c r="R816" i="1"/>
  <c r="O816" i="1"/>
  <c r="AA816" i="1"/>
  <c r="X816" i="1"/>
  <c r="N816" i="1"/>
  <c r="AM707" i="2" l="1"/>
  <c r="AL707" i="2"/>
  <c r="W816" i="1"/>
  <c r="AL816" i="1"/>
  <c r="Y816" i="1"/>
  <c r="U816" i="1"/>
  <c r="Z816" i="1"/>
  <c r="AE816" i="1" s="1"/>
  <c r="V816" i="1"/>
  <c r="AI816" i="1"/>
  <c r="AC816" i="1"/>
  <c r="AD816" i="1"/>
  <c r="AF816" i="1"/>
  <c r="AG816" i="1"/>
  <c r="AH816" i="1"/>
  <c r="AJ816" i="1" s="1"/>
  <c r="S708" i="2" l="1"/>
  <c r="V708" i="2"/>
  <c r="U708" i="2"/>
  <c r="O708" i="2"/>
  <c r="R708" i="2"/>
  <c r="Q708" i="2"/>
  <c r="T708" i="2"/>
  <c r="P708" i="2"/>
  <c r="AK816" i="1"/>
  <c r="Q817" i="1"/>
  <c r="Y708" i="2" l="1"/>
  <c r="X708" i="2"/>
  <c r="AB708" i="2"/>
  <c r="Z708" i="2"/>
  <c r="W708" i="2"/>
  <c r="AC708" i="2"/>
  <c r="AF708" i="2"/>
  <c r="AH708" i="2"/>
  <c r="AI708" i="2"/>
  <c r="AE708" i="2"/>
  <c r="AJ708" i="2"/>
  <c r="AK708" i="2"/>
  <c r="AA708" i="2"/>
  <c r="M817" i="1"/>
  <c r="N817" i="1"/>
  <c r="R817" i="1"/>
  <c r="O817" i="1"/>
  <c r="T817" i="1"/>
  <c r="AG708" i="2" l="1"/>
  <c r="AM708" i="2" s="1"/>
  <c r="AL708" i="2"/>
  <c r="AH817" i="1"/>
  <c r="AD817" i="1"/>
  <c r="AF817" i="1"/>
  <c r="AG817" i="1"/>
  <c r="AI817" i="1"/>
  <c r="AC817" i="1"/>
  <c r="W817" i="1"/>
  <c r="Z817" i="1"/>
  <c r="X817" i="1"/>
  <c r="AA817" i="1"/>
  <c r="U817" i="1"/>
  <c r="V817" i="1"/>
  <c r="Y817" i="1"/>
  <c r="AL817" i="1"/>
  <c r="O709" i="2" l="1"/>
  <c r="Q709" i="2"/>
  <c r="U709" i="2"/>
  <c r="P709" i="2"/>
  <c r="T709" i="2"/>
  <c r="R709" i="2"/>
  <c r="S709" i="2"/>
  <c r="V709" i="2"/>
  <c r="AK817" i="1"/>
  <c r="AE817" i="1"/>
  <c r="AJ817" i="1"/>
  <c r="AA709" i="2" l="1"/>
  <c r="AE709" i="2"/>
  <c r="AF709" i="2"/>
  <c r="AH709" i="2"/>
  <c r="AK709" i="2"/>
  <c r="AM709" i="2" s="1"/>
  <c r="U710" i="2" s="1"/>
  <c r="AI709" i="2"/>
  <c r="AJ709" i="2"/>
  <c r="Z709" i="2"/>
  <c r="AB709" i="2"/>
  <c r="AG709" i="2" s="1"/>
  <c r="X709" i="2"/>
  <c r="AC709" i="2"/>
  <c r="Y709" i="2"/>
  <c r="W709" i="2"/>
  <c r="Q818" i="1"/>
  <c r="T818" i="1"/>
  <c r="O818" i="1"/>
  <c r="N818" i="1"/>
  <c r="R818" i="1"/>
  <c r="M818" i="1"/>
  <c r="O710" i="2" l="1"/>
  <c r="R710" i="2"/>
  <c r="AL709" i="2"/>
  <c r="Z818" i="1"/>
  <c r="U818" i="1"/>
  <c r="AA818" i="1"/>
  <c r="X818" i="1"/>
  <c r="V818" i="1"/>
  <c r="W818" i="1"/>
  <c r="AF818" i="1"/>
  <c r="AG818" i="1"/>
  <c r="AH818" i="1"/>
  <c r="AI818" i="1"/>
  <c r="AK818" i="1" s="1"/>
  <c r="AC818" i="1"/>
  <c r="AD818" i="1"/>
  <c r="AL818" i="1"/>
  <c r="Y818" i="1"/>
  <c r="S710" i="2" l="1"/>
  <c r="V710" i="2"/>
  <c r="P710" i="2"/>
  <c r="T710" i="2"/>
  <c r="Q710" i="2"/>
  <c r="M819" i="1"/>
  <c r="AJ818" i="1"/>
  <c r="O819" i="1" s="1"/>
  <c r="AE818" i="1"/>
  <c r="Y710" i="2" l="1"/>
  <c r="Z710" i="2"/>
  <c r="W710" i="2"/>
  <c r="AB710" i="2"/>
  <c r="AG710" i="2" s="1"/>
  <c r="X710" i="2"/>
  <c r="AC710" i="2"/>
  <c r="AE710" i="2"/>
  <c r="AF710" i="2"/>
  <c r="AJ710" i="2"/>
  <c r="AI710" i="2"/>
  <c r="AK710" i="2"/>
  <c r="AM710" i="2" s="1"/>
  <c r="AH710" i="2"/>
  <c r="AA710" i="2"/>
  <c r="T819" i="1"/>
  <c r="Q819" i="1"/>
  <c r="U819" i="1"/>
  <c r="AA819" i="1"/>
  <c r="X819" i="1"/>
  <c r="N819" i="1"/>
  <c r="R819" i="1"/>
  <c r="U711" i="2" l="1"/>
  <c r="O711" i="2"/>
  <c r="R711" i="2"/>
  <c r="AL710" i="2"/>
  <c r="Q711" i="2" s="1"/>
  <c r="AL819" i="1"/>
  <c r="Y819" i="1"/>
  <c r="Z819" i="1"/>
  <c r="AD819" i="1"/>
  <c r="AF819" i="1"/>
  <c r="AG819" i="1"/>
  <c r="AH819" i="1"/>
  <c r="AI819" i="1"/>
  <c r="AC819" i="1"/>
  <c r="V819" i="1"/>
  <c r="W819" i="1"/>
  <c r="S711" i="2" l="1"/>
  <c r="V711" i="2"/>
  <c r="T711" i="2"/>
  <c r="Z711" i="2"/>
  <c r="W711" i="2"/>
  <c r="P711" i="2"/>
  <c r="AE819" i="1"/>
  <c r="AK819" i="1"/>
  <c r="AJ819" i="1"/>
  <c r="X711" i="2" l="1"/>
  <c r="AB711" i="2"/>
  <c r="AK711" i="2"/>
  <c r="AE711" i="2"/>
  <c r="AF711" i="2"/>
  <c r="AI711" i="2"/>
  <c r="AH711" i="2"/>
  <c r="AJ711" i="2"/>
  <c r="AA711" i="2"/>
  <c r="AC711" i="2"/>
  <c r="Y711" i="2"/>
  <c r="T820" i="1"/>
  <c r="Q820" i="1"/>
  <c r="O820" i="1"/>
  <c r="M820" i="1"/>
  <c r="R820" i="1"/>
  <c r="N820" i="1"/>
  <c r="AG711" i="2" l="1"/>
  <c r="AM711" i="2"/>
  <c r="AL711" i="2"/>
  <c r="V820" i="1"/>
  <c r="U820" i="1"/>
  <c r="AA820" i="1"/>
  <c r="X820" i="1"/>
  <c r="AL820" i="1"/>
  <c r="Y820" i="1"/>
  <c r="Z820" i="1"/>
  <c r="W820" i="1"/>
  <c r="AD820" i="1"/>
  <c r="AF820" i="1"/>
  <c r="AG820" i="1"/>
  <c r="AI820" i="1"/>
  <c r="AC820" i="1"/>
  <c r="AH820" i="1"/>
  <c r="S712" i="2" l="1"/>
  <c r="V712" i="2"/>
  <c r="Q712" i="2"/>
  <c r="O712" i="2"/>
  <c r="U712" i="2"/>
  <c r="R712" i="2"/>
  <c r="P712" i="2"/>
  <c r="T712" i="2"/>
  <c r="AJ820" i="1"/>
  <c r="AE820" i="1"/>
  <c r="AK820" i="1"/>
  <c r="Z712" i="2" l="1"/>
  <c r="AB712" i="2"/>
  <c r="X712" i="2"/>
  <c r="AC712" i="2"/>
  <c r="W712" i="2"/>
  <c r="Y712" i="2"/>
  <c r="AJ712" i="2"/>
  <c r="AK712" i="2"/>
  <c r="AE712" i="2"/>
  <c r="AH712" i="2"/>
  <c r="AF712" i="2"/>
  <c r="AI712" i="2"/>
  <c r="AA712" i="2"/>
  <c r="R821" i="1"/>
  <c r="N821" i="1"/>
  <c r="O821" i="1"/>
  <c r="M821" i="1"/>
  <c r="Q821" i="1"/>
  <c r="T821" i="1"/>
  <c r="AG712" i="2" l="1"/>
  <c r="AL712" i="2" s="1"/>
  <c r="X821" i="1"/>
  <c r="U821" i="1"/>
  <c r="AA821" i="1"/>
  <c r="V821" i="1"/>
  <c r="AG821" i="1"/>
  <c r="AH821" i="1"/>
  <c r="AI821" i="1"/>
  <c r="AC821" i="1"/>
  <c r="AD821" i="1"/>
  <c r="AF821" i="1"/>
  <c r="AL821" i="1"/>
  <c r="Y821" i="1"/>
  <c r="W821" i="1"/>
  <c r="Z821" i="1"/>
  <c r="AE821" i="1" s="1"/>
  <c r="S713" i="2" l="1"/>
  <c r="AM712" i="2"/>
  <c r="AJ821" i="1"/>
  <c r="AK821" i="1"/>
  <c r="R713" i="2" l="1"/>
  <c r="O713" i="2"/>
  <c r="P713" i="2"/>
  <c r="U713" i="2"/>
  <c r="Q713" i="2"/>
  <c r="T713" i="2"/>
  <c r="AA713" i="2"/>
  <c r="V713" i="2"/>
  <c r="O822" i="1"/>
  <c r="M822" i="1"/>
  <c r="R822" i="1"/>
  <c r="N822" i="1"/>
  <c r="T822" i="1"/>
  <c r="Q822" i="1"/>
  <c r="Y713" i="2" l="1"/>
  <c r="AB713" i="2"/>
  <c r="AC713" i="2"/>
  <c r="X713" i="2"/>
  <c r="W713" i="2"/>
  <c r="AI713" i="2"/>
  <c r="AJ713" i="2"/>
  <c r="AK713" i="2"/>
  <c r="AE713" i="2"/>
  <c r="AF713" i="2"/>
  <c r="AH713" i="2"/>
  <c r="Z713" i="2"/>
  <c r="AD822" i="1"/>
  <c r="AF822" i="1"/>
  <c r="AG822" i="1"/>
  <c r="AH822" i="1"/>
  <c r="AC822" i="1"/>
  <c r="AI822" i="1"/>
  <c r="X822" i="1"/>
  <c r="U822" i="1"/>
  <c r="AA822" i="1"/>
  <c r="AL822" i="1"/>
  <c r="Y822" i="1"/>
  <c r="V822" i="1"/>
  <c r="Z822" i="1"/>
  <c r="W822" i="1"/>
  <c r="AG713" i="2" l="1"/>
  <c r="AM713" i="2" s="1"/>
  <c r="AJ822" i="1"/>
  <c r="AK822" i="1"/>
  <c r="AE822" i="1"/>
  <c r="O714" i="2" l="1"/>
  <c r="R714" i="2"/>
  <c r="U714" i="2"/>
  <c r="AL713" i="2"/>
  <c r="R823" i="1"/>
  <c r="O823" i="1"/>
  <c r="M823" i="1"/>
  <c r="N823" i="1"/>
  <c r="Q823" i="1"/>
  <c r="T823" i="1"/>
  <c r="S714" i="2" l="1"/>
  <c r="V714" i="2"/>
  <c r="P714" i="2"/>
  <c r="T714" i="2"/>
  <c r="AC714" i="2" s="1"/>
  <c r="Z714" i="2"/>
  <c r="Q714" i="2"/>
  <c r="AL823" i="1"/>
  <c r="Y823" i="1"/>
  <c r="W823" i="1"/>
  <c r="AF823" i="1"/>
  <c r="AD823" i="1"/>
  <c r="AG823" i="1"/>
  <c r="AH823" i="1"/>
  <c r="AI823" i="1"/>
  <c r="AC823" i="1"/>
  <c r="V823" i="1"/>
  <c r="U823" i="1"/>
  <c r="AA823" i="1"/>
  <c r="X823" i="1"/>
  <c r="Z823" i="1"/>
  <c r="AB714" i="2" l="1"/>
  <c r="Y714" i="2"/>
  <c r="X714" i="2"/>
  <c r="W714" i="2"/>
  <c r="AH714" i="2"/>
  <c r="AI714" i="2"/>
  <c r="AJ714" i="2"/>
  <c r="AK714" i="2"/>
  <c r="AF714" i="2"/>
  <c r="AE714" i="2"/>
  <c r="AA714" i="2"/>
  <c r="AE823" i="1"/>
  <c r="AK823" i="1"/>
  <c r="AJ823" i="1"/>
  <c r="AG714" i="2" l="1"/>
  <c r="AM714" i="2" s="1"/>
  <c r="M824" i="1"/>
  <c r="R824" i="1"/>
  <c r="O824" i="1"/>
  <c r="N824" i="1"/>
  <c r="Q824" i="1"/>
  <c r="T824" i="1"/>
  <c r="O715" i="2" l="1"/>
  <c r="U715" i="2"/>
  <c r="R715" i="2"/>
  <c r="AL714" i="2"/>
  <c r="V824" i="1"/>
  <c r="Z824" i="1"/>
  <c r="AC824" i="1"/>
  <c r="AG824" i="1"/>
  <c r="AD824" i="1"/>
  <c r="AF824" i="1"/>
  <c r="AH824" i="1"/>
  <c r="AI824" i="1"/>
  <c r="AL824" i="1"/>
  <c r="Y824" i="1"/>
  <c r="W824" i="1"/>
  <c r="U824" i="1"/>
  <c r="X824" i="1"/>
  <c r="AA824" i="1"/>
  <c r="V715" i="2" l="1"/>
  <c r="S715" i="2"/>
  <c r="P715" i="2"/>
  <c r="Q715" i="2"/>
  <c r="T715" i="2"/>
  <c r="Z715" i="2"/>
  <c r="AC715" i="2"/>
  <c r="AK824" i="1"/>
  <c r="AE824" i="1"/>
  <c r="AJ824" i="1"/>
  <c r="AB715" i="2" l="1"/>
  <c r="Y715" i="2"/>
  <c r="X715" i="2"/>
  <c r="W715" i="2"/>
  <c r="AA715" i="2"/>
  <c r="AH715" i="2"/>
  <c r="AI715" i="2"/>
  <c r="AJ715" i="2"/>
  <c r="AE715" i="2"/>
  <c r="AF715" i="2"/>
  <c r="AK715" i="2"/>
  <c r="Q825" i="1"/>
  <c r="T825" i="1"/>
  <c r="R825" i="1"/>
  <c r="O825" i="1"/>
  <c r="N825" i="1"/>
  <c r="M825" i="1"/>
  <c r="AG715" i="2" l="1"/>
  <c r="AM715" i="2" s="1"/>
  <c r="AA825" i="1"/>
  <c r="X825" i="1"/>
  <c r="U825" i="1"/>
  <c r="Z825" i="1"/>
  <c r="V825" i="1"/>
  <c r="W825" i="1"/>
  <c r="AF825" i="1"/>
  <c r="AH825" i="1"/>
  <c r="AI825" i="1"/>
  <c r="AC825" i="1"/>
  <c r="AD825" i="1"/>
  <c r="AG825" i="1"/>
  <c r="AL825" i="1"/>
  <c r="Y825" i="1"/>
  <c r="U716" i="2" l="1"/>
  <c r="R716" i="2"/>
  <c r="O716" i="2"/>
  <c r="AL715" i="2"/>
  <c r="AE825" i="1"/>
  <c r="AK825" i="1"/>
  <c r="AJ825" i="1"/>
  <c r="S716" i="2" l="1"/>
  <c r="V716" i="2"/>
  <c r="P716" i="2"/>
  <c r="Q716" i="2"/>
  <c r="T716" i="2"/>
  <c r="Z716" i="2"/>
  <c r="T826" i="1"/>
  <c r="Q826" i="1"/>
  <c r="O826" i="1"/>
  <c r="M826" i="1"/>
  <c r="R826" i="1"/>
  <c r="N826" i="1"/>
  <c r="Y716" i="2" l="1"/>
  <c r="W716" i="2"/>
  <c r="AB716" i="2"/>
  <c r="AC716" i="2"/>
  <c r="X716" i="2"/>
  <c r="AF716" i="2"/>
  <c r="AH716" i="2"/>
  <c r="AI716" i="2"/>
  <c r="AE716" i="2"/>
  <c r="AJ716" i="2"/>
  <c r="AK716" i="2"/>
  <c r="AA716" i="2"/>
  <c r="V826" i="1"/>
  <c r="W826" i="1"/>
  <c r="Z826" i="1"/>
  <c r="AA826" i="1"/>
  <c r="X826" i="1"/>
  <c r="U826" i="1"/>
  <c r="AL826" i="1"/>
  <c r="Y826" i="1"/>
  <c r="AF826" i="1"/>
  <c r="AG826" i="1"/>
  <c r="AD826" i="1"/>
  <c r="AH826" i="1"/>
  <c r="AJ826" i="1" s="1"/>
  <c r="AI826" i="1"/>
  <c r="AC826" i="1"/>
  <c r="AG716" i="2" l="1"/>
  <c r="AM716" i="2" s="1"/>
  <c r="AE826" i="1"/>
  <c r="Q827" i="1"/>
  <c r="AK826" i="1"/>
  <c r="R717" i="2" l="1"/>
  <c r="U717" i="2"/>
  <c r="O717" i="2"/>
  <c r="AL716" i="2"/>
  <c r="M827" i="1"/>
  <c r="N827" i="1"/>
  <c r="O827" i="1"/>
  <c r="R827" i="1"/>
  <c r="AL827" i="1"/>
  <c r="Y827" i="1"/>
  <c r="T827" i="1"/>
  <c r="S717" i="2" l="1"/>
  <c r="V717" i="2"/>
  <c r="P717" i="2"/>
  <c r="T717" i="2"/>
  <c r="Q717" i="2"/>
  <c r="AC717" i="2"/>
  <c r="AH827" i="1"/>
  <c r="AG827" i="1"/>
  <c r="AI827" i="1"/>
  <c r="AC827" i="1"/>
  <c r="AD827" i="1"/>
  <c r="AF827" i="1"/>
  <c r="Z827" i="1"/>
  <c r="AE827" i="1" s="1"/>
  <c r="W827" i="1"/>
  <c r="V827" i="1"/>
  <c r="AA827" i="1"/>
  <c r="X827" i="1"/>
  <c r="U827" i="1"/>
  <c r="Y717" i="2" l="1"/>
  <c r="W717" i="2"/>
  <c r="AB717" i="2"/>
  <c r="AG717" i="2" s="1"/>
  <c r="X717" i="2"/>
  <c r="Z717" i="2"/>
  <c r="AE717" i="2"/>
  <c r="AF717" i="2"/>
  <c r="AH717" i="2"/>
  <c r="AK717" i="2"/>
  <c r="AI717" i="2"/>
  <c r="AJ717" i="2"/>
  <c r="AA717" i="2"/>
  <c r="AK827" i="1"/>
  <c r="AJ827" i="1"/>
  <c r="AL717" i="2" l="1"/>
  <c r="AM717" i="2"/>
  <c r="Q828" i="1"/>
  <c r="T828" i="1"/>
  <c r="R828" i="1"/>
  <c r="M828" i="1"/>
  <c r="O828" i="1"/>
  <c r="N828" i="1"/>
  <c r="U718" i="2" l="1"/>
  <c r="O718" i="2"/>
  <c r="R718" i="2"/>
  <c r="Q718" i="2"/>
  <c r="T718" i="2"/>
  <c r="P718" i="2"/>
  <c r="S718" i="2"/>
  <c r="V718" i="2"/>
  <c r="W828" i="1"/>
  <c r="V828" i="1"/>
  <c r="AA828" i="1"/>
  <c r="X828" i="1"/>
  <c r="U828" i="1"/>
  <c r="Z828" i="1"/>
  <c r="AD828" i="1"/>
  <c r="AF828" i="1"/>
  <c r="AH828" i="1"/>
  <c r="AG828" i="1"/>
  <c r="AI828" i="1"/>
  <c r="AK828" i="1" s="1"/>
  <c r="AC828" i="1"/>
  <c r="AL828" i="1"/>
  <c r="Y828" i="1"/>
  <c r="X718" i="2" l="1"/>
  <c r="AE718" i="2"/>
  <c r="AF718" i="2"/>
  <c r="AJ718" i="2"/>
  <c r="AH718" i="2"/>
  <c r="AI718" i="2"/>
  <c r="AK718" i="2"/>
  <c r="AA718" i="2"/>
  <c r="AB718" i="2"/>
  <c r="Y718" i="2"/>
  <c r="Z718" i="2"/>
  <c r="W718" i="2"/>
  <c r="AC718" i="2"/>
  <c r="M829" i="1"/>
  <c r="AJ828" i="1"/>
  <c r="N829" i="1" s="1"/>
  <c r="AE828" i="1"/>
  <c r="AG718" i="2" l="1"/>
  <c r="AL718" i="2" s="1"/>
  <c r="AM718" i="2"/>
  <c r="R829" i="1"/>
  <c r="Q829" i="1"/>
  <c r="T829" i="1"/>
  <c r="U829" i="1"/>
  <c r="X829" i="1"/>
  <c r="AA829" i="1"/>
  <c r="O829" i="1"/>
  <c r="S719" i="2" l="1"/>
  <c r="V719" i="2"/>
  <c r="R719" i="2"/>
  <c r="P719" i="2"/>
  <c r="T719" i="2"/>
  <c r="Q719" i="2"/>
  <c r="O719" i="2"/>
  <c r="U719" i="2"/>
  <c r="AC829" i="1"/>
  <c r="AD829" i="1"/>
  <c r="AF829" i="1"/>
  <c r="AH829" i="1"/>
  <c r="AI829" i="1"/>
  <c r="AG829" i="1"/>
  <c r="AL829" i="1"/>
  <c r="Y829" i="1"/>
  <c r="Z829" i="1"/>
  <c r="W829" i="1"/>
  <c r="V829" i="1"/>
  <c r="Y719" i="2" l="1"/>
  <c r="AC719" i="2"/>
  <c r="W719" i="2"/>
  <c r="AB719" i="2"/>
  <c r="AG719" i="2" s="1"/>
  <c r="X719" i="2"/>
  <c r="Z719" i="2"/>
  <c r="AK719" i="2"/>
  <c r="AE719" i="2"/>
  <c r="AF719" i="2"/>
  <c r="AI719" i="2"/>
  <c r="AJ719" i="2"/>
  <c r="AH719" i="2"/>
  <c r="AA719" i="2"/>
  <c r="AE829" i="1"/>
  <c r="AK829" i="1"/>
  <c r="AJ829" i="1"/>
  <c r="AM719" i="2" l="1"/>
  <c r="AL719" i="2"/>
  <c r="Q830" i="1"/>
  <c r="T830" i="1"/>
  <c r="M830" i="1"/>
  <c r="N830" i="1"/>
  <c r="R830" i="1"/>
  <c r="O830" i="1"/>
  <c r="V720" i="2" l="1"/>
  <c r="S720" i="2"/>
  <c r="Q720" i="2"/>
  <c r="P720" i="2"/>
  <c r="U720" i="2"/>
  <c r="R720" i="2"/>
  <c r="O720" i="2"/>
  <c r="T720" i="2"/>
  <c r="V830" i="1"/>
  <c r="W830" i="1"/>
  <c r="Z830" i="1"/>
  <c r="AE830" i="1" s="1"/>
  <c r="U830" i="1"/>
  <c r="AA830" i="1"/>
  <c r="X830" i="1"/>
  <c r="AC830" i="1"/>
  <c r="AD830" i="1"/>
  <c r="AF830" i="1"/>
  <c r="AH830" i="1"/>
  <c r="AJ830" i="1" s="1"/>
  <c r="AG830" i="1"/>
  <c r="AI830" i="1"/>
  <c r="AL830" i="1"/>
  <c r="Y830" i="1"/>
  <c r="AC720" i="2" l="1"/>
  <c r="AB720" i="2"/>
  <c r="W720" i="2"/>
  <c r="Z720" i="2"/>
  <c r="X720" i="2"/>
  <c r="Y720" i="2"/>
  <c r="AA720" i="2"/>
  <c r="AJ720" i="2"/>
  <c r="AK720" i="2"/>
  <c r="AE720" i="2"/>
  <c r="AH720" i="2"/>
  <c r="AI720" i="2"/>
  <c r="AF720" i="2"/>
  <c r="AK830" i="1"/>
  <c r="Q831" i="1"/>
  <c r="AG720" i="2" l="1"/>
  <c r="AM720" i="2" s="1"/>
  <c r="N831" i="1"/>
  <c r="M831" i="1"/>
  <c r="O831" i="1"/>
  <c r="R831" i="1"/>
  <c r="T831" i="1"/>
  <c r="U721" i="2" l="1"/>
  <c r="O721" i="2"/>
  <c r="R721" i="2"/>
  <c r="AL720" i="2"/>
  <c r="AH831" i="1"/>
  <c r="AI831" i="1"/>
  <c r="AC831" i="1"/>
  <c r="AD831" i="1"/>
  <c r="AF831" i="1"/>
  <c r="AG831" i="1"/>
  <c r="Z831" i="1"/>
  <c r="AE831" i="1" s="1"/>
  <c r="W831" i="1"/>
  <c r="AA831" i="1"/>
  <c r="X831" i="1"/>
  <c r="U831" i="1"/>
  <c r="V831" i="1"/>
  <c r="Y831" i="1"/>
  <c r="AL831" i="1"/>
  <c r="V721" i="2" l="1"/>
  <c r="S721" i="2"/>
  <c r="T721" i="2"/>
  <c r="Q721" i="2"/>
  <c r="P721" i="2"/>
  <c r="AK831" i="1"/>
  <c r="AJ831" i="1"/>
  <c r="Y721" i="2" l="1"/>
  <c r="AA721" i="2"/>
  <c r="AB721" i="2"/>
  <c r="W721" i="2"/>
  <c r="Z721" i="2"/>
  <c r="AC721" i="2"/>
  <c r="X721" i="2"/>
  <c r="AI721" i="2"/>
  <c r="AJ721" i="2"/>
  <c r="AK721" i="2"/>
  <c r="AE721" i="2"/>
  <c r="AF721" i="2"/>
  <c r="AH721" i="2"/>
  <c r="Q832" i="1"/>
  <c r="T832" i="1"/>
  <c r="R832" i="1"/>
  <c r="N832" i="1"/>
  <c r="O832" i="1"/>
  <c r="M832" i="1"/>
  <c r="AG721" i="2" l="1"/>
  <c r="AM721" i="2" s="1"/>
  <c r="V832" i="1"/>
  <c r="X832" i="1"/>
  <c r="U832" i="1"/>
  <c r="AA832" i="1"/>
  <c r="W832" i="1"/>
  <c r="Z832" i="1"/>
  <c r="AH832" i="1"/>
  <c r="AD832" i="1"/>
  <c r="AF832" i="1"/>
  <c r="AG832" i="1"/>
  <c r="AI832" i="1"/>
  <c r="AK832" i="1" s="1"/>
  <c r="AC832" i="1"/>
  <c r="AL832" i="1"/>
  <c r="Y832" i="1"/>
  <c r="R722" i="2" l="1"/>
  <c r="U722" i="2"/>
  <c r="O722" i="2"/>
  <c r="AL721" i="2"/>
  <c r="M833" i="1"/>
  <c r="AJ832" i="1"/>
  <c r="R833" i="1"/>
  <c r="AE832" i="1"/>
  <c r="V722" i="2" l="1"/>
  <c r="S722" i="2"/>
  <c r="T722" i="2"/>
  <c r="P722" i="2"/>
  <c r="Q722" i="2"/>
  <c r="AC722" i="2"/>
  <c r="Q833" i="1"/>
  <c r="T833" i="1"/>
  <c r="AA833" i="1"/>
  <c r="X833" i="1"/>
  <c r="U833" i="1"/>
  <c r="O833" i="1"/>
  <c r="N833" i="1"/>
  <c r="Y722" i="2" l="1"/>
  <c r="W722" i="2"/>
  <c r="X722" i="2"/>
  <c r="AB722" i="2"/>
  <c r="Z722" i="2"/>
  <c r="AA722" i="2"/>
  <c r="AH722" i="2"/>
  <c r="AI722" i="2"/>
  <c r="AJ722" i="2"/>
  <c r="AK722" i="2"/>
  <c r="AF722" i="2"/>
  <c r="AE722" i="2"/>
  <c r="AC833" i="1"/>
  <c r="AF833" i="1"/>
  <c r="AG833" i="1"/>
  <c r="AH833" i="1"/>
  <c r="AI833" i="1"/>
  <c r="AD833" i="1"/>
  <c r="AL833" i="1"/>
  <c r="Y833" i="1"/>
  <c r="V833" i="1"/>
  <c r="W833" i="1"/>
  <c r="Z833" i="1"/>
  <c r="AE833" i="1" s="1"/>
  <c r="AG722" i="2" l="1"/>
  <c r="AM722" i="2" s="1"/>
  <c r="AL722" i="2"/>
  <c r="AK833" i="1"/>
  <c r="AJ833" i="1"/>
  <c r="U723" i="2" l="1"/>
  <c r="O723" i="2"/>
  <c r="R723" i="2"/>
  <c r="Q723" i="2"/>
  <c r="P723" i="2"/>
  <c r="T723" i="2"/>
  <c r="S723" i="2"/>
  <c r="V723" i="2"/>
  <c r="Q834" i="1"/>
  <c r="T834" i="1"/>
  <c r="R834" i="1"/>
  <c r="M834" i="1"/>
  <c r="N834" i="1"/>
  <c r="O834" i="1"/>
  <c r="AA723" i="2" l="1"/>
  <c r="AH723" i="2"/>
  <c r="AI723" i="2"/>
  <c r="AJ723" i="2"/>
  <c r="AE723" i="2"/>
  <c r="AF723" i="2"/>
  <c r="AK723" i="2"/>
  <c r="AB723" i="2"/>
  <c r="X723" i="2"/>
  <c r="Y723" i="2"/>
  <c r="Z723" i="2"/>
  <c r="W723" i="2"/>
  <c r="AC723" i="2"/>
  <c r="W834" i="1"/>
  <c r="AA834" i="1"/>
  <c r="X834" i="1"/>
  <c r="U834" i="1"/>
  <c r="V834" i="1"/>
  <c r="Z834" i="1"/>
  <c r="AI834" i="1"/>
  <c r="AC834" i="1"/>
  <c r="AD834" i="1"/>
  <c r="AF834" i="1"/>
  <c r="AG834" i="1"/>
  <c r="AH834" i="1"/>
  <c r="AJ834" i="1" s="1"/>
  <c r="AL834" i="1"/>
  <c r="Y834" i="1"/>
  <c r="AG723" i="2" l="1"/>
  <c r="AL723" i="2" s="1"/>
  <c r="AM723" i="2"/>
  <c r="Q835" i="1"/>
  <c r="AK834" i="1"/>
  <c r="AE834" i="1"/>
  <c r="S724" i="2" l="1"/>
  <c r="V724" i="2"/>
  <c r="R724" i="2"/>
  <c r="O724" i="2"/>
  <c r="P724" i="2"/>
  <c r="U724" i="2"/>
  <c r="T724" i="2"/>
  <c r="Q724" i="2"/>
  <c r="O835" i="1"/>
  <c r="R835" i="1"/>
  <c r="M835" i="1"/>
  <c r="N835" i="1"/>
  <c r="AL835" i="1"/>
  <c r="Y835" i="1"/>
  <c r="T835" i="1"/>
  <c r="X724" i="2" l="1"/>
  <c r="Y724" i="2"/>
  <c r="AB724" i="2"/>
  <c r="AG724" i="2" s="1"/>
  <c r="AC724" i="2"/>
  <c r="W724" i="2"/>
  <c r="Z724" i="2"/>
  <c r="AF724" i="2"/>
  <c r="AH724" i="2"/>
  <c r="AI724" i="2"/>
  <c r="AK724" i="2"/>
  <c r="AM724" i="2" s="1"/>
  <c r="O725" i="2" s="1"/>
  <c r="AJ724" i="2"/>
  <c r="AE724" i="2"/>
  <c r="AA724" i="2"/>
  <c r="AH835" i="1"/>
  <c r="AI835" i="1"/>
  <c r="AC835" i="1"/>
  <c r="AD835" i="1"/>
  <c r="AF835" i="1"/>
  <c r="AG835" i="1"/>
  <c r="V835" i="1"/>
  <c r="U835" i="1"/>
  <c r="X835" i="1"/>
  <c r="AA835" i="1"/>
  <c r="Z835" i="1"/>
  <c r="W835" i="1"/>
  <c r="R725" i="2" l="1"/>
  <c r="U725" i="2"/>
  <c r="AL724" i="2"/>
  <c r="T725" i="2" s="1"/>
  <c r="AE835" i="1"/>
  <c r="AK835" i="1"/>
  <c r="AJ835" i="1"/>
  <c r="V725" i="2" l="1"/>
  <c r="S725" i="2"/>
  <c r="P725" i="2"/>
  <c r="Q725" i="2"/>
  <c r="Q836" i="1"/>
  <c r="T836" i="1"/>
  <c r="N836" i="1"/>
  <c r="O836" i="1"/>
  <c r="M836" i="1"/>
  <c r="R836" i="1"/>
  <c r="Y725" i="2" l="1"/>
  <c r="AC725" i="2"/>
  <c r="X725" i="2"/>
  <c r="W725" i="2"/>
  <c r="AA725" i="2"/>
  <c r="AE725" i="2"/>
  <c r="AF725" i="2"/>
  <c r="AH725" i="2"/>
  <c r="AK725" i="2"/>
  <c r="AI725" i="2"/>
  <c r="AJ725" i="2"/>
  <c r="AB725" i="2"/>
  <c r="AG725" i="2" s="1"/>
  <c r="Z725" i="2"/>
  <c r="U836" i="1"/>
  <c r="X836" i="1"/>
  <c r="AA836" i="1"/>
  <c r="Z836" i="1"/>
  <c r="W836" i="1"/>
  <c r="V836" i="1"/>
  <c r="AC836" i="1"/>
  <c r="AD836" i="1"/>
  <c r="AI836" i="1"/>
  <c r="AF836" i="1"/>
  <c r="AG836" i="1"/>
  <c r="AH836" i="1"/>
  <c r="AJ836" i="1" s="1"/>
  <c r="Q837" i="1" s="1"/>
  <c r="AL836" i="1"/>
  <c r="Y836" i="1"/>
  <c r="AM725" i="2" l="1"/>
  <c r="AL725" i="2"/>
  <c r="AK836" i="1"/>
  <c r="AE836" i="1"/>
  <c r="T837" i="1"/>
  <c r="V726" i="2" l="1"/>
  <c r="S726" i="2"/>
  <c r="O726" i="2"/>
  <c r="T726" i="2"/>
  <c r="R726" i="2"/>
  <c r="U726" i="2"/>
  <c r="Q726" i="2"/>
  <c r="P726" i="2"/>
  <c r="AC837" i="1"/>
  <c r="AD837" i="1"/>
  <c r="AG837" i="1"/>
  <c r="AH837" i="1"/>
  <c r="AF837" i="1"/>
  <c r="AI837" i="1"/>
  <c r="N837" i="1"/>
  <c r="R837" i="1"/>
  <c r="O837" i="1"/>
  <c r="M837" i="1"/>
  <c r="AC726" i="2" l="1"/>
  <c r="X726" i="2"/>
  <c r="Y726" i="2"/>
  <c r="Z726" i="2"/>
  <c r="AB726" i="2"/>
  <c r="W726" i="2"/>
  <c r="AA726" i="2"/>
  <c r="AE726" i="2"/>
  <c r="AF726" i="2"/>
  <c r="AJ726" i="2"/>
  <c r="AH726" i="2"/>
  <c r="AI726" i="2"/>
  <c r="AK726" i="2"/>
  <c r="V837" i="1"/>
  <c r="AJ837" i="1" s="1"/>
  <c r="U837" i="1"/>
  <c r="X837" i="1"/>
  <c r="AA837" i="1"/>
  <c r="Y837" i="1"/>
  <c r="AL837" i="1"/>
  <c r="W837" i="1"/>
  <c r="Z837" i="1"/>
  <c r="AE837" i="1" s="1"/>
  <c r="AG726" i="2" l="1"/>
  <c r="AM726" i="2" s="1"/>
  <c r="Q838" i="1"/>
  <c r="AK837" i="1"/>
  <c r="U727" i="2" l="1"/>
  <c r="O727" i="2"/>
  <c r="R727" i="2"/>
  <c r="AL726" i="2"/>
  <c r="M838" i="1"/>
  <c r="N838" i="1"/>
  <c r="O838" i="1"/>
  <c r="R838" i="1"/>
  <c r="T838" i="1"/>
  <c r="AL838" i="1"/>
  <c r="Y838" i="1"/>
  <c r="S727" i="2" l="1"/>
  <c r="V727" i="2"/>
  <c r="Q727" i="2"/>
  <c r="P727" i="2"/>
  <c r="T727" i="2"/>
  <c r="Z838" i="1"/>
  <c r="AH838" i="1"/>
  <c r="AI838" i="1"/>
  <c r="AC838" i="1"/>
  <c r="AG838" i="1"/>
  <c r="AD838" i="1"/>
  <c r="AF838" i="1"/>
  <c r="W838" i="1"/>
  <c r="V838" i="1"/>
  <c r="U838" i="1"/>
  <c r="AA838" i="1"/>
  <c r="X838" i="1"/>
  <c r="Y727" i="2" l="1"/>
  <c r="X727" i="2"/>
  <c r="W727" i="2"/>
  <c r="Z727" i="2"/>
  <c r="AC727" i="2"/>
  <c r="AK727" i="2"/>
  <c r="AE727" i="2"/>
  <c r="AF727" i="2"/>
  <c r="AI727" i="2"/>
  <c r="AH727" i="2"/>
  <c r="AJ727" i="2"/>
  <c r="AB727" i="2"/>
  <c r="AG727" i="2" s="1"/>
  <c r="AA727" i="2"/>
  <c r="AK838" i="1"/>
  <c r="AJ838" i="1"/>
  <c r="AE838" i="1"/>
  <c r="AM727" i="2" l="1"/>
  <c r="AL727" i="2"/>
  <c r="Q839" i="1"/>
  <c r="T839" i="1"/>
  <c r="M839" i="1"/>
  <c r="R839" i="1"/>
  <c r="N839" i="1"/>
  <c r="O839" i="1"/>
  <c r="V728" i="2" l="1"/>
  <c r="S728" i="2"/>
  <c r="U728" i="2"/>
  <c r="O728" i="2"/>
  <c r="R728" i="2"/>
  <c r="Q728" i="2"/>
  <c r="P728" i="2"/>
  <c r="T728" i="2"/>
  <c r="Z839" i="1"/>
  <c r="W839" i="1"/>
  <c r="V839" i="1"/>
  <c r="X839" i="1"/>
  <c r="U839" i="1"/>
  <c r="AA839" i="1"/>
  <c r="AH839" i="1"/>
  <c r="AC839" i="1"/>
  <c r="AI839" i="1"/>
  <c r="AD839" i="1"/>
  <c r="AF839" i="1"/>
  <c r="AG839" i="1"/>
  <c r="AL839" i="1"/>
  <c r="Y839" i="1"/>
  <c r="Y728" i="2" l="1"/>
  <c r="AB728" i="2"/>
  <c r="X728" i="2"/>
  <c r="Z728" i="2"/>
  <c r="W728" i="2"/>
  <c r="AC728" i="2"/>
  <c r="AA728" i="2"/>
  <c r="AJ728" i="2"/>
  <c r="AK728" i="2"/>
  <c r="AE728" i="2"/>
  <c r="AH728" i="2"/>
  <c r="AI728" i="2"/>
  <c r="AF728" i="2"/>
  <c r="AK839" i="1"/>
  <c r="AJ839" i="1"/>
  <c r="AE839" i="1"/>
  <c r="AG728" i="2" l="1"/>
  <c r="AM728" i="2" s="1"/>
  <c r="T840" i="1"/>
  <c r="Q840" i="1"/>
  <c r="R840" i="1"/>
  <c r="M840" i="1"/>
  <c r="O840" i="1"/>
  <c r="N840" i="1"/>
  <c r="O729" i="2" l="1"/>
  <c r="U729" i="2"/>
  <c r="R729" i="2"/>
  <c r="AL728" i="2"/>
  <c r="AA840" i="1"/>
  <c r="U840" i="1"/>
  <c r="X840" i="1"/>
  <c r="V840" i="1"/>
  <c r="W840" i="1"/>
  <c r="Z840" i="1"/>
  <c r="AL840" i="1"/>
  <c r="Y840" i="1"/>
  <c r="AC840" i="1"/>
  <c r="AD840" i="1"/>
  <c r="AF840" i="1"/>
  <c r="AH840" i="1"/>
  <c r="AG840" i="1"/>
  <c r="AI840" i="1"/>
  <c r="V729" i="2" l="1"/>
  <c r="S729" i="2"/>
  <c r="P729" i="2"/>
  <c r="T729" i="2"/>
  <c r="Q729" i="2"/>
  <c r="AK840" i="1"/>
  <c r="AJ840" i="1"/>
  <c r="AE840" i="1"/>
  <c r="AB729" i="2" l="1"/>
  <c r="Y729" i="2"/>
  <c r="AC729" i="2"/>
  <c r="X729" i="2"/>
  <c r="Z729" i="2"/>
  <c r="AA729" i="2"/>
  <c r="W729" i="2"/>
  <c r="AI729" i="2"/>
  <c r="AJ729" i="2"/>
  <c r="AK729" i="2"/>
  <c r="AE729" i="2"/>
  <c r="AF729" i="2"/>
  <c r="AH729" i="2"/>
  <c r="T841" i="1"/>
  <c r="Q841" i="1"/>
  <c r="M841" i="1"/>
  <c r="N841" i="1"/>
  <c r="O841" i="1"/>
  <c r="R841" i="1"/>
  <c r="AG729" i="2" l="1"/>
  <c r="AL729" i="2" s="1"/>
  <c r="W841" i="1"/>
  <c r="Z841" i="1"/>
  <c r="V841" i="1"/>
  <c r="U841" i="1"/>
  <c r="AA841" i="1"/>
  <c r="X841" i="1"/>
  <c r="AL841" i="1"/>
  <c r="Y841" i="1"/>
  <c r="AD841" i="1"/>
  <c r="AG841" i="1"/>
  <c r="AH841" i="1"/>
  <c r="AJ841" i="1" s="1"/>
  <c r="Q842" i="1" s="1"/>
  <c r="AF841" i="1"/>
  <c r="AC841" i="1"/>
  <c r="AI841" i="1"/>
  <c r="S730" i="2" l="1"/>
  <c r="AM729" i="2"/>
  <c r="AK841" i="1"/>
  <c r="AE841" i="1"/>
  <c r="O730" i="2" l="1"/>
  <c r="R730" i="2"/>
  <c r="U730" i="2"/>
  <c r="T730" i="2"/>
  <c r="Q730" i="2"/>
  <c r="P730" i="2"/>
  <c r="V730" i="2"/>
  <c r="AA730" i="2"/>
  <c r="O842" i="1"/>
  <c r="M842" i="1"/>
  <c r="R842" i="1"/>
  <c r="N842" i="1"/>
  <c r="T842" i="1"/>
  <c r="X730" i="2" l="1"/>
  <c r="AH730" i="2"/>
  <c r="AI730" i="2"/>
  <c r="AJ730" i="2"/>
  <c r="AK730" i="2"/>
  <c r="AF730" i="2"/>
  <c r="AE730" i="2"/>
  <c r="Y730" i="2"/>
  <c r="AB730" i="2"/>
  <c r="AC730" i="2"/>
  <c r="Z730" i="2"/>
  <c r="W730" i="2"/>
  <c r="AH842" i="1"/>
  <c r="AD842" i="1"/>
  <c r="AC842" i="1"/>
  <c r="AI842" i="1"/>
  <c r="AG842" i="1"/>
  <c r="AF842" i="1"/>
  <c r="V842" i="1"/>
  <c r="Z842" i="1"/>
  <c r="U842" i="1"/>
  <c r="AA842" i="1"/>
  <c r="X842" i="1"/>
  <c r="AL842" i="1"/>
  <c r="Y842" i="1"/>
  <c r="W842" i="1"/>
  <c r="AG730" i="2" l="1"/>
  <c r="AM730" i="2" s="1"/>
  <c r="AK842" i="1"/>
  <c r="AE842" i="1"/>
  <c r="AJ842" i="1"/>
  <c r="R731" i="2" l="1"/>
  <c r="O731" i="2"/>
  <c r="U731" i="2"/>
  <c r="AL730" i="2"/>
  <c r="Q843" i="1"/>
  <c r="T843" i="1"/>
  <c r="N843" i="1"/>
  <c r="R843" i="1"/>
  <c r="O843" i="1"/>
  <c r="M843" i="1"/>
  <c r="S731" i="2" l="1"/>
  <c r="V731" i="2"/>
  <c r="T731" i="2"/>
  <c r="Q731" i="2"/>
  <c r="P731" i="2"/>
  <c r="W843" i="1"/>
  <c r="U843" i="1"/>
  <c r="AA843" i="1"/>
  <c r="X843" i="1"/>
  <c r="Z843" i="1"/>
  <c r="AE843" i="1" s="1"/>
  <c r="V843" i="1"/>
  <c r="AH843" i="1"/>
  <c r="AG843" i="1"/>
  <c r="AI843" i="1"/>
  <c r="AC843" i="1"/>
  <c r="AD843" i="1"/>
  <c r="AF843" i="1"/>
  <c r="AL843" i="1"/>
  <c r="Y843" i="1"/>
  <c r="AB731" i="2" l="1"/>
  <c r="Y731" i="2"/>
  <c r="W731" i="2"/>
  <c r="AC731" i="2"/>
  <c r="Z731" i="2"/>
  <c r="AH731" i="2"/>
  <c r="AI731" i="2"/>
  <c r="AJ731" i="2"/>
  <c r="AE731" i="2"/>
  <c r="AK731" i="2"/>
  <c r="AF731" i="2"/>
  <c r="X731" i="2"/>
  <c r="AA731" i="2"/>
  <c r="AK843" i="1"/>
  <c r="AJ843" i="1"/>
  <c r="AG731" i="2" l="1"/>
  <c r="AM731" i="2" s="1"/>
  <c r="T844" i="1"/>
  <c r="Q844" i="1"/>
  <c r="O844" i="1"/>
  <c r="N844" i="1"/>
  <c r="M844" i="1"/>
  <c r="R844" i="1"/>
  <c r="R732" i="2" l="1"/>
  <c r="O732" i="2"/>
  <c r="U732" i="2"/>
  <c r="AL731" i="2"/>
  <c r="V844" i="1"/>
  <c r="Z844" i="1"/>
  <c r="U844" i="1"/>
  <c r="AA844" i="1"/>
  <c r="X844" i="1"/>
  <c r="W844" i="1"/>
  <c r="AL844" i="1"/>
  <c r="Y844" i="1"/>
  <c r="AC844" i="1"/>
  <c r="AG844" i="1"/>
  <c r="AD844" i="1"/>
  <c r="AF844" i="1"/>
  <c r="AH844" i="1"/>
  <c r="AI844" i="1"/>
  <c r="S732" i="2" l="1"/>
  <c r="V732" i="2"/>
  <c r="Q732" i="2"/>
  <c r="P732" i="2"/>
  <c r="T732" i="2"/>
  <c r="AE844" i="1"/>
  <c r="AK844" i="1"/>
  <c r="AJ844" i="1"/>
  <c r="AB732" i="2" l="1"/>
  <c r="AC732" i="2"/>
  <c r="X732" i="2"/>
  <c r="Y732" i="2"/>
  <c r="Z732" i="2"/>
  <c r="AF732" i="2"/>
  <c r="AH732" i="2"/>
  <c r="AI732" i="2"/>
  <c r="AK732" i="2"/>
  <c r="AJ732" i="2"/>
  <c r="AE732" i="2"/>
  <c r="W732" i="2"/>
  <c r="AA732" i="2"/>
  <c r="N845" i="1"/>
  <c r="R845" i="1"/>
  <c r="O845" i="1"/>
  <c r="M845" i="1"/>
  <c r="Q845" i="1"/>
  <c r="T845" i="1"/>
  <c r="AG732" i="2" l="1"/>
  <c r="AM732" i="2" s="1"/>
  <c r="X845" i="1"/>
  <c r="U845" i="1"/>
  <c r="AA845" i="1"/>
  <c r="AH845" i="1"/>
  <c r="AF845" i="1"/>
  <c r="AG845" i="1"/>
  <c r="AI845" i="1"/>
  <c r="AK845" i="1" s="1"/>
  <c r="AD845" i="1"/>
  <c r="AC845" i="1"/>
  <c r="AL845" i="1"/>
  <c r="Y845" i="1"/>
  <c r="W845" i="1"/>
  <c r="Z845" i="1"/>
  <c r="V845" i="1"/>
  <c r="U733" i="2" l="1"/>
  <c r="O733" i="2"/>
  <c r="R733" i="2"/>
  <c r="AL732" i="2"/>
  <c r="M846" i="1"/>
  <c r="AJ845" i="1"/>
  <c r="N846" i="1" s="1"/>
  <c r="AE845" i="1"/>
  <c r="S733" i="2" l="1"/>
  <c r="V733" i="2"/>
  <c r="Q733" i="2"/>
  <c r="P733" i="2"/>
  <c r="T733" i="2"/>
  <c r="W733" i="2"/>
  <c r="T846" i="1"/>
  <c r="Q846" i="1"/>
  <c r="O846" i="1"/>
  <c r="U846" i="1"/>
  <c r="AA846" i="1"/>
  <c r="X846" i="1"/>
  <c r="R846" i="1"/>
  <c r="AB733" i="2" l="1"/>
  <c r="Z733" i="2"/>
  <c r="X733" i="2"/>
  <c r="Y733" i="2"/>
  <c r="AC733" i="2"/>
  <c r="AE733" i="2"/>
  <c r="AF733" i="2"/>
  <c r="AH733" i="2"/>
  <c r="AK733" i="2"/>
  <c r="AI733" i="2"/>
  <c r="AJ733" i="2"/>
  <c r="AA733" i="2"/>
  <c r="AL846" i="1"/>
  <c r="Y846" i="1"/>
  <c r="W846" i="1"/>
  <c r="AI846" i="1"/>
  <c r="AF846" i="1"/>
  <c r="AC846" i="1"/>
  <c r="AG846" i="1"/>
  <c r="AH846" i="1"/>
  <c r="AD846" i="1"/>
  <c r="Z846" i="1"/>
  <c r="V846" i="1"/>
  <c r="AG733" i="2" l="1"/>
  <c r="AL733" i="2" s="1"/>
  <c r="AK846" i="1"/>
  <c r="AE846" i="1"/>
  <c r="AJ846" i="1"/>
  <c r="S734" i="2" l="1"/>
  <c r="AM733" i="2"/>
  <c r="Q847" i="1"/>
  <c r="T847" i="1"/>
  <c r="N847" i="1"/>
  <c r="M847" i="1"/>
  <c r="R847" i="1"/>
  <c r="O847" i="1"/>
  <c r="O734" i="2" l="1"/>
  <c r="R734" i="2"/>
  <c r="U734" i="2"/>
  <c r="T734" i="2"/>
  <c r="Q734" i="2"/>
  <c r="P734" i="2"/>
  <c r="V734" i="2"/>
  <c r="Z847" i="1"/>
  <c r="W847" i="1"/>
  <c r="X847" i="1"/>
  <c r="U847" i="1"/>
  <c r="AA847" i="1"/>
  <c r="V847" i="1"/>
  <c r="AG847" i="1"/>
  <c r="AD847" i="1"/>
  <c r="AI847" i="1"/>
  <c r="AF847" i="1"/>
  <c r="AH847" i="1"/>
  <c r="AC847" i="1"/>
  <c r="AL847" i="1"/>
  <c r="Y847" i="1"/>
  <c r="Y734" i="2" l="1"/>
  <c r="AE734" i="2"/>
  <c r="AF734" i="2"/>
  <c r="AJ734" i="2"/>
  <c r="AH734" i="2"/>
  <c r="AI734" i="2"/>
  <c r="AK734" i="2"/>
  <c r="X734" i="2"/>
  <c r="AB734" i="2"/>
  <c r="AC734" i="2"/>
  <c r="Z734" i="2"/>
  <c r="AA734" i="2"/>
  <c r="W734" i="2"/>
  <c r="AJ847" i="1"/>
  <c r="AK847" i="1"/>
  <c r="AE847" i="1"/>
  <c r="AG734" i="2" l="1"/>
  <c r="AL734" i="2" s="1"/>
  <c r="AM734" i="2"/>
  <c r="R848" i="1"/>
  <c r="N848" i="1"/>
  <c r="O848" i="1"/>
  <c r="M848" i="1"/>
  <c r="T848" i="1"/>
  <c r="Q848" i="1"/>
  <c r="S735" i="2" l="1"/>
  <c r="V735" i="2"/>
  <c r="R735" i="2"/>
  <c r="Q735" i="2"/>
  <c r="P735" i="2"/>
  <c r="T735" i="2"/>
  <c r="U735" i="2"/>
  <c r="O735" i="2"/>
  <c r="AL848" i="1"/>
  <c r="Y848" i="1"/>
  <c r="AI848" i="1"/>
  <c r="AD848" i="1"/>
  <c r="AF848" i="1"/>
  <c r="AC848" i="1"/>
  <c r="AH848" i="1"/>
  <c r="AJ848" i="1" s="1"/>
  <c r="AG848" i="1"/>
  <c r="U848" i="1"/>
  <c r="X848" i="1"/>
  <c r="AA848" i="1"/>
  <c r="W848" i="1"/>
  <c r="V848" i="1"/>
  <c r="Z848" i="1"/>
  <c r="X735" i="2" l="1"/>
  <c r="W735" i="2"/>
  <c r="AC735" i="2"/>
  <c r="AB735" i="2"/>
  <c r="Y735" i="2"/>
  <c r="Z735" i="2"/>
  <c r="AK735" i="2"/>
  <c r="AE735" i="2"/>
  <c r="AF735" i="2"/>
  <c r="AI735" i="2"/>
  <c r="AJ735" i="2"/>
  <c r="AH735" i="2"/>
  <c r="AA735" i="2"/>
  <c r="AE848" i="1"/>
  <c r="AK848" i="1"/>
  <c r="Q849" i="1"/>
  <c r="AG735" i="2" l="1"/>
  <c r="AM735" i="2"/>
  <c r="AL735" i="2"/>
  <c r="N849" i="1"/>
  <c r="M849" i="1"/>
  <c r="O849" i="1"/>
  <c r="R849" i="1"/>
  <c r="T849" i="1"/>
  <c r="S736" i="2" l="1"/>
  <c r="V736" i="2"/>
  <c r="P736" i="2"/>
  <c r="Q736" i="2"/>
  <c r="R736" i="2"/>
  <c r="O736" i="2"/>
  <c r="U736" i="2"/>
  <c r="T736" i="2"/>
  <c r="Z849" i="1"/>
  <c r="AG849" i="1"/>
  <c r="AH849" i="1"/>
  <c r="AI849" i="1"/>
  <c r="AD849" i="1"/>
  <c r="AF849" i="1"/>
  <c r="AC849" i="1"/>
  <c r="W849" i="1"/>
  <c r="X849" i="1"/>
  <c r="U849" i="1"/>
  <c r="AA849" i="1"/>
  <c r="V849" i="1"/>
  <c r="Y849" i="1"/>
  <c r="AL849" i="1"/>
  <c r="AB736" i="2" l="1"/>
  <c r="Y736" i="2"/>
  <c r="AC736" i="2"/>
  <c r="W736" i="2"/>
  <c r="Z736" i="2"/>
  <c r="X736" i="2"/>
  <c r="AJ736" i="2"/>
  <c r="AK736" i="2"/>
  <c r="AE736" i="2"/>
  <c r="AH736" i="2"/>
  <c r="AI736" i="2"/>
  <c r="AF736" i="2"/>
  <c r="AA736" i="2"/>
  <c r="AJ849" i="1"/>
  <c r="AK849" i="1"/>
  <c r="AE849" i="1"/>
  <c r="AG736" i="2" l="1"/>
  <c r="AM736" i="2" s="1"/>
  <c r="N850" i="1"/>
  <c r="R850" i="1"/>
  <c r="O850" i="1"/>
  <c r="M850" i="1"/>
  <c r="Q850" i="1"/>
  <c r="T850" i="1"/>
  <c r="R737" i="2" l="1"/>
  <c r="O737" i="2"/>
  <c r="U737" i="2"/>
  <c r="AL736" i="2"/>
  <c r="AG850" i="1"/>
  <c r="AF850" i="1"/>
  <c r="AH850" i="1"/>
  <c r="AD850" i="1"/>
  <c r="AC850" i="1"/>
  <c r="AI850" i="1"/>
  <c r="AL850" i="1"/>
  <c r="Y850" i="1"/>
  <c r="X850" i="1"/>
  <c r="U850" i="1"/>
  <c r="AA850" i="1"/>
  <c r="W850" i="1"/>
  <c r="Z850" i="1"/>
  <c r="V850" i="1"/>
  <c r="S737" i="2" l="1"/>
  <c r="V737" i="2"/>
  <c r="P737" i="2"/>
  <c r="Z737" i="2" s="1"/>
  <c r="T737" i="2"/>
  <c r="Q737" i="2"/>
  <c r="AK850" i="1"/>
  <c r="AJ850" i="1"/>
  <c r="AE850" i="1"/>
  <c r="AB737" i="2" l="1"/>
  <c r="W737" i="2"/>
  <c r="X737" i="2"/>
  <c r="AC737" i="2"/>
  <c r="AI737" i="2"/>
  <c r="AJ737" i="2"/>
  <c r="AK737" i="2"/>
  <c r="AE737" i="2"/>
  <c r="AF737" i="2"/>
  <c r="AH737" i="2"/>
  <c r="Y737" i="2"/>
  <c r="AA737" i="2"/>
  <c r="Q851" i="1"/>
  <c r="T851" i="1"/>
  <c r="R851" i="1"/>
  <c r="N851" i="1"/>
  <c r="M851" i="1"/>
  <c r="O851" i="1"/>
  <c r="AG737" i="2" l="1"/>
  <c r="AL737" i="2" s="1"/>
  <c r="AA851" i="1"/>
  <c r="U851" i="1"/>
  <c r="X851" i="1"/>
  <c r="W851" i="1"/>
  <c r="V851" i="1"/>
  <c r="Z851" i="1"/>
  <c r="AE851" i="1" s="1"/>
  <c r="AF851" i="1"/>
  <c r="AC851" i="1"/>
  <c r="AD851" i="1"/>
  <c r="AG851" i="1"/>
  <c r="AI851" i="1"/>
  <c r="AH851" i="1"/>
  <c r="AL851" i="1"/>
  <c r="Y851" i="1"/>
  <c r="S738" i="2" l="1"/>
  <c r="AM737" i="2"/>
  <c r="AK851" i="1"/>
  <c r="AJ851" i="1"/>
  <c r="U738" i="2" l="1"/>
  <c r="O738" i="2"/>
  <c r="R738" i="2"/>
  <c r="T738" i="2"/>
  <c r="P738" i="2"/>
  <c r="Q738" i="2"/>
  <c r="V738" i="2"/>
  <c r="AA738" i="2"/>
  <c r="T852" i="1"/>
  <c r="Q852" i="1"/>
  <c r="M852" i="1"/>
  <c r="R852" i="1"/>
  <c r="O852" i="1"/>
  <c r="N852" i="1"/>
  <c r="Y738" i="2" l="1"/>
  <c r="AH738" i="2"/>
  <c r="AI738" i="2"/>
  <c r="AJ738" i="2"/>
  <c r="AK738" i="2"/>
  <c r="AF738" i="2"/>
  <c r="AE738" i="2"/>
  <c r="X738" i="2"/>
  <c r="AB738" i="2"/>
  <c r="Z738" i="2"/>
  <c r="W738" i="2"/>
  <c r="AC738" i="2"/>
  <c r="W852" i="1"/>
  <c r="V852" i="1"/>
  <c r="Z852" i="1"/>
  <c r="U852" i="1"/>
  <c r="AA852" i="1"/>
  <c r="X852" i="1"/>
  <c r="AL852" i="1"/>
  <c r="Y852" i="1"/>
  <c r="AC852" i="1"/>
  <c r="AD852" i="1"/>
  <c r="AF852" i="1"/>
  <c r="AH852" i="1"/>
  <c r="AI852" i="1"/>
  <c r="AG852" i="1"/>
  <c r="AG738" i="2" l="1"/>
  <c r="AL738" i="2" s="1"/>
  <c r="AE852" i="1"/>
  <c r="AK852" i="1"/>
  <c r="AJ852" i="1"/>
  <c r="S739" i="2" l="1"/>
  <c r="AM738" i="2"/>
  <c r="T853" i="1"/>
  <c r="Q853" i="1"/>
  <c r="O853" i="1"/>
  <c r="M853" i="1"/>
  <c r="N853" i="1"/>
  <c r="R853" i="1"/>
  <c r="Q739" i="2" l="1"/>
  <c r="P739" i="2"/>
  <c r="T739" i="2"/>
  <c r="R739" i="2"/>
  <c r="O739" i="2"/>
  <c r="U739" i="2"/>
  <c r="V739" i="2"/>
  <c r="AA739" i="2"/>
  <c r="V853" i="1"/>
  <c r="Z853" i="1"/>
  <c r="U853" i="1"/>
  <c r="AA853" i="1"/>
  <c r="X853" i="1"/>
  <c r="W853" i="1"/>
  <c r="AL853" i="1"/>
  <c r="Y853" i="1"/>
  <c r="AG853" i="1"/>
  <c r="AH853" i="1"/>
  <c r="AF853" i="1"/>
  <c r="AC853" i="1"/>
  <c r="AI853" i="1"/>
  <c r="AD853" i="1"/>
  <c r="AC739" i="2" l="1"/>
  <c r="AB739" i="2"/>
  <c r="AH739" i="2"/>
  <c r="AI739" i="2"/>
  <c r="AJ739" i="2"/>
  <c r="AE739" i="2"/>
  <c r="AF739" i="2"/>
  <c r="AK739" i="2"/>
  <c r="W739" i="2"/>
  <c r="Z739" i="2"/>
  <c r="X739" i="2"/>
  <c r="Y739" i="2"/>
  <c r="AJ853" i="1"/>
  <c r="AE853" i="1"/>
  <c r="AK853" i="1"/>
  <c r="AG739" i="2" l="1"/>
  <c r="AL739" i="2" s="1"/>
  <c r="N854" i="1"/>
  <c r="O854" i="1"/>
  <c r="R854" i="1"/>
  <c r="M854" i="1"/>
  <c r="T854" i="1"/>
  <c r="Q854" i="1"/>
  <c r="S740" i="2" l="1"/>
  <c r="AM739" i="2"/>
  <c r="AL854" i="1"/>
  <c r="Y854" i="1"/>
  <c r="W854" i="1"/>
  <c r="AF854" i="1"/>
  <c r="AG854" i="1"/>
  <c r="AH854" i="1"/>
  <c r="AJ854" i="1" s="1"/>
  <c r="Q855" i="1" s="1"/>
  <c r="AD854" i="1"/>
  <c r="AC854" i="1"/>
  <c r="AI854" i="1"/>
  <c r="X854" i="1"/>
  <c r="U854" i="1"/>
  <c r="AA854" i="1"/>
  <c r="Z854" i="1"/>
  <c r="V854" i="1"/>
  <c r="U740" i="2" l="1"/>
  <c r="T740" i="2"/>
  <c r="R740" i="2"/>
  <c r="P740" i="2"/>
  <c r="Q740" i="2"/>
  <c r="O740" i="2"/>
  <c r="V740" i="2"/>
  <c r="AA740" i="2"/>
  <c r="AK854" i="1"/>
  <c r="AE854" i="1"/>
  <c r="Y740" i="2" l="1"/>
  <c r="AF740" i="2"/>
  <c r="AH740" i="2"/>
  <c r="AI740" i="2"/>
  <c r="AK740" i="2"/>
  <c r="AJ740" i="2"/>
  <c r="AE740" i="2"/>
  <c r="W740" i="2"/>
  <c r="X740" i="2"/>
  <c r="Z740" i="2"/>
  <c r="AB740" i="2"/>
  <c r="AG740" i="2" s="1"/>
  <c r="AC740" i="2"/>
  <c r="R855" i="1"/>
  <c r="O855" i="1"/>
  <c r="N855" i="1"/>
  <c r="M855" i="1"/>
  <c r="T855" i="1"/>
  <c r="AL740" i="2" l="1"/>
  <c r="AM740" i="2"/>
  <c r="AI855" i="1"/>
  <c r="AD855" i="1"/>
  <c r="AG855" i="1"/>
  <c r="AC855" i="1"/>
  <c r="AF855" i="1"/>
  <c r="AH855" i="1"/>
  <c r="U855" i="1"/>
  <c r="AA855" i="1"/>
  <c r="X855" i="1"/>
  <c r="AL855" i="1"/>
  <c r="Y855" i="1"/>
  <c r="V855" i="1"/>
  <c r="W855" i="1"/>
  <c r="Z855" i="1"/>
  <c r="T741" i="2" l="1"/>
  <c r="Q741" i="2"/>
  <c r="O741" i="2"/>
  <c r="U741" i="2"/>
  <c r="R741" i="2"/>
  <c r="P741" i="2"/>
  <c r="S741" i="2"/>
  <c r="V741" i="2"/>
  <c r="AJ855" i="1"/>
  <c r="AE855" i="1"/>
  <c r="AK855" i="1"/>
  <c r="AE741" i="2" l="1"/>
  <c r="AF741" i="2"/>
  <c r="AH741" i="2"/>
  <c r="AK741" i="2"/>
  <c r="AI741" i="2"/>
  <c r="AJ741" i="2"/>
  <c r="AL741" i="2" s="1"/>
  <c r="AC741" i="2"/>
  <c r="AA741" i="2"/>
  <c r="X741" i="2"/>
  <c r="Z741" i="2"/>
  <c r="W741" i="2"/>
  <c r="Y741" i="2"/>
  <c r="AB741" i="2"/>
  <c r="AG741" i="2" s="1"/>
  <c r="O856" i="1"/>
  <c r="R856" i="1"/>
  <c r="N856" i="1"/>
  <c r="M856" i="1"/>
  <c r="Q856" i="1"/>
  <c r="T856" i="1"/>
  <c r="AM741" i="2" l="1"/>
  <c r="S742" i="2"/>
  <c r="AL856" i="1"/>
  <c r="Y856" i="1"/>
  <c r="AC856" i="1"/>
  <c r="AD856" i="1"/>
  <c r="AF856" i="1"/>
  <c r="AH856" i="1"/>
  <c r="AG856" i="1"/>
  <c r="AI856" i="1"/>
  <c r="U856" i="1"/>
  <c r="X856" i="1"/>
  <c r="AA856" i="1"/>
  <c r="V856" i="1"/>
  <c r="Z856" i="1"/>
  <c r="W856" i="1"/>
  <c r="U742" i="2" l="1"/>
  <c r="O742" i="2"/>
  <c r="Q742" i="2"/>
  <c r="T742" i="2"/>
  <c r="P742" i="2"/>
  <c r="R742" i="2"/>
  <c r="V742" i="2"/>
  <c r="AJ856" i="1"/>
  <c r="AE856" i="1"/>
  <c r="AK856" i="1"/>
  <c r="AB742" i="2" l="1"/>
  <c r="AG742" i="2" s="1"/>
  <c r="AC742" i="2"/>
  <c r="Z742" i="2"/>
  <c r="X742" i="2"/>
  <c r="Y742" i="2"/>
  <c r="W742" i="2"/>
  <c r="AA742" i="2"/>
  <c r="AE742" i="2"/>
  <c r="AF742" i="2"/>
  <c r="AJ742" i="2"/>
  <c r="AH742" i="2"/>
  <c r="AI742" i="2"/>
  <c r="AK742" i="2"/>
  <c r="R857" i="1"/>
  <c r="O857" i="1"/>
  <c r="M857" i="1"/>
  <c r="N857" i="1"/>
  <c r="T857" i="1"/>
  <c r="Q857" i="1"/>
  <c r="AL742" i="2" l="1"/>
  <c r="AM742" i="2"/>
  <c r="AL857" i="1"/>
  <c r="Y857" i="1"/>
  <c r="AG857" i="1"/>
  <c r="AI857" i="1"/>
  <c r="AD857" i="1"/>
  <c r="AF857" i="1"/>
  <c r="AH857" i="1"/>
  <c r="AJ857" i="1" s="1"/>
  <c r="AC857" i="1"/>
  <c r="V857" i="1"/>
  <c r="U857" i="1"/>
  <c r="AA857" i="1"/>
  <c r="X857" i="1"/>
  <c r="W857" i="1"/>
  <c r="Z857" i="1"/>
  <c r="T743" i="2" l="1"/>
  <c r="Q743" i="2"/>
  <c r="U743" i="2"/>
  <c r="O743" i="2"/>
  <c r="R743" i="2"/>
  <c r="P743" i="2"/>
  <c r="S743" i="2"/>
  <c r="V743" i="2"/>
  <c r="AE857" i="1"/>
  <c r="AK857" i="1"/>
  <c r="Q858" i="1"/>
  <c r="Z743" i="2" l="1"/>
  <c r="AK743" i="2"/>
  <c r="AE743" i="2"/>
  <c r="AF743" i="2"/>
  <c r="AI743" i="2"/>
  <c r="AH743" i="2"/>
  <c r="AJ743" i="2"/>
  <c r="AA743" i="2"/>
  <c r="X743" i="2"/>
  <c r="W743" i="2"/>
  <c r="AC743" i="2"/>
  <c r="Y743" i="2"/>
  <c r="AB743" i="2"/>
  <c r="O858" i="1"/>
  <c r="N858" i="1"/>
  <c r="R858" i="1"/>
  <c r="M858" i="1"/>
  <c r="T858" i="1"/>
  <c r="AG743" i="2" l="1"/>
  <c r="AM743" i="2"/>
  <c r="AL743" i="2"/>
  <c r="X858" i="1"/>
  <c r="U858" i="1"/>
  <c r="AA858" i="1"/>
  <c r="AH858" i="1"/>
  <c r="AD858" i="1"/>
  <c r="AC858" i="1"/>
  <c r="AF858" i="1"/>
  <c r="AI858" i="1"/>
  <c r="AG858" i="1"/>
  <c r="Z858" i="1"/>
  <c r="V858" i="1"/>
  <c r="W858" i="1"/>
  <c r="Y858" i="1"/>
  <c r="AL858" i="1"/>
  <c r="S744" i="2" l="1"/>
  <c r="V744" i="2"/>
  <c r="R744" i="2"/>
  <c r="U744" i="2"/>
  <c r="Q744" i="2"/>
  <c r="T744" i="2"/>
  <c r="P744" i="2"/>
  <c r="O744" i="2"/>
  <c r="AE858" i="1"/>
  <c r="AJ858" i="1"/>
  <c r="AK858" i="1"/>
  <c r="W744" i="2" l="1"/>
  <c r="Y744" i="2"/>
  <c r="X744" i="2"/>
  <c r="AB744" i="2"/>
  <c r="AC744" i="2"/>
  <c r="Z744" i="2"/>
  <c r="AJ744" i="2"/>
  <c r="AK744" i="2"/>
  <c r="AE744" i="2"/>
  <c r="AH744" i="2"/>
  <c r="AF744" i="2"/>
  <c r="AI744" i="2"/>
  <c r="AA744" i="2"/>
  <c r="O859" i="1"/>
  <c r="M859" i="1"/>
  <c r="R859" i="1"/>
  <c r="N859" i="1"/>
  <c r="Q859" i="1"/>
  <c r="T859" i="1"/>
  <c r="AG744" i="2" l="1"/>
  <c r="AM744" i="2"/>
  <c r="AL744" i="2"/>
  <c r="AH859" i="1"/>
  <c r="AI859" i="1"/>
  <c r="AC859" i="1"/>
  <c r="AF859" i="1"/>
  <c r="AG859" i="1"/>
  <c r="AD859" i="1"/>
  <c r="AL859" i="1"/>
  <c r="Y859" i="1"/>
  <c r="V859" i="1"/>
  <c r="Z859" i="1"/>
  <c r="X859" i="1"/>
  <c r="U859" i="1"/>
  <c r="AA859" i="1"/>
  <c r="W859" i="1"/>
  <c r="S745" i="2" l="1"/>
  <c r="V745" i="2"/>
  <c r="O745" i="2"/>
  <c r="U745" i="2"/>
  <c r="Q745" i="2"/>
  <c r="R745" i="2"/>
  <c r="P745" i="2"/>
  <c r="T745" i="2"/>
  <c r="AE859" i="1"/>
  <c r="AK859" i="1"/>
  <c r="AJ859" i="1"/>
  <c r="Y745" i="2" l="1"/>
  <c r="AB745" i="2"/>
  <c r="X745" i="2"/>
  <c r="Z745" i="2"/>
  <c r="AC745" i="2"/>
  <c r="W745" i="2"/>
  <c r="AI745" i="2"/>
  <c r="AJ745" i="2"/>
  <c r="AK745" i="2"/>
  <c r="AF745" i="2"/>
  <c r="AH745" i="2"/>
  <c r="AE745" i="2"/>
  <c r="AA745" i="2"/>
  <c r="Q860" i="1"/>
  <c r="T860" i="1"/>
  <c r="M860" i="1"/>
  <c r="N860" i="1"/>
  <c r="O860" i="1"/>
  <c r="R860" i="1"/>
  <c r="AG745" i="2" l="1"/>
  <c r="AM745" i="2" s="1"/>
  <c r="W860" i="1"/>
  <c r="Z860" i="1"/>
  <c r="V860" i="1"/>
  <c r="U860" i="1"/>
  <c r="AA860" i="1"/>
  <c r="X860" i="1"/>
  <c r="AC860" i="1"/>
  <c r="AD860" i="1"/>
  <c r="AF860" i="1"/>
  <c r="AH860" i="1"/>
  <c r="AJ860" i="1" s="1"/>
  <c r="T861" i="1" s="1"/>
  <c r="AG860" i="1"/>
  <c r="AI860" i="1"/>
  <c r="AK860" i="1" s="1"/>
  <c r="O861" i="1" s="1"/>
  <c r="AL860" i="1"/>
  <c r="Y860" i="1"/>
  <c r="U746" i="2" l="1"/>
  <c r="O746" i="2"/>
  <c r="R746" i="2"/>
  <c r="AL745" i="2"/>
  <c r="AH861" i="1"/>
  <c r="AD861" i="1"/>
  <c r="AI861" i="1"/>
  <c r="AC861" i="1"/>
  <c r="AF861" i="1"/>
  <c r="AG861" i="1"/>
  <c r="N861" i="1"/>
  <c r="Q861" i="1"/>
  <c r="R861" i="1"/>
  <c r="AE860" i="1"/>
  <c r="M861" i="1"/>
  <c r="V746" i="2" l="1"/>
  <c r="S746" i="2"/>
  <c r="P746" i="2"/>
  <c r="T746" i="2"/>
  <c r="Q746" i="2"/>
  <c r="Z861" i="1"/>
  <c r="AL861" i="1"/>
  <c r="Y861" i="1"/>
  <c r="U861" i="1"/>
  <c r="AA861" i="1"/>
  <c r="X861" i="1"/>
  <c r="V861" i="1"/>
  <c r="AK861" i="1" s="1"/>
  <c r="W861" i="1"/>
  <c r="AB746" i="2" l="1"/>
  <c r="Y746" i="2"/>
  <c r="X746" i="2"/>
  <c r="W746" i="2"/>
  <c r="Z746" i="2"/>
  <c r="AA746" i="2"/>
  <c r="AC746" i="2"/>
  <c r="AH746" i="2"/>
  <c r="AI746" i="2"/>
  <c r="AJ746" i="2"/>
  <c r="AK746" i="2"/>
  <c r="AF746" i="2"/>
  <c r="AE746" i="2"/>
  <c r="M862" i="1"/>
  <c r="AJ861" i="1"/>
  <c r="AE861" i="1"/>
  <c r="AG746" i="2" l="1"/>
  <c r="AM746" i="2" s="1"/>
  <c r="T862" i="1"/>
  <c r="Q862" i="1"/>
  <c r="N862" i="1"/>
  <c r="R862" i="1"/>
  <c r="U862" i="1"/>
  <c r="AA862" i="1"/>
  <c r="X862" i="1"/>
  <c r="O862" i="1"/>
  <c r="U747" i="2" l="1"/>
  <c r="R747" i="2"/>
  <c r="O747" i="2"/>
  <c r="AL746" i="2"/>
  <c r="V862" i="1"/>
  <c r="Z862" i="1"/>
  <c r="AL862" i="1"/>
  <c r="Y862" i="1"/>
  <c r="W862" i="1"/>
  <c r="AC862" i="1"/>
  <c r="AF862" i="1"/>
  <c r="AG862" i="1"/>
  <c r="AD862" i="1"/>
  <c r="AI862" i="1"/>
  <c r="AH862" i="1"/>
  <c r="S747" i="2" l="1"/>
  <c r="V747" i="2"/>
  <c r="P747" i="2"/>
  <c r="Q747" i="2"/>
  <c r="AC747" i="2" s="1"/>
  <c r="T747" i="2"/>
  <c r="Z747" i="2"/>
  <c r="AK862" i="1"/>
  <c r="AJ862" i="1"/>
  <c r="AE862" i="1"/>
  <c r="AB747" i="2" l="1"/>
  <c r="W747" i="2"/>
  <c r="Y747" i="2"/>
  <c r="X747" i="2"/>
  <c r="AH747" i="2"/>
  <c r="AI747" i="2"/>
  <c r="AJ747" i="2"/>
  <c r="AE747" i="2"/>
  <c r="AF747" i="2"/>
  <c r="AK747" i="2"/>
  <c r="AA747" i="2"/>
  <c r="Q863" i="1"/>
  <c r="T863" i="1"/>
  <c r="M863" i="1"/>
  <c r="O863" i="1"/>
  <c r="N863" i="1"/>
  <c r="R863" i="1"/>
  <c r="AG747" i="2" l="1"/>
  <c r="AM747" i="2" s="1"/>
  <c r="V863" i="1"/>
  <c r="Z863" i="1"/>
  <c r="W863" i="1"/>
  <c r="U863" i="1"/>
  <c r="AA863" i="1"/>
  <c r="X863" i="1"/>
  <c r="AF863" i="1"/>
  <c r="AH863" i="1"/>
  <c r="AC863" i="1"/>
  <c r="AD863" i="1"/>
  <c r="AG863" i="1"/>
  <c r="AI863" i="1"/>
  <c r="AK863" i="1" s="1"/>
  <c r="AL863" i="1"/>
  <c r="Y863" i="1"/>
  <c r="R748" i="2" l="1"/>
  <c r="U748" i="2"/>
  <c r="O748" i="2"/>
  <c r="AL747" i="2"/>
  <c r="AJ863" i="1"/>
  <c r="R864" i="1"/>
  <c r="AE863" i="1"/>
  <c r="M864" i="1"/>
  <c r="V748" i="2" l="1"/>
  <c r="S748" i="2"/>
  <c r="P748" i="2"/>
  <c r="Q748" i="2"/>
  <c r="T748" i="2"/>
  <c r="T864" i="1"/>
  <c r="Q864" i="1"/>
  <c r="O864" i="1"/>
  <c r="N864" i="1"/>
  <c r="AB748" i="2" l="1"/>
  <c r="W748" i="2"/>
  <c r="Y748" i="2"/>
  <c r="X748" i="2"/>
  <c r="Z748" i="2"/>
  <c r="AA748" i="2"/>
  <c r="AC748" i="2"/>
  <c r="AF748" i="2"/>
  <c r="AH748" i="2"/>
  <c r="AI748" i="2"/>
  <c r="AJ748" i="2"/>
  <c r="AK748" i="2"/>
  <c r="AE748" i="2"/>
  <c r="AG864" i="1"/>
  <c r="AD864" i="1"/>
  <c r="AF864" i="1"/>
  <c r="AI864" i="1"/>
  <c r="AH864" i="1"/>
  <c r="AC864" i="1"/>
  <c r="AL864" i="1"/>
  <c r="Y864" i="1"/>
  <c r="Z864" i="1"/>
  <c r="AA864" i="1"/>
  <c r="V864" i="1"/>
  <c r="X864" i="1"/>
  <c r="W864" i="1"/>
  <c r="U864" i="1"/>
  <c r="AG748" i="2" l="1"/>
  <c r="AM748" i="2" s="1"/>
  <c r="AE864" i="1"/>
  <c r="AJ864" i="1"/>
  <c r="AK864" i="1"/>
  <c r="O749" i="2" l="1"/>
  <c r="U749" i="2"/>
  <c r="R749" i="2"/>
  <c r="AL748" i="2"/>
  <c r="M865" i="1"/>
  <c r="R865" i="1"/>
  <c r="O865" i="1"/>
  <c r="N865" i="1"/>
  <c r="Q865" i="1"/>
  <c r="T865" i="1"/>
  <c r="V749" i="2" l="1"/>
  <c r="S749" i="2"/>
  <c r="Q749" i="2"/>
  <c r="P749" i="2"/>
  <c r="T749" i="2"/>
  <c r="AC749" i="2"/>
  <c r="AL865" i="1"/>
  <c r="Y865" i="1"/>
  <c r="AH865" i="1"/>
  <c r="AI865" i="1"/>
  <c r="AD865" i="1"/>
  <c r="AG865" i="1"/>
  <c r="AC865" i="1"/>
  <c r="AF865" i="1"/>
  <c r="V865" i="1"/>
  <c r="W865" i="1"/>
  <c r="Z865" i="1"/>
  <c r="X865" i="1"/>
  <c r="U865" i="1"/>
  <c r="AA865" i="1"/>
  <c r="AB749" i="2" l="1"/>
  <c r="Z749" i="2"/>
  <c r="X749" i="2"/>
  <c r="Y749" i="2"/>
  <c r="W749" i="2"/>
  <c r="AA749" i="2"/>
  <c r="AE749" i="2"/>
  <c r="AF749" i="2"/>
  <c r="AH749" i="2"/>
  <c r="AK749" i="2"/>
  <c r="AJ749" i="2"/>
  <c r="AI749" i="2"/>
  <c r="AJ865" i="1"/>
  <c r="AE865" i="1"/>
  <c r="AK865" i="1"/>
  <c r="AG749" i="2" l="1"/>
  <c r="AL749" i="2" s="1"/>
  <c r="N866" i="1"/>
  <c r="M866" i="1"/>
  <c r="O866" i="1"/>
  <c r="R866" i="1"/>
  <c r="T866" i="1"/>
  <c r="Q866" i="1"/>
  <c r="S750" i="2" l="1"/>
  <c r="AM749" i="2"/>
  <c r="AL866" i="1"/>
  <c r="Y866" i="1"/>
  <c r="AI866" i="1"/>
  <c r="AC866" i="1"/>
  <c r="AD866" i="1"/>
  <c r="AF866" i="1"/>
  <c r="AG866" i="1"/>
  <c r="AH866" i="1"/>
  <c r="Z866" i="1"/>
  <c r="W866" i="1"/>
  <c r="X866" i="1"/>
  <c r="U866" i="1"/>
  <c r="AA866" i="1"/>
  <c r="V866" i="1"/>
  <c r="U750" i="2" l="1"/>
  <c r="R750" i="2"/>
  <c r="O750" i="2"/>
  <c r="T750" i="2"/>
  <c r="P750" i="2"/>
  <c r="Q750" i="2"/>
  <c r="V750" i="2"/>
  <c r="AE866" i="1"/>
  <c r="AK866" i="1"/>
  <c r="AJ866" i="1"/>
  <c r="Y750" i="2" l="1"/>
  <c r="AE750" i="2"/>
  <c r="AF750" i="2"/>
  <c r="AJ750" i="2"/>
  <c r="AH750" i="2"/>
  <c r="AI750" i="2"/>
  <c r="AK750" i="2"/>
  <c r="X750" i="2"/>
  <c r="AB750" i="2"/>
  <c r="W750" i="2"/>
  <c r="Z750" i="2"/>
  <c r="AA750" i="2"/>
  <c r="AC750" i="2"/>
  <c r="T867" i="1"/>
  <c r="Q867" i="1"/>
  <c r="M867" i="1"/>
  <c r="R867" i="1"/>
  <c r="N867" i="1"/>
  <c r="O867" i="1"/>
  <c r="AG750" i="2" l="1"/>
  <c r="AL750" i="2" s="1"/>
  <c r="AM750" i="2"/>
  <c r="V867" i="1"/>
  <c r="W867" i="1"/>
  <c r="Z867" i="1"/>
  <c r="AE867" i="1" s="1"/>
  <c r="AA867" i="1"/>
  <c r="U867" i="1"/>
  <c r="X867" i="1"/>
  <c r="AL867" i="1"/>
  <c r="Y867" i="1"/>
  <c r="AH867" i="1"/>
  <c r="AF867" i="1"/>
  <c r="AI867" i="1"/>
  <c r="AC867" i="1"/>
  <c r="AD867" i="1"/>
  <c r="AG867" i="1"/>
  <c r="S751" i="2" l="1"/>
  <c r="V751" i="2"/>
  <c r="P751" i="2"/>
  <c r="U751" i="2"/>
  <c r="T751" i="2"/>
  <c r="O751" i="2"/>
  <c r="R751" i="2"/>
  <c r="Q751" i="2"/>
  <c r="AJ867" i="1"/>
  <c r="AK867" i="1"/>
  <c r="AB751" i="2" l="1"/>
  <c r="Y751" i="2"/>
  <c r="Z751" i="2"/>
  <c r="W751" i="2"/>
  <c r="AC751" i="2"/>
  <c r="X751" i="2"/>
  <c r="AK751" i="2"/>
  <c r="AE751" i="2"/>
  <c r="AF751" i="2"/>
  <c r="AI751" i="2"/>
  <c r="AH751" i="2"/>
  <c r="AJ751" i="2"/>
  <c r="AA751" i="2"/>
  <c r="N868" i="1"/>
  <c r="M868" i="1"/>
  <c r="O868" i="1"/>
  <c r="R868" i="1"/>
  <c r="T868" i="1"/>
  <c r="Q868" i="1"/>
  <c r="AG751" i="2" l="1"/>
  <c r="AL751" i="2" s="1"/>
  <c r="AL868" i="1"/>
  <c r="Y868" i="1"/>
  <c r="AH868" i="1"/>
  <c r="AC868" i="1"/>
  <c r="AF868" i="1"/>
  <c r="AI868" i="1"/>
  <c r="AG868" i="1"/>
  <c r="AD868" i="1"/>
  <c r="Z868" i="1"/>
  <c r="W868" i="1"/>
  <c r="AA868" i="1"/>
  <c r="X868" i="1"/>
  <c r="U868" i="1"/>
  <c r="V868" i="1"/>
  <c r="S752" i="2" l="1"/>
  <c r="AM751" i="2"/>
  <c r="AK868" i="1"/>
  <c r="AJ868" i="1"/>
  <c r="AE868" i="1"/>
  <c r="T752" i="2" l="1"/>
  <c r="U752" i="2"/>
  <c r="Q752" i="2"/>
  <c r="P752" i="2"/>
  <c r="R752" i="2"/>
  <c r="O752" i="2"/>
  <c r="V752" i="2"/>
  <c r="Q869" i="1"/>
  <c r="T869" i="1"/>
  <c r="M869" i="1"/>
  <c r="R869" i="1"/>
  <c r="N869" i="1"/>
  <c r="O869" i="1"/>
  <c r="Z752" i="2" l="1"/>
  <c r="AJ752" i="2"/>
  <c r="AK752" i="2"/>
  <c r="AE752" i="2"/>
  <c r="AH752" i="2"/>
  <c r="AF752" i="2"/>
  <c r="AI752" i="2"/>
  <c r="W752" i="2"/>
  <c r="X752" i="2"/>
  <c r="Y752" i="2"/>
  <c r="AC752" i="2"/>
  <c r="AA752" i="2"/>
  <c r="AB752" i="2"/>
  <c r="W869" i="1"/>
  <c r="V869" i="1"/>
  <c r="Z869" i="1"/>
  <c r="U869" i="1"/>
  <c r="AA869" i="1"/>
  <c r="X869" i="1"/>
  <c r="AH869" i="1"/>
  <c r="AC869" i="1"/>
  <c r="AF869" i="1"/>
  <c r="AG869" i="1"/>
  <c r="AI869" i="1"/>
  <c r="AD869" i="1"/>
  <c r="AL869" i="1"/>
  <c r="Y869" i="1"/>
  <c r="AG752" i="2" l="1"/>
  <c r="AM752" i="2"/>
  <c r="AL752" i="2"/>
  <c r="AK869" i="1"/>
  <c r="AE869" i="1"/>
  <c r="AJ869" i="1"/>
  <c r="S753" i="2" l="1"/>
  <c r="V753" i="2"/>
  <c r="U753" i="2"/>
  <c r="R753" i="2"/>
  <c r="O753" i="2"/>
  <c r="T753" i="2"/>
  <c r="P753" i="2"/>
  <c r="Q753" i="2"/>
  <c r="T870" i="1"/>
  <c r="Q870" i="1"/>
  <c r="O870" i="1"/>
  <c r="M870" i="1"/>
  <c r="N870" i="1"/>
  <c r="R870" i="1"/>
  <c r="Y753" i="2" l="1"/>
  <c r="W753" i="2"/>
  <c r="X753" i="2"/>
  <c r="AB753" i="2"/>
  <c r="Z753" i="2"/>
  <c r="AC753" i="2"/>
  <c r="AI753" i="2"/>
  <c r="AJ753" i="2"/>
  <c r="AK753" i="2"/>
  <c r="AF753" i="2"/>
  <c r="AH753" i="2"/>
  <c r="AE753" i="2"/>
  <c r="AA753" i="2"/>
  <c r="V870" i="1"/>
  <c r="Z870" i="1"/>
  <c r="AA870" i="1"/>
  <c r="U870" i="1"/>
  <c r="X870" i="1"/>
  <c r="W870" i="1"/>
  <c r="AL870" i="1"/>
  <c r="Y870" i="1"/>
  <c r="AD870" i="1"/>
  <c r="AF870" i="1"/>
  <c r="AH870" i="1"/>
  <c r="AJ870" i="1" s="1"/>
  <c r="AI870" i="1"/>
  <c r="AG870" i="1"/>
  <c r="AC870" i="1"/>
  <c r="AG753" i="2" l="1"/>
  <c r="AL753" i="2" s="1"/>
  <c r="AE870" i="1"/>
  <c r="Q871" i="1"/>
  <c r="AK870" i="1"/>
  <c r="S754" i="2" l="1"/>
  <c r="AM753" i="2"/>
  <c r="N871" i="1"/>
  <c r="O871" i="1"/>
  <c r="R871" i="1"/>
  <c r="M871" i="1"/>
  <c r="AL871" i="1"/>
  <c r="Y871" i="1"/>
  <c r="T871" i="1"/>
  <c r="R754" i="2" l="1"/>
  <c r="Q754" i="2"/>
  <c r="O754" i="2"/>
  <c r="U754" i="2"/>
  <c r="P754" i="2"/>
  <c r="T754" i="2"/>
  <c r="AA754" i="2"/>
  <c r="V754" i="2"/>
  <c r="AG871" i="1"/>
  <c r="AH871" i="1"/>
  <c r="AI871" i="1"/>
  <c r="AD871" i="1"/>
  <c r="AF871" i="1"/>
  <c r="AC871" i="1"/>
  <c r="AA871" i="1"/>
  <c r="X871" i="1"/>
  <c r="U871" i="1"/>
  <c r="Z871" i="1"/>
  <c r="W871" i="1"/>
  <c r="V871" i="1"/>
  <c r="AB754" i="2" l="1"/>
  <c r="Y754" i="2"/>
  <c r="X754" i="2"/>
  <c r="AC754" i="2"/>
  <c r="W754" i="2"/>
  <c r="AH754" i="2"/>
  <c r="AI754" i="2"/>
  <c r="AJ754" i="2"/>
  <c r="AK754" i="2"/>
  <c r="AF754" i="2"/>
  <c r="AE754" i="2"/>
  <c r="Z754" i="2"/>
  <c r="AE871" i="1"/>
  <c r="AK871" i="1"/>
  <c r="AJ871" i="1"/>
  <c r="AG754" i="2" l="1"/>
  <c r="AM754" i="2" s="1"/>
  <c r="Q872" i="1"/>
  <c r="T872" i="1"/>
  <c r="N872" i="1"/>
  <c r="M872" i="1"/>
  <c r="R872" i="1"/>
  <c r="O872" i="1"/>
  <c r="O755" i="2" l="1"/>
  <c r="U755" i="2"/>
  <c r="R755" i="2"/>
  <c r="AL754" i="2"/>
  <c r="U872" i="1"/>
  <c r="AA872" i="1"/>
  <c r="X872" i="1"/>
  <c r="W872" i="1"/>
  <c r="Z872" i="1"/>
  <c r="V872" i="1"/>
  <c r="AG872" i="1"/>
  <c r="AH872" i="1"/>
  <c r="AI872" i="1"/>
  <c r="AC872" i="1"/>
  <c r="AD872" i="1"/>
  <c r="AF872" i="1"/>
  <c r="AL872" i="1"/>
  <c r="Y872" i="1"/>
  <c r="S755" i="2" l="1"/>
  <c r="V755" i="2"/>
  <c r="P755" i="2"/>
  <c r="Q755" i="2"/>
  <c r="T755" i="2"/>
  <c r="AE872" i="1"/>
  <c r="AK872" i="1"/>
  <c r="AJ872" i="1"/>
  <c r="X755" i="2" l="1"/>
  <c r="Y755" i="2"/>
  <c r="AC755" i="2"/>
  <c r="Z755" i="2"/>
  <c r="W755" i="2"/>
  <c r="AH755" i="2"/>
  <c r="AI755" i="2"/>
  <c r="AJ755" i="2"/>
  <c r="AE755" i="2"/>
  <c r="AK755" i="2"/>
  <c r="AF755" i="2"/>
  <c r="AB755" i="2"/>
  <c r="AG755" i="2" s="1"/>
  <c r="AA755" i="2"/>
  <c r="T873" i="1"/>
  <c r="Q873" i="1"/>
  <c r="N873" i="1"/>
  <c r="M873" i="1"/>
  <c r="R873" i="1"/>
  <c r="O873" i="1"/>
  <c r="AM755" i="2" l="1"/>
  <c r="AL755" i="2"/>
  <c r="X873" i="1"/>
  <c r="U873" i="1"/>
  <c r="AA873" i="1"/>
  <c r="W873" i="1"/>
  <c r="Z873" i="1"/>
  <c r="V873" i="1"/>
  <c r="AL873" i="1"/>
  <c r="Y873" i="1"/>
  <c r="AH873" i="1"/>
  <c r="AC873" i="1"/>
  <c r="AD873" i="1"/>
  <c r="AI873" i="1"/>
  <c r="AF873" i="1"/>
  <c r="AG873" i="1"/>
  <c r="V756" i="2" l="1"/>
  <c r="S756" i="2"/>
  <c r="R756" i="2"/>
  <c r="O756" i="2"/>
  <c r="U756" i="2"/>
  <c r="P756" i="2"/>
  <c r="Q756" i="2"/>
  <c r="T756" i="2"/>
  <c r="AJ873" i="1"/>
  <c r="AE873" i="1"/>
  <c r="AK873" i="1"/>
  <c r="Y756" i="2" l="1"/>
  <c r="Z756" i="2"/>
  <c r="AB756" i="2"/>
  <c r="X756" i="2"/>
  <c r="AC756" i="2"/>
  <c r="W756" i="2"/>
  <c r="AA756" i="2"/>
  <c r="AF756" i="2"/>
  <c r="AH756" i="2"/>
  <c r="AI756" i="2"/>
  <c r="AJ756" i="2"/>
  <c r="AE756" i="2"/>
  <c r="AK756" i="2"/>
  <c r="M874" i="1"/>
  <c r="O874" i="1"/>
  <c r="N874" i="1"/>
  <c r="R874" i="1"/>
  <c r="Q874" i="1"/>
  <c r="T874" i="1"/>
  <c r="AG756" i="2" l="1"/>
  <c r="AM756" i="2" s="1"/>
  <c r="AL756" i="2"/>
  <c r="AL874" i="1"/>
  <c r="Y874" i="1"/>
  <c r="AH874" i="1"/>
  <c r="AI874" i="1"/>
  <c r="AC874" i="1"/>
  <c r="AG874" i="1"/>
  <c r="AF874" i="1"/>
  <c r="AD874" i="1"/>
  <c r="Z874" i="1"/>
  <c r="V874" i="1"/>
  <c r="W874" i="1"/>
  <c r="AA874" i="1"/>
  <c r="X874" i="1"/>
  <c r="U874" i="1"/>
  <c r="U757" i="2" l="1"/>
  <c r="O757" i="2"/>
  <c r="R757" i="2"/>
  <c r="Q757" i="2"/>
  <c r="P757" i="2"/>
  <c r="T757" i="2"/>
  <c r="V757" i="2"/>
  <c r="S757" i="2"/>
  <c r="AK874" i="1"/>
  <c r="AJ874" i="1"/>
  <c r="AE874" i="1"/>
  <c r="AA757" i="2" l="1"/>
  <c r="AB757" i="2"/>
  <c r="AE757" i="2"/>
  <c r="AF757" i="2"/>
  <c r="AH757" i="2"/>
  <c r="AK757" i="2"/>
  <c r="AJ757" i="2"/>
  <c r="AI757" i="2"/>
  <c r="X757" i="2"/>
  <c r="Y757" i="2"/>
  <c r="Z757" i="2"/>
  <c r="W757" i="2"/>
  <c r="AC757" i="2"/>
  <c r="T875" i="1"/>
  <c r="Q875" i="1"/>
  <c r="N875" i="1"/>
  <c r="O875" i="1"/>
  <c r="R875" i="1"/>
  <c r="M875" i="1"/>
  <c r="AG757" i="2" l="1"/>
  <c r="AL757" i="2"/>
  <c r="AM757" i="2"/>
  <c r="W875" i="1"/>
  <c r="X875" i="1"/>
  <c r="U875" i="1"/>
  <c r="AA875" i="1"/>
  <c r="Z875" i="1"/>
  <c r="AE875" i="1" s="1"/>
  <c r="V875" i="1"/>
  <c r="AL875" i="1"/>
  <c r="Y875" i="1"/>
  <c r="AF875" i="1"/>
  <c r="AG875" i="1"/>
  <c r="AH875" i="1"/>
  <c r="AJ875" i="1" s="1"/>
  <c r="AI875" i="1"/>
  <c r="AC875" i="1"/>
  <c r="AD875" i="1"/>
  <c r="R758" i="2" l="1"/>
  <c r="T758" i="2"/>
  <c r="O758" i="2"/>
  <c r="P758" i="2"/>
  <c r="U758" i="2"/>
  <c r="Q758" i="2"/>
  <c r="S758" i="2"/>
  <c r="V758" i="2"/>
  <c r="Q876" i="1"/>
  <c r="AK875" i="1"/>
  <c r="AC758" i="2" l="1"/>
  <c r="AE758" i="2"/>
  <c r="AF758" i="2"/>
  <c r="AJ758" i="2"/>
  <c r="AH758" i="2"/>
  <c r="AI758" i="2"/>
  <c r="AK758" i="2"/>
  <c r="AA758" i="2"/>
  <c r="Y758" i="2"/>
  <c r="X758" i="2"/>
  <c r="W758" i="2"/>
  <c r="AB758" i="2"/>
  <c r="Z758" i="2"/>
  <c r="O876" i="1"/>
  <c r="N876" i="1"/>
  <c r="M876" i="1"/>
  <c r="R876" i="1"/>
  <c r="AL876" i="1"/>
  <c r="Y876" i="1"/>
  <c r="T876" i="1"/>
  <c r="AG758" i="2" l="1"/>
  <c r="AL758" i="2" s="1"/>
  <c r="AM758" i="2"/>
  <c r="AD876" i="1"/>
  <c r="AF876" i="1"/>
  <c r="AG876" i="1"/>
  <c r="AH876" i="1"/>
  <c r="AI876" i="1"/>
  <c r="AC876" i="1"/>
  <c r="Z876" i="1"/>
  <c r="AE876" i="1" s="1"/>
  <c r="U876" i="1"/>
  <c r="AA876" i="1"/>
  <c r="X876" i="1"/>
  <c r="V876" i="1"/>
  <c r="W876" i="1"/>
  <c r="V759" i="2" l="1"/>
  <c r="S759" i="2"/>
  <c r="U759" i="2"/>
  <c r="O759" i="2"/>
  <c r="T759" i="2"/>
  <c r="R759" i="2"/>
  <c r="Q759" i="2"/>
  <c r="P759" i="2"/>
  <c r="AJ876" i="1"/>
  <c r="AK876" i="1"/>
  <c r="X759" i="2" l="1"/>
  <c r="AB759" i="2"/>
  <c r="Y759" i="2"/>
  <c r="Z759" i="2"/>
  <c r="W759" i="2"/>
  <c r="AC759" i="2"/>
  <c r="AA759" i="2"/>
  <c r="AK759" i="2"/>
  <c r="AE759" i="2"/>
  <c r="AF759" i="2"/>
  <c r="AI759" i="2"/>
  <c r="AJ759" i="2"/>
  <c r="AH759" i="2"/>
  <c r="R877" i="1"/>
  <c r="O877" i="1"/>
  <c r="M877" i="1"/>
  <c r="N877" i="1"/>
  <c r="Q877" i="1"/>
  <c r="T877" i="1"/>
  <c r="AG759" i="2" l="1"/>
  <c r="AM759" i="2" s="1"/>
  <c r="AG877" i="1"/>
  <c r="AH877" i="1"/>
  <c r="AD877" i="1"/>
  <c r="AI877" i="1"/>
  <c r="AK877" i="1" s="1"/>
  <c r="AC877" i="1"/>
  <c r="AF877" i="1"/>
  <c r="AL877" i="1"/>
  <c r="Y877" i="1"/>
  <c r="V877" i="1"/>
  <c r="U877" i="1"/>
  <c r="AA877" i="1"/>
  <c r="X877" i="1"/>
  <c r="M878" i="1"/>
  <c r="W877" i="1"/>
  <c r="Z877" i="1"/>
  <c r="O760" i="2" l="1"/>
  <c r="U760" i="2"/>
  <c r="R760" i="2"/>
  <c r="AL759" i="2"/>
  <c r="R878" i="1"/>
  <c r="N878" i="1"/>
  <c r="AE877" i="1"/>
  <c r="AJ877" i="1"/>
  <c r="V760" i="2" l="1"/>
  <c r="S760" i="2"/>
  <c r="Q760" i="2"/>
  <c r="T760" i="2"/>
  <c r="P760" i="2"/>
  <c r="Q878" i="1"/>
  <c r="T878" i="1"/>
  <c r="O878" i="1"/>
  <c r="X760" i="2" l="1"/>
  <c r="AB760" i="2"/>
  <c r="AC760" i="2"/>
  <c r="Y760" i="2"/>
  <c r="Z760" i="2"/>
  <c r="AA760" i="2"/>
  <c r="W760" i="2"/>
  <c r="AJ760" i="2"/>
  <c r="AK760" i="2"/>
  <c r="AE760" i="2"/>
  <c r="AH760" i="2"/>
  <c r="AF760" i="2"/>
  <c r="AI760" i="2"/>
  <c r="AL878" i="1"/>
  <c r="Y878" i="1"/>
  <c r="U878" i="1"/>
  <c r="AA878" i="1"/>
  <c r="X878" i="1"/>
  <c r="V878" i="1"/>
  <c r="W878" i="1"/>
  <c r="AF878" i="1"/>
  <c r="AG878" i="1"/>
  <c r="AH878" i="1"/>
  <c r="AI878" i="1"/>
  <c r="AC878" i="1"/>
  <c r="AD878" i="1"/>
  <c r="Z878" i="1"/>
  <c r="AG760" i="2" l="1"/>
  <c r="AM760" i="2" s="1"/>
  <c r="AK878" i="1"/>
  <c r="AJ878" i="1"/>
  <c r="AE878" i="1"/>
  <c r="O761" i="2" l="1"/>
  <c r="R761" i="2"/>
  <c r="U761" i="2"/>
  <c r="AL760" i="2"/>
  <c r="Q879" i="1"/>
  <c r="T879" i="1"/>
  <c r="M879" i="1"/>
  <c r="R879" i="1"/>
  <c r="N879" i="1"/>
  <c r="O879" i="1"/>
  <c r="S761" i="2" l="1"/>
  <c r="V761" i="2"/>
  <c r="Q761" i="2"/>
  <c r="T761" i="2"/>
  <c r="P761" i="2"/>
  <c r="W761" i="2" s="1"/>
  <c r="V879" i="1"/>
  <c r="W879" i="1"/>
  <c r="Z879" i="1"/>
  <c r="AA879" i="1"/>
  <c r="X879" i="1"/>
  <c r="U879" i="1"/>
  <c r="AH879" i="1"/>
  <c r="AC879" i="1"/>
  <c r="AG879" i="1"/>
  <c r="AI879" i="1"/>
  <c r="AD879" i="1"/>
  <c r="AF879" i="1"/>
  <c r="AL879" i="1"/>
  <c r="Y879" i="1"/>
  <c r="AC761" i="2" l="1"/>
  <c r="X761" i="2"/>
  <c r="AB761" i="2"/>
  <c r="Y761" i="2"/>
  <c r="AI761" i="2"/>
  <c r="AJ761" i="2"/>
  <c r="AK761" i="2"/>
  <c r="AF761" i="2"/>
  <c r="AH761" i="2"/>
  <c r="AE761" i="2"/>
  <c r="Z761" i="2"/>
  <c r="AA761" i="2"/>
  <c r="AE879" i="1"/>
  <c r="AK879" i="1"/>
  <c r="AJ879" i="1"/>
  <c r="AG761" i="2" l="1"/>
  <c r="AM761" i="2"/>
  <c r="AL761" i="2"/>
  <c r="Q880" i="1"/>
  <c r="T880" i="1"/>
  <c r="N880" i="1"/>
  <c r="M880" i="1"/>
  <c r="O880" i="1"/>
  <c r="R880" i="1"/>
  <c r="S762" i="2" l="1"/>
  <c r="V762" i="2"/>
  <c r="O762" i="2"/>
  <c r="U762" i="2"/>
  <c r="R762" i="2"/>
  <c r="P762" i="2"/>
  <c r="T762" i="2"/>
  <c r="Q762" i="2"/>
  <c r="W880" i="1"/>
  <c r="Z880" i="1"/>
  <c r="X880" i="1"/>
  <c r="AA880" i="1"/>
  <c r="U880" i="1"/>
  <c r="V880" i="1"/>
  <c r="AC880" i="1"/>
  <c r="AD880" i="1"/>
  <c r="AF880" i="1"/>
  <c r="AG880" i="1"/>
  <c r="AH880" i="1"/>
  <c r="AJ880" i="1" s="1"/>
  <c r="T881" i="1" s="1"/>
  <c r="AI880" i="1"/>
  <c r="AK880" i="1" s="1"/>
  <c r="N881" i="1" s="1"/>
  <c r="AL880" i="1"/>
  <c r="Y880" i="1"/>
  <c r="Y762" i="2" l="1"/>
  <c r="Z762" i="2"/>
  <c r="AB762" i="2"/>
  <c r="AG762" i="2" s="1"/>
  <c r="X762" i="2"/>
  <c r="AC762" i="2"/>
  <c r="W762" i="2"/>
  <c r="AH762" i="2"/>
  <c r="AI762" i="2"/>
  <c r="AJ762" i="2"/>
  <c r="AK762" i="2"/>
  <c r="AM762" i="2" s="1"/>
  <c r="AF762" i="2"/>
  <c r="AE762" i="2"/>
  <c r="AA762" i="2"/>
  <c r="AC881" i="1"/>
  <c r="AD881" i="1"/>
  <c r="AF881" i="1"/>
  <c r="AI881" i="1"/>
  <c r="AG881" i="1"/>
  <c r="AH881" i="1"/>
  <c r="R881" i="1"/>
  <c r="O881" i="1"/>
  <c r="M881" i="1"/>
  <c r="Q881" i="1"/>
  <c r="AE880" i="1"/>
  <c r="AL762" i="2" l="1"/>
  <c r="T763" i="2"/>
  <c r="R763" i="2"/>
  <c r="O763" i="2"/>
  <c r="U763" i="2"/>
  <c r="AL881" i="1"/>
  <c r="Y881" i="1"/>
  <c r="W881" i="1"/>
  <c r="AA881" i="1"/>
  <c r="X881" i="1"/>
  <c r="U881" i="1"/>
  <c r="Z881" i="1"/>
  <c r="V881" i="1"/>
  <c r="AK881" i="1" s="1"/>
  <c r="Z763" i="2" l="1"/>
  <c r="AB763" i="2"/>
  <c r="V763" i="2"/>
  <c r="S763" i="2"/>
  <c r="P763" i="2"/>
  <c r="Q763" i="2"/>
  <c r="M882" i="1"/>
  <c r="AJ881" i="1"/>
  <c r="AE881" i="1"/>
  <c r="Y763" i="2" l="1"/>
  <c r="AG763" i="2" s="1"/>
  <c r="X763" i="2"/>
  <c r="W763" i="2"/>
  <c r="AA763" i="2"/>
  <c r="AC763" i="2"/>
  <c r="AH763" i="2"/>
  <c r="AI763" i="2"/>
  <c r="AJ763" i="2"/>
  <c r="AE763" i="2"/>
  <c r="AK763" i="2"/>
  <c r="AF763" i="2"/>
  <c r="T882" i="1"/>
  <c r="Q882" i="1"/>
  <c r="R882" i="1"/>
  <c r="O882" i="1"/>
  <c r="AA882" i="1"/>
  <c r="X882" i="1"/>
  <c r="U882" i="1"/>
  <c r="N882" i="1"/>
  <c r="AM763" i="2" l="1"/>
  <c r="AL763" i="2"/>
  <c r="Z882" i="1"/>
  <c r="W882" i="1"/>
  <c r="AL882" i="1"/>
  <c r="Y882" i="1"/>
  <c r="V882" i="1"/>
  <c r="AH882" i="1"/>
  <c r="AI882" i="1"/>
  <c r="AK882" i="1" s="1"/>
  <c r="M883" i="1" s="1"/>
  <c r="AC882" i="1"/>
  <c r="AD882" i="1"/>
  <c r="AF882" i="1"/>
  <c r="AG882" i="1"/>
  <c r="V764" i="2" l="1"/>
  <c r="S764" i="2"/>
  <c r="U764" i="2"/>
  <c r="R764" i="2"/>
  <c r="O764" i="2"/>
  <c r="T764" i="2"/>
  <c r="Q764" i="2"/>
  <c r="P764" i="2"/>
  <c r="AJ882" i="1"/>
  <c r="R883" i="1" s="1"/>
  <c r="AE882" i="1"/>
  <c r="Z764" i="2" l="1"/>
  <c r="X764" i="2"/>
  <c r="Y764" i="2"/>
  <c r="AB764" i="2"/>
  <c r="AG764" i="2" s="1"/>
  <c r="W764" i="2"/>
  <c r="AC764" i="2"/>
  <c r="AA764" i="2"/>
  <c r="AF764" i="2"/>
  <c r="AH764" i="2"/>
  <c r="AI764" i="2"/>
  <c r="AJ764" i="2"/>
  <c r="AK764" i="2"/>
  <c r="AE764" i="2"/>
  <c r="N883" i="1"/>
  <c r="Q883" i="1"/>
  <c r="T883" i="1"/>
  <c r="O883" i="1"/>
  <c r="AM764" i="2" l="1"/>
  <c r="AL764" i="2"/>
  <c r="W883" i="1"/>
  <c r="AF883" i="1"/>
  <c r="AG883" i="1"/>
  <c r="AH883" i="1"/>
  <c r="AI883" i="1"/>
  <c r="AC883" i="1"/>
  <c r="AD883" i="1"/>
  <c r="AL883" i="1"/>
  <c r="Y883" i="1"/>
  <c r="V883" i="1"/>
  <c r="U883" i="1"/>
  <c r="AA883" i="1"/>
  <c r="X883" i="1"/>
  <c r="Z883" i="1"/>
  <c r="V765" i="2" l="1"/>
  <c r="S765" i="2"/>
  <c r="O765" i="2"/>
  <c r="R765" i="2"/>
  <c r="Q765" i="2"/>
  <c r="T765" i="2"/>
  <c r="U765" i="2"/>
  <c r="P765" i="2"/>
  <c r="AK883" i="1"/>
  <c r="AJ883" i="1"/>
  <c r="AE883" i="1"/>
  <c r="Y765" i="2" l="1"/>
  <c r="X765" i="2"/>
  <c r="AC765" i="2"/>
  <c r="AB765" i="2"/>
  <c r="AG765" i="2" s="1"/>
  <c r="Z765" i="2"/>
  <c r="W765" i="2"/>
  <c r="AA765" i="2"/>
  <c r="AE765" i="2"/>
  <c r="AF765" i="2"/>
  <c r="AH765" i="2"/>
  <c r="AK765" i="2"/>
  <c r="AJ765" i="2"/>
  <c r="AI765" i="2"/>
  <c r="Q884" i="1"/>
  <c r="T884" i="1"/>
  <c r="M884" i="1"/>
  <c r="R884" i="1"/>
  <c r="O884" i="1"/>
  <c r="N884" i="1"/>
  <c r="AL765" i="2" l="1"/>
  <c r="AM765" i="2"/>
  <c r="W884" i="1"/>
  <c r="V884" i="1"/>
  <c r="Z884" i="1"/>
  <c r="AE884" i="1" s="1"/>
  <c r="X884" i="1"/>
  <c r="U884" i="1"/>
  <c r="AA884" i="1"/>
  <c r="AC884" i="1"/>
  <c r="AD884" i="1"/>
  <c r="AF884" i="1"/>
  <c r="AH884" i="1"/>
  <c r="AJ884" i="1" s="1"/>
  <c r="AI884" i="1"/>
  <c r="AG884" i="1"/>
  <c r="AL884" i="1"/>
  <c r="Y884" i="1"/>
  <c r="Q766" i="2" l="1"/>
  <c r="R766" i="2"/>
  <c r="P766" i="2"/>
  <c r="U766" i="2"/>
  <c r="T766" i="2"/>
  <c r="O766" i="2"/>
  <c r="S766" i="2"/>
  <c r="V766" i="2"/>
  <c r="AK884" i="1"/>
  <c r="Q885" i="1"/>
  <c r="W766" i="2" l="1"/>
  <c r="AE766" i="2"/>
  <c r="AF766" i="2"/>
  <c r="AJ766" i="2"/>
  <c r="AI766" i="2"/>
  <c r="AK766" i="2"/>
  <c r="AH766" i="2"/>
  <c r="AA766" i="2"/>
  <c r="AB766" i="2"/>
  <c r="AG766" i="2" s="1"/>
  <c r="AC766" i="2"/>
  <c r="X766" i="2"/>
  <c r="Z766" i="2"/>
  <c r="Y766" i="2"/>
  <c r="O885" i="1"/>
  <c r="M885" i="1"/>
  <c r="N885" i="1"/>
  <c r="R885" i="1"/>
  <c r="T885" i="1"/>
  <c r="AM766" i="2" l="1"/>
  <c r="AL766" i="2"/>
  <c r="Z885" i="1"/>
  <c r="AG885" i="1"/>
  <c r="AC885" i="1"/>
  <c r="AD885" i="1"/>
  <c r="AH885" i="1"/>
  <c r="AI885" i="1"/>
  <c r="AF885" i="1"/>
  <c r="V885" i="1"/>
  <c r="X885" i="1"/>
  <c r="U885" i="1"/>
  <c r="AA885" i="1"/>
  <c r="W885" i="1"/>
  <c r="Y885" i="1"/>
  <c r="AL885" i="1"/>
  <c r="S767" i="2" l="1"/>
  <c r="V767" i="2"/>
  <c r="P767" i="2"/>
  <c r="O767" i="2"/>
  <c r="T767" i="2"/>
  <c r="Q767" i="2"/>
  <c r="U767" i="2"/>
  <c r="R767" i="2"/>
  <c r="AJ885" i="1"/>
  <c r="AK885" i="1"/>
  <c r="AE885" i="1"/>
  <c r="Z767" i="2" l="1"/>
  <c r="AB767" i="2"/>
  <c r="AC767" i="2"/>
  <c r="Y767" i="2"/>
  <c r="W767" i="2"/>
  <c r="X767" i="2"/>
  <c r="AK767" i="2"/>
  <c r="AE767" i="2"/>
  <c r="AF767" i="2"/>
  <c r="AI767" i="2"/>
  <c r="AJ767" i="2"/>
  <c r="AH767" i="2"/>
  <c r="AA767" i="2"/>
  <c r="O886" i="1"/>
  <c r="R886" i="1"/>
  <c r="N886" i="1"/>
  <c r="M886" i="1"/>
  <c r="Q886" i="1"/>
  <c r="T886" i="1"/>
  <c r="AG767" i="2" l="1"/>
  <c r="AM767" i="2"/>
  <c r="AL767" i="2"/>
  <c r="AI886" i="1"/>
  <c r="AD886" i="1"/>
  <c r="AF886" i="1"/>
  <c r="AG886" i="1"/>
  <c r="AC886" i="1"/>
  <c r="AH886" i="1"/>
  <c r="U886" i="1"/>
  <c r="AA886" i="1"/>
  <c r="X886" i="1"/>
  <c r="AL886" i="1"/>
  <c r="Y886" i="1"/>
  <c r="V886" i="1"/>
  <c r="Z886" i="1"/>
  <c r="AE886" i="1" s="1"/>
  <c r="W886" i="1"/>
  <c r="V768" i="2" l="1"/>
  <c r="S768" i="2"/>
  <c r="R768" i="2"/>
  <c r="O768" i="2"/>
  <c r="P768" i="2"/>
  <c r="U768" i="2"/>
  <c r="Q768" i="2"/>
  <c r="T768" i="2"/>
  <c r="AJ886" i="1"/>
  <c r="AK886" i="1"/>
  <c r="X768" i="2" l="1"/>
  <c r="AB768" i="2"/>
  <c r="Y768" i="2"/>
  <c r="AC768" i="2"/>
  <c r="W768" i="2"/>
  <c r="Z768" i="2"/>
  <c r="AA768" i="2"/>
  <c r="AJ768" i="2"/>
  <c r="AK768" i="2"/>
  <c r="AE768" i="2"/>
  <c r="AH768" i="2"/>
  <c r="AF768" i="2"/>
  <c r="AI768" i="2"/>
  <c r="N887" i="1"/>
  <c r="M887" i="1"/>
  <c r="O887" i="1"/>
  <c r="R887" i="1"/>
  <c r="T887" i="1"/>
  <c r="Q887" i="1"/>
  <c r="AG768" i="2" l="1"/>
  <c r="AM768" i="2" s="1"/>
  <c r="AI887" i="1"/>
  <c r="AD887" i="1"/>
  <c r="AG887" i="1"/>
  <c r="AH887" i="1"/>
  <c r="AC887" i="1"/>
  <c r="AF887" i="1"/>
  <c r="AL887" i="1"/>
  <c r="Y887" i="1"/>
  <c r="Z887" i="1"/>
  <c r="W887" i="1"/>
  <c r="X887" i="1"/>
  <c r="U887" i="1"/>
  <c r="AA887" i="1"/>
  <c r="V887" i="1"/>
  <c r="O769" i="2" l="1"/>
  <c r="R769" i="2"/>
  <c r="U769" i="2"/>
  <c r="AL768" i="2"/>
  <c r="AJ887" i="1"/>
  <c r="AE887" i="1"/>
  <c r="AK887" i="1"/>
  <c r="V769" i="2" l="1"/>
  <c r="S769" i="2"/>
  <c r="Q769" i="2"/>
  <c r="T769" i="2"/>
  <c r="Z769" i="2" s="1"/>
  <c r="P769" i="2"/>
  <c r="M888" i="1"/>
  <c r="R888" i="1"/>
  <c r="N888" i="1"/>
  <c r="O888" i="1"/>
  <c r="Q888" i="1"/>
  <c r="T888" i="1"/>
  <c r="X769" i="2" l="1"/>
  <c r="AB769" i="2"/>
  <c r="Y769" i="2"/>
  <c r="AC769" i="2"/>
  <c r="W769" i="2"/>
  <c r="AA769" i="2"/>
  <c r="AI769" i="2"/>
  <c r="AJ769" i="2"/>
  <c r="AK769" i="2"/>
  <c r="AF769" i="2"/>
  <c r="AH769" i="2"/>
  <c r="AE769" i="2"/>
  <c r="AL888" i="1"/>
  <c r="Y888" i="1"/>
  <c r="AD888" i="1"/>
  <c r="AF888" i="1"/>
  <c r="AG888" i="1"/>
  <c r="AH888" i="1"/>
  <c r="AC888" i="1"/>
  <c r="AI888" i="1"/>
  <c r="W888" i="1"/>
  <c r="V888" i="1"/>
  <c r="Z888" i="1"/>
  <c r="X888" i="1"/>
  <c r="U888" i="1"/>
  <c r="AA888" i="1"/>
  <c r="AG769" i="2" l="1"/>
  <c r="AL769" i="2" s="1"/>
  <c r="AE888" i="1"/>
  <c r="AJ888" i="1"/>
  <c r="AK888" i="1"/>
  <c r="S770" i="2" l="1"/>
  <c r="AM769" i="2"/>
  <c r="O889" i="1"/>
  <c r="N889" i="1"/>
  <c r="R889" i="1"/>
  <c r="M889" i="1"/>
  <c r="T889" i="1"/>
  <c r="Q889" i="1"/>
  <c r="O770" i="2" l="1"/>
  <c r="U770" i="2"/>
  <c r="R770" i="2"/>
  <c r="P770" i="2"/>
  <c r="T770" i="2"/>
  <c r="Q770" i="2"/>
  <c r="V770" i="2"/>
  <c r="AA770" i="2"/>
  <c r="AL889" i="1"/>
  <c r="Y889" i="1"/>
  <c r="AH889" i="1"/>
  <c r="AC889" i="1"/>
  <c r="AF889" i="1"/>
  <c r="AG889" i="1"/>
  <c r="AI889" i="1"/>
  <c r="AK889" i="1" s="1"/>
  <c r="AD889" i="1"/>
  <c r="U889" i="1"/>
  <c r="AA889" i="1"/>
  <c r="X889" i="1"/>
  <c r="Z889" i="1"/>
  <c r="AE889" i="1" s="1"/>
  <c r="V889" i="1"/>
  <c r="W889" i="1"/>
  <c r="AB770" i="2" l="1"/>
  <c r="AH770" i="2"/>
  <c r="AI770" i="2"/>
  <c r="AJ770" i="2"/>
  <c r="AK770" i="2"/>
  <c r="AF770" i="2"/>
  <c r="AE770" i="2"/>
  <c r="Y770" i="2"/>
  <c r="X770" i="2"/>
  <c r="Z770" i="2"/>
  <c r="AC770" i="2"/>
  <c r="W770" i="2"/>
  <c r="M890" i="1"/>
  <c r="AJ889" i="1"/>
  <c r="R890" i="1"/>
  <c r="O890" i="1"/>
  <c r="AG770" i="2" l="1"/>
  <c r="AM770" i="2" s="1"/>
  <c r="T890" i="1"/>
  <c r="Q890" i="1"/>
  <c r="AA890" i="1"/>
  <c r="N890" i="1"/>
  <c r="U771" i="2" l="1"/>
  <c r="O771" i="2"/>
  <c r="R771" i="2"/>
  <c r="AL770" i="2"/>
  <c r="AL890" i="1"/>
  <c r="Y890" i="1"/>
  <c r="U890" i="1"/>
  <c r="AC890" i="1"/>
  <c r="AD890" i="1"/>
  <c r="AG890" i="1"/>
  <c r="AH890" i="1"/>
  <c r="AJ890" i="1" s="1"/>
  <c r="Q891" i="1" s="1"/>
  <c r="AI890" i="1"/>
  <c r="AF890" i="1"/>
  <c r="V890" i="1"/>
  <c r="Z890" i="1"/>
  <c r="X890" i="1"/>
  <c r="W890" i="1"/>
  <c r="S771" i="2" l="1"/>
  <c r="V771" i="2"/>
  <c r="P771" i="2"/>
  <c r="Q771" i="2"/>
  <c r="T771" i="2"/>
  <c r="AE890" i="1"/>
  <c r="AK890" i="1"/>
  <c r="Y771" i="2" l="1"/>
  <c r="W771" i="2"/>
  <c r="AC771" i="2"/>
  <c r="Z771" i="2"/>
  <c r="X771" i="2"/>
  <c r="AH771" i="2"/>
  <c r="AI771" i="2"/>
  <c r="AJ771" i="2"/>
  <c r="AE771" i="2"/>
  <c r="AK771" i="2"/>
  <c r="AF771" i="2"/>
  <c r="AB771" i="2"/>
  <c r="AG771" i="2" s="1"/>
  <c r="AA771" i="2"/>
  <c r="M891" i="1"/>
  <c r="O891" i="1"/>
  <c r="R891" i="1"/>
  <c r="N891" i="1"/>
  <c r="T891" i="1"/>
  <c r="AM771" i="2" l="1"/>
  <c r="AL771" i="2"/>
  <c r="AD891" i="1"/>
  <c r="AF891" i="1"/>
  <c r="AI891" i="1"/>
  <c r="AG891" i="1"/>
  <c r="AH891" i="1"/>
  <c r="AC891" i="1"/>
  <c r="V891" i="1"/>
  <c r="Z891" i="1"/>
  <c r="W891" i="1"/>
  <c r="U891" i="1"/>
  <c r="AA891" i="1"/>
  <c r="X891" i="1"/>
  <c r="AL891" i="1"/>
  <c r="Y891" i="1"/>
  <c r="S772" i="2" l="1"/>
  <c r="V772" i="2"/>
  <c r="U772" i="2"/>
  <c r="R772" i="2"/>
  <c r="O772" i="2"/>
  <c r="Q772" i="2"/>
  <c r="P772" i="2"/>
  <c r="T772" i="2"/>
  <c r="AJ891" i="1"/>
  <c r="AK891" i="1"/>
  <c r="AE891" i="1"/>
  <c r="Y772" i="2" l="1"/>
  <c r="AB772" i="2"/>
  <c r="X772" i="2"/>
  <c r="W772" i="2"/>
  <c r="Z772" i="2"/>
  <c r="AC772" i="2"/>
  <c r="AF772" i="2"/>
  <c r="AH772" i="2"/>
  <c r="AI772" i="2"/>
  <c r="AJ772" i="2"/>
  <c r="AK772" i="2"/>
  <c r="AE772" i="2"/>
  <c r="AA772" i="2"/>
  <c r="N892" i="1"/>
  <c r="M892" i="1"/>
  <c r="R892" i="1"/>
  <c r="O892" i="1"/>
  <c r="Q892" i="1"/>
  <c r="T892" i="1"/>
  <c r="AG772" i="2" l="1"/>
  <c r="AL772" i="2" s="1"/>
  <c r="AM772" i="2"/>
  <c r="AI892" i="1"/>
  <c r="AC892" i="1"/>
  <c r="AD892" i="1"/>
  <c r="AF892" i="1"/>
  <c r="AG892" i="1"/>
  <c r="AH892" i="1"/>
  <c r="AJ892" i="1" s="1"/>
  <c r="Q893" i="1" s="1"/>
  <c r="AL892" i="1"/>
  <c r="Y892" i="1"/>
  <c r="W892" i="1"/>
  <c r="Z892" i="1"/>
  <c r="AE892" i="1" s="1"/>
  <c r="AA892" i="1"/>
  <c r="X892" i="1"/>
  <c r="U892" i="1"/>
  <c r="V892" i="1"/>
  <c r="V773" i="2" l="1"/>
  <c r="S773" i="2"/>
  <c r="Q773" i="2"/>
  <c r="R773" i="2"/>
  <c r="U773" i="2"/>
  <c r="T773" i="2"/>
  <c r="P773" i="2"/>
  <c r="O773" i="2"/>
  <c r="AK892" i="1"/>
  <c r="W773" i="2" l="1"/>
  <c r="AC773" i="2"/>
  <c r="X773" i="2"/>
  <c r="AB773" i="2"/>
  <c r="AG773" i="2" s="1"/>
  <c r="Z773" i="2"/>
  <c r="Y773" i="2"/>
  <c r="AA773" i="2"/>
  <c r="AE773" i="2"/>
  <c r="AF773" i="2"/>
  <c r="AH773" i="2"/>
  <c r="AK773" i="2"/>
  <c r="AJ773" i="2"/>
  <c r="AI773" i="2"/>
  <c r="M893" i="1"/>
  <c r="O893" i="1"/>
  <c r="N893" i="1"/>
  <c r="R893" i="1"/>
  <c r="T893" i="1"/>
  <c r="AL773" i="2" l="1"/>
  <c r="AM773" i="2"/>
  <c r="Z893" i="1"/>
  <c r="AI893" i="1"/>
  <c r="AC893" i="1"/>
  <c r="AF893" i="1"/>
  <c r="AG893" i="1"/>
  <c r="AH893" i="1"/>
  <c r="AD893" i="1"/>
  <c r="V893" i="1"/>
  <c r="W893" i="1"/>
  <c r="X893" i="1"/>
  <c r="U893" i="1"/>
  <c r="AA893" i="1"/>
  <c r="AL893" i="1"/>
  <c r="Y893" i="1"/>
  <c r="O774" i="2" l="1"/>
  <c r="R774" i="2"/>
  <c r="U774" i="2"/>
  <c r="Q774" i="2"/>
  <c r="P774" i="2"/>
  <c r="T774" i="2"/>
  <c r="S774" i="2"/>
  <c r="V774" i="2"/>
  <c r="AJ893" i="1"/>
  <c r="AK893" i="1"/>
  <c r="AE893" i="1"/>
  <c r="AB774" i="2" l="1"/>
  <c r="AE774" i="2"/>
  <c r="AF774" i="2"/>
  <c r="AJ774" i="2"/>
  <c r="AI774" i="2"/>
  <c r="AK774" i="2"/>
  <c r="AH774" i="2"/>
  <c r="AA774" i="2"/>
  <c r="X774" i="2"/>
  <c r="Y774" i="2"/>
  <c r="AC774" i="2"/>
  <c r="Z774" i="2"/>
  <c r="W774" i="2"/>
  <c r="M894" i="1"/>
  <c r="R894" i="1"/>
  <c r="N894" i="1"/>
  <c r="O894" i="1"/>
  <c r="Q894" i="1"/>
  <c r="T894" i="1"/>
  <c r="AG774" i="2" l="1"/>
  <c r="AM774" i="2" s="1"/>
  <c r="W894" i="1"/>
  <c r="AC894" i="1"/>
  <c r="AD894" i="1"/>
  <c r="AF894" i="1"/>
  <c r="AG894" i="1"/>
  <c r="AH894" i="1"/>
  <c r="AJ894" i="1" s="1"/>
  <c r="T895" i="1" s="1"/>
  <c r="AI894" i="1"/>
  <c r="AK894" i="1" s="1"/>
  <c r="N895" i="1" s="1"/>
  <c r="AL894" i="1"/>
  <c r="Y894" i="1"/>
  <c r="V894" i="1"/>
  <c r="Z894" i="1"/>
  <c r="AE894" i="1" s="1"/>
  <c r="AA894" i="1"/>
  <c r="X894" i="1"/>
  <c r="U894" i="1"/>
  <c r="R775" i="2" l="1"/>
  <c r="O775" i="2"/>
  <c r="U775" i="2"/>
  <c r="AL774" i="2"/>
  <c r="AH895" i="1"/>
  <c r="AI895" i="1"/>
  <c r="AC895" i="1"/>
  <c r="AD895" i="1"/>
  <c r="AF895" i="1"/>
  <c r="AG895" i="1"/>
  <c r="R895" i="1"/>
  <c r="M895" i="1"/>
  <c r="O895" i="1"/>
  <c r="Q895" i="1"/>
  <c r="S775" i="2" l="1"/>
  <c r="V775" i="2"/>
  <c r="Q775" i="2"/>
  <c r="P775" i="2"/>
  <c r="AC775" i="2"/>
  <c r="W775" i="2"/>
  <c r="T775" i="2"/>
  <c r="AL895" i="1"/>
  <c r="Y895" i="1"/>
  <c r="W895" i="1"/>
  <c r="AK895" i="1"/>
  <c r="X895" i="1"/>
  <c r="AA895" i="1"/>
  <c r="U895" i="1"/>
  <c r="Z895" i="1"/>
  <c r="AE895" i="1" s="1"/>
  <c r="V895" i="1"/>
  <c r="AJ895" i="1" s="1"/>
  <c r="Y775" i="2" l="1"/>
  <c r="X775" i="2"/>
  <c r="AB775" i="2"/>
  <c r="AG775" i="2" s="1"/>
  <c r="Z775" i="2"/>
  <c r="AK775" i="2"/>
  <c r="AM775" i="2" s="1"/>
  <c r="AE775" i="2"/>
  <c r="AF775" i="2"/>
  <c r="AI775" i="2"/>
  <c r="AJ775" i="2"/>
  <c r="AH775" i="2"/>
  <c r="AA775" i="2"/>
  <c r="T896" i="1"/>
  <c r="Q896" i="1"/>
  <c r="N896" i="1"/>
  <c r="R896" i="1"/>
  <c r="O896" i="1"/>
  <c r="M896" i="1"/>
  <c r="R776" i="2" l="1"/>
  <c r="O776" i="2"/>
  <c r="U776" i="2"/>
  <c r="AL775" i="2"/>
  <c r="W896" i="1"/>
  <c r="AL896" i="1"/>
  <c r="Y896" i="1"/>
  <c r="AA896" i="1"/>
  <c r="X896" i="1"/>
  <c r="U896" i="1"/>
  <c r="Z896" i="1"/>
  <c r="V896" i="1"/>
  <c r="AD896" i="1"/>
  <c r="AF896" i="1"/>
  <c r="AI896" i="1"/>
  <c r="AG896" i="1"/>
  <c r="AH896" i="1"/>
  <c r="AC896" i="1"/>
  <c r="V776" i="2" l="1"/>
  <c r="S776" i="2"/>
  <c r="Q776" i="2"/>
  <c r="P776" i="2"/>
  <c r="AC776" i="2"/>
  <c r="W776" i="2"/>
  <c r="T776" i="2"/>
  <c r="AK896" i="1"/>
  <c r="AJ896" i="1"/>
  <c r="AE896" i="1"/>
  <c r="AB776" i="2" l="1"/>
  <c r="X776" i="2"/>
  <c r="Y776" i="2"/>
  <c r="AA776" i="2"/>
  <c r="Z776" i="2"/>
  <c r="AJ776" i="2"/>
  <c r="AK776" i="2"/>
  <c r="AE776" i="2"/>
  <c r="AH776" i="2"/>
  <c r="AF776" i="2"/>
  <c r="AI776" i="2"/>
  <c r="Q897" i="1"/>
  <c r="T897" i="1"/>
  <c r="O897" i="1"/>
  <c r="R897" i="1"/>
  <c r="N897" i="1"/>
  <c r="M897" i="1"/>
  <c r="AG776" i="2" l="1"/>
  <c r="AM776" i="2" s="1"/>
  <c r="Z897" i="1"/>
  <c r="U897" i="1"/>
  <c r="AA897" i="1"/>
  <c r="X897" i="1"/>
  <c r="V897" i="1"/>
  <c r="W897" i="1"/>
  <c r="AF897" i="1"/>
  <c r="AG897" i="1"/>
  <c r="AI897" i="1"/>
  <c r="AC897" i="1"/>
  <c r="AH897" i="1"/>
  <c r="AJ897" i="1" s="1"/>
  <c r="AD897" i="1"/>
  <c r="AL897" i="1"/>
  <c r="Y897" i="1"/>
  <c r="U777" i="2" l="1"/>
  <c r="R777" i="2"/>
  <c r="O777" i="2"/>
  <c r="AL776" i="2"/>
  <c r="Q898" i="1"/>
  <c r="AK897" i="1"/>
  <c r="AE897" i="1"/>
  <c r="V777" i="2" l="1"/>
  <c r="S777" i="2"/>
  <c r="Q777" i="2"/>
  <c r="P777" i="2"/>
  <c r="AC777" i="2" s="1"/>
  <c r="T777" i="2"/>
  <c r="W777" i="2"/>
  <c r="R898" i="1"/>
  <c r="O898" i="1"/>
  <c r="N898" i="1"/>
  <c r="M898" i="1"/>
  <c r="AL898" i="1"/>
  <c r="Y898" i="1"/>
  <c r="T898" i="1"/>
  <c r="AB777" i="2" l="1"/>
  <c r="X777" i="2"/>
  <c r="Y777" i="2"/>
  <c r="AA777" i="2"/>
  <c r="Z777" i="2"/>
  <c r="AI777" i="2"/>
  <c r="AJ777" i="2"/>
  <c r="AK777" i="2"/>
  <c r="AF777" i="2"/>
  <c r="AH777" i="2"/>
  <c r="AE777" i="2"/>
  <c r="AD898" i="1"/>
  <c r="AI898" i="1"/>
  <c r="AF898" i="1"/>
  <c r="AG898" i="1"/>
  <c r="AH898" i="1"/>
  <c r="AC898" i="1"/>
  <c r="X898" i="1"/>
  <c r="U898" i="1"/>
  <c r="AA898" i="1"/>
  <c r="V898" i="1"/>
  <c r="W898" i="1"/>
  <c r="Z898" i="1"/>
  <c r="AE898" i="1" s="1"/>
  <c r="AG777" i="2" l="1"/>
  <c r="AM777" i="2" s="1"/>
  <c r="AJ898" i="1"/>
  <c r="AK898" i="1"/>
  <c r="U778" i="2" l="1"/>
  <c r="O778" i="2"/>
  <c r="R778" i="2"/>
  <c r="AL777" i="2"/>
  <c r="R899" i="1"/>
  <c r="N899" i="1"/>
  <c r="O899" i="1"/>
  <c r="M899" i="1"/>
  <c r="Q899" i="1"/>
  <c r="T899" i="1"/>
  <c r="V778" i="2" l="1"/>
  <c r="S778" i="2"/>
  <c r="Q778" i="2"/>
  <c r="P778" i="2"/>
  <c r="T778" i="2"/>
  <c r="Z778" i="2"/>
  <c r="AH899" i="1"/>
  <c r="AI899" i="1"/>
  <c r="AD899" i="1"/>
  <c r="AF899" i="1"/>
  <c r="AG899" i="1"/>
  <c r="AC899" i="1"/>
  <c r="AL899" i="1"/>
  <c r="Y899" i="1"/>
  <c r="U899" i="1"/>
  <c r="AA899" i="1"/>
  <c r="X899" i="1"/>
  <c r="W899" i="1"/>
  <c r="V899" i="1"/>
  <c r="Z899" i="1"/>
  <c r="Y778" i="2" l="1"/>
  <c r="AB778" i="2"/>
  <c r="X778" i="2"/>
  <c r="AC778" i="2"/>
  <c r="AA778" i="2"/>
  <c r="W778" i="2"/>
  <c r="AH778" i="2"/>
  <c r="AI778" i="2"/>
  <c r="AJ778" i="2"/>
  <c r="AK778" i="2"/>
  <c r="AF778" i="2"/>
  <c r="AE778" i="2"/>
  <c r="AE899" i="1"/>
  <c r="AK899" i="1"/>
  <c r="AJ899" i="1"/>
  <c r="AG778" i="2" l="1"/>
  <c r="AL778" i="2" s="1"/>
  <c r="Q900" i="1"/>
  <c r="T900" i="1"/>
  <c r="N900" i="1"/>
  <c r="R900" i="1"/>
  <c r="M900" i="1"/>
  <c r="O900" i="1"/>
  <c r="S779" i="2" l="1"/>
  <c r="AM778" i="2"/>
  <c r="W900" i="1"/>
  <c r="U900" i="1"/>
  <c r="AA900" i="1"/>
  <c r="X900" i="1"/>
  <c r="Z900" i="1"/>
  <c r="V900" i="1"/>
  <c r="AF900" i="1"/>
  <c r="AG900" i="1"/>
  <c r="AH900" i="1"/>
  <c r="AI900" i="1"/>
  <c r="AC900" i="1"/>
  <c r="AD900" i="1"/>
  <c r="AL900" i="1"/>
  <c r="Y900" i="1"/>
  <c r="U779" i="2" l="1"/>
  <c r="R779" i="2"/>
  <c r="O779" i="2"/>
  <c r="Q779" i="2"/>
  <c r="T779" i="2"/>
  <c r="P779" i="2"/>
  <c r="V779" i="2"/>
  <c r="AA779" i="2"/>
  <c r="AK900" i="1"/>
  <c r="AE900" i="1"/>
  <c r="AJ900" i="1"/>
  <c r="X779" i="2" l="1"/>
  <c r="AH779" i="2"/>
  <c r="AI779" i="2"/>
  <c r="AJ779" i="2"/>
  <c r="AE779" i="2"/>
  <c r="AK779" i="2"/>
  <c r="AF779" i="2"/>
  <c r="AB779" i="2"/>
  <c r="Y779" i="2"/>
  <c r="W779" i="2"/>
  <c r="Z779" i="2"/>
  <c r="AC779" i="2"/>
  <c r="T901" i="1"/>
  <c r="Q901" i="1"/>
  <c r="O901" i="1"/>
  <c r="N901" i="1"/>
  <c r="R901" i="1"/>
  <c r="M901" i="1"/>
  <c r="AG779" i="2" l="1"/>
  <c r="AM779" i="2" s="1"/>
  <c r="Z901" i="1"/>
  <c r="U901" i="1"/>
  <c r="AA901" i="1"/>
  <c r="X901" i="1"/>
  <c r="V901" i="1"/>
  <c r="W901" i="1"/>
  <c r="AL901" i="1"/>
  <c r="Y901" i="1"/>
  <c r="AI901" i="1"/>
  <c r="AK901" i="1" s="1"/>
  <c r="AC901" i="1"/>
  <c r="AF901" i="1"/>
  <c r="AD901" i="1"/>
  <c r="AG901" i="1"/>
  <c r="AH901" i="1"/>
  <c r="R780" i="2" l="1"/>
  <c r="U780" i="2"/>
  <c r="O780" i="2"/>
  <c r="AL779" i="2"/>
  <c r="M902" i="1"/>
  <c r="AJ901" i="1"/>
  <c r="O902" i="1" s="1"/>
  <c r="AE901" i="1"/>
  <c r="S780" i="2" l="1"/>
  <c r="V780" i="2"/>
  <c r="Q780" i="2"/>
  <c r="W780" i="2" s="1"/>
  <c r="T780" i="2"/>
  <c r="AC780" i="2"/>
  <c r="P780" i="2"/>
  <c r="T902" i="1"/>
  <c r="Q902" i="1"/>
  <c r="U902" i="1"/>
  <c r="AA902" i="1"/>
  <c r="X902" i="1"/>
  <c r="N902" i="1"/>
  <c r="R902" i="1"/>
  <c r="AB780" i="2" l="1"/>
  <c r="Y780" i="2"/>
  <c r="X780" i="2"/>
  <c r="AF780" i="2"/>
  <c r="AH780" i="2"/>
  <c r="AI780" i="2"/>
  <c r="AJ780" i="2"/>
  <c r="AK780" i="2"/>
  <c r="AE780" i="2"/>
  <c r="Z780" i="2"/>
  <c r="AA780" i="2"/>
  <c r="AL902" i="1"/>
  <c r="Y902" i="1"/>
  <c r="AC902" i="1"/>
  <c r="AD902" i="1"/>
  <c r="AF902" i="1"/>
  <c r="AH902" i="1"/>
  <c r="AJ902" i="1" s="1"/>
  <c r="AG902" i="1"/>
  <c r="AI902" i="1"/>
  <c r="Z902" i="1"/>
  <c r="V902" i="1"/>
  <c r="W902" i="1"/>
  <c r="AG780" i="2" l="1"/>
  <c r="AM780" i="2" s="1"/>
  <c r="AE902" i="1"/>
  <c r="Q903" i="1"/>
  <c r="AK902" i="1"/>
  <c r="R781" i="2" l="1"/>
  <c r="O781" i="2"/>
  <c r="U781" i="2"/>
  <c r="AL780" i="2"/>
  <c r="O903" i="1"/>
  <c r="M903" i="1"/>
  <c r="N903" i="1"/>
  <c r="R903" i="1"/>
  <c r="AL903" i="1"/>
  <c r="Y903" i="1"/>
  <c r="T903" i="1"/>
  <c r="V781" i="2" l="1"/>
  <c r="S781" i="2"/>
  <c r="P781" i="2"/>
  <c r="Q781" i="2"/>
  <c r="T781" i="2"/>
  <c r="W781" i="2"/>
  <c r="AC903" i="1"/>
  <c r="AD903" i="1"/>
  <c r="AF903" i="1"/>
  <c r="AG903" i="1"/>
  <c r="AI903" i="1"/>
  <c r="AH903" i="1"/>
  <c r="Z903" i="1"/>
  <c r="AE903" i="1" s="1"/>
  <c r="V903" i="1"/>
  <c r="U903" i="1"/>
  <c r="AA903" i="1"/>
  <c r="X903" i="1"/>
  <c r="W903" i="1"/>
  <c r="AB781" i="2" l="1"/>
  <c r="AC781" i="2"/>
  <c r="Y781" i="2"/>
  <c r="X781" i="2"/>
  <c r="Z781" i="2"/>
  <c r="AA781" i="2"/>
  <c r="AE781" i="2"/>
  <c r="AF781" i="2"/>
  <c r="AH781" i="2"/>
  <c r="AK781" i="2"/>
  <c r="AJ781" i="2"/>
  <c r="AI781" i="2"/>
  <c r="AK903" i="1"/>
  <c r="AJ903" i="1"/>
  <c r="AG781" i="2" l="1"/>
  <c r="AL781" i="2" s="1"/>
  <c r="Q904" i="1"/>
  <c r="T904" i="1"/>
  <c r="R904" i="1"/>
  <c r="O904" i="1"/>
  <c r="N904" i="1"/>
  <c r="M904" i="1"/>
  <c r="S782" i="2" l="1"/>
  <c r="AM781" i="2"/>
  <c r="U904" i="1"/>
  <c r="AA904" i="1"/>
  <c r="X904" i="1"/>
  <c r="AG904" i="1"/>
  <c r="AI904" i="1"/>
  <c r="AC904" i="1"/>
  <c r="AD904" i="1"/>
  <c r="AF904" i="1"/>
  <c r="AH904" i="1"/>
  <c r="V904" i="1"/>
  <c r="W904" i="1"/>
  <c r="Z904" i="1"/>
  <c r="AE904" i="1" s="1"/>
  <c r="AL904" i="1"/>
  <c r="Y904" i="1"/>
  <c r="O782" i="2" l="1"/>
  <c r="U782" i="2"/>
  <c r="R782" i="2"/>
  <c r="T782" i="2"/>
  <c r="P782" i="2"/>
  <c r="Q782" i="2"/>
  <c r="V782" i="2"/>
  <c r="AK904" i="1"/>
  <c r="AJ904" i="1"/>
  <c r="Y782" i="2" l="1"/>
  <c r="Z782" i="2"/>
  <c r="AE782" i="2"/>
  <c r="AF782" i="2"/>
  <c r="AJ782" i="2"/>
  <c r="AI782" i="2"/>
  <c r="AK782" i="2"/>
  <c r="AH782" i="2"/>
  <c r="X782" i="2"/>
  <c r="AB782" i="2"/>
  <c r="AC782" i="2"/>
  <c r="AA782" i="2"/>
  <c r="W782" i="2"/>
  <c r="Q905" i="1"/>
  <c r="T905" i="1"/>
  <c r="R905" i="1"/>
  <c r="M905" i="1"/>
  <c r="N905" i="1"/>
  <c r="O905" i="1"/>
  <c r="AG782" i="2" l="1"/>
  <c r="AL782" i="2" s="1"/>
  <c r="AM782" i="2"/>
  <c r="Z905" i="1"/>
  <c r="W905" i="1"/>
  <c r="V905" i="1"/>
  <c r="U905" i="1"/>
  <c r="X905" i="1"/>
  <c r="AA905" i="1"/>
  <c r="AG905" i="1"/>
  <c r="AH905" i="1"/>
  <c r="AI905" i="1"/>
  <c r="AC905" i="1"/>
  <c r="AD905" i="1"/>
  <c r="AF905" i="1"/>
  <c r="AL905" i="1"/>
  <c r="Y905" i="1"/>
  <c r="S783" i="2" l="1"/>
  <c r="V783" i="2"/>
  <c r="Q783" i="2"/>
  <c r="R783" i="2"/>
  <c r="T783" i="2"/>
  <c r="O783" i="2"/>
  <c r="P783" i="2"/>
  <c r="U783" i="2"/>
  <c r="AK905" i="1"/>
  <c r="AJ905" i="1"/>
  <c r="AE905" i="1"/>
  <c r="AC783" i="2" l="1"/>
  <c r="AB783" i="2"/>
  <c r="X783" i="2"/>
  <c r="W783" i="2"/>
  <c r="Z783" i="2"/>
  <c r="Y783" i="2"/>
  <c r="AK783" i="2"/>
  <c r="AE783" i="2"/>
  <c r="AF783" i="2"/>
  <c r="AI783" i="2"/>
  <c r="AJ783" i="2"/>
  <c r="AH783" i="2"/>
  <c r="AA783" i="2"/>
  <c r="T906" i="1"/>
  <c r="Q906" i="1"/>
  <c r="R906" i="1"/>
  <c r="M906" i="1"/>
  <c r="O906" i="1"/>
  <c r="N906" i="1"/>
  <c r="AG783" i="2" l="1"/>
  <c r="AM783" i="2" s="1"/>
  <c r="AL783" i="2"/>
  <c r="X906" i="1"/>
  <c r="AA906" i="1"/>
  <c r="U906" i="1"/>
  <c r="V906" i="1"/>
  <c r="Z906" i="1"/>
  <c r="AE906" i="1" s="1"/>
  <c r="AL906" i="1"/>
  <c r="Y906" i="1"/>
  <c r="W906" i="1"/>
  <c r="AF906" i="1"/>
  <c r="AG906" i="1"/>
  <c r="AH906" i="1"/>
  <c r="AJ906" i="1" s="1"/>
  <c r="R907" i="1" s="1"/>
  <c r="AI906" i="1"/>
  <c r="AK906" i="1" s="1"/>
  <c r="O907" i="1" s="1"/>
  <c r="AC906" i="1"/>
  <c r="AD906" i="1"/>
  <c r="R784" i="2" l="1"/>
  <c r="U784" i="2"/>
  <c r="T784" i="2"/>
  <c r="Q784" i="2"/>
  <c r="P784" i="2"/>
  <c r="O784" i="2"/>
  <c r="S784" i="2"/>
  <c r="V784" i="2"/>
  <c r="M907" i="1"/>
  <c r="T907" i="1"/>
  <c r="Q907" i="1"/>
  <c r="N907" i="1"/>
  <c r="Z907" i="1" s="1"/>
  <c r="AA784" i="2" l="1"/>
  <c r="AJ784" i="2"/>
  <c r="AK784" i="2"/>
  <c r="AE784" i="2"/>
  <c r="AH784" i="2"/>
  <c r="AF784" i="2"/>
  <c r="AI784" i="2"/>
  <c r="W784" i="2"/>
  <c r="X784" i="2"/>
  <c r="Y784" i="2"/>
  <c r="AB784" i="2"/>
  <c r="AG784" i="2" s="1"/>
  <c r="AC784" i="2"/>
  <c r="Z784" i="2"/>
  <c r="AL907" i="1"/>
  <c r="Y907" i="1"/>
  <c r="V907" i="1"/>
  <c r="AF907" i="1"/>
  <c r="AC907" i="1"/>
  <c r="AD907" i="1"/>
  <c r="AG907" i="1"/>
  <c r="AH907" i="1"/>
  <c r="AI907" i="1"/>
  <c r="AA907" i="1"/>
  <c r="U907" i="1"/>
  <c r="X907" i="1"/>
  <c r="W907" i="1"/>
  <c r="AE907" i="1" s="1"/>
  <c r="AM784" i="2" l="1"/>
  <c r="AL784" i="2"/>
  <c r="AK907" i="1"/>
  <c r="AJ907" i="1"/>
  <c r="S785" i="2" l="1"/>
  <c r="V785" i="2"/>
  <c r="T785" i="2"/>
  <c r="U785" i="2"/>
  <c r="Q785" i="2"/>
  <c r="O785" i="2"/>
  <c r="P785" i="2"/>
  <c r="R785" i="2"/>
  <c r="Q908" i="1"/>
  <c r="T908" i="1"/>
  <c r="O908" i="1"/>
  <c r="R908" i="1"/>
  <c r="M908" i="1"/>
  <c r="N908" i="1"/>
  <c r="Z785" i="2" l="1"/>
  <c r="Y785" i="2"/>
  <c r="X785" i="2"/>
  <c r="W785" i="2"/>
  <c r="AC785" i="2"/>
  <c r="AB785" i="2"/>
  <c r="AI785" i="2"/>
  <c r="AJ785" i="2"/>
  <c r="AK785" i="2"/>
  <c r="AF785" i="2"/>
  <c r="AH785" i="2"/>
  <c r="AE785" i="2"/>
  <c r="AA785" i="2"/>
  <c r="V908" i="1"/>
  <c r="Z908" i="1"/>
  <c r="AA908" i="1"/>
  <c r="X908" i="1"/>
  <c r="U908" i="1"/>
  <c r="W908" i="1"/>
  <c r="AD908" i="1"/>
  <c r="AF908" i="1"/>
  <c r="AG908" i="1"/>
  <c r="AI908" i="1"/>
  <c r="AC908" i="1"/>
  <c r="AH908" i="1"/>
  <c r="AJ908" i="1" s="1"/>
  <c r="AL908" i="1"/>
  <c r="Y908" i="1"/>
  <c r="AG785" i="2" l="1"/>
  <c r="AM785" i="2" s="1"/>
  <c r="AK908" i="1"/>
  <c r="Q909" i="1"/>
  <c r="AE908" i="1"/>
  <c r="R786" i="2" l="1"/>
  <c r="U786" i="2"/>
  <c r="O786" i="2"/>
  <c r="AL785" i="2"/>
  <c r="R909" i="1"/>
  <c r="N909" i="1"/>
  <c r="O909" i="1"/>
  <c r="M909" i="1"/>
  <c r="T909" i="1"/>
  <c r="V786" i="2" l="1"/>
  <c r="S786" i="2"/>
  <c r="P786" i="2"/>
  <c r="T786" i="2"/>
  <c r="Q786" i="2"/>
  <c r="AC786" i="2"/>
  <c r="U909" i="1"/>
  <c r="X909" i="1"/>
  <c r="AA909" i="1"/>
  <c r="AD909" i="1"/>
  <c r="AF909" i="1"/>
  <c r="AG909" i="1"/>
  <c r="AI909" i="1"/>
  <c r="AK909" i="1" s="1"/>
  <c r="AC909" i="1"/>
  <c r="AH909" i="1"/>
  <c r="W909" i="1"/>
  <c r="V909" i="1"/>
  <c r="Z909" i="1"/>
  <c r="AE909" i="1" s="1"/>
  <c r="Y909" i="1"/>
  <c r="AL909" i="1"/>
  <c r="X786" i="2" l="1"/>
  <c r="Y786" i="2"/>
  <c r="AB786" i="2"/>
  <c r="W786" i="2"/>
  <c r="Z786" i="2"/>
  <c r="AA786" i="2"/>
  <c r="AH786" i="2"/>
  <c r="AI786" i="2"/>
  <c r="AJ786" i="2"/>
  <c r="AK786" i="2"/>
  <c r="AF786" i="2"/>
  <c r="AE786" i="2"/>
  <c r="M910" i="1"/>
  <c r="AJ909" i="1"/>
  <c r="AG786" i="2" l="1"/>
  <c r="AL786" i="2" s="1"/>
  <c r="Q910" i="1"/>
  <c r="T910" i="1"/>
  <c r="O910" i="1"/>
  <c r="N910" i="1"/>
  <c r="AA910" i="1" s="1"/>
  <c r="R910" i="1"/>
  <c r="S787" i="2" l="1"/>
  <c r="AM786" i="2"/>
  <c r="W910" i="1"/>
  <c r="V910" i="1"/>
  <c r="X910" i="1"/>
  <c r="U910" i="1"/>
  <c r="AF910" i="1"/>
  <c r="AG910" i="1"/>
  <c r="AH910" i="1"/>
  <c r="AI910" i="1"/>
  <c r="AD910" i="1"/>
  <c r="AC910" i="1"/>
  <c r="Z910" i="1"/>
  <c r="AE910" i="1" s="1"/>
  <c r="AL910" i="1"/>
  <c r="Y910" i="1"/>
  <c r="U787" i="2" l="1"/>
  <c r="R787" i="2"/>
  <c r="O787" i="2"/>
  <c r="P787" i="2"/>
  <c r="Q787" i="2"/>
  <c r="T787" i="2"/>
  <c r="AA787" i="2"/>
  <c r="V787" i="2"/>
  <c r="AK910" i="1"/>
  <c r="AJ910" i="1"/>
  <c r="Y787" i="2" l="1"/>
  <c r="AB787" i="2"/>
  <c r="X787" i="2"/>
  <c r="W787" i="2"/>
  <c r="Z787" i="2"/>
  <c r="AH787" i="2"/>
  <c r="AI787" i="2"/>
  <c r="AJ787" i="2"/>
  <c r="AE787" i="2"/>
  <c r="AK787" i="2"/>
  <c r="AF787" i="2"/>
  <c r="AC787" i="2"/>
  <c r="T911" i="1"/>
  <c r="Q911" i="1"/>
  <c r="M911" i="1"/>
  <c r="O911" i="1"/>
  <c r="N911" i="1"/>
  <c r="R911" i="1"/>
  <c r="AG787" i="2" l="1"/>
  <c r="AM787" i="2" s="1"/>
  <c r="W911" i="1"/>
  <c r="AL911" i="1"/>
  <c r="Y911" i="1"/>
  <c r="Z911" i="1"/>
  <c r="V911" i="1"/>
  <c r="AA911" i="1"/>
  <c r="X911" i="1"/>
  <c r="U911" i="1"/>
  <c r="AH911" i="1"/>
  <c r="AI911" i="1"/>
  <c r="AK911" i="1" s="1"/>
  <c r="AC911" i="1"/>
  <c r="AD911" i="1"/>
  <c r="AF911" i="1"/>
  <c r="AG911" i="1"/>
  <c r="R788" i="2" l="1"/>
  <c r="U788" i="2"/>
  <c r="O788" i="2"/>
  <c r="AL787" i="2"/>
  <c r="AE911" i="1"/>
  <c r="M912" i="1"/>
  <c r="AJ911" i="1"/>
  <c r="S788" i="2" l="1"/>
  <c r="V788" i="2"/>
  <c r="P788" i="2"/>
  <c r="T788" i="2"/>
  <c r="W788" i="2" s="1"/>
  <c r="AC788" i="2"/>
  <c r="Q788" i="2"/>
  <c r="T912" i="1"/>
  <c r="Q912" i="1"/>
  <c r="O912" i="1"/>
  <c r="R912" i="1"/>
  <c r="N912" i="1"/>
  <c r="AA912" i="1" s="1"/>
  <c r="AB788" i="2" l="1"/>
  <c r="X788" i="2"/>
  <c r="Y788" i="2"/>
  <c r="AF788" i="2"/>
  <c r="AH788" i="2"/>
  <c r="AI788" i="2"/>
  <c r="AJ788" i="2"/>
  <c r="AK788" i="2"/>
  <c r="AE788" i="2"/>
  <c r="Z788" i="2"/>
  <c r="AA788" i="2"/>
  <c r="W912" i="1"/>
  <c r="AL912" i="1"/>
  <c r="Y912" i="1"/>
  <c r="Z912" i="1"/>
  <c r="AE912" i="1" s="1"/>
  <c r="AI912" i="1"/>
  <c r="AK912" i="1" s="1"/>
  <c r="M913" i="1" s="1"/>
  <c r="AC912" i="1"/>
  <c r="AF912" i="1"/>
  <c r="AG912" i="1"/>
  <c r="AH912" i="1"/>
  <c r="AD912" i="1"/>
  <c r="X912" i="1"/>
  <c r="V912" i="1"/>
  <c r="U912" i="1"/>
  <c r="AG788" i="2" l="1"/>
  <c r="AM788" i="2" s="1"/>
  <c r="AJ912" i="1"/>
  <c r="O913" i="1" s="1"/>
  <c r="R789" i="2" l="1"/>
  <c r="O789" i="2"/>
  <c r="U789" i="2"/>
  <c r="AL788" i="2"/>
  <c r="N913" i="1"/>
  <c r="R913" i="1"/>
  <c r="Q913" i="1"/>
  <c r="T913" i="1"/>
  <c r="S789" i="2" l="1"/>
  <c r="V789" i="2"/>
  <c r="Q789" i="2"/>
  <c r="P789" i="2"/>
  <c r="T789" i="2"/>
  <c r="AC789" i="2"/>
  <c r="W789" i="2"/>
  <c r="AI913" i="1"/>
  <c r="AC913" i="1"/>
  <c r="AG913" i="1"/>
  <c r="AD913" i="1"/>
  <c r="AF913" i="1"/>
  <c r="AH913" i="1"/>
  <c r="AJ913" i="1" s="1"/>
  <c r="Q914" i="1" s="1"/>
  <c r="AL913" i="1"/>
  <c r="Y913" i="1"/>
  <c r="Z913" i="1"/>
  <c r="AE913" i="1" s="1"/>
  <c r="V913" i="1"/>
  <c r="U913" i="1"/>
  <c r="X913" i="1"/>
  <c r="AA913" i="1"/>
  <c r="W913" i="1"/>
  <c r="Y789" i="2" l="1"/>
  <c r="AB789" i="2"/>
  <c r="X789" i="2"/>
  <c r="Z789" i="2"/>
  <c r="AE789" i="2"/>
  <c r="AF789" i="2"/>
  <c r="AH789" i="2"/>
  <c r="AK789" i="2"/>
  <c r="AJ789" i="2"/>
  <c r="AI789" i="2"/>
  <c r="AA789" i="2"/>
  <c r="AK913" i="1"/>
  <c r="AG789" i="2" l="1"/>
  <c r="AL789" i="2" s="1"/>
  <c r="M914" i="1"/>
  <c r="O914" i="1"/>
  <c r="R914" i="1"/>
  <c r="N914" i="1"/>
  <c r="T914" i="1"/>
  <c r="S790" i="2" l="1"/>
  <c r="AM789" i="2"/>
  <c r="AD914" i="1"/>
  <c r="AC914" i="1"/>
  <c r="AF914" i="1"/>
  <c r="AG914" i="1"/>
  <c r="AH914" i="1"/>
  <c r="AI914" i="1"/>
  <c r="V914" i="1"/>
  <c r="Z914" i="1"/>
  <c r="W914" i="1"/>
  <c r="U914" i="1"/>
  <c r="X914" i="1"/>
  <c r="AA914" i="1"/>
  <c r="AL914" i="1"/>
  <c r="Y914" i="1"/>
  <c r="O790" i="2" l="1"/>
  <c r="R790" i="2"/>
  <c r="U790" i="2"/>
  <c r="Q790" i="2"/>
  <c r="T790" i="2"/>
  <c r="P790" i="2"/>
  <c r="AA790" i="2"/>
  <c r="V790" i="2"/>
  <c r="AK914" i="1"/>
  <c r="AJ914" i="1"/>
  <c r="AE914" i="1"/>
  <c r="AB790" i="2" l="1"/>
  <c r="X790" i="2"/>
  <c r="Y790" i="2"/>
  <c r="AC790" i="2"/>
  <c r="Z790" i="2"/>
  <c r="AE790" i="2"/>
  <c r="AF790" i="2"/>
  <c r="AJ790" i="2"/>
  <c r="AI790" i="2"/>
  <c r="AK790" i="2"/>
  <c r="AH790" i="2"/>
  <c r="W790" i="2"/>
  <c r="Q915" i="1"/>
  <c r="T915" i="1"/>
  <c r="N915" i="1"/>
  <c r="M915" i="1"/>
  <c r="O915" i="1"/>
  <c r="R915" i="1"/>
  <c r="AG790" i="2" l="1"/>
  <c r="AM790" i="2" s="1"/>
  <c r="AC915" i="1"/>
  <c r="AH915" i="1"/>
  <c r="AD915" i="1"/>
  <c r="AF915" i="1"/>
  <c r="AG915" i="1"/>
  <c r="AI915" i="1"/>
  <c r="Z915" i="1"/>
  <c r="AE915" i="1" s="1"/>
  <c r="W915" i="1"/>
  <c r="AA915" i="1"/>
  <c r="U915" i="1"/>
  <c r="X915" i="1"/>
  <c r="V915" i="1"/>
  <c r="AL915" i="1"/>
  <c r="Y915" i="1"/>
  <c r="R791" i="2" l="1"/>
  <c r="O791" i="2"/>
  <c r="U791" i="2"/>
  <c r="AL790" i="2"/>
  <c r="AK915" i="1"/>
  <c r="AJ915" i="1"/>
  <c r="S791" i="2" l="1"/>
  <c r="V791" i="2"/>
  <c r="Q791" i="2"/>
  <c r="P791" i="2"/>
  <c r="W791" i="2"/>
  <c r="T791" i="2"/>
  <c r="Q916" i="1"/>
  <c r="T916" i="1"/>
  <c r="R916" i="1"/>
  <c r="N916" i="1"/>
  <c r="O916" i="1"/>
  <c r="M916" i="1"/>
  <c r="AB791" i="2" l="1"/>
  <c r="X791" i="2"/>
  <c r="Y791" i="2"/>
  <c r="AC791" i="2"/>
  <c r="Z791" i="2"/>
  <c r="AK791" i="2"/>
  <c r="AE791" i="2"/>
  <c r="AF791" i="2"/>
  <c r="AI791" i="2"/>
  <c r="AJ791" i="2"/>
  <c r="AH791" i="2"/>
  <c r="AA791" i="2"/>
  <c r="AA916" i="1"/>
  <c r="X916" i="1"/>
  <c r="U916" i="1"/>
  <c r="AI916" i="1"/>
  <c r="AC916" i="1"/>
  <c r="AF916" i="1"/>
  <c r="AD916" i="1"/>
  <c r="AG916" i="1"/>
  <c r="AH916" i="1"/>
  <c r="W916" i="1"/>
  <c r="V916" i="1"/>
  <c r="Z916" i="1"/>
  <c r="AE916" i="1" s="1"/>
  <c r="AL916" i="1"/>
  <c r="Y916" i="1"/>
  <c r="AG791" i="2" l="1"/>
  <c r="AL791" i="2" s="1"/>
  <c r="AM791" i="2"/>
  <c r="AK916" i="1"/>
  <c r="AJ916" i="1"/>
  <c r="S792" i="2" l="1"/>
  <c r="V792" i="2"/>
  <c r="R792" i="2"/>
  <c r="U792" i="2"/>
  <c r="O792" i="2"/>
  <c r="T792" i="2"/>
  <c r="P792" i="2"/>
  <c r="Q792" i="2"/>
  <c r="T917" i="1"/>
  <c r="Q917" i="1"/>
  <c r="R917" i="1"/>
  <c r="M917" i="1"/>
  <c r="N917" i="1"/>
  <c r="O917" i="1"/>
  <c r="AB792" i="2" l="1"/>
  <c r="Y792" i="2"/>
  <c r="X792" i="2"/>
  <c r="W792" i="2"/>
  <c r="AC792" i="2"/>
  <c r="Z792" i="2"/>
  <c r="AJ792" i="2"/>
  <c r="AK792" i="2"/>
  <c r="AE792" i="2"/>
  <c r="AH792" i="2"/>
  <c r="AF792" i="2"/>
  <c r="AI792" i="2"/>
  <c r="AA792" i="2"/>
  <c r="W917" i="1"/>
  <c r="AA917" i="1"/>
  <c r="X917" i="1"/>
  <c r="U917" i="1"/>
  <c r="V917" i="1"/>
  <c r="Z917" i="1"/>
  <c r="AL917" i="1"/>
  <c r="Y917" i="1"/>
  <c r="AD917" i="1"/>
  <c r="AF917" i="1"/>
  <c r="AG917" i="1"/>
  <c r="AH917" i="1"/>
  <c r="AI917" i="1"/>
  <c r="AC917" i="1"/>
  <c r="AG792" i="2" l="1"/>
  <c r="AL792" i="2" s="1"/>
  <c r="AK917" i="1"/>
  <c r="AJ917" i="1"/>
  <c r="AE917" i="1"/>
  <c r="S793" i="2" l="1"/>
  <c r="AM792" i="2"/>
  <c r="T918" i="1"/>
  <c r="Q918" i="1"/>
  <c r="O918" i="1"/>
  <c r="R918" i="1"/>
  <c r="M918" i="1"/>
  <c r="N918" i="1"/>
  <c r="T793" i="2" l="1"/>
  <c r="U793" i="2"/>
  <c r="Q793" i="2"/>
  <c r="R793" i="2"/>
  <c r="P793" i="2"/>
  <c r="O793" i="2"/>
  <c r="AA793" i="2"/>
  <c r="V793" i="2"/>
  <c r="U918" i="1"/>
  <c r="AA918" i="1"/>
  <c r="X918" i="1"/>
  <c r="V918" i="1"/>
  <c r="Z918" i="1"/>
  <c r="AE918" i="1" s="1"/>
  <c r="W918" i="1"/>
  <c r="AL918" i="1"/>
  <c r="Y918" i="1"/>
  <c r="AH918" i="1"/>
  <c r="AF918" i="1"/>
  <c r="AG918" i="1"/>
  <c r="AI918" i="1"/>
  <c r="AD918" i="1"/>
  <c r="AC918" i="1"/>
  <c r="W793" i="2" l="1"/>
  <c r="Y793" i="2"/>
  <c r="X793" i="2"/>
  <c r="Z793" i="2"/>
  <c r="AC793" i="2"/>
  <c r="AI793" i="2"/>
  <c r="AJ793" i="2"/>
  <c r="AK793" i="2"/>
  <c r="AF793" i="2"/>
  <c r="AH793" i="2"/>
  <c r="AE793" i="2"/>
  <c r="AB793" i="2"/>
  <c r="AJ918" i="1"/>
  <c r="AK918" i="1"/>
  <c r="AG793" i="2" l="1"/>
  <c r="AL793" i="2" s="1"/>
  <c r="O919" i="1"/>
  <c r="M919" i="1"/>
  <c r="R919" i="1"/>
  <c r="N919" i="1"/>
  <c r="T919" i="1"/>
  <c r="Q919" i="1"/>
  <c r="S794" i="2" l="1"/>
  <c r="AM793" i="2"/>
  <c r="AH919" i="1"/>
  <c r="AI919" i="1"/>
  <c r="AD919" i="1"/>
  <c r="AF919" i="1"/>
  <c r="AG919" i="1"/>
  <c r="AC919" i="1"/>
  <c r="AL919" i="1"/>
  <c r="Y919" i="1"/>
  <c r="V919" i="1"/>
  <c r="Z919" i="1"/>
  <c r="X919" i="1"/>
  <c r="U919" i="1"/>
  <c r="AA919" i="1"/>
  <c r="W919" i="1"/>
  <c r="O794" i="2" l="1"/>
  <c r="U794" i="2"/>
  <c r="Q794" i="2"/>
  <c r="P794" i="2"/>
  <c r="R794" i="2"/>
  <c r="T794" i="2"/>
  <c r="V794" i="2"/>
  <c r="AA794" i="2"/>
  <c r="AE919" i="1"/>
  <c r="AK919" i="1"/>
  <c r="AJ919" i="1"/>
  <c r="AB794" i="2" l="1"/>
  <c r="AH794" i="2"/>
  <c r="AI794" i="2"/>
  <c r="AJ794" i="2"/>
  <c r="AK794" i="2"/>
  <c r="AF794" i="2"/>
  <c r="AE794" i="2"/>
  <c r="Z794" i="2"/>
  <c r="X794" i="2"/>
  <c r="Y794" i="2"/>
  <c r="AC794" i="2"/>
  <c r="W794" i="2"/>
  <c r="M920" i="1"/>
  <c r="O920" i="1"/>
  <c r="N920" i="1"/>
  <c r="R920" i="1"/>
  <c r="Q920" i="1"/>
  <c r="T920" i="1"/>
  <c r="AG794" i="2" l="1"/>
  <c r="AM794" i="2" s="1"/>
  <c r="AL920" i="1"/>
  <c r="Y920" i="1"/>
  <c r="W920" i="1"/>
  <c r="AF920" i="1"/>
  <c r="AG920" i="1"/>
  <c r="AH920" i="1"/>
  <c r="AJ920" i="1" s="1"/>
  <c r="Q921" i="1" s="1"/>
  <c r="AC920" i="1"/>
  <c r="AD920" i="1"/>
  <c r="AI920" i="1"/>
  <c r="Z920" i="1"/>
  <c r="AE920" i="1" s="1"/>
  <c r="V920" i="1"/>
  <c r="X920" i="1"/>
  <c r="U920" i="1"/>
  <c r="AA920" i="1"/>
  <c r="U795" i="2" l="1"/>
  <c r="O795" i="2"/>
  <c r="R795" i="2"/>
  <c r="AL794" i="2"/>
  <c r="AK920" i="1"/>
  <c r="T921" i="1" s="1"/>
  <c r="S795" i="2" l="1"/>
  <c r="V795" i="2"/>
  <c r="Q795" i="2"/>
  <c r="P795" i="2"/>
  <c r="AC795" i="2" s="1"/>
  <c r="Z795" i="2"/>
  <c r="W795" i="2"/>
  <c r="T795" i="2"/>
  <c r="AI921" i="1"/>
  <c r="AC921" i="1"/>
  <c r="AD921" i="1"/>
  <c r="AF921" i="1"/>
  <c r="AH921" i="1"/>
  <c r="AG921" i="1"/>
  <c r="M921" i="1"/>
  <c r="O921" i="1"/>
  <c r="R921" i="1"/>
  <c r="N921" i="1"/>
  <c r="X795" i="2" l="1"/>
  <c r="Y795" i="2"/>
  <c r="AH795" i="2"/>
  <c r="AI795" i="2"/>
  <c r="AJ795" i="2"/>
  <c r="AE795" i="2"/>
  <c r="AK795" i="2"/>
  <c r="AF795" i="2"/>
  <c r="AB795" i="2"/>
  <c r="AA795" i="2"/>
  <c r="V921" i="1"/>
  <c r="AJ921" i="1" s="1"/>
  <c r="U921" i="1"/>
  <c r="AA921" i="1"/>
  <c r="X921" i="1"/>
  <c r="AL921" i="1"/>
  <c r="Y921" i="1"/>
  <c r="Z921" i="1"/>
  <c r="W921" i="1"/>
  <c r="AK921" i="1"/>
  <c r="N922" i="1" s="1"/>
  <c r="AG795" i="2" l="1"/>
  <c r="AL795" i="2" s="1"/>
  <c r="Q922" i="1"/>
  <c r="T922" i="1"/>
  <c r="O922" i="1"/>
  <c r="M922" i="1"/>
  <c r="R922" i="1"/>
  <c r="AE921" i="1"/>
  <c r="S796" i="2" l="1"/>
  <c r="AM795" i="2"/>
  <c r="U922" i="1"/>
  <c r="AA922" i="1"/>
  <c r="X922" i="1"/>
  <c r="Z922" i="1"/>
  <c r="W922" i="1"/>
  <c r="AC922" i="1"/>
  <c r="AD922" i="1"/>
  <c r="AG922" i="1"/>
  <c r="AH922" i="1"/>
  <c r="AI922" i="1"/>
  <c r="AF922" i="1"/>
  <c r="AL922" i="1"/>
  <c r="Y922" i="1"/>
  <c r="V922" i="1"/>
  <c r="U796" i="2" l="1"/>
  <c r="R796" i="2"/>
  <c r="O796" i="2"/>
  <c r="P796" i="2"/>
  <c r="Q796" i="2"/>
  <c r="T796" i="2"/>
  <c r="AA796" i="2"/>
  <c r="V796" i="2"/>
  <c r="AE922" i="1"/>
  <c r="AK922" i="1"/>
  <c r="AJ922" i="1"/>
  <c r="Y796" i="2" l="1"/>
  <c r="W796" i="2"/>
  <c r="AB796" i="2"/>
  <c r="AG796" i="2" s="1"/>
  <c r="X796" i="2"/>
  <c r="Z796" i="2"/>
  <c r="AF796" i="2"/>
  <c r="AH796" i="2"/>
  <c r="AI796" i="2"/>
  <c r="AJ796" i="2"/>
  <c r="AK796" i="2"/>
  <c r="AM796" i="2" s="1"/>
  <c r="R797" i="2" s="1"/>
  <c r="AE796" i="2"/>
  <c r="AC796" i="2"/>
  <c r="T923" i="1"/>
  <c r="Q923" i="1"/>
  <c r="N923" i="1"/>
  <c r="M923" i="1"/>
  <c r="R923" i="1"/>
  <c r="O923" i="1"/>
  <c r="U797" i="2" l="1"/>
  <c r="AL796" i="2"/>
  <c r="O797" i="2"/>
  <c r="Z923" i="1"/>
  <c r="W923" i="1"/>
  <c r="AA923" i="1"/>
  <c r="U923" i="1"/>
  <c r="X923" i="1"/>
  <c r="V923" i="1"/>
  <c r="AL923" i="1"/>
  <c r="Y923" i="1"/>
  <c r="AG923" i="1"/>
  <c r="AH923" i="1"/>
  <c r="AJ923" i="1" s="1"/>
  <c r="T924" i="1" s="1"/>
  <c r="AI923" i="1"/>
  <c r="AK923" i="1" s="1"/>
  <c r="R924" i="1" s="1"/>
  <c r="AC923" i="1"/>
  <c r="AD923" i="1"/>
  <c r="AF923" i="1"/>
  <c r="S797" i="2" l="1"/>
  <c r="V797" i="2"/>
  <c r="Q797" i="2"/>
  <c r="P797" i="2"/>
  <c r="T797" i="2"/>
  <c r="AG924" i="1"/>
  <c r="AH924" i="1"/>
  <c r="AI924" i="1"/>
  <c r="AC924" i="1"/>
  <c r="AD924" i="1"/>
  <c r="AF924" i="1"/>
  <c r="M924" i="1"/>
  <c r="N924" i="1"/>
  <c r="Q924" i="1"/>
  <c r="O924" i="1"/>
  <c r="AE923" i="1"/>
  <c r="X797" i="2" l="1"/>
  <c r="Y797" i="2"/>
  <c r="AC797" i="2"/>
  <c r="AE797" i="2"/>
  <c r="AF797" i="2"/>
  <c r="AH797" i="2"/>
  <c r="AK797" i="2"/>
  <c r="AJ797" i="2"/>
  <c r="AI797" i="2"/>
  <c r="AA797" i="2"/>
  <c r="Z797" i="2"/>
  <c r="AB797" i="2"/>
  <c r="W797" i="2"/>
  <c r="W924" i="1"/>
  <c r="AL924" i="1"/>
  <c r="Y924" i="1"/>
  <c r="V924" i="1"/>
  <c r="AJ924" i="1" s="1"/>
  <c r="AA924" i="1"/>
  <c r="X924" i="1"/>
  <c r="U924" i="1"/>
  <c r="Z924" i="1"/>
  <c r="AE924" i="1" s="1"/>
  <c r="AG797" i="2" l="1"/>
  <c r="AL797" i="2" s="1"/>
  <c r="Q925" i="1"/>
  <c r="AK924" i="1"/>
  <c r="S798" i="2" l="1"/>
  <c r="AM797" i="2"/>
  <c r="R925" i="1"/>
  <c r="N925" i="1"/>
  <c r="O925" i="1"/>
  <c r="M925" i="1"/>
  <c r="AL925" i="1"/>
  <c r="Y925" i="1"/>
  <c r="T925" i="1"/>
  <c r="R798" i="2" l="1"/>
  <c r="O798" i="2"/>
  <c r="U798" i="2"/>
  <c r="P798" i="2"/>
  <c r="Q798" i="2"/>
  <c r="T798" i="2"/>
  <c r="V798" i="2"/>
  <c r="AD925" i="1"/>
  <c r="AF925" i="1"/>
  <c r="AG925" i="1"/>
  <c r="AH925" i="1"/>
  <c r="AI925" i="1"/>
  <c r="AC925" i="1"/>
  <c r="X925" i="1"/>
  <c r="U925" i="1"/>
  <c r="AA925" i="1"/>
  <c r="W925" i="1"/>
  <c r="V925" i="1"/>
  <c r="Z925" i="1"/>
  <c r="AE925" i="1" s="1"/>
  <c r="AE798" i="2" l="1"/>
  <c r="AF798" i="2"/>
  <c r="AJ798" i="2"/>
  <c r="AI798" i="2"/>
  <c r="AH798" i="2"/>
  <c r="AK798" i="2"/>
  <c r="Y798" i="2"/>
  <c r="W798" i="2"/>
  <c r="AB798" i="2"/>
  <c r="X798" i="2"/>
  <c r="AC798" i="2"/>
  <c r="AA798" i="2"/>
  <c r="Z798" i="2"/>
  <c r="AK925" i="1"/>
  <c r="AJ925" i="1"/>
  <c r="AG798" i="2" l="1"/>
  <c r="AL798" i="2" s="1"/>
  <c r="Q926" i="1"/>
  <c r="T926" i="1"/>
  <c r="R926" i="1"/>
  <c r="M926" i="1"/>
  <c r="O926" i="1"/>
  <c r="N926" i="1"/>
  <c r="S799" i="2" l="1"/>
  <c r="AM798" i="2"/>
  <c r="W926" i="1"/>
  <c r="V926" i="1"/>
  <c r="U926" i="1"/>
  <c r="AA926" i="1"/>
  <c r="X926" i="1"/>
  <c r="Z926" i="1"/>
  <c r="AH926" i="1"/>
  <c r="AI926" i="1"/>
  <c r="AC926" i="1"/>
  <c r="AD926" i="1"/>
  <c r="AF926" i="1"/>
  <c r="AG926" i="1"/>
  <c r="AL926" i="1"/>
  <c r="Y926" i="1"/>
  <c r="Q799" i="2" l="1"/>
  <c r="R799" i="2"/>
  <c r="T799" i="2"/>
  <c r="O799" i="2"/>
  <c r="P799" i="2"/>
  <c r="U799" i="2"/>
  <c r="V799" i="2"/>
  <c r="AA799" i="2"/>
  <c r="AK926" i="1"/>
  <c r="AJ926" i="1"/>
  <c r="AE926" i="1"/>
  <c r="X799" i="2" l="1"/>
  <c r="AK799" i="2"/>
  <c r="AE799" i="2"/>
  <c r="AF799" i="2"/>
  <c r="AI799" i="2"/>
  <c r="AJ799" i="2"/>
  <c r="AH799" i="2"/>
  <c r="AC799" i="2"/>
  <c r="W799" i="2"/>
  <c r="AB799" i="2"/>
  <c r="AG799" i="2" s="1"/>
  <c r="Z799" i="2"/>
  <c r="Y799" i="2"/>
  <c r="T927" i="1"/>
  <c r="Q927" i="1"/>
  <c r="O927" i="1"/>
  <c r="R927" i="1"/>
  <c r="N927" i="1"/>
  <c r="M927" i="1"/>
  <c r="AL799" i="2" l="1"/>
  <c r="AM799" i="2"/>
  <c r="Z927" i="1"/>
  <c r="U927" i="1"/>
  <c r="AA927" i="1"/>
  <c r="X927" i="1"/>
  <c r="V927" i="1"/>
  <c r="W927" i="1"/>
  <c r="AL927" i="1"/>
  <c r="Y927" i="1"/>
  <c r="AD927" i="1"/>
  <c r="AF927" i="1"/>
  <c r="AG927" i="1"/>
  <c r="AC927" i="1"/>
  <c r="AH927" i="1"/>
  <c r="AI927" i="1"/>
  <c r="P800" i="2" l="1"/>
  <c r="Q800" i="2"/>
  <c r="U800" i="2"/>
  <c r="O800" i="2"/>
  <c r="R800" i="2"/>
  <c r="T800" i="2"/>
  <c r="S800" i="2"/>
  <c r="V800" i="2"/>
  <c r="AK927" i="1"/>
  <c r="AJ927" i="1"/>
  <c r="AE927" i="1"/>
  <c r="AJ800" i="2" l="1"/>
  <c r="AK800" i="2"/>
  <c r="AE800" i="2"/>
  <c r="AH800" i="2"/>
  <c r="AF800" i="2"/>
  <c r="AI800" i="2"/>
  <c r="Z800" i="2"/>
  <c r="AA800" i="2"/>
  <c r="AB800" i="2"/>
  <c r="W800" i="2"/>
  <c r="AC800" i="2"/>
  <c r="Y800" i="2"/>
  <c r="X800" i="2"/>
  <c r="Q928" i="1"/>
  <c r="T928" i="1"/>
  <c r="R928" i="1"/>
  <c r="O928" i="1"/>
  <c r="M928" i="1"/>
  <c r="N928" i="1"/>
  <c r="AG800" i="2" l="1"/>
  <c r="AM800" i="2"/>
  <c r="AL800" i="2"/>
  <c r="U928" i="1"/>
  <c r="X928" i="1"/>
  <c r="AA928" i="1"/>
  <c r="V928" i="1"/>
  <c r="W928" i="1"/>
  <c r="Z928" i="1"/>
  <c r="AH928" i="1"/>
  <c r="AC928" i="1"/>
  <c r="AG928" i="1"/>
  <c r="AI928" i="1"/>
  <c r="AD928" i="1"/>
  <c r="AF928" i="1"/>
  <c r="AL928" i="1"/>
  <c r="Y928" i="1"/>
  <c r="V801" i="2" l="1"/>
  <c r="S801" i="2"/>
  <c r="R801" i="2"/>
  <c r="U801" i="2"/>
  <c r="Q801" i="2"/>
  <c r="T801" i="2"/>
  <c r="P801" i="2"/>
  <c r="O801" i="2"/>
  <c r="AK928" i="1"/>
  <c r="AJ928" i="1"/>
  <c r="AE928" i="1"/>
  <c r="AB801" i="2" l="1"/>
  <c r="Z801" i="2"/>
  <c r="W801" i="2"/>
  <c r="X801" i="2"/>
  <c r="Y801" i="2"/>
  <c r="AC801" i="2"/>
  <c r="AA801" i="2"/>
  <c r="AI801" i="2"/>
  <c r="AJ801" i="2"/>
  <c r="AK801" i="2"/>
  <c r="AF801" i="2"/>
  <c r="AE801" i="2"/>
  <c r="AH801" i="2"/>
  <c r="T929" i="1"/>
  <c r="Q929" i="1"/>
  <c r="R929" i="1"/>
  <c r="M929" i="1"/>
  <c r="N929" i="1"/>
  <c r="O929" i="1"/>
  <c r="AG801" i="2" l="1"/>
  <c r="AL801" i="2" s="1"/>
  <c r="V929" i="1"/>
  <c r="W929" i="1"/>
  <c r="U929" i="1"/>
  <c r="AA929" i="1"/>
  <c r="X929" i="1"/>
  <c r="Z929" i="1"/>
  <c r="AL929" i="1"/>
  <c r="Y929" i="1"/>
  <c r="AD929" i="1"/>
  <c r="AF929" i="1"/>
  <c r="AG929" i="1"/>
  <c r="AH929" i="1"/>
  <c r="AC929" i="1"/>
  <c r="AI929" i="1"/>
  <c r="S802" i="2" l="1"/>
  <c r="AM801" i="2"/>
  <c r="AK929" i="1"/>
  <c r="AJ929" i="1"/>
  <c r="AE929" i="1"/>
  <c r="Q802" i="2" l="1"/>
  <c r="R802" i="2"/>
  <c r="T802" i="2"/>
  <c r="U802" i="2"/>
  <c r="P802" i="2"/>
  <c r="O802" i="2"/>
  <c r="AA802" i="2"/>
  <c r="V802" i="2"/>
  <c r="T930" i="1"/>
  <c r="Q930" i="1"/>
  <c r="N930" i="1"/>
  <c r="R930" i="1"/>
  <c r="O930" i="1"/>
  <c r="M930" i="1"/>
  <c r="W802" i="2" l="1"/>
  <c r="AB802" i="2"/>
  <c r="X802" i="2"/>
  <c r="AC802" i="2"/>
  <c r="Z802" i="2"/>
  <c r="AH802" i="2"/>
  <c r="AI802" i="2"/>
  <c r="AJ802" i="2"/>
  <c r="AK802" i="2"/>
  <c r="AF802" i="2"/>
  <c r="AE802" i="2"/>
  <c r="Y802" i="2"/>
  <c r="Z930" i="1"/>
  <c r="AA930" i="1"/>
  <c r="U930" i="1"/>
  <c r="X930" i="1"/>
  <c r="W930" i="1"/>
  <c r="V930" i="1"/>
  <c r="AL930" i="1"/>
  <c r="Y930" i="1"/>
  <c r="AF930" i="1"/>
  <c r="AG930" i="1"/>
  <c r="AH930" i="1"/>
  <c r="AJ930" i="1" s="1"/>
  <c r="AC930" i="1"/>
  <c r="AD930" i="1"/>
  <c r="AI930" i="1"/>
  <c r="AG802" i="2" l="1"/>
  <c r="AM802" i="2" s="1"/>
  <c r="AK930" i="1"/>
  <c r="Q931" i="1"/>
  <c r="AE930" i="1"/>
  <c r="O803" i="2" l="1"/>
  <c r="R803" i="2"/>
  <c r="U803" i="2"/>
  <c r="AL802" i="2"/>
  <c r="R931" i="1"/>
  <c r="N931" i="1"/>
  <c r="O931" i="1"/>
  <c r="M931" i="1"/>
  <c r="T931" i="1"/>
  <c r="S803" i="2" l="1"/>
  <c r="V803" i="2"/>
  <c r="T803" i="2"/>
  <c r="P803" i="2"/>
  <c r="Q803" i="2"/>
  <c r="AC931" i="1"/>
  <c r="AH931" i="1"/>
  <c r="AI931" i="1"/>
  <c r="AD931" i="1"/>
  <c r="AF931" i="1"/>
  <c r="AG931" i="1"/>
  <c r="AA931" i="1"/>
  <c r="U931" i="1"/>
  <c r="X931" i="1"/>
  <c r="W931" i="1"/>
  <c r="V931" i="1"/>
  <c r="Z931" i="1"/>
  <c r="AE931" i="1" s="1"/>
  <c r="Y931" i="1"/>
  <c r="AL931" i="1"/>
  <c r="Y803" i="2" l="1"/>
  <c r="AB803" i="2"/>
  <c r="Z803" i="2"/>
  <c r="X803" i="2"/>
  <c r="AC803" i="2"/>
  <c r="W803" i="2"/>
  <c r="AH803" i="2"/>
  <c r="AI803" i="2"/>
  <c r="AJ803" i="2"/>
  <c r="AE803" i="2"/>
  <c r="AF803" i="2"/>
  <c r="AK803" i="2"/>
  <c r="AA803" i="2"/>
  <c r="AK931" i="1"/>
  <c r="AJ931" i="1"/>
  <c r="AG803" i="2" l="1"/>
  <c r="AM803" i="2" s="1"/>
  <c r="Q932" i="1"/>
  <c r="T932" i="1"/>
  <c r="R932" i="1"/>
  <c r="O932" i="1"/>
  <c r="N932" i="1"/>
  <c r="M932" i="1"/>
  <c r="R804" i="2" l="1"/>
  <c r="O804" i="2"/>
  <c r="U804" i="2"/>
  <c r="AL803" i="2"/>
  <c r="AA932" i="1"/>
  <c r="U932" i="1"/>
  <c r="X932" i="1"/>
  <c r="V932" i="1"/>
  <c r="W932" i="1"/>
  <c r="Z932" i="1"/>
  <c r="AH932" i="1"/>
  <c r="AI932" i="1"/>
  <c r="AC932" i="1"/>
  <c r="AF932" i="1"/>
  <c r="AD932" i="1"/>
  <c r="AG932" i="1"/>
  <c r="AL932" i="1"/>
  <c r="Y932" i="1"/>
  <c r="S804" i="2" l="1"/>
  <c r="V804" i="2"/>
  <c r="T804" i="2"/>
  <c r="P804" i="2"/>
  <c r="Q804" i="2"/>
  <c r="AC804" i="2"/>
  <c r="AK932" i="1"/>
  <c r="AJ932" i="1"/>
  <c r="AE932" i="1"/>
  <c r="X804" i="2" l="1"/>
  <c r="Y804" i="2"/>
  <c r="AB804" i="2"/>
  <c r="Z804" i="2"/>
  <c r="AF804" i="2"/>
  <c r="AH804" i="2"/>
  <c r="AI804" i="2"/>
  <c r="AE804" i="2"/>
  <c r="AJ804" i="2"/>
  <c r="AK804" i="2"/>
  <c r="W804" i="2"/>
  <c r="AA804" i="2"/>
  <c r="T933" i="1"/>
  <c r="Q933" i="1"/>
  <c r="R933" i="1"/>
  <c r="M933" i="1"/>
  <c r="N933" i="1"/>
  <c r="O933" i="1"/>
  <c r="AG804" i="2" l="1"/>
  <c r="AM804" i="2"/>
  <c r="AL804" i="2"/>
  <c r="U933" i="1"/>
  <c r="AA933" i="1"/>
  <c r="X933" i="1"/>
  <c r="W933" i="1"/>
  <c r="V933" i="1"/>
  <c r="Z933" i="1"/>
  <c r="AL933" i="1"/>
  <c r="Y933" i="1"/>
  <c r="AF933" i="1"/>
  <c r="AG933" i="1"/>
  <c r="AH933" i="1"/>
  <c r="AJ933" i="1" s="1"/>
  <c r="Q934" i="1" s="1"/>
  <c r="AI933" i="1"/>
  <c r="AC933" i="1"/>
  <c r="AD933" i="1"/>
  <c r="S805" i="2" l="1"/>
  <c r="V805" i="2"/>
  <c r="U805" i="2"/>
  <c r="R805" i="2"/>
  <c r="O805" i="2"/>
  <c r="P805" i="2"/>
  <c r="Q805" i="2"/>
  <c r="T805" i="2"/>
  <c r="AK933" i="1"/>
  <c r="AE933" i="1"/>
  <c r="X805" i="2" l="1"/>
  <c r="AB805" i="2"/>
  <c r="Y805" i="2"/>
  <c r="W805" i="2"/>
  <c r="Z805" i="2"/>
  <c r="AC805" i="2"/>
  <c r="AE805" i="2"/>
  <c r="AF805" i="2"/>
  <c r="AH805" i="2"/>
  <c r="AK805" i="2"/>
  <c r="AJ805" i="2"/>
  <c r="AI805" i="2"/>
  <c r="AA805" i="2"/>
  <c r="M934" i="1"/>
  <c r="O934" i="1"/>
  <c r="R934" i="1"/>
  <c r="N934" i="1"/>
  <c r="T934" i="1"/>
  <c r="AG805" i="2" l="1"/>
  <c r="AL805" i="2"/>
  <c r="AM805" i="2"/>
  <c r="AG934" i="1"/>
  <c r="AI934" i="1"/>
  <c r="AD934" i="1"/>
  <c r="AF934" i="1"/>
  <c r="AH934" i="1"/>
  <c r="AC934" i="1"/>
  <c r="V934" i="1"/>
  <c r="Z934" i="1"/>
  <c r="W934" i="1"/>
  <c r="X934" i="1"/>
  <c r="U934" i="1"/>
  <c r="AA934" i="1"/>
  <c r="AL934" i="1"/>
  <c r="Y934" i="1"/>
  <c r="P806" i="2" l="1"/>
  <c r="R806" i="2"/>
  <c r="T806" i="2"/>
  <c r="O806" i="2"/>
  <c r="U806" i="2"/>
  <c r="Q806" i="2"/>
  <c r="S806" i="2"/>
  <c r="V806" i="2"/>
  <c r="AJ934" i="1"/>
  <c r="AE934" i="1"/>
  <c r="AK934" i="1"/>
  <c r="AA806" i="2" l="1"/>
  <c r="AE806" i="2"/>
  <c r="AF806" i="2"/>
  <c r="AJ806" i="2"/>
  <c r="AI806" i="2"/>
  <c r="AK806" i="2"/>
  <c r="AH806" i="2"/>
  <c r="Y806" i="2"/>
  <c r="AC806" i="2"/>
  <c r="W806" i="2"/>
  <c r="AB806" i="2"/>
  <c r="AG806" i="2" s="1"/>
  <c r="Z806" i="2"/>
  <c r="X806" i="2"/>
  <c r="N935" i="1"/>
  <c r="M935" i="1"/>
  <c r="O935" i="1"/>
  <c r="R935" i="1"/>
  <c r="Q935" i="1"/>
  <c r="T935" i="1"/>
  <c r="AM806" i="2" l="1"/>
  <c r="AL806" i="2"/>
  <c r="AI935" i="1"/>
  <c r="AC935" i="1"/>
  <c r="AD935" i="1"/>
  <c r="AF935" i="1"/>
  <c r="AG935" i="1"/>
  <c r="AH935" i="1"/>
  <c r="AJ935" i="1" s="1"/>
  <c r="Q936" i="1" s="1"/>
  <c r="AL935" i="1"/>
  <c r="Y935" i="1"/>
  <c r="Z935" i="1"/>
  <c r="W935" i="1"/>
  <c r="AA935" i="1"/>
  <c r="X935" i="1"/>
  <c r="U935" i="1"/>
  <c r="V935" i="1"/>
  <c r="S807" i="2" l="1"/>
  <c r="V807" i="2"/>
  <c r="T807" i="2"/>
  <c r="R807" i="2"/>
  <c r="P807" i="2"/>
  <c r="O807" i="2"/>
  <c r="Q807" i="2"/>
  <c r="U807" i="2"/>
  <c r="AE935" i="1"/>
  <c r="AK935" i="1"/>
  <c r="X807" i="2" l="1"/>
  <c r="AC807" i="2"/>
  <c r="Y807" i="2"/>
  <c r="W807" i="2"/>
  <c r="Z807" i="2"/>
  <c r="AB807" i="2"/>
  <c r="AK807" i="2"/>
  <c r="AE807" i="2"/>
  <c r="AF807" i="2"/>
  <c r="AI807" i="2"/>
  <c r="AJ807" i="2"/>
  <c r="AH807" i="2"/>
  <c r="AA807" i="2"/>
  <c r="M936" i="1"/>
  <c r="R936" i="1"/>
  <c r="N936" i="1"/>
  <c r="O936" i="1"/>
  <c r="T936" i="1"/>
  <c r="AG807" i="2" l="1"/>
  <c r="AM807" i="2"/>
  <c r="AL807" i="2"/>
  <c r="AI936" i="1"/>
  <c r="AC936" i="1"/>
  <c r="AF936" i="1"/>
  <c r="AD936" i="1"/>
  <c r="AG936" i="1"/>
  <c r="AH936" i="1"/>
  <c r="W936" i="1"/>
  <c r="V936" i="1"/>
  <c r="Z936" i="1"/>
  <c r="AA936" i="1"/>
  <c r="U936" i="1"/>
  <c r="X936" i="1"/>
  <c r="AL936" i="1"/>
  <c r="Y936" i="1"/>
  <c r="S808" i="2" l="1"/>
  <c r="V808" i="2"/>
  <c r="R808" i="2"/>
  <c r="P808" i="2"/>
  <c r="O808" i="2"/>
  <c r="T808" i="2"/>
  <c r="U808" i="2"/>
  <c r="Q808" i="2"/>
  <c r="AJ936" i="1"/>
  <c r="AE936" i="1"/>
  <c r="AK936" i="1"/>
  <c r="AB808" i="2" l="1"/>
  <c r="Y808" i="2"/>
  <c r="AC808" i="2"/>
  <c r="W808" i="2"/>
  <c r="X808" i="2"/>
  <c r="Z808" i="2"/>
  <c r="AJ808" i="2"/>
  <c r="AK808" i="2"/>
  <c r="AE808" i="2"/>
  <c r="AH808" i="2"/>
  <c r="AF808" i="2"/>
  <c r="AI808" i="2"/>
  <c r="AA808" i="2"/>
  <c r="O937" i="1"/>
  <c r="M937" i="1"/>
  <c r="N937" i="1"/>
  <c r="R937" i="1"/>
  <c r="Q937" i="1"/>
  <c r="T937" i="1"/>
  <c r="AG808" i="2" l="1"/>
  <c r="AM808" i="2" s="1"/>
  <c r="AG937" i="1"/>
  <c r="AC937" i="1"/>
  <c r="AF937" i="1"/>
  <c r="AH937" i="1"/>
  <c r="AI937" i="1"/>
  <c r="AD937" i="1"/>
  <c r="AL937" i="1"/>
  <c r="Y937" i="1"/>
  <c r="Z937" i="1"/>
  <c r="V937" i="1"/>
  <c r="X937" i="1"/>
  <c r="U937" i="1"/>
  <c r="AA937" i="1"/>
  <c r="W937" i="1"/>
  <c r="R809" i="2" l="1"/>
  <c r="U809" i="2"/>
  <c r="O809" i="2"/>
  <c r="AL808" i="2"/>
  <c r="AK937" i="1"/>
  <c r="AJ937" i="1"/>
  <c r="AE937" i="1"/>
  <c r="S809" i="2" l="1"/>
  <c r="V809" i="2"/>
  <c r="W809" i="2"/>
  <c r="AC809" i="2"/>
  <c r="Z809" i="2"/>
  <c r="Q809" i="2"/>
  <c r="T809" i="2"/>
  <c r="P809" i="2"/>
  <c r="Q938" i="1"/>
  <c r="T938" i="1"/>
  <c r="M938" i="1"/>
  <c r="R938" i="1"/>
  <c r="O938" i="1"/>
  <c r="N938" i="1"/>
  <c r="X809" i="2" l="1"/>
  <c r="AB809" i="2"/>
  <c r="AI809" i="2"/>
  <c r="AJ809" i="2"/>
  <c r="AK809" i="2"/>
  <c r="AF809" i="2"/>
  <c r="AE809" i="2"/>
  <c r="AH809" i="2"/>
  <c r="Y809" i="2"/>
  <c r="AA809" i="2"/>
  <c r="W938" i="1"/>
  <c r="V938" i="1"/>
  <c r="Z938" i="1"/>
  <c r="AE938" i="1" s="1"/>
  <c r="U938" i="1"/>
  <c r="X938" i="1"/>
  <c r="AA938" i="1"/>
  <c r="AG938" i="1"/>
  <c r="AI938" i="1"/>
  <c r="AC938" i="1"/>
  <c r="AD938" i="1"/>
  <c r="AH938" i="1"/>
  <c r="AF938" i="1"/>
  <c r="AL938" i="1"/>
  <c r="Y938" i="1"/>
  <c r="AG809" i="2" l="1"/>
  <c r="AM809" i="2" s="1"/>
  <c r="AJ938" i="1"/>
  <c r="AK938" i="1"/>
  <c r="O810" i="2" l="1"/>
  <c r="U810" i="2"/>
  <c r="R810" i="2"/>
  <c r="AL809" i="2"/>
  <c r="O939" i="1"/>
  <c r="M939" i="1"/>
  <c r="N939" i="1"/>
  <c r="R939" i="1"/>
  <c r="T939" i="1"/>
  <c r="Q939" i="1"/>
  <c r="V810" i="2" l="1"/>
  <c r="S810" i="2"/>
  <c r="Q810" i="2"/>
  <c r="T810" i="2"/>
  <c r="P810" i="2"/>
  <c r="W810" i="2" s="1"/>
  <c r="Z810" i="2"/>
  <c r="AC810" i="2"/>
  <c r="AL939" i="1"/>
  <c r="Y939" i="1"/>
  <c r="AH939" i="1"/>
  <c r="AF939" i="1"/>
  <c r="AI939" i="1"/>
  <c r="AC939" i="1"/>
  <c r="AD939" i="1"/>
  <c r="AG939" i="1"/>
  <c r="Z939" i="1"/>
  <c r="V939" i="1"/>
  <c r="X939" i="1"/>
  <c r="U939" i="1"/>
  <c r="AA939" i="1"/>
  <c r="W939" i="1"/>
  <c r="X810" i="2" l="1"/>
  <c r="AB810" i="2"/>
  <c r="Y810" i="2"/>
  <c r="AA810" i="2"/>
  <c r="AH810" i="2"/>
  <c r="AI810" i="2"/>
  <c r="AJ810" i="2"/>
  <c r="AK810" i="2"/>
  <c r="AF810" i="2"/>
  <c r="AE810" i="2"/>
  <c r="AK939" i="1"/>
  <c r="AJ939" i="1"/>
  <c r="AE939" i="1"/>
  <c r="AG810" i="2" l="1"/>
  <c r="AM810" i="2" s="1"/>
  <c r="T940" i="1"/>
  <c r="Q940" i="1"/>
  <c r="M940" i="1"/>
  <c r="R940" i="1"/>
  <c r="O940" i="1"/>
  <c r="N940" i="1"/>
  <c r="U811" i="2" l="1"/>
  <c r="R811" i="2"/>
  <c r="O811" i="2"/>
  <c r="AL810" i="2"/>
  <c r="Z940" i="1"/>
  <c r="V940" i="1"/>
  <c r="W940" i="1"/>
  <c r="X940" i="1"/>
  <c r="U940" i="1"/>
  <c r="AA940" i="1"/>
  <c r="AL940" i="1"/>
  <c r="Y940" i="1"/>
  <c r="AC940" i="1"/>
  <c r="AF940" i="1"/>
  <c r="AD940" i="1"/>
  <c r="AG940" i="1"/>
  <c r="AH940" i="1"/>
  <c r="AI940" i="1"/>
  <c r="V811" i="2" l="1"/>
  <c r="S811" i="2"/>
  <c r="Q811" i="2"/>
  <c r="T811" i="2"/>
  <c r="P811" i="2"/>
  <c r="Z811" i="2"/>
  <c r="AK940" i="1"/>
  <c r="AJ940" i="1"/>
  <c r="AE940" i="1"/>
  <c r="AB811" i="2" l="1"/>
  <c r="W811" i="2"/>
  <c r="X811" i="2"/>
  <c r="AC811" i="2"/>
  <c r="Y811" i="2"/>
  <c r="AA811" i="2"/>
  <c r="AH811" i="2"/>
  <c r="AI811" i="2"/>
  <c r="AJ811" i="2"/>
  <c r="AE811" i="2"/>
  <c r="AF811" i="2"/>
  <c r="AK811" i="2"/>
  <c r="T941" i="1"/>
  <c r="Q941" i="1"/>
  <c r="R941" i="1"/>
  <c r="M941" i="1"/>
  <c r="N941" i="1"/>
  <c r="O941" i="1"/>
  <c r="AG811" i="2" l="1"/>
  <c r="AL811" i="2" s="1"/>
  <c r="W941" i="1"/>
  <c r="X941" i="1"/>
  <c r="U941" i="1"/>
  <c r="AA941" i="1"/>
  <c r="AL941" i="1"/>
  <c r="Y941" i="1"/>
  <c r="V941" i="1"/>
  <c r="Z941" i="1"/>
  <c r="AD941" i="1"/>
  <c r="AF941" i="1"/>
  <c r="AG941" i="1"/>
  <c r="AH941" i="1"/>
  <c r="AI941" i="1"/>
  <c r="AC941" i="1"/>
  <c r="S812" i="2" l="1"/>
  <c r="AM811" i="2"/>
  <c r="AK941" i="1"/>
  <c r="AE941" i="1"/>
  <c r="AJ941" i="1"/>
  <c r="R812" i="2" l="1"/>
  <c r="U812" i="2"/>
  <c r="O812" i="2"/>
  <c r="T812" i="2"/>
  <c r="P812" i="2"/>
  <c r="Q812" i="2"/>
  <c r="V812" i="2"/>
  <c r="AA812" i="2"/>
  <c r="Q942" i="1"/>
  <c r="T942" i="1"/>
  <c r="O942" i="1"/>
  <c r="N942" i="1"/>
  <c r="R942" i="1"/>
  <c r="M942" i="1"/>
  <c r="Y812" i="2" l="1"/>
  <c r="AF812" i="2"/>
  <c r="AH812" i="2"/>
  <c r="AI812" i="2"/>
  <c r="AE812" i="2"/>
  <c r="AK812" i="2"/>
  <c r="AJ812" i="2"/>
  <c r="X812" i="2"/>
  <c r="AB812" i="2"/>
  <c r="W812" i="2"/>
  <c r="AC812" i="2"/>
  <c r="Z812" i="2"/>
  <c r="Z942" i="1"/>
  <c r="X942" i="1"/>
  <c r="U942" i="1"/>
  <c r="AA942" i="1"/>
  <c r="V942" i="1"/>
  <c r="W942" i="1"/>
  <c r="AH942" i="1"/>
  <c r="AF942" i="1"/>
  <c r="AG942" i="1"/>
  <c r="AI942" i="1"/>
  <c r="AC942" i="1"/>
  <c r="AD942" i="1"/>
  <c r="AL942" i="1"/>
  <c r="Y942" i="1"/>
  <c r="AG812" i="2" l="1"/>
  <c r="AM812" i="2"/>
  <c r="AL812" i="2"/>
  <c r="AK942" i="1"/>
  <c r="AJ942" i="1"/>
  <c r="AE942" i="1"/>
  <c r="S813" i="2" l="1"/>
  <c r="V813" i="2"/>
  <c r="Q813" i="2"/>
  <c r="P813" i="2"/>
  <c r="R813" i="2"/>
  <c r="T813" i="2"/>
  <c r="O813" i="2"/>
  <c r="U813" i="2"/>
  <c r="T943" i="1"/>
  <c r="Q943" i="1"/>
  <c r="R943" i="1"/>
  <c r="O943" i="1"/>
  <c r="M943" i="1"/>
  <c r="N943" i="1"/>
  <c r="Z813" i="2" l="1"/>
  <c r="AC813" i="2"/>
  <c r="W813" i="2"/>
  <c r="AB813" i="2"/>
  <c r="AG813" i="2" s="1"/>
  <c r="X813" i="2"/>
  <c r="Y813" i="2"/>
  <c r="AE813" i="2"/>
  <c r="AF813" i="2"/>
  <c r="AH813" i="2"/>
  <c r="AK813" i="2"/>
  <c r="AJ813" i="2"/>
  <c r="AI813" i="2"/>
  <c r="AA813" i="2"/>
  <c r="V943" i="1"/>
  <c r="W943" i="1"/>
  <c r="AL943" i="1"/>
  <c r="Y943" i="1"/>
  <c r="U943" i="1"/>
  <c r="AA943" i="1"/>
  <c r="X943" i="1"/>
  <c r="Z943" i="1"/>
  <c r="AC943" i="1"/>
  <c r="AD943" i="1"/>
  <c r="AG943" i="1"/>
  <c r="AF943" i="1"/>
  <c r="AI943" i="1"/>
  <c r="AH943" i="1"/>
  <c r="AL813" i="2" l="1"/>
  <c r="AM813" i="2"/>
  <c r="AJ943" i="1"/>
  <c r="AE943" i="1"/>
  <c r="AK943" i="1"/>
  <c r="R814" i="2" l="1"/>
  <c r="P814" i="2"/>
  <c r="U814" i="2"/>
  <c r="Q814" i="2"/>
  <c r="O814" i="2"/>
  <c r="T814" i="2"/>
  <c r="S814" i="2"/>
  <c r="V814" i="2"/>
  <c r="N944" i="1"/>
  <c r="O944" i="1"/>
  <c r="M944" i="1"/>
  <c r="R944" i="1"/>
  <c r="T944" i="1"/>
  <c r="Q944" i="1"/>
  <c r="AE814" i="2" l="1"/>
  <c r="AF814" i="2"/>
  <c r="AJ814" i="2"/>
  <c r="AI814" i="2"/>
  <c r="AK814" i="2"/>
  <c r="AH814" i="2"/>
  <c r="W814" i="2"/>
  <c r="AA814" i="2"/>
  <c r="AB814" i="2"/>
  <c r="Y814" i="2"/>
  <c r="AC814" i="2"/>
  <c r="X814" i="2"/>
  <c r="Z814" i="2"/>
  <c r="AL944" i="1"/>
  <c r="Y944" i="1"/>
  <c r="AI944" i="1"/>
  <c r="AH944" i="1"/>
  <c r="AD944" i="1"/>
  <c r="AC944" i="1"/>
  <c r="AF944" i="1"/>
  <c r="AG944" i="1"/>
  <c r="Z944" i="1"/>
  <c r="X944" i="1"/>
  <c r="U944" i="1"/>
  <c r="AA944" i="1"/>
  <c r="W944" i="1"/>
  <c r="V944" i="1"/>
  <c r="AG814" i="2" l="1"/>
  <c r="AM814" i="2" s="1"/>
  <c r="AK944" i="1"/>
  <c r="AJ944" i="1"/>
  <c r="AE944" i="1"/>
  <c r="O815" i="2" l="1"/>
  <c r="R815" i="2"/>
  <c r="U815" i="2"/>
  <c r="AL814" i="2"/>
  <c r="T945" i="1"/>
  <c r="Q945" i="1"/>
  <c r="O945" i="1"/>
  <c r="R945" i="1"/>
  <c r="N945" i="1"/>
  <c r="M945" i="1"/>
  <c r="S815" i="2" l="1"/>
  <c r="V815" i="2"/>
  <c r="T815" i="2"/>
  <c r="P815" i="2"/>
  <c r="Q815" i="2"/>
  <c r="V945" i="1"/>
  <c r="U945" i="1"/>
  <c r="AA945" i="1"/>
  <c r="X945" i="1"/>
  <c r="Z945" i="1"/>
  <c r="AE945" i="1" s="1"/>
  <c r="W945" i="1"/>
  <c r="AL945" i="1"/>
  <c r="Y945" i="1"/>
  <c r="AF945" i="1"/>
  <c r="AG945" i="1"/>
  <c r="AH945" i="1"/>
  <c r="AJ945" i="1" s="1"/>
  <c r="AD945" i="1"/>
  <c r="AI945" i="1"/>
  <c r="AC945" i="1"/>
  <c r="X815" i="2" l="1"/>
  <c r="W815" i="2"/>
  <c r="Y815" i="2"/>
  <c r="AC815" i="2"/>
  <c r="AB815" i="2"/>
  <c r="AG815" i="2" s="1"/>
  <c r="AK815" i="2"/>
  <c r="AE815" i="2"/>
  <c r="AF815" i="2"/>
  <c r="AI815" i="2"/>
  <c r="AJ815" i="2"/>
  <c r="AH815" i="2"/>
  <c r="Z815" i="2"/>
  <c r="AA815" i="2"/>
  <c r="Q946" i="1"/>
  <c r="AK945" i="1"/>
  <c r="AL815" i="2" l="1"/>
  <c r="AM815" i="2"/>
  <c r="N946" i="1"/>
  <c r="O946" i="1"/>
  <c r="R946" i="1"/>
  <c r="M946" i="1"/>
  <c r="AL946" i="1"/>
  <c r="Y946" i="1"/>
  <c r="T946" i="1"/>
  <c r="S816" i="2" l="1"/>
  <c r="V816" i="2"/>
  <c r="U816" i="2"/>
  <c r="O816" i="2"/>
  <c r="R816" i="2"/>
  <c r="Q816" i="2"/>
  <c r="T816" i="2"/>
  <c r="P816" i="2"/>
  <c r="AH946" i="1"/>
  <c r="AF946" i="1"/>
  <c r="AG946" i="1"/>
  <c r="AI946" i="1"/>
  <c r="AC946" i="1"/>
  <c r="AD946" i="1"/>
  <c r="U946" i="1"/>
  <c r="AA946" i="1"/>
  <c r="X946" i="1"/>
  <c r="Z946" i="1"/>
  <c r="W946" i="1"/>
  <c r="V946" i="1"/>
  <c r="AB816" i="2" l="1"/>
  <c r="W816" i="2"/>
  <c r="X816" i="2"/>
  <c r="Y816" i="2"/>
  <c r="Z816" i="2"/>
  <c r="AC816" i="2"/>
  <c r="AJ816" i="2"/>
  <c r="AE816" i="2"/>
  <c r="AH816" i="2"/>
  <c r="AK816" i="2"/>
  <c r="AF816" i="2"/>
  <c r="AI816" i="2"/>
  <c r="AA816" i="2"/>
  <c r="AE946" i="1"/>
  <c r="AK946" i="1"/>
  <c r="AJ946" i="1"/>
  <c r="AG816" i="2" l="1"/>
  <c r="AM816" i="2" s="1"/>
  <c r="Q947" i="1"/>
  <c r="T947" i="1"/>
  <c r="N947" i="1"/>
  <c r="M947" i="1"/>
  <c r="R947" i="1"/>
  <c r="O947" i="1"/>
  <c r="R817" i="2" l="1"/>
  <c r="O817" i="2"/>
  <c r="U817" i="2"/>
  <c r="AL816" i="2"/>
  <c r="P817" i="2" s="1"/>
  <c r="Z947" i="1"/>
  <c r="W947" i="1"/>
  <c r="AA947" i="1"/>
  <c r="U947" i="1"/>
  <c r="X947" i="1"/>
  <c r="V947" i="1"/>
  <c r="AC947" i="1"/>
  <c r="AH947" i="1"/>
  <c r="AI947" i="1"/>
  <c r="AD947" i="1"/>
  <c r="AG947" i="1"/>
  <c r="AF947" i="1"/>
  <c r="AL947" i="1"/>
  <c r="Y947" i="1"/>
  <c r="V817" i="2" l="1"/>
  <c r="S817" i="2"/>
  <c r="Q817" i="2"/>
  <c r="T817" i="2"/>
  <c r="AJ947" i="1"/>
  <c r="AK947" i="1"/>
  <c r="AE947" i="1"/>
  <c r="Y817" i="2" l="1"/>
  <c r="Z817" i="2"/>
  <c r="AC817" i="2"/>
  <c r="AB817" i="2"/>
  <c r="AA817" i="2"/>
  <c r="AI817" i="2"/>
  <c r="AF817" i="2"/>
  <c r="AJ817" i="2"/>
  <c r="AK817" i="2"/>
  <c r="AE817" i="2"/>
  <c r="AH817" i="2"/>
  <c r="X817" i="2"/>
  <c r="W817" i="2"/>
  <c r="R948" i="1"/>
  <c r="N948" i="1"/>
  <c r="O948" i="1"/>
  <c r="M948" i="1"/>
  <c r="Q948" i="1"/>
  <c r="T948" i="1"/>
  <c r="AG817" i="2" l="1"/>
  <c r="AM817" i="2"/>
  <c r="AL817" i="2"/>
  <c r="AH948" i="1"/>
  <c r="AI948" i="1"/>
  <c r="AC948" i="1"/>
  <c r="AD948" i="1"/>
  <c r="AG948" i="1"/>
  <c r="AF948" i="1"/>
  <c r="AL948" i="1"/>
  <c r="Y948" i="1"/>
  <c r="U948" i="1"/>
  <c r="AA948" i="1"/>
  <c r="X948" i="1"/>
  <c r="W948" i="1"/>
  <c r="V948" i="1"/>
  <c r="Z948" i="1"/>
  <c r="V818" i="2" l="1"/>
  <c r="S818" i="2"/>
  <c r="P818" i="2"/>
  <c r="R818" i="2"/>
  <c r="U818" i="2"/>
  <c r="O818" i="2"/>
  <c r="Q818" i="2"/>
  <c r="T818" i="2"/>
  <c r="AE948" i="1"/>
  <c r="AK948" i="1"/>
  <c r="AJ948" i="1"/>
  <c r="AC818" i="2" l="1"/>
  <c r="AB818" i="2"/>
  <c r="Y818" i="2"/>
  <c r="W818" i="2"/>
  <c r="Z818" i="2"/>
  <c r="X818" i="2"/>
  <c r="AA818" i="2"/>
  <c r="AH818" i="2"/>
  <c r="AF818" i="2"/>
  <c r="AE818" i="2"/>
  <c r="AJ818" i="2"/>
  <c r="AI818" i="2"/>
  <c r="AK818" i="2"/>
  <c r="T949" i="1"/>
  <c r="Q949" i="1"/>
  <c r="R949" i="1"/>
  <c r="M949" i="1"/>
  <c r="N949" i="1"/>
  <c r="O949" i="1"/>
  <c r="AG818" i="2" l="1"/>
  <c r="AM818" i="2" s="1"/>
  <c r="AL818" i="2"/>
  <c r="W949" i="1"/>
  <c r="Z949" i="1"/>
  <c r="V949" i="1"/>
  <c r="X949" i="1"/>
  <c r="U949" i="1"/>
  <c r="AA949" i="1"/>
  <c r="AL949" i="1"/>
  <c r="Y949" i="1"/>
  <c r="AD949" i="1"/>
  <c r="AI949" i="1"/>
  <c r="AG949" i="1"/>
  <c r="AH949" i="1"/>
  <c r="AF949" i="1"/>
  <c r="AC949" i="1"/>
  <c r="U819" i="2" l="1"/>
  <c r="R819" i="2"/>
  <c r="T819" i="2"/>
  <c r="P819" i="2"/>
  <c r="O819" i="2"/>
  <c r="Q819" i="2"/>
  <c r="S819" i="2"/>
  <c r="V819" i="2"/>
  <c r="AK949" i="1"/>
  <c r="AE949" i="1"/>
  <c r="AJ949" i="1"/>
  <c r="Y819" i="2" l="1"/>
  <c r="AE819" i="2"/>
  <c r="AJ819" i="2"/>
  <c r="AF819" i="2"/>
  <c r="AH819" i="2"/>
  <c r="AI819" i="2"/>
  <c r="AK819" i="2"/>
  <c r="AA819" i="2"/>
  <c r="W819" i="2"/>
  <c r="X819" i="2"/>
  <c r="AB819" i="2"/>
  <c r="AG819" i="2" s="1"/>
  <c r="Z819" i="2"/>
  <c r="AC819" i="2"/>
  <c r="T950" i="1"/>
  <c r="Q950" i="1"/>
  <c r="O950" i="1"/>
  <c r="M950" i="1"/>
  <c r="R950" i="1"/>
  <c r="N950" i="1"/>
  <c r="AL819" i="2" l="1"/>
  <c r="AM819" i="2"/>
  <c r="V950" i="1"/>
  <c r="W950" i="1"/>
  <c r="AL950" i="1"/>
  <c r="Y950" i="1"/>
  <c r="Z950" i="1"/>
  <c r="AE950" i="1" s="1"/>
  <c r="X950" i="1"/>
  <c r="U950" i="1"/>
  <c r="AA950" i="1"/>
  <c r="AH950" i="1"/>
  <c r="AI950" i="1"/>
  <c r="AC950" i="1"/>
  <c r="AF950" i="1"/>
  <c r="AG950" i="1"/>
  <c r="AD950" i="1"/>
  <c r="T820" i="2" l="1"/>
  <c r="Q820" i="2"/>
  <c r="R820" i="2"/>
  <c r="P820" i="2"/>
  <c r="U820" i="2"/>
  <c r="O820" i="2"/>
  <c r="S820" i="2"/>
  <c r="V820" i="2"/>
  <c r="AK950" i="1"/>
  <c r="AJ950" i="1"/>
  <c r="AA820" i="2" l="1"/>
  <c r="AF820" i="2"/>
  <c r="AE820" i="2"/>
  <c r="AH820" i="2"/>
  <c r="AI820" i="2"/>
  <c r="AK820" i="2"/>
  <c r="AM820" i="2" s="1"/>
  <c r="R821" i="2" s="1"/>
  <c r="AJ820" i="2"/>
  <c r="W820" i="2"/>
  <c r="AC820" i="2"/>
  <c r="X820" i="2"/>
  <c r="Z820" i="2"/>
  <c r="Y820" i="2"/>
  <c r="AB820" i="2"/>
  <c r="AG820" i="2" s="1"/>
  <c r="T951" i="1"/>
  <c r="Q951" i="1"/>
  <c r="R951" i="1"/>
  <c r="N951" i="1"/>
  <c r="O951" i="1"/>
  <c r="M951" i="1"/>
  <c r="U821" i="2" l="1"/>
  <c r="O821" i="2"/>
  <c r="AL820" i="2"/>
  <c r="AA951" i="1"/>
  <c r="U951" i="1"/>
  <c r="X951" i="1"/>
  <c r="Z951" i="1"/>
  <c r="W951" i="1"/>
  <c r="V951" i="1"/>
  <c r="AL951" i="1"/>
  <c r="Y951" i="1"/>
  <c r="AF951" i="1"/>
  <c r="AG951" i="1"/>
  <c r="AH951" i="1"/>
  <c r="AJ951" i="1" s="1"/>
  <c r="AI951" i="1"/>
  <c r="AC951" i="1"/>
  <c r="AD951" i="1"/>
  <c r="S821" i="2" l="1"/>
  <c r="V821" i="2"/>
  <c r="Q821" i="2"/>
  <c r="T821" i="2"/>
  <c r="AC821" i="2" s="1"/>
  <c r="P821" i="2"/>
  <c r="Q952" i="1"/>
  <c r="AE951" i="1"/>
  <c r="AK951" i="1"/>
  <c r="AB821" i="2" l="1"/>
  <c r="Y821" i="2"/>
  <c r="W821" i="2"/>
  <c r="Z821" i="2"/>
  <c r="AE821" i="2"/>
  <c r="AK821" i="2"/>
  <c r="AF821" i="2"/>
  <c r="AH821" i="2"/>
  <c r="AI821" i="2"/>
  <c r="AJ821" i="2"/>
  <c r="X821" i="2"/>
  <c r="AA821" i="2"/>
  <c r="N952" i="1"/>
  <c r="M952" i="1"/>
  <c r="R952" i="1"/>
  <c r="O952" i="1"/>
  <c r="AL952" i="1"/>
  <c r="Y952" i="1"/>
  <c r="T952" i="1"/>
  <c r="AG821" i="2" l="1"/>
  <c r="AL821" i="2" s="1"/>
  <c r="AM821" i="2"/>
  <c r="AI952" i="1"/>
  <c r="AF952" i="1"/>
  <c r="AG952" i="1"/>
  <c r="AH952" i="1"/>
  <c r="AC952" i="1"/>
  <c r="AD952" i="1"/>
  <c r="W952" i="1"/>
  <c r="Z952" i="1"/>
  <c r="X952" i="1"/>
  <c r="U952" i="1"/>
  <c r="AA952" i="1"/>
  <c r="V952" i="1"/>
  <c r="S822" i="2" l="1"/>
  <c r="V822" i="2"/>
  <c r="R822" i="2"/>
  <c r="U822" i="2"/>
  <c r="O822" i="2"/>
  <c r="T822" i="2"/>
  <c r="Q822" i="2"/>
  <c r="P822" i="2"/>
  <c r="AJ952" i="1"/>
  <c r="AE952" i="1"/>
  <c r="AK952" i="1"/>
  <c r="AB822" i="2" l="1"/>
  <c r="X822" i="2"/>
  <c r="Y822" i="2"/>
  <c r="W822" i="2"/>
  <c r="AC822" i="2"/>
  <c r="Z822" i="2"/>
  <c r="AJ822" i="2"/>
  <c r="AI822" i="2"/>
  <c r="AK822" i="2"/>
  <c r="AF822" i="2"/>
  <c r="AH822" i="2"/>
  <c r="AE822" i="2"/>
  <c r="AA822" i="2"/>
  <c r="O953" i="1"/>
  <c r="N953" i="1"/>
  <c r="R953" i="1"/>
  <c r="M953" i="1"/>
  <c r="Q953" i="1"/>
  <c r="T953" i="1"/>
  <c r="AG822" i="2" l="1"/>
  <c r="AM822" i="2" s="1"/>
  <c r="AF953" i="1"/>
  <c r="AG953" i="1"/>
  <c r="AH953" i="1"/>
  <c r="AI953" i="1"/>
  <c r="AC953" i="1"/>
  <c r="AD953" i="1"/>
  <c r="AL953" i="1"/>
  <c r="Y953" i="1"/>
  <c r="U953" i="1"/>
  <c r="AA953" i="1"/>
  <c r="X953" i="1"/>
  <c r="Z953" i="1"/>
  <c r="AE953" i="1" s="1"/>
  <c r="V953" i="1"/>
  <c r="W953" i="1"/>
  <c r="U823" i="2" l="1"/>
  <c r="R823" i="2"/>
  <c r="O823" i="2"/>
  <c r="AL822" i="2"/>
  <c r="AK953" i="1"/>
  <c r="AJ953" i="1"/>
  <c r="S823" i="2" l="1"/>
  <c r="V823" i="2"/>
  <c r="Q823" i="2"/>
  <c r="P823" i="2"/>
  <c r="T823" i="2"/>
  <c r="T954" i="1"/>
  <c r="Q954" i="1"/>
  <c r="N954" i="1"/>
  <c r="M954" i="1"/>
  <c r="O954" i="1"/>
  <c r="R954" i="1"/>
  <c r="X823" i="2" l="1"/>
  <c r="Z823" i="2"/>
  <c r="Y823" i="2"/>
  <c r="W823" i="2"/>
  <c r="AC823" i="2"/>
  <c r="AK823" i="2"/>
  <c r="AI823" i="2"/>
  <c r="AF823" i="2"/>
  <c r="AJ823" i="2"/>
  <c r="AE823" i="2"/>
  <c r="AH823" i="2"/>
  <c r="AB823" i="2"/>
  <c r="AG823" i="2" s="1"/>
  <c r="AA823" i="2"/>
  <c r="Z954" i="1"/>
  <c r="X954" i="1"/>
  <c r="U954" i="1"/>
  <c r="AA954" i="1"/>
  <c r="AL954" i="1"/>
  <c r="Y954" i="1"/>
  <c r="W954" i="1"/>
  <c r="V954" i="1"/>
  <c r="AD954" i="1"/>
  <c r="AH954" i="1"/>
  <c r="AI954" i="1"/>
  <c r="AK954" i="1" s="1"/>
  <c r="AF954" i="1"/>
  <c r="AG954" i="1"/>
  <c r="AC954" i="1"/>
  <c r="AM823" i="2" l="1"/>
  <c r="AL823" i="2"/>
  <c r="AJ954" i="1"/>
  <c r="M955" i="1"/>
  <c r="O955" i="1"/>
  <c r="R955" i="1"/>
  <c r="AE954" i="1"/>
  <c r="S824" i="2" l="1"/>
  <c r="V824" i="2"/>
  <c r="O824" i="2"/>
  <c r="R824" i="2"/>
  <c r="U824" i="2"/>
  <c r="P824" i="2"/>
  <c r="T824" i="2"/>
  <c r="Q824" i="2"/>
  <c r="AA955" i="1"/>
  <c r="X955" i="1"/>
  <c r="W955" i="1"/>
  <c r="Q955" i="1"/>
  <c r="T955" i="1"/>
  <c r="N955" i="1"/>
  <c r="AB824" i="2" l="1"/>
  <c r="Y824" i="2"/>
  <c r="Z824" i="2"/>
  <c r="X824" i="2"/>
  <c r="AC824" i="2"/>
  <c r="W824" i="2"/>
  <c r="AJ824" i="2"/>
  <c r="AH824" i="2"/>
  <c r="AK824" i="2"/>
  <c r="AF824" i="2"/>
  <c r="AE824" i="2"/>
  <c r="AI824" i="2"/>
  <c r="AA824" i="2"/>
  <c r="AC955" i="1"/>
  <c r="AI955" i="1"/>
  <c r="AD955" i="1"/>
  <c r="AF955" i="1"/>
  <c r="AG955" i="1"/>
  <c r="AH955" i="1"/>
  <c r="V955" i="1"/>
  <c r="U955" i="1"/>
  <c r="AL955" i="1"/>
  <c r="Y955" i="1"/>
  <c r="Z955" i="1"/>
  <c r="AE955" i="1" s="1"/>
  <c r="AG824" i="2" l="1"/>
  <c r="AM824" i="2" s="1"/>
  <c r="AJ955" i="1"/>
  <c r="AK955" i="1"/>
  <c r="U825" i="2" l="1"/>
  <c r="O825" i="2"/>
  <c r="R825" i="2"/>
  <c r="AL824" i="2"/>
  <c r="O956" i="1"/>
  <c r="R956" i="1"/>
  <c r="M956" i="1"/>
  <c r="N956" i="1"/>
  <c r="Q956" i="1"/>
  <c r="T956" i="1"/>
  <c r="S825" i="2" l="1"/>
  <c r="V825" i="2"/>
  <c r="P825" i="2"/>
  <c r="Q825" i="2"/>
  <c r="W825" i="2" s="1"/>
  <c r="T825" i="2"/>
  <c r="AI956" i="1"/>
  <c r="AC956" i="1"/>
  <c r="AD956" i="1"/>
  <c r="AF956" i="1"/>
  <c r="AG956" i="1"/>
  <c r="AH956" i="1"/>
  <c r="Z956" i="1"/>
  <c r="AE956" i="1" s="1"/>
  <c r="AL956" i="1"/>
  <c r="Y956" i="1"/>
  <c r="V956" i="1"/>
  <c r="U956" i="1"/>
  <c r="AA956" i="1"/>
  <c r="X956" i="1"/>
  <c r="W956" i="1"/>
  <c r="AB825" i="2" l="1"/>
  <c r="Y825" i="2"/>
  <c r="Z825" i="2"/>
  <c r="X825" i="2"/>
  <c r="AC825" i="2"/>
  <c r="AI825" i="2"/>
  <c r="AF825" i="2"/>
  <c r="AJ825" i="2"/>
  <c r="AK825" i="2"/>
  <c r="AE825" i="2"/>
  <c r="AH825" i="2"/>
  <c r="AA825" i="2"/>
  <c r="AJ956" i="1"/>
  <c r="AK956" i="1"/>
  <c r="AM825" i="2" l="1"/>
  <c r="AG825" i="2"/>
  <c r="AL825" i="2" s="1"/>
  <c r="R957" i="1"/>
  <c r="M957" i="1"/>
  <c r="O957" i="1"/>
  <c r="N957" i="1"/>
  <c r="Q957" i="1"/>
  <c r="T957" i="1"/>
  <c r="S826" i="2" l="1"/>
  <c r="V826" i="2"/>
  <c r="U826" i="2"/>
  <c r="R826" i="2"/>
  <c r="O826" i="2"/>
  <c r="T826" i="2"/>
  <c r="P826" i="2"/>
  <c r="Q826" i="2"/>
  <c r="V957" i="1"/>
  <c r="AD957" i="1"/>
  <c r="AF957" i="1"/>
  <c r="AH957" i="1"/>
  <c r="AG957" i="1"/>
  <c r="AI957" i="1"/>
  <c r="AK957" i="1" s="1"/>
  <c r="AC957" i="1"/>
  <c r="AL957" i="1"/>
  <c r="Y957" i="1"/>
  <c r="W957" i="1"/>
  <c r="AA957" i="1"/>
  <c r="U957" i="1"/>
  <c r="X957" i="1"/>
  <c r="Z957" i="1"/>
  <c r="Y826" i="2" l="1"/>
  <c r="W826" i="2"/>
  <c r="X826" i="2"/>
  <c r="AB826" i="2"/>
  <c r="AG826" i="2" s="1"/>
  <c r="Z826" i="2"/>
  <c r="AC826" i="2"/>
  <c r="AH826" i="2"/>
  <c r="AF826" i="2"/>
  <c r="AE826" i="2"/>
  <c r="AJ826" i="2"/>
  <c r="AI826" i="2"/>
  <c r="AK826" i="2"/>
  <c r="AA826" i="2"/>
  <c r="AJ957" i="1"/>
  <c r="R958" i="1"/>
  <c r="AE957" i="1"/>
  <c r="M958" i="1"/>
  <c r="AL826" i="2" l="1"/>
  <c r="AM826" i="2"/>
  <c r="T958" i="1"/>
  <c r="Q958" i="1"/>
  <c r="O958" i="1"/>
  <c r="N958" i="1"/>
  <c r="Q827" i="2" l="1"/>
  <c r="R827" i="2"/>
  <c r="O827" i="2"/>
  <c r="U827" i="2"/>
  <c r="P827" i="2"/>
  <c r="T827" i="2"/>
  <c r="V827" i="2"/>
  <c r="S827" i="2"/>
  <c r="AL958" i="1"/>
  <c r="Y958" i="1"/>
  <c r="AI958" i="1"/>
  <c r="AF958" i="1"/>
  <c r="AG958" i="1"/>
  <c r="AC958" i="1"/>
  <c r="AD958" i="1"/>
  <c r="AH958" i="1"/>
  <c r="Z958" i="1"/>
  <c r="X958" i="1"/>
  <c r="V958" i="1"/>
  <c r="U958" i="1"/>
  <c r="W958" i="1"/>
  <c r="AA958" i="1"/>
  <c r="AB827" i="2" l="1"/>
  <c r="AA827" i="2"/>
  <c r="AI827" i="2"/>
  <c r="AK827" i="2"/>
  <c r="AE827" i="2"/>
  <c r="AF827" i="2"/>
  <c r="AH827" i="2"/>
  <c r="AJ827" i="2"/>
  <c r="X827" i="2"/>
  <c r="AC827" i="2"/>
  <c r="W827" i="2"/>
  <c r="Z827" i="2"/>
  <c r="Y827" i="2"/>
  <c r="AK958" i="1"/>
  <c r="AE958" i="1"/>
  <c r="AJ958" i="1"/>
  <c r="AG827" i="2" l="1"/>
  <c r="AM827" i="2" s="1"/>
  <c r="T959" i="1"/>
  <c r="Q959" i="1"/>
  <c r="N959" i="1"/>
  <c r="M959" i="1"/>
  <c r="R959" i="1"/>
  <c r="O959" i="1"/>
  <c r="O828" i="2" l="1"/>
  <c r="R828" i="2"/>
  <c r="U828" i="2"/>
  <c r="AL827" i="2"/>
  <c r="Z959" i="1"/>
  <c r="W959" i="1"/>
  <c r="U959" i="1"/>
  <c r="AA959" i="1"/>
  <c r="X959" i="1"/>
  <c r="V959" i="1"/>
  <c r="AL959" i="1"/>
  <c r="Y959" i="1"/>
  <c r="AF959" i="1"/>
  <c r="AG959" i="1"/>
  <c r="AH959" i="1"/>
  <c r="AJ959" i="1" s="1"/>
  <c r="Q960" i="1" s="1"/>
  <c r="AC959" i="1"/>
  <c r="AD959" i="1"/>
  <c r="AI959" i="1"/>
  <c r="S828" i="2" l="1"/>
  <c r="V828" i="2"/>
  <c r="P828" i="2"/>
  <c r="AC828" i="2" s="1"/>
  <c r="Q828" i="2"/>
  <c r="T828" i="2"/>
  <c r="AK959" i="1"/>
  <c r="AE959" i="1"/>
  <c r="Y828" i="2" l="1"/>
  <c r="Z828" i="2"/>
  <c r="X828" i="2"/>
  <c r="W828" i="2"/>
  <c r="AF828" i="2"/>
  <c r="AK828" i="2"/>
  <c r="AE828" i="2"/>
  <c r="AH828" i="2"/>
  <c r="AI828" i="2"/>
  <c r="AJ828" i="2"/>
  <c r="AB828" i="2"/>
  <c r="AA828" i="2"/>
  <c r="N960" i="1"/>
  <c r="O960" i="1"/>
  <c r="R960" i="1"/>
  <c r="M960" i="1"/>
  <c r="T960" i="1"/>
  <c r="AG828" i="2" l="1"/>
  <c r="AM828" i="2" s="1"/>
  <c r="AI960" i="1"/>
  <c r="AH960" i="1"/>
  <c r="AD960" i="1"/>
  <c r="AG960" i="1"/>
  <c r="AF960" i="1"/>
  <c r="AC960" i="1"/>
  <c r="X960" i="1"/>
  <c r="U960" i="1"/>
  <c r="AA960" i="1"/>
  <c r="AL960" i="1"/>
  <c r="Y960" i="1"/>
  <c r="Z960" i="1"/>
  <c r="W960" i="1"/>
  <c r="V960" i="1"/>
  <c r="O829" i="2" l="1"/>
  <c r="U829" i="2"/>
  <c r="R829" i="2"/>
  <c r="AL828" i="2"/>
  <c r="T829" i="2" s="1"/>
  <c r="AE960" i="1"/>
  <c r="AJ960" i="1"/>
  <c r="AK960" i="1"/>
  <c r="S829" i="2" l="1"/>
  <c r="V829" i="2"/>
  <c r="P829" i="2"/>
  <c r="Q829" i="2"/>
  <c r="Z829" i="2"/>
  <c r="O961" i="1"/>
  <c r="M961" i="1"/>
  <c r="N961" i="1"/>
  <c r="R961" i="1"/>
  <c r="Q961" i="1"/>
  <c r="T961" i="1"/>
  <c r="X829" i="2" l="1"/>
  <c r="Y829" i="2"/>
  <c r="AE829" i="2"/>
  <c r="AH829" i="2"/>
  <c r="AJ829" i="2"/>
  <c r="AF829" i="2"/>
  <c r="AI829" i="2"/>
  <c r="AK829" i="2"/>
  <c r="W829" i="2"/>
  <c r="AA829" i="2"/>
  <c r="AC829" i="2"/>
  <c r="AB829" i="2"/>
  <c r="AG829" i="2" s="1"/>
  <c r="AC961" i="1"/>
  <c r="AF961" i="1"/>
  <c r="AG961" i="1"/>
  <c r="AI961" i="1"/>
  <c r="AD961" i="1"/>
  <c r="AH961" i="1"/>
  <c r="AJ961" i="1" s="1"/>
  <c r="Q962" i="1" s="1"/>
  <c r="AL961" i="1"/>
  <c r="Y961" i="1"/>
  <c r="Z961" i="1"/>
  <c r="V961" i="1"/>
  <c r="AA961" i="1"/>
  <c r="X961" i="1"/>
  <c r="U961" i="1"/>
  <c r="W961" i="1"/>
  <c r="AL829" i="2" l="1"/>
  <c r="AM829" i="2"/>
  <c r="AK961" i="1"/>
  <c r="AE961" i="1"/>
  <c r="U830" i="2" l="1"/>
  <c r="T830" i="2"/>
  <c r="R830" i="2"/>
  <c r="O830" i="2"/>
  <c r="P830" i="2"/>
  <c r="Q830" i="2"/>
  <c r="V830" i="2"/>
  <c r="S830" i="2"/>
  <c r="M962" i="1"/>
  <c r="O962" i="1"/>
  <c r="R962" i="1"/>
  <c r="N962" i="1"/>
  <c r="T962" i="1"/>
  <c r="AF830" i="2" l="1"/>
  <c r="AI830" i="2"/>
  <c r="AJ830" i="2"/>
  <c r="AK830" i="2"/>
  <c r="AE830" i="2"/>
  <c r="AH830" i="2"/>
  <c r="AA830" i="2"/>
  <c r="Y830" i="2"/>
  <c r="X830" i="2"/>
  <c r="W830" i="2"/>
  <c r="Z830" i="2"/>
  <c r="AB830" i="2"/>
  <c r="AC830" i="2"/>
  <c r="AF962" i="1"/>
  <c r="AG962" i="1"/>
  <c r="AI962" i="1"/>
  <c r="AC962" i="1"/>
  <c r="AD962" i="1"/>
  <c r="AH962" i="1"/>
  <c r="V962" i="1"/>
  <c r="Z962" i="1"/>
  <c r="W962" i="1"/>
  <c r="AA962" i="1"/>
  <c r="U962" i="1"/>
  <c r="X962" i="1"/>
  <c r="AL962" i="1"/>
  <c r="Y962" i="1"/>
  <c r="AG830" i="2" l="1"/>
  <c r="AM830" i="2" s="1"/>
  <c r="AJ962" i="1"/>
  <c r="AK962" i="1"/>
  <c r="AE962" i="1"/>
  <c r="U831" i="2" l="1"/>
  <c r="R831" i="2"/>
  <c r="O831" i="2"/>
  <c r="AL830" i="2"/>
  <c r="N963" i="1"/>
  <c r="M963" i="1"/>
  <c r="O963" i="1"/>
  <c r="R963" i="1"/>
  <c r="Q963" i="1"/>
  <c r="T963" i="1"/>
  <c r="S831" i="2" l="1"/>
  <c r="V831" i="2"/>
  <c r="P831" i="2"/>
  <c r="AC831" i="2" s="1"/>
  <c r="T831" i="2"/>
  <c r="W831" i="2" s="1"/>
  <c r="Q831" i="2"/>
  <c r="AL963" i="1"/>
  <c r="Y963" i="1"/>
  <c r="AC963" i="1"/>
  <c r="AD963" i="1"/>
  <c r="AH963" i="1"/>
  <c r="AI963" i="1"/>
  <c r="AF963" i="1"/>
  <c r="AG963" i="1"/>
  <c r="Z963" i="1"/>
  <c r="W963" i="1"/>
  <c r="U963" i="1"/>
  <c r="AA963" i="1"/>
  <c r="X963" i="1"/>
  <c r="V963" i="1"/>
  <c r="AB831" i="2" l="1"/>
  <c r="X831" i="2"/>
  <c r="Z831" i="2"/>
  <c r="AK831" i="2"/>
  <c r="AE831" i="2"/>
  <c r="AF831" i="2"/>
  <c r="AH831" i="2"/>
  <c r="AI831" i="2"/>
  <c r="AJ831" i="2"/>
  <c r="Y831" i="2"/>
  <c r="AA831" i="2"/>
  <c r="AK963" i="1"/>
  <c r="AE963" i="1"/>
  <c r="AJ963" i="1"/>
  <c r="AG831" i="2" l="1"/>
  <c r="AL831" i="2" s="1"/>
  <c r="N964" i="1"/>
  <c r="T964" i="1"/>
  <c r="Q964" i="1"/>
  <c r="M964" i="1"/>
  <c r="R964" i="1"/>
  <c r="O964" i="1"/>
  <c r="S832" i="2" l="1"/>
  <c r="AM831" i="2"/>
  <c r="X964" i="1"/>
  <c r="AA964" i="1"/>
  <c r="U964" i="1"/>
  <c r="W964" i="1"/>
  <c r="Z964" i="1"/>
  <c r="AE964" i="1" s="1"/>
  <c r="AL964" i="1"/>
  <c r="Y964" i="1"/>
  <c r="AF964" i="1"/>
  <c r="AD964" i="1"/>
  <c r="AI964" i="1"/>
  <c r="AC964" i="1"/>
  <c r="AG964" i="1"/>
  <c r="AH964" i="1"/>
  <c r="V964" i="1"/>
  <c r="U832" i="2" l="1"/>
  <c r="R832" i="2"/>
  <c r="O832" i="2"/>
  <c r="T832" i="2"/>
  <c r="P832" i="2"/>
  <c r="Q832" i="2"/>
  <c r="AA832" i="2"/>
  <c r="V832" i="2"/>
  <c r="AK964" i="1"/>
  <c r="AJ964" i="1"/>
  <c r="X832" i="2" l="1"/>
  <c r="Y832" i="2"/>
  <c r="AB832" i="2"/>
  <c r="AG832" i="2" s="1"/>
  <c r="W832" i="2"/>
  <c r="Z832" i="2"/>
  <c r="AJ832" i="2"/>
  <c r="AE832" i="2"/>
  <c r="AF832" i="2"/>
  <c r="AH832" i="2"/>
  <c r="AI832" i="2"/>
  <c r="AK832" i="2"/>
  <c r="AC832" i="2"/>
  <c r="T965" i="1"/>
  <c r="Q965" i="1"/>
  <c r="O965" i="1"/>
  <c r="R965" i="1"/>
  <c r="M965" i="1"/>
  <c r="N965" i="1"/>
  <c r="AL832" i="2" l="1"/>
  <c r="AM832" i="2"/>
  <c r="X965" i="1"/>
  <c r="U965" i="1"/>
  <c r="AA965" i="1"/>
  <c r="V965" i="1"/>
  <c r="Z965" i="1"/>
  <c r="W965" i="1"/>
  <c r="AL965" i="1"/>
  <c r="Y965" i="1"/>
  <c r="AG965" i="1"/>
  <c r="AH965" i="1"/>
  <c r="AC965" i="1"/>
  <c r="AI965" i="1"/>
  <c r="AD965" i="1"/>
  <c r="AF965" i="1"/>
  <c r="P833" i="2" l="1"/>
  <c r="R833" i="2"/>
  <c r="U833" i="2"/>
  <c r="Q833" i="2"/>
  <c r="T833" i="2"/>
  <c r="O833" i="2"/>
  <c r="S833" i="2"/>
  <c r="V833" i="2"/>
  <c r="AE965" i="1"/>
  <c r="AJ965" i="1"/>
  <c r="AK965" i="1"/>
  <c r="AA833" i="2" l="1"/>
  <c r="AI833" i="2"/>
  <c r="AK833" i="2"/>
  <c r="AF833" i="2"/>
  <c r="AJ833" i="2"/>
  <c r="AH833" i="2"/>
  <c r="AE833" i="2"/>
  <c r="W833" i="2"/>
  <c r="AB833" i="2"/>
  <c r="Y833" i="2"/>
  <c r="AC833" i="2"/>
  <c r="Z833" i="2"/>
  <c r="X833" i="2"/>
  <c r="O966" i="1"/>
  <c r="M966" i="1"/>
  <c r="R966" i="1"/>
  <c r="N966" i="1"/>
  <c r="T966" i="1"/>
  <c r="Q966" i="1"/>
  <c r="AG833" i="2" l="1"/>
  <c r="AL833" i="2" s="1"/>
  <c r="AM833" i="2"/>
  <c r="AL966" i="1"/>
  <c r="Y966" i="1"/>
  <c r="AC966" i="1"/>
  <c r="AD966" i="1"/>
  <c r="AF966" i="1"/>
  <c r="AG966" i="1"/>
  <c r="AH966" i="1"/>
  <c r="AJ966" i="1" s="1"/>
  <c r="Q967" i="1" s="1"/>
  <c r="AI966" i="1"/>
  <c r="V966" i="1"/>
  <c r="Z966" i="1"/>
  <c r="AE966" i="1" s="1"/>
  <c r="X966" i="1"/>
  <c r="U966" i="1"/>
  <c r="AA966" i="1"/>
  <c r="W966" i="1"/>
  <c r="V834" i="2" l="1"/>
  <c r="S834" i="2"/>
  <c r="U834" i="2"/>
  <c r="O834" i="2"/>
  <c r="R834" i="2"/>
  <c r="P834" i="2"/>
  <c r="Q834" i="2"/>
  <c r="T834" i="2"/>
  <c r="AK966" i="1"/>
  <c r="AH834" i="2" l="1"/>
  <c r="AJ834" i="2"/>
  <c r="AK834" i="2"/>
  <c r="AE834" i="2"/>
  <c r="AF834" i="2"/>
  <c r="AI834" i="2"/>
  <c r="Y834" i="2"/>
  <c r="Z834" i="2"/>
  <c r="AC834" i="2"/>
  <c r="AB834" i="2"/>
  <c r="X834" i="2"/>
  <c r="W834" i="2"/>
  <c r="AA834" i="2"/>
  <c r="M967" i="1"/>
  <c r="N967" i="1"/>
  <c r="O967" i="1"/>
  <c r="R967" i="1"/>
  <c r="T967" i="1"/>
  <c r="AG834" i="2" l="1"/>
  <c r="AM834" i="2"/>
  <c r="AL834" i="2"/>
  <c r="AG967" i="1"/>
  <c r="AH967" i="1"/>
  <c r="AI967" i="1"/>
  <c r="AC967" i="1"/>
  <c r="AF967" i="1"/>
  <c r="AD967" i="1"/>
  <c r="Z967" i="1"/>
  <c r="AE967" i="1" s="1"/>
  <c r="W967" i="1"/>
  <c r="V967" i="1"/>
  <c r="X967" i="1"/>
  <c r="U967" i="1"/>
  <c r="AA967" i="1"/>
  <c r="AL967" i="1"/>
  <c r="Y967" i="1"/>
  <c r="S835" i="2" l="1"/>
  <c r="V835" i="2"/>
  <c r="P835" i="2"/>
  <c r="R835" i="2"/>
  <c r="O835" i="2"/>
  <c r="U835" i="2"/>
  <c r="T835" i="2"/>
  <c r="Q835" i="2"/>
  <c r="AK967" i="1"/>
  <c r="AJ967" i="1"/>
  <c r="Y835" i="2" l="1"/>
  <c r="Z835" i="2"/>
  <c r="AB835" i="2"/>
  <c r="AC835" i="2"/>
  <c r="W835" i="2"/>
  <c r="X835" i="2"/>
  <c r="AI835" i="2"/>
  <c r="AJ835" i="2"/>
  <c r="AF835" i="2"/>
  <c r="AH835" i="2"/>
  <c r="AK835" i="2"/>
  <c r="AE835" i="2"/>
  <c r="AA835" i="2"/>
  <c r="Q968" i="1"/>
  <c r="T968" i="1"/>
  <c r="R968" i="1"/>
  <c r="M968" i="1"/>
  <c r="O968" i="1"/>
  <c r="N968" i="1"/>
  <c r="AG835" i="2" l="1"/>
  <c r="AL835" i="2" s="1"/>
  <c r="AM835" i="2"/>
  <c r="V968" i="1"/>
  <c r="U968" i="1"/>
  <c r="AA968" i="1"/>
  <c r="X968" i="1"/>
  <c r="W968" i="1"/>
  <c r="Z968" i="1"/>
  <c r="AG968" i="1"/>
  <c r="AH968" i="1"/>
  <c r="AC968" i="1"/>
  <c r="AF968" i="1"/>
  <c r="AD968" i="1"/>
  <c r="AI968" i="1"/>
  <c r="AK968" i="1" s="1"/>
  <c r="AL968" i="1"/>
  <c r="Y968" i="1"/>
  <c r="V836" i="2" l="1"/>
  <c r="S836" i="2"/>
  <c r="Q836" i="2"/>
  <c r="O836" i="2"/>
  <c r="R836" i="2"/>
  <c r="P836" i="2"/>
  <c r="T836" i="2"/>
  <c r="U836" i="2"/>
  <c r="M969" i="1"/>
  <c r="AJ968" i="1"/>
  <c r="R969" i="1" s="1"/>
  <c r="AE968" i="1"/>
  <c r="Z836" i="2" l="1"/>
  <c r="AC836" i="2"/>
  <c r="AB836" i="2"/>
  <c r="X836" i="2"/>
  <c r="W836" i="2"/>
  <c r="Y836" i="2"/>
  <c r="AA836" i="2"/>
  <c r="AF836" i="2"/>
  <c r="AH836" i="2"/>
  <c r="AI836" i="2"/>
  <c r="AK836" i="2"/>
  <c r="AE836" i="2"/>
  <c r="AJ836" i="2"/>
  <c r="T969" i="1"/>
  <c r="Q969" i="1"/>
  <c r="O969" i="1"/>
  <c r="X969" i="1"/>
  <c r="AA969" i="1"/>
  <c r="U969" i="1"/>
  <c r="N969" i="1"/>
  <c r="AG836" i="2" l="1"/>
  <c r="AL836" i="2" s="1"/>
  <c r="AM836" i="2"/>
  <c r="W969" i="1"/>
  <c r="AL969" i="1"/>
  <c r="Y969" i="1"/>
  <c r="AH969" i="1"/>
  <c r="AI969" i="1"/>
  <c r="AC969" i="1"/>
  <c r="AD969" i="1"/>
  <c r="AF969" i="1"/>
  <c r="AG969" i="1"/>
  <c r="V969" i="1"/>
  <c r="Z969" i="1"/>
  <c r="S837" i="2" l="1"/>
  <c r="V837" i="2"/>
  <c r="O837" i="2"/>
  <c r="R837" i="2"/>
  <c r="Q837" i="2"/>
  <c r="T837" i="2"/>
  <c r="P837" i="2"/>
  <c r="U837" i="2"/>
  <c r="AK969" i="1"/>
  <c r="AE969" i="1"/>
  <c r="AJ969" i="1"/>
  <c r="Y837" i="2" l="1"/>
  <c r="AC837" i="2"/>
  <c r="X837" i="2"/>
  <c r="AB837" i="2"/>
  <c r="AG837" i="2" s="1"/>
  <c r="Z837" i="2"/>
  <c r="W837" i="2"/>
  <c r="AE837" i="2"/>
  <c r="AH837" i="2"/>
  <c r="AJ837" i="2"/>
  <c r="AF837" i="2"/>
  <c r="AI837" i="2"/>
  <c r="AK837" i="2"/>
  <c r="AA837" i="2"/>
  <c r="T970" i="1"/>
  <c r="Q970" i="1"/>
  <c r="M970" i="1"/>
  <c r="R970" i="1"/>
  <c r="O970" i="1"/>
  <c r="N970" i="1"/>
  <c r="AL837" i="2" l="1"/>
  <c r="AM837" i="2"/>
  <c r="V970" i="1"/>
  <c r="W970" i="1"/>
  <c r="Z970" i="1"/>
  <c r="X970" i="1"/>
  <c r="U970" i="1"/>
  <c r="AA970" i="1"/>
  <c r="AL970" i="1"/>
  <c r="Y970" i="1"/>
  <c r="AC970" i="1"/>
  <c r="AF970" i="1"/>
  <c r="AI970" i="1"/>
  <c r="AK970" i="1" s="1"/>
  <c r="AD970" i="1"/>
  <c r="AG970" i="1"/>
  <c r="AH970" i="1"/>
  <c r="Q838" i="2" l="1"/>
  <c r="R838" i="2"/>
  <c r="U838" i="2"/>
  <c r="O838" i="2"/>
  <c r="P838" i="2"/>
  <c r="T838" i="2"/>
  <c r="S838" i="2"/>
  <c r="V838" i="2"/>
  <c r="AE970" i="1"/>
  <c r="AJ970" i="1"/>
  <c r="M971" i="1"/>
  <c r="AB838" i="2" l="1"/>
  <c r="AF838" i="2"/>
  <c r="AI838" i="2"/>
  <c r="AJ838" i="2"/>
  <c r="AK838" i="2"/>
  <c r="AE838" i="2"/>
  <c r="AH838" i="2"/>
  <c r="AA838" i="2"/>
  <c r="X838" i="2"/>
  <c r="W838" i="2"/>
  <c r="AC838" i="2"/>
  <c r="Z838" i="2"/>
  <c r="Y838" i="2"/>
  <c r="T971" i="1"/>
  <c r="Q971" i="1"/>
  <c r="O971" i="1"/>
  <c r="R971" i="1"/>
  <c r="N971" i="1"/>
  <c r="AG838" i="2" l="1"/>
  <c r="AM838" i="2" s="1"/>
  <c r="W971" i="1"/>
  <c r="AL971" i="1"/>
  <c r="Y971" i="1"/>
  <c r="Z971" i="1"/>
  <c r="AE971" i="1" s="1"/>
  <c r="AF971" i="1"/>
  <c r="AG971" i="1"/>
  <c r="AH971" i="1"/>
  <c r="AI971" i="1"/>
  <c r="AD971" i="1"/>
  <c r="AC971" i="1"/>
  <c r="AA971" i="1"/>
  <c r="X971" i="1"/>
  <c r="V971" i="1"/>
  <c r="U971" i="1"/>
  <c r="R839" i="2" l="1"/>
  <c r="O839" i="2"/>
  <c r="U839" i="2"/>
  <c r="AL838" i="2"/>
  <c r="P839" i="2" s="1"/>
  <c r="AJ971" i="1"/>
  <c r="AK971" i="1"/>
  <c r="S839" i="2" l="1"/>
  <c r="V839" i="2"/>
  <c r="AC839" i="2"/>
  <c r="W839" i="2"/>
  <c r="Q839" i="2"/>
  <c r="T839" i="2"/>
  <c r="M972" i="1"/>
  <c r="O972" i="1"/>
  <c r="N972" i="1"/>
  <c r="R972" i="1"/>
  <c r="Q972" i="1"/>
  <c r="T972" i="1"/>
  <c r="AK839" i="2" l="1"/>
  <c r="AE839" i="2"/>
  <c r="AF839" i="2"/>
  <c r="AH839" i="2"/>
  <c r="AI839" i="2"/>
  <c r="AJ839" i="2"/>
  <c r="AB839" i="2"/>
  <c r="AG839" i="2" s="1"/>
  <c r="AA839" i="2"/>
  <c r="Z839" i="2"/>
  <c r="Y839" i="2"/>
  <c r="X839" i="2"/>
  <c r="AF972" i="1"/>
  <c r="AH972" i="1"/>
  <c r="AI972" i="1"/>
  <c r="AG972" i="1"/>
  <c r="AC972" i="1"/>
  <c r="AD972" i="1"/>
  <c r="AL972" i="1"/>
  <c r="Y972" i="1"/>
  <c r="Z972" i="1"/>
  <c r="V972" i="1"/>
  <c r="W972" i="1"/>
  <c r="AA972" i="1"/>
  <c r="X972" i="1"/>
  <c r="U972" i="1"/>
  <c r="AL839" i="2" l="1"/>
  <c r="AM839" i="2"/>
  <c r="AE972" i="1"/>
  <c r="AK972" i="1"/>
  <c r="AJ972" i="1"/>
  <c r="P840" i="2" l="1"/>
  <c r="R840" i="2"/>
  <c r="U840" i="2"/>
  <c r="O840" i="2"/>
  <c r="Q840" i="2"/>
  <c r="T840" i="2"/>
  <c r="V840" i="2"/>
  <c r="S840" i="2"/>
  <c r="T973" i="1"/>
  <c r="Q973" i="1"/>
  <c r="R973" i="1"/>
  <c r="N973" i="1"/>
  <c r="M973" i="1"/>
  <c r="O973" i="1"/>
  <c r="AA840" i="2" l="1"/>
  <c r="Y840" i="2"/>
  <c r="AJ840" i="2"/>
  <c r="AE840" i="2"/>
  <c r="AF840" i="2"/>
  <c r="AH840" i="2"/>
  <c r="AI840" i="2"/>
  <c r="AK840" i="2"/>
  <c r="AB840" i="2"/>
  <c r="W840" i="2"/>
  <c r="AC840" i="2"/>
  <c r="Z840" i="2"/>
  <c r="X840" i="2"/>
  <c r="V973" i="1"/>
  <c r="W973" i="1"/>
  <c r="U973" i="1"/>
  <c r="AA973" i="1"/>
  <c r="X973" i="1"/>
  <c r="Z973" i="1"/>
  <c r="AL973" i="1"/>
  <c r="Y973" i="1"/>
  <c r="AI973" i="1"/>
  <c r="AD973" i="1"/>
  <c r="AG973" i="1"/>
  <c r="AH973" i="1"/>
  <c r="AF973" i="1"/>
  <c r="AC973" i="1"/>
  <c r="AG840" i="2" l="1"/>
  <c r="AL840" i="2" s="1"/>
  <c r="AK973" i="1"/>
  <c r="AJ973" i="1"/>
  <c r="AE973" i="1"/>
  <c r="S841" i="2" l="1"/>
  <c r="AM840" i="2"/>
  <c r="T974" i="1"/>
  <c r="Q974" i="1"/>
  <c r="R974" i="1"/>
  <c r="O974" i="1"/>
  <c r="N974" i="1"/>
  <c r="M974" i="1"/>
  <c r="R841" i="2" l="1"/>
  <c r="Q841" i="2"/>
  <c r="P841" i="2"/>
  <c r="T841" i="2"/>
  <c r="U841" i="2"/>
  <c r="O841" i="2"/>
  <c r="V841" i="2"/>
  <c r="AA841" i="2"/>
  <c r="W974" i="1"/>
  <c r="U974" i="1"/>
  <c r="AA974" i="1"/>
  <c r="X974" i="1"/>
  <c r="V974" i="1"/>
  <c r="Z974" i="1"/>
  <c r="AL974" i="1"/>
  <c r="Y974" i="1"/>
  <c r="AC974" i="1"/>
  <c r="AD974" i="1"/>
  <c r="AG974" i="1"/>
  <c r="AF974" i="1"/>
  <c r="AH974" i="1"/>
  <c r="AI974" i="1"/>
  <c r="W841" i="2" l="1"/>
  <c r="AI841" i="2"/>
  <c r="AK841" i="2"/>
  <c r="AF841" i="2"/>
  <c r="AJ841" i="2"/>
  <c r="AH841" i="2"/>
  <c r="AE841" i="2"/>
  <c r="AC841" i="2"/>
  <c r="AB841" i="2"/>
  <c r="X841" i="2"/>
  <c r="Y841" i="2"/>
  <c r="Z841" i="2"/>
  <c r="AK974" i="1"/>
  <c r="AJ974" i="1"/>
  <c r="AE974" i="1"/>
  <c r="AG841" i="2" l="1"/>
  <c r="AL841" i="2"/>
  <c r="AM841" i="2"/>
  <c r="Q975" i="1"/>
  <c r="T975" i="1"/>
  <c r="O975" i="1"/>
  <c r="R975" i="1"/>
  <c r="M975" i="1"/>
  <c r="N975" i="1"/>
  <c r="O842" i="2" l="1"/>
  <c r="Q842" i="2"/>
  <c r="R842" i="2"/>
  <c r="U842" i="2"/>
  <c r="T842" i="2"/>
  <c r="P842" i="2"/>
  <c r="S842" i="2"/>
  <c r="V842" i="2"/>
  <c r="V975" i="1"/>
  <c r="X975" i="1"/>
  <c r="U975" i="1"/>
  <c r="AA975" i="1"/>
  <c r="Z975" i="1"/>
  <c r="W975" i="1"/>
  <c r="AI975" i="1"/>
  <c r="AC975" i="1"/>
  <c r="AF975" i="1"/>
  <c r="AG975" i="1"/>
  <c r="AD975" i="1"/>
  <c r="AH975" i="1"/>
  <c r="AJ975" i="1" s="1"/>
  <c r="AL975" i="1"/>
  <c r="Y975" i="1"/>
  <c r="AB842" i="2" l="1"/>
  <c r="AH842" i="2"/>
  <c r="AJ842" i="2"/>
  <c r="AK842" i="2"/>
  <c r="AE842" i="2"/>
  <c r="AF842" i="2"/>
  <c r="AI842" i="2"/>
  <c r="AA842" i="2"/>
  <c r="X842" i="2"/>
  <c r="AC842" i="2"/>
  <c r="Z842" i="2"/>
  <c r="Y842" i="2"/>
  <c r="W842" i="2"/>
  <c r="Q976" i="1"/>
  <c r="AE975" i="1"/>
  <c r="AK975" i="1"/>
  <c r="AG842" i="2" l="1"/>
  <c r="AM842" i="2" s="1"/>
  <c r="N976" i="1"/>
  <c r="O976" i="1"/>
  <c r="M976" i="1"/>
  <c r="R976" i="1"/>
  <c r="AL976" i="1"/>
  <c r="Y976" i="1"/>
  <c r="T976" i="1"/>
  <c r="R843" i="2" l="1"/>
  <c r="O843" i="2"/>
  <c r="U843" i="2"/>
  <c r="AL842" i="2"/>
  <c r="W976" i="1"/>
  <c r="AF976" i="1"/>
  <c r="AG976" i="1"/>
  <c r="AH976" i="1"/>
  <c r="AI976" i="1"/>
  <c r="AC976" i="1"/>
  <c r="AD976" i="1"/>
  <c r="Z976" i="1"/>
  <c r="AA976" i="1"/>
  <c r="X976" i="1"/>
  <c r="U976" i="1"/>
  <c r="V976" i="1"/>
  <c r="S843" i="2" l="1"/>
  <c r="V843" i="2"/>
  <c r="P843" i="2"/>
  <c r="AC843" i="2" s="1"/>
  <c r="Q843" i="2"/>
  <c r="T843" i="2"/>
  <c r="AK976" i="1"/>
  <c r="AJ976" i="1"/>
  <c r="AE976" i="1"/>
  <c r="Y843" i="2" l="1"/>
  <c r="X843" i="2"/>
  <c r="W843" i="2"/>
  <c r="Z843" i="2"/>
  <c r="AI843" i="2"/>
  <c r="AJ843" i="2"/>
  <c r="AF843" i="2"/>
  <c r="AH843" i="2"/>
  <c r="AK843" i="2"/>
  <c r="AE843" i="2"/>
  <c r="AB843" i="2"/>
  <c r="AG843" i="2" s="1"/>
  <c r="AA843" i="2"/>
  <c r="Q977" i="1"/>
  <c r="T977" i="1"/>
  <c r="N977" i="1"/>
  <c r="O977" i="1"/>
  <c r="M977" i="1"/>
  <c r="R977" i="1"/>
  <c r="AL843" i="2" l="1"/>
  <c r="AM843" i="2"/>
  <c r="AA977" i="1"/>
  <c r="U977" i="1"/>
  <c r="X977" i="1"/>
  <c r="V977" i="1"/>
  <c r="Z977" i="1"/>
  <c r="AE977" i="1" s="1"/>
  <c r="W977" i="1"/>
  <c r="AC977" i="1"/>
  <c r="AD977" i="1"/>
  <c r="AF977" i="1"/>
  <c r="AG977" i="1"/>
  <c r="AH977" i="1"/>
  <c r="AJ977" i="1" s="1"/>
  <c r="T978" i="1" s="1"/>
  <c r="AI977" i="1"/>
  <c r="AK977" i="1" s="1"/>
  <c r="O978" i="1" s="1"/>
  <c r="AL977" i="1"/>
  <c r="Y977" i="1"/>
  <c r="R844" i="2" l="1"/>
  <c r="U844" i="2"/>
  <c r="O844" i="2"/>
  <c r="Q844" i="2"/>
  <c r="P844" i="2"/>
  <c r="T844" i="2"/>
  <c r="S844" i="2"/>
  <c r="V844" i="2"/>
  <c r="AH978" i="1"/>
  <c r="AI978" i="1"/>
  <c r="AC978" i="1"/>
  <c r="AF978" i="1"/>
  <c r="AG978" i="1"/>
  <c r="AD978" i="1"/>
  <c r="R978" i="1"/>
  <c r="N978" i="1"/>
  <c r="Q978" i="1"/>
  <c r="M978" i="1"/>
  <c r="AB844" i="2" l="1"/>
  <c r="AF844" i="2"/>
  <c r="AH844" i="2"/>
  <c r="AI844" i="2"/>
  <c r="AK844" i="2"/>
  <c r="AE844" i="2"/>
  <c r="AJ844" i="2"/>
  <c r="AA844" i="2"/>
  <c r="X844" i="2"/>
  <c r="Y844" i="2"/>
  <c r="W844" i="2"/>
  <c r="AC844" i="2"/>
  <c r="Z844" i="2"/>
  <c r="V978" i="1"/>
  <c r="U978" i="1"/>
  <c r="AA978" i="1"/>
  <c r="X978" i="1"/>
  <c r="AL978" i="1"/>
  <c r="Y978" i="1"/>
  <c r="Z978" i="1"/>
  <c r="W978" i="1"/>
  <c r="AJ978" i="1" s="1"/>
  <c r="AG844" i="2" l="1"/>
  <c r="AM844" i="2" s="1"/>
  <c r="AL844" i="2"/>
  <c r="Q979" i="1"/>
  <c r="AE978" i="1"/>
  <c r="AK978" i="1"/>
  <c r="T845" i="2" l="1"/>
  <c r="U845" i="2"/>
  <c r="R845" i="2"/>
  <c r="P845" i="2"/>
  <c r="Q845" i="2"/>
  <c r="O845" i="2"/>
  <c r="S845" i="2"/>
  <c r="V845" i="2"/>
  <c r="M979" i="1"/>
  <c r="O979" i="1"/>
  <c r="N979" i="1"/>
  <c r="R979" i="1"/>
  <c r="AL979" i="1"/>
  <c r="Y979" i="1"/>
  <c r="T979" i="1"/>
  <c r="AA845" i="2" l="1"/>
  <c r="AE845" i="2"/>
  <c r="AH845" i="2"/>
  <c r="AJ845" i="2"/>
  <c r="AF845" i="2"/>
  <c r="AI845" i="2"/>
  <c r="AK845" i="2"/>
  <c r="W845" i="2"/>
  <c r="Y845" i="2"/>
  <c r="X845" i="2"/>
  <c r="Z845" i="2"/>
  <c r="AC845" i="2"/>
  <c r="AB845" i="2"/>
  <c r="AI979" i="1"/>
  <c r="AC979" i="1"/>
  <c r="AD979" i="1"/>
  <c r="AG979" i="1"/>
  <c r="AH979" i="1"/>
  <c r="AF979" i="1"/>
  <c r="Z979" i="1"/>
  <c r="AE979" i="1" s="1"/>
  <c r="V979" i="1"/>
  <c r="W979" i="1"/>
  <c r="X979" i="1"/>
  <c r="U979" i="1"/>
  <c r="AA979" i="1"/>
  <c r="AG845" i="2" l="1"/>
  <c r="AL845" i="2"/>
  <c r="AM845" i="2"/>
  <c r="AJ979" i="1"/>
  <c r="AK979" i="1"/>
  <c r="R846" i="2" l="1"/>
  <c r="U846" i="2"/>
  <c r="O846" i="2"/>
  <c r="Q846" i="2"/>
  <c r="T846" i="2"/>
  <c r="P846" i="2"/>
  <c r="S846" i="2"/>
  <c r="V846" i="2"/>
  <c r="R980" i="1"/>
  <c r="M980" i="1"/>
  <c r="N980" i="1"/>
  <c r="O980" i="1"/>
  <c r="Q980" i="1"/>
  <c r="T980" i="1"/>
  <c r="AA846" i="2" l="1"/>
  <c r="AF846" i="2"/>
  <c r="AI846" i="2"/>
  <c r="AJ846" i="2"/>
  <c r="AK846" i="2"/>
  <c r="AE846" i="2"/>
  <c r="AH846" i="2"/>
  <c r="X846" i="2"/>
  <c r="AB846" i="2"/>
  <c r="Y846" i="2"/>
  <c r="W846" i="2"/>
  <c r="AC846" i="2"/>
  <c r="Z846" i="2"/>
  <c r="W980" i="1"/>
  <c r="AC980" i="1"/>
  <c r="AF980" i="1"/>
  <c r="AG980" i="1"/>
  <c r="AH980" i="1"/>
  <c r="AI980" i="1"/>
  <c r="AD980" i="1"/>
  <c r="AL980" i="1"/>
  <c r="Y980" i="1"/>
  <c r="V980" i="1"/>
  <c r="X980" i="1"/>
  <c r="AA980" i="1"/>
  <c r="U980" i="1"/>
  <c r="Z980" i="1"/>
  <c r="AG846" i="2" l="1"/>
  <c r="AM846" i="2" s="1"/>
  <c r="AJ980" i="1"/>
  <c r="AK980" i="1"/>
  <c r="AE980" i="1"/>
  <c r="U847" i="2" l="1"/>
  <c r="R847" i="2"/>
  <c r="O847" i="2"/>
  <c r="AL846" i="2"/>
  <c r="O981" i="1"/>
  <c r="M981" i="1"/>
  <c r="N981" i="1"/>
  <c r="R981" i="1"/>
  <c r="T981" i="1"/>
  <c r="Q981" i="1"/>
  <c r="S847" i="2" l="1"/>
  <c r="V847" i="2"/>
  <c r="T847" i="2"/>
  <c r="Q847" i="2"/>
  <c r="P847" i="2"/>
  <c r="AD981" i="1"/>
  <c r="AH981" i="1"/>
  <c r="AI981" i="1"/>
  <c r="AC981" i="1"/>
  <c r="AF981" i="1"/>
  <c r="AG981" i="1"/>
  <c r="AL981" i="1"/>
  <c r="Y981" i="1"/>
  <c r="Z981" i="1"/>
  <c r="V981" i="1"/>
  <c r="AA981" i="1"/>
  <c r="U981" i="1"/>
  <c r="X981" i="1"/>
  <c r="W981" i="1"/>
  <c r="Y847" i="2" l="1"/>
  <c r="W847" i="2"/>
  <c r="Z847" i="2"/>
  <c r="AB847" i="2"/>
  <c r="AG847" i="2" s="1"/>
  <c r="AC847" i="2"/>
  <c r="AK847" i="2"/>
  <c r="AE847" i="2"/>
  <c r="AF847" i="2"/>
  <c r="AH847" i="2"/>
  <c r="AI847" i="2"/>
  <c r="AJ847" i="2"/>
  <c r="X847" i="2"/>
  <c r="AA847" i="2"/>
  <c r="AK981" i="1"/>
  <c r="AE981" i="1"/>
  <c r="AJ981" i="1"/>
  <c r="AL847" i="2" l="1"/>
  <c r="AM847" i="2"/>
  <c r="T982" i="1"/>
  <c r="Q982" i="1"/>
  <c r="O982" i="1"/>
  <c r="M982" i="1"/>
  <c r="R982" i="1"/>
  <c r="N982" i="1"/>
  <c r="U848" i="2" l="1"/>
  <c r="O848" i="2"/>
  <c r="R848" i="2"/>
  <c r="Q848" i="2"/>
  <c r="T848" i="2"/>
  <c r="P848" i="2"/>
  <c r="V848" i="2"/>
  <c r="S848" i="2"/>
  <c r="U982" i="1"/>
  <c r="AA982" i="1"/>
  <c r="X982" i="1"/>
  <c r="V982" i="1"/>
  <c r="Z982" i="1"/>
  <c r="W982" i="1"/>
  <c r="AL982" i="1"/>
  <c r="Y982" i="1"/>
  <c r="AH982" i="1"/>
  <c r="AI982" i="1"/>
  <c r="AD982" i="1"/>
  <c r="AC982" i="1"/>
  <c r="AF982" i="1"/>
  <c r="AG982" i="1"/>
  <c r="AA848" i="2" l="1"/>
  <c r="AB848" i="2"/>
  <c r="W848" i="2"/>
  <c r="AJ848" i="2"/>
  <c r="AE848" i="2"/>
  <c r="AF848" i="2"/>
  <c r="AH848" i="2"/>
  <c r="AI848" i="2"/>
  <c r="AK848" i="2"/>
  <c r="X848" i="2"/>
  <c r="Y848" i="2"/>
  <c r="Z848" i="2"/>
  <c r="AC848" i="2"/>
  <c r="AE982" i="1"/>
  <c r="AJ982" i="1"/>
  <c r="AK982" i="1"/>
  <c r="AG848" i="2" l="1"/>
  <c r="AL848" i="2" s="1"/>
  <c r="O983" i="1"/>
  <c r="M983" i="1"/>
  <c r="N983" i="1"/>
  <c r="R983" i="1"/>
  <c r="T983" i="1"/>
  <c r="Q983" i="1"/>
  <c r="S849" i="2" l="1"/>
  <c r="AM848" i="2"/>
  <c r="AF983" i="1"/>
  <c r="AH983" i="1"/>
  <c r="AI983" i="1"/>
  <c r="AG983" i="1"/>
  <c r="AC983" i="1"/>
  <c r="AD983" i="1"/>
  <c r="AL983" i="1"/>
  <c r="Y983" i="1"/>
  <c r="Z983" i="1"/>
  <c r="V983" i="1"/>
  <c r="U983" i="1"/>
  <c r="AA983" i="1"/>
  <c r="X983" i="1"/>
  <c r="W983" i="1"/>
  <c r="Q849" i="2" l="1"/>
  <c r="R849" i="2"/>
  <c r="T849" i="2"/>
  <c r="U849" i="2"/>
  <c r="P849" i="2"/>
  <c r="O849" i="2"/>
  <c r="V849" i="2"/>
  <c r="AA849" i="2"/>
  <c r="AK983" i="1"/>
  <c r="AE983" i="1"/>
  <c r="AJ983" i="1"/>
  <c r="W849" i="2" l="1"/>
  <c r="AC849" i="2"/>
  <c r="AI849" i="2"/>
  <c r="AK849" i="2"/>
  <c r="AF849" i="2"/>
  <c r="AJ849" i="2"/>
  <c r="AH849" i="2"/>
  <c r="AE849" i="2"/>
  <c r="X849" i="2"/>
  <c r="AB849" i="2"/>
  <c r="Z849" i="2"/>
  <c r="Y849" i="2"/>
  <c r="Q984" i="1"/>
  <c r="T984" i="1"/>
  <c r="M984" i="1"/>
  <c r="R984" i="1"/>
  <c r="O984" i="1"/>
  <c r="N984" i="1"/>
  <c r="AG849" i="2" l="1"/>
  <c r="AM849" i="2" s="1"/>
  <c r="Z984" i="1"/>
  <c r="V984" i="1"/>
  <c r="W984" i="1"/>
  <c r="X984" i="1"/>
  <c r="U984" i="1"/>
  <c r="AA984" i="1"/>
  <c r="AD984" i="1"/>
  <c r="AG984" i="1"/>
  <c r="AH984" i="1"/>
  <c r="AI984" i="1"/>
  <c r="AF984" i="1"/>
  <c r="AC984" i="1"/>
  <c r="AL984" i="1"/>
  <c r="Y984" i="1"/>
  <c r="O850" i="2" l="1"/>
  <c r="U850" i="2"/>
  <c r="R850" i="2"/>
  <c r="AL849" i="2"/>
  <c r="AK984" i="1"/>
  <c r="AJ984" i="1"/>
  <c r="AE984" i="1"/>
  <c r="S850" i="2" l="1"/>
  <c r="V850" i="2"/>
  <c r="T850" i="2"/>
  <c r="P850" i="2"/>
  <c r="Q850" i="2"/>
  <c r="AC850" i="2"/>
  <c r="T985" i="1"/>
  <c r="Q985" i="1"/>
  <c r="R985" i="1"/>
  <c r="M985" i="1"/>
  <c r="N985" i="1"/>
  <c r="O985" i="1"/>
  <c r="X850" i="2" l="1"/>
  <c r="Z850" i="2"/>
  <c r="Y850" i="2"/>
  <c r="AB850" i="2"/>
  <c r="AG850" i="2" s="1"/>
  <c r="W850" i="2"/>
  <c r="AH850" i="2"/>
  <c r="AJ850" i="2"/>
  <c r="AK850" i="2"/>
  <c r="AE850" i="2"/>
  <c r="AF850" i="2"/>
  <c r="AI850" i="2"/>
  <c r="AA850" i="2"/>
  <c r="V985" i="1"/>
  <c r="W985" i="1"/>
  <c r="U985" i="1"/>
  <c r="AA985" i="1"/>
  <c r="X985" i="1"/>
  <c r="Z985" i="1"/>
  <c r="AL985" i="1"/>
  <c r="Y985" i="1"/>
  <c r="AF985" i="1"/>
  <c r="AG985" i="1"/>
  <c r="AI985" i="1"/>
  <c r="AK985" i="1" s="1"/>
  <c r="AD985" i="1"/>
  <c r="AH985" i="1"/>
  <c r="AC985" i="1"/>
  <c r="AM850" i="2" l="1"/>
  <c r="AL850" i="2"/>
  <c r="M986" i="1"/>
  <c r="AJ985" i="1"/>
  <c r="R986" i="1"/>
  <c r="AE985" i="1"/>
  <c r="V851" i="2" l="1"/>
  <c r="S851" i="2"/>
  <c r="U851" i="2"/>
  <c r="O851" i="2"/>
  <c r="R851" i="2"/>
  <c r="P851" i="2"/>
  <c r="Q851" i="2"/>
  <c r="T851" i="2"/>
  <c r="T986" i="1"/>
  <c r="Q986" i="1"/>
  <c r="O986" i="1"/>
  <c r="AA986" i="1"/>
  <c r="X986" i="1"/>
  <c r="U986" i="1"/>
  <c r="N986" i="1"/>
  <c r="AB851" i="2" l="1"/>
  <c r="W851" i="2"/>
  <c r="Y851" i="2"/>
  <c r="X851" i="2"/>
  <c r="Z851" i="2"/>
  <c r="AC851" i="2"/>
  <c r="AA851" i="2"/>
  <c r="AI851" i="2"/>
  <c r="AJ851" i="2"/>
  <c r="AF851" i="2"/>
  <c r="AH851" i="2"/>
  <c r="AK851" i="2"/>
  <c r="AE851" i="2"/>
  <c r="AL986" i="1"/>
  <c r="Y986" i="1"/>
  <c r="W986" i="1"/>
  <c r="AH986" i="1"/>
  <c r="AI986" i="1"/>
  <c r="AC986" i="1"/>
  <c r="AD986" i="1"/>
  <c r="AF986" i="1"/>
  <c r="AG986" i="1"/>
  <c r="V986" i="1"/>
  <c r="Z986" i="1"/>
  <c r="AG851" i="2" l="1"/>
  <c r="AL851" i="2" s="1"/>
  <c r="AK986" i="1"/>
  <c r="AJ986" i="1"/>
  <c r="AE986" i="1"/>
  <c r="S852" i="2" l="1"/>
  <c r="AM851" i="2"/>
  <c r="Q987" i="1"/>
  <c r="T987" i="1"/>
  <c r="M987" i="1"/>
  <c r="R987" i="1"/>
  <c r="O987" i="1"/>
  <c r="N987" i="1"/>
  <c r="R852" i="2" l="1"/>
  <c r="T852" i="2"/>
  <c r="U852" i="2"/>
  <c r="P852" i="2"/>
  <c r="O852" i="2"/>
  <c r="Q852" i="2"/>
  <c r="AA852" i="2" s="1"/>
  <c r="V852" i="2"/>
  <c r="Z987" i="1"/>
  <c r="V987" i="1"/>
  <c r="W987" i="1"/>
  <c r="U987" i="1"/>
  <c r="AA987" i="1"/>
  <c r="X987" i="1"/>
  <c r="AC987" i="1"/>
  <c r="AD987" i="1"/>
  <c r="AH987" i="1"/>
  <c r="AI987" i="1"/>
  <c r="AF987" i="1"/>
  <c r="AG987" i="1"/>
  <c r="AL987" i="1"/>
  <c r="Y987" i="1"/>
  <c r="W852" i="2" l="1"/>
  <c r="AB852" i="2"/>
  <c r="Y852" i="2"/>
  <c r="X852" i="2"/>
  <c r="AC852" i="2"/>
  <c r="AF852" i="2"/>
  <c r="AH852" i="2"/>
  <c r="AI852" i="2"/>
  <c r="AK852" i="2"/>
  <c r="AE852" i="2"/>
  <c r="AJ852" i="2"/>
  <c r="Z852" i="2"/>
  <c r="AJ987" i="1"/>
  <c r="AK987" i="1"/>
  <c r="AE987" i="1"/>
  <c r="AG852" i="2" l="1"/>
  <c r="AM852" i="2" s="1"/>
  <c r="AL852" i="2"/>
  <c r="R988" i="1"/>
  <c r="M988" i="1"/>
  <c r="N988" i="1"/>
  <c r="O988" i="1"/>
  <c r="T988" i="1"/>
  <c r="Q988" i="1"/>
  <c r="O853" i="2" l="1"/>
  <c r="T853" i="2"/>
  <c r="Q853" i="2"/>
  <c r="P853" i="2"/>
  <c r="U853" i="2"/>
  <c r="R853" i="2"/>
  <c r="S853" i="2"/>
  <c r="V853" i="2"/>
  <c r="AC988" i="1"/>
  <c r="AD988" i="1"/>
  <c r="AF988" i="1"/>
  <c r="AH988" i="1"/>
  <c r="AI988" i="1"/>
  <c r="AG988" i="1"/>
  <c r="AL988" i="1"/>
  <c r="Y988" i="1"/>
  <c r="W988" i="1"/>
  <c r="V988" i="1"/>
  <c r="X988" i="1"/>
  <c r="U988" i="1"/>
  <c r="AA988" i="1"/>
  <c r="Z988" i="1"/>
  <c r="AE988" i="1" s="1"/>
  <c r="AA853" i="2" l="1"/>
  <c r="X853" i="2"/>
  <c r="AE853" i="2"/>
  <c r="AH853" i="2"/>
  <c r="AJ853" i="2"/>
  <c r="AF853" i="2"/>
  <c r="AI853" i="2"/>
  <c r="AK853" i="2"/>
  <c r="Z853" i="2"/>
  <c r="AC853" i="2"/>
  <c r="Y853" i="2"/>
  <c r="AB853" i="2"/>
  <c r="W853" i="2"/>
  <c r="AK988" i="1"/>
  <c r="AJ988" i="1"/>
  <c r="AG853" i="2" l="1"/>
  <c r="AL853" i="2" s="1"/>
  <c r="Q989" i="1"/>
  <c r="T989" i="1"/>
  <c r="M989" i="1"/>
  <c r="R989" i="1"/>
  <c r="N989" i="1"/>
  <c r="O989" i="1"/>
  <c r="S854" i="2" l="1"/>
  <c r="AM853" i="2"/>
  <c r="U989" i="1"/>
  <c r="AA989" i="1"/>
  <c r="X989" i="1"/>
  <c r="W989" i="1"/>
  <c r="V989" i="1"/>
  <c r="Z989" i="1"/>
  <c r="AH989" i="1"/>
  <c r="AI989" i="1"/>
  <c r="AC989" i="1"/>
  <c r="AD989" i="1"/>
  <c r="AG989" i="1"/>
  <c r="AF989" i="1"/>
  <c r="AL989" i="1"/>
  <c r="Y989" i="1"/>
  <c r="Q854" i="2" l="1"/>
  <c r="P854" i="2"/>
  <c r="O854" i="2"/>
  <c r="T854" i="2"/>
  <c r="R854" i="2"/>
  <c r="U854" i="2"/>
  <c r="V854" i="2"/>
  <c r="AA854" i="2"/>
  <c r="AK989" i="1"/>
  <c r="AJ989" i="1"/>
  <c r="AE989" i="1"/>
  <c r="Z854" i="2" l="1"/>
  <c r="AF854" i="2"/>
  <c r="AI854" i="2"/>
  <c r="AJ854" i="2"/>
  <c r="AK854" i="2"/>
  <c r="AE854" i="2"/>
  <c r="AH854" i="2"/>
  <c r="AC854" i="2"/>
  <c r="AB854" i="2"/>
  <c r="W854" i="2"/>
  <c r="X854" i="2"/>
  <c r="Y854" i="2"/>
  <c r="T990" i="1"/>
  <c r="Q990" i="1"/>
  <c r="R990" i="1"/>
  <c r="M990" i="1"/>
  <c r="O990" i="1"/>
  <c r="N990" i="1"/>
  <c r="AG854" i="2" l="1"/>
  <c r="AM854" i="2" s="1"/>
  <c r="V990" i="1"/>
  <c r="W990" i="1"/>
  <c r="X990" i="1"/>
  <c r="U990" i="1"/>
  <c r="AA990" i="1"/>
  <c r="Z990" i="1"/>
  <c r="AL990" i="1"/>
  <c r="Y990" i="1"/>
  <c r="AH990" i="1"/>
  <c r="AI990" i="1"/>
  <c r="AC990" i="1"/>
  <c r="AD990" i="1"/>
  <c r="AF990" i="1"/>
  <c r="AG990" i="1"/>
  <c r="R855" i="2" l="1"/>
  <c r="U855" i="2"/>
  <c r="O855" i="2"/>
  <c r="AL854" i="2"/>
  <c r="AJ990" i="1"/>
  <c r="AK990" i="1"/>
  <c r="AE990" i="1"/>
  <c r="S855" i="2" l="1"/>
  <c r="V855" i="2"/>
  <c r="T855" i="2"/>
  <c r="Q855" i="2"/>
  <c r="AC855" i="2"/>
  <c r="P855" i="2"/>
  <c r="N991" i="1"/>
  <c r="R991" i="1"/>
  <c r="O991" i="1"/>
  <c r="M991" i="1"/>
  <c r="Q991" i="1"/>
  <c r="T991" i="1"/>
  <c r="AB855" i="2" l="1"/>
  <c r="Y855" i="2"/>
  <c r="W855" i="2"/>
  <c r="Z855" i="2"/>
  <c r="AK855" i="2"/>
  <c r="AE855" i="2"/>
  <c r="AF855" i="2"/>
  <c r="AH855" i="2"/>
  <c r="AI855" i="2"/>
  <c r="AJ855" i="2"/>
  <c r="X855" i="2"/>
  <c r="AA855" i="2"/>
  <c r="AC991" i="1"/>
  <c r="AH991" i="1"/>
  <c r="AI991" i="1"/>
  <c r="AD991" i="1"/>
  <c r="AF991" i="1"/>
  <c r="AG991" i="1"/>
  <c r="AL991" i="1"/>
  <c r="Y991" i="1"/>
  <c r="X991" i="1"/>
  <c r="U991" i="1"/>
  <c r="AA991" i="1"/>
  <c r="W991" i="1"/>
  <c r="Z991" i="1"/>
  <c r="V991" i="1"/>
  <c r="AG855" i="2" l="1"/>
  <c r="AM855" i="2" s="1"/>
  <c r="AK991" i="1"/>
  <c r="AJ991" i="1"/>
  <c r="AE991" i="1"/>
  <c r="R856" i="2" l="1"/>
  <c r="O856" i="2"/>
  <c r="U856" i="2"/>
  <c r="AL855" i="2"/>
  <c r="Q992" i="1"/>
  <c r="T992" i="1"/>
  <c r="R992" i="1"/>
  <c r="N992" i="1"/>
  <c r="M992" i="1"/>
  <c r="O992" i="1"/>
  <c r="V856" i="2" l="1"/>
  <c r="S856" i="2"/>
  <c r="P856" i="2"/>
  <c r="Q856" i="2"/>
  <c r="T856" i="2"/>
  <c r="AC856" i="2"/>
  <c r="W856" i="2"/>
  <c r="AA992" i="1"/>
  <c r="U992" i="1"/>
  <c r="X992" i="1"/>
  <c r="W992" i="1"/>
  <c r="V992" i="1"/>
  <c r="Z992" i="1"/>
  <c r="AF992" i="1"/>
  <c r="AI992" i="1"/>
  <c r="AC992" i="1"/>
  <c r="AD992" i="1"/>
  <c r="AG992" i="1"/>
  <c r="AH992" i="1"/>
  <c r="AJ992" i="1" s="1"/>
  <c r="AL992" i="1"/>
  <c r="Y992" i="1"/>
  <c r="AB856" i="2" l="1"/>
  <c r="Y856" i="2"/>
  <c r="X856" i="2"/>
  <c r="Z856" i="2"/>
  <c r="AA856" i="2"/>
  <c r="AJ856" i="2"/>
  <c r="AE856" i="2"/>
  <c r="AF856" i="2"/>
  <c r="AH856" i="2"/>
  <c r="AI856" i="2"/>
  <c r="AK856" i="2"/>
  <c r="Q993" i="1"/>
  <c r="AK992" i="1"/>
  <c r="AE992" i="1"/>
  <c r="AG856" i="2" l="1"/>
  <c r="AM856" i="2" s="1"/>
  <c r="R993" i="1"/>
  <c r="M993" i="1"/>
  <c r="O993" i="1"/>
  <c r="N993" i="1"/>
  <c r="AL993" i="1"/>
  <c r="Y993" i="1"/>
  <c r="T993" i="1"/>
  <c r="O857" i="2" l="1"/>
  <c r="U857" i="2"/>
  <c r="R857" i="2"/>
  <c r="AL856" i="2"/>
  <c r="AG993" i="1"/>
  <c r="AC993" i="1"/>
  <c r="AF993" i="1"/>
  <c r="AH993" i="1"/>
  <c r="AI993" i="1"/>
  <c r="AD993" i="1"/>
  <c r="V993" i="1"/>
  <c r="W993" i="1"/>
  <c r="X993" i="1"/>
  <c r="U993" i="1"/>
  <c r="AA993" i="1"/>
  <c r="Z993" i="1"/>
  <c r="AE993" i="1" s="1"/>
  <c r="V857" i="2" l="1"/>
  <c r="S857" i="2"/>
  <c r="P857" i="2"/>
  <c r="Q857" i="2"/>
  <c r="T857" i="2"/>
  <c r="AC857" i="2"/>
  <c r="AK993" i="1"/>
  <c r="AJ993" i="1"/>
  <c r="Y857" i="2" l="1"/>
  <c r="Z857" i="2"/>
  <c r="AB857" i="2"/>
  <c r="W857" i="2"/>
  <c r="X857" i="2"/>
  <c r="AA857" i="2"/>
  <c r="AI857" i="2"/>
  <c r="AK857" i="2"/>
  <c r="AF857" i="2"/>
  <c r="AJ857" i="2"/>
  <c r="AH857" i="2"/>
  <c r="AE857" i="2"/>
  <c r="Q994" i="1"/>
  <c r="T994" i="1"/>
  <c r="N994" i="1"/>
  <c r="R994" i="1"/>
  <c r="O994" i="1"/>
  <c r="M994" i="1"/>
  <c r="AG857" i="2" l="1"/>
  <c r="AL857" i="2" s="1"/>
  <c r="AM857" i="2"/>
  <c r="W994" i="1"/>
  <c r="X994" i="1"/>
  <c r="U994" i="1"/>
  <c r="AA994" i="1"/>
  <c r="Z994" i="1"/>
  <c r="AE994" i="1" s="1"/>
  <c r="V994" i="1"/>
  <c r="AD994" i="1"/>
  <c r="AF994" i="1"/>
  <c r="AI994" i="1"/>
  <c r="AC994" i="1"/>
  <c r="AG994" i="1"/>
  <c r="AH994" i="1"/>
  <c r="AJ994" i="1" s="1"/>
  <c r="AL994" i="1"/>
  <c r="Y994" i="1"/>
  <c r="V858" i="2" l="1"/>
  <c r="S858" i="2"/>
  <c r="U858" i="2"/>
  <c r="O858" i="2"/>
  <c r="R858" i="2"/>
  <c r="Q858" i="2"/>
  <c r="T858" i="2"/>
  <c r="P858" i="2"/>
  <c r="AK994" i="1"/>
  <c r="Q995" i="1"/>
  <c r="Y858" i="2" l="1"/>
  <c r="X858" i="2"/>
  <c r="AB858" i="2"/>
  <c r="AG858" i="2" s="1"/>
  <c r="Z858" i="2"/>
  <c r="W858" i="2"/>
  <c r="AC858" i="2"/>
  <c r="AA858" i="2"/>
  <c r="AH858" i="2"/>
  <c r="AJ858" i="2"/>
  <c r="AL858" i="2" s="1"/>
  <c r="AK858" i="2"/>
  <c r="AE858" i="2"/>
  <c r="AF858" i="2"/>
  <c r="AI858" i="2"/>
  <c r="O995" i="1"/>
  <c r="N995" i="1"/>
  <c r="M995" i="1"/>
  <c r="R995" i="1"/>
  <c r="T995" i="1"/>
  <c r="S859" i="2" l="1"/>
  <c r="AM858" i="2"/>
  <c r="X995" i="1"/>
  <c r="U995" i="1"/>
  <c r="AA995" i="1"/>
  <c r="AC995" i="1"/>
  <c r="AD995" i="1"/>
  <c r="AF995" i="1"/>
  <c r="AG995" i="1"/>
  <c r="AI995" i="1"/>
  <c r="AH995" i="1"/>
  <c r="Z995" i="1"/>
  <c r="V995" i="1"/>
  <c r="W995" i="1"/>
  <c r="Y995" i="1"/>
  <c r="AL995" i="1"/>
  <c r="Q859" i="2" l="1"/>
  <c r="O859" i="2"/>
  <c r="U859" i="2"/>
  <c r="T859" i="2"/>
  <c r="P859" i="2"/>
  <c r="R859" i="2"/>
  <c r="AA859" i="2"/>
  <c r="V859" i="2"/>
  <c r="AE995" i="1"/>
  <c r="AJ995" i="1"/>
  <c r="AK995" i="1"/>
  <c r="Z859" i="2" l="1"/>
  <c r="W859" i="2"/>
  <c r="X859" i="2"/>
  <c r="AB859" i="2"/>
  <c r="AC859" i="2"/>
  <c r="AI859" i="2"/>
  <c r="AJ859" i="2"/>
  <c r="AF859" i="2"/>
  <c r="AH859" i="2"/>
  <c r="AK859" i="2"/>
  <c r="AE859" i="2"/>
  <c r="Y859" i="2"/>
  <c r="O996" i="1"/>
  <c r="M996" i="1"/>
  <c r="R996" i="1"/>
  <c r="N996" i="1"/>
  <c r="Q996" i="1"/>
  <c r="T996" i="1"/>
  <c r="AG859" i="2" l="1"/>
  <c r="AL859" i="2"/>
  <c r="AM859" i="2"/>
  <c r="V996" i="1"/>
  <c r="AI996" i="1"/>
  <c r="AD996" i="1"/>
  <c r="AF996" i="1"/>
  <c r="AG996" i="1"/>
  <c r="AH996" i="1"/>
  <c r="AJ996" i="1" s="1"/>
  <c r="AC996" i="1"/>
  <c r="AL996" i="1"/>
  <c r="Y996" i="1"/>
  <c r="Z996" i="1"/>
  <c r="U996" i="1"/>
  <c r="AA996" i="1"/>
  <c r="X996" i="1"/>
  <c r="W996" i="1"/>
  <c r="R860" i="2" l="1"/>
  <c r="U860" i="2"/>
  <c r="Q860" i="2"/>
  <c r="O860" i="2"/>
  <c r="P860" i="2"/>
  <c r="T860" i="2"/>
  <c r="S860" i="2"/>
  <c r="V860" i="2"/>
  <c r="AE996" i="1"/>
  <c r="Q997" i="1"/>
  <c r="AK996" i="1"/>
  <c r="AB860" i="2" l="1"/>
  <c r="AF860" i="2"/>
  <c r="AH860" i="2"/>
  <c r="AI860" i="2"/>
  <c r="AK860" i="2"/>
  <c r="AE860" i="2"/>
  <c r="AJ860" i="2"/>
  <c r="AA860" i="2"/>
  <c r="X860" i="2"/>
  <c r="W860" i="2"/>
  <c r="Y860" i="2"/>
  <c r="AC860" i="2"/>
  <c r="Z860" i="2"/>
  <c r="N997" i="1"/>
  <c r="M997" i="1"/>
  <c r="O997" i="1"/>
  <c r="R997" i="1"/>
  <c r="AL997" i="1"/>
  <c r="Y997" i="1"/>
  <c r="T997" i="1"/>
  <c r="AG860" i="2" l="1"/>
  <c r="AM860" i="2" s="1"/>
  <c r="AL860" i="2"/>
  <c r="AD997" i="1"/>
  <c r="AF997" i="1"/>
  <c r="AC997" i="1"/>
  <c r="AG997" i="1"/>
  <c r="AH997" i="1"/>
  <c r="AI997" i="1"/>
  <c r="Z997" i="1"/>
  <c r="AE997" i="1" s="1"/>
  <c r="W997" i="1"/>
  <c r="U997" i="1"/>
  <c r="AA997" i="1"/>
  <c r="X997" i="1"/>
  <c r="V997" i="1"/>
  <c r="T861" i="2" l="1"/>
  <c r="U861" i="2"/>
  <c r="R861" i="2"/>
  <c r="O861" i="2"/>
  <c r="Q861" i="2"/>
  <c r="P861" i="2"/>
  <c r="S861" i="2"/>
  <c r="V861" i="2"/>
  <c r="AK997" i="1"/>
  <c r="AJ997" i="1"/>
  <c r="X861" i="2" l="1"/>
  <c r="AE861" i="2"/>
  <c r="AH861" i="2"/>
  <c r="AJ861" i="2"/>
  <c r="AF861" i="2"/>
  <c r="AI861" i="2"/>
  <c r="AK861" i="2"/>
  <c r="AA861" i="2"/>
  <c r="Y861" i="2"/>
  <c r="W861" i="2"/>
  <c r="Z861" i="2"/>
  <c r="AC861" i="2"/>
  <c r="AB861" i="2"/>
  <c r="Q998" i="1"/>
  <c r="T998" i="1"/>
  <c r="R998" i="1"/>
  <c r="N998" i="1"/>
  <c r="O998" i="1"/>
  <c r="M998" i="1"/>
  <c r="AG861" i="2" l="1"/>
  <c r="AL861" i="2" s="1"/>
  <c r="AM861" i="2"/>
  <c r="V998" i="1"/>
  <c r="U998" i="1"/>
  <c r="X998" i="1"/>
  <c r="AA998" i="1"/>
  <c r="W998" i="1"/>
  <c r="Z998" i="1"/>
  <c r="AD998" i="1"/>
  <c r="AF998" i="1"/>
  <c r="AI998" i="1"/>
  <c r="AC998" i="1"/>
  <c r="AG998" i="1"/>
  <c r="AH998" i="1"/>
  <c r="AJ998" i="1" s="1"/>
  <c r="Q999" i="1" s="1"/>
  <c r="AL998" i="1"/>
  <c r="Y998" i="1"/>
  <c r="S862" i="2" l="1"/>
  <c r="V862" i="2"/>
  <c r="P862" i="2"/>
  <c r="R862" i="2"/>
  <c r="U862" i="2"/>
  <c r="T862" i="2"/>
  <c r="O862" i="2"/>
  <c r="Q862" i="2"/>
  <c r="AK998" i="1"/>
  <c r="T999" i="1"/>
  <c r="AE998" i="1"/>
  <c r="AC862" i="2" l="1"/>
  <c r="Y862" i="2"/>
  <c r="W862" i="2"/>
  <c r="AB862" i="2"/>
  <c r="AG862" i="2" s="1"/>
  <c r="Z862" i="2"/>
  <c r="X862" i="2"/>
  <c r="AF862" i="2"/>
  <c r="AI862" i="2"/>
  <c r="AJ862" i="2"/>
  <c r="AK862" i="2"/>
  <c r="AE862" i="2"/>
  <c r="AH862" i="2"/>
  <c r="AA862" i="2"/>
  <c r="AH999" i="1"/>
  <c r="AI999" i="1"/>
  <c r="AF999" i="1"/>
  <c r="AG999" i="1"/>
  <c r="AC999" i="1"/>
  <c r="AD999" i="1"/>
  <c r="N999" i="1"/>
  <c r="R999" i="1"/>
  <c r="M999" i="1"/>
  <c r="O999" i="1"/>
  <c r="AM862" i="2" l="1"/>
  <c r="AL862" i="2"/>
  <c r="V999" i="1"/>
  <c r="W999" i="1"/>
  <c r="AA999" i="1"/>
  <c r="X999" i="1"/>
  <c r="U999" i="1"/>
  <c r="AL999" i="1"/>
  <c r="Y999" i="1"/>
  <c r="Z999" i="1"/>
  <c r="AE999" i="1" s="1"/>
  <c r="AJ999" i="1"/>
  <c r="V863" i="2" l="1"/>
  <c r="S863" i="2"/>
  <c r="U863" i="2"/>
  <c r="R863" i="2"/>
  <c r="Q863" i="2"/>
  <c r="P863" i="2"/>
  <c r="O863" i="2"/>
  <c r="T863" i="2"/>
  <c r="Q1000" i="1"/>
  <c r="AK999" i="1"/>
  <c r="W863" i="2" l="1"/>
  <c r="Z863" i="2"/>
  <c r="AB863" i="2"/>
  <c r="X863" i="2"/>
  <c r="Y863" i="2"/>
  <c r="AC863" i="2"/>
  <c r="AA863" i="2"/>
  <c r="AK863" i="2"/>
  <c r="AE863" i="2"/>
  <c r="AF863" i="2"/>
  <c r="AH863" i="2"/>
  <c r="AI863" i="2"/>
  <c r="AJ863" i="2"/>
  <c r="N1000" i="1"/>
  <c r="O1000" i="1"/>
  <c r="M1000" i="1"/>
  <c r="R1000" i="1"/>
  <c r="T1000" i="1"/>
  <c r="AL1000" i="1"/>
  <c r="Y1000" i="1"/>
  <c r="AG863" i="2" l="1"/>
  <c r="AM863" i="2"/>
  <c r="AL863" i="2"/>
  <c r="AC1000" i="1"/>
  <c r="AF1000" i="1"/>
  <c r="AG1000" i="1"/>
  <c r="AD1000" i="1"/>
  <c r="AH1000" i="1"/>
  <c r="AI1000" i="1"/>
  <c r="Z1000" i="1"/>
  <c r="AE1000" i="1" s="1"/>
  <c r="X1000" i="1"/>
  <c r="U1000" i="1"/>
  <c r="AA1000" i="1"/>
  <c r="W1000" i="1"/>
  <c r="V1000" i="1"/>
  <c r="V864" i="2" l="1"/>
  <c r="S864" i="2"/>
  <c r="Q864" i="2"/>
  <c r="O864" i="2"/>
  <c r="R864" i="2"/>
  <c r="T864" i="2"/>
  <c r="U864" i="2"/>
  <c r="P864" i="2"/>
  <c r="AK1000" i="1"/>
  <c r="AJ1000" i="1"/>
  <c r="AC864" i="2" l="1"/>
  <c r="Z864" i="2"/>
  <c r="X864" i="2"/>
  <c r="AB864" i="2"/>
  <c r="W864" i="2"/>
  <c r="Y864" i="2"/>
  <c r="AA864" i="2"/>
  <c r="AJ864" i="2"/>
  <c r="AE864" i="2"/>
  <c r="AF864" i="2"/>
  <c r="AH864" i="2"/>
  <c r="AI864" i="2"/>
  <c r="AK864" i="2"/>
  <c r="Q1001" i="1"/>
  <c r="T1001" i="1"/>
  <c r="R1001" i="1"/>
  <c r="N1001" i="1"/>
  <c r="M1001" i="1"/>
  <c r="O1001" i="1"/>
  <c r="AG864" i="2" l="1"/>
  <c r="AL864" i="2" s="1"/>
  <c r="AM864" i="2"/>
  <c r="U1001" i="1"/>
  <c r="AA1001" i="1"/>
  <c r="X1001" i="1"/>
  <c r="W1001" i="1"/>
  <c r="V1001" i="1"/>
  <c r="Z1001" i="1"/>
  <c r="AF1001" i="1"/>
  <c r="AG1001" i="1"/>
  <c r="AH1001" i="1"/>
  <c r="AC1001" i="1"/>
  <c r="AI1001" i="1"/>
  <c r="AK1001" i="1" s="1"/>
  <c r="AD1001" i="1"/>
  <c r="AL1001" i="1"/>
  <c r="Y1001" i="1"/>
  <c r="V865" i="2" l="1"/>
  <c r="S865" i="2"/>
  <c r="U865" i="2"/>
  <c r="O865" i="2"/>
  <c r="Q865" i="2"/>
  <c r="P865" i="2"/>
  <c r="T865" i="2"/>
  <c r="R865" i="2"/>
  <c r="AJ1001" i="1"/>
  <c r="M1002" i="1"/>
  <c r="AE1001" i="1"/>
  <c r="Y865" i="2" l="1"/>
  <c r="Z865" i="2"/>
  <c r="AB865" i="2"/>
  <c r="AG865" i="2" s="1"/>
  <c r="X865" i="2"/>
  <c r="W865" i="2"/>
  <c r="AC865" i="2"/>
  <c r="AA865" i="2"/>
  <c r="AI865" i="2"/>
  <c r="AK865" i="2"/>
  <c r="AM865" i="2" s="1"/>
  <c r="O866" i="2" s="1"/>
  <c r="AF865" i="2"/>
  <c r="AJ865" i="2"/>
  <c r="AH865" i="2"/>
  <c r="AE865" i="2"/>
  <c r="T1002" i="1"/>
  <c r="Q1002" i="1"/>
  <c r="N1002" i="1"/>
  <c r="O1002" i="1"/>
  <c r="R1002" i="1"/>
  <c r="U866" i="2" l="1"/>
  <c r="R866" i="2"/>
  <c r="AL865" i="2"/>
  <c r="Q866" i="2" s="1"/>
  <c r="W1002" i="1"/>
  <c r="AH1002" i="1"/>
  <c r="AI1002" i="1"/>
  <c r="AC1002" i="1"/>
  <c r="AD1002" i="1"/>
  <c r="AF1002" i="1"/>
  <c r="AG1002" i="1"/>
  <c r="V1002" i="1"/>
  <c r="AL1002" i="1"/>
  <c r="Y1002" i="1"/>
  <c r="U1002" i="1"/>
  <c r="X1002" i="1"/>
  <c r="Z1002" i="1"/>
  <c r="AE1002" i="1" s="1"/>
  <c r="AA1002" i="1"/>
  <c r="V866" i="2" l="1"/>
  <c r="S866" i="2"/>
  <c r="P866" i="2"/>
  <c r="T866" i="2"/>
  <c r="AK1002" i="1"/>
  <c r="AJ1002" i="1"/>
  <c r="AA866" i="2" l="1"/>
  <c r="AC866" i="2"/>
  <c r="Z866" i="2"/>
  <c r="AH866" i="2"/>
  <c r="AJ866" i="2"/>
  <c r="AK866" i="2"/>
  <c r="AE866" i="2"/>
  <c r="AF866" i="2"/>
  <c r="AI866" i="2"/>
  <c r="AB866" i="2"/>
  <c r="Y866" i="2"/>
  <c r="X866" i="2"/>
  <c r="W866" i="2"/>
  <c r="Q1003" i="1"/>
  <c r="T1003" i="1"/>
  <c r="M1003" i="1"/>
  <c r="R1003" i="1"/>
  <c r="O1003" i="1"/>
  <c r="N1003" i="1"/>
  <c r="AG866" i="2" l="1"/>
  <c r="AM866" i="2" s="1"/>
  <c r="Z1003" i="1"/>
  <c r="V1003" i="1"/>
  <c r="W1003" i="1"/>
  <c r="X1003" i="1"/>
  <c r="U1003" i="1"/>
  <c r="AA1003" i="1"/>
  <c r="AI1003" i="1"/>
  <c r="AC1003" i="1"/>
  <c r="AD1003" i="1"/>
  <c r="AF1003" i="1"/>
  <c r="AG1003" i="1"/>
  <c r="AH1003" i="1"/>
  <c r="AJ1003" i="1" s="1"/>
  <c r="AL1003" i="1"/>
  <c r="Y1003" i="1"/>
  <c r="O867" i="2" l="1"/>
  <c r="R867" i="2"/>
  <c r="U867" i="2"/>
  <c r="AL866" i="2"/>
  <c r="Q1004" i="1"/>
  <c r="AK1003" i="1"/>
  <c r="AE1003" i="1"/>
  <c r="S867" i="2" l="1"/>
  <c r="V867" i="2"/>
  <c r="P867" i="2"/>
  <c r="T867" i="2"/>
  <c r="AC867" i="2"/>
  <c r="Z867" i="2"/>
  <c r="Q867" i="2"/>
  <c r="R1004" i="1"/>
  <c r="M1004" i="1"/>
  <c r="N1004" i="1"/>
  <c r="O1004" i="1"/>
  <c r="Y1004" i="1"/>
  <c r="T1004" i="1"/>
  <c r="X867" i="2" l="1"/>
  <c r="AB867" i="2"/>
  <c r="W867" i="2"/>
  <c r="AI867" i="2"/>
  <c r="AJ867" i="2"/>
  <c r="AF867" i="2"/>
  <c r="AH867" i="2"/>
  <c r="AK867" i="2"/>
  <c r="AE867" i="2"/>
  <c r="Y867" i="2"/>
  <c r="AA867" i="2"/>
  <c r="AC1004" i="1"/>
  <c r="AF1004" i="1"/>
  <c r="AG1004" i="1"/>
  <c r="AH1004" i="1"/>
  <c r="AI1004" i="1"/>
  <c r="AD1004" i="1"/>
  <c r="W1004" i="1"/>
  <c r="AL1004" i="1"/>
  <c r="V1004" i="1"/>
  <c r="X1004" i="1"/>
  <c r="U1004" i="1"/>
  <c r="AA1004" i="1"/>
  <c r="Z1004" i="1"/>
  <c r="AG867" i="2" l="1"/>
  <c r="AL867" i="2" s="1"/>
  <c r="AM867" i="2"/>
  <c r="AK1004" i="1"/>
  <c r="AJ1004" i="1"/>
  <c r="AE1004" i="1"/>
  <c r="S868" i="2" l="1"/>
  <c r="V868" i="2"/>
  <c r="O868" i="2"/>
  <c r="U868" i="2"/>
  <c r="R868" i="2"/>
  <c r="P868" i="2"/>
  <c r="T868" i="2"/>
  <c r="Q868" i="2"/>
  <c r="Q1005" i="1"/>
  <c r="T1005" i="1"/>
  <c r="O1005" i="1"/>
  <c r="R1005" i="1"/>
  <c r="N1005" i="1"/>
  <c r="M1005" i="1"/>
  <c r="X868" i="2" l="1"/>
  <c r="Y868" i="2"/>
  <c r="AB868" i="2"/>
  <c r="AG868" i="2" s="1"/>
  <c r="Z868" i="2"/>
  <c r="AC868" i="2"/>
  <c r="W868" i="2"/>
  <c r="AF868" i="2"/>
  <c r="AH868" i="2"/>
  <c r="AI868" i="2"/>
  <c r="AK868" i="2"/>
  <c r="AM868" i="2" s="1"/>
  <c r="AE868" i="2"/>
  <c r="AJ868" i="2"/>
  <c r="AA868" i="2"/>
  <c r="U1005" i="1"/>
  <c r="AA1005" i="1"/>
  <c r="X1005" i="1"/>
  <c r="W1005" i="1"/>
  <c r="V1005" i="1"/>
  <c r="Z1005" i="1"/>
  <c r="AD1005" i="1"/>
  <c r="AF1005" i="1"/>
  <c r="AG1005" i="1"/>
  <c r="AH1005" i="1"/>
  <c r="AI1005" i="1"/>
  <c r="AK1005" i="1" s="1"/>
  <c r="AC1005" i="1"/>
  <c r="AL1005" i="1"/>
  <c r="Y1005" i="1"/>
  <c r="R869" i="2" l="1"/>
  <c r="AL868" i="2"/>
  <c r="O869" i="2"/>
  <c r="Q869" i="2"/>
  <c r="U869" i="2"/>
  <c r="M1006" i="1"/>
  <c r="AJ1005" i="1"/>
  <c r="O1006" i="1" s="1"/>
  <c r="AE1005" i="1"/>
  <c r="V869" i="2" l="1"/>
  <c r="S869" i="2"/>
  <c r="T869" i="2"/>
  <c r="P869" i="2"/>
  <c r="T1006" i="1"/>
  <c r="Q1006" i="1"/>
  <c r="U1006" i="1"/>
  <c r="AA1006" i="1"/>
  <c r="X1006" i="1"/>
  <c r="N1006" i="1"/>
  <c r="R1006" i="1"/>
  <c r="AA869" i="2" l="1"/>
  <c r="W869" i="2"/>
  <c r="AE869" i="2"/>
  <c r="AH869" i="2"/>
  <c r="AJ869" i="2"/>
  <c r="AF869" i="2"/>
  <c r="AI869" i="2"/>
  <c r="AK869" i="2"/>
  <c r="X869" i="2"/>
  <c r="Y869" i="2"/>
  <c r="Z869" i="2"/>
  <c r="AC869" i="2"/>
  <c r="AB869" i="2"/>
  <c r="AG869" i="2" s="1"/>
  <c r="AL1006" i="1"/>
  <c r="Y1006" i="1"/>
  <c r="AF1006" i="1"/>
  <c r="AG1006" i="1"/>
  <c r="AI1006" i="1"/>
  <c r="AC1006" i="1"/>
  <c r="AD1006" i="1"/>
  <c r="AH1006" i="1"/>
  <c r="AJ1006" i="1" s="1"/>
  <c r="Q1007" i="1" s="1"/>
  <c r="Z1006" i="1"/>
  <c r="V1006" i="1"/>
  <c r="W1006" i="1"/>
  <c r="AL869" i="2" l="1"/>
  <c r="AM869" i="2"/>
  <c r="AK1006" i="1"/>
  <c r="AE1006" i="1"/>
  <c r="T1007" i="1"/>
  <c r="U870" i="2" l="1"/>
  <c r="R870" i="2"/>
  <c r="Q870" i="2"/>
  <c r="O870" i="2"/>
  <c r="T870" i="2"/>
  <c r="P870" i="2"/>
  <c r="S870" i="2"/>
  <c r="V870" i="2"/>
  <c r="AC1007" i="1"/>
  <c r="AH1007" i="1"/>
  <c r="AI1007" i="1"/>
  <c r="AD1007" i="1"/>
  <c r="AF1007" i="1"/>
  <c r="AG1007" i="1"/>
  <c r="O1007" i="1"/>
  <c r="M1007" i="1"/>
  <c r="R1007" i="1"/>
  <c r="N1007" i="1"/>
  <c r="X870" i="2" l="1"/>
  <c r="AF870" i="2"/>
  <c r="AI870" i="2"/>
  <c r="AJ870" i="2"/>
  <c r="AK870" i="2"/>
  <c r="AE870" i="2"/>
  <c r="AH870" i="2"/>
  <c r="AA870" i="2"/>
  <c r="AB870" i="2"/>
  <c r="W870" i="2"/>
  <c r="Y870" i="2"/>
  <c r="Z870" i="2"/>
  <c r="AC870" i="2"/>
  <c r="W1007" i="1"/>
  <c r="V1007" i="1"/>
  <c r="Z1007" i="1"/>
  <c r="AE1007" i="1" s="1"/>
  <c r="X1007" i="1"/>
  <c r="U1007" i="1"/>
  <c r="AA1007" i="1"/>
  <c r="AL1007" i="1"/>
  <c r="Y1007" i="1"/>
  <c r="AG870" i="2" l="1"/>
  <c r="AM870" i="2" s="1"/>
  <c r="AK1007" i="1"/>
  <c r="AJ1007" i="1"/>
  <c r="R871" i="2" l="1"/>
  <c r="U871" i="2"/>
  <c r="O871" i="2"/>
  <c r="AL870" i="2"/>
  <c r="T871" i="2" s="1"/>
  <c r="Q1008" i="1"/>
  <c r="T1008" i="1"/>
  <c r="N1008" i="1"/>
  <c r="M1008" i="1"/>
  <c r="O1008" i="1"/>
  <c r="R1008" i="1"/>
  <c r="S871" i="2" l="1"/>
  <c r="V871" i="2"/>
  <c r="W871" i="2"/>
  <c r="P871" i="2"/>
  <c r="Q871" i="2"/>
  <c r="W1008" i="1"/>
  <c r="V1008" i="1"/>
  <c r="Z1008" i="1"/>
  <c r="U1008" i="1"/>
  <c r="AA1008" i="1"/>
  <c r="X1008" i="1"/>
  <c r="AG1008" i="1"/>
  <c r="AH1008" i="1"/>
  <c r="AI1008" i="1"/>
  <c r="AC1008" i="1"/>
  <c r="AD1008" i="1"/>
  <c r="AF1008" i="1"/>
  <c r="AL1008" i="1"/>
  <c r="Y1008" i="1"/>
  <c r="Y871" i="2" l="1"/>
  <c r="AK871" i="2"/>
  <c r="AE871" i="2"/>
  <c r="AF871" i="2"/>
  <c r="AH871" i="2"/>
  <c r="AI871" i="2"/>
  <c r="AJ871" i="2"/>
  <c r="AA871" i="2"/>
  <c r="X871" i="2"/>
  <c r="AC871" i="2"/>
  <c r="AB871" i="2"/>
  <c r="AG871" i="2" s="1"/>
  <c r="Z871" i="2"/>
  <c r="AK1008" i="1"/>
  <c r="AE1008" i="1"/>
  <c r="AJ1008" i="1"/>
  <c r="AM871" i="2" l="1"/>
  <c r="AL871" i="2"/>
  <c r="T1009" i="1"/>
  <c r="Q1009" i="1"/>
  <c r="O1009" i="1"/>
  <c r="M1009" i="1"/>
  <c r="N1009" i="1"/>
  <c r="R1009" i="1"/>
  <c r="V872" i="2" l="1"/>
  <c r="S872" i="2"/>
  <c r="T872" i="2"/>
  <c r="R872" i="2"/>
  <c r="U872" i="2"/>
  <c r="O872" i="2"/>
  <c r="Q872" i="2"/>
  <c r="P872" i="2"/>
  <c r="X1009" i="1"/>
  <c r="U1009" i="1"/>
  <c r="AA1009" i="1"/>
  <c r="Z1009" i="1"/>
  <c r="AE1009" i="1" s="1"/>
  <c r="V1009" i="1"/>
  <c r="W1009" i="1"/>
  <c r="AL1009" i="1"/>
  <c r="Y1009" i="1"/>
  <c r="AH1009" i="1"/>
  <c r="AI1009" i="1"/>
  <c r="AK1009" i="1" s="1"/>
  <c r="AF1009" i="1"/>
  <c r="AG1009" i="1"/>
  <c r="AC1009" i="1"/>
  <c r="AD1009" i="1"/>
  <c r="W872" i="2" l="1"/>
  <c r="Y872" i="2"/>
  <c r="AB872" i="2"/>
  <c r="X872" i="2"/>
  <c r="AC872" i="2"/>
  <c r="Z872" i="2"/>
  <c r="AA872" i="2"/>
  <c r="AJ872" i="2"/>
  <c r="AE872" i="2"/>
  <c r="AF872" i="2"/>
  <c r="AH872" i="2"/>
  <c r="AI872" i="2"/>
  <c r="AK872" i="2"/>
  <c r="AJ1009" i="1"/>
  <c r="R1010" i="1"/>
  <c r="M1010" i="1"/>
  <c r="AG872" i="2" l="1"/>
  <c r="AL872" i="2" s="1"/>
  <c r="T1010" i="1"/>
  <c r="Q1010" i="1"/>
  <c r="N1010" i="1"/>
  <c r="O1010" i="1"/>
  <c r="S873" i="2" l="1"/>
  <c r="AM872" i="2"/>
  <c r="AL1010" i="1"/>
  <c r="Y1010" i="1"/>
  <c r="AF1010" i="1"/>
  <c r="AG1010" i="1"/>
  <c r="AH1010" i="1"/>
  <c r="AI1010" i="1"/>
  <c r="AC1010" i="1"/>
  <c r="AD1010" i="1"/>
  <c r="X1010" i="1"/>
  <c r="AA1010" i="1"/>
  <c r="U1010" i="1"/>
  <c r="W1010" i="1"/>
  <c r="V1010" i="1"/>
  <c r="Z1010" i="1"/>
  <c r="U873" i="2" l="1"/>
  <c r="O873" i="2"/>
  <c r="Q873" i="2"/>
  <c r="R873" i="2"/>
  <c r="T873" i="2"/>
  <c r="P873" i="2"/>
  <c r="V873" i="2"/>
  <c r="AJ1010" i="1"/>
  <c r="AK1010" i="1"/>
  <c r="AE1010" i="1"/>
  <c r="AB873" i="2" l="1"/>
  <c r="AA873" i="2"/>
  <c r="X873" i="2"/>
  <c r="Z873" i="2"/>
  <c r="Y873" i="2"/>
  <c r="W873" i="2"/>
  <c r="AI873" i="2"/>
  <c r="AK873" i="2"/>
  <c r="AF873" i="2"/>
  <c r="AJ873" i="2"/>
  <c r="AH873" i="2"/>
  <c r="AE873" i="2"/>
  <c r="AC873" i="2"/>
  <c r="R1011" i="1"/>
  <c r="M1011" i="1"/>
  <c r="O1011" i="1"/>
  <c r="N1011" i="1"/>
  <c r="Q1011" i="1"/>
  <c r="T1011" i="1"/>
  <c r="AG873" i="2" l="1"/>
  <c r="AL873" i="2"/>
  <c r="AM873" i="2"/>
  <c r="AL1011" i="1"/>
  <c r="Y1011" i="1"/>
  <c r="AC1011" i="1"/>
  <c r="AH1011" i="1"/>
  <c r="AI1011" i="1"/>
  <c r="AD1011" i="1"/>
  <c r="AF1011" i="1"/>
  <c r="AG1011" i="1"/>
  <c r="V1011" i="1"/>
  <c r="W1011" i="1"/>
  <c r="AA1011" i="1"/>
  <c r="U1011" i="1"/>
  <c r="X1011" i="1"/>
  <c r="Z1011" i="1"/>
  <c r="T874" i="2" l="1"/>
  <c r="Q874" i="2"/>
  <c r="O874" i="2"/>
  <c r="U874" i="2"/>
  <c r="P874" i="2"/>
  <c r="R874" i="2"/>
  <c r="S874" i="2"/>
  <c r="V874" i="2"/>
  <c r="AJ1011" i="1"/>
  <c r="AK1011" i="1"/>
  <c r="AE1011" i="1"/>
  <c r="AH874" i="2" l="1"/>
  <c r="AJ874" i="2"/>
  <c r="AK874" i="2"/>
  <c r="AE874" i="2"/>
  <c r="AF874" i="2"/>
  <c r="AI874" i="2"/>
  <c r="AA874" i="2"/>
  <c r="Z874" i="2"/>
  <c r="X874" i="2"/>
  <c r="AC874" i="2"/>
  <c r="W874" i="2"/>
  <c r="Y874" i="2"/>
  <c r="AB874" i="2"/>
  <c r="M1012" i="1"/>
  <c r="R1012" i="1"/>
  <c r="O1012" i="1"/>
  <c r="N1012" i="1"/>
  <c r="T1012" i="1"/>
  <c r="Q1012" i="1"/>
  <c r="AG874" i="2" l="1"/>
  <c r="AM874" i="2"/>
  <c r="AL874" i="2"/>
  <c r="AL1012" i="1"/>
  <c r="Y1012" i="1"/>
  <c r="AF1012" i="1"/>
  <c r="AI1012" i="1"/>
  <c r="AD1012" i="1"/>
  <c r="AG1012" i="1"/>
  <c r="AH1012" i="1"/>
  <c r="AJ1012" i="1" s="1"/>
  <c r="AC1012" i="1"/>
  <c r="V1012" i="1"/>
  <c r="W1012" i="1"/>
  <c r="Z1012" i="1"/>
  <c r="AE1012" i="1" s="1"/>
  <c r="X1012" i="1"/>
  <c r="U1012" i="1"/>
  <c r="AA1012" i="1"/>
  <c r="V875" i="2" l="1"/>
  <c r="S875" i="2"/>
  <c r="O875" i="2"/>
  <c r="Q875" i="2"/>
  <c r="R875" i="2"/>
  <c r="P875" i="2"/>
  <c r="T875" i="2"/>
  <c r="U875" i="2"/>
  <c r="AK1012" i="1"/>
  <c r="Q1013" i="1"/>
  <c r="AC875" i="2" l="1"/>
  <c r="Z875" i="2"/>
  <c r="AB875" i="2"/>
  <c r="AG875" i="2" s="1"/>
  <c r="X875" i="2"/>
  <c r="Y875" i="2"/>
  <c r="W875" i="2"/>
  <c r="AA875" i="2"/>
  <c r="AI875" i="2"/>
  <c r="AJ875" i="2"/>
  <c r="AL875" i="2" s="1"/>
  <c r="AF875" i="2"/>
  <c r="AH875" i="2"/>
  <c r="AK875" i="2"/>
  <c r="AE875" i="2"/>
  <c r="M1013" i="1"/>
  <c r="R1013" i="1"/>
  <c r="N1013" i="1"/>
  <c r="O1013" i="1"/>
  <c r="T1013" i="1"/>
  <c r="S876" i="2" l="1"/>
  <c r="AM875" i="2"/>
  <c r="Z1013" i="1"/>
  <c r="AD1013" i="1"/>
  <c r="AH1013" i="1"/>
  <c r="AC1013" i="1"/>
  <c r="AF1013" i="1"/>
  <c r="AG1013" i="1"/>
  <c r="AI1013" i="1"/>
  <c r="AK1013" i="1" s="1"/>
  <c r="M1014" i="1" s="1"/>
  <c r="W1013" i="1"/>
  <c r="V1013" i="1"/>
  <c r="U1013" i="1"/>
  <c r="AA1013" i="1"/>
  <c r="X1013" i="1"/>
  <c r="Y1013" i="1"/>
  <c r="AL1013" i="1"/>
  <c r="U876" i="2" l="1"/>
  <c r="Q876" i="2"/>
  <c r="R876" i="2"/>
  <c r="O876" i="2"/>
  <c r="T876" i="2"/>
  <c r="P876" i="2"/>
  <c r="AA876" i="2"/>
  <c r="V876" i="2"/>
  <c r="AJ1013" i="1"/>
  <c r="AE1013" i="1"/>
  <c r="W876" i="2" l="1"/>
  <c r="X876" i="2"/>
  <c r="AB876" i="2"/>
  <c r="Z876" i="2"/>
  <c r="Y876" i="2"/>
  <c r="AF876" i="2"/>
  <c r="AH876" i="2"/>
  <c r="AI876" i="2"/>
  <c r="AK876" i="2"/>
  <c r="AE876" i="2"/>
  <c r="AJ876" i="2"/>
  <c r="AC876" i="2"/>
  <c r="Q1014" i="1"/>
  <c r="T1014" i="1"/>
  <c r="N1014" i="1"/>
  <c r="R1014" i="1"/>
  <c r="O1014" i="1"/>
  <c r="AG876" i="2" l="1"/>
  <c r="AM876" i="2"/>
  <c r="AL876" i="2"/>
  <c r="AH1014" i="1"/>
  <c r="AI1014" i="1"/>
  <c r="AF1014" i="1"/>
  <c r="AG1014" i="1"/>
  <c r="AC1014" i="1"/>
  <c r="AD1014" i="1"/>
  <c r="W1014" i="1"/>
  <c r="Z1014" i="1"/>
  <c r="V1014" i="1"/>
  <c r="AA1014" i="1"/>
  <c r="X1014" i="1"/>
  <c r="U1014" i="1"/>
  <c r="AL1014" i="1"/>
  <c r="Y1014" i="1"/>
  <c r="S877" i="2" l="1"/>
  <c r="V877" i="2"/>
  <c r="O877" i="2"/>
  <c r="Q877" i="2"/>
  <c r="U877" i="2"/>
  <c r="R877" i="2"/>
  <c r="P877" i="2"/>
  <c r="T877" i="2"/>
  <c r="AK1014" i="1"/>
  <c r="AE1014" i="1"/>
  <c r="AJ1014" i="1"/>
  <c r="AB877" i="2" l="1"/>
  <c r="AC877" i="2"/>
  <c r="X877" i="2"/>
  <c r="Z877" i="2"/>
  <c r="Y877" i="2"/>
  <c r="W877" i="2"/>
  <c r="AE877" i="2"/>
  <c r="AH877" i="2"/>
  <c r="AJ877" i="2"/>
  <c r="AF877" i="2"/>
  <c r="AI877" i="2"/>
  <c r="AK877" i="2"/>
  <c r="AA877" i="2"/>
  <c r="Q1015" i="1"/>
  <c r="T1015" i="1"/>
  <c r="M1015" i="1"/>
  <c r="O1015" i="1"/>
  <c r="R1015" i="1"/>
  <c r="N1015" i="1"/>
  <c r="AG877" i="2" l="1"/>
  <c r="AL877" i="2" s="1"/>
  <c r="Z1015" i="1"/>
  <c r="V1015" i="1"/>
  <c r="W1015" i="1"/>
  <c r="U1015" i="1"/>
  <c r="AA1015" i="1"/>
  <c r="X1015" i="1"/>
  <c r="AC1015" i="1"/>
  <c r="AG1015" i="1"/>
  <c r="AH1015" i="1"/>
  <c r="AI1015" i="1"/>
  <c r="AD1015" i="1"/>
  <c r="AF1015" i="1"/>
  <c r="AL1015" i="1"/>
  <c r="Y1015" i="1"/>
  <c r="S878" i="2" l="1"/>
  <c r="AM877" i="2"/>
  <c r="AJ1015" i="1"/>
  <c r="AK1015" i="1"/>
  <c r="AE1015" i="1"/>
  <c r="T878" i="2" l="1"/>
  <c r="Q878" i="2"/>
  <c r="U878" i="2"/>
  <c r="O878" i="2"/>
  <c r="R878" i="2"/>
  <c r="P878" i="2"/>
  <c r="V878" i="2"/>
  <c r="AA878" i="2"/>
  <c r="R1016" i="1"/>
  <c r="M1016" i="1"/>
  <c r="N1016" i="1"/>
  <c r="O1016" i="1"/>
  <c r="T1016" i="1"/>
  <c r="Q1016" i="1"/>
  <c r="X878" i="2" l="1"/>
  <c r="AF878" i="2"/>
  <c r="AI878" i="2"/>
  <c r="AJ878" i="2"/>
  <c r="AK878" i="2"/>
  <c r="AE878" i="2"/>
  <c r="AH878" i="2"/>
  <c r="Z878" i="2"/>
  <c r="W878" i="2"/>
  <c r="AC878" i="2"/>
  <c r="Y878" i="2"/>
  <c r="AB878" i="2"/>
  <c r="AF1016" i="1"/>
  <c r="AG1016" i="1"/>
  <c r="AC1016" i="1"/>
  <c r="AH1016" i="1"/>
  <c r="AI1016" i="1"/>
  <c r="AD1016" i="1"/>
  <c r="AL1016" i="1"/>
  <c r="Y1016" i="1"/>
  <c r="W1016" i="1"/>
  <c r="V1016" i="1"/>
  <c r="U1016" i="1"/>
  <c r="X1016" i="1"/>
  <c r="AA1016" i="1"/>
  <c r="Z1016" i="1"/>
  <c r="AG878" i="2" l="1"/>
  <c r="AM878" i="2" s="1"/>
  <c r="AE1016" i="1"/>
  <c r="AK1016" i="1"/>
  <c r="AJ1016" i="1"/>
  <c r="R879" i="2" l="1"/>
  <c r="O879" i="2"/>
  <c r="U879" i="2"/>
  <c r="AL878" i="2"/>
  <c r="Q1017" i="1"/>
  <c r="T1017" i="1"/>
  <c r="M1017" i="1"/>
  <c r="O1017" i="1"/>
  <c r="R1017" i="1"/>
  <c r="N1017" i="1"/>
  <c r="S879" i="2" l="1"/>
  <c r="V879" i="2"/>
  <c r="T879" i="2"/>
  <c r="Z879" i="2" s="1"/>
  <c r="P879" i="2"/>
  <c r="Q879" i="2"/>
  <c r="W879" i="2" s="1"/>
  <c r="Z1017" i="1"/>
  <c r="V1017" i="1"/>
  <c r="W1017" i="1"/>
  <c r="AA1017" i="1"/>
  <c r="X1017" i="1"/>
  <c r="U1017" i="1"/>
  <c r="AH1017" i="1"/>
  <c r="AI1017" i="1"/>
  <c r="AC1017" i="1"/>
  <c r="AD1017" i="1"/>
  <c r="AF1017" i="1"/>
  <c r="AG1017" i="1"/>
  <c r="AL1017" i="1"/>
  <c r="Y1017" i="1"/>
  <c r="AB879" i="2" l="1"/>
  <c r="AG879" i="2" s="1"/>
  <c r="Y879" i="2"/>
  <c r="X879" i="2"/>
  <c r="AC879" i="2"/>
  <c r="AK879" i="2"/>
  <c r="AE879" i="2"/>
  <c r="AF879" i="2"/>
  <c r="AH879" i="2"/>
  <c r="AI879" i="2"/>
  <c r="AJ879" i="2"/>
  <c r="AA879" i="2"/>
  <c r="AK1017" i="1"/>
  <c r="AJ1017" i="1"/>
  <c r="AE1017" i="1"/>
  <c r="AM879" i="2" l="1"/>
  <c r="AL879" i="2"/>
  <c r="T1018" i="1"/>
  <c r="Q1018" i="1"/>
  <c r="R1018" i="1"/>
  <c r="M1018" i="1"/>
  <c r="N1018" i="1"/>
  <c r="O1018" i="1"/>
  <c r="V880" i="2" l="1"/>
  <c r="S880" i="2"/>
  <c r="R880" i="2"/>
  <c r="O880" i="2"/>
  <c r="U880" i="2"/>
  <c r="T880" i="2"/>
  <c r="Q880" i="2"/>
  <c r="P880" i="2"/>
  <c r="X1018" i="1"/>
  <c r="U1018" i="1"/>
  <c r="AA1018" i="1"/>
  <c r="W1018" i="1"/>
  <c r="AL1018" i="1"/>
  <c r="Y1018" i="1"/>
  <c r="V1018" i="1"/>
  <c r="Z1018" i="1"/>
  <c r="AH1018" i="1"/>
  <c r="AI1018" i="1"/>
  <c r="AK1018" i="1" s="1"/>
  <c r="AC1018" i="1"/>
  <c r="AD1018" i="1"/>
  <c r="AF1018" i="1"/>
  <c r="AG1018" i="1"/>
  <c r="X880" i="2" l="1"/>
  <c r="AC880" i="2"/>
  <c r="Y880" i="2"/>
  <c r="AB880" i="2"/>
  <c r="W880" i="2"/>
  <c r="Z880" i="2"/>
  <c r="AA880" i="2"/>
  <c r="AJ880" i="2"/>
  <c r="AE880" i="2"/>
  <c r="AF880" i="2"/>
  <c r="AH880" i="2"/>
  <c r="AI880" i="2"/>
  <c r="AK880" i="2"/>
  <c r="M1019" i="1"/>
  <c r="AJ1018" i="1"/>
  <c r="AE1018" i="1"/>
  <c r="AG880" i="2" l="1"/>
  <c r="AL880" i="2"/>
  <c r="AM880" i="2"/>
  <c r="Q1019" i="1"/>
  <c r="T1019" i="1"/>
  <c r="R1019" i="1"/>
  <c r="O1019" i="1"/>
  <c r="N1019" i="1"/>
  <c r="V881" i="2" l="1"/>
  <c r="S881" i="2"/>
  <c r="P881" i="2"/>
  <c r="O881" i="2"/>
  <c r="R881" i="2"/>
  <c r="U881" i="2"/>
  <c r="T881" i="2"/>
  <c r="Q881" i="2"/>
  <c r="W1019" i="1"/>
  <c r="AA1019" i="1"/>
  <c r="Z1019" i="1"/>
  <c r="AE1019" i="1" s="1"/>
  <c r="X1019" i="1"/>
  <c r="U1019" i="1"/>
  <c r="AH1019" i="1"/>
  <c r="AJ1019" i="1" s="1"/>
  <c r="AI1019" i="1"/>
  <c r="AC1019" i="1"/>
  <c r="AD1019" i="1"/>
  <c r="AF1019" i="1"/>
  <c r="AG1019" i="1"/>
  <c r="V1019" i="1"/>
  <c r="AL1019" i="1"/>
  <c r="Y1019" i="1"/>
  <c r="AB881" i="2" l="1"/>
  <c r="Z881" i="2"/>
  <c r="W881" i="2"/>
  <c r="AA881" i="2"/>
  <c r="Y881" i="2"/>
  <c r="AC881" i="2"/>
  <c r="X881" i="2"/>
  <c r="AI881" i="2"/>
  <c r="AK881" i="2"/>
  <c r="AF881" i="2"/>
  <c r="AJ881" i="2"/>
  <c r="AH881" i="2"/>
  <c r="AE881" i="2"/>
  <c r="Q1020" i="1"/>
  <c r="AK1019" i="1"/>
  <c r="AG881" i="2" l="1"/>
  <c r="AM881" i="2" s="1"/>
  <c r="AL881" i="2"/>
  <c r="M1020" i="1"/>
  <c r="O1020" i="1"/>
  <c r="R1020" i="1"/>
  <c r="N1020" i="1"/>
  <c r="AL1020" i="1"/>
  <c r="Y1020" i="1"/>
  <c r="T1020" i="1"/>
  <c r="T882" i="2" l="1"/>
  <c r="O882" i="2"/>
  <c r="P882" i="2"/>
  <c r="Q882" i="2"/>
  <c r="R882" i="2"/>
  <c r="U882" i="2"/>
  <c r="V882" i="2"/>
  <c r="S882" i="2"/>
  <c r="AC1020" i="1"/>
  <c r="AD1020" i="1"/>
  <c r="AF1020" i="1"/>
  <c r="AG1020" i="1"/>
  <c r="AH1020" i="1"/>
  <c r="AJ1020" i="1" s="1"/>
  <c r="Q1021" i="1" s="1"/>
  <c r="AI1020" i="1"/>
  <c r="V1020" i="1"/>
  <c r="Z1020" i="1"/>
  <c r="W1020" i="1"/>
  <c r="X1020" i="1"/>
  <c r="U1020" i="1"/>
  <c r="AA1020" i="1"/>
  <c r="AA882" i="2" l="1"/>
  <c r="Z882" i="2"/>
  <c r="AH882" i="2"/>
  <c r="AJ882" i="2"/>
  <c r="AK882" i="2"/>
  <c r="AE882" i="2"/>
  <c r="AF882" i="2"/>
  <c r="AI882" i="2"/>
  <c r="AC882" i="2"/>
  <c r="Y882" i="2"/>
  <c r="X882" i="2"/>
  <c r="W882" i="2"/>
  <c r="AB882" i="2"/>
  <c r="AK1020" i="1"/>
  <c r="AE1020" i="1"/>
  <c r="AG882" i="2" l="1"/>
  <c r="AM882" i="2" s="1"/>
  <c r="N1021" i="1"/>
  <c r="M1021" i="1"/>
  <c r="R1021" i="1"/>
  <c r="O1021" i="1"/>
  <c r="T1021" i="1"/>
  <c r="O883" i="2" l="1"/>
  <c r="R883" i="2"/>
  <c r="U883" i="2"/>
  <c r="AL882" i="2"/>
  <c r="AG1021" i="1"/>
  <c r="AH1021" i="1"/>
  <c r="AI1021" i="1"/>
  <c r="AC1021" i="1"/>
  <c r="AD1021" i="1"/>
  <c r="AF1021" i="1"/>
  <c r="W1021" i="1"/>
  <c r="Z1021" i="1"/>
  <c r="AA1021" i="1"/>
  <c r="U1021" i="1"/>
  <c r="X1021" i="1"/>
  <c r="AL1021" i="1"/>
  <c r="Y1021" i="1"/>
  <c r="V1021" i="1"/>
  <c r="S883" i="2" l="1"/>
  <c r="V883" i="2"/>
  <c r="Q883" i="2"/>
  <c r="T883" i="2"/>
  <c r="Z883" i="2"/>
  <c r="P883" i="2"/>
  <c r="AJ1021" i="1"/>
  <c r="AK1021" i="1"/>
  <c r="AE1021" i="1"/>
  <c r="Y883" i="2" l="1"/>
  <c r="X883" i="2"/>
  <c r="AB883" i="2"/>
  <c r="AG883" i="2" s="1"/>
  <c r="AI883" i="2"/>
  <c r="AJ883" i="2"/>
  <c r="AL883" i="2" s="1"/>
  <c r="AF883" i="2"/>
  <c r="AH883" i="2"/>
  <c r="AK883" i="2"/>
  <c r="AE883" i="2"/>
  <c r="AA883" i="2"/>
  <c r="AC883" i="2"/>
  <c r="W883" i="2"/>
  <c r="O1022" i="1"/>
  <c r="M1022" i="1"/>
  <c r="R1022" i="1"/>
  <c r="N1022" i="1"/>
  <c r="Q1022" i="1"/>
  <c r="T1022" i="1"/>
  <c r="S884" i="2" l="1"/>
  <c r="AM883" i="2"/>
  <c r="AF1022" i="1"/>
  <c r="AG1022" i="1"/>
  <c r="AC1022" i="1"/>
  <c r="AD1022" i="1"/>
  <c r="AH1022" i="1"/>
  <c r="AI1022" i="1"/>
  <c r="Z1022" i="1"/>
  <c r="AE1022" i="1" s="1"/>
  <c r="AL1022" i="1"/>
  <c r="Y1022" i="1"/>
  <c r="V1022" i="1"/>
  <c r="AA1022" i="1"/>
  <c r="X1022" i="1"/>
  <c r="U1022" i="1"/>
  <c r="W1022" i="1"/>
  <c r="U884" i="2" l="1"/>
  <c r="O884" i="2"/>
  <c r="R884" i="2"/>
  <c r="Q884" i="2"/>
  <c r="P884" i="2"/>
  <c r="T884" i="2"/>
  <c r="AA884" i="2"/>
  <c r="V884" i="2"/>
  <c r="AK1022" i="1"/>
  <c r="AJ1022" i="1"/>
  <c r="X884" i="2" l="1"/>
  <c r="W884" i="2"/>
  <c r="AB884" i="2"/>
  <c r="Y884" i="2"/>
  <c r="Z884" i="2"/>
  <c r="AF884" i="2"/>
  <c r="AH884" i="2"/>
  <c r="AI884" i="2"/>
  <c r="AK884" i="2"/>
  <c r="AE884" i="2"/>
  <c r="AJ884" i="2"/>
  <c r="AC884" i="2"/>
  <c r="Q1023" i="1"/>
  <c r="T1023" i="1"/>
  <c r="R1023" i="1"/>
  <c r="N1023" i="1"/>
  <c r="M1023" i="1"/>
  <c r="O1023" i="1"/>
  <c r="AG884" i="2" l="1"/>
  <c r="AM884" i="2"/>
  <c r="AL884" i="2"/>
  <c r="V1023" i="1"/>
  <c r="W1023" i="1"/>
  <c r="U1023" i="1"/>
  <c r="AA1023" i="1"/>
  <c r="X1023" i="1"/>
  <c r="Z1023" i="1"/>
  <c r="AC1023" i="1"/>
  <c r="AD1023" i="1"/>
  <c r="AI1023" i="1"/>
  <c r="AF1023" i="1"/>
  <c r="AG1023" i="1"/>
  <c r="AH1023" i="1"/>
  <c r="AJ1023" i="1" s="1"/>
  <c r="AL1023" i="1"/>
  <c r="Y1023" i="1"/>
  <c r="S885" i="2" l="1"/>
  <c r="V885" i="2"/>
  <c r="R885" i="2"/>
  <c r="O885" i="2"/>
  <c r="U885" i="2"/>
  <c r="Q885" i="2"/>
  <c r="P885" i="2"/>
  <c r="T885" i="2"/>
  <c r="AK1023" i="1"/>
  <c r="Q1024" i="1"/>
  <c r="AE1023" i="1"/>
  <c r="X885" i="2" l="1"/>
  <c r="Z885" i="2"/>
  <c r="AB885" i="2"/>
  <c r="Y885" i="2"/>
  <c r="AC885" i="2"/>
  <c r="W885" i="2"/>
  <c r="AE885" i="2"/>
  <c r="AH885" i="2"/>
  <c r="AJ885" i="2"/>
  <c r="AF885" i="2"/>
  <c r="AI885" i="2"/>
  <c r="AK885" i="2"/>
  <c r="AA885" i="2"/>
  <c r="N1024" i="1"/>
  <c r="R1024" i="1"/>
  <c r="O1024" i="1"/>
  <c r="M1024" i="1"/>
  <c r="T1024" i="1"/>
  <c r="AG885" i="2" l="1"/>
  <c r="AM885" i="2" s="1"/>
  <c r="AI1024" i="1"/>
  <c r="AF1024" i="1"/>
  <c r="AC1024" i="1"/>
  <c r="AD1024" i="1"/>
  <c r="AH1024" i="1"/>
  <c r="AG1024" i="1"/>
  <c r="Z1024" i="1"/>
  <c r="AE1024" i="1" s="1"/>
  <c r="AA1024" i="1"/>
  <c r="X1024" i="1"/>
  <c r="U1024" i="1"/>
  <c r="W1024" i="1"/>
  <c r="V1024" i="1"/>
  <c r="Y1024" i="1"/>
  <c r="AL1024" i="1"/>
  <c r="U886" i="2" l="1"/>
  <c r="R886" i="2"/>
  <c r="O886" i="2"/>
  <c r="AL885" i="2"/>
  <c r="AJ1024" i="1"/>
  <c r="AK1024" i="1"/>
  <c r="S886" i="2" l="1"/>
  <c r="V886" i="2"/>
  <c r="T886" i="2"/>
  <c r="Q886" i="2"/>
  <c r="W886" i="2"/>
  <c r="Z886" i="2"/>
  <c r="P886" i="2"/>
  <c r="R1025" i="1"/>
  <c r="N1025" i="1"/>
  <c r="M1025" i="1"/>
  <c r="O1025" i="1"/>
  <c r="Q1025" i="1"/>
  <c r="T1025" i="1"/>
  <c r="X886" i="2" l="1"/>
  <c r="AC886" i="2"/>
  <c r="Y886" i="2"/>
  <c r="AB886" i="2"/>
  <c r="AF886" i="2"/>
  <c r="AI886" i="2"/>
  <c r="AJ886" i="2"/>
  <c r="AK886" i="2"/>
  <c r="AE886" i="2"/>
  <c r="AH886" i="2"/>
  <c r="AA886" i="2"/>
  <c r="AL1025" i="1"/>
  <c r="Y1025" i="1"/>
  <c r="AC1025" i="1"/>
  <c r="AD1025" i="1"/>
  <c r="AI1025" i="1"/>
  <c r="AF1025" i="1"/>
  <c r="AG1025" i="1"/>
  <c r="AH1025" i="1"/>
  <c r="W1025" i="1"/>
  <c r="X1025" i="1"/>
  <c r="U1025" i="1"/>
  <c r="AA1025" i="1"/>
  <c r="V1025" i="1"/>
  <c r="Z1025" i="1"/>
  <c r="AG886" i="2" l="1"/>
  <c r="AM886" i="2"/>
  <c r="AL886" i="2"/>
  <c r="AE1025" i="1"/>
  <c r="AK1025" i="1"/>
  <c r="AJ1025" i="1"/>
  <c r="V887" i="2" l="1"/>
  <c r="S887" i="2"/>
  <c r="U887" i="2"/>
  <c r="O887" i="2"/>
  <c r="R887" i="2"/>
  <c r="P887" i="2"/>
  <c r="T887" i="2"/>
  <c r="Q887" i="2"/>
  <c r="Q1026" i="1"/>
  <c r="T1026" i="1"/>
  <c r="N1026" i="1"/>
  <c r="O1026" i="1"/>
  <c r="R1026" i="1"/>
  <c r="M1026" i="1"/>
  <c r="AB887" i="2" l="1"/>
  <c r="W887" i="2"/>
  <c r="Y887" i="2"/>
  <c r="X887" i="2"/>
  <c r="Z887" i="2"/>
  <c r="AC887" i="2"/>
  <c r="AA887" i="2"/>
  <c r="AK887" i="2"/>
  <c r="AE887" i="2"/>
  <c r="AF887" i="2"/>
  <c r="AH887" i="2"/>
  <c r="AI887" i="2"/>
  <c r="AJ887" i="2"/>
  <c r="Z1026" i="1"/>
  <c r="U1026" i="1"/>
  <c r="AA1026" i="1"/>
  <c r="X1026" i="1"/>
  <c r="W1026" i="1"/>
  <c r="V1026" i="1"/>
  <c r="AF1026" i="1"/>
  <c r="AG1026" i="1"/>
  <c r="AH1026" i="1"/>
  <c r="AI1026" i="1"/>
  <c r="AC1026" i="1"/>
  <c r="AD1026" i="1"/>
  <c r="AL1026" i="1"/>
  <c r="Y1026" i="1"/>
  <c r="AG887" i="2" l="1"/>
  <c r="AM887" i="2" s="1"/>
  <c r="AJ1026" i="1"/>
  <c r="AK1026" i="1"/>
  <c r="AE1026" i="1"/>
  <c r="U888" i="2" l="1"/>
  <c r="R888" i="2"/>
  <c r="O888" i="2"/>
  <c r="AL887" i="2"/>
  <c r="P888" i="2" s="1"/>
  <c r="R1027" i="1"/>
  <c r="N1027" i="1"/>
  <c r="M1027" i="1"/>
  <c r="O1027" i="1"/>
  <c r="Q1027" i="1"/>
  <c r="T1027" i="1"/>
  <c r="V888" i="2" l="1"/>
  <c r="S888" i="2"/>
  <c r="W888" i="2"/>
  <c r="Z888" i="2"/>
  <c r="Q888" i="2"/>
  <c r="T888" i="2"/>
  <c r="AL1027" i="1"/>
  <c r="Y1027" i="1"/>
  <c r="AD1027" i="1"/>
  <c r="AF1027" i="1"/>
  <c r="AG1027" i="1"/>
  <c r="AH1027" i="1"/>
  <c r="AJ1027" i="1" s="1"/>
  <c r="T1028" i="1" s="1"/>
  <c r="AI1027" i="1"/>
  <c r="AK1027" i="1" s="1"/>
  <c r="N1028" i="1" s="1"/>
  <c r="AC1027" i="1"/>
  <c r="W1027" i="1"/>
  <c r="U1027" i="1"/>
  <c r="AA1027" i="1"/>
  <c r="X1027" i="1"/>
  <c r="V1027" i="1"/>
  <c r="Z1027" i="1"/>
  <c r="AE1027" i="1" s="1"/>
  <c r="AA888" i="2" l="1"/>
  <c r="AC888" i="2"/>
  <c r="AB888" i="2"/>
  <c r="AJ888" i="2"/>
  <c r="AE888" i="2"/>
  <c r="AF888" i="2"/>
  <c r="AH888" i="2"/>
  <c r="AI888" i="2"/>
  <c r="AK888" i="2"/>
  <c r="X888" i="2"/>
  <c r="Y888" i="2"/>
  <c r="AC1028" i="1"/>
  <c r="AD1028" i="1"/>
  <c r="AG1028" i="1"/>
  <c r="AI1028" i="1"/>
  <c r="AF1028" i="1"/>
  <c r="AH1028" i="1"/>
  <c r="M1028" i="1"/>
  <c r="R1028" i="1"/>
  <c r="O1028" i="1"/>
  <c r="Q1028" i="1"/>
  <c r="AG888" i="2" l="1"/>
  <c r="AM888" i="2" s="1"/>
  <c r="W1028" i="1"/>
  <c r="AL1028" i="1"/>
  <c r="Y1028" i="1"/>
  <c r="Z1028" i="1"/>
  <c r="AE1028" i="1" s="1"/>
  <c r="AA1028" i="1"/>
  <c r="U1028" i="1"/>
  <c r="X1028" i="1"/>
  <c r="V1028" i="1"/>
  <c r="AJ1028" i="1" s="1"/>
  <c r="U889" i="2" l="1"/>
  <c r="O889" i="2"/>
  <c r="R889" i="2"/>
  <c r="AL888" i="2"/>
  <c r="Q1029" i="1"/>
  <c r="AK1028" i="1"/>
  <c r="S889" i="2" l="1"/>
  <c r="V889" i="2"/>
  <c r="T889" i="2"/>
  <c r="Q889" i="2"/>
  <c r="Z889" i="2"/>
  <c r="W889" i="2"/>
  <c r="P889" i="2"/>
  <c r="N1029" i="1"/>
  <c r="R1029" i="1"/>
  <c r="O1029" i="1"/>
  <c r="M1029" i="1"/>
  <c r="AL1029" i="1"/>
  <c r="Y1029" i="1"/>
  <c r="T1029" i="1"/>
  <c r="AB889" i="2" l="1"/>
  <c r="Y889" i="2"/>
  <c r="X889" i="2"/>
  <c r="AI889" i="2"/>
  <c r="AK889" i="2"/>
  <c r="AF889" i="2"/>
  <c r="AJ889" i="2"/>
  <c r="AH889" i="2"/>
  <c r="AE889" i="2"/>
  <c r="AC889" i="2"/>
  <c r="AA889" i="2"/>
  <c r="AH1029" i="1"/>
  <c r="AI1029" i="1"/>
  <c r="AG1029" i="1"/>
  <c r="AC1029" i="1"/>
  <c r="AD1029" i="1"/>
  <c r="AF1029" i="1"/>
  <c r="Z1029" i="1"/>
  <c r="AE1029" i="1" s="1"/>
  <c r="X1029" i="1"/>
  <c r="U1029" i="1"/>
  <c r="AA1029" i="1"/>
  <c r="W1029" i="1"/>
  <c r="V1029" i="1"/>
  <c r="AG889" i="2" l="1"/>
  <c r="AM889" i="2" s="1"/>
  <c r="AL889" i="2"/>
  <c r="AK1029" i="1"/>
  <c r="AJ1029" i="1"/>
  <c r="O890" i="2" l="1"/>
  <c r="U890" i="2"/>
  <c r="R890" i="2"/>
  <c r="T890" i="2"/>
  <c r="Q890" i="2"/>
  <c r="P890" i="2"/>
  <c r="V890" i="2"/>
  <c r="S890" i="2"/>
  <c r="Q1030" i="1"/>
  <c r="T1030" i="1"/>
  <c r="R1030" i="1"/>
  <c r="N1030" i="1"/>
  <c r="O1030" i="1"/>
  <c r="M1030" i="1"/>
  <c r="AA890" i="2" l="1"/>
  <c r="Y890" i="2"/>
  <c r="AH890" i="2"/>
  <c r="AK890" i="2"/>
  <c r="AE890" i="2"/>
  <c r="AF890" i="2"/>
  <c r="AI890" i="2"/>
  <c r="AJ890" i="2"/>
  <c r="X890" i="2"/>
  <c r="AB890" i="2"/>
  <c r="Z890" i="2"/>
  <c r="AC890" i="2"/>
  <c r="W890" i="2"/>
  <c r="V1030" i="1"/>
  <c r="U1030" i="1"/>
  <c r="AA1030" i="1"/>
  <c r="X1030" i="1"/>
  <c r="W1030" i="1"/>
  <c r="Z1030" i="1"/>
  <c r="AF1030" i="1"/>
  <c r="AG1030" i="1"/>
  <c r="AH1030" i="1"/>
  <c r="AI1030" i="1"/>
  <c r="AD1030" i="1"/>
  <c r="AC1030" i="1"/>
  <c r="AL1030" i="1"/>
  <c r="Y1030" i="1"/>
  <c r="AG890" i="2" l="1"/>
  <c r="AM890" i="2"/>
  <c r="AL890" i="2"/>
  <c r="AK1030" i="1"/>
  <c r="AJ1030" i="1"/>
  <c r="AE1030" i="1"/>
  <c r="S891" i="2" l="1"/>
  <c r="V891" i="2"/>
  <c r="R891" i="2"/>
  <c r="P891" i="2"/>
  <c r="Q891" i="2"/>
  <c r="U891" i="2"/>
  <c r="O891" i="2"/>
  <c r="T891" i="2"/>
  <c r="T1031" i="1"/>
  <c r="Q1031" i="1"/>
  <c r="N1031" i="1"/>
  <c r="R1031" i="1"/>
  <c r="O1031" i="1"/>
  <c r="M1031" i="1"/>
  <c r="W891" i="2" l="1"/>
  <c r="X891" i="2"/>
  <c r="AB891" i="2"/>
  <c r="AC891" i="2"/>
  <c r="Y891" i="2"/>
  <c r="Z891" i="2"/>
  <c r="AJ891" i="2"/>
  <c r="AE891" i="2"/>
  <c r="AF891" i="2"/>
  <c r="AH891" i="2"/>
  <c r="AK891" i="2"/>
  <c r="AI891" i="2"/>
  <c r="AA891" i="2"/>
  <c r="U1031" i="1"/>
  <c r="X1031" i="1"/>
  <c r="AA1031" i="1"/>
  <c r="W1031" i="1"/>
  <c r="Z1031" i="1"/>
  <c r="V1031" i="1"/>
  <c r="AL1031" i="1"/>
  <c r="Y1031" i="1"/>
  <c r="AC1031" i="1"/>
  <c r="AD1031" i="1"/>
  <c r="AF1031" i="1"/>
  <c r="AG1031" i="1"/>
  <c r="AH1031" i="1"/>
  <c r="AI1031" i="1"/>
  <c r="AG891" i="2" l="1"/>
  <c r="AL891" i="2" s="1"/>
  <c r="AM891" i="2"/>
  <c r="AE1031" i="1"/>
  <c r="AK1031" i="1"/>
  <c r="AJ1031" i="1"/>
  <c r="V892" i="2" l="1"/>
  <c r="S892" i="2"/>
  <c r="O892" i="2"/>
  <c r="Q892" i="2"/>
  <c r="R892" i="2"/>
  <c r="T892" i="2"/>
  <c r="P892" i="2"/>
  <c r="U892" i="2"/>
  <c r="T1032" i="1"/>
  <c r="Q1032" i="1"/>
  <c r="N1032" i="1"/>
  <c r="M1032" i="1"/>
  <c r="O1032" i="1"/>
  <c r="R1032" i="1"/>
  <c r="AC892" i="2" l="1"/>
  <c r="X892" i="2"/>
  <c r="Y892" i="2"/>
  <c r="AB892" i="2"/>
  <c r="AG892" i="2" s="1"/>
  <c r="Z892" i="2"/>
  <c r="W892" i="2"/>
  <c r="AA892" i="2"/>
  <c r="AF892" i="2"/>
  <c r="AI892" i="2"/>
  <c r="AK892" i="2"/>
  <c r="AE892" i="2"/>
  <c r="AH892" i="2"/>
  <c r="AJ892" i="2"/>
  <c r="U1032" i="1"/>
  <c r="X1032" i="1"/>
  <c r="AA1032" i="1"/>
  <c r="Z1032" i="1"/>
  <c r="W1032" i="1"/>
  <c r="V1032" i="1"/>
  <c r="AL1032" i="1"/>
  <c r="Y1032" i="1"/>
  <c r="AC1032" i="1"/>
  <c r="AD1032" i="1"/>
  <c r="AF1032" i="1"/>
  <c r="AG1032" i="1"/>
  <c r="AH1032" i="1"/>
  <c r="AI1032" i="1"/>
  <c r="AL892" i="2" l="1"/>
  <c r="AM892" i="2"/>
  <c r="AE1032" i="1"/>
  <c r="AK1032" i="1"/>
  <c r="AJ1032" i="1"/>
  <c r="R893" i="2" l="1"/>
  <c r="U893" i="2"/>
  <c r="O893" i="2"/>
  <c r="Q893" i="2"/>
  <c r="T893" i="2"/>
  <c r="P893" i="2"/>
  <c r="S893" i="2"/>
  <c r="V893" i="2"/>
  <c r="Q1033" i="1"/>
  <c r="T1033" i="1"/>
  <c r="N1033" i="1"/>
  <c r="R1033" i="1"/>
  <c r="O1033" i="1"/>
  <c r="M1033" i="1"/>
  <c r="X893" i="2" l="1"/>
  <c r="AE893" i="2"/>
  <c r="AH893" i="2"/>
  <c r="AJ893" i="2"/>
  <c r="AF893" i="2"/>
  <c r="AI893" i="2"/>
  <c r="AK893" i="2"/>
  <c r="AA893" i="2"/>
  <c r="AB893" i="2"/>
  <c r="Y893" i="2"/>
  <c r="W893" i="2"/>
  <c r="AC893" i="2"/>
  <c r="Z893" i="2"/>
  <c r="Z1033" i="1"/>
  <c r="AA1033" i="1"/>
  <c r="X1033" i="1"/>
  <c r="U1033" i="1"/>
  <c r="W1033" i="1"/>
  <c r="V1033" i="1"/>
  <c r="AH1033" i="1"/>
  <c r="AI1033" i="1"/>
  <c r="AC1033" i="1"/>
  <c r="AD1033" i="1"/>
  <c r="AF1033" i="1"/>
  <c r="AG1033" i="1"/>
  <c r="AL1033" i="1"/>
  <c r="Y1033" i="1"/>
  <c r="AG893" i="2" l="1"/>
  <c r="AL893" i="2" s="1"/>
  <c r="AM893" i="2"/>
  <c r="AK1033" i="1"/>
  <c r="AJ1033" i="1"/>
  <c r="AE1033" i="1"/>
  <c r="S894" i="2" l="1"/>
  <c r="V894" i="2"/>
  <c r="P894" i="2"/>
  <c r="O894" i="2"/>
  <c r="U894" i="2"/>
  <c r="T894" i="2"/>
  <c r="R894" i="2"/>
  <c r="Q894" i="2"/>
  <c r="T1034" i="1"/>
  <c r="Q1034" i="1"/>
  <c r="R1034" i="1"/>
  <c r="N1034" i="1"/>
  <c r="O1034" i="1"/>
  <c r="M1034" i="1"/>
  <c r="Y894" i="2" l="1"/>
  <c r="W894" i="2"/>
  <c r="Z894" i="2"/>
  <c r="AB894" i="2"/>
  <c r="AG894" i="2" s="1"/>
  <c r="AC894" i="2"/>
  <c r="X894" i="2"/>
  <c r="AI894" i="2"/>
  <c r="AE894" i="2"/>
  <c r="AF894" i="2"/>
  <c r="AH894" i="2"/>
  <c r="AK894" i="2"/>
  <c r="AJ894" i="2"/>
  <c r="AA894" i="2"/>
  <c r="X1034" i="1"/>
  <c r="U1034" i="1"/>
  <c r="AA1034" i="1"/>
  <c r="V1034" i="1"/>
  <c r="AL1034" i="1"/>
  <c r="Y1034" i="1"/>
  <c r="W1034" i="1"/>
  <c r="Z1034" i="1"/>
  <c r="AH1034" i="1"/>
  <c r="AI1034" i="1"/>
  <c r="AC1034" i="1"/>
  <c r="AD1034" i="1"/>
  <c r="AF1034" i="1"/>
  <c r="AG1034" i="1"/>
  <c r="AL894" i="2" l="1"/>
  <c r="AM894" i="2"/>
  <c r="AJ1034" i="1"/>
  <c r="AE1034" i="1"/>
  <c r="AK1034" i="1"/>
  <c r="U895" i="2" l="1"/>
  <c r="Q895" i="2"/>
  <c r="O895" i="2"/>
  <c r="P895" i="2"/>
  <c r="R895" i="2"/>
  <c r="T895" i="2"/>
  <c r="V895" i="2"/>
  <c r="S895" i="2"/>
  <c r="M1035" i="1"/>
  <c r="O1035" i="1"/>
  <c r="R1035" i="1"/>
  <c r="N1035" i="1"/>
  <c r="Q1035" i="1"/>
  <c r="T1035" i="1"/>
  <c r="AA895" i="2" l="1"/>
  <c r="Z895" i="2"/>
  <c r="AK895" i="2"/>
  <c r="AF895" i="2"/>
  <c r="AH895" i="2"/>
  <c r="AE895" i="2"/>
  <c r="AI895" i="2"/>
  <c r="AJ895" i="2"/>
  <c r="AB895" i="2"/>
  <c r="X895" i="2"/>
  <c r="W895" i="2"/>
  <c r="Y895" i="2"/>
  <c r="AC895" i="2"/>
  <c r="AL1035" i="1"/>
  <c r="Y1035" i="1"/>
  <c r="W1035" i="1"/>
  <c r="AH1035" i="1"/>
  <c r="AI1035" i="1"/>
  <c r="AK1035" i="1" s="1"/>
  <c r="M1036" i="1" s="1"/>
  <c r="AC1035" i="1"/>
  <c r="AF1035" i="1"/>
  <c r="AG1035" i="1"/>
  <c r="AD1035" i="1"/>
  <c r="V1035" i="1"/>
  <c r="Z1035" i="1"/>
  <c r="U1035" i="1"/>
  <c r="AA1035" i="1"/>
  <c r="X1035" i="1"/>
  <c r="AG895" i="2" l="1"/>
  <c r="AM895" i="2" s="1"/>
  <c r="AL895" i="2"/>
  <c r="AJ1035" i="1"/>
  <c r="AE1035" i="1"/>
  <c r="Q896" i="2" l="1"/>
  <c r="R896" i="2"/>
  <c r="U896" i="2"/>
  <c r="T896" i="2"/>
  <c r="P896" i="2"/>
  <c r="O896" i="2"/>
  <c r="S896" i="2"/>
  <c r="V896" i="2"/>
  <c r="T1036" i="1"/>
  <c r="Q1036" i="1"/>
  <c r="N1036" i="1"/>
  <c r="R1036" i="1"/>
  <c r="O1036" i="1"/>
  <c r="X896" i="2" l="1"/>
  <c r="AJ896" i="2"/>
  <c r="AK896" i="2"/>
  <c r="AE896" i="2"/>
  <c r="AH896" i="2"/>
  <c r="AI896" i="2"/>
  <c r="AF896" i="2"/>
  <c r="AA896" i="2"/>
  <c r="W896" i="2"/>
  <c r="AB896" i="2"/>
  <c r="AC896" i="2"/>
  <c r="Z896" i="2"/>
  <c r="Y896" i="2"/>
  <c r="Z1036" i="1"/>
  <c r="AL1036" i="1"/>
  <c r="Y1036" i="1"/>
  <c r="W1036" i="1"/>
  <c r="V1036" i="1"/>
  <c r="X1036" i="1"/>
  <c r="AA1036" i="1"/>
  <c r="U1036" i="1"/>
  <c r="AF1036" i="1"/>
  <c r="AG1036" i="1"/>
  <c r="AD1036" i="1"/>
  <c r="AH1036" i="1"/>
  <c r="AJ1036" i="1" s="1"/>
  <c r="AI1036" i="1"/>
  <c r="AC1036" i="1"/>
  <c r="AG896" i="2" l="1"/>
  <c r="AM896" i="2"/>
  <c r="AL896" i="2"/>
  <c r="Q1037" i="1"/>
  <c r="AK1036" i="1"/>
  <c r="AE1036" i="1"/>
  <c r="V897" i="2" l="1"/>
  <c r="S897" i="2"/>
  <c r="P897" i="2"/>
  <c r="R897" i="2"/>
  <c r="U897" i="2"/>
  <c r="O897" i="2"/>
  <c r="Q897" i="2"/>
  <c r="T897" i="2"/>
  <c r="M1037" i="1"/>
  <c r="N1037" i="1"/>
  <c r="O1037" i="1"/>
  <c r="R1037" i="1"/>
  <c r="AL1037" i="1"/>
  <c r="Y1037" i="1"/>
  <c r="T1037" i="1"/>
  <c r="AB897" i="2" l="1"/>
  <c r="AC897" i="2"/>
  <c r="Y897" i="2"/>
  <c r="W897" i="2"/>
  <c r="Z897" i="2"/>
  <c r="X897" i="2"/>
  <c r="AA897" i="2"/>
  <c r="AJ897" i="2"/>
  <c r="AK897" i="2"/>
  <c r="AE897" i="2"/>
  <c r="AF897" i="2"/>
  <c r="AH897" i="2"/>
  <c r="AI897" i="2"/>
  <c r="V1037" i="1"/>
  <c r="AC1037" i="1"/>
  <c r="AF1037" i="1"/>
  <c r="AG1037" i="1"/>
  <c r="AH1037" i="1"/>
  <c r="AD1037" i="1"/>
  <c r="AI1037" i="1"/>
  <c r="AK1037" i="1" s="1"/>
  <c r="M1038" i="1" s="1"/>
  <c r="Z1037" i="1"/>
  <c r="W1037" i="1"/>
  <c r="U1037" i="1"/>
  <c r="AA1037" i="1"/>
  <c r="X1037" i="1"/>
  <c r="AG897" i="2" l="1"/>
  <c r="AL897" i="2" s="1"/>
  <c r="AJ1037" i="1"/>
  <c r="R1038" i="1" s="1"/>
  <c r="AE1037" i="1"/>
  <c r="S898" i="2" l="1"/>
  <c r="AM897" i="2"/>
  <c r="Q1038" i="1"/>
  <c r="T1038" i="1"/>
  <c r="O1038" i="1"/>
  <c r="N1038" i="1"/>
  <c r="T898" i="2" l="1"/>
  <c r="R898" i="2"/>
  <c r="U898" i="2"/>
  <c r="P898" i="2"/>
  <c r="Q898" i="2"/>
  <c r="O898" i="2"/>
  <c r="AA898" i="2"/>
  <c r="V898" i="2"/>
  <c r="W1038" i="1"/>
  <c r="V1038" i="1"/>
  <c r="AA1038" i="1"/>
  <c r="X1038" i="1"/>
  <c r="U1038" i="1"/>
  <c r="AF1038" i="1"/>
  <c r="AG1038" i="1"/>
  <c r="AI1038" i="1"/>
  <c r="AC1038" i="1"/>
  <c r="AD1038" i="1"/>
  <c r="AH1038" i="1"/>
  <c r="AL1038" i="1"/>
  <c r="Y1038" i="1"/>
  <c r="Z1038" i="1"/>
  <c r="Y898" i="2" l="1"/>
  <c r="Z898" i="2"/>
  <c r="W898" i="2"/>
  <c r="X898" i="2"/>
  <c r="AC898" i="2"/>
  <c r="AI898" i="2"/>
  <c r="AJ898" i="2"/>
  <c r="AK898" i="2"/>
  <c r="AE898" i="2"/>
  <c r="AH898" i="2"/>
  <c r="AF898" i="2"/>
  <c r="AB898" i="2"/>
  <c r="AJ1038" i="1"/>
  <c r="AK1038" i="1"/>
  <c r="AE1038" i="1"/>
  <c r="AG898" i="2" l="1"/>
  <c r="AM898" i="2" s="1"/>
  <c r="M1039" i="1"/>
  <c r="R1039" i="1"/>
  <c r="O1039" i="1"/>
  <c r="N1039" i="1"/>
  <c r="Q1039" i="1"/>
  <c r="T1039" i="1"/>
  <c r="U899" i="2" l="1"/>
  <c r="R899" i="2"/>
  <c r="O899" i="2"/>
  <c r="AL898" i="2"/>
  <c r="T899" i="2" s="1"/>
  <c r="V1039" i="1"/>
  <c r="AF1039" i="1"/>
  <c r="AG1039" i="1"/>
  <c r="AH1039" i="1"/>
  <c r="AI1039" i="1"/>
  <c r="AC1039" i="1"/>
  <c r="AD1039" i="1"/>
  <c r="AL1039" i="1"/>
  <c r="Y1039" i="1"/>
  <c r="W1039" i="1"/>
  <c r="Z1039" i="1"/>
  <c r="AE1039" i="1" s="1"/>
  <c r="U1039" i="1"/>
  <c r="AA1039" i="1"/>
  <c r="X1039" i="1"/>
  <c r="P899" i="2" l="1"/>
  <c r="S899" i="2"/>
  <c r="V899" i="2"/>
  <c r="W899" i="2"/>
  <c r="Z899" i="2"/>
  <c r="Q899" i="2"/>
  <c r="AK1039" i="1"/>
  <c r="AJ1039" i="1"/>
  <c r="Y899" i="2" l="1"/>
  <c r="AH899" i="2"/>
  <c r="AI899" i="2"/>
  <c r="AJ899" i="2"/>
  <c r="AK899" i="2"/>
  <c r="AF899" i="2"/>
  <c r="AE899" i="2"/>
  <c r="AA899" i="2"/>
  <c r="X899" i="2"/>
  <c r="AC899" i="2"/>
  <c r="AB899" i="2"/>
  <c r="T1040" i="1"/>
  <c r="Q1040" i="1"/>
  <c r="N1040" i="1"/>
  <c r="M1040" i="1"/>
  <c r="O1040" i="1"/>
  <c r="R1040" i="1"/>
  <c r="AG899" i="2" l="1"/>
  <c r="AM899" i="2" s="1"/>
  <c r="AL899" i="2"/>
  <c r="Z1040" i="1"/>
  <c r="W1040" i="1"/>
  <c r="X1040" i="1"/>
  <c r="U1040" i="1"/>
  <c r="AA1040" i="1"/>
  <c r="V1040" i="1"/>
  <c r="AL1040" i="1"/>
  <c r="Y1040" i="1"/>
  <c r="AI1040" i="1"/>
  <c r="AF1040" i="1"/>
  <c r="AG1040" i="1"/>
  <c r="AD1040" i="1"/>
  <c r="AH1040" i="1"/>
  <c r="AC1040" i="1"/>
  <c r="R900" i="2" l="1"/>
  <c r="T900" i="2"/>
  <c r="U900" i="2"/>
  <c r="O900" i="2"/>
  <c r="Q900" i="2"/>
  <c r="P900" i="2"/>
  <c r="V900" i="2"/>
  <c r="S900" i="2"/>
  <c r="AJ1040" i="1"/>
  <c r="AK1040" i="1"/>
  <c r="AE1040" i="1"/>
  <c r="AA900" i="2" l="1"/>
  <c r="X900" i="2"/>
  <c r="AH900" i="2"/>
  <c r="AI900" i="2"/>
  <c r="AJ900" i="2"/>
  <c r="AK900" i="2"/>
  <c r="AE900" i="2"/>
  <c r="AF900" i="2"/>
  <c r="Y900" i="2"/>
  <c r="W900" i="2"/>
  <c r="AC900" i="2"/>
  <c r="AB900" i="2"/>
  <c r="Z900" i="2"/>
  <c r="R1041" i="1"/>
  <c r="N1041" i="1"/>
  <c r="O1041" i="1"/>
  <c r="M1041" i="1"/>
  <c r="T1041" i="1"/>
  <c r="Q1041" i="1"/>
  <c r="AG900" i="2" l="1"/>
  <c r="AM900" i="2" s="1"/>
  <c r="AC1041" i="1"/>
  <c r="AH1041" i="1"/>
  <c r="AD1041" i="1"/>
  <c r="AF1041" i="1"/>
  <c r="AG1041" i="1"/>
  <c r="AI1041" i="1"/>
  <c r="AL1041" i="1"/>
  <c r="Y1041" i="1"/>
  <c r="AA1041" i="1"/>
  <c r="U1041" i="1"/>
  <c r="X1041" i="1"/>
  <c r="W1041" i="1"/>
  <c r="V1041" i="1"/>
  <c r="Z1041" i="1"/>
  <c r="U901" i="2" l="1"/>
  <c r="R901" i="2"/>
  <c r="O901" i="2"/>
  <c r="AL900" i="2"/>
  <c r="AK1041" i="1"/>
  <c r="AE1041" i="1"/>
  <c r="AJ1041" i="1"/>
  <c r="S901" i="2" l="1"/>
  <c r="V901" i="2"/>
  <c r="Q901" i="2"/>
  <c r="AC901" i="2" s="1"/>
  <c r="T901" i="2"/>
  <c r="P901" i="2"/>
  <c r="T1042" i="1"/>
  <c r="Q1042" i="1"/>
  <c r="N1042" i="1"/>
  <c r="R1042" i="1"/>
  <c r="M1042" i="1"/>
  <c r="O1042" i="1"/>
  <c r="AB901" i="2" l="1"/>
  <c r="Z901" i="2"/>
  <c r="Y901" i="2"/>
  <c r="W901" i="2"/>
  <c r="AF901" i="2"/>
  <c r="AH901" i="2"/>
  <c r="AI901" i="2"/>
  <c r="AJ901" i="2"/>
  <c r="AE901" i="2"/>
  <c r="AK901" i="2"/>
  <c r="X901" i="2"/>
  <c r="AA901" i="2"/>
  <c r="W1042" i="1"/>
  <c r="X1042" i="1"/>
  <c r="AA1042" i="1"/>
  <c r="U1042" i="1"/>
  <c r="Z1042" i="1"/>
  <c r="V1042" i="1"/>
  <c r="AL1042" i="1"/>
  <c r="Y1042" i="1"/>
  <c r="AC1042" i="1"/>
  <c r="AD1042" i="1"/>
  <c r="AF1042" i="1"/>
  <c r="AG1042" i="1"/>
  <c r="AH1042" i="1"/>
  <c r="AI1042" i="1"/>
  <c r="AG901" i="2" l="1"/>
  <c r="AM901" i="2" s="1"/>
  <c r="AK1042" i="1"/>
  <c r="AE1042" i="1"/>
  <c r="AJ1042" i="1"/>
  <c r="U902" i="2" l="1"/>
  <c r="O902" i="2"/>
  <c r="R902" i="2"/>
  <c r="AL901" i="2"/>
  <c r="T1043" i="1"/>
  <c r="Q1043" i="1"/>
  <c r="O1043" i="1"/>
  <c r="N1043" i="1"/>
  <c r="R1043" i="1"/>
  <c r="M1043" i="1"/>
  <c r="S902" i="2" l="1"/>
  <c r="V902" i="2"/>
  <c r="P902" i="2"/>
  <c r="Q902" i="2"/>
  <c r="T902" i="2"/>
  <c r="W902" i="2"/>
  <c r="Z1043" i="1"/>
  <c r="AA1043" i="1"/>
  <c r="X1043" i="1"/>
  <c r="U1043" i="1"/>
  <c r="V1043" i="1"/>
  <c r="W1043" i="1"/>
  <c r="AL1043" i="1"/>
  <c r="Y1043" i="1"/>
  <c r="AH1043" i="1"/>
  <c r="AI1043" i="1"/>
  <c r="AK1043" i="1" s="1"/>
  <c r="AC1043" i="1"/>
  <c r="AF1043" i="1"/>
  <c r="AD1043" i="1"/>
  <c r="AG1043" i="1"/>
  <c r="AB902" i="2" l="1"/>
  <c r="X902" i="2"/>
  <c r="Z902" i="2"/>
  <c r="Y902" i="2"/>
  <c r="AC902" i="2"/>
  <c r="AE902" i="2"/>
  <c r="AF902" i="2"/>
  <c r="AH902" i="2"/>
  <c r="AI902" i="2"/>
  <c r="AK902" i="2"/>
  <c r="AJ902" i="2"/>
  <c r="AA902" i="2"/>
  <c r="M1044" i="1"/>
  <c r="AJ1043" i="1"/>
  <c r="O1044" i="1"/>
  <c r="AE1043" i="1"/>
  <c r="AG902" i="2" l="1"/>
  <c r="AL902" i="2" s="1"/>
  <c r="T1044" i="1"/>
  <c r="Q1044" i="1"/>
  <c r="N1044" i="1"/>
  <c r="X1044" i="1"/>
  <c r="R1044" i="1"/>
  <c r="S903" i="2" l="1"/>
  <c r="AM902" i="2"/>
  <c r="V1044" i="1"/>
  <c r="AA1044" i="1"/>
  <c r="U1044" i="1"/>
  <c r="AL1044" i="1"/>
  <c r="Y1044" i="1"/>
  <c r="AG1044" i="1"/>
  <c r="AH1044" i="1"/>
  <c r="AI1044" i="1"/>
  <c r="AD1044" i="1"/>
  <c r="AF1044" i="1"/>
  <c r="AC1044" i="1"/>
  <c r="Z1044" i="1"/>
  <c r="AE1044" i="1" s="1"/>
  <c r="W1044" i="1"/>
  <c r="O903" i="2" l="1"/>
  <c r="U903" i="2"/>
  <c r="R903" i="2"/>
  <c r="T903" i="2"/>
  <c r="P903" i="2"/>
  <c r="Q903" i="2"/>
  <c r="V903" i="2"/>
  <c r="AK1044" i="1"/>
  <c r="AJ1044" i="1"/>
  <c r="X903" i="2" l="1"/>
  <c r="AE903" i="2"/>
  <c r="AF903" i="2"/>
  <c r="AH903" i="2"/>
  <c r="AJ903" i="2"/>
  <c r="AK903" i="2"/>
  <c r="AI903" i="2"/>
  <c r="Y903" i="2"/>
  <c r="AB903" i="2"/>
  <c r="Z903" i="2"/>
  <c r="AC903" i="2"/>
  <c r="AA903" i="2"/>
  <c r="W903" i="2"/>
  <c r="T1045" i="1"/>
  <c r="Q1045" i="1"/>
  <c r="M1045" i="1"/>
  <c r="O1045" i="1"/>
  <c r="N1045" i="1"/>
  <c r="R1045" i="1"/>
  <c r="AG903" i="2" l="1"/>
  <c r="AL903" i="2" s="1"/>
  <c r="V1045" i="1"/>
  <c r="Z1045" i="1"/>
  <c r="W1045" i="1"/>
  <c r="U1045" i="1"/>
  <c r="AA1045" i="1"/>
  <c r="X1045" i="1"/>
  <c r="AL1045" i="1"/>
  <c r="Y1045" i="1"/>
  <c r="AC1045" i="1"/>
  <c r="AG1045" i="1"/>
  <c r="AD1045" i="1"/>
  <c r="AF1045" i="1"/>
  <c r="AH1045" i="1"/>
  <c r="AI1045" i="1"/>
  <c r="S904" i="2" l="1"/>
  <c r="AM903" i="2"/>
  <c r="AK1045" i="1"/>
  <c r="AE1045" i="1"/>
  <c r="AJ1045" i="1"/>
  <c r="P904" i="2" l="1"/>
  <c r="Q904" i="2"/>
  <c r="T904" i="2"/>
  <c r="R904" i="2"/>
  <c r="O904" i="2"/>
  <c r="U904" i="2"/>
  <c r="V904" i="2"/>
  <c r="AA904" i="2"/>
  <c r="Q1046" i="1"/>
  <c r="T1046" i="1"/>
  <c r="N1046" i="1"/>
  <c r="M1046" i="1"/>
  <c r="R1046" i="1"/>
  <c r="O1046" i="1"/>
  <c r="AK904" i="2" l="1"/>
  <c r="AE904" i="2"/>
  <c r="AF904" i="2"/>
  <c r="AI904" i="2"/>
  <c r="AJ904" i="2"/>
  <c r="AH904" i="2"/>
  <c r="AC904" i="2"/>
  <c r="W904" i="2"/>
  <c r="Z904" i="2"/>
  <c r="AB904" i="2"/>
  <c r="Y904" i="2"/>
  <c r="X904" i="2"/>
  <c r="U1046" i="1"/>
  <c r="AA1046" i="1"/>
  <c r="X1046" i="1"/>
  <c r="W1046" i="1"/>
  <c r="Z1046" i="1"/>
  <c r="AE1046" i="1" s="1"/>
  <c r="V1046" i="1"/>
  <c r="AC1046" i="1"/>
  <c r="AF1046" i="1"/>
  <c r="AH1046" i="1"/>
  <c r="AI1046" i="1"/>
  <c r="AD1046" i="1"/>
  <c r="AG1046" i="1"/>
  <c r="AL1046" i="1"/>
  <c r="Y1046" i="1"/>
  <c r="AG904" i="2" l="1"/>
  <c r="AL904" i="2"/>
  <c r="AM904" i="2"/>
  <c r="AJ1046" i="1"/>
  <c r="AK1046" i="1"/>
  <c r="U905" i="2" l="1"/>
  <c r="Q905" i="2"/>
  <c r="O905" i="2"/>
  <c r="P905" i="2"/>
  <c r="R905" i="2"/>
  <c r="T905" i="2"/>
  <c r="S905" i="2"/>
  <c r="V905" i="2"/>
  <c r="N1047" i="1"/>
  <c r="M1047" i="1"/>
  <c r="O1047" i="1"/>
  <c r="R1047" i="1"/>
  <c r="Q1047" i="1"/>
  <c r="T1047" i="1"/>
  <c r="AA905" i="2" l="1"/>
  <c r="AJ905" i="2"/>
  <c r="AK905" i="2"/>
  <c r="AE905" i="2"/>
  <c r="AF905" i="2"/>
  <c r="AH905" i="2"/>
  <c r="AI905" i="2"/>
  <c r="X905" i="2"/>
  <c r="AB905" i="2"/>
  <c r="Z905" i="2"/>
  <c r="W905" i="2"/>
  <c r="Y905" i="2"/>
  <c r="AC905" i="2"/>
  <c r="AL1047" i="1"/>
  <c r="Y1047" i="1"/>
  <c r="AF1047" i="1"/>
  <c r="AG1047" i="1"/>
  <c r="AH1047" i="1"/>
  <c r="AD1047" i="1"/>
  <c r="AI1047" i="1"/>
  <c r="AK1047" i="1" s="1"/>
  <c r="M1048" i="1" s="1"/>
  <c r="AC1047" i="1"/>
  <c r="Z1047" i="1"/>
  <c r="W1047" i="1"/>
  <c r="U1047" i="1"/>
  <c r="AA1047" i="1"/>
  <c r="X1047" i="1"/>
  <c r="V1047" i="1"/>
  <c r="AG905" i="2" l="1"/>
  <c r="AM905" i="2"/>
  <c r="AL905" i="2"/>
  <c r="AJ1047" i="1"/>
  <c r="O1048" i="1" s="1"/>
  <c r="AE1047" i="1"/>
  <c r="S906" i="2" l="1"/>
  <c r="V906" i="2"/>
  <c r="O906" i="2"/>
  <c r="Q906" i="2"/>
  <c r="T906" i="2"/>
  <c r="U906" i="2"/>
  <c r="R906" i="2"/>
  <c r="P906" i="2"/>
  <c r="R1048" i="1"/>
  <c r="T1048" i="1"/>
  <c r="Q1048" i="1"/>
  <c r="N1048" i="1"/>
  <c r="AB906" i="2" l="1"/>
  <c r="X906" i="2"/>
  <c r="Z906" i="2"/>
  <c r="AC906" i="2"/>
  <c r="Y906" i="2"/>
  <c r="W906" i="2"/>
  <c r="AI906" i="2"/>
  <c r="AJ906" i="2"/>
  <c r="AK906" i="2"/>
  <c r="AE906" i="2"/>
  <c r="AH906" i="2"/>
  <c r="AF906" i="2"/>
  <c r="AA906" i="2"/>
  <c r="V1048" i="1"/>
  <c r="U1048" i="1"/>
  <c r="AA1048" i="1"/>
  <c r="X1048" i="1"/>
  <c r="AL1048" i="1"/>
  <c r="Y1048" i="1"/>
  <c r="AF1048" i="1"/>
  <c r="AG1048" i="1"/>
  <c r="AH1048" i="1"/>
  <c r="AI1048" i="1"/>
  <c r="AD1048" i="1"/>
  <c r="AC1048" i="1"/>
  <c r="Z1048" i="1"/>
  <c r="AE1048" i="1" s="1"/>
  <c r="W1048" i="1"/>
  <c r="AG906" i="2" l="1"/>
  <c r="AL906" i="2" s="1"/>
  <c r="AJ1048" i="1"/>
  <c r="AK1048" i="1"/>
  <c r="S907" i="2" l="1"/>
  <c r="AM906" i="2"/>
  <c r="M1049" i="1"/>
  <c r="O1049" i="1"/>
  <c r="R1049" i="1"/>
  <c r="N1049" i="1"/>
  <c r="Q1049" i="1"/>
  <c r="T1049" i="1"/>
  <c r="T907" i="2" l="1"/>
  <c r="Q907" i="2"/>
  <c r="P907" i="2"/>
  <c r="O907" i="2"/>
  <c r="R907" i="2"/>
  <c r="U907" i="2"/>
  <c r="AA907" i="2"/>
  <c r="V907" i="2"/>
  <c r="AL1049" i="1"/>
  <c r="Y1049" i="1"/>
  <c r="AC1049" i="1"/>
  <c r="AF1049" i="1"/>
  <c r="AG1049" i="1"/>
  <c r="AH1049" i="1"/>
  <c r="AJ1049" i="1" s="1"/>
  <c r="T1050" i="1" s="1"/>
  <c r="AI1049" i="1"/>
  <c r="AK1049" i="1" s="1"/>
  <c r="M1050" i="1" s="1"/>
  <c r="AD1049" i="1"/>
  <c r="V1049" i="1"/>
  <c r="Z1049" i="1"/>
  <c r="W1049" i="1"/>
  <c r="X1049" i="1"/>
  <c r="U1049" i="1"/>
  <c r="AA1049" i="1"/>
  <c r="W907" i="2" l="1"/>
  <c r="AC907" i="2"/>
  <c r="Z907" i="2"/>
  <c r="X907" i="2"/>
  <c r="Y907" i="2"/>
  <c r="AH907" i="2"/>
  <c r="AI907" i="2"/>
  <c r="AJ907" i="2"/>
  <c r="AK907" i="2"/>
  <c r="AF907" i="2"/>
  <c r="AE907" i="2"/>
  <c r="AB907" i="2"/>
  <c r="AD1050" i="1"/>
  <c r="AF1050" i="1"/>
  <c r="AG1050" i="1"/>
  <c r="AI1050" i="1"/>
  <c r="AH1050" i="1"/>
  <c r="AC1050" i="1"/>
  <c r="O1050" i="1"/>
  <c r="N1050" i="1"/>
  <c r="R1050" i="1"/>
  <c r="AE1049" i="1"/>
  <c r="Q1050" i="1"/>
  <c r="AG907" i="2" l="1"/>
  <c r="AL907" i="2" s="1"/>
  <c r="Z1050" i="1"/>
  <c r="W1050" i="1"/>
  <c r="AL1050" i="1"/>
  <c r="Y1050" i="1"/>
  <c r="AJ1050" i="1" s="1"/>
  <c r="V1050" i="1"/>
  <c r="AK1050" i="1" s="1"/>
  <c r="X1050" i="1"/>
  <c r="AA1050" i="1"/>
  <c r="U1050" i="1"/>
  <c r="S908" i="2" l="1"/>
  <c r="AM907" i="2"/>
  <c r="M1051" i="1"/>
  <c r="N1051" i="1"/>
  <c r="R1051" i="1"/>
  <c r="O1051" i="1"/>
  <c r="T1051" i="1"/>
  <c r="Q1051" i="1"/>
  <c r="AE1050" i="1"/>
  <c r="O908" i="2" l="1"/>
  <c r="Q908" i="2"/>
  <c r="T908" i="2"/>
  <c r="R908" i="2"/>
  <c r="P908" i="2"/>
  <c r="U908" i="2"/>
  <c r="V908" i="2"/>
  <c r="AA908" i="2"/>
  <c r="AF1051" i="1"/>
  <c r="AG1051" i="1"/>
  <c r="AH1051" i="1"/>
  <c r="AI1051" i="1"/>
  <c r="AC1051" i="1"/>
  <c r="AD1051" i="1"/>
  <c r="AL1051" i="1"/>
  <c r="Y1051" i="1"/>
  <c r="W1051" i="1"/>
  <c r="Z1051" i="1"/>
  <c r="V1051" i="1"/>
  <c r="U1051" i="1"/>
  <c r="AA1051" i="1"/>
  <c r="X1051" i="1"/>
  <c r="AC908" i="2" l="1"/>
  <c r="AH908" i="2"/>
  <c r="AI908" i="2"/>
  <c r="AJ908" i="2"/>
  <c r="AK908" i="2"/>
  <c r="AE908" i="2"/>
  <c r="AF908" i="2"/>
  <c r="X908" i="2"/>
  <c r="Z908" i="2"/>
  <c r="AB908" i="2"/>
  <c r="Y908" i="2"/>
  <c r="W908" i="2"/>
  <c r="AE1051" i="1"/>
  <c r="AK1051" i="1"/>
  <c r="AJ1051" i="1"/>
  <c r="AG908" i="2" l="1"/>
  <c r="AL908" i="2" s="1"/>
  <c r="AM908" i="2"/>
  <c r="Q1052" i="1"/>
  <c r="T1052" i="1"/>
  <c r="M1052" i="1"/>
  <c r="O1052" i="1"/>
  <c r="R1052" i="1"/>
  <c r="N1052" i="1"/>
  <c r="S909" i="2" l="1"/>
  <c r="V909" i="2"/>
  <c r="Q909" i="2"/>
  <c r="U909" i="2"/>
  <c r="P909" i="2"/>
  <c r="R909" i="2"/>
  <c r="T909" i="2"/>
  <c r="O909" i="2"/>
  <c r="Z1052" i="1"/>
  <c r="V1052" i="1"/>
  <c r="W1052" i="1"/>
  <c r="U1052" i="1"/>
  <c r="AA1052" i="1"/>
  <c r="X1052" i="1"/>
  <c r="AF1052" i="1"/>
  <c r="AG1052" i="1"/>
  <c r="AI1052" i="1"/>
  <c r="AC1052" i="1"/>
  <c r="AH1052" i="1"/>
  <c r="AD1052" i="1"/>
  <c r="AL1052" i="1"/>
  <c r="Y1052" i="1"/>
  <c r="X909" i="2" l="1"/>
  <c r="W909" i="2"/>
  <c r="AB909" i="2"/>
  <c r="Z909" i="2"/>
  <c r="AC909" i="2"/>
  <c r="Y909" i="2"/>
  <c r="AF909" i="2"/>
  <c r="AH909" i="2"/>
  <c r="AI909" i="2"/>
  <c r="AJ909" i="2"/>
  <c r="AE909" i="2"/>
  <c r="AK909" i="2"/>
  <c r="AA909" i="2"/>
  <c r="AJ1052" i="1"/>
  <c r="AK1052" i="1"/>
  <c r="AE1052" i="1"/>
  <c r="AG909" i="2" l="1"/>
  <c r="AL909" i="2" s="1"/>
  <c r="AM909" i="2"/>
  <c r="R1053" i="1"/>
  <c r="M1053" i="1"/>
  <c r="N1053" i="1"/>
  <c r="O1053" i="1"/>
  <c r="T1053" i="1"/>
  <c r="Q1053" i="1"/>
  <c r="V910" i="2" l="1"/>
  <c r="S910" i="2"/>
  <c r="U910" i="2"/>
  <c r="P910" i="2"/>
  <c r="O910" i="2"/>
  <c r="Q910" i="2"/>
  <c r="T910" i="2"/>
  <c r="R910" i="2"/>
  <c r="AC1053" i="1"/>
  <c r="AD1053" i="1"/>
  <c r="AH1053" i="1"/>
  <c r="AI1053" i="1"/>
  <c r="AF1053" i="1"/>
  <c r="AG1053" i="1"/>
  <c r="AL1053" i="1"/>
  <c r="Y1053" i="1"/>
  <c r="W1053" i="1"/>
  <c r="V1053" i="1"/>
  <c r="U1053" i="1"/>
  <c r="AA1053" i="1"/>
  <c r="X1053" i="1"/>
  <c r="Z1053" i="1"/>
  <c r="Z910" i="2" l="1"/>
  <c r="X910" i="2"/>
  <c r="AB910" i="2"/>
  <c r="Y910" i="2"/>
  <c r="W910" i="2"/>
  <c r="AC910" i="2"/>
  <c r="AA910" i="2"/>
  <c r="AE910" i="2"/>
  <c r="AF910" i="2"/>
  <c r="AH910" i="2"/>
  <c r="AI910" i="2"/>
  <c r="AK910" i="2"/>
  <c r="AJ910" i="2"/>
  <c r="AK1053" i="1"/>
  <c r="AE1053" i="1"/>
  <c r="AJ1053" i="1"/>
  <c r="AG910" i="2" l="1"/>
  <c r="AL910" i="2"/>
  <c r="AM910" i="2"/>
  <c r="Q1054" i="1"/>
  <c r="T1054" i="1"/>
  <c r="M1054" i="1"/>
  <c r="O1054" i="1"/>
  <c r="N1054" i="1"/>
  <c r="R1054" i="1"/>
  <c r="R911" i="2" l="1"/>
  <c r="O911" i="2"/>
  <c r="P911" i="2"/>
  <c r="U911" i="2"/>
  <c r="Q911" i="2"/>
  <c r="T911" i="2"/>
  <c r="S911" i="2"/>
  <c r="V911" i="2"/>
  <c r="Z1054" i="1"/>
  <c r="W1054" i="1"/>
  <c r="AC1054" i="1"/>
  <c r="AD1054" i="1"/>
  <c r="AF1054" i="1"/>
  <c r="AH1054" i="1"/>
  <c r="AJ1054" i="1" s="1"/>
  <c r="Q1055" i="1" s="1"/>
  <c r="AG1054" i="1"/>
  <c r="AI1054" i="1"/>
  <c r="V1054" i="1"/>
  <c r="AA1054" i="1"/>
  <c r="U1054" i="1"/>
  <c r="X1054" i="1"/>
  <c r="AL1054" i="1"/>
  <c r="Y1054" i="1"/>
  <c r="AB911" i="2" l="1"/>
  <c r="AE911" i="2"/>
  <c r="AF911" i="2"/>
  <c r="AH911" i="2"/>
  <c r="AJ911" i="2"/>
  <c r="AK911" i="2"/>
  <c r="AI911" i="2"/>
  <c r="AA911" i="2"/>
  <c r="Y911" i="2"/>
  <c r="AC911" i="2"/>
  <c r="X911" i="2"/>
  <c r="W911" i="2"/>
  <c r="Z911" i="2"/>
  <c r="AK1054" i="1"/>
  <c r="AE1054" i="1"/>
  <c r="AG911" i="2" l="1"/>
  <c r="AL911" i="2" s="1"/>
  <c r="M1055" i="1"/>
  <c r="R1055" i="1"/>
  <c r="O1055" i="1"/>
  <c r="N1055" i="1"/>
  <c r="T1055" i="1"/>
  <c r="S912" i="2" l="1"/>
  <c r="AM911" i="2"/>
  <c r="AF1055" i="1"/>
  <c r="AG1055" i="1"/>
  <c r="AH1055" i="1"/>
  <c r="AI1055" i="1"/>
  <c r="AC1055" i="1"/>
  <c r="AD1055" i="1"/>
  <c r="V1055" i="1"/>
  <c r="W1055" i="1"/>
  <c r="Z1055" i="1"/>
  <c r="U1055" i="1"/>
  <c r="AA1055" i="1"/>
  <c r="X1055" i="1"/>
  <c r="AL1055" i="1"/>
  <c r="Y1055" i="1"/>
  <c r="P912" i="2" l="1"/>
  <c r="T912" i="2"/>
  <c r="Q912" i="2"/>
  <c r="R912" i="2"/>
  <c r="O912" i="2"/>
  <c r="U912" i="2"/>
  <c r="V912" i="2"/>
  <c r="AA912" i="2"/>
  <c r="AK1055" i="1"/>
  <c r="AE1055" i="1"/>
  <c r="AJ1055" i="1"/>
  <c r="AC912" i="2" l="1"/>
  <c r="AK912" i="2"/>
  <c r="AE912" i="2"/>
  <c r="AF912" i="2"/>
  <c r="AI912" i="2"/>
  <c r="AJ912" i="2"/>
  <c r="AH912" i="2"/>
  <c r="W912" i="2"/>
  <c r="Z912" i="2"/>
  <c r="Y912" i="2"/>
  <c r="AB912" i="2"/>
  <c r="X912" i="2"/>
  <c r="Q1056" i="1"/>
  <c r="T1056" i="1"/>
  <c r="N1056" i="1"/>
  <c r="M1056" i="1"/>
  <c r="O1056" i="1"/>
  <c r="R1056" i="1"/>
  <c r="AG912" i="2" l="1"/>
  <c r="AL912" i="2" s="1"/>
  <c r="W1056" i="1"/>
  <c r="Z1056" i="1"/>
  <c r="AA1056" i="1"/>
  <c r="X1056" i="1"/>
  <c r="U1056" i="1"/>
  <c r="V1056" i="1"/>
  <c r="AI1056" i="1"/>
  <c r="AC1056" i="1"/>
  <c r="AD1056" i="1"/>
  <c r="AF1056" i="1"/>
  <c r="AG1056" i="1"/>
  <c r="AH1056" i="1"/>
  <c r="AJ1056" i="1" s="1"/>
  <c r="AL1056" i="1"/>
  <c r="Y1056" i="1"/>
  <c r="S913" i="2" l="1"/>
  <c r="AM912" i="2"/>
  <c r="Q1057" i="1"/>
  <c r="AK1056" i="1"/>
  <c r="AE1056" i="1"/>
  <c r="U913" i="2" l="1"/>
  <c r="O913" i="2"/>
  <c r="P913" i="2"/>
  <c r="R913" i="2"/>
  <c r="Q913" i="2"/>
  <c r="T913" i="2"/>
  <c r="V913" i="2"/>
  <c r="O1057" i="1"/>
  <c r="N1057" i="1"/>
  <c r="R1057" i="1"/>
  <c r="M1057" i="1"/>
  <c r="AL1057" i="1"/>
  <c r="Y1057" i="1"/>
  <c r="T1057" i="1"/>
  <c r="AJ913" i="2" l="1"/>
  <c r="AK913" i="2"/>
  <c r="AE913" i="2"/>
  <c r="AF913" i="2"/>
  <c r="AH913" i="2"/>
  <c r="AI913" i="2"/>
  <c r="AB913" i="2"/>
  <c r="AG913" i="2" s="1"/>
  <c r="W913" i="2"/>
  <c r="Y913" i="2"/>
  <c r="Z913" i="2"/>
  <c r="X913" i="2"/>
  <c r="AA913" i="2"/>
  <c r="AC913" i="2"/>
  <c r="AH1057" i="1"/>
  <c r="AC1057" i="1"/>
  <c r="AD1057" i="1"/>
  <c r="AF1057" i="1"/>
  <c r="AI1057" i="1"/>
  <c r="AG1057" i="1"/>
  <c r="U1057" i="1"/>
  <c r="AA1057" i="1"/>
  <c r="X1057" i="1"/>
  <c r="Z1057" i="1"/>
  <c r="V1057" i="1"/>
  <c r="W1057" i="1"/>
  <c r="AM913" i="2" l="1"/>
  <c r="AL913" i="2"/>
  <c r="AE1057" i="1"/>
  <c r="AK1057" i="1"/>
  <c r="AJ1057" i="1"/>
  <c r="S914" i="2" l="1"/>
  <c r="V914" i="2"/>
  <c r="T914" i="2"/>
  <c r="P914" i="2"/>
  <c r="O914" i="2"/>
  <c r="Q914" i="2"/>
  <c r="U914" i="2"/>
  <c r="R914" i="2"/>
  <c r="O1058" i="1"/>
  <c r="M1058" i="1"/>
  <c r="R1058" i="1"/>
  <c r="N1058" i="1"/>
  <c r="Q1058" i="1"/>
  <c r="T1058" i="1"/>
  <c r="Y914" i="2" l="1"/>
  <c r="Z914" i="2"/>
  <c r="AC914" i="2"/>
  <c r="W914" i="2"/>
  <c r="X914" i="2"/>
  <c r="AB914" i="2"/>
  <c r="AI914" i="2"/>
  <c r="AJ914" i="2"/>
  <c r="AK914" i="2"/>
  <c r="AE914" i="2"/>
  <c r="AH914" i="2"/>
  <c r="AF914" i="2"/>
  <c r="AA914" i="2"/>
  <c r="AH1058" i="1"/>
  <c r="AI1058" i="1"/>
  <c r="AC1058" i="1"/>
  <c r="AD1058" i="1"/>
  <c r="AF1058" i="1"/>
  <c r="AG1058" i="1"/>
  <c r="V1058" i="1"/>
  <c r="X1058" i="1"/>
  <c r="U1058" i="1"/>
  <c r="AA1058" i="1"/>
  <c r="AL1058" i="1"/>
  <c r="Y1058" i="1"/>
  <c r="Z1058" i="1"/>
  <c r="W1058" i="1"/>
  <c r="AG914" i="2" l="1"/>
  <c r="AL914" i="2" s="1"/>
  <c r="AK1058" i="1"/>
  <c r="AE1058" i="1"/>
  <c r="AJ1058" i="1"/>
  <c r="S915" i="2" l="1"/>
  <c r="AM914" i="2"/>
  <c r="Q1059" i="1"/>
  <c r="T1059" i="1"/>
  <c r="N1059" i="1"/>
  <c r="M1059" i="1"/>
  <c r="R1059" i="1"/>
  <c r="O1059" i="1"/>
  <c r="P915" i="2" l="1"/>
  <c r="Q915" i="2"/>
  <c r="R915" i="2"/>
  <c r="T915" i="2"/>
  <c r="U915" i="2"/>
  <c r="O915" i="2"/>
  <c r="AA915" i="2"/>
  <c r="V915" i="2"/>
  <c r="W1059" i="1"/>
  <c r="X1059" i="1"/>
  <c r="U1059" i="1"/>
  <c r="AA1059" i="1"/>
  <c r="Z1059" i="1"/>
  <c r="AE1059" i="1" s="1"/>
  <c r="V1059" i="1"/>
  <c r="AC1059" i="1"/>
  <c r="AD1059" i="1"/>
  <c r="AF1059" i="1"/>
  <c r="AG1059" i="1"/>
  <c r="AH1059" i="1"/>
  <c r="AJ1059" i="1" s="1"/>
  <c r="T1060" i="1" s="1"/>
  <c r="AI1059" i="1"/>
  <c r="AK1059" i="1" s="1"/>
  <c r="O1060" i="1" s="1"/>
  <c r="AL1059" i="1"/>
  <c r="Y1059" i="1"/>
  <c r="AB915" i="2" l="1"/>
  <c r="W915" i="2"/>
  <c r="AC915" i="2"/>
  <c r="Z915" i="2"/>
  <c r="Y915" i="2"/>
  <c r="AH915" i="2"/>
  <c r="AI915" i="2"/>
  <c r="AJ915" i="2"/>
  <c r="AK915" i="2"/>
  <c r="AF915" i="2"/>
  <c r="AE915" i="2"/>
  <c r="X915" i="2"/>
  <c r="AD1060" i="1"/>
  <c r="AC1060" i="1"/>
  <c r="AF1060" i="1"/>
  <c r="AG1060" i="1"/>
  <c r="AH1060" i="1"/>
  <c r="AI1060" i="1"/>
  <c r="R1060" i="1"/>
  <c r="M1060" i="1"/>
  <c r="Q1060" i="1"/>
  <c r="N1060" i="1"/>
  <c r="AG915" i="2" l="1"/>
  <c r="AM915" i="2" s="1"/>
  <c r="X1060" i="1"/>
  <c r="U1060" i="1"/>
  <c r="AA1060" i="1"/>
  <c r="V1060" i="1"/>
  <c r="AK1060" i="1" s="1"/>
  <c r="AL1060" i="1"/>
  <c r="Y1060" i="1"/>
  <c r="Z1060" i="1"/>
  <c r="W1060" i="1"/>
  <c r="O916" i="2" l="1"/>
  <c r="U916" i="2"/>
  <c r="R916" i="2"/>
  <c r="AL915" i="2"/>
  <c r="M1061" i="1"/>
  <c r="AJ1060" i="1"/>
  <c r="R1061" i="1" s="1"/>
  <c r="AE1060" i="1"/>
  <c r="S916" i="2" l="1"/>
  <c r="V916" i="2"/>
  <c r="P916" i="2"/>
  <c r="W916" i="2"/>
  <c r="T916" i="2"/>
  <c r="Q916" i="2"/>
  <c r="T1061" i="1"/>
  <c r="Q1061" i="1"/>
  <c r="N1061" i="1"/>
  <c r="X1061" i="1"/>
  <c r="U1061" i="1"/>
  <c r="AA1061" i="1"/>
  <c r="O1061" i="1"/>
  <c r="Y916" i="2" l="1"/>
  <c r="X916" i="2"/>
  <c r="AC916" i="2"/>
  <c r="Z916" i="2"/>
  <c r="AB916" i="2"/>
  <c r="AH916" i="2"/>
  <c r="AI916" i="2"/>
  <c r="AJ916" i="2"/>
  <c r="AK916" i="2"/>
  <c r="AE916" i="2"/>
  <c r="AF916" i="2"/>
  <c r="AA916" i="2"/>
  <c r="AH1061" i="1"/>
  <c r="AI1061" i="1"/>
  <c r="AC1061" i="1"/>
  <c r="AD1061" i="1"/>
  <c r="AF1061" i="1"/>
  <c r="AG1061" i="1"/>
  <c r="V1061" i="1"/>
  <c r="AL1061" i="1"/>
  <c r="Y1061" i="1"/>
  <c r="W1061" i="1"/>
  <c r="Z1061" i="1"/>
  <c r="AE1061" i="1" s="1"/>
  <c r="AG916" i="2" l="1"/>
  <c r="AM916" i="2" s="1"/>
  <c r="AL916" i="2"/>
  <c r="AK1061" i="1"/>
  <c r="AJ1061" i="1"/>
  <c r="O917" i="2" l="1"/>
  <c r="R917" i="2"/>
  <c r="U917" i="2"/>
  <c r="Q917" i="2"/>
  <c r="P917" i="2"/>
  <c r="T917" i="2"/>
  <c r="S917" i="2"/>
  <c r="V917" i="2"/>
  <c r="Q1062" i="1"/>
  <c r="T1062" i="1"/>
  <c r="M1062" i="1"/>
  <c r="R1062" i="1"/>
  <c r="N1062" i="1"/>
  <c r="O1062" i="1"/>
  <c r="AA917" i="2" l="1"/>
  <c r="AF917" i="2"/>
  <c r="AH917" i="2"/>
  <c r="AI917" i="2"/>
  <c r="AJ917" i="2"/>
  <c r="AE917" i="2"/>
  <c r="AK917" i="2"/>
  <c r="AB917" i="2"/>
  <c r="X917" i="2"/>
  <c r="Y917" i="2"/>
  <c r="AC917" i="2"/>
  <c r="Z917" i="2"/>
  <c r="W917" i="2"/>
  <c r="V1062" i="1"/>
  <c r="W1062" i="1"/>
  <c r="Z1062" i="1"/>
  <c r="AA1062" i="1"/>
  <c r="X1062" i="1"/>
  <c r="U1062" i="1"/>
  <c r="AF1062" i="1"/>
  <c r="AG1062" i="1"/>
  <c r="AH1062" i="1"/>
  <c r="AI1062" i="1"/>
  <c r="AC1062" i="1"/>
  <c r="AD1062" i="1"/>
  <c r="AL1062" i="1"/>
  <c r="Y1062" i="1"/>
  <c r="AG917" i="2" l="1"/>
  <c r="AL917" i="2" s="1"/>
  <c r="AM917" i="2"/>
  <c r="AJ1062" i="1"/>
  <c r="AK1062" i="1"/>
  <c r="AE1062" i="1"/>
  <c r="S918" i="2" l="1"/>
  <c r="V918" i="2"/>
  <c r="R918" i="2"/>
  <c r="O918" i="2"/>
  <c r="Q918" i="2"/>
  <c r="U918" i="2"/>
  <c r="T918" i="2"/>
  <c r="P918" i="2"/>
  <c r="N1063" i="1"/>
  <c r="M1063" i="1"/>
  <c r="O1063" i="1"/>
  <c r="R1063" i="1"/>
  <c r="Q1063" i="1"/>
  <c r="T1063" i="1"/>
  <c r="Y918" i="2" l="1"/>
  <c r="X918" i="2"/>
  <c r="AB918" i="2"/>
  <c r="AC918" i="2"/>
  <c r="W918" i="2"/>
  <c r="Z918" i="2"/>
  <c r="AE918" i="2"/>
  <c r="AF918" i="2"/>
  <c r="AH918" i="2"/>
  <c r="AI918" i="2"/>
  <c r="AK918" i="2"/>
  <c r="AJ918" i="2"/>
  <c r="AA918" i="2"/>
  <c r="Z1063" i="1"/>
  <c r="AC1063" i="1"/>
  <c r="AD1063" i="1"/>
  <c r="AG1063" i="1"/>
  <c r="AF1063" i="1"/>
  <c r="AH1063" i="1"/>
  <c r="AI1063" i="1"/>
  <c r="AK1063" i="1" s="1"/>
  <c r="AL1063" i="1"/>
  <c r="Y1063" i="1"/>
  <c r="W1063" i="1"/>
  <c r="X1063" i="1"/>
  <c r="U1063" i="1"/>
  <c r="AA1063" i="1"/>
  <c r="V1063" i="1"/>
  <c r="AG918" i="2" l="1"/>
  <c r="AL918" i="2" s="1"/>
  <c r="AM918" i="2"/>
  <c r="M1064" i="1"/>
  <c r="AJ1063" i="1"/>
  <c r="AE1063" i="1"/>
  <c r="S919" i="2" l="1"/>
  <c r="V919" i="2"/>
  <c r="Q919" i="2"/>
  <c r="O919" i="2"/>
  <c r="P919" i="2"/>
  <c r="R919" i="2"/>
  <c r="T919" i="2"/>
  <c r="U919" i="2"/>
  <c r="T1064" i="1"/>
  <c r="Q1064" i="1"/>
  <c r="N1064" i="1"/>
  <c r="X1064" i="1" s="1"/>
  <c r="O1064" i="1"/>
  <c r="R1064" i="1"/>
  <c r="Z919" i="2" l="1"/>
  <c r="AC919" i="2"/>
  <c r="AB919" i="2"/>
  <c r="X919" i="2"/>
  <c r="W919" i="2"/>
  <c r="Y919" i="2"/>
  <c r="AE919" i="2"/>
  <c r="AF919" i="2"/>
  <c r="AH919" i="2"/>
  <c r="AJ919" i="2"/>
  <c r="AK919" i="2"/>
  <c r="AI919" i="2"/>
  <c r="AA919" i="2"/>
  <c r="W1064" i="1"/>
  <c r="V1064" i="1"/>
  <c r="U1064" i="1"/>
  <c r="AA1064" i="1"/>
  <c r="AL1064" i="1"/>
  <c r="Y1064" i="1"/>
  <c r="Z1064" i="1"/>
  <c r="AC1064" i="1"/>
  <c r="AD1064" i="1"/>
  <c r="AG1064" i="1"/>
  <c r="AF1064" i="1"/>
  <c r="AH1064" i="1"/>
  <c r="AJ1064" i="1" s="1"/>
  <c r="Q1065" i="1" s="1"/>
  <c r="AI1064" i="1"/>
  <c r="AG919" i="2" l="1"/>
  <c r="AM919" i="2"/>
  <c r="AL919" i="2"/>
  <c r="AE1064" i="1"/>
  <c r="AK1064" i="1"/>
  <c r="S920" i="2" l="1"/>
  <c r="V920" i="2"/>
  <c r="R920" i="2"/>
  <c r="O920" i="2"/>
  <c r="U920" i="2"/>
  <c r="Q920" i="2"/>
  <c r="T920" i="2"/>
  <c r="P920" i="2"/>
  <c r="M1065" i="1"/>
  <c r="O1065" i="1"/>
  <c r="N1065" i="1"/>
  <c r="R1065" i="1"/>
  <c r="T1065" i="1"/>
  <c r="AB920" i="2" l="1"/>
  <c r="X920" i="2"/>
  <c r="Y920" i="2"/>
  <c r="AC920" i="2"/>
  <c r="W920" i="2"/>
  <c r="Z920" i="2"/>
  <c r="AK920" i="2"/>
  <c r="AE920" i="2"/>
  <c r="AF920" i="2"/>
  <c r="AI920" i="2"/>
  <c r="AJ920" i="2"/>
  <c r="AH920" i="2"/>
  <c r="AA920" i="2"/>
  <c r="AH1065" i="1"/>
  <c r="AI1065" i="1"/>
  <c r="AC1065" i="1"/>
  <c r="AD1065" i="1"/>
  <c r="AF1065" i="1"/>
  <c r="AG1065" i="1"/>
  <c r="Z1065" i="1"/>
  <c r="AE1065" i="1" s="1"/>
  <c r="V1065" i="1"/>
  <c r="W1065" i="1"/>
  <c r="X1065" i="1"/>
  <c r="U1065" i="1"/>
  <c r="AA1065" i="1"/>
  <c r="AL1065" i="1"/>
  <c r="Y1065" i="1"/>
  <c r="AG920" i="2" l="1"/>
  <c r="AM920" i="2" s="1"/>
  <c r="AK1065" i="1"/>
  <c r="AJ1065" i="1"/>
  <c r="O921" i="2" l="1"/>
  <c r="R921" i="2"/>
  <c r="U921" i="2"/>
  <c r="AL920" i="2"/>
  <c r="Q1066" i="1"/>
  <c r="T1066" i="1"/>
  <c r="R1066" i="1"/>
  <c r="M1066" i="1"/>
  <c r="N1066" i="1"/>
  <c r="O1066" i="1"/>
  <c r="V921" i="2" l="1"/>
  <c r="S921" i="2"/>
  <c r="Q921" i="2"/>
  <c r="P921" i="2"/>
  <c r="Z921" i="2"/>
  <c r="T921" i="2"/>
  <c r="V1066" i="1"/>
  <c r="W1066" i="1"/>
  <c r="U1066" i="1"/>
  <c r="X1066" i="1"/>
  <c r="AA1066" i="1"/>
  <c r="Z1066" i="1"/>
  <c r="AG1066" i="1"/>
  <c r="AI1066" i="1"/>
  <c r="AH1066" i="1"/>
  <c r="AJ1066" i="1" s="1"/>
  <c r="Q1067" i="1" s="1"/>
  <c r="AC1066" i="1"/>
  <c r="AD1066" i="1"/>
  <c r="AF1066" i="1"/>
  <c r="AL1066" i="1"/>
  <c r="Y1066" i="1"/>
  <c r="AB921" i="2" l="1"/>
  <c r="X921" i="2"/>
  <c r="AC921" i="2"/>
  <c r="Y921" i="2"/>
  <c r="AA921" i="2"/>
  <c r="W921" i="2"/>
  <c r="AJ921" i="2"/>
  <c r="AK921" i="2"/>
  <c r="AE921" i="2"/>
  <c r="AF921" i="2"/>
  <c r="AH921" i="2"/>
  <c r="AI921" i="2"/>
  <c r="AK1066" i="1"/>
  <c r="T1067" i="1"/>
  <c r="AE1066" i="1"/>
  <c r="AG921" i="2" l="1"/>
  <c r="AM921" i="2" s="1"/>
  <c r="AG1067" i="1"/>
  <c r="AI1067" i="1"/>
  <c r="AC1067" i="1"/>
  <c r="AD1067" i="1"/>
  <c r="AH1067" i="1"/>
  <c r="AF1067" i="1"/>
  <c r="N1067" i="1"/>
  <c r="R1067" i="1"/>
  <c r="O1067" i="1"/>
  <c r="M1067" i="1"/>
  <c r="O922" i="2" l="1"/>
  <c r="U922" i="2"/>
  <c r="R922" i="2"/>
  <c r="AL921" i="2"/>
  <c r="V1067" i="1"/>
  <c r="U1067" i="1"/>
  <c r="AA1067" i="1"/>
  <c r="X1067" i="1"/>
  <c r="AL1067" i="1"/>
  <c r="Y1067" i="1"/>
  <c r="W1067" i="1"/>
  <c r="AJ1067" i="1" s="1"/>
  <c r="Z1067" i="1"/>
  <c r="AE1067" i="1" s="1"/>
  <c r="V922" i="2" l="1"/>
  <c r="S922" i="2"/>
  <c r="P922" i="2"/>
  <c r="T922" i="2"/>
  <c r="Q922" i="2"/>
  <c r="AC922" i="2"/>
  <c r="Q1068" i="1"/>
  <c r="AK1067" i="1"/>
  <c r="Y922" i="2" l="1"/>
  <c r="Z922" i="2"/>
  <c r="AB922" i="2"/>
  <c r="X922" i="2"/>
  <c r="W922" i="2"/>
  <c r="AA922" i="2"/>
  <c r="AI922" i="2"/>
  <c r="AJ922" i="2"/>
  <c r="AK922" i="2"/>
  <c r="AE922" i="2"/>
  <c r="AH922" i="2"/>
  <c r="AF922" i="2"/>
  <c r="N1068" i="1"/>
  <c r="O1068" i="1"/>
  <c r="R1068" i="1"/>
  <c r="M1068" i="1"/>
  <c r="T1068" i="1"/>
  <c r="AL1068" i="1"/>
  <c r="Y1068" i="1"/>
  <c r="AG922" i="2" l="1"/>
  <c r="AL922" i="2" s="1"/>
  <c r="AF1068" i="1"/>
  <c r="AG1068" i="1"/>
  <c r="AH1068" i="1"/>
  <c r="AD1068" i="1"/>
  <c r="AI1068" i="1"/>
  <c r="AC1068" i="1"/>
  <c r="AA1068" i="1"/>
  <c r="X1068" i="1"/>
  <c r="U1068" i="1"/>
  <c r="Z1068" i="1"/>
  <c r="W1068" i="1"/>
  <c r="V1068" i="1"/>
  <c r="S923" i="2" l="1"/>
  <c r="AM922" i="2"/>
  <c r="AK1068" i="1"/>
  <c r="AE1068" i="1"/>
  <c r="AJ1068" i="1"/>
  <c r="U923" i="2" l="1"/>
  <c r="R923" i="2"/>
  <c r="O923" i="2"/>
  <c r="Q923" i="2"/>
  <c r="T923" i="2"/>
  <c r="P923" i="2"/>
  <c r="V923" i="2"/>
  <c r="AA923" i="2"/>
  <c r="Q1069" i="1"/>
  <c r="T1069" i="1"/>
  <c r="N1069" i="1"/>
  <c r="M1069" i="1"/>
  <c r="R1069" i="1"/>
  <c r="O1069" i="1"/>
  <c r="X923" i="2" l="1"/>
  <c r="AH923" i="2"/>
  <c r="AI923" i="2"/>
  <c r="AJ923" i="2"/>
  <c r="AK923" i="2"/>
  <c r="AF923" i="2"/>
  <c r="AE923" i="2"/>
  <c r="AB923" i="2"/>
  <c r="Y923" i="2"/>
  <c r="W923" i="2"/>
  <c r="Z923" i="2"/>
  <c r="AC923" i="2"/>
  <c r="Z1069" i="1"/>
  <c r="W1069" i="1"/>
  <c r="U1069" i="1"/>
  <c r="AA1069" i="1"/>
  <c r="X1069" i="1"/>
  <c r="V1069" i="1"/>
  <c r="AC1069" i="1"/>
  <c r="AD1069" i="1"/>
  <c r="AG1069" i="1"/>
  <c r="AF1069" i="1"/>
  <c r="AH1069" i="1"/>
  <c r="AJ1069" i="1" s="1"/>
  <c r="T1070" i="1" s="1"/>
  <c r="AI1069" i="1"/>
  <c r="AK1069" i="1" s="1"/>
  <c r="R1070" i="1" s="1"/>
  <c r="AL1069" i="1"/>
  <c r="Y1069" i="1"/>
  <c r="AG923" i="2" l="1"/>
  <c r="AL923" i="2" s="1"/>
  <c r="AI1070" i="1"/>
  <c r="AC1070" i="1"/>
  <c r="AD1070" i="1"/>
  <c r="AF1070" i="1"/>
  <c r="AG1070" i="1"/>
  <c r="AH1070" i="1"/>
  <c r="M1070" i="1"/>
  <c r="Q1070" i="1"/>
  <c r="O1070" i="1"/>
  <c r="N1070" i="1"/>
  <c r="AE1069" i="1"/>
  <c r="S924" i="2" l="1"/>
  <c r="AM923" i="2"/>
  <c r="V1070" i="1"/>
  <c r="AJ1070" i="1" s="1"/>
  <c r="W1070" i="1"/>
  <c r="X1070" i="1"/>
  <c r="AL1070" i="1"/>
  <c r="Y1070" i="1"/>
  <c r="AA1070" i="1"/>
  <c r="U1070" i="1"/>
  <c r="Z1070" i="1"/>
  <c r="AE1070" i="1" s="1"/>
  <c r="R924" i="2" l="1"/>
  <c r="P924" i="2"/>
  <c r="T924" i="2"/>
  <c r="U924" i="2"/>
  <c r="O924" i="2"/>
  <c r="Q924" i="2"/>
  <c r="V924" i="2"/>
  <c r="AA924" i="2"/>
  <c r="Q1071" i="1"/>
  <c r="AK1070" i="1"/>
  <c r="AH924" i="2" l="1"/>
  <c r="AI924" i="2"/>
  <c r="AJ924" i="2"/>
  <c r="AK924" i="2"/>
  <c r="AE924" i="2"/>
  <c r="AF924" i="2"/>
  <c r="Y924" i="2"/>
  <c r="W924" i="2"/>
  <c r="AC924" i="2"/>
  <c r="AB924" i="2"/>
  <c r="X924" i="2"/>
  <c r="Z924" i="2"/>
  <c r="R1071" i="1"/>
  <c r="N1071" i="1"/>
  <c r="O1071" i="1"/>
  <c r="M1071" i="1"/>
  <c r="AL1071" i="1"/>
  <c r="Y1071" i="1"/>
  <c r="T1071" i="1"/>
  <c r="AG924" i="2" l="1"/>
  <c r="AM924" i="2"/>
  <c r="AL924" i="2"/>
  <c r="AI1071" i="1"/>
  <c r="AH1071" i="1"/>
  <c r="AC1071" i="1"/>
  <c r="AD1071" i="1"/>
  <c r="AF1071" i="1"/>
  <c r="AG1071" i="1"/>
  <c r="AA1071" i="1"/>
  <c r="X1071" i="1"/>
  <c r="U1071" i="1"/>
  <c r="W1071" i="1"/>
  <c r="V1071" i="1"/>
  <c r="Z1071" i="1"/>
  <c r="S925" i="2" l="1"/>
  <c r="V925" i="2"/>
  <c r="Q925" i="2"/>
  <c r="R925" i="2"/>
  <c r="U925" i="2"/>
  <c r="T925" i="2"/>
  <c r="P925" i="2"/>
  <c r="O925" i="2"/>
  <c r="AE1071" i="1"/>
  <c r="AJ1071" i="1"/>
  <c r="AK1071" i="1"/>
  <c r="AC925" i="2" l="1"/>
  <c r="W925" i="2"/>
  <c r="X925" i="2"/>
  <c r="AB925" i="2"/>
  <c r="AG925" i="2" s="1"/>
  <c r="Z925" i="2"/>
  <c r="Y925" i="2"/>
  <c r="AF925" i="2"/>
  <c r="AH925" i="2"/>
  <c r="AI925" i="2"/>
  <c r="AJ925" i="2"/>
  <c r="AE925" i="2"/>
  <c r="AK925" i="2"/>
  <c r="AA925" i="2"/>
  <c r="R1072" i="1"/>
  <c r="M1072" i="1"/>
  <c r="O1072" i="1"/>
  <c r="N1072" i="1"/>
  <c r="Q1072" i="1"/>
  <c r="T1072" i="1"/>
  <c r="AL925" i="2" l="1"/>
  <c r="AM925" i="2"/>
  <c r="AC1072" i="1"/>
  <c r="AF1072" i="1"/>
  <c r="AG1072" i="1"/>
  <c r="AH1072" i="1"/>
  <c r="AI1072" i="1"/>
  <c r="AD1072" i="1"/>
  <c r="AL1072" i="1"/>
  <c r="Y1072" i="1"/>
  <c r="V1072" i="1"/>
  <c r="W1072" i="1"/>
  <c r="AA1072" i="1"/>
  <c r="X1072" i="1"/>
  <c r="U1072" i="1"/>
  <c r="Z1072" i="1"/>
  <c r="U926" i="2" l="1"/>
  <c r="R926" i="2"/>
  <c r="O926" i="2"/>
  <c r="P926" i="2"/>
  <c r="T926" i="2"/>
  <c r="Q926" i="2"/>
  <c r="V926" i="2"/>
  <c r="S926" i="2"/>
  <c r="AE1072" i="1"/>
  <c r="AK1072" i="1"/>
  <c r="AJ1072" i="1"/>
  <c r="AA926" i="2" l="1"/>
  <c r="AB926" i="2"/>
  <c r="AE926" i="2"/>
  <c r="AF926" i="2"/>
  <c r="AH926" i="2"/>
  <c r="AI926" i="2"/>
  <c r="AK926" i="2"/>
  <c r="AJ926" i="2"/>
  <c r="Y926" i="2"/>
  <c r="X926" i="2"/>
  <c r="W926" i="2"/>
  <c r="Z926" i="2"/>
  <c r="AC926" i="2"/>
  <c r="Q1073" i="1"/>
  <c r="T1073" i="1"/>
  <c r="M1073" i="1"/>
  <c r="N1073" i="1"/>
  <c r="R1073" i="1"/>
  <c r="O1073" i="1"/>
  <c r="AG926" i="2" l="1"/>
  <c r="AL926" i="2"/>
  <c r="AM926" i="2"/>
  <c r="Z1073" i="1"/>
  <c r="W1073" i="1"/>
  <c r="V1073" i="1"/>
  <c r="U1073" i="1"/>
  <c r="AA1073" i="1"/>
  <c r="X1073" i="1"/>
  <c r="AD1073" i="1"/>
  <c r="AF1073" i="1"/>
  <c r="AG1073" i="1"/>
  <c r="AH1073" i="1"/>
  <c r="AI1073" i="1"/>
  <c r="AC1073" i="1"/>
  <c r="AL1073" i="1"/>
  <c r="Y1073" i="1"/>
  <c r="O927" i="2" l="1"/>
  <c r="T927" i="2"/>
  <c r="R927" i="2"/>
  <c r="U927" i="2"/>
  <c r="Q927" i="2"/>
  <c r="P927" i="2"/>
  <c r="S927" i="2"/>
  <c r="V927" i="2"/>
  <c r="AK1073" i="1"/>
  <c r="AJ1073" i="1"/>
  <c r="AE1073" i="1"/>
  <c r="X927" i="2" l="1"/>
  <c r="AE927" i="2"/>
  <c r="AF927" i="2"/>
  <c r="AH927" i="2"/>
  <c r="AJ927" i="2"/>
  <c r="AI927" i="2"/>
  <c r="AK927" i="2"/>
  <c r="AA927" i="2"/>
  <c r="Y927" i="2"/>
  <c r="AC927" i="2"/>
  <c r="Z927" i="2"/>
  <c r="AB927" i="2"/>
  <c r="W927" i="2"/>
  <c r="T1074" i="1"/>
  <c r="Q1074" i="1"/>
  <c r="R1074" i="1"/>
  <c r="M1074" i="1"/>
  <c r="O1074" i="1"/>
  <c r="N1074" i="1"/>
  <c r="AG927" i="2" l="1"/>
  <c r="AL927" i="2" s="1"/>
  <c r="AM927" i="2"/>
  <c r="V1074" i="1"/>
  <c r="W1074" i="1"/>
  <c r="U1074" i="1"/>
  <c r="AA1074" i="1"/>
  <c r="X1074" i="1"/>
  <c r="Z1074" i="1"/>
  <c r="AL1074" i="1"/>
  <c r="Y1074" i="1"/>
  <c r="AH1074" i="1"/>
  <c r="AI1074" i="1"/>
  <c r="AC1074" i="1"/>
  <c r="AD1074" i="1"/>
  <c r="AF1074" i="1"/>
  <c r="AG1074" i="1"/>
  <c r="V928" i="2" l="1"/>
  <c r="S928" i="2"/>
  <c r="R928" i="2"/>
  <c r="P928" i="2"/>
  <c r="T928" i="2"/>
  <c r="Q928" i="2"/>
  <c r="O928" i="2"/>
  <c r="U928" i="2"/>
  <c r="AE1074" i="1"/>
  <c r="AK1074" i="1"/>
  <c r="AJ1074" i="1"/>
  <c r="AB928" i="2" l="1"/>
  <c r="AC928" i="2"/>
  <c r="W928" i="2"/>
  <c r="Y928" i="2"/>
  <c r="X928" i="2"/>
  <c r="Z928" i="2"/>
  <c r="AA928" i="2"/>
  <c r="AK928" i="2"/>
  <c r="AE928" i="2"/>
  <c r="AF928" i="2"/>
  <c r="AI928" i="2"/>
  <c r="AH928" i="2"/>
  <c r="AJ928" i="2"/>
  <c r="T1075" i="1"/>
  <c r="Q1075" i="1"/>
  <c r="M1075" i="1"/>
  <c r="R1075" i="1"/>
  <c r="N1075" i="1"/>
  <c r="O1075" i="1"/>
  <c r="AG928" i="2" l="1"/>
  <c r="AM928" i="2" s="1"/>
  <c r="Z1075" i="1"/>
  <c r="W1075" i="1"/>
  <c r="V1075" i="1"/>
  <c r="U1075" i="1"/>
  <c r="AA1075" i="1"/>
  <c r="X1075" i="1"/>
  <c r="AL1075" i="1"/>
  <c r="Y1075" i="1"/>
  <c r="AH1075" i="1"/>
  <c r="AC1075" i="1"/>
  <c r="AD1075" i="1"/>
  <c r="AF1075" i="1"/>
  <c r="AI1075" i="1"/>
  <c r="AG1075" i="1"/>
  <c r="R929" i="2" l="1"/>
  <c r="U929" i="2"/>
  <c r="O929" i="2"/>
  <c r="AL928" i="2"/>
  <c r="AJ1075" i="1"/>
  <c r="AK1075" i="1"/>
  <c r="AE1075" i="1"/>
  <c r="V929" i="2" l="1"/>
  <c r="S929" i="2"/>
  <c r="Q929" i="2"/>
  <c r="P929" i="2"/>
  <c r="T929" i="2"/>
  <c r="R1076" i="1"/>
  <c r="M1076" i="1"/>
  <c r="O1076" i="1"/>
  <c r="N1076" i="1"/>
  <c r="Q1076" i="1"/>
  <c r="T1076" i="1"/>
  <c r="Y929" i="2" l="1"/>
  <c r="AB929" i="2"/>
  <c r="Z929" i="2"/>
  <c r="AC929" i="2"/>
  <c r="W929" i="2"/>
  <c r="X929" i="2"/>
  <c r="AA929" i="2"/>
  <c r="AJ929" i="2"/>
  <c r="AK929" i="2"/>
  <c r="AE929" i="2"/>
  <c r="AF929" i="2"/>
  <c r="AH929" i="2"/>
  <c r="AI929" i="2"/>
  <c r="AD1076" i="1"/>
  <c r="AF1076" i="1"/>
  <c r="AH1076" i="1"/>
  <c r="AI1076" i="1"/>
  <c r="AG1076" i="1"/>
  <c r="AC1076" i="1"/>
  <c r="AL1076" i="1"/>
  <c r="Y1076" i="1"/>
  <c r="V1076" i="1"/>
  <c r="W1076" i="1"/>
  <c r="U1076" i="1"/>
  <c r="X1076" i="1"/>
  <c r="AA1076" i="1"/>
  <c r="Z1076" i="1"/>
  <c r="AG929" i="2" l="1"/>
  <c r="AM929" i="2" s="1"/>
  <c r="AE1076" i="1"/>
  <c r="AK1076" i="1"/>
  <c r="AJ1076" i="1"/>
  <c r="R930" i="2" l="1"/>
  <c r="O930" i="2"/>
  <c r="U930" i="2"/>
  <c r="AL929" i="2"/>
  <c r="Q1077" i="1"/>
  <c r="T1077" i="1"/>
  <c r="M1077" i="1"/>
  <c r="N1077" i="1"/>
  <c r="R1077" i="1"/>
  <c r="O1077" i="1"/>
  <c r="W1077" i="1" s="1"/>
  <c r="S930" i="2" l="1"/>
  <c r="V930" i="2"/>
  <c r="T930" i="2"/>
  <c r="P930" i="2"/>
  <c r="Z930" i="2" s="1"/>
  <c r="Q930" i="2"/>
  <c r="W930" i="2"/>
  <c r="V1077" i="1"/>
  <c r="Z1077" i="1"/>
  <c r="X1077" i="1"/>
  <c r="U1077" i="1"/>
  <c r="AA1077" i="1"/>
  <c r="AD1077" i="1"/>
  <c r="AG1077" i="1"/>
  <c r="AH1077" i="1"/>
  <c r="AI1077" i="1"/>
  <c r="AF1077" i="1"/>
  <c r="AC1077" i="1"/>
  <c r="AL1077" i="1"/>
  <c r="Y1077" i="1"/>
  <c r="Y930" i="2" l="1"/>
  <c r="AC930" i="2"/>
  <c r="X930" i="2"/>
  <c r="AB930" i="2"/>
  <c r="AI930" i="2"/>
  <c r="AJ930" i="2"/>
  <c r="AK930" i="2"/>
  <c r="AE930" i="2"/>
  <c r="AF930" i="2"/>
  <c r="AH930" i="2"/>
  <c r="AA930" i="2"/>
  <c r="AK1077" i="1"/>
  <c r="AJ1077" i="1"/>
  <c r="AE1077" i="1"/>
  <c r="AG930" i="2" l="1"/>
  <c r="AM930" i="2"/>
  <c r="AL930" i="2"/>
  <c r="T1078" i="1"/>
  <c r="Q1078" i="1"/>
  <c r="O1078" i="1"/>
  <c r="N1078" i="1"/>
  <c r="R1078" i="1"/>
  <c r="M1078" i="1"/>
  <c r="S931" i="2" l="1"/>
  <c r="V931" i="2"/>
  <c r="O931" i="2"/>
  <c r="U931" i="2"/>
  <c r="R931" i="2"/>
  <c r="Q931" i="2"/>
  <c r="P931" i="2"/>
  <c r="T931" i="2"/>
  <c r="Z1078" i="1"/>
  <c r="X1078" i="1"/>
  <c r="U1078" i="1"/>
  <c r="AA1078" i="1"/>
  <c r="V1078" i="1"/>
  <c r="W1078" i="1"/>
  <c r="AL1078" i="1"/>
  <c r="Y1078" i="1"/>
  <c r="AF1078" i="1"/>
  <c r="AG1078" i="1"/>
  <c r="AC1078" i="1"/>
  <c r="AD1078" i="1"/>
  <c r="AH1078" i="1"/>
  <c r="AI1078" i="1"/>
  <c r="AB931" i="2" l="1"/>
  <c r="Z931" i="2"/>
  <c r="X931" i="2"/>
  <c r="Y931" i="2"/>
  <c r="AC931" i="2"/>
  <c r="W931" i="2"/>
  <c r="AH931" i="2"/>
  <c r="AI931" i="2"/>
  <c r="AJ931" i="2"/>
  <c r="AK931" i="2"/>
  <c r="AF931" i="2"/>
  <c r="AE931" i="2"/>
  <c r="AA931" i="2"/>
  <c r="AK1078" i="1"/>
  <c r="AJ1078" i="1"/>
  <c r="AE1078" i="1"/>
  <c r="AG931" i="2" l="1"/>
  <c r="AM931" i="2" s="1"/>
  <c r="T1079" i="1"/>
  <c r="Q1079" i="1"/>
  <c r="R1079" i="1"/>
  <c r="O1079" i="1"/>
  <c r="M1079" i="1"/>
  <c r="N1079" i="1"/>
  <c r="U932" i="2" l="1"/>
  <c r="O932" i="2"/>
  <c r="R932" i="2"/>
  <c r="AL931" i="2"/>
  <c r="U1079" i="1"/>
  <c r="AA1079" i="1"/>
  <c r="X1079" i="1"/>
  <c r="V1079" i="1"/>
  <c r="W1079" i="1"/>
  <c r="Z1079" i="1"/>
  <c r="AL1079" i="1"/>
  <c r="Y1079" i="1"/>
  <c r="AG1079" i="1"/>
  <c r="AH1079" i="1"/>
  <c r="AI1079" i="1"/>
  <c r="AK1079" i="1" s="1"/>
  <c r="AC1079" i="1"/>
  <c r="AD1079" i="1"/>
  <c r="AF1079" i="1"/>
  <c r="V932" i="2" l="1"/>
  <c r="S932" i="2"/>
  <c r="Q932" i="2"/>
  <c r="P932" i="2"/>
  <c r="W932" i="2"/>
  <c r="T932" i="2"/>
  <c r="AJ1079" i="1"/>
  <c r="M1080" i="1"/>
  <c r="AE1079" i="1"/>
  <c r="Y932" i="2" l="1"/>
  <c r="AB932" i="2"/>
  <c r="X932" i="2"/>
  <c r="AA932" i="2"/>
  <c r="AH932" i="2"/>
  <c r="AI932" i="2"/>
  <c r="AJ932" i="2"/>
  <c r="AK932" i="2"/>
  <c r="AE932" i="2"/>
  <c r="AF932" i="2"/>
  <c r="AC932" i="2"/>
  <c r="Z932" i="2"/>
  <c r="T1080" i="1"/>
  <c r="Q1080" i="1"/>
  <c r="O1080" i="1"/>
  <c r="N1080" i="1"/>
  <c r="R1080" i="1"/>
  <c r="AG932" i="2" l="1"/>
  <c r="AL932" i="2" s="1"/>
  <c r="V1080" i="1"/>
  <c r="AL1080" i="1"/>
  <c r="Y1080" i="1"/>
  <c r="W1080" i="1"/>
  <c r="AC1080" i="1"/>
  <c r="AF1080" i="1"/>
  <c r="AG1080" i="1"/>
  <c r="AI1080" i="1"/>
  <c r="AD1080" i="1"/>
  <c r="AH1080" i="1"/>
  <c r="AA1080" i="1"/>
  <c r="U1080" i="1"/>
  <c r="Z1080" i="1"/>
  <c r="X1080" i="1"/>
  <c r="S933" i="2" l="1"/>
  <c r="AM932" i="2"/>
  <c r="AJ1080" i="1"/>
  <c r="AK1080" i="1"/>
  <c r="AE1080" i="1"/>
  <c r="R933" i="2" l="1"/>
  <c r="U933" i="2"/>
  <c r="O933" i="2"/>
  <c r="Q933" i="2"/>
  <c r="T933" i="2"/>
  <c r="P933" i="2"/>
  <c r="AA933" i="2"/>
  <c r="V933" i="2"/>
  <c r="M1081" i="1"/>
  <c r="N1081" i="1"/>
  <c r="R1081" i="1"/>
  <c r="O1081" i="1"/>
  <c r="Q1081" i="1"/>
  <c r="T1081" i="1"/>
  <c r="Y933" i="2" l="1"/>
  <c r="X933" i="2"/>
  <c r="AB933" i="2"/>
  <c r="W933" i="2"/>
  <c r="AC933" i="2"/>
  <c r="AF933" i="2"/>
  <c r="AH933" i="2"/>
  <c r="AI933" i="2"/>
  <c r="AJ933" i="2"/>
  <c r="AE933" i="2"/>
  <c r="AK933" i="2"/>
  <c r="Z933" i="2"/>
  <c r="W1081" i="1"/>
  <c r="AH1081" i="1"/>
  <c r="AC1081" i="1"/>
  <c r="AI1081" i="1"/>
  <c r="AD1081" i="1"/>
  <c r="AG1081" i="1"/>
  <c r="AF1081" i="1"/>
  <c r="AL1081" i="1"/>
  <c r="Y1081" i="1"/>
  <c r="Z1081" i="1"/>
  <c r="V1081" i="1"/>
  <c r="X1081" i="1"/>
  <c r="AA1081" i="1"/>
  <c r="U1081" i="1"/>
  <c r="AG933" i="2" l="1"/>
  <c r="AM933" i="2" s="1"/>
  <c r="AK1081" i="1"/>
  <c r="AE1081" i="1"/>
  <c r="AJ1081" i="1"/>
  <c r="U934" i="2" l="1"/>
  <c r="R934" i="2"/>
  <c r="O934" i="2"/>
  <c r="AL933" i="2"/>
  <c r="Q1082" i="1"/>
  <c r="T1082" i="1"/>
  <c r="R1082" i="1"/>
  <c r="O1082" i="1"/>
  <c r="M1082" i="1"/>
  <c r="N1082" i="1"/>
  <c r="S934" i="2" l="1"/>
  <c r="V934" i="2"/>
  <c r="T934" i="2"/>
  <c r="P934" i="2"/>
  <c r="Q934" i="2"/>
  <c r="V1082" i="1"/>
  <c r="Z1082" i="1"/>
  <c r="X1082" i="1"/>
  <c r="AA1082" i="1"/>
  <c r="U1082" i="1"/>
  <c r="W1082" i="1"/>
  <c r="AD1082" i="1"/>
  <c r="AF1082" i="1"/>
  <c r="AH1082" i="1"/>
  <c r="AI1082" i="1"/>
  <c r="AG1082" i="1"/>
  <c r="AC1082" i="1"/>
  <c r="AL1082" i="1"/>
  <c r="Y1082" i="1"/>
  <c r="X934" i="2" l="1"/>
  <c r="AC934" i="2"/>
  <c r="Z934" i="2"/>
  <c r="AB934" i="2"/>
  <c r="W934" i="2"/>
  <c r="AE934" i="2"/>
  <c r="AF934" i="2"/>
  <c r="AH934" i="2"/>
  <c r="AI934" i="2"/>
  <c r="AK934" i="2"/>
  <c r="AJ934" i="2"/>
  <c r="Y934" i="2"/>
  <c r="AA934" i="2"/>
  <c r="AK1082" i="1"/>
  <c r="AJ1082" i="1"/>
  <c r="AE1082" i="1"/>
  <c r="AG934" i="2" l="1"/>
  <c r="AL934" i="2" s="1"/>
  <c r="AM934" i="2"/>
  <c r="Q1083" i="1"/>
  <c r="T1083" i="1"/>
  <c r="N1083" i="1"/>
  <c r="O1083" i="1"/>
  <c r="R1083" i="1"/>
  <c r="M1083" i="1"/>
  <c r="V935" i="2" l="1"/>
  <c r="S935" i="2"/>
  <c r="U935" i="2"/>
  <c r="O935" i="2"/>
  <c r="R935" i="2"/>
  <c r="P935" i="2"/>
  <c r="T935" i="2"/>
  <c r="Q935" i="2"/>
  <c r="U1083" i="1"/>
  <c r="AA1083" i="1"/>
  <c r="X1083" i="1"/>
  <c r="W1083" i="1"/>
  <c r="Z1083" i="1"/>
  <c r="AE1083" i="1" s="1"/>
  <c r="V1083" i="1"/>
  <c r="AC1083" i="1"/>
  <c r="AD1083" i="1"/>
  <c r="AF1083" i="1"/>
  <c r="AG1083" i="1"/>
  <c r="AH1083" i="1"/>
  <c r="AJ1083" i="1" s="1"/>
  <c r="T1084" i="1" s="1"/>
  <c r="AI1083" i="1"/>
  <c r="AK1083" i="1" s="1"/>
  <c r="N1084" i="1" s="1"/>
  <c r="AL1083" i="1"/>
  <c r="Y1083" i="1"/>
  <c r="Z935" i="2" l="1"/>
  <c r="Y935" i="2"/>
  <c r="AB935" i="2"/>
  <c r="X935" i="2"/>
  <c r="W935" i="2"/>
  <c r="AC935" i="2"/>
  <c r="AA935" i="2"/>
  <c r="AE935" i="2"/>
  <c r="AF935" i="2"/>
  <c r="AH935" i="2"/>
  <c r="AJ935" i="2"/>
  <c r="AI935" i="2"/>
  <c r="AK935" i="2"/>
  <c r="AC1084" i="1"/>
  <c r="AD1084" i="1"/>
  <c r="AF1084" i="1"/>
  <c r="AG1084" i="1"/>
  <c r="AH1084" i="1"/>
  <c r="AI1084" i="1"/>
  <c r="R1084" i="1"/>
  <c r="O1084" i="1"/>
  <c r="M1084" i="1"/>
  <c r="Q1084" i="1"/>
  <c r="AG935" i="2" l="1"/>
  <c r="AM935" i="2" s="1"/>
  <c r="AL935" i="2"/>
  <c r="AL1084" i="1"/>
  <c r="Y1084" i="1"/>
  <c r="U1084" i="1"/>
  <c r="AA1084" i="1"/>
  <c r="X1084" i="1"/>
  <c r="W1084" i="1"/>
  <c r="Z1084" i="1"/>
  <c r="AE1084" i="1" s="1"/>
  <c r="V1084" i="1"/>
  <c r="AJ1084" i="1" s="1"/>
  <c r="R936" i="2" l="1"/>
  <c r="O936" i="2"/>
  <c r="P936" i="2"/>
  <c r="U936" i="2"/>
  <c r="Q936" i="2"/>
  <c r="T936" i="2"/>
  <c r="S936" i="2"/>
  <c r="V936" i="2"/>
  <c r="Q1085" i="1"/>
  <c r="AK1084" i="1"/>
  <c r="AB936" i="2" l="1"/>
  <c r="AK936" i="2"/>
  <c r="AE936" i="2"/>
  <c r="AF936" i="2"/>
  <c r="AI936" i="2"/>
  <c r="AH936" i="2"/>
  <c r="AJ936" i="2"/>
  <c r="AA936" i="2"/>
  <c r="Y936" i="2"/>
  <c r="AC936" i="2"/>
  <c r="X936" i="2"/>
  <c r="W936" i="2"/>
  <c r="Z936" i="2"/>
  <c r="N1085" i="1"/>
  <c r="O1085" i="1"/>
  <c r="R1085" i="1"/>
  <c r="M1085" i="1"/>
  <c r="AL1085" i="1"/>
  <c r="Y1085" i="1"/>
  <c r="T1085" i="1"/>
  <c r="AG936" i="2" l="1"/>
  <c r="AM936" i="2" s="1"/>
  <c r="AL936" i="2"/>
  <c r="AD1085" i="1"/>
  <c r="AF1085" i="1"/>
  <c r="AG1085" i="1"/>
  <c r="AC1085" i="1"/>
  <c r="AH1085" i="1"/>
  <c r="AI1085" i="1"/>
  <c r="U1085" i="1"/>
  <c r="AA1085" i="1"/>
  <c r="X1085" i="1"/>
  <c r="Z1085" i="1"/>
  <c r="W1085" i="1"/>
  <c r="V1085" i="1"/>
  <c r="T937" i="2" l="1"/>
  <c r="P937" i="2"/>
  <c r="O937" i="2"/>
  <c r="R937" i="2"/>
  <c r="U937" i="2"/>
  <c r="Q937" i="2"/>
  <c r="S937" i="2"/>
  <c r="V937" i="2"/>
  <c r="AK1085" i="1"/>
  <c r="AE1085" i="1"/>
  <c r="AJ1085" i="1"/>
  <c r="Y937" i="2" l="1"/>
  <c r="AJ937" i="2"/>
  <c r="AK937" i="2"/>
  <c r="AE937" i="2"/>
  <c r="AF937" i="2"/>
  <c r="AH937" i="2"/>
  <c r="AI937" i="2"/>
  <c r="AA937" i="2"/>
  <c r="AC937" i="2"/>
  <c r="Z937" i="2"/>
  <c r="W937" i="2"/>
  <c r="X937" i="2"/>
  <c r="AB937" i="2"/>
  <c r="Q1086" i="1"/>
  <c r="T1086" i="1"/>
  <c r="N1086" i="1"/>
  <c r="R1086" i="1"/>
  <c r="M1086" i="1"/>
  <c r="O1086" i="1"/>
  <c r="AG937" i="2" l="1"/>
  <c r="AM937" i="2"/>
  <c r="AL937" i="2"/>
  <c r="X1086" i="1"/>
  <c r="U1086" i="1"/>
  <c r="AA1086" i="1"/>
  <c r="W1086" i="1"/>
  <c r="Z1086" i="1"/>
  <c r="AE1086" i="1" s="1"/>
  <c r="V1086" i="1"/>
  <c r="AH1086" i="1"/>
  <c r="AI1086" i="1"/>
  <c r="AC1086" i="1"/>
  <c r="AG1086" i="1"/>
  <c r="AD1086" i="1"/>
  <c r="AF1086" i="1"/>
  <c r="AL1086" i="1"/>
  <c r="Y1086" i="1"/>
  <c r="S938" i="2" l="1"/>
  <c r="V938" i="2"/>
  <c r="Q938" i="2"/>
  <c r="O938" i="2"/>
  <c r="P938" i="2"/>
  <c r="R938" i="2"/>
  <c r="U938" i="2"/>
  <c r="T938" i="2"/>
  <c r="AK1086" i="1"/>
  <c r="AJ1086" i="1"/>
  <c r="X938" i="2" l="1"/>
  <c r="AB938" i="2"/>
  <c r="AC938" i="2"/>
  <c r="Z938" i="2"/>
  <c r="W938" i="2"/>
  <c r="Y938" i="2"/>
  <c r="AI938" i="2"/>
  <c r="AJ938" i="2"/>
  <c r="AK938" i="2"/>
  <c r="AE938" i="2"/>
  <c r="AF938" i="2"/>
  <c r="AH938" i="2"/>
  <c r="AA938" i="2"/>
  <c r="Q1087" i="1"/>
  <c r="T1087" i="1"/>
  <c r="N1087" i="1"/>
  <c r="M1087" i="1"/>
  <c r="O1087" i="1"/>
  <c r="R1087" i="1"/>
  <c r="AG938" i="2" l="1"/>
  <c r="AL938" i="2" s="1"/>
  <c r="AA1087" i="1"/>
  <c r="X1087" i="1"/>
  <c r="U1087" i="1"/>
  <c r="Z1087" i="1"/>
  <c r="AE1087" i="1" s="1"/>
  <c r="W1087" i="1"/>
  <c r="V1087" i="1"/>
  <c r="AI1087" i="1"/>
  <c r="AC1087" i="1"/>
  <c r="AD1087" i="1"/>
  <c r="AF1087" i="1"/>
  <c r="AG1087" i="1"/>
  <c r="AH1087" i="1"/>
  <c r="AJ1087" i="1" s="1"/>
  <c r="AL1087" i="1"/>
  <c r="Y1087" i="1"/>
  <c r="S939" i="2" l="1"/>
  <c r="AM938" i="2"/>
  <c r="AK1087" i="1"/>
  <c r="Q1088" i="1"/>
  <c r="P939" i="2" l="1"/>
  <c r="O939" i="2"/>
  <c r="T939" i="2"/>
  <c r="Q939" i="2"/>
  <c r="U939" i="2"/>
  <c r="R939" i="2"/>
  <c r="V939" i="2"/>
  <c r="M1088" i="1"/>
  <c r="N1088" i="1"/>
  <c r="R1088" i="1"/>
  <c r="O1088" i="1"/>
  <c r="T1088" i="1"/>
  <c r="AC939" i="2" l="1"/>
  <c r="AA939" i="2"/>
  <c r="Z939" i="2"/>
  <c r="Y939" i="2"/>
  <c r="AB939" i="2"/>
  <c r="AG939" i="2" s="1"/>
  <c r="W939" i="2"/>
  <c r="AH939" i="2"/>
  <c r="AI939" i="2"/>
  <c r="AJ939" i="2"/>
  <c r="AK939" i="2"/>
  <c r="AF939" i="2"/>
  <c r="AE939" i="2"/>
  <c r="X939" i="2"/>
  <c r="W1088" i="1"/>
  <c r="V1088" i="1"/>
  <c r="AC1088" i="1"/>
  <c r="AD1088" i="1"/>
  <c r="AF1088" i="1"/>
  <c r="AG1088" i="1"/>
  <c r="AH1088" i="1"/>
  <c r="AI1088" i="1"/>
  <c r="Z1088" i="1"/>
  <c r="X1088" i="1"/>
  <c r="U1088" i="1"/>
  <c r="AA1088" i="1"/>
  <c r="Y1088" i="1"/>
  <c r="AL1088" i="1"/>
  <c r="AM939" i="2" l="1"/>
  <c r="AL939" i="2"/>
  <c r="AK1088" i="1"/>
  <c r="AE1088" i="1"/>
  <c r="AJ1088" i="1"/>
  <c r="S940" i="2" l="1"/>
  <c r="V940" i="2"/>
  <c r="T940" i="2"/>
  <c r="U940" i="2"/>
  <c r="O940" i="2"/>
  <c r="P940" i="2"/>
  <c r="R940" i="2"/>
  <c r="Q940" i="2"/>
  <c r="Q1089" i="1"/>
  <c r="T1089" i="1"/>
  <c r="M1089" i="1"/>
  <c r="N1089" i="1"/>
  <c r="R1089" i="1"/>
  <c r="O1089" i="1"/>
  <c r="X940" i="2" l="1"/>
  <c r="Y940" i="2"/>
  <c r="Z940" i="2"/>
  <c r="W940" i="2"/>
  <c r="AC940" i="2"/>
  <c r="AB940" i="2"/>
  <c r="AH940" i="2"/>
  <c r="AI940" i="2"/>
  <c r="AJ940" i="2"/>
  <c r="AK940" i="2"/>
  <c r="AE940" i="2"/>
  <c r="AF940" i="2"/>
  <c r="AA940" i="2"/>
  <c r="Z1089" i="1"/>
  <c r="W1089" i="1"/>
  <c r="V1089" i="1"/>
  <c r="U1089" i="1"/>
  <c r="AA1089" i="1"/>
  <c r="X1089" i="1"/>
  <c r="AH1089" i="1"/>
  <c r="AI1089" i="1"/>
  <c r="AC1089" i="1"/>
  <c r="AD1089" i="1"/>
  <c r="AF1089" i="1"/>
  <c r="AG1089" i="1"/>
  <c r="AL1089" i="1"/>
  <c r="Y1089" i="1"/>
  <c r="AG940" i="2" l="1"/>
  <c r="AM940" i="2" s="1"/>
  <c r="AK1089" i="1"/>
  <c r="AJ1089" i="1"/>
  <c r="AE1089" i="1"/>
  <c r="U941" i="2" l="1"/>
  <c r="R941" i="2"/>
  <c r="O941" i="2"/>
  <c r="AL940" i="2"/>
  <c r="Q941" i="2" s="1"/>
  <c r="T1090" i="1"/>
  <c r="Q1090" i="1"/>
  <c r="R1090" i="1"/>
  <c r="M1090" i="1"/>
  <c r="O1090" i="1"/>
  <c r="N1090" i="1"/>
  <c r="V941" i="2" l="1"/>
  <c r="S941" i="2"/>
  <c r="Z941" i="2"/>
  <c r="T941" i="2"/>
  <c r="P941" i="2"/>
  <c r="W1090" i="1"/>
  <c r="V1090" i="1"/>
  <c r="U1090" i="1"/>
  <c r="AA1090" i="1"/>
  <c r="X1090" i="1"/>
  <c r="Z1090" i="1"/>
  <c r="AL1090" i="1"/>
  <c r="Y1090" i="1"/>
  <c r="AD1090" i="1"/>
  <c r="AF1090" i="1"/>
  <c r="AG1090" i="1"/>
  <c r="AH1090" i="1"/>
  <c r="AI1090" i="1"/>
  <c r="AC1090" i="1"/>
  <c r="X941" i="2" l="1"/>
  <c r="AC941" i="2"/>
  <c r="W941" i="2"/>
  <c r="AA941" i="2"/>
  <c r="AF941" i="2"/>
  <c r="AH941" i="2"/>
  <c r="AI941" i="2"/>
  <c r="AJ941" i="2"/>
  <c r="AE941" i="2"/>
  <c r="AK941" i="2"/>
  <c r="AB941" i="2"/>
  <c r="Y941" i="2"/>
  <c r="AK1090" i="1"/>
  <c r="AJ1090" i="1"/>
  <c r="AE1090" i="1"/>
  <c r="AG941" i="2" l="1"/>
  <c r="AL941" i="2"/>
  <c r="AM941" i="2"/>
  <c r="T1091" i="1"/>
  <c r="Q1091" i="1"/>
  <c r="R1091" i="1"/>
  <c r="O1091" i="1"/>
  <c r="N1091" i="1"/>
  <c r="M1091" i="1"/>
  <c r="V942" i="2" l="1"/>
  <c r="S942" i="2"/>
  <c r="U942" i="2"/>
  <c r="O942" i="2"/>
  <c r="Q942" i="2"/>
  <c r="R942" i="2"/>
  <c r="P942" i="2"/>
  <c r="T942" i="2"/>
  <c r="V1091" i="1"/>
  <c r="AL1091" i="1"/>
  <c r="Y1091" i="1"/>
  <c r="U1091" i="1"/>
  <c r="AA1091" i="1"/>
  <c r="X1091" i="1"/>
  <c r="W1091" i="1"/>
  <c r="Z1091" i="1"/>
  <c r="AE1091" i="1" s="1"/>
  <c r="AG1091" i="1"/>
  <c r="AH1091" i="1"/>
  <c r="AJ1091" i="1" s="1"/>
  <c r="Q1092" i="1" s="1"/>
  <c r="AI1091" i="1"/>
  <c r="AK1091" i="1" s="1"/>
  <c r="M1092" i="1" s="1"/>
  <c r="AF1091" i="1"/>
  <c r="AC1091" i="1"/>
  <c r="AD1091" i="1"/>
  <c r="W942" i="2" l="1"/>
  <c r="AB942" i="2"/>
  <c r="X942" i="2"/>
  <c r="Z942" i="2"/>
  <c r="Y942" i="2"/>
  <c r="AC942" i="2"/>
  <c r="AA942" i="2"/>
  <c r="AE942" i="2"/>
  <c r="AF942" i="2"/>
  <c r="AH942" i="2"/>
  <c r="AI942" i="2"/>
  <c r="AK942" i="2"/>
  <c r="AJ942" i="2"/>
  <c r="R1092" i="1"/>
  <c r="Y1092" i="1" s="1"/>
  <c r="T1092" i="1"/>
  <c r="O1092" i="1"/>
  <c r="N1092" i="1"/>
  <c r="U1092" i="1" s="1"/>
  <c r="AG942" i="2" l="1"/>
  <c r="AL942" i="2"/>
  <c r="AM942" i="2"/>
  <c r="W1092" i="1"/>
  <c r="Z1092" i="1"/>
  <c r="AL1092" i="1"/>
  <c r="V1092" i="1"/>
  <c r="X1092" i="1"/>
  <c r="AF1092" i="1"/>
  <c r="AH1092" i="1"/>
  <c r="AG1092" i="1"/>
  <c r="AI1092" i="1"/>
  <c r="AC1092" i="1"/>
  <c r="AD1092" i="1"/>
  <c r="AA1092" i="1"/>
  <c r="O943" i="2" l="1"/>
  <c r="Q943" i="2"/>
  <c r="T943" i="2"/>
  <c r="U943" i="2"/>
  <c r="P943" i="2"/>
  <c r="R943" i="2"/>
  <c r="V943" i="2"/>
  <c r="S943" i="2"/>
  <c r="AK1092" i="1"/>
  <c r="AE1092" i="1"/>
  <c r="AJ1092" i="1"/>
  <c r="AA943" i="2" l="1"/>
  <c r="X943" i="2"/>
  <c r="AE943" i="2"/>
  <c r="AF943" i="2"/>
  <c r="AH943" i="2"/>
  <c r="AJ943" i="2"/>
  <c r="AI943" i="2"/>
  <c r="AK943" i="2"/>
  <c r="Z943" i="2"/>
  <c r="AC943" i="2"/>
  <c r="AB943" i="2"/>
  <c r="AG943" i="2" s="1"/>
  <c r="Y943" i="2"/>
  <c r="W943" i="2"/>
  <c r="Q1093" i="1"/>
  <c r="T1093" i="1"/>
  <c r="M1093" i="1"/>
  <c r="O1093" i="1"/>
  <c r="R1093" i="1"/>
  <c r="N1093" i="1"/>
  <c r="AM943" i="2" l="1"/>
  <c r="AL943" i="2"/>
  <c r="W1093" i="1"/>
  <c r="V1093" i="1"/>
  <c r="Z1093" i="1"/>
  <c r="X1093" i="1"/>
  <c r="U1093" i="1"/>
  <c r="AA1093" i="1"/>
  <c r="AD1093" i="1"/>
  <c r="AG1093" i="1"/>
  <c r="AF1093" i="1"/>
  <c r="AH1093" i="1"/>
  <c r="AJ1093" i="1" s="1"/>
  <c r="AI1093" i="1"/>
  <c r="AC1093" i="1"/>
  <c r="AL1093" i="1"/>
  <c r="Y1093" i="1"/>
  <c r="S944" i="2" l="1"/>
  <c r="V944" i="2"/>
  <c r="T944" i="2"/>
  <c r="Q944" i="2"/>
  <c r="P944" i="2"/>
  <c r="R944" i="2"/>
  <c r="O944" i="2"/>
  <c r="U944" i="2"/>
  <c r="AK1093" i="1"/>
  <c r="AE1093" i="1"/>
  <c r="Q1094" i="1"/>
  <c r="W944" i="2" l="1"/>
  <c r="Y944" i="2"/>
  <c r="AC944" i="2"/>
  <c r="Z944" i="2"/>
  <c r="X944" i="2"/>
  <c r="AB944" i="2"/>
  <c r="AK944" i="2"/>
  <c r="AE944" i="2"/>
  <c r="AF944" i="2"/>
  <c r="AI944" i="2"/>
  <c r="AH944" i="2"/>
  <c r="AJ944" i="2"/>
  <c r="AA944" i="2"/>
  <c r="N1094" i="1"/>
  <c r="O1094" i="1"/>
  <c r="M1094" i="1"/>
  <c r="R1094" i="1"/>
  <c r="T1094" i="1"/>
  <c r="AG944" i="2" l="1"/>
  <c r="AM944" i="2" s="1"/>
  <c r="AL944" i="2"/>
  <c r="W1094" i="1"/>
  <c r="AC1094" i="1"/>
  <c r="AD1094" i="1"/>
  <c r="AF1094" i="1"/>
  <c r="AG1094" i="1"/>
  <c r="AH1094" i="1"/>
  <c r="AJ1094" i="1" s="1"/>
  <c r="Q1095" i="1" s="1"/>
  <c r="AI1094" i="1"/>
  <c r="AK1094" i="1" s="1"/>
  <c r="N1095" i="1" s="1"/>
  <c r="Z1094" i="1"/>
  <c r="AA1094" i="1"/>
  <c r="X1094" i="1"/>
  <c r="U1094" i="1"/>
  <c r="V1094" i="1"/>
  <c r="Y1094" i="1"/>
  <c r="AL1094" i="1"/>
  <c r="O945" i="2" l="1"/>
  <c r="P945" i="2"/>
  <c r="T945" i="2"/>
  <c r="U945" i="2"/>
  <c r="R945" i="2"/>
  <c r="Q945" i="2"/>
  <c r="V945" i="2"/>
  <c r="S945" i="2"/>
  <c r="M1095" i="1"/>
  <c r="R1095" i="1"/>
  <c r="AE1094" i="1"/>
  <c r="O1095" i="1"/>
  <c r="T1095" i="1"/>
  <c r="AA945" i="2" l="1"/>
  <c r="AC945" i="2"/>
  <c r="AJ945" i="2"/>
  <c r="AK945" i="2"/>
  <c r="AE945" i="2"/>
  <c r="AF945" i="2"/>
  <c r="AH945" i="2"/>
  <c r="AI945" i="2"/>
  <c r="Y945" i="2"/>
  <c r="Z945" i="2"/>
  <c r="AB945" i="2"/>
  <c r="AG945" i="2" s="1"/>
  <c r="X945" i="2"/>
  <c r="W945" i="2"/>
  <c r="Z1095" i="1"/>
  <c r="AF1095" i="1"/>
  <c r="AG1095" i="1"/>
  <c r="AH1095" i="1"/>
  <c r="AI1095" i="1"/>
  <c r="AC1095" i="1"/>
  <c r="AD1095" i="1"/>
  <c r="U1095" i="1"/>
  <c r="AA1095" i="1"/>
  <c r="X1095" i="1"/>
  <c r="Y1095" i="1"/>
  <c r="AL1095" i="1"/>
  <c r="W1095" i="1"/>
  <c r="V1095" i="1"/>
  <c r="AM945" i="2" l="1"/>
  <c r="AL945" i="2"/>
  <c r="AJ1095" i="1"/>
  <c r="AK1095" i="1"/>
  <c r="AE1095" i="1"/>
  <c r="S946" i="2" l="1"/>
  <c r="V946" i="2"/>
  <c r="T946" i="2"/>
  <c r="U946" i="2"/>
  <c r="O946" i="2"/>
  <c r="P946" i="2"/>
  <c r="Q946" i="2"/>
  <c r="R946" i="2"/>
  <c r="N1096" i="1"/>
  <c r="O1096" i="1"/>
  <c r="R1096" i="1"/>
  <c r="M1096" i="1"/>
  <c r="Q1096" i="1"/>
  <c r="T1096" i="1"/>
  <c r="Y946" i="2" l="1"/>
  <c r="AC946" i="2"/>
  <c r="Z946" i="2"/>
  <c r="X946" i="2"/>
  <c r="W946" i="2"/>
  <c r="AB946" i="2"/>
  <c r="AI946" i="2"/>
  <c r="AJ946" i="2"/>
  <c r="AK946" i="2"/>
  <c r="AE946" i="2"/>
  <c r="AF946" i="2"/>
  <c r="AH946" i="2"/>
  <c r="AA946" i="2"/>
  <c r="AL1096" i="1"/>
  <c r="Y1096" i="1"/>
  <c r="AG1096" i="1"/>
  <c r="AF1096" i="1"/>
  <c r="AH1096" i="1"/>
  <c r="AI1096" i="1"/>
  <c r="AC1096" i="1"/>
  <c r="AD1096" i="1"/>
  <c r="AA1096" i="1"/>
  <c r="X1096" i="1"/>
  <c r="U1096" i="1"/>
  <c r="Z1096" i="1"/>
  <c r="W1096" i="1"/>
  <c r="V1096" i="1"/>
  <c r="AG946" i="2" l="1"/>
  <c r="AL946" i="2" s="1"/>
  <c r="AE1096" i="1"/>
  <c r="AK1096" i="1"/>
  <c r="AJ1096" i="1"/>
  <c r="S947" i="2" l="1"/>
  <c r="AM946" i="2"/>
  <c r="T1097" i="1"/>
  <c r="Q1097" i="1"/>
  <c r="O1097" i="1"/>
  <c r="N1097" i="1"/>
  <c r="M1097" i="1"/>
  <c r="R1097" i="1"/>
  <c r="Q947" i="2" l="1"/>
  <c r="O947" i="2"/>
  <c r="U947" i="2"/>
  <c r="T947" i="2"/>
  <c r="R947" i="2"/>
  <c r="P947" i="2"/>
  <c r="AA947" i="2"/>
  <c r="V947" i="2"/>
  <c r="X1097" i="1"/>
  <c r="U1097" i="1"/>
  <c r="AA1097" i="1"/>
  <c r="Z1097" i="1"/>
  <c r="V1097" i="1"/>
  <c r="W1097" i="1"/>
  <c r="AL1097" i="1"/>
  <c r="Y1097" i="1"/>
  <c r="AD1097" i="1"/>
  <c r="AF1097" i="1"/>
  <c r="AG1097" i="1"/>
  <c r="AH1097" i="1"/>
  <c r="AI1097" i="1"/>
  <c r="AC1097" i="1"/>
  <c r="Z947" i="2" l="1"/>
  <c r="W947" i="2"/>
  <c r="X947" i="2"/>
  <c r="AB947" i="2"/>
  <c r="AG947" i="2" s="1"/>
  <c r="AC947" i="2"/>
  <c r="AH947" i="2"/>
  <c r="AI947" i="2"/>
  <c r="AJ947" i="2"/>
  <c r="AK947" i="2"/>
  <c r="AF947" i="2"/>
  <c r="AE947" i="2"/>
  <c r="Y947" i="2"/>
  <c r="AE1097" i="1"/>
  <c r="AK1097" i="1"/>
  <c r="AJ1097" i="1"/>
  <c r="AL947" i="2" l="1"/>
  <c r="AM947" i="2"/>
  <c r="T1098" i="1"/>
  <c r="Q1098" i="1"/>
  <c r="O1098" i="1"/>
  <c r="M1098" i="1"/>
  <c r="N1098" i="1"/>
  <c r="R1098" i="1"/>
  <c r="R948" i="2" l="1"/>
  <c r="U948" i="2"/>
  <c r="Q948" i="2"/>
  <c r="O948" i="2"/>
  <c r="P948" i="2"/>
  <c r="T948" i="2"/>
  <c r="S948" i="2"/>
  <c r="V948" i="2"/>
  <c r="V1098" i="1"/>
  <c r="AL1098" i="1"/>
  <c r="Y1098" i="1"/>
  <c r="Z1098" i="1"/>
  <c r="AE1098" i="1" s="1"/>
  <c r="AA1098" i="1"/>
  <c r="X1098" i="1"/>
  <c r="U1098" i="1"/>
  <c r="W1098" i="1"/>
  <c r="AD1098" i="1"/>
  <c r="AF1098" i="1"/>
  <c r="AG1098" i="1"/>
  <c r="AH1098" i="1"/>
  <c r="AI1098" i="1"/>
  <c r="AC1098" i="1"/>
  <c r="AB948" i="2" l="1"/>
  <c r="AH948" i="2"/>
  <c r="AI948" i="2"/>
  <c r="AJ948" i="2"/>
  <c r="AK948" i="2"/>
  <c r="AE948" i="2"/>
  <c r="AF948" i="2"/>
  <c r="AA948" i="2"/>
  <c r="X948" i="2"/>
  <c r="W948" i="2"/>
  <c r="Y948" i="2"/>
  <c r="AC948" i="2"/>
  <c r="Z948" i="2"/>
  <c r="AK1098" i="1"/>
  <c r="AJ1098" i="1"/>
  <c r="AG948" i="2" l="1"/>
  <c r="AM948" i="2" s="1"/>
  <c r="T1099" i="1"/>
  <c r="Q1099" i="1"/>
  <c r="N1099" i="1"/>
  <c r="M1099" i="1"/>
  <c r="O1099" i="1"/>
  <c r="R1099" i="1"/>
  <c r="U949" i="2" l="1"/>
  <c r="R949" i="2"/>
  <c r="O949" i="2"/>
  <c r="AL948" i="2"/>
  <c r="Z1099" i="1"/>
  <c r="U1099" i="1"/>
  <c r="AA1099" i="1"/>
  <c r="X1099" i="1"/>
  <c r="W1099" i="1"/>
  <c r="V1099" i="1"/>
  <c r="AL1099" i="1"/>
  <c r="Y1099" i="1"/>
  <c r="AH1099" i="1"/>
  <c r="AJ1099" i="1" s="1"/>
  <c r="Q1100" i="1" s="1"/>
  <c r="AI1099" i="1"/>
  <c r="AG1099" i="1"/>
  <c r="AD1099" i="1"/>
  <c r="AC1099" i="1"/>
  <c r="AF1099" i="1"/>
  <c r="V949" i="2" l="1"/>
  <c r="S949" i="2"/>
  <c r="P949" i="2"/>
  <c r="T949" i="2"/>
  <c r="Q949" i="2"/>
  <c r="AK1099" i="1"/>
  <c r="AE1099" i="1"/>
  <c r="X949" i="2" l="1"/>
  <c r="Z949" i="2"/>
  <c r="W949" i="2"/>
  <c r="Y949" i="2"/>
  <c r="AB949" i="2"/>
  <c r="AA949" i="2"/>
  <c r="AC949" i="2"/>
  <c r="AF949" i="2"/>
  <c r="AH949" i="2"/>
  <c r="AI949" i="2"/>
  <c r="AJ949" i="2"/>
  <c r="AE949" i="2"/>
  <c r="AK949" i="2"/>
  <c r="R1100" i="1"/>
  <c r="N1100" i="1"/>
  <c r="M1100" i="1"/>
  <c r="O1100" i="1"/>
  <c r="T1100" i="1"/>
  <c r="AG949" i="2" l="1"/>
  <c r="AL949" i="2" s="1"/>
  <c r="AM949" i="2"/>
  <c r="AD1100" i="1"/>
  <c r="AC1100" i="1"/>
  <c r="AF1100" i="1"/>
  <c r="AG1100" i="1"/>
  <c r="AH1100" i="1"/>
  <c r="AI1100" i="1"/>
  <c r="W1100" i="1"/>
  <c r="U1100" i="1"/>
  <c r="AA1100" i="1"/>
  <c r="X1100" i="1"/>
  <c r="AL1100" i="1"/>
  <c r="Y1100" i="1"/>
  <c r="V1100" i="1"/>
  <c r="Z1100" i="1"/>
  <c r="V950" i="2" l="1"/>
  <c r="S950" i="2"/>
  <c r="O950" i="2"/>
  <c r="R950" i="2"/>
  <c r="U950" i="2"/>
  <c r="P950" i="2"/>
  <c r="Q950" i="2"/>
  <c r="T950" i="2"/>
  <c r="AJ1100" i="1"/>
  <c r="AE1100" i="1"/>
  <c r="AK1100" i="1"/>
  <c r="AB950" i="2" l="1"/>
  <c r="AC950" i="2"/>
  <c r="Y950" i="2"/>
  <c r="X950" i="2"/>
  <c r="Z950" i="2"/>
  <c r="W950" i="2"/>
  <c r="AA950" i="2"/>
  <c r="AE950" i="2"/>
  <c r="AF950" i="2"/>
  <c r="AH950" i="2"/>
  <c r="AI950" i="2"/>
  <c r="AK950" i="2"/>
  <c r="AJ950" i="2"/>
  <c r="O1101" i="1"/>
  <c r="N1101" i="1"/>
  <c r="R1101" i="1"/>
  <c r="M1101" i="1"/>
  <c r="Q1101" i="1"/>
  <c r="T1101" i="1"/>
  <c r="AG950" i="2" l="1"/>
  <c r="AL950" i="2" s="1"/>
  <c r="AG1101" i="1"/>
  <c r="AH1101" i="1"/>
  <c r="AC1101" i="1"/>
  <c r="AI1101" i="1"/>
  <c r="AD1101" i="1"/>
  <c r="AF1101" i="1"/>
  <c r="Z1101" i="1"/>
  <c r="AE1101" i="1" s="1"/>
  <c r="AL1101" i="1"/>
  <c r="Y1101" i="1"/>
  <c r="X1101" i="1"/>
  <c r="U1101" i="1"/>
  <c r="AA1101" i="1"/>
  <c r="V1101" i="1"/>
  <c r="W1101" i="1"/>
  <c r="S951" i="2" l="1"/>
  <c r="AM950" i="2"/>
  <c r="AK1101" i="1"/>
  <c r="AJ1101" i="1"/>
  <c r="T951" i="2" l="1"/>
  <c r="R951" i="2"/>
  <c r="U951" i="2"/>
  <c r="O951" i="2"/>
  <c r="Q951" i="2"/>
  <c r="P951" i="2"/>
  <c r="V951" i="2"/>
  <c r="Q1102" i="1"/>
  <c r="T1102" i="1"/>
  <c r="R1102" i="1"/>
  <c r="N1102" i="1"/>
  <c r="O1102" i="1"/>
  <c r="M1102" i="1"/>
  <c r="X951" i="2" l="1"/>
  <c r="AE951" i="2"/>
  <c r="AF951" i="2"/>
  <c r="AH951" i="2"/>
  <c r="AJ951" i="2"/>
  <c r="AI951" i="2"/>
  <c r="AK951" i="2"/>
  <c r="AC951" i="2"/>
  <c r="Y951" i="2"/>
  <c r="W951" i="2"/>
  <c r="Z951" i="2"/>
  <c r="AA951" i="2"/>
  <c r="AB951" i="2"/>
  <c r="V1102" i="1"/>
  <c r="X1102" i="1"/>
  <c r="U1102" i="1"/>
  <c r="AA1102" i="1"/>
  <c r="W1102" i="1"/>
  <c r="Z1102" i="1"/>
  <c r="AG1102" i="1"/>
  <c r="AI1102" i="1"/>
  <c r="AC1102" i="1"/>
  <c r="AH1102" i="1"/>
  <c r="AD1102" i="1"/>
  <c r="AF1102" i="1"/>
  <c r="AL1102" i="1"/>
  <c r="Y1102" i="1"/>
  <c r="AG951" i="2" l="1"/>
  <c r="AL951" i="2" s="1"/>
  <c r="AM951" i="2"/>
  <c r="AJ1102" i="1"/>
  <c r="AK1102" i="1"/>
  <c r="AE1102" i="1"/>
  <c r="S952" i="2" l="1"/>
  <c r="V952" i="2"/>
  <c r="R952" i="2"/>
  <c r="P952" i="2"/>
  <c r="U952" i="2"/>
  <c r="T952" i="2"/>
  <c r="Q952" i="2"/>
  <c r="O952" i="2"/>
  <c r="M1103" i="1"/>
  <c r="N1103" i="1"/>
  <c r="R1103" i="1"/>
  <c r="O1103" i="1"/>
  <c r="T1103" i="1"/>
  <c r="Q1103" i="1"/>
  <c r="Y952" i="2" l="1"/>
  <c r="Z952" i="2"/>
  <c r="W952" i="2"/>
  <c r="AB952" i="2"/>
  <c r="AG952" i="2" s="1"/>
  <c r="AC952" i="2"/>
  <c r="X952" i="2"/>
  <c r="AK952" i="2"/>
  <c r="AE952" i="2"/>
  <c r="AF952" i="2"/>
  <c r="AI952" i="2"/>
  <c r="AH952" i="2"/>
  <c r="AJ952" i="2"/>
  <c r="AA952" i="2"/>
  <c r="AC1103" i="1"/>
  <c r="AF1103" i="1"/>
  <c r="AG1103" i="1"/>
  <c r="AD1103" i="1"/>
  <c r="AH1103" i="1"/>
  <c r="AI1103" i="1"/>
  <c r="AL1103" i="1"/>
  <c r="Y1103" i="1"/>
  <c r="W1103" i="1"/>
  <c r="Z1103" i="1"/>
  <c r="AE1103" i="1" s="1"/>
  <c r="V1103" i="1"/>
  <c r="U1103" i="1"/>
  <c r="X1103" i="1"/>
  <c r="AA1103" i="1"/>
  <c r="AM952" i="2" l="1"/>
  <c r="AL952" i="2"/>
  <c r="AJ1103" i="1"/>
  <c r="AK1103" i="1"/>
  <c r="S953" i="2" l="1"/>
  <c r="V953" i="2"/>
  <c r="U953" i="2"/>
  <c r="R953" i="2"/>
  <c r="P953" i="2"/>
  <c r="O953" i="2"/>
  <c r="Q953" i="2"/>
  <c r="T953" i="2"/>
  <c r="O1104" i="1"/>
  <c r="M1104" i="1"/>
  <c r="N1104" i="1"/>
  <c r="R1104" i="1"/>
  <c r="Q1104" i="1"/>
  <c r="T1104" i="1"/>
  <c r="Y953" i="2" l="1"/>
  <c r="Z953" i="2"/>
  <c r="AB953" i="2"/>
  <c r="W953" i="2"/>
  <c r="X953" i="2"/>
  <c r="AC953" i="2"/>
  <c r="AJ953" i="2"/>
  <c r="AK953" i="2"/>
  <c r="AE953" i="2"/>
  <c r="AF953" i="2"/>
  <c r="AH953" i="2"/>
  <c r="AI953" i="2"/>
  <c r="AA953" i="2"/>
  <c r="AL1104" i="1"/>
  <c r="Y1104" i="1"/>
  <c r="AD1104" i="1"/>
  <c r="AC1104" i="1"/>
  <c r="AF1104" i="1"/>
  <c r="AG1104" i="1"/>
  <c r="AH1104" i="1"/>
  <c r="AJ1104" i="1" s="1"/>
  <c r="AI1104" i="1"/>
  <c r="Z1104" i="1"/>
  <c r="V1104" i="1"/>
  <c r="U1104" i="1"/>
  <c r="AA1104" i="1"/>
  <c r="X1104" i="1"/>
  <c r="W1104" i="1"/>
  <c r="AG953" i="2" l="1"/>
  <c r="AM953" i="2" s="1"/>
  <c r="AL953" i="2"/>
  <c r="Q1105" i="1"/>
  <c r="AE1104" i="1"/>
  <c r="AK1104" i="1"/>
  <c r="Q954" i="2" l="1"/>
  <c r="P954" i="2"/>
  <c r="R954" i="2"/>
  <c r="T954" i="2"/>
  <c r="O954" i="2"/>
  <c r="U954" i="2"/>
  <c r="S954" i="2"/>
  <c r="V954" i="2"/>
  <c r="O1105" i="1"/>
  <c r="M1105" i="1"/>
  <c r="N1105" i="1"/>
  <c r="R1105" i="1"/>
  <c r="AL1105" i="1"/>
  <c r="Y1105" i="1"/>
  <c r="T1105" i="1"/>
  <c r="AI954" i="2" l="1"/>
  <c r="AJ954" i="2"/>
  <c r="AK954" i="2"/>
  <c r="AE954" i="2"/>
  <c r="AF954" i="2"/>
  <c r="AH954" i="2"/>
  <c r="W954" i="2"/>
  <c r="AA954" i="2"/>
  <c r="AC954" i="2"/>
  <c r="AB954" i="2"/>
  <c r="AG954" i="2" s="1"/>
  <c r="Z954" i="2"/>
  <c r="X954" i="2"/>
  <c r="Y954" i="2"/>
  <c r="AI1105" i="1"/>
  <c r="AF1105" i="1"/>
  <c r="AH1105" i="1"/>
  <c r="AD1105" i="1"/>
  <c r="AG1105" i="1"/>
  <c r="AC1105" i="1"/>
  <c r="Z1105" i="1"/>
  <c r="AE1105" i="1" s="1"/>
  <c r="V1105" i="1"/>
  <c r="AA1105" i="1"/>
  <c r="U1105" i="1"/>
  <c r="X1105" i="1"/>
  <c r="W1105" i="1"/>
  <c r="AM954" i="2" l="1"/>
  <c r="AL954" i="2"/>
  <c r="AJ1105" i="1"/>
  <c r="AK1105" i="1"/>
  <c r="S955" i="2" l="1"/>
  <c r="V955" i="2"/>
  <c r="O955" i="2"/>
  <c r="U955" i="2"/>
  <c r="Q955" i="2"/>
  <c r="T955" i="2"/>
  <c r="P955" i="2"/>
  <c r="R955" i="2"/>
  <c r="R1106" i="1"/>
  <c r="O1106" i="1"/>
  <c r="N1106" i="1"/>
  <c r="M1106" i="1"/>
  <c r="Q1106" i="1"/>
  <c r="T1106" i="1"/>
  <c r="Z955" i="2" l="1"/>
  <c r="Y955" i="2"/>
  <c r="X955" i="2"/>
  <c r="AB955" i="2"/>
  <c r="AG955" i="2" s="1"/>
  <c r="AC955" i="2"/>
  <c r="W955" i="2"/>
  <c r="AH955" i="2"/>
  <c r="AI955" i="2"/>
  <c r="AJ955" i="2"/>
  <c r="AL955" i="2" s="1"/>
  <c r="V956" i="2" s="1"/>
  <c r="AK955" i="2"/>
  <c r="AM955" i="2" s="1"/>
  <c r="R956" i="2" s="1"/>
  <c r="AF955" i="2"/>
  <c r="AE955" i="2"/>
  <c r="AA955" i="2"/>
  <c r="AD1106" i="1"/>
  <c r="AG1106" i="1"/>
  <c r="AC1106" i="1"/>
  <c r="AH1106" i="1"/>
  <c r="AI1106" i="1"/>
  <c r="AF1106" i="1"/>
  <c r="AL1106" i="1"/>
  <c r="Y1106" i="1"/>
  <c r="U1106" i="1"/>
  <c r="AA1106" i="1"/>
  <c r="X1106" i="1"/>
  <c r="V1106" i="1"/>
  <c r="W1106" i="1"/>
  <c r="Z1106" i="1"/>
  <c r="AE1106" i="1" s="1"/>
  <c r="AH956" i="2" l="1"/>
  <c r="AI956" i="2"/>
  <c r="AJ956" i="2"/>
  <c r="AK956" i="2"/>
  <c r="AE956" i="2"/>
  <c r="AF956" i="2"/>
  <c r="T956" i="2"/>
  <c r="P956" i="2"/>
  <c r="S956" i="2"/>
  <c r="O956" i="2"/>
  <c r="Q956" i="2"/>
  <c r="U956" i="2"/>
  <c r="AK1106" i="1"/>
  <c r="AJ1106" i="1"/>
  <c r="W956" i="2" l="1"/>
  <c r="X956" i="2"/>
  <c r="AC956" i="2"/>
  <c r="Y956" i="2"/>
  <c r="AA956" i="2"/>
  <c r="AB956" i="2"/>
  <c r="Z956" i="2"/>
  <c r="Q1107" i="1"/>
  <c r="T1107" i="1"/>
  <c r="R1107" i="1"/>
  <c r="M1107" i="1"/>
  <c r="O1107" i="1"/>
  <c r="N1107" i="1"/>
  <c r="AG956" i="2" l="1"/>
  <c r="AM956" i="2" s="1"/>
  <c r="AL956" i="2"/>
  <c r="V1107" i="1"/>
  <c r="W1107" i="1"/>
  <c r="X1107" i="1"/>
  <c r="U1107" i="1"/>
  <c r="AA1107" i="1"/>
  <c r="Z1107" i="1"/>
  <c r="AH1107" i="1"/>
  <c r="AI1107" i="1"/>
  <c r="AC1107" i="1"/>
  <c r="AF1107" i="1"/>
  <c r="AD1107" i="1"/>
  <c r="AG1107" i="1"/>
  <c r="AL1107" i="1"/>
  <c r="Y1107" i="1"/>
  <c r="R957" i="2" l="1"/>
  <c r="O957" i="2"/>
  <c r="P957" i="2"/>
  <c r="U957" i="2"/>
  <c r="Q957" i="2"/>
  <c r="T957" i="2"/>
  <c r="V957" i="2"/>
  <c r="S957" i="2"/>
  <c r="AK1107" i="1"/>
  <c r="AJ1107" i="1"/>
  <c r="AE1107" i="1"/>
  <c r="AF957" i="2" l="1"/>
  <c r="AH957" i="2"/>
  <c r="AI957" i="2"/>
  <c r="AJ957" i="2"/>
  <c r="AE957" i="2"/>
  <c r="AK957" i="2"/>
  <c r="AA957" i="2"/>
  <c r="AB957" i="2"/>
  <c r="Y957" i="2"/>
  <c r="AC957" i="2"/>
  <c r="X957" i="2"/>
  <c r="W957" i="2"/>
  <c r="Z957" i="2"/>
  <c r="T1108" i="1"/>
  <c r="Q1108" i="1"/>
  <c r="N1108" i="1"/>
  <c r="R1108" i="1"/>
  <c r="O1108" i="1"/>
  <c r="M1108" i="1"/>
  <c r="AG957" i="2" l="1"/>
  <c r="AM957" i="2" s="1"/>
  <c r="U1108" i="1"/>
  <c r="AA1108" i="1"/>
  <c r="X1108" i="1"/>
  <c r="W1108" i="1"/>
  <c r="Z1108" i="1"/>
  <c r="AE1108" i="1" s="1"/>
  <c r="V1108" i="1"/>
  <c r="AL1108" i="1"/>
  <c r="Y1108" i="1"/>
  <c r="AF1108" i="1"/>
  <c r="AG1108" i="1"/>
  <c r="AH1108" i="1"/>
  <c r="AI1108" i="1"/>
  <c r="AD1108" i="1"/>
  <c r="AC1108" i="1"/>
  <c r="O958" i="2" l="1"/>
  <c r="R958" i="2"/>
  <c r="U958" i="2"/>
  <c r="AL957" i="2"/>
  <c r="AK1108" i="1"/>
  <c r="AJ1108" i="1"/>
  <c r="S958" i="2" l="1"/>
  <c r="V958" i="2"/>
  <c r="Q958" i="2"/>
  <c r="T958" i="2"/>
  <c r="P958" i="2"/>
  <c r="T1109" i="1"/>
  <c r="Q1109" i="1"/>
  <c r="M1109" i="1"/>
  <c r="N1109" i="1"/>
  <c r="O1109" i="1"/>
  <c r="R1109" i="1"/>
  <c r="AB958" i="2" l="1"/>
  <c r="AE958" i="2"/>
  <c r="AF958" i="2"/>
  <c r="AH958" i="2"/>
  <c r="AI958" i="2"/>
  <c r="AK958" i="2"/>
  <c r="AJ958" i="2"/>
  <c r="Y958" i="2"/>
  <c r="Z958" i="2"/>
  <c r="X958" i="2"/>
  <c r="AC958" i="2"/>
  <c r="W958" i="2"/>
  <c r="AA958" i="2"/>
  <c r="Z1109" i="1"/>
  <c r="W1109" i="1"/>
  <c r="V1109" i="1"/>
  <c r="U1109" i="1"/>
  <c r="AA1109" i="1"/>
  <c r="X1109" i="1"/>
  <c r="AL1109" i="1"/>
  <c r="Y1109" i="1"/>
  <c r="AD1109" i="1"/>
  <c r="AF1109" i="1"/>
  <c r="AG1109" i="1"/>
  <c r="AC1109" i="1"/>
  <c r="AH1109" i="1"/>
  <c r="AI1109" i="1"/>
  <c r="AG958" i="2" l="1"/>
  <c r="AM958" i="2"/>
  <c r="AL958" i="2"/>
  <c r="AK1109" i="1"/>
  <c r="AJ1109" i="1"/>
  <c r="AE1109" i="1"/>
  <c r="S959" i="2" l="1"/>
  <c r="V959" i="2"/>
  <c r="O959" i="2"/>
  <c r="U959" i="2"/>
  <c r="R959" i="2"/>
  <c r="T959" i="2"/>
  <c r="Q959" i="2"/>
  <c r="P959" i="2"/>
  <c r="Q1110" i="1"/>
  <c r="T1110" i="1"/>
  <c r="M1110" i="1"/>
  <c r="O1110" i="1"/>
  <c r="N1110" i="1"/>
  <c r="R1110" i="1"/>
  <c r="X959" i="2" l="1"/>
  <c r="AB959" i="2"/>
  <c r="W959" i="2"/>
  <c r="Y959" i="2"/>
  <c r="Z959" i="2"/>
  <c r="AC959" i="2"/>
  <c r="AE959" i="2"/>
  <c r="AF959" i="2"/>
  <c r="AH959" i="2"/>
  <c r="AJ959" i="2"/>
  <c r="AI959" i="2"/>
  <c r="AK959" i="2"/>
  <c r="AA959" i="2"/>
  <c r="V1110" i="1"/>
  <c r="Z1110" i="1"/>
  <c r="W1110" i="1"/>
  <c r="U1110" i="1"/>
  <c r="AA1110" i="1"/>
  <c r="X1110" i="1"/>
  <c r="AD1110" i="1"/>
  <c r="AH1110" i="1"/>
  <c r="AF1110" i="1"/>
  <c r="AI1110" i="1"/>
  <c r="AC1110" i="1"/>
  <c r="AG1110" i="1"/>
  <c r="AL1110" i="1"/>
  <c r="Y1110" i="1"/>
  <c r="AG959" i="2" l="1"/>
  <c r="AM959" i="2"/>
  <c r="AL959" i="2"/>
  <c r="AK1110" i="1"/>
  <c r="AJ1110" i="1"/>
  <c r="AE1110" i="1"/>
  <c r="S960" i="2" l="1"/>
  <c r="V960" i="2"/>
  <c r="R960" i="2"/>
  <c r="U960" i="2"/>
  <c r="T960" i="2"/>
  <c r="O960" i="2"/>
  <c r="P960" i="2"/>
  <c r="Q960" i="2"/>
  <c r="T1111" i="1"/>
  <c r="Q1111" i="1"/>
  <c r="N1111" i="1"/>
  <c r="M1111" i="1"/>
  <c r="R1111" i="1"/>
  <c r="O1111" i="1"/>
  <c r="X960" i="2" l="1"/>
  <c r="AC960" i="2"/>
  <c r="Y960" i="2"/>
  <c r="W960" i="2"/>
  <c r="AB960" i="2"/>
  <c r="Z960" i="2"/>
  <c r="AK960" i="2"/>
  <c r="AE960" i="2"/>
  <c r="AF960" i="2"/>
  <c r="AI960" i="2"/>
  <c r="AH960" i="2"/>
  <c r="AJ960" i="2"/>
  <c r="AA960" i="2"/>
  <c r="W1111" i="1"/>
  <c r="Z1111" i="1"/>
  <c r="U1111" i="1"/>
  <c r="AA1111" i="1"/>
  <c r="X1111" i="1"/>
  <c r="V1111" i="1"/>
  <c r="AL1111" i="1"/>
  <c r="Y1111" i="1"/>
  <c r="AD1111" i="1"/>
  <c r="AG1111" i="1"/>
  <c r="AF1111" i="1"/>
  <c r="AH1111" i="1"/>
  <c r="AC1111" i="1"/>
  <c r="AI1111" i="1"/>
  <c r="AG960" i="2" l="1"/>
  <c r="AM960" i="2" s="1"/>
  <c r="AK1111" i="1"/>
  <c r="AE1111" i="1"/>
  <c r="AJ1111" i="1"/>
  <c r="R961" i="2" l="1"/>
  <c r="U961" i="2"/>
  <c r="O961" i="2"/>
  <c r="AL960" i="2"/>
  <c r="T1112" i="1"/>
  <c r="Q1112" i="1"/>
  <c r="O1112" i="1"/>
  <c r="N1112" i="1"/>
  <c r="R1112" i="1"/>
  <c r="M1112" i="1"/>
  <c r="S961" i="2" l="1"/>
  <c r="V961" i="2"/>
  <c r="AC961" i="2"/>
  <c r="Z961" i="2"/>
  <c r="Q961" i="2"/>
  <c r="P961" i="2"/>
  <c r="T961" i="2"/>
  <c r="X1112" i="1"/>
  <c r="U1112" i="1"/>
  <c r="AA1112" i="1"/>
  <c r="Z1112" i="1"/>
  <c r="V1112" i="1"/>
  <c r="W1112" i="1"/>
  <c r="AL1112" i="1"/>
  <c r="Y1112" i="1"/>
  <c r="AC1112" i="1"/>
  <c r="AG1112" i="1"/>
  <c r="AH1112" i="1"/>
  <c r="AJ1112" i="1" s="1"/>
  <c r="Q1113" i="1" s="1"/>
  <c r="AD1112" i="1"/>
  <c r="AF1112" i="1"/>
  <c r="AI1112" i="1"/>
  <c r="X961" i="2" l="1"/>
  <c r="AB961" i="2"/>
  <c r="W961" i="2"/>
  <c r="AJ961" i="2"/>
  <c r="AK961" i="2"/>
  <c r="AE961" i="2"/>
  <c r="AF961" i="2"/>
  <c r="AH961" i="2"/>
  <c r="AI961" i="2"/>
  <c r="Y961" i="2"/>
  <c r="AA961" i="2"/>
  <c r="AE1112" i="1"/>
  <c r="AK1112" i="1"/>
  <c r="AG961" i="2" l="1"/>
  <c r="AM961" i="2" s="1"/>
  <c r="O1113" i="1"/>
  <c r="M1113" i="1"/>
  <c r="R1113" i="1"/>
  <c r="N1113" i="1"/>
  <c r="T1113" i="1"/>
  <c r="R962" i="2" l="1"/>
  <c r="O962" i="2"/>
  <c r="U962" i="2"/>
  <c r="AL961" i="2"/>
  <c r="AD1113" i="1"/>
  <c r="AF1113" i="1"/>
  <c r="AG1113" i="1"/>
  <c r="AI1113" i="1"/>
  <c r="AC1113" i="1"/>
  <c r="AH1113" i="1"/>
  <c r="V1113" i="1"/>
  <c r="Z1113" i="1"/>
  <c r="X1113" i="1"/>
  <c r="U1113" i="1"/>
  <c r="AA1113" i="1"/>
  <c r="AL1113" i="1"/>
  <c r="Y1113" i="1"/>
  <c r="W1113" i="1"/>
  <c r="V962" i="2" l="1"/>
  <c r="S962" i="2"/>
  <c r="T962" i="2"/>
  <c r="Q962" i="2"/>
  <c r="P962" i="2"/>
  <c r="W962" i="2"/>
  <c r="AJ1113" i="1"/>
  <c r="AK1113" i="1"/>
  <c r="AE1113" i="1"/>
  <c r="Y962" i="2" l="1"/>
  <c r="AC962" i="2"/>
  <c r="X962" i="2"/>
  <c r="Z962" i="2"/>
  <c r="AB962" i="2"/>
  <c r="AA962" i="2"/>
  <c r="AI962" i="2"/>
  <c r="AJ962" i="2"/>
  <c r="AK962" i="2"/>
  <c r="AE962" i="2"/>
  <c r="AF962" i="2"/>
  <c r="AH962" i="2"/>
  <c r="N1114" i="1"/>
  <c r="R1114" i="1"/>
  <c r="O1114" i="1"/>
  <c r="M1114" i="1"/>
  <c r="Q1114" i="1"/>
  <c r="T1114" i="1"/>
  <c r="AG962" i="2" l="1"/>
  <c r="AM962" i="2" s="1"/>
  <c r="AL962" i="2"/>
  <c r="AL1114" i="1"/>
  <c r="Y1114" i="1"/>
  <c r="AD1114" i="1"/>
  <c r="AI1114" i="1"/>
  <c r="AG1114" i="1"/>
  <c r="AC1114" i="1"/>
  <c r="AH1114" i="1"/>
  <c r="AJ1114" i="1" s="1"/>
  <c r="AF1114" i="1"/>
  <c r="U1114" i="1"/>
  <c r="AA1114" i="1"/>
  <c r="X1114" i="1"/>
  <c r="W1114" i="1"/>
  <c r="Z1114" i="1"/>
  <c r="AE1114" i="1" s="1"/>
  <c r="V1114" i="1"/>
  <c r="O963" i="2" l="1"/>
  <c r="R963" i="2"/>
  <c r="U963" i="2"/>
  <c r="Q963" i="2"/>
  <c r="P963" i="2"/>
  <c r="T963" i="2"/>
  <c r="S963" i="2"/>
  <c r="V963" i="2"/>
  <c r="AK1114" i="1"/>
  <c r="Q1115" i="1"/>
  <c r="AB963" i="2" l="1"/>
  <c r="AH963" i="2"/>
  <c r="AI963" i="2"/>
  <c r="AJ963" i="2"/>
  <c r="AK963" i="2"/>
  <c r="AF963" i="2"/>
  <c r="AE963" i="2"/>
  <c r="AA963" i="2"/>
  <c r="X963" i="2"/>
  <c r="Y963" i="2"/>
  <c r="AC963" i="2"/>
  <c r="Z963" i="2"/>
  <c r="W963" i="2"/>
  <c r="M1115" i="1"/>
  <c r="R1115" i="1"/>
  <c r="N1115" i="1"/>
  <c r="O1115" i="1"/>
  <c r="T1115" i="1"/>
  <c r="AG963" i="2" l="1"/>
  <c r="AM963" i="2" s="1"/>
  <c r="V1115" i="1"/>
  <c r="AC1115" i="1"/>
  <c r="AD1115" i="1"/>
  <c r="AF1115" i="1"/>
  <c r="AG1115" i="1"/>
  <c r="AH1115" i="1"/>
  <c r="AJ1115" i="1" s="1"/>
  <c r="Q1116" i="1" s="1"/>
  <c r="AI1115" i="1"/>
  <c r="AK1115" i="1" s="1"/>
  <c r="M1116" i="1" s="1"/>
  <c r="W1115" i="1"/>
  <c r="Z1115" i="1"/>
  <c r="AE1115" i="1" s="1"/>
  <c r="AA1115" i="1"/>
  <c r="X1115" i="1"/>
  <c r="U1115" i="1"/>
  <c r="Y1115" i="1"/>
  <c r="AL1115" i="1"/>
  <c r="U964" i="2" l="1"/>
  <c r="R964" i="2"/>
  <c r="O964" i="2"/>
  <c r="AL963" i="2"/>
  <c r="R1116" i="1"/>
  <c r="U1116" i="1" s="1"/>
  <c r="O1116" i="1"/>
  <c r="N1116" i="1"/>
  <c r="X1116" i="1" s="1"/>
  <c r="T1116" i="1"/>
  <c r="V964" i="2" l="1"/>
  <c r="S964" i="2"/>
  <c r="Q964" i="2"/>
  <c r="P964" i="2"/>
  <c r="T964" i="2"/>
  <c r="Y1116" i="1"/>
  <c r="AL1116" i="1"/>
  <c r="Z1116" i="1"/>
  <c r="AG1116" i="1"/>
  <c r="AH1116" i="1"/>
  <c r="AI1116" i="1"/>
  <c r="AC1116" i="1"/>
  <c r="AD1116" i="1"/>
  <c r="AF1116" i="1"/>
  <c r="V1116" i="1"/>
  <c r="W1116" i="1"/>
  <c r="AA1116" i="1"/>
  <c r="X964" i="2" l="1"/>
  <c r="Z964" i="2"/>
  <c r="W964" i="2"/>
  <c r="Y964" i="2"/>
  <c r="AC964" i="2"/>
  <c r="AA964" i="2"/>
  <c r="AB964" i="2"/>
  <c r="AH964" i="2"/>
  <c r="AI964" i="2"/>
  <c r="AJ964" i="2"/>
  <c r="AK964" i="2"/>
  <c r="AE964" i="2"/>
  <c r="AF964" i="2"/>
  <c r="AJ1116" i="1"/>
  <c r="AK1116" i="1"/>
  <c r="AE1116" i="1"/>
  <c r="AG964" i="2" l="1"/>
  <c r="AM964" i="2" s="1"/>
  <c r="M1117" i="1"/>
  <c r="R1117" i="1"/>
  <c r="N1117" i="1"/>
  <c r="O1117" i="1"/>
  <c r="Q1117" i="1"/>
  <c r="T1117" i="1"/>
  <c r="O965" i="2" l="1"/>
  <c r="R965" i="2"/>
  <c r="U965" i="2"/>
  <c r="AL964" i="2"/>
  <c r="Q965" i="2" s="1"/>
  <c r="AH1117" i="1"/>
  <c r="AD1117" i="1"/>
  <c r="AF1117" i="1"/>
  <c r="AC1117" i="1"/>
  <c r="AG1117" i="1"/>
  <c r="AI1117" i="1"/>
  <c r="V1117" i="1"/>
  <c r="AL1117" i="1"/>
  <c r="Y1117" i="1"/>
  <c r="W1117" i="1"/>
  <c r="Z1117" i="1"/>
  <c r="AE1117" i="1" s="1"/>
  <c r="U1117" i="1"/>
  <c r="X1117" i="1"/>
  <c r="AA1117" i="1"/>
  <c r="S965" i="2" l="1"/>
  <c r="V965" i="2"/>
  <c r="T965" i="2"/>
  <c r="P965" i="2"/>
  <c r="AK1117" i="1"/>
  <c r="AJ1117" i="1"/>
  <c r="X965" i="2" l="1"/>
  <c r="W965" i="2"/>
  <c r="AC965" i="2"/>
  <c r="AB965" i="2"/>
  <c r="AF965" i="2"/>
  <c r="AH965" i="2"/>
  <c r="AI965" i="2"/>
  <c r="AJ965" i="2"/>
  <c r="AE965" i="2"/>
  <c r="AK965" i="2"/>
  <c r="AA965" i="2"/>
  <c r="Z965" i="2"/>
  <c r="Y965" i="2"/>
  <c r="Q1118" i="1"/>
  <c r="T1118" i="1"/>
  <c r="N1118" i="1"/>
  <c r="R1118" i="1"/>
  <c r="M1118" i="1"/>
  <c r="O1118" i="1"/>
  <c r="AG965" i="2" l="1"/>
  <c r="AM965" i="2"/>
  <c r="AL965" i="2"/>
  <c r="V1118" i="1"/>
  <c r="W1118" i="1"/>
  <c r="U1118" i="1"/>
  <c r="AA1118" i="1"/>
  <c r="X1118" i="1"/>
  <c r="Z1118" i="1"/>
  <c r="AI1118" i="1"/>
  <c r="AD1118" i="1"/>
  <c r="AF1118" i="1"/>
  <c r="AC1118" i="1"/>
  <c r="AG1118" i="1"/>
  <c r="AH1118" i="1"/>
  <c r="AJ1118" i="1" s="1"/>
  <c r="AL1118" i="1"/>
  <c r="Y1118" i="1"/>
  <c r="V966" i="2" l="1"/>
  <c r="S966" i="2"/>
  <c r="Q966" i="2"/>
  <c r="R966" i="2"/>
  <c r="O966" i="2"/>
  <c r="U966" i="2"/>
  <c r="P966" i="2"/>
  <c r="T966" i="2"/>
  <c r="Q1119" i="1"/>
  <c r="AK1118" i="1"/>
  <c r="AE1118" i="1"/>
  <c r="AB966" i="2" l="1"/>
  <c r="AC966" i="2"/>
  <c r="Z966" i="2"/>
  <c r="X966" i="2"/>
  <c r="W966" i="2"/>
  <c r="Y966" i="2"/>
  <c r="AA966" i="2"/>
  <c r="AE966" i="2"/>
  <c r="AF966" i="2"/>
  <c r="AH966" i="2"/>
  <c r="AI966" i="2"/>
  <c r="AK966" i="2"/>
  <c r="AJ966" i="2"/>
  <c r="N1119" i="1"/>
  <c r="R1119" i="1"/>
  <c r="O1119" i="1"/>
  <c r="M1119" i="1"/>
  <c r="AL1119" i="1"/>
  <c r="Y1119" i="1"/>
  <c r="T1119" i="1"/>
  <c r="AG966" i="2" l="1"/>
  <c r="AL966" i="2" s="1"/>
  <c r="AH1119" i="1"/>
  <c r="AI1119" i="1"/>
  <c r="AC1119" i="1"/>
  <c r="AD1119" i="1"/>
  <c r="AF1119" i="1"/>
  <c r="AG1119" i="1"/>
  <c r="U1119" i="1"/>
  <c r="AA1119" i="1"/>
  <c r="X1119" i="1"/>
  <c r="W1119" i="1"/>
  <c r="Z1119" i="1"/>
  <c r="AE1119" i="1" s="1"/>
  <c r="V1119" i="1"/>
  <c r="S967" i="2" l="1"/>
  <c r="AM966" i="2"/>
  <c r="AK1119" i="1"/>
  <c r="AJ1119" i="1"/>
  <c r="T967" i="2" l="1"/>
  <c r="O967" i="2"/>
  <c r="Q967" i="2"/>
  <c r="U967" i="2"/>
  <c r="R967" i="2"/>
  <c r="P967" i="2"/>
  <c r="V967" i="2"/>
  <c r="Q1120" i="1"/>
  <c r="T1120" i="1"/>
  <c r="N1120" i="1"/>
  <c r="M1120" i="1"/>
  <c r="O1120" i="1"/>
  <c r="R1120" i="1"/>
  <c r="AE967" i="2" l="1"/>
  <c r="AF967" i="2"/>
  <c r="AH967" i="2"/>
  <c r="AJ967" i="2"/>
  <c r="AI967" i="2"/>
  <c r="AK967" i="2"/>
  <c r="Y967" i="2"/>
  <c r="X967" i="2"/>
  <c r="Z967" i="2"/>
  <c r="AC967" i="2"/>
  <c r="W967" i="2"/>
  <c r="AA967" i="2"/>
  <c r="AB967" i="2"/>
  <c r="AA1120" i="1"/>
  <c r="U1120" i="1"/>
  <c r="X1120" i="1"/>
  <c r="Z1120" i="1"/>
  <c r="V1120" i="1"/>
  <c r="W1120" i="1"/>
  <c r="AC1120" i="1"/>
  <c r="AF1120" i="1"/>
  <c r="AG1120" i="1"/>
  <c r="AD1120" i="1"/>
  <c r="AH1120" i="1"/>
  <c r="AI1120" i="1"/>
  <c r="AK1120" i="1" s="1"/>
  <c r="AL1120" i="1"/>
  <c r="Y1120" i="1"/>
  <c r="AG967" i="2" l="1"/>
  <c r="AL967" i="2" s="1"/>
  <c r="AM967" i="2"/>
  <c r="M1121" i="1"/>
  <c r="AJ1120" i="1"/>
  <c r="AE1120" i="1"/>
  <c r="S968" i="2" l="1"/>
  <c r="V968" i="2"/>
  <c r="Q968" i="2"/>
  <c r="O968" i="2"/>
  <c r="P968" i="2"/>
  <c r="T968" i="2"/>
  <c r="R968" i="2"/>
  <c r="U968" i="2"/>
  <c r="T1121" i="1"/>
  <c r="Q1121" i="1"/>
  <c r="R1121" i="1"/>
  <c r="N1121" i="1"/>
  <c r="O1121" i="1"/>
  <c r="Z968" i="2" l="1"/>
  <c r="W968" i="2"/>
  <c r="AC968" i="2"/>
  <c r="AB968" i="2"/>
  <c r="X968" i="2"/>
  <c r="Y968" i="2"/>
  <c r="AK968" i="2"/>
  <c r="AE968" i="2"/>
  <c r="AF968" i="2"/>
  <c r="AI968" i="2"/>
  <c r="AH968" i="2"/>
  <c r="AJ968" i="2"/>
  <c r="AA968" i="2"/>
  <c r="Z1121" i="1"/>
  <c r="V1121" i="1"/>
  <c r="X1121" i="1"/>
  <c r="AA1121" i="1"/>
  <c r="U1121" i="1"/>
  <c r="AL1121" i="1"/>
  <c r="Y1121" i="1"/>
  <c r="W1121" i="1"/>
  <c r="AF1121" i="1"/>
  <c r="AG1121" i="1"/>
  <c r="AC1121" i="1"/>
  <c r="AD1121" i="1"/>
  <c r="AI1121" i="1"/>
  <c r="AH1121" i="1"/>
  <c r="AG968" i="2" l="1"/>
  <c r="AM968" i="2"/>
  <c r="AL968" i="2"/>
  <c r="AJ1121" i="1"/>
  <c r="AK1121" i="1"/>
  <c r="AE1121" i="1"/>
  <c r="S969" i="2" l="1"/>
  <c r="V969" i="2"/>
  <c r="R969" i="2"/>
  <c r="P969" i="2"/>
  <c r="U969" i="2"/>
  <c r="O969" i="2"/>
  <c r="Q969" i="2"/>
  <c r="T969" i="2"/>
  <c r="M1122" i="1"/>
  <c r="N1122" i="1"/>
  <c r="O1122" i="1"/>
  <c r="R1122" i="1"/>
  <c r="Q1122" i="1"/>
  <c r="T1122" i="1"/>
  <c r="Y969" i="2" l="1"/>
  <c r="AC969" i="2"/>
  <c r="AB969" i="2"/>
  <c r="W969" i="2"/>
  <c r="X969" i="2"/>
  <c r="Z969" i="2"/>
  <c r="AJ969" i="2"/>
  <c r="AK969" i="2"/>
  <c r="AE969" i="2"/>
  <c r="AF969" i="2"/>
  <c r="AH969" i="2"/>
  <c r="AI969" i="2"/>
  <c r="AA969" i="2"/>
  <c r="AD1122" i="1"/>
  <c r="AF1122" i="1"/>
  <c r="AG1122" i="1"/>
  <c r="AH1122" i="1"/>
  <c r="AI1122" i="1"/>
  <c r="AK1122" i="1" s="1"/>
  <c r="M1123" i="1" s="1"/>
  <c r="AC1122" i="1"/>
  <c r="AL1122" i="1"/>
  <c r="Y1122" i="1"/>
  <c r="Z1122" i="1"/>
  <c r="W1122" i="1"/>
  <c r="V1122" i="1"/>
  <c r="X1122" i="1"/>
  <c r="U1122" i="1"/>
  <c r="AA1122" i="1"/>
  <c r="AG969" i="2" l="1"/>
  <c r="AM969" i="2" s="1"/>
  <c r="AJ1122" i="1"/>
  <c r="R1123" i="1" s="1"/>
  <c r="AE1122" i="1"/>
  <c r="U970" i="2" l="1"/>
  <c r="R970" i="2"/>
  <c r="O970" i="2"/>
  <c r="AL969" i="2"/>
  <c r="Q1123" i="1"/>
  <c r="T1123" i="1"/>
  <c r="O1123" i="1"/>
  <c r="N1123" i="1"/>
  <c r="S970" i="2" l="1"/>
  <c r="V970" i="2"/>
  <c r="T970" i="2"/>
  <c r="AC970" i="2"/>
  <c r="P970" i="2"/>
  <c r="Q970" i="2"/>
  <c r="AH1123" i="1"/>
  <c r="AG1123" i="1"/>
  <c r="AI1123" i="1"/>
  <c r="AC1123" i="1"/>
  <c r="AD1123" i="1"/>
  <c r="AF1123" i="1"/>
  <c r="V1123" i="1"/>
  <c r="U1123" i="1"/>
  <c r="AA1123" i="1"/>
  <c r="X1123" i="1"/>
  <c r="W1123" i="1"/>
  <c r="AL1123" i="1"/>
  <c r="Y1123" i="1"/>
  <c r="Z1123" i="1"/>
  <c r="Y970" i="2" l="1"/>
  <c r="AB970" i="2"/>
  <c r="Z970" i="2"/>
  <c r="W970" i="2"/>
  <c r="X970" i="2"/>
  <c r="AI970" i="2"/>
  <c r="AJ970" i="2"/>
  <c r="AK970" i="2"/>
  <c r="AE970" i="2"/>
  <c r="AF970" i="2"/>
  <c r="AH970" i="2"/>
  <c r="AA970" i="2"/>
  <c r="AE1123" i="1"/>
  <c r="AK1123" i="1"/>
  <c r="AJ1123" i="1"/>
  <c r="AG970" i="2" l="1"/>
  <c r="AM970" i="2" s="1"/>
  <c r="AL970" i="2"/>
  <c r="M1124" i="1"/>
  <c r="R1124" i="1"/>
  <c r="N1124" i="1"/>
  <c r="O1124" i="1"/>
  <c r="Q1124" i="1"/>
  <c r="T1124" i="1"/>
  <c r="U971" i="2" l="1"/>
  <c r="O971" i="2"/>
  <c r="R971" i="2"/>
  <c r="Q971" i="2"/>
  <c r="T971" i="2"/>
  <c r="P971" i="2"/>
  <c r="S971" i="2"/>
  <c r="V971" i="2"/>
  <c r="V1124" i="1"/>
  <c r="AG1124" i="1"/>
  <c r="AH1124" i="1"/>
  <c r="AF1124" i="1"/>
  <c r="AI1124" i="1"/>
  <c r="AC1124" i="1"/>
  <c r="AD1124" i="1"/>
  <c r="AL1124" i="1"/>
  <c r="Y1124" i="1"/>
  <c r="W1124" i="1"/>
  <c r="Z1124" i="1"/>
  <c r="U1124" i="1"/>
  <c r="X1124" i="1"/>
  <c r="AA1124" i="1"/>
  <c r="AH971" i="2" l="1"/>
  <c r="AI971" i="2"/>
  <c r="AJ971" i="2"/>
  <c r="AK971" i="2"/>
  <c r="AF971" i="2"/>
  <c r="AE971" i="2"/>
  <c r="Y971" i="2"/>
  <c r="AA971" i="2"/>
  <c r="X971" i="2"/>
  <c r="AB971" i="2"/>
  <c r="AG971" i="2" s="1"/>
  <c r="Z971" i="2"/>
  <c r="W971" i="2"/>
  <c r="AC971" i="2"/>
  <c r="AK1124" i="1"/>
  <c r="AE1124" i="1"/>
  <c r="AJ1124" i="1"/>
  <c r="AM971" i="2" l="1"/>
  <c r="AL971" i="2"/>
  <c r="T1125" i="1"/>
  <c r="Q1125" i="1"/>
  <c r="O1125" i="1"/>
  <c r="R1125" i="1"/>
  <c r="N1125" i="1"/>
  <c r="M1125" i="1"/>
  <c r="V972" i="2" l="1"/>
  <c r="S972" i="2"/>
  <c r="R972" i="2"/>
  <c r="O972" i="2"/>
  <c r="P972" i="2"/>
  <c r="U972" i="2"/>
  <c r="T972" i="2"/>
  <c r="Q972" i="2"/>
  <c r="Z1125" i="1"/>
  <c r="U1125" i="1"/>
  <c r="AA1125" i="1"/>
  <c r="X1125" i="1"/>
  <c r="V1125" i="1"/>
  <c r="W1125" i="1"/>
  <c r="AL1125" i="1"/>
  <c r="Y1125" i="1"/>
  <c r="AD1125" i="1"/>
  <c r="AH1125" i="1"/>
  <c r="AI1125" i="1"/>
  <c r="AK1125" i="1" s="1"/>
  <c r="AF1125" i="1"/>
  <c r="AG1125" i="1"/>
  <c r="AC1125" i="1"/>
  <c r="AB972" i="2" l="1"/>
  <c r="W972" i="2"/>
  <c r="Y972" i="2"/>
  <c r="AC972" i="2"/>
  <c r="X972" i="2"/>
  <c r="Z972" i="2"/>
  <c r="AA972" i="2"/>
  <c r="AH972" i="2"/>
  <c r="AI972" i="2"/>
  <c r="AJ972" i="2"/>
  <c r="AK972" i="2"/>
  <c r="AE972" i="2"/>
  <c r="AF972" i="2"/>
  <c r="AJ1125" i="1"/>
  <c r="M1126" i="1"/>
  <c r="O1126" i="1"/>
  <c r="AE1125" i="1"/>
  <c r="AG972" i="2" l="1"/>
  <c r="AM972" i="2" s="1"/>
  <c r="T1126" i="1"/>
  <c r="Q1126" i="1"/>
  <c r="N1126" i="1"/>
  <c r="R1126" i="1"/>
  <c r="O973" i="2" l="1"/>
  <c r="R973" i="2"/>
  <c r="U973" i="2"/>
  <c r="AL972" i="2"/>
  <c r="AL1126" i="1"/>
  <c r="Y1126" i="1"/>
  <c r="AA1126" i="1"/>
  <c r="AD1126" i="1"/>
  <c r="AF1126" i="1"/>
  <c r="AG1126" i="1"/>
  <c r="AH1126" i="1"/>
  <c r="AJ1126" i="1" s="1"/>
  <c r="Q1127" i="1" s="1"/>
  <c r="AI1126" i="1"/>
  <c r="AC1126" i="1"/>
  <c r="W1126" i="1"/>
  <c r="Z1126" i="1"/>
  <c r="U1126" i="1"/>
  <c r="V1126" i="1"/>
  <c r="X1126" i="1"/>
  <c r="V973" i="2" l="1"/>
  <c r="S973" i="2"/>
  <c r="Q973" i="2"/>
  <c r="AC973" i="2" s="1"/>
  <c r="Z973" i="2"/>
  <c r="T973" i="2"/>
  <c r="P973" i="2"/>
  <c r="AE1126" i="1"/>
  <c r="AK1126" i="1"/>
  <c r="AB973" i="2" l="1"/>
  <c r="Y973" i="2"/>
  <c r="X973" i="2"/>
  <c r="AA973" i="2"/>
  <c r="W973" i="2"/>
  <c r="AF973" i="2"/>
  <c r="AH973" i="2"/>
  <c r="AI973" i="2"/>
  <c r="AJ973" i="2"/>
  <c r="AE973" i="2"/>
  <c r="AK973" i="2"/>
  <c r="M1127" i="1"/>
  <c r="O1127" i="1"/>
  <c r="N1127" i="1"/>
  <c r="R1127" i="1"/>
  <c r="T1127" i="1"/>
  <c r="AG973" i="2" l="1"/>
  <c r="AM973" i="2" s="1"/>
  <c r="AC1127" i="1"/>
  <c r="AH1127" i="1"/>
  <c r="AF1127" i="1"/>
  <c r="AG1127" i="1"/>
  <c r="AD1127" i="1"/>
  <c r="AI1127" i="1"/>
  <c r="Z1127" i="1"/>
  <c r="AE1127" i="1" s="1"/>
  <c r="V1127" i="1"/>
  <c r="W1127" i="1"/>
  <c r="AA1127" i="1"/>
  <c r="U1127" i="1"/>
  <c r="X1127" i="1"/>
  <c r="AL1127" i="1"/>
  <c r="Y1127" i="1"/>
  <c r="U974" i="2" l="1"/>
  <c r="R974" i="2"/>
  <c r="O974" i="2"/>
  <c r="AL973" i="2"/>
  <c r="AK1127" i="1"/>
  <c r="AJ1127" i="1"/>
  <c r="V974" i="2" l="1"/>
  <c r="S974" i="2"/>
  <c r="Q974" i="2"/>
  <c r="P974" i="2"/>
  <c r="T974" i="2"/>
  <c r="W974" i="2"/>
  <c r="Z974" i="2"/>
  <c r="Q1128" i="1"/>
  <c r="T1128" i="1"/>
  <c r="R1128" i="1"/>
  <c r="M1128" i="1"/>
  <c r="N1128" i="1"/>
  <c r="O1128" i="1"/>
  <c r="Y974" i="2" l="1"/>
  <c r="AB974" i="2"/>
  <c r="X974" i="2"/>
  <c r="AC974" i="2"/>
  <c r="AA974" i="2"/>
  <c r="AE974" i="2"/>
  <c r="AF974" i="2"/>
  <c r="AH974" i="2"/>
  <c r="AI974" i="2"/>
  <c r="AK974" i="2"/>
  <c r="AJ974" i="2"/>
  <c r="V1128" i="1"/>
  <c r="W1128" i="1"/>
  <c r="U1128" i="1"/>
  <c r="X1128" i="1"/>
  <c r="AA1128" i="1"/>
  <c r="Z1128" i="1"/>
  <c r="AF1128" i="1"/>
  <c r="AG1128" i="1"/>
  <c r="AD1128" i="1"/>
  <c r="AI1128" i="1"/>
  <c r="AH1128" i="1"/>
  <c r="AC1128" i="1"/>
  <c r="AL1128" i="1"/>
  <c r="Y1128" i="1"/>
  <c r="AG974" i="2" l="1"/>
  <c r="AM974" i="2" s="1"/>
  <c r="AJ1128" i="1"/>
  <c r="AK1128" i="1"/>
  <c r="AE1128" i="1"/>
  <c r="R975" i="2" l="1"/>
  <c r="U975" i="2"/>
  <c r="O975" i="2"/>
  <c r="AL974" i="2"/>
  <c r="N1129" i="1"/>
  <c r="R1129" i="1"/>
  <c r="O1129" i="1"/>
  <c r="M1129" i="1"/>
  <c r="T1129" i="1"/>
  <c r="Q1129" i="1"/>
  <c r="S975" i="2" l="1"/>
  <c r="V975" i="2"/>
  <c r="P975" i="2"/>
  <c r="T975" i="2"/>
  <c r="Q975" i="2"/>
  <c r="AL1129" i="1"/>
  <c r="Y1129" i="1"/>
  <c r="AC1129" i="1"/>
  <c r="AF1129" i="1"/>
  <c r="AG1129" i="1"/>
  <c r="AI1129" i="1"/>
  <c r="AD1129" i="1"/>
  <c r="AH1129" i="1"/>
  <c r="X1129" i="1"/>
  <c r="U1129" i="1"/>
  <c r="AA1129" i="1"/>
  <c r="W1129" i="1"/>
  <c r="Z1129" i="1"/>
  <c r="V1129" i="1"/>
  <c r="Y975" i="2" l="1"/>
  <c r="W975" i="2"/>
  <c r="AB975" i="2"/>
  <c r="AG975" i="2" s="1"/>
  <c r="X975" i="2"/>
  <c r="Z975" i="2"/>
  <c r="AE975" i="2"/>
  <c r="AF975" i="2"/>
  <c r="AH975" i="2"/>
  <c r="AJ975" i="2"/>
  <c r="AI975" i="2"/>
  <c r="AK975" i="2"/>
  <c r="AM975" i="2" s="1"/>
  <c r="AC975" i="2"/>
  <c r="AA975" i="2"/>
  <c r="AK1129" i="1"/>
  <c r="AE1129" i="1"/>
  <c r="AJ1129" i="1"/>
  <c r="O976" i="2" l="1"/>
  <c r="U976" i="2"/>
  <c r="R976" i="2"/>
  <c r="AL975" i="2"/>
  <c r="T976" i="2"/>
  <c r="Q976" i="2"/>
  <c r="T1130" i="1"/>
  <c r="Q1130" i="1"/>
  <c r="R1130" i="1"/>
  <c r="N1130" i="1"/>
  <c r="O1130" i="1"/>
  <c r="M1130" i="1"/>
  <c r="S976" i="2" l="1"/>
  <c r="V976" i="2"/>
  <c r="P976" i="2"/>
  <c r="V1130" i="1"/>
  <c r="U1130" i="1"/>
  <c r="X1130" i="1"/>
  <c r="AA1130" i="1"/>
  <c r="W1130" i="1"/>
  <c r="Z1130" i="1"/>
  <c r="AL1130" i="1"/>
  <c r="Y1130" i="1"/>
  <c r="AI1130" i="1"/>
  <c r="AF1130" i="1"/>
  <c r="AG1130" i="1"/>
  <c r="AC1130" i="1"/>
  <c r="AD1130" i="1"/>
  <c r="AH1130" i="1"/>
  <c r="X976" i="2" l="1"/>
  <c r="AK976" i="2"/>
  <c r="AE976" i="2"/>
  <c r="AF976" i="2"/>
  <c r="AI976" i="2"/>
  <c r="AH976" i="2"/>
  <c r="AJ976" i="2"/>
  <c r="AA976" i="2"/>
  <c r="W976" i="2"/>
  <c r="Y976" i="2"/>
  <c r="AC976" i="2"/>
  <c r="AB976" i="2"/>
  <c r="AG976" i="2" s="1"/>
  <c r="Z976" i="2"/>
  <c r="AK1130" i="1"/>
  <c r="AJ1130" i="1"/>
  <c r="AE1130" i="1"/>
  <c r="AM976" i="2" l="1"/>
  <c r="AL976" i="2"/>
  <c r="Q1131" i="1"/>
  <c r="T1131" i="1"/>
  <c r="N1131" i="1"/>
  <c r="R1131" i="1"/>
  <c r="M1131" i="1"/>
  <c r="O1131" i="1"/>
  <c r="S977" i="2" l="1"/>
  <c r="V977" i="2"/>
  <c r="T977" i="2"/>
  <c r="U977" i="2"/>
  <c r="Q977" i="2"/>
  <c r="R977" i="2"/>
  <c r="O977" i="2"/>
  <c r="P977" i="2"/>
  <c r="W1131" i="1"/>
  <c r="U1131" i="1"/>
  <c r="AA1131" i="1"/>
  <c r="X1131" i="1"/>
  <c r="Z1131" i="1"/>
  <c r="AE1131" i="1" s="1"/>
  <c r="V1131" i="1"/>
  <c r="AG1131" i="1"/>
  <c r="AH1131" i="1"/>
  <c r="AD1131" i="1"/>
  <c r="AC1131" i="1"/>
  <c r="AF1131" i="1"/>
  <c r="AI1131" i="1"/>
  <c r="AK1131" i="1" s="1"/>
  <c r="AL1131" i="1"/>
  <c r="Y1131" i="1"/>
  <c r="Z977" i="2" l="1"/>
  <c r="X977" i="2"/>
  <c r="AC977" i="2"/>
  <c r="W977" i="2"/>
  <c r="Y977" i="2"/>
  <c r="AB977" i="2"/>
  <c r="AJ977" i="2"/>
  <c r="AK977" i="2"/>
  <c r="AE977" i="2"/>
  <c r="AF977" i="2"/>
  <c r="AH977" i="2"/>
  <c r="AI977" i="2"/>
  <c r="AA977" i="2"/>
  <c r="M1132" i="1"/>
  <c r="AJ1131" i="1"/>
  <c r="N1132" i="1"/>
  <c r="AG977" i="2" l="1"/>
  <c r="AM977" i="2" s="1"/>
  <c r="T1132" i="1"/>
  <c r="Q1132" i="1"/>
  <c r="X1132" i="1"/>
  <c r="U1132" i="1"/>
  <c r="AA1132" i="1"/>
  <c r="R1132" i="1"/>
  <c r="O1132" i="1"/>
  <c r="R978" i="2" l="1"/>
  <c r="U978" i="2"/>
  <c r="O978" i="2"/>
  <c r="AL977" i="2"/>
  <c r="P978" i="2" s="1"/>
  <c r="AH1132" i="1"/>
  <c r="AI1132" i="1"/>
  <c r="AG1132" i="1"/>
  <c r="AF1132" i="1"/>
  <c r="AC1132" i="1"/>
  <c r="AD1132" i="1"/>
  <c r="W1132" i="1"/>
  <c r="AL1132" i="1"/>
  <c r="Y1132" i="1"/>
  <c r="Z1132" i="1"/>
  <c r="V1132" i="1"/>
  <c r="S978" i="2" l="1"/>
  <c r="V978" i="2"/>
  <c r="W978" i="2"/>
  <c r="AC978" i="2"/>
  <c r="T978" i="2"/>
  <c r="Q978" i="2"/>
  <c r="AE1132" i="1"/>
  <c r="AK1132" i="1"/>
  <c r="AJ1132" i="1"/>
  <c r="Y978" i="2" l="1"/>
  <c r="Z978" i="2"/>
  <c r="AI978" i="2"/>
  <c r="AJ978" i="2"/>
  <c r="AK978" i="2"/>
  <c r="AE978" i="2"/>
  <c r="AF978" i="2"/>
  <c r="AH978" i="2"/>
  <c r="AA978" i="2"/>
  <c r="X978" i="2"/>
  <c r="AB978" i="2"/>
  <c r="Q1133" i="1"/>
  <c r="T1133" i="1"/>
  <c r="M1133" i="1"/>
  <c r="N1133" i="1"/>
  <c r="O1133" i="1"/>
  <c r="R1133" i="1"/>
  <c r="Z1133" i="1" s="1"/>
  <c r="AG978" i="2" l="1"/>
  <c r="AM978" i="2"/>
  <c r="AL978" i="2"/>
  <c r="V1133" i="1"/>
  <c r="W1133" i="1"/>
  <c r="AE1133" i="1" s="1"/>
  <c r="U1133" i="1"/>
  <c r="AA1133" i="1"/>
  <c r="X1133" i="1"/>
  <c r="AF1133" i="1"/>
  <c r="AG1133" i="1"/>
  <c r="AD1133" i="1"/>
  <c r="AH1133" i="1"/>
  <c r="AI1133" i="1"/>
  <c r="AC1133" i="1"/>
  <c r="AL1133" i="1"/>
  <c r="Y1133" i="1"/>
  <c r="S979" i="2" l="1"/>
  <c r="V979" i="2"/>
  <c r="P979" i="2"/>
  <c r="O979" i="2"/>
  <c r="R979" i="2"/>
  <c r="U979" i="2"/>
  <c r="Q979" i="2"/>
  <c r="T979" i="2"/>
  <c r="AK1133" i="1"/>
  <c r="AJ1133" i="1"/>
  <c r="Y979" i="2" l="1"/>
  <c r="W979" i="2"/>
  <c r="AB979" i="2"/>
  <c r="AG979" i="2" s="1"/>
  <c r="AC979" i="2"/>
  <c r="Z979" i="2"/>
  <c r="X979" i="2"/>
  <c r="AH979" i="2"/>
  <c r="AI979" i="2"/>
  <c r="AJ979" i="2"/>
  <c r="AL979" i="2" s="1"/>
  <c r="V980" i="2" s="1"/>
  <c r="AK979" i="2"/>
  <c r="AM979" i="2" s="1"/>
  <c r="Q980" i="2" s="1"/>
  <c r="AF979" i="2"/>
  <c r="AE979" i="2"/>
  <c r="AA979" i="2"/>
  <c r="Q1134" i="1"/>
  <c r="T1134" i="1"/>
  <c r="R1134" i="1"/>
  <c r="M1134" i="1"/>
  <c r="N1134" i="1"/>
  <c r="O1134" i="1"/>
  <c r="AH980" i="2" l="1"/>
  <c r="AI980" i="2"/>
  <c r="AJ980" i="2"/>
  <c r="AK980" i="2"/>
  <c r="AE980" i="2"/>
  <c r="AF980" i="2"/>
  <c r="U980" i="2"/>
  <c r="S980" i="2"/>
  <c r="T980" i="2"/>
  <c r="R980" i="2"/>
  <c r="P980" i="2"/>
  <c r="O980" i="2"/>
  <c r="V1134" i="1"/>
  <c r="W1134" i="1"/>
  <c r="U1134" i="1"/>
  <c r="AA1134" i="1"/>
  <c r="X1134" i="1"/>
  <c r="Z1134" i="1"/>
  <c r="AC1134" i="1"/>
  <c r="AD1134" i="1"/>
  <c r="AF1134" i="1"/>
  <c r="AG1134" i="1"/>
  <c r="AH1134" i="1"/>
  <c r="AJ1134" i="1" s="1"/>
  <c r="T1135" i="1" s="1"/>
  <c r="AI1134" i="1"/>
  <c r="AK1134" i="1" s="1"/>
  <c r="N1135" i="1" s="1"/>
  <c r="AL1134" i="1"/>
  <c r="Y1134" i="1"/>
  <c r="W980" i="2" l="1"/>
  <c r="Z980" i="2"/>
  <c r="AB980" i="2"/>
  <c r="X980" i="2"/>
  <c r="AA980" i="2"/>
  <c r="AC980" i="2"/>
  <c r="Y980" i="2"/>
  <c r="AC1135" i="1"/>
  <c r="AD1135" i="1"/>
  <c r="AF1135" i="1"/>
  <c r="AI1135" i="1"/>
  <c r="AG1135" i="1"/>
  <c r="AH1135" i="1"/>
  <c r="M1135" i="1"/>
  <c r="Q1135" i="1"/>
  <c r="O1135" i="1"/>
  <c r="R1135" i="1"/>
  <c r="AE1134" i="1"/>
  <c r="AG980" i="2" l="1"/>
  <c r="AL980" i="2" s="1"/>
  <c r="Z1135" i="1"/>
  <c r="W1135" i="1"/>
  <c r="AL1135" i="1"/>
  <c r="Y1135" i="1"/>
  <c r="U1135" i="1"/>
  <c r="AA1135" i="1"/>
  <c r="X1135" i="1"/>
  <c r="V1135" i="1"/>
  <c r="AJ1135" i="1" s="1"/>
  <c r="S981" i="2" l="1"/>
  <c r="AM980" i="2"/>
  <c r="Q1136" i="1"/>
  <c r="AK1135" i="1"/>
  <c r="AE1135" i="1"/>
  <c r="Q981" i="2" l="1"/>
  <c r="O981" i="2"/>
  <c r="R981" i="2"/>
  <c r="T981" i="2"/>
  <c r="P981" i="2"/>
  <c r="U981" i="2"/>
  <c r="V981" i="2"/>
  <c r="N1136" i="1"/>
  <c r="R1136" i="1"/>
  <c r="O1136" i="1"/>
  <c r="M1136" i="1"/>
  <c r="AL1136" i="1"/>
  <c r="Y1136" i="1"/>
  <c r="T1136" i="1"/>
  <c r="AC981" i="2" l="1"/>
  <c r="X981" i="2"/>
  <c r="W981" i="2"/>
  <c r="AA981" i="2"/>
  <c r="AB981" i="2"/>
  <c r="Z981" i="2"/>
  <c r="AF981" i="2"/>
  <c r="AH981" i="2"/>
  <c r="AI981" i="2"/>
  <c r="AJ981" i="2"/>
  <c r="AE981" i="2"/>
  <c r="AK981" i="2"/>
  <c r="Y981" i="2"/>
  <c r="AG1136" i="1"/>
  <c r="AI1136" i="1"/>
  <c r="AC1136" i="1"/>
  <c r="AF1136" i="1"/>
  <c r="AH1136" i="1"/>
  <c r="AD1136" i="1"/>
  <c r="Z1136" i="1"/>
  <c r="AE1136" i="1" s="1"/>
  <c r="X1136" i="1"/>
  <c r="AA1136" i="1"/>
  <c r="U1136" i="1"/>
  <c r="W1136" i="1"/>
  <c r="V1136" i="1"/>
  <c r="AG981" i="2" l="1"/>
  <c r="AL981" i="2"/>
  <c r="AM981" i="2"/>
  <c r="AJ1136" i="1"/>
  <c r="AK1136" i="1"/>
  <c r="U982" i="2" l="1"/>
  <c r="T982" i="2"/>
  <c r="Q982" i="2"/>
  <c r="O982" i="2"/>
  <c r="R982" i="2"/>
  <c r="P982" i="2"/>
  <c r="S982" i="2"/>
  <c r="V982" i="2"/>
  <c r="R1137" i="1"/>
  <c r="N1137" i="1"/>
  <c r="M1137" i="1"/>
  <c r="O1137" i="1"/>
  <c r="Q1137" i="1"/>
  <c r="T1137" i="1"/>
  <c r="AA982" i="2" l="1"/>
  <c r="W982" i="2"/>
  <c r="AE982" i="2"/>
  <c r="AF982" i="2"/>
  <c r="AH982" i="2"/>
  <c r="AI982" i="2"/>
  <c r="AK982" i="2"/>
  <c r="AJ982" i="2"/>
  <c r="X982" i="2"/>
  <c r="Z982" i="2"/>
  <c r="Y982" i="2"/>
  <c r="AB982" i="2"/>
  <c r="AC982" i="2"/>
  <c r="AL1137" i="1"/>
  <c r="Y1137" i="1"/>
  <c r="AD1137" i="1"/>
  <c r="AG1137" i="1"/>
  <c r="AH1137" i="1"/>
  <c r="AI1137" i="1"/>
  <c r="AC1137" i="1"/>
  <c r="AF1137" i="1"/>
  <c r="W1137" i="1"/>
  <c r="U1137" i="1"/>
  <c r="AA1137" i="1"/>
  <c r="X1137" i="1"/>
  <c r="V1137" i="1"/>
  <c r="Z1137" i="1"/>
  <c r="AG982" i="2" l="1"/>
  <c r="AL982" i="2" s="1"/>
  <c r="AM982" i="2"/>
  <c r="AJ1137" i="1"/>
  <c r="AK1137" i="1"/>
  <c r="AE1137" i="1"/>
  <c r="S983" i="2" l="1"/>
  <c r="V983" i="2"/>
  <c r="Q983" i="2"/>
  <c r="O983" i="2"/>
  <c r="P983" i="2"/>
  <c r="R983" i="2"/>
  <c r="T983" i="2"/>
  <c r="U983" i="2"/>
  <c r="N1138" i="1"/>
  <c r="O1138" i="1"/>
  <c r="R1138" i="1"/>
  <c r="M1138" i="1"/>
  <c r="T1138" i="1"/>
  <c r="Q1138" i="1"/>
  <c r="AC983" i="2" l="1"/>
  <c r="X983" i="2"/>
  <c r="AB983" i="2"/>
  <c r="Z983" i="2"/>
  <c r="W983" i="2"/>
  <c r="Y983" i="2"/>
  <c r="AE983" i="2"/>
  <c r="AF983" i="2"/>
  <c r="AH983" i="2"/>
  <c r="AJ983" i="2"/>
  <c r="AI983" i="2"/>
  <c r="AK983" i="2"/>
  <c r="AA983" i="2"/>
  <c r="AL1138" i="1"/>
  <c r="Y1138" i="1"/>
  <c r="U1138" i="1"/>
  <c r="AA1138" i="1"/>
  <c r="X1138" i="1"/>
  <c r="AC1138" i="1"/>
  <c r="AD1138" i="1"/>
  <c r="AG1138" i="1"/>
  <c r="AF1138" i="1"/>
  <c r="AH1138" i="1"/>
  <c r="AI1138" i="1"/>
  <c r="Z1138" i="1"/>
  <c r="W1138" i="1"/>
  <c r="V1138" i="1"/>
  <c r="AG983" i="2" l="1"/>
  <c r="AM983" i="2" s="1"/>
  <c r="AL983" i="2"/>
  <c r="AJ1138" i="1"/>
  <c r="AE1138" i="1"/>
  <c r="AK1138" i="1"/>
  <c r="U984" i="2" l="1"/>
  <c r="O984" i="2"/>
  <c r="P984" i="2"/>
  <c r="Q984" i="2"/>
  <c r="T984" i="2"/>
  <c r="R984" i="2"/>
  <c r="S984" i="2"/>
  <c r="V984" i="2"/>
  <c r="O1139" i="1"/>
  <c r="N1139" i="1"/>
  <c r="M1139" i="1"/>
  <c r="R1139" i="1"/>
  <c r="Q1139" i="1"/>
  <c r="T1139" i="1"/>
  <c r="AA984" i="2" l="1"/>
  <c r="AK984" i="2"/>
  <c r="AE984" i="2"/>
  <c r="AF984" i="2"/>
  <c r="AI984" i="2"/>
  <c r="AH984" i="2"/>
  <c r="AJ984" i="2"/>
  <c r="Z984" i="2"/>
  <c r="AB984" i="2"/>
  <c r="Y984" i="2"/>
  <c r="X984" i="2"/>
  <c r="W984" i="2"/>
  <c r="AC984" i="2"/>
  <c r="AG1139" i="1"/>
  <c r="AH1139" i="1"/>
  <c r="AI1139" i="1"/>
  <c r="AC1139" i="1"/>
  <c r="AD1139" i="1"/>
  <c r="AF1139" i="1"/>
  <c r="AL1139" i="1"/>
  <c r="Y1139" i="1"/>
  <c r="Z1139" i="1"/>
  <c r="U1139" i="1"/>
  <c r="AA1139" i="1"/>
  <c r="X1139" i="1"/>
  <c r="V1139" i="1"/>
  <c r="W1139" i="1"/>
  <c r="AG984" i="2" l="1"/>
  <c r="AM984" i="2"/>
  <c r="AL984" i="2"/>
  <c r="AE1139" i="1"/>
  <c r="AK1139" i="1"/>
  <c r="AJ1139" i="1"/>
  <c r="S985" i="2" l="1"/>
  <c r="V985" i="2"/>
  <c r="P985" i="2"/>
  <c r="R985" i="2"/>
  <c r="T985" i="2"/>
  <c r="Q985" i="2"/>
  <c r="O985" i="2"/>
  <c r="U985" i="2"/>
  <c r="Q1140" i="1"/>
  <c r="T1140" i="1"/>
  <c r="N1140" i="1"/>
  <c r="R1140" i="1"/>
  <c r="O1140" i="1"/>
  <c r="M1140" i="1"/>
  <c r="AB985" i="2" l="1"/>
  <c r="AC985" i="2"/>
  <c r="W985" i="2"/>
  <c r="Y985" i="2"/>
  <c r="Z985" i="2"/>
  <c r="X985" i="2"/>
  <c r="AJ985" i="2"/>
  <c r="AK985" i="2"/>
  <c r="AE985" i="2"/>
  <c r="AF985" i="2"/>
  <c r="AH985" i="2"/>
  <c r="AI985" i="2"/>
  <c r="AA985" i="2"/>
  <c r="W1140" i="1"/>
  <c r="U1140" i="1"/>
  <c r="AA1140" i="1"/>
  <c r="X1140" i="1"/>
  <c r="Z1140" i="1"/>
  <c r="AE1140" i="1" s="1"/>
  <c r="V1140" i="1"/>
  <c r="AC1140" i="1"/>
  <c r="AD1140" i="1"/>
  <c r="AI1140" i="1"/>
  <c r="AG1140" i="1"/>
  <c r="AH1140" i="1"/>
  <c r="AF1140" i="1"/>
  <c r="AL1140" i="1"/>
  <c r="Y1140" i="1"/>
  <c r="AG985" i="2" l="1"/>
  <c r="AL985" i="2" s="1"/>
  <c r="AJ1140" i="1"/>
  <c r="AK1140" i="1"/>
  <c r="S986" i="2" l="1"/>
  <c r="AM985" i="2"/>
  <c r="O1141" i="1"/>
  <c r="N1141" i="1"/>
  <c r="R1141" i="1"/>
  <c r="M1141" i="1"/>
  <c r="T1141" i="1"/>
  <c r="Q1141" i="1"/>
  <c r="T986" i="2" l="1"/>
  <c r="R986" i="2"/>
  <c r="U986" i="2"/>
  <c r="P986" i="2"/>
  <c r="O986" i="2"/>
  <c r="Q986" i="2"/>
  <c r="V986" i="2"/>
  <c r="AA986" i="2"/>
  <c r="AL1141" i="1"/>
  <c r="Y1141" i="1"/>
  <c r="U1141" i="1"/>
  <c r="AA1141" i="1"/>
  <c r="X1141" i="1"/>
  <c r="AF1141" i="1"/>
  <c r="AI1141" i="1"/>
  <c r="AD1141" i="1"/>
  <c r="AG1141" i="1"/>
  <c r="AH1141" i="1"/>
  <c r="AC1141" i="1"/>
  <c r="Z1141" i="1"/>
  <c r="AE1141" i="1" s="1"/>
  <c r="V1141" i="1"/>
  <c r="W1141" i="1"/>
  <c r="Y986" i="2" l="1"/>
  <c r="AI986" i="2"/>
  <c r="AJ986" i="2"/>
  <c r="AK986" i="2"/>
  <c r="AE986" i="2"/>
  <c r="AF986" i="2"/>
  <c r="AH986" i="2"/>
  <c r="W986" i="2"/>
  <c r="X986" i="2"/>
  <c r="AC986" i="2"/>
  <c r="Z986" i="2"/>
  <c r="AB986" i="2"/>
  <c r="AJ1141" i="1"/>
  <c r="AK1141" i="1"/>
  <c r="AG986" i="2" l="1"/>
  <c r="AL986" i="2" s="1"/>
  <c r="N1142" i="1"/>
  <c r="O1142" i="1"/>
  <c r="M1142" i="1"/>
  <c r="R1142" i="1"/>
  <c r="Q1142" i="1"/>
  <c r="T1142" i="1"/>
  <c r="S987" i="2" l="1"/>
  <c r="AM986" i="2"/>
  <c r="AH1142" i="1"/>
  <c r="AD1142" i="1"/>
  <c r="AI1142" i="1"/>
  <c r="AC1142" i="1"/>
  <c r="AF1142" i="1"/>
  <c r="AG1142" i="1"/>
  <c r="AL1142" i="1"/>
  <c r="Y1142" i="1"/>
  <c r="Z1142" i="1"/>
  <c r="U1142" i="1"/>
  <c r="AA1142" i="1"/>
  <c r="X1142" i="1"/>
  <c r="W1142" i="1"/>
  <c r="V1142" i="1"/>
  <c r="Q987" i="2" l="1"/>
  <c r="O987" i="2"/>
  <c r="T987" i="2"/>
  <c r="P987" i="2"/>
  <c r="U987" i="2"/>
  <c r="R987" i="2"/>
  <c r="V987" i="2"/>
  <c r="AE1142" i="1"/>
  <c r="AK1142" i="1"/>
  <c r="AJ1142" i="1"/>
  <c r="Z987" i="2" l="1"/>
  <c r="AA987" i="2"/>
  <c r="AB987" i="2"/>
  <c r="AH987" i="2"/>
  <c r="AI987" i="2"/>
  <c r="AJ987" i="2"/>
  <c r="AK987" i="2"/>
  <c r="AF987" i="2"/>
  <c r="AE987" i="2"/>
  <c r="AC987" i="2"/>
  <c r="X987" i="2"/>
  <c r="W987" i="2"/>
  <c r="Y987" i="2"/>
  <c r="Q1143" i="1"/>
  <c r="T1143" i="1"/>
  <c r="O1143" i="1"/>
  <c r="R1143" i="1"/>
  <c r="N1143" i="1"/>
  <c r="M1143" i="1"/>
  <c r="AG987" i="2" l="1"/>
  <c r="AL987" i="2" s="1"/>
  <c r="AM987" i="2"/>
  <c r="V1143" i="1"/>
  <c r="U1143" i="1"/>
  <c r="AA1143" i="1"/>
  <c r="X1143" i="1"/>
  <c r="Z1143" i="1"/>
  <c r="AE1143" i="1" s="1"/>
  <c r="W1143" i="1"/>
  <c r="AH1143" i="1"/>
  <c r="AI1143" i="1"/>
  <c r="AC1143" i="1"/>
  <c r="AD1143" i="1"/>
  <c r="AF1143" i="1"/>
  <c r="AG1143" i="1"/>
  <c r="AL1143" i="1"/>
  <c r="Y1143" i="1"/>
  <c r="S988" i="2" l="1"/>
  <c r="V988" i="2"/>
  <c r="O988" i="2"/>
  <c r="R988" i="2"/>
  <c r="Q988" i="2"/>
  <c r="T988" i="2"/>
  <c r="U988" i="2"/>
  <c r="P988" i="2"/>
  <c r="AK1143" i="1"/>
  <c r="AJ1143" i="1"/>
  <c r="Y988" i="2" l="1"/>
  <c r="X988" i="2"/>
  <c r="AC988" i="2"/>
  <c r="AB988" i="2"/>
  <c r="AG988" i="2" s="1"/>
  <c r="Z988" i="2"/>
  <c r="W988" i="2"/>
  <c r="AH988" i="2"/>
  <c r="AI988" i="2"/>
  <c r="AJ988" i="2"/>
  <c r="AK988" i="2"/>
  <c r="AE988" i="2"/>
  <c r="AF988" i="2"/>
  <c r="AA988" i="2"/>
  <c r="T1144" i="1"/>
  <c r="Q1144" i="1"/>
  <c r="N1144" i="1"/>
  <c r="O1144" i="1"/>
  <c r="R1144" i="1"/>
  <c r="M1144" i="1"/>
  <c r="AM988" i="2" l="1"/>
  <c r="AL988" i="2"/>
  <c r="W1144" i="1"/>
  <c r="U1144" i="1"/>
  <c r="AA1144" i="1"/>
  <c r="X1144" i="1"/>
  <c r="Z1144" i="1"/>
  <c r="AE1144" i="1" s="1"/>
  <c r="V1144" i="1"/>
  <c r="AL1144" i="1"/>
  <c r="Y1144" i="1"/>
  <c r="AF1144" i="1"/>
  <c r="AG1144" i="1"/>
  <c r="AH1144" i="1"/>
  <c r="AJ1144" i="1" s="1"/>
  <c r="AI1144" i="1"/>
  <c r="AC1144" i="1"/>
  <c r="AD1144" i="1"/>
  <c r="V989" i="2" l="1"/>
  <c r="S989" i="2"/>
  <c r="Q989" i="2"/>
  <c r="R989" i="2"/>
  <c r="P989" i="2"/>
  <c r="O989" i="2"/>
  <c r="U989" i="2"/>
  <c r="T989" i="2"/>
  <c r="Q1145" i="1"/>
  <c r="AK1144" i="1"/>
  <c r="AB989" i="2" l="1"/>
  <c r="Z989" i="2"/>
  <c r="AC989" i="2"/>
  <c r="W989" i="2"/>
  <c r="X989" i="2"/>
  <c r="Y989" i="2"/>
  <c r="AA989" i="2"/>
  <c r="AF989" i="2"/>
  <c r="AH989" i="2"/>
  <c r="AI989" i="2"/>
  <c r="AJ989" i="2"/>
  <c r="AE989" i="2"/>
  <c r="AK989" i="2"/>
  <c r="O1145" i="1"/>
  <c r="N1145" i="1"/>
  <c r="R1145" i="1"/>
  <c r="M1145" i="1"/>
  <c r="AL1145" i="1"/>
  <c r="Y1145" i="1"/>
  <c r="T1145" i="1"/>
  <c r="AG989" i="2" l="1"/>
  <c r="AM989" i="2" s="1"/>
  <c r="AF1145" i="1"/>
  <c r="AI1145" i="1"/>
  <c r="AG1145" i="1"/>
  <c r="AH1145" i="1"/>
  <c r="AC1145" i="1"/>
  <c r="AD1145" i="1"/>
  <c r="X1145" i="1"/>
  <c r="U1145" i="1"/>
  <c r="AA1145" i="1"/>
  <c r="Z1145" i="1"/>
  <c r="V1145" i="1"/>
  <c r="W1145" i="1"/>
  <c r="R990" i="2" l="1"/>
  <c r="O990" i="2"/>
  <c r="U990" i="2"/>
  <c r="AL989" i="2"/>
  <c r="AE1145" i="1"/>
  <c r="AJ1145" i="1"/>
  <c r="AK1145" i="1"/>
  <c r="V990" i="2" l="1"/>
  <c r="S990" i="2"/>
  <c r="Q990" i="2"/>
  <c r="P990" i="2"/>
  <c r="T990" i="2"/>
  <c r="O1146" i="1"/>
  <c r="M1146" i="1"/>
  <c r="R1146" i="1"/>
  <c r="N1146" i="1"/>
  <c r="Q1146" i="1"/>
  <c r="T1146" i="1"/>
  <c r="Y990" i="2" l="1"/>
  <c r="AB990" i="2"/>
  <c r="Z990" i="2"/>
  <c r="W990" i="2"/>
  <c r="AC990" i="2"/>
  <c r="X990" i="2"/>
  <c r="AA990" i="2"/>
  <c r="AE990" i="2"/>
  <c r="AF990" i="2"/>
  <c r="AH990" i="2"/>
  <c r="AI990" i="2"/>
  <c r="AK990" i="2"/>
  <c r="AJ990" i="2"/>
  <c r="AF1146" i="1"/>
  <c r="AH1146" i="1"/>
  <c r="AI1146" i="1"/>
  <c r="AC1146" i="1"/>
  <c r="AD1146" i="1"/>
  <c r="AG1146" i="1"/>
  <c r="AL1146" i="1"/>
  <c r="Y1146" i="1"/>
  <c r="V1146" i="1"/>
  <c r="Z1146" i="1"/>
  <c r="AE1146" i="1" s="1"/>
  <c r="X1146" i="1"/>
  <c r="U1146" i="1"/>
  <c r="AA1146" i="1"/>
  <c r="W1146" i="1"/>
  <c r="AG990" i="2" l="1"/>
  <c r="AL990" i="2"/>
  <c r="AM990" i="2"/>
  <c r="AK1146" i="1"/>
  <c r="AJ1146" i="1"/>
  <c r="R991" i="2" l="1"/>
  <c r="U991" i="2"/>
  <c r="O991" i="2"/>
  <c r="P991" i="2"/>
  <c r="Q991" i="2"/>
  <c r="T991" i="2"/>
  <c r="S991" i="2"/>
  <c r="V991" i="2"/>
  <c r="Q1147" i="1"/>
  <c r="T1147" i="1"/>
  <c r="M1147" i="1"/>
  <c r="N1147" i="1"/>
  <c r="O1147" i="1"/>
  <c r="R1147" i="1"/>
  <c r="AA991" i="2" l="1"/>
  <c r="AE991" i="2"/>
  <c r="AF991" i="2"/>
  <c r="AH991" i="2"/>
  <c r="AJ991" i="2"/>
  <c r="AI991" i="2"/>
  <c r="AK991" i="2"/>
  <c r="AB991" i="2"/>
  <c r="Y991" i="2"/>
  <c r="X991" i="2"/>
  <c r="W991" i="2"/>
  <c r="AC991" i="2"/>
  <c r="Z991" i="2"/>
  <c r="W1147" i="1"/>
  <c r="Z1147" i="1"/>
  <c r="V1147" i="1"/>
  <c r="U1147" i="1"/>
  <c r="AA1147" i="1"/>
  <c r="X1147" i="1"/>
  <c r="AG1147" i="1"/>
  <c r="AH1147" i="1"/>
  <c r="AI1147" i="1"/>
  <c r="AC1147" i="1"/>
  <c r="AD1147" i="1"/>
  <c r="AF1147" i="1"/>
  <c r="AL1147" i="1"/>
  <c r="Y1147" i="1"/>
  <c r="AG991" i="2" l="1"/>
  <c r="AL991" i="2" s="1"/>
  <c r="AM991" i="2"/>
  <c r="AK1147" i="1"/>
  <c r="AJ1147" i="1"/>
  <c r="AE1147" i="1"/>
  <c r="S992" i="2" l="1"/>
  <c r="V992" i="2"/>
  <c r="O992" i="2"/>
  <c r="T992" i="2"/>
  <c r="Q992" i="2"/>
  <c r="U992" i="2"/>
  <c r="R992" i="2"/>
  <c r="P992" i="2"/>
  <c r="T1148" i="1"/>
  <c r="Q1148" i="1"/>
  <c r="O1148" i="1"/>
  <c r="M1148" i="1"/>
  <c r="N1148" i="1"/>
  <c r="R1148" i="1"/>
  <c r="X992" i="2" l="1"/>
  <c r="W992" i="2"/>
  <c r="Z992" i="2"/>
  <c r="AC992" i="2"/>
  <c r="Y992" i="2"/>
  <c r="AB992" i="2"/>
  <c r="AK992" i="2"/>
  <c r="AE992" i="2"/>
  <c r="AF992" i="2"/>
  <c r="AI992" i="2"/>
  <c r="AH992" i="2"/>
  <c r="AJ992" i="2"/>
  <c r="AA992" i="2"/>
  <c r="V1148" i="1"/>
  <c r="Z1148" i="1"/>
  <c r="U1148" i="1"/>
  <c r="AA1148" i="1"/>
  <c r="X1148" i="1"/>
  <c r="W1148" i="1"/>
  <c r="AL1148" i="1"/>
  <c r="Y1148" i="1"/>
  <c r="AG1148" i="1"/>
  <c r="AC1148" i="1"/>
  <c r="AD1148" i="1"/>
  <c r="AF1148" i="1"/>
  <c r="AH1148" i="1"/>
  <c r="AI1148" i="1"/>
  <c r="AG992" i="2" l="1"/>
  <c r="AM992" i="2" s="1"/>
  <c r="AL992" i="2"/>
  <c r="AK1148" i="1"/>
  <c r="AE1148" i="1"/>
  <c r="AJ1148" i="1"/>
  <c r="P993" i="2" l="1"/>
  <c r="Q993" i="2"/>
  <c r="T993" i="2"/>
  <c r="R993" i="2"/>
  <c r="U993" i="2"/>
  <c r="O993" i="2"/>
  <c r="V993" i="2"/>
  <c r="S993" i="2"/>
  <c r="T1149" i="1"/>
  <c r="Q1149" i="1"/>
  <c r="N1149" i="1"/>
  <c r="O1149" i="1"/>
  <c r="R1149" i="1"/>
  <c r="M1149" i="1"/>
  <c r="W993" i="2" l="1"/>
  <c r="AA993" i="2"/>
  <c r="AJ993" i="2"/>
  <c r="AK993" i="2"/>
  <c r="AE993" i="2"/>
  <c r="AF993" i="2"/>
  <c r="AH993" i="2"/>
  <c r="AI993" i="2"/>
  <c r="AC993" i="2"/>
  <c r="Z993" i="2"/>
  <c r="AB993" i="2"/>
  <c r="AG993" i="2" s="1"/>
  <c r="Y993" i="2"/>
  <c r="X993" i="2"/>
  <c r="Z1149" i="1"/>
  <c r="U1149" i="1"/>
  <c r="X1149" i="1"/>
  <c r="AA1149" i="1"/>
  <c r="W1149" i="1"/>
  <c r="V1149" i="1"/>
  <c r="AL1149" i="1"/>
  <c r="Y1149" i="1"/>
  <c r="AF1149" i="1"/>
  <c r="AG1149" i="1"/>
  <c r="AH1149" i="1"/>
  <c r="AJ1149" i="1" s="1"/>
  <c r="AI1149" i="1"/>
  <c r="AD1149" i="1"/>
  <c r="AC1149" i="1"/>
  <c r="AM993" i="2" l="1"/>
  <c r="AL993" i="2"/>
  <c r="Q1150" i="1"/>
  <c r="AK1149" i="1"/>
  <c r="AE1149" i="1"/>
  <c r="S994" i="2" l="1"/>
  <c r="V994" i="2"/>
  <c r="T994" i="2"/>
  <c r="O994" i="2"/>
  <c r="P994" i="2"/>
  <c r="R994" i="2"/>
  <c r="Q994" i="2"/>
  <c r="U994" i="2"/>
  <c r="R1150" i="1"/>
  <c r="N1150" i="1"/>
  <c r="O1150" i="1"/>
  <c r="M1150" i="1"/>
  <c r="AL1150" i="1"/>
  <c r="Y1150" i="1"/>
  <c r="T1150" i="1"/>
  <c r="Y994" i="2" l="1"/>
  <c r="AC994" i="2"/>
  <c r="W994" i="2"/>
  <c r="Z994" i="2"/>
  <c r="X994" i="2"/>
  <c r="AB994" i="2"/>
  <c r="AI994" i="2"/>
  <c r="AJ994" i="2"/>
  <c r="AK994" i="2"/>
  <c r="AE994" i="2"/>
  <c r="AF994" i="2"/>
  <c r="AH994" i="2"/>
  <c r="AA994" i="2"/>
  <c r="AI1150" i="1"/>
  <c r="AC1150" i="1"/>
  <c r="AD1150" i="1"/>
  <c r="AF1150" i="1"/>
  <c r="AG1150" i="1"/>
  <c r="AH1150" i="1"/>
  <c r="AA1150" i="1"/>
  <c r="U1150" i="1"/>
  <c r="X1150" i="1"/>
  <c r="W1150" i="1"/>
  <c r="V1150" i="1"/>
  <c r="Z1150" i="1"/>
  <c r="AE1150" i="1" s="1"/>
  <c r="AG994" i="2" l="1"/>
  <c r="AL994" i="2" s="1"/>
  <c r="AM994" i="2"/>
  <c r="AJ1150" i="1"/>
  <c r="AK1150" i="1"/>
  <c r="V995" i="2" l="1"/>
  <c r="S995" i="2"/>
  <c r="P995" i="2"/>
  <c r="Q995" i="2"/>
  <c r="U995" i="2"/>
  <c r="T995" i="2"/>
  <c r="O995" i="2"/>
  <c r="R995" i="2"/>
  <c r="R1151" i="1"/>
  <c r="M1151" i="1"/>
  <c r="O1151" i="1"/>
  <c r="N1151" i="1"/>
  <c r="Q1151" i="1"/>
  <c r="T1151" i="1"/>
  <c r="Z995" i="2" l="1"/>
  <c r="Y995" i="2"/>
  <c r="W995" i="2"/>
  <c r="AB995" i="2"/>
  <c r="AG995" i="2" s="1"/>
  <c r="AC995" i="2"/>
  <c r="X995" i="2"/>
  <c r="AA995" i="2"/>
  <c r="AH995" i="2"/>
  <c r="AI995" i="2"/>
  <c r="AJ995" i="2"/>
  <c r="AK995" i="2"/>
  <c r="AF995" i="2"/>
  <c r="AE995" i="2"/>
  <c r="AG1151" i="1"/>
  <c r="AH1151" i="1"/>
  <c r="AI1151" i="1"/>
  <c r="AC1151" i="1"/>
  <c r="AD1151" i="1"/>
  <c r="AF1151" i="1"/>
  <c r="AL1151" i="1"/>
  <c r="Y1151" i="1"/>
  <c r="V1151" i="1"/>
  <c r="W1151" i="1"/>
  <c r="U1151" i="1"/>
  <c r="AA1151" i="1"/>
  <c r="X1151" i="1"/>
  <c r="Z1151" i="1"/>
  <c r="AM995" i="2" l="1"/>
  <c r="AL995" i="2"/>
  <c r="AK1151" i="1"/>
  <c r="AE1151" i="1"/>
  <c r="AJ1151" i="1"/>
  <c r="V996" i="2" l="1"/>
  <c r="S996" i="2"/>
  <c r="U996" i="2"/>
  <c r="Q996" i="2"/>
  <c r="T996" i="2"/>
  <c r="R996" i="2"/>
  <c r="O996" i="2"/>
  <c r="P996" i="2"/>
  <c r="Q1152" i="1"/>
  <c r="T1152" i="1"/>
  <c r="M1152" i="1"/>
  <c r="R1152" i="1"/>
  <c r="O1152" i="1"/>
  <c r="N1152" i="1"/>
  <c r="AB996" i="2" l="1"/>
  <c r="X996" i="2"/>
  <c r="W996" i="2"/>
  <c r="AC996" i="2"/>
  <c r="Z996" i="2"/>
  <c r="Y996" i="2"/>
  <c r="AA996" i="2"/>
  <c r="AH996" i="2"/>
  <c r="AI996" i="2"/>
  <c r="AJ996" i="2"/>
  <c r="AK996" i="2"/>
  <c r="AE996" i="2"/>
  <c r="AF996" i="2"/>
  <c r="W1152" i="1"/>
  <c r="V1152" i="1"/>
  <c r="Z1152" i="1"/>
  <c r="U1152" i="1"/>
  <c r="AA1152" i="1"/>
  <c r="X1152" i="1"/>
  <c r="AF1152" i="1"/>
  <c r="AG1152" i="1"/>
  <c r="AH1152" i="1"/>
  <c r="AI1152" i="1"/>
  <c r="AD1152" i="1"/>
  <c r="AC1152" i="1"/>
  <c r="AL1152" i="1"/>
  <c r="Y1152" i="1"/>
  <c r="AG996" i="2" l="1"/>
  <c r="AM996" i="2" s="1"/>
  <c r="AJ1152" i="1"/>
  <c r="AK1152" i="1"/>
  <c r="AE1152" i="1"/>
  <c r="O997" i="2" l="1"/>
  <c r="R997" i="2"/>
  <c r="U997" i="2"/>
  <c r="AL996" i="2"/>
  <c r="O1153" i="1"/>
  <c r="M1153" i="1"/>
  <c r="R1153" i="1"/>
  <c r="N1153" i="1"/>
  <c r="T1153" i="1"/>
  <c r="Q1153" i="1"/>
  <c r="V997" i="2" l="1"/>
  <c r="S997" i="2"/>
  <c r="AC997" i="2"/>
  <c r="Z997" i="2"/>
  <c r="W997" i="2"/>
  <c r="Q997" i="2"/>
  <c r="P997" i="2"/>
  <c r="T997" i="2"/>
  <c r="AL1153" i="1"/>
  <c r="Y1153" i="1"/>
  <c r="AF1153" i="1"/>
  <c r="AH1153" i="1"/>
  <c r="AI1153" i="1"/>
  <c r="AC1153" i="1"/>
  <c r="AD1153" i="1"/>
  <c r="AG1153" i="1"/>
  <c r="V1153" i="1"/>
  <c r="Z1153" i="1"/>
  <c r="X1153" i="1"/>
  <c r="U1153" i="1"/>
  <c r="AA1153" i="1"/>
  <c r="W1153" i="1"/>
  <c r="X997" i="2" l="1"/>
  <c r="AB997" i="2"/>
  <c r="AA997" i="2"/>
  <c r="Y997" i="2"/>
  <c r="AF997" i="2"/>
  <c r="AH997" i="2"/>
  <c r="AI997" i="2"/>
  <c r="AJ997" i="2"/>
  <c r="AE997" i="2"/>
  <c r="AK997" i="2"/>
  <c r="AE1153" i="1"/>
  <c r="AK1153" i="1"/>
  <c r="AJ1153" i="1"/>
  <c r="AG997" i="2" l="1"/>
  <c r="AM997" i="2" s="1"/>
  <c r="T1154" i="1"/>
  <c r="Q1154" i="1"/>
  <c r="M1154" i="1"/>
  <c r="O1154" i="1"/>
  <c r="N1154" i="1"/>
  <c r="R1154" i="1"/>
  <c r="U998" i="2" l="1"/>
  <c r="R998" i="2"/>
  <c r="O998" i="2"/>
  <c r="AL997" i="2"/>
  <c r="Q998" i="2" s="1"/>
  <c r="Z1154" i="1"/>
  <c r="V1154" i="1"/>
  <c r="W1154" i="1"/>
  <c r="AA1154" i="1"/>
  <c r="X1154" i="1"/>
  <c r="U1154" i="1"/>
  <c r="AL1154" i="1"/>
  <c r="Y1154" i="1"/>
  <c r="AI1154" i="1"/>
  <c r="AG1154" i="1"/>
  <c r="AH1154" i="1"/>
  <c r="AJ1154" i="1" s="1"/>
  <c r="Q1155" i="1" s="1"/>
  <c r="AC1154" i="1"/>
  <c r="AD1154" i="1"/>
  <c r="AF1154" i="1"/>
  <c r="S998" i="2" l="1"/>
  <c r="V998" i="2"/>
  <c r="T998" i="2"/>
  <c r="P998" i="2"/>
  <c r="AK1154" i="1"/>
  <c r="AE1154" i="1"/>
  <c r="X998" i="2" l="1"/>
  <c r="W998" i="2"/>
  <c r="AB998" i="2"/>
  <c r="AE998" i="2"/>
  <c r="AF998" i="2"/>
  <c r="AH998" i="2"/>
  <c r="AI998" i="2"/>
  <c r="AK998" i="2"/>
  <c r="AJ998" i="2"/>
  <c r="AC998" i="2"/>
  <c r="AA998" i="2"/>
  <c r="Z998" i="2"/>
  <c r="Y998" i="2"/>
  <c r="R1155" i="1"/>
  <c r="N1155" i="1"/>
  <c r="O1155" i="1"/>
  <c r="M1155" i="1"/>
  <c r="T1155" i="1"/>
  <c r="AG998" i="2" l="1"/>
  <c r="AL998" i="2"/>
  <c r="AM998" i="2"/>
  <c r="AI1155" i="1"/>
  <c r="AF1155" i="1"/>
  <c r="AC1155" i="1"/>
  <c r="AD1155" i="1"/>
  <c r="AG1155" i="1"/>
  <c r="AH1155" i="1"/>
  <c r="X1155" i="1"/>
  <c r="U1155" i="1"/>
  <c r="AA1155" i="1"/>
  <c r="AL1155" i="1"/>
  <c r="Y1155" i="1"/>
  <c r="W1155" i="1"/>
  <c r="V1155" i="1"/>
  <c r="Z1155" i="1"/>
  <c r="Q999" i="2" l="1"/>
  <c r="R999" i="2"/>
  <c r="O999" i="2"/>
  <c r="U999" i="2"/>
  <c r="P999" i="2"/>
  <c r="T999" i="2"/>
  <c r="V999" i="2"/>
  <c r="S999" i="2"/>
  <c r="AJ1155" i="1"/>
  <c r="AE1155" i="1"/>
  <c r="AK1155" i="1"/>
  <c r="AB999" i="2" l="1"/>
  <c r="AA999" i="2"/>
  <c r="AE999" i="2"/>
  <c r="AF999" i="2"/>
  <c r="AH999" i="2"/>
  <c r="AJ999" i="2"/>
  <c r="AI999" i="2"/>
  <c r="AK999" i="2"/>
  <c r="X999" i="2"/>
  <c r="AC999" i="2"/>
  <c r="W999" i="2"/>
  <c r="Z999" i="2"/>
  <c r="Y999" i="2"/>
  <c r="N1156" i="1"/>
  <c r="M1156" i="1"/>
  <c r="R1156" i="1"/>
  <c r="O1156" i="1"/>
  <c r="Q1156" i="1"/>
  <c r="T1156" i="1"/>
  <c r="AG999" i="2" l="1"/>
  <c r="AM999" i="2" s="1"/>
  <c r="AG1156" i="1"/>
  <c r="AH1156" i="1"/>
  <c r="AI1156" i="1"/>
  <c r="AC1156" i="1"/>
  <c r="AD1156" i="1"/>
  <c r="AF1156" i="1"/>
  <c r="AL1156" i="1"/>
  <c r="Y1156" i="1"/>
  <c r="W1156" i="1"/>
  <c r="Z1156" i="1"/>
  <c r="AE1156" i="1" s="1"/>
  <c r="X1156" i="1"/>
  <c r="U1156" i="1"/>
  <c r="AA1156" i="1"/>
  <c r="V1156" i="1"/>
  <c r="O1000" i="2" l="1"/>
  <c r="R1000" i="2"/>
  <c r="U1000" i="2"/>
  <c r="AL999" i="2"/>
  <c r="AK1156" i="1"/>
  <c r="AJ1156" i="1"/>
  <c r="S1000" i="2" l="1"/>
  <c r="V1000" i="2"/>
  <c r="Q1000" i="2"/>
  <c r="P1000" i="2"/>
  <c r="AC1000" i="2" s="1"/>
  <c r="T1000" i="2"/>
  <c r="Q1157" i="1"/>
  <c r="T1157" i="1"/>
  <c r="M1157" i="1"/>
  <c r="O1157" i="1"/>
  <c r="N1157" i="1"/>
  <c r="R1157" i="1"/>
  <c r="Z1000" i="2" l="1"/>
  <c r="X1000" i="2"/>
  <c r="Y1000" i="2"/>
  <c r="W1000" i="2"/>
  <c r="AK1000" i="2"/>
  <c r="AE1000" i="2"/>
  <c r="AF1000" i="2"/>
  <c r="AI1000" i="2"/>
  <c r="AH1000" i="2"/>
  <c r="AJ1000" i="2"/>
  <c r="AB1000" i="2"/>
  <c r="AA1000" i="2"/>
  <c r="V1157" i="1"/>
  <c r="Z1157" i="1"/>
  <c r="W1157" i="1"/>
  <c r="AA1157" i="1"/>
  <c r="U1157" i="1"/>
  <c r="X1157" i="1"/>
  <c r="AD1157" i="1"/>
  <c r="AH1157" i="1"/>
  <c r="AC1157" i="1"/>
  <c r="AF1157" i="1"/>
  <c r="AG1157" i="1"/>
  <c r="AI1157" i="1"/>
  <c r="AK1157" i="1" s="1"/>
  <c r="AL1157" i="1"/>
  <c r="Y1157" i="1"/>
  <c r="AG1000" i="2" l="1"/>
  <c r="AM1000" i="2"/>
  <c r="AL1000" i="2"/>
  <c r="AJ1157" i="1"/>
  <c r="R1158" i="1"/>
  <c r="AE1157" i="1"/>
  <c r="M1158" i="1"/>
  <c r="V1001" i="2" l="1"/>
  <c r="S1001" i="2"/>
  <c r="O1001" i="2"/>
  <c r="U1001" i="2"/>
  <c r="R1001" i="2"/>
  <c r="P1001" i="2"/>
  <c r="T1001" i="2"/>
  <c r="Q1001" i="2"/>
  <c r="T1158" i="1"/>
  <c r="Q1158" i="1"/>
  <c r="O1158" i="1"/>
  <c r="N1158" i="1"/>
  <c r="X1001" i="2" l="1"/>
  <c r="Y1001" i="2"/>
  <c r="AB1001" i="2"/>
  <c r="AG1001" i="2" s="1"/>
  <c r="Z1001" i="2"/>
  <c r="AC1001" i="2"/>
  <c r="W1001" i="2"/>
  <c r="AA1001" i="2"/>
  <c r="AJ1001" i="2"/>
  <c r="AL1001" i="2" s="1"/>
  <c r="V1002" i="2" s="1"/>
  <c r="AK1001" i="2"/>
  <c r="AM1001" i="2" s="1"/>
  <c r="P1002" i="2" s="1"/>
  <c r="AE1001" i="2"/>
  <c r="AF1001" i="2"/>
  <c r="AI1001" i="2"/>
  <c r="AH1001" i="2"/>
  <c r="AC1158" i="1"/>
  <c r="AD1158" i="1"/>
  <c r="AF1158" i="1"/>
  <c r="AG1158" i="1"/>
  <c r="AH1158" i="1"/>
  <c r="AI1158" i="1"/>
  <c r="AK1158" i="1" s="1"/>
  <c r="AL1158" i="1"/>
  <c r="Y1158" i="1"/>
  <c r="Z1158" i="1"/>
  <c r="X1158" i="1"/>
  <c r="V1158" i="1"/>
  <c r="AA1158" i="1"/>
  <c r="W1158" i="1"/>
  <c r="U1158" i="1"/>
  <c r="AI1002" i="2" l="1"/>
  <c r="AJ1002" i="2"/>
  <c r="AK1002" i="2"/>
  <c r="AE1002" i="2"/>
  <c r="AF1002" i="2"/>
  <c r="AH1002" i="2"/>
  <c r="X1002" i="2"/>
  <c r="R1002" i="2"/>
  <c r="S1002" i="2"/>
  <c r="Q1002" i="2"/>
  <c r="T1002" i="2"/>
  <c r="O1002" i="2"/>
  <c r="U1002" i="2"/>
  <c r="M1159" i="1"/>
  <c r="AJ1158" i="1"/>
  <c r="AE1158" i="1"/>
  <c r="AC1002" i="2" l="1"/>
  <c r="AA1002" i="2"/>
  <c r="W1002" i="2"/>
  <c r="AB1002" i="2"/>
  <c r="AG1002" i="2" s="1"/>
  <c r="Y1002" i="2"/>
  <c r="Z1002" i="2"/>
  <c r="Q1159" i="1"/>
  <c r="T1159" i="1"/>
  <c r="O1159" i="1"/>
  <c r="N1159" i="1"/>
  <c r="AA1159" i="1"/>
  <c r="X1159" i="1"/>
  <c r="U1159" i="1"/>
  <c r="R1159" i="1"/>
  <c r="AL1002" i="2" l="1"/>
  <c r="AM1002" i="2"/>
  <c r="V1159" i="1"/>
  <c r="W1159" i="1"/>
  <c r="AD1159" i="1"/>
  <c r="AF1159" i="1"/>
  <c r="AG1159" i="1"/>
  <c r="AH1159" i="1"/>
  <c r="AJ1159" i="1" s="1"/>
  <c r="AI1159" i="1"/>
  <c r="AC1159" i="1"/>
  <c r="Z1159" i="1"/>
  <c r="AL1159" i="1"/>
  <c r="Y1159" i="1"/>
  <c r="P1003" i="2" l="1"/>
  <c r="U1003" i="2"/>
  <c r="Q1003" i="2"/>
  <c r="R1003" i="2"/>
  <c r="O1003" i="2"/>
  <c r="T1003" i="2"/>
  <c r="V1003" i="2"/>
  <c r="S1003" i="2"/>
  <c r="Q1160" i="1"/>
  <c r="AE1159" i="1"/>
  <c r="AK1159" i="1"/>
  <c r="AA1003" i="2" l="1"/>
  <c r="W1003" i="2"/>
  <c r="AH1003" i="2"/>
  <c r="AI1003" i="2"/>
  <c r="AJ1003" i="2"/>
  <c r="AL1003" i="2" s="1"/>
  <c r="V1004" i="2" s="1"/>
  <c r="AK1003" i="2"/>
  <c r="AM1003" i="2" s="1"/>
  <c r="O1004" i="2" s="1"/>
  <c r="AE1003" i="2"/>
  <c r="AF1003" i="2"/>
  <c r="AB1003" i="2"/>
  <c r="AG1003" i="2" s="1"/>
  <c r="Z1003" i="2"/>
  <c r="Y1003" i="2"/>
  <c r="AC1003" i="2"/>
  <c r="X1003" i="2"/>
  <c r="M1160" i="1"/>
  <c r="N1160" i="1"/>
  <c r="O1160" i="1"/>
  <c r="R1160" i="1"/>
  <c r="AL1160" i="1"/>
  <c r="Y1160" i="1"/>
  <c r="T1160" i="1"/>
  <c r="AH1004" i="2" l="1"/>
  <c r="AI1004" i="2"/>
  <c r="AJ1004" i="2"/>
  <c r="AK1004" i="2"/>
  <c r="AF1004" i="2"/>
  <c r="AE1004" i="2"/>
  <c r="Q1004" i="2"/>
  <c r="U1004" i="2"/>
  <c r="R1004" i="2"/>
  <c r="P1004" i="2"/>
  <c r="T1004" i="2"/>
  <c r="S1004" i="2"/>
  <c r="AF1160" i="1"/>
  <c r="AC1160" i="1"/>
  <c r="AD1160" i="1"/>
  <c r="AG1160" i="1"/>
  <c r="AH1160" i="1"/>
  <c r="AI1160" i="1"/>
  <c r="Z1160" i="1"/>
  <c r="AE1160" i="1" s="1"/>
  <c r="W1160" i="1"/>
  <c r="V1160" i="1"/>
  <c r="X1160" i="1"/>
  <c r="U1160" i="1"/>
  <c r="AA1160" i="1"/>
  <c r="AB1004" i="2" l="1"/>
  <c r="X1004" i="2"/>
  <c r="AC1004" i="2"/>
  <c r="AA1004" i="2"/>
  <c r="Z1004" i="2"/>
  <c r="Y1004" i="2"/>
  <c r="W1004" i="2"/>
  <c r="AK1160" i="1"/>
  <c r="AJ1160" i="1"/>
  <c r="AG1004" i="2" l="1"/>
  <c r="AM1004" i="2" s="1"/>
  <c r="Q1161" i="1"/>
  <c r="T1161" i="1"/>
  <c r="R1161" i="1"/>
  <c r="M1161" i="1"/>
  <c r="O1161" i="1"/>
  <c r="N1161" i="1"/>
  <c r="O1005" i="2" l="1"/>
  <c r="R1005" i="2"/>
  <c r="U1005" i="2"/>
  <c r="AL1004" i="2"/>
  <c r="W1161" i="1"/>
  <c r="V1161" i="1"/>
  <c r="U1161" i="1"/>
  <c r="AA1161" i="1"/>
  <c r="X1161" i="1"/>
  <c r="Z1161" i="1"/>
  <c r="AF1161" i="1"/>
  <c r="AH1161" i="1"/>
  <c r="AI1161" i="1"/>
  <c r="AG1161" i="1"/>
  <c r="AC1161" i="1"/>
  <c r="AD1161" i="1"/>
  <c r="AL1161" i="1"/>
  <c r="Y1161" i="1"/>
  <c r="V1005" i="2" l="1"/>
  <c r="S1005" i="2"/>
  <c r="Q1005" i="2"/>
  <c r="P1005" i="2"/>
  <c r="AC1005" i="2" s="1"/>
  <c r="T1005" i="2"/>
  <c r="AK1161" i="1"/>
  <c r="AJ1161" i="1"/>
  <c r="AE1161" i="1"/>
  <c r="Z1005" i="2" l="1"/>
  <c r="AA1005" i="2"/>
  <c r="X1005" i="2"/>
  <c r="W1005" i="2"/>
  <c r="Y1005" i="2"/>
  <c r="AB1005" i="2"/>
  <c r="AF1005" i="2"/>
  <c r="AH1005" i="2"/>
  <c r="AI1005" i="2"/>
  <c r="AJ1005" i="2"/>
  <c r="AE1005" i="2"/>
  <c r="AK1005" i="2"/>
  <c r="T1162" i="1"/>
  <c r="Q1162" i="1"/>
  <c r="O1162" i="1"/>
  <c r="R1162" i="1"/>
  <c r="N1162" i="1"/>
  <c r="M1162" i="1"/>
  <c r="AG1005" i="2" l="1"/>
  <c r="AL1005" i="2" s="1"/>
  <c r="V1162" i="1"/>
  <c r="AA1162" i="1"/>
  <c r="X1162" i="1"/>
  <c r="U1162" i="1"/>
  <c r="Z1162" i="1"/>
  <c r="W1162" i="1"/>
  <c r="AL1162" i="1"/>
  <c r="Y1162" i="1"/>
  <c r="AH1162" i="1"/>
  <c r="AI1162" i="1"/>
  <c r="AK1162" i="1" s="1"/>
  <c r="AC1162" i="1"/>
  <c r="AD1162" i="1"/>
  <c r="AF1162" i="1"/>
  <c r="AG1162" i="1"/>
  <c r="S1006" i="2" l="1"/>
  <c r="AM1005" i="2"/>
  <c r="AJ1162" i="1"/>
  <c r="N1163" i="1"/>
  <c r="AE1162" i="1"/>
  <c r="M1163" i="1"/>
  <c r="O1006" i="2" l="1"/>
  <c r="R1006" i="2"/>
  <c r="U1006" i="2"/>
  <c r="T1006" i="2"/>
  <c r="P1006" i="2"/>
  <c r="Q1006" i="2"/>
  <c r="AA1006" i="2"/>
  <c r="V1006" i="2"/>
  <c r="Q1163" i="1"/>
  <c r="T1163" i="1"/>
  <c r="R1163" i="1"/>
  <c r="O1163" i="1"/>
  <c r="AA1163" i="1" s="1"/>
  <c r="AB1006" i="2" l="1"/>
  <c r="X1006" i="2"/>
  <c r="AC1006" i="2"/>
  <c r="Z1006" i="2"/>
  <c r="Y1006" i="2"/>
  <c r="AE1006" i="2"/>
  <c r="AF1006" i="2"/>
  <c r="AH1006" i="2"/>
  <c r="AI1006" i="2"/>
  <c r="AJ1006" i="2"/>
  <c r="AK1006" i="2"/>
  <c r="W1006" i="2"/>
  <c r="AL1163" i="1"/>
  <c r="Y1163" i="1"/>
  <c r="X1163" i="1"/>
  <c r="AD1163" i="1"/>
  <c r="AF1163" i="1"/>
  <c r="AG1163" i="1"/>
  <c r="AH1163" i="1"/>
  <c r="AJ1163" i="1" s="1"/>
  <c r="Q1164" i="1" s="1"/>
  <c r="AI1163" i="1"/>
  <c r="AC1163" i="1"/>
  <c r="V1163" i="1"/>
  <c r="W1163" i="1"/>
  <c r="Z1163" i="1"/>
  <c r="AE1163" i="1" s="1"/>
  <c r="U1163" i="1"/>
  <c r="AG1006" i="2" l="1"/>
  <c r="AL1006" i="2" s="1"/>
  <c r="AK1163" i="1"/>
  <c r="T1164" i="1" s="1"/>
  <c r="S1007" i="2" l="1"/>
  <c r="AM1006" i="2"/>
  <c r="AD1164" i="1"/>
  <c r="AF1164" i="1"/>
  <c r="AG1164" i="1"/>
  <c r="AH1164" i="1"/>
  <c r="AI1164" i="1"/>
  <c r="AC1164" i="1"/>
  <c r="M1164" i="1"/>
  <c r="N1164" i="1"/>
  <c r="O1164" i="1"/>
  <c r="R1164" i="1"/>
  <c r="O1007" i="2" l="1"/>
  <c r="P1007" i="2"/>
  <c r="R1007" i="2"/>
  <c r="T1007" i="2"/>
  <c r="Q1007" i="2"/>
  <c r="U1007" i="2"/>
  <c r="V1007" i="2"/>
  <c r="X1164" i="1"/>
  <c r="U1164" i="1"/>
  <c r="AA1164" i="1"/>
  <c r="AL1164" i="1"/>
  <c r="Y1164" i="1"/>
  <c r="AK1164" i="1"/>
  <c r="R1165" i="1" s="1"/>
  <c r="Z1164" i="1"/>
  <c r="W1164" i="1"/>
  <c r="V1164" i="1"/>
  <c r="AJ1164" i="1" s="1"/>
  <c r="AC1007" i="2" l="1"/>
  <c r="AE1007" i="2"/>
  <c r="AF1007" i="2"/>
  <c r="AH1007" i="2"/>
  <c r="AI1007" i="2"/>
  <c r="AJ1007" i="2"/>
  <c r="AK1007" i="2"/>
  <c r="AB1007" i="2"/>
  <c r="AA1007" i="2"/>
  <c r="Y1007" i="2"/>
  <c r="Z1007" i="2"/>
  <c r="X1007" i="2"/>
  <c r="W1007" i="2"/>
  <c r="Q1165" i="1"/>
  <c r="T1165" i="1"/>
  <c r="N1165" i="1"/>
  <c r="M1165" i="1"/>
  <c r="O1165" i="1"/>
  <c r="AE1164" i="1"/>
  <c r="AG1007" i="2" l="1"/>
  <c r="AL1007" i="2" s="1"/>
  <c r="AM1007" i="2"/>
  <c r="V1165" i="1"/>
  <c r="W1165" i="1"/>
  <c r="U1165" i="1"/>
  <c r="X1165" i="1"/>
  <c r="AA1165" i="1"/>
  <c r="AF1165" i="1"/>
  <c r="AH1165" i="1"/>
  <c r="AI1165" i="1"/>
  <c r="AC1165" i="1"/>
  <c r="AG1165" i="1"/>
  <c r="AD1165" i="1"/>
  <c r="AL1165" i="1"/>
  <c r="Y1165" i="1"/>
  <c r="Z1165" i="1"/>
  <c r="S1008" i="2" l="1"/>
  <c r="V1008" i="2"/>
  <c r="U1008" i="2"/>
  <c r="T1008" i="2"/>
  <c r="O1008" i="2"/>
  <c r="Q1008" i="2"/>
  <c r="P1008" i="2"/>
  <c r="R1008" i="2"/>
  <c r="AE1165" i="1"/>
  <c r="AK1165" i="1"/>
  <c r="AJ1165" i="1"/>
  <c r="Z1008" i="2" l="1"/>
  <c r="X1008" i="2"/>
  <c r="AB1008" i="2"/>
  <c r="Y1008" i="2"/>
  <c r="W1008" i="2"/>
  <c r="AC1008" i="2"/>
  <c r="AK1008" i="2"/>
  <c r="AE1008" i="2"/>
  <c r="AF1008" i="2"/>
  <c r="AI1008" i="2"/>
  <c r="AH1008" i="2"/>
  <c r="AJ1008" i="2"/>
  <c r="AA1008" i="2"/>
  <c r="R1166" i="1"/>
  <c r="N1166" i="1"/>
  <c r="O1166" i="1"/>
  <c r="M1166" i="1"/>
  <c r="Q1166" i="1"/>
  <c r="T1166" i="1"/>
  <c r="AG1008" i="2" l="1"/>
  <c r="AM1008" i="2"/>
  <c r="AL1008" i="2"/>
  <c r="AC1166" i="1"/>
  <c r="AD1166" i="1"/>
  <c r="AF1166" i="1"/>
  <c r="AG1166" i="1"/>
  <c r="AH1166" i="1"/>
  <c r="AI1166" i="1"/>
  <c r="AK1166" i="1" s="1"/>
  <c r="X1166" i="1"/>
  <c r="U1166" i="1"/>
  <c r="AA1166" i="1"/>
  <c r="V1166" i="1"/>
  <c r="AL1166" i="1"/>
  <c r="Y1166" i="1"/>
  <c r="W1166" i="1"/>
  <c r="Z1166" i="1"/>
  <c r="AE1166" i="1" s="1"/>
  <c r="V1009" i="2" l="1"/>
  <c r="S1009" i="2"/>
  <c r="R1009" i="2"/>
  <c r="O1009" i="2"/>
  <c r="U1009" i="2"/>
  <c r="P1009" i="2"/>
  <c r="Q1009" i="2"/>
  <c r="T1009" i="2"/>
  <c r="M1167" i="1"/>
  <c r="AJ1166" i="1"/>
  <c r="R1167" i="1"/>
  <c r="Y1009" i="2" l="1"/>
  <c r="X1009" i="2"/>
  <c r="Z1009" i="2"/>
  <c r="AB1009" i="2"/>
  <c r="AG1009" i="2" s="1"/>
  <c r="AC1009" i="2"/>
  <c r="W1009" i="2"/>
  <c r="AA1009" i="2"/>
  <c r="AJ1009" i="2"/>
  <c r="AK1009" i="2"/>
  <c r="AM1009" i="2" s="1"/>
  <c r="U1010" i="2" s="1"/>
  <c r="AE1009" i="2"/>
  <c r="AF1009" i="2"/>
  <c r="AI1009" i="2"/>
  <c r="AH1009" i="2"/>
  <c r="Q1167" i="1"/>
  <c r="T1167" i="1"/>
  <c r="X1167" i="1"/>
  <c r="U1167" i="1"/>
  <c r="AA1167" i="1"/>
  <c r="N1167" i="1"/>
  <c r="O1167" i="1"/>
  <c r="R1010" i="2" l="1"/>
  <c r="AL1009" i="2"/>
  <c r="O1010" i="2"/>
  <c r="AH1167" i="1"/>
  <c r="AI1167" i="1"/>
  <c r="AC1167" i="1"/>
  <c r="AD1167" i="1"/>
  <c r="AF1167" i="1"/>
  <c r="AG1167" i="1"/>
  <c r="AL1167" i="1"/>
  <c r="Y1167" i="1"/>
  <c r="W1167" i="1"/>
  <c r="V1167" i="1"/>
  <c r="Z1167" i="1"/>
  <c r="AE1167" i="1" s="1"/>
  <c r="V1010" i="2" l="1"/>
  <c r="S1010" i="2"/>
  <c r="P1010" i="2"/>
  <c r="Q1010" i="2"/>
  <c r="W1010" i="2" s="1"/>
  <c r="Z1010" i="2"/>
  <c r="T1010" i="2"/>
  <c r="AK1167" i="1"/>
  <c r="AJ1167" i="1"/>
  <c r="Y1010" i="2" l="1"/>
  <c r="X1010" i="2"/>
  <c r="AC1010" i="2"/>
  <c r="AA1010" i="2"/>
  <c r="AB1010" i="2"/>
  <c r="AG1010" i="2" s="1"/>
  <c r="AI1010" i="2"/>
  <c r="AJ1010" i="2"/>
  <c r="AK1010" i="2"/>
  <c r="AE1010" i="2"/>
  <c r="AF1010" i="2"/>
  <c r="AH1010" i="2"/>
  <c r="Q1168" i="1"/>
  <c r="T1168" i="1"/>
  <c r="R1168" i="1"/>
  <c r="M1168" i="1"/>
  <c r="O1168" i="1"/>
  <c r="N1168" i="1"/>
  <c r="AM1010" i="2" l="1"/>
  <c r="AL1010" i="2"/>
  <c r="V1168" i="1"/>
  <c r="U1168" i="1"/>
  <c r="AA1168" i="1"/>
  <c r="X1168" i="1"/>
  <c r="W1168" i="1"/>
  <c r="Z1168" i="1"/>
  <c r="AF1168" i="1"/>
  <c r="AI1168" i="1"/>
  <c r="AC1168" i="1"/>
  <c r="AD1168" i="1"/>
  <c r="AG1168" i="1"/>
  <c r="AH1168" i="1"/>
  <c r="AJ1168" i="1" s="1"/>
  <c r="AL1168" i="1"/>
  <c r="Y1168" i="1"/>
  <c r="V1011" i="2" l="1"/>
  <c r="S1011" i="2"/>
  <c r="U1011" i="2"/>
  <c r="O1011" i="2"/>
  <c r="R1011" i="2"/>
  <c r="T1011" i="2"/>
  <c r="Q1011" i="2"/>
  <c r="P1011" i="2"/>
  <c r="Q1169" i="1"/>
  <c r="AK1168" i="1"/>
  <c r="AE1168" i="1"/>
  <c r="AB1011" i="2" l="1"/>
  <c r="X1011" i="2"/>
  <c r="Y1011" i="2"/>
  <c r="Z1011" i="2"/>
  <c r="W1011" i="2"/>
  <c r="AC1011" i="2"/>
  <c r="AA1011" i="2"/>
  <c r="AH1011" i="2"/>
  <c r="AI1011" i="2"/>
  <c r="AJ1011" i="2"/>
  <c r="AK1011" i="2"/>
  <c r="AE1011" i="2"/>
  <c r="AF1011" i="2"/>
  <c r="N1169" i="1"/>
  <c r="R1169" i="1"/>
  <c r="M1169" i="1"/>
  <c r="O1169" i="1"/>
  <c r="AL1169" i="1"/>
  <c r="Y1169" i="1"/>
  <c r="T1169" i="1"/>
  <c r="AG1011" i="2" l="1"/>
  <c r="AM1011" i="2" s="1"/>
  <c r="AH1169" i="1"/>
  <c r="AI1169" i="1"/>
  <c r="AC1169" i="1"/>
  <c r="AD1169" i="1"/>
  <c r="AF1169" i="1"/>
  <c r="AG1169" i="1"/>
  <c r="W1169" i="1"/>
  <c r="U1169" i="1"/>
  <c r="AA1169" i="1"/>
  <c r="X1169" i="1"/>
  <c r="Z1169" i="1"/>
  <c r="V1169" i="1"/>
  <c r="O1012" i="2" l="1"/>
  <c r="U1012" i="2"/>
  <c r="R1012" i="2"/>
  <c r="AL1011" i="2"/>
  <c r="AE1169" i="1"/>
  <c r="AK1169" i="1"/>
  <c r="AJ1169" i="1"/>
  <c r="S1012" i="2" l="1"/>
  <c r="V1012" i="2"/>
  <c r="Q1012" i="2"/>
  <c r="P1012" i="2"/>
  <c r="W1012" i="2" s="1"/>
  <c r="T1012" i="2"/>
  <c r="Q1170" i="1"/>
  <c r="T1170" i="1"/>
  <c r="O1170" i="1"/>
  <c r="N1170" i="1"/>
  <c r="M1170" i="1"/>
  <c r="R1170" i="1"/>
  <c r="AC1012" i="2" l="1"/>
  <c r="X1012" i="2"/>
  <c r="Y1012" i="2"/>
  <c r="Z1012" i="2"/>
  <c r="AH1012" i="2"/>
  <c r="AI1012" i="2"/>
  <c r="AJ1012" i="2"/>
  <c r="AK1012" i="2"/>
  <c r="AF1012" i="2"/>
  <c r="AE1012" i="2"/>
  <c r="AB1012" i="2"/>
  <c r="AG1012" i="2" s="1"/>
  <c r="AA1012" i="2"/>
  <c r="Z1170" i="1"/>
  <c r="U1170" i="1"/>
  <c r="AA1170" i="1"/>
  <c r="X1170" i="1"/>
  <c r="V1170" i="1"/>
  <c r="W1170" i="1"/>
  <c r="AD1170" i="1"/>
  <c r="AF1170" i="1"/>
  <c r="AH1170" i="1"/>
  <c r="AC1170" i="1"/>
  <c r="AG1170" i="1"/>
  <c r="AI1170" i="1"/>
  <c r="AK1170" i="1" s="1"/>
  <c r="AL1170" i="1"/>
  <c r="Y1170" i="1"/>
  <c r="AM1012" i="2" l="1"/>
  <c r="AL1012" i="2"/>
  <c r="M1171" i="1"/>
  <c r="AJ1170" i="1"/>
  <c r="O1171" i="1"/>
  <c r="AE1170" i="1"/>
  <c r="S1013" i="2" l="1"/>
  <c r="V1013" i="2"/>
  <c r="O1013" i="2"/>
  <c r="R1013" i="2"/>
  <c r="U1013" i="2"/>
  <c r="P1013" i="2"/>
  <c r="Q1013" i="2"/>
  <c r="T1013" i="2"/>
  <c r="Q1171" i="1"/>
  <c r="T1171" i="1"/>
  <c r="U1171" i="1"/>
  <c r="AA1171" i="1"/>
  <c r="X1171" i="1"/>
  <c r="N1171" i="1"/>
  <c r="R1171" i="1"/>
  <c r="X1013" i="2" l="1"/>
  <c r="AB1013" i="2"/>
  <c r="Y1013" i="2"/>
  <c r="AC1013" i="2"/>
  <c r="Z1013" i="2"/>
  <c r="W1013" i="2"/>
  <c r="AF1013" i="2"/>
  <c r="AH1013" i="2"/>
  <c r="AI1013" i="2"/>
  <c r="AJ1013" i="2"/>
  <c r="AE1013" i="2"/>
  <c r="AK1013" i="2"/>
  <c r="AA1013" i="2"/>
  <c r="AI1171" i="1"/>
  <c r="AC1171" i="1"/>
  <c r="AD1171" i="1"/>
  <c r="AF1171" i="1"/>
  <c r="AG1171" i="1"/>
  <c r="AH1171" i="1"/>
  <c r="AL1171" i="1"/>
  <c r="Y1171" i="1"/>
  <c r="Z1171" i="1"/>
  <c r="V1171" i="1"/>
  <c r="W1171" i="1"/>
  <c r="AG1013" i="2" l="1"/>
  <c r="AL1013" i="2" s="1"/>
  <c r="AM1013" i="2"/>
  <c r="AJ1171" i="1"/>
  <c r="AE1171" i="1"/>
  <c r="AK1171" i="1"/>
  <c r="V1014" i="2" l="1"/>
  <c r="S1014" i="2"/>
  <c r="P1014" i="2"/>
  <c r="R1014" i="2"/>
  <c r="T1014" i="2"/>
  <c r="O1014" i="2"/>
  <c r="Q1014" i="2"/>
  <c r="U1014" i="2"/>
  <c r="O1172" i="1"/>
  <c r="M1172" i="1"/>
  <c r="R1172" i="1"/>
  <c r="N1172" i="1"/>
  <c r="Q1172" i="1"/>
  <c r="T1172" i="1"/>
  <c r="AC1014" i="2" l="1"/>
  <c r="AB1014" i="2"/>
  <c r="Y1014" i="2"/>
  <c r="W1014" i="2"/>
  <c r="Z1014" i="2"/>
  <c r="X1014" i="2"/>
  <c r="AA1014" i="2"/>
  <c r="AE1014" i="2"/>
  <c r="AF1014" i="2"/>
  <c r="AH1014" i="2"/>
  <c r="AI1014" i="2"/>
  <c r="AJ1014" i="2"/>
  <c r="AK1014" i="2"/>
  <c r="AL1172" i="1"/>
  <c r="Y1172" i="1"/>
  <c r="AI1172" i="1"/>
  <c r="AC1172" i="1"/>
  <c r="AF1172" i="1"/>
  <c r="AG1172" i="1"/>
  <c r="AD1172" i="1"/>
  <c r="AH1172" i="1"/>
  <c r="V1172" i="1"/>
  <c r="Z1172" i="1"/>
  <c r="U1172" i="1"/>
  <c r="AA1172" i="1"/>
  <c r="X1172" i="1"/>
  <c r="W1172" i="1"/>
  <c r="AG1014" i="2" l="1"/>
  <c r="AL1014" i="2" s="1"/>
  <c r="AE1172" i="1"/>
  <c r="AK1172" i="1"/>
  <c r="AJ1172" i="1"/>
  <c r="S1015" i="2" l="1"/>
  <c r="AM1014" i="2"/>
  <c r="T1173" i="1"/>
  <c r="Q1173" i="1"/>
  <c r="M1173" i="1"/>
  <c r="N1173" i="1"/>
  <c r="O1173" i="1"/>
  <c r="R1173" i="1"/>
  <c r="U1015" i="2" l="1"/>
  <c r="R1015" i="2"/>
  <c r="T1015" i="2"/>
  <c r="P1015" i="2"/>
  <c r="Q1015" i="2"/>
  <c r="O1015" i="2"/>
  <c r="V1015" i="2"/>
  <c r="Z1173" i="1"/>
  <c r="W1173" i="1"/>
  <c r="V1173" i="1"/>
  <c r="U1173" i="1"/>
  <c r="AA1173" i="1"/>
  <c r="X1173" i="1"/>
  <c r="AL1173" i="1"/>
  <c r="Y1173" i="1"/>
  <c r="AF1173" i="1"/>
  <c r="AG1173" i="1"/>
  <c r="AC1173" i="1"/>
  <c r="AD1173" i="1"/>
  <c r="AH1173" i="1"/>
  <c r="AI1173" i="1"/>
  <c r="W1015" i="2" l="1"/>
  <c r="AE1015" i="2"/>
  <c r="AF1015" i="2"/>
  <c r="AH1015" i="2"/>
  <c r="AI1015" i="2"/>
  <c r="AJ1015" i="2"/>
  <c r="AL1015" i="2" s="1"/>
  <c r="S1016" i="2" s="1"/>
  <c r="AK1015" i="2"/>
  <c r="Y1015" i="2"/>
  <c r="X1015" i="2"/>
  <c r="AB1015" i="2"/>
  <c r="AG1015" i="2" s="1"/>
  <c r="Z1015" i="2"/>
  <c r="AA1015" i="2"/>
  <c r="AC1015" i="2"/>
  <c r="AK1173" i="1"/>
  <c r="AJ1173" i="1"/>
  <c r="AE1173" i="1"/>
  <c r="AM1015" i="2" l="1"/>
  <c r="T1174" i="1"/>
  <c r="Q1174" i="1"/>
  <c r="R1174" i="1"/>
  <c r="M1174" i="1"/>
  <c r="N1174" i="1"/>
  <c r="O1174" i="1"/>
  <c r="R1016" i="2" l="1"/>
  <c r="O1016" i="2"/>
  <c r="Q1016" i="2"/>
  <c r="P1016" i="2"/>
  <c r="U1016" i="2"/>
  <c r="T1016" i="2"/>
  <c r="V1016" i="2"/>
  <c r="Z1174" i="1"/>
  <c r="W1174" i="1"/>
  <c r="V1174" i="1"/>
  <c r="U1174" i="1"/>
  <c r="AA1174" i="1"/>
  <c r="X1174" i="1"/>
  <c r="AL1174" i="1"/>
  <c r="Y1174" i="1"/>
  <c r="AH1174" i="1"/>
  <c r="AI1174" i="1"/>
  <c r="AD1174" i="1"/>
  <c r="AF1174" i="1"/>
  <c r="AC1174" i="1"/>
  <c r="AG1174" i="1"/>
  <c r="AB1016" i="2" l="1"/>
  <c r="AK1016" i="2"/>
  <c r="AE1016" i="2"/>
  <c r="AF1016" i="2"/>
  <c r="AI1016" i="2"/>
  <c r="AH1016" i="2"/>
  <c r="AJ1016" i="2"/>
  <c r="AC1016" i="2"/>
  <c r="X1016" i="2"/>
  <c r="Y1016" i="2"/>
  <c r="W1016" i="2"/>
  <c r="AA1016" i="2"/>
  <c r="Z1016" i="2"/>
  <c r="AJ1174" i="1"/>
  <c r="AK1174" i="1"/>
  <c r="AE1174" i="1"/>
  <c r="AG1016" i="2" l="1"/>
  <c r="AM1016" i="2" s="1"/>
  <c r="AL1016" i="2"/>
  <c r="R1175" i="1"/>
  <c r="M1175" i="1"/>
  <c r="O1175" i="1"/>
  <c r="N1175" i="1"/>
  <c r="Q1175" i="1"/>
  <c r="T1175" i="1"/>
  <c r="T1017" i="2" l="1"/>
  <c r="O1017" i="2"/>
  <c r="U1017" i="2"/>
  <c r="R1017" i="2"/>
  <c r="P1017" i="2"/>
  <c r="Q1017" i="2"/>
  <c r="S1017" i="2"/>
  <c r="V1017" i="2"/>
  <c r="AL1175" i="1"/>
  <c r="Y1175" i="1"/>
  <c r="AF1175" i="1"/>
  <c r="AG1175" i="1"/>
  <c r="AI1175" i="1"/>
  <c r="AC1175" i="1"/>
  <c r="AD1175" i="1"/>
  <c r="AH1175" i="1"/>
  <c r="V1175" i="1"/>
  <c r="W1175" i="1"/>
  <c r="U1175" i="1"/>
  <c r="AA1175" i="1"/>
  <c r="X1175" i="1"/>
  <c r="Z1175" i="1"/>
  <c r="AA1017" i="2" l="1"/>
  <c r="AJ1017" i="2"/>
  <c r="AK1017" i="2"/>
  <c r="AE1017" i="2"/>
  <c r="AF1017" i="2"/>
  <c r="AI1017" i="2"/>
  <c r="AH1017" i="2"/>
  <c r="Y1017" i="2"/>
  <c r="X1017" i="2"/>
  <c r="Z1017" i="2"/>
  <c r="AC1017" i="2"/>
  <c r="W1017" i="2"/>
  <c r="AB1017" i="2"/>
  <c r="AK1175" i="1"/>
  <c r="AE1175" i="1"/>
  <c r="AJ1175" i="1"/>
  <c r="AG1017" i="2" l="1"/>
  <c r="AM1017" i="2"/>
  <c r="AL1017" i="2"/>
  <c r="T1176" i="1"/>
  <c r="Q1176" i="1"/>
  <c r="M1176" i="1"/>
  <c r="N1176" i="1"/>
  <c r="R1176" i="1"/>
  <c r="O1176" i="1"/>
  <c r="S1018" i="2" l="1"/>
  <c r="V1018" i="2"/>
  <c r="U1018" i="2"/>
  <c r="O1018" i="2"/>
  <c r="T1018" i="2"/>
  <c r="R1018" i="2"/>
  <c r="Q1018" i="2"/>
  <c r="P1018" i="2"/>
  <c r="W1176" i="1"/>
  <c r="V1176" i="1"/>
  <c r="AL1176" i="1"/>
  <c r="Y1176" i="1"/>
  <c r="Z1176" i="1"/>
  <c r="AE1176" i="1" s="1"/>
  <c r="U1176" i="1"/>
  <c r="AA1176" i="1"/>
  <c r="X1176" i="1"/>
  <c r="AI1176" i="1"/>
  <c r="AC1176" i="1"/>
  <c r="AD1176" i="1"/>
  <c r="AF1176" i="1"/>
  <c r="AG1176" i="1"/>
  <c r="AH1176" i="1"/>
  <c r="X1018" i="2" l="1"/>
  <c r="AB1018" i="2"/>
  <c r="Y1018" i="2"/>
  <c r="Z1018" i="2"/>
  <c r="W1018" i="2"/>
  <c r="AC1018" i="2"/>
  <c r="AI1018" i="2"/>
  <c r="AJ1018" i="2"/>
  <c r="AK1018" i="2"/>
  <c r="AE1018" i="2"/>
  <c r="AF1018" i="2"/>
  <c r="AH1018" i="2"/>
  <c r="AA1018" i="2"/>
  <c r="AK1176" i="1"/>
  <c r="AJ1176" i="1"/>
  <c r="AG1018" i="2" l="1"/>
  <c r="AM1018" i="2" s="1"/>
  <c r="T1177" i="1"/>
  <c r="Q1177" i="1"/>
  <c r="R1177" i="1"/>
  <c r="O1177" i="1"/>
  <c r="M1177" i="1"/>
  <c r="N1177" i="1"/>
  <c r="O1019" i="2" l="1"/>
  <c r="U1019" i="2"/>
  <c r="R1019" i="2"/>
  <c r="AL1018" i="2"/>
  <c r="W1177" i="1"/>
  <c r="V1177" i="1"/>
  <c r="U1177" i="1"/>
  <c r="AA1177" i="1"/>
  <c r="X1177" i="1"/>
  <c r="Z1177" i="1"/>
  <c r="AL1177" i="1"/>
  <c r="Y1177" i="1"/>
  <c r="AC1177" i="1"/>
  <c r="AD1177" i="1"/>
  <c r="AG1177" i="1"/>
  <c r="AH1177" i="1"/>
  <c r="AI1177" i="1"/>
  <c r="AF1177" i="1"/>
  <c r="V1019" i="2" l="1"/>
  <c r="S1019" i="2"/>
  <c r="T1019" i="2"/>
  <c r="Q1019" i="2"/>
  <c r="P1019" i="2"/>
  <c r="AK1177" i="1"/>
  <c r="AJ1177" i="1"/>
  <c r="AE1177" i="1"/>
  <c r="AB1019" i="2" l="1"/>
  <c r="AC1019" i="2"/>
  <c r="Y1019" i="2"/>
  <c r="X1019" i="2"/>
  <c r="Z1019" i="2"/>
  <c r="AA1019" i="2"/>
  <c r="W1019" i="2"/>
  <c r="AH1019" i="2"/>
  <c r="AI1019" i="2"/>
  <c r="AJ1019" i="2"/>
  <c r="AK1019" i="2"/>
  <c r="AE1019" i="2"/>
  <c r="AF1019" i="2"/>
  <c r="T1178" i="1"/>
  <c r="Q1178" i="1"/>
  <c r="R1178" i="1"/>
  <c r="M1178" i="1"/>
  <c r="O1178" i="1"/>
  <c r="N1178" i="1"/>
  <c r="AG1019" i="2" l="1"/>
  <c r="AM1019" i="2" s="1"/>
  <c r="V1178" i="1"/>
  <c r="W1178" i="1"/>
  <c r="X1178" i="1"/>
  <c r="U1178" i="1"/>
  <c r="AA1178" i="1"/>
  <c r="Z1178" i="1"/>
  <c r="AL1178" i="1"/>
  <c r="Y1178" i="1"/>
  <c r="AH1178" i="1"/>
  <c r="AJ1178" i="1" s="1"/>
  <c r="AI1178" i="1"/>
  <c r="AG1178" i="1"/>
  <c r="AC1178" i="1"/>
  <c r="AD1178" i="1"/>
  <c r="AF1178" i="1"/>
  <c r="O1020" i="2" l="1"/>
  <c r="U1020" i="2"/>
  <c r="R1020" i="2"/>
  <c r="AL1019" i="2"/>
  <c r="Q1020" i="2" s="1"/>
  <c r="AK1178" i="1"/>
  <c r="Q1179" i="1"/>
  <c r="AE1178" i="1"/>
  <c r="S1020" i="2" l="1"/>
  <c r="V1020" i="2"/>
  <c r="P1020" i="2"/>
  <c r="W1020" i="2" s="1"/>
  <c r="T1020" i="2"/>
  <c r="M1179" i="1"/>
  <c r="N1179" i="1"/>
  <c r="R1179" i="1"/>
  <c r="O1179" i="1"/>
  <c r="T1179" i="1"/>
  <c r="AB1020" i="2" l="1"/>
  <c r="Z1020" i="2"/>
  <c r="X1020" i="2"/>
  <c r="AH1020" i="2"/>
  <c r="AI1020" i="2"/>
  <c r="AJ1020" i="2"/>
  <c r="AK1020" i="2"/>
  <c r="AF1020" i="2"/>
  <c r="AE1020" i="2"/>
  <c r="AA1020" i="2"/>
  <c r="AC1020" i="2"/>
  <c r="Y1020" i="2"/>
  <c r="W1179" i="1"/>
  <c r="V1179" i="1"/>
  <c r="AD1179" i="1"/>
  <c r="AF1179" i="1"/>
  <c r="AG1179" i="1"/>
  <c r="AH1179" i="1"/>
  <c r="AJ1179" i="1" s="1"/>
  <c r="Q1180" i="1" s="1"/>
  <c r="AI1179" i="1"/>
  <c r="AC1179" i="1"/>
  <c r="Z1179" i="1"/>
  <c r="AE1179" i="1" s="1"/>
  <c r="AA1179" i="1"/>
  <c r="X1179" i="1"/>
  <c r="U1179" i="1"/>
  <c r="Y1179" i="1"/>
  <c r="AL1179" i="1"/>
  <c r="AG1020" i="2" l="1"/>
  <c r="AL1020" i="2" s="1"/>
  <c r="AK1179" i="1"/>
  <c r="S1021" i="2" l="1"/>
  <c r="AM1020" i="2"/>
  <c r="M1180" i="1"/>
  <c r="R1180" i="1"/>
  <c r="O1180" i="1"/>
  <c r="N1180" i="1"/>
  <c r="T1180" i="1"/>
  <c r="Q1021" i="2" l="1"/>
  <c r="U1021" i="2"/>
  <c r="O1021" i="2"/>
  <c r="R1021" i="2"/>
  <c r="T1021" i="2"/>
  <c r="P1021" i="2"/>
  <c r="AA1021" i="2"/>
  <c r="V1021" i="2"/>
  <c r="V1180" i="1"/>
  <c r="Z1180" i="1"/>
  <c r="AI1180" i="1"/>
  <c r="AG1180" i="1"/>
  <c r="AC1180" i="1"/>
  <c r="AD1180" i="1"/>
  <c r="AH1180" i="1"/>
  <c r="AF1180" i="1"/>
  <c r="W1180" i="1"/>
  <c r="X1180" i="1"/>
  <c r="AA1180" i="1"/>
  <c r="U1180" i="1"/>
  <c r="AL1180" i="1"/>
  <c r="Y1180" i="1"/>
  <c r="Z1021" i="2" l="1"/>
  <c r="AB1021" i="2"/>
  <c r="AC1021" i="2"/>
  <c r="X1021" i="2"/>
  <c r="W1021" i="2"/>
  <c r="AF1021" i="2"/>
  <c r="AH1021" i="2"/>
  <c r="AI1021" i="2"/>
  <c r="AJ1021" i="2"/>
  <c r="AE1021" i="2"/>
  <c r="AK1021" i="2"/>
  <c r="Y1021" i="2"/>
  <c r="AK1180" i="1"/>
  <c r="AE1180" i="1"/>
  <c r="AJ1180" i="1"/>
  <c r="AG1021" i="2" l="1"/>
  <c r="AM1021" i="2" s="1"/>
  <c r="Q1181" i="1"/>
  <c r="T1181" i="1"/>
  <c r="M1181" i="1"/>
  <c r="N1181" i="1"/>
  <c r="R1181" i="1"/>
  <c r="O1181" i="1"/>
  <c r="O1022" i="2" l="1"/>
  <c r="R1022" i="2"/>
  <c r="U1022" i="2"/>
  <c r="AL1021" i="2"/>
  <c r="Q1022" i="2" s="1"/>
  <c r="Z1181" i="1"/>
  <c r="AC1181" i="1"/>
  <c r="AD1181" i="1"/>
  <c r="AI1181" i="1"/>
  <c r="AF1181" i="1"/>
  <c r="AG1181" i="1"/>
  <c r="AH1181" i="1"/>
  <c r="AJ1181" i="1" s="1"/>
  <c r="W1181" i="1"/>
  <c r="V1181" i="1"/>
  <c r="X1181" i="1"/>
  <c r="U1181" i="1"/>
  <c r="AA1181" i="1"/>
  <c r="AL1181" i="1"/>
  <c r="Y1181" i="1"/>
  <c r="S1022" i="2" l="1"/>
  <c r="V1022" i="2"/>
  <c r="P1022" i="2"/>
  <c r="T1022" i="2"/>
  <c r="AC1022" i="2" s="1"/>
  <c r="AK1181" i="1"/>
  <c r="Q1182" i="1"/>
  <c r="AE1181" i="1"/>
  <c r="AB1022" i="2" l="1"/>
  <c r="X1022" i="2"/>
  <c r="AE1022" i="2"/>
  <c r="AF1022" i="2"/>
  <c r="AH1022" i="2"/>
  <c r="AI1022" i="2"/>
  <c r="AJ1022" i="2"/>
  <c r="AK1022" i="2"/>
  <c r="W1022" i="2"/>
  <c r="AA1022" i="2"/>
  <c r="Z1022" i="2"/>
  <c r="Y1022" i="2"/>
  <c r="M1182" i="1"/>
  <c r="R1182" i="1"/>
  <c r="N1182" i="1"/>
  <c r="O1182" i="1"/>
  <c r="T1182" i="1"/>
  <c r="AG1022" i="2" l="1"/>
  <c r="AM1022" i="2" s="1"/>
  <c r="V1182" i="1"/>
  <c r="AG1182" i="1"/>
  <c r="AH1182" i="1"/>
  <c r="AF1182" i="1"/>
  <c r="AI1182" i="1"/>
  <c r="AC1182" i="1"/>
  <c r="AD1182" i="1"/>
  <c r="W1182" i="1"/>
  <c r="Z1182" i="1"/>
  <c r="AA1182" i="1"/>
  <c r="U1182" i="1"/>
  <c r="X1182" i="1"/>
  <c r="Y1182" i="1"/>
  <c r="AL1182" i="1"/>
  <c r="R1023" i="2" l="1"/>
  <c r="O1023" i="2"/>
  <c r="U1023" i="2"/>
  <c r="AL1022" i="2"/>
  <c r="AE1182" i="1"/>
  <c r="AK1182" i="1"/>
  <c r="AJ1182" i="1"/>
  <c r="V1023" i="2" l="1"/>
  <c r="S1023" i="2"/>
  <c r="P1023" i="2"/>
  <c r="T1023" i="2"/>
  <c r="W1023" i="2"/>
  <c r="Q1023" i="2"/>
  <c r="Q1183" i="1"/>
  <c r="T1183" i="1"/>
  <c r="M1183" i="1"/>
  <c r="N1183" i="1"/>
  <c r="O1183" i="1"/>
  <c r="R1183" i="1"/>
  <c r="Y1023" i="2" l="1"/>
  <c r="AC1023" i="2"/>
  <c r="AB1023" i="2"/>
  <c r="X1023" i="2"/>
  <c r="AA1023" i="2"/>
  <c r="Z1023" i="2"/>
  <c r="AE1023" i="2"/>
  <c r="AF1023" i="2"/>
  <c r="AH1023" i="2"/>
  <c r="AI1023" i="2"/>
  <c r="AJ1023" i="2"/>
  <c r="AK1023" i="2"/>
  <c r="Z1183" i="1"/>
  <c r="W1183" i="1"/>
  <c r="V1183" i="1"/>
  <c r="U1183" i="1"/>
  <c r="X1183" i="1"/>
  <c r="AA1183" i="1"/>
  <c r="AD1183" i="1"/>
  <c r="AF1183" i="1"/>
  <c r="AG1183" i="1"/>
  <c r="AH1183" i="1"/>
  <c r="AI1183" i="1"/>
  <c r="AC1183" i="1"/>
  <c r="AL1183" i="1"/>
  <c r="Y1183" i="1"/>
  <c r="AG1023" i="2" l="1"/>
  <c r="AL1023" i="2" s="1"/>
  <c r="AM1023" i="2"/>
  <c r="AK1183" i="1"/>
  <c r="AJ1183" i="1"/>
  <c r="AE1183" i="1"/>
  <c r="S1024" i="2" l="1"/>
  <c r="V1024" i="2"/>
  <c r="R1024" i="2"/>
  <c r="U1024" i="2"/>
  <c r="O1024" i="2"/>
  <c r="Q1024" i="2"/>
  <c r="T1024" i="2"/>
  <c r="P1024" i="2"/>
  <c r="T1184" i="1"/>
  <c r="Q1184" i="1"/>
  <c r="R1184" i="1"/>
  <c r="M1184" i="1"/>
  <c r="N1184" i="1"/>
  <c r="O1184" i="1"/>
  <c r="AB1024" i="2" l="1"/>
  <c r="X1024" i="2"/>
  <c r="Y1024" i="2"/>
  <c r="W1024" i="2"/>
  <c r="AC1024" i="2"/>
  <c r="Z1024" i="2"/>
  <c r="AK1024" i="2"/>
  <c r="AE1024" i="2"/>
  <c r="AF1024" i="2"/>
  <c r="AH1024" i="2"/>
  <c r="AI1024" i="2"/>
  <c r="AJ1024" i="2"/>
  <c r="AA1024" i="2"/>
  <c r="U1184" i="1"/>
  <c r="AA1184" i="1"/>
  <c r="X1184" i="1"/>
  <c r="W1184" i="1"/>
  <c r="V1184" i="1"/>
  <c r="Z1184" i="1"/>
  <c r="AL1184" i="1"/>
  <c r="Y1184" i="1"/>
  <c r="AF1184" i="1"/>
  <c r="AG1184" i="1"/>
  <c r="AI1184" i="1"/>
  <c r="AK1184" i="1" s="1"/>
  <c r="AC1184" i="1"/>
  <c r="AD1184" i="1"/>
  <c r="AH1184" i="1"/>
  <c r="AG1024" i="2" l="1"/>
  <c r="AL1024" i="2" s="1"/>
  <c r="M1185" i="1"/>
  <c r="AJ1184" i="1"/>
  <c r="AE1184" i="1"/>
  <c r="S1025" i="2" l="1"/>
  <c r="AM1024" i="2"/>
  <c r="T1185" i="1"/>
  <c r="Q1185" i="1"/>
  <c r="O1185" i="1"/>
  <c r="N1185" i="1"/>
  <c r="V1185" i="1" s="1"/>
  <c r="R1185" i="1"/>
  <c r="T1025" i="2" l="1"/>
  <c r="U1025" i="2"/>
  <c r="P1025" i="2"/>
  <c r="R1025" i="2"/>
  <c r="O1025" i="2"/>
  <c r="Q1025" i="2"/>
  <c r="AA1025" i="2"/>
  <c r="V1025" i="2"/>
  <c r="U1185" i="1"/>
  <c r="X1185" i="1"/>
  <c r="AA1185" i="1"/>
  <c r="W1185" i="1"/>
  <c r="AL1185" i="1"/>
  <c r="Y1185" i="1"/>
  <c r="Z1185" i="1"/>
  <c r="AI1185" i="1"/>
  <c r="AC1185" i="1"/>
  <c r="AD1185" i="1"/>
  <c r="AF1185" i="1"/>
  <c r="AG1185" i="1"/>
  <c r="AH1185" i="1"/>
  <c r="AJ1185" i="1" s="1"/>
  <c r="Q1186" i="1" s="1"/>
  <c r="W1025" i="2" l="1"/>
  <c r="Y1025" i="2"/>
  <c r="AC1025" i="2"/>
  <c r="Z1025" i="2"/>
  <c r="X1025" i="2"/>
  <c r="AJ1025" i="2"/>
  <c r="AK1025" i="2"/>
  <c r="AE1025" i="2"/>
  <c r="AF1025" i="2"/>
  <c r="AH1025" i="2"/>
  <c r="AI1025" i="2"/>
  <c r="AB1025" i="2"/>
  <c r="AK1185" i="1"/>
  <c r="AE1185" i="1"/>
  <c r="AG1025" i="2" l="1"/>
  <c r="AL1025" i="2" s="1"/>
  <c r="N1186" i="1"/>
  <c r="M1186" i="1"/>
  <c r="R1186" i="1"/>
  <c r="O1186" i="1"/>
  <c r="T1186" i="1"/>
  <c r="S1026" i="2" l="1"/>
  <c r="AM1025" i="2"/>
  <c r="AA1186" i="1"/>
  <c r="U1186" i="1"/>
  <c r="X1186" i="1"/>
  <c r="AL1186" i="1"/>
  <c r="Y1186" i="1"/>
  <c r="AH1186" i="1"/>
  <c r="AC1186" i="1"/>
  <c r="AF1186" i="1"/>
  <c r="AI1186" i="1"/>
  <c r="AG1186" i="1"/>
  <c r="AD1186" i="1"/>
  <c r="W1186" i="1"/>
  <c r="Z1186" i="1"/>
  <c r="V1186" i="1"/>
  <c r="P1026" i="2" l="1"/>
  <c r="O1026" i="2"/>
  <c r="T1026" i="2"/>
  <c r="Q1026" i="2"/>
  <c r="U1026" i="2"/>
  <c r="R1026" i="2"/>
  <c r="V1026" i="2"/>
  <c r="AA1026" i="2"/>
  <c r="AJ1186" i="1"/>
  <c r="AE1186" i="1"/>
  <c r="AK1186" i="1"/>
  <c r="AC1026" i="2" l="1"/>
  <c r="AI1026" i="2"/>
  <c r="AJ1026" i="2"/>
  <c r="AK1026" i="2"/>
  <c r="AH1026" i="2"/>
  <c r="AE1026" i="2"/>
  <c r="AF1026" i="2"/>
  <c r="Z1026" i="2"/>
  <c r="Y1026" i="2"/>
  <c r="AB1026" i="2"/>
  <c r="W1026" i="2"/>
  <c r="X1026" i="2"/>
  <c r="R1187" i="1"/>
  <c r="N1187" i="1"/>
  <c r="M1187" i="1"/>
  <c r="O1187" i="1"/>
  <c r="Q1187" i="1"/>
  <c r="T1187" i="1"/>
  <c r="AG1026" i="2" l="1"/>
  <c r="AM1026" i="2"/>
  <c r="AL1026" i="2"/>
  <c r="AH1187" i="1"/>
  <c r="AC1187" i="1"/>
  <c r="AD1187" i="1"/>
  <c r="AF1187" i="1"/>
  <c r="AI1187" i="1"/>
  <c r="AG1187" i="1"/>
  <c r="AL1187" i="1"/>
  <c r="Y1187" i="1"/>
  <c r="W1187" i="1"/>
  <c r="U1187" i="1"/>
  <c r="AA1187" i="1"/>
  <c r="X1187" i="1"/>
  <c r="V1187" i="1"/>
  <c r="Z1187" i="1"/>
  <c r="S1027" i="2" l="1"/>
  <c r="V1027" i="2"/>
  <c r="O1027" i="2"/>
  <c r="U1027" i="2"/>
  <c r="R1027" i="2"/>
  <c r="P1027" i="2"/>
  <c r="Q1027" i="2"/>
  <c r="T1027" i="2"/>
  <c r="AK1187" i="1"/>
  <c r="AE1187" i="1"/>
  <c r="AJ1187" i="1"/>
  <c r="Z1027" i="2" l="1"/>
  <c r="AB1027" i="2"/>
  <c r="Y1027" i="2"/>
  <c r="X1027" i="2"/>
  <c r="AC1027" i="2"/>
  <c r="W1027" i="2"/>
  <c r="AH1027" i="2"/>
  <c r="AI1027" i="2"/>
  <c r="AJ1027" i="2"/>
  <c r="AK1027" i="2"/>
  <c r="AE1027" i="2"/>
  <c r="AF1027" i="2"/>
  <c r="AA1027" i="2"/>
  <c r="Q1188" i="1"/>
  <c r="T1188" i="1"/>
  <c r="N1188" i="1"/>
  <c r="O1188" i="1"/>
  <c r="R1188" i="1"/>
  <c r="M1188" i="1"/>
  <c r="AG1027" i="2" l="1"/>
  <c r="AM1027" i="2" s="1"/>
  <c r="U1188" i="1"/>
  <c r="AA1188" i="1"/>
  <c r="X1188" i="1"/>
  <c r="V1188" i="1"/>
  <c r="Z1188" i="1"/>
  <c r="W1188" i="1"/>
  <c r="AF1188" i="1"/>
  <c r="AG1188" i="1"/>
  <c r="AH1188" i="1"/>
  <c r="AI1188" i="1"/>
  <c r="AC1188" i="1"/>
  <c r="AD1188" i="1"/>
  <c r="AL1188" i="1"/>
  <c r="Y1188" i="1"/>
  <c r="R1028" i="2" l="1"/>
  <c r="U1028" i="2"/>
  <c r="O1028" i="2"/>
  <c r="AL1027" i="2"/>
  <c r="AE1188" i="1"/>
  <c r="AJ1188" i="1"/>
  <c r="AK1188" i="1"/>
  <c r="V1028" i="2" l="1"/>
  <c r="S1028" i="2"/>
  <c r="P1028" i="2"/>
  <c r="T1028" i="2"/>
  <c r="Q1028" i="2"/>
  <c r="O1189" i="1"/>
  <c r="M1189" i="1"/>
  <c r="N1189" i="1"/>
  <c r="R1189" i="1"/>
  <c r="T1189" i="1"/>
  <c r="Q1189" i="1"/>
  <c r="Y1028" i="2" l="1"/>
  <c r="AB1028" i="2"/>
  <c r="AA1028" i="2"/>
  <c r="W1028" i="2"/>
  <c r="X1028" i="2"/>
  <c r="Z1028" i="2"/>
  <c r="AC1028" i="2"/>
  <c r="AH1028" i="2"/>
  <c r="AI1028" i="2"/>
  <c r="AJ1028" i="2"/>
  <c r="AE1028" i="2"/>
  <c r="AF1028" i="2"/>
  <c r="AK1028" i="2"/>
  <c r="AC1189" i="1"/>
  <c r="AD1189" i="1"/>
  <c r="AG1189" i="1"/>
  <c r="AH1189" i="1"/>
  <c r="AI1189" i="1"/>
  <c r="AF1189" i="1"/>
  <c r="AL1189" i="1"/>
  <c r="Y1189" i="1"/>
  <c r="Z1189" i="1"/>
  <c r="V1189" i="1"/>
  <c r="U1189" i="1"/>
  <c r="AA1189" i="1"/>
  <c r="X1189" i="1"/>
  <c r="W1189" i="1"/>
  <c r="AG1028" i="2" l="1"/>
  <c r="AL1028" i="2" s="1"/>
  <c r="AM1028" i="2"/>
  <c r="AK1189" i="1"/>
  <c r="AJ1189" i="1"/>
  <c r="AE1189" i="1"/>
  <c r="S1029" i="2" l="1"/>
  <c r="V1029" i="2"/>
  <c r="R1029" i="2"/>
  <c r="O1029" i="2"/>
  <c r="U1029" i="2"/>
  <c r="Q1029" i="2"/>
  <c r="T1029" i="2"/>
  <c r="P1029" i="2"/>
  <c r="Q1190" i="1"/>
  <c r="T1190" i="1"/>
  <c r="M1190" i="1"/>
  <c r="R1190" i="1"/>
  <c r="O1190" i="1"/>
  <c r="N1190" i="1"/>
  <c r="Y1029" i="2" l="1"/>
  <c r="X1029" i="2"/>
  <c r="AB1029" i="2"/>
  <c r="AC1029" i="2"/>
  <c r="W1029" i="2"/>
  <c r="Z1029" i="2"/>
  <c r="AF1029" i="2"/>
  <c r="AH1029" i="2"/>
  <c r="AI1029" i="2"/>
  <c r="AE1029" i="2"/>
  <c r="AJ1029" i="2"/>
  <c r="AK1029" i="2"/>
  <c r="AA1029" i="2"/>
  <c r="Z1190" i="1"/>
  <c r="V1190" i="1"/>
  <c r="W1190" i="1"/>
  <c r="X1190" i="1"/>
  <c r="U1190" i="1"/>
  <c r="AA1190" i="1"/>
  <c r="AH1190" i="1"/>
  <c r="AI1190" i="1"/>
  <c r="AC1190" i="1"/>
  <c r="AF1190" i="1"/>
  <c r="AG1190" i="1"/>
  <c r="AD1190" i="1"/>
  <c r="AL1190" i="1"/>
  <c r="Y1190" i="1"/>
  <c r="AG1029" i="2" l="1"/>
  <c r="AM1029" i="2"/>
  <c r="AL1029" i="2"/>
  <c r="AK1190" i="1"/>
  <c r="AJ1190" i="1"/>
  <c r="AE1190" i="1"/>
  <c r="V1030" i="2" l="1"/>
  <c r="S1030" i="2"/>
  <c r="O1030" i="2"/>
  <c r="Q1030" i="2"/>
  <c r="P1030" i="2"/>
  <c r="R1030" i="2"/>
  <c r="T1030" i="2"/>
  <c r="U1030" i="2"/>
  <c r="Q1191" i="1"/>
  <c r="T1191" i="1"/>
  <c r="R1191" i="1"/>
  <c r="M1191" i="1"/>
  <c r="N1191" i="1"/>
  <c r="O1191" i="1"/>
  <c r="X1030" i="2" l="1"/>
  <c r="AC1030" i="2"/>
  <c r="AB1030" i="2"/>
  <c r="Z1030" i="2"/>
  <c r="Y1030" i="2"/>
  <c r="W1030" i="2"/>
  <c r="AA1030" i="2"/>
  <c r="AE1030" i="2"/>
  <c r="AF1030" i="2"/>
  <c r="AH1030" i="2"/>
  <c r="AI1030" i="2"/>
  <c r="AJ1030" i="2"/>
  <c r="AK1030" i="2"/>
  <c r="U1191" i="1"/>
  <c r="AA1191" i="1"/>
  <c r="X1191" i="1"/>
  <c r="W1191" i="1"/>
  <c r="V1191" i="1"/>
  <c r="Z1191" i="1"/>
  <c r="AH1191" i="1"/>
  <c r="AG1191" i="1"/>
  <c r="AI1191" i="1"/>
  <c r="AC1191" i="1"/>
  <c r="AD1191" i="1"/>
  <c r="AF1191" i="1"/>
  <c r="AL1191" i="1"/>
  <c r="Y1191" i="1"/>
  <c r="AG1030" i="2" l="1"/>
  <c r="AM1030" i="2"/>
  <c r="AL1030" i="2"/>
  <c r="AK1191" i="1"/>
  <c r="AJ1191" i="1"/>
  <c r="AE1191" i="1"/>
  <c r="S1031" i="2" l="1"/>
  <c r="V1031" i="2"/>
  <c r="P1031" i="2"/>
  <c r="Q1031" i="2"/>
  <c r="U1031" i="2"/>
  <c r="O1031" i="2"/>
  <c r="T1031" i="2"/>
  <c r="R1031" i="2"/>
  <c r="Q1192" i="1"/>
  <c r="T1192" i="1"/>
  <c r="R1192" i="1"/>
  <c r="M1192" i="1"/>
  <c r="O1192" i="1"/>
  <c r="N1192" i="1"/>
  <c r="Z1031" i="2" l="1"/>
  <c r="W1031" i="2"/>
  <c r="X1031" i="2"/>
  <c r="AB1031" i="2"/>
  <c r="AG1031" i="2" s="1"/>
  <c r="AC1031" i="2"/>
  <c r="Y1031" i="2"/>
  <c r="AE1031" i="2"/>
  <c r="AF1031" i="2"/>
  <c r="AI1031" i="2"/>
  <c r="AJ1031" i="2"/>
  <c r="AK1031" i="2"/>
  <c r="AH1031" i="2"/>
  <c r="AA1031" i="2"/>
  <c r="W1192" i="1"/>
  <c r="V1192" i="1"/>
  <c r="U1192" i="1"/>
  <c r="AA1192" i="1"/>
  <c r="X1192" i="1"/>
  <c r="Z1192" i="1"/>
  <c r="AF1192" i="1"/>
  <c r="AG1192" i="1"/>
  <c r="AH1192" i="1"/>
  <c r="AI1192" i="1"/>
  <c r="AC1192" i="1"/>
  <c r="AD1192" i="1"/>
  <c r="AL1192" i="1"/>
  <c r="Y1192" i="1"/>
  <c r="AM1031" i="2" l="1"/>
  <c r="AL1031" i="2"/>
  <c r="AK1192" i="1"/>
  <c r="AJ1192" i="1"/>
  <c r="AE1192" i="1"/>
  <c r="S1032" i="2" l="1"/>
  <c r="V1032" i="2"/>
  <c r="U1032" i="2"/>
  <c r="Q1032" i="2"/>
  <c r="P1032" i="2"/>
  <c r="T1032" i="2"/>
  <c r="R1032" i="2"/>
  <c r="O1032" i="2"/>
  <c r="T1193" i="1"/>
  <c r="Q1193" i="1"/>
  <c r="N1193" i="1"/>
  <c r="M1193" i="1"/>
  <c r="O1193" i="1"/>
  <c r="R1193" i="1"/>
  <c r="W1032" i="2" l="1"/>
  <c r="X1032" i="2"/>
  <c r="Z1032" i="2"/>
  <c r="AB1032" i="2"/>
  <c r="Y1032" i="2"/>
  <c r="AC1032" i="2"/>
  <c r="AK1032" i="2"/>
  <c r="AE1032" i="2"/>
  <c r="AF1032" i="2"/>
  <c r="AH1032" i="2"/>
  <c r="AI1032" i="2"/>
  <c r="AJ1032" i="2"/>
  <c r="AA1032" i="2"/>
  <c r="X1193" i="1"/>
  <c r="U1193" i="1"/>
  <c r="AA1193" i="1"/>
  <c r="Z1193" i="1"/>
  <c r="W1193" i="1"/>
  <c r="V1193" i="1"/>
  <c r="AL1193" i="1"/>
  <c r="Y1193" i="1"/>
  <c r="AG1193" i="1"/>
  <c r="AH1193" i="1"/>
  <c r="AJ1193" i="1" s="1"/>
  <c r="T1194" i="1" s="1"/>
  <c r="AI1193" i="1"/>
  <c r="AK1193" i="1" s="1"/>
  <c r="N1194" i="1" s="1"/>
  <c r="AC1193" i="1"/>
  <c r="AD1193" i="1"/>
  <c r="AF1193" i="1"/>
  <c r="AG1032" i="2" l="1"/>
  <c r="AM1032" i="2"/>
  <c r="AL1032" i="2"/>
  <c r="AI1194" i="1"/>
  <c r="AC1194" i="1"/>
  <c r="AD1194" i="1"/>
  <c r="AF1194" i="1"/>
  <c r="AG1194" i="1"/>
  <c r="AH1194" i="1"/>
  <c r="O1194" i="1"/>
  <c r="R1194" i="1"/>
  <c r="Q1194" i="1"/>
  <c r="AE1193" i="1"/>
  <c r="M1194" i="1"/>
  <c r="V1033" i="2" l="1"/>
  <c r="S1033" i="2"/>
  <c r="Q1033" i="2"/>
  <c r="O1033" i="2"/>
  <c r="P1033" i="2"/>
  <c r="R1033" i="2"/>
  <c r="T1033" i="2"/>
  <c r="U1033" i="2"/>
  <c r="AL1194" i="1"/>
  <c r="Y1194" i="1"/>
  <c r="U1194" i="1"/>
  <c r="AA1194" i="1"/>
  <c r="X1194" i="1"/>
  <c r="Z1194" i="1"/>
  <c r="W1194" i="1"/>
  <c r="V1194" i="1"/>
  <c r="AJ1194" i="1" s="1"/>
  <c r="X1033" i="2" l="1"/>
  <c r="AC1033" i="2"/>
  <c r="AB1033" i="2"/>
  <c r="AG1033" i="2" s="1"/>
  <c r="Z1033" i="2"/>
  <c r="W1033" i="2"/>
  <c r="Y1033" i="2"/>
  <c r="AA1033" i="2"/>
  <c r="AJ1033" i="2"/>
  <c r="AK1033" i="2"/>
  <c r="AM1033" i="2" s="1"/>
  <c r="AE1033" i="2"/>
  <c r="AF1033" i="2"/>
  <c r="AH1033" i="2"/>
  <c r="AI1033" i="2"/>
  <c r="Q1195" i="1"/>
  <c r="AK1194" i="1"/>
  <c r="AE1194" i="1"/>
  <c r="U1034" i="2" l="1"/>
  <c r="AL1033" i="2"/>
  <c r="R1034" i="2"/>
  <c r="T1034" i="2"/>
  <c r="Q1034" i="2"/>
  <c r="O1034" i="2"/>
  <c r="N1195" i="1"/>
  <c r="R1195" i="1"/>
  <c r="O1195" i="1"/>
  <c r="M1195" i="1"/>
  <c r="AL1195" i="1"/>
  <c r="Y1195" i="1"/>
  <c r="T1195" i="1"/>
  <c r="Z1034" i="2" l="1"/>
  <c r="V1034" i="2"/>
  <c r="S1034" i="2"/>
  <c r="P1034" i="2"/>
  <c r="AH1195" i="1"/>
  <c r="AI1195" i="1"/>
  <c r="AG1195" i="1"/>
  <c r="AC1195" i="1"/>
  <c r="AD1195" i="1"/>
  <c r="AF1195" i="1"/>
  <c r="Z1195" i="1"/>
  <c r="AE1195" i="1" s="1"/>
  <c r="X1195" i="1"/>
  <c r="AA1195" i="1"/>
  <c r="U1195" i="1"/>
  <c r="W1195" i="1"/>
  <c r="V1195" i="1"/>
  <c r="X1034" i="2" l="1"/>
  <c r="AA1034" i="2"/>
  <c r="AB1034" i="2"/>
  <c r="AC1034" i="2"/>
  <c r="W1034" i="2"/>
  <c r="AI1034" i="2"/>
  <c r="AJ1034" i="2"/>
  <c r="AF1034" i="2"/>
  <c r="AH1034" i="2"/>
  <c r="AK1034" i="2"/>
  <c r="AE1034" i="2"/>
  <c r="Y1034" i="2"/>
  <c r="AK1195" i="1"/>
  <c r="AJ1195" i="1"/>
  <c r="AG1034" i="2" l="1"/>
  <c r="AM1034" i="2"/>
  <c r="AL1034" i="2"/>
  <c r="Q1196" i="1"/>
  <c r="T1196" i="1"/>
  <c r="R1196" i="1"/>
  <c r="N1196" i="1"/>
  <c r="M1196" i="1"/>
  <c r="O1196" i="1"/>
  <c r="V1035" i="2" l="1"/>
  <c r="S1035" i="2"/>
  <c r="Q1035" i="2"/>
  <c r="O1035" i="2"/>
  <c r="U1035" i="2"/>
  <c r="T1035" i="2"/>
  <c r="R1035" i="2"/>
  <c r="P1035" i="2"/>
  <c r="U1196" i="1"/>
  <c r="X1196" i="1"/>
  <c r="AA1196" i="1"/>
  <c r="W1196" i="1"/>
  <c r="V1196" i="1"/>
  <c r="Z1196" i="1"/>
  <c r="AD1196" i="1"/>
  <c r="AG1196" i="1"/>
  <c r="AH1196" i="1"/>
  <c r="AI1196" i="1"/>
  <c r="AK1196" i="1" s="1"/>
  <c r="AC1196" i="1"/>
  <c r="AF1196" i="1"/>
  <c r="AL1196" i="1"/>
  <c r="Y1196" i="1"/>
  <c r="X1035" i="2" l="1"/>
  <c r="AC1035" i="2"/>
  <c r="Z1035" i="2"/>
  <c r="AB1035" i="2"/>
  <c r="AG1035" i="2" s="1"/>
  <c r="W1035" i="2"/>
  <c r="Y1035" i="2"/>
  <c r="AA1035" i="2"/>
  <c r="AH1035" i="2"/>
  <c r="AI1035" i="2"/>
  <c r="AK1035" i="2"/>
  <c r="AF1035" i="2"/>
  <c r="AJ1035" i="2"/>
  <c r="AE1035" i="2"/>
  <c r="AJ1196" i="1"/>
  <c r="M1197" i="1"/>
  <c r="AE1196" i="1"/>
  <c r="AL1035" i="2" l="1"/>
  <c r="AM1035" i="2"/>
  <c r="T1197" i="1"/>
  <c r="Q1197" i="1"/>
  <c r="O1197" i="1"/>
  <c r="N1197" i="1"/>
  <c r="R1197" i="1"/>
  <c r="O1036" i="2" l="1"/>
  <c r="P1036" i="2"/>
  <c r="Q1036" i="2"/>
  <c r="U1036" i="2"/>
  <c r="R1036" i="2"/>
  <c r="T1036" i="2"/>
  <c r="V1036" i="2"/>
  <c r="S1036" i="2"/>
  <c r="W1197" i="1"/>
  <c r="V1197" i="1"/>
  <c r="AG1197" i="1"/>
  <c r="AH1197" i="1"/>
  <c r="AI1197" i="1"/>
  <c r="AC1197" i="1"/>
  <c r="AD1197" i="1"/>
  <c r="AF1197" i="1"/>
  <c r="U1197" i="1"/>
  <c r="AL1197" i="1"/>
  <c r="Y1197" i="1"/>
  <c r="AA1197" i="1"/>
  <c r="Z1197" i="1"/>
  <c r="X1197" i="1"/>
  <c r="AB1036" i="2" l="1"/>
  <c r="AA1036" i="2"/>
  <c r="AH1036" i="2"/>
  <c r="AJ1036" i="2"/>
  <c r="AF1036" i="2"/>
  <c r="AI1036" i="2"/>
  <c r="AK1036" i="2"/>
  <c r="AE1036" i="2"/>
  <c r="Z1036" i="2"/>
  <c r="AC1036" i="2"/>
  <c r="Y1036" i="2"/>
  <c r="X1036" i="2"/>
  <c r="W1036" i="2"/>
  <c r="AK1197" i="1"/>
  <c r="AJ1197" i="1"/>
  <c r="AE1197" i="1"/>
  <c r="AG1036" i="2" l="1"/>
  <c r="AL1036" i="2" s="1"/>
  <c r="T1198" i="1"/>
  <c r="Q1198" i="1"/>
  <c r="M1198" i="1"/>
  <c r="O1198" i="1"/>
  <c r="N1198" i="1"/>
  <c r="R1198" i="1"/>
  <c r="S1037" i="2" l="1"/>
  <c r="AM1036" i="2"/>
  <c r="Z1198" i="1"/>
  <c r="V1198" i="1"/>
  <c r="W1198" i="1"/>
  <c r="X1198" i="1"/>
  <c r="U1198" i="1"/>
  <c r="AA1198" i="1"/>
  <c r="AL1198" i="1"/>
  <c r="Y1198" i="1"/>
  <c r="AF1198" i="1"/>
  <c r="AG1198" i="1"/>
  <c r="AI1198" i="1"/>
  <c r="AK1198" i="1" s="1"/>
  <c r="AC1198" i="1"/>
  <c r="AH1198" i="1"/>
  <c r="AD1198" i="1"/>
  <c r="Q1037" i="2" l="1"/>
  <c r="T1037" i="2"/>
  <c r="P1037" i="2"/>
  <c r="O1037" i="2"/>
  <c r="R1037" i="2"/>
  <c r="U1037" i="2"/>
  <c r="AA1037" i="2"/>
  <c r="V1037" i="2"/>
  <c r="AJ1198" i="1"/>
  <c r="M1199" i="1"/>
  <c r="AE1198" i="1"/>
  <c r="Z1037" i="2" l="1"/>
  <c r="AC1037" i="2"/>
  <c r="W1037" i="2"/>
  <c r="X1037" i="2"/>
  <c r="AB1037" i="2"/>
  <c r="AF1037" i="2"/>
  <c r="AI1037" i="2"/>
  <c r="AH1037" i="2"/>
  <c r="AJ1037" i="2"/>
  <c r="AK1037" i="2"/>
  <c r="AE1037" i="2"/>
  <c r="Y1037" i="2"/>
  <c r="T1199" i="1"/>
  <c r="Q1199" i="1"/>
  <c r="N1199" i="1"/>
  <c r="O1199" i="1"/>
  <c r="R1199" i="1"/>
  <c r="AG1037" i="2" l="1"/>
  <c r="AM1037" i="2" s="1"/>
  <c r="AI1199" i="1"/>
  <c r="AC1199" i="1"/>
  <c r="AD1199" i="1"/>
  <c r="AF1199" i="1"/>
  <c r="AG1199" i="1"/>
  <c r="AH1199" i="1"/>
  <c r="V1199" i="1"/>
  <c r="X1199" i="1"/>
  <c r="W1199" i="1"/>
  <c r="AL1199" i="1"/>
  <c r="Y1199" i="1"/>
  <c r="AA1199" i="1"/>
  <c r="Z1199" i="1"/>
  <c r="U1199" i="1"/>
  <c r="R1038" i="2" l="1"/>
  <c r="U1038" i="2"/>
  <c r="O1038" i="2"/>
  <c r="AL1037" i="2"/>
  <c r="AJ1199" i="1"/>
  <c r="AE1199" i="1"/>
  <c r="AK1199" i="1"/>
  <c r="S1038" i="2" l="1"/>
  <c r="V1038" i="2"/>
  <c r="P1038" i="2"/>
  <c r="Q1038" i="2"/>
  <c r="T1038" i="2"/>
  <c r="M1200" i="1"/>
  <c r="N1200" i="1"/>
  <c r="R1200" i="1"/>
  <c r="O1200" i="1"/>
  <c r="T1200" i="1"/>
  <c r="Q1200" i="1"/>
  <c r="Y1038" i="2" l="1"/>
  <c r="AC1038" i="2"/>
  <c r="W1038" i="2"/>
  <c r="X1038" i="2"/>
  <c r="Z1038" i="2"/>
  <c r="AF1038" i="2"/>
  <c r="AH1038" i="2"/>
  <c r="AK1038" i="2"/>
  <c r="AE1038" i="2"/>
  <c r="AI1038" i="2"/>
  <c r="AJ1038" i="2"/>
  <c r="AB1038" i="2"/>
  <c r="AG1038" i="2" s="1"/>
  <c r="AA1038" i="2"/>
  <c r="AL1200" i="1"/>
  <c r="Y1200" i="1"/>
  <c r="W1200" i="1"/>
  <c r="AI1200" i="1"/>
  <c r="AC1200" i="1"/>
  <c r="AD1200" i="1"/>
  <c r="AF1200" i="1"/>
  <c r="AG1200" i="1"/>
  <c r="AH1200" i="1"/>
  <c r="Z1200" i="1"/>
  <c r="V1200" i="1"/>
  <c r="U1200" i="1"/>
  <c r="AA1200" i="1"/>
  <c r="X1200" i="1"/>
  <c r="AL1038" i="2" l="1"/>
  <c r="AM1038" i="2"/>
  <c r="AK1200" i="1"/>
  <c r="AJ1200" i="1"/>
  <c r="AE1200" i="1"/>
  <c r="O1039" i="2" l="1"/>
  <c r="U1039" i="2"/>
  <c r="R1039" i="2"/>
  <c r="Q1039" i="2"/>
  <c r="P1039" i="2"/>
  <c r="T1039" i="2"/>
  <c r="S1039" i="2"/>
  <c r="V1039" i="2"/>
  <c r="Q1201" i="1"/>
  <c r="T1201" i="1"/>
  <c r="M1201" i="1"/>
  <c r="O1201" i="1"/>
  <c r="R1201" i="1"/>
  <c r="N1201" i="1"/>
  <c r="AB1039" i="2" l="1"/>
  <c r="AE1039" i="2"/>
  <c r="AH1039" i="2"/>
  <c r="AK1039" i="2"/>
  <c r="AF1039" i="2"/>
  <c r="AI1039" i="2"/>
  <c r="AJ1039" i="2"/>
  <c r="AA1039" i="2"/>
  <c r="X1039" i="2"/>
  <c r="Y1039" i="2"/>
  <c r="Z1039" i="2"/>
  <c r="AC1039" i="2"/>
  <c r="W1039" i="2"/>
  <c r="V1201" i="1"/>
  <c r="W1201" i="1"/>
  <c r="AG1201" i="1"/>
  <c r="AH1201" i="1"/>
  <c r="AF1201" i="1"/>
  <c r="AI1201" i="1"/>
  <c r="AK1201" i="1" s="1"/>
  <c r="M1202" i="1" s="1"/>
  <c r="AC1201" i="1"/>
  <c r="AD1201" i="1"/>
  <c r="Z1201" i="1"/>
  <c r="AE1201" i="1" s="1"/>
  <c r="U1201" i="1"/>
  <c r="AA1201" i="1"/>
  <c r="X1201" i="1"/>
  <c r="AL1201" i="1"/>
  <c r="Y1201" i="1"/>
  <c r="AG1039" i="2" l="1"/>
  <c r="AM1039" i="2" s="1"/>
  <c r="AJ1201" i="1"/>
  <c r="R1202" i="1"/>
  <c r="R1040" i="2" l="1"/>
  <c r="U1040" i="2"/>
  <c r="O1040" i="2"/>
  <c r="AL1039" i="2"/>
  <c r="T1202" i="1"/>
  <c r="Q1202" i="1"/>
  <c r="N1202" i="1"/>
  <c r="O1202" i="1"/>
  <c r="S1040" i="2" l="1"/>
  <c r="V1040" i="2"/>
  <c r="Q1040" i="2"/>
  <c r="P1040" i="2"/>
  <c r="T1040" i="2"/>
  <c r="V1202" i="1"/>
  <c r="AA1202" i="1"/>
  <c r="U1202" i="1"/>
  <c r="X1202" i="1"/>
  <c r="W1202" i="1"/>
  <c r="AL1202" i="1"/>
  <c r="Y1202" i="1"/>
  <c r="AH1202" i="1"/>
  <c r="AI1202" i="1"/>
  <c r="AC1202" i="1"/>
  <c r="AD1202" i="1"/>
  <c r="AF1202" i="1"/>
  <c r="AG1202" i="1"/>
  <c r="Z1202" i="1"/>
  <c r="X1040" i="2" l="1"/>
  <c r="Z1040" i="2"/>
  <c r="AC1040" i="2"/>
  <c r="W1040" i="2"/>
  <c r="Y1040" i="2"/>
  <c r="AF1040" i="2"/>
  <c r="AH1040" i="2"/>
  <c r="AI1040" i="2"/>
  <c r="AJ1040" i="2"/>
  <c r="AE1040" i="2"/>
  <c r="AK1040" i="2"/>
  <c r="AB1040" i="2"/>
  <c r="AG1040" i="2" s="1"/>
  <c r="AA1040" i="2"/>
  <c r="AK1202" i="1"/>
  <c r="AJ1202" i="1"/>
  <c r="AE1202" i="1"/>
  <c r="AM1040" i="2" l="1"/>
  <c r="AL1040" i="2"/>
  <c r="Q1203" i="1"/>
  <c r="T1203" i="1"/>
  <c r="M1203" i="1"/>
  <c r="R1203" i="1"/>
  <c r="N1203" i="1"/>
  <c r="O1203" i="1"/>
  <c r="S1041" i="2" l="1"/>
  <c r="V1041" i="2"/>
  <c r="R1041" i="2"/>
  <c r="O1041" i="2"/>
  <c r="U1041" i="2"/>
  <c r="P1041" i="2"/>
  <c r="Q1041" i="2"/>
  <c r="T1041" i="2"/>
  <c r="V1203" i="1"/>
  <c r="U1203" i="1"/>
  <c r="AA1203" i="1"/>
  <c r="X1203" i="1"/>
  <c r="W1203" i="1"/>
  <c r="Z1203" i="1"/>
  <c r="AI1203" i="1"/>
  <c r="AC1203" i="1"/>
  <c r="AD1203" i="1"/>
  <c r="AH1203" i="1"/>
  <c r="AF1203" i="1"/>
  <c r="AG1203" i="1"/>
  <c r="AL1203" i="1"/>
  <c r="Y1203" i="1"/>
  <c r="AB1041" i="2" l="1"/>
  <c r="AC1041" i="2"/>
  <c r="Y1041" i="2"/>
  <c r="X1041" i="2"/>
  <c r="W1041" i="2"/>
  <c r="Z1041" i="2"/>
  <c r="AK1041" i="2"/>
  <c r="AE1041" i="2"/>
  <c r="AI1041" i="2"/>
  <c r="AF1041" i="2"/>
  <c r="AH1041" i="2"/>
  <c r="AJ1041" i="2"/>
  <c r="AA1041" i="2"/>
  <c r="AJ1203" i="1"/>
  <c r="AK1203" i="1"/>
  <c r="AE1203" i="1"/>
  <c r="AG1041" i="2" l="1"/>
  <c r="AM1041" i="2" s="1"/>
  <c r="N1204" i="1"/>
  <c r="R1204" i="1"/>
  <c r="M1204" i="1"/>
  <c r="O1204" i="1"/>
  <c r="T1204" i="1"/>
  <c r="Q1204" i="1"/>
  <c r="O1042" i="2" l="1"/>
  <c r="R1042" i="2"/>
  <c r="U1042" i="2"/>
  <c r="AL1041" i="2"/>
  <c r="AL1204" i="1"/>
  <c r="Y1204" i="1"/>
  <c r="W1204" i="1"/>
  <c r="AI1204" i="1"/>
  <c r="AF1204" i="1"/>
  <c r="AG1204" i="1"/>
  <c r="AH1204" i="1"/>
  <c r="AC1204" i="1"/>
  <c r="AD1204" i="1"/>
  <c r="X1204" i="1"/>
  <c r="U1204" i="1"/>
  <c r="AA1204" i="1"/>
  <c r="Z1204" i="1"/>
  <c r="V1204" i="1"/>
  <c r="V1042" i="2" l="1"/>
  <c r="S1042" i="2"/>
  <c r="P1042" i="2"/>
  <c r="Q1042" i="2"/>
  <c r="Z1042" i="2"/>
  <c r="T1042" i="2"/>
  <c r="AK1204" i="1"/>
  <c r="AE1204" i="1"/>
  <c r="AJ1204" i="1"/>
  <c r="AB1042" i="2" l="1"/>
  <c r="AC1042" i="2"/>
  <c r="Y1042" i="2"/>
  <c r="X1042" i="2"/>
  <c r="W1042" i="2"/>
  <c r="AA1042" i="2"/>
  <c r="AJ1042" i="2"/>
  <c r="AE1042" i="2"/>
  <c r="AH1042" i="2"/>
  <c r="AI1042" i="2"/>
  <c r="AK1042" i="2"/>
  <c r="AF1042" i="2"/>
  <c r="Q1205" i="1"/>
  <c r="T1205" i="1"/>
  <c r="R1205" i="1"/>
  <c r="N1205" i="1"/>
  <c r="O1205" i="1"/>
  <c r="M1205" i="1"/>
  <c r="AG1042" i="2" l="1"/>
  <c r="AM1042" i="2" s="1"/>
  <c r="W1205" i="1"/>
  <c r="AA1205" i="1"/>
  <c r="X1205" i="1"/>
  <c r="U1205" i="1"/>
  <c r="V1205" i="1"/>
  <c r="Z1205" i="1"/>
  <c r="AC1205" i="1"/>
  <c r="AD1205" i="1"/>
  <c r="AF1205" i="1"/>
  <c r="AG1205" i="1"/>
  <c r="AH1205" i="1"/>
  <c r="AJ1205" i="1" s="1"/>
  <c r="T1206" i="1" s="1"/>
  <c r="AI1205" i="1"/>
  <c r="AK1205" i="1" s="1"/>
  <c r="O1206" i="1" s="1"/>
  <c r="AL1205" i="1"/>
  <c r="Y1205" i="1"/>
  <c r="O1043" i="2" l="1"/>
  <c r="U1043" i="2"/>
  <c r="R1043" i="2"/>
  <c r="AL1042" i="2"/>
  <c r="AI1206" i="1"/>
  <c r="AC1206" i="1"/>
  <c r="AD1206" i="1"/>
  <c r="AF1206" i="1"/>
  <c r="AH1206" i="1"/>
  <c r="AG1206" i="1"/>
  <c r="N1206" i="1"/>
  <c r="M1206" i="1"/>
  <c r="Q1206" i="1"/>
  <c r="R1206" i="1"/>
  <c r="AE1205" i="1"/>
  <c r="S1043" i="2" l="1"/>
  <c r="V1043" i="2"/>
  <c r="P1043" i="2"/>
  <c r="T1043" i="2"/>
  <c r="Q1043" i="2"/>
  <c r="Z1043" i="2"/>
  <c r="AC1043" i="2"/>
  <c r="X1206" i="1"/>
  <c r="U1206" i="1"/>
  <c r="AA1206" i="1"/>
  <c r="Z1206" i="1"/>
  <c r="AL1206" i="1"/>
  <c r="Y1206" i="1"/>
  <c r="V1206" i="1"/>
  <c r="AJ1206" i="1" s="1"/>
  <c r="W1206" i="1"/>
  <c r="X1043" i="2" l="1"/>
  <c r="Y1043" i="2"/>
  <c r="AB1043" i="2"/>
  <c r="AG1043" i="2" s="1"/>
  <c r="W1043" i="2"/>
  <c r="AI1043" i="2"/>
  <c r="AK1043" i="2"/>
  <c r="AE1043" i="2"/>
  <c r="AF1043" i="2"/>
  <c r="AH1043" i="2"/>
  <c r="AJ1043" i="2"/>
  <c r="AA1043" i="2"/>
  <c r="Q1207" i="1"/>
  <c r="AE1206" i="1"/>
  <c r="AK1206" i="1"/>
  <c r="AL1043" i="2" l="1"/>
  <c r="AM1043" i="2"/>
  <c r="O1207" i="1"/>
  <c r="M1207" i="1"/>
  <c r="N1207" i="1"/>
  <c r="R1207" i="1"/>
  <c r="AL1207" i="1"/>
  <c r="Y1207" i="1"/>
  <c r="T1207" i="1"/>
  <c r="U1044" i="2" l="1"/>
  <c r="O1044" i="2"/>
  <c r="R1044" i="2"/>
  <c r="P1044" i="2"/>
  <c r="Q1044" i="2"/>
  <c r="T1044" i="2"/>
  <c r="V1044" i="2"/>
  <c r="S1044" i="2"/>
  <c r="AD1207" i="1"/>
  <c r="AG1207" i="1"/>
  <c r="AH1207" i="1"/>
  <c r="AI1207" i="1"/>
  <c r="AF1207" i="1"/>
  <c r="AC1207" i="1"/>
  <c r="Z1207" i="1"/>
  <c r="V1207" i="1"/>
  <c r="AA1207" i="1"/>
  <c r="X1207" i="1"/>
  <c r="U1207" i="1"/>
  <c r="W1207" i="1"/>
  <c r="AH1044" i="2" l="1"/>
  <c r="AJ1044" i="2"/>
  <c r="AE1044" i="2"/>
  <c r="AF1044" i="2"/>
  <c r="AI1044" i="2"/>
  <c r="AK1044" i="2"/>
  <c r="AA1044" i="2"/>
  <c r="Y1044" i="2"/>
  <c r="AB1044" i="2"/>
  <c r="AG1044" i="2" s="1"/>
  <c r="X1044" i="2"/>
  <c r="Z1044" i="2"/>
  <c r="W1044" i="2"/>
  <c r="AC1044" i="2"/>
  <c r="AE1207" i="1"/>
  <c r="AK1207" i="1"/>
  <c r="AJ1207" i="1"/>
  <c r="AM1044" i="2" l="1"/>
  <c r="AL1044" i="2"/>
  <c r="Q1208" i="1"/>
  <c r="T1208" i="1"/>
  <c r="R1208" i="1"/>
  <c r="O1208" i="1"/>
  <c r="N1208" i="1"/>
  <c r="M1208" i="1"/>
  <c r="V1045" i="2" l="1"/>
  <c r="S1045" i="2"/>
  <c r="R1045" i="2"/>
  <c r="Q1045" i="2"/>
  <c r="O1045" i="2"/>
  <c r="T1045" i="2"/>
  <c r="U1045" i="2"/>
  <c r="P1045" i="2"/>
  <c r="V1208" i="1"/>
  <c r="U1208" i="1"/>
  <c r="AA1208" i="1"/>
  <c r="X1208" i="1"/>
  <c r="W1208" i="1"/>
  <c r="Z1208" i="1"/>
  <c r="AI1208" i="1"/>
  <c r="AC1208" i="1"/>
  <c r="AD1208" i="1"/>
  <c r="AF1208" i="1"/>
  <c r="AG1208" i="1"/>
  <c r="AH1208" i="1"/>
  <c r="AJ1208" i="1" s="1"/>
  <c r="AL1208" i="1"/>
  <c r="Y1208" i="1"/>
  <c r="AC1045" i="2" l="1"/>
  <c r="X1045" i="2"/>
  <c r="Y1045" i="2"/>
  <c r="AB1045" i="2"/>
  <c r="AG1045" i="2" s="1"/>
  <c r="W1045" i="2"/>
  <c r="Z1045" i="2"/>
  <c r="AA1045" i="2"/>
  <c r="AI1045" i="2"/>
  <c r="AH1045" i="2"/>
  <c r="AJ1045" i="2"/>
  <c r="AE1045" i="2"/>
  <c r="AF1045" i="2"/>
  <c r="AK1045" i="2"/>
  <c r="Q1209" i="1"/>
  <c r="AK1208" i="1"/>
  <c r="AE1208" i="1"/>
  <c r="AM1045" i="2" l="1"/>
  <c r="AL1045" i="2"/>
  <c r="N1209" i="1"/>
  <c r="R1209" i="1"/>
  <c r="M1209" i="1"/>
  <c r="O1209" i="1"/>
  <c r="AL1209" i="1"/>
  <c r="Y1209" i="1"/>
  <c r="T1209" i="1"/>
  <c r="V1046" i="2" l="1"/>
  <c r="S1046" i="2"/>
  <c r="U1046" i="2"/>
  <c r="O1046" i="2"/>
  <c r="P1046" i="2"/>
  <c r="R1046" i="2"/>
  <c r="Q1046" i="2"/>
  <c r="T1046" i="2"/>
  <c r="AC1209" i="1"/>
  <c r="AD1209" i="1"/>
  <c r="AF1209" i="1"/>
  <c r="AG1209" i="1"/>
  <c r="AH1209" i="1"/>
  <c r="AI1209" i="1"/>
  <c r="W1209" i="1"/>
  <c r="X1209" i="1"/>
  <c r="U1209" i="1"/>
  <c r="AA1209" i="1"/>
  <c r="Z1209" i="1"/>
  <c r="V1209" i="1"/>
  <c r="AB1046" i="2" l="1"/>
  <c r="W1046" i="2"/>
  <c r="Y1046" i="2"/>
  <c r="Z1046" i="2"/>
  <c r="X1046" i="2"/>
  <c r="AC1046" i="2"/>
  <c r="AA1046" i="2"/>
  <c r="AF1046" i="2"/>
  <c r="AH1046" i="2"/>
  <c r="AK1046" i="2"/>
  <c r="AE1046" i="2"/>
  <c r="AI1046" i="2"/>
  <c r="AJ1046" i="2"/>
  <c r="AK1209" i="1"/>
  <c r="AE1209" i="1"/>
  <c r="AJ1209" i="1"/>
  <c r="AG1046" i="2" l="1"/>
  <c r="AL1046" i="2" s="1"/>
  <c r="AM1046" i="2"/>
  <c r="Q1210" i="1"/>
  <c r="T1210" i="1"/>
  <c r="O1210" i="1"/>
  <c r="N1210" i="1"/>
  <c r="R1210" i="1"/>
  <c r="M1210" i="1"/>
  <c r="V1047" i="2" l="1"/>
  <c r="S1047" i="2"/>
  <c r="T1047" i="2"/>
  <c r="P1047" i="2"/>
  <c r="O1047" i="2"/>
  <c r="U1047" i="2"/>
  <c r="R1047" i="2"/>
  <c r="Q1047" i="2"/>
  <c r="U1210" i="1"/>
  <c r="AA1210" i="1"/>
  <c r="X1210" i="1"/>
  <c r="Z1210" i="1"/>
  <c r="V1210" i="1"/>
  <c r="W1210" i="1"/>
  <c r="AD1210" i="1"/>
  <c r="AF1210" i="1"/>
  <c r="AG1210" i="1"/>
  <c r="AH1210" i="1"/>
  <c r="AI1210" i="1"/>
  <c r="AC1210" i="1"/>
  <c r="AL1210" i="1"/>
  <c r="Y1210" i="1"/>
  <c r="Z1047" i="2" l="1"/>
  <c r="Y1047" i="2"/>
  <c r="W1047" i="2"/>
  <c r="AA1047" i="2"/>
  <c r="AC1047" i="2"/>
  <c r="X1047" i="2"/>
  <c r="AB1047" i="2"/>
  <c r="AE1047" i="2"/>
  <c r="AH1047" i="2"/>
  <c r="AK1047" i="2"/>
  <c r="AJ1047" i="2"/>
  <c r="AF1047" i="2"/>
  <c r="AI1047" i="2"/>
  <c r="AJ1210" i="1"/>
  <c r="AK1210" i="1"/>
  <c r="AE1210" i="1"/>
  <c r="AG1047" i="2" l="1"/>
  <c r="AL1047" i="2" s="1"/>
  <c r="AM1047" i="2"/>
  <c r="O1211" i="1"/>
  <c r="M1211" i="1"/>
  <c r="R1211" i="1"/>
  <c r="N1211" i="1"/>
  <c r="Q1211" i="1"/>
  <c r="T1211" i="1"/>
  <c r="S1048" i="2" l="1"/>
  <c r="V1048" i="2"/>
  <c r="R1048" i="2"/>
  <c r="U1048" i="2"/>
  <c r="P1048" i="2"/>
  <c r="Q1048" i="2"/>
  <c r="T1048" i="2"/>
  <c r="O1048" i="2"/>
  <c r="AI1211" i="1"/>
  <c r="AC1211" i="1"/>
  <c r="AD1211" i="1"/>
  <c r="AG1211" i="1"/>
  <c r="AH1211" i="1"/>
  <c r="AF1211" i="1"/>
  <c r="AL1211" i="1"/>
  <c r="Y1211" i="1"/>
  <c r="V1211" i="1"/>
  <c r="Z1211" i="1"/>
  <c r="AE1211" i="1" s="1"/>
  <c r="U1211" i="1"/>
  <c r="AA1211" i="1"/>
  <c r="X1211" i="1"/>
  <c r="W1211" i="1"/>
  <c r="AB1048" i="2" l="1"/>
  <c r="AC1048" i="2"/>
  <c r="W1048" i="2"/>
  <c r="Y1048" i="2"/>
  <c r="X1048" i="2"/>
  <c r="Z1048" i="2"/>
  <c r="AF1048" i="2"/>
  <c r="AH1048" i="2"/>
  <c r="AJ1048" i="2"/>
  <c r="AE1048" i="2"/>
  <c r="AI1048" i="2"/>
  <c r="AK1048" i="2"/>
  <c r="AA1048" i="2"/>
  <c r="AJ1211" i="1"/>
  <c r="AK1211" i="1"/>
  <c r="AG1048" i="2" l="1"/>
  <c r="AL1048" i="2" s="1"/>
  <c r="M1212" i="1"/>
  <c r="N1212" i="1"/>
  <c r="R1212" i="1"/>
  <c r="O1212" i="1"/>
  <c r="Q1212" i="1"/>
  <c r="T1212" i="1"/>
  <c r="S1049" i="2" l="1"/>
  <c r="AM1048" i="2"/>
  <c r="AD1212" i="1"/>
  <c r="AF1212" i="1"/>
  <c r="AG1212" i="1"/>
  <c r="AI1212" i="1"/>
  <c r="AC1212" i="1"/>
  <c r="AH1212" i="1"/>
  <c r="AL1212" i="1"/>
  <c r="Y1212" i="1"/>
  <c r="W1212" i="1"/>
  <c r="Z1212" i="1"/>
  <c r="AE1212" i="1" s="1"/>
  <c r="V1212" i="1"/>
  <c r="U1212" i="1"/>
  <c r="AA1212" i="1"/>
  <c r="X1212" i="1"/>
  <c r="T1049" i="2" l="1"/>
  <c r="P1049" i="2"/>
  <c r="U1049" i="2"/>
  <c r="R1049" i="2"/>
  <c r="O1049" i="2"/>
  <c r="Q1049" i="2"/>
  <c r="AA1049" i="2"/>
  <c r="V1049" i="2"/>
  <c r="AJ1212" i="1"/>
  <c r="AK1212" i="1"/>
  <c r="Z1049" i="2" l="1"/>
  <c r="Y1049" i="2"/>
  <c r="W1049" i="2"/>
  <c r="AC1049" i="2"/>
  <c r="X1049" i="2"/>
  <c r="AK1049" i="2"/>
  <c r="AE1049" i="2"/>
  <c r="AI1049" i="2"/>
  <c r="AF1049" i="2"/>
  <c r="AH1049" i="2"/>
  <c r="AJ1049" i="2"/>
  <c r="AB1049" i="2"/>
  <c r="M1213" i="1"/>
  <c r="R1213" i="1"/>
  <c r="N1213" i="1"/>
  <c r="O1213" i="1"/>
  <c r="T1213" i="1"/>
  <c r="Q1213" i="1"/>
  <c r="AG1049" i="2" l="1"/>
  <c r="AM1049" i="2"/>
  <c r="AL1049" i="2"/>
  <c r="AG1213" i="1"/>
  <c r="AH1213" i="1"/>
  <c r="AI1213" i="1"/>
  <c r="AD1213" i="1"/>
  <c r="AC1213" i="1"/>
  <c r="AF1213" i="1"/>
  <c r="AL1213" i="1"/>
  <c r="Y1213" i="1"/>
  <c r="W1213" i="1"/>
  <c r="V1213" i="1"/>
  <c r="Z1213" i="1"/>
  <c r="AE1213" i="1" s="1"/>
  <c r="U1213" i="1"/>
  <c r="X1213" i="1"/>
  <c r="AA1213" i="1"/>
  <c r="S1050" i="2" l="1"/>
  <c r="V1050" i="2"/>
  <c r="R1050" i="2"/>
  <c r="P1050" i="2"/>
  <c r="T1050" i="2"/>
  <c r="Q1050" i="2"/>
  <c r="O1050" i="2"/>
  <c r="U1050" i="2"/>
  <c r="AK1213" i="1"/>
  <c r="AJ1213" i="1"/>
  <c r="AC1050" i="2" l="1"/>
  <c r="AB1050" i="2"/>
  <c r="W1050" i="2"/>
  <c r="Y1050" i="2"/>
  <c r="X1050" i="2"/>
  <c r="Z1050" i="2"/>
  <c r="AJ1050" i="2"/>
  <c r="AE1050" i="2"/>
  <c r="AH1050" i="2"/>
  <c r="AI1050" i="2"/>
  <c r="AF1050" i="2"/>
  <c r="AK1050" i="2"/>
  <c r="AA1050" i="2"/>
  <c r="Q1214" i="1"/>
  <c r="T1214" i="1"/>
  <c r="O1214" i="1"/>
  <c r="M1214" i="1"/>
  <c r="N1214" i="1"/>
  <c r="R1214" i="1"/>
  <c r="AG1050" i="2" l="1"/>
  <c r="AL1050" i="2" s="1"/>
  <c r="X1214" i="1"/>
  <c r="U1214" i="1"/>
  <c r="AA1214" i="1"/>
  <c r="Z1214" i="1"/>
  <c r="V1214" i="1"/>
  <c r="W1214" i="1"/>
  <c r="AC1214" i="1"/>
  <c r="AG1214" i="1"/>
  <c r="AI1214" i="1"/>
  <c r="AD1214" i="1"/>
  <c r="AF1214" i="1"/>
  <c r="AH1214" i="1"/>
  <c r="AJ1214" i="1" s="1"/>
  <c r="AL1214" i="1"/>
  <c r="Y1214" i="1"/>
  <c r="S1051" i="2" l="1"/>
  <c r="AM1050" i="2"/>
  <c r="AK1214" i="1"/>
  <c r="AE1214" i="1"/>
  <c r="Q1215" i="1"/>
  <c r="U1051" i="2" l="1"/>
  <c r="P1051" i="2"/>
  <c r="T1051" i="2"/>
  <c r="R1051" i="2"/>
  <c r="O1051" i="2"/>
  <c r="Q1051" i="2"/>
  <c r="AA1051" i="2"/>
  <c r="V1051" i="2"/>
  <c r="O1215" i="1"/>
  <c r="M1215" i="1"/>
  <c r="R1215" i="1"/>
  <c r="N1215" i="1"/>
  <c r="T1215" i="1"/>
  <c r="Z1051" i="2" l="1"/>
  <c r="Y1051" i="2"/>
  <c r="W1051" i="2"/>
  <c r="AB1051" i="2"/>
  <c r="AG1051" i="2" s="1"/>
  <c r="X1051" i="2"/>
  <c r="AI1051" i="2"/>
  <c r="AK1051" i="2"/>
  <c r="AE1051" i="2"/>
  <c r="AF1051" i="2"/>
  <c r="AH1051" i="2"/>
  <c r="AJ1051" i="2"/>
  <c r="AC1051" i="2"/>
  <c r="Z1215" i="1"/>
  <c r="AI1215" i="1"/>
  <c r="AC1215" i="1"/>
  <c r="AD1215" i="1"/>
  <c r="AF1215" i="1"/>
  <c r="AG1215" i="1"/>
  <c r="AH1215" i="1"/>
  <c r="V1215" i="1"/>
  <c r="U1215" i="1"/>
  <c r="AA1215" i="1"/>
  <c r="X1215" i="1"/>
  <c r="W1215" i="1"/>
  <c r="Y1215" i="1"/>
  <c r="AL1215" i="1"/>
  <c r="AM1051" i="2" l="1"/>
  <c r="AL1051" i="2"/>
  <c r="AJ1215" i="1"/>
  <c r="AK1215" i="1"/>
  <c r="AE1215" i="1"/>
  <c r="S1052" i="2" l="1"/>
  <c r="V1052" i="2"/>
  <c r="R1052" i="2"/>
  <c r="P1052" i="2"/>
  <c r="Q1052" i="2"/>
  <c r="U1052" i="2"/>
  <c r="O1052" i="2"/>
  <c r="T1052" i="2"/>
  <c r="O1216" i="1"/>
  <c r="R1216" i="1"/>
  <c r="N1216" i="1"/>
  <c r="M1216" i="1"/>
  <c r="Q1216" i="1"/>
  <c r="T1216" i="1"/>
  <c r="AB1052" i="2" l="1"/>
  <c r="Y1052" i="2"/>
  <c r="W1052" i="2"/>
  <c r="AC1052" i="2"/>
  <c r="X1052" i="2"/>
  <c r="Z1052" i="2"/>
  <c r="AH1052" i="2"/>
  <c r="AJ1052" i="2"/>
  <c r="AE1052" i="2"/>
  <c r="AI1052" i="2"/>
  <c r="AK1052" i="2"/>
  <c r="AF1052" i="2"/>
  <c r="AA1052" i="2"/>
  <c r="AL1216" i="1"/>
  <c r="Y1216" i="1"/>
  <c r="AG1216" i="1"/>
  <c r="AI1216" i="1"/>
  <c r="AC1216" i="1"/>
  <c r="AF1216" i="1"/>
  <c r="AH1216" i="1"/>
  <c r="AD1216" i="1"/>
  <c r="AA1216" i="1"/>
  <c r="X1216" i="1"/>
  <c r="U1216" i="1"/>
  <c r="V1216" i="1"/>
  <c r="Z1216" i="1"/>
  <c r="W1216" i="1"/>
  <c r="AG1052" i="2" l="1"/>
  <c r="AL1052" i="2" s="1"/>
  <c r="AJ1216" i="1"/>
  <c r="AK1216" i="1"/>
  <c r="AE1216" i="1"/>
  <c r="S1053" i="2" l="1"/>
  <c r="AM1052" i="2"/>
  <c r="O1217" i="1"/>
  <c r="M1217" i="1"/>
  <c r="R1217" i="1"/>
  <c r="N1217" i="1"/>
  <c r="T1217" i="1"/>
  <c r="Q1217" i="1"/>
  <c r="P1053" i="2" l="1"/>
  <c r="T1053" i="2"/>
  <c r="Q1053" i="2"/>
  <c r="R1053" i="2"/>
  <c r="U1053" i="2"/>
  <c r="O1053" i="2"/>
  <c r="AA1053" i="2"/>
  <c r="V1053" i="2"/>
  <c r="AL1217" i="1"/>
  <c r="Y1217" i="1"/>
  <c r="AF1217" i="1"/>
  <c r="AD1217" i="1"/>
  <c r="AG1217" i="1"/>
  <c r="AH1217" i="1"/>
  <c r="AJ1217" i="1" s="1"/>
  <c r="T1218" i="1" s="1"/>
  <c r="AI1217" i="1"/>
  <c r="AK1217" i="1" s="1"/>
  <c r="M1218" i="1" s="1"/>
  <c r="AC1217" i="1"/>
  <c r="V1217" i="1"/>
  <c r="Z1217" i="1"/>
  <c r="AE1217" i="1" s="1"/>
  <c r="U1217" i="1"/>
  <c r="X1217" i="1"/>
  <c r="AA1217" i="1"/>
  <c r="W1217" i="1"/>
  <c r="Z1053" i="2" l="1"/>
  <c r="W1053" i="2"/>
  <c r="AC1053" i="2"/>
  <c r="Y1053" i="2"/>
  <c r="AB1053" i="2"/>
  <c r="AI1053" i="2"/>
  <c r="AH1053" i="2"/>
  <c r="AJ1053" i="2"/>
  <c r="AE1053" i="2"/>
  <c r="AF1053" i="2"/>
  <c r="AK1053" i="2"/>
  <c r="X1053" i="2"/>
  <c r="AC1218" i="1"/>
  <c r="AD1218" i="1"/>
  <c r="AF1218" i="1"/>
  <c r="AG1218" i="1"/>
  <c r="AI1218" i="1"/>
  <c r="AH1218" i="1"/>
  <c r="R1218" i="1"/>
  <c r="O1218" i="1"/>
  <c r="N1218" i="1"/>
  <c r="Q1218" i="1"/>
  <c r="AG1053" i="2" l="1"/>
  <c r="AM1053" i="2" s="1"/>
  <c r="V1218" i="1"/>
  <c r="AL1218" i="1"/>
  <c r="Y1218" i="1"/>
  <c r="W1218" i="1"/>
  <c r="AJ1218" i="1" s="1"/>
  <c r="Z1218" i="1"/>
  <c r="AE1218" i="1" s="1"/>
  <c r="AA1218" i="1"/>
  <c r="U1218" i="1"/>
  <c r="X1218" i="1"/>
  <c r="R1054" i="2" l="1"/>
  <c r="O1054" i="2"/>
  <c r="U1054" i="2"/>
  <c r="AL1053" i="2"/>
  <c r="Q1219" i="1"/>
  <c r="AK1218" i="1"/>
  <c r="S1054" i="2" l="1"/>
  <c r="V1054" i="2"/>
  <c r="Q1054" i="2"/>
  <c r="P1054" i="2"/>
  <c r="Z1054" i="2" s="1"/>
  <c r="T1054" i="2"/>
  <c r="M1219" i="1"/>
  <c r="N1219" i="1"/>
  <c r="O1219" i="1"/>
  <c r="R1219" i="1"/>
  <c r="T1219" i="1"/>
  <c r="AL1219" i="1"/>
  <c r="Y1219" i="1"/>
  <c r="W1054" i="2" l="1"/>
  <c r="X1054" i="2"/>
  <c r="AC1054" i="2"/>
  <c r="Y1054" i="2"/>
  <c r="AF1054" i="2"/>
  <c r="AH1054" i="2"/>
  <c r="AK1054" i="2"/>
  <c r="AE1054" i="2"/>
  <c r="AI1054" i="2"/>
  <c r="AJ1054" i="2"/>
  <c r="AB1054" i="2"/>
  <c r="AG1054" i="2" s="1"/>
  <c r="AA1054" i="2"/>
  <c r="AH1219" i="1"/>
  <c r="AC1219" i="1"/>
  <c r="AI1219" i="1"/>
  <c r="AG1219" i="1"/>
  <c r="AD1219" i="1"/>
  <c r="AF1219" i="1"/>
  <c r="Z1219" i="1"/>
  <c r="AE1219" i="1" s="1"/>
  <c r="W1219" i="1"/>
  <c r="V1219" i="1"/>
  <c r="U1219" i="1"/>
  <c r="AA1219" i="1"/>
  <c r="X1219" i="1"/>
  <c r="AL1054" i="2" l="1"/>
  <c r="AM1054" i="2"/>
  <c r="AK1219" i="1"/>
  <c r="AJ1219" i="1"/>
  <c r="R1055" i="2" l="1"/>
  <c r="U1055" i="2"/>
  <c r="O1055" i="2"/>
  <c r="P1055" i="2"/>
  <c r="T1055" i="2"/>
  <c r="Q1055" i="2"/>
  <c r="S1055" i="2"/>
  <c r="V1055" i="2"/>
  <c r="Q1220" i="1"/>
  <c r="T1220" i="1"/>
  <c r="R1220" i="1"/>
  <c r="M1220" i="1"/>
  <c r="O1220" i="1"/>
  <c r="N1220" i="1"/>
  <c r="AA1055" i="2" l="1"/>
  <c r="AE1055" i="2"/>
  <c r="AH1055" i="2"/>
  <c r="AK1055" i="2"/>
  <c r="AJ1055" i="2"/>
  <c r="AF1055" i="2"/>
  <c r="AI1055" i="2"/>
  <c r="Y1055" i="2"/>
  <c r="AB1055" i="2"/>
  <c r="X1055" i="2"/>
  <c r="W1055" i="2"/>
  <c r="AC1055" i="2"/>
  <c r="Z1055" i="2"/>
  <c r="V1220" i="1"/>
  <c r="W1220" i="1"/>
  <c r="U1220" i="1"/>
  <c r="X1220" i="1"/>
  <c r="AA1220" i="1"/>
  <c r="Z1220" i="1"/>
  <c r="AD1220" i="1"/>
  <c r="AF1220" i="1"/>
  <c r="AG1220" i="1"/>
  <c r="AH1220" i="1"/>
  <c r="AI1220" i="1"/>
  <c r="AC1220" i="1"/>
  <c r="AL1220" i="1"/>
  <c r="Y1220" i="1"/>
  <c r="AG1055" i="2" l="1"/>
  <c r="AL1055" i="2" s="1"/>
  <c r="AM1055" i="2"/>
  <c r="AK1220" i="1"/>
  <c r="AJ1220" i="1"/>
  <c r="AE1220" i="1"/>
  <c r="S1056" i="2" l="1"/>
  <c r="V1056" i="2"/>
  <c r="O1056" i="2"/>
  <c r="U1056" i="2"/>
  <c r="R1056" i="2"/>
  <c r="T1056" i="2"/>
  <c r="Q1056" i="2"/>
  <c r="P1056" i="2"/>
  <c r="T1221" i="1"/>
  <c r="Q1221" i="1"/>
  <c r="N1221" i="1"/>
  <c r="R1221" i="1"/>
  <c r="O1221" i="1"/>
  <c r="M1221" i="1"/>
  <c r="Y1056" i="2" l="1"/>
  <c r="AC1056" i="2"/>
  <c r="X1056" i="2"/>
  <c r="AB1056" i="2"/>
  <c r="AG1056" i="2" s="1"/>
  <c r="Z1056" i="2"/>
  <c r="W1056" i="2"/>
  <c r="AF1056" i="2"/>
  <c r="AH1056" i="2"/>
  <c r="AJ1056" i="2"/>
  <c r="AE1056" i="2"/>
  <c r="AI1056" i="2"/>
  <c r="AK1056" i="2"/>
  <c r="AA1056" i="2"/>
  <c r="Z1221" i="1"/>
  <c r="W1221" i="1"/>
  <c r="V1221" i="1"/>
  <c r="AL1221" i="1"/>
  <c r="Y1221" i="1"/>
  <c r="U1221" i="1"/>
  <c r="AA1221" i="1"/>
  <c r="X1221" i="1"/>
  <c r="AF1221" i="1"/>
  <c r="AH1221" i="1"/>
  <c r="AI1221" i="1"/>
  <c r="AK1221" i="1" s="1"/>
  <c r="AD1221" i="1"/>
  <c r="AG1221" i="1"/>
  <c r="AC1221" i="1"/>
  <c r="AL1056" i="2" l="1"/>
  <c r="AM1056" i="2"/>
  <c r="M1222" i="1"/>
  <c r="AJ1221" i="1"/>
  <c r="AE1221" i="1"/>
  <c r="R1057" i="2" l="1"/>
  <c r="Q1057" i="2"/>
  <c r="U1057" i="2"/>
  <c r="O1057" i="2"/>
  <c r="T1057" i="2"/>
  <c r="P1057" i="2"/>
  <c r="V1057" i="2"/>
  <c r="S1057" i="2"/>
  <c r="Q1222" i="1"/>
  <c r="T1222" i="1"/>
  <c r="O1222" i="1"/>
  <c r="N1222" i="1"/>
  <c r="U1222" i="1"/>
  <c r="AA1222" i="1"/>
  <c r="X1222" i="1"/>
  <c r="R1222" i="1"/>
  <c r="AA1057" i="2" l="1"/>
  <c r="X1057" i="2"/>
  <c r="AK1057" i="2"/>
  <c r="AE1057" i="2"/>
  <c r="AI1057" i="2"/>
  <c r="AF1057" i="2"/>
  <c r="AH1057" i="2"/>
  <c r="AJ1057" i="2"/>
  <c r="AB1057" i="2"/>
  <c r="W1057" i="2"/>
  <c r="AC1057" i="2"/>
  <c r="Y1057" i="2"/>
  <c r="Z1057" i="2"/>
  <c r="AC1222" i="1"/>
  <c r="AD1222" i="1"/>
  <c r="AF1222" i="1"/>
  <c r="AG1222" i="1"/>
  <c r="AI1222" i="1"/>
  <c r="AH1222" i="1"/>
  <c r="V1222" i="1"/>
  <c r="W1222" i="1"/>
  <c r="Z1222" i="1"/>
  <c r="AE1222" i="1" s="1"/>
  <c r="AL1222" i="1"/>
  <c r="Y1222" i="1"/>
  <c r="AG1057" i="2" l="1"/>
  <c r="AM1057" i="2" s="1"/>
  <c r="AL1057" i="2"/>
  <c r="AK1222" i="1"/>
  <c r="AJ1222" i="1"/>
  <c r="U1058" i="2" l="1"/>
  <c r="P1058" i="2"/>
  <c r="R1058" i="2"/>
  <c r="Q1058" i="2"/>
  <c r="T1058" i="2"/>
  <c r="O1058" i="2"/>
  <c r="S1058" i="2"/>
  <c r="V1058" i="2"/>
  <c r="Q1223" i="1"/>
  <c r="T1223" i="1"/>
  <c r="M1223" i="1"/>
  <c r="N1223" i="1"/>
  <c r="O1223" i="1"/>
  <c r="R1223" i="1"/>
  <c r="W1058" i="2" l="1"/>
  <c r="AJ1058" i="2"/>
  <c r="AF1058" i="2"/>
  <c r="AI1058" i="2"/>
  <c r="AE1058" i="2"/>
  <c r="AH1058" i="2"/>
  <c r="AK1058" i="2"/>
  <c r="AA1058" i="2"/>
  <c r="AB1058" i="2"/>
  <c r="Y1058" i="2"/>
  <c r="Z1058" i="2"/>
  <c r="X1058" i="2"/>
  <c r="AC1058" i="2"/>
  <c r="Z1223" i="1"/>
  <c r="U1223" i="1"/>
  <c r="AA1223" i="1"/>
  <c r="X1223" i="1"/>
  <c r="W1223" i="1"/>
  <c r="V1223" i="1"/>
  <c r="AC1223" i="1"/>
  <c r="AF1223" i="1"/>
  <c r="AG1223" i="1"/>
  <c r="AH1223" i="1"/>
  <c r="AI1223" i="1"/>
  <c r="AD1223" i="1"/>
  <c r="AL1223" i="1"/>
  <c r="Y1223" i="1"/>
  <c r="AG1058" i="2" l="1"/>
  <c r="AL1058" i="2"/>
  <c r="AM1058" i="2"/>
  <c r="AK1223" i="1"/>
  <c r="AJ1223" i="1"/>
  <c r="AE1223" i="1"/>
  <c r="R1059" i="2" l="1"/>
  <c r="O1059" i="2"/>
  <c r="P1059" i="2"/>
  <c r="T1059" i="2"/>
  <c r="U1059" i="2"/>
  <c r="Q1059" i="2"/>
  <c r="S1059" i="2"/>
  <c r="V1059" i="2"/>
  <c r="Q1224" i="1"/>
  <c r="T1224" i="1"/>
  <c r="R1224" i="1"/>
  <c r="N1224" i="1"/>
  <c r="M1224" i="1"/>
  <c r="O1224" i="1"/>
  <c r="AA1059" i="2" l="1"/>
  <c r="AI1059" i="2"/>
  <c r="AH1059" i="2"/>
  <c r="AK1059" i="2"/>
  <c r="AE1059" i="2"/>
  <c r="AF1059" i="2"/>
  <c r="AJ1059" i="2"/>
  <c r="Y1059" i="2"/>
  <c r="AC1059" i="2"/>
  <c r="AB1059" i="2"/>
  <c r="X1059" i="2"/>
  <c r="W1059" i="2"/>
  <c r="Z1059" i="2"/>
  <c r="U1224" i="1"/>
  <c r="AA1224" i="1"/>
  <c r="X1224" i="1"/>
  <c r="W1224" i="1"/>
  <c r="V1224" i="1"/>
  <c r="Z1224" i="1"/>
  <c r="AF1224" i="1"/>
  <c r="AG1224" i="1"/>
  <c r="AH1224" i="1"/>
  <c r="AI1224" i="1"/>
  <c r="AC1224" i="1"/>
  <c r="AD1224" i="1"/>
  <c r="AL1224" i="1"/>
  <c r="Y1224" i="1"/>
  <c r="AG1059" i="2" l="1"/>
  <c r="AM1059" i="2" s="1"/>
  <c r="AL1059" i="2"/>
  <c r="AK1224" i="1"/>
  <c r="AJ1224" i="1"/>
  <c r="AE1224" i="1"/>
  <c r="P1060" i="2" l="1"/>
  <c r="O1060" i="2"/>
  <c r="Q1060" i="2"/>
  <c r="R1060" i="2"/>
  <c r="U1060" i="2"/>
  <c r="T1060" i="2"/>
  <c r="S1060" i="2"/>
  <c r="V1060" i="2"/>
  <c r="T1225" i="1"/>
  <c r="Q1225" i="1"/>
  <c r="R1225" i="1"/>
  <c r="M1225" i="1"/>
  <c r="O1225" i="1"/>
  <c r="N1225" i="1"/>
  <c r="AB1060" i="2" l="1"/>
  <c r="AH1060" i="2"/>
  <c r="AK1060" i="2"/>
  <c r="AE1060" i="2"/>
  <c r="AJ1060" i="2"/>
  <c r="AF1060" i="2"/>
  <c r="AI1060" i="2"/>
  <c r="AA1060" i="2"/>
  <c r="AC1060" i="2"/>
  <c r="Z1060" i="2"/>
  <c r="Y1060" i="2"/>
  <c r="W1060" i="2"/>
  <c r="X1060" i="2"/>
  <c r="W1225" i="1"/>
  <c r="V1225" i="1"/>
  <c r="X1225" i="1"/>
  <c r="U1225" i="1"/>
  <c r="AA1225" i="1"/>
  <c r="Z1225" i="1"/>
  <c r="AL1225" i="1"/>
  <c r="Y1225" i="1"/>
  <c r="AC1225" i="1"/>
  <c r="AD1225" i="1"/>
  <c r="AF1225" i="1"/>
  <c r="AH1225" i="1"/>
  <c r="AG1225" i="1"/>
  <c r="AI1225" i="1"/>
  <c r="AG1060" i="2" l="1"/>
  <c r="AL1060" i="2" s="1"/>
  <c r="AK1225" i="1"/>
  <c r="AJ1225" i="1"/>
  <c r="AE1225" i="1"/>
  <c r="S1061" i="2" l="1"/>
  <c r="AM1060" i="2"/>
  <c r="T1226" i="1"/>
  <c r="Q1226" i="1"/>
  <c r="O1226" i="1"/>
  <c r="N1226" i="1"/>
  <c r="R1226" i="1"/>
  <c r="M1226" i="1"/>
  <c r="T1061" i="2" l="1"/>
  <c r="O1061" i="2"/>
  <c r="R1061" i="2"/>
  <c r="Q1061" i="2"/>
  <c r="U1061" i="2"/>
  <c r="P1061" i="2"/>
  <c r="AA1061" i="2"/>
  <c r="V1061" i="2"/>
  <c r="Z1226" i="1"/>
  <c r="U1226" i="1"/>
  <c r="AA1226" i="1"/>
  <c r="X1226" i="1"/>
  <c r="V1226" i="1"/>
  <c r="W1226" i="1"/>
  <c r="AL1226" i="1"/>
  <c r="Y1226" i="1"/>
  <c r="AC1226" i="1"/>
  <c r="AD1226" i="1"/>
  <c r="AF1226" i="1"/>
  <c r="AG1226" i="1"/>
  <c r="AH1226" i="1"/>
  <c r="AI1226" i="1"/>
  <c r="Y1061" i="2" l="1"/>
  <c r="X1061" i="2"/>
  <c r="AC1061" i="2"/>
  <c r="Z1061" i="2"/>
  <c r="W1061" i="2"/>
  <c r="AH1061" i="2"/>
  <c r="AI1061" i="2"/>
  <c r="AJ1061" i="2"/>
  <c r="AK1061" i="2"/>
  <c r="AE1061" i="2"/>
  <c r="AF1061" i="2"/>
  <c r="AB1061" i="2"/>
  <c r="AK1226" i="1"/>
  <c r="AJ1226" i="1"/>
  <c r="AE1226" i="1"/>
  <c r="AG1061" i="2" l="1"/>
  <c r="AL1061" i="2" s="1"/>
  <c r="AM1061" i="2"/>
  <c r="T1227" i="1"/>
  <c r="Q1227" i="1"/>
  <c r="R1227" i="1"/>
  <c r="O1227" i="1"/>
  <c r="M1227" i="1"/>
  <c r="N1227" i="1"/>
  <c r="S1062" i="2" l="1"/>
  <c r="V1062" i="2"/>
  <c r="O1062" i="2"/>
  <c r="P1062" i="2"/>
  <c r="T1062" i="2"/>
  <c r="R1062" i="2"/>
  <c r="Q1062" i="2"/>
  <c r="U1062" i="2"/>
  <c r="W1227" i="1"/>
  <c r="V1227" i="1"/>
  <c r="AA1227" i="1"/>
  <c r="U1227" i="1"/>
  <c r="X1227" i="1"/>
  <c r="Z1227" i="1"/>
  <c r="AL1227" i="1"/>
  <c r="Y1227" i="1"/>
  <c r="AH1227" i="1"/>
  <c r="AD1227" i="1"/>
  <c r="AG1227" i="1"/>
  <c r="AI1227" i="1"/>
  <c r="AC1227" i="1"/>
  <c r="AF1227" i="1"/>
  <c r="Z1062" i="2" l="1"/>
  <c r="AC1062" i="2"/>
  <c r="Y1062" i="2"/>
  <c r="AB1062" i="2"/>
  <c r="AG1062" i="2" s="1"/>
  <c r="X1062" i="2"/>
  <c r="W1062" i="2"/>
  <c r="AF1062" i="2"/>
  <c r="AJ1062" i="2"/>
  <c r="AH1062" i="2"/>
  <c r="AI1062" i="2"/>
  <c r="AK1062" i="2"/>
  <c r="AE1062" i="2"/>
  <c r="AA1062" i="2"/>
  <c r="AJ1227" i="1"/>
  <c r="AK1227" i="1"/>
  <c r="AE1227" i="1"/>
  <c r="AL1062" i="2" l="1"/>
  <c r="AM1062" i="2"/>
  <c r="O1228" i="1"/>
  <c r="R1228" i="1"/>
  <c r="N1228" i="1"/>
  <c r="M1228" i="1"/>
  <c r="Q1228" i="1"/>
  <c r="T1228" i="1"/>
  <c r="R1063" i="2" l="1"/>
  <c r="P1063" i="2"/>
  <c r="U1063" i="2"/>
  <c r="O1063" i="2"/>
  <c r="Q1063" i="2"/>
  <c r="T1063" i="2"/>
  <c r="V1063" i="2"/>
  <c r="S1063" i="2"/>
  <c r="AF1228" i="1"/>
  <c r="AG1228" i="1"/>
  <c r="AH1228" i="1"/>
  <c r="AI1228" i="1"/>
  <c r="AD1228" i="1"/>
  <c r="AC1228" i="1"/>
  <c r="AL1228" i="1"/>
  <c r="Y1228" i="1"/>
  <c r="U1228" i="1"/>
  <c r="AA1228" i="1"/>
  <c r="X1228" i="1"/>
  <c r="V1228" i="1"/>
  <c r="Z1228" i="1"/>
  <c r="W1228" i="1"/>
  <c r="AE1063" i="2" l="1"/>
  <c r="AI1063" i="2"/>
  <c r="AH1063" i="2"/>
  <c r="AJ1063" i="2"/>
  <c r="AK1063" i="2"/>
  <c r="AF1063" i="2"/>
  <c r="AA1063" i="2"/>
  <c r="W1063" i="2"/>
  <c r="AB1063" i="2"/>
  <c r="Y1063" i="2"/>
  <c r="AC1063" i="2"/>
  <c r="X1063" i="2"/>
  <c r="Z1063" i="2"/>
  <c r="AK1228" i="1"/>
  <c r="AJ1228" i="1"/>
  <c r="AE1228" i="1"/>
  <c r="AG1063" i="2" l="1"/>
  <c r="AM1063" i="2" s="1"/>
  <c r="AL1063" i="2"/>
  <c r="Q1229" i="1"/>
  <c r="T1229" i="1"/>
  <c r="R1229" i="1"/>
  <c r="O1229" i="1"/>
  <c r="N1229" i="1"/>
  <c r="M1229" i="1"/>
  <c r="U1064" i="2" l="1"/>
  <c r="P1064" i="2"/>
  <c r="Q1064" i="2"/>
  <c r="O1064" i="2"/>
  <c r="T1064" i="2"/>
  <c r="R1064" i="2"/>
  <c r="V1064" i="2"/>
  <c r="S1064" i="2"/>
  <c r="W1229" i="1"/>
  <c r="U1229" i="1"/>
  <c r="AA1229" i="1"/>
  <c r="X1229" i="1"/>
  <c r="V1229" i="1"/>
  <c r="Z1229" i="1"/>
  <c r="AG1229" i="1"/>
  <c r="AH1229" i="1"/>
  <c r="AI1229" i="1"/>
  <c r="AF1229" i="1"/>
  <c r="AC1229" i="1"/>
  <c r="AD1229" i="1"/>
  <c r="AL1229" i="1"/>
  <c r="Y1229" i="1"/>
  <c r="AA1064" i="2" l="1"/>
  <c r="Z1064" i="2"/>
  <c r="AJ1064" i="2"/>
  <c r="AE1064" i="2"/>
  <c r="AF1064" i="2"/>
  <c r="AH1064" i="2"/>
  <c r="AI1064" i="2"/>
  <c r="AK1064" i="2"/>
  <c r="AB1064" i="2"/>
  <c r="W1064" i="2"/>
  <c r="Y1064" i="2"/>
  <c r="X1064" i="2"/>
  <c r="AC1064" i="2"/>
  <c r="AK1229" i="1"/>
  <c r="AJ1229" i="1"/>
  <c r="AE1229" i="1"/>
  <c r="AG1064" i="2" l="1"/>
  <c r="AL1064" i="2" s="1"/>
  <c r="AM1064" i="2"/>
  <c r="T1230" i="1"/>
  <c r="Q1230" i="1"/>
  <c r="O1230" i="1"/>
  <c r="R1230" i="1"/>
  <c r="N1230" i="1"/>
  <c r="M1230" i="1"/>
  <c r="S1065" i="2" l="1"/>
  <c r="V1065" i="2"/>
  <c r="Q1065" i="2"/>
  <c r="R1065" i="2"/>
  <c r="T1065" i="2"/>
  <c r="P1065" i="2"/>
  <c r="U1065" i="2"/>
  <c r="O1065" i="2"/>
  <c r="Z1230" i="1"/>
  <c r="U1230" i="1"/>
  <c r="AA1230" i="1"/>
  <c r="X1230" i="1"/>
  <c r="V1230" i="1"/>
  <c r="W1230" i="1"/>
  <c r="AL1230" i="1"/>
  <c r="Y1230" i="1"/>
  <c r="AC1230" i="1"/>
  <c r="AD1230" i="1"/>
  <c r="AF1230" i="1"/>
  <c r="AH1230" i="1"/>
  <c r="AI1230" i="1"/>
  <c r="AG1230" i="1"/>
  <c r="W1065" i="2" l="1"/>
  <c r="AB1065" i="2"/>
  <c r="AC1065" i="2"/>
  <c r="X1065" i="2"/>
  <c r="Z1065" i="2"/>
  <c r="Y1065" i="2"/>
  <c r="AK1065" i="2"/>
  <c r="AE1065" i="2"/>
  <c r="AF1065" i="2"/>
  <c r="AH1065" i="2"/>
  <c r="AI1065" i="2"/>
  <c r="AJ1065" i="2"/>
  <c r="AA1065" i="2"/>
  <c r="AK1230" i="1"/>
  <c r="AJ1230" i="1"/>
  <c r="AE1230" i="1"/>
  <c r="AG1065" i="2" l="1"/>
  <c r="AM1065" i="2"/>
  <c r="AL1065" i="2"/>
  <c r="T1231" i="1"/>
  <c r="Q1231" i="1"/>
  <c r="R1231" i="1"/>
  <c r="O1231" i="1"/>
  <c r="M1231" i="1"/>
  <c r="N1231" i="1"/>
  <c r="V1066" i="2" l="1"/>
  <c r="S1066" i="2"/>
  <c r="R1066" i="2"/>
  <c r="O1066" i="2"/>
  <c r="T1066" i="2"/>
  <c r="Q1066" i="2"/>
  <c r="U1066" i="2"/>
  <c r="P1066" i="2"/>
  <c r="U1231" i="1"/>
  <c r="X1231" i="1"/>
  <c r="AA1231" i="1"/>
  <c r="V1231" i="1"/>
  <c r="W1231" i="1"/>
  <c r="Z1231" i="1"/>
  <c r="AL1231" i="1"/>
  <c r="Y1231" i="1"/>
  <c r="AF1231" i="1"/>
  <c r="AI1231" i="1"/>
  <c r="AC1231" i="1"/>
  <c r="AD1231" i="1"/>
  <c r="AG1231" i="1"/>
  <c r="AH1231" i="1"/>
  <c r="X1066" i="2" l="1"/>
  <c r="AB1066" i="2"/>
  <c r="AC1066" i="2"/>
  <c r="Y1066" i="2"/>
  <c r="W1066" i="2"/>
  <c r="Z1066" i="2"/>
  <c r="AA1066" i="2"/>
  <c r="AJ1066" i="2"/>
  <c r="AF1066" i="2"/>
  <c r="AI1066" i="2"/>
  <c r="AE1066" i="2"/>
  <c r="AH1066" i="2"/>
  <c r="AK1066" i="2"/>
  <c r="AK1231" i="1"/>
  <c r="AJ1231" i="1"/>
  <c r="AE1231" i="1"/>
  <c r="AG1066" i="2" l="1"/>
  <c r="AL1066" i="2" s="1"/>
  <c r="T1232" i="1"/>
  <c r="Q1232" i="1"/>
  <c r="R1232" i="1"/>
  <c r="M1232" i="1"/>
  <c r="N1232" i="1"/>
  <c r="O1232" i="1"/>
  <c r="S1067" i="2" l="1"/>
  <c r="AM1066" i="2"/>
  <c r="V1232" i="1"/>
  <c r="AL1232" i="1"/>
  <c r="Y1232" i="1"/>
  <c r="W1232" i="1"/>
  <c r="X1232" i="1"/>
  <c r="U1232" i="1"/>
  <c r="AA1232" i="1"/>
  <c r="Z1232" i="1"/>
  <c r="AH1232" i="1"/>
  <c r="AI1232" i="1"/>
  <c r="AC1232" i="1"/>
  <c r="AG1232" i="1"/>
  <c r="AD1232" i="1"/>
  <c r="AF1232" i="1"/>
  <c r="P1067" i="2" l="1"/>
  <c r="O1067" i="2"/>
  <c r="T1067" i="2"/>
  <c r="R1067" i="2"/>
  <c r="U1067" i="2"/>
  <c r="Q1067" i="2"/>
  <c r="AA1067" i="2"/>
  <c r="V1067" i="2"/>
  <c r="AJ1232" i="1"/>
  <c r="AK1232" i="1"/>
  <c r="AE1232" i="1"/>
  <c r="AC1067" i="2" l="1"/>
  <c r="Y1067" i="2"/>
  <c r="Z1067" i="2"/>
  <c r="AB1067" i="2"/>
  <c r="W1067" i="2"/>
  <c r="AI1067" i="2"/>
  <c r="AH1067" i="2"/>
  <c r="AE1067" i="2"/>
  <c r="AF1067" i="2"/>
  <c r="AJ1067" i="2"/>
  <c r="AK1067" i="2"/>
  <c r="X1067" i="2"/>
  <c r="M1233" i="1"/>
  <c r="N1233" i="1"/>
  <c r="R1233" i="1"/>
  <c r="O1233" i="1"/>
  <c r="Q1233" i="1"/>
  <c r="T1233" i="1"/>
  <c r="AG1067" i="2" l="1"/>
  <c r="AL1067" i="2" s="1"/>
  <c r="AM1067" i="2"/>
  <c r="Z1233" i="1"/>
  <c r="AG1233" i="1"/>
  <c r="AH1233" i="1"/>
  <c r="AI1233" i="1"/>
  <c r="AF1233" i="1"/>
  <c r="AC1233" i="1"/>
  <c r="AD1233" i="1"/>
  <c r="AL1233" i="1"/>
  <c r="Y1233" i="1"/>
  <c r="W1233" i="1"/>
  <c r="V1233" i="1"/>
  <c r="U1233" i="1"/>
  <c r="AA1233" i="1"/>
  <c r="X1233" i="1"/>
  <c r="S1068" i="2" l="1"/>
  <c r="V1068" i="2"/>
  <c r="O1068" i="2"/>
  <c r="U1068" i="2"/>
  <c r="P1068" i="2"/>
  <c r="Q1068" i="2"/>
  <c r="R1068" i="2"/>
  <c r="T1068" i="2"/>
  <c r="AJ1233" i="1"/>
  <c r="AK1233" i="1"/>
  <c r="AE1233" i="1"/>
  <c r="X1068" i="2" l="1"/>
  <c r="AB1068" i="2"/>
  <c r="Z1068" i="2"/>
  <c r="Y1068" i="2"/>
  <c r="AC1068" i="2"/>
  <c r="W1068" i="2"/>
  <c r="AH1068" i="2"/>
  <c r="AK1068" i="2"/>
  <c r="AE1068" i="2"/>
  <c r="AF1068" i="2"/>
  <c r="AI1068" i="2"/>
  <c r="AJ1068" i="2"/>
  <c r="AA1068" i="2"/>
  <c r="R1234" i="1"/>
  <c r="M1234" i="1"/>
  <c r="O1234" i="1"/>
  <c r="N1234" i="1"/>
  <c r="T1234" i="1"/>
  <c r="Q1234" i="1"/>
  <c r="AG1068" i="2" l="1"/>
  <c r="AM1068" i="2" s="1"/>
  <c r="AF1234" i="1"/>
  <c r="AH1234" i="1"/>
  <c r="AC1234" i="1"/>
  <c r="AD1234" i="1"/>
  <c r="AG1234" i="1"/>
  <c r="AI1234" i="1"/>
  <c r="AA1234" i="1"/>
  <c r="U1234" i="1"/>
  <c r="X1234" i="1"/>
  <c r="AL1234" i="1"/>
  <c r="Y1234" i="1"/>
  <c r="V1234" i="1"/>
  <c r="W1234" i="1"/>
  <c r="Z1234" i="1"/>
  <c r="U1069" i="2" l="1"/>
  <c r="O1069" i="2"/>
  <c r="R1069" i="2"/>
  <c r="AL1068" i="2"/>
  <c r="AJ1234" i="1"/>
  <c r="AK1234" i="1"/>
  <c r="AE1234" i="1"/>
  <c r="V1069" i="2" l="1"/>
  <c r="S1069" i="2"/>
  <c r="T1069" i="2"/>
  <c r="Q1069" i="2"/>
  <c r="Z1069" i="2"/>
  <c r="W1069" i="2"/>
  <c r="P1069" i="2"/>
  <c r="O1235" i="1"/>
  <c r="M1235" i="1"/>
  <c r="R1235" i="1"/>
  <c r="N1235" i="1"/>
  <c r="Q1235" i="1"/>
  <c r="T1235" i="1"/>
  <c r="X1069" i="2" l="1"/>
  <c r="Y1069" i="2"/>
  <c r="AB1069" i="2"/>
  <c r="AC1069" i="2"/>
  <c r="AA1069" i="2"/>
  <c r="AJ1069" i="2"/>
  <c r="AK1069" i="2"/>
  <c r="AE1069" i="2"/>
  <c r="AF1069" i="2"/>
  <c r="AH1069" i="2"/>
  <c r="AI1069" i="2"/>
  <c r="AH1235" i="1"/>
  <c r="AI1235" i="1"/>
  <c r="AC1235" i="1"/>
  <c r="AD1235" i="1"/>
  <c r="AF1235" i="1"/>
  <c r="AG1235" i="1"/>
  <c r="AL1235" i="1"/>
  <c r="Y1235" i="1"/>
  <c r="V1235" i="1"/>
  <c r="Z1235" i="1"/>
  <c r="AE1235" i="1" s="1"/>
  <c r="X1235" i="1"/>
  <c r="U1235" i="1"/>
  <c r="AA1235" i="1"/>
  <c r="W1235" i="1"/>
  <c r="AG1069" i="2" l="1"/>
  <c r="AM1069" i="2"/>
  <c r="AL1069" i="2"/>
  <c r="AK1235" i="1"/>
  <c r="AJ1235" i="1"/>
  <c r="S1070" i="2" l="1"/>
  <c r="V1070" i="2"/>
  <c r="U1070" i="2"/>
  <c r="R1070" i="2"/>
  <c r="O1070" i="2"/>
  <c r="P1070" i="2"/>
  <c r="Q1070" i="2"/>
  <c r="T1070" i="2"/>
  <c r="Q1236" i="1"/>
  <c r="T1236" i="1"/>
  <c r="M1236" i="1"/>
  <c r="O1236" i="1"/>
  <c r="R1236" i="1"/>
  <c r="N1236" i="1"/>
  <c r="Y1070" i="2" l="1"/>
  <c r="AB1070" i="2"/>
  <c r="X1070" i="2"/>
  <c r="W1070" i="2"/>
  <c r="Z1070" i="2"/>
  <c r="AC1070" i="2"/>
  <c r="AK1070" i="2"/>
  <c r="AF1070" i="2"/>
  <c r="AH1070" i="2"/>
  <c r="AI1070" i="2"/>
  <c r="AJ1070" i="2"/>
  <c r="AE1070" i="2"/>
  <c r="AA1070" i="2"/>
  <c r="V1236" i="1"/>
  <c r="U1236" i="1"/>
  <c r="AA1236" i="1"/>
  <c r="X1236" i="1"/>
  <c r="Z1236" i="1"/>
  <c r="W1236" i="1"/>
  <c r="AF1236" i="1"/>
  <c r="AG1236" i="1"/>
  <c r="AH1236" i="1"/>
  <c r="AI1236" i="1"/>
  <c r="AC1236" i="1"/>
  <c r="AD1236" i="1"/>
  <c r="AL1236" i="1"/>
  <c r="Y1236" i="1"/>
  <c r="AG1070" i="2" l="1"/>
  <c r="AM1070" i="2" s="1"/>
  <c r="AL1070" i="2"/>
  <c r="AK1236" i="1"/>
  <c r="AE1236" i="1"/>
  <c r="AJ1236" i="1"/>
  <c r="R1071" i="2" l="1"/>
  <c r="P1071" i="2"/>
  <c r="O1071" i="2"/>
  <c r="Q1071" i="2"/>
  <c r="T1071" i="2"/>
  <c r="U1071" i="2"/>
  <c r="V1071" i="2"/>
  <c r="S1071" i="2"/>
  <c r="T1237" i="1"/>
  <c r="Q1237" i="1"/>
  <c r="O1237" i="1"/>
  <c r="N1237" i="1"/>
  <c r="M1237" i="1"/>
  <c r="R1237" i="1"/>
  <c r="AA1071" i="2" l="1"/>
  <c r="AC1071" i="2"/>
  <c r="X1071" i="2"/>
  <c r="AJ1071" i="2"/>
  <c r="AE1071" i="2"/>
  <c r="AF1071" i="2"/>
  <c r="AH1071" i="2"/>
  <c r="AI1071" i="2"/>
  <c r="AK1071" i="2"/>
  <c r="AB1071" i="2"/>
  <c r="Y1071" i="2"/>
  <c r="W1071" i="2"/>
  <c r="Z1071" i="2"/>
  <c r="W1237" i="1"/>
  <c r="Z1237" i="1"/>
  <c r="AE1237" i="1" s="1"/>
  <c r="U1237" i="1"/>
  <c r="X1237" i="1"/>
  <c r="AA1237" i="1"/>
  <c r="V1237" i="1"/>
  <c r="AL1237" i="1"/>
  <c r="Y1237" i="1"/>
  <c r="AF1237" i="1"/>
  <c r="AG1237" i="1"/>
  <c r="AH1237" i="1"/>
  <c r="AJ1237" i="1" s="1"/>
  <c r="Q1238" i="1" s="1"/>
  <c r="AI1237" i="1"/>
  <c r="AC1237" i="1"/>
  <c r="AD1237" i="1"/>
  <c r="AG1071" i="2" l="1"/>
  <c r="AL1071" i="2" s="1"/>
  <c r="AM1071" i="2"/>
  <c r="AK1237" i="1"/>
  <c r="S1072" i="2" l="1"/>
  <c r="V1072" i="2"/>
  <c r="O1072" i="2"/>
  <c r="U1072" i="2"/>
  <c r="R1072" i="2"/>
  <c r="P1072" i="2"/>
  <c r="T1072" i="2"/>
  <c r="Q1072" i="2"/>
  <c r="R1238" i="1"/>
  <c r="O1238" i="1"/>
  <c r="N1238" i="1"/>
  <c r="M1238" i="1"/>
  <c r="T1238" i="1"/>
  <c r="AB1072" i="2" l="1"/>
  <c r="AC1072" i="2"/>
  <c r="Y1072" i="2"/>
  <c r="X1072" i="2"/>
  <c r="Z1072" i="2"/>
  <c r="W1072" i="2"/>
  <c r="AI1072" i="2"/>
  <c r="AH1072" i="2"/>
  <c r="AJ1072" i="2"/>
  <c r="AK1072" i="2"/>
  <c r="AE1072" i="2"/>
  <c r="AF1072" i="2"/>
  <c r="AA1072" i="2"/>
  <c r="U1238" i="1"/>
  <c r="AA1238" i="1"/>
  <c r="X1238" i="1"/>
  <c r="AL1238" i="1"/>
  <c r="Y1238" i="1"/>
  <c r="AC1238" i="1"/>
  <c r="AD1238" i="1"/>
  <c r="AF1238" i="1"/>
  <c r="AG1238" i="1"/>
  <c r="AI1238" i="1"/>
  <c r="AH1238" i="1"/>
  <c r="V1238" i="1"/>
  <c r="W1238" i="1"/>
  <c r="Z1238" i="1"/>
  <c r="AG1072" i="2" l="1"/>
  <c r="AL1072" i="2" s="1"/>
  <c r="AM1072" i="2"/>
  <c r="AJ1238" i="1"/>
  <c r="AK1238" i="1"/>
  <c r="AE1238" i="1"/>
  <c r="S1073" i="2" l="1"/>
  <c r="V1073" i="2"/>
  <c r="T1073" i="2"/>
  <c r="R1073" i="2"/>
  <c r="U1073" i="2"/>
  <c r="O1073" i="2"/>
  <c r="Q1073" i="2"/>
  <c r="P1073" i="2"/>
  <c r="O1239" i="1"/>
  <c r="R1239" i="1"/>
  <c r="M1239" i="1"/>
  <c r="N1239" i="1"/>
  <c r="Q1239" i="1"/>
  <c r="T1239" i="1"/>
  <c r="X1073" i="2" l="1"/>
  <c r="Y1073" i="2"/>
  <c r="W1073" i="2"/>
  <c r="AC1073" i="2"/>
  <c r="Z1073" i="2"/>
  <c r="AB1073" i="2"/>
  <c r="AH1073" i="2"/>
  <c r="AK1073" i="2"/>
  <c r="AE1073" i="2"/>
  <c r="AF1073" i="2"/>
  <c r="AI1073" i="2"/>
  <c r="AJ1073" i="2"/>
  <c r="AA1073" i="2"/>
  <c r="V1239" i="1"/>
  <c r="AI1239" i="1"/>
  <c r="AC1239" i="1"/>
  <c r="AD1239" i="1"/>
  <c r="AF1239" i="1"/>
  <c r="AG1239" i="1"/>
  <c r="AH1239" i="1"/>
  <c r="AJ1239" i="1" s="1"/>
  <c r="Q1240" i="1" s="1"/>
  <c r="AL1239" i="1"/>
  <c r="Y1239" i="1"/>
  <c r="U1239" i="1"/>
  <c r="AA1239" i="1"/>
  <c r="X1239" i="1"/>
  <c r="Z1239" i="1"/>
  <c r="AE1239" i="1" s="1"/>
  <c r="W1239" i="1"/>
  <c r="AG1073" i="2" l="1"/>
  <c r="AM1073" i="2" s="1"/>
  <c r="AL1073" i="2"/>
  <c r="AK1239" i="1"/>
  <c r="T1240" i="1"/>
  <c r="P1074" i="2" l="1"/>
  <c r="Q1074" i="2"/>
  <c r="U1074" i="2"/>
  <c r="R1074" i="2"/>
  <c r="T1074" i="2"/>
  <c r="O1074" i="2"/>
  <c r="V1074" i="2"/>
  <c r="S1074" i="2"/>
  <c r="AF1240" i="1"/>
  <c r="AH1240" i="1"/>
  <c r="AI1240" i="1"/>
  <c r="AD1240" i="1"/>
  <c r="AG1240" i="1"/>
  <c r="AC1240" i="1"/>
  <c r="R1240" i="1"/>
  <c r="N1240" i="1"/>
  <c r="O1240" i="1"/>
  <c r="M1240" i="1"/>
  <c r="AA1074" i="2" l="1"/>
  <c r="W1074" i="2"/>
  <c r="Z1074" i="2"/>
  <c r="Y1074" i="2"/>
  <c r="AJ1074" i="2"/>
  <c r="AE1074" i="2"/>
  <c r="AF1074" i="2"/>
  <c r="AH1074" i="2"/>
  <c r="AI1074" i="2"/>
  <c r="AK1074" i="2"/>
  <c r="AB1074" i="2"/>
  <c r="AG1074" i="2" s="1"/>
  <c r="AC1074" i="2"/>
  <c r="X1074" i="2"/>
  <c r="W1240" i="1"/>
  <c r="Z1240" i="1"/>
  <c r="AE1240" i="1" s="1"/>
  <c r="U1240" i="1"/>
  <c r="AA1240" i="1"/>
  <c r="X1240" i="1"/>
  <c r="AL1240" i="1"/>
  <c r="Y1240" i="1"/>
  <c r="V1240" i="1"/>
  <c r="AK1240" i="1" s="1"/>
  <c r="AM1074" i="2" l="1"/>
  <c r="AL1074" i="2"/>
  <c r="M1241" i="1"/>
  <c r="AJ1240" i="1"/>
  <c r="S1075" i="2" l="1"/>
  <c r="V1075" i="2"/>
  <c r="T1075" i="2"/>
  <c r="O1075" i="2"/>
  <c r="U1075" i="2"/>
  <c r="P1075" i="2"/>
  <c r="R1075" i="2"/>
  <c r="Q1075" i="2"/>
  <c r="Q1241" i="1"/>
  <c r="T1241" i="1"/>
  <c r="R1241" i="1"/>
  <c r="O1241" i="1"/>
  <c r="AA1241" i="1" s="1"/>
  <c r="N1241" i="1"/>
  <c r="Z1075" i="2" l="1"/>
  <c r="W1075" i="2"/>
  <c r="Y1075" i="2"/>
  <c r="X1075" i="2"/>
  <c r="AC1075" i="2"/>
  <c r="AB1075" i="2"/>
  <c r="AF1075" i="2"/>
  <c r="AI1075" i="2"/>
  <c r="AH1075" i="2"/>
  <c r="AJ1075" i="2"/>
  <c r="AK1075" i="2"/>
  <c r="AE1075" i="2"/>
  <c r="AA1075" i="2"/>
  <c r="Z1241" i="1"/>
  <c r="W1241" i="1"/>
  <c r="X1241" i="1"/>
  <c r="U1241" i="1"/>
  <c r="AD1241" i="1"/>
  <c r="AF1241" i="1"/>
  <c r="AC1241" i="1"/>
  <c r="AG1241" i="1"/>
  <c r="AH1241" i="1"/>
  <c r="AI1241" i="1"/>
  <c r="V1241" i="1"/>
  <c r="AL1241" i="1"/>
  <c r="Y1241" i="1"/>
  <c r="AG1075" i="2" l="1"/>
  <c r="AL1075" i="2" s="1"/>
  <c r="AM1075" i="2"/>
  <c r="AK1241" i="1"/>
  <c r="AJ1241" i="1"/>
  <c r="AE1241" i="1"/>
  <c r="V1076" i="2" l="1"/>
  <c r="S1076" i="2"/>
  <c r="R1076" i="2"/>
  <c r="U1076" i="2"/>
  <c r="O1076" i="2"/>
  <c r="T1076" i="2"/>
  <c r="Q1076" i="2"/>
  <c r="P1076" i="2"/>
  <c r="Q1242" i="1"/>
  <c r="T1242" i="1"/>
  <c r="M1242" i="1"/>
  <c r="R1242" i="1"/>
  <c r="O1242" i="1"/>
  <c r="N1242" i="1"/>
  <c r="X1076" i="2" l="1"/>
  <c r="W1076" i="2"/>
  <c r="Y1076" i="2"/>
  <c r="AB1076" i="2"/>
  <c r="AG1076" i="2" s="1"/>
  <c r="AC1076" i="2"/>
  <c r="Z1076" i="2"/>
  <c r="AA1076" i="2"/>
  <c r="AE1076" i="2"/>
  <c r="AH1076" i="2"/>
  <c r="AF1076" i="2"/>
  <c r="AI1076" i="2"/>
  <c r="AJ1076" i="2"/>
  <c r="AK1076" i="2"/>
  <c r="AC1242" i="1"/>
  <c r="AD1242" i="1"/>
  <c r="AF1242" i="1"/>
  <c r="AG1242" i="1"/>
  <c r="AH1242" i="1"/>
  <c r="AI1242" i="1"/>
  <c r="V1242" i="1"/>
  <c r="W1242" i="1"/>
  <c r="Z1242" i="1"/>
  <c r="AE1242" i="1" s="1"/>
  <c r="X1242" i="1"/>
  <c r="U1242" i="1"/>
  <c r="AA1242" i="1"/>
  <c r="AL1242" i="1"/>
  <c r="Y1242" i="1"/>
  <c r="AM1076" i="2" l="1"/>
  <c r="AL1076" i="2"/>
  <c r="AK1242" i="1"/>
  <c r="AJ1242" i="1"/>
  <c r="S1077" i="2" l="1"/>
  <c r="V1077" i="2"/>
  <c r="P1077" i="2"/>
  <c r="U1077" i="2"/>
  <c r="O1077" i="2"/>
  <c r="R1077" i="2"/>
  <c r="T1077" i="2"/>
  <c r="Q1077" i="2"/>
  <c r="Q1243" i="1"/>
  <c r="T1243" i="1"/>
  <c r="N1243" i="1"/>
  <c r="M1243" i="1"/>
  <c r="O1243" i="1"/>
  <c r="R1243" i="1"/>
  <c r="Y1077" i="2" l="1"/>
  <c r="W1077" i="2"/>
  <c r="AB1077" i="2"/>
  <c r="Z1077" i="2"/>
  <c r="AC1077" i="2"/>
  <c r="X1077" i="2"/>
  <c r="AJ1077" i="2"/>
  <c r="AK1077" i="2"/>
  <c r="AE1077" i="2"/>
  <c r="AF1077" i="2"/>
  <c r="AH1077" i="2"/>
  <c r="AI1077" i="2"/>
  <c r="AA1077" i="2"/>
  <c r="W1243" i="1"/>
  <c r="V1243" i="1"/>
  <c r="Z1243" i="1"/>
  <c r="U1243" i="1"/>
  <c r="AA1243" i="1"/>
  <c r="X1243" i="1"/>
  <c r="AH1243" i="1"/>
  <c r="AG1243" i="1"/>
  <c r="AI1243" i="1"/>
  <c r="AC1243" i="1"/>
  <c r="AD1243" i="1"/>
  <c r="AF1243" i="1"/>
  <c r="AL1243" i="1"/>
  <c r="Y1243" i="1"/>
  <c r="AG1077" i="2" l="1"/>
  <c r="AM1077" i="2" s="1"/>
  <c r="AL1077" i="2"/>
  <c r="AK1243" i="1"/>
  <c r="AE1243" i="1"/>
  <c r="AJ1243" i="1"/>
  <c r="U1078" i="2" l="1"/>
  <c r="Q1078" i="2"/>
  <c r="P1078" i="2"/>
  <c r="T1078" i="2"/>
  <c r="R1078" i="2"/>
  <c r="O1078" i="2"/>
  <c r="S1078" i="2"/>
  <c r="V1078" i="2"/>
  <c r="T1244" i="1"/>
  <c r="Q1244" i="1"/>
  <c r="M1244" i="1"/>
  <c r="R1244" i="1"/>
  <c r="O1244" i="1"/>
  <c r="N1244" i="1"/>
  <c r="AA1078" i="2" l="1"/>
  <c r="AK1078" i="2"/>
  <c r="AF1078" i="2"/>
  <c r="AH1078" i="2"/>
  <c r="AI1078" i="2"/>
  <c r="AJ1078" i="2"/>
  <c r="AE1078" i="2"/>
  <c r="W1078" i="2"/>
  <c r="Z1078" i="2"/>
  <c r="AB1078" i="2"/>
  <c r="AG1078" i="2" s="1"/>
  <c r="X1078" i="2"/>
  <c r="Y1078" i="2"/>
  <c r="AC1078" i="2"/>
  <c r="W1244" i="1"/>
  <c r="AL1244" i="1"/>
  <c r="Y1244" i="1"/>
  <c r="V1244" i="1"/>
  <c r="Z1244" i="1"/>
  <c r="AE1244" i="1" s="1"/>
  <c r="U1244" i="1"/>
  <c r="AA1244" i="1"/>
  <c r="X1244" i="1"/>
  <c r="AF1244" i="1"/>
  <c r="AG1244" i="1"/>
  <c r="AH1244" i="1"/>
  <c r="AI1244" i="1"/>
  <c r="AC1244" i="1"/>
  <c r="AD1244" i="1"/>
  <c r="AL1078" i="2" l="1"/>
  <c r="AM1078" i="2"/>
  <c r="AJ1244" i="1"/>
  <c r="AK1244" i="1"/>
  <c r="P1079" i="2" l="1"/>
  <c r="O1079" i="2"/>
  <c r="Q1079" i="2"/>
  <c r="R1079" i="2"/>
  <c r="U1079" i="2"/>
  <c r="T1079" i="2"/>
  <c r="S1079" i="2"/>
  <c r="V1079" i="2"/>
  <c r="R1245" i="1"/>
  <c r="M1245" i="1"/>
  <c r="O1245" i="1"/>
  <c r="N1245" i="1"/>
  <c r="T1245" i="1"/>
  <c r="Q1245" i="1"/>
  <c r="AB1079" i="2" l="1"/>
  <c r="AJ1079" i="2"/>
  <c r="AE1079" i="2"/>
  <c r="AF1079" i="2"/>
  <c r="AH1079" i="2"/>
  <c r="AI1079" i="2"/>
  <c r="AK1079" i="2"/>
  <c r="AA1079" i="2"/>
  <c r="AC1079" i="2"/>
  <c r="Z1079" i="2"/>
  <c r="Y1079" i="2"/>
  <c r="W1079" i="2"/>
  <c r="X1079" i="2"/>
  <c r="AH1245" i="1"/>
  <c r="AI1245" i="1"/>
  <c r="AC1245" i="1"/>
  <c r="AF1245" i="1"/>
  <c r="AG1245" i="1"/>
  <c r="AD1245" i="1"/>
  <c r="AL1245" i="1"/>
  <c r="Y1245" i="1"/>
  <c r="V1245" i="1"/>
  <c r="W1245" i="1"/>
  <c r="X1245" i="1"/>
  <c r="U1245" i="1"/>
  <c r="AA1245" i="1"/>
  <c r="Z1245" i="1"/>
  <c r="AG1079" i="2" l="1"/>
  <c r="AL1079" i="2" s="1"/>
  <c r="AE1245" i="1"/>
  <c r="AK1245" i="1"/>
  <c r="AJ1245" i="1"/>
  <c r="S1080" i="2" l="1"/>
  <c r="AM1079" i="2"/>
  <c r="Q1246" i="1"/>
  <c r="T1246" i="1"/>
  <c r="N1246" i="1"/>
  <c r="R1246" i="1"/>
  <c r="O1246" i="1"/>
  <c r="M1246" i="1"/>
  <c r="T1080" i="2" l="1"/>
  <c r="O1080" i="2"/>
  <c r="P1080" i="2"/>
  <c r="U1080" i="2"/>
  <c r="R1080" i="2"/>
  <c r="Q1080" i="2"/>
  <c r="V1080" i="2"/>
  <c r="AA1080" i="2"/>
  <c r="Z1246" i="1"/>
  <c r="U1246" i="1"/>
  <c r="AA1246" i="1"/>
  <c r="X1246" i="1"/>
  <c r="W1246" i="1"/>
  <c r="V1246" i="1"/>
  <c r="AC1246" i="1"/>
  <c r="AD1246" i="1"/>
  <c r="AF1246" i="1"/>
  <c r="AG1246" i="1"/>
  <c r="AI1246" i="1"/>
  <c r="AK1246" i="1" s="1"/>
  <c r="R1247" i="1" s="1"/>
  <c r="AH1246" i="1"/>
  <c r="AJ1246" i="1" s="1"/>
  <c r="Q1247" i="1" s="1"/>
  <c r="AL1246" i="1"/>
  <c r="Y1246" i="1"/>
  <c r="Y1080" i="2" l="1"/>
  <c r="AI1080" i="2"/>
  <c r="AH1080" i="2"/>
  <c r="AJ1080" i="2"/>
  <c r="AK1080" i="2"/>
  <c r="AE1080" i="2"/>
  <c r="AF1080" i="2"/>
  <c r="Z1080" i="2"/>
  <c r="AC1080" i="2"/>
  <c r="X1080" i="2"/>
  <c r="W1080" i="2"/>
  <c r="AB1080" i="2"/>
  <c r="O1247" i="1"/>
  <c r="M1247" i="1"/>
  <c r="N1247" i="1"/>
  <c r="T1247" i="1"/>
  <c r="AE1246" i="1"/>
  <c r="AG1080" i="2" l="1"/>
  <c r="AM1080" i="2"/>
  <c r="AL1080" i="2"/>
  <c r="AH1247" i="1"/>
  <c r="AI1247" i="1"/>
  <c r="AC1247" i="1"/>
  <c r="AD1247" i="1"/>
  <c r="AF1247" i="1"/>
  <c r="AG1247" i="1"/>
  <c r="W1247" i="1"/>
  <c r="V1247" i="1"/>
  <c r="U1247" i="1"/>
  <c r="AA1247" i="1"/>
  <c r="X1247" i="1"/>
  <c r="Y1247" i="1"/>
  <c r="AL1247" i="1"/>
  <c r="Z1247" i="1"/>
  <c r="S1081" i="2" l="1"/>
  <c r="V1081" i="2"/>
  <c r="Q1081" i="2"/>
  <c r="R1081" i="2"/>
  <c r="T1081" i="2"/>
  <c r="U1081" i="2"/>
  <c r="P1081" i="2"/>
  <c r="O1081" i="2"/>
  <c r="AE1247" i="1"/>
  <c r="AK1247" i="1"/>
  <c r="AJ1247" i="1"/>
  <c r="W1081" i="2" l="1"/>
  <c r="AB1081" i="2"/>
  <c r="X1081" i="2"/>
  <c r="AC1081" i="2"/>
  <c r="Z1081" i="2"/>
  <c r="Y1081" i="2"/>
  <c r="AH1081" i="2"/>
  <c r="AK1081" i="2"/>
  <c r="AE1081" i="2"/>
  <c r="AF1081" i="2"/>
  <c r="AI1081" i="2"/>
  <c r="AJ1081" i="2"/>
  <c r="AA1081" i="2"/>
  <c r="R1248" i="1"/>
  <c r="O1248" i="1"/>
  <c r="N1248" i="1"/>
  <c r="M1248" i="1"/>
  <c r="Q1248" i="1"/>
  <c r="T1248" i="1"/>
  <c r="AG1081" i="2" l="1"/>
  <c r="AM1081" i="2" s="1"/>
  <c r="AL1081" i="2"/>
  <c r="AL1248" i="1"/>
  <c r="Y1248" i="1"/>
  <c r="AG1248" i="1"/>
  <c r="AH1248" i="1"/>
  <c r="AI1248" i="1"/>
  <c r="AC1248" i="1"/>
  <c r="AD1248" i="1"/>
  <c r="AF1248" i="1"/>
  <c r="X1248" i="1"/>
  <c r="U1248" i="1"/>
  <c r="AA1248" i="1"/>
  <c r="V1248" i="1"/>
  <c r="W1248" i="1"/>
  <c r="Z1248" i="1"/>
  <c r="O1082" i="2" l="1"/>
  <c r="R1082" i="2"/>
  <c r="T1082" i="2"/>
  <c r="P1082" i="2"/>
  <c r="U1082" i="2"/>
  <c r="Q1082" i="2"/>
  <c r="V1082" i="2"/>
  <c r="S1082" i="2"/>
  <c r="AK1248" i="1"/>
  <c r="AJ1248" i="1"/>
  <c r="AE1248" i="1"/>
  <c r="AJ1082" i="2" l="1"/>
  <c r="AE1082" i="2"/>
  <c r="AF1082" i="2"/>
  <c r="AH1082" i="2"/>
  <c r="AI1082" i="2"/>
  <c r="AK1082" i="2"/>
  <c r="AA1082" i="2"/>
  <c r="Y1082" i="2"/>
  <c r="AC1082" i="2"/>
  <c r="X1082" i="2"/>
  <c r="AB1082" i="2"/>
  <c r="AG1082" i="2" s="1"/>
  <c r="Z1082" i="2"/>
  <c r="W1082" i="2"/>
  <c r="T1249" i="1"/>
  <c r="Q1249" i="1"/>
  <c r="O1249" i="1"/>
  <c r="R1249" i="1"/>
  <c r="M1249" i="1"/>
  <c r="N1249" i="1"/>
  <c r="AM1082" i="2" l="1"/>
  <c r="AL1082" i="2"/>
  <c r="X1249" i="1"/>
  <c r="U1249" i="1"/>
  <c r="AA1249" i="1"/>
  <c r="V1249" i="1"/>
  <c r="Z1249" i="1"/>
  <c r="W1249" i="1"/>
  <c r="AL1249" i="1"/>
  <c r="Y1249" i="1"/>
  <c r="AF1249" i="1"/>
  <c r="AC1249" i="1"/>
  <c r="AG1249" i="1"/>
  <c r="AH1249" i="1"/>
  <c r="AI1249" i="1"/>
  <c r="AD1249" i="1"/>
  <c r="S1083" i="2" l="1"/>
  <c r="V1083" i="2"/>
  <c r="T1083" i="2"/>
  <c r="R1083" i="2"/>
  <c r="Q1083" i="2"/>
  <c r="O1083" i="2"/>
  <c r="U1083" i="2"/>
  <c r="P1083" i="2"/>
  <c r="AE1249" i="1"/>
  <c r="AK1249" i="1"/>
  <c r="AJ1249" i="1"/>
  <c r="W1083" i="2" l="1"/>
  <c r="X1083" i="2"/>
  <c r="AB1083" i="2"/>
  <c r="AG1083" i="2" s="1"/>
  <c r="AC1083" i="2"/>
  <c r="Y1083" i="2"/>
  <c r="Z1083" i="2"/>
  <c r="AF1083" i="2"/>
  <c r="AI1083" i="2"/>
  <c r="AH1083" i="2"/>
  <c r="AJ1083" i="2"/>
  <c r="AL1083" i="2" s="1"/>
  <c r="AK1083" i="2"/>
  <c r="AE1083" i="2"/>
  <c r="AA1083" i="2"/>
  <c r="Q1250" i="1"/>
  <c r="T1250" i="1"/>
  <c r="M1250" i="1"/>
  <c r="N1250" i="1"/>
  <c r="R1250" i="1"/>
  <c r="O1250" i="1"/>
  <c r="S1084" i="2" l="1"/>
  <c r="AM1083" i="2"/>
  <c r="Z1250" i="1"/>
  <c r="W1250" i="1"/>
  <c r="V1250" i="1"/>
  <c r="AA1250" i="1"/>
  <c r="U1250" i="1"/>
  <c r="AC1250" i="1"/>
  <c r="AD1250" i="1"/>
  <c r="AG1250" i="1"/>
  <c r="AH1250" i="1"/>
  <c r="AF1250" i="1"/>
  <c r="AI1250" i="1"/>
  <c r="X1250" i="1"/>
  <c r="AL1250" i="1"/>
  <c r="Y1250" i="1"/>
  <c r="O1084" i="2" l="1"/>
  <c r="T1084" i="2"/>
  <c r="U1084" i="2"/>
  <c r="Q1084" i="2"/>
  <c r="R1084" i="2"/>
  <c r="P1084" i="2"/>
  <c r="AA1084" i="2"/>
  <c r="V1084" i="2"/>
  <c r="AK1250" i="1"/>
  <c r="AJ1250" i="1"/>
  <c r="AE1250" i="1"/>
  <c r="Y1084" i="2" l="1"/>
  <c r="X1084" i="2"/>
  <c r="Z1084" i="2"/>
  <c r="AC1084" i="2"/>
  <c r="AB1084" i="2"/>
  <c r="AE1084" i="2"/>
  <c r="AH1084" i="2"/>
  <c r="AF1084" i="2"/>
  <c r="AI1084" i="2"/>
  <c r="AJ1084" i="2"/>
  <c r="AK1084" i="2"/>
  <c r="W1084" i="2"/>
  <c r="Q1251" i="1"/>
  <c r="T1251" i="1"/>
  <c r="M1251" i="1"/>
  <c r="R1251" i="1"/>
  <c r="O1251" i="1"/>
  <c r="N1251" i="1"/>
  <c r="AG1084" i="2" l="1"/>
  <c r="AL1084" i="2" s="1"/>
  <c r="AM1084" i="2"/>
  <c r="Z1251" i="1"/>
  <c r="V1251" i="1"/>
  <c r="W1251" i="1"/>
  <c r="U1251" i="1"/>
  <c r="AA1251" i="1"/>
  <c r="X1251" i="1"/>
  <c r="AI1251" i="1"/>
  <c r="AC1251" i="1"/>
  <c r="AG1251" i="1"/>
  <c r="AD1251" i="1"/>
  <c r="AF1251" i="1"/>
  <c r="AH1251" i="1"/>
  <c r="AJ1251" i="1" s="1"/>
  <c r="AL1251" i="1"/>
  <c r="Y1251" i="1"/>
  <c r="S1085" i="2" l="1"/>
  <c r="V1085" i="2"/>
  <c r="Q1085" i="2"/>
  <c r="T1085" i="2"/>
  <c r="P1085" i="2"/>
  <c r="O1085" i="2"/>
  <c r="R1085" i="2"/>
  <c r="U1085" i="2"/>
  <c r="Q1252" i="1"/>
  <c r="AK1251" i="1"/>
  <c r="AE1251" i="1"/>
  <c r="X1085" i="2" l="1"/>
  <c r="AC1085" i="2"/>
  <c r="Z1085" i="2"/>
  <c r="W1085" i="2"/>
  <c r="AB1085" i="2"/>
  <c r="Y1085" i="2"/>
  <c r="AJ1085" i="2"/>
  <c r="AK1085" i="2"/>
  <c r="AE1085" i="2"/>
  <c r="AF1085" i="2"/>
  <c r="AH1085" i="2"/>
  <c r="AI1085" i="2"/>
  <c r="AA1085" i="2"/>
  <c r="R1252" i="1"/>
  <c r="M1252" i="1"/>
  <c r="O1252" i="1"/>
  <c r="N1252" i="1"/>
  <c r="AL1252" i="1"/>
  <c r="Y1252" i="1"/>
  <c r="T1252" i="1"/>
  <c r="AG1085" i="2" l="1"/>
  <c r="AM1085" i="2" s="1"/>
  <c r="AD1252" i="1"/>
  <c r="AF1252" i="1"/>
  <c r="AG1252" i="1"/>
  <c r="AH1252" i="1"/>
  <c r="AI1252" i="1"/>
  <c r="AC1252" i="1"/>
  <c r="V1252" i="1"/>
  <c r="W1252" i="1"/>
  <c r="U1252" i="1"/>
  <c r="X1252" i="1"/>
  <c r="AA1252" i="1"/>
  <c r="Z1252" i="1"/>
  <c r="AE1252" i="1" s="1"/>
  <c r="U1086" i="2" l="1"/>
  <c r="O1086" i="2"/>
  <c r="R1086" i="2"/>
  <c r="AL1085" i="2"/>
  <c r="AJ1252" i="1"/>
  <c r="AK1252" i="1"/>
  <c r="V1086" i="2" l="1"/>
  <c r="S1086" i="2"/>
  <c r="Q1086" i="2"/>
  <c r="T1086" i="2"/>
  <c r="P1086" i="2"/>
  <c r="N1253" i="1"/>
  <c r="R1253" i="1"/>
  <c r="O1253" i="1"/>
  <c r="M1253" i="1"/>
  <c r="Q1253" i="1"/>
  <c r="T1253" i="1"/>
  <c r="Y1086" i="2" l="1"/>
  <c r="AC1086" i="2"/>
  <c r="Z1086" i="2"/>
  <c r="AA1086" i="2"/>
  <c r="W1086" i="2"/>
  <c r="X1086" i="2"/>
  <c r="AB1086" i="2"/>
  <c r="AK1086" i="2"/>
  <c r="AF1086" i="2"/>
  <c r="AH1086" i="2"/>
  <c r="AI1086" i="2"/>
  <c r="AJ1086" i="2"/>
  <c r="AE1086" i="2"/>
  <c r="AL1253" i="1"/>
  <c r="Y1253" i="1"/>
  <c r="AC1253" i="1"/>
  <c r="AD1253" i="1"/>
  <c r="AF1253" i="1"/>
  <c r="AG1253" i="1"/>
  <c r="AH1253" i="1"/>
  <c r="AJ1253" i="1" s="1"/>
  <c r="AI1253" i="1"/>
  <c r="AA1253" i="1"/>
  <c r="U1253" i="1"/>
  <c r="X1253" i="1"/>
  <c r="W1253" i="1"/>
  <c r="Z1253" i="1"/>
  <c r="V1253" i="1"/>
  <c r="AG1086" i="2" l="1"/>
  <c r="AL1086" i="2" s="1"/>
  <c r="Q1254" i="1"/>
  <c r="AE1253" i="1"/>
  <c r="AK1253" i="1"/>
  <c r="S1087" i="2" l="1"/>
  <c r="AM1086" i="2"/>
  <c r="R1254" i="1"/>
  <c r="N1254" i="1"/>
  <c r="M1254" i="1"/>
  <c r="O1254" i="1"/>
  <c r="AL1254" i="1"/>
  <c r="Y1254" i="1"/>
  <c r="T1254" i="1"/>
  <c r="U1087" i="2" l="1"/>
  <c r="R1087" i="2"/>
  <c r="O1087" i="2"/>
  <c r="P1087" i="2"/>
  <c r="Q1087" i="2"/>
  <c r="T1087" i="2"/>
  <c r="AA1087" i="2"/>
  <c r="V1087" i="2"/>
  <c r="AH1254" i="1"/>
  <c r="AC1254" i="1"/>
  <c r="AG1254" i="1"/>
  <c r="AI1254" i="1"/>
  <c r="AD1254" i="1"/>
  <c r="AF1254" i="1"/>
  <c r="W1254" i="1"/>
  <c r="AA1254" i="1"/>
  <c r="X1254" i="1"/>
  <c r="U1254" i="1"/>
  <c r="V1254" i="1"/>
  <c r="Z1254" i="1"/>
  <c r="AE1254" i="1" s="1"/>
  <c r="AB1087" i="2" l="1"/>
  <c r="W1087" i="2"/>
  <c r="Y1087" i="2"/>
  <c r="X1087" i="2"/>
  <c r="Z1087" i="2"/>
  <c r="AJ1087" i="2"/>
  <c r="AE1087" i="2"/>
  <c r="AF1087" i="2"/>
  <c r="AH1087" i="2"/>
  <c r="AI1087" i="2"/>
  <c r="AK1087" i="2"/>
  <c r="AC1087" i="2"/>
  <c r="AK1254" i="1"/>
  <c r="AJ1254" i="1"/>
  <c r="AG1087" i="2" l="1"/>
  <c r="AL1087" i="2" s="1"/>
  <c r="Q1255" i="1"/>
  <c r="T1255" i="1"/>
  <c r="O1255" i="1"/>
  <c r="R1255" i="1"/>
  <c r="M1255" i="1"/>
  <c r="N1255" i="1"/>
  <c r="S1088" i="2" l="1"/>
  <c r="AM1087" i="2"/>
  <c r="AA1255" i="1"/>
  <c r="X1255" i="1"/>
  <c r="U1255" i="1"/>
  <c r="W1255" i="1"/>
  <c r="V1255" i="1"/>
  <c r="Z1255" i="1"/>
  <c r="AE1255" i="1" s="1"/>
  <c r="AI1255" i="1"/>
  <c r="AC1255" i="1"/>
  <c r="AD1255" i="1"/>
  <c r="AG1255" i="1"/>
  <c r="AH1255" i="1"/>
  <c r="AF1255" i="1"/>
  <c r="AL1255" i="1"/>
  <c r="Y1255" i="1"/>
  <c r="R1088" i="2" l="1"/>
  <c r="T1088" i="2"/>
  <c r="U1088" i="2"/>
  <c r="O1088" i="2"/>
  <c r="Q1088" i="2"/>
  <c r="P1088" i="2"/>
  <c r="V1088" i="2"/>
  <c r="AA1088" i="2"/>
  <c r="AJ1255" i="1"/>
  <c r="AK1255" i="1"/>
  <c r="X1088" i="2" l="1"/>
  <c r="AI1088" i="2"/>
  <c r="AJ1088" i="2"/>
  <c r="AK1088" i="2"/>
  <c r="AE1088" i="2"/>
  <c r="AF1088" i="2"/>
  <c r="AH1088" i="2"/>
  <c r="Y1088" i="2"/>
  <c r="W1088" i="2"/>
  <c r="AC1088" i="2"/>
  <c r="AB1088" i="2"/>
  <c r="AG1088" i="2" s="1"/>
  <c r="Z1088" i="2"/>
  <c r="R1256" i="1"/>
  <c r="O1256" i="1"/>
  <c r="N1256" i="1"/>
  <c r="M1256" i="1"/>
  <c r="Q1256" i="1"/>
  <c r="T1256" i="1"/>
  <c r="AL1088" i="2" l="1"/>
  <c r="AM1088" i="2"/>
  <c r="AH1256" i="1"/>
  <c r="AI1256" i="1"/>
  <c r="AF1256" i="1"/>
  <c r="AC1256" i="1"/>
  <c r="AD1256" i="1"/>
  <c r="AG1256" i="1"/>
  <c r="X1256" i="1"/>
  <c r="U1256" i="1"/>
  <c r="AA1256" i="1"/>
  <c r="W1256" i="1"/>
  <c r="AL1256" i="1"/>
  <c r="Y1256" i="1"/>
  <c r="V1256" i="1"/>
  <c r="Z1256" i="1"/>
  <c r="P1089" i="2" l="1"/>
  <c r="T1089" i="2"/>
  <c r="R1089" i="2"/>
  <c r="Q1089" i="2"/>
  <c r="O1089" i="2"/>
  <c r="U1089" i="2"/>
  <c r="S1089" i="2"/>
  <c r="V1089" i="2"/>
  <c r="AK1256" i="1"/>
  <c r="AE1256" i="1"/>
  <c r="AJ1256" i="1"/>
  <c r="AH1089" i="2" l="1"/>
  <c r="AK1089" i="2"/>
  <c r="AF1089" i="2"/>
  <c r="AI1089" i="2"/>
  <c r="AJ1089" i="2"/>
  <c r="AE1089" i="2"/>
  <c r="W1089" i="2"/>
  <c r="AA1089" i="2"/>
  <c r="AC1089" i="2"/>
  <c r="Y1089" i="2"/>
  <c r="Z1089" i="2"/>
  <c r="AB1089" i="2"/>
  <c r="X1089" i="2"/>
  <c r="Q1257" i="1"/>
  <c r="T1257" i="1"/>
  <c r="N1257" i="1"/>
  <c r="O1257" i="1"/>
  <c r="M1257" i="1"/>
  <c r="R1257" i="1"/>
  <c r="AG1089" i="2" l="1"/>
  <c r="AL1089" i="2" s="1"/>
  <c r="AM1089" i="2"/>
  <c r="Z1257" i="1"/>
  <c r="V1257" i="1"/>
  <c r="U1257" i="1"/>
  <c r="AA1257" i="1"/>
  <c r="X1257" i="1"/>
  <c r="W1257" i="1"/>
  <c r="AI1257" i="1"/>
  <c r="AC1257" i="1"/>
  <c r="AD1257" i="1"/>
  <c r="AF1257" i="1"/>
  <c r="AG1257" i="1"/>
  <c r="AH1257" i="1"/>
  <c r="AJ1257" i="1" s="1"/>
  <c r="AL1257" i="1"/>
  <c r="Y1257" i="1"/>
  <c r="S1090" i="2" l="1"/>
  <c r="V1090" i="2"/>
  <c r="O1090" i="2"/>
  <c r="R1090" i="2"/>
  <c r="T1090" i="2"/>
  <c r="U1090" i="2"/>
  <c r="P1090" i="2"/>
  <c r="Q1090" i="2"/>
  <c r="Q1258" i="1"/>
  <c r="AK1257" i="1"/>
  <c r="AE1257" i="1"/>
  <c r="AB1090" i="2" l="1"/>
  <c r="Y1090" i="2"/>
  <c r="X1090" i="2"/>
  <c r="AC1090" i="2"/>
  <c r="Z1090" i="2"/>
  <c r="W1090" i="2"/>
  <c r="AJ1090" i="2"/>
  <c r="AE1090" i="2"/>
  <c r="AF1090" i="2"/>
  <c r="AH1090" i="2"/>
  <c r="AI1090" i="2"/>
  <c r="AK1090" i="2"/>
  <c r="AA1090" i="2"/>
  <c r="R1258" i="1"/>
  <c r="O1258" i="1"/>
  <c r="N1258" i="1"/>
  <c r="M1258" i="1"/>
  <c r="Y1258" i="1"/>
  <c r="T1258" i="1"/>
  <c r="AG1090" i="2" l="1"/>
  <c r="AL1090" i="2" s="1"/>
  <c r="U1258" i="1"/>
  <c r="X1258" i="1"/>
  <c r="AA1258" i="1"/>
  <c r="AD1258" i="1"/>
  <c r="AG1258" i="1"/>
  <c r="AH1258" i="1"/>
  <c r="AI1258" i="1"/>
  <c r="AK1258" i="1" s="1"/>
  <c r="AF1258" i="1"/>
  <c r="AC1258" i="1"/>
  <c r="AL1258" i="1"/>
  <c r="V1258" i="1"/>
  <c r="W1258" i="1"/>
  <c r="Z1258" i="1"/>
  <c r="S1091" i="2" l="1"/>
  <c r="AM1090" i="2"/>
  <c r="M1259" i="1"/>
  <c r="AJ1258" i="1"/>
  <c r="AE1258" i="1"/>
  <c r="R1091" i="2" l="1"/>
  <c r="T1091" i="2"/>
  <c r="O1091" i="2"/>
  <c r="Q1091" i="2"/>
  <c r="P1091" i="2"/>
  <c r="U1091" i="2"/>
  <c r="AA1091" i="2"/>
  <c r="V1091" i="2"/>
  <c r="Q1259" i="1"/>
  <c r="T1259" i="1"/>
  <c r="O1259" i="1"/>
  <c r="R1259" i="1"/>
  <c r="U1259" i="1"/>
  <c r="AA1259" i="1"/>
  <c r="N1259" i="1"/>
  <c r="AC1091" i="2" l="1"/>
  <c r="AB1091" i="2"/>
  <c r="X1091" i="2"/>
  <c r="Y1091" i="2"/>
  <c r="W1091" i="2"/>
  <c r="AF1091" i="2"/>
  <c r="AI1091" i="2"/>
  <c r="AJ1091" i="2"/>
  <c r="AK1091" i="2"/>
  <c r="AE1091" i="2"/>
  <c r="AH1091" i="2"/>
  <c r="Z1091" i="2"/>
  <c r="Z1259" i="1"/>
  <c r="X1259" i="1"/>
  <c r="W1259" i="1"/>
  <c r="AD1259" i="1"/>
  <c r="AF1259" i="1"/>
  <c r="AH1259" i="1"/>
  <c r="AJ1259" i="1" s="1"/>
  <c r="Q1260" i="1" s="1"/>
  <c r="AI1259" i="1"/>
  <c r="AC1259" i="1"/>
  <c r="AG1259" i="1"/>
  <c r="V1259" i="1"/>
  <c r="AL1259" i="1"/>
  <c r="Y1259" i="1"/>
  <c r="AG1091" i="2" l="1"/>
  <c r="AM1091" i="2" s="1"/>
  <c r="AK1259" i="1"/>
  <c r="AE1259" i="1"/>
  <c r="U1092" i="2" l="1"/>
  <c r="O1092" i="2"/>
  <c r="R1092" i="2"/>
  <c r="AL1091" i="2"/>
  <c r="M1260" i="1"/>
  <c r="R1260" i="1"/>
  <c r="O1260" i="1"/>
  <c r="N1260" i="1"/>
  <c r="T1260" i="1"/>
  <c r="S1092" i="2" l="1"/>
  <c r="V1092" i="2"/>
  <c r="P1092" i="2"/>
  <c r="Q1092" i="2"/>
  <c r="AC1092" i="2" s="1"/>
  <c r="T1092" i="2"/>
  <c r="Z1092" i="2"/>
  <c r="W1092" i="2"/>
  <c r="AH1260" i="1"/>
  <c r="AD1260" i="1"/>
  <c r="AG1260" i="1"/>
  <c r="AI1260" i="1"/>
  <c r="AF1260" i="1"/>
  <c r="AC1260" i="1"/>
  <c r="V1260" i="1"/>
  <c r="W1260" i="1"/>
  <c r="Z1260" i="1"/>
  <c r="X1260" i="1"/>
  <c r="U1260" i="1"/>
  <c r="AA1260" i="1"/>
  <c r="AL1260" i="1"/>
  <c r="Y1260" i="1"/>
  <c r="AB1092" i="2" l="1"/>
  <c r="Y1092" i="2"/>
  <c r="X1092" i="2"/>
  <c r="AE1092" i="2"/>
  <c r="AH1092" i="2"/>
  <c r="AF1092" i="2"/>
  <c r="AI1092" i="2"/>
  <c r="AJ1092" i="2"/>
  <c r="AK1092" i="2"/>
  <c r="AA1092" i="2"/>
  <c r="AE1260" i="1"/>
  <c r="AK1260" i="1"/>
  <c r="AJ1260" i="1"/>
  <c r="AG1092" i="2" l="1"/>
  <c r="AM1092" i="2" s="1"/>
  <c r="R1261" i="1"/>
  <c r="Q1261" i="1"/>
  <c r="T1261" i="1"/>
  <c r="N1261" i="1"/>
  <c r="O1261" i="1"/>
  <c r="M1261" i="1"/>
  <c r="O1093" i="2" l="1"/>
  <c r="U1093" i="2"/>
  <c r="R1093" i="2"/>
  <c r="AL1092" i="2"/>
  <c r="W1261" i="1"/>
  <c r="U1261" i="1"/>
  <c r="X1261" i="1"/>
  <c r="AA1261" i="1"/>
  <c r="V1261" i="1"/>
  <c r="AG1261" i="1"/>
  <c r="AH1261" i="1"/>
  <c r="AI1261" i="1"/>
  <c r="AD1261" i="1"/>
  <c r="AC1261" i="1"/>
  <c r="AF1261" i="1"/>
  <c r="AL1261" i="1"/>
  <c r="Y1261" i="1"/>
  <c r="Z1261" i="1"/>
  <c r="V1093" i="2" l="1"/>
  <c r="S1093" i="2"/>
  <c r="P1093" i="2"/>
  <c r="Q1093" i="2"/>
  <c r="W1093" i="2" s="1"/>
  <c r="T1093" i="2"/>
  <c r="Z1093" i="2"/>
  <c r="AE1261" i="1"/>
  <c r="AJ1261" i="1"/>
  <c r="AK1261" i="1"/>
  <c r="AB1093" i="2" l="1"/>
  <c r="Y1093" i="2"/>
  <c r="X1093" i="2"/>
  <c r="AA1093" i="2"/>
  <c r="AC1093" i="2"/>
  <c r="AK1093" i="2"/>
  <c r="AE1093" i="2"/>
  <c r="AF1093" i="2"/>
  <c r="AH1093" i="2"/>
  <c r="AI1093" i="2"/>
  <c r="AJ1093" i="2"/>
  <c r="R1262" i="1"/>
  <c r="O1262" i="1"/>
  <c r="N1262" i="1"/>
  <c r="M1262" i="1"/>
  <c r="Q1262" i="1"/>
  <c r="T1262" i="1"/>
  <c r="AG1093" i="2" l="1"/>
  <c r="AL1093" i="2" s="1"/>
  <c r="AL1262" i="1"/>
  <c r="Y1262" i="1"/>
  <c r="AD1262" i="1"/>
  <c r="AF1262" i="1"/>
  <c r="AH1262" i="1"/>
  <c r="AI1262" i="1"/>
  <c r="AG1262" i="1"/>
  <c r="AC1262" i="1"/>
  <c r="AA1262" i="1"/>
  <c r="X1262" i="1"/>
  <c r="U1262" i="1"/>
  <c r="V1262" i="1"/>
  <c r="W1262" i="1"/>
  <c r="Z1262" i="1"/>
  <c r="S1094" i="2" l="1"/>
  <c r="AM1093" i="2"/>
  <c r="AK1262" i="1"/>
  <c r="AJ1262" i="1"/>
  <c r="AE1262" i="1"/>
  <c r="U1094" i="2" l="1"/>
  <c r="O1094" i="2"/>
  <c r="R1094" i="2"/>
  <c r="T1094" i="2"/>
  <c r="Q1094" i="2"/>
  <c r="P1094" i="2"/>
  <c r="V1094" i="2"/>
  <c r="Q1263" i="1"/>
  <c r="T1263" i="1"/>
  <c r="N1263" i="1"/>
  <c r="R1263" i="1"/>
  <c r="M1263" i="1"/>
  <c r="O1263" i="1"/>
  <c r="X1094" i="2" l="1"/>
  <c r="Z1094" i="2"/>
  <c r="AA1094" i="2"/>
  <c r="Y1094" i="2"/>
  <c r="AB1094" i="2"/>
  <c r="W1094" i="2"/>
  <c r="AK1094" i="2"/>
  <c r="AF1094" i="2"/>
  <c r="AH1094" i="2"/>
  <c r="AI1094" i="2"/>
  <c r="AJ1094" i="2"/>
  <c r="AE1094" i="2"/>
  <c r="AC1094" i="2"/>
  <c r="U1263" i="1"/>
  <c r="AA1263" i="1"/>
  <c r="X1263" i="1"/>
  <c r="W1263" i="1"/>
  <c r="Z1263" i="1"/>
  <c r="V1263" i="1"/>
  <c r="AD1263" i="1"/>
  <c r="AF1263" i="1"/>
  <c r="AG1263" i="1"/>
  <c r="AH1263" i="1"/>
  <c r="AI1263" i="1"/>
  <c r="AC1263" i="1"/>
  <c r="AL1263" i="1"/>
  <c r="Y1263" i="1"/>
  <c r="AG1094" i="2" l="1"/>
  <c r="AL1094" i="2" s="1"/>
  <c r="AK1263" i="1"/>
  <c r="AE1263" i="1"/>
  <c r="AJ1263" i="1"/>
  <c r="S1095" i="2" l="1"/>
  <c r="AM1094" i="2"/>
  <c r="T1264" i="1"/>
  <c r="Q1264" i="1"/>
  <c r="N1264" i="1"/>
  <c r="O1264" i="1"/>
  <c r="R1264" i="1"/>
  <c r="M1264" i="1"/>
  <c r="P1095" i="2" l="1"/>
  <c r="R1095" i="2"/>
  <c r="T1095" i="2"/>
  <c r="O1095" i="2"/>
  <c r="U1095" i="2"/>
  <c r="Q1095" i="2"/>
  <c r="V1095" i="2"/>
  <c r="Z1264" i="1"/>
  <c r="U1264" i="1"/>
  <c r="AA1264" i="1"/>
  <c r="X1264" i="1"/>
  <c r="W1264" i="1"/>
  <c r="V1264" i="1"/>
  <c r="AL1264" i="1"/>
  <c r="Y1264" i="1"/>
  <c r="AF1264" i="1"/>
  <c r="AG1264" i="1"/>
  <c r="AH1264" i="1"/>
  <c r="AJ1264" i="1" s="1"/>
  <c r="AI1264" i="1"/>
  <c r="AD1264" i="1"/>
  <c r="AC1264" i="1"/>
  <c r="AE1095" i="2" l="1"/>
  <c r="AF1095" i="2"/>
  <c r="AH1095" i="2"/>
  <c r="AI1095" i="2"/>
  <c r="AJ1095" i="2"/>
  <c r="AL1095" i="2" s="1"/>
  <c r="S1096" i="2" s="1"/>
  <c r="AK1095" i="2"/>
  <c r="Y1095" i="2"/>
  <c r="AB1095" i="2"/>
  <c r="AG1095" i="2" s="1"/>
  <c r="AC1095" i="2"/>
  <c r="W1095" i="2"/>
  <c r="Z1095" i="2"/>
  <c r="AA1095" i="2"/>
  <c r="X1095" i="2"/>
  <c r="Q1265" i="1"/>
  <c r="AK1264" i="1"/>
  <c r="AE1264" i="1"/>
  <c r="AM1095" i="2" l="1"/>
  <c r="V1096" i="2"/>
  <c r="R1265" i="1"/>
  <c r="N1265" i="1"/>
  <c r="M1265" i="1"/>
  <c r="O1265" i="1"/>
  <c r="AL1265" i="1"/>
  <c r="Y1265" i="1"/>
  <c r="T1265" i="1"/>
  <c r="AF1096" i="2" l="1"/>
  <c r="AH1096" i="2"/>
  <c r="AI1096" i="2"/>
  <c r="AJ1096" i="2"/>
  <c r="AK1096" i="2"/>
  <c r="AE1096" i="2"/>
  <c r="T1096" i="2"/>
  <c r="P1096" i="2"/>
  <c r="U1096" i="2"/>
  <c r="R1096" i="2"/>
  <c r="O1096" i="2"/>
  <c r="Q1096" i="2"/>
  <c r="AG1265" i="1"/>
  <c r="AH1265" i="1"/>
  <c r="AC1265" i="1"/>
  <c r="AD1265" i="1"/>
  <c r="AI1265" i="1"/>
  <c r="AF1265" i="1"/>
  <c r="W1265" i="1"/>
  <c r="U1265" i="1"/>
  <c r="AA1265" i="1"/>
  <c r="X1265" i="1"/>
  <c r="V1265" i="1"/>
  <c r="Z1265" i="1"/>
  <c r="AE1265" i="1" s="1"/>
  <c r="AB1096" i="2" l="1"/>
  <c r="W1096" i="2"/>
  <c r="AA1096" i="2"/>
  <c r="Y1096" i="2"/>
  <c r="Z1096" i="2"/>
  <c r="AC1096" i="2"/>
  <c r="X1096" i="2"/>
  <c r="AK1265" i="1"/>
  <c r="AJ1265" i="1"/>
  <c r="AG1096" i="2" l="1"/>
  <c r="AM1096" i="2" s="1"/>
  <c r="Q1266" i="1"/>
  <c r="T1266" i="1"/>
  <c r="O1266" i="1"/>
  <c r="R1266" i="1"/>
  <c r="M1266" i="1"/>
  <c r="N1266" i="1"/>
  <c r="O1097" i="2" l="1"/>
  <c r="R1097" i="2"/>
  <c r="U1097" i="2"/>
  <c r="AL1096" i="2"/>
  <c r="U1266" i="1"/>
  <c r="AA1266" i="1"/>
  <c r="X1266" i="1"/>
  <c r="V1266" i="1"/>
  <c r="Z1266" i="1"/>
  <c r="AE1266" i="1" s="1"/>
  <c r="W1266" i="1"/>
  <c r="AG1266" i="1"/>
  <c r="AC1266" i="1"/>
  <c r="AD1266" i="1"/>
  <c r="AF1266" i="1"/>
  <c r="AH1266" i="1"/>
  <c r="AJ1266" i="1" s="1"/>
  <c r="T1267" i="1" s="1"/>
  <c r="AI1266" i="1"/>
  <c r="AK1266" i="1" s="1"/>
  <c r="O1267" i="1" s="1"/>
  <c r="AL1266" i="1"/>
  <c r="Y1266" i="1"/>
  <c r="S1097" i="2" l="1"/>
  <c r="V1097" i="2"/>
  <c r="Q1097" i="2"/>
  <c r="P1097" i="2"/>
  <c r="AC1097" i="2"/>
  <c r="Z1097" i="2"/>
  <c r="T1097" i="2"/>
  <c r="AG1267" i="1"/>
  <c r="AH1267" i="1"/>
  <c r="AI1267" i="1"/>
  <c r="AC1267" i="1"/>
  <c r="AD1267" i="1"/>
  <c r="AF1267" i="1"/>
  <c r="R1267" i="1"/>
  <c r="Q1267" i="1"/>
  <c r="M1267" i="1"/>
  <c r="N1267" i="1"/>
  <c r="AB1097" i="2" l="1"/>
  <c r="X1097" i="2"/>
  <c r="Y1097" i="2"/>
  <c r="W1097" i="2"/>
  <c r="AK1097" i="2"/>
  <c r="AH1097" i="2"/>
  <c r="AI1097" i="2"/>
  <c r="AJ1097" i="2"/>
  <c r="AE1097" i="2"/>
  <c r="AF1097" i="2"/>
  <c r="AA1097" i="2"/>
  <c r="V1267" i="1"/>
  <c r="X1267" i="1"/>
  <c r="U1267" i="1"/>
  <c r="AA1267" i="1"/>
  <c r="AK1267" i="1"/>
  <c r="AJ1267" i="1"/>
  <c r="T1268" i="1" s="1"/>
  <c r="AL1267" i="1"/>
  <c r="Y1267" i="1"/>
  <c r="Z1267" i="1"/>
  <c r="W1267" i="1"/>
  <c r="AG1097" i="2" l="1"/>
  <c r="AM1097" i="2" s="1"/>
  <c r="AG1268" i="1"/>
  <c r="AH1268" i="1"/>
  <c r="AI1268" i="1"/>
  <c r="AD1268" i="1"/>
  <c r="AC1268" i="1"/>
  <c r="AF1268" i="1"/>
  <c r="O1268" i="1"/>
  <c r="M1268" i="1"/>
  <c r="R1268" i="1"/>
  <c r="AE1267" i="1"/>
  <c r="Q1268" i="1"/>
  <c r="N1268" i="1"/>
  <c r="O1098" i="2" l="1"/>
  <c r="R1098" i="2"/>
  <c r="U1098" i="2"/>
  <c r="AL1097" i="2"/>
  <c r="V1268" i="1"/>
  <c r="W1268" i="1"/>
  <c r="AL1268" i="1"/>
  <c r="Y1268" i="1"/>
  <c r="AJ1268" i="1" s="1"/>
  <c r="AK1268" i="1"/>
  <c r="N1269" i="1" s="1"/>
  <c r="Z1268" i="1"/>
  <c r="U1268" i="1"/>
  <c r="AA1268" i="1"/>
  <c r="X1268" i="1"/>
  <c r="S1098" i="2" l="1"/>
  <c r="V1098" i="2"/>
  <c r="Q1098" i="2"/>
  <c r="P1098" i="2"/>
  <c r="W1098" i="2" s="1"/>
  <c r="T1098" i="2"/>
  <c r="AC1098" i="2"/>
  <c r="T1269" i="1"/>
  <c r="Q1269" i="1"/>
  <c r="M1269" i="1"/>
  <c r="O1269" i="1"/>
  <c r="R1269" i="1"/>
  <c r="AE1268" i="1"/>
  <c r="AB1098" i="2" l="1"/>
  <c r="X1098" i="2"/>
  <c r="Y1098" i="2"/>
  <c r="AJ1098" i="2"/>
  <c r="AK1098" i="2"/>
  <c r="AE1098" i="2"/>
  <c r="AF1098" i="2"/>
  <c r="AH1098" i="2"/>
  <c r="AI1098" i="2"/>
  <c r="Z1098" i="2"/>
  <c r="AA1098" i="2"/>
  <c r="U1269" i="1"/>
  <c r="AA1269" i="1"/>
  <c r="X1269" i="1"/>
  <c r="Z1269" i="1"/>
  <c r="W1269" i="1"/>
  <c r="AL1269" i="1"/>
  <c r="Y1269" i="1"/>
  <c r="AF1269" i="1"/>
  <c r="AC1269" i="1"/>
  <c r="AD1269" i="1"/>
  <c r="AI1269" i="1"/>
  <c r="AG1269" i="1"/>
  <c r="AH1269" i="1"/>
  <c r="V1269" i="1"/>
  <c r="AG1098" i="2" l="1"/>
  <c r="AL1098" i="2" s="1"/>
  <c r="AK1269" i="1"/>
  <c r="AE1269" i="1"/>
  <c r="AJ1269" i="1"/>
  <c r="S1099" i="2" l="1"/>
  <c r="AM1098" i="2"/>
  <c r="T1270" i="1"/>
  <c r="Q1270" i="1"/>
  <c r="N1270" i="1"/>
  <c r="M1270" i="1"/>
  <c r="O1270" i="1"/>
  <c r="R1270" i="1"/>
  <c r="O1099" i="2" l="1"/>
  <c r="R1099" i="2"/>
  <c r="U1099" i="2"/>
  <c r="T1099" i="2"/>
  <c r="P1099" i="2"/>
  <c r="Q1099" i="2"/>
  <c r="AA1099" i="2"/>
  <c r="V1099" i="2"/>
  <c r="Z1270" i="1"/>
  <c r="W1270" i="1"/>
  <c r="U1270" i="1"/>
  <c r="AA1270" i="1"/>
  <c r="X1270" i="1"/>
  <c r="V1270" i="1"/>
  <c r="AL1270" i="1"/>
  <c r="Y1270" i="1"/>
  <c r="AD1270" i="1"/>
  <c r="AF1270" i="1"/>
  <c r="AI1270" i="1"/>
  <c r="AK1270" i="1" s="1"/>
  <c r="AC1270" i="1"/>
  <c r="AH1270" i="1"/>
  <c r="AG1270" i="1"/>
  <c r="X1099" i="2" l="1"/>
  <c r="Y1099" i="2"/>
  <c r="AB1099" i="2"/>
  <c r="AG1099" i="2" s="1"/>
  <c r="AC1099" i="2"/>
  <c r="Z1099" i="2"/>
  <c r="AI1099" i="2"/>
  <c r="AE1099" i="2"/>
  <c r="AF1099" i="2"/>
  <c r="AH1099" i="2"/>
  <c r="AJ1099" i="2"/>
  <c r="AL1099" i="2" s="1"/>
  <c r="S1100" i="2" s="1"/>
  <c r="AK1099" i="2"/>
  <c r="W1099" i="2"/>
  <c r="M1271" i="1"/>
  <c r="AJ1270" i="1"/>
  <c r="N1271" i="1" s="1"/>
  <c r="AE1270" i="1"/>
  <c r="AM1099" i="2" l="1"/>
  <c r="T1271" i="1"/>
  <c r="Q1271" i="1"/>
  <c r="O1271" i="1"/>
  <c r="U1271" i="1"/>
  <c r="AA1271" i="1"/>
  <c r="X1271" i="1"/>
  <c r="R1271" i="1"/>
  <c r="P1100" i="2" l="1"/>
  <c r="R1100" i="2"/>
  <c r="O1100" i="2"/>
  <c r="Q1100" i="2"/>
  <c r="T1100" i="2"/>
  <c r="U1100" i="2"/>
  <c r="V1100" i="2"/>
  <c r="W1271" i="1"/>
  <c r="AL1271" i="1"/>
  <c r="Y1271" i="1"/>
  <c r="AC1271" i="1"/>
  <c r="AD1271" i="1"/>
  <c r="AG1271" i="1"/>
  <c r="AI1271" i="1"/>
  <c r="AF1271" i="1"/>
  <c r="AH1271" i="1"/>
  <c r="Z1271" i="1"/>
  <c r="V1271" i="1"/>
  <c r="AH1100" i="2" l="1"/>
  <c r="AF1100" i="2"/>
  <c r="AI1100" i="2"/>
  <c r="AJ1100" i="2"/>
  <c r="AK1100" i="2"/>
  <c r="AE1100" i="2"/>
  <c r="AC1100" i="2"/>
  <c r="AB1100" i="2"/>
  <c r="Y1100" i="2"/>
  <c r="W1100" i="2"/>
  <c r="AA1100" i="2"/>
  <c r="Z1100" i="2"/>
  <c r="X1100" i="2"/>
  <c r="AE1271" i="1"/>
  <c r="AJ1271" i="1"/>
  <c r="AK1271" i="1"/>
  <c r="AG1100" i="2" l="1"/>
  <c r="AM1100" i="2" s="1"/>
  <c r="M1272" i="1"/>
  <c r="N1272" i="1"/>
  <c r="O1272" i="1"/>
  <c r="R1272" i="1"/>
  <c r="T1272" i="1"/>
  <c r="Q1272" i="1"/>
  <c r="R1101" i="2" l="1"/>
  <c r="O1101" i="2"/>
  <c r="U1101" i="2"/>
  <c r="AL1100" i="2"/>
  <c r="AL1272" i="1"/>
  <c r="Y1272" i="1"/>
  <c r="AF1272" i="1"/>
  <c r="AC1272" i="1"/>
  <c r="AG1272" i="1"/>
  <c r="AH1272" i="1"/>
  <c r="AJ1272" i="1" s="1"/>
  <c r="T1273" i="1" s="1"/>
  <c r="AI1272" i="1"/>
  <c r="AK1272" i="1" s="1"/>
  <c r="M1273" i="1" s="1"/>
  <c r="AD1272" i="1"/>
  <c r="Z1272" i="1"/>
  <c r="W1272" i="1"/>
  <c r="V1272" i="1"/>
  <c r="X1272" i="1"/>
  <c r="U1272" i="1"/>
  <c r="AA1272" i="1"/>
  <c r="S1101" i="2" l="1"/>
  <c r="V1101" i="2"/>
  <c r="Q1101" i="2"/>
  <c r="P1101" i="2"/>
  <c r="T1101" i="2"/>
  <c r="AH1273" i="1"/>
  <c r="AC1273" i="1"/>
  <c r="AI1273" i="1"/>
  <c r="AF1273" i="1"/>
  <c r="AG1273" i="1"/>
  <c r="AD1273" i="1"/>
  <c r="N1273" i="1"/>
  <c r="R1273" i="1"/>
  <c r="O1273" i="1"/>
  <c r="AE1272" i="1"/>
  <c r="Q1273" i="1"/>
  <c r="X1101" i="2" l="1"/>
  <c r="W1101" i="2"/>
  <c r="Y1101" i="2"/>
  <c r="AI1101" i="2"/>
  <c r="AJ1101" i="2"/>
  <c r="AK1101" i="2"/>
  <c r="AM1101" i="2" s="1"/>
  <c r="AE1101" i="2"/>
  <c r="AF1101" i="2"/>
  <c r="AH1101" i="2"/>
  <c r="AB1101" i="2"/>
  <c r="AG1101" i="2" s="1"/>
  <c r="AA1101" i="2"/>
  <c r="AC1101" i="2"/>
  <c r="Z1101" i="2"/>
  <c r="AL1273" i="1"/>
  <c r="Y1273" i="1"/>
  <c r="V1273" i="1"/>
  <c r="AJ1273" i="1" s="1"/>
  <c r="W1273" i="1"/>
  <c r="AK1273" i="1" s="1"/>
  <c r="Z1273" i="1"/>
  <c r="AA1273" i="1"/>
  <c r="U1273" i="1"/>
  <c r="X1273" i="1"/>
  <c r="AL1101" i="2" l="1"/>
  <c r="U1102" i="2"/>
  <c r="R1102" i="2"/>
  <c r="O1102" i="2"/>
  <c r="T1102" i="2"/>
  <c r="Q1102" i="2"/>
  <c r="P1102" i="2"/>
  <c r="M1274" i="1"/>
  <c r="R1274" i="1"/>
  <c r="N1274" i="1"/>
  <c r="O1274" i="1"/>
  <c r="T1274" i="1"/>
  <c r="Q1274" i="1"/>
  <c r="AE1273" i="1"/>
  <c r="W1102" i="2" l="1"/>
  <c r="V1102" i="2"/>
  <c r="S1102" i="2"/>
  <c r="W1274" i="1"/>
  <c r="AL1274" i="1"/>
  <c r="Y1274" i="1"/>
  <c r="AI1274" i="1"/>
  <c r="AC1274" i="1"/>
  <c r="AD1274" i="1"/>
  <c r="AF1274" i="1"/>
  <c r="AH1274" i="1"/>
  <c r="AG1274" i="1"/>
  <c r="V1274" i="1"/>
  <c r="Z1274" i="1"/>
  <c r="X1274" i="1"/>
  <c r="U1274" i="1"/>
  <c r="AA1274" i="1"/>
  <c r="AF1102" i="2" l="1"/>
  <c r="AK1102" i="2"/>
  <c r="AE1102" i="2"/>
  <c r="AH1102" i="2"/>
  <c r="AJ1102" i="2"/>
  <c r="AI1102" i="2"/>
  <c r="AA1102" i="2"/>
  <c r="AB1102" i="2"/>
  <c r="AC1102" i="2"/>
  <c r="X1102" i="2"/>
  <c r="Z1102" i="2"/>
  <c r="Y1102" i="2"/>
  <c r="AE1274" i="1"/>
  <c r="AK1274" i="1"/>
  <c r="AJ1274" i="1"/>
  <c r="AG1102" i="2" l="1"/>
  <c r="AL1102" i="2" s="1"/>
  <c r="AM1102" i="2"/>
  <c r="Q1275" i="1"/>
  <c r="T1275" i="1"/>
  <c r="R1275" i="1"/>
  <c r="O1275" i="1"/>
  <c r="N1275" i="1"/>
  <c r="M1275" i="1"/>
  <c r="V1103" i="2" l="1"/>
  <c r="S1103" i="2"/>
  <c r="Q1103" i="2"/>
  <c r="R1103" i="2"/>
  <c r="U1103" i="2"/>
  <c r="P1103" i="2"/>
  <c r="T1103" i="2"/>
  <c r="O1103" i="2"/>
  <c r="U1275" i="1"/>
  <c r="X1275" i="1"/>
  <c r="AA1275" i="1"/>
  <c r="V1275" i="1"/>
  <c r="W1275" i="1"/>
  <c r="Z1275" i="1"/>
  <c r="AG1275" i="1"/>
  <c r="AH1275" i="1"/>
  <c r="AI1275" i="1"/>
  <c r="AC1275" i="1"/>
  <c r="AD1275" i="1"/>
  <c r="AF1275" i="1"/>
  <c r="AL1275" i="1"/>
  <c r="Y1275" i="1"/>
  <c r="AB1103" i="2" l="1"/>
  <c r="W1103" i="2"/>
  <c r="Z1103" i="2"/>
  <c r="X1103" i="2"/>
  <c r="AC1103" i="2"/>
  <c r="Y1103" i="2"/>
  <c r="AA1103" i="2"/>
  <c r="AE1103" i="2"/>
  <c r="AF1103" i="2"/>
  <c r="AH1103" i="2"/>
  <c r="AI1103" i="2"/>
  <c r="AJ1103" i="2"/>
  <c r="AK1103" i="2"/>
  <c r="AK1275" i="1"/>
  <c r="AJ1275" i="1"/>
  <c r="AE1275" i="1"/>
  <c r="AG1103" i="2" l="1"/>
  <c r="AL1103" i="2" s="1"/>
  <c r="T1276" i="1"/>
  <c r="Q1276" i="1"/>
  <c r="R1276" i="1"/>
  <c r="M1276" i="1"/>
  <c r="O1276" i="1"/>
  <c r="N1276" i="1"/>
  <c r="S1104" i="2" l="1"/>
  <c r="AM1103" i="2"/>
  <c r="V1276" i="1"/>
  <c r="W1276" i="1"/>
  <c r="U1276" i="1"/>
  <c r="AA1276" i="1"/>
  <c r="X1276" i="1"/>
  <c r="Z1276" i="1"/>
  <c r="AL1276" i="1"/>
  <c r="Y1276" i="1"/>
  <c r="AH1276" i="1"/>
  <c r="AI1276" i="1"/>
  <c r="AK1276" i="1" s="1"/>
  <c r="AC1276" i="1"/>
  <c r="AD1276" i="1"/>
  <c r="AF1276" i="1"/>
  <c r="AG1276" i="1"/>
  <c r="T1104" i="2" l="1"/>
  <c r="U1104" i="2"/>
  <c r="Q1104" i="2"/>
  <c r="O1104" i="2"/>
  <c r="R1104" i="2"/>
  <c r="P1104" i="2"/>
  <c r="V1104" i="2"/>
  <c r="AA1104" i="2"/>
  <c r="M1277" i="1"/>
  <c r="AJ1276" i="1"/>
  <c r="AE1276" i="1"/>
  <c r="Z1104" i="2" l="1"/>
  <c r="AF1104" i="2"/>
  <c r="AH1104" i="2"/>
  <c r="AI1104" i="2"/>
  <c r="AJ1104" i="2"/>
  <c r="AK1104" i="2"/>
  <c r="AE1104" i="2"/>
  <c r="X1104" i="2"/>
  <c r="W1104" i="2"/>
  <c r="Y1104" i="2"/>
  <c r="AC1104" i="2"/>
  <c r="AB1104" i="2"/>
  <c r="Q1277" i="1"/>
  <c r="T1277" i="1"/>
  <c r="N1277" i="1"/>
  <c r="R1277" i="1"/>
  <c r="U1277" i="1"/>
  <c r="AA1277" i="1"/>
  <c r="X1277" i="1"/>
  <c r="O1277" i="1"/>
  <c r="AG1104" i="2" l="1"/>
  <c r="AL1104" i="2" s="1"/>
  <c r="AD1277" i="1"/>
  <c r="AI1277" i="1"/>
  <c r="AF1277" i="1"/>
  <c r="AG1277" i="1"/>
  <c r="AH1277" i="1"/>
  <c r="AC1277" i="1"/>
  <c r="Z1277" i="1"/>
  <c r="AE1277" i="1" s="1"/>
  <c r="V1277" i="1"/>
  <c r="W1277" i="1"/>
  <c r="AL1277" i="1"/>
  <c r="Y1277" i="1"/>
  <c r="S1105" i="2" l="1"/>
  <c r="AM1104" i="2"/>
  <c r="AJ1277" i="1"/>
  <c r="AK1277" i="1"/>
  <c r="R1105" i="2" l="1"/>
  <c r="T1105" i="2"/>
  <c r="O1105" i="2"/>
  <c r="Q1105" i="2"/>
  <c r="P1105" i="2"/>
  <c r="U1105" i="2"/>
  <c r="V1105" i="2"/>
  <c r="AA1105" i="2"/>
  <c r="M1278" i="1"/>
  <c r="R1278" i="1"/>
  <c r="O1278" i="1"/>
  <c r="N1278" i="1"/>
  <c r="T1278" i="1"/>
  <c r="Q1278" i="1"/>
  <c r="AC1105" i="2" l="1"/>
  <c r="AK1105" i="2"/>
  <c r="AJ1105" i="2"/>
  <c r="AE1105" i="2"/>
  <c r="AF1105" i="2"/>
  <c r="AH1105" i="2"/>
  <c r="AI1105" i="2"/>
  <c r="X1105" i="2"/>
  <c r="Y1105" i="2"/>
  <c r="W1105" i="2"/>
  <c r="AB1105" i="2"/>
  <c r="Z1105" i="2"/>
  <c r="AD1278" i="1"/>
  <c r="AF1278" i="1"/>
  <c r="AH1278" i="1"/>
  <c r="AI1278" i="1"/>
  <c r="AG1278" i="1"/>
  <c r="AC1278" i="1"/>
  <c r="AL1278" i="1"/>
  <c r="Y1278" i="1"/>
  <c r="V1278" i="1"/>
  <c r="W1278" i="1"/>
  <c r="Z1278" i="1"/>
  <c r="AE1278" i="1" s="1"/>
  <c r="U1278" i="1"/>
  <c r="AA1278" i="1"/>
  <c r="X1278" i="1"/>
  <c r="AG1105" i="2" l="1"/>
  <c r="AL1105" i="2" s="1"/>
  <c r="AK1278" i="1"/>
  <c r="AJ1278" i="1"/>
  <c r="S1106" i="2" l="1"/>
  <c r="AM1105" i="2"/>
  <c r="N1279" i="1"/>
  <c r="Q1279" i="1"/>
  <c r="T1279" i="1"/>
  <c r="M1279" i="1"/>
  <c r="O1279" i="1"/>
  <c r="R1279" i="1"/>
  <c r="U1106" i="2" l="1"/>
  <c r="P1106" i="2"/>
  <c r="R1106" i="2"/>
  <c r="Q1106" i="2"/>
  <c r="O1106" i="2"/>
  <c r="T1106" i="2"/>
  <c r="V1106" i="2"/>
  <c r="X1279" i="1"/>
  <c r="AA1279" i="1"/>
  <c r="U1279" i="1"/>
  <c r="Z1279" i="1"/>
  <c r="W1279" i="1"/>
  <c r="AI1279" i="1"/>
  <c r="AD1279" i="1"/>
  <c r="AH1279" i="1"/>
  <c r="AC1279" i="1"/>
  <c r="AF1279" i="1"/>
  <c r="AG1279" i="1"/>
  <c r="AL1279" i="1"/>
  <c r="Y1279" i="1"/>
  <c r="V1279" i="1"/>
  <c r="AJ1106" i="2" l="1"/>
  <c r="AE1106" i="2"/>
  <c r="AF1106" i="2"/>
  <c r="AH1106" i="2"/>
  <c r="AI1106" i="2"/>
  <c r="AK1106" i="2"/>
  <c r="Z1106" i="2"/>
  <c r="AB1106" i="2"/>
  <c r="W1106" i="2"/>
  <c r="Y1106" i="2"/>
  <c r="X1106" i="2"/>
  <c r="AA1106" i="2"/>
  <c r="AC1106" i="2"/>
  <c r="AE1279" i="1"/>
  <c r="AJ1279" i="1"/>
  <c r="AK1279" i="1"/>
  <c r="AG1106" i="2" l="1"/>
  <c r="AM1106" i="2" s="1"/>
  <c r="AL1106" i="2"/>
  <c r="M1280" i="1"/>
  <c r="N1280" i="1"/>
  <c r="R1280" i="1"/>
  <c r="O1280" i="1"/>
  <c r="Q1280" i="1"/>
  <c r="T1280" i="1"/>
  <c r="R1107" i="2" l="1"/>
  <c r="T1107" i="2"/>
  <c r="O1107" i="2"/>
  <c r="U1107" i="2"/>
  <c r="Q1107" i="2"/>
  <c r="P1107" i="2"/>
  <c r="S1107" i="2"/>
  <c r="V1107" i="2"/>
  <c r="AC1280" i="1"/>
  <c r="AF1280" i="1"/>
  <c r="AG1280" i="1"/>
  <c r="AH1280" i="1"/>
  <c r="AI1280" i="1"/>
  <c r="AD1280" i="1"/>
  <c r="AL1280" i="1"/>
  <c r="Y1280" i="1"/>
  <c r="W1280" i="1"/>
  <c r="Z1280" i="1"/>
  <c r="V1280" i="1"/>
  <c r="U1280" i="1"/>
  <c r="AA1280" i="1"/>
  <c r="X1280" i="1"/>
  <c r="X1107" i="2" l="1"/>
  <c r="AI1107" i="2"/>
  <c r="AF1107" i="2"/>
  <c r="AH1107" i="2"/>
  <c r="AJ1107" i="2"/>
  <c r="AE1107" i="2"/>
  <c r="AK1107" i="2"/>
  <c r="AA1107" i="2"/>
  <c r="Y1107" i="2"/>
  <c r="AC1107" i="2"/>
  <c r="W1107" i="2"/>
  <c r="AB1107" i="2"/>
  <c r="Z1107" i="2"/>
  <c r="AE1280" i="1"/>
  <c r="AK1280" i="1"/>
  <c r="AJ1280" i="1"/>
  <c r="AG1107" i="2" l="1"/>
  <c r="AL1107" i="2" s="1"/>
  <c r="AM1107" i="2"/>
  <c r="Q1281" i="1"/>
  <c r="T1281" i="1"/>
  <c r="O1281" i="1"/>
  <c r="M1281" i="1"/>
  <c r="R1281" i="1"/>
  <c r="N1281" i="1"/>
  <c r="S1108" i="2" l="1"/>
  <c r="V1108" i="2"/>
  <c r="P1108" i="2"/>
  <c r="O1108" i="2"/>
  <c r="T1108" i="2"/>
  <c r="Q1108" i="2"/>
  <c r="R1108" i="2"/>
  <c r="U1108" i="2"/>
  <c r="Z1281" i="1"/>
  <c r="AC1281" i="1"/>
  <c r="AD1281" i="1"/>
  <c r="AI1281" i="1"/>
  <c r="AF1281" i="1"/>
  <c r="AG1281" i="1"/>
  <c r="AH1281" i="1"/>
  <c r="V1281" i="1"/>
  <c r="AA1281" i="1"/>
  <c r="X1281" i="1"/>
  <c r="U1281" i="1"/>
  <c r="W1281" i="1"/>
  <c r="AL1281" i="1"/>
  <c r="Y1281" i="1"/>
  <c r="AC1108" i="2" l="1"/>
  <c r="AB1108" i="2"/>
  <c r="Z1108" i="2"/>
  <c r="Y1108" i="2"/>
  <c r="W1108" i="2"/>
  <c r="X1108" i="2"/>
  <c r="AF1108" i="2"/>
  <c r="AH1108" i="2"/>
  <c r="AI1108" i="2"/>
  <c r="AE1108" i="2"/>
  <c r="AJ1108" i="2"/>
  <c r="AK1108" i="2"/>
  <c r="AA1108" i="2"/>
  <c r="AJ1281" i="1"/>
  <c r="AK1281" i="1"/>
  <c r="AE1281" i="1"/>
  <c r="AG1108" i="2" l="1"/>
  <c r="AM1108" i="2" s="1"/>
  <c r="AL1108" i="2"/>
  <c r="O1282" i="1"/>
  <c r="R1282" i="1"/>
  <c r="N1282" i="1"/>
  <c r="M1282" i="1"/>
  <c r="T1282" i="1"/>
  <c r="Q1282" i="1"/>
  <c r="O1109" i="2" l="1"/>
  <c r="U1109" i="2"/>
  <c r="T1109" i="2"/>
  <c r="P1109" i="2"/>
  <c r="R1109" i="2"/>
  <c r="Q1109" i="2"/>
  <c r="V1109" i="2"/>
  <c r="S1109" i="2"/>
  <c r="AF1282" i="1"/>
  <c r="AH1282" i="1"/>
  <c r="AI1282" i="1"/>
  <c r="AG1282" i="1"/>
  <c r="AC1282" i="1"/>
  <c r="AD1282" i="1"/>
  <c r="AL1282" i="1"/>
  <c r="Y1282" i="1"/>
  <c r="U1282" i="1"/>
  <c r="AA1282" i="1"/>
  <c r="X1282" i="1"/>
  <c r="V1282" i="1"/>
  <c r="Z1282" i="1"/>
  <c r="W1282" i="1"/>
  <c r="AA1109" i="2" l="1"/>
  <c r="Z1109" i="2"/>
  <c r="AE1109" i="2"/>
  <c r="AF1109" i="2"/>
  <c r="AH1109" i="2"/>
  <c r="AI1109" i="2"/>
  <c r="AJ1109" i="2"/>
  <c r="AK1109" i="2"/>
  <c r="Y1109" i="2"/>
  <c r="X1109" i="2"/>
  <c r="AB1109" i="2"/>
  <c r="AG1109" i="2" s="1"/>
  <c r="AC1109" i="2"/>
  <c r="W1109" i="2"/>
  <c r="AK1282" i="1"/>
  <c r="AJ1282" i="1"/>
  <c r="AE1282" i="1"/>
  <c r="AM1109" i="2" l="1"/>
  <c r="AL1109" i="2"/>
  <c r="T1283" i="1"/>
  <c r="Q1283" i="1"/>
  <c r="R1283" i="1"/>
  <c r="O1283" i="1"/>
  <c r="M1283" i="1"/>
  <c r="N1283" i="1"/>
  <c r="S1110" i="2" l="1"/>
  <c r="V1110" i="2"/>
  <c r="T1110" i="2"/>
  <c r="R1110" i="2"/>
  <c r="Q1110" i="2"/>
  <c r="O1110" i="2"/>
  <c r="U1110" i="2"/>
  <c r="P1110" i="2"/>
  <c r="W1283" i="1"/>
  <c r="V1283" i="1"/>
  <c r="X1283" i="1"/>
  <c r="U1283" i="1"/>
  <c r="AA1283" i="1"/>
  <c r="Z1283" i="1"/>
  <c r="AL1283" i="1"/>
  <c r="Y1283" i="1"/>
  <c r="AH1283" i="1"/>
  <c r="AJ1283" i="1" s="1"/>
  <c r="T1284" i="1" s="1"/>
  <c r="AD1283" i="1"/>
  <c r="AI1283" i="1"/>
  <c r="AK1283" i="1" s="1"/>
  <c r="O1284" i="1" s="1"/>
  <c r="AF1283" i="1"/>
  <c r="AG1283" i="1"/>
  <c r="AC1283" i="1"/>
  <c r="AC1110" i="2" l="1"/>
  <c r="X1110" i="2"/>
  <c r="Z1110" i="2"/>
  <c r="W1110" i="2"/>
  <c r="Y1110" i="2"/>
  <c r="AB1110" i="2"/>
  <c r="AE1110" i="2"/>
  <c r="AF1110" i="2"/>
  <c r="AH1110" i="2"/>
  <c r="AI1110" i="2"/>
  <c r="AJ1110" i="2"/>
  <c r="AK1110" i="2"/>
  <c r="AA1110" i="2"/>
  <c r="AI1284" i="1"/>
  <c r="AD1284" i="1"/>
  <c r="AC1284" i="1"/>
  <c r="AG1284" i="1"/>
  <c r="AH1284" i="1"/>
  <c r="AF1284" i="1"/>
  <c r="Q1284" i="1"/>
  <c r="M1284" i="1"/>
  <c r="N1284" i="1"/>
  <c r="R1284" i="1"/>
  <c r="AE1283" i="1"/>
  <c r="AG1110" i="2" l="1"/>
  <c r="AM1110" i="2"/>
  <c r="AL1110" i="2"/>
  <c r="V1284" i="1"/>
  <c r="Z1284" i="1"/>
  <c r="U1284" i="1"/>
  <c r="X1284" i="1"/>
  <c r="AA1284" i="1"/>
  <c r="AL1284" i="1"/>
  <c r="Y1284" i="1"/>
  <c r="W1284" i="1"/>
  <c r="AJ1284" i="1" s="1"/>
  <c r="V1111" i="2" l="1"/>
  <c r="S1111" i="2"/>
  <c r="U1111" i="2"/>
  <c r="Q1111" i="2"/>
  <c r="T1111" i="2"/>
  <c r="P1111" i="2"/>
  <c r="R1111" i="2"/>
  <c r="O1111" i="2"/>
  <c r="Q1285" i="1"/>
  <c r="AE1284" i="1"/>
  <c r="AK1284" i="1"/>
  <c r="AB1111" i="2" l="1"/>
  <c r="W1111" i="2"/>
  <c r="Z1111" i="2"/>
  <c r="X1111" i="2"/>
  <c r="Y1111" i="2"/>
  <c r="AC1111" i="2"/>
  <c r="AA1111" i="2"/>
  <c r="AK1111" i="2"/>
  <c r="AE1111" i="2"/>
  <c r="AF1111" i="2"/>
  <c r="AH1111" i="2"/>
  <c r="AI1111" i="2"/>
  <c r="AJ1111" i="2"/>
  <c r="O1285" i="1"/>
  <c r="M1285" i="1"/>
  <c r="N1285" i="1"/>
  <c r="R1285" i="1"/>
  <c r="AL1285" i="1"/>
  <c r="Y1285" i="1"/>
  <c r="T1285" i="1"/>
  <c r="AG1111" i="2" l="1"/>
  <c r="AM1111" i="2" s="1"/>
  <c r="AH1285" i="1"/>
  <c r="AF1285" i="1"/>
  <c r="AI1285" i="1"/>
  <c r="AG1285" i="1"/>
  <c r="AC1285" i="1"/>
  <c r="AD1285" i="1"/>
  <c r="Z1285" i="1"/>
  <c r="AE1285" i="1" s="1"/>
  <c r="V1285" i="1"/>
  <c r="X1285" i="1"/>
  <c r="U1285" i="1"/>
  <c r="AA1285" i="1"/>
  <c r="W1285" i="1"/>
  <c r="O1112" i="2" l="1"/>
  <c r="U1112" i="2"/>
  <c r="R1112" i="2"/>
  <c r="AL1111" i="2"/>
  <c r="AK1285" i="1"/>
  <c r="AJ1285" i="1"/>
  <c r="V1112" i="2" l="1"/>
  <c r="S1112" i="2"/>
  <c r="P1112" i="2"/>
  <c r="Z1112" i="2"/>
  <c r="AC1112" i="2"/>
  <c r="W1112" i="2"/>
  <c r="Q1112" i="2"/>
  <c r="T1112" i="2"/>
  <c r="Q1286" i="1"/>
  <c r="T1286" i="1"/>
  <c r="R1286" i="1"/>
  <c r="O1286" i="1"/>
  <c r="N1286" i="1"/>
  <c r="M1286" i="1"/>
  <c r="AA1112" i="2" l="1"/>
  <c r="AB1112" i="2"/>
  <c r="X1112" i="2"/>
  <c r="Y1112" i="2"/>
  <c r="AJ1112" i="2"/>
  <c r="AE1112" i="2"/>
  <c r="AF1112" i="2"/>
  <c r="AH1112" i="2"/>
  <c r="AI1112" i="2"/>
  <c r="AK1112" i="2"/>
  <c r="V1286" i="1"/>
  <c r="AA1286" i="1"/>
  <c r="X1286" i="1"/>
  <c r="U1286" i="1"/>
  <c r="W1286" i="1"/>
  <c r="Z1286" i="1"/>
  <c r="AG1286" i="1"/>
  <c r="AH1286" i="1"/>
  <c r="AI1286" i="1"/>
  <c r="AF1286" i="1"/>
  <c r="AD1286" i="1"/>
  <c r="AC1286" i="1"/>
  <c r="AL1286" i="1"/>
  <c r="Y1286" i="1"/>
  <c r="AG1112" i="2" l="1"/>
  <c r="AM1112" i="2" s="1"/>
  <c r="AL1112" i="2"/>
  <c r="AK1286" i="1"/>
  <c r="AJ1286" i="1"/>
  <c r="AE1286" i="1"/>
  <c r="O1113" i="2" l="1"/>
  <c r="R1113" i="2"/>
  <c r="U1113" i="2"/>
  <c r="T1113" i="2"/>
  <c r="Q1113" i="2"/>
  <c r="P1113" i="2"/>
  <c r="S1113" i="2"/>
  <c r="V1113" i="2"/>
  <c r="T1287" i="1"/>
  <c r="Q1287" i="1"/>
  <c r="N1287" i="1"/>
  <c r="R1287" i="1"/>
  <c r="O1287" i="1"/>
  <c r="M1287" i="1"/>
  <c r="X1113" i="2" l="1"/>
  <c r="AI1113" i="2"/>
  <c r="AK1113" i="2"/>
  <c r="AE1113" i="2"/>
  <c r="AF1113" i="2"/>
  <c r="AH1113" i="2"/>
  <c r="AJ1113" i="2"/>
  <c r="AA1113" i="2"/>
  <c r="Y1113" i="2"/>
  <c r="AB1113" i="2"/>
  <c r="AG1113" i="2" s="1"/>
  <c r="AC1113" i="2"/>
  <c r="Z1113" i="2"/>
  <c r="W1113" i="2"/>
  <c r="AA1287" i="1"/>
  <c r="X1287" i="1"/>
  <c r="U1287" i="1"/>
  <c r="W1287" i="1"/>
  <c r="Z1287" i="1"/>
  <c r="AE1287" i="1" s="1"/>
  <c r="V1287" i="1"/>
  <c r="AL1287" i="1"/>
  <c r="Y1287" i="1"/>
  <c r="AC1287" i="1"/>
  <c r="AD1287" i="1"/>
  <c r="AI1287" i="1"/>
  <c r="AF1287" i="1"/>
  <c r="AG1287" i="1"/>
  <c r="AH1287" i="1"/>
  <c r="AM1113" i="2" l="1"/>
  <c r="AL1113" i="2"/>
  <c r="AK1287" i="1"/>
  <c r="AJ1287" i="1"/>
  <c r="S1114" i="2" l="1"/>
  <c r="V1114" i="2"/>
  <c r="P1114" i="2"/>
  <c r="U1114" i="2"/>
  <c r="Q1114" i="2"/>
  <c r="O1114" i="2"/>
  <c r="R1114" i="2"/>
  <c r="T1114" i="2"/>
  <c r="Q1288" i="1"/>
  <c r="T1288" i="1"/>
  <c r="N1288" i="1"/>
  <c r="M1288" i="1"/>
  <c r="O1288" i="1"/>
  <c r="R1288" i="1"/>
  <c r="Y1114" i="2" l="1"/>
  <c r="AB1114" i="2"/>
  <c r="Z1114" i="2"/>
  <c r="W1114" i="2"/>
  <c r="AC1114" i="2"/>
  <c r="X1114" i="2"/>
  <c r="AH1114" i="2"/>
  <c r="AJ1114" i="2"/>
  <c r="AK1114" i="2"/>
  <c r="AE1114" i="2"/>
  <c r="AF1114" i="2"/>
  <c r="AI1114" i="2"/>
  <c r="AA1114" i="2"/>
  <c r="W1288" i="1"/>
  <c r="Z1288" i="1"/>
  <c r="U1288" i="1"/>
  <c r="AA1288" i="1"/>
  <c r="X1288" i="1"/>
  <c r="V1288" i="1"/>
  <c r="AC1288" i="1"/>
  <c r="AF1288" i="1"/>
  <c r="AI1288" i="1"/>
  <c r="AG1288" i="1"/>
  <c r="AH1288" i="1"/>
  <c r="AD1288" i="1"/>
  <c r="AL1288" i="1"/>
  <c r="Y1288" i="1"/>
  <c r="AG1114" i="2" l="1"/>
  <c r="AM1114" i="2" s="1"/>
  <c r="AJ1288" i="1"/>
  <c r="AK1288" i="1"/>
  <c r="AE1288" i="1"/>
  <c r="U1115" i="2" l="1"/>
  <c r="R1115" i="2"/>
  <c r="O1115" i="2"/>
  <c r="AL1114" i="2"/>
  <c r="O1289" i="1"/>
  <c r="N1289" i="1"/>
  <c r="R1289" i="1"/>
  <c r="M1289" i="1"/>
  <c r="T1289" i="1"/>
  <c r="Q1289" i="1"/>
  <c r="V1115" i="2" l="1"/>
  <c r="S1115" i="2"/>
  <c r="P1115" i="2"/>
  <c r="T1115" i="2"/>
  <c r="Q1115" i="2"/>
  <c r="AL1289" i="1"/>
  <c r="Y1289" i="1"/>
  <c r="AG1289" i="1"/>
  <c r="AD1289" i="1"/>
  <c r="AI1289" i="1"/>
  <c r="AF1289" i="1"/>
  <c r="AC1289" i="1"/>
  <c r="AH1289" i="1"/>
  <c r="U1289" i="1"/>
  <c r="X1289" i="1"/>
  <c r="AA1289" i="1"/>
  <c r="Z1289" i="1"/>
  <c r="V1289" i="1"/>
  <c r="W1289" i="1"/>
  <c r="AB1115" i="2" l="1"/>
  <c r="Y1115" i="2"/>
  <c r="Z1115" i="2"/>
  <c r="W1115" i="2"/>
  <c r="X1115" i="2"/>
  <c r="AC1115" i="2"/>
  <c r="AA1115" i="2"/>
  <c r="AI1115" i="2"/>
  <c r="AJ1115" i="2"/>
  <c r="AE1115" i="2"/>
  <c r="AF1115" i="2"/>
  <c r="AH1115" i="2"/>
  <c r="AK1115" i="2"/>
  <c r="AE1289" i="1"/>
  <c r="AK1289" i="1"/>
  <c r="AJ1289" i="1"/>
  <c r="AG1115" i="2" l="1"/>
  <c r="AL1115" i="2" s="1"/>
  <c r="N1290" i="1"/>
  <c r="O1290" i="1"/>
  <c r="M1290" i="1"/>
  <c r="R1290" i="1"/>
  <c r="T1290" i="1"/>
  <c r="Q1290" i="1"/>
  <c r="S1116" i="2" l="1"/>
  <c r="AM1115" i="2"/>
  <c r="AH1290" i="1"/>
  <c r="AC1290" i="1"/>
  <c r="AD1290" i="1"/>
  <c r="AF1290" i="1"/>
  <c r="AG1290" i="1"/>
  <c r="AI1290" i="1"/>
  <c r="AL1290" i="1"/>
  <c r="Y1290" i="1"/>
  <c r="Z1290" i="1"/>
  <c r="AE1290" i="1" s="1"/>
  <c r="U1290" i="1"/>
  <c r="X1290" i="1"/>
  <c r="AA1290" i="1"/>
  <c r="W1290" i="1"/>
  <c r="V1290" i="1"/>
  <c r="AJ1290" i="1" s="1"/>
  <c r="Q1291" i="1" s="1"/>
  <c r="U1116" i="2" l="1"/>
  <c r="O1116" i="2"/>
  <c r="R1116" i="2"/>
  <c r="T1116" i="2"/>
  <c r="Q1116" i="2"/>
  <c r="P1116" i="2"/>
  <c r="AA1116" i="2"/>
  <c r="V1116" i="2"/>
  <c r="AK1290" i="1"/>
  <c r="X1116" i="2" l="1"/>
  <c r="AB1116" i="2"/>
  <c r="W1116" i="2"/>
  <c r="Y1116" i="2"/>
  <c r="Z1116" i="2"/>
  <c r="AF1116" i="2"/>
  <c r="AH1116" i="2"/>
  <c r="AI1116" i="2"/>
  <c r="AE1116" i="2"/>
  <c r="AJ1116" i="2"/>
  <c r="AK1116" i="2"/>
  <c r="AC1116" i="2"/>
  <c r="O1291" i="1"/>
  <c r="R1291" i="1"/>
  <c r="N1291" i="1"/>
  <c r="T1291" i="1"/>
  <c r="M1291" i="1"/>
  <c r="AG1116" i="2" l="1"/>
  <c r="AL1116" i="2"/>
  <c r="AM1116" i="2"/>
  <c r="X1291" i="1"/>
  <c r="U1291" i="1"/>
  <c r="AA1291" i="1"/>
  <c r="AL1291" i="1"/>
  <c r="Y1291" i="1"/>
  <c r="AD1291" i="1"/>
  <c r="AF1291" i="1"/>
  <c r="AC1291" i="1"/>
  <c r="AG1291" i="1"/>
  <c r="AH1291" i="1"/>
  <c r="AI1291" i="1"/>
  <c r="V1291" i="1"/>
  <c r="Z1291" i="1"/>
  <c r="AE1291" i="1" s="1"/>
  <c r="W1291" i="1"/>
  <c r="P1117" i="2" l="1"/>
  <c r="R1117" i="2"/>
  <c r="T1117" i="2"/>
  <c r="O1117" i="2"/>
  <c r="Q1117" i="2"/>
  <c r="U1117" i="2"/>
  <c r="S1117" i="2"/>
  <c r="V1117" i="2"/>
  <c r="AK1291" i="1"/>
  <c r="AJ1291" i="1"/>
  <c r="AE1117" i="2" l="1"/>
  <c r="AH1117" i="2"/>
  <c r="AF1117" i="2"/>
  <c r="AI1117" i="2"/>
  <c r="AJ1117" i="2"/>
  <c r="AK1117" i="2"/>
  <c r="AC1117" i="2"/>
  <c r="AA1117" i="2"/>
  <c r="Y1117" i="2"/>
  <c r="W1117" i="2"/>
  <c r="AB1117" i="2"/>
  <c r="Z1117" i="2"/>
  <c r="X1117" i="2"/>
  <c r="Q1292" i="1"/>
  <c r="T1292" i="1"/>
  <c r="R1292" i="1"/>
  <c r="O1292" i="1"/>
  <c r="M1292" i="1"/>
  <c r="N1292" i="1"/>
  <c r="AG1117" i="2" l="1"/>
  <c r="AM1117" i="2" s="1"/>
  <c r="X1292" i="1"/>
  <c r="U1292" i="1"/>
  <c r="AA1292" i="1"/>
  <c r="Z1292" i="1"/>
  <c r="V1292" i="1"/>
  <c r="W1292" i="1"/>
  <c r="AI1292" i="1"/>
  <c r="AC1292" i="1"/>
  <c r="AG1292" i="1"/>
  <c r="AH1292" i="1"/>
  <c r="AD1292" i="1"/>
  <c r="AF1292" i="1"/>
  <c r="AL1292" i="1"/>
  <c r="Y1292" i="1"/>
  <c r="R1118" i="2" l="1"/>
  <c r="O1118" i="2"/>
  <c r="U1118" i="2"/>
  <c r="AL1117" i="2"/>
  <c r="AJ1292" i="1"/>
  <c r="AE1292" i="1"/>
  <c r="AK1292" i="1"/>
  <c r="V1118" i="2" l="1"/>
  <c r="S1118" i="2"/>
  <c r="T1118" i="2"/>
  <c r="P1118" i="2"/>
  <c r="Z1118" i="2" s="1"/>
  <c r="AC1118" i="2"/>
  <c r="W1118" i="2"/>
  <c r="Q1118" i="2"/>
  <c r="O1293" i="1"/>
  <c r="R1293" i="1"/>
  <c r="N1293" i="1"/>
  <c r="M1293" i="1"/>
  <c r="T1293" i="1"/>
  <c r="Q1293" i="1"/>
  <c r="X1118" i="2" l="1"/>
  <c r="AB1118" i="2"/>
  <c r="AA1118" i="2"/>
  <c r="Y1118" i="2"/>
  <c r="AF1118" i="2"/>
  <c r="AE1118" i="2"/>
  <c r="AH1118" i="2"/>
  <c r="AI1118" i="2"/>
  <c r="AJ1118" i="2"/>
  <c r="AK1118" i="2"/>
  <c r="AL1293" i="1"/>
  <c r="Y1293" i="1"/>
  <c r="AI1293" i="1"/>
  <c r="AG1293" i="1"/>
  <c r="AC1293" i="1"/>
  <c r="AF1293" i="1"/>
  <c r="AD1293" i="1"/>
  <c r="AH1293" i="1"/>
  <c r="U1293" i="1"/>
  <c r="AA1293" i="1"/>
  <c r="X1293" i="1"/>
  <c r="V1293" i="1"/>
  <c r="Z1293" i="1"/>
  <c r="W1293" i="1"/>
  <c r="AG1118" i="2" l="1"/>
  <c r="AM1118" i="2" s="1"/>
  <c r="AE1293" i="1"/>
  <c r="AK1293" i="1"/>
  <c r="AJ1293" i="1"/>
  <c r="R1119" i="2" l="1"/>
  <c r="U1119" i="2"/>
  <c r="O1119" i="2"/>
  <c r="AL1118" i="2"/>
  <c r="T1294" i="1"/>
  <c r="Q1294" i="1"/>
  <c r="M1294" i="1"/>
  <c r="O1294" i="1"/>
  <c r="N1294" i="1"/>
  <c r="R1294" i="1"/>
  <c r="S1119" i="2" l="1"/>
  <c r="V1119" i="2"/>
  <c r="Q1119" i="2"/>
  <c r="T1119" i="2"/>
  <c r="P1119" i="2"/>
  <c r="AC1119" i="2"/>
  <c r="V1294" i="1"/>
  <c r="Z1294" i="1"/>
  <c r="W1294" i="1"/>
  <c r="U1294" i="1"/>
  <c r="AA1294" i="1"/>
  <c r="X1294" i="1"/>
  <c r="AL1294" i="1"/>
  <c r="Y1294" i="1"/>
  <c r="AI1294" i="1"/>
  <c r="AC1294" i="1"/>
  <c r="AF1294" i="1"/>
  <c r="AH1294" i="1"/>
  <c r="AD1294" i="1"/>
  <c r="AG1294" i="1"/>
  <c r="AB1119" i="2" l="1"/>
  <c r="W1119" i="2"/>
  <c r="X1119" i="2"/>
  <c r="Z1119" i="2"/>
  <c r="Y1119" i="2"/>
  <c r="AK1119" i="2"/>
  <c r="AE1119" i="2"/>
  <c r="AF1119" i="2"/>
  <c r="AH1119" i="2"/>
  <c r="AI1119" i="2"/>
  <c r="AJ1119" i="2"/>
  <c r="AA1119" i="2"/>
  <c r="AE1294" i="1"/>
  <c r="AJ1294" i="1"/>
  <c r="AK1294" i="1"/>
  <c r="AG1119" i="2" l="1"/>
  <c r="AL1119" i="2" s="1"/>
  <c r="AM1119" i="2"/>
  <c r="N1295" i="1"/>
  <c r="O1295" i="1"/>
  <c r="M1295" i="1"/>
  <c r="R1295" i="1"/>
  <c r="Q1295" i="1"/>
  <c r="T1295" i="1"/>
  <c r="V1120" i="2" l="1"/>
  <c r="S1120" i="2"/>
  <c r="U1120" i="2"/>
  <c r="R1120" i="2"/>
  <c r="O1120" i="2"/>
  <c r="T1120" i="2"/>
  <c r="P1120" i="2"/>
  <c r="Q1120" i="2"/>
  <c r="Z1295" i="1"/>
  <c r="AI1295" i="1"/>
  <c r="AC1295" i="1"/>
  <c r="AH1295" i="1"/>
  <c r="AD1295" i="1"/>
  <c r="AG1295" i="1"/>
  <c r="AF1295" i="1"/>
  <c r="AL1295" i="1"/>
  <c r="Y1295" i="1"/>
  <c r="AA1295" i="1"/>
  <c r="X1295" i="1"/>
  <c r="U1295" i="1"/>
  <c r="W1295" i="1"/>
  <c r="V1295" i="1"/>
  <c r="Y1120" i="2" l="1"/>
  <c r="W1120" i="2"/>
  <c r="X1120" i="2"/>
  <c r="AB1120" i="2"/>
  <c r="Z1120" i="2"/>
  <c r="AC1120" i="2"/>
  <c r="AA1120" i="2"/>
  <c r="AJ1120" i="2"/>
  <c r="AE1120" i="2"/>
  <c r="AF1120" i="2"/>
  <c r="AH1120" i="2"/>
  <c r="AI1120" i="2"/>
  <c r="AK1120" i="2"/>
  <c r="AJ1295" i="1"/>
  <c r="AK1295" i="1"/>
  <c r="AE1295" i="1"/>
  <c r="AG1120" i="2" l="1"/>
  <c r="AL1120" i="2"/>
  <c r="AM1120" i="2"/>
  <c r="O1296" i="1"/>
  <c r="N1296" i="1"/>
  <c r="R1296" i="1"/>
  <c r="M1296" i="1"/>
  <c r="T1296" i="1"/>
  <c r="Q1296" i="1"/>
  <c r="Q1121" i="2" l="1"/>
  <c r="R1121" i="2"/>
  <c r="U1121" i="2"/>
  <c r="P1121" i="2"/>
  <c r="O1121" i="2"/>
  <c r="T1121" i="2"/>
  <c r="V1121" i="2"/>
  <c r="S1121" i="2"/>
  <c r="AL1296" i="1"/>
  <c r="Y1296" i="1"/>
  <c r="AF1296" i="1"/>
  <c r="AG1296" i="1"/>
  <c r="AH1296" i="1"/>
  <c r="AI1296" i="1"/>
  <c r="AK1296" i="1" s="1"/>
  <c r="AC1296" i="1"/>
  <c r="AD1296" i="1"/>
  <c r="AA1296" i="1"/>
  <c r="U1296" i="1"/>
  <c r="X1296" i="1"/>
  <c r="Z1296" i="1"/>
  <c r="V1296" i="1"/>
  <c r="W1296" i="1"/>
  <c r="AA1121" i="2" l="1"/>
  <c r="W1121" i="2"/>
  <c r="AI1121" i="2"/>
  <c r="AK1121" i="2"/>
  <c r="AE1121" i="2"/>
  <c r="AF1121" i="2"/>
  <c r="AH1121" i="2"/>
  <c r="AJ1121" i="2"/>
  <c r="AB1121" i="2"/>
  <c r="X1121" i="2"/>
  <c r="AC1121" i="2"/>
  <c r="Z1121" i="2"/>
  <c r="Y1121" i="2"/>
  <c r="M1297" i="1"/>
  <c r="AE1296" i="1"/>
  <c r="AJ1296" i="1"/>
  <c r="O1297" i="1" s="1"/>
  <c r="AG1121" i="2" l="1"/>
  <c r="AM1121" i="2"/>
  <c r="AL1121" i="2"/>
  <c r="T1297" i="1"/>
  <c r="Q1297" i="1"/>
  <c r="R1297" i="1"/>
  <c r="X1297" i="1"/>
  <c r="U1297" i="1"/>
  <c r="AA1297" i="1"/>
  <c r="N1297" i="1"/>
  <c r="V1122" i="2" l="1"/>
  <c r="S1122" i="2"/>
  <c r="U1122" i="2"/>
  <c r="R1122" i="2"/>
  <c r="T1122" i="2"/>
  <c r="Q1122" i="2"/>
  <c r="P1122" i="2"/>
  <c r="O1122" i="2"/>
  <c r="AC1297" i="1"/>
  <c r="AI1297" i="1"/>
  <c r="AD1297" i="1"/>
  <c r="AH1297" i="1"/>
  <c r="AF1297" i="1"/>
  <c r="AG1297" i="1"/>
  <c r="Z1297" i="1"/>
  <c r="AL1297" i="1"/>
  <c r="Y1297" i="1"/>
  <c r="V1297" i="1"/>
  <c r="W1297" i="1"/>
  <c r="W1122" i="2" l="1"/>
  <c r="AB1122" i="2"/>
  <c r="X1122" i="2"/>
  <c r="Y1122" i="2"/>
  <c r="Z1122" i="2"/>
  <c r="AC1122" i="2"/>
  <c r="AA1122" i="2"/>
  <c r="AH1122" i="2"/>
  <c r="AJ1122" i="2"/>
  <c r="AK1122" i="2"/>
  <c r="AE1122" i="2"/>
  <c r="AF1122" i="2"/>
  <c r="AI1122" i="2"/>
  <c r="AE1297" i="1"/>
  <c r="AK1297" i="1"/>
  <c r="AJ1297" i="1"/>
  <c r="AG1122" i="2" l="1"/>
  <c r="AL1122" i="2" s="1"/>
  <c r="AM1122" i="2"/>
  <c r="Q1298" i="1"/>
  <c r="T1298" i="1"/>
  <c r="M1298" i="1"/>
  <c r="O1298" i="1"/>
  <c r="R1298" i="1"/>
  <c r="N1298" i="1"/>
  <c r="V1123" i="2" l="1"/>
  <c r="S1123" i="2"/>
  <c r="O1123" i="2"/>
  <c r="R1123" i="2"/>
  <c r="T1123" i="2"/>
  <c r="U1123" i="2"/>
  <c r="P1123" i="2"/>
  <c r="Q1123" i="2"/>
  <c r="Z1298" i="1"/>
  <c r="V1298" i="1"/>
  <c r="W1298" i="1"/>
  <c r="U1298" i="1"/>
  <c r="AA1298" i="1"/>
  <c r="X1298" i="1"/>
  <c r="AH1298" i="1"/>
  <c r="AI1298" i="1"/>
  <c r="AC1298" i="1"/>
  <c r="AD1298" i="1"/>
  <c r="AF1298" i="1"/>
  <c r="AG1298" i="1"/>
  <c r="AL1298" i="1"/>
  <c r="Y1298" i="1"/>
  <c r="Y1123" i="2" l="1"/>
  <c r="AB1123" i="2"/>
  <c r="AG1123" i="2" s="1"/>
  <c r="X1123" i="2"/>
  <c r="AC1123" i="2"/>
  <c r="Z1123" i="2"/>
  <c r="W1123" i="2"/>
  <c r="AA1123" i="2"/>
  <c r="AI1123" i="2"/>
  <c r="AJ1123" i="2"/>
  <c r="AL1123" i="2" s="1"/>
  <c r="S1124" i="2" s="1"/>
  <c r="AE1123" i="2"/>
  <c r="AF1123" i="2"/>
  <c r="AH1123" i="2"/>
  <c r="AK1123" i="2"/>
  <c r="AK1298" i="1"/>
  <c r="AJ1298" i="1"/>
  <c r="AE1298" i="1"/>
  <c r="AM1123" i="2" l="1"/>
  <c r="Q1299" i="1"/>
  <c r="T1299" i="1"/>
  <c r="R1299" i="1"/>
  <c r="M1299" i="1"/>
  <c r="N1299" i="1"/>
  <c r="O1299" i="1"/>
  <c r="R1124" i="2" l="1"/>
  <c r="Q1124" i="2"/>
  <c r="O1124" i="2"/>
  <c r="P1124" i="2"/>
  <c r="U1124" i="2"/>
  <c r="T1124" i="2"/>
  <c r="V1124" i="2"/>
  <c r="W1299" i="1"/>
  <c r="Z1299" i="1"/>
  <c r="V1299" i="1"/>
  <c r="AA1299" i="1"/>
  <c r="U1299" i="1"/>
  <c r="X1299" i="1"/>
  <c r="AG1299" i="1"/>
  <c r="AI1299" i="1"/>
  <c r="AD1299" i="1"/>
  <c r="AF1299" i="1"/>
  <c r="AH1299" i="1"/>
  <c r="AJ1299" i="1" s="1"/>
  <c r="AC1299" i="1"/>
  <c r="AL1299" i="1"/>
  <c r="Y1299" i="1"/>
  <c r="AB1124" i="2" l="1"/>
  <c r="AF1124" i="2"/>
  <c r="AH1124" i="2"/>
  <c r="AI1124" i="2"/>
  <c r="AE1124" i="2"/>
  <c r="AJ1124" i="2"/>
  <c r="AK1124" i="2"/>
  <c r="AC1124" i="2"/>
  <c r="X1124" i="2"/>
  <c r="W1124" i="2"/>
  <c r="AA1124" i="2"/>
  <c r="Y1124" i="2"/>
  <c r="Z1124" i="2"/>
  <c r="Q1300" i="1"/>
  <c r="AK1299" i="1"/>
  <c r="AE1299" i="1"/>
  <c r="AG1124" i="2" l="1"/>
  <c r="AL1124" i="2" s="1"/>
  <c r="AM1124" i="2"/>
  <c r="R1300" i="1"/>
  <c r="O1300" i="1"/>
  <c r="M1300" i="1"/>
  <c r="N1300" i="1"/>
  <c r="T1300" i="1"/>
  <c r="S1125" i="2" l="1"/>
  <c r="V1125" i="2"/>
  <c r="T1125" i="2"/>
  <c r="Q1125" i="2"/>
  <c r="U1125" i="2"/>
  <c r="R1125" i="2"/>
  <c r="P1125" i="2"/>
  <c r="O1125" i="2"/>
  <c r="V1300" i="1"/>
  <c r="AC1300" i="1"/>
  <c r="AI1300" i="1"/>
  <c r="AF1300" i="1"/>
  <c r="AG1300" i="1"/>
  <c r="AH1300" i="1"/>
  <c r="AD1300" i="1"/>
  <c r="Y1300" i="1"/>
  <c r="AL1300" i="1"/>
  <c r="X1300" i="1"/>
  <c r="U1300" i="1"/>
  <c r="AA1300" i="1"/>
  <c r="W1300" i="1"/>
  <c r="Z1300" i="1"/>
  <c r="AC1125" i="2" l="1"/>
  <c r="W1125" i="2"/>
  <c r="X1125" i="2"/>
  <c r="Z1125" i="2"/>
  <c r="Y1125" i="2"/>
  <c r="AB1125" i="2"/>
  <c r="AE1125" i="2"/>
  <c r="AH1125" i="2"/>
  <c r="AF1125" i="2"/>
  <c r="AI1125" i="2"/>
  <c r="AJ1125" i="2"/>
  <c r="AK1125" i="2"/>
  <c r="AA1125" i="2"/>
  <c r="AJ1300" i="1"/>
  <c r="AK1300" i="1"/>
  <c r="AE1300" i="1"/>
  <c r="AG1125" i="2" l="1"/>
  <c r="AM1125" i="2"/>
  <c r="AL1125" i="2"/>
  <c r="O1301" i="1"/>
  <c r="N1301" i="1"/>
  <c r="R1301" i="1"/>
  <c r="M1301" i="1"/>
  <c r="Q1301" i="1"/>
  <c r="T1301" i="1"/>
  <c r="V1126" i="2" l="1"/>
  <c r="S1126" i="2"/>
  <c r="U1126" i="2"/>
  <c r="Q1126" i="2"/>
  <c r="P1126" i="2"/>
  <c r="R1126" i="2"/>
  <c r="T1126" i="2"/>
  <c r="O1126" i="2"/>
  <c r="AD1301" i="1"/>
  <c r="AG1301" i="1"/>
  <c r="AH1301" i="1"/>
  <c r="AF1301" i="1"/>
  <c r="AI1301" i="1"/>
  <c r="AC1301" i="1"/>
  <c r="AL1301" i="1"/>
  <c r="Y1301" i="1"/>
  <c r="X1301" i="1"/>
  <c r="U1301" i="1"/>
  <c r="AA1301" i="1"/>
  <c r="Z1301" i="1"/>
  <c r="AE1301" i="1" s="1"/>
  <c r="V1301" i="1"/>
  <c r="W1301" i="1"/>
  <c r="X1126" i="2" l="1"/>
  <c r="W1126" i="2"/>
  <c r="AB1126" i="2"/>
  <c r="Z1126" i="2"/>
  <c r="Y1126" i="2"/>
  <c r="AC1126" i="2"/>
  <c r="AA1126" i="2"/>
  <c r="AF1126" i="2"/>
  <c r="AE1126" i="2"/>
  <c r="AH1126" i="2"/>
  <c r="AI1126" i="2"/>
  <c r="AJ1126" i="2"/>
  <c r="AK1126" i="2"/>
  <c r="AK1301" i="1"/>
  <c r="AJ1301" i="1"/>
  <c r="AG1126" i="2" l="1"/>
  <c r="AM1126" i="2" s="1"/>
  <c r="AL1126" i="2"/>
  <c r="Q1302" i="1"/>
  <c r="T1302" i="1"/>
  <c r="N1302" i="1"/>
  <c r="O1302" i="1"/>
  <c r="M1302" i="1"/>
  <c r="R1302" i="1"/>
  <c r="P1127" i="2" l="1"/>
  <c r="Q1127" i="2"/>
  <c r="O1127" i="2"/>
  <c r="U1127" i="2"/>
  <c r="T1127" i="2"/>
  <c r="R1127" i="2"/>
  <c r="V1127" i="2"/>
  <c r="S1127" i="2"/>
  <c r="U1302" i="1"/>
  <c r="AA1302" i="1"/>
  <c r="X1302" i="1"/>
  <c r="Z1302" i="1"/>
  <c r="W1302" i="1"/>
  <c r="V1302" i="1"/>
  <c r="AC1302" i="1"/>
  <c r="AH1302" i="1"/>
  <c r="AG1302" i="1"/>
  <c r="AI1302" i="1"/>
  <c r="AD1302" i="1"/>
  <c r="AF1302" i="1"/>
  <c r="AL1302" i="1"/>
  <c r="Y1302" i="1"/>
  <c r="AK1127" i="2" l="1"/>
  <c r="AE1127" i="2"/>
  <c r="AF1127" i="2"/>
  <c r="AH1127" i="2"/>
  <c r="AI1127" i="2"/>
  <c r="AJ1127" i="2"/>
  <c r="AL1127" i="2" s="1"/>
  <c r="AA1127" i="2"/>
  <c r="Z1127" i="2"/>
  <c r="AB1127" i="2"/>
  <c r="AG1127" i="2" s="1"/>
  <c r="AC1127" i="2"/>
  <c r="W1127" i="2"/>
  <c r="Y1127" i="2"/>
  <c r="X1127" i="2"/>
  <c r="AK1302" i="1"/>
  <c r="AE1302" i="1"/>
  <c r="AJ1302" i="1"/>
  <c r="S1128" i="2" l="1"/>
  <c r="AM1127" i="2"/>
  <c r="Q1303" i="1"/>
  <c r="T1303" i="1"/>
  <c r="N1303" i="1"/>
  <c r="R1303" i="1"/>
  <c r="O1303" i="1"/>
  <c r="M1303" i="1"/>
  <c r="O1128" i="2" l="1"/>
  <c r="R1128" i="2"/>
  <c r="Q1128" i="2"/>
  <c r="T1128" i="2"/>
  <c r="U1128" i="2"/>
  <c r="P1128" i="2"/>
  <c r="AA1128" i="2"/>
  <c r="V1128" i="2"/>
  <c r="Z1303" i="1"/>
  <c r="U1303" i="1"/>
  <c r="AA1303" i="1"/>
  <c r="X1303" i="1"/>
  <c r="W1303" i="1"/>
  <c r="V1303" i="1"/>
  <c r="AI1303" i="1"/>
  <c r="AH1303" i="1"/>
  <c r="AC1303" i="1"/>
  <c r="AD1303" i="1"/>
  <c r="AF1303" i="1"/>
  <c r="AG1303" i="1"/>
  <c r="AL1303" i="1"/>
  <c r="Y1303" i="1"/>
  <c r="AB1128" i="2" l="1"/>
  <c r="X1128" i="2"/>
  <c r="AC1128" i="2"/>
  <c r="Y1128" i="2"/>
  <c r="Z1128" i="2"/>
  <c r="AJ1128" i="2"/>
  <c r="AE1128" i="2"/>
  <c r="AF1128" i="2"/>
  <c r="AH1128" i="2"/>
  <c r="AI1128" i="2"/>
  <c r="AK1128" i="2"/>
  <c r="W1128" i="2"/>
  <c r="AJ1303" i="1"/>
  <c r="AK1303" i="1"/>
  <c r="AE1303" i="1"/>
  <c r="AG1128" i="2" l="1"/>
  <c r="AL1128" i="2" s="1"/>
  <c r="R1304" i="1"/>
  <c r="N1304" i="1"/>
  <c r="M1304" i="1"/>
  <c r="O1304" i="1"/>
  <c r="T1304" i="1"/>
  <c r="Q1304" i="1"/>
  <c r="S1129" i="2" l="1"/>
  <c r="AM1128" i="2"/>
  <c r="AL1304" i="1"/>
  <c r="Y1304" i="1"/>
  <c r="AI1304" i="1"/>
  <c r="AH1304" i="1"/>
  <c r="AC1304" i="1"/>
  <c r="AD1304" i="1"/>
  <c r="AF1304" i="1"/>
  <c r="AG1304" i="1"/>
  <c r="W1304" i="1"/>
  <c r="U1304" i="1"/>
  <c r="AA1304" i="1"/>
  <c r="X1304" i="1"/>
  <c r="V1304" i="1"/>
  <c r="Z1304" i="1"/>
  <c r="R1129" i="2" l="1"/>
  <c r="T1129" i="2"/>
  <c r="P1129" i="2"/>
  <c r="U1129" i="2"/>
  <c r="O1129" i="2"/>
  <c r="Q1129" i="2"/>
  <c r="V1129" i="2"/>
  <c r="AA1129" i="2"/>
  <c r="AK1304" i="1"/>
  <c r="AJ1304" i="1"/>
  <c r="AE1304" i="1"/>
  <c r="Y1129" i="2" l="1"/>
  <c r="AI1129" i="2"/>
  <c r="AK1129" i="2"/>
  <c r="AE1129" i="2"/>
  <c r="AF1129" i="2"/>
  <c r="AH1129" i="2"/>
  <c r="AJ1129" i="2"/>
  <c r="W1129" i="2"/>
  <c r="AC1129" i="2"/>
  <c r="X1129" i="2"/>
  <c r="AB1129" i="2"/>
  <c r="Z1129" i="2"/>
  <c r="T1305" i="1"/>
  <c r="Q1305" i="1"/>
  <c r="N1305" i="1"/>
  <c r="O1305" i="1"/>
  <c r="R1305" i="1"/>
  <c r="M1305" i="1"/>
  <c r="AG1129" i="2" l="1"/>
  <c r="AM1129" i="2" s="1"/>
  <c r="AL1129" i="2"/>
  <c r="Z1305" i="1"/>
  <c r="X1305" i="1"/>
  <c r="U1305" i="1"/>
  <c r="AA1305" i="1"/>
  <c r="W1305" i="1"/>
  <c r="V1305" i="1"/>
  <c r="AL1305" i="1"/>
  <c r="Y1305" i="1"/>
  <c r="AH1305" i="1"/>
  <c r="AJ1305" i="1" s="1"/>
  <c r="AG1305" i="1"/>
  <c r="AD1305" i="1"/>
  <c r="AC1305" i="1"/>
  <c r="AF1305" i="1"/>
  <c r="AI1305" i="1"/>
  <c r="Q1130" i="2" l="1"/>
  <c r="R1130" i="2"/>
  <c r="U1130" i="2"/>
  <c r="P1130" i="2"/>
  <c r="T1130" i="2"/>
  <c r="O1130" i="2"/>
  <c r="S1130" i="2"/>
  <c r="V1130" i="2"/>
  <c r="Q1306" i="1"/>
  <c r="AK1305" i="1"/>
  <c r="AE1305" i="1"/>
  <c r="W1130" i="2" l="1"/>
  <c r="AH1130" i="2"/>
  <c r="AJ1130" i="2"/>
  <c r="AK1130" i="2"/>
  <c r="AE1130" i="2"/>
  <c r="AF1130" i="2"/>
  <c r="AI1130" i="2"/>
  <c r="AA1130" i="2"/>
  <c r="AB1130" i="2"/>
  <c r="X1130" i="2"/>
  <c r="AC1130" i="2"/>
  <c r="Z1130" i="2"/>
  <c r="Y1130" i="2"/>
  <c r="R1306" i="1"/>
  <c r="N1306" i="1"/>
  <c r="M1306" i="1"/>
  <c r="O1306" i="1"/>
  <c r="AL1306" i="1"/>
  <c r="Y1306" i="1"/>
  <c r="T1306" i="1"/>
  <c r="AG1130" i="2" l="1"/>
  <c r="AM1130" i="2"/>
  <c r="AL1130" i="2"/>
  <c r="AC1306" i="1"/>
  <c r="AF1306" i="1"/>
  <c r="AG1306" i="1"/>
  <c r="AH1306" i="1"/>
  <c r="AI1306" i="1"/>
  <c r="AD1306" i="1"/>
  <c r="W1306" i="1"/>
  <c r="X1306" i="1"/>
  <c r="AA1306" i="1"/>
  <c r="U1306" i="1"/>
  <c r="V1306" i="1"/>
  <c r="Z1306" i="1"/>
  <c r="AE1306" i="1" s="1"/>
  <c r="S1131" i="2" l="1"/>
  <c r="V1131" i="2"/>
  <c r="U1131" i="2"/>
  <c r="O1131" i="2"/>
  <c r="R1131" i="2"/>
  <c r="Q1131" i="2"/>
  <c r="T1131" i="2"/>
  <c r="P1131" i="2"/>
  <c r="AK1306" i="1"/>
  <c r="AJ1306" i="1"/>
  <c r="Y1131" i="2" l="1"/>
  <c r="X1131" i="2"/>
  <c r="AB1131" i="2"/>
  <c r="Z1131" i="2"/>
  <c r="W1131" i="2"/>
  <c r="AC1131" i="2"/>
  <c r="AI1131" i="2"/>
  <c r="AJ1131" i="2"/>
  <c r="AE1131" i="2"/>
  <c r="AF1131" i="2"/>
  <c r="AH1131" i="2"/>
  <c r="AK1131" i="2"/>
  <c r="AA1131" i="2"/>
  <c r="Q1307" i="1"/>
  <c r="T1307" i="1"/>
  <c r="O1307" i="1"/>
  <c r="R1307" i="1"/>
  <c r="M1307" i="1"/>
  <c r="N1307" i="1"/>
  <c r="AG1131" i="2" l="1"/>
  <c r="AL1131" i="2" s="1"/>
  <c r="AM1131" i="2"/>
  <c r="U1307" i="1"/>
  <c r="AA1307" i="1"/>
  <c r="X1307" i="1"/>
  <c r="V1307" i="1"/>
  <c r="Z1307" i="1"/>
  <c r="AE1307" i="1" s="1"/>
  <c r="W1307" i="1"/>
  <c r="AC1307" i="1"/>
  <c r="AD1307" i="1"/>
  <c r="AI1307" i="1"/>
  <c r="AF1307" i="1"/>
  <c r="AG1307" i="1"/>
  <c r="AH1307" i="1"/>
  <c r="AJ1307" i="1" s="1"/>
  <c r="AL1307" i="1"/>
  <c r="Y1307" i="1"/>
  <c r="V1132" i="2" l="1"/>
  <c r="S1132" i="2"/>
  <c r="Q1132" i="2"/>
  <c r="O1132" i="2"/>
  <c r="P1132" i="2"/>
  <c r="U1132" i="2"/>
  <c r="T1132" i="2"/>
  <c r="R1132" i="2"/>
  <c r="AK1307" i="1"/>
  <c r="Q1308" i="1"/>
  <c r="AC1132" i="2" l="1"/>
  <c r="Z1132" i="2"/>
  <c r="AB1132" i="2"/>
  <c r="X1132" i="2"/>
  <c r="W1132" i="2"/>
  <c r="Y1132" i="2"/>
  <c r="AA1132" i="2"/>
  <c r="AF1132" i="2"/>
  <c r="AH1132" i="2"/>
  <c r="AI1132" i="2"/>
  <c r="AE1132" i="2"/>
  <c r="AJ1132" i="2"/>
  <c r="AK1132" i="2"/>
  <c r="O1308" i="1"/>
  <c r="N1308" i="1"/>
  <c r="M1308" i="1"/>
  <c r="R1308" i="1"/>
  <c r="T1308" i="1"/>
  <c r="AG1132" i="2" l="1"/>
  <c r="AM1132" i="2" s="1"/>
  <c r="U1308" i="1"/>
  <c r="AA1308" i="1"/>
  <c r="X1308" i="1"/>
  <c r="AH1308" i="1"/>
  <c r="AI1308" i="1"/>
  <c r="AC1308" i="1"/>
  <c r="AD1308" i="1"/>
  <c r="AF1308" i="1"/>
  <c r="AG1308" i="1"/>
  <c r="Z1308" i="1"/>
  <c r="V1308" i="1"/>
  <c r="W1308" i="1"/>
  <c r="Y1308" i="1"/>
  <c r="AL1308" i="1"/>
  <c r="U1133" i="2" l="1"/>
  <c r="O1133" i="2"/>
  <c r="R1133" i="2"/>
  <c r="AL1132" i="2"/>
  <c r="Q1133" i="2" s="1"/>
  <c r="AK1308" i="1"/>
  <c r="AJ1308" i="1"/>
  <c r="AE1308" i="1"/>
  <c r="V1133" i="2" l="1"/>
  <c r="S1133" i="2"/>
  <c r="T1133" i="2"/>
  <c r="P1133" i="2"/>
  <c r="Q1309" i="1"/>
  <c r="T1309" i="1"/>
  <c r="O1309" i="1"/>
  <c r="M1309" i="1"/>
  <c r="R1309" i="1"/>
  <c r="N1309" i="1"/>
  <c r="AE1133" i="2" l="1"/>
  <c r="AH1133" i="2"/>
  <c r="AF1133" i="2"/>
  <c r="AI1133" i="2"/>
  <c r="AJ1133" i="2"/>
  <c r="AL1133" i="2" s="1"/>
  <c r="S1134" i="2" s="1"/>
  <c r="AK1133" i="2"/>
  <c r="X1133" i="2"/>
  <c r="AB1133" i="2"/>
  <c r="AG1133" i="2" s="1"/>
  <c r="AA1133" i="2"/>
  <c r="AC1133" i="2"/>
  <c r="Z1133" i="2"/>
  <c r="W1133" i="2"/>
  <c r="Y1133" i="2"/>
  <c r="U1309" i="1"/>
  <c r="AA1309" i="1"/>
  <c r="X1309" i="1"/>
  <c r="V1309" i="1"/>
  <c r="Z1309" i="1"/>
  <c r="AE1309" i="1" s="1"/>
  <c r="W1309" i="1"/>
  <c r="AF1309" i="1"/>
  <c r="AH1309" i="1"/>
  <c r="AC1309" i="1"/>
  <c r="AD1309" i="1"/>
  <c r="AG1309" i="1"/>
  <c r="AI1309" i="1"/>
  <c r="AK1309" i="1" s="1"/>
  <c r="AL1309" i="1"/>
  <c r="Y1309" i="1"/>
  <c r="AM1133" i="2" l="1"/>
  <c r="V1134" i="2"/>
  <c r="AJ1309" i="1"/>
  <c r="M1310" i="1"/>
  <c r="AF1134" i="2" l="1"/>
  <c r="AE1134" i="2"/>
  <c r="AH1134" i="2"/>
  <c r="AI1134" i="2"/>
  <c r="AJ1134" i="2"/>
  <c r="AK1134" i="2"/>
  <c r="O1134" i="2"/>
  <c r="U1134" i="2"/>
  <c r="Q1134" i="2"/>
  <c r="R1134" i="2"/>
  <c r="T1134" i="2"/>
  <c r="P1134" i="2"/>
  <c r="T1310" i="1"/>
  <c r="Q1310" i="1"/>
  <c r="N1310" i="1"/>
  <c r="R1310" i="1"/>
  <c r="O1310" i="1"/>
  <c r="AB1134" i="2" l="1"/>
  <c r="W1134" i="2"/>
  <c r="AA1134" i="2"/>
  <c r="X1134" i="2"/>
  <c r="Z1134" i="2"/>
  <c r="Y1134" i="2"/>
  <c r="AC1134" i="2"/>
  <c r="Z1310" i="1"/>
  <c r="AL1310" i="1"/>
  <c r="Y1310" i="1"/>
  <c r="V1310" i="1"/>
  <c r="AI1310" i="1"/>
  <c r="AC1310" i="1"/>
  <c r="AD1310" i="1"/>
  <c r="AF1310" i="1"/>
  <c r="AG1310" i="1"/>
  <c r="AH1310" i="1"/>
  <c r="X1310" i="1"/>
  <c r="AA1310" i="1"/>
  <c r="W1310" i="1"/>
  <c r="U1310" i="1"/>
  <c r="AG1134" i="2" l="1"/>
  <c r="AM1134" i="2" s="1"/>
  <c r="AK1310" i="1"/>
  <c r="AJ1310" i="1"/>
  <c r="AE1310" i="1"/>
  <c r="R1135" i="2" l="1"/>
  <c r="O1135" i="2"/>
  <c r="U1135" i="2"/>
  <c r="AL1134" i="2"/>
  <c r="P1135" i="2" s="1"/>
  <c r="Q1311" i="1"/>
  <c r="T1311" i="1"/>
  <c r="N1311" i="1"/>
  <c r="M1311" i="1"/>
  <c r="R1311" i="1"/>
  <c r="O1311" i="1"/>
  <c r="S1135" i="2" l="1"/>
  <c r="V1135" i="2"/>
  <c r="Q1135" i="2"/>
  <c r="T1135" i="2"/>
  <c r="Z1311" i="1"/>
  <c r="W1311" i="1"/>
  <c r="U1311" i="1"/>
  <c r="AA1311" i="1"/>
  <c r="X1311" i="1"/>
  <c r="V1311" i="1"/>
  <c r="AH1311" i="1"/>
  <c r="AC1311" i="1"/>
  <c r="AD1311" i="1"/>
  <c r="AF1311" i="1"/>
  <c r="AI1311" i="1"/>
  <c r="AG1311" i="1"/>
  <c r="AL1311" i="1"/>
  <c r="Y1311" i="1"/>
  <c r="Y1135" i="2" l="1"/>
  <c r="Z1135" i="2"/>
  <c r="W1135" i="2"/>
  <c r="AC1135" i="2"/>
  <c r="AK1135" i="2"/>
  <c r="AE1135" i="2"/>
  <c r="AF1135" i="2"/>
  <c r="AH1135" i="2"/>
  <c r="AI1135" i="2"/>
  <c r="AJ1135" i="2"/>
  <c r="AA1135" i="2"/>
  <c r="AB1135" i="2"/>
  <c r="AG1135" i="2" s="1"/>
  <c r="X1135" i="2"/>
  <c r="AK1311" i="1"/>
  <c r="AJ1311" i="1"/>
  <c r="AE1311" i="1"/>
  <c r="AL1135" i="2" l="1"/>
  <c r="AM1135" i="2"/>
  <c r="T1312" i="1"/>
  <c r="Q1312" i="1"/>
  <c r="R1312" i="1"/>
  <c r="N1312" i="1"/>
  <c r="O1312" i="1"/>
  <c r="M1312" i="1"/>
  <c r="O1136" i="2" l="1"/>
  <c r="P1136" i="2"/>
  <c r="R1136" i="2"/>
  <c r="U1136" i="2"/>
  <c r="Q1136" i="2"/>
  <c r="T1136" i="2"/>
  <c r="S1136" i="2"/>
  <c r="V1136" i="2"/>
  <c r="W1312" i="1"/>
  <c r="AA1312" i="1"/>
  <c r="U1312" i="1"/>
  <c r="X1312" i="1"/>
  <c r="V1312" i="1"/>
  <c r="Z1312" i="1"/>
  <c r="AL1312" i="1"/>
  <c r="Y1312" i="1"/>
  <c r="AD1312" i="1"/>
  <c r="AF1312" i="1"/>
  <c r="AH1312" i="1"/>
  <c r="AJ1312" i="1" s="1"/>
  <c r="AI1312" i="1"/>
  <c r="AG1312" i="1"/>
  <c r="AC1312" i="1"/>
  <c r="AB1136" i="2" l="1"/>
  <c r="AJ1136" i="2"/>
  <c r="AE1136" i="2"/>
  <c r="AF1136" i="2"/>
  <c r="AH1136" i="2"/>
  <c r="AI1136" i="2"/>
  <c r="AK1136" i="2"/>
  <c r="AA1136" i="2"/>
  <c r="Y1136" i="2"/>
  <c r="AC1136" i="2"/>
  <c r="Z1136" i="2"/>
  <c r="X1136" i="2"/>
  <c r="W1136" i="2"/>
  <c r="Q1313" i="1"/>
  <c r="AK1312" i="1"/>
  <c r="AE1312" i="1"/>
  <c r="AG1136" i="2" l="1"/>
  <c r="AL1136" i="2" s="1"/>
  <c r="O1313" i="1"/>
  <c r="R1313" i="1"/>
  <c r="M1313" i="1"/>
  <c r="N1313" i="1"/>
  <c r="AL1313" i="1"/>
  <c r="Y1313" i="1"/>
  <c r="T1313" i="1"/>
  <c r="S1137" i="2" l="1"/>
  <c r="AM1136" i="2"/>
  <c r="AF1313" i="1"/>
  <c r="AG1313" i="1"/>
  <c r="AI1313" i="1"/>
  <c r="AH1313" i="1"/>
  <c r="AC1313" i="1"/>
  <c r="AD1313" i="1"/>
  <c r="Z1313" i="1"/>
  <c r="V1313" i="1"/>
  <c r="AA1313" i="1"/>
  <c r="X1313" i="1"/>
  <c r="U1313" i="1"/>
  <c r="W1313" i="1"/>
  <c r="T1137" i="2" l="1"/>
  <c r="P1137" i="2"/>
  <c r="Q1137" i="2"/>
  <c r="O1137" i="2"/>
  <c r="U1137" i="2"/>
  <c r="R1137" i="2"/>
  <c r="V1137" i="2"/>
  <c r="AA1137" i="2"/>
  <c r="AE1313" i="1"/>
  <c r="AJ1313" i="1"/>
  <c r="AK1313" i="1"/>
  <c r="Z1137" i="2" l="1"/>
  <c r="AI1137" i="2"/>
  <c r="AK1137" i="2"/>
  <c r="AE1137" i="2"/>
  <c r="AF1137" i="2"/>
  <c r="AH1137" i="2"/>
  <c r="AJ1137" i="2"/>
  <c r="AC1137" i="2"/>
  <c r="W1137" i="2"/>
  <c r="Y1137" i="2"/>
  <c r="X1137" i="2"/>
  <c r="AB1137" i="2"/>
  <c r="O1314" i="1"/>
  <c r="N1314" i="1"/>
  <c r="M1314" i="1"/>
  <c r="R1314" i="1"/>
  <c r="T1314" i="1"/>
  <c r="Q1314" i="1"/>
  <c r="AG1137" i="2" l="1"/>
  <c r="AM1137" i="2" s="1"/>
  <c r="AL1137" i="2"/>
  <c r="AI1314" i="1"/>
  <c r="AD1314" i="1"/>
  <c r="AF1314" i="1"/>
  <c r="AG1314" i="1"/>
  <c r="AH1314" i="1"/>
  <c r="AC1314" i="1"/>
  <c r="AL1314" i="1"/>
  <c r="Y1314" i="1"/>
  <c r="Z1314" i="1"/>
  <c r="AA1314" i="1"/>
  <c r="X1314" i="1"/>
  <c r="U1314" i="1"/>
  <c r="V1314" i="1"/>
  <c r="W1314" i="1"/>
  <c r="R1138" i="2" l="1"/>
  <c r="T1138" i="2"/>
  <c r="O1138" i="2"/>
  <c r="P1138" i="2"/>
  <c r="U1138" i="2"/>
  <c r="Q1138" i="2"/>
  <c r="S1138" i="2"/>
  <c r="V1138" i="2"/>
  <c r="AE1314" i="1"/>
  <c r="AJ1314" i="1"/>
  <c r="AK1314" i="1"/>
  <c r="AA1138" i="2" l="1"/>
  <c r="AH1138" i="2"/>
  <c r="AJ1138" i="2"/>
  <c r="AK1138" i="2"/>
  <c r="AE1138" i="2"/>
  <c r="AF1138" i="2"/>
  <c r="AI1138" i="2"/>
  <c r="Y1138" i="2"/>
  <c r="AC1138" i="2"/>
  <c r="X1138" i="2"/>
  <c r="W1138" i="2"/>
  <c r="AB1138" i="2"/>
  <c r="Z1138" i="2"/>
  <c r="Q1315" i="1"/>
  <c r="T1315" i="1"/>
  <c r="N1315" i="1"/>
  <c r="O1315" i="1"/>
  <c r="M1315" i="1"/>
  <c r="R1315" i="1"/>
  <c r="AG1138" i="2" l="1"/>
  <c r="AM1138" i="2" s="1"/>
  <c r="U1315" i="1"/>
  <c r="AA1315" i="1"/>
  <c r="X1315" i="1"/>
  <c r="V1315" i="1"/>
  <c r="Z1315" i="1"/>
  <c r="W1315" i="1"/>
  <c r="AD1315" i="1"/>
  <c r="AF1315" i="1"/>
  <c r="AH1315" i="1"/>
  <c r="AI1315" i="1"/>
  <c r="AC1315" i="1"/>
  <c r="AG1315" i="1"/>
  <c r="AL1315" i="1"/>
  <c r="Y1315" i="1"/>
  <c r="O1139" i="2" l="1"/>
  <c r="R1139" i="2"/>
  <c r="U1139" i="2"/>
  <c r="AL1138" i="2"/>
  <c r="AJ1315" i="1"/>
  <c r="AE1315" i="1"/>
  <c r="AK1315" i="1"/>
  <c r="S1139" i="2" l="1"/>
  <c r="V1139" i="2"/>
  <c r="T1139" i="2"/>
  <c r="P1139" i="2"/>
  <c r="Z1139" i="2"/>
  <c r="Q1139" i="2"/>
  <c r="O1316" i="1"/>
  <c r="M1316" i="1"/>
  <c r="N1316" i="1"/>
  <c r="R1316" i="1"/>
  <c r="T1316" i="1"/>
  <c r="Q1316" i="1"/>
  <c r="X1139" i="2" l="1"/>
  <c r="W1139" i="2"/>
  <c r="AB1139" i="2"/>
  <c r="AC1139" i="2"/>
  <c r="AI1139" i="2"/>
  <c r="AJ1139" i="2"/>
  <c r="AE1139" i="2"/>
  <c r="AF1139" i="2"/>
  <c r="AH1139" i="2"/>
  <c r="AK1139" i="2"/>
  <c r="Y1139" i="2"/>
  <c r="AA1139" i="2"/>
  <c r="AH1316" i="1"/>
  <c r="AI1316" i="1"/>
  <c r="AC1316" i="1"/>
  <c r="AF1316" i="1"/>
  <c r="AG1316" i="1"/>
  <c r="AD1316" i="1"/>
  <c r="U1316" i="1"/>
  <c r="AA1316" i="1"/>
  <c r="X1316" i="1"/>
  <c r="AL1316" i="1"/>
  <c r="Y1316" i="1"/>
  <c r="Z1316" i="1"/>
  <c r="AE1316" i="1" s="1"/>
  <c r="V1316" i="1"/>
  <c r="W1316" i="1"/>
  <c r="AG1139" i="2" l="1"/>
  <c r="AL1139" i="2" s="1"/>
  <c r="AK1316" i="1"/>
  <c r="AJ1316" i="1"/>
  <c r="S1140" i="2" l="1"/>
  <c r="AM1139" i="2"/>
  <c r="V1140" i="2" s="1"/>
  <c r="Q1317" i="1"/>
  <c r="T1317" i="1"/>
  <c r="M1317" i="1"/>
  <c r="O1317" i="1"/>
  <c r="R1317" i="1"/>
  <c r="Z1317" i="1" s="1"/>
  <c r="N1317" i="1"/>
  <c r="AF1140" i="2" l="1"/>
  <c r="AH1140" i="2"/>
  <c r="AI1140" i="2"/>
  <c r="AE1140" i="2"/>
  <c r="AJ1140" i="2"/>
  <c r="AK1140" i="2"/>
  <c r="U1140" i="2"/>
  <c r="O1140" i="2"/>
  <c r="R1140" i="2"/>
  <c r="P1140" i="2"/>
  <c r="T1140" i="2"/>
  <c r="Q1140" i="2"/>
  <c r="V1317" i="1"/>
  <c r="W1317" i="1"/>
  <c r="AE1317" i="1" s="1"/>
  <c r="U1317" i="1"/>
  <c r="X1317" i="1"/>
  <c r="AA1317" i="1"/>
  <c r="AI1317" i="1"/>
  <c r="AC1317" i="1"/>
  <c r="AD1317" i="1"/>
  <c r="AF1317" i="1"/>
  <c r="AG1317" i="1"/>
  <c r="AH1317" i="1"/>
  <c r="AJ1317" i="1" s="1"/>
  <c r="AL1317" i="1"/>
  <c r="Y1317" i="1"/>
  <c r="Y1140" i="2" l="1"/>
  <c r="X1140" i="2"/>
  <c r="AM1140" i="2" s="1"/>
  <c r="AC1140" i="2"/>
  <c r="AA1140" i="2"/>
  <c r="AB1140" i="2"/>
  <c r="AG1140" i="2" s="1"/>
  <c r="Z1140" i="2"/>
  <c r="W1140" i="2"/>
  <c r="Q1318" i="1"/>
  <c r="AK1317" i="1"/>
  <c r="R1141" i="2" l="1"/>
  <c r="U1141" i="2"/>
  <c r="O1141" i="2"/>
  <c r="AL1140" i="2"/>
  <c r="R1318" i="1"/>
  <c r="M1318" i="1"/>
  <c r="N1318" i="1"/>
  <c r="O1318" i="1"/>
  <c r="AL1318" i="1"/>
  <c r="Y1318" i="1"/>
  <c r="T1318" i="1"/>
  <c r="V1141" i="2" l="1"/>
  <c r="S1141" i="2"/>
  <c r="W1141" i="2"/>
  <c r="AC1141" i="2"/>
  <c r="Z1141" i="2"/>
  <c r="P1141" i="2"/>
  <c r="T1141" i="2"/>
  <c r="Q1141" i="2"/>
  <c r="AI1318" i="1"/>
  <c r="AC1318" i="1"/>
  <c r="AD1318" i="1"/>
  <c r="AH1318" i="1"/>
  <c r="AF1318" i="1"/>
  <c r="AG1318" i="1"/>
  <c r="W1318" i="1"/>
  <c r="V1318" i="1"/>
  <c r="X1318" i="1"/>
  <c r="AA1318" i="1"/>
  <c r="U1318" i="1"/>
  <c r="Z1318" i="1"/>
  <c r="AE1318" i="1" s="1"/>
  <c r="Y1141" i="2" l="1"/>
  <c r="AB1141" i="2"/>
  <c r="AA1141" i="2"/>
  <c r="X1141" i="2"/>
  <c r="AE1141" i="2"/>
  <c r="AH1141" i="2"/>
  <c r="AF1141" i="2"/>
  <c r="AI1141" i="2"/>
  <c r="AJ1141" i="2"/>
  <c r="AK1141" i="2"/>
  <c r="AJ1318" i="1"/>
  <c r="AK1318" i="1"/>
  <c r="AG1141" i="2" l="1"/>
  <c r="AM1141" i="2" s="1"/>
  <c r="O1319" i="1"/>
  <c r="R1319" i="1"/>
  <c r="N1319" i="1"/>
  <c r="M1319" i="1"/>
  <c r="Q1319" i="1"/>
  <c r="T1319" i="1"/>
  <c r="O1142" i="2" l="1"/>
  <c r="U1142" i="2"/>
  <c r="R1142" i="2"/>
  <c r="AL1141" i="2"/>
  <c r="AC1319" i="1"/>
  <c r="AD1319" i="1"/>
  <c r="AF1319" i="1"/>
  <c r="AI1319" i="1"/>
  <c r="AG1319" i="1"/>
  <c r="AH1319" i="1"/>
  <c r="AL1319" i="1"/>
  <c r="Y1319" i="1"/>
  <c r="AA1319" i="1"/>
  <c r="X1319" i="1"/>
  <c r="U1319" i="1"/>
  <c r="V1319" i="1"/>
  <c r="Z1319" i="1"/>
  <c r="W1319" i="1"/>
  <c r="V1142" i="2" l="1"/>
  <c r="S1142" i="2"/>
  <c r="P1142" i="2"/>
  <c r="T1142" i="2"/>
  <c r="Q1142" i="2"/>
  <c r="W1142" i="2" s="1"/>
  <c r="Z1142" i="2"/>
  <c r="AJ1319" i="1"/>
  <c r="AK1319" i="1"/>
  <c r="AE1319" i="1"/>
  <c r="Y1142" i="2" l="1"/>
  <c r="AB1142" i="2"/>
  <c r="AG1142" i="2" s="1"/>
  <c r="X1142" i="2"/>
  <c r="AA1142" i="2"/>
  <c r="AC1142" i="2"/>
  <c r="AF1142" i="2"/>
  <c r="AE1142" i="2"/>
  <c r="AH1142" i="2"/>
  <c r="AI1142" i="2"/>
  <c r="AJ1142" i="2"/>
  <c r="AK1142" i="2"/>
  <c r="AM1142" i="2" s="1"/>
  <c r="R1320" i="1"/>
  <c r="N1320" i="1"/>
  <c r="O1320" i="1"/>
  <c r="M1320" i="1"/>
  <c r="Q1320" i="1"/>
  <c r="T1320" i="1"/>
  <c r="O1143" i="2" l="1"/>
  <c r="U1143" i="2"/>
  <c r="R1143" i="2"/>
  <c r="AL1142" i="2"/>
  <c r="P1143" i="2" s="1"/>
  <c r="T1143" i="2"/>
  <c r="Q1143" i="2"/>
  <c r="AC1320" i="1"/>
  <c r="AD1320" i="1"/>
  <c r="AH1320" i="1"/>
  <c r="AI1320" i="1"/>
  <c r="AG1320" i="1"/>
  <c r="AF1320" i="1"/>
  <c r="AL1320" i="1"/>
  <c r="Y1320" i="1"/>
  <c r="X1320" i="1"/>
  <c r="U1320" i="1"/>
  <c r="AA1320" i="1"/>
  <c r="W1320" i="1"/>
  <c r="V1320" i="1"/>
  <c r="Z1320" i="1"/>
  <c r="V1143" i="2" l="1"/>
  <c r="S1143" i="2"/>
  <c r="AE1320" i="1"/>
  <c r="AK1320" i="1"/>
  <c r="AJ1320" i="1"/>
  <c r="AA1143" i="2" l="1"/>
  <c r="AK1143" i="2"/>
  <c r="AE1143" i="2"/>
  <c r="AF1143" i="2"/>
  <c r="AH1143" i="2"/>
  <c r="AI1143" i="2"/>
  <c r="AJ1143" i="2"/>
  <c r="W1143" i="2"/>
  <c r="Y1143" i="2"/>
  <c r="AB1143" i="2"/>
  <c r="AG1143" i="2" s="1"/>
  <c r="AC1143" i="2"/>
  <c r="Z1143" i="2"/>
  <c r="X1143" i="2"/>
  <c r="Q1321" i="1"/>
  <c r="T1321" i="1"/>
  <c r="N1321" i="1"/>
  <c r="R1321" i="1"/>
  <c r="M1321" i="1"/>
  <c r="O1321" i="1"/>
  <c r="AM1143" i="2" l="1"/>
  <c r="AL1143" i="2"/>
  <c r="X1321" i="1"/>
  <c r="U1321" i="1"/>
  <c r="AA1321" i="1"/>
  <c r="W1321" i="1"/>
  <c r="Z1321" i="1"/>
  <c r="V1321" i="1"/>
  <c r="AF1321" i="1"/>
  <c r="AG1321" i="1"/>
  <c r="AH1321" i="1"/>
  <c r="AI1321" i="1"/>
  <c r="AC1321" i="1"/>
  <c r="AD1321" i="1"/>
  <c r="AL1321" i="1"/>
  <c r="Y1321" i="1"/>
  <c r="S1144" i="2" l="1"/>
  <c r="V1144" i="2"/>
  <c r="R1144" i="2"/>
  <c r="P1144" i="2"/>
  <c r="T1144" i="2"/>
  <c r="U1144" i="2"/>
  <c r="Q1144" i="2"/>
  <c r="O1144" i="2"/>
  <c r="AJ1321" i="1"/>
  <c r="AE1321" i="1"/>
  <c r="AK1321" i="1"/>
  <c r="W1144" i="2" l="1"/>
  <c r="AB1144" i="2"/>
  <c r="Y1144" i="2"/>
  <c r="AC1144" i="2"/>
  <c r="X1144" i="2"/>
  <c r="Z1144" i="2"/>
  <c r="AJ1144" i="2"/>
  <c r="AE1144" i="2"/>
  <c r="AF1144" i="2"/>
  <c r="AH1144" i="2"/>
  <c r="AI1144" i="2"/>
  <c r="AK1144" i="2"/>
  <c r="AA1144" i="2"/>
  <c r="N1322" i="1"/>
  <c r="O1322" i="1"/>
  <c r="R1322" i="1"/>
  <c r="M1322" i="1"/>
  <c r="T1322" i="1"/>
  <c r="Q1322" i="1"/>
  <c r="AG1144" i="2" l="1"/>
  <c r="AL1144" i="2" s="1"/>
  <c r="AL1322" i="1"/>
  <c r="Y1322" i="1"/>
  <c r="AD1322" i="1"/>
  <c r="AF1322" i="1"/>
  <c r="AG1322" i="1"/>
  <c r="AH1322" i="1"/>
  <c r="AJ1322" i="1" s="1"/>
  <c r="T1323" i="1" s="1"/>
  <c r="AI1322" i="1"/>
  <c r="AK1322" i="1" s="1"/>
  <c r="O1323" i="1" s="1"/>
  <c r="AC1322" i="1"/>
  <c r="U1322" i="1"/>
  <c r="AA1322" i="1"/>
  <c r="X1322" i="1"/>
  <c r="Z1322" i="1"/>
  <c r="AE1322" i="1" s="1"/>
  <c r="W1322" i="1"/>
  <c r="V1322" i="1"/>
  <c r="S1145" i="2" l="1"/>
  <c r="AM1144" i="2"/>
  <c r="AF1323" i="1"/>
  <c r="AG1323" i="1"/>
  <c r="AH1323" i="1"/>
  <c r="AC1323" i="1"/>
  <c r="AD1323" i="1"/>
  <c r="AI1323" i="1"/>
  <c r="R1323" i="1"/>
  <c r="M1323" i="1"/>
  <c r="N1323" i="1"/>
  <c r="Q1323" i="1"/>
  <c r="O1145" i="2" l="1"/>
  <c r="AA1145" i="2" s="1"/>
  <c r="P1145" i="2"/>
  <c r="Q1145" i="2"/>
  <c r="U1145" i="2"/>
  <c r="R1145" i="2"/>
  <c r="T1145" i="2"/>
  <c r="V1145" i="2"/>
  <c r="AL1323" i="1"/>
  <c r="Y1323" i="1"/>
  <c r="X1323" i="1"/>
  <c r="U1323" i="1"/>
  <c r="AA1323" i="1"/>
  <c r="V1323" i="1"/>
  <c r="AK1323" i="1" s="1"/>
  <c r="Z1323" i="1"/>
  <c r="W1323" i="1"/>
  <c r="AI1145" i="2" l="1"/>
  <c r="AK1145" i="2"/>
  <c r="AE1145" i="2"/>
  <c r="AF1145" i="2"/>
  <c r="AH1145" i="2"/>
  <c r="AJ1145" i="2"/>
  <c r="AB1145" i="2"/>
  <c r="Z1145" i="2"/>
  <c r="AC1145" i="2"/>
  <c r="Y1145" i="2"/>
  <c r="X1145" i="2"/>
  <c r="W1145" i="2"/>
  <c r="M1324" i="1"/>
  <c r="AE1323" i="1"/>
  <c r="AJ1323" i="1"/>
  <c r="AG1145" i="2" l="1"/>
  <c r="AL1145" i="2" s="1"/>
  <c r="T1324" i="1"/>
  <c r="Q1324" i="1"/>
  <c r="R1324" i="1"/>
  <c r="N1324" i="1"/>
  <c r="U1324" i="1" s="1"/>
  <c r="O1324" i="1"/>
  <c r="S1146" i="2" l="1"/>
  <c r="AM1145" i="2"/>
  <c r="Z1324" i="1"/>
  <c r="V1324" i="1"/>
  <c r="AA1324" i="1"/>
  <c r="X1324" i="1"/>
  <c r="AL1324" i="1"/>
  <c r="Y1324" i="1"/>
  <c r="W1324" i="1"/>
  <c r="AI1324" i="1"/>
  <c r="AC1324" i="1"/>
  <c r="AD1324" i="1"/>
  <c r="AG1324" i="1"/>
  <c r="AF1324" i="1"/>
  <c r="AH1324" i="1"/>
  <c r="O1146" i="2" l="1"/>
  <c r="U1146" i="2"/>
  <c r="Q1146" i="2"/>
  <c r="T1146" i="2"/>
  <c r="P1146" i="2"/>
  <c r="R1146" i="2"/>
  <c r="V1146" i="2"/>
  <c r="AK1324" i="1"/>
  <c r="AJ1324" i="1"/>
  <c r="AE1324" i="1"/>
  <c r="X1146" i="2" l="1"/>
  <c r="AH1146" i="2"/>
  <c r="AJ1146" i="2"/>
  <c r="AK1146" i="2"/>
  <c r="AE1146" i="2"/>
  <c r="AF1146" i="2"/>
  <c r="AI1146" i="2"/>
  <c r="Z1146" i="2"/>
  <c r="AB1146" i="2"/>
  <c r="Y1146" i="2"/>
  <c r="AC1146" i="2"/>
  <c r="AA1146" i="2"/>
  <c r="W1146" i="2"/>
  <c r="Q1325" i="1"/>
  <c r="T1325" i="1"/>
  <c r="M1325" i="1"/>
  <c r="R1325" i="1"/>
  <c r="N1325" i="1"/>
  <c r="O1325" i="1"/>
  <c r="AG1146" i="2" l="1"/>
  <c r="AM1146" i="2"/>
  <c r="AL1146" i="2"/>
  <c r="V1325" i="1"/>
  <c r="W1325" i="1"/>
  <c r="Z1325" i="1"/>
  <c r="X1325" i="1"/>
  <c r="U1325" i="1"/>
  <c r="AA1325" i="1"/>
  <c r="AI1325" i="1"/>
  <c r="AF1325" i="1"/>
  <c r="AG1325" i="1"/>
  <c r="AH1325" i="1"/>
  <c r="AC1325" i="1"/>
  <c r="AD1325" i="1"/>
  <c r="AL1325" i="1"/>
  <c r="Y1325" i="1"/>
  <c r="S1147" i="2" l="1"/>
  <c r="V1147" i="2"/>
  <c r="P1147" i="2"/>
  <c r="U1147" i="2"/>
  <c r="R1147" i="2"/>
  <c r="O1147" i="2"/>
  <c r="T1147" i="2"/>
  <c r="Q1147" i="2"/>
  <c r="AJ1325" i="1"/>
  <c r="AE1325" i="1"/>
  <c r="AK1325" i="1"/>
  <c r="Z1147" i="2" l="1"/>
  <c r="Y1147" i="2"/>
  <c r="AB1147" i="2"/>
  <c r="W1147" i="2"/>
  <c r="AC1147" i="2"/>
  <c r="X1147" i="2"/>
  <c r="AI1147" i="2"/>
  <c r="AJ1147" i="2"/>
  <c r="AE1147" i="2"/>
  <c r="AF1147" i="2"/>
  <c r="AH1147" i="2"/>
  <c r="AK1147" i="2"/>
  <c r="AA1147" i="2"/>
  <c r="N1326" i="1"/>
  <c r="M1326" i="1"/>
  <c r="O1326" i="1"/>
  <c r="R1326" i="1"/>
  <c r="T1326" i="1"/>
  <c r="Q1326" i="1"/>
  <c r="AG1147" i="2" l="1"/>
  <c r="AL1147" i="2" s="1"/>
  <c r="AM1147" i="2"/>
  <c r="Z1326" i="1"/>
  <c r="AL1326" i="1"/>
  <c r="Y1326" i="1"/>
  <c r="AI1326" i="1"/>
  <c r="AC1326" i="1"/>
  <c r="AF1326" i="1"/>
  <c r="AG1326" i="1"/>
  <c r="AD1326" i="1"/>
  <c r="AH1326" i="1"/>
  <c r="W1326" i="1"/>
  <c r="U1326" i="1"/>
  <c r="AA1326" i="1"/>
  <c r="X1326" i="1"/>
  <c r="V1326" i="1"/>
  <c r="V1148" i="2" l="1"/>
  <c r="S1148" i="2"/>
  <c r="R1148" i="2"/>
  <c r="U1148" i="2"/>
  <c r="P1148" i="2"/>
  <c r="O1148" i="2"/>
  <c r="Q1148" i="2"/>
  <c r="T1148" i="2"/>
  <c r="AK1326" i="1"/>
  <c r="AJ1326" i="1"/>
  <c r="AE1326" i="1"/>
  <c r="AB1148" i="2" l="1"/>
  <c r="W1148" i="2"/>
  <c r="Y1148" i="2"/>
  <c r="X1148" i="2"/>
  <c r="AC1148" i="2"/>
  <c r="Z1148" i="2"/>
  <c r="AA1148" i="2"/>
  <c r="AF1148" i="2"/>
  <c r="AH1148" i="2"/>
  <c r="AI1148" i="2"/>
  <c r="AE1148" i="2"/>
  <c r="AJ1148" i="2"/>
  <c r="AK1148" i="2"/>
  <c r="T1327" i="1"/>
  <c r="Q1327" i="1"/>
  <c r="R1327" i="1"/>
  <c r="N1327" i="1"/>
  <c r="O1327" i="1"/>
  <c r="M1327" i="1"/>
  <c r="AG1148" i="2" l="1"/>
  <c r="AM1148" i="2" s="1"/>
  <c r="V1327" i="1"/>
  <c r="U1327" i="1"/>
  <c r="AA1327" i="1"/>
  <c r="X1327" i="1"/>
  <c r="W1327" i="1"/>
  <c r="Z1327" i="1"/>
  <c r="AL1327" i="1"/>
  <c r="Y1327" i="1"/>
  <c r="AI1327" i="1"/>
  <c r="AG1327" i="1"/>
  <c r="AC1327" i="1"/>
  <c r="AD1327" i="1"/>
  <c r="AF1327" i="1"/>
  <c r="AH1327" i="1"/>
  <c r="U1149" i="2" l="1"/>
  <c r="R1149" i="2"/>
  <c r="O1149" i="2"/>
  <c r="AL1148" i="2"/>
  <c r="AK1327" i="1"/>
  <c r="AJ1327" i="1"/>
  <c r="AE1327" i="1"/>
  <c r="V1149" i="2" l="1"/>
  <c r="S1149" i="2"/>
  <c r="P1149" i="2"/>
  <c r="Q1149" i="2"/>
  <c r="T1149" i="2"/>
  <c r="Q1328" i="1"/>
  <c r="T1328" i="1"/>
  <c r="M1328" i="1"/>
  <c r="N1328" i="1"/>
  <c r="R1328" i="1"/>
  <c r="O1328" i="1"/>
  <c r="Y1149" i="2" l="1"/>
  <c r="Z1149" i="2"/>
  <c r="X1149" i="2"/>
  <c r="AB1149" i="2"/>
  <c r="W1149" i="2"/>
  <c r="AC1149" i="2"/>
  <c r="AA1149" i="2"/>
  <c r="AE1149" i="2"/>
  <c r="AH1149" i="2"/>
  <c r="AF1149" i="2"/>
  <c r="AI1149" i="2"/>
  <c r="AJ1149" i="2"/>
  <c r="AK1149" i="2"/>
  <c r="AG1328" i="1"/>
  <c r="AH1328" i="1"/>
  <c r="AI1328" i="1"/>
  <c r="AC1328" i="1"/>
  <c r="AD1328" i="1"/>
  <c r="AF1328" i="1"/>
  <c r="W1328" i="1"/>
  <c r="Z1328" i="1"/>
  <c r="V1328" i="1"/>
  <c r="U1328" i="1"/>
  <c r="AA1328" i="1"/>
  <c r="X1328" i="1"/>
  <c r="AL1328" i="1"/>
  <c r="Y1328" i="1"/>
  <c r="AG1149" i="2" l="1"/>
  <c r="AM1149" i="2"/>
  <c r="AL1149" i="2"/>
  <c r="AE1328" i="1"/>
  <c r="AK1328" i="1"/>
  <c r="AJ1328" i="1"/>
  <c r="S1150" i="2" l="1"/>
  <c r="V1150" i="2"/>
  <c r="U1150" i="2"/>
  <c r="R1150" i="2"/>
  <c r="O1150" i="2"/>
  <c r="P1150" i="2"/>
  <c r="Q1150" i="2"/>
  <c r="T1150" i="2"/>
  <c r="O1329" i="1"/>
  <c r="M1329" i="1"/>
  <c r="R1329" i="1"/>
  <c r="N1329" i="1"/>
  <c r="Q1329" i="1"/>
  <c r="T1329" i="1"/>
  <c r="AB1150" i="2" l="1"/>
  <c r="Y1150" i="2"/>
  <c r="X1150" i="2"/>
  <c r="W1150" i="2"/>
  <c r="Z1150" i="2"/>
  <c r="AC1150" i="2"/>
  <c r="AF1150" i="2"/>
  <c r="AE1150" i="2"/>
  <c r="AH1150" i="2"/>
  <c r="AI1150" i="2"/>
  <c r="AJ1150" i="2"/>
  <c r="AK1150" i="2"/>
  <c r="AA1150" i="2"/>
  <c r="AL1329" i="1"/>
  <c r="Y1329" i="1"/>
  <c r="AH1329" i="1"/>
  <c r="AI1329" i="1"/>
  <c r="AD1329" i="1"/>
  <c r="AC1329" i="1"/>
  <c r="AF1329" i="1"/>
  <c r="AG1329" i="1"/>
  <c r="V1329" i="1"/>
  <c r="Z1329" i="1"/>
  <c r="AA1329" i="1"/>
  <c r="X1329" i="1"/>
  <c r="U1329" i="1"/>
  <c r="W1329" i="1"/>
  <c r="AG1150" i="2" l="1"/>
  <c r="AM1150" i="2" s="1"/>
  <c r="AJ1329" i="1"/>
  <c r="AE1329" i="1"/>
  <c r="AK1329" i="1"/>
  <c r="R1151" i="2" l="1"/>
  <c r="U1151" i="2"/>
  <c r="O1151" i="2"/>
  <c r="AL1150" i="2"/>
  <c r="M1330" i="1"/>
  <c r="N1330" i="1"/>
  <c r="O1330" i="1"/>
  <c r="R1330" i="1"/>
  <c r="T1330" i="1"/>
  <c r="Q1330" i="1"/>
  <c r="V1151" i="2" l="1"/>
  <c r="S1151" i="2"/>
  <c r="Q1151" i="2"/>
  <c r="P1151" i="2"/>
  <c r="AC1151" i="2" s="1"/>
  <c r="T1151" i="2"/>
  <c r="AL1330" i="1"/>
  <c r="Y1330" i="1"/>
  <c r="AI1330" i="1"/>
  <c r="AD1330" i="1"/>
  <c r="AH1330" i="1"/>
  <c r="AC1330" i="1"/>
  <c r="AF1330" i="1"/>
  <c r="AG1330" i="1"/>
  <c r="Z1330" i="1"/>
  <c r="W1330" i="1"/>
  <c r="V1330" i="1"/>
  <c r="X1330" i="1"/>
  <c r="U1330" i="1"/>
  <c r="AA1330" i="1"/>
  <c r="Y1151" i="2" l="1"/>
  <c r="AB1151" i="2"/>
  <c r="X1151" i="2"/>
  <c r="AA1151" i="2"/>
  <c r="AK1151" i="2"/>
  <c r="AE1151" i="2"/>
  <c r="AF1151" i="2"/>
  <c r="AH1151" i="2"/>
  <c r="AI1151" i="2"/>
  <c r="AJ1151" i="2"/>
  <c r="Z1151" i="2"/>
  <c r="W1151" i="2"/>
  <c r="AJ1330" i="1"/>
  <c r="AK1330" i="1"/>
  <c r="AE1330" i="1"/>
  <c r="AG1151" i="2" l="1"/>
  <c r="AL1151" i="2" s="1"/>
  <c r="AM1151" i="2"/>
  <c r="M1331" i="1"/>
  <c r="R1331" i="1"/>
  <c r="N1331" i="1"/>
  <c r="O1331" i="1"/>
  <c r="Q1331" i="1"/>
  <c r="T1331" i="1"/>
  <c r="S1152" i="2" l="1"/>
  <c r="V1152" i="2"/>
  <c r="R1152" i="2"/>
  <c r="O1152" i="2"/>
  <c r="U1152" i="2"/>
  <c r="T1152" i="2"/>
  <c r="P1152" i="2"/>
  <c r="Q1152" i="2"/>
  <c r="AC1331" i="1"/>
  <c r="AD1331" i="1"/>
  <c r="AF1331" i="1"/>
  <c r="AG1331" i="1"/>
  <c r="AI1331" i="1"/>
  <c r="AH1331" i="1"/>
  <c r="AL1331" i="1"/>
  <c r="Y1331" i="1"/>
  <c r="W1331" i="1"/>
  <c r="AA1331" i="1"/>
  <c r="V1331" i="1"/>
  <c r="Z1331" i="1"/>
  <c r="AE1331" i="1" s="1"/>
  <c r="X1331" i="1"/>
  <c r="U1331" i="1"/>
  <c r="X1152" i="2" l="1"/>
  <c r="W1152" i="2"/>
  <c r="Y1152" i="2"/>
  <c r="AB1152" i="2"/>
  <c r="AC1152" i="2"/>
  <c r="Z1152" i="2"/>
  <c r="AJ1152" i="2"/>
  <c r="AE1152" i="2"/>
  <c r="AF1152" i="2"/>
  <c r="AH1152" i="2"/>
  <c r="AI1152" i="2"/>
  <c r="AK1152" i="2"/>
  <c r="AA1152" i="2"/>
  <c r="AK1331" i="1"/>
  <c r="AJ1331" i="1"/>
  <c r="AG1152" i="2" l="1"/>
  <c r="AL1152" i="2"/>
  <c r="AM1152" i="2"/>
  <c r="Q1332" i="1"/>
  <c r="T1332" i="1"/>
  <c r="O1332" i="1"/>
  <c r="N1332" i="1"/>
  <c r="M1332" i="1"/>
  <c r="R1332" i="1"/>
  <c r="U1153" i="2" l="1"/>
  <c r="P1153" i="2"/>
  <c r="R1153" i="2"/>
  <c r="O1153" i="2"/>
  <c r="Q1153" i="2"/>
  <c r="T1153" i="2"/>
  <c r="S1153" i="2"/>
  <c r="V1153" i="2"/>
  <c r="Z1332" i="1"/>
  <c r="AD1332" i="1"/>
  <c r="AF1332" i="1"/>
  <c r="AG1332" i="1"/>
  <c r="AI1332" i="1"/>
  <c r="AC1332" i="1"/>
  <c r="AH1332" i="1"/>
  <c r="U1332" i="1"/>
  <c r="AA1332" i="1"/>
  <c r="X1332" i="1"/>
  <c r="V1332" i="1"/>
  <c r="W1332" i="1"/>
  <c r="AJ1332" i="1" s="1"/>
  <c r="AL1332" i="1"/>
  <c r="Y1332" i="1"/>
  <c r="AA1153" i="2" l="1"/>
  <c r="W1153" i="2"/>
  <c r="AI1153" i="2"/>
  <c r="AK1153" i="2"/>
  <c r="AE1153" i="2"/>
  <c r="AF1153" i="2"/>
  <c r="AH1153" i="2"/>
  <c r="AJ1153" i="2"/>
  <c r="AB1153" i="2"/>
  <c r="Y1153" i="2"/>
  <c r="Z1153" i="2"/>
  <c r="X1153" i="2"/>
  <c r="AC1153" i="2"/>
  <c r="AK1332" i="1"/>
  <c r="Q1333" i="1"/>
  <c r="AE1332" i="1"/>
  <c r="AG1153" i="2" l="1"/>
  <c r="AM1153" i="2"/>
  <c r="AL1153" i="2"/>
  <c r="O1333" i="1"/>
  <c r="R1333" i="1"/>
  <c r="M1333" i="1"/>
  <c r="Y1333" i="1" s="1"/>
  <c r="N1333" i="1"/>
  <c r="T1333" i="1"/>
  <c r="V1154" i="2" l="1"/>
  <c r="S1154" i="2"/>
  <c r="O1154" i="2"/>
  <c r="T1154" i="2"/>
  <c r="R1154" i="2"/>
  <c r="P1154" i="2"/>
  <c r="U1154" i="2"/>
  <c r="Q1154" i="2"/>
  <c r="AD1333" i="1"/>
  <c r="AF1333" i="1"/>
  <c r="AI1333" i="1"/>
  <c r="AG1333" i="1"/>
  <c r="AH1333" i="1"/>
  <c r="AC1333" i="1"/>
  <c r="Z1333" i="1"/>
  <c r="AE1333" i="1" s="1"/>
  <c r="V1333" i="1"/>
  <c r="U1333" i="1"/>
  <c r="AA1333" i="1"/>
  <c r="X1333" i="1"/>
  <c r="W1333" i="1"/>
  <c r="AL1333" i="1"/>
  <c r="AC1154" i="2" l="1"/>
  <c r="AB1154" i="2"/>
  <c r="Y1154" i="2"/>
  <c r="X1154" i="2"/>
  <c r="Z1154" i="2"/>
  <c r="W1154" i="2"/>
  <c r="AA1154" i="2"/>
  <c r="AH1154" i="2"/>
  <c r="AJ1154" i="2"/>
  <c r="AK1154" i="2"/>
  <c r="AE1154" i="2"/>
  <c r="AF1154" i="2"/>
  <c r="AI1154" i="2"/>
  <c r="AJ1333" i="1"/>
  <c r="AK1333" i="1"/>
  <c r="AG1154" i="2" l="1"/>
  <c r="AL1154" i="2" s="1"/>
  <c r="AM1154" i="2"/>
  <c r="R1334" i="1"/>
  <c r="O1334" i="1"/>
  <c r="N1334" i="1"/>
  <c r="M1334" i="1"/>
  <c r="Q1334" i="1"/>
  <c r="T1334" i="1"/>
  <c r="V1155" i="2" l="1"/>
  <c r="S1155" i="2"/>
  <c r="R1155" i="2"/>
  <c r="T1155" i="2"/>
  <c r="O1155" i="2"/>
  <c r="U1155" i="2"/>
  <c r="Q1155" i="2"/>
  <c r="P1155" i="2"/>
  <c r="AC1334" i="1"/>
  <c r="AG1334" i="1"/>
  <c r="AD1334" i="1"/>
  <c r="AF1334" i="1"/>
  <c r="AH1334" i="1"/>
  <c r="AI1334" i="1"/>
  <c r="X1334" i="1"/>
  <c r="U1334" i="1"/>
  <c r="AA1334" i="1"/>
  <c r="W1334" i="1"/>
  <c r="AL1334" i="1"/>
  <c r="Y1334" i="1"/>
  <c r="V1334" i="1"/>
  <c r="Z1334" i="1"/>
  <c r="X1155" i="2" l="1"/>
  <c r="AC1155" i="2"/>
  <c r="Z1155" i="2"/>
  <c r="Y1155" i="2"/>
  <c r="W1155" i="2"/>
  <c r="AB1155" i="2"/>
  <c r="AA1155" i="2"/>
  <c r="AI1155" i="2"/>
  <c r="AJ1155" i="2"/>
  <c r="AE1155" i="2"/>
  <c r="AF1155" i="2"/>
  <c r="AH1155" i="2"/>
  <c r="AK1155" i="2"/>
  <c r="AK1334" i="1"/>
  <c r="AJ1334" i="1"/>
  <c r="AE1334" i="1"/>
  <c r="AG1155" i="2" l="1"/>
  <c r="AM1155" i="2" s="1"/>
  <c r="Q1335" i="1"/>
  <c r="T1335" i="1"/>
  <c r="N1335" i="1"/>
  <c r="M1335" i="1"/>
  <c r="R1335" i="1"/>
  <c r="O1335" i="1"/>
  <c r="U1156" i="2" l="1"/>
  <c r="R1156" i="2"/>
  <c r="O1156" i="2"/>
  <c r="AL1155" i="2"/>
  <c r="Q1156" i="2" s="1"/>
  <c r="Z1335" i="1"/>
  <c r="AE1335" i="1" s="1"/>
  <c r="AD1335" i="1"/>
  <c r="AI1335" i="1"/>
  <c r="AH1335" i="1"/>
  <c r="AC1335" i="1"/>
  <c r="AF1335" i="1"/>
  <c r="AG1335" i="1"/>
  <c r="W1335" i="1"/>
  <c r="AA1335" i="1"/>
  <c r="U1335" i="1"/>
  <c r="X1335" i="1"/>
  <c r="V1335" i="1"/>
  <c r="AL1335" i="1"/>
  <c r="Y1335" i="1"/>
  <c r="S1156" i="2" l="1"/>
  <c r="V1156" i="2"/>
  <c r="W1156" i="2"/>
  <c r="Z1156" i="2"/>
  <c r="T1156" i="2"/>
  <c r="P1156" i="2"/>
  <c r="AJ1335" i="1"/>
  <c r="AK1335" i="1"/>
  <c r="X1156" i="2" l="1"/>
  <c r="AF1156" i="2"/>
  <c r="AH1156" i="2"/>
  <c r="AI1156" i="2"/>
  <c r="AE1156" i="2"/>
  <c r="AJ1156" i="2"/>
  <c r="AK1156" i="2"/>
  <c r="AC1156" i="2"/>
  <c r="AA1156" i="2"/>
  <c r="Y1156" i="2"/>
  <c r="AB1156" i="2"/>
  <c r="AG1156" i="2" s="1"/>
  <c r="R1336" i="1"/>
  <c r="O1336" i="1"/>
  <c r="M1336" i="1"/>
  <c r="N1336" i="1"/>
  <c r="Q1336" i="1"/>
  <c r="T1336" i="1"/>
  <c r="AL1156" i="2" l="1"/>
  <c r="AM1156" i="2"/>
  <c r="AL1336" i="1"/>
  <c r="Y1336" i="1"/>
  <c r="AD1336" i="1"/>
  <c r="AG1336" i="1"/>
  <c r="AF1336" i="1"/>
  <c r="AH1336" i="1"/>
  <c r="AJ1336" i="1" s="1"/>
  <c r="T1337" i="1" s="1"/>
  <c r="AI1336" i="1"/>
  <c r="AK1336" i="1" s="1"/>
  <c r="O1337" i="1" s="1"/>
  <c r="AC1336" i="1"/>
  <c r="V1336" i="1"/>
  <c r="AA1336" i="1"/>
  <c r="U1336" i="1"/>
  <c r="X1336" i="1"/>
  <c r="W1336" i="1"/>
  <c r="Z1336" i="1"/>
  <c r="AE1336" i="1" s="1"/>
  <c r="Q1157" i="2" l="1"/>
  <c r="U1157" i="2"/>
  <c r="O1157" i="2"/>
  <c r="R1157" i="2"/>
  <c r="P1157" i="2"/>
  <c r="T1157" i="2"/>
  <c r="S1157" i="2"/>
  <c r="V1157" i="2"/>
  <c r="AF1337" i="1"/>
  <c r="AG1337" i="1"/>
  <c r="AH1337" i="1"/>
  <c r="AI1337" i="1"/>
  <c r="AC1337" i="1"/>
  <c r="AD1337" i="1"/>
  <c r="M1337" i="1"/>
  <c r="R1337" i="1"/>
  <c r="N1337" i="1"/>
  <c r="Q1337" i="1"/>
  <c r="AB1157" i="2" l="1"/>
  <c r="AE1157" i="2"/>
  <c r="AH1157" i="2"/>
  <c r="AF1157" i="2"/>
  <c r="AI1157" i="2"/>
  <c r="AJ1157" i="2"/>
  <c r="AK1157" i="2"/>
  <c r="AA1157" i="2"/>
  <c r="X1157" i="2"/>
  <c r="Z1157" i="2"/>
  <c r="W1157" i="2"/>
  <c r="AC1157" i="2"/>
  <c r="Y1157" i="2"/>
  <c r="AA1337" i="1"/>
  <c r="U1337" i="1"/>
  <c r="X1337" i="1"/>
  <c r="AL1337" i="1"/>
  <c r="Y1337" i="1"/>
  <c r="AK1337" i="1"/>
  <c r="V1337" i="1"/>
  <c r="AJ1337" i="1" s="1"/>
  <c r="Z1337" i="1"/>
  <c r="W1337" i="1"/>
  <c r="AG1157" i="2" l="1"/>
  <c r="AL1157" i="2" s="1"/>
  <c r="AM1157" i="2"/>
  <c r="T1338" i="1"/>
  <c r="Q1338" i="1"/>
  <c r="AE1337" i="1"/>
  <c r="O1338" i="1"/>
  <c r="R1338" i="1"/>
  <c r="M1338" i="1"/>
  <c r="N1338" i="1"/>
  <c r="S1158" i="2" l="1"/>
  <c r="V1158" i="2"/>
  <c r="T1158" i="2"/>
  <c r="O1158" i="2"/>
  <c r="U1158" i="2"/>
  <c r="P1158" i="2"/>
  <c r="Q1158" i="2"/>
  <c r="R1158" i="2"/>
  <c r="W1338" i="1"/>
  <c r="V1338" i="1"/>
  <c r="U1338" i="1"/>
  <c r="AA1338" i="1"/>
  <c r="X1338" i="1"/>
  <c r="Z1338" i="1"/>
  <c r="AL1338" i="1"/>
  <c r="Y1338" i="1"/>
  <c r="AC1338" i="1"/>
  <c r="AG1338" i="1"/>
  <c r="AI1338" i="1"/>
  <c r="AF1338" i="1"/>
  <c r="AH1338" i="1"/>
  <c r="AD1338" i="1"/>
  <c r="X1158" i="2" l="1"/>
  <c r="Z1158" i="2"/>
  <c r="Y1158" i="2"/>
  <c r="AC1158" i="2"/>
  <c r="W1158" i="2"/>
  <c r="AB1158" i="2"/>
  <c r="AF1158" i="2"/>
  <c r="AE1158" i="2"/>
  <c r="AH1158" i="2"/>
  <c r="AI1158" i="2"/>
  <c r="AJ1158" i="2"/>
  <c r="AK1158" i="2"/>
  <c r="AA1158" i="2"/>
  <c r="AK1338" i="1"/>
  <c r="AJ1338" i="1"/>
  <c r="AE1338" i="1"/>
  <c r="AG1158" i="2" l="1"/>
  <c r="AM1158" i="2"/>
  <c r="AL1158" i="2"/>
  <c r="Q1339" i="1"/>
  <c r="T1339" i="1"/>
  <c r="O1339" i="1"/>
  <c r="R1339" i="1"/>
  <c r="N1339" i="1"/>
  <c r="M1339" i="1"/>
  <c r="V1159" i="2" l="1"/>
  <c r="S1159" i="2"/>
  <c r="O1159" i="2"/>
  <c r="P1159" i="2"/>
  <c r="R1159" i="2"/>
  <c r="Q1159" i="2"/>
  <c r="T1159" i="2"/>
  <c r="U1159" i="2"/>
  <c r="V1339" i="1"/>
  <c r="U1339" i="1"/>
  <c r="AA1339" i="1"/>
  <c r="X1339" i="1"/>
  <c r="Z1339" i="1"/>
  <c r="W1339" i="1"/>
  <c r="AF1339" i="1"/>
  <c r="AG1339" i="1"/>
  <c r="AH1339" i="1"/>
  <c r="AI1339" i="1"/>
  <c r="AD1339" i="1"/>
  <c r="AC1339" i="1"/>
  <c r="AL1339" i="1"/>
  <c r="Y1339" i="1"/>
  <c r="Z1159" i="2" l="1"/>
  <c r="AC1159" i="2"/>
  <c r="AB1159" i="2"/>
  <c r="Y1159" i="2"/>
  <c r="X1159" i="2"/>
  <c r="W1159" i="2"/>
  <c r="AA1159" i="2"/>
  <c r="AK1159" i="2"/>
  <c r="AE1159" i="2"/>
  <c r="AF1159" i="2"/>
  <c r="AH1159" i="2"/>
  <c r="AI1159" i="2"/>
  <c r="AJ1159" i="2"/>
  <c r="AK1339" i="1"/>
  <c r="AE1339" i="1"/>
  <c r="AJ1339" i="1"/>
  <c r="AG1159" i="2" l="1"/>
  <c r="AM1159" i="2"/>
  <c r="AL1159" i="2"/>
  <c r="T1340" i="1"/>
  <c r="Q1340" i="1"/>
  <c r="N1340" i="1"/>
  <c r="O1340" i="1"/>
  <c r="M1340" i="1"/>
  <c r="R1340" i="1"/>
  <c r="V1160" i="2" l="1"/>
  <c r="S1160" i="2"/>
  <c r="R1160" i="2"/>
  <c r="P1160" i="2"/>
  <c r="U1160" i="2"/>
  <c r="O1160" i="2"/>
  <c r="T1160" i="2"/>
  <c r="Q1160" i="2"/>
  <c r="AA1340" i="1"/>
  <c r="X1340" i="1"/>
  <c r="U1340" i="1"/>
  <c r="AL1340" i="1"/>
  <c r="Y1340" i="1"/>
  <c r="Z1340" i="1"/>
  <c r="AE1340" i="1" s="1"/>
  <c r="W1340" i="1"/>
  <c r="V1340" i="1"/>
  <c r="AH1340" i="1"/>
  <c r="AI1340" i="1"/>
  <c r="AG1340" i="1"/>
  <c r="AC1340" i="1"/>
  <c r="AD1340" i="1"/>
  <c r="AF1340" i="1"/>
  <c r="AC1160" i="2" l="1"/>
  <c r="Y1160" i="2"/>
  <c r="AB1160" i="2"/>
  <c r="W1160" i="2"/>
  <c r="X1160" i="2"/>
  <c r="Z1160" i="2"/>
  <c r="AA1160" i="2"/>
  <c r="AJ1160" i="2"/>
  <c r="AE1160" i="2"/>
  <c r="AF1160" i="2"/>
  <c r="AH1160" i="2"/>
  <c r="AI1160" i="2"/>
  <c r="AK1160" i="2"/>
  <c r="AK1340" i="1"/>
  <c r="AJ1340" i="1"/>
  <c r="AG1160" i="2" l="1"/>
  <c r="AL1160" i="2" s="1"/>
  <c r="Q1341" i="1"/>
  <c r="T1341" i="1"/>
  <c r="R1341" i="1"/>
  <c r="O1341" i="1"/>
  <c r="M1341" i="1"/>
  <c r="N1341" i="1"/>
  <c r="S1161" i="2" l="1"/>
  <c r="AM1160" i="2"/>
  <c r="AA1341" i="1"/>
  <c r="X1341" i="1"/>
  <c r="U1341" i="1"/>
  <c r="V1341" i="1"/>
  <c r="W1341" i="1"/>
  <c r="Z1341" i="1"/>
  <c r="AH1341" i="1"/>
  <c r="AI1341" i="1"/>
  <c r="AC1341" i="1"/>
  <c r="AD1341" i="1"/>
  <c r="AF1341" i="1"/>
  <c r="AG1341" i="1"/>
  <c r="AL1341" i="1"/>
  <c r="Y1341" i="1"/>
  <c r="U1161" i="2" l="1"/>
  <c r="P1161" i="2"/>
  <c r="Q1161" i="2"/>
  <c r="R1161" i="2"/>
  <c r="O1161" i="2"/>
  <c r="T1161" i="2"/>
  <c r="V1161" i="2"/>
  <c r="AK1341" i="1"/>
  <c r="AJ1341" i="1"/>
  <c r="AE1341" i="1"/>
  <c r="AB1161" i="2" l="1"/>
  <c r="AA1161" i="2"/>
  <c r="X1161" i="2"/>
  <c r="W1161" i="2"/>
  <c r="Z1161" i="2"/>
  <c r="Y1161" i="2"/>
  <c r="AI1161" i="2"/>
  <c r="AE1161" i="2"/>
  <c r="AF1161" i="2"/>
  <c r="AH1161" i="2"/>
  <c r="AJ1161" i="2"/>
  <c r="AK1161" i="2"/>
  <c r="AC1161" i="2"/>
  <c r="T1342" i="1"/>
  <c r="Q1342" i="1"/>
  <c r="R1342" i="1"/>
  <c r="N1342" i="1"/>
  <c r="O1342" i="1"/>
  <c r="M1342" i="1"/>
  <c r="AG1161" i="2" l="1"/>
  <c r="AL1161" i="2" s="1"/>
  <c r="V1342" i="1"/>
  <c r="X1342" i="1"/>
  <c r="U1342" i="1"/>
  <c r="AA1342" i="1"/>
  <c r="W1342" i="1"/>
  <c r="Z1342" i="1"/>
  <c r="AL1342" i="1"/>
  <c r="Y1342" i="1"/>
  <c r="AF1342" i="1"/>
  <c r="AG1342" i="1"/>
  <c r="AH1342" i="1"/>
  <c r="AJ1342" i="1" s="1"/>
  <c r="Q1343" i="1" s="1"/>
  <c r="AD1342" i="1"/>
  <c r="AC1342" i="1"/>
  <c r="AI1342" i="1"/>
  <c r="S1162" i="2" l="1"/>
  <c r="AM1161" i="2"/>
  <c r="AK1342" i="1"/>
  <c r="AE1342" i="1"/>
  <c r="T1162" i="2" l="1"/>
  <c r="Q1162" i="2"/>
  <c r="U1162" i="2"/>
  <c r="P1162" i="2"/>
  <c r="O1162" i="2"/>
  <c r="R1162" i="2"/>
  <c r="V1162" i="2"/>
  <c r="AA1162" i="2"/>
  <c r="T1343" i="1"/>
  <c r="N1343" i="1"/>
  <c r="R1343" i="1"/>
  <c r="O1343" i="1"/>
  <c r="M1343" i="1"/>
  <c r="Z1162" i="2" l="1"/>
  <c r="AH1162" i="2"/>
  <c r="AK1162" i="2"/>
  <c r="AI1162" i="2"/>
  <c r="AJ1162" i="2"/>
  <c r="AE1162" i="2"/>
  <c r="AF1162" i="2"/>
  <c r="W1162" i="2"/>
  <c r="X1162" i="2"/>
  <c r="AC1162" i="2"/>
  <c r="Y1162" i="2"/>
  <c r="AB1162" i="2"/>
  <c r="X1343" i="1"/>
  <c r="U1343" i="1"/>
  <c r="AA1343" i="1"/>
  <c r="AL1343" i="1"/>
  <c r="Y1343" i="1"/>
  <c r="W1343" i="1"/>
  <c r="Z1343" i="1"/>
  <c r="V1343" i="1"/>
  <c r="AI1343" i="1"/>
  <c r="AH1343" i="1"/>
  <c r="AG1343" i="1"/>
  <c r="AC1343" i="1"/>
  <c r="AD1343" i="1"/>
  <c r="AF1343" i="1"/>
  <c r="AG1162" i="2" l="1"/>
  <c r="AM1162" i="2" s="1"/>
  <c r="AJ1343" i="1"/>
  <c r="AK1343" i="1"/>
  <c r="AE1343" i="1"/>
  <c r="R1163" i="2" l="1"/>
  <c r="O1163" i="2"/>
  <c r="U1163" i="2"/>
  <c r="AL1162" i="2"/>
  <c r="R1344" i="1"/>
  <c r="M1344" i="1"/>
  <c r="O1344" i="1"/>
  <c r="N1344" i="1"/>
  <c r="Q1344" i="1"/>
  <c r="T1344" i="1"/>
  <c r="S1163" i="2" l="1"/>
  <c r="V1163" i="2"/>
  <c r="Q1163" i="2"/>
  <c r="P1163" i="2"/>
  <c r="T1163" i="2"/>
  <c r="W1163" i="2"/>
  <c r="AL1344" i="1"/>
  <c r="Y1344" i="1"/>
  <c r="AH1344" i="1"/>
  <c r="AG1344" i="1"/>
  <c r="AI1344" i="1"/>
  <c r="AD1344" i="1"/>
  <c r="AF1344" i="1"/>
  <c r="AC1344" i="1"/>
  <c r="V1344" i="1"/>
  <c r="W1344" i="1"/>
  <c r="AA1344" i="1"/>
  <c r="U1344" i="1"/>
  <c r="X1344" i="1"/>
  <c r="Z1344" i="1"/>
  <c r="X1163" i="2" l="1"/>
  <c r="Z1163" i="2"/>
  <c r="AB1163" i="2"/>
  <c r="AC1163" i="2"/>
  <c r="Y1163" i="2"/>
  <c r="AJ1163" i="2"/>
  <c r="AE1163" i="2"/>
  <c r="AF1163" i="2"/>
  <c r="AH1163" i="2"/>
  <c r="AI1163" i="2"/>
  <c r="AK1163" i="2"/>
  <c r="AA1163" i="2"/>
  <c r="AK1344" i="1"/>
  <c r="AJ1344" i="1"/>
  <c r="AE1344" i="1"/>
  <c r="AG1163" i="2" l="1"/>
  <c r="AM1163" i="2" s="1"/>
  <c r="AL1163" i="2"/>
  <c r="T1345" i="1"/>
  <c r="Q1345" i="1"/>
  <c r="M1345" i="1"/>
  <c r="N1345" i="1"/>
  <c r="R1345" i="1"/>
  <c r="O1345" i="1"/>
  <c r="O1164" i="2" l="1"/>
  <c r="U1164" i="2"/>
  <c r="R1164" i="2"/>
  <c r="P1164" i="2"/>
  <c r="T1164" i="2"/>
  <c r="Q1164" i="2"/>
  <c r="V1164" i="2"/>
  <c r="S1164" i="2"/>
  <c r="Z1345" i="1"/>
  <c r="W1345" i="1"/>
  <c r="V1345" i="1"/>
  <c r="AA1345" i="1"/>
  <c r="X1345" i="1"/>
  <c r="U1345" i="1"/>
  <c r="AL1345" i="1"/>
  <c r="Y1345" i="1"/>
  <c r="AG1345" i="1"/>
  <c r="AH1345" i="1"/>
  <c r="AJ1345" i="1" s="1"/>
  <c r="T1346" i="1" s="1"/>
  <c r="AI1345" i="1"/>
  <c r="AK1345" i="1" s="1"/>
  <c r="M1346" i="1" s="1"/>
  <c r="AC1345" i="1"/>
  <c r="AD1345" i="1"/>
  <c r="AF1345" i="1"/>
  <c r="AA1164" i="2" l="1"/>
  <c r="Y1164" i="2"/>
  <c r="AF1164" i="2"/>
  <c r="AI1164" i="2"/>
  <c r="AE1164" i="2"/>
  <c r="AH1164" i="2"/>
  <c r="AJ1164" i="2"/>
  <c r="AK1164" i="2"/>
  <c r="AB1164" i="2"/>
  <c r="X1164" i="2"/>
  <c r="Z1164" i="2"/>
  <c r="AC1164" i="2"/>
  <c r="W1164" i="2"/>
  <c r="AF1346" i="1"/>
  <c r="AH1346" i="1"/>
  <c r="AI1346" i="1"/>
  <c r="AC1346" i="1"/>
  <c r="AD1346" i="1"/>
  <c r="AG1346" i="1"/>
  <c r="Q1346" i="1"/>
  <c r="R1346" i="1"/>
  <c r="N1346" i="1"/>
  <c r="O1346" i="1"/>
  <c r="AE1345" i="1"/>
  <c r="AG1164" i="2" l="1"/>
  <c r="AM1164" i="2"/>
  <c r="AL1164" i="2"/>
  <c r="V1346" i="1"/>
  <c r="W1346" i="1"/>
  <c r="Z1346" i="1"/>
  <c r="AE1346" i="1" s="1"/>
  <c r="AL1346" i="1"/>
  <c r="Y1346" i="1"/>
  <c r="U1346" i="1"/>
  <c r="X1346" i="1"/>
  <c r="AA1346" i="1"/>
  <c r="S1165" i="2" l="1"/>
  <c r="V1165" i="2"/>
  <c r="Q1165" i="2"/>
  <c r="U1165" i="2"/>
  <c r="O1165" i="2"/>
  <c r="T1165" i="2"/>
  <c r="P1165" i="2"/>
  <c r="R1165" i="2"/>
  <c r="AK1346" i="1"/>
  <c r="AJ1346" i="1"/>
  <c r="X1165" i="2" l="1"/>
  <c r="AE1165" i="2"/>
  <c r="AH1165" i="2"/>
  <c r="AI1165" i="2"/>
  <c r="AJ1165" i="2"/>
  <c r="AL1165" i="2" s="1"/>
  <c r="V1166" i="2" s="1"/>
  <c r="AK1165" i="2"/>
  <c r="AM1165" i="2" s="1"/>
  <c r="P1166" i="2" s="1"/>
  <c r="AF1165" i="2"/>
  <c r="Z1165" i="2"/>
  <c r="AB1165" i="2"/>
  <c r="AG1165" i="2" s="1"/>
  <c r="W1165" i="2"/>
  <c r="AC1165" i="2"/>
  <c r="Y1165" i="2"/>
  <c r="AA1165" i="2"/>
  <c r="T1347" i="1"/>
  <c r="Q1347" i="1"/>
  <c r="M1347" i="1"/>
  <c r="N1347" i="1"/>
  <c r="O1347" i="1"/>
  <c r="R1347" i="1"/>
  <c r="AE1166" i="2" l="1"/>
  <c r="AF1166" i="2"/>
  <c r="AH1166" i="2"/>
  <c r="AI1166" i="2"/>
  <c r="AJ1166" i="2"/>
  <c r="AK1166" i="2"/>
  <c r="U1166" i="2"/>
  <c r="S1166" i="2"/>
  <c r="O1166" i="2"/>
  <c r="T1166" i="2"/>
  <c r="R1166" i="2"/>
  <c r="Q1166" i="2"/>
  <c r="W1347" i="1"/>
  <c r="Z1347" i="1"/>
  <c r="V1347" i="1"/>
  <c r="U1347" i="1"/>
  <c r="AA1347" i="1"/>
  <c r="X1347" i="1"/>
  <c r="AL1347" i="1"/>
  <c r="Y1347" i="1"/>
  <c r="AH1347" i="1"/>
  <c r="AJ1347" i="1" s="1"/>
  <c r="T1348" i="1" s="1"/>
  <c r="AC1347" i="1"/>
  <c r="AI1347" i="1"/>
  <c r="AK1347" i="1" s="1"/>
  <c r="O1348" i="1" s="1"/>
  <c r="AF1347" i="1"/>
  <c r="AD1347" i="1"/>
  <c r="AG1347" i="1"/>
  <c r="AB1166" i="2" l="1"/>
  <c r="Y1166" i="2"/>
  <c r="Z1166" i="2"/>
  <c r="W1166" i="2"/>
  <c r="AA1166" i="2"/>
  <c r="AC1166" i="2"/>
  <c r="X1166" i="2"/>
  <c r="AG1348" i="1"/>
  <c r="AH1348" i="1"/>
  <c r="AI1348" i="1"/>
  <c r="AD1348" i="1"/>
  <c r="AF1348" i="1"/>
  <c r="AC1348" i="1"/>
  <c r="M1348" i="1"/>
  <c r="N1348" i="1"/>
  <c r="Q1348" i="1"/>
  <c r="R1348" i="1"/>
  <c r="AE1347" i="1"/>
  <c r="AG1166" i="2" l="1"/>
  <c r="AM1166" i="2" s="1"/>
  <c r="Z1348" i="1"/>
  <c r="V1348" i="1"/>
  <c r="AJ1348" i="1" s="1"/>
  <c r="AL1348" i="1"/>
  <c r="Y1348" i="1"/>
  <c r="AA1348" i="1"/>
  <c r="X1348" i="1"/>
  <c r="U1348" i="1"/>
  <c r="W1348" i="1"/>
  <c r="AK1348" i="1" s="1"/>
  <c r="O1167" i="2" l="1"/>
  <c r="U1167" i="2"/>
  <c r="R1167" i="2"/>
  <c r="AL1166" i="2"/>
  <c r="O1349" i="1"/>
  <c r="R1349" i="1"/>
  <c r="N1349" i="1"/>
  <c r="M1349" i="1"/>
  <c r="T1349" i="1"/>
  <c r="Q1349" i="1"/>
  <c r="AE1348" i="1"/>
  <c r="V1167" i="2" l="1"/>
  <c r="S1167" i="2"/>
  <c r="Z1167" i="2"/>
  <c r="AC1167" i="2"/>
  <c r="W1167" i="2"/>
  <c r="Q1167" i="2"/>
  <c r="T1167" i="2"/>
  <c r="P1167" i="2"/>
  <c r="AG1349" i="1"/>
  <c r="AI1349" i="1"/>
  <c r="AC1349" i="1"/>
  <c r="AF1349" i="1"/>
  <c r="AH1349" i="1"/>
  <c r="AD1349" i="1"/>
  <c r="AL1349" i="1"/>
  <c r="Y1349" i="1"/>
  <c r="AA1349" i="1"/>
  <c r="X1349" i="1"/>
  <c r="U1349" i="1"/>
  <c r="V1349" i="1"/>
  <c r="Z1349" i="1"/>
  <c r="W1349" i="1"/>
  <c r="X1167" i="2" l="1"/>
  <c r="AB1167" i="2"/>
  <c r="AA1167" i="2"/>
  <c r="Y1167" i="2"/>
  <c r="AK1167" i="2"/>
  <c r="AF1167" i="2"/>
  <c r="AJ1167" i="2"/>
  <c r="AE1167" i="2"/>
  <c r="AH1167" i="2"/>
  <c r="AI1167" i="2"/>
  <c r="AJ1349" i="1"/>
  <c r="AK1349" i="1"/>
  <c r="AE1349" i="1"/>
  <c r="AG1167" i="2" l="1"/>
  <c r="AL1167" i="2"/>
  <c r="AM1167" i="2"/>
  <c r="R1350" i="1"/>
  <c r="N1350" i="1"/>
  <c r="O1350" i="1"/>
  <c r="M1350" i="1"/>
  <c r="Q1350" i="1"/>
  <c r="T1350" i="1"/>
  <c r="R1168" i="2" l="1"/>
  <c r="O1168" i="2"/>
  <c r="U1168" i="2"/>
  <c r="P1168" i="2"/>
  <c r="T1168" i="2"/>
  <c r="Q1168" i="2"/>
  <c r="V1168" i="2"/>
  <c r="S1168" i="2"/>
  <c r="AF1350" i="1"/>
  <c r="AC1350" i="1"/>
  <c r="AH1350" i="1"/>
  <c r="AI1350" i="1"/>
  <c r="AD1350" i="1"/>
  <c r="AG1350" i="1"/>
  <c r="AL1350" i="1"/>
  <c r="Y1350" i="1"/>
  <c r="U1350" i="1"/>
  <c r="AA1350" i="1"/>
  <c r="X1350" i="1"/>
  <c r="W1350" i="1"/>
  <c r="V1350" i="1"/>
  <c r="Z1350" i="1"/>
  <c r="AJ1168" i="2" l="1"/>
  <c r="AE1168" i="2"/>
  <c r="AH1168" i="2"/>
  <c r="AI1168" i="2"/>
  <c r="AK1168" i="2"/>
  <c r="AF1168" i="2"/>
  <c r="AA1168" i="2"/>
  <c r="Y1168" i="2"/>
  <c r="AB1168" i="2"/>
  <c r="X1168" i="2"/>
  <c r="AC1168" i="2"/>
  <c r="W1168" i="2"/>
  <c r="Z1168" i="2"/>
  <c r="AJ1350" i="1"/>
  <c r="AK1350" i="1"/>
  <c r="AE1350" i="1"/>
  <c r="AG1168" i="2" l="1"/>
  <c r="AM1168" i="2" s="1"/>
  <c r="AL1168" i="2"/>
  <c r="N1351" i="1"/>
  <c r="M1351" i="1"/>
  <c r="O1351" i="1"/>
  <c r="R1351" i="1"/>
  <c r="Q1351" i="1"/>
  <c r="T1351" i="1"/>
  <c r="Q1169" i="2" l="1"/>
  <c r="O1169" i="2"/>
  <c r="R1169" i="2"/>
  <c r="T1169" i="2"/>
  <c r="P1169" i="2"/>
  <c r="U1169" i="2"/>
  <c r="V1169" i="2"/>
  <c r="S1169" i="2"/>
  <c r="AH1351" i="1"/>
  <c r="AI1351" i="1"/>
  <c r="AC1351" i="1"/>
  <c r="AD1351" i="1"/>
  <c r="AF1351" i="1"/>
  <c r="AG1351" i="1"/>
  <c r="AL1351" i="1"/>
  <c r="Y1351" i="1"/>
  <c r="U1351" i="1"/>
  <c r="AA1351" i="1"/>
  <c r="X1351" i="1"/>
  <c r="Z1351" i="1"/>
  <c r="AE1351" i="1" s="1"/>
  <c r="W1351" i="1"/>
  <c r="V1351" i="1"/>
  <c r="AA1169" i="2" l="1"/>
  <c r="AC1169" i="2"/>
  <c r="AI1169" i="2"/>
  <c r="AE1169" i="2"/>
  <c r="AF1169" i="2"/>
  <c r="AH1169" i="2"/>
  <c r="AJ1169" i="2"/>
  <c r="AK1169" i="2"/>
  <c r="X1169" i="2"/>
  <c r="AB1169" i="2"/>
  <c r="AG1169" i="2" s="1"/>
  <c r="Z1169" i="2"/>
  <c r="W1169" i="2"/>
  <c r="Y1169" i="2"/>
  <c r="AK1351" i="1"/>
  <c r="AJ1351" i="1"/>
  <c r="AM1169" i="2" l="1"/>
  <c r="AL1169" i="2"/>
  <c r="Q1352" i="1"/>
  <c r="T1352" i="1"/>
  <c r="O1352" i="1"/>
  <c r="R1352" i="1"/>
  <c r="N1352" i="1"/>
  <c r="M1352" i="1"/>
  <c r="S1170" i="2" l="1"/>
  <c r="V1170" i="2"/>
  <c r="O1170" i="2"/>
  <c r="U1170" i="2"/>
  <c r="P1170" i="2"/>
  <c r="Q1170" i="2"/>
  <c r="T1170" i="2"/>
  <c r="R1170" i="2"/>
  <c r="Z1352" i="1"/>
  <c r="U1352" i="1"/>
  <c r="AA1352" i="1"/>
  <c r="X1352" i="1"/>
  <c r="V1352" i="1"/>
  <c r="W1352" i="1"/>
  <c r="AG1352" i="1"/>
  <c r="AD1352" i="1"/>
  <c r="AF1352" i="1"/>
  <c r="AH1352" i="1"/>
  <c r="AC1352" i="1"/>
  <c r="AI1352" i="1"/>
  <c r="AK1352" i="1" s="1"/>
  <c r="AL1352" i="1"/>
  <c r="Y1352" i="1"/>
  <c r="X1170" i="2" l="1"/>
  <c r="Z1170" i="2"/>
  <c r="AB1170" i="2"/>
  <c r="Y1170" i="2"/>
  <c r="AC1170" i="2"/>
  <c r="W1170" i="2"/>
  <c r="AH1170" i="2"/>
  <c r="AK1170" i="2"/>
  <c r="AI1170" i="2"/>
  <c r="AJ1170" i="2"/>
  <c r="AE1170" i="2"/>
  <c r="AF1170" i="2"/>
  <c r="AA1170" i="2"/>
  <c r="M1353" i="1"/>
  <c r="AJ1352" i="1"/>
  <c r="O1353" i="1"/>
  <c r="AE1352" i="1"/>
  <c r="AG1170" i="2" l="1"/>
  <c r="AL1170" i="2"/>
  <c r="AM1170" i="2"/>
  <c r="T1353" i="1"/>
  <c r="Q1353" i="1"/>
  <c r="N1353" i="1"/>
  <c r="X1353" i="1"/>
  <c r="U1353" i="1"/>
  <c r="AA1353" i="1"/>
  <c r="R1353" i="1"/>
  <c r="P1171" i="2" l="1"/>
  <c r="U1171" i="2"/>
  <c r="O1171" i="2"/>
  <c r="T1171" i="2"/>
  <c r="Q1171" i="2"/>
  <c r="R1171" i="2"/>
  <c r="V1171" i="2"/>
  <c r="S1171" i="2"/>
  <c r="V1353" i="1"/>
  <c r="AL1353" i="1"/>
  <c r="Y1353" i="1"/>
  <c r="AC1353" i="1"/>
  <c r="AH1353" i="1"/>
  <c r="AJ1353" i="1" s="1"/>
  <c r="T1354" i="1" s="1"/>
  <c r="AI1353" i="1"/>
  <c r="AK1353" i="1" s="1"/>
  <c r="AD1353" i="1"/>
  <c r="AF1353" i="1"/>
  <c r="AG1353" i="1"/>
  <c r="Z1353" i="1"/>
  <c r="W1353" i="1"/>
  <c r="AA1171" i="2" l="1"/>
  <c r="Z1171" i="2"/>
  <c r="AJ1171" i="2"/>
  <c r="AE1171" i="2"/>
  <c r="AF1171" i="2"/>
  <c r="AH1171" i="2"/>
  <c r="AI1171" i="2"/>
  <c r="AK1171" i="2"/>
  <c r="Y1171" i="2"/>
  <c r="AB1171" i="2"/>
  <c r="W1171" i="2"/>
  <c r="AC1171" i="2"/>
  <c r="X1171" i="2"/>
  <c r="AD1354" i="1"/>
  <c r="AC1354" i="1"/>
  <c r="AH1354" i="1"/>
  <c r="AI1354" i="1"/>
  <c r="AF1354" i="1"/>
  <c r="AG1354" i="1"/>
  <c r="M1354" i="1"/>
  <c r="O1354" i="1"/>
  <c r="AE1353" i="1"/>
  <c r="R1354" i="1"/>
  <c r="Q1354" i="1"/>
  <c r="N1354" i="1"/>
  <c r="AG1171" i="2" l="1"/>
  <c r="AL1171" i="2"/>
  <c r="AM1171" i="2"/>
  <c r="Z1354" i="1"/>
  <c r="X1354" i="1"/>
  <c r="AA1354" i="1"/>
  <c r="U1354" i="1"/>
  <c r="V1354" i="1"/>
  <c r="AK1354" i="1" s="1"/>
  <c r="AL1354" i="1"/>
  <c r="Y1354" i="1"/>
  <c r="W1354" i="1"/>
  <c r="O1172" i="2" l="1"/>
  <c r="U1172" i="2"/>
  <c r="R1172" i="2"/>
  <c r="P1172" i="2"/>
  <c r="Q1172" i="2"/>
  <c r="T1172" i="2"/>
  <c r="S1172" i="2"/>
  <c r="V1172" i="2"/>
  <c r="M1355" i="1"/>
  <c r="AJ1354" i="1"/>
  <c r="AE1354" i="1"/>
  <c r="AA1172" i="2" l="1"/>
  <c r="AF1172" i="2"/>
  <c r="AI1172" i="2"/>
  <c r="AE1172" i="2"/>
  <c r="AH1172" i="2"/>
  <c r="AJ1172" i="2"/>
  <c r="AK1172" i="2"/>
  <c r="AB1172" i="2"/>
  <c r="Y1172" i="2"/>
  <c r="X1172" i="2"/>
  <c r="Z1172" i="2"/>
  <c r="AC1172" i="2"/>
  <c r="W1172" i="2"/>
  <c r="Q1355" i="1"/>
  <c r="T1355" i="1"/>
  <c r="N1355" i="1"/>
  <c r="O1355" i="1"/>
  <c r="R1355" i="1"/>
  <c r="AG1172" i="2" l="1"/>
  <c r="AL1172" i="2" s="1"/>
  <c r="W1355" i="1"/>
  <c r="X1355" i="1"/>
  <c r="AA1355" i="1"/>
  <c r="U1355" i="1"/>
  <c r="V1355" i="1"/>
  <c r="AG1355" i="1"/>
  <c r="AH1355" i="1"/>
  <c r="AI1355" i="1"/>
  <c r="AC1355" i="1"/>
  <c r="AD1355" i="1"/>
  <c r="AF1355" i="1"/>
  <c r="Z1355" i="1"/>
  <c r="AE1355" i="1" s="1"/>
  <c r="AL1355" i="1"/>
  <c r="Y1355" i="1"/>
  <c r="S1173" i="2" l="1"/>
  <c r="AM1172" i="2"/>
  <c r="AK1355" i="1"/>
  <c r="AJ1355" i="1"/>
  <c r="Q1356" i="1" s="1"/>
  <c r="T1173" i="2" l="1"/>
  <c r="O1173" i="2"/>
  <c r="P1173" i="2"/>
  <c r="U1173" i="2"/>
  <c r="Q1173" i="2"/>
  <c r="R1173" i="2"/>
  <c r="AA1173" i="2"/>
  <c r="V1173" i="2"/>
  <c r="T1356" i="1"/>
  <c r="M1356" i="1"/>
  <c r="N1356" i="1"/>
  <c r="O1356" i="1"/>
  <c r="R1356" i="1"/>
  <c r="AC1173" i="2" l="1"/>
  <c r="Z1173" i="2"/>
  <c r="Y1173" i="2"/>
  <c r="X1173" i="2"/>
  <c r="W1173" i="2"/>
  <c r="AE1173" i="2"/>
  <c r="AH1173" i="2"/>
  <c r="AI1173" i="2"/>
  <c r="AJ1173" i="2"/>
  <c r="AK1173" i="2"/>
  <c r="AF1173" i="2"/>
  <c r="AB1173" i="2"/>
  <c r="Z1356" i="1"/>
  <c r="W1356" i="1"/>
  <c r="U1356" i="1"/>
  <c r="AA1356" i="1"/>
  <c r="X1356" i="1"/>
  <c r="AG1356" i="1"/>
  <c r="AD1356" i="1"/>
  <c r="AF1356" i="1"/>
  <c r="AH1356" i="1"/>
  <c r="AI1356" i="1"/>
  <c r="AC1356" i="1"/>
  <c r="Y1356" i="1"/>
  <c r="V1356" i="1"/>
  <c r="AL1356" i="1"/>
  <c r="AG1173" i="2" l="1"/>
  <c r="AL1173" i="2" s="1"/>
  <c r="AM1173" i="2"/>
  <c r="AK1356" i="1"/>
  <c r="AJ1356" i="1"/>
  <c r="AE1356" i="1"/>
  <c r="S1174" i="2" l="1"/>
  <c r="V1174" i="2"/>
  <c r="U1174" i="2"/>
  <c r="O1174" i="2"/>
  <c r="T1174" i="2"/>
  <c r="R1174" i="2"/>
  <c r="Q1174" i="2"/>
  <c r="P1174" i="2"/>
  <c r="Q1357" i="1"/>
  <c r="T1357" i="1"/>
  <c r="N1357" i="1"/>
  <c r="O1357" i="1"/>
  <c r="R1357" i="1"/>
  <c r="M1357" i="1"/>
  <c r="AB1174" i="2" l="1"/>
  <c r="X1174" i="2"/>
  <c r="Y1174" i="2"/>
  <c r="Z1174" i="2"/>
  <c r="W1174" i="2"/>
  <c r="AC1174" i="2"/>
  <c r="AE1174" i="2"/>
  <c r="AF1174" i="2"/>
  <c r="AH1174" i="2"/>
  <c r="AI1174" i="2"/>
  <c r="AJ1174" i="2"/>
  <c r="AK1174" i="2"/>
  <c r="AA1174" i="2"/>
  <c r="V1357" i="1"/>
  <c r="X1357" i="1"/>
  <c r="U1357" i="1"/>
  <c r="AA1357" i="1"/>
  <c r="Z1357" i="1"/>
  <c r="AE1357" i="1" s="1"/>
  <c r="W1357" i="1"/>
  <c r="AH1357" i="1"/>
  <c r="AI1357" i="1"/>
  <c r="AC1357" i="1"/>
  <c r="AD1357" i="1"/>
  <c r="AG1357" i="1"/>
  <c r="AF1357" i="1"/>
  <c r="AL1357" i="1"/>
  <c r="Y1357" i="1"/>
  <c r="AG1174" i="2" l="1"/>
  <c r="AM1174" i="2" s="1"/>
  <c r="AL1174" i="2"/>
  <c r="AJ1357" i="1"/>
  <c r="AK1357" i="1"/>
  <c r="T1175" i="2" l="1"/>
  <c r="O1175" i="2"/>
  <c r="P1175" i="2"/>
  <c r="U1175" i="2"/>
  <c r="Q1175" i="2"/>
  <c r="R1175" i="2"/>
  <c r="V1175" i="2"/>
  <c r="S1175" i="2"/>
  <c r="M1358" i="1"/>
  <c r="N1358" i="1"/>
  <c r="O1358" i="1"/>
  <c r="R1358" i="1"/>
  <c r="T1358" i="1"/>
  <c r="Q1358" i="1"/>
  <c r="Z1175" i="2" l="1"/>
  <c r="AA1175" i="2"/>
  <c r="AK1175" i="2"/>
  <c r="AF1175" i="2"/>
  <c r="AJ1175" i="2"/>
  <c r="AE1175" i="2"/>
  <c r="AH1175" i="2"/>
  <c r="AI1175" i="2"/>
  <c r="Y1175" i="2"/>
  <c r="AC1175" i="2"/>
  <c r="X1175" i="2"/>
  <c r="W1175" i="2"/>
  <c r="AB1175" i="2"/>
  <c r="AL1358" i="1"/>
  <c r="Y1358" i="1"/>
  <c r="V1358" i="1"/>
  <c r="AI1358" i="1"/>
  <c r="AD1358" i="1"/>
  <c r="AF1358" i="1"/>
  <c r="AC1358" i="1"/>
  <c r="AG1358" i="1"/>
  <c r="AH1358" i="1"/>
  <c r="Z1358" i="1"/>
  <c r="W1358" i="1"/>
  <c r="U1358" i="1"/>
  <c r="AA1358" i="1"/>
  <c r="X1358" i="1"/>
  <c r="AG1175" i="2" l="1"/>
  <c r="AL1175" i="2" s="1"/>
  <c r="AM1175" i="2"/>
  <c r="AK1358" i="1"/>
  <c r="AE1358" i="1"/>
  <c r="AJ1358" i="1"/>
  <c r="S1176" i="2" l="1"/>
  <c r="V1176" i="2"/>
  <c r="P1176" i="2"/>
  <c r="R1176" i="2"/>
  <c r="Q1176" i="2"/>
  <c r="T1176" i="2"/>
  <c r="O1176" i="2"/>
  <c r="U1176" i="2"/>
  <c r="Q1359" i="1"/>
  <c r="T1359" i="1"/>
  <c r="M1359" i="1"/>
  <c r="N1359" i="1"/>
  <c r="R1359" i="1"/>
  <c r="O1359" i="1"/>
  <c r="Y1176" i="2" l="1"/>
  <c r="AC1176" i="2"/>
  <c r="W1176" i="2"/>
  <c r="AB1176" i="2"/>
  <c r="AG1176" i="2" s="1"/>
  <c r="Z1176" i="2"/>
  <c r="X1176" i="2"/>
  <c r="AJ1176" i="2"/>
  <c r="AE1176" i="2"/>
  <c r="AH1176" i="2"/>
  <c r="AI1176" i="2"/>
  <c r="AK1176" i="2"/>
  <c r="AF1176" i="2"/>
  <c r="AA1176" i="2"/>
  <c r="Z1359" i="1"/>
  <c r="U1359" i="1"/>
  <c r="AA1359" i="1"/>
  <c r="X1359" i="1"/>
  <c r="W1359" i="1"/>
  <c r="V1359" i="1"/>
  <c r="AH1359" i="1"/>
  <c r="AI1359" i="1"/>
  <c r="AC1359" i="1"/>
  <c r="AF1359" i="1"/>
  <c r="AG1359" i="1"/>
  <c r="AD1359" i="1"/>
  <c r="AL1359" i="1"/>
  <c r="Y1359" i="1"/>
  <c r="AL1176" i="2" l="1"/>
  <c r="AM1176" i="2"/>
  <c r="AJ1359" i="1"/>
  <c r="AK1359" i="1"/>
  <c r="AE1359" i="1"/>
  <c r="R1177" i="2" l="1"/>
  <c r="Q1177" i="2"/>
  <c r="U1177" i="2"/>
  <c r="P1177" i="2"/>
  <c r="O1177" i="2"/>
  <c r="T1177" i="2"/>
  <c r="S1177" i="2"/>
  <c r="V1177" i="2"/>
  <c r="R1360" i="1"/>
  <c r="O1360" i="1"/>
  <c r="N1360" i="1"/>
  <c r="M1360" i="1"/>
  <c r="T1360" i="1"/>
  <c r="Q1360" i="1"/>
  <c r="AA1177" i="2" l="1"/>
  <c r="AI1177" i="2"/>
  <c r="AE1177" i="2"/>
  <c r="AF1177" i="2"/>
  <c r="AH1177" i="2"/>
  <c r="AJ1177" i="2"/>
  <c r="AK1177" i="2"/>
  <c r="AB1177" i="2"/>
  <c r="W1177" i="2"/>
  <c r="X1177" i="2"/>
  <c r="AC1177" i="2"/>
  <c r="Y1177" i="2"/>
  <c r="Z1177" i="2"/>
  <c r="AL1360" i="1"/>
  <c r="Y1360" i="1"/>
  <c r="AG1360" i="1"/>
  <c r="AH1360" i="1"/>
  <c r="AI1360" i="1"/>
  <c r="AC1360" i="1"/>
  <c r="AD1360" i="1"/>
  <c r="AF1360" i="1"/>
  <c r="U1360" i="1"/>
  <c r="AA1360" i="1"/>
  <c r="X1360" i="1"/>
  <c r="V1360" i="1"/>
  <c r="W1360" i="1"/>
  <c r="Z1360" i="1"/>
  <c r="AG1177" i="2" l="1"/>
  <c r="AL1177" i="2" s="1"/>
  <c r="AM1177" i="2"/>
  <c r="AK1360" i="1"/>
  <c r="AJ1360" i="1"/>
  <c r="AE1360" i="1"/>
  <c r="S1178" i="2" l="1"/>
  <c r="V1178" i="2"/>
  <c r="T1178" i="2"/>
  <c r="Q1178" i="2"/>
  <c r="O1178" i="2"/>
  <c r="R1178" i="2"/>
  <c r="U1178" i="2"/>
  <c r="P1178" i="2"/>
  <c r="T1361" i="1"/>
  <c r="Q1361" i="1"/>
  <c r="O1361" i="1"/>
  <c r="R1361" i="1"/>
  <c r="M1361" i="1"/>
  <c r="N1361" i="1"/>
  <c r="Z1178" i="2" l="1"/>
  <c r="X1178" i="2"/>
  <c r="AC1178" i="2"/>
  <c r="W1178" i="2"/>
  <c r="Y1178" i="2"/>
  <c r="AB1178" i="2"/>
  <c r="AG1178" i="2" s="1"/>
  <c r="AH1178" i="2"/>
  <c r="AK1178" i="2"/>
  <c r="AI1178" i="2"/>
  <c r="AJ1178" i="2"/>
  <c r="AL1178" i="2" s="1"/>
  <c r="AE1178" i="2"/>
  <c r="AF1178" i="2"/>
  <c r="AA1178" i="2"/>
  <c r="Z1361" i="1"/>
  <c r="AL1361" i="1"/>
  <c r="Y1361" i="1"/>
  <c r="V1361" i="1"/>
  <c r="X1361" i="1"/>
  <c r="U1361" i="1"/>
  <c r="AA1361" i="1"/>
  <c r="W1361" i="1"/>
  <c r="AF1361" i="1"/>
  <c r="AD1361" i="1"/>
  <c r="AG1361" i="1"/>
  <c r="AH1361" i="1"/>
  <c r="AI1361" i="1"/>
  <c r="AC1361" i="1"/>
  <c r="AM1178" i="2" l="1"/>
  <c r="S1179" i="2"/>
  <c r="AK1361" i="1"/>
  <c r="AJ1361" i="1"/>
  <c r="AE1361" i="1"/>
  <c r="Q1179" i="2" l="1"/>
  <c r="R1179" i="2"/>
  <c r="T1179" i="2"/>
  <c r="P1179" i="2"/>
  <c r="U1179" i="2"/>
  <c r="O1179" i="2"/>
  <c r="AA1179" i="2" s="1"/>
  <c r="V1179" i="2"/>
  <c r="T1362" i="1"/>
  <c r="Q1362" i="1"/>
  <c r="R1362" i="1"/>
  <c r="M1362" i="1"/>
  <c r="O1362" i="1"/>
  <c r="N1362" i="1"/>
  <c r="X1179" i="2" l="1"/>
  <c r="AB1179" i="2"/>
  <c r="W1179" i="2"/>
  <c r="AC1179" i="2"/>
  <c r="Z1179" i="2"/>
  <c r="Y1179" i="2"/>
  <c r="AJ1179" i="2"/>
  <c r="AE1179" i="2"/>
  <c r="AF1179" i="2"/>
  <c r="AH1179" i="2"/>
  <c r="AI1179" i="2"/>
  <c r="AK1179" i="2"/>
  <c r="W1362" i="1"/>
  <c r="V1362" i="1"/>
  <c r="U1362" i="1"/>
  <c r="AA1362" i="1"/>
  <c r="X1362" i="1"/>
  <c r="Z1362" i="1"/>
  <c r="AL1362" i="1"/>
  <c r="Y1362" i="1"/>
  <c r="AD1362" i="1"/>
  <c r="AC1362" i="1"/>
  <c r="AF1362" i="1"/>
  <c r="AH1362" i="1"/>
  <c r="AI1362" i="1"/>
  <c r="AG1362" i="1"/>
  <c r="AG1179" i="2" l="1"/>
  <c r="AL1179" i="2" s="1"/>
  <c r="AM1179" i="2"/>
  <c r="AK1362" i="1"/>
  <c r="AJ1362" i="1"/>
  <c r="AE1362" i="1"/>
  <c r="S1180" i="2" l="1"/>
  <c r="V1180" i="2"/>
  <c r="P1180" i="2"/>
  <c r="R1180" i="2"/>
  <c r="T1180" i="2"/>
  <c r="Q1180" i="2"/>
  <c r="O1180" i="2"/>
  <c r="U1180" i="2"/>
  <c r="T1363" i="1"/>
  <c r="Q1363" i="1"/>
  <c r="O1363" i="1"/>
  <c r="R1363" i="1"/>
  <c r="N1363" i="1"/>
  <c r="M1363" i="1"/>
  <c r="AC1180" i="2" l="1"/>
  <c r="AB1180" i="2"/>
  <c r="W1180" i="2"/>
  <c r="Y1180" i="2"/>
  <c r="Z1180" i="2"/>
  <c r="X1180" i="2"/>
  <c r="AF1180" i="2"/>
  <c r="AI1180" i="2"/>
  <c r="AE1180" i="2"/>
  <c r="AH1180" i="2"/>
  <c r="AJ1180" i="2"/>
  <c r="AK1180" i="2"/>
  <c r="AA1180" i="2"/>
  <c r="AA1363" i="1"/>
  <c r="U1363" i="1"/>
  <c r="X1363" i="1"/>
  <c r="Z1363" i="1"/>
  <c r="AL1363" i="1"/>
  <c r="Y1363" i="1"/>
  <c r="V1363" i="1"/>
  <c r="W1363" i="1"/>
  <c r="AI1363" i="1"/>
  <c r="AH1363" i="1"/>
  <c r="AC1363" i="1"/>
  <c r="AD1363" i="1"/>
  <c r="AF1363" i="1"/>
  <c r="AG1363" i="1"/>
  <c r="AG1180" i="2" l="1"/>
  <c r="AM1180" i="2"/>
  <c r="AL1180" i="2"/>
  <c r="AJ1363" i="1"/>
  <c r="AK1363" i="1"/>
  <c r="AE1363" i="1"/>
  <c r="V1181" i="2" l="1"/>
  <c r="S1181" i="2"/>
  <c r="R1181" i="2"/>
  <c r="U1181" i="2"/>
  <c r="T1181" i="2"/>
  <c r="P1181" i="2"/>
  <c r="Q1181" i="2"/>
  <c r="O1181" i="2"/>
  <c r="M1364" i="1"/>
  <c r="N1364" i="1"/>
  <c r="O1364" i="1"/>
  <c r="R1364" i="1"/>
  <c r="T1364" i="1"/>
  <c r="Q1364" i="1"/>
  <c r="W1181" i="2" l="1"/>
  <c r="AB1181" i="2"/>
  <c r="Y1181" i="2"/>
  <c r="X1181" i="2"/>
  <c r="AC1181" i="2"/>
  <c r="Z1181" i="2"/>
  <c r="AA1181" i="2"/>
  <c r="AE1181" i="2"/>
  <c r="AH1181" i="2"/>
  <c r="AI1181" i="2"/>
  <c r="AJ1181" i="2"/>
  <c r="AK1181" i="2"/>
  <c r="AF1181" i="2"/>
  <c r="AL1364" i="1"/>
  <c r="Y1364" i="1"/>
  <c r="AI1364" i="1"/>
  <c r="AG1364" i="1"/>
  <c r="AC1364" i="1"/>
  <c r="AD1364" i="1"/>
  <c r="AF1364" i="1"/>
  <c r="AH1364" i="1"/>
  <c r="Z1364" i="1"/>
  <c r="W1364" i="1"/>
  <c r="V1364" i="1"/>
  <c r="X1364" i="1"/>
  <c r="U1364" i="1"/>
  <c r="AA1364" i="1"/>
  <c r="AG1181" i="2" l="1"/>
  <c r="AM1181" i="2"/>
  <c r="AL1181" i="2"/>
  <c r="AK1364" i="1"/>
  <c r="AE1364" i="1"/>
  <c r="AJ1364" i="1"/>
  <c r="S1182" i="2" l="1"/>
  <c r="V1182" i="2"/>
  <c r="U1182" i="2"/>
  <c r="O1182" i="2"/>
  <c r="T1182" i="2"/>
  <c r="R1182" i="2"/>
  <c r="Q1182" i="2"/>
  <c r="P1182" i="2"/>
  <c r="T1365" i="1"/>
  <c r="Q1365" i="1"/>
  <c r="R1365" i="1"/>
  <c r="M1365" i="1"/>
  <c r="O1365" i="1"/>
  <c r="N1365" i="1"/>
  <c r="Z1182" i="2" l="1"/>
  <c r="X1182" i="2"/>
  <c r="Y1182" i="2"/>
  <c r="AB1182" i="2"/>
  <c r="AG1182" i="2" s="1"/>
  <c r="W1182" i="2"/>
  <c r="AC1182" i="2"/>
  <c r="AE1182" i="2"/>
  <c r="AF1182" i="2"/>
  <c r="AH1182" i="2"/>
  <c r="AI1182" i="2"/>
  <c r="AJ1182" i="2"/>
  <c r="AK1182" i="2"/>
  <c r="AA1182" i="2"/>
  <c r="V1365" i="1"/>
  <c r="W1365" i="1"/>
  <c r="X1365" i="1"/>
  <c r="U1365" i="1"/>
  <c r="AA1365" i="1"/>
  <c r="Z1365" i="1"/>
  <c r="AL1365" i="1"/>
  <c r="Y1365" i="1"/>
  <c r="AG1365" i="1"/>
  <c r="AH1365" i="1"/>
  <c r="AJ1365" i="1" s="1"/>
  <c r="T1366" i="1" s="1"/>
  <c r="AI1365" i="1"/>
  <c r="AK1365" i="1" s="1"/>
  <c r="N1366" i="1" s="1"/>
  <c r="AC1365" i="1"/>
  <c r="AD1365" i="1"/>
  <c r="AF1365" i="1"/>
  <c r="AM1182" i="2" l="1"/>
  <c r="AL1182" i="2"/>
  <c r="AD1366" i="1"/>
  <c r="AF1366" i="1"/>
  <c r="AH1366" i="1"/>
  <c r="AC1366" i="1"/>
  <c r="AG1366" i="1"/>
  <c r="AI1366" i="1"/>
  <c r="M1366" i="1"/>
  <c r="Q1366" i="1"/>
  <c r="O1366" i="1"/>
  <c r="R1366" i="1"/>
  <c r="AE1365" i="1"/>
  <c r="V1183" i="2" l="1"/>
  <c r="S1183" i="2"/>
  <c r="R1183" i="2"/>
  <c r="O1183" i="2"/>
  <c r="P1183" i="2"/>
  <c r="U1183" i="2"/>
  <c r="Q1183" i="2"/>
  <c r="T1183" i="2"/>
  <c r="Z1366" i="1"/>
  <c r="W1366" i="1"/>
  <c r="AL1366" i="1"/>
  <c r="Y1366" i="1"/>
  <c r="U1366" i="1"/>
  <c r="AA1366" i="1"/>
  <c r="X1366" i="1"/>
  <c r="V1366" i="1"/>
  <c r="AK1366" i="1" s="1"/>
  <c r="Y1183" i="2" l="1"/>
  <c r="W1183" i="2"/>
  <c r="AB1183" i="2"/>
  <c r="AC1183" i="2"/>
  <c r="X1183" i="2"/>
  <c r="Z1183" i="2"/>
  <c r="AA1183" i="2"/>
  <c r="AK1183" i="2"/>
  <c r="AF1183" i="2"/>
  <c r="AJ1183" i="2"/>
  <c r="AE1183" i="2"/>
  <c r="AH1183" i="2"/>
  <c r="AI1183" i="2"/>
  <c r="M1367" i="1"/>
  <c r="AJ1366" i="1"/>
  <c r="AE1366" i="1"/>
  <c r="AG1183" i="2" l="1"/>
  <c r="AM1183" i="2" s="1"/>
  <c r="AL1183" i="2"/>
  <c r="T1367" i="1"/>
  <c r="Q1367" i="1"/>
  <c r="O1367" i="1"/>
  <c r="R1367" i="1"/>
  <c r="N1367" i="1"/>
  <c r="Q1184" i="2" l="1"/>
  <c r="O1184" i="2"/>
  <c r="R1184" i="2"/>
  <c r="P1184" i="2"/>
  <c r="T1184" i="2"/>
  <c r="U1184" i="2"/>
  <c r="V1184" i="2"/>
  <c r="S1184" i="2"/>
  <c r="W1367" i="1"/>
  <c r="Z1367" i="1"/>
  <c r="X1367" i="1"/>
  <c r="AA1367" i="1"/>
  <c r="U1367" i="1"/>
  <c r="AL1367" i="1"/>
  <c r="Y1367" i="1"/>
  <c r="V1367" i="1"/>
  <c r="AC1367" i="1"/>
  <c r="AI1367" i="1"/>
  <c r="AG1367" i="1"/>
  <c r="AH1367" i="1"/>
  <c r="AJ1367" i="1" s="1"/>
  <c r="AD1367" i="1"/>
  <c r="AF1367" i="1"/>
  <c r="AA1184" i="2" l="1"/>
  <c r="AC1184" i="2"/>
  <c r="AJ1184" i="2"/>
  <c r="AE1184" i="2"/>
  <c r="AH1184" i="2"/>
  <c r="AI1184" i="2"/>
  <c r="AK1184" i="2"/>
  <c r="AF1184" i="2"/>
  <c r="AB1184" i="2"/>
  <c r="X1184" i="2"/>
  <c r="Z1184" i="2"/>
  <c r="W1184" i="2"/>
  <c r="Y1184" i="2"/>
  <c r="AK1367" i="1"/>
  <c r="Q1368" i="1"/>
  <c r="AE1367" i="1"/>
  <c r="AG1184" i="2" l="1"/>
  <c r="AL1184" i="2" s="1"/>
  <c r="AM1184" i="2"/>
  <c r="M1368" i="1"/>
  <c r="R1368" i="1"/>
  <c r="N1368" i="1"/>
  <c r="O1368" i="1"/>
  <c r="T1368" i="1"/>
  <c r="S1185" i="2" l="1"/>
  <c r="V1185" i="2"/>
  <c r="U1185" i="2"/>
  <c r="Q1185" i="2"/>
  <c r="P1185" i="2"/>
  <c r="O1185" i="2"/>
  <c r="T1185" i="2"/>
  <c r="R1185" i="2"/>
  <c r="W1368" i="1"/>
  <c r="AC1368" i="1"/>
  <c r="AD1368" i="1"/>
  <c r="AF1368" i="1"/>
  <c r="AH1368" i="1"/>
  <c r="AJ1368" i="1" s="1"/>
  <c r="Q1369" i="1" s="1"/>
  <c r="AG1368" i="1"/>
  <c r="AI1368" i="1"/>
  <c r="V1368" i="1"/>
  <c r="Z1368" i="1"/>
  <c r="AE1368" i="1" s="1"/>
  <c r="U1368" i="1"/>
  <c r="AA1368" i="1"/>
  <c r="X1368" i="1"/>
  <c r="Y1368" i="1"/>
  <c r="AL1368" i="1"/>
  <c r="Z1185" i="2" l="1"/>
  <c r="X1185" i="2"/>
  <c r="AB1185" i="2"/>
  <c r="W1185" i="2"/>
  <c r="Y1185" i="2"/>
  <c r="AC1185" i="2"/>
  <c r="AI1185" i="2"/>
  <c r="AE1185" i="2"/>
  <c r="AF1185" i="2"/>
  <c r="AH1185" i="2"/>
  <c r="AJ1185" i="2"/>
  <c r="AK1185" i="2"/>
  <c r="AA1185" i="2"/>
  <c r="AK1368" i="1"/>
  <c r="T1369" i="1"/>
  <c r="AG1185" i="2" l="1"/>
  <c r="AM1185" i="2"/>
  <c r="AL1185" i="2"/>
  <c r="AF1369" i="1"/>
  <c r="AG1369" i="1"/>
  <c r="AH1369" i="1"/>
  <c r="AI1369" i="1"/>
  <c r="AC1369" i="1"/>
  <c r="AD1369" i="1"/>
  <c r="M1369" i="1"/>
  <c r="O1369" i="1"/>
  <c r="R1369" i="1"/>
  <c r="N1369" i="1"/>
  <c r="V1186" i="2" l="1"/>
  <c r="S1186" i="2"/>
  <c r="R1186" i="2"/>
  <c r="Q1186" i="2"/>
  <c r="P1186" i="2"/>
  <c r="U1186" i="2"/>
  <c r="T1186" i="2"/>
  <c r="O1186" i="2"/>
  <c r="U1369" i="1"/>
  <c r="AA1369" i="1"/>
  <c r="X1369" i="1"/>
  <c r="AL1369" i="1"/>
  <c r="Y1369" i="1"/>
  <c r="V1369" i="1"/>
  <c r="AK1369" i="1" s="1"/>
  <c r="Z1369" i="1"/>
  <c r="W1369" i="1"/>
  <c r="W1186" i="2" l="1"/>
  <c r="X1186" i="2"/>
  <c r="AB1186" i="2"/>
  <c r="AG1186" i="2" s="1"/>
  <c r="AC1186" i="2"/>
  <c r="Y1186" i="2"/>
  <c r="Z1186" i="2"/>
  <c r="AA1186" i="2"/>
  <c r="AH1186" i="2"/>
  <c r="AK1186" i="2"/>
  <c r="AM1186" i="2" s="1"/>
  <c r="O1187" i="2" s="1"/>
  <c r="AI1186" i="2"/>
  <c r="AJ1186" i="2"/>
  <c r="AE1186" i="2"/>
  <c r="AF1186" i="2"/>
  <c r="M1370" i="1"/>
  <c r="AE1369" i="1"/>
  <c r="AJ1369" i="1"/>
  <c r="U1187" i="2" l="1"/>
  <c r="R1187" i="2"/>
  <c r="AL1186" i="2"/>
  <c r="Q1187" i="2" s="1"/>
  <c r="Q1370" i="1"/>
  <c r="T1370" i="1"/>
  <c r="N1370" i="1"/>
  <c r="O1370" i="1"/>
  <c r="R1370" i="1"/>
  <c r="AA1370" i="1"/>
  <c r="X1370" i="1"/>
  <c r="U1370" i="1"/>
  <c r="V1187" i="2" l="1"/>
  <c r="S1187" i="2"/>
  <c r="P1187" i="2"/>
  <c r="T1187" i="2"/>
  <c r="Z1370" i="1"/>
  <c r="W1370" i="1"/>
  <c r="V1370" i="1"/>
  <c r="AD1370" i="1"/>
  <c r="AH1370" i="1"/>
  <c r="AJ1370" i="1" s="1"/>
  <c r="AC1370" i="1"/>
  <c r="AF1370" i="1"/>
  <c r="AG1370" i="1"/>
  <c r="AI1370" i="1"/>
  <c r="AL1370" i="1"/>
  <c r="Y1370" i="1"/>
  <c r="X1187" i="2" l="1"/>
  <c r="W1187" i="2"/>
  <c r="AB1187" i="2"/>
  <c r="AG1187" i="2" s="1"/>
  <c r="Z1187" i="2"/>
  <c r="AA1187" i="2"/>
  <c r="AJ1187" i="2"/>
  <c r="AE1187" i="2"/>
  <c r="AF1187" i="2"/>
  <c r="AH1187" i="2"/>
  <c r="AI1187" i="2"/>
  <c r="AK1187" i="2"/>
  <c r="AM1187" i="2" s="1"/>
  <c r="AC1187" i="2"/>
  <c r="Y1187" i="2"/>
  <c r="Q1371" i="1"/>
  <c r="AK1370" i="1"/>
  <c r="AE1370" i="1"/>
  <c r="O1188" i="2" l="1"/>
  <c r="U1188" i="2"/>
  <c r="R1188" i="2"/>
  <c r="AL1187" i="2"/>
  <c r="P1188" i="2" s="1"/>
  <c r="M1371" i="1"/>
  <c r="R1371" i="1"/>
  <c r="O1371" i="1"/>
  <c r="N1371" i="1"/>
  <c r="AL1371" i="1"/>
  <c r="Y1371" i="1"/>
  <c r="T1371" i="1"/>
  <c r="V1188" i="2" l="1"/>
  <c r="S1188" i="2"/>
  <c r="T1188" i="2"/>
  <c r="Q1188" i="2"/>
  <c r="AC1371" i="1"/>
  <c r="AD1371" i="1"/>
  <c r="AI1371" i="1"/>
  <c r="AF1371" i="1"/>
  <c r="AG1371" i="1"/>
  <c r="AH1371" i="1"/>
  <c r="V1371" i="1"/>
  <c r="W1371" i="1"/>
  <c r="Z1371" i="1"/>
  <c r="AE1371" i="1" s="1"/>
  <c r="U1371" i="1"/>
  <c r="AA1371" i="1"/>
  <c r="X1371" i="1"/>
  <c r="Y1188" i="2" l="1"/>
  <c r="AA1188" i="2"/>
  <c r="Z1188" i="2"/>
  <c r="AB1188" i="2"/>
  <c r="AG1188" i="2" s="1"/>
  <c r="W1188" i="2"/>
  <c r="AF1188" i="2"/>
  <c r="AI1188" i="2"/>
  <c r="AE1188" i="2"/>
  <c r="AH1188" i="2"/>
  <c r="AJ1188" i="2"/>
  <c r="AK1188" i="2"/>
  <c r="AC1188" i="2"/>
  <c r="X1188" i="2"/>
  <c r="AJ1371" i="1"/>
  <c r="AK1371" i="1"/>
  <c r="AM1188" i="2" l="1"/>
  <c r="AL1188" i="2"/>
  <c r="N1372" i="1"/>
  <c r="O1372" i="1"/>
  <c r="M1372" i="1"/>
  <c r="R1372" i="1"/>
  <c r="Q1372" i="1"/>
  <c r="T1372" i="1"/>
  <c r="S1189" i="2" l="1"/>
  <c r="V1189" i="2"/>
  <c r="P1189" i="2"/>
  <c r="U1189" i="2"/>
  <c r="O1189" i="2"/>
  <c r="R1189" i="2"/>
  <c r="Q1189" i="2"/>
  <c r="T1189" i="2"/>
  <c r="AL1372" i="1"/>
  <c r="Y1372" i="1"/>
  <c r="W1372" i="1"/>
  <c r="AH1372" i="1"/>
  <c r="AD1372" i="1"/>
  <c r="AI1372" i="1"/>
  <c r="AK1372" i="1" s="1"/>
  <c r="AG1372" i="1"/>
  <c r="AC1372" i="1"/>
  <c r="AF1372" i="1"/>
  <c r="Z1372" i="1"/>
  <c r="U1372" i="1"/>
  <c r="X1372" i="1"/>
  <c r="AA1372" i="1"/>
  <c r="V1372" i="1"/>
  <c r="Z1189" i="2" l="1"/>
  <c r="AB1189" i="2"/>
  <c r="X1189" i="2"/>
  <c r="Y1189" i="2"/>
  <c r="W1189" i="2"/>
  <c r="AC1189" i="2"/>
  <c r="AE1189" i="2"/>
  <c r="AH1189" i="2"/>
  <c r="AI1189" i="2"/>
  <c r="AJ1189" i="2"/>
  <c r="AK1189" i="2"/>
  <c r="AF1189" i="2"/>
  <c r="AA1189" i="2"/>
  <c r="AE1372" i="1"/>
  <c r="M1373" i="1"/>
  <c r="AJ1372" i="1"/>
  <c r="AG1189" i="2" l="1"/>
  <c r="AM1189" i="2"/>
  <c r="AL1189" i="2"/>
  <c r="Q1373" i="1"/>
  <c r="T1373" i="1"/>
  <c r="N1373" i="1"/>
  <c r="R1373" i="1"/>
  <c r="O1373" i="1"/>
  <c r="S1190" i="2" l="1"/>
  <c r="V1190" i="2"/>
  <c r="R1190" i="2"/>
  <c r="O1190" i="2"/>
  <c r="T1190" i="2"/>
  <c r="U1190" i="2"/>
  <c r="Q1190" i="2"/>
  <c r="P1190" i="2"/>
  <c r="Z1373" i="1"/>
  <c r="V1373" i="1"/>
  <c r="AL1373" i="1"/>
  <c r="Y1373" i="1"/>
  <c r="U1373" i="1"/>
  <c r="X1373" i="1"/>
  <c r="AG1373" i="1"/>
  <c r="AH1373" i="1"/>
  <c r="AI1373" i="1"/>
  <c r="AD1373" i="1"/>
  <c r="AF1373" i="1"/>
  <c r="AC1373" i="1"/>
  <c r="W1373" i="1"/>
  <c r="AA1373" i="1"/>
  <c r="X1190" i="2" l="1"/>
  <c r="AB1190" i="2"/>
  <c r="Y1190" i="2"/>
  <c r="AC1190" i="2"/>
  <c r="W1190" i="2"/>
  <c r="Z1190" i="2"/>
  <c r="AE1190" i="2"/>
  <c r="AF1190" i="2"/>
  <c r="AH1190" i="2"/>
  <c r="AI1190" i="2"/>
  <c r="AJ1190" i="2"/>
  <c r="AK1190" i="2"/>
  <c r="AA1190" i="2"/>
  <c r="AK1373" i="1"/>
  <c r="AJ1373" i="1"/>
  <c r="AE1373" i="1"/>
  <c r="AG1190" i="2" l="1"/>
  <c r="AM1190" i="2"/>
  <c r="AL1190" i="2"/>
  <c r="Q1374" i="1"/>
  <c r="T1374" i="1"/>
  <c r="M1374" i="1"/>
  <c r="O1374" i="1"/>
  <c r="N1374" i="1"/>
  <c r="R1374" i="1"/>
  <c r="V1191" i="2" l="1"/>
  <c r="S1191" i="2"/>
  <c r="P1191" i="2"/>
  <c r="O1191" i="2"/>
  <c r="T1191" i="2"/>
  <c r="R1191" i="2"/>
  <c r="Q1191" i="2"/>
  <c r="U1191" i="2"/>
  <c r="Z1374" i="1"/>
  <c r="AG1374" i="1"/>
  <c r="AH1374" i="1"/>
  <c r="AC1374" i="1"/>
  <c r="AI1374" i="1"/>
  <c r="AD1374" i="1"/>
  <c r="AF1374" i="1"/>
  <c r="V1374" i="1"/>
  <c r="W1374" i="1"/>
  <c r="U1374" i="1"/>
  <c r="X1374" i="1"/>
  <c r="AA1374" i="1"/>
  <c r="AL1374" i="1"/>
  <c r="Y1374" i="1"/>
  <c r="Y1191" i="2" l="1"/>
  <c r="W1191" i="2"/>
  <c r="AC1191" i="2"/>
  <c r="Z1191" i="2"/>
  <c r="AB1191" i="2"/>
  <c r="X1191" i="2"/>
  <c r="AA1191" i="2"/>
  <c r="AK1191" i="2"/>
  <c r="AF1191" i="2"/>
  <c r="AJ1191" i="2"/>
  <c r="AE1191" i="2"/>
  <c r="AH1191" i="2"/>
  <c r="AI1191" i="2"/>
  <c r="AJ1374" i="1"/>
  <c r="AK1374" i="1"/>
  <c r="AE1374" i="1"/>
  <c r="AG1191" i="2" l="1"/>
  <c r="AM1191" i="2" s="1"/>
  <c r="AL1191" i="2"/>
  <c r="M1375" i="1"/>
  <c r="R1375" i="1"/>
  <c r="O1375" i="1"/>
  <c r="N1375" i="1"/>
  <c r="T1375" i="1"/>
  <c r="Q1375" i="1"/>
  <c r="Q1192" i="2" l="1"/>
  <c r="T1192" i="2"/>
  <c r="O1192" i="2"/>
  <c r="P1192" i="2"/>
  <c r="U1192" i="2"/>
  <c r="R1192" i="2"/>
  <c r="V1192" i="2"/>
  <c r="S1192" i="2"/>
  <c r="AL1375" i="1"/>
  <c r="Y1375" i="1"/>
  <c r="V1375" i="1"/>
  <c r="AC1375" i="1"/>
  <c r="AI1375" i="1"/>
  <c r="AD1375" i="1"/>
  <c r="AF1375" i="1"/>
  <c r="AH1375" i="1"/>
  <c r="AG1375" i="1"/>
  <c r="W1375" i="1"/>
  <c r="Z1375" i="1"/>
  <c r="AE1375" i="1" s="1"/>
  <c r="U1375" i="1"/>
  <c r="AA1375" i="1"/>
  <c r="X1375" i="1"/>
  <c r="AA1192" i="2" l="1"/>
  <c r="AC1192" i="2"/>
  <c r="AJ1192" i="2"/>
  <c r="AE1192" i="2"/>
  <c r="AH1192" i="2"/>
  <c r="AI1192" i="2"/>
  <c r="AK1192" i="2"/>
  <c r="AF1192" i="2"/>
  <c r="Z1192" i="2"/>
  <c r="X1192" i="2"/>
  <c r="W1192" i="2"/>
  <c r="AB1192" i="2"/>
  <c r="Y1192" i="2"/>
  <c r="AK1375" i="1"/>
  <c r="AJ1375" i="1"/>
  <c r="AG1192" i="2" l="1"/>
  <c r="AL1192" i="2" s="1"/>
  <c r="AM1192" i="2"/>
  <c r="Q1376" i="1"/>
  <c r="T1376" i="1"/>
  <c r="M1376" i="1"/>
  <c r="N1376" i="1"/>
  <c r="O1376" i="1"/>
  <c r="R1376" i="1"/>
  <c r="S1193" i="2" l="1"/>
  <c r="V1193" i="2"/>
  <c r="O1193" i="2"/>
  <c r="T1193" i="2"/>
  <c r="Q1193" i="2"/>
  <c r="U1193" i="2"/>
  <c r="R1193" i="2"/>
  <c r="P1193" i="2"/>
  <c r="W1376" i="1"/>
  <c r="Z1376" i="1"/>
  <c r="V1376" i="1"/>
  <c r="AA1376" i="1"/>
  <c r="X1376" i="1"/>
  <c r="U1376" i="1"/>
  <c r="AC1376" i="1"/>
  <c r="AD1376" i="1"/>
  <c r="AF1376" i="1"/>
  <c r="AI1376" i="1"/>
  <c r="AG1376" i="1"/>
  <c r="AH1376" i="1"/>
  <c r="AJ1376" i="1" s="1"/>
  <c r="AL1376" i="1"/>
  <c r="Y1376" i="1"/>
  <c r="Z1193" i="2" l="1"/>
  <c r="W1193" i="2"/>
  <c r="X1193" i="2"/>
  <c r="AC1193" i="2"/>
  <c r="Y1193" i="2"/>
  <c r="AB1193" i="2"/>
  <c r="AI1193" i="2"/>
  <c r="AE1193" i="2"/>
  <c r="AF1193" i="2"/>
  <c r="AH1193" i="2"/>
  <c r="AJ1193" i="2"/>
  <c r="AK1193" i="2"/>
  <c r="AA1193" i="2"/>
  <c r="AK1376" i="1"/>
  <c r="Q1377" i="1"/>
  <c r="AE1376" i="1"/>
  <c r="AG1193" i="2" l="1"/>
  <c r="AM1193" i="2"/>
  <c r="AL1193" i="2"/>
  <c r="O1377" i="1"/>
  <c r="M1377" i="1"/>
  <c r="R1377" i="1"/>
  <c r="N1377" i="1"/>
  <c r="V1377" i="1" s="1"/>
  <c r="T1377" i="1"/>
  <c r="R1194" i="2" l="1"/>
  <c r="Q1194" i="2"/>
  <c r="O1194" i="2"/>
  <c r="T1194" i="2"/>
  <c r="P1194" i="2"/>
  <c r="U1194" i="2"/>
  <c r="V1194" i="2"/>
  <c r="S1194" i="2"/>
  <c r="AI1377" i="1"/>
  <c r="AC1377" i="1"/>
  <c r="AF1377" i="1"/>
  <c r="AG1377" i="1"/>
  <c r="AH1377" i="1"/>
  <c r="AD1377" i="1"/>
  <c r="Z1377" i="1"/>
  <c r="AE1377" i="1" s="1"/>
  <c r="X1377" i="1"/>
  <c r="U1377" i="1"/>
  <c r="AA1377" i="1"/>
  <c r="W1377" i="1"/>
  <c r="Y1377" i="1"/>
  <c r="AL1377" i="1"/>
  <c r="AA1194" i="2" l="1"/>
  <c r="AB1194" i="2"/>
  <c r="AG1194" i="2" s="1"/>
  <c r="AH1194" i="2"/>
  <c r="AK1194" i="2"/>
  <c r="AI1194" i="2"/>
  <c r="AJ1194" i="2"/>
  <c r="AL1194" i="2" s="1"/>
  <c r="AE1194" i="2"/>
  <c r="AF1194" i="2"/>
  <c r="AC1194" i="2"/>
  <c r="X1194" i="2"/>
  <c r="W1194" i="2"/>
  <c r="Y1194" i="2"/>
  <c r="Z1194" i="2"/>
  <c r="AJ1377" i="1"/>
  <c r="AK1377" i="1"/>
  <c r="S1195" i="2" l="1"/>
  <c r="AM1194" i="2"/>
  <c r="M1378" i="1"/>
  <c r="R1378" i="1"/>
  <c r="O1378" i="1"/>
  <c r="N1378" i="1"/>
  <c r="Q1378" i="1"/>
  <c r="T1378" i="1"/>
  <c r="T1195" i="2" l="1"/>
  <c r="U1195" i="2"/>
  <c r="R1195" i="2"/>
  <c r="Q1195" i="2"/>
  <c r="O1195" i="2"/>
  <c r="P1195" i="2"/>
  <c r="AA1195" i="2"/>
  <c r="V1195" i="2"/>
  <c r="AG1378" i="1"/>
  <c r="AH1378" i="1"/>
  <c r="AD1378" i="1"/>
  <c r="AI1378" i="1"/>
  <c r="AC1378" i="1"/>
  <c r="AF1378" i="1"/>
  <c r="X1378" i="1"/>
  <c r="AL1378" i="1"/>
  <c r="Y1378" i="1"/>
  <c r="V1378" i="1"/>
  <c r="W1378" i="1"/>
  <c r="Z1378" i="1"/>
  <c r="AE1378" i="1" s="1"/>
  <c r="AA1378" i="1"/>
  <c r="U1378" i="1"/>
  <c r="AC1195" i="2" l="1"/>
  <c r="X1195" i="2"/>
  <c r="W1195" i="2"/>
  <c r="Y1195" i="2"/>
  <c r="Z1195" i="2"/>
  <c r="AJ1195" i="2"/>
  <c r="AE1195" i="2"/>
  <c r="AF1195" i="2"/>
  <c r="AH1195" i="2"/>
  <c r="AI1195" i="2"/>
  <c r="AK1195" i="2"/>
  <c r="AB1195" i="2"/>
  <c r="AK1378" i="1"/>
  <c r="AJ1378" i="1"/>
  <c r="AG1195" i="2" l="1"/>
  <c r="AM1195" i="2" s="1"/>
  <c r="Q1379" i="1"/>
  <c r="T1379" i="1"/>
  <c r="R1379" i="1"/>
  <c r="M1379" i="1"/>
  <c r="N1379" i="1"/>
  <c r="O1379" i="1"/>
  <c r="U1196" i="2" l="1"/>
  <c r="R1196" i="2"/>
  <c r="O1196" i="2"/>
  <c r="AL1195" i="2"/>
  <c r="V1379" i="1"/>
  <c r="W1379" i="1"/>
  <c r="U1379" i="1"/>
  <c r="AA1379" i="1"/>
  <c r="X1379" i="1"/>
  <c r="Z1379" i="1"/>
  <c r="AD1379" i="1"/>
  <c r="AF1379" i="1"/>
  <c r="AG1379" i="1"/>
  <c r="AH1379" i="1"/>
  <c r="AJ1379" i="1" s="1"/>
  <c r="T1380" i="1" s="1"/>
  <c r="AC1379" i="1"/>
  <c r="AI1379" i="1"/>
  <c r="AK1379" i="1" s="1"/>
  <c r="N1380" i="1" s="1"/>
  <c r="AL1379" i="1"/>
  <c r="Y1379" i="1"/>
  <c r="S1196" i="2" l="1"/>
  <c r="V1196" i="2"/>
  <c r="T1196" i="2"/>
  <c r="P1196" i="2"/>
  <c r="Q1196" i="2"/>
  <c r="AD1380" i="1"/>
  <c r="AF1380" i="1"/>
  <c r="AI1380" i="1"/>
  <c r="AC1380" i="1"/>
  <c r="AG1380" i="1"/>
  <c r="AH1380" i="1"/>
  <c r="Q1380" i="1"/>
  <c r="O1380" i="1"/>
  <c r="M1380" i="1"/>
  <c r="R1380" i="1"/>
  <c r="AE1379" i="1"/>
  <c r="X1196" i="2" l="1"/>
  <c r="W1196" i="2"/>
  <c r="AC1196" i="2"/>
  <c r="Y1196" i="2"/>
  <c r="AB1196" i="2"/>
  <c r="AG1196" i="2" s="1"/>
  <c r="AF1196" i="2"/>
  <c r="AI1196" i="2"/>
  <c r="AE1196" i="2"/>
  <c r="AH1196" i="2"/>
  <c r="AJ1196" i="2"/>
  <c r="AK1196" i="2"/>
  <c r="AM1196" i="2" s="1"/>
  <c r="Z1196" i="2"/>
  <c r="AA1196" i="2"/>
  <c r="AA1380" i="1"/>
  <c r="X1380" i="1"/>
  <c r="U1380" i="1"/>
  <c r="Z1380" i="1"/>
  <c r="AE1380" i="1" s="1"/>
  <c r="AK1380" i="1"/>
  <c r="M1381" i="1" s="1"/>
  <c r="W1380" i="1"/>
  <c r="AL1380" i="1"/>
  <c r="Y1380" i="1"/>
  <c r="V1380" i="1"/>
  <c r="AJ1380" i="1" s="1"/>
  <c r="O1197" i="2" l="1"/>
  <c r="U1197" i="2"/>
  <c r="R1197" i="2"/>
  <c r="AL1196" i="2"/>
  <c r="Q1197" i="2"/>
  <c r="T1381" i="1"/>
  <c r="Q1381" i="1"/>
  <c r="N1381" i="1"/>
  <c r="R1381" i="1"/>
  <c r="O1381" i="1"/>
  <c r="S1197" i="2" l="1"/>
  <c r="V1197" i="2"/>
  <c r="T1197" i="2"/>
  <c r="P1197" i="2"/>
  <c r="Z1197" i="2"/>
  <c r="AL1381" i="1"/>
  <c r="Y1381" i="1"/>
  <c r="Z1381" i="1"/>
  <c r="V1381" i="1"/>
  <c r="AC1381" i="1"/>
  <c r="AF1381" i="1"/>
  <c r="AG1381" i="1"/>
  <c r="AH1381" i="1"/>
  <c r="AD1381" i="1"/>
  <c r="AI1381" i="1"/>
  <c r="X1381" i="1"/>
  <c r="AA1381" i="1"/>
  <c r="W1381" i="1"/>
  <c r="U1381" i="1"/>
  <c r="AE1197" i="2" l="1"/>
  <c r="AH1197" i="2"/>
  <c r="AI1197" i="2"/>
  <c r="AJ1197" i="2"/>
  <c r="AK1197" i="2"/>
  <c r="AF1197" i="2"/>
  <c r="X1197" i="2"/>
  <c r="AB1197" i="2"/>
  <c r="W1197" i="2"/>
  <c r="AA1197" i="2"/>
  <c r="AC1197" i="2"/>
  <c r="Y1197" i="2"/>
  <c r="AE1381" i="1"/>
  <c r="AK1381" i="1"/>
  <c r="AJ1381" i="1"/>
  <c r="AG1197" i="2" l="1"/>
  <c r="AL1197" i="2" s="1"/>
  <c r="AM1197" i="2"/>
  <c r="Q1382" i="1"/>
  <c r="T1382" i="1"/>
  <c r="M1382" i="1"/>
  <c r="O1382" i="1"/>
  <c r="R1382" i="1"/>
  <c r="N1382" i="1"/>
  <c r="S1198" i="2" l="1"/>
  <c r="V1198" i="2"/>
  <c r="Q1198" i="2"/>
  <c r="U1198" i="2"/>
  <c r="O1198" i="2"/>
  <c r="R1198" i="2"/>
  <c r="P1198" i="2"/>
  <c r="T1198" i="2"/>
  <c r="Z1382" i="1"/>
  <c r="V1382" i="1"/>
  <c r="W1382" i="1"/>
  <c r="U1382" i="1"/>
  <c r="AA1382" i="1"/>
  <c r="X1382" i="1"/>
  <c r="AF1382" i="1"/>
  <c r="AG1382" i="1"/>
  <c r="AC1382" i="1"/>
  <c r="AH1382" i="1"/>
  <c r="AI1382" i="1"/>
  <c r="AD1382" i="1"/>
  <c r="AL1382" i="1"/>
  <c r="Y1382" i="1"/>
  <c r="X1198" i="2" l="1"/>
  <c r="Y1198" i="2"/>
  <c r="AB1198" i="2"/>
  <c r="Z1198" i="2"/>
  <c r="W1198" i="2"/>
  <c r="AC1198" i="2"/>
  <c r="AE1198" i="2"/>
  <c r="AF1198" i="2"/>
  <c r="AH1198" i="2"/>
  <c r="AI1198" i="2"/>
  <c r="AJ1198" i="2"/>
  <c r="AK1198" i="2"/>
  <c r="AA1198" i="2"/>
  <c r="AK1382" i="1"/>
  <c r="AJ1382" i="1"/>
  <c r="AE1382" i="1"/>
  <c r="AG1198" i="2" l="1"/>
  <c r="AM1198" i="2"/>
  <c r="AL1198" i="2"/>
  <c r="T1383" i="1"/>
  <c r="Q1383" i="1"/>
  <c r="R1383" i="1"/>
  <c r="M1383" i="1"/>
  <c r="N1383" i="1"/>
  <c r="O1383" i="1"/>
  <c r="V1199" i="2" l="1"/>
  <c r="S1199" i="2"/>
  <c r="P1199" i="2"/>
  <c r="O1199" i="2"/>
  <c r="U1199" i="2"/>
  <c r="Q1199" i="2"/>
  <c r="T1199" i="2"/>
  <c r="R1199" i="2"/>
  <c r="V1383" i="1"/>
  <c r="W1383" i="1"/>
  <c r="U1383" i="1"/>
  <c r="AA1383" i="1"/>
  <c r="X1383" i="1"/>
  <c r="Z1383" i="1"/>
  <c r="AL1383" i="1"/>
  <c r="Y1383" i="1"/>
  <c r="AG1383" i="1"/>
  <c r="AH1383" i="1"/>
  <c r="AF1383" i="1"/>
  <c r="AI1383" i="1"/>
  <c r="AC1383" i="1"/>
  <c r="AD1383" i="1"/>
  <c r="Z1199" i="2" l="1"/>
  <c r="AB1199" i="2"/>
  <c r="W1199" i="2"/>
  <c r="Y1199" i="2"/>
  <c r="AC1199" i="2"/>
  <c r="X1199" i="2"/>
  <c r="AA1199" i="2"/>
  <c r="AK1199" i="2"/>
  <c r="AF1199" i="2"/>
  <c r="AJ1199" i="2"/>
  <c r="AE1199" i="2"/>
  <c r="AH1199" i="2"/>
  <c r="AI1199" i="2"/>
  <c r="AJ1383" i="1"/>
  <c r="AK1383" i="1"/>
  <c r="AE1383" i="1"/>
  <c r="AG1199" i="2" l="1"/>
  <c r="AM1199" i="2" s="1"/>
  <c r="AL1199" i="2"/>
  <c r="N1384" i="1"/>
  <c r="R1384" i="1"/>
  <c r="O1384" i="1"/>
  <c r="M1384" i="1"/>
  <c r="T1384" i="1"/>
  <c r="Q1384" i="1"/>
  <c r="U1200" i="2" l="1"/>
  <c r="T1200" i="2"/>
  <c r="P1200" i="2"/>
  <c r="R1200" i="2"/>
  <c r="O1200" i="2"/>
  <c r="Q1200" i="2"/>
  <c r="V1200" i="2"/>
  <c r="S1200" i="2"/>
  <c r="AL1384" i="1"/>
  <c r="Y1384" i="1"/>
  <c r="AG1384" i="1"/>
  <c r="AD1384" i="1"/>
  <c r="AH1384" i="1"/>
  <c r="AI1384" i="1"/>
  <c r="AC1384" i="1"/>
  <c r="AF1384" i="1"/>
  <c r="X1384" i="1"/>
  <c r="U1384" i="1"/>
  <c r="AA1384" i="1"/>
  <c r="W1384" i="1"/>
  <c r="Z1384" i="1"/>
  <c r="V1384" i="1"/>
  <c r="AA1200" i="2" l="1"/>
  <c r="Y1200" i="2"/>
  <c r="AJ1200" i="2"/>
  <c r="AE1200" i="2"/>
  <c r="AH1200" i="2"/>
  <c r="AI1200" i="2"/>
  <c r="AK1200" i="2"/>
  <c r="AF1200" i="2"/>
  <c r="W1200" i="2"/>
  <c r="Z1200" i="2"/>
  <c r="X1200" i="2"/>
  <c r="AB1200" i="2"/>
  <c r="AC1200" i="2"/>
  <c r="AK1384" i="1"/>
  <c r="AJ1384" i="1"/>
  <c r="AE1384" i="1"/>
  <c r="AG1200" i="2" l="1"/>
  <c r="AL1200" i="2" s="1"/>
  <c r="AM1200" i="2"/>
  <c r="T1385" i="1"/>
  <c r="Q1385" i="1"/>
  <c r="R1385" i="1"/>
  <c r="N1385" i="1"/>
  <c r="M1385" i="1"/>
  <c r="O1385" i="1"/>
  <c r="S1201" i="2" l="1"/>
  <c r="V1201" i="2"/>
  <c r="P1201" i="2"/>
  <c r="T1201" i="2"/>
  <c r="Q1201" i="2"/>
  <c r="U1201" i="2"/>
  <c r="R1201" i="2"/>
  <c r="O1201" i="2"/>
  <c r="Z1385" i="1"/>
  <c r="W1385" i="1"/>
  <c r="X1385" i="1"/>
  <c r="U1385" i="1"/>
  <c r="AA1385" i="1"/>
  <c r="V1385" i="1"/>
  <c r="AL1385" i="1"/>
  <c r="Y1385" i="1"/>
  <c r="AH1385" i="1"/>
  <c r="AI1385" i="1"/>
  <c r="AK1385" i="1" s="1"/>
  <c r="AF1385" i="1"/>
  <c r="AG1385" i="1"/>
  <c r="AC1385" i="1"/>
  <c r="AD1385" i="1"/>
  <c r="W1201" i="2" l="1"/>
  <c r="AB1201" i="2"/>
  <c r="Z1201" i="2"/>
  <c r="AC1201" i="2"/>
  <c r="Y1201" i="2"/>
  <c r="X1201" i="2"/>
  <c r="AI1201" i="2"/>
  <c r="AE1201" i="2"/>
  <c r="AF1201" i="2"/>
  <c r="AH1201" i="2"/>
  <c r="AJ1201" i="2"/>
  <c r="AK1201" i="2"/>
  <c r="AA1201" i="2"/>
  <c r="AJ1385" i="1"/>
  <c r="M1386" i="1"/>
  <c r="O1386" i="1"/>
  <c r="N1386" i="1"/>
  <c r="AE1385" i="1"/>
  <c r="AG1201" i="2" l="1"/>
  <c r="AM1201" i="2"/>
  <c r="AL1201" i="2"/>
  <c r="X1386" i="1"/>
  <c r="U1386" i="1"/>
  <c r="AA1386" i="1"/>
  <c r="T1386" i="1"/>
  <c r="Q1386" i="1"/>
  <c r="R1386" i="1"/>
  <c r="W1386" i="1" s="1"/>
  <c r="S1202" i="2" l="1"/>
  <c r="V1202" i="2"/>
  <c r="O1202" i="2"/>
  <c r="Q1202" i="2"/>
  <c r="T1202" i="2"/>
  <c r="P1202" i="2"/>
  <c r="R1202" i="2"/>
  <c r="U1202" i="2"/>
  <c r="Z1386" i="1"/>
  <c r="AL1386" i="1"/>
  <c r="Y1386" i="1"/>
  <c r="AI1386" i="1"/>
  <c r="AD1386" i="1"/>
  <c r="AF1386" i="1"/>
  <c r="AG1386" i="1"/>
  <c r="AH1386" i="1"/>
  <c r="AC1386" i="1"/>
  <c r="V1386" i="1"/>
  <c r="AC1202" i="2" l="1"/>
  <c r="AB1202" i="2"/>
  <c r="AG1202" i="2" s="1"/>
  <c r="Z1202" i="2"/>
  <c r="X1202" i="2"/>
  <c r="Y1202" i="2"/>
  <c r="W1202" i="2"/>
  <c r="AH1202" i="2"/>
  <c r="AK1202" i="2"/>
  <c r="AM1202" i="2" s="1"/>
  <c r="Q1203" i="2" s="1"/>
  <c r="AI1202" i="2"/>
  <c r="AJ1202" i="2"/>
  <c r="AL1202" i="2" s="1"/>
  <c r="V1203" i="2" s="1"/>
  <c r="AE1202" i="2"/>
  <c r="AF1202" i="2"/>
  <c r="AA1202" i="2"/>
  <c r="AK1386" i="1"/>
  <c r="AJ1386" i="1"/>
  <c r="AE1386" i="1"/>
  <c r="AJ1203" i="2" l="1"/>
  <c r="AE1203" i="2"/>
  <c r="AF1203" i="2"/>
  <c r="AH1203" i="2"/>
  <c r="AI1203" i="2"/>
  <c r="AK1203" i="2"/>
  <c r="R1203" i="2"/>
  <c r="S1203" i="2"/>
  <c r="P1203" i="2"/>
  <c r="O1203" i="2"/>
  <c r="T1203" i="2"/>
  <c r="U1203" i="2"/>
  <c r="T1387" i="1"/>
  <c r="Q1387" i="1"/>
  <c r="N1387" i="1"/>
  <c r="O1387" i="1"/>
  <c r="M1387" i="1"/>
  <c r="R1387" i="1"/>
  <c r="AB1203" i="2" l="1"/>
  <c r="X1203" i="2"/>
  <c r="AC1203" i="2"/>
  <c r="W1203" i="2"/>
  <c r="AA1203" i="2"/>
  <c r="Z1203" i="2"/>
  <c r="Y1203" i="2"/>
  <c r="W1387" i="1"/>
  <c r="Z1387" i="1"/>
  <c r="AA1387" i="1"/>
  <c r="U1387" i="1"/>
  <c r="X1387" i="1"/>
  <c r="V1387" i="1"/>
  <c r="AL1387" i="1"/>
  <c r="Y1387" i="1"/>
  <c r="AG1387" i="1"/>
  <c r="AH1387" i="1"/>
  <c r="AC1387" i="1"/>
  <c r="AI1387" i="1"/>
  <c r="AD1387" i="1"/>
  <c r="AF1387" i="1"/>
  <c r="AG1203" i="2" l="1"/>
  <c r="AM1203" i="2" s="1"/>
  <c r="AJ1387" i="1"/>
  <c r="AE1387" i="1"/>
  <c r="AK1387" i="1"/>
  <c r="O1204" i="2" l="1"/>
  <c r="R1204" i="2"/>
  <c r="U1204" i="2"/>
  <c r="AL1203" i="2"/>
  <c r="O1388" i="1"/>
  <c r="N1388" i="1"/>
  <c r="R1388" i="1"/>
  <c r="M1388" i="1"/>
  <c r="Q1388" i="1"/>
  <c r="T1388" i="1"/>
  <c r="V1204" i="2" l="1"/>
  <c r="S1204" i="2"/>
  <c r="P1204" i="2"/>
  <c r="T1204" i="2"/>
  <c r="Q1204" i="2"/>
  <c r="AL1388" i="1"/>
  <c r="Y1388" i="1"/>
  <c r="AI1388" i="1"/>
  <c r="AC1388" i="1"/>
  <c r="AG1388" i="1"/>
  <c r="AF1388" i="1"/>
  <c r="AH1388" i="1"/>
  <c r="AJ1388" i="1" s="1"/>
  <c r="AD1388" i="1"/>
  <c r="U1388" i="1"/>
  <c r="AA1388" i="1"/>
  <c r="X1388" i="1"/>
  <c r="Z1388" i="1"/>
  <c r="AE1388" i="1" s="1"/>
  <c r="V1388" i="1"/>
  <c r="W1388" i="1"/>
  <c r="X1204" i="2" l="1"/>
  <c r="AC1204" i="2"/>
  <c r="AB1204" i="2"/>
  <c r="Z1204" i="2"/>
  <c r="Y1204" i="2"/>
  <c r="W1204" i="2"/>
  <c r="AA1204" i="2"/>
  <c r="AF1204" i="2"/>
  <c r="AI1204" i="2"/>
  <c r="AE1204" i="2"/>
  <c r="AH1204" i="2"/>
  <c r="AJ1204" i="2"/>
  <c r="AK1204" i="2"/>
  <c r="AK1388" i="1"/>
  <c r="Q1389" i="1"/>
  <c r="AG1204" i="2" l="1"/>
  <c r="AL1204" i="2" s="1"/>
  <c r="AM1204" i="2"/>
  <c r="N1389" i="1"/>
  <c r="M1389" i="1"/>
  <c r="R1389" i="1"/>
  <c r="O1389" i="1"/>
  <c r="T1389" i="1"/>
  <c r="V1205" i="2" l="1"/>
  <c r="S1205" i="2"/>
  <c r="O1205" i="2"/>
  <c r="U1205" i="2"/>
  <c r="R1205" i="2"/>
  <c r="P1205" i="2"/>
  <c r="T1205" i="2"/>
  <c r="Q1205" i="2"/>
  <c r="AG1389" i="1"/>
  <c r="AF1389" i="1"/>
  <c r="AH1389" i="1"/>
  <c r="AC1389" i="1"/>
  <c r="AI1389" i="1"/>
  <c r="AD1389" i="1"/>
  <c r="W1389" i="1"/>
  <c r="Z1389" i="1"/>
  <c r="U1389" i="1"/>
  <c r="AA1389" i="1"/>
  <c r="X1389" i="1"/>
  <c r="V1389" i="1"/>
  <c r="Y1389" i="1"/>
  <c r="AL1389" i="1"/>
  <c r="X1205" i="2" l="1"/>
  <c r="Y1205" i="2"/>
  <c r="AB1205" i="2"/>
  <c r="Z1205" i="2"/>
  <c r="AC1205" i="2"/>
  <c r="W1205" i="2"/>
  <c r="AA1205" i="2"/>
  <c r="AE1205" i="2"/>
  <c r="AH1205" i="2"/>
  <c r="AI1205" i="2"/>
  <c r="AJ1205" i="2"/>
  <c r="AK1205" i="2"/>
  <c r="AF1205" i="2"/>
  <c r="AE1389" i="1"/>
  <c r="AK1389" i="1"/>
  <c r="AJ1389" i="1"/>
  <c r="AG1205" i="2" l="1"/>
  <c r="AM1205" i="2"/>
  <c r="AL1205" i="2"/>
  <c r="Q1390" i="1"/>
  <c r="T1390" i="1"/>
  <c r="O1390" i="1"/>
  <c r="N1390" i="1"/>
  <c r="R1390" i="1"/>
  <c r="M1390" i="1"/>
  <c r="S1206" i="2" l="1"/>
  <c r="V1206" i="2"/>
  <c r="U1206" i="2"/>
  <c r="P1206" i="2"/>
  <c r="Q1206" i="2"/>
  <c r="R1206" i="2"/>
  <c r="O1206" i="2"/>
  <c r="T1206" i="2"/>
  <c r="X1390" i="1"/>
  <c r="Z1390" i="1"/>
  <c r="AA1390" i="1"/>
  <c r="V1390" i="1"/>
  <c r="U1390" i="1"/>
  <c r="W1390" i="1"/>
  <c r="AC1390" i="1"/>
  <c r="AG1390" i="1"/>
  <c r="AF1390" i="1"/>
  <c r="AI1390" i="1"/>
  <c r="AD1390" i="1"/>
  <c r="AE1390" i="1" s="1"/>
  <c r="AH1390" i="1"/>
  <c r="AL1390" i="1"/>
  <c r="Y1390" i="1"/>
  <c r="AB1206" i="2" l="1"/>
  <c r="W1206" i="2"/>
  <c r="Y1206" i="2"/>
  <c r="AE1206" i="2"/>
  <c r="AF1206" i="2"/>
  <c r="AH1206" i="2"/>
  <c r="AI1206" i="2"/>
  <c r="AJ1206" i="2"/>
  <c r="AK1206" i="2"/>
  <c r="Z1206" i="2"/>
  <c r="X1206" i="2"/>
  <c r="AC1206" i="2"/>
  <c r="AA1206" i="2"/>
  <c r="AK1390" i="1"/>
  <c r="AJ1390" i="1"/>
  <c r="AG1206" i="2" l="1"/>
  <c r="AM1206" i="2" s="1"/>
  <c r="Q1391" i="1"/>
  <c r="T1391" i="1"/>
  <c r="O1391" i="1"/>
  <c r="R1391" i="1"/>
  <c r="M1391" i="1"/>
  <c r="N1391" i="1"/>
  <c r="U1207" i="2" l="1"/>
  <c r="O1207" i="2"/>
  <c r="R1207" i="2"/>
  <c r="AL1206" i="2"/>
  <c r="AA1391" i="1"/>
  <c r="X1391" i="1"/>
  <c r="U1391" i="1"/>
  <c r="V1391" i="1"/>
  <c r="Z1391" i="1"/>
  <c r="AE1391" i="1" s="1"/>
  <c r="W1391" i="1"/>
  <c r="AD1391" i="1"/>
  <c r="AC1391" i="1"/>
  <c r="AF1391" i="1"/>
  <c r="AG1391" i="1"/>
  <c r="AI1391" i="1"/>
  <c r="AK1391" i="1" s="1"/>
  <c r="AH1391" i="1"/>
  <c r="AL1391" i="1"/>
  <c r="Y1391" i="1"/>
  <c r="V1207" i="2" l="1"/>
  <c r="S1207" i="2"/>
  <c r="P1207" i="2"/>
  <c r="Q1207" i="2"/>
  <c r="W1207" i="2"/>
  <c r="AC1207" i="2"/>
  <c r="T1207" i="2"/>
  <c r="M1392" i="1"/>
  <c r="AJ1391" i="1"/>
  <c r="AK1207" i="2" l="1"/>
  <c r="AF1207" i="2"/>
  <c r="AJ1207" i="2"/>
  <c r="AE1207" i="2"/>
  <c r="AH1207" i="2"/>
  <c r="AI1207" i="2"/>
  <c r="Y1207" i="2"/>
  <c r="Z1207" i="2"/>
  <c r="AB1207" i="2"/>
  <c r="X1207" i="2"/>
  <c r="AA1207" i="2"/>
  <c r="T1392" i="1"/>
  <c r="Q1392" i="1"/>
  <c r="R1392" i="1"/>
  <c r="N1392" i="1"/>
  <c r="O1392" i="1"/>
  <c r="AG1207" i="2" l="1"/>
  <c r="AL1207" i="2"/>
  <c r="AM1207" i="2"/>
  <c r="V1392" i="1"/>
  <c r="U1392" i="1"/>
  <c r="AA1392" i="1"/>
  <c r="X1392" i="1"/>
  <c r="Z1392" i="1"/>
  <c r="AL1392" i="1"/>
  <c r="Y1392" i="1"/>
  <c r="W1392" i="1"/>
  <c r="AH1392" i="1"/>
  <c r="AF1392" i="1"/>
  <c r="AG1392" i="1"/>
  <c r="AC1392" i="1"/>
  <c r="AD1392" i="1"/>
  <c r="AI1392" i="1"/>
  <c r="U1208" i="2" l="1"/>
  <c r="R1208" i="2"/>
  <c r="O1208" i="2"/>
  <c r="Q1208" i="2"/>
  <c r="T1208" i="2"/>
  <c r="P1208" i="2"/>
  <c r="V1208" i="2"/>
  <c r="S1208" i="2"/>
  <c r="AJ1392" i="1"/>
  <c r="AE1392" i="1"/>
  <c r="AK1392" i="1"/>
  <c r="AJ1208" i="2" l="1"/>
  <c r="AE1208" i="2"/>
  <c r="AH1208" i="2"/>
  <c r="AI1208" i="2"/>
  <c r="AK1208" i="2"/>
  <c r="AF1208" i="2"/>
  <c r="AA1208" i="2"/>
  <c r="X1208" i="2"/>
  <c r="AB1208" i="2"/>
  <c r="Y1208" i="2"/>
  <c r="W1208" i="2"/>
  <c r="Z1208" i="2"/>
  <c r="AC1208" i="2"/>
  <c r="M1393" i="1"/>
  <c r="N1393" i="1"/>
  <c r="O1393" i="1"/>
  <c r="R1393" i="1"/>
  <c r="Q1393" i="1"/>
  <c r="T1393" i="1"/>
  <c r="AG1208" i="2" l="1"/>
  <c r="AM1208" i="2" s="1"/>
  <c r="AL1208" i="2"/>
  <c r="AC1393" i="1"/>
  <c r="AG1393" i="1"/>
  <c r="AF1393" i="1"/>
  <c r="AH1393" i="1"/>
  <c r="AD1393" i="1"/>
  <c r="AI1393" i="1"/>
  <c r="AL1393" i="1"/>
  <c r="Y1393" i="1"/>
  <c r="Z1393" i="1"/>
  <c r="W1393" i="1"/>
  <c r="V1393" i="1"/>
  <c r="U1393" i="1"/>
  <c r="X1393" i="1"/>
  <c r="AA1393" i="1"/>
  <c r="O1209" i="2" l="1"/>
  <c r="R1209" i="2"/>
  <c r="P1209" i="2"/>
  <c r="U1209" i="2"/>
  <c r="T1209" i="2"/>
  <c r="Q1209" i="2"/>
  <c r="V1209" i="2"/>
  <c r="S1209" i="2"/>
  <c r="AK1393" i="1"/>
  <c r="AJ1393" i="1"/>
  <c r="Q1394" i="1" s="1"/>
  <c r="AE1393" i="1"/>
  <c r="AI1209" i="2" l="1"/>
  <c r="AE1209" i="2"/>
  <c r="AF1209" i="2"/>
  <c r="AH1209" i="2"/>
  <c r="AJ1209" i="2"/>
  <c r="AK1209" i="2"/>
  <c r="AM1209" i="2" s="1"/>
  <c r="AA1209" i="2"/>
  <c r="Y1209" i="2"/>
  <c r="AB1209" i="2"/>
  <c r="AG1209" i="2" s="1"/>
  <c r="AC1209" i="2"/>
  <c r="X1209" i="2"/>
  <c r="Z1209" i="2"/>
  <c r="W1209" i="2"/>
  <c r="T1394" i="1"/>
  <c r="M1394" i="1"/>
  <c r="O1394" i="1"/>
  <c r="N1394" i="1"/>
  <c r="R1394" i="1"/>
  <c r="U1210" i="2" l="1"/>
  <c r="AL1209" i="2"/>
  <c r="O1210" i="2"/>
  <c r="T1210" i="2"/>
  <c r="R1210" i="2"/>
  <c r="W1394" i="1"/>
  <c r="Z1394" i="1"/>
  <c r="V1394" i="1"/>
  <c r="X1394" i="1"/>
  <c r="U1394" i="1"/>
  <c r="AA1394" i="1"/>
  <c r="AG1394" i="1"/>
  <c r="AH1394" i="1"/>
  <c r="AC1394" i="1"/>
  <c r="AD1394" i="1"/>
  <c r="AF1394" i="1"/>
  <c r="AI1394" i="1"/>
  <c r="Y1394" i="1"/>
  <c r="AL1394" i="1"/>
  <c r="S1210" i="2" l="1"/>
  <c r="V1210" i="2"/>
  <c r="P1210" i="2"/>
  <c r="Q1210" i="2"/>
  <c r="AJ1394" i="1"/>
  <c r="AK1394" i="1"/>
  <c r="AE1394" i="1"/>
  <c r="AH1210" i="2" l="1"/>
  <c r="AK1210" i="2"/>
  <c r="AI1210" i="2"/>
  <c r="AJ1210" i="2"/>
  <c r="AE1210" i="2"/>
  <c r="AF1210" i="2"/>
  <c r="AA1210" i="2"/>
  <c r="W1210" i="2"/>
  <c r="Y1210" i="2"/>
  <c r="AB1210" i="2"/>
  <c r="X1210" i="2"/>
  <c r="AC1210" i="2"/>
  <c r="Z1210" i="2"/>
  <c r="O1395" i="1"/>
  <c r="M1395" i="1"/>
  <c r="R1395" i="1"/>
  <c r="N1395" i="1"/>
  <c r="Q1395" i="1"/>
  <c r="T1395" i="1"/>
  <c r="AG1210" i="2" l="1"/>
  <c r="AL1210" i="2"/>
  <c r="AM1210" i="2"/>
  <c r="AH1395" i="1"/>
  <c r="AI1395" i="1"/>
  <c r="AC1395" i="1"/>
  <c r="AG1395" i="1"/>
  <c r="AD1395" i="1"/>
  <c r="AF1395" i="1"/>
  <c r="AL1395" i="1"/>
  <c r="Y1395" i="1"/>
  <c r="V1395" i="1"/>
  <c r="Z1395" i="1"/>
  <c r="X1395" i="1"/>
  <c r="AA1395" i="1"/>
  <c r="U1395" i="1"/>
  <c r="W1395" i="1"/>
  <c r="R1211" i="2" l="1"/>
  <c r="U1211" i="2"/>
  <c r="T1211" i="2"/>
  <c r="O1211" i="2"/>
  <c r="Q1211" i="2"/>
  <c r="P1211" i="2"/>
  <c r="S1211" i="2"/>
  <c r="V1211" i="2"/>
  <c r="AE1395" i="1"/>
  <c r="AK1395" i="1"/>
  <c r="AJ1395" i="1"/>
  <c r="AA1211" i="2" l="1"/>
  <c r="AE1211" i="2"/>
  <c r="AF1211" i="2"/>
  <c r="AH1211" i="2"/>
  <c r="AI1211" i="2"/>
  <c r="AJ1211" i="2"/>
  <c r="AK1211" i="2"/>
  <c r="X1211" i="2"/>
  <c r="Y1211" i="2"/>
  <c r="W1211" i="2"/>
  <c r="AB1211" i="2"/>
  <c r="AG1211" i="2" s="1"/>
  <c r="AC1211" i="2"/>
  <c r="Z1211" i="2"/>
  <c r="Q1396" i="1"/>
  <c r="T1396" i="1"/>
  <c r="M1396" i="1"/>
  <c r="N1396" i="1"/>
  <c r="O1396" i="1"/>
  <c r="R1396" i="1"/>
  <c r="AL1211" i="2" l="1"/>
  <c r="AM1211" i="2"/>
  <c r="W1396" i="1"/>
  <c r="Z1396" i="1"/>
  <c r="V1396" i="1"/>
  <c r="X1396" i="1"/>
  <c r="U1396" i="1"/>
  <c r="AA1396" i="1"/>
  <c r="AD1396" i="1"/>
  <c r="AI1396" i="1"/>
  <c r="AF1396" i="1"/>
  <c r="AC1396" i="1"/>
  <c r="AG1396" i="1"/>
  <c r="AH1396" i="1"/>
  <c r="AJ1396" i="1" s="1"/>
  <c r="AL1396" i="1"/>
  <c r="Y1396" i="1"/>
  <c r="T1212" i="2" l="1"/>
  <c r="P1212" i="2"/>
  <c r="U1212" i="2"/>
  <c r="Q1212" i="2"/>
  <c r="R1212" i="2"/>
  <c r="O1212" i="2"/>
  <c r="S1212" i="2"/>
  <c r="V1212" i="2"/>
  <c r="Q1397" i="1"/>
  <c r="AK1396" i="1"/>
  <c r="AE1396" i="1"/>
  <c r="AA1212" i="2" l="1"/>
  <c r="Z1212" i="2"/>
  <c r="X1212" i="2"/>
  <c r="AE1212" i="2"/>
  <c r="AF1212" i="2"/>
  <c r="AH1212" i="2"/>
  <c r="AI1212" i="2"/>
  <c r="AJ1212" i="2"/>
  <c r="AK1212" i="2"/>
  <c r="W1212" i="2"/>
  <c r="Y1212" i="2"/>
  <c r="AC1212" i="2"/>
  <c r="AB1212" i="2"/>
  <c r="O1397" i="1"/>
  <c r="M1397" i="1"/>
  <c r="R1397" i="1"/>
  <c r="N1397" i="1"/>
  <c r="AL1397" i="1"/>
  <c r="Y1397" i="1"/>
  <c r="T1397" i="1"/>
  <c r="AG1212" i="2" l="1"/>
  <c r="AL1212" i="2" s="1"/>
  <c r="AI1397" i="1"/>
  <c r="AD1397" i="1"/>
  <c r="AG1397" i="1"/>
  <c r="AC1397" i="1"/>
  <c r="AH1397" i="1"/>
  <c r="AF1397" i="1"/>
  <c r="V1397" i="1"/>
  <c r="Z1397" i="1"/>
  <c r="U1397" i="1"/>
  <c r="X1397" i="1"/>
  <c r="AA1397" i="1"/>
  <c r="W1397" i="1"/>
  <c r="S1213" i="2" l="1"/>
  <c r="AM1212" i="2"/>
  <c r="V1213" i="2" s="1"/>
  <c r="AJ1397" i="1"/>
  <c r="AE1397" i="1"/>
  <c r="AK1397" i="1"/>
  <c r="AK1213" i="2" l="1"/>
  <c r="AE1213" i="2"/>
  <c r="AF1213" i="2"/>
  <c r="AH1213" i="2"/>
  <c r="AI1213" i="2"/>
  <c r="AJ1213" i="2"/>
  <c r="Q1213" i="2"/>
  <c r="R1213" i="2"/>
  <c r="O1213" i="2"/>
  <c r="U1213" i="2"/>
  <c r="P1213" i="2"/>
  <c r="T1213" i="2"/>
  <c r="N1398" i="1"/>
  <c r="O1398" i="1"/>
  <c r="R1398" i="1"/>
  <c r="M1398" i="1"/>
  <c r="Q1398" i="1"/>
  <c r="T1398" i="1"/>
  <c r="Y1213" i="2" l="1"/>
  <c r="AA1213" i="2"/>
  <c r="W1213" i="2"/>
  <c r="AB1213" i="2"/>
  <c r="AG1213" i="2" s="1"/>
  <c r="X1213" i="2"/>
  <c r="AC1213" i="2"/>
  <c r="Z1213" i="2"/>
  <c r="AD1398" i="1"/>
  <c r="AF1398" i="1"/>
  <c r="AG1398" i="1"/>
  <c r="AH1398" i="1"/>
  <c r="AI1398" i="1"/>
  <c r="AC1398" i="1"/>
  <c r="AL1398" i="1"/>
  <c r="Y1398" i="1"/>
  <c r="AA1398" i="1"/>
  <c r="U1398" i="1"/>
  <c r="X1398" i="1"/>
  <c r="Z1398" i="1"/>
  <c r="AE1398" i="1" s="1"/>
  <c r="W1398" i="1"/>
  <c r="V1398" i="1"/>
  <c r="AM1213" i="2" l="1"/>
  <c r="AL1213" i="2"/>
  <c r="AK1398" i="1"/>
  <c r="AJ1398" i="1"/>
  <c r="V1214" i="2" l="1"/>
  <c r="S1214" i="2"/>
  <c r="Q1214" i="2"/>
  <c r="U1214" i="2"/>
  <c r="R1214" i="2"/>
  <c r="T1214" i="2"/>
  <c r="P1214" i="2"/>
  <c r="O1214" i="2"/>
  <c r="Q1399" i="1"/>
  <c r="T1399" i="1"/>
  <c r="O1399" i="1"/>
  <c r="N1399" i="1"/>
  <c r="M1399" i="1"/>
  <c r="R1399" i="1"/>
  <c r="W1214" i="2" l="1"/>
  <c r="Z1214" i="2"/>
  <c r="X1214" i="2"/>
  <c r="AB1214" i="2"/>
  <c r="AG1214" i="2" s="1"/>
  <c r="AC1214" i="2"/>
  <c r="Y1214" i="2"/>
  <c r="AA1214" i="2"/>
  <c r="AJ1214" i="2"/>
  <c r="AK1214" i="2"/>
  <c r="AM1214" i="2" s="1"/>
  <c r="O1215" i="2" s="1"/>
  <c r="AE1214" i="2"/>
  <c r="AF1214" i="2"/>
  <c r="AH1214" i="2"/>
  <c r="AI1214" i="2"/>
  <c r="AH1399" i="1"/>
  <c r="AI1399" i="1"/>
  <c r="AG1399" i="1"/>
  <c r="AD1399" i="1"/>
  <c r="AF1399" i="1"/>
  <c r="AC1399" i="1"/>
  <c r="Z1399" i="1"/>
  <c r="U1399" i="1"/>
  <c r="AA1399" i="1"/>
  <c r="X1399" i="1"/>
  <c r="V1399" i="1"/>
  <c r="W1399" i="1"/>
  <c r="AL1399" i="1"/>
  <c r="Y1399" i="1"/>
  <c r="R1215" i="2" l="1"/>
  <c r="AL1214" i="2"/>
  <c r="P1215" i="2"/>
  <c r="Q1215" i="2"/>
  <c r="U1215" i="2"/>
  <c r="AE1399" i="1"/>
  <c r="AK1399" i="1"/>
  <c r="AJ1399" i="1"/>
  <c r="S1215" i="2" l="1"/>
  <c r="V1215" i="2"/>
  <c r="T1215" i="2"/>
  <c r="Q1400" i="1"/>
  <c r="T1400" i="1"/>
  <c r="R1400" i="1"/>
  <c r="O1400" i="1"/>
  <c r="M1400" i="1"/>
  <c r="N1400" i="1"/>
  <c r="AI1215" i="2" l="1"/>
  <c r="AJ1215" i="2"/>
  <c r="AK1215" i="2"/>
  <c r="AE1215" i="2"/>
  <c r="AF1215" i="2"/>
  <c r="AH1215" i="2"/>
  <c r="AA1215" i="2"/>
  <c r="X1215" i="2"/>
  <c r="W1215" i="2"/>
  <c r="AB1215" i="2"/>
  <c r="Y1215" i="2"/>
  <c r="Z1215" i="2"/>
  <c r="AC1215" i="2"/>
  <c r="AA1400" i="1"/>
  <c r="X1400" i="1"/>
  <c r="U1400" i="1"/>
  <c r="V1400" i="1"/>
  <c r="W1400" i="1"/>
  <c r="Z1400" i="1"/>
  <c r="AF1400" i="1"/>
  <c r="AG1400" i="1"/>
  <c r="AI1400" i="1"/>
  <c r="AD1400" i="1"/>
  <c r="AH1400" i="1"/>
  <c r="AC1400" i="1"/>
  <c r="AL1400" i="1"/>
  <c r="Y1400" i="1"/>
  <c r="AG1215" i="2" l="1"/>
  <c r="AM1215" i="2"/>
  <c r="AL1215" i="2"/>
  <c r="AJ1400" i="1"/>
  <c r="AK1400" i="1"/>
  <c r="AE1400" i="1"/>
  <c r="O1216" i="2" l="1"/>
  <c r="R1216" i="2"/>
  <c r="U1216" i="2"/>
  <c r="Q1216" i="2"/>
  <c r="P1216" i="2"/>
  <c r="T1216" i="2"/>
  <c r="S1216" i="2"/>
  <c r="V1216" i="2"/>
  <c r="R1401" i="1"/>
  <c r="M1401" i="1"/>
  <c r="N1401" i="1"/>
  <c r="O1401" i="1"/>
  <c r="T1401" i="1"/>
  <c r="Q1401" i="1"/>
  <c r="AH1216" i="2" l="1"/>
  <c r="AI1216" i="2"/>
  <c r="AJ1216" i="2"/>
  <c r="AK1216" i="2"/>
  <c r="AE1216" i="2"/>
  <c r="AF1216" i="2"/>
  <c r="AB1216" i="2"/>
  <c r="AC1216" i="2"/>
  <c r="AA1216" i="2"/>
  <c r="X1216" i="2"/>
  <c r="Y1216" i="2"/>
  <c r="Z1216" i="2"/>
  <c r="W1216" i="2"/>
  <c r="W1401" i="1"/>
  <c r="AL1401" i="1"/>
  <c r="Y1401" i="1"/>
  <c r="AG1401" i="1"/>
  <c r="AF1401" i="1"/>
  <c r="AC1401" i="1"/>
  <c r="AD1401" i="1"/>
  <c r="AH1401" i="1"/>
  <c r="AI1401" i="1"/>
  <c r="V1401" i="1"/>
  <c r="U1401" i="1"/>
  <c r="AA1401" i="1"/>
  <c r="X1401" i="1"/>
  <c r="Z1401" i="1"/>
  <c r="AG1216" i="2" l="1"/>
  <c r="AM1216" i="2"/>
  <c r="AL1216" i="2"/>
  <c r="AE1401" i="1"/>
  <c r="AK1401" i="1"/>
  <c r="AJ1401" i="1"/>
  <c r="V1217" i="2" l="1"/>
  <c r="S1217" i="2"/>
  <c r="T1217" i="2"/>
  <c r="P1217" i="2"/>
  <c r="Q1217" i="2"/>
  <c r="U1217" i="2"/>
  <c r="R1217" i="2"/>
  <c r="O1217" i="2"/>
  <c r="T1402" i="1"/>
  <c r="Q1402" i="1"/>
  <c r="O1402" i="1"/>
  <c r="R1402" i="1"/>
  <c r="M1402" i="1"/>
  <c r="N1402" i="1"/>
  <c r="AC1217" i="2" l="1"/>
  <c r="W1217" i="2"/>
  <c r="Z1217" i="2"/>
  <c r="Y1217" i="2"/>
  <c r="X1217" i="2"/>
  <c r="AB1217" i="2"/>
  <c r="AA1217" i="2"/>
  <c r="AH1217" i="2"/>
  <c r="AI1217" i="2"/>
  <c r="AJ1217" i="2"/>
  <c r="AK1217" i="2"/>
  <c r="AE1217" i="2"/>
  <c r="AF1217" i="2"/>
  <c r="U1402" i="1"/>
  <c r="X1402" i="1"/>
  <c r="AA1402" i="1"/>
  <c r="AL1402" i="1"/>
  <c r="Y1402" i="1"/>
  <c r="V1402" i="1"/>
  <c r="Z1402" i="1"/>
  <c r="W1402" i="1"/>
  <c r="AD1402" i="1"/>
  <c r="AG1402" i="1"/>
  <c r="AI1402" i="1"/>
  <c r="AK1402" i="1" s="1"/>
  <c r="AF1402" i="1"/>
  <c r="AH1402" i="1"/>
  <c r="AC1402" i="1"/>
  <c r="AG1217" i="2" l="1"/>
  <c r="AM1217" i="2"/>
  <c r="AL1217" i="2"/>
  <c r="AE1402" i="1"/>
  <c r="M1403" i="1"/>
  <c r="AJ1402" i="1"/>
  <c r="P1218" i="2" l="1"/>
  <c r="U1218" i="2"/>
  <c r="O1218" i="2"/>
  <c r="T1218" i="2"/>
  <c r="R1218" i="2"/>
  <c r="Q1218" i="2"/>
  <c r="V1218" i="2"/>
  <c r="S1218" i="2"/>
  <c r="T1403" i="1"/>
  <c r="Q1403" i="1"/>
  <c r="R1403" i="1"/>
  <c r="O1403" i="1"/>
  <c r="N1403" i="1"/>
  <c r="AF1218" i="2" l="1"/>
  <c r="AH1218" i="2"/>
  <c r="AI1218" i="2"/>
  <c r="AJ1218" i="2"/>
  <c r="AK1218" i="2"/>
  <c r="AE1218" i="2"/>
  <c r="Z1218" i="2"/>
  <c r="AC1218" i="2"/>
  <c r="AA1218" i="2"/>
  <c r="Y1218" i="2"/>
  <c r="AB1218" i="2"/>
  <c r="AG1218" i="2" s="1"/>
  <c r="W1218" i="2"/>
  <c r="X1218" i="2"/>
  <c r="Z1403" i="1"/>
  <c r="W1403" i="1"/>
  <c r="AA1403" i="1"/>
  <c r="X1403" i="1"/>
  <c r="U1403" i="1"/>
  <c r="AL1403" i="1"/>
  <c r="Y1403" i="1"/>
  <c r="V1403" i="1"/>
  <c r="AF1403" i="1"/>
  <c r="AC1403" i="1"/>
  <c r="AH1403" i="1"/>
  <c r="AJ1403" i="1" s="1"/>
  <c r="Q1404" i="1" s="1"/>
  <c r="AG1403" i="1"/>
  <c r="AI1403" i="1"/>
  <c r="AD1403" i="1"/>
  <c r="AM1218" i="2" l="1"/>
  <c r="AL1218" i="2"/>
  <c r="AK1403" i="1"/>
  <c r="AE1403" i="1"/>
  <c r="V1219" i="2" l="1"/>
  <c r="S1219" i="2"/>
  <c r="R1219" i="2"/>
  <c r="T1219" i="2"/>
  <c r="O1219" i="2"/>
  <c r="U1219" i="2"/>
  <c r="P1219" i="2"/>
  <c r="Q1219" i="2"/>
  <c r="M1404" i="1"/>
  <c r="R1404" i="1"/>
  <c r="O1404" i="1"/>
  <c r="N1404" i="1"/>
  <c r="T1404" i="1"/>
  <c r="AC1219" i="2" l="1"/>
  <c r="Y1219" i="2"/>
  <c r="X1219" i="2"/>
  <c r="W1219" i="2"/>
  <c r="AB1219" i="2"/>
  <c r="Z1219" i="2"/>
  <c r="AA1219" i="2"/>
  <c r="AE1219" i="2"/>
  <c r="AF1219" i="2"/>
  <c r="AH1219" i="2"/>
  <c r="AI1219" i="2"/>
  <c r="AJ1219" i="2"/>
  <c r="AK1219" i="2"/>
  <c r="AH1404" i="1"/>
  <c r="AC1404" i="1"/>
  <c r="AD1404" i="1"/>
  <c r="AF1404" i="1"/>
  <c r="AG1404" i="1"/>
  <c r="AI1404" i="1"/>
  <c r="V1404" i="1"/>
  <c r="W1404" i="1"/>
  <c r="Z1404" i="1"/>
  <c r="AE1404" i="1" s="1"/>
  <c r="U1404" i="1"/>
  <c r="AA1404" i="1"/>
  <c r="X1404" i="1"/>
  <c r="AL1404" i="1"/>
  <c r="Y1404" i="1"/>
  <c r="AG1219" i="2" l="1"/>
  <c r="AM1219" i="2" s="1"/>
  <c r="AK1404" i="1"/>
  <c r="AJ1404" i="1"/>
  <c r="U1220" i="2" l="1"/>
  <c r="R1220" i="2"/>
  <c r="O1220" i="2"/>
  <c r="AL1219" i="2"/>
  <c r="Q1405" i="1"/>
  <c r="T1405" i="1"/>
  <c r="N1405" i="1"/>
  <c r="M1405" i="1"/>
  <c r="O1405" i="1"/>
  <c r="R1405" i="1"/>
  <c r="S1220" i="2" l="1"/>
  <c r="V1220" i="2"/>
  <c r="P1220" i="2"/>
  <c r="AC1220" i="2" s="1"/>
  <c r="Q1220" i="2"/>
  <c r="T1220" i="2"/>
  <c r="Z1405" i="1"/>
  <c r="AI1405" i="1"/>
  <c r="AD1405" i="1"/>
  <c r="AH1405" i="1"/>
  <c r="AG1405" i="1"/>
  <c r="AC1405" i="1"/>
  <c r="AF1405" i="1"/>
  <c r="W1405" i="1"/>
  <c r="AA1405" i="1"/>
  <c r="U1405" i="1"/>
  <c r="X1405" i="1"/>
  <c r="V1405" i="1"/>
  <c r="AL1405" i="1"/>
  <c r="Y1405" i="1"/>
  <c r="Y1220" i="2" l="1"/>
  <c r="Z1220" i="2"/>
  <c r="X1220" i="2"/>
  <c r="W1220" i="2"/>
  <c r="AE1220" i="2"/>
  <c r="AF1220" i="2"/>
  <c r="AH1220" i="2"/>
  <c r="AI1220" i="2"/>
  <c r="AJ1220" i="2"/>
  <c r="AK1220" i="2"/>
  <c r="AB1220" i="2"/>
  <c r="AA1220" i="2"/>
  <c r="AJ1405" i="1"/>
  <c r="Q1406" i="1" s="1"/>
  <c r="AK1405" i="1"/>
  <c r="AE1405" i="1"/>
  <c r="AG1220" i="2" l="1"/>
  <c r="AL1220" i="2" s="1"/>
  <c r="AM1220" i="2"/>
  <c r="T1406" i="1"/>
  <c r="R1406" i="1"/>
  <c r="O1406" i="1"/>
  <c r="M1406" i="1"/>
  <c r="N1406" i="1"/>
  <c r="AL1406" i="1"/>
  <c r="Y1406" i="1"/>
  <c r="S1221" i="2" l="1"/>
  <c r="V1221" i="2"/>
  <c r="O1221" i="2"/>
  <c r="R1221" i="2"/>
  <c r="U1221" i="2"/>
  <c r="Q1221" i="2"/>
  <c r="P1221" i="2"/>
  <c r="T1221" i="2"/>
  <c r="V1406" i="1"/>
  <c r="U1406" i="1"/>
  <c r="X1406" i="1"/>
  <c r="AA1406" i="1"/>
  <c r="W1406" i="1"/>
  <c r="Z1406" i="1"/>
  <c r="AE1406" i="1" s="1"/>
  <c r="AC1406" i="1"/>
  <c r="AD1406" i="1"/>
  <c r="AF1406" i="1"/>
  <c r="AG1406" i="1"/>
  <c r="AH1406" i="1"/>
  <c r="AI1406" i="1"/>
  <c r="Y1221" i="2" l="1"/>
  <c r="AB1221" i="2"/>
  <c r="X1221" i="2"/>
  <c r="AC1221" i="2"/>
  <c r="Z1221" i="2"/>
  <c r="W1221" i="2"/>
  <c r="AK1221" i="2"/>
  <c r="AE1221" i="2"/>
  <c r="AF1221" i="2"/>
  <c r="AH1221" i="2"/>
  <c r="AI1221" i="2"/>
  <c r="AJ1221" i="2"/>
  <c r="AA1221" i="2"/>
  <c r="AK1406" i="1"/>
  <c r="AJ1406" i="1"/>
  <c r="AG1221" i="2" l="1"/>
  <c r="AM1221" i="2"/>
  <c r="AL1221" i="2"/>
  <c r="Q1407" i="1"/>
  <c r="T1407" i="1"/>
  <c r="M1407" i="1"/>
  <c r="R1407" i="1"/>
  <c r="N1407" i="1"/>
  <c r="O1407" i="1"/>
  <c r="S1222" i="2" l="1"/>
  <c r="V1222" i="2"/>
  <c r="Q1222" i="2"/>
  <c r="R1222" i="2"/>
  <c r="T1222" i="2"/>
  <c r="O1222" i="2"/>
  <c r="U1222" i="2"/>
  <c r="P1222" i="2"/>
  <c r="U1407" i="1"/>
  <c r="V1407" i="1"/>
  <c r="W1407" i="1"/>
  <c r="Z1407" i="1"/>
  <c r="AE1407" i="1" s="1"/>
  <c r="AA1407" i="1"/>
  <c r="X1407" i="1"/>
  <c r="AC1407" i="1"/>
  <c r="AG1407" i="1"/>
  <c r="AD1407" i="1"/>
  <c r="AI1407" i="1"/>
  <c r="AK1407" i="1" s="1"/>
  <c r="M1408" i="1" s="1"/>
  <c r="AF1407" i="1"/>
  <c r="AH1407" i="1"/>
  <c r="AJ1407" i="1" s="1"/>
  <c r="T1408" i="1" s="1"/>
  <c r="AL1407" i="1"/>
  <c r="Y1407" i="1"/>
  <c r="AB1222" i="2" l="1"/>
  <c r="X1222" i="2"/>
  <c r="AC1222" i="2"/>
  <c r="W1222" i="2"/>
  <c r="Z1222" i="2"/>
  <c r="Y1222" i="2"/>
  <c r="AJ1222" i="2"/>
  <c r="AK1222" i="2"/>
  <c r="AE1222" i="2"/>
  <c r="AF1222" i="2"/>
  <c r="AH1222" i="2"/>
  <c r="AI1222" i="2"/>
  <c r="AA1222" i="2"/>
  <c r="AH1408" i="1"/>
  <c r="AC1408" i="1"/>
  <c r="AD1408" i="1"/>
  <c r="AI1408" i="1"/>
  <c r="AF1408" i="1"/>
  <c r="AG1408" i="1"/>
  <c r="X1408" i="1"/>
  <c r="R1408" i="1"/>
  <c r="O1408" i="1"/>
  <c r="Q1408" i="1"/>
  <c r="N1408" i="1"/>
  <c r="AG1222" i="2" l="1"/>
  <c r="AL1222" i="2" s="1"/>
  <c r="AL1408" i="1"/>
  <c r="Y1408" i="1"/>
  <c r="V1408" i="1"/>
  <c r="AK1408" i="1" s="1"/>
  <c r="W1408" i="1"/>
  <c r="AJ1408" i="1" s="1"/>
  <c r="Z1408" i="1"/>
  <c r="AE1408" i="1" s="1"/>
  <c r="AA1408" i="1"/>
  <c r="U1408" i="1"/>
  <c r="S1223" i="2" l="1"/>
  <c r="AM1222" i="2"/>
  <c r="T1409" i="1"/>
  <c r="Q1409" i="1"/>
  <c r="M1409" i="1"/>
  <c r="R1409" i="1"/>
  <c r="N1409" i="1"/>
  <c r="O1409" i="1"/>
  <c r="T1223" i="2" l="1"/>
  <c r="R1223" i="2"/>
  <c r="P1223" i="2"/>
  <c r="Q1223" i="2"/>
  <c r="U1223" i="2"/>
  <c r="O1223" i="2"/>
  <c r="AA1223" i="2"/>
  <c r="V1223" i="2"/>
  <c r="W1409" i="1"/>
  <c r="V1409" i="1"/>
  <c r="Z1409" i="1"/>
  <c r="X1409" i="1"/>
  <c r="U1409" i="1"/>
  <c r="AA1409" i="1"/>
  <c r="AL1409" i="1"/>
  <c r="Y1409" i="1"/>
  <c r="AI1409" i="1"/>
  <c r="AD1409" i="1"/>
  <c r="AC1409" i="1"/>
  <c r="AG1409" i="1"/>
  <c r="AF1409" i="1"/>
  <c r="AH1409" i="1"/>
  <c r="Z1223" i="2" l="1"/>
  <c r="W1223" i="2"/>
  <c r="AC1223" i="2"/>
  <c r="Y1223" i="2"/>
  <c r="X1223" i="2"/>
  <c r="AI1223" i="2"/>
  <c r="AJ1223" i="2"/>
  <c r="AK1223" i="2"/>
  <c r="AE1223" i="2"/>
  <c r="AF1223" i="2"/>
  <c r="AH1223" i="2"/>
  <c r="AB1223" i="2"/>
  <c r="AK1409" i="1"/>
  <c r="AE1409" i="1"/>
  <c r="AJ1409" i="1"/>
  <c r="AG1223" i="2" l="1"/>
  <c r="AM1223" i="2" s="1"/>
  <c r="T1410" i="1"/>
  <c r="Q1410" i="1"/>
  <c r="O1410" i="1"/>
  <c r="M1410" i="1"/>
  <c r="N1410" i="1"/>
  <c r="V1410" i="1" s="1"/>
  <c r="R1410" i="1"/>
  <c r="R1224" i="2" l="1"/>
  <c r="O1224" i="2"/>
  <c r="U1224" i="2"/>
  <c r="AL1223" i="2"/>
  <c r="Z1410" i="1"/>
  <c r="U1410" i="1"/>
  <c r="AA1410" i="1"/>
  <c r="X1410" i="1"/>
  <c r="W1410" i="1"/>
  <c r="AL1410" i="1"/>
  <c r="Y1410" i="1"/>
  <c r="AG1410" i="1"/>
  <c r="AH1410" i="1"/>
  <c r="AD1410" i="1"/>
  <c r="AF1410" i="1"/>
  <c r="AI1410" i="1"/>
  <c r="AK1410" i="1" s="1"/>
  <c r="AC1410" i="1"/>
  <c r="S1224" i="2" l="1"/>
  <c r="V1224" i="2"/>
  <c r="T1224" i="2"/>
  <c r="Q1224" i="2"/>
  <c r="P1224" i="2"/>
  <c r="M1411" i="1"/>
  <c r="AJ1410" i="1"/>
  <c r="AE1410" i="1"/>
  <c r="Y1224" i="2" l="1"/>
  <c r="AC1224" i="2"/>
  <c r="W1224" i="2"/>
  <c r="AB1224" i="2"/>
  <c r="Z1224" i="2"/>
  <c r="AH1224" i="2"/>
  <c r="AI1224" i="2"/>
  <c r="AJ1224" i="2"/>
  <c r="AK1224" i="2"/>
  <c r="AE1224" i="2"/>
  <c r="AF1224" i="2"/>
  <c r="X1224" i="2"/>
  <c r="AA1224" i="2"/>
  <c r="T1411" i="1"/>
  <c r="Q1411" i="1"/>
  <c r="R1411" i="1"/>
  <c r="N1411" i="1"/>
  <c r="U1411" i="1" s="1"/>
  <c r="O1411" i="1"/>
  <c r="AG1224" i="2" l="1"/>
  <c r="AM1224" i="2"/>
  <c r="AL1224" i="2"/>
  <c r="X1411" i="1"/>
  <c r="Z1411" i="1"/>
  <c r="AL1411" i="1"/>
  <c r="Y1411" i="1"/>
  <c r="V1411" i="1"/>
  <c r="AA1411" i="1"/>
  <c r="W1411" i="1"/>
  <c r="AH1411" i="1"/>
  <c r="AF1411" i="1"/>
  <c r="AD1411" i="1"/>
  <c r="AG1411" i="1"/>
  <c r="AC1411" i="1"/>
  <c r="AI1411" i="1"/>
  <c r="S1225" i="2" l="1"/>
  <c r="V1225" i="2"/>
  <c r="R1225" i="2"/>
  <c r="U1225" i="2"/>
  <c r="O1225" i="2"/>
  <c r="Q1225" i="2"/>
  <c r="T1225" i="2"/>
  <c r="P1225" i="2"/>
  <c r="AE1411" i="1"/>
  <c r="AK1411" i="1"/>
  <c r="AJ1411" i="1"/>
  <c r="W1225" i="2" l="1"/>
  <c r="X1225" i="2"/>
  <c r="AB1225" i="2"/>
  <c r="Y1225" i="2"/>
  <c r="AC1225" i="2"/>
  <c r="Z1225" i="2"/>
  <c r="AH1225" i="2"/>
  <c r="AI1225" i="2"/>
  <c r="AJ1225" i="2"/>
  <c r="AK1225" i="2"/>
  <c r="AE1225" i="2"/>
  <c r="AF1225" i="2"/>
  <c r="AA1225" i="2"/>
  <c r="T1412" i="1"/>
  <c r="Q1412" i="1"/>
  <c r="M1412" i="1"/>
  <c r="R1412" i="1"/>
  <c r="O1412" i="1"/>
  <c r="N1412" i="1"/>
  <c r="AG1225" i="2" l="1"/>
  <c r="AM1225" i="2" s="1"/>
  <c r="W1412" i="1"/>
  <c r="V1412" i="1"/>
  <c r="Z1412" i="1"/>
  <c r="AE1412" i="1" s="1"/>
  <c r="U1412" i="1"/>
  <c r="AA1412" i="1"/>
  <c r="X1412" i="1"/>
  <c r="AL1412" i="1"/>
  <c r="Y1412" i="1"/>
  <c r="AF1412" i="1"/>
  <c r="AH1412" i="1"/>
  <c r="AJ1412" i="1" s="1"/>
  <c r="T1413" i="1" s="1"/>
  <c r="AI1412" i="1"/>
  <c r="AK1412" i="1" s="1"/>
  <c r="O1413" i="1" s="1"/>
  <c r="AD1412" i="1"/>
  <c r="AG1412" i="1"/>
  <c r="AC1412" i="1"/>
  <c r="O1226" i="2" l="1"/>
  <c r="U1226" i="2"/>
  <c r="R1226" i="2"/>
  <c r="AL1225" i="2"/>
  <c r="Q1226" i="2" s="1"/>
  <c r="AC1413" i="1"/>
  <c r="AF1413" i="1"/>
  <c r="AH1413" i="1"/>
  <c r="AI1413" i="1"/>
  <c r="AG1413" i="1"/>
  <c r="AD1413" i="1"/>
  <c r="Q1413" i="1"/>
  <c r="R1413" i="1"/>
  <c r="N1413" i="1"/>
  <c r="M1413" i="1"/>
  <c r="V1226" i="2" l="1"/>
  <c r="S1226" i="2"/>
  <c r="T1226" i="2"/>
  <c r="P1226" i="2"/>
  <c r="W1226" i="2" s="1"/>
  <c r="X1413" i="1"/>
  <c r="AA1413" i="1"/>
  <c r="U1413" i="1"/>
  <c r="V1413" i="1"/>
  <c r="AK1413" i="1" s="1"/>
  <c r="Z1413" i="1"/>
  <c r="AL1413" i="1"/>
  <c r="Y1413" i="1"/>
  <c r="W1413" i="1"/>
  <c r="Z1226" i="2" l="1"/>
  <c r="X1226" i="2"/>
  <c r="AB1226" i="2"/>
  <c r="AA1226" i="2"/>
  <c r="AF1226" i="2"/>
  <c r="AH1226" i="2"/>
  <c r="AI1226" i="2"/>
  <c r="AJ1226" i="2"/>
  <c r="AK1226" i="2"/>
  <c r="AE1226" i="2"/>
  <c r="AC1226" i="2"/>
  <c r="Y1226" i="2"/>
  <c r="M1414" i="1"/>
  <c r="AJ1413" i="1"/>
  <c r="AE1413" i="1"/>
  <c r="AG1226" i="2" l="1"/>
  <c r="AM1226" i="2" s="1"/>
  <c r="AL1226" i="2"/>
  <c r="T1414" i="1"/>
  <c r="Q1414" i="1"/>
  <c r="N1414" i="1"/>
  <c r="R1414" i="1"/>
  <c r="AA1414" i="1" s="1"/>
  <c r="O1414" i="1"/>
  <c r="Q1227" i="2" l="1"/>
  <c r="U1227" i="2"/>
  <c r="O1227" i="2"/>
  <c r="R1227" i="2"/>
  <c r="P1227" i="2"/>
  <c r="T1227" i="2"/>
  <c r="V1227" i="2"/>
  <c r="S1227" i="2"/>
  <c r="Z1414" i="1"/>
  <c r="X1414" i="1"/>
  <c r="U1414" i="1"/>
  <c r="V1414" i="1"/>
  <c r="AL1414" i="1"/>
  <c r="Y1414" i="1"/>
  <c r="W1414" i="1"/>
  <c r="AF1414" i="1"/>
  <c r="AI1414" i="1"/>
  <c r="AG1414" i="1"/>
  <c r="AC1414" i="1"/>
  <c r="AD1414" i="1"/>
  <c r="AH1414" i="1"/>
  <c r="AE1227" i="2" l="1"/>
  <c r="AF1227" i="2"/>
  <c r="AH1227" i="2"/>
  <c r="AI1227" i="2"/>
  <c r="AJ1227" i="2"/>
  <c r="AK1227" i="2"/>
  <c r="Z1227" i="2"/>
  <c r="AA1227" i="2"/>
  <c r="AB1227" i="2"/>
  <c r="X1227" i="2"/>
  <c r="W1227" i="2"/>
  <c r="AC1227" i="2"/>
  <c r="Y1227" i="2"/>
  <c r="AK1414" i="1"/>
  <c r="AJ1414" i="1"/>
  <c r="AE1414" i="1"/>
  <c r="AG1227" i="2" l="1"/>
  <c r="AM1227" i="2" s="1"/>
  <c r="AL1227" i="2"/>
  <c r="Q1415" i="1"/>
  <c r="T1415" i="1"/>
  <c r="M1415" i="1"/>
  <c r="R1415" i="1"/>
  <c r="O1415" i="1"/>
  <c r="N1415" i="1"/>
  <c r="R1228" i="2" l="1"/>
  <c r="O1228" i="2"/>
  <c r="U1228" i="2"/>
  <c r="T1228" i="2"/>
  <c r="Q1228" i="2"/>
  <c r="P1228" i="2"/>
  <c r="V1228" i="2"/>
  <c r="S1228" i="2"/>
  <c r="W1415" i="1"/>
  <c r="V1415" i="1"/>
  <c r="Z1415" i="1"/>
  <c r="AA1415" i="1"/>
  <c r="X1415" i="1"/>
  <c r="U1415" i="1"/>
  <c r="AC1415" i="1"/>
  <c r="AF1415" i="1"/>
  <c r="AD1415" i="1"/>
  <c r="AH1415" i="1"/>
  <c r="AJ1415" i="1" s="1"/>
  <c r="Q1416" i="1" s="1"/>
  <c r="AI1415" i="1"/>
  <c r="AG1415" i="1"/>
  <c r="AL1415" i="1"/>
  <c r="Y1415" i="1"/>
  <c r="AA1228" i="2" l="1"/>
  <c r="Y1228" i="2"/>
  <c r="AE1228" i="2"/>
  <c r="AF1228" i="2"/>
  <c r="AH1228" i="2"/>
  <c r="AI1228" i="2"/>
  <c r="AJ1228" i="2"/>
  <c r="AK1228" i="2"/>
  <c r="X1228" i="2"/>
  <c r="AB1228" i="2"/>
  <c r="AC1228" i="2"/>
  <c r="W1228" i="2"/>
  <c r="Z1228" i="2"/>
  <c r="AK1415" i="1"/>
  <c r="AE1415" i="1"/>
  <c r="AG1228" i="2" l="1"/>
  <c r="AM1228" i="2"/>
  <c r="AL1228" i="2"/>
  <c r="N1416" i="1"/>
  <c r="M1416" i="1"/>
  <c r="O1416" i="1"/>
  <c r="R1416" i="1"/>
  <c r="T1416" i="1"/>
  <c r="S1229" i="2" l="1"/>
  <c r="V1229" i="2"/>
  <c r="Q1229" i="2"/>
  <c r="P1229" i="2"/>
  <c r="U1229" i="2"/>
  <c r="O1229" i="2"/>
  <c r="R1229" i="2"/>
  <c r="T1229" i="2"/>
  <c r="AH1416" i="1"/>
  <c r="AI1416" i="1"/>
  <c r="AC1416" i="1"/>
  <c r="AG1416" i="1"/>
  <c r="AD1416" i="1"/>
  <c r="AF1416" i="1"/>
  <c r="Z1416" i="1"/>
  <c r="AE1416" i="1" s="1"/>
  <c r="W1416" i="1"/>
  <c r="Y1416" i="1"/>
  <c r="U1416" i="1"/>
  <c r="AA1416" i="1"/>
  <c r="X1416" i="1"/>
  <c r="AL1416" i="1"/>
  <c r="V1416" i="1"/>
  <c r="AB1229" i="2" l="1"/>
  <c r="X1229" i="2"/>
  <c r="Z1229" i="2"/>
  <c r="W1229" i="2"/>
  <c r="AC1229" i="2"/>
  <c r="Y1229" i="2"/>
  <c r="AK1229" i="2"/>
  <c r="AE1229" i="2"/>
  <c r="AF1229" i="2"/>
  <c r="AH1229" i="2"/>
  <c r="AI1229" i="2"/>
  <c r="AJ1229" i="2"/>
  <c r="AA1229" i="2"/>
  <c r="AK1416" i="1"/>
  <c r="AJ1416" i="1"/>
  <c r="AG1229" i="2" l="1"/>
  <c r="AM1229" i="2" s="1"/>
  <c r="Q1417" i="1"/>
  <c r="T1417" i="1"/>
  <c r="R1417" i="1"/>
  <c r="O1417" i="1"/>
  <c r="M1417" i="1"/>
  <c r="N1417" i="1"/>
  <c r="U1230" i="2" l="1"/>
  <c r="O1230" i="2"/>
  <c r="R1230" i="2"/>
  <c r="AL1229" i="2"/>
  <c r="W1417" i="1"/>
  <c r="V1417" i="1"/>
  <c r="X1417" i="1"/>
  <c r="U1417" i="1"/>
  <c r="AA1417" i="1"/>
  <c r="Z1417" i="1"/>
  <c r="AE1417" i="1" s="1"/>
  <c r="AC1417" i="1"/>
  <c r="AG1417" i="1"/>
  <c r="AH1417" i="1"/>
  <c r="AF1417" i="1"/>
  <c r="AD1417" i="1"/>
  <c r="AI1417" i="1"/>
  <c r="AL1417" i="1"/>
  <c r="Y1417" i="1"/>
  <c r="V1230" i="2" l="1"/>
  <c r="S1230" i="2"/>
  <c r="P1230" i="2"/>
  <c r="Z1230" i="2" s="1"/>
  <c r="Q1230" i="2"/>
  <c r="T1230" i="2"/>
  <c r="AK1417" i="1"/>
  <c r="AJ1417" i="1"/>
  <c r="Y1230" i="2" l="1"/>
  <c r="W1230" i="2"/>
  <c r="X1230" i="2"/>
  <c r="AB1230" i="2"/>
  <c r="AA1230" i="2"/>
  <c r="AC1230" i="2"/>
  <c r="AJ1230" i="2"/>
  <c r="AK1230" i="2"/>
  <c r="AE1230" i="2"/>
  <c r="AF1230" i="2"/>
  <c r="AH1230" i="2"/>
  <c r="AI1230" i="2"/>
  <c r="R1418" i="1"/>
  <c r="Q1418" i="1"/>
  <c r="T1418" i="1"/>
  <c r="M1418" i="1"/>
  <c r="O1418" i="1"/>
  <c r="N1418" i="1"/>
  <c r="AG1230" i="2" l="1"/>
  <c r="AM1230" i="2" s="1"/>
  <c r="AL1230" i="2"/>
  <c r="W1418" i="1"/>
  <c r="V1418" i="1"/>
  <c r="U1418" i="1"/>
  <c r="AA1418" i="1"/>
  <c r="X1418" i="1"/>
  <c r="AI1418" i="1"/>
  <c r="AD1418" i="1"/>
  <c r="AC1418" i="1"/>
  <c r="AH1418" i="1"/>
  <c r="AF1418" i="1"/>
  <c r="AG1418" i="1"/>
  <c r="AL1418" i="1"/>
  <c r="Y1418" i="1"/>
  <c r="Z1418" i="1"/>
  <c r="AE1418" i="1" s="1"/>
  <c r="U1231" i="2" l="1"/>
  <c r="R1231" i="2"/>
  <c r="O1231" i="2"/>
  <c r="Q1231" i="2"/>
  <c r="P1231" i="2"/>
  <c r="T1231" i="2"/>
  <c r="V1231" i="2"/>
  <c r="S1231" i="2"/>
  <c r="AJ1418" i="1"/>
  <c r="AK1418" i="1"/>
  <c r="AB1231" i="2" l="1"/>
  <c r="AA1231" i="2"/>
  <c r="AI1231" i="2"/>
  <c r="AJ1231" i="2"/>
  <c r="AK1231" i="2"/>
  <c r="AE1231" i="2"/>
  <c r="AF1231" i="2"/>
  <c r="AH1231" i="2"/>
  <c r="X1231" i="2"/>
  <c r="Y1231" i="2"/>
  <c r="W1231" i="2"/>
  <c r="Z1231" i="2"/>
  <c r="AC1231" i="2"/>
  <c r="O1419" i="1"/>
  <c r="N1419" i="1"/>
  <c r="R1419" i="1"/>
  <c r="M1419" i="1"/>
  <c r="Q1419" i="1"/>
  <c r="T1419" i="1"/>
  <c r="AG1231" i="2" l="1"/>
  <c r="AL1231" i="2" s="1"/>
  <c r="AG1419" i="1"/>
  <c r="AI1419" i="1"/>
  <c r="AD1419" i="1"/>
  <c r="AH1419" i="1"/>
  <c r="AC1419" i="1"/>
  <c r="AF1419" i="1"/>
  <c r="AL1419" i="1"/>
  <c r="Y1419" i="1"/>
  <c r="AA1419" i="1"/>
  <c r="U1419" i="1"/>
  <c r="X1419" i="1"/>
  <c r="Z1419" i="1"/>
  <c r="AE1419" i="1" s="1"/>
  <c r="V1419" i="1"/>
  <c r="W1419" i="1"/>
  <c r="S1232" i="2" l="1"/>
  <c r="AM1231" i="2"/>
  <c r="AJ1419" i="1"/>
  <c r="AK1419" i="1"/>
  <c r="O1232" i="2" l="1"/>
  <c r="T1232" i="2"/>
  <c r="R1232" i="2"/>
  <c r="U1232" i="2"/>
  <c r="Q1232" i="2"/>
  <c r="P1232" i="2"/>
  <c r="AA1232" i="2"/>
  <c r="V1232" i="2"/>
  <c r="N1420" i="1"/>
  <c r="O1420" i="1"/>
  <c r="R1420" i="1"/>
  <c r="M1420" i="1"/>
  <c r="Q1420" i="1"/>
  <c r="T1420" i="1"/>
  <c r="AC1232" i="2" l="1"/>
  <c r="X1232" i="2"/>
  <c r="Y1232" i="2"/>
  <c r="Z1232" i="2"/>
  <c r="AB1232" i="2"/>
  <c r="AH1232" i="2"/>
  <c r="AI1232" i="2"/>
  <c r="AJ1232" i="2"/>
  <c r="AK1232" i="2"/>
  <c r="AE1232" i="2"/>
  <c r="AF1232" i="2"/>
  <c r="W1232" i="2"/>
  <c r="AF1420" i="1"/>
  <c r="AH1420" i="1"/>
  <c r="AI1420" i="1"/>
  <c r="AD1420" i="1"/>
  <c r="AG1420" i="1"/>
  <c r="AC1420" i="1"/>
  <c r="AL1420" i="1"/>
  <c r="Y1420" i="1"/>
  <c r="U1420" i="1"/>
  <c r="AA1420" i="1"/>
  <c r="X1420" i="1"/>
  <c r="Z1420" i="1"/>
  <c r="AE1420" i="1" s="1"/>
  <c r="W1420" i="1"/>
  <c r="V1420" i="1"/>
  <c r="AG1232" i="2" l="1"/>
  <c r="AM1232" i="2" s="1"/>
  <c r="AK1420" i="1"/>
  <c r="AJ1420" i="1"/>
  <c r="U1233" i="2" l="1"/>
  <c r="R1233" i="2"/>
  <c r="O1233" i="2"/>
  <c r="AL1232" i="2"/>
  <c r="Q1421" i="1"/>
  <c r="T1421" i="1"/>
  <c r="O1421" i="1"/>
  <c r="N1421" i="1"/>
  <c r="M1421" i="1"/>
  <c r="R1421" i="1"/>
  <c r="S1233" i="2" l="1"/>
  <c r="V1233" i="2"/>
  <c r="Q1233" i="2"/>
  <c r="P1233" i="2"/>
  <c r="T1233" i="2"/>
  <c r="Z1421" i="1"/>
  <c r="V1421" i="1"/>
  <c r="U1421" i="1"/>
  <c r="X1421" i="1"/>
  <c r="AA1421" i="1"/>
  <c r="W1421" i="1"/>
  <c r="AF1421" i="1"/>
  <c r="AG1421" i="1"/>
  <c r="AI1421" i="1"/>
  <c r="AH1421" i="1"/>
  <c r="AJ1421" i="1" s="1"/>
  <c r="AC1421" i="1"/>
  <c r="AD1421" i="1"/>
  <c r="AL1421" i="1"/>
  <c r="Y1421" i="1"/>
  <c r="X1233" i="2" l="1"/>
  <c r="Z1233" i="2"/>
  <c r="AC1233" i="2"/>
  <c r="Y1233" i="2"/>
  <c r="W1233" i="2"/>
  <c r="AH1233" i="2"/>
  <c r="AI1233" i="2"/>
  <c r="AJ1233" i="2"/>
  <c r="AK1233" i="2"/>
  <c r="AE1233" i="2"/>
  <c r="AF1233" i="2"/>
  <c r="AB1233" i="2"/>
  <c r="AG1233" i="2" s="1"/>
  <c r="AA1233" i="2"/>
  <c r="Q1422" i="1"/>
  <c r="AK1421" i="1"/>
  <c r="AE1421" i="1"/>
  <c r="AM1233" i="2" l="1"/>
  <c r="AL1233" i="2"/>
  <c r="M1422" i="1"/>
  <c r="R1422" i="1"/>
  <c r="O1422" i="1"/>
  <c r="N1422" i="1"/>
  <c r="AL1422" i="1"/>
  <c r="Y1422" i="1"/>
  <c r="T1422" i="1"/>
  <c r="S1234" i="2" l="1"/>
  <c r="V1234" i="2"/>
  <c r="U1234" i="2"/>
  <c r="O1234" i="2"/>
  <c r="R1234" i="2"/>
  <c r="P1234" i="2"/>
  <c r="Q1234" i="2"/>
  <c r="T1234" i="2"/>
  <c r="AI1422" i="1"/>
  <c r="AC1422" i="1"/>
  <c r="AF1422" i="1"/>
  <c r="AD1422" i="1"/>
  <c r="AH1422" i="1"/>
  <c r="AG1422" i="1"/>
  <c r="V1422" i="1"/>
  <c r="W1422" i="1"/>
  <c r="Z1422" i="1"/>
  <c r="U1422" i="1"/>
  <c r="AA1422" i="1"/>
  <c r="X1422" i="1"/>
  <c r="AB1234" i="2" l="1"/>
  <c r="Z1234" i="2"/>
  <c r="Y1234" i="2"/>
  <c r="X1234" i="2"/>
  <c r="W1234" i="2"/>
  <c r="AC1234" i="2"/>
  <c r="AF1234" i="2"/>
  <c r="AH1234" i="2"/>
  <c r="AI1234" i="2"/>
  <c r="AJ1234" i="2"/>
  <c r="AK1234" i="2"/>
  <c r="AE1234" i="2"/>
  <c r="AA1234" i="2"/>
  <c r="AJ1422" i="1"/>
  <c r="AE1422" i="1"/>
  <c r="AK1422" i="1"/>
  <c r="AG1234" i="2" l="1"/>
  <c r="AL1234" i="2" s="1"/>
  <c r="O1423" i="1"/>
  <c r="N1423" i="1"/>
  <c r="R1423" i="1"/>
  <c r="M1423" i="1"/>
  <c r="Q1423" i="1"/>
  <c r="T1423" i="1"/>
  <c r="S1235" i="2" l="1"/>
  <c r="AM1234" i="2"/>
  <c r="AG1423" i="1"/>
  <c r="AH1423" i="1"/>
  <c r="AF1423" i="1"/>
  <c r="AI1423" i="1"/>
  <c r="AD1423" i="1"/>
  <c r="AC1423" i="1"/>
  <c r="AL1423" i="1"/>
  <c r="Y1423" i="1"/>
  <c r="AA1423" i="1"/>
  <c r="U1423" i="1"/>
  <c r="X1423" i="1"/>
  <c r="Z1423" i="1"/>
  <c r="AE1423" i="1" s="1"/>
  <c r="V1423" i="1"/>
  <c r="W1423" i="1"/>
  <c r="O1235" i="2" l="1"/>
  <c r="T1235" i="2"/>
  <c r="R1235" i="2"/>
  <c r="U1235" i="2"/>
  <c r="Q1235" i="2"/>
  <c r="P1235" i="2"/>
  <c r="V1235" i="2"/>
  <c r="AK1423" i="1"/>
  <c r="AJ1423" i="1"/>
  <c r="X1235" i="2" l="1"/>
  <c r="AA1235" i="2"/>
  <c r="AE1235" i="2"/>
  <c r="AF1235" i="2"/>
  <c r="AH1235" i="2"/>
  <c r="AI1235" i="2"/>
  <c r="AJ1235" i="2"/>
  <c r="AK1235" i="2"/>
  <c r="Y1235" i="2"/>
  <c r="AC1235" i="2"/>
  <c r="Z1235" i="2"/>
  <c r="AB1235" i="2"/>
  <c r="W1235" i="2"/>
  <c r="Q1424" i="1"/>
  <c r="T1424" i="1"/>
  <c r="N1424" i="1"/>
  <c r="O1424" i="1"/>
  <c r="M1424" i="1"/>
  <c r="R1424" i="1"/>
  <c r="AG1235" i="2" l="1"/>
  <c r="AM1235" i="2" s="1"/>
  <c r="AL1235" i="2"/>
  <c r="AA1424" i="1"/>
  <c r="U1424" i="1"/>
  <c r="X1424" i="1"/>
  <c r="Z1424" i="1"/>
  <c r="W1424" i="1"/>
  <c r="V1424" i="1"/>
  <c r="AG1424" i="1"/>
  <c r="AD1424" i="1"/>
  <c r="AI1424" i="1"/>
  <c r="AC1424" i="1"/>
  <c r="AF1424" i="1"/>
  <c r="AH1424" i="1"/>
  <c r="AJ1424" i="1" s="1"/>
  <c r="AL1424" i="1"/>
  <c r="Y1424" i="1"/>
  <c r="P1236" i="2" l="1"/>
  <c r="T1236" i="2"/>
  <c r="Q1236" i="2"/>
  <c r="O1236" i="2"/>
  <c r="U1236" i="2"/>
  <c r="R1236" i="2"/>
  <c r="S1236" i="2"/>
  <c r="V1236" i="2"/>
  <c r="AK1424" i="1"/>
  <c r="AE1424" i="1"/>
  <c r="Q1425" i="1"/>
  <c r="AA1236" i="2" l="1"/>
  <c r="AE1236" i="2"/>
  <c r="AF1236" i="2"/>
  <c r="AH1236" i="2"/>
  <c r="AI1236" i="2"/>
  <c r="AJ1236" i="2"/>
  <c r="AK1236" i="2"/>
  <c r="Z1236" i="2"/>
  <c r="AC1236" i="2"/>
  <c r="W1236" i="2"/>
  <c r="Y1236" i="2"/>
  <c r="AB1236" i="2"/>
  <c r="X1236" i="2"/>
  <c r="N1425" i="1"/>
  <c r="M1425" i="1"/>
  <c r="O1425" i="1"/>
  <c r="R1425" i="1"/>
  <c r="Z1425" i="1" s="1"/>
  <c r="T1425" i="1"/>
  <c r="AG1236" i="2" l="1"/>
  <c r="AL1236" i="2" s="1"/>
  <c r="AM1236" i="2"/>
  <c r="AA1425" i="1"/>
  <c r="X1425" i="1"/>
  <c r="U1425" i="1"/>
  <c r="AC1425" i="1"/>
  <c r="AD1425" i="1"/>
  <c r="AG1425" i="1"/>
  <c r="AH1425" i="1"/>
  <c r="AF1425" i="1"/>
  <c r="AI1425" i="1"/>
  <c r="W1425" i="1"/>
  <c r="AE1425" i="1" s="1"/>
  <c r="V1425" i="1"/>
  <c r="Y1425" i="1"/>
  <c r="AL1425" i="1"/>
  <c r="S1237" i="2" l="1"/>
  <c r="V1237" i="2"/>
  <c r="Q1237" i="2"/>
  <c r="T1237" i="2"/>
  <c r="P1237" i="2"/>
  <c r="O1237" i="2"/>
  <c r="R1237" i="2"/>
  <c r="U1237" i="2"/>
  <c r="AK1425" i="1"/>
  <c r="AJ1425" i="1"/>
  <c r="W1237" i="2" l="1"/>
  <c r="AC1237" i="2"/>
  <c r="Z1237" i="2"/>
  <c r="X1237" i="2"/>
  <c r="AB1237" i="2"/>
  <c r="Y1237" i="2"/>
  <c r="AK1237" i="2"/>
  <c r="AE1237" i="2"/>
  <c r="AF1237" i="2"/>
  <c r="AH1237" i="2"/>
  <c r="AI1237" i="2"/>
  <c r="AJ1237" i="2"/>
  <c r="AA1237" i="2"/>
  <c r="R1426" i="1"/>
  <c r="Q1426" i="1"/>
  <c r="T1426" i="1"/>
  <c r="M1426" i="1"/>
  <c r="O1426" i="1"/>
  <c r="N1426" i="1"/>
  <c r="AG1237" i="2" l="1"/>
  <c r="AM1237" i="2" s="1"/>
  <c r="V1426" i="1"/>
  <c r="U1426" i="1"/>
  <c r="AA1426" i="1"/>
  <c r="X1426" i="1"/>
  <c r="AL1426" i="1"/>
  <c r="Y1426" i="1"/>
  <c r="W1426" i="1"/>
  <c r="AD1426" i="1"/>
  <c r="AC1426" i="1"/>
  <c r="AF1426" i="1"/>
  <c r="AG1426" i="1"/>
  <c r="AH1426" i="1"/>
  <c r="AJ1426" i="1" s="1"/>
  <c r="Q1427" i="1" s="1"/>
  <c r="AI1426" i="1"/>
  <c r="AK1426" i="1" s="1"/>
  <c r="N1427" i="1" s="1"/>
  <c r="Z1426" i="1"/>
  <c r="O1238" i="2" l="1"/>
  <c r="R1238" i="2"/>
  <c r="U1238" i="2"/>
  <c r="AL1237" i="2"/>
  <c r="M1427" i="1"/>
  <c r="AL1427" i="1" s="1"/>
  <c r="R1427" i="1"/>
  <c r="O1427" i="1"/>
  <c r="AE1426" i="1"/>
  <c r="T1427" i="1"/>
  <c r="V1238" i="2" l="1"/>
  <c r="S1238" i="2"/>
  <c r="P1238" i="2"/>
  <c r="Q1238" i="2"/>
  <c r="Z1238" i="2" s="1"/>
  <c r="T1238" i="2"/>
  <c r="W1427" i="1"/>
  <c r="Z1427" i="1"/>
  <c r="AA1427" i="1"/>
  <c r="U1427" i="1"/>
  <c r="X1427" i="1"/>
  <c r="Y1427" i="1"/>
  <c r="AI1427" i="1"/>
  <c r="AD1427" i="1"/>
  <c r="AG1427" i="1"/>
  <c r="AH1427" i="1"/>
  <c r="AF1427" i="1"/>
  <c r="AC1427" i="1"/>
  <c r="V1427" i="1"/>
  <c r="Y1238" i="2" l="1"/>
  <c r="X1238" i="2"/>
  <c r="AB1238" i="2"/>
  <c r="AC1238" i="2"/>
  <c r="AA1238" i="2"/>
  <c r="W1238" i="2"/>
  <c r="AJ1238" i="2"/>
  <c r="AK1238" i="2"/>
  <c r="AE1238" i="2"/>
  <c r="AF1238" i="2"/>
  <c r="AH1238" i="2"/>
  <c r="AI1238" i="2"/>
  <c r="AJ1427" i="1"/>
  <c r="AE1427" i="1"/>
  <c r="AK1427" i="1"/>
  <c r="AG1238" i="2" l="1"/>
  <c r="AM1238" i="2"/>
  <c r="AL1238" i="2"/>
  <c r="N1428" i="1"/>
  <c r="O1428" i="1"/>
  <c r="R1428" i="1"/>
  <c r="M1428" i="1"/>
  <c r="Q1428" i="1"/>
  <c r="T1428" i="1"/>
  <c r="V1239" i="2" l="1"/>
  <c r="S1239" i="2"/>
  <c r="R1239" i="2"/>
  <c r="O1239" i="2"/>
  <c r="U1239" i="2"/>
  <c r="Q1239" i="2"/>
  <c r="T1239" i="2"/>
  <c r="P1239" i="2"/>
  <c r="AG1428" i="1"/>
  <c r="AI1428" i="1"/>
  <c r="AF1428" i="1"/>
  <c r="AD1428" i="1"/>
  <c r="AH1428" i="1"/>
  <c r="AC1428" i="1"/>
  <c r="AL1428" i="1"/>
  <c r="Y1428" i="1"/>
  <c r="U1428" i="1"/>
  <c r="X1428" i="1"/>
  <c r="AA1428" i="1"/>
  <c r="Z1428" i="1"/>
  <c r="AE1428" i="1" s="1"/>
  <c r="W1428" i="1"/>
  <c r="V1428" i="1"/>
  <c r="X1239" i="2" l="1"/>
  <c r="AC1239" i="2"/>
  <c r="AB1239" i="2"/>
  <c r="Y1239" i="2"/>
  <c r="W1239" i="2"/>
  <c r="Z1239" i="2"/>
  <c r="AA1239" i="2"/>
  <c r="AI1239" i="2"/>
  <c r="AJ1239" i="2"/>
  <c r="AK1239" i="2"/>
  <c r="AE1239" i="2"/>
  <c r="AF1239" i="2"/>
  <c r="AH1239" i="2"/>
  <c r="AJ1428" i="1"/>
  <c r="AK1428" i="1"/>
  <c r="AG1239" i="2" l="1"/>
  <c r="AL1239" i="2" s="1"/>
  <c r="AM1239" i="2"/>
  <c r="O1429" i="1"/>
  <c r="N1429" i="1"/>
  <c r="M1429" i="1"/>
  <c r="R1429" i="1"/>
  <c r="Q1429" i="1"/>
  <c r="T1429" i="1"/>
  <c r="V1240" i="2" l="1"/>
  <c r="S1240" i="2"/>
  <c r="T1240" i="2"/>
  <c r="P1240" i="2"/>
  <c r="O1240" i="2"/>
  <c r="R1240" i="2"/>
  <c r="U1240" i="2"/>
  <c r="Q1240" i="2"/>
  <c r="AL1429" i="1"/>
  <c r="Y1429" i="1"/>
  <c r="AI1429" i="1"/>
  <c r="AC1429" i="1"/>
  <c r="AH1429" i="1"/>
  <c r="AD1429" i="1"/>
  <c r="AF1429" i="1"/>
  <c r="AG1429" i="1"/>
  <c r="Z1429" i="1"/>
  <c r="X1429" i="1"/>
  <c r="U1429" i="1"/>
  <c r="AA1429" i="1"/>
  <c r="V1429" i="1"/>
  <c r="W1429" i="1"/>
  <c r="Y1240" i="2" l="1"/>
  <c r="W1240" i="2"/>
  <c r="AC1240" i="2"/>
  <c r="Z1240" i="2"/>
  <c r="X1240" i="2"/>
  <c r="AB1240" i="2"/>
  <c r="AA1240" i="2"/>
  <c r="AH1240" i="2"/>
  <c r="AI1240" i="2"/>
  <c r="AJ1240" i="2"/>
  <c r="AK1240" i="2"/>
  <c r="AE1240" i="2"/>
  <c r="AF1240" i="2"/>
  <c r="AK1429" i="1"/>
  <c r="AJ1429" i="1"/>
  <c r="AE1429" i="1"/>
  <c r="AG1240" i="2" l="1"/>
  <c r="AM1240" i="2"/>
  <c r="AL1240" i="2"/>
  <c r="T1430" i="1"/>
  <c r="Q1430" i="1"/>
  <c r="N1430" i="1"/>
  <c r="R1430" i="1"/>
  <c r="O1430" i="1"/>
  <c r="M1430" i="1"/>
  <c r="V1241" i="2" l="1"/>
  <c r="S1241" i="2"/>
  <c r="Q1241" i="2"/>
  <c r="P1241" i="2"/>
  <c r="O1241" i="2"/>
  <c r="T1241" i="2"/>
  <c r="U1241" i="2"/>
  <c r="R1241" i="2"/>
  <c r="Z1430" i="1"/>
  <c r="AA1430" i="1"/>
  <c r="X1430" i="1"/>
  <c r="U1430" i="1"/>
  <c r="W1430" i="1"/>
  <c r="V1430" i="1"/>
  <c r="AL1430" i="1"/>
  <c r="Y1430" i="1"/>
  <c r="AF1430" i="1"/>
  <c r="AC1430" i="1"/>
  <c r="AH1430" i="1"/>
  <c r="AJ1430" i="1" s="1"/>
  <c r="Q1431" i="1" s="1"/>
  <c r="AG1430" i="1"/>
  <c r="AI1430" i="1"/>
  <c r="AD1430" i="1"/>
  <c r="AC1241" i="2" l="1"/>
  <c r="X1241" i="2"/>
  <c r="Z1241" i="2"/>
  <c r="AB1241" i="2"/>
  <c r="AG1241" i="2" s="1"/>
  <c r="W1241" i="2"/>
  <c r="Y1241" i="2"/>
  <c r="AA1241" i="2"/>
  <c r="AH1241" i="2"/>
  <c r="AI1241" i="2"/>
  <c r="AJ1241" i="2"/>
  <c r="AK1241" i="2"/>
  <c r="AE1241" i="2"/>
  <c r="AF1241" i="2"/>
  <c r="AK1430" i="1"/>
  <c r="T1431" i="1" s="1"/>
  <c r="AE1430" i="1"/>
  <c r="AM1241" i="2" l="1"/>
  <c r="AL1241" i="2"/>
  <c r="AG1431" i="1"/>
  <c r="AI1431" i="1"/>
  <c r="AC1431" i="1"/>
  <c r="AD1431" i="1"/>
  <c r="AH1431" i="1"/>
  <c r="AF1431" i="1"/>
  <c r="R1431" i="1"/>
  <c r="N1431" i="1"/>
  <c r="M1431" i="1"/>
  <c r="O1431" i="1"/>
  <c r="V1242" i="2" l="1"/>
  <c r="S1242" i="2"/>
  <c r="U1242" i="2"/>
  <c r="O1242" i="2"/>
  <c r="P1242" i="2"/>
  <c r="Q1242" i="2"/>
  <c r="T1242" i="2"/>
  <c r="R1242" i="2"/>
  <c r="W1431" i="1"/>
  <c r="Z1431" i="1"/>
  <c r="AE1431" i="1" s="1"/>
  <c r="AJ1431" i="1"/>
  <c r="AA1431" i="1"/>
  <c r="X1431" i="1"/>
  <c r="U1431" i="1"/>
  <c r="AL1431" i="1"/>
  <c r="Y1431" i="1"/>
  <c r="V1431" i="1"/>
  <c r="AK1431" i="1" s="1"/>
  <c r="AB1242" i="2" l="1"/>
  <c r="W1242" i="2"/>
  <c r="Z1242" i="2"/>
  <c r="Y1242" i="2"/>
  <c r="X1242" i="2"/>
  <c r="AC1242" i="2"/>
  <c r="AA1242" i="2"/>
  <c r="AF1242" i="2"/>
  <c r="AH1242" i="2"/>
  <c r="AI1242" i="2"/>
  <c r="AJ1242" i="2"/>
  <c r="AK1242" i="2"/>
  <c r="AE1242" i="2"/>
  <c r="M1432" i="1"/>
  <c r="R1432" i="1"/>
  <c r="O1432" i="1"/>
  <c r="N1432" i="1"/>
  <c r="Q1432" i="1"/>
  <c r="T1432" i="1"/>
  <c r="AG1242" i="2" l="1"/>
  <c r="AM1242" i="2" s="1"/>
  <c r="AD1432" i="1"/>
  <c r="AH1432" i="1"/>
  <c r="AG1432" i="1"/>
  <c r="AC1432" i="1"/>
  <c r="AF1432" i="1"/>
  <c r="AI1432" i="1"/>
  <c r="V1432" i="1"/>
  <c r="AL1432" i="1"/>
  <c r="Y1432" i="1"/>
  <c r="W1432" i="1"/>
  <c r="Z1432" i="1"/>
  <c r="AE1432" i="1" s="1"/>
  <c r="U1432" i="1"/>
  <c r="AA1432" i="1"/>
  <c r="X1432" i="1"/>
  <c r="O1243" i="2" l="1"/>
  <c r="U1243" i="2"/>
  <c r="R1243" i="2"/>
  <c r="AL1242" i="2"/>
  <c r="AK1432" i="1"/>
  <c r="AJ1432" i="1"/>
  <c r="V1243" i="2" l="1"/>
  <c r="S1243" i="2"/>
  <c r="Q1243" i="2"/>
  <c r="AC1243" i="2"/>
  <c r="W1243" i="2"/>
  <c r="P1243" i="2"/>
  <c r="T1243" i="2"/>
  <c r="Q1433" i="1"/>
  <c r="T1433" i="1"/>
  <c r="N1433" i="1"/>
  <c r="O1433" i="1"/>
  <c r="M1433" i="1"/>
  <c r="R1433" i="1"/>
  <c r="AB1243" i="2" l="1"/>
  <c r="Y1243" i="2"/>
  <c r="Z1243" i="2"/>
  <c r="X1243" i="2"/>
  <c r="AA1243" i="2"/>
  <c r="AE1243" i="2"/>
  <c r="AF1243" i="2"/>
  <c r="AH1243" i="2"/>
  <c r="AI1243" i="2"/>
  <c r="AJ1243" i="2"/>
  <c r="AK1243" i="2"/>
  <c r="U1433" i="1"/>
  <c r="AA1433" i="1"/>
  <c r="X1433" i="1"/>
  <c r="V1433" i="1"/>
  <c r="Z1433" i="1"/>
  <c r="AE1433" i="1" s="1"/>
  <c r="W1433" i="1"/>
  <c r="AI1433" i="1"/>
  <c r="AC1433" i="1"/>
  <c r="AF1433" i="1"/>
  <c r="AD1433" i="1"/>
  <c r="AG1433" i="1"/>
  <c r="AH1433" i="1"/>
  <c r="AJ1433" i="1" s="1"/>
  <c r="AL1433" i="1"/>
  <c r="Y1433" i="1"/>
  <c r="AG1243" i="2" l="1"/>
  <c r="AL1243" i="2" s="1"/>
  <c r="Q1434" i="1"/>
  <c r="AK1433" i="1"/>
  <c r="S1244" i="2" l="1"/>
  <c r="AM1243" i="2"/>
  <c r="O1434" i="1"/>
  <c r="M1434" i="1"/>
  <c r="N1434" i="1"/>
  <c r="R1434" i="1"/>
  <c r="AL1434" i="1"/>
  <c r="Y1434" i="1"/>
  <c r="T1434" i="1"/>
  <c r="O1244" i="2" l="1"/>
  <c r="R1244" i="2"/>
  <c r="U1244" i="2"/>
  <c r="T1244" i="2"/>
  <c r="Q1244" i="2"/>
  <c r="P1244" i="2"/>
  <c r="V1244" i="2"/>
  <c r="AA1244" i="2"/>
  <c r="AH1434" i="1"/>
  <c r="AI1434" i="1"/>
  <c r="AC1434" i="1"/>
  <c r="AD1434" i="1"/>
  <c r="AG1434" i="1"/>
  <c r="AF1434" i="1"/>
  <c r="Z1434" i="1"/>
  <c r="AE1434" i="1" s="1"/>
  <c r="X1434" i="1"/>
  <c r="U1434" i="1"/>
  <c r="AA1434" i="1"/>
  <c r="V1434" i="1"/>
  <c r="W1434" i="1"/>
  <c r="AE1244" i="2" l="1"/>
  <c r="AF1244" i="2"/>
  <c r="AH1244" i="2"/>
  <c r="AI1244" i="2"/>
  <c r="AJ1244" i="2"/>
  <c r="AK1244" i="2"/>
  <c r="X1244" i="2"/>
  <c r="Z1244" i="2"/>
  <c r="Y1244" i="2"/>
  <c r="AB1244" i="2"/>
  <c r="AG1244" i="2" s="1"/>
  <c r="AC1244" i="2"/>
  <c r="W1244" i="2"/>
  <c r="AK1434" i="1"/>
  <c r="AJ1434" i="1"/>
  <c r="AM1244" i="2" l="1"/>
  <c r="AL1244" i="2"/>
  <c r="Q1435" i="1"/>
  <c r="T1435" i="1"/>
  <c r="R1435" i="1"/>
  <c r="O1435" i="1"/>
  <c r="M1435" i="1"/>
  <c r="N1435" i="1"/>
  <c r="S1245" i="2" l="1"/>
  <c r="V1245" i="2"/>
  <c r="P1245" i="2"/>
  <c r="O1245" i="2"/>
  <c r="Q1245" i="2"/>
  <c r="T1245" i="2"/>
  <c r="R1245" i="2"/>
  <c r="U1245" i="2"/>
  <c r="U1435" i="1"/>
  <c r="AA1435" i="1"/>
  <c r="X1435" i="1"/>
  <c r="Z1435" i="1"/>
  <c r="V1435" i="1"/>
  <c r="W1435" i="1"/>
  <c r="AD1435" i="1"/>
  <c r="AI1435" i="1"/>
  <c r="AF1435" i="1"/>
  <c r="AG1435" i="1"/>
  <c r="AC1435" i="1"/>
  <c r="AH1435" i="1"/>
  <c r="AJ1435" i="1" s="1"/>
  <c r="AL1435" i="1"/>
  <c r="Y1435" i="1"/>
  <c r="AC1245" i="2" l="1"/>
  <c r="Y1245" i="2"/>
  <c r="Z1245" i="2"/>
  <c r="AB1245" i="2"/>
  <c r="W1245" i="2"/>
  <c r="X1245" i="2"/>
  <c r="AK1245" i="2"/>
  <c r="AE1245" i="2"/>
  <c r="AF1245" i="2"/>
  <c r="AH1245" i="2"/>
  <c r="AI1245" i="2"/>
  <c r="AJ1245" i="2"/>
  <c r="AA1245" i="2"/>
  <c r="AE1435" i="1"/>
  <c r="Q1436" i="1"/>
  <c r="AK1435" i="1"/>
  <c r="AG1245" i="2" l="1"/>
  <c r="AM1245" i="2"/>
  <c r="AL1245" i="2"/>
  <c r="O1436" i="1"/>
  <c r="M1436" i="1"/>
  <c r="R1436" i="1"/>
  <c r="N1436" i="1"/>
  <c r="T1436" i="1"/>
  <c r="S1246" i="2" l="1"/>
  <c r="V1246" i="2"/>
  <c r="U1246" i="2"/>
  <c r="O1246" i="2"/>
  <c r="R1246" i="2"/>
  <c r="T1246" i="2"/>
  <c r="Q1246" i="2"/>
  <c r="P1246" i="2"/>
  <c r="AF1436" i="1"/>
  <c r="AG1436" i="1"/>
  <c r="AC1436" i="1"/>
  <c r="AH1436" i="1"/>
  <c r="AI1436" i="1"/>
  <c r="AD1436" i="1"/>
  <c r="Z1436" i="1"/>
  <c r="AE1436" i="1" s="1"/>
  <c r="W1436" i="1"/>
  <c r="V1436" i="1"/>
  <c r="X1436" i="1"/>
  <c r="U1436" i="1"/>
  <c r="AA1436" i="1"/>
  <c r="Y1436" i="1"/>
  <c r="AL1436" i="1"/>
  <c r="X1246" i="2" l="1"/>
  <c r="Z1246" i="2"/>
  <c r="Y1246" i="2"/>
  <c r="AB1246" i="2"/>
  <c r="AG1246" i="2" s="1"/>
  <c r="W1246" i="2"/>
  <c r="AC1246" i="2"/>
  <c r="AJ1246" i="2"/>
  <c r="AK1246" i="2"/>
  <c r="AE1246" i="2"/>
  <c r="AF1246" i="2"/>
  <c r="AH1246" i="2"/>
  <c r="AI1246" i="2"/>
  <c r="AA1246" i="2"/>
  <c r="AK1436" i="1"/>
  <c r="AJ1436" i="1"/>
  <c r="AL1246" i="2" l="1"/>
  <c r="AM1246" i="2"/>
  <c r="Q1437" i="1"/>
  <c r="T1437" i="1"/>
  <c r="R1437" i="1"/>
  <c r="M1437" i="1"/>
  <c r="O1437" i="1"/>
  <c r="N1437" i="1"/>
  <c r="P1247" i="2" l="1"/>
  <c r="O1247" i="2"/>
  <c r="R1247" i="2"/>
  <c r="U1247" i="2"/>
  <c r="Q1247" i="2"/>
  <c r="T1247" i="2"/>
  <c r="S1247" i="2"/>
  <c r="V1247" i="2"/>
  <c r="V1437" i="1"/>
  <c r="U1437" i="1"/>
  <c r="X1437" i="1"/>
  <c r="AA1437" i="1"/>
  <c r="Z1437" i="1"/>
  <c r="W1437" i="1"/>
  <c r="AD1437" i="1"/>
  <c r="AF1437" i="1"/>
  <c r="AG1437" i="1"/>
  <c r="AH1437" i="1"/>
  <c r="AI1437" i="1"/>
  <c r="AC1437" i="1"/>
  <c r="AL1437" i="1"/>
  <c r="Y1437" i="1"/>
  <c r="AB1247" i="2" l="1"/>
  <c r="AI1247" i="2"/>
  <c r="AJ1247" i="2"/>
  <c r="AK1247" i="2"/>
  <c r="AE1247" i="2"/>
  <c r="AF1247" i="2"/>
  <c r="AH1247" i="2"/>
  <c r="AA1247" i="2"/>
  <c r="Y1247" i="2"/>
  <c r="AC1247" i="2"/>
  <c r="Z1247" i="2"/>
  <c r="W1247" i="2"/>
  <c r="X1247" i="2"/>
  <c r="AJ1437" i="1"/>
  <c r="AK1437" i="1"/>
  <c r="AE1437" i="1"/>
  <c r="AG1247" i="2" l="1"/>
  <c r="AL1247" i="2" s="1"/>
  <c r="N1438" i="1"/>
  <c r="O1438" i="1"/>
  <c r="M1438" i="1"/>
  <c r="R1438" i="1"/>
  <c r="T1438" i="1"/>
  <c r="Q1438" i="1"/>
  <c r="S1248" i="2" l="1"/>
  <c r="AM1247" i="2"/>
  <c r="AD1438" i="1"/>
  <c r="AF1438" i="1"/>
  <c r="AH1438" i="1"/>
  <c r="AC1438" i="1"/>
  <c r="AG1438" i="1"/>
  <c r="AI1438" i="1"/>
  <c r="AL1438" i="1"/>
  <c r="Y1438" i="1"/>
  <c r="Z1438" i="1"/>
  <c r="AE1438" i="1" s="1"/>
  <c r="AA1438" i="1"/>
  <c r="X1438" i="1"/>
  <c r="U1438" i="1"/>
  <c r="W1438" i="1"/>
  <c r="V1438" i="1"/>
  <c r="T1248" i="2" l="1"/>
  <c r="O1248" i="2"/>
  <c r="Q1248" i="2"/>
  <c r="P1248" i="2"/>
  <c r="U1248" i="2"/>
  <c r="R1248" i="2"/>
  <c r="V1248" i="2"/>
  <c r="AA1248" i="2"/>
  <c r="AK1438" i="1"/>
  <c r="AJ1438" i="1"/>
  <c r="AC1248" i="2" l="1"/>
  <c r="AH1248" i="2"/>
  <c r="AI1248" i="2"/>
  <c r="AJ1248" i="2"/>
  <c r="AK1248" i="2"/>
  <c r="AE1248" i="2"/>
  <c r="AF1248" i="2"/>
  <c r="Z1248" i="2"/>
  <c r="X1248" i="2"/>
  <c r="Y1248" i="2"/>
  <c r="W1248" i="2"/>
  <c r="AB1248" i="2"/>
  <c r="Q1439" i="1"/>
  <c r="T1439" i="1"/>
  <c r="R1439" i="1"/>
  <c r="N1439" i="1"/>
  <c r="O1439" i="1"/>
  <c r="M1439" i="1"/>
  <c r="AG1248" i="2" l="1"/>
  <c r="AM1248" i="2" s="1"/>
  <c r="W1439" i="1"/>
  <c r="AA1439" i="1"/>
  <c r="U1439" i="1"/>
  <c r="X1439" i="1"/>
  <c r="V1439" i="1"/>
  <c r="Z1439" i="1"/>
  <c r="AC1439" i="1"/>
  <c r="AF1439" i="1"/>
  <c r="AD1439" i="1"/>
  <c r="AI1439" i="1"/>
  <c r="AG1439" i="1"/>
  <c r="AH1439" i="1"/>
  <c r="AJ1439" i="1" s="1"/>
  <c r="AL1439" i="1"/>
  <c r="Y1439" i="1"/>
  <c r="O1249" i="2" l="1"/>
  <c r="U1249" i="2"/>
  <c r="R1249" i="2"/>
  <c r="AL1248" i="2"/>
  <c r="AK1439" i="1"/>
  <c r="Q1440" i="1"/>
  <c r="AE1439" i="1"/>
  <c r="S1249" i="2" l="1"/>
  <c r="V1249" i="2"/>
  <c r="T1249" i="2"/>
  <c r="Q1249" i="2"/>
  <c r="P1249" i="2"/>
  <c r="O1440" i="1"/>
  <c r="R1440" i="1"/>
  <c r="M1440" i="1"/>
  <c r="N1440" i="1"/>
  <c r="T1440" i="1"/>
  <c r="AH1249" i="2" l="1"/>
  <c r="AI1249" i="2"/>
  <c r="AJ1249" i="2"/>
  <c r="AK1249" i="2"/>
  <c r="AE1249" i="2"/>
  <c r="AF1249" i="2"/>
  <c r="Y1249" i="2"/>
  <c r="AC1249" i="2"/>
  <c r="AB1249" i="2"/>
  <c r="AA1249" i="2"/>
  <c r="W1249" i="2"/>
  <c r="X1249" i="2"/>
  <c r="Z1249" i="2"/>
  <c r="AA1440" i="1"/>
  <c r="U1440" i="1"/>
  <c r="X1440" i="1"/>
  <c r="AF1440" i="1"/>
  <c r="AD1440" i="1"/>
  <c r="AG1440" i="1"/>
  <c r="AC1440" i="1"/>
  <c r="AH1440" i="1"/>
  <c r="AI1440" i="1"/>
  <c r="V1440" i="1"/>
  <c r="Z1440" i="1"/>
  <c r="W1440" i="1"/>
  <c r="Y1440" i="1"/>
  <c r="AL1440" i="1"/>
  <c r="AG1249" i="2" l="1"/>
  <c r="AM1249" i="2"/>
  <c r="AL1249" i="2"/>
  <c r="AE1440" i="1"/>
  <c r="AK1440" i="1"/>
  <c r="AJ1440" i="1"/>
  <c r="V1250" i="2" l="1"/>
  <c r="S1250" i="2"/>
  <c r="R1250" i="2"/>
  <c r="U1250" i="2"/>
  <c r="O1250" i="2"/>
  <c r="Q1250" i="2"/>
  <c r="T1250" i="2"/>
  <c r="P1250" i="2"/>
  <c r="Q1441" i="1"/>
  <c r="T1441" i="1"/>
  <c r="O1441" i="1"/>
  <c r="M1441" i="1"/>
  <c r="R1441" i="1"/>
  <c r="N1441" i="1"/>
  <c r="X1250" i="2" l="1"/>
  <c r="AC1250" i="2"/>
  <c r="AB1250" i="2"/>
  <c r="Y1250" i="2"/>
  <c r="W1250" i="2"/>
  <c r="Z1250" i="2"/>
  <c r="AA1250" i="2"/>
  <c r="AF1250" i="2"/>
  <c r="AH1250" i="2"/>
  <c r="AI1250" i="2"/>
  <c r="AJ1250" i="2"/>
  <c r="AK1250" i="2"/>
  <c r="AE1250" i="2"/>
  <c r="Z1441" i="1"/>
  <c r="V1441" i="1"/>
  <c r="U1441" i="1"/>
  <c r="X1441" i="1"/>
  <c r="AA1441" i="1"/>
  <c r="W1441" i="1"/>
  <c r="AD1441" i="1"/>
  <c r="AF1441" i="1"/>
  <c r="AI1441" i="1"/>
  <c r="AG1441" i="1"/>
  <c r="AC1441" i="1"/>
  <c r="AH1441" i="1"/>
  <c r="AJ1441" i="1" s="1"/>
  <c r="AL1441" i="1"/>
  <c r="Y1441" i="1"/>
  <c r="AG1250" i="2" l="1"/>
  <c r="AM1250" i="2"/>
  <c r="AL1250" i="2"/>
  <c r="AK1441" i="1"/>
  <c r="Q1442" i="1"/>
  <c r="AE1441" i="1"/>
  <c r="V1251" i="2" l="1"/>
  <c r="S1251" i="2"/>
  <c r="O1251" i="2"/>
  <c r="P1251" i="2"/>
  <c r="U1251" i="2"/>
  <c r="R1251" i="2"/>
  <c r="T1251" i="2"/>
  <c r="Q1251" i="2"/>
  <c r="R1442" i="1"/>
  <c r="O1442" i="1"/>
  <c r="N1442" i="1"/>
  <c r="M1442" i="1"/>
  <c r="T1442" i="1"/>
  <c r="Z1251" i="2" l="1"/>
  <c r="Y1251" i="2"/>
  <c r="AB1251" i="2"/>
  <c r="AC1251" i="2"/>
  <c r="X1251" i="2"/>
  <c r="W1251" i="2"/>
  <c r="AA1251" i="2"/>
  <c r="AE1251" i="2"/>
  <c r="AF1251" i="2"/>
  <c r="AH1251" i="2"/>
  <c r="AI1251" i="2"/>
  <c r="AJ1251" i="2"/>
  <c r="AK1251" i="2"/>
  <c r="V1442" i="1"/>
  <c r="AH1442" i="1"/>
  <c r="AI1442" i="1"/>
  <c r="AC1442" i="1"/>
  <c r="AD1442" i="1"/>
  <c r="AG1442" i="1"/>
  <c r="AF1442" i="1"/>
  <c r="AA1442" i="1"/>
  <c r="U1442" i="1"/>
  <c r="X1442" i="1"/>
  <c r="W1442" i="1"/>
  <c r="Z1442" i="1"/>
  <c r="AE1442" i="1" s="1"/>
  <c r="Y1442" i="1"/>
  <c r="AL1442" i="1"/>
  <c r="AG1251" i="2" l="1"/>
  <c r="AM1251" i="2" s="1"/>
  <c r="AL1251" i="2"/>
  <c r="AK1442" i="1"/>
  <c r="AJ1442" i="1"/>
  <c r="R1252" i="2" l="1"/>
  <c r="P1252" i="2"/>
  <c r="Q1252" i="2"/>
  <c r="O1252" i="2"/>
  <c r="T1252" i="2"/>
  <c r="U1252" i="2"/>
  <c r="S1252" i="2"/>
  <c r="V1252" i="2"/>
  <c r="Q1443" i="1"/>
  <c r="T1443" i="1"/>
  <c r="R1443" i="1"/>
  <c r="M1443" i="1"/>
  <c r="N1443" i="1"/>
  <c r="O1443" i="1"/>
  <c r="AE1252" i="2" l="1"/>
  <c r="AF1252" i="2"/>
  <c r="AH1252" i="2"/>
  <c r="AI1252" i="2"/>
  <c r="AJ1252" i="2"/>
  <c r="AK1252" i="2"/>
  <c r="AA1252" i="2"/>
  <c r="W1252" i="2"/>
  <c r="AC1252" i="2"/>
  <c r="AB1252" i="2"/>
  <c r="Y1252" i="2"/>
  <c r="X1252" i="2"/>
  <c r="Z1252" i="2"/>
  <c r="V1443" i="1"/>
  <c r="Z1443" i="1"/>
  <c r="W1443" i="1"/>
  <c r="U1443" i="1"/>
  <c r="AA1443" i="1"/>
  <c r="X1443" i="1"/>
  <c r="AG1443" i="1"/>
  <c r="AC1443" i="1"/>
  <c r="AH1443" i="1"/>
  <c r="AD1443" i="1"/>
  <c r="AF1443" i="1"/>
  <c r="AI1443" i="1"/>
  <c r="AK1443" i="1" s="1"/>
  <c r="AL1443" i="1"/>
  <c r="Y1443" i="1"/>
  <c r="AG1252" i="2" l="1"/>
  <c r="AM1252" i="2" s="1"/>
  <c r="AJ1443" i="1"/>
  <c r="R1444" i="1" s="1"/>
  <c r="AE1443" i="1"/>
  <c r="M1444" i="1"/>
  <c r="N1444" i="1"/>
  <c r="O1253" i="2" l="1"/>
  <c r="R1253" i="2"/>
  <c r="U1253" i="2"/>
  <c r="AL1252" i="2"/>
  <c r="U1444" i="1"/>
  <c r="AA1444" i="1"/>
  <c r="X1444" i="1"/>
  <c r="Q1444" i="1"/>
  <c r="T1444" i="1"/>
  <c r="O1444" i="1"/>
  <c r="S1253" i="2" l="1"/>
  <c r="V1253" i="2"/>
  <c r="T1253" i="2"/>
  <c r="P1253" i="2"/>
  <c r="Q1253" i="2"/>
  <c r="AH1444" i="1"/>
  <c r="AI1444" i="1"/>
  <c r="AD1444" i="1"/>
  <c r="AG1444" i="1"/>
  <c r="AC1444" i="1"/>
  <c r="AF1444" i="1"/>
  <c r="W1444" i="1"/>
  <c r="V1444" i="1"/>
  <c r="AL1444" i="1"/>
  <c r="Y1444" i="1"/>
  <c r="Z1444" i="1"/>
  <c r="AB1253" i="2" l="1"/>
  <c r="X1253" i="2"/>
  <c r="Z1253" i="2"/>
  <c r="Y1253" i="2"/>
  <c r="AC1253" i="2"/>
  <c r="AK1253" i="2"/>
  <c r="AE1253" i="2"/>
  <c r="AF1253" i="2"/>
  <c r="AH1253" i="2"/>
  <c r="AI1253" i="2"/>
  <c r="AJ1253" i="2"/>
  <c r="W1253" i="2"/>
  <c r="AA1253" i="2"/>
  <c r="AE1444" i="1"/>
  <c r="AJ1444" i="1"/>
  <c r="AK1444" i="1"/>
  <c r="AG1253" i="2" l="1"/>
  <c r="AL1253" i="2" s="1"/>
  <c r="AM1253" i="2"/>
  <c r="N1445" i="1"/>
  <c r="R1445" i="1"/>
  <c r="M1445" i="1"/>
  <c r="O1445" i="1"/>
  <c r="T1445" i="1"/>
  <c r="Q1445" i="1"/>
  <c r="S1254" i="2" l="1"/>
  <c r="V1254" i="2"/>
  <c r="R1254" i="2"/>
  <c r="O1254" i="2"/>
  <c r="U1254" i="2"/>
  <c r="T1254" i="2"/>
  <c r="P1254" i="2"/>
  <c r="Q1254" i="2"/>
  <c r="AF1445" i="1"/>
  <c r="AD1445" i="1"/>
  <c r="AG1445" i="1"/>
  <c r="AI1445" i="1"/>
  <c r="AH1445" i="1"/>
  <c r="AC1445" i="1"/>
  <c r="AA1445" i="1"/>
  <c r="U1445" i="1"/>
  <c r="X1445" i="1"/>
  <c r="AL1445" i="1"/>
  <c r="Y1445" i="1"/>
  <c r="W1445" i="1"/>
  <c r="Z1445" i="1"/>
  <c r="V1445" i="1"/>
  <c r="X1254" i="2" l="1"/>
  <c r="W1254" i="2"/>
  <c r="Y1254" i="2"/>
  <c r="AB1254" i="2"/>
  <c r="AC1254" i="2"/>
  <c r="Z1254" i="2"/>
  <c r="AJ1254" i="2"/>
  <c r="AK1254" i="2"/>
  <c r="AE1254" i="2"/>
  <c r="AF1254" i="2"/>
  <c r="AH1254" i="2"/>
  <c r="AI1254" i="2"/>
  <c r="AA1254" i="2"/>
  <c r="AK1445" i="1"/>
  <c r="AJ1445" i="1"/>
  <c r="AE1445" i="1"/>
  <c r="AG1254" i="2" l="1"/>
  <c r="AM1254" i="2"/>
  <c r="AL1254" i="2"/>
  <c r="Q1446" i="1"/>
  <c r="T1446" i="1"/>
  <c r="R1446" i="1"/>
  <c r="M1446" i="1"/>
  <c r="N1446" i="1"/>
  <c r="O1446" i="1"/>
  <c r="S1255" i="2" l="1"/>
  <c r="V1255" i="2"/>
  <c r="P1255" i="2"/>
  <c r="O1255" i="2"/>
  <c r="R1255" i="2"/>
  <c r="Q1255" i="2"/>
  <c r="U1255" i="2"/>
  <c r="T1255" i="2"/>
  <c r="AA1446" i="1"/>
  <c r="X1446" i="1"/>
  <c r="U1446" i="1"/>
  <c r="W1446" i="1"/>
  <c r="V1446" i="1"/>
  <c r="Z1446" i="1"/>
  <c r="AF1446" i="1"/>
  <c r="AG1446" i="1"/>
  <c r="AD1446" i="1"/>
  <c r="AH1446" i="1"/>
  <c r="AI1446" i="1"/>
  <c r="AC1446" i="1"/>
  <c r="AL1446" i="1"/>
  <c r="Y1446" i="1"/>
  <c r="AC1255" i="2" l="1"/>
  <c r="W1255" i="2"/>
  <c r="AB1255" i="2"/>
  <c r="Y1255" i="2"/>
  <c r="Z1255" i="2"/>
  <c r="X1255" i="2"/>
  <c r="AI1255" i="2"/>
  <c r="AJ1255" i="2"/>
  <c r="AK1255" i="2"/>
  <c r="AE1255" i="2"/>
  <c r="AF1255" i="2"/>
  <c r="AH1255" i="2"/>
  <c r="AA1255" i="2"/>
  <c r="AK1446" i="1"/>
  <c r="AJ1446" i="1"/>
  <c r="AE1446" i="1"/>
  <c r="AG1255" i="2" l="1"/>
  <c r="AM1255" i="2"/>
  <c r="AL1255" i="2"/>
  <c r="T1447" i="1"/>
  <c r="Q1447" i="1"/>
  <c r="R1447" i="1"/>
  <c r="O1447" i="1"/>
  <c r="N1447" i="1"/>
  <c r="M1447" i="1"/>
  <c r="V1256" i="2" l="1"/>
  <c r="S1256" i="2"/>
  <c r="R1256" i="2"/>
  <c r="U1256" i="2"/>
  <c r="P1256" i="2"/>
  <c r="T1256" i="2"/>
  <c r="O1256" i="2"/>
  <c r="Q1256" i="2"/>
  <c r="V1447" i="1"/>
  <c r="U1447" i="1"/>
  <c r="X1447" i="1"/>
  <c r="AA1447" i="1"/>
  <c r="W1447" i="1"/>
  <c r="Z1447" i="1"/>
  <c r="AL1447" i="1"/>
  <c r="Y1447" i="1"/>
  <c r="AF1447" i="1"/>
  <c r="AI1447" i="1"/>
  <c r="AG1447" i="1"/>
  <c r="AD1447" i="1"/>
  <c r="AH1447" i="1"/>
  <c r="AC1447" i="1"/>
  <c r="W1256" i="2" l="1"/>
  <c r="AC1256" i="2"/>
  <c r="Y1256" i="2"/>
  <c r="AB1256" i="2"/>
  <c r="AG1256" i="2" s="1"/>
  <c r="X1256" i="2"/>
  <c r="Z1256" i="2"/>
  <c r="AA1256" i="2"/>
  <c r="AH1256" i="2"/>
  <c r="AI1256" i="2"/>
  <c r="AJ1256" i="2"/>
  <c r="AK1256" i="2"/>
  <c r="AE1256" i="2"/>
  <c r="AF1256" i="2"/>
  <c r="AK1447" i="1"/>
  <c r="AJ1447" i="1"/>
  <c r="AE1447" i="1"/>
  <c r="AM1256" i="2" l="1"/>
  <c r="AL1256" i="2"/>
  <c r="T1448" i="1"/>
  <c r="Q1448" i="1"/>
  <c r="N1448" i="1"/>
  <c r="R1448" i="1"/>
  <c r="M1448" i="1"/>
  <c r="O1448" i="1"/>
  <c r="V1257" i="2" l="1"/>
  <c r="S1257" i="2"/>
  <c r="O1257" i="2"/>
  <c r="P1257" i="2"/>
  <c r="U1257" i="2"/>
  <c r="R1257" i="2"/>
  <c r="Q1257" i="2"/>
  <c r="T1257" i="2"/>
  <c r="AA1448" i="1"/>
  <c r="X1448" i="1"/>
  <c r="U1448" i="1"/>
  <c r="W1448" i="1"/>
  <c r="Z1448" i="1"/>
  <c r="V1448" i="1"/>
  <c r="AL1448" i="1"/>
  <c r="Y1448" i="1"/>
  <c r="AI1448" i="1"/>
  <c r="AH1448" i="1"/>
  <c r="AC1448" i="1"/>
  <c r="AD1448" i="1"/>
  <c r="AF1448" i="1"/>
  <c r="AG1448" i="1"/>
  <c r="Z1257" i="2" l="1"/>
  <c r="Y1257" i="2"/>
  <c r="W1257" i="2"/>
  <c r="AB1257" i="2"/>
  <c r="AG1257" i="2" s="1"/>
  <c r="AC1257" i="2"/>
  <c r="X1257" i="2"/>
  <c r="AA1257" i="2"/>
  <c r="AH1257" i="2"/>
  <c r="AI1257" i="2"/>
  <c r="AJ1257" i="2"/>
  <c r="AK1257" i="2"/>
  <c r="AE1257" i="2"/>
  <c r="AF1257" i="2"/>
  <c r="AK1448" i="1"/>
  <c r="AJ1448" i="1"/>
  <c r="AE1448" i="1"/>
  <c r="AM1257" i="2" l="1"/>
  <c r="AL1257" i="2"/>
  <c r="T1449" i="1"/>
  <c r="Q1449" i="1"/>
  <c r="N1449" i="1"/>
  <c r="M1449" i="1"/>
  <c r="O1449" i="1"/>
  <c r="R1449" i="1"/>
  <c r="V1258" i="2" l="1"/>
  <c r="S1258" i="2"/>
  <c r="R1258" i="2"/>
  <c r="U1258" i="2"/>
  <c r="P1258" i="2"/>
  <c r="Q1258" i="2"/>
  <c r="T1258" i="2"/>
  <c r="O1258" i="2"/>
  <c r="Z1449" i="1"/>
  <c r="AA1449" i="1"/>
  <c r="U1449" i="1"/>
  <c r="X1449" i="1"/>
  <c r="W1449" i="1"/>
  <c r="V1449" i="1"/>
  <c r="AL1449" i="1"/>
  <c r="Y1449" i="1"/>
  <c r="AG1449" i="1"/>
  <c r="AI1449" i="1"/>
  <c r="AK1449" i="1" s="1"/>
  <c r="R1450" i="1" s="1"/>
  <c r="AH1449" i="1"/>
  <c r="AJ1449" i="1" s="1"/>
  <c r="T1450" i="1" s="1"/>
  <c r="AC1449" i="1"/>
  <c r="AF1449" i="1"/>
  <c r="AD1449" i="1"/>
  <c r="Y1258" i="2" l="1"/>
  <c r="Z1258" i="2"/>
  <c r="W1258" i="2"/>
  <c r="AB1258" i="2"/>
  <c r="AG1258" i="2" s="1"/>
  <c r="X1258" i="2"/>
  <c r="AC1258" i="2"/>
  <c r="AA1258" i="2"/>
  <c r="AF1258" i="2"/>
  <c r="AH1258" i="2"/>
  <c r="AI1258" i="2"/>
  <c r="AJ1258" i="2"/>
  <c r="AK1258" i="2"/>
  <c r="AE1258" i="2"/>
  <c r="AI1450" i="1"/>
  <c r="AD1450" i="1"/>
  <c r="AG1450" i="1"/>
  <c r="AF1450" i="1"/>
  <c r="AH1450" i="1"/>
  <c r="AC1450" i="1"/>
  <c r="Z1450" i="1"/>
  <c r="O1450" i="1"/>
  <c r="M1450" i="1"/>
  <c r="Q1450" i="1"/>
  <c r="N1450" i="1"/>
  <c r="AE1449" i="1"/>
  <c r="AM1258" i="2" l="1"/>
  <c r="AL1258" i="2"/>
  <c r="V1450" i="1"/>
  <c r="AL1450" i="1"/>
  <c r="Y1450" i="1"/>
  <c r="U1450" i="1"/>
  <c r="AK1450" i="1" s="1"/>
  <c r="AA1450" i="1"/>
  <c r="X1450" i="1"/>
  <c r="W1450" i="1"/>
  <c r="AE1450" i="1" s="1"/>
  <c r="V1259" i="2" l="1"/>
  <c r="S1259" i="2"/>
  <c r="Q1259" i="2"/>
  <c r="P1259" i="2"/>
  <c r="R1259" i="2"/>
  <c r="T1259" i="2"/>
  <c r="U1259" i="2"/>
  <c r="O1259" i="2"/>
  <c r="M1451" i="1"/>
  <c r="AJ1450" i="1"/>
  <c r="W1259" i="2" l="1"/>
  <c r="Z1259" i="2"/>
  <c r="AC1259" i="2"/>
  <c r="AB1259" i="2"/>
  <c r="X1259" i="2"/>
  <c r="Y1259" i="2"/>
  <c r="AA1259" i="2"/>
  <c r="AE1259" i="2"/>
  <c r="AF1259" i="2"/>
  <c r="AH1259" i="2"/>
  <c r="AI1259" i="2"/>
  <c r="AJ1259" i="2"/>
  <c r="AK1259" i="2"/>
  <c r="T1451" i="1"/>
  <c r="Q1451" i="1"/>
  <c r="O1451" i="1"/>
  <c r="N1451" i="1"/>
  <c r="X1451" i="1" s="1"/>
  <c r="R1451" i="1"/>
  <c r="AG1259" i="2" l="1"/>
  <c r="AM1259" i="2"/>
  <c r="AL1259" i="2"/>
  <c r="V1451" i="1"/>
  <c r="AA1451" i="1"/>
  <c r="U1451" i="1"/>
  <c r="W1451" i="1"/>
  <c r="AL1451" i="1"/>
  <c r="Y1451" i="1"/>
  <c r="Z1451" i="1"/>
  <c r="AF1451" i="1"/>
  <c r="AG1451" i="1"/>
  <c r="AI1451" i="1"/>
  <c r="AH1451" i="1"/>
  <c r="AJ1451" i="1" s="1"/>
  <c r="Q1452" i="1" s="1"/>
  <c r="AC1451" i="1"/>
  <c r="AD1451" i="1"/>
  <c r="V1260" i="2" l="1"/>
  <c r="S1260" i="2"/>
  <c r="O1260" i="2"/>
  <c r="P1260" i="2"/>
  <c r="R1260" i="2"/>
  <c r="Q1260" i="2"/>
  <c r="U1260" i="2"/>
  <c r="T1260" i="2"/>
  <c r="AK1451" i="1"/>
  <c r="T1452" i="1"/>
  <c r="AE1451" i="1"/>
  <c r="Z1260" i="2" l="1"/>
  <c r="AB1260" i="2"/>
  <c r="AC1260" i="2"/>
  <c r="Y1260" i="2"/>
  <c r="X1260" i="2"/>
  <c r="W1260" i="2"/>
  <c r="AA1260" i="2"/>
  <c r="AE1260" i="2"/>
  <c r="AF1260" i="2"/>
  <c r="AH1260" i="2"/>
  <c r="AI1260" i="2"/>
  <c r="AJ1260" i="2"/>
  <c r="AK1260" i="2"/>
  <c r="AI1452" i="1"/>
  <c r="AC1452" i="1"/>
  <c r="AF1452" i="1"/>
  <c r="AG1452" i="1"/>
  <c r="AD1452" i="1"/>
  <c r="AH1452" i="1"/>
  <c r="M1452" i="1"/>
  <c r="N1452" i="1"/>
  <c r="R1452" i="1"/>
  <c r="O1452" i="1"/>
  <c r="AG1260" i="2" l="1"/>
  <c r="AM1260" i="2" s="1"/>
  <c r="U1452" i="1"/>
  <c r="W1452" i="1"/>
  <c r="X1452" i="1"/>
  <c r="AA1452" i="1"/>
  <c r="AL1452" i="1"/>
  <c r="Y1452" i="1"/>
  <c r="Z1452" i="1"/>
  <c r="AE1452" i="1" s="1"/>
  <c r="V1452" i="1"/>
  <c r="AJ1452" i="1" s="1"/>
  <c r="R1261" i="2" l="1"/>
  <c r="O1261" i="2"/>
  <c r="U1261" i="2"/>
  <c r="AL1260" i="2"/>
  <c r="Q1453" i="1"/>
  <c r="AK1452" i="1"/>
  <c r="S1261" i="2" l="1"/>
  <c r="V1261" i="2"/>
  <c r="Q1261" i="2"/>
  <c r="T1261" i="2"/>
  <c r="P1261" i="2"/>
  <c r="O1453" i="1"/>
  <c r="R1453" i="1"/>
  <c r="N1453" i="1"/>
  <c r="M1453" i="1"/>
  <c r="T1453" i="1"/>
  <c r="AL1453" i="1"/>
  <c r="Y1453" i="1"/>
  <c r="AB1261" i="2" l="1"/>
  <c r="W1261" i="2"/>
  <c r="AK1261" i="2"/>
  <c r="AE1261" i="2"/>
  <c r="AF1261" i="2"/>
  <c r="AH1261" i="2"/>
  <c r="AI1261" i="2"/>
  <c r="AJ1261" i="2"/>
  <c r="Y1261" i="2"/>
  <c r="AC1261" i="2"/>
  <c r="Z1261" i="2"/>
  <c r="X1261" i="2"/>
  <c r="AA1261" i="2"/>
  <c r="AC1453" i="1"/>
  <c r="AG1453" i="1"/>
  <c r="AI1453" i="1"/>
  <c r="AF1453" i="1"/>
  <c r="AH1453" i="1"/>
  <c r="AD1453" i="1"/>
  <c r="U1453" i="1"/>
  <c r="X1453" i="1"/>
  <c r="AA1453" i="1"/>
  <c r="V1453" i="1"/>
  <c r="Z1453" i="1"/>
  <c r="W1453" i="1"/>
  <c r="AG1261" i="2" l="1"/>
  <c r="AM1261" i="2" s="1"/>
  <c r="AJ1453" i="1"/>
  <c r="AE1453" i="1"/>
  <c r="AK1453" i="1"/>
  <c r="R1262" i="2" l="1"/>
  <c r="O1262" i="2"/>
  <c r="U1262" i="2"/>
  <c r="AL1261" i="2"/>
  <c r="Q1262" i="2" s="1"/>
  <c r="O1454" i="1"/>
  <c r="M1454" i="1"/>
  <c r="N1454" i="1"/>
  <c r="R1454" i="1"/>
  <c r="Q1454" i="1"/>
  <c r="T1454" i="1"/>
  <c r="V1262" i="2" l="1"/>
  <c r="S1262" i="2"/>
  <c r="P1262" i="2"/>
  <c r="T1262" i="2"/>
  <c r="AL1454" i="1"/>
  <c r="Y1454" i="1"/>
  <c r="AD1454" i="1"/>
  <c r="AI1454" i="1"/>
  <c r="AH1454" i="1"/>
  <c r="AC1454" i="1"/>
  <c r="AF1454" i="1"/>
  <c r="AG1454" i="1"/>
  <c r="Z1454" i="1"/>
  <c r="V1454" i="1"/>
  <c r="X1454" i="1"/>
  <c r="U1454" i="1"/>
  <c r="AA1454" i="1"/>
  <c r="W1454" i="1"/>
  <c r="X1262" i="2" l="1"/>
  <c r="AB1262" i="2"/>
  <c r="Z1262" i="2"/>
  <c r="AC1262" i="2"/>
  <c r="AA1262" i="2"/>
  <c r="AJ1262" i="2"/>
  <c r="AK1262" i="2"/>
  <c r="AE1262" i="2"/>
  <c r="AF1262" i="2"/>
  <c r="AH1262" i="2"/>
  <c r="AI1262" i="2"/>
  <c r="W1262" i="2"/>
  <c r="Y1262" i="2"/>
  <c r="AJ1454" i="1"/>
  <c r="AK1454" i="1"/>
  <c r="AE1454" i="1"/>
  <c r="AG1262" i="2" l="1"/>
  <c r="AM1262" i="2"/>
  <c r="AL1262" i="2"/>
  <c r="M1455" i="1"/>
  <c r="R1455" i="1"/>
  <c r="O1455" i="1"/>
  <c r="N1455" i="1"/>
  <c r="T1455" i="1"/>
  <c r="Q1455" i="1"/>
  <c r="V1263" i="2" l="1"/>
  <c r="S1263" i="2"/>
  <c r="Q1263" i="2"/>
  <c r="O1263" i="2"/>
  <c r="U1263" i="2"/>
  <c r="R1263" i="2"/>
  <c r="T1263" i="2"/>
  <c r="P1263" i="2"/>
  <c r="AL1455" i="1"/>
  <c r="Y1455" i="1"/>
  <c r="AI1455" i="1"/>
  <c r="AF1455" i="1"/>
  <c r="AG1455" i="1"/>
  <c r="AH1455" i="1"/>
  <c r="AD1455" i="1"/>
  <c r="AC1455" i="1"/>
  <c r="V1455" i="1"/>
  <c r="W1455" i="1"/>
  <c r="Z1455" i="1"/>
  <c r="U1455" i="1"/>
  <c r="X1455" i="1"/>
  <c r="AA1455" i="1"/>
  <c r="X1263" i="2" l="1"/>
  <c r="AB1263" i="2"/>
  <c r="Y1263" i="2"/>
  <c r="Z1263" i="2"/>
  <c r="AC1263" i="2"/>
  <c r="W1263" i="2"/>
  <c r="AA1263" i="2"/>
  <c r="AI1263" i="2"/>
  <c r="AJ1263" i="2"/>
  <c r="AK1263" i="2"/>
  <c r="AE1263" i="2"/>
  <c r="AF1263" i="2"/>
  <c r="AH1263" i="2"/>
  <c r="AE1455" i="1"/>
  <c r="AJ1455" i="1"/>
  <c r="AK1455" i="1"/>
  <c r="AG1263" i="2" l="1"/>
  <c r="AL1263" i="2"/>
  <c r="AM1263" i="2"/>
  <c r="N1456" i="1"/>
  <c r="O1456" i="1"/>
  <c r="R1456" i="1"/>
  <c r="M1456" i="1"/>
  <c r="Q1456" i="1"/>
  <c r="T1456" i="1"/>
  <c r="U1264" i="2" l="1"/>
  <c r="T1264" i="2"/>
  <c r="O1264" i="2"/>
  <c r="P1264" i="2"/>
  <c r="Q1264" i="2"/>
  <c r="R1264" i="2"/>
  <c r="V1264" i="2"/>
  <c r="S1264" i="2"/>
  <c r="AI1456" i="1"/>
  <c r="AD1456" i="1"/>
  <c r="AG1456" i="1"/>
  <c r="AC1456" i="1"/>
  <c r="AF1456" i="1"/>
  <c r="AH1456" i="1"/>
  <c r="AL1456" i="1"/>
  <c r="Y1456" i="1"/>
  <c r="U1456" i="1"/>
  <c r="X1456" i="1"/>
  <c r="AA1456" i="1"/>
  <c r="Z1456" i="1"/>
  <c r="W1456" i="1"/>
  <c r="V1456" i="1"/>
  <c r="X1264" i="2" l="1"/>
  <c r="AH1264" i="2"/>
  <c r="AI1264" i="2"/>
  <c r="AJ1264" i="2"/>
  <c r="AK1264" i="2"/>
  <c r="AE1264" i="2"/>
  <c r="AF1264" i="2"/>
  <c r="Z1264" i="2"/>
  <c r="W1264" i="2"/>
  <c r="AC1264" i="2"/>
  <c r="AA1264" i="2"/>
  <c r="Y1264" i="2"/>
  <c r="AB1264" i="2"/>
  <c r="AJ1456" i="1"/>
  <c r="Q1457" i="1" s="1"/>
  <c r="AE1456" i="1"/>
  <c r="AK1456" i="1"/>
  <c r="AG1264" i="2" l="1"/>
  <c r="AL1264" i="2" s="1"/>
  <c r="AM1264" i="2"/>
  <c r="T1457" i="1"/>
  <c r="N1457" i="1"/>
  <c r="M1457" i="1"/>
  <c r="R1457" i="1"/>
  <c r="O1457" i="1"/>
  <c r="S1265" i="2" l="1"/>
  <c r="V1265" i="2"/>
  <c r="P1265" i="2"/>
  <c r="Q1265" i="2"/>
  <c r="R1265" i="2"/>
  <c r="O1265" i="2"/>
  <c r="T1265" i="2"/>
  <c r="U1265" i="2"/>
  <c r="W1457" i="1"/>
  <c r="Y1457" i="1"/>
  <c r="AL1457" i="1"/>
  <c r="Z1457" i="1"/>
  <c r="U1457" i="1"/>
  <c r="X1457" i="1"/>
  <c r="AA1457" i="1"/>
  <c r="V1457" i="1"/>
  <c r="AD1457" i="1"/>
  <c r="AF1457" i="1"/>
  <c r="AI1457" i="1"/>
  <c r="AC1457" i="1"/>
  <c r="AH1457" i="1"/>
  <c r="AG1457" i="1"/>
  <c r="AC1265" i="2" l="1"/>
  <c r="W1265" i="2"/>
  <c r="X1265" i="2"/>
  <c r="AB1265" i="2"/>
  <c r="AG1265" i="2" s="1"/>
  <c r="Z1265" i="2"/>
  <c r="Y1265" i="2"/>
  <c r="AH1265" i="2"/>
  <c r="AI1265" i="2"/>
  <c r="AJ1265" i="2"/>
  <c r="AL1265" i="2" s="1"/>
  <c r="S1266" i="2" s="1"/>
  <c r="AK1265" i="2"/>
  <c r="AM1265" i="2" s="1"/>
  <c r="O1266" i="2" s="1"/>
  <c r="AE1265" i="2"/>
  <c r="AF1265" i="2"/>
  <c r="AA1265" i="2"/>
  <c r="AE1457" i="1"/>
  <c r="AK1457" i="1"/>
  <c r="AJ1457" i="1"/>
  <c r="P1266" i="2" l="1"/>
  <c r="AA1266" i="2" s="1"/>
  <c r="Q1266" i="2"/>
  <c r="V1266" i="2"/>
  <c r="R1266" i="2"/>
  <c r="U1266" i="2"/>
  <c r="T1266" i="2"/>
  <c r="Q1458" i="1"/>
  <c r="T1458" i="1"/>
  <c r="O1458" i="1"/>
  <c r="M1458" i="1"/>
  <c r="N1458" i="1"/>
  <c r="R1458" i="1"/>
  <c r="AF1266" i="2" l="1"/>
  <c r="AH1266" i="2"/>
  <c r="AI1266" i="2"/>
  <c r="AJ1266" i="2"/>
  <c r="AK1266" i="2"/>
  <c r="AE1266" i="2"/>
  <c r="Z1266" i="2"/>
  <c r="Y1266" i="2"/>
  <c r="X1266" i="2"/>
  <c r="AB1266" i="2"/>
  <c r="AG1266" i="2" s="1"/>
  <c r="W1266" i="2"/>
  <c r="AC1266" i="2"/>
  <c r="V1458" i="1"/>
  <c r="Z1458" i="1"/>
  <c r="U1458" i="1"/>
  <c r="X1458" i="1"/>
  <c r="AA1458" i="1"/>
  <c r="W1458" i="1"/>
  <c r="AI1458" i="1"/>
  <c r="AH1458" i="1"/>
  <c r="AC1458" i="1"/>
  <c r="AG1458" i="1"/>
  <c r="AF1458" i="1"/>
  <c r="AD1458" i="1"/>
  <c r="AL1458" i="1"/>
  <c r="Y1458" i="1"/>
  <c r="AL1266" i="2" l="1"/>
  <c r="AM1266" i="2"/>
  <c r="AJ1458" i="1"/>
  <c r="AK1458" i="1"/>
  <c r="AE1458" i="1"/>
  <c r="O1267" i="2" l="1"/>
  <c r="R1267" i="2"/>
  <c r="U1267" i="2"/>
  <c r="Q1267" i="2"/>
  <c r="P1267" i="2"/>
  <c r="T1267" i="2"/>
  <c r="S1267" i="2"/>
  <c r="V1267" i="2"/>
  <c r="N1459" i="1"/>
  <c r="O1459" i="1"/>
  <c r="R1459" i="1"/>
  <c r="M1459" i="1"/>
  <c r="T1459" i="1"/>
  <c r="Q1459" i="1"/>
  <c r="X1267" i="2" l="1"/>
  <c r="AE1267" i="2"/>
  <c r="AF1267" i="2"/>
  <c r="AH1267" i="2"/>
  <c r="AI1267" i="2"/>
  <c r="AJ1267" i="2"/>
  <c r="AK1267" i="2"/>
  <c r="AA1267" i="2"/>
  <c r="AB1267" i="2"/>
  <c r="Y1267" i="2"/>
  <c r="AC1267" i="2"/>
  <c r="Z1267" i="2"/>
  <c r="W1267" i="2"/>
  <c r="AG1459" i="1"/>
  <c r="AI1459" i="1"/>
  <c r="AD1459" i="1"/>
  <c r="AH1459" i="1"/>
  <c r="AC1459" i="1"/>
  <c r="AF1459" i="1"/>
  <c r="AL1459" i="1"/>
  <c r="Y1459" i="1"/>
  <c r="AA1459" i="1"/>
  <c r="X1459" i="1"/>
  <c r="U1459" i="1"/>
  <c r="Z1459" i="1"/>
  <c r="W1459" i="1"/>
  <c r="V1459" i="1"/>
  <c r="AG1267" i="2" l="1"/>
  <c r="AL1267" i="2" s="1"/>
  <c r="AM1267" i="2"/>
  <c r="AE1459" i="1"/>
  <c r="AJ1459" i="1"/>
  <c r="AK1459" i="1"/>
  <c r="S1268" i="2" l="1"/>
  <c r="V1268" i="2"/>
  <c r="U1268" i="2"/>
  <c r="P1268" i="2"/>
  <c r="R1268" i="2"/>
  <c r="T1268" i="2"/>
  <c r="Q1268" i="2"/>
  <c r="O1268" i="2"/>
  <c r="O1460" i="1"/>
  <c r="N1460" i="1"/>
  <c r="M1460" i="1"/>
  <c r="R1460" i="1"/>
  <c r="Q1460" i="1"/>
  <c r="T1460" i="1"/>
  <c r="W1268" i="2" l="1"/>
  <c r="Z1268" i="2"/>
  <c r="Y1268" i="2"/>
  <c r="AB1268" i="2"/>
  <c r="AG1268" i="2" s="1"/>
  <c r="X1268" i="2"/>
  <c r="AC1268" i="2"/>
  <c r="AE1268" i="2"/>
  <c r="AF1268" i="2"/>
  <c r="AH1268" i="2"/>
  <c r="AI1268" i="2"/>
  <c r="AJ1268" i="2"/>
  <c r="AK1268" i="2"/>
  <c r="AA1268" i="2"/>
  <c r="AG1460" i="1"/>
  <c r="AF1460" i="1"/>
  <c r="AC1460" i="1"/>
  <c r="AH1460" i="1"/>
  <c r="AD1460" i="1"/>
  <c r="AI1460" i="1"/>
  <c r="AL1460" i="1"/>
  <c r="Y1460" i="1"/>
  <c r="Z1460" i="1"/>
  <c r="U1460" i="1"/>
  <c r="AA1460" i="1"/>
  <c r="X1460" i="1"/>
  <c r="V1460" i="1"/>
  <c r="W1460" i="1"/>
  <c r="AM1268" i="2" l="1"/>
  <c r="AL1268" i="2"/>
  <c r="AJ1460" i="1"/>
  <c r="Q1461" i="1" s="1"/>
  <c r="AK1460" i="1"/>
  <c r="AE1460" i="1"/>
  <c r="S1269" i="2" l="1"/>
  <c r="V1269" i="2"/>
  <c r="O1269" i="2"/>
  <c r="P1269" i="2"/>
  <c r="Q1269" i="2"/>
  <c r="T1269" i="2"/>
  <c r="U1269" i="2"/>
  <c r="R1269" i="2"/>
  <c r="T1461" i="1"/>
  <c r="R1461" i="1"/>
  <c r="O1461" i="1"/>
  <c r="M1461" i="1"/>
  <c r="N1461" i="1"/>
  <c r="Y1269" i="2" l="1"/>
  <c r="AC1269" i="2"/>
  <c r="W1269" i="2"/>
  <c r="Z1269" i="2"/>
  <c r="AB1269" i="2"/>
  <c r="X1269" i="2"/>
  <c r="AK1269" i="2"/>
  <c r="AE1269" i="2"/>
  <c r="AF1269" i="2"/>
  <c r="AH1269" i="2"/>
  <c r="AI1269" i="2"/>
  <c r="AJ1269" i="2"/>
  <c r="AA1269" i="2"/>
  <c r="V1461" i="1"/>
  <c r="Y1461" i="1"/>
  <c r="AL1461" i="1"/>
  <c r="X1461" i="1"/>
  <c r="AA1461" i="1"/>
  <c r="U1461" i="1"/>
  <c r="W1461" i="1"/>
  <c r="Z1461" i="1"/>
  <c r="AI1461" i="1"/>
  <c r="AF1461" i="1"/>
  <c r="AC1461" i="1"/>
  <c r="AD1461" i="1"/>
  <c r="AH1461" i="1"/>
  <c r="AG1461" i="1"/>
  <c r="AG1269" i="2" l="1"/>
  <c r="AM1269" i="2" s="1"/>
  <c r="AE1461" i="1"/>
  <c r="AJ1461" i="1"/>
  <c r="AK1461" i="1"/>
  <c r="U1270" i="2" l="1"/>
  <c r="R1270" i="2"/>
  <c r="O1270" i="2"/>
  <c r="AL1269" i="2"/>
  <c r="N1462" i="1"/>
  <c r="O1462" i="1"/>
  <c r="M1462" i="1"/>
  <c r="R1462" i="1"/>
  <c r="Q1462" i="1"/>
  <c r="T1462" i="1"/>
  <c r="V1270" i="2" l="1"/>
  <c r="S1270" i="2"/>
  <c r="P1270" i="2"/>
  <c r="W1270" i="2" s="1"/>
  <c r="Z1270" i="2"/>
  <c r="AC1270" i="2"/>
  <c r="Q1270" i="2"/>
  <c r="T1270" i="2"/>
  <c r="AI1462" i="1"/>
  <c r="AC1462" i="1"/>
  <c r="AD1462" i="1"/>
  <c r="AG1462" i="1"/>
  <c r="AH1462" i="1"/>
  <c r="AF1462" i="1"/>
  <c r="AL1462" i="1"/>
  <c r="Y1462" i="1"/>
  <c r="Z1462" i="1"/>
  <c r="X1462" i="1"/>
  <c r="U1462" i="1"/>
  <c r="AA1462" i="1"/>
  <c r="W1462" i="1"/>
  <c r="V1462" i="1"/>
  <c r="X1270" i="2" l="1"/>
  <c r="AB1270" i="2"/>
  <c r="Y1270" i="2"/>
  <c r="AA1270" i="2"/>
  <c r="AJ1270" i="2"/>
  <c r="AK1270" i="2"/>
  <c r="AE1270" i="2"/>
  <c r="AF1270" i="2"/>
  <c r="AH1270" i="2"/>
  <c r="AI1270" i="2"/>
  <c r="AJ1462" i="1"/>
  <c r="AE1462" i="1"/>
  <c r="AK1462" i="1"/>
  <c r="AG1270" i="2" l="1"/>
  <c r="AM1270" i="2"/>
  <c r="AL1270" i="2"/>
  <c r="O1463" i="1"/>
  <c r="N1463" i="1"/>
  <c r="M1463" i="1"/>
  <c r="R1463" i="1"/>
  <c r="Q1463" i="1"/>
  <c r="T1463" i="1"/>
  <c r="V1271" i="2" l="1"/>
  <c r="S1271" i="2"/>
  <c r="U1271" i="2"/>
  <c r="O1271" i="2"/>
  <c r="R1271" i="2"/>
  <c r="P1271" i="2"/>
  <c r="Q1271" i="2"/>
  <c r="T1271" i="2"/>
  <c r="AL1463" i="1"/>
  <c r="Y1463" i="1"/>
  <c r="AC1463" i="1"/>
  <c r="AD1463" i="1"/>
  <c r="AI1463" i="1"/>
  <c r="AK1463" i="1" s="1"/>
  <c r="N1464" i="1" s="1"/>
  <c r="AF1463" i="1"/>
  <c r="AH1463" i="1"/>
  <c r="AJ1463" i="1" s="1"/>
  <c r="T1464" i="1" s="1"/>
  <c r="AG1463" i="1"/>
  <c r="Z1463" i="1"/>
  <c r="U1463" i="1"/>
  <c r="X1463" i="1"/>
  <c r="AA1463" i="1"/>
  <c r="M1464" i="1"/>
  <c r="V1463" i="1"/>
  <c r="W1463" i="1"/>
  <c r="AB1271" i="2" l="1"/>
  <c r="Z1271" i="2"/>
  <c r="Y1271" i="2"/>
  <c r="X1271" i="2"/>
  <c r="W1271" i="2"/>
  <c r="AC1271" i="2"/>
  <c r="AA1271" i="2"/>
  <c r="AI1271" i="2"/>
  <c r="AJ1271" i="2"/>
  <c r="AK1271" i="2"/>
  <c r="AE1271" i="2"/>
  <c r="AF1271" i="2"/>
  <c r="AH1271" i="2"/>
  <c r="AC1464" i="1"/>
  <c r="AF1464" i="1"/>
  <c r="AD1464" i="1"/>
  <c r="AG1464" i="1"/>
  <c r="AH1464" i="1"/>
  <c r="AI1464" i="1"/>
  <c r="V1464" i="1"/>
  <c r="O1464" i="1"/>
  <c r="R1464" i="1"/>
  <c r="AE1463" i="1"/>
  <c r="Q1464" i="1"/>
  <c r="AG1271" i="2" l="1"/>
  <c r="AL1271" i="2" s="1"/>
  <c r="Z1464" i="1"/>
  <c r="W1464" i="1"/>
  <c r="AJ1464" i="1"/>
  <c r="AA1464" i="1"/>
  <c r="U1464" i="1"/>
  <c r="X1464" i="1"/>
  <c r="AL1464" i="1"/>
  <c r="Y1464" i="1"/>
  <c r="S1272" i="2" l="1"/>
  <c r="AM1271" i="2"/>
  <c r="Q1465" i="1"/>
  <c r="AE1464" i="1"/>
  <c r="AK1464" i="1"/>
  <c r="T1272" i="2" l="1"/>
  <c r="O1272" i="2"/>
  <c r="R1272" i="2"/>
  <c r="U1272" i="2"/>
  <c r="Q1272" i="2"/>
  <c r="P1272" i="2"/>
  <c r="AA1272" i="2"/>
  <c r="V1272" i="2"/>
  <c r="N1465" i="1"/>
  <c r="M1465" i="1"/>
  <c r="R1465" i="1"/>
  <c r="O1465" i="1"/>
  <c r="AL1465" i="1"/>
  <c r="Y1465" i="1"/>
  <c r="T1465" i="1"/>
  <c r="AC1272" i="2" l="1"/>
  <c r="X1272" i="2"/>
  <c r="Y1272" i="2"/>
  <c r="Z1272" i="2"/>
  <c r="W1272" i="2"/>
  <c r="AH1272" i="2"/>
  <c r="AI1272" i="2"/>
  <c r="AJ1272" i="2"/>
  <c r="AK1272" i="2"/>
  <c r="AE1272" i="2"/>
  <c r="AF1272" i="2"/>
  <c r="AB1272" i="2"/>
  <c r="AH1465" i="1"/>
  <c r="AC1465" i="1"/>
  <c r="AF1465" i="1"/>
  <c r="AG1465" i="1"/>
  <c r="AD1465" i="1"/>
  <c r="AI1465" i="1"/>
  <c r="W1465" i="1"/>
  <c r="Z1465" i="1"/>
  <c r="X1465" i="1"/>
  <c r="AA1465" i="1"/>
  <c r="U1465" i="1"/>
  <c r="V1465" i="1"/>
  <c r="AG1272" i="2" l="1"/>
  <c r="AM1272" i="2" s="1"/>
  <c r="AK1465" i="1"/>
  <c r="AE1465" i="1"/>
  <c r="AJ1465" i="1"/>
  <c r="U1273" i="2" l="1"/>
  <c r="O1273" i="2"/>
  <c r="R1273" i="2"/>
  <c r="AL1272" i="2"/>
  <c r="Q1466" i="1"/>
  <c r="T1466" i="1"/>
  <c r="O1466" i="1"/>
  <c r="N1466" i="1"/>
  <c r="R1466" i="1"/>
  <c r="M1466" i="1"/>
  <c r="S1273" i="2" l="1"/>
  <c r="V1273" i="2"/>
  <c r="Q1273" i="2"/>
  <c r="P1273" i="2"/>
  <c r="T1273" i="2"/>
  <c r="W1273" i="2"/>
  <c r="AA1466" i="1"/>
  <c r="X1466" i="1"/>
  <c r="U1466" i="1"/>
  <c r="Z1466" i="1"/>
  <c r="AE1466" i="1" s="1"/>
  <c r="V1466" i="1"/>
  <c r="W1466" i="1"/>
  <c r="AF1466" i="1"/>
  <c r="AC1466" i="1"/>
  <c r="AD1466" i="1"/>
  <c r="AH1466" i="1"/>
  <c r="AG1466" i="1"/>
  <c r="AI1466" i="1"/>
  <c r="AK1466" i="1" s="1"/>
  <c r="AL1466" i="1"/>
  <c r="Y1466" i="1"/>
  <c r="X1273" i="2" l="1"/>
  <c r="AB1273" i="2"/>
  <c r="Z1273" i="2"/>
  <c r="Y1273" i="2"/>
  <c r="AC1273" i="2"/>
  <c r="AH1273" i="2"/>
  <c r="AI1273" i="2"/>
  <c r="AJ1273" i="2"/>
  <c r="AK1273" i="2"/>
  <c r="AE1273" i="2"/>
  <c r="AF1273" i="2"/>
  <c r="AA1273" i="2"/>
  <c r="AJ1466" i="1"/>
  <c r="R1467" i="1"/>
  <c r="M1467" i="1"/>
  <c r="AG1273" i="2" l="1"/>
  <c r="AM1273" i="2" s="1"/>
  <c r="Q1467" i="1"/>
  <c r="T1467" i="1"/>
  <c r="N1467" i="1"/>
  <c r="O1467" i="1"/>
  <c r="O1274" i="2" l="1"/>
  <c r="R1274" i="2"/>
  <c r="U1274" i="2"/>
  <c r="AL1273" i="2"/>
  <c r="Q1274" i="2" s="1"/>
  <c r="AC1467" i="1"/>
  <c r="AH1467" i="1"/>
  <c r="AG1467" i="1"/>
  <c r="AI1467" i="1"/>
  <c r="AF1467" i="1"/>
  <c r="AD1467" i="1"/>
  <c r="AL1467" i="1"/>
  <c r="Y1467" i="1"/>
  <c r="Z1467" i="1"/>
  <c r="X1467" i="1"/>
  <c r="W1467" i="1"/>
  <c r="AA1467" i="1"/>
  <c r="V1467" i="1"/>
  <c r="U1467" i="1"/>
  <c r="S1274" i="2" l="1"/>
  <c r="V1274" i="2"/>
  <c r="T1274" i="2"/>
  <c r="P1274" i="2"/>
  <c r="AK1467" i="1"/>
  <c r="AJ1467" i="1"/>
  <c r="Q1468" i="1" s="1"/>
  <c r="AE1467" i="1"/>
  <c r="AB1274" i="2" l="1"/>
  <c r="X1274" i="2"/>
  <c r="W1274" i="2"/>
  <c r="AC1274" i="2"/>
  <c r="AF1274" i="2"/>
  <c r="AH1274" i="2"/>
  <c r="AI1274" i="2"/>
  <c r="AJ1274" i="2"/>
  <c r="AK1274" i="2"/>
  <c r="AE1274" i="2"/>
  <c r="AA1274" i="2"/>
  <c r="Z1274" i="2"/>
  <c r="Y1274" i="2"/>
  <c r="T1468" i="1"/>
  <c r="M1468" i="1"/>
  <c r="R1468" i="1"/>
  <c r="O1468" i="1"/>
  <c r="N1468" i="1"/>
  <c r="AG1274" i="2" l="1"/>
  <c r="AM1274" i="2" s="1"/>
  <c r="W1468" i="1"/>
  <c r="V1468" i="1"/>
  <c r="Z1468" i="1"/>
  <c r="AE1468" i="1" s="1"/>
  <c r="U1468" i="1"/>
  <c r="AA1468" i="1"/>
  <c r="X1468" i="1"/>
  <c r="AC1468" i="1"/>
  <c r="AF1468" i="1"/>
  <c r="AD1468" i="1"/>
  <c r="AG1468" i="1"/>
  <c r="AI1468" i="1"/>
  <c r="AH1468" i="1"/>
  <c r="Y1468" i="1"/>
  <c r="AL1468" i="1"/>
  <c r="R1275" i="2" l="1"/>
  <c r="U1275" i="2"/>
  <c r="O1275" i="2"/>
  <c r="AL1274" i="2"/>
  <c r="AJ1468" i="1"/>
  <c r="AK1468" i="1"/>
  <c r="V1275" i="2" l="1"/>
  <c r="S1275" i="2"/>
  <c r="P1275" i="2"/>
  <c r="T1275" i="2"/>
  <c r="AC1275" i="2"/>
  <c r="Q1275" i="2"/>
  <c r="O1469" i="1"/>
  <c r="M1469" i="1"/>
  <c r="R1469" i="1"/>
  <c r="N1469" i="1"/>
  <c r="Q1469" i="1"/>
  <c r="T1469" i="1"/>
  <c r="AB1275" i="2" l="1"/>
  <c r="W1275" i="2"/>
  <c r="Y1275" i="2"/>
  <c r="X1275" i="2"/>
  <c r="AA1275" i="2"/>
  <c r="Z1275" i="2"/>
  <c r="AE1275" i="2"/>
  <c r="AF1275" i="2"/>
  <c r="AH1275" i="2"/>
  <c r="AI1275" i="2"/>
  <c r="AJ1275" i="2"/>
  <c r="AK1275" i="2"/>
  <c r="AG1469" i="1"/>
  <c r="AC1469" i="1"/>
  <c r="AI1469" i="1"/>
  <c r="AD1469" i="1"/>
  <c r="AH1469" i="1"/>
  <c r="AF1469" i="1"/>
  <c r="AL1469" i="1"/>
  <c r="Y1469" i="1"/>
  <c r="V1469" i="1"/>
  <c r="Z1469" i="1"/>
  <c r="AE1469" i="1" s="1"/>
  <c r="AA1469" i="1"/>
  <c r="X1469" i="1"/>
  <c r="U1469" i="1"/>
  <c r="W1469" i="1"/>
  <c r="AG1275" i="2" l="1"/>
  <c r="AL1275" i="2" s="1"/>
  <c r="AJ1469" i="1"/>
  <c r="AK1469" i="1"/>
  <c r="S1276" i="2" l="1"/>
  <c r="AM1275" i="2"/>
  <c r="M1470" i="1"/>
  <c r="N1470" i="1"/>
  <c r="O1470" i="1"/>
  <c r="R1470" i="1"/>
  <c r="Q1470" i="1"/>
  <c r="T1470" i="1"/>
  <c r="O1276" i="2" l="1"/>
  <c r="R1276" i="2"/>
  <c r="U1276" i="2"/>
  <c r="T1276" i="2"/>
  <c r="Q1276" i="2"/>
  <c r="P1276" i="2"/>
  <c r="V1276" i="2"/>
  <c r="AA1276" i="2"/>
  <c r="W1470" i="1"/>
  <c r="AC1470" i="1"/>
  <c r="AF1470" i="1"/>
  <c r="AD1470" i="1"/>
  <c r="AH1470" i="1"/>
  <c r="AI1470" i="1"/>
  <c r="AG1470" i="1"/>
  <c r="AL1470" i="1"/>
  <c r="Y1470" i="1"/>
  <c r="Z1470" i="1"/>
  <c r="V1470" i="1"/>
  <c r="U1470" i="1"/>
  <c r="AA1470" i="1"/>
  <c r="X1470" i="1"/>
  <c r="Y1276" i="2" l="1"/>
  <c r="AE1276" i="2"/>
  <c r="AF1276" i="2"/>
  <c r="AH1276" i="2"/>
  <c r="AI1276" i="2"/>
  <c r="AJ1276" i="2"/>
  <c r="AK1276" i="2"/>
  <c r="X1276" i="2"/>
  <c r="AB1276" i="2"/>
  <c r="AC1276" i="2"/>
  <c r="Z1276" i="2"/>
  <c r="W1276" i="2"/>
  <c r="AK1470" i="1"/>
  <c r="AJ1470" i="1"/>
  <c r="AE1470" i="1"/>
  <c r="AG1276" i="2" l="1"/>
  <c r="AL1276" i="2" s="1"/>
  <c r="AM1276" i="2"/>
  <c r="T1471" i="1"/>
  <c r="Q1471" i="1"/>
  <c r="O1471" i="1"/>
  <c r="M1471" i="1"/>
  <c r="N1471" i="1"/>
  <c r="R1471" i="1"/>
  <c r="S1277" i="2" l="1"/>
  <c r="V1277" i="2"/>
  <c r="R1277" i="2"/>
  <c r="P1277" i="2"/>
  <c r="T1277" i="2"/>
  <c r="U1277" i="2"/>
  <c r="Q1277" i="2"/>
  <c r="O1277" i="2"/>
  <c r="X1471" i="1"/>
  <c r="U1471" i="1"/>
  <c r="AA1471" i="1"/>
  <c r="Z1471" i="1"/>
  <c r="V1471" i="1"/>
  <c r="W1471" i="1"/>
  <c r="AL1471" i="1"/>
  <c r="Y1471" i="1"/>
  <c r="AD1471" i="1"/>
  <c r="AG1471" i="1"/>
  <c r="AI1471" i="1"/>
  <c r="AK1471" i="1" s="1"/>
  <c r="AC1471" i="1"/>
  <c r="AH1471" i="1"/>
  <c r="AF1471" i="1"/>
  <c r="AC1277" i="2" l="1"/>
  <c r="Y1277" i="2"/>
  <c r="Z1277" i="2"/>
  <c r="W1277" i="2"/>
  <c r="AB1277" i="2"/>
  <c r="X1277" i="2"/>
  <c r="AK1277" i="2"/>
  <c r="AE1277" i="2"/>
  <c r="AF1277" i="2"/>
  <c r="AH1277" i="2"/>
  <c r="AI1277" i="2"/>
  <c r="AJ1277" i="2"/>
  <c r="AA1277" i="2"/>
  <c r="AE1471" i="1"/>
  <c r="M1472" i="1"/>
  <c r="AJ1471" i="1"/>
  <c r="AG1277" i="2" l="1"/>
  <c r="AM1277" i="2" s="1"/>
  <c r="AL1277" i="2"/>
  <c r="T1472" i="1"/>
  <c r="Q1472" i="1"/>
  <c r="N1472" i="1"/>
  <c r="R1472" i="1"/>
  <c r="O1472" i="1"/>
  <c r="T1278" i="2" l="1"/>
  <c r="U1278" i="2"/>
  <c r="Q1278" i="2"/>
  <c r="O1278" i="2"/>
  <c r="P1278" i="2"/>
  <c r="R1278" i="2"/>
  <c r="S1278" i="2"/>
  <c r="V1278" i="2"/>
  <c r="V1472" i="1"/>
  <c r="AL1472" i="1"/>
  <c r="Y1472" i="1"/>
  <c r="U1472" i="1"/>
  <c r="Z1472" i="1"/>
  <c r="AD1472" i="1"/>
  <c r="AF1472" i="1"/>
  <c r="AH1472" i="1"/>
  <c r="AG1472" i="1"/>
  <c r="AI1472" i="1"/>
  <c r="AC1472" i="1"/>
  <c r="AA1472" i="1"/>
  <c r="W1472" i="1"/>
  <c r="X1472" i="1"/>
  <c r="Z1278" i="2" l="1"/>
  <c r="AJ1278" i="2"/>
  <c r="AK1278" i="2"/>
  <c r="AE1278" i="2"/>
  <c r="AF1278" i="2"/>
  <c r="AH1278" i="2"/>
  <c r="AI1278" i="2"/>
  <c r="AA1278" i="2"/>
  <c r="X1278" i="2"/>
  <c r="W1278" i="2"/>
  <c r="Y1278" i="2"/>
  <c r="AC1278" i="2"/>
  <c r="AB1278" i="2"/>
  <c r="AK1472" i="1"/>
  <c r="AJ1472" i="1"/>
  <c r="AE1472" i="1"/>
  <c r="AG1278" i="2" l="1"/>
  <c r="AM1278" i="2"/>
  <c r="AL1278" i="2"/>
  <c r="Q1473" i="1"/>
  <c r="T1473" i="1"/>
  <c r="M1473" i="1"/>
  <c r="O1473" i="1"/>
  <c r="N1473" i="1"/>
  <c r="R1473" i="1"/>
  <c r="S1279" i="2" l="1"/>
  <c r="V1279" i="2"/>
  <c r="Q1279" i="2"/>
  <c r="R1279" i="2"/>
  <c r="U1279" i="2"/>
  <c r="P1279" i="2"/>
  <c r="T1279" i="2"/>
  <c r="O1279" i="2"/>
  <c r="W1473" i="1"/>
  <c r="Z1473" i="1"/>
  <c r="V1473" i="1"/>
  <c r="U1473" i="1"/>
  <c r="X1473" i="1"/>
  <c r="AA1473" i="1"/>
  <c r="AG1473" i="1"/>
  <c r="AH1473" i="1"/>
  <c r="AD1473" i="1"/>
  <c r="AC1473" i="1"/>
  <c r="AI1473" i="1"/>
  <c r="AK1473" i="1" s="1"/>
  <c r="AF1473" i="1"/>
  <c r="AL1473" i="1"/>
  <c r="Y1473" i="1"/>
  <c r="W1279" i="2" l="1"/>
  <c r="AC1279" i="2"/>
  <c r="AB1279" i="2"/>
  <c r="X1279" i="2"/>
  <c r="Z1279" i="2"/>
  <c r="Y1279" i="2"/>
  <c r="AI1279" i="2"/>
  <c r="AJ1279" i="2"/>
  <c r="AK1279" i="2"/>
  <c r="AE1279" i="2"/>
  <c r="AF1279" i="2"/>
  <c r="AH1279" i="2"/>
  <c r="AA1279" i="2"/>
  <c r="AJ1473" i="1"/>
  <c r="AE1473" i="1"/>
  <c r="M1474" i="1"/>
  <c r="AG1279" i="2" l="1"/>
  <c r="AM1279" i="2" s="1"/>
  <c r="T1474" i="1"/>
  <c r="Q1474" i="1"/>
  <c r="N1474" i="1"/>
  <c r="R1474" i="1"/>
  <c r="O1474" i="1"/>
  <c r="R1280" i="2" l="1"/>
  <c r="O1280" i="2"/>
  <c r="U1280" i="2"/>
  <c r="AL1279" i="2"/>
  <c r="AL1474" i="1"/>
  <c r="Y1474" i="1"/>
  <c r="Z1474" i="1"/>
  <c r="V1474" i="1"/>
  <c r="AG1474" i="1"/>
  <c r="AH1474" i="1"/>
  <c r="AD1474" i="1"/>
  <c r="AI1474" i="1"/>
  <c r="AC1474" i="1"/>
  <c r="AF1474" i="1"/>
  <c r="X1474" i="1"/>
  <c r="AA1474" i="1"/>
  <c r="W1474" i="1"/>
  <c r="U1474" i="1"/>
  <c r="V1280" i="2" l="1"/>
  <c r="S1280" i="2"/>
  <c r="T1280" i="2"/>
  <c r="P1280" i="2"/>
  <c r="Z1280" i="2" s="1"/>
  <c r="Q1280" i="2"/>
  <c r="AC1280" i="2" s="1"/>
  <c r="W1280" i="2"/>
  <c r="AE1474" i="1"/>
  <c r="AK1474" i="1"/>
  <c r="AJ1474" i="1"/>
  <c r="Y1280" i="2" l="1"/>
  <c r="X1280" i="2"/>
  <c r="AB1280" i="2"/>
  <c r="AA1280" i="2"/>
  <c r="AH1280" i="2"/>
  <c r="AI1280" i="2"/>
  <c r="AJ1280" i="2"/>
  <c r="AK1280" i="2"/>
  <c r="AE1280" i="2"/>
  <c r="AF1280" i="2"/>
  <c r="Q1475" i="1"/>
  <c r="T1475" i="1"/>
  <c r="M1475" i="1"/>
  <c r="O1475" i="1"/>
  <c r="R1475" i="1"/>
  <c r="N1475" i="1"/>
  <c r="AG1280" i="2" l="1"/>
  <c r="AM1280" i="2" s="1"/>
  <c r="AL1280" i="2"/>
  <c r="Z1475" i="1"/>
  <c r="V1475" i="1"/>
  <c r="W1475" i="1"/>
  <c r="AA1475" i="1"/>
  <c r="X1475" i="1"/>
  <c r="U1475" i="1"/>
  <c r="AD1475" i="1"/>
  <c r="AF1475" i="1"/>
  <c r="AC1475" i="1"/>
  <c r="AG1475" i="1"/>
  <c r="AI1475" i="1"/>
  <c r="AK1475" i="1" s="1"/>
  <c r="R1476" i="1" s="1"/>
  <c r="AH1475" i="1"/>
  <c r="AJ1475" i="1" s="1"/>
  <c r="T1476" i="1" s="1"/>
  <c r="AL1475" i="1"/>
  <c r="Y1475" i="1"/>
  <c r="O1281" i="2" l="1"/>
  <c r="R1281" i="2"/>
  <c r="U1281" i="2"/>
  <c r="Q1281" i="2"/>
  <c r="T1281" i="2"/>
  <c r="P1281" i="2"/>
  <c r="S1281" i="2"/>
  <c r="V1281" i="2"/>
  <c r="AF1476" i="1"/>
  <c r="AI1476" i="1"/>
  <c r="AG1476" i="1"/>
  <c r="AD1476" i="1"/>
  <c r="AH1476" i="1"/>
  <c r="AC1476" i="1"/>
  <c r="Z1476" i="1"/>
  <c r="Q1476" i="1"/>
  <c r="N1476" i="1"/>
  <c r="O1476" i="1"/>
  <c r="M1476" i="1"/>
  <c r="AE1475" i="1"/>
  <c r="AB1281" i="2" l="1"/>
  <c r="AH1281" i="2"/>
  <c r="AI1281" i="2"/>
  <c r="AJ1281" i="2"/>
  <c r="AK1281" i="2"/>
  <c r="AE1281" i="2"/>
  <c r="AF1281" i="2"/>
  <c r="AA1281" i="2"/>
  <c r="X1281" i="2"/>
  <c r="Y1281" i="2"/>
  <c r="AC1281" i="2"/>
  <c r="Z1281" i="2"/>
  <c r="W1281" i="2"/>
  <c r="U1476" i="1"/>
  <c r="AA1476" i="1"/>
  <c r="X1476" i="1"/>
  <c r="W1476" i="1"/>
  <c r="AE1476" i="1" s="1"/>
  <c r="V1476" i="1"/>
  <c r="AJ1476" i="1" s="1"/>
  <c r="AL1476" i="1"/>
  <c r="Y1476" i="1"/>
  <c r="AG1281" i="2" l="1"/>
  <c r="AM1281" i="2" s="1"/>
  <c r="Q1477" i="1"/>
  <c r="AK1476" i="1"/>
  <c r="U1282" i="2" l="1"/>
  <c r="R1282" i="2"/>
  <c r="O1282" i="2"/>
  <c r="AL1281" i="2"/>
  <c r="R1477" i="1"/>
  <c r="N1477" i="1"/>
  <c r="M1477" i="1"/>
  <c r="O1477" i="1"/>
  <c r="AL1477" i="1"/>
  <c r="Y1477" i="1"/>
  <c r="T1477" i="1"/>
  <c r="S1282" i="2" l="1"/>
  <c r="V1282" i="2"/>
  <c r="Q1282" i="2"/>
  <c r="P1282" i="2"/>
  <c r="Z1282" i="2"/>
  <c r="T1282" i="2"/>
  <c r="AC1477" i="1"/>
  <c r="AH1477" i="1"/>
  <c r="AF1477" i="1"/>
  <c r="AI1477" i="1"/>
  <c r="AD1477" i="1"/>
  <c r="AG1477" i="1"/>
  <c r="W1477" i="1"/>
  <c r="U1477" i="1"/>
  <c r="X1477" i="1"/>
  <c r="AA1477" i="1"/>
  <c r="V1477" i="1"/>
  <c r="Z1477" i="1"/>
  <c r="AE1477" i="1" s="1"/>
  <c r="X1282" i="2" l="1"/>
  <c r="AC1282" i="2"/>
  <c r="W1282" i="2"/>
  <c r="Y1282" i="2"/>
  <c r="AF1282" i="2"/>
  <c r="AH1282" i="2"/>
  <c r="AI1282" i="2"/>
  <c r="AJ1282" i="2"/>
  <c r="AK1282" i="2"/>
  <c r="AE1282" i="2"/>
  <c r="AB1282" i="2"/>
  <c r="AG1282" i="2" s="1"/>
  <c r="AA1282" i="2"/>
  <c r="AK1477" i="1"/>
  <c r="AJ1477" i="1"/>
  <c r="AM1282" i="2" l="1"/>
  <c r="AL1282" i="2"/>
  <c r="Q1478" i="1"/>
  <c r="T1478" i="1"/>
  <c r="O1478" i="1"/>
  <c r="R1478" i="1"/>
  <c r="M1478" i="1"/>
  <c r="N1478" i="1"/>
  <c r="S1283" i="2" l="1"/>
  <c r="V1283" i="2"/>
  <c r="U1283" i="2"/>
  <c r="O1283" i="2"/>
  <c r="R1283" i="2"/>
  <c r="P1283" i="2"/>
  <c r="Q1283" i="2"/>
  <c r="T1283" i="2"/>
  <c r="V1478" i="1"/>
  <c r="W1478" i="1"/>
  <c r="AA1478" i="1"/>
  <c r="X1478" i="1"/>
  <c r="U1478" i="1"/>
  <c r="Z1478" i="1"/>
  <c r="AG1478" i="1"/>
  <c r="AH1478" i="1"/>
  <c r="AD1478" i="1"/>
  <c r="AF1478" i="1"/>
  <c r="AI1478" i="1"/>
  <c r="AK1478" i="1" s="1"/>
  <c r="AC1478" i="1"/>
  <c r="AL1478" i="1"/>
  <c r="Y1478" i="1"/>
  <c r="AB1283" i="2" l="1"/>
  <c r="Z1283" i="2"/>
  <c r="Y1283" i="2"/>
  <c r="X1283" i="2"/>
  <c r="W1283" i="2"/>
  <c r="AC1283" i="2"/>
  <c r="AE1283" i="2"/>
  <c r="AF1283" i="2"/>
  <c r="AH1283" i="2"/>
  <c r="AI1283" i="2"/>
  <c r="AJ1283" i="2"/>
  <c r="AK1283" i="2"/>
  <c r="AA1283" i="2"/>
  <c r="M1479" i="1"/>
  <c r="AJ1478" i="1"/>
  <c r="R1479" i="1" s="1"/>
  <c r="AE1478" i="1"/>
  <c r="AG1283" i="2" l="1"/>
  <c r="AM1283" i="2" s="1"/>
  <c r="N1479" i="1"/>
  <c r="T1479" i="1"/>
  <c r="Q1479" i="1"/>
  <c r="X1479" i="1"/>
  <c r="U1479" i="1"/>
  <c r="AA1479" i="1"/>
  <c r="O1479" i="1"/>
  <c r="O1284" i="2" l="1"/>
  <c r="R1284" i="2"/>
  <c r="U1284" i="2"/>
  <c r="AL1283" i="2"/>
  <c r="AL1479" i="1"/>
  <c r="Y1479" i="1"/>
  <c r="W1479" i="1"/>
  <c r="AI1479" i="1"/>
  <c r="AC1479" i="1"/>
  <c r="AG1479" i="1"/>
  <c r="AD1479" i="1"/>
  <c r="AF1479" i="1"/>
  <c r="AH1479" i="1"/>
  <c r="V1479" i="1"/>
  <c r="Z1479" i="1"/>
  <c r="AE1479" i="1" s="1"/>
  <c r="S1284" i="2" l="1"/>
  <c r="V1284" i="2"/>
  <c r="P1284" i="2"/>
  <c r="Q1284" i="2"/>
  <c r="AC1284" i="2"/>
  <c r="Z1284" i="2"/>
  <c r="T1284" i="2"/>
  <c r="AJ1479" i="1"/>
  <c r="AK1479" i="1"/>
  <c r="AB1284" i="2" l="1"/>
  <c r="Y1284" i="2"/>
  <c r="X1284" i="2"/>
  <c r="AE1284" i="2"/>
  <c r="AF1284" i="2"/>
  <c r="AH1284" i="2"/>
  <c r="AI1284" i="2"/>
  <c r="AJ1284" i="2"/>
  <c r="AK1284" i="2"/>
  <c r="W1284" i="2"/>
  <c r="AA1284" i="2"/>
  <c r="M1480" i="1"/>
  <c r="R1480" i="1"/>
  <c r="O1480" i="1"/>
  <c r="W1480" i="1" s="1"/>
  <c r="N1480" i="1"/>
  <c r="Q1480" i="1"/>
  <c r="T1480" i="1"/>
  <c r="AG1284" i="2" l="1"/>
  <c r="AL1284" i="2" s="1"/>
  <c r="AG1480" i="1"/>
  <c r="AC1480" i="1"/>
  <c r="AH1480" i="1"/>
  <c r="AD1480" i="1"/>
  <c r="AF1480" i="1"/>
  <c r="AI1480" i="1"/>
  <c r="AL1480" i="1"/>
  <c r="Y1480" i="1"/>
  <c r="V1480" i="1"/>
  <c r="Z1480" i="1"/>
  <c r="AE1480" i="1" s="1"/>
  <c r="AA1480" i="1"/>
  <c r="X1480" i="1"/>
  <c r="U1480" i="1"/>
  <c r="S1285" i="2" l="1"/>
  <c r="AM1284" i="2"/>
  <c r="AK1480" i="1"/>
  <c r="AJ1480" i="1"/>
  <c r="O1285" i="2" l="1"/>
  <c r="U1285" i="2"/>
  <c r="R1285" i="2"/>
  <c r="T1285" i="2"/>
  <c r="Q1285" i="2"/>
  <c r="P1285" i="2"/>
  <c r="AA1285" i="2"/>
  <c r="V1285" i="2"/>
  <c r="Q1481" i="1"/>
  <c r="T1481" i="1"/>
  <c r="O1481" i="1"/>
  <c r="M1481" i="1"/>
  <c r="R1481" i="1"/>
  <c r="N1481" i="1"/>
  <c r="X1285" i="2" l="1"/>
  <c r="AC1285" i="2"/>
  <c r="Y1285" i="2"/>
  <c r="AB1285" i="2"/>
  <c r="AG1285" i="2" s="1"/>
  <c r="Z1285" i="2"/>
  <c r="AK1285" i="2"/>
  <c r="AE1285" i="2"/>
  <c r="AF1285" i="2"/>
  <c r="AH1285" i="2"/>
  <c r="AI1285" i="2"/>
  <c r="AJ1285" i="2"/>
  <c r="W1285" i="2"/>
  <c r="AA1481" i="1"/>
  <c r="U1481" i="1"/>
  <c r="X1481" i="1"/>
  <c r="V1481" i="1"/>
  <c r="Z1481" i="1"/>
  <c r="AE1481" i="1" s="1"/>
  <c r="W1481" i="1"/>
  <c r="AI1481" i="1"/>
  <c r="AC1481" i="1"/>
  <c r="AF1481" i="1"/>
  <c r="AG1481" i="1"/>
  <c r="AD1481" i="1"/>
  <c r="AH1481" i="1"/>
  <c r="AJ1481" i="1" s="1"/>
  <c r="AL1481" i="1"/>
  <c r="Y1481" i="1"/>
  <c r="AM1285" i="2" l="1"/>
  <c r="AL1285" i="2"/>
  <c r="Q1482" i="1"/>
  <c r="AK1481" i="1"/>
  <c r="S1286" i="2" l="1"/>
  <c r="V1286" i="2"/>
  <c r="P1286" i="2"/>
  <c r="O1286" i="2"/>
  <c r="U1286" i="2"/>
  <c r="Q1286" i="2"/>
  <c r="T1286" i="2"/>
  <c r="R1286" i="2"/>
  <c r="O1482" i="1"/>
  <c r="M1482" i="1"/>
  <c r="N1482" i="1"/>
  <c r="R1482" i="1"/>
  <c r="AL1482" i="1"/>
  <c r="Y1482" i="1"/>
  <c r="T1482" i="1"/>
  <c r="Z1286" i="2" l="1"/>
  <c r="AC1286" i="2"/>
  <c r="AB1286" i="2"/>
  <c r="Y1286" i="2"/>
  <c r="W1286" i="2"/>
  <c r="X1286" i="2"/>
  <c r="AJ1286" i="2"/>
  <c r="AK1286" i="2"/>
  <c r="AE1286" i="2"/>
  <c r="AF1286" i="2"/>
  <c r="AH1286" i="2"/>
  <c r="AI1286" i="2"/>
  <c r="AA1286" i="2"/>
  <c r="AD1482" i="1"/>
  <c r="AI1482" i="1"/>
  <c r="AF1482" i="1"/>
  <c r="AG1482" i="1"/>
  <c r="AH1482" i="1"/>
  <c r="AC1482" i="1"/>
  <c r="U1482" i="1"/>
  <c r="X1482" i="1"/>
  <c r="AA1482" i="1"/>
  <c r="Z1482" i="1"/>
  <c r="V1482" i="1"/>
  <c r="W1482" i="1"/>
  <c r="AG1286" i="2" l="1"/>
  <c r="AM1286" i="2"/>
  <c r="AL1286" i="2"/>
  <c r="AJ1482" i="1"/>
  <c r="AE1482" i="1"/>
  <c r="AK1482" i="1"/>
  <c r="S1287" i="2" l="1"/>
  <c r="V1287" i="2"/>
  <c r="R1287" i="2"/>
  <c r="O1287" i="2"/>
  <c r="U1287" i="2"/>
  <c r="P1287" i="2"/>
  <c r="T1287" i="2"/>
  <c r="Q1287" i="2"/>
  <c r="M1483" i="1"/>
  <c r="R1483" i="1"/>
  <c r="N1483" i="1"/>
  <c r="O1483" i="1"/>
  <c r="Q1483" i="1"/>
  <c r="T1483" i="1"/>
  <c r="Y1287" i="2" l="1"/>
  <c r="AC1287" i="2"/>
  <c r="AB1287" i="2"/>
  <c r="X1287" i="2"/>
  <c r="W1287" i="2"/>
  <c r="Z1287" i="2"/>
  <c r="AI1287" i="2"/>
  <c r="AJ1287" i="2"/>
  <c r="AK1287" i="2"/>
  <c r="AE1287" i="2"/>
  <c r="AF1287" i="2"/>
  <c r="AH1287" i="2"/>
  <c r="AA1287" i="2"/>
  <c r="AC1483" i="1"/>
  <c r="AF1483" i="1"/>
  <c r="AG1483" i="1"/>
  <c r="AI1483" i="1"/>
  <c r="AD1483" i="1"/>
  <c r="AH1483" i="1"/>
  <c r="AL1483" i="1"/>
  <c r="Y1483" i="1"/>
  <c r="W1483" i="1"/>
  <c r="V1483" i="1"/>
  <c r="Z1483" i="1"/>
  <c r="AE1483" i="1" s="1"/>
  <c r="X1483" i="1"/>
  <c r="AA1483" i="1"/>
  <c r="U1483" i="1"/>
  <c r="AG1287" i="2" l="1"/>
  <c r="AM1287" i="2" s="1"/>
  <c r="AJ1483" i="1"/>
  <c r="AK1483" i="1"/>
  <c r="O1288" i="2" l="1"/>
  <c r="R1288" i="2"/>
  <c r="U1288" i="2"/>
  <c r="AL1287" i="2"/>
  <c r="O1484" i="1"/>
  <c r="M1484" i="1"/>
  <c r="N1484" i="1"/>
  <c r="R1484" i="1"/>
  <c r="Q1484" i="1"/>
  <c r="T1484" i="1"/>
  <c r="V1288" i="2" l="1"/>
  <c r="S1288" i="2"/>
  <c r="T1288" i="2"/>
  <c r="P1288" i="2"/>
  <c r="Q1288" i="2"/>
  <c r="AF1484" i="1"/>
  <c r="AI1484" i="1"/>
  <c r="AD1484" i="1"/>
  <c r="AG1484" i="1"/>
  <c r="AH1484" i="1"/>
  <c r="AJ1484" i="1" s="1"/>
  <c r="Q1485" i="1" s="1"/>
  <c r="AC1484" i="1"/>
  <c r="AL1484" i="1"/>
  <c r="Y1484" i="1"/>
  <c r="Z1484" i="1"/>
  <c r="V1484" i="1"/>
  <c r="U1484" i="1"/>
  <c r="X1484" i="1"/>
  <c r="AA1484" i="1"/>
  <c r="W1484" i="1"/>
  <c r="X1288" i="2" l="1"/>
  <c r="AC1288" i="2"/>
  <c r="AA1288" i="2"/>
  <c r="Z1288" i="2"/>
  <c r="Y1288" i="2"/>
  <c r="AB1288" i="2"/>
  <c r="W1288" i="2"/>
  <c r="AH1288" i="2"/>
  <c r="AI1288" i="2"/>
  <c r="AJ1288" i="2"/>
  <c r="AK1288" i="2"/>
  <c r="AE1288" i="2"/>
  <c r="AF1288" i="2"/>
  <c r="AE1484" i="1"/>
  <c r="AK1484" i="1"/>
  <c r="AG1288" i="2" l="1"/>
  <c r="AM1288" i="2" s="1"/>
  <c r="M1485" i="1"/>
  <c r="R1485" i="1"/>
  <c r="O1485" i="1"/>
  <c r="N1485" i="1"/>
  <c r="T1485" i="1"/>
  <c r="O1289" i="2" l="1"/>
  <c r="U1289" i="2"/>
  <c r="R1289" i="2"/>
  <c r="AL1288" i="2"/>
  <c r="Q1289" i="2" s="1"/>
  <c r="AH1485" i="1"/>
  <c r="AF1485" i="1"/>
  <c r="AC1485" i="1"/>
  <c r="AI1485" i="1"/>
  <c r="AD1485" i="1"/>
  <c r="AG1485" i="1"/>
  <c r="V1485" i="1"/>
  <c r="W1485" i="1"/>
  <c r="Z1485" i="1"/>
  <c r="U1485" i="1"/>
  <c r="AA1485" i="1"/>
  <c r="X1485" i="1"/>
  <c r="AL1485" i="1"/>
  <c r="Y1485" i="1"/>
  <c r="V1289" i="2" l="1"/>
  <c r="S1289" i="2"/>
  <c r="T1289" i="2"/>
  <c r="P1289" i="2"/>
  <c r="Z1289" i="2"/>
  <c r="AK1485" i="1"/>
  <c r="AE1485" i="1"/>
  <c r="AJ1485" i="1"/>
  <c r="AA1289" i="2" l="1"/>
  <c r="X1289" i="2"/>
  <c r="AB1289" i="2"/>
  <c r="W1289" i="2"/>
  <c r="AH1289" i="2"/>
  <c r="AI1289" i="2"/>
  <c r="AJ1289" i="2"/>
  <c r="AK1289" i="2"/>
  <c r="AE1289" i="2"/>
  <c r="AF1289" i="2"/>
  <c r="AC1289" i="2"/>
  <c r="Y1289" i="2"/>
  <c r="Q1486" i="1"/>
  <c r="T1486" i="1"/>
  <c r="N1486" i="1"/>
  <c r="M1486" i="1"/>
  <c r="O1486" i="1"/>
  <c r="R1486" i="1"/>
  <c r="AG1289" i="2" l="1"/>
  <c r="AM1289" i="2"/>
  <c r="AL1289" i="2"/>
  <c r="W1486" i="1"/>
  <c r="Z1486" i="1"/>
  <c r="U1486" i="1"/>
  <c r="X1486" i="1"/>
  <c r="AA1486" i="1"/>
  <c r="V1486" i="1"/>
  <c r="AH1486" i="1"/>
  <c r="AI1486" i="1"/>
  <c r="AG1486" i="1"/>
  <c r="AC1486" i="1"/>
  <c r="AD1486" i="1"/>
  <c r="AF1486" i="1"/>
  <c r="AL1486" i="1"/>
  <c r="Y1486" i="1"/>
  <c r="S1290" i="2" l="1"/>
  <c r="V1290" i="2"/>
  <c r="Q1290" i="2"/>
  <c r="U1290" i="2"/>
  <c r="O1290" i="2"/>
  <c r="R1290" i="2"/>
  <c r="P1290" i="2"/>
  <c r="T1290" i="2"/>
  <c r="AK1486" i="1"/>
  <c r="AJ1486" i="1"/>
  <c r="AE1486" i="1"/>
  <c r="AB1290" i="2" l="1"/>
  <c r="W1290" i="2"/>
  <c r="X1290" i="2"/>
  <c r="Z1290" i="2"/>
  <c r="AC1290" i="2"/>
  <c r="Y1290" i="2"/>
  <c r="AF1290" i="2"/>
  <c r="AH1290" i="2"/>
  <c r="AI1290" i="2"/>
  <c r="AJ1290" i="2"/>
  <c r="AK1290" i="2"/>
  <c r="AE1290" i="2"/>
  <c r="AA1290" i="2"/>
  <c r="T1487" i="1"/>
  <c r="Q1487" i="1"/>
  <c r="O1487" i="1"/>
  <c r="N1487" i="1"/>
  <c r="R1487" i="1"/>
  <c r="M1487" i="1"/>
  <c r="AG1290" i="2" l="1"/>
  <c r="AL1290" i="2" s="1"/>
  <c r="Z1487" i="1"/>
  <c r="X1487" i="1"/>
  <c r="U1487" i="1"/>
  <c r="AA1487" i="1"/>
  <c r="V1487" i="1"/>
  <c r="W1487" i="1"/>
  <c r="AL1487" i="1"/>
  <c r="Y1487" i="1"/>
  <c r="AH1487" i="1"/>
  <c r="AI1487" i="1"/>
  <c r="AK1487" i="1" s="1"/>
  <c r="AC1487" i="1"/>
  <c r="AD1487" i="1"/>
  <c r="AF1487" i="1"/>
  <c r="AG1487" i="1"/>
  <c r="S1291" i="2" l="1"/>
  <c r="AM1290" i="2"/>
  <c r="AJ1487" i="1"/>
  <c r="M1488" i="1"/>
  <c r="O1488" i="1"/>
  <c r="AE1487" i="1"/>
  <c r="T1291" i="2" l="1"/>
  <c r="U1291" i="2"/>
  <c r="O1291" i="2"/>
  <c r="Q1291" i="2"/>
  <c r="P1291" i="2"/>
  <c r="R1291" i="2"/>
  <c r="V1291" i="2"/>
  <c r="AA1291" i="2"/>
  <c r="T1488" i="1"/>
  <c r="Q1488" i="1"/>
  <c r="N1488" i="1"/>
  <c r="R1488" i="1"/>
  <c r="AE1291" i="2" l="1"/>
  <c r="AF1291" i="2"/>
  <c r="AH1291" i="2"/>
  <c r="AI1291" i="2"/>
  <c r="AJ1291" i="2"/>
  <c r="AK1291" i="2"/>
  <c r="X1291" i="2"/>
  <c r="Z1291" i="2"/>
  <c r="Y1291" i="2"/>
  <c r="W1291" i="2"/>
  <c r="AC1291" i="2"/>
  <c r="AB1291" i="2"/>
  <c r="AL1488" i="1"/>
  <c r="Y1488" i="1"/>
  <c r="AA1488" i="1"/>
  <c r="AC1488" i="1"/>
  <c r="AG1488" i="1"/>
  <c r="AH1488" i="1"/>
  <c r="AI1488" i="1"/>
  <c r="AK1488" i="1" s="1"/>
  <c r="AF1488" i="1"/>
  <c r="AD1488" i="1"/>
  <c r="X1488" i="1"/>
  <c r="U1488" i="1"/>
  <c r="Z1488" i="1"/>
  <c r="AE1488" i="1" s="1"/>
  <c r="V1488" i="1"/>
  <c r="W1488" i="1"/>
  <c r="AG1291" i="2" l="1"/>
  <c r="AM1291" i="2" s="1"/>
  <c r="M1489" i="1"/>
  <c r="AJ1488" i="1"/>
  <c r="R1489" i="1"/>
  <c r="N1489" i="1"/>
  <c r="U1292" i="2" l="1"/>
  <c r="O1292" i="2"/>
  <c r="R1292" i="2"/>
  <c r="AL1291" i="2"/>
  <c r="Q1489" i="1"/>
  <c r="T1489" i="1"/>
  <c r="U1489" i="1"/>
  <c r="AA1489" i="1"/>
  <c r="O1489" i="1"/>
  <c r="S1292" i="2" l="1"/>
  <c r="V1292" i="2"/>
  <c r="Q1292" i="2"/>
  <c r="T1292" i="2"/>
  <c r="P1292" i="2"/>
  <c r="AI1489" i="1"/>
  <c r="AD1489" i="1"/>
  <c r="AC1489" i="1"/>
  <c r="AG1489" i="1"/>
  <c r="AF1489" i="1"/>
  <c r="AH1489" i="1"/>
  <c r="W1489" i="1"/>
  <c r="AL1489" i="1"/>
  <c r="Y1489" i="1"/>
  <c r="Z1489" i="1"/>
  <c r="X1489" i="1"/>
  <c r="V1489" i="1"/>
  <c r="AB1292" i="2" l="1"/>
  <c r="X1292" i="2"/>
  <c r="Y1292" i="2"/>
  <c r="W1292" i="2"/>
  <c r="Z1292" i="2"/>
  <c r="AC1292" i="2"/>
  <c r="AE1292" i="2"/>
  <c r="AF1292" i="2"/>
  <c r="AH1292" i="2"/>
  <c r="AI1292" i="2"/>
  <c r="AJ1292" i="2"/>
  <c r="AK1292" i="2"/>
  <c r="AA1292" i="2"/>
  <c r="AE1489" i="1"/>
  <c r="AJ1489" i="1"/>
  <c r="AK1489" i="1"/>
  <c r="AG1292" i="2" l="1"/>
  <c r="AM1292" i="2" s="1"/>
  <c r="N1490" i="1"/>
  <c r="M1490" i="1"/>
  <c r="R1490" i="1"/>
  <c r="O1490" i="1"/>
  <c r="T1490" i="1"/>
  <c r="Q1490" i="1"/>
  <c r="U1293" i="2" l="1"/>
  <c r="R1293" i="2"/>
  <c r="O1293" i="2"/>
  <c r="AL1292" i="2"/>
  <c r="P1293" i="2" s="1"/>
  <c r="AH1490" i="1"/>
  <c r="AC1490" i="1"/>
  <c r="AF1490" i="1"/>
  <c r="AI1490" i="1"/>
  <c r="AG1490" i="1"/>
  <c r="AD1490" i="1"/>
  <c r="AL1490" i="1"/>
  <c r="Y1490" i="1"/>
  <c r="W1490" i="1"/>
  <c r="Z1490" i="1"/>
  <c r="X1490" i="1"/>
  <c r="AA1490" i="1"/>
  <c r="U1490" i="1"/>
  <c r="V1490" i="1"/>
  <c r="S1293" i="2" l="1"/>
  <c r="V1293" i="2"/>
  <c r="Q1293" i="2"/>
  <c r="T1293" i="2"/>
  <c r="AK1490" i="1"/>
  <c r="AE1490" i="1"/>
  <c r="AJ1490" i="1"/>
  <c r="Y1293" i="2" l="1"/>
  <c r="W1293" i="2"/>
  <c r="AB1293" i="2"/>
  <c r="AK1293" i="2"/>
  <c r="AE1293" i="2"/>
  <c r="AF1293" i="2"/>
  <c r="AH1293" i="2"/>
  <c r="AI1293" i="2"/>
  <c r="AJ1293" i="2"/>
  <c r="AC1293" i="2"/>
  <c r="AA1293" i="2"/>
  <c r="Z1293" i="2"/>
  <c r="X1293" i="2"/>
  <c r="O1491" i="1"/>
  <c r="Q1491" i="1"/>
  <c r="T1491" i="1"/>
  <c r="M1491" i="1"/>
  <c r="N1491" i="1"/>
  <c r="R1491" i="1"/>
  <c r="AG1293" i="2" l="1"/>
  <c r="AL1293" i="2" s="1"/>
  <c r="V1491" i="1"/>
  <c r="Z1491" i="1"/>
  <c r="U1491" i="1"/>
  <c r="X1491" i="1"/>
  <c r="AA1491" i="1"/>
  <c r="AH1491" i="1"/>
  <c r="AC1491" i="1"/>
  <c r="AF1491" i="1"/>
  <c r="AD1491" i="1"/>
  <c r="AG1491" i="1"/>
  <c r="AI1491" i="1"/>
  <c r="AK1491" i="1" s="1"/>
  <c r="AL1491" i="1"/>
  <c r="Y1491" i="1"/>
  <c r="W1491" i="1"/>
  <c r="S1294" i="2" l="1"/>
  <c r="AM1293" i="2"/>
  <c r="M1492" i="1"/>
  <c r="AE1491" i="1"/>
  <c r="AJ1491" i="1"/>
  <c r="P1294" i="2" l="1"/>
  <c r="R1294" i="2"/>
  <c r="O1294" i="2"/>
  <c r="U1294" i="2"/>
  <c r="Q1294" i="2"/>
  <c r="T1294" i="2"/>
  <c r="V1294" i="2"/>
  <c r="Q1492" i="1"/>
  <c r="T1492" i="1"/>
  <c r="R1492" i="1"/>
  <c r="O1492" i="1"/>
  <c r="N1492" i="1"/>
  <c r="AJ1294" i="2" l="1"/>
  <c r="AK1294" i="2"/>
  <c r="AE1294" i="2"/>
  <c r="AF1294" i="2"/>
  <c r="AH1294" i="2"/>
  <c r="AI1294" i="2"/>
  <c r="AB1294" i="2"/>
  <c r="AG1294" i="2" s="1"/>
  <c r="W1294" i="2"/>
  <c r="Y1294" i="2"/>
  <c r="AC1294" i="2"/>
  <c r="Z1294" i="2"/>
  <c r="AA1294" i="2"/>
  <c r="X1294" i="2"/>
  <c r="W1492" i="1"/>
  <c r="X1492" i="1"/>
  <c r="AA1492" i="1"/>
  <c r="U1492" i="1"/>
  <c r="Z1492" i="1"/>
  <c r="AE1492" i="1" s="1"/>
  <c r="AH1492" i="1"/>
  <c r="AJ1492" i="1" s="1"/>
  <c r="Q1493" i="1" s="1"/>
  <c r="AC1492" i="1"/>
  <c r="AD1492" i="1"/>
  <c r="AF1492" i="1"/>
  <c r="AG1492" i="1"/>
  <c r="AI1492" i="1"/>
  <c r="V1492" i="1"/>
  <c r="AL1492" i="1"/>
  <c r="Y1492" i="1"/>
  <c r="AM1294" i="2" l="1"/>
  <c r="AL1294" i="2"/>
  <c r="AK1492" i="1"/>
  <c r="S1295" i="2" l="1"/>
  <c r="V1295" i="2"/>
  <c r="T1295" i="2"/>
  <c r="R1295" i="2"/>
  <c r="O1295" i="2"/>
  <c r="P1295" i="2"/>
  <c r="U1295" i="2"/>
  <c r="Q1295" i="2"/>
  <c r="M1493" i="1"/>
  <c r="O1493" i="1"/>
  <c r="N1493" i="1"/>
  <c r="R1493" i="1"/>
  <c r="T1493" i="1"/>
  <c r="Y1295" i="2" l="1"/>
  <c r="AC1295" i="2"/>
  <c r="AB1295" i="2"/>
  <c r="X1295" i="2"/>
  <c r="W1295" i="2"/>
  <c r="Z1295" i="2"/>
  <c r="AI1295" i="2"/>
  <c r="AJ1295" i="2"/>
  <c r="AK1295" i="2"/>
  <c r="AE1295" i="2"/>
  <c r="AF1295" i="2"/>
  <c r="AH1295" i="2"/>
  <c r="AA1295" i="2"/>
  <c r="AI1493" i="1"/>
  <c r="AD1493" i="1"/>
  <c r="AC1493" i="1"/>
  <c r="AF1493" i="1"/>
  <c r="AG1493" i="1"/>
  <c r="AH1493" i="1"/>
  <c r="Z1493" i="1"/>
  <c r="AE1493" i="1" s="1"/>
  <c r="V1493" i="1"/>
  <c r="W1493" i="1"/>
  <c r="AA1493" i="1"/>
  <c r="U1493" i="1"/>
  <c r="X1493" i="1"/>
  <c r="AL1493" i="1"/>
  <c r="Y1493" i="1"/>
  <c r="AG1295" i="2" l="1"/>
  <c r="AM1295" i="2" s="1"/>
  <c r="AJ1493" i="1"/>
  <c r="AK1493" i="1"/>
  <c r="O1296" i="2" l="1"/>
  <c r="R1296" i="2"/>
  <c r="U1296" i="2"/>
  <c r="AL1295" i="2"/>
  <c r="R1494" i="1"/>
  <c r="M1494" i="1"/>
  <c r="N1494" i="1"/>
  <c r="O1494" i="1"/>
  <c r="Q1494" i="1"/>
  <c r="T1494" i="1"/>
  <c r="V1296" i="2" l="1"/>
  <c r="S1296" i="2"/>
  <c r="P1296" i="2"/>
  <c r="T1296" i="2"/>
  <c r="Q1296" i="2"/>
  <c r="AG1494" i="1"/>
  <c r="AI1494" i="1"/>
  <c r="AC1494" i="1"/>
  <c r="AH1494" i="1"/>
  <c r="AD1494" i="1"/>
  <c r="AF1494" i="1"/>
  <c r="AL1494" i="1"/>
  <c r="Y1494" i="1"/>
  <c r="W1494" i="1"/>
  <c r="V1494" i="1"/>
  <c r="U1494" i="1"/>
  <c r="X1494" i="1"/>
  <c r="AA1494" i="1"/>
  <c r="Z1494" i="1"/>
  <c r="Y1296" i="2" l="1"/>
  <c r="AB1296" i="2"/>
  <c r="Z1296" i="2"/>
  <c r="X1296" i="2"/>
  <c r="AA1296" i="2"/>
  <c r="AH1296" i="2"/>
  <c r="AI1296" i="2"/>
  <c r="AJ1296" i="2"/>
  <c r="AK1296" i="2"/>
  <c r="AE1296" i="2"/>
  <c r="AF1296" i="2"/>
  <c r="W1296" i="2"/>
  <c r="AC1296" i="2"/>
  <c r="AJ1494" i="1"/>
  <c r="AE1494" i="1"/>
  <c r="AK1494" i="1"/>
  <c r="AG1296" i="2" l="1"/>
  <c r="AL1296" i="2" s="1"/>
  <c r="M1495" i="1"/>
  <c r="R1495" i="1"/>
  <c r="N1495" i="1"/>
  <c r="O1495" i="1"/>
  <c r="Q1495" i="1"/>
  <c r="T1495" i="1"/>
  <c r="S1297" i="2" l="1"/>
  <c r="AM1296" i="2"/>
  <c r="AI1495" i="1"/>
  <c r="AC1495" i="1"/>
  <c r="AF1495" i="1"/>
  <c r="AD1495" i="1"/>
  <c r="AG1495" i="1"/>
  <c r="AH1495" i="1"/>
  <c r="AL1495" i="1"/>
  <c r="Y1495" i="1"/>
  <c r="W1495" i="1"/>
  <c r="V1495" i="1"/>
  <c r="Z1495" i="1"/>
  <c r="AE1495" i="1" s="1"/>
  <c r="U1495" i="1"/>
  <c r="AA1495" i="1"/>
  <c r="X1495" i="1"/>
  <c r="U1297" i="2" l="1"/>
  <c r="O1297" i="2"/>
  <c r="R1297" i="2"/>
  <c r="Q1297" i="2"/>
  <c r="T1297" i="2"/>
  <c r="P1297" i="2"/>
  <c r="V1297" i="2"/>
  <c r="AA1297" i="2"/>
  <c r="AJ1495" i="1"/>
  <c r="AK1495" i="1"/>
  <c r="X1297" i="2" l="1"/>
  <c r="AH1297" i="2"/>
  <c r="AI1297" i="2"/>
  <c r="AJ1297" i="2"/>
  <c r="AK1297" i="2"/>
  <c r="AE1297" i="2"/>
  <c r="AF1297" i="2"/>
  <c r="AB1297" i="2"/>
  <c r="Y1297" i="2"/>
  <c r="Z1297" i="2"/>
  <c r="W1297" i="2"/>
  <c r="AC1297" i="2"/>
  <c r="O1496" i="1"/>
  <c r="M1496" i="1"/>
  <c r="N1496" i="1"/>
  <c r="R1496" i="1"/>
  <c r="Q1496" i="1"/>
  <c r="T1496" i="1"/>
  <c r="AG1297" i="2" l="1"/>
  <c r="AM1297" i="2" s="1"/>
  <c r="AL1496" i="1"/>
  <c r="Y1496" i="1"/>
  <c r="AC1496" i="1"/>
  <c r="AF1496" i="1"/>
  <c r="AG1496" i="1"/>
  <c r="AH1496" i="1"/>
  <c r="AD1496" i="1"/>
  <c r="AI1496" i="1"/>
  <c r="AK1496" i="1" s="1"/>
  <c r="M1497" i="1" s="1"/>
  <c r="Z1496" i="1"/>
  <c r="V1496" i="1"/>
  <c r="X1496" i="1"/>
  <c r="AA1496" i="1"/>
  <c r="U1496" i="1"/>
  <c r="W1496" i="1"/>
  <c r="O1298" i="2" l="1"/>
  <c r="U1298" i="2"/>
  <c r="R1298" i="2"/>
  <c r="AL1297" i="2"/>
  <c r="AJ1496" i="1"/>
  <c r="R1497" i="1" s="1"/>
  <c r="O1497" i="1"/>
  <c r="AE1496" i="1"/>
  <c r="S1298" i="2" l="1"/>
  <c r="V1298" i="2"/>
  <c r="T1298" i="2"/>
  <c r="Q1298" i="2"/>
  <c r="AC1298" i="2"/>
  <c r="P1298" i="2"/>
  <c r="Q1497" i="1"/>
  <c r="T1497" i="1"/>
  <c r="N1497" i="1"/>
  <c r="X1298" i="2" l="1"/>
  <c r="Y1298" i="2"/>
  <c r="Z1298" i="2"/>
  <c r="AB1298" i="2"/>
  <c r="W1298" i="2"/>
  <c r="AF1298" i="2"/>
  <c r="AH1298" i="2"/>
  <c r="AI1298" i="2"/>
  <c r="AJ1298" i="2"/>
  <c r="AK1298" i="2"/>
  <c r="AE1298" i="2"/>
  <c r="AA1298" i="2"/>
  <c r="V1497" i="1"/>
  <c r="X1497" i="1"/>
  <c r="AA1497" i="1"/>
  <c r="U1497" i="1"/>
  <c r="AI1497" i="1"/>
  <c r="AD1497" i="1"/>
  <c r="AG1497" i="1"/>
  <c r="AF1497" i="1"/>
  <c r="AC1497" i="1"/>
  <c r="AH1497" i="1"/>
  <c r="AL1497" i="1"/>
  <c r="Y1497" i="1"/>
  <c r="W1497" i="1"/>
  <c r="Z1497" i="1"/>
  <c r="AE1497" i="1" s="1"/>
  <c r="AG1298" i="2" l="1"/>
  <c r="AM1298" i="2"/>
  <c r="AL1298" i="2"/>
  <c r="AK1497" i="1"/>
  <c r="AJ1497" i="1"/>
  <c r="S1299" i="2" l="1"/>
  <c r="V1299" i="2"/>
  <c r="O1299" i="2"/>
  <c r="R1299" i="2"/>
  <c r="U1299" i="2"/>
  <c r="P1299" i="2"/>
  <c r="Q1299" i="2"/>
  <c r="T1299" i="2"/>
  <c r="Q1498" i="1"/>
  <c r="T1498" i="1"/>
  <c r="M1498" i="1"/>
  <c r="R1498" i="1"/>
  <c r="O1498" i="1"/>
  <c r="N1498" i="1"/>
  <c r="AB1299" i="2" l="1"/>
  <c r="Y1299" i="2"/>
  <c r="W1299" i="2"/>
  <c r="X1299" i="2"/>
  <c r="AC1299" i="2"/>
  <c r="Z1299" i="2"/>
  <c r="AE1299" i="2"/>
  <c r="AF1299" i="2"/>
  <c r="AH1299" i="2"/>
  <c r="AI1299" i="2"/>
  <c r="AJ1299" i="2"/>
  <c r="AK1299" i="2"/>
  <c r="AA1299" i="2"/>
  <c r="W1498" i="1"/>
  <c r="V1498" i="1"/>
  <c r="Z1498" i="1"/>
  <c r="U1498" i="1"/>
  <c r="X1498" i="1"/>
  <c r="AA1498" i="1"/>
  <c r="AF1498" i="1"/>
  <c r="AC1498" i="1"/>
  <c r="AD1498" i="1"/>
  <c r="AH1498" i="1"/>
  <c r="AJ1498" i="1" s="1"/>
  <c r="AI1498" i="1"/>
  <c r="AG1498" i="1"/>
  <c r="AL1498" i="1"/>
  <c r="Y1498" i="1"/>
  <c r="AG1299" i="2" l="1"/>
  <c r="AM1299" i="2" s="1"/>
  <c r="AK1498" i="1"/>
  <c r="AE1498" i="1"/>
  <c r="Q1499" i="1"/>
  <c r="U1300" i="2" l="1"/>
  <c r="R1300" i="2"/>
  <c r="O1300" i="2"/>
  <c r="AL1299" i="2"/>
  <c r="P1300" i="2" s="1"/>
  <c r="O1499" i="1"/>
  <c r="M1499" i="1"/>
  <c r="N1499" i="1"/>
  <c r="R1499" i="1"/>
  <c r="T1499" i="1"/>
  <c r="S1300" i="2" l="1"/>
  <c r="V1300" i="2"/>
  <c r="W1300" i="2"/>
  <c r="Z1300" i="2"/>
  <c r="Q1300" i="2"/>
  <c r="T1300" i="2"/>
  <c r="V1499" i="1"/>
  <c r="AI1499" i="1"/>
  <c r="AC1499" i="1"/>
  <c r="AH1499" i="1"/>
  <c r="AD1499" i="1"/>
  <c r="AF1499" i="1"/>
  <c r="AG1499" i="1"/>
  <c r="Z1499" i="1"/>
  <c r="AA1499" i="1"/>
  <c r="X1499" i="1"/>
  <c r="U1499" i="1"/>
  <c r="W1499" i="1"/>
  <c r="Y1499" i="1"/>
  <c r="AL1499" i="1"/>
  <c r="AB1300" i="2" l="1"/>
  <c r="AE1300" i="2"/>
  <c r="AF1300" i="2"/>
  <c r="AH1300" i="2"/>
  <c r="AI1300" i="2"/>
  <c r="AJ1300" i="2"/>
  <c r="AK1300" i="2"/>
  <c r="AC1300" i="2"/>
  <c r="AA1300" i="2"/>
  <c r="Y1300" i="2"/>
  <c r="X1300" i="2"/>
  <c r="AJ1499" i="1"/>
  <c r="AK1499" i="1"/>
  <c r="AE1499" i="1"/>
  <c r="AG1300" i="2" l="1"/>
  <c r="AL1300" i="2" s="1"/>
  <c r="O1500" i="1"/>
  <c r="N1500" i="1"/>
  <c r="R1500" i="1"/>
  <c r="M1500" i="1"/>
  <c r="Q1500" i="1"/>
  <c r="T1500" i="1"/>
  <c r="S1301" i="2" l="1"/>
  <c r="AM1300" i="2"/>
  <c r="AC1500" i="1"/>
  <c r="AF1500" i="1"/>
  <c r="AH1500" i="1"/>
  <c r="AG1500" i="1"/>
  <c r="AI1500" i="1"/>
  <c r="AD1500" i="1"/>
  <c r="AL1500" i="1"/>
  <c r="Y1500" i="1"/>
  <c r="U1500" i="1"/>
  <c r="AA1500" i="1"/>
  <c r="X1500" i="1"/>
  <c r="Z1500" i="1"/>
  <c r="AE1500" i="1" s="1"/>
  <c r="V1500" i="1"/>
  <c r="W1500" i="1"/>
  <c r="P1301" i="2" l="1"/>
  <c r="U1301" i="2"/>
  <c r="O1301" i="2"/>
  <c r="R1301" i="2"/>
  <c r="T1301" i="2"/>
  <c r="Q1301" i="2"/>
  <c r="AA1301" i="2"/>
  <c r="V1301" i="2"/>
  <c r="AK1500" i="1"/>
  <c r="AJ1500" i="1"/>
  <c r="AB1301" i="2" l="1"/>
  <c r="Y1301" i="2"/>
  <c r="Z1301" i="2"/>
  <c r="W1301" i="2"/>
  <c r="AC1301" i="2"/>
  <c r="AK1301" i="2"/>
  <c r="AE1301" i="2"/>
  <c r="AF1301" i="2"/>
  <c r="AH1301" i="2"/>
  <c r="AI1301" i="2"/>
  <c r="AJ1301" i="2"/>
  <c r="X1301" i="2"/>
  <c r="Q1501" i="1"/>
  <c r="T1501" i="1"/>
  <c r="N1501" i="1"/>
  <c r="O1501" i="1"/>
  <c r="M1501" i="1"/>
  <c r="R1501" i="1"/>
  <c r="AG1301" i="2" l="1"/>
  <c r="AM1301" i="2" s="1"/>
  <c r="AL1301" i="2"/>
  <c r="X1501" i="1"/>
  <c r="U1501" i="1"/>
  <c r="AA1501" i="1"/>
  <c r="Z1501" i="1"/>
  <c r="W1501" i="1"/>
  <c r="V1501" i="1"/>
  <c r="AD1501" i="1"/>
  <c r="AH1501" i="1"/>
  <c r="AI1501" i="1"/>
  <c r="AG1501" i="1"/>
  <c r="AC1501" i="1"/>
  <c r="AF1501" i="1"/>
  <c r="AL1501" i="1"/>
  <c r="Y1501" i="1"/>
  <c r="T1302" i="2" l="1"/>
  <c r="U1302" i="2"/>
  <c r="Q1302" i="2"/>
  <c r="R1302" i="2"/>
  <c r="O1302" i="2"/>
  <c r="P1302" i="2"/>
  <c r="S1302" i="2"/>
  <c r="V1302" i="2"/>
  <c r="AE1501" i="1"/>
  <c r="AK1501" i="1"/>
  <c r="AJ1501" i="1"/>
  <c r="AA1302" i="2" l="1"/>
  <c r="AJ1302" i="2"/>
  <c r="AK1302" i="2"/>
  <c r="AE1302" i="2"/>
  <c r="AF1302" i="2"/>
  <c r="AH1302" i="2"/>
  <c r="AI1302" i="2"/>
  <c r="X1302" i="2"/>
  <c r="W1302" i="2"/>
  <c r="Z1302" i="2"/>
  <c r="Y1302" i="2"/>
  <c r="AC1302" i="2"/>
  <c r="AB1302" i="2"/>
  <c r="T1502" i="1"/>
  <c r="Q1502" i="1"/>
  <c r="N1502" i="1"/>
  <c r="R1502" i="1"/>
  <c r="O1502" i="1"/>
  <c r="M1502" i="1"/>
  <c r="AG1302" i="2" l="1"/>
  <c r="AM1302" i="2"/>
  <c r="AL1302" i="2"/>
  <c r="W1502" i="1"/>
  <c r="AA1502" i="1"/>
  <c r="U1502" i="1"/>
  <c r="X1502" i="1"/>
  <c r="Z1502" i="1"/>
  <c r="V1502" i="1"/>
  <c r="AL1502" i="1"/>
  <c r="Y1502" i="1"/>
  <c r="AH1502" i="1"/>
  <c r="AD1502" i="1"/>
  <c r="AF1502" i="1"/>
  <c r="AG1502" i="1"/>
  <c r="AI1502" i="1"/>
  <c r="AC1502" i="1"/>
  <c r="S1303" i="2" l="1"/>
  <c r="V1303" i="2"/>
  <c r="Q1303" i="2"/>
  <c r="P1303" i="2"/>
  <c r="U1303" i="2"/>
  <c r="O1303" i="2"/>
  <c r="T1303" i="2"/>
  <c r="R1303" i="2"/>
  <c r="AJ1502" i="1"/>
  <c r="AE1502" i="1"/>
  <c r="AK1502" i="1"/>
  <c r="Z1303" i="2" l="1"/>
  <c r="AC1303" i="2"/>
  <c r="AB1303" i="2"/>
  <c r="W1303" i="2"/>
  <c r="X1303" i="2"/>
  <c r="Y1303" i="2"/>
  <c r="AI1303" i="2"/>
  <c r="AJ1303" i="2"/>
  <c r="AK1303" i="2"/>
  <c r="AE1303" i="2"/>
  <c r="AF1303" i="2"/>
  <c r="AH1303" i="2"/>
  <c r="AA1303" i="2"/>
  <c r="O1503" i="1"/>
  <c r="N1503" i="1"/>
  <c r="M1503" i="1"/>
  <c r="R1503" i="1"/>
  <c r="T1503" i="1"/>
  <c r="Q1503" i="1"/>
  <c r="AG1303" i="2" l="1"/>
  <c r="AL1303" i="2" s="1"/>
  <c r="AL1503" i="1"/>
  <c r="Y1503" i="1"/>
  <c r="AH1503" i="1"/>
  <c r="AC1503" i="1"/>
  <c r="AF1503" i="1"/>
  <c r="AG1503" i="1"/>
  <c r="AD1503" i="1"/>
  <c r="AI1503" i="1"/>
  <c r="Z1503" i="1"/>
  <c r="U1503" i="1"/>
  <c r="X1503" i="1"/>
  <c r="AA1503" i="1"/>
  <c r="V1503" i="1"/>
  <c r="W1503" i="1"/>
  <c r="S1304" i="2" l="1"/>
  <c r="AM1303" i="2"/>
  <c r="AJ1503" i="1"/>
  <c r="AE1503" i="1"/>
  <c r="AK1503" i="1"/>
  <c r="R1304" i="2" l="1"/>
  <c r="P1304" i="2"/>
  <c r="Q1304" i="2"/>
  <c r="T1304" i="2"/>
  <c r="O1304" i="2"/>
  <c r="U1304" i="2"/>
  <c r="AA1304" i="2"/>
  <c r="V1304" i="2"/>
  <c r="N1504" i="1"/>
  <c r="R1504" i="1"/>
  <c r="O1504" i="1"/>
  <c r="M1504" i="1"/>
  <c r="T1504" i="1"/>
  <c r="Q1504" i="1"/>
  <c r="AB1304" i="2" l="1"/>
  <c r="AC1304" i="2"/>
  <c r="W1304" i="2"/>
  <c r="Y1304" i="2"/>
  <c r="X1304" i="2"/>
  <c r="AH1304" i="2"/>
  <c r="AI1304" i="2"/>
  <c r="AJ1304" i="2"/>
  <c r="AK1304" i="2"/>
  <c r="AE1304" i="2"/>
  <c r="AF1304" i="2"/>
  <c r="Z1304" i="2"/>
  <c r="AH1504" i="1"/>
  <c r="AC1504" i="1"/>
  <c r="AD1504" i="1"/>
  <c r="AG1504" i="1"/>
  <c r="AF1504" i="1"/>
  <c r="AI1504" i="1"/>
  <c r="AL1504" i="1"/>
  <c r="Y1504" i="1"/>
  <c r="X1504" i="1"/>
  <c r="U1504" i="1"/>
  <c r="AA1504" i="1"/>
  <c r="W1504" i="1"/>
  <c r="Z1504" i="1"/>
  <c r="AE1504" i="1" s="1"/>
  <c r="V1504" i="1"/>
  <c r="AG1304" i="2" l="1"/>
  <c r="AM1304" i="2" s="1"/>
  <c r="AK1504" i="1"/>
  <c r="AJ1504" i="1"/>
  <c r="R1305" i="2" l="1"/>
  <c r="U1305" i="2"/>
  <c r="O1305" i="2"/>
  <c r="AL1304" i="2"/>
  <c r="Q1505" i="1"/>
  <c r="T1505" i="1"/>
  <c r="N1505" i="1"/>
  <c r="R1505" i="1"/>
  <c r="M1505" i="1"/>
  <c r="O1505" i="1"/>
  <c r="S1305" i="2" l="1"/>
  <c r="V1305" i="2"/>
  <c r="Q1305" i="2"/>
  <c r="Z1305" i="2"/>
  <c r="P1305" i="2"/>
  <c r="T1305" i="2"/>
  <c r="AA1505" i="1"/>
  <c r="U1505" i="1"/>
  <c r="X1505" i="1"/>
  <c r="W1505" i="1"/>
  <c r="Z1505" i="1"/>
  <c r="AE1505" i="1" s="1"/>
  <c r="V1505" i="1"/>
  <c r="AI1505" i="1"/>
  <c r="AD1505" i="1"/>
  <c r="AF1505" i="1"/>
  <c r="AC1505" i="1"/>
  <c r="AG1505" i="1"/>
  <c r="AH1505" i="1"/>
  <c r="AJ1505" i="1" s="1"/>
  <c r="AL1505" i="1"/>
  <c r="Y1505" i="1"/>
  <c r="AB1305" i="2" l="1"/>
  <c r="Y1305" i="2"/>
  <c r="AC1305" i="2"/>
  <c r="W1305" i="2"/>
  <c r="X1305" i="2"/>
  <c r="AH1305" i="2"/>
  <c r="AI1305" i="2"/>
  <c r="AJ1305" i="2"/>
  <c r="AK1305" i="2"/>
  <c r="AE1305" i="2"/>
  <c r="AF1305" i="2"/>
  <c r="AA1305" i="2"/>
  <c r="Q1506" i="1"/>
  <c r="AK1505" i="1"/>
  <c r="AG1305" i="2" l="1"/>
  <c r="AM1305" i="2" s="1"/>
  <c r="N1506" i="1"/>
  <c r="O1506" i="1"/>
  <c r="M1506" i="1"/>
  <c r="R1506" i="1"/>
  <c r="AL1506" i="1"/>
  <c r="Y1506" i="1"/>
  <c r="T1506" i="1"/>
  <c r="R1306" i="2" l="1"/>
  <c r="O1306" i="2"/>
  <c r="U1306" i="2"/>
  <c r="AL1305" i="2"/>
  <c r="AD1506" i="1"/>
  <c r="AF1506" i="1"/>
  <c r="AH1506" i="1"/>
  <c r="AG1506" i="1"/>
  <c r="AI1506" i="1"/>
  <c r="AC1506" i="1"/>
  <c r="Z1506" i="1"/>
  <c r="AE1506" i="1" s="1"/>
  <c r="U1506" i="1"/>
  <c r="AA1506" i="1"/>
  <c r="X1506" i="1"/>
  <c r="W1506" i="1"/>
  <c r="V1506" i="1"/>
  <c r="S1306" i="2" l="1"/>
  <c r="V1306" i="2"/>
  <c r="Q1306" i="2"/>
  <c r="P1306" i="2"/>
  <c r="Z1306" i="2" s="1"/>
  <c r="T1306" i="2"/>
  <c r="AK1506" i="1"/>
  <c r="AJ1506" i="1"/>
  <c r="AB1306" i="2" l="1"/>
  <c r="AC1306" i="2"/>
  <c r="X1306" i="2"/>
  <c r="Y1306" i="2"/>
  <c r="AF1306" i="2"/>
  <c r="AH1306" i="2"/>
  <c r="AI1306" i="2"/>
  <c r="AJ1306" i="2"/>
  <c r="AK1306" i="2"/>
  <c r="AE1306" i="2"/>
  <c r="W1306" i="2"/>
  <c r="AA1306" i="2"/>
  <c r="Q1507" i="1"/>
  <c r="T1507" i="1"/>
  <c r="R1507" i="1"/>
  <c r="N1507" i="1"/>
  <c r="M1507" i="1"/>
  <c r="O1507" i="1"/>
  <c r="AG1306" i="2" l="1"/>
  <c r="AL1306" i="2" s="1"/>
  <c r="W1507" i="1"/>
  <c r="Z1507" i="1"/>
  <c r="AA1507" i="1"/>
  <c r="U1507" i="1"/>
  <c r="X1507" i="1"/>
  <c r="V1507" i="1"/>
  <c r="AI1507" i="1"/>
  <c r="AC1507" i="1"/>
  <c r="AF1507" i="1"/>
  <c r="AG1507" i="1"/>
  <c r="AH1507" i="1"/>
  <c r="AJ1507" i="1" s="1"/>
  <c r="AD1507" i="1"/>
  <c r="AL1507" i="1"/>
  <c r="Y1507" i="1"/>
  <c r="S1307" i="2" l="1"/>
  <c r="AM1306" i="2"/>
  <c r="Q1508" i="1"/>
  <c r="AK1507" i="1"/>
  <c r="AE1507" i="1"/>
  <c r="U1307" i="2" l="1"/>
  <c r="O1307" i="2"/>
  <c r="R1307" i="2"/>
  <c r="T1307" i="2"/>
  <c r="P1307" i="2"/>
  <c r="Q1307" i="2"/>
  <c r="V1307" i="2"/>
  <c r="AA1307" i="2"/>
  <c r="O1508" i="1"/>
  <c r="N1508" i="1"/>
  <c r="R1508" i="1"/>
  <c r="M1508" i="1"/>
  <c r="AL1508" i="1"/>
  <c r="Y1508" i="1"/>
  <c r="T1508" i="1"/>
  <c r="AE1307" i="2" l="1"/>
  <c r="AF1307" i="2"/>
  <c r="AH1307" i="2"/>
  <c r="AI1307" i="2"/>
  <c r="AJ1307" i="2"/>
  <c r="AK1307" i="2"/>
  <c r="AB1307" i="2"/>
  <c r="AG1307" i="2" s="1"/>
  <c r="Y1307" i="2"/>
  <c r="X1307" i="2"/>
  <c r="Z1307" i="2"/>
  <c r="W1307" i="2"/>
  <c r="AC1307" i="2"/>
  <c r="AF1508" i="1"/>
  <c r="AG1508" i="1"/>
  <c r="AI1508" i="1"/>
  <c r="AD1508" i="1"/>
  <c r="AH1508" i="1"/>
  <c r="AC1508" i="1"/>
  <c r="Z1508" i="1"/>
  <c r="AE1508" i="1" s="1"/>
  <c r="AA1508" i="1"/>
  <c r="X1508" i="1"/>
  <c r="U1508" i="1"/>
  <c r="V1508" i="1"/>
  <c r="W1508" i="1"/>
  <c r="AL1307" i="2" l="1"/>
  <c r="AM1307" i="2"/>
  <c r="AJ1508" i="1"/>
  <c r="AK1508" i="1"/>
  <c r="T1308" i="2" l="1"/>
  <c r="O1308" i="2"/>
  <c r="U1308" i="2"/>
  <c r="P1308" i="2"/>
  <c r="R1308" i="2"/>
  <c r="Q1308" i="2"/>
  <c r="S1308" i="2"/>
  <c r="V1308" i="2"/>
  <c r="R1509" i="1"/>
  <c r="O1509" i="1"/>
  <c r="N1509" i="1"/>
  <c r="M1509" i="1"/>
  <c r="Q1509" i="1"/>
  <c r="T1509" i="1"/>
  <c r="Z1308" i="2" l="1"/>
  <c r="AE1308" i="2"/>
  <c r="AF1308" i="2"/>
  <c r="AH1308" i="2"/>
  <c r="AI1308" i="2"/>
  <c r="AJ1308" i="2"/>
  <c r="AK1308" i="2"/>
  <c r="AA1308" i="2"/>
  <c r="Y1308" i="2"/>
  <c r="X1308" i="2"/>
  <c r="AC1308" i="2"/>
  <c r="W1308" i="2"/>
  <c r="AB1308" i="2"/>
  <c r="AL1509" i="1"/>
  <c r="Y1509" i="1"/>
  <c r="AI1509" i="1"/>
  <c r="AF1509" i="1"/>
  <c r="AG1509" i="1"/>
  <c r="AD1509" i="1"/>
  <c r="AH1509" i="1"/>
  <c r="AJ1509" i="1" s="1"/>
  <c r="AC1509" i="1"/>
  <c r="U1509" i="1"/>
  <c r="X1509" i="1"/>
  <c r="AA1509" i="1"/>
  <c r="V1509" i="1"/>
  <c r="W1509" i="1"/>
  <c r="Z1509" i="1"/>
  <c r="AG1308" i="2" l="1"/>
  <c r="AL1308" i="2" s="1"/>
  <c r="AM1308" i="2"/>
  <c r="AK1509" i="1"/>
  <c r="AE1509" i="1"/>
  <c r="Q1510" i="1"/>
  <c r="S1309" i="2" l="1"/>
  <c r="V1309" i="2"/>
  <c r="R1309" i="2"/>
  <c r="O1309" i="2"/>
  <c r="Q1309" i="2"/>
  <c r="T1309" i="2"/>
  <c r="P1309" i="2"/>
  <c r="U1309" i="2"/>
  <c r="O1510" i="1"/>
  <c r="R1510" i="1"/>
  <c r="M1510" i="1"/>
  <c r="N1510" i="1"/>
  <c r="T1510" i="1"/>
  <c r="X1309" i="2" l="1"/>
  <c r="W1309" i="2"/>
  <c r="AC1309" i="2"/>
  <c r="AB1309" i="2"/>
  <c r="AG1309" i="2" s="1"/>
  <c r="Y1309" i="2"/>
  <c r="Z1309" i="2"/>
  <c r="AE1309" i="2"/>
  <c r="AF1309" i="2"/>
  <c r="AH1309" i="2"/>
  <c r="AI1309" i="2"/>
  <c r="AJ1309" i="2"/>
  <c r="AL1309" i="2" s="1"/>
  <c r="AK1309" i="2"/>
  <c r="AA1309" i="2"/>
  <c r="AH1510" i="1"/>
  <c r="AC1510" i="1"/>
  <c r="AD1510" i="1"/>
  <c r="AG1510" i="1"/>
  <c r="AI1510" i="1"/>
  <c r="AF1510" i="1"/>
  <c r="V1510" i="1"/>
  <c r="U1510" i="1"/>
  <c r="X1510" i="1"/>
  <c r="AA1510" i="1"/>
  <c r="Z1510" i="1"/>
  <c r="W1510" i="1"/>
  <c r="Y1510" i="1"/>
  <c r="AL1510" i="1"/>
  <c r="S1310" i="2" l="1"/>
  <c r="AM1309" i="2"/>
  <c r="AK1510" i="1"/>
  <c r="AE1510" i="1"/>
  <c r="AJ1510" i="1"/>
  <c r="P1310" i="2" l="1"/>
  <c r="Q1310" i="2"/>
  <c r="O1310" i="2"/>
  <c r="R1310" i="2"/>
  <c r="U1310" i="2"/>
  <c r="T1310" i="2"/>
  <c r="AA1310" i="2"/>
  <c r="V1310" i="2"/>
  <c r="Q1511" i="1"/>
  <c r="T1511" i="1"/>
  <c r="N1511" i="1"/>
  <c r="O1511" i="1"/>
  <c r="M1511" i="1"/>
  <c r="R1511" i="1"/>
  <c r="Z1310" i="2" l="1"/>
  <c r="AB1310" i="2"/>
  <c r="AC1310" i="2"/>
  <c r="W1310" i="2"/>
  <c r="Y1310" i="2"/>
  <c r="AK1310" i="2"/>
  <c r="AE1310" i="2"/>
  <c r="AF1310" i="2"/>
  <c r="AH1310" i="2"/>
  <c r="AI1310" i="2"/>
  <c r="AJ1310" i="2"/>
  <c r="X1310" i="2"/>
  <c r="U1511" i="1"/>
  <c r="X1511" i="1"/>
  <c r="AA1511" i="1"/>
  <c r="W1511" i="1"/>
  <c r="V1511" i="1"/>
  <c r="AF1511" i="1"/>
  <c r="AG1511" i="1"/>
  <c r="AI1511" i="1"/>
  <c r="AD1511" i="1"/>
  <c r="AH1511" i="1"/>
  <c r="AC1511" i="1"/>
  <c r="Z1511" i="1"/>
  <c r="AE1511" i="1" s="1"/>
  <c r="AL1511" i="1"/>
  <c r="Y1511" i="1"/>
  <c r="AG1310" i="2" l="1"/>
  <c r="AM1310" i="2"/>
  <c r="AL1310" i="2"/>
  <c r="AJ1511" i="1"/>
  <c r="AK1511" i="1"/>
  <c r="S1311" i="2" l="1"/>
  <c r="V1311" i="2"/>
  <c r="R1311" i="2"/>
  <c r="Q1311" i="2"/>
  <c r="T1311" i="2"/>
  <c r="U1311" i="2"/>
  <c r="P1311" i="2"/>
  <c r="O1311" i="2"/>
  <c r="R1512" i="1"/>
  <c r="M1512" i="1"/>
  <c r="O1512" i="1"/>
  <c r="N1512" i="1"/>
  <c r="Q1512" i="1"/>
  <c r="T1512" i="1"/>
  <c r="W1311" i="2" l="1"/>
  <c r="Y1311" i="2"/>
  <c r="X1311" i="2"/>
  <c r="AC1311" i="2"/>
  <c r="AB1311" i="2"/>
  <c r="Z1311" i="2"/>
  <c r="AJ1311" i="2"/>
  <c r="AE1311" i="2"/>
  <c r="AF1311" i="2"/>
  <c r="AI1311" i="2"/>
  <c r="AH1311" i="2"/>
  <c r="AK1311" i="2"/>
  <c r="AA1311" i="2"/>
  <c r="AC1512" i="1"/>
  <c r="AI1512" i="1"/>
  <c r="AF1512" i="1"/>
  <c r="AG1512" i="1"/>
  <c r="AH1512" i="1"/>
  <c r="AJ1512" i="1" s="1"/>
  <c r="AD1512" i="1"/>
  <c r="AL1512" i="1"/>
  <c r="Y1512" i="1"/>
  <c r="V1512" i="1"/>
  <c r="W1512" i="1"/>
  <c r="X1512" i="1"/>
  <c r="AA1512" i="1"/>
  <c r="U1512" i="1"/>
  <c r="Z1512" i="1"/>
  <c r="AG1311" i="2" l="1"/>
  <c r="AL1311" i="2" s="1"/>
  <c r="Q1513" i="1"/>
  <c r="AE1512" i="1"/>
  <c r="AK1512" i="1"/>
  <c r="S1312" i="2" l="1"/>
  <c r="AM1311" i="2"/>
  <c r="M1513" i="1"/>
  <c r="R1513" i="1"/>
  <c r="O1513" i="1"/>
  <c r="N1513" i="1"/>
  <c r="AL1513" i="1"/>
  <c r="Y1513" i="1"/>
  <c r="T1513" i="1"/>
  <c r="O1312" i="2" l="1"/>
  <c r="T1312" i="2"/>
  <c r="Q1312" i="2"/>
  <c r="P1312" i="2"/>
  <c r="R1312" i="2"/>
  <c r="U1312" i="2"/>
  <c r="V1312" i="2"/>
  <c r="AA1312" i="2"/>
  <c r="AH1513" i="1"/>
  <c r="AI1513" i="1"/>
  <c r="AD1513" i="1"/>
  <c r="AG1513" i="1"/>
  <c r="AF1513" i="1"/>
  <c r="AC1513" i="1"/>
  <c r="V1513" i="1"/>
  <c r="W1513" i="1"/>
  <c r="Z1513" i="1"/>
  <c r="AE1513" i="1" s="1"/>
  <c r="U1513" i="1"/>
  <c r="AA1513" i="1"/>
  <c r="X1513" i="1"/>
  <c r="AI1312" i="2" l="1"/>
  <c r="AK1312" i="2"/>
  <c r="AE1312" i="2"/>
  <c r="AF1312" i="2"/>
  <c r="AH1312" i="2"/>
  <c r="AJ1312" i="2"/>
  <c r="AC1312" i="2"/>
  <c r="Z1312" i="2"/>
  <c r="X1312" i="2"/>
  <c r="Y1312" i="2"/>
  <c r="AB1312" i="2"/>
  <c r="W1312" i="2"/>
  <c r="AK1513" i="1"/>
  <c r="AJ1513" i="1"/>
  <c r="AG1312" i="2" l="1"/>
  <c r="AM1312" i="2" s="1"/>
  <c r="Q1514" i="1"/>
  <c r="T1514" i="1"/>
  <c r="M1514" i="1"/>
  <c r="N1514" i="1"/>
  <c r="O1514" i="1"/>
  <c r="R1514" i="1"/>
  <c r="U1313" i="2" l="1"/>
  <c r="R1313" i="2"/>
  <c r="O1313" i="2"/>
  <c r="AL1312" i="2"/>
  <c r="P1313" i="2" s="1"/>
  <c r="Z1514" i="1"/>
  <c r="AA1514" i="1"/>
  <c r="U1514" i="1"/>
  <c r="X1514" i="1"/>
  <c r="W1514" i="1"/>
  <c r="Y1514" i="1"/>
  <c r="V1514" i="1"/>
  <c r="AG1514" i="1"/>
  <c r="AI1514" i="1"/>
  <c r="AC1514" i="1"/>
  <c r="AD1514" i="1"/>
  <c r="AH1514" i="1"/>
  <c r="AF1514" i="1"/>
  <c r="AL1514" i="1"/>
  <c r="Q1313" i="2" l="1"/>
  <c r="S1313" i="2"/>
  <c r="V1313" i="2"/>
  <c r="T1313" i="2"/>
  <c r="AJ1514" i="1"/>
  <c r="AK1514" i="1"/>
  <c r="AE1514" i="1"/>
  <c r="AB1313" i="2" l="1"/>
  <c r="AC1313" i="2"/>
  <c r="W1313" i="2"/>
  <c r="AH1313" i="2"/>
  <c r="AJ1313" i="2"/>
  <c r="AK1313" i="2"/>
  <c r="AE1313" i="2"/>
  <c r="AF1313" i="2"/>
  <c r="AI1313" i="2"/>
  <c r="AA1313" i="2"/>
  <c r="Y1313" i="2"/>
  <c r="Z1313" i="2"/>
  <c r="X1313" i="2"/>
  <c r="M1515" i="1"/>
  <c r="R1515" i="1"/>
  <c r="O1515" i="1"/>
  <c r="N1515" i="1"/>
  <c r="Q1515" i="1"/>
  <c r="T1515" i="1"/>
  <c r="AG1313" i="2" l="1"/>
  <c r="AM1313" i="2" s="1"/>
  <c r="AL1515" i="1"/>
  <c r="Y1515" i="1"/>
  <c r="AF1515" i="1"/>
  <c r="AC1515" i="1"/>
  <c r="AD1515" i="1"/>
  <c r="AG1515" i="1"/>
  <c r="AH1515" i="1"/>
  <c r="AI1515" i="1"/>
  <c r="V1515" i="1"/>
  <c r="W1515" i="1"/>
  <c r="Z1515" i="1"/>
  <c r="AE1515" i="1" s="1"/>
  <c r="U1515" i="1"/>
  <c r="X1515" i="1"/>
  <c r="AA1515" i="1"/>
  <c r="R1314" i="2" l="1"/>
  <c r="U1314" i="2"/>
  <c r="O1314" i="2"/>
  <c r="AL1313" i="2"/>
  <c r="Q1314" i="2" s="1"/>
  <c r="AJ1515" i="1"/>
  <c r="AK1515" i="1"/>
  <c r="V1314" i="2" l="1"/>
  <c r="S1314" i="2"/>
  <c r="T1314" i="2"/>
  <c r="W1314" i="2"/>
  <c r="AC1314" i="2"/>
  <c r="P1314" i="2"/>
  <c r="N1516" i="1"/>
  <c r="M1516" i="1"/>
  <c r="O1516" i="1"/>
  <c r="R1516" i="1"/>
  <c r="T1516" i="1"/>
  <c r="Q1516" i="1"/>
  <c r="AA1314" i="2" l="1"/>
  <c r="AB1314" i="2"/>
  <c r="X1314" i="2"/>
  <c r="Z1314" i="2"/>
  <c r="AI1314" i="2"/>
  <c r="AJ1314" i="2"/>
  <c r="AK1314" i="2"/>
  <c r="AE1314" i="2"/>
  <c r="AF1314" i="2"/>
  <c r="AH1314" i="2"/>
  <c r="Y1314" i="2"/>
  <c r="AL1516" i="1"/>
  <c r="Y1516" i="1"/>
  <c r="AF1516" i="1"/>
  <c r="AG1516" i="1"/>
  <c r="AD1516" i="1"/>
  <c r="AH1516" i="1"/>
  <c r="AJ1516" i="1" s="1"/>
  <c r="T1517" i="1" s="1"/>
  <c r="AI1516" i="1"/>
  <c r="AK1516" i="1" s="1"/>
  <c r="M1517" i="1" s="1"/>
  <c r="AC1516" i="1"/>
  <c r="Z1516" i="1"/>
  <c r="W1516" i="1"/>
  <c r="U1516" i="1"/>
  <c r="AA1516" i="1"/>
  <c r="X1516" i="1"/>
  <c r="V1516" i="1"/>
  <c r="AG1314" i="2" l="1"/>
  <c r="AM1314" i="2"/>
  <c r="AL1314" i="2"/>
  <c r="AD1517" i="1"/>
  <c r="AC1517" i="1"/>
  <c r="AF1517" i="1"/>
  <c r="AG1517" i="1"/>
  <c r="AH1517" i="1"/>
  <c r="AI1517" i="1"/>
  <c r="O1517" i="1"/>
  <c r="N1517" i="1"/>
  <c r="R1517" i="1"/>
  <c r="AE1516" i="1"/>
  <c r="Q1517" i="1"/>
  <c r="S1315" i="2" l="1"/>
  <c r="V1315" i="2"/>
  <c r="U1315" i="2"/>
  <c r="Q1315" i="2"/>
  <c r="R1315" i="2"/>
  <c r="O1315" i="2"/>
  <c r="P1315" i="2"/>
  <c r="T1315" i="2"/>
  <c r="Z1517" i="1"/>
  <c r="AL1517" i="1"/>
  <c r="Y1517" i="1"/>
  <c r="V1517" i="1"/>
  <c r="AK1517" i="1" s="1"/>
  <c r="W1517" i="1"/>
  <c r="U1517" i="1"/>
  <c r="X1517" i="1"/>
  <c r="AA1517" i="1"/>
  <c r="Z1315" i="2" l="1"/>
  <c r="AB1315" i="2"/>
  <c r="X1315" i="2"/>
  <c r="W1315" i="2"/>
  <c r="Y1315" i="2"/>
  <c r="AC1315" i="2"/>
  <c r="AF1315" i="2"/>
  <c r="AH1315" i="2"/>
  <c r="AI1315" i="2"/>
  <c r="AJ1315" i="2"/>
  <c r="AK1315" i="2"/>
  <c r="AE1315" i="2"/>
  <c r="AA1315" i="2"/>
  <c r="M1518" i="1"/>
  <c r="AJ1517" i="1"/>
  <c r="AE1517" i="1"/>
  <c r="AL1315" i="2" l="1"/>
  <c r="AG1315" i="2"/>
  <c r="AM1315" i="2"/>
  <c r="T1518" i="1"/>
  <c r="Q1518" i="1"/>
  <c r="N1518" i="1"/>
  <c r="R1518" i="1"/>
  <c r="O1518" i="1"/>
  <c r="X1518" i="1"/>
  <c r="AA1518" i="1"/>
  <c r="V1316" i="2" l="1"/>
  <c r="S1316" i="2"/>
  <c r="Q1316" i="2"/>
  <c r="R1316" i="2"/>
  <c r="T1316" i="2"/>
  <c r="U1316" i="2"/>
  <c r="P1316" i="2"/>
  <c r="O1316" i="2"/>
  <c r="W1518" i="1"/>
  <c r="U1518" i="1"/>
  <c r="Z1518" i="1"/>
  <c r="V1518" i="1"/>
  <c r="AL1518" i="1"/>
  <c r="Y1518" i="1"/>
  <c r="AD1518" i="1"/>
  <c r="AG1518" i="1"/>
  <c r="AI1518" i="1"/>
  <c r="AC1518" i="1"/>
  <c r="AF1518" i="1"/>
  <c r="AH1518" i="1"/>
  <c r="AJ1518" i="1" s="1"/>
  <c r="W1316" i="2" l="1"/>
  <c r="AC1316" i="2"/>
  <c r="Z1316" i="2"/>
  <c r="X1316" i="2"/>
  <c r="AB1316" i="2"/>
  <c r="Y1316" i="2"/>
  <c r="AA1316" i="2"/>
  <c r="AE1316" i="2"/>
  <c r="AH1316" i="2"/>
  <c r="AI1316" i="2"/>
  <c r="AJ1316" i="2"/>
  <c r="AK1316" i="2"/>
  <c r="AF1316" i="2"/>
  <c r="AK1518" i="1"/>
  <c r="AE1518" i="1"/>
  <c r="Q1519" i="1"/>
  <c r="AG1316" i="2" l="1"/>
  <c r="AM1316" i="2" s="1"/>
  <c r="M1519" i="1"/>
  <c r="O1519" i="1"/>
  <c r="N1519" i="1"/>
  <c r="R1519" i="1"/>
  <c r="T1519" i="1"/>
  <c r="O1317" i="2" l="1"/>
  <c r="U1317" i="2"/>
  <c r="R1317" i="2"/>
  <c r="AL1316" i="2"/>
  <c r="Z1519" i="1"/>
  <c r="AD1519" i="1"/>
  <c r="AF1519" i="1"/>
  <c r="AH1519" i="1"/>
  <c r="AI1519" i="1"/>
  <c r="AG1519" i="1"/>
  <c r="AC1519" i="1"/>
  <c r="V1519" i="1"/>
  <c r="W1519" i="1"/>
  <c r="U1519" i="1"/>
  <c r="X1519" i="1"/>
  <c r="AA1519" i="1"/>
  <c r="Y1519" i="1"/>
  <c r="AL1519" i="1"/>
  <c r="S1317" i="2" l="1"/>
  <c r="V1317" i="2"/>
  <c r="P1317" i="2"/>
  <c r="Q1317" i="2"/>
  <c r="W1317" i="2" s="1"/>
  <c r="Z1317" i="2"/>
  <c r="AC1317" i="2"/>
  <c r="T1317" i="2"/>
  <c r="AJ1519" i="1"/>
  <c r="AK1519" i="1"/>
  <c r="AE1519" i="1"/>
  <c r="Y1317" i="2" l="1"/>
  <c r="X1317" i="2"/>
  <c r="AF1317" i="2"/>
  <c r="AH1317" i="2"/>
  <c r="AI1317" i="2"/>
  <c r="AE1317" i="2"/>
  <c r="AJ1317" i="2"/>
  <c r="AK1317" i="2"/>
  <c r="AB1317" i="2"/>
  <c r="AA1317" i="2"/>
  <c r="N1520" i="1"/>
  <c r="R1520" i="1"/>
  <c r="O1520" i="1"/>
  <c r="M1520" i="1"/>
  <c r="T1520" i="1"/>
  <c r="Q1520" i="1"/>
  <c r="AG1317" i="2" l="1"/>
  <c r="AM1317" i="2"/>
  <c r="AL1317" i="2"/>
  <c r="AD1520" i="1"/>
  <c r="AI1520" i="1"/>
  <c r="AF1520" i="1"/>
  <c r="AG1520" i="1"/>
  <c r="AH1520" i="1"/>
  <c r="AC1520" i="1"/>
  <c r="AL1520" i="1"/>
  <c r="Y1520" i="1"/>
  <c r="U1520" i="1"/>
  <c r="X1520" i="1"/>
  <c r="AA1520" i="1"/>
  <c r="W1520" i="1"/>
  <c r="Z1520" i="1"/>
  <c r="AE1520" i="1" s="1"/>
  <c r="V1520" i="1"/>
  <c r="S1318" i="2" l="1"/>
  <c r="V1318" i="2"/>
  <c r="O1318" i="2"/>
  <c r="R1318" i="2"/>
  <c r="U1318" i="2"/>
  <c r="Q1318" i="2"/>
  <c r="P1318" i="2"/>
  <c r="T1318" i="2"/>
  <c r="AJ1520" i="1"/>
  <c r="AK1520" i="1"/>
  <c r="Y1318" i="2" l="1"/>
  <c r="AB1318" i="2"/>
  <c r="X1318" i="2"/>
  <c r="AC1318" i="2"/>
  <c r="Z1318" i="2"/>
  <c r="W1318" i="2"/>
  <c r="AK1318" i="2"/>
  <c r="AE1318" i="2"/>
  <c r="AF1318" i="2"/>
  <c r="AH1318" i="2"/>
  <c r="AI1318" i="2"/>
  <c r="AJ1318" i="2"/>
  <c r="AA1318" i="2"/>
  <c r="R1521" i="1"/>
  <c r="N1521" i="1"/>
  <c r="M1521" i="1"/>
  <c r="O1521" i="1"/>
  <c r="Q1521" i="1"/>
  <c r="T1521" i="1"/>
  <c r="AG1318" i="2" l="1"/>
  <c r="AM1318" i="2"/>
  <c r="AL1318" i="2"/>
  <c r="AD1521" i="1"/>
  <c r="AI1521" i="1"/>
  <c r="AG1521" i="1"/>
  <c r="AC1521" i="1"/>
  <c r="AF1521" i="1"/>
  <c r="AH1521" i="1"/>
  <c r="AJ1521" i="1" s="1"/>
  <c r="Q1522" i="1" s="1"/>
  <c r="AL1521" i="1"/>
  <c r="Y1521" i="1"/>
  <c r="W1521" i="1"/>
  <c r="U1521" i="1"/>
  <c r="X1521" i="1"/>
  <c r="AA1521" i="1"/>
  <c r="V1521" i="1"/>
  <c r="Z1521" i="1"/>
  <c r="S1319" i="2" l="1"/>
  <c r="V1319" i="2"/>
  <c r="Q1319" i="2"/>
  <c r="R1319" i="2"/>
  <c r="T1319" i="2"/>
  <c r="O1319" i="2"/>
  <c r="U1319" i="2"/>
  <c r="P1319" i="2"/>
  <c r="AE1521" i="1"/>
  <c r="AK1521" i="1"/>
  <c r="AB1319" i="2" l="1"/>
  <c r="X1319" i="2"/>
  <c r="AC1319" i="2"/>
  <c r="W1319" i="2"/>
  <c r="Z1319" i="2"/>
  <c r="Y1319" i="2"/>
  <c r="AJ1319" i="2"/>
  <c r="AE1319" i="2"/>
  <c r="AF1319" i="2"/>
  <c r="AH1319" i="2"/>
  <c r="AI1319" i="2"/>
  <c r="AK1319" i="2"/>
  <c r="AA1319" i="2"/>
  <c r="N1522" i="1"/>
  <c r="O1522" i="1"/>
  <c r="R1522" i="1"/>
  <c r="M1522" i="1"/>
  <c r="T1522" i="1"/>
  <c r="AG1319" i="2" l="1"/>
  <c r="AM1319" i="2" s="1"/>
  <c r="X1522" i="1"/>
  <c r="U1522" i="1"/>
  <c r="AA1522" i="1"/>
  <c r="AL1522" i="1"/>
  <c r="Y1522" i="1"/>
  <c r="AG1522" i="1"/>
  <c r="AH1522" i="1"/>
  <c r="AI1522" i="1"/>
  <c r="AD1522" i="1"/>
  <c r="AC1522" i="1"/>
  <c r="AF1522" i="1"/>
  <c r="Z1522" i="1"/>
  <c r="W1522" i="1"/>
  <c r="V1522" i="1"/>
  <c r="R1320" i="2" l="1"/>
  <c r="U1320" i="2"/>
  <c r="O1320" i="2"/>
  <c r="AL1319" i="2"/>
  <c r="AJ1522" i="1"/>
  <c r="AE1522" i="1"/>
  <c r="AK1522" i="1"/>
  <c r="S1320" i="2" l="1"/>
  <c r="V1320" i="2"/>
  <c r="Q1320" i="2"/>
  <c r="P1320" i="2"/>
  <c r="T1320" i="2"/>
  <c r="O1523" i="1"/>
  <c r="M1523" i="1"/>
  <c r="R1523" i="1"/>
  <c r="N1523" i="1"/>
  <c r="Q1523" i="1"/>
  <c r="T1523" i="1"/>
  <c r="X1320" i="2" l="1"/>
  <c r="W1320" i="2"/>
  <c r="Z1320" i="2"/>
  <c r="AC1320" i="2"/>
  <c r="AB1320" i="2"/>
  <c r="Y1320" i="2"/>
  <c r="AI1320" i="2"/>
  <c r="AK1320" i="2"/>
  <c r="AF1320" i="2"/>
  <c r="AH1320" i="2"/>
  <c r="AJ1320" i="2"/>
  <c r="AE1320" i="2"/>
  <c r="AA1320" i="2"/>
  <c r="AI1523" i="1"/>
  <c r="AD1523" i="1"/>
  <c r="AF1523" i="1"/>
  <c r="AC1523" i="1"/>
  <c r="AH1523" i="1"/>
  <c r="AG1523" i="1"/>
  <c r="U1523" i="1"/>
  <c r="AL1523" i="1"/>
  <c r="Y1523" i="1"/>
  <c r="V1523" i="1"/>
  <c r="Z1523" i="1"/>
  <c r="AE1523" i="1" s="1"/>
  <c r="AA1523" i="1"/>
  <c r="X1523" i="1"/>
  <c r="W1523" i="1"/>
  <c r="AG1320" i="2" l="1"/>
  <c r="AL1320" i="2" s="1"/>
  <c r="AJ1523" i="1"/>
  <c r="AK1523" i="1"/>
  <c r="S1321" i="2" l="1"/>
  <c r="AM1320" i="2"/>
  <c r="M1524" i="1"/>
  <c r="O1524" i="1"/>
  <c r="N1524" i="1"/>
  <c r="R1524" i="1"/>
  <c r="Q1524" i="1"/>
  <c r="T1524" i="1"/>
  <c r="R1321" i="2" l="1"/>
  <c r="O1321" i="2"/>
  <c r="U1321" i="2"/>
  <c r="Q1321" i="2"/>
  <c r="P1321" i="2"/>
  <c r="T1321" i="2"/>
  <c r="V1321" i="2"/>
  <c r="AD1524" i="1"/>
  <c r="AF1524" i="1"/>
  <c r="AI1524" i="1"/>
  <c r="AH1524" i="1"/>
  <c r="AG1524" i="1"/>
  <c r="AC1524" i="1"/>
  <c r="AL1524" i="1"/>
  <c r="Y1524" i="1"/>
  <c r="Z1524" i="1"/>
  <c r="V1524" i="1"/>
  <c r="W1524" i="1"/>
  <c r="U1524" i="1"/>
  <c r="AA1524" i="1"/>
  <c r="X1524" i="1"/>
  <c r="Y1321" i="2" l="1"/>
  <c r="AH1321" i="2"/>
  <c r="AJ1321" i="2"/>
  <c r="AK1321" i="2"/>
  <c r="AE1321" i="2"/>
  <c r="AI1321" i="2"/>
  <c r="AF1321" i="2"/>
  <c r="AB1321" i="2"/>
  <c r="X1321" i="2"/>
  <c r="AC1321" i="2"/>
  <c r="W1321" i="2"/>
  <c r="AA1321" i="2"/>
  <c r="Z1321" i="2"/>
  <c r="AE1524" i="1"/>
  <c r="AJ1524" i="1"/>
  <c r="AK1524" i="1"/>
  <c r="AG1321" i="2" l="1"/>
  <c r="AM1321" i="2" s="1"/>
  <c r="R1525" i="1"/>
  <c r="M1525" i="1"/>
  <c r="N1525" i="1"/>
  <c r="O1525" i="1"/>
  <c r="Q1525" i="1"/>
  <c r="T1525" i="1"/>
  <c r="O1322" i="2" l="1"/>
  <c r="R1322" i="2"/>
  <c r="U1322" i="2"/>
  <c r="AL1321" i="2"/>
  <c r="AF1525" i="1"/>
  <c r="AI1525" i="1"/>
  <c r="AG1525" i="1"/>
  <c r="AH1525" i="1"/>
  <c r="AD1525" i="1"/>
  <c r="AC1525" i="1"/>
  <c r="AL1525" i="1"/>
  <c r="Y1525" i="1"/>
  <c r="W1525" i="1"/>
  <c r="V1525" i="1"/>
  <c r="AA1525" i="1"/>
  <c r="U1525" i="1"/>
  <c r="X1525" i="1"/>
  <c r="Z1525" i="1"/>
  <c r="S1322" i="2" l="1"/>
  <c r="V1322" i="2"/>
  <c r="P1322" i="2"/>
  <c r="T1322" i="2"/>
  <c r="Q1322" i="2"/>
  <c r="AJ1525" i="1"/>
  <c r="AE1525" i="1"/>
  <c r="AK1525" i="1"/>
  <c r="X1322" i="2" l="1"/>
  <c r="AB1322" i="2"/>
  <c r="Z1322" i="2"/>
  <c r="AI1322" i="2"/>
  <c r="AJ1322" i="2"/>
  <c r="AE1322" i="2"/>
  <c r="AF1322" i="2"/>
  <c r="AH1322" i="2"/>
  <c r="AK1322" i="2"/>
  <c r="Y1322" i="2"/>
  <c r="AA1322" i="2"/>
  <c r="AC1322" i="2"/>
  <c r="W1322" i="2"/>
  <c r="M1526" i="1"/>
  <c r="R1526" i="1"/>
  <c r="N1526" i="1"/>
  <c r="O1526" i="1"/>
  <c r="Q1526" i="1"/>
  <c r="T1526" i="1"/>
  <c r="AG1322" i="2" l="1"/>
  <c r="AM1322" i="2" s="1"/>
  <c r="AH1526" i="1"/>
  <c r="AI1526" i="1"/>
  <c r="AC1526" i="1"/>
  <c r="AD1526" i="1"/>
  <c r="AF1526" i="1"/>
  <c r="AG1526" i="1"/>
  <c r="AL1526" i="1"/>
  <c r="Y1526" i="1"/>
  <c r="W1526" i="1"/>
  <c r="V1526" i="1"/>
  <c r="Z1526" i="1"/>
  <c r="AE1526" i="1" s="1"/>
  <c r="X1526" i="1"/>
  <c r="U1526" i="1"/>
  <c r="AA1526" i="1"/>
  <c r="U1323" i="2" l="1"/>
  <c r="O1323" i="2"/>
  <c r="R1323" i="2"/>
  <c r="AL1322" i="2"/>
  <c r="AK1526" i="1"/>
  <c r="AJ1526" i="1"/>
  <c r="S1323" i="2" l="1"/>
  <c r="V1323" i="2"/>
  <c r="Q1323" i="2"/>
  <c r="T1323" i="2"/>
  <c r="P1323" i="2"/>
  <c r="Q1527" i="1"/>
  <c r="T1527" i="1"/>
  <c r="O1527" i="1"/>
  <c r="M1527" i="1"/>
  <c r="R1527" i="1"/>
  <c r="N1527" i="1"/>
  <c r="X1323" i="2" l="1"/>
  <c r="AB1323" i="2"/>
  <c r="AF1323" i="2"/>
  <c r="AH1323" i="2"/>
  <c r="AJ1323" i="2"/>
  <c r="AE1323" i="2"/>
  <c r="AI1323" i="2"/>
  <c r="AK1323" i="2"/>
  <c r="AA1323" i="2"/>
  <c r="Y1323" i="2"/>
  <c r="AC1323" i="2"/>
  <c r="W1323" i="2"/>
  <c r="Z1323" i="2"/>
  <c r="AI1527" i="1"/>
  <c r="AC1527" i="1"/>
  <c r="AD1527" i="1"/>
  <c r="AF1527" i="1"/>
  <c r="AH1527" i="1"/>
  <c r="AG1527" i="1"/>
  <c r="V1527" i="1"/>
  <c r="Z1527" i="1"/>
  <c r="X1527" i="1"/>
  <c r="AA1527" i="1"/>
  <c r="U1527" i="1"/>
  <c r="W1527" i="1"/>
  <c r="AL1527" i="1"/>
  <c r="Y1527" i="1"/>
  <c r="AG1323" i="2" l="1"/>
  <c r="AM1323" i="2"/>
  <c r="AL1323" i="2"/>
  <c r="AJ1527" i="1"/>
  <c r="AE1527" i="1"/>
  <c r="AK1527" i="1"/>
  <c r="R1324" i="2" l="1"/>
  <c r="U1324" i="2"/>
  <c r="O1324" i="2"/>
  <c r="P1324" i="2"/>
  <c r="T1324" i="2"/>
  <c r="Q1324" i="2"/>
  <c r="V1324" i="2"/>
  <c r="S1324" i="2"/>
  <c r="N1528" i="1"/>
  <c r="O1528" i="1"/>
  <c r="R1528" i="1"/>
  <c r="M1528" i="1"/>
  <c r="Q1528" i="1"/>
  <c r="T1528" i="1"/>
  <c r="AA1324" i="2" l="1"/>
  <c r="Y1324" i="2"/>
  <c r="AE1324" i="2"/>
  <c r="AF1324" i="2"/>
  <c r="AI1324" i="2"/>
  <c r="AJ1324" i="2"/>
  <c r="AK1324" i="2"/>
  <c r="AH1324" i="2"/>
  <c r="AB1324" i="2"/>
  <c r="X1324" i="2"/>
  <c r="W1324" i="2"/>
  <c r="AC1324" i="2"/>
  <c r="Z1324" i="2"/>
  <c r="AF1528" i="1"/>
  <c r="AI1528" i="1"/>
  <c r="AG1528" i="1"/>
  <c r="AH1528" i="1"/>
  <c r="AD1528" i="1"/>
  <c r="AC1528" i="1"/>
  <c r="AL1528" i="1"/>
  <c r="Y1528" i="1"/>
  <c r="U1528" i="1"/>
  <c r="X1528" i="1"/>
  <c r="AA1528" i="1"/>
  <c r="Z1528" i="1"/>
  <c r="AE1528" i="1" s="1"/>
  <c r="W1528" i="1"/>
  <c r="V1528" i="1"/>
  <c r="AG1324" i="2" l="1"/>
  <c r="AM1324" i="2"/>
  <c r="AL1324" i="2"/>
  <c r="AJ1528" i="1"/>
  <c r="AK1528" i="1"/>
  <c r="O1325" i="2" l="1"/>
  <c r="U1325" i="2"/>
  <c r="Q1325" i="2"/>
  <c r="T1325" i="2"/>
  <c r="P1325" i="2"/>
  <c r="R1325" i="2"/>
  <c r="V1325" i="2"/>
  <c r="S1325" i="2"/>
  <c r="O1529" i="1"/>
  <c r="N1529" i="1"/>
  <c r="M1529" i="1"/>
  <c r="R1529" i="1"/>
  <c r="Q1529" i="1"/>
  <c r="T1529" i="1"/>
  <c r="AA1325" i="2" l="1"/>
  <c r="Z1325" i="2"/>
  <c r="AF1325" i="2"/>
  <c r="AK1325" i="2"/>
  <c r="AE1325" i="2"/>
  <c r="AH1325" i="2"/>
  <c r="AI1325" i="2"/>
  <c r="AJ1325" i="2"/>
  <c r="X1325" i="2"/>
  <c r="AB1325" i="2"/>
  <c r="AG1325" i="2" s="1"/>
  <c r="Y1325" i="2"/>
  <c r="AC1325" i="2"/>
  <c r="W1325" i="2"/>
  <c r="Z1529" i="1"/>
  <c r="AC1529" i="1"/>
  <c r="AD1529" i="1"/>
  <c r="AG1529" i="1"/>
  <c r="AF1529" i="1"/>
  <c r="AH1529" i="1"/>
  <c r="AJ1529" i="1" s="1"/>
  <c r="T1530" i="1" s="1"/>
  <c r="AI1529" i="1"/>
  <c r="AK1529" i="1" s="1"/>
  <c r="R1530" i="1" s="1"/>
  <c r="AL1529" i="1"/>
  <c r="Y1529" i="1"/>
  <c r="X1529" i="1"/>
  <c r="AA1529" i="1"/>
  <c r="U1529" i="1"/>
  <c r="V1529" i="1"/>
  <c r="W1529" i="1"/>
  <c r="AL1325" i="2" l="1"/>
  <c r="AM1325" i="2"/>
  <c r="AF1530" i="1"/>
  <c r="AG1530" i="1"/>
  <c r="AC1530" i="1"/>
  <c r="AD1530" i="1"/>
  <c r="AH1530" i="1"/>
  <c r="AI1530" i="1"/>
  <c r="M1530" i="1"/>
  <c r="O1530" i="1"/>
  <c r="Q1530" i="1"/>
  <c r="N1530" i="1"/>
  <c r="AE1529" i="1"/>
  <c r="U1326" i="2" l="1"/>
  <c r="R1326" i="2"/>
  <c r="O1326" i="2"/>
  <c r="T1326" i="2"/>
  <c r="P1326" i="2"/>
  <c r="Q1326" i="2"/>
  <c r="S1326" i="2"/>
  <c r="V1326" i="2"/>
  <c r="V1530" i="1"/>
  <c r="AK1530" i="1" s="1"/>
  <c r="AL1530" i="1"/>
  <c r="Y1530" i="1"/>
  <c r="W1530" i="1"/>
  <c r="AA1530" i="1"/>
  <c r="X1530" i="1"/>
  <c r="U1530" i="1"/>
  <c r="Z1530" i="1"/>
  <c r="AE1530" i="1" s="1"/>
  <c r="Y1326" i="2" l="1"/>
  <c r="AK1326" i="2"/>
  <c r="AE1326" i="2"/>
  <c r="AH1326" i="2"/>
  <c r="AJ1326" i="2"/>
  <c r="AF1326" i="2"/>
  <c r="AI1326" i="2"/>
  <c r="AA1326" i="2"/>
  <c r="X1326" i="2"/>
  <c r="AB1326" i="2"/>
  <c r="W1326" i="2"/>
  <c r="Z1326" i="2"/>
  <c r="AC1326" i="2"/>
  <c r="M1531" i="1"/>
  <c r="AJ1530" i="1"/>
  <c r="AG1326" i="2" l="1"/>
  <c r="AL1326" i="2"/>
  <c r="AM1326" i="2"/>
  <c r="T1531" i="1"/>
  <c r="Q1531" i="1"/>
  <c r="N1531" i="1"/>
  <c r="X1531" i="1" s="1"/>
  <c r="O1531" i="1"/>
  <c r="R1531" i="1"/>
  <c r="Q1327" i="2" l="1"/>
  <c r="O1327" i="2"/>
  <c r="R1327" i="2"/>
  <c r="U1327" i="2"/>
  <c r="T1327" i="2"/>
  <c r="P1327" i="2"/>
  <c r="S1327" i="2"/>
  <c r="V1327" i="2"/>
  <c r="W1531" i="1"/>
  <c r="Z1531" i="1"/>
  <c r="V1531" i="1"/>
  <c r="AA1531" i="1"/>
  <c r="U1531" i="1"/>
  <c r="AL1531" i="1"/>
  <c r="Y1531" i="1"/>
  <c r="AG1531" i="1"/>
  <c r="AI1531" i="1"/>
  <c r="AH1531" i="1"/>
  <c r="AD1531" i="1"/>
  <c r="AF1531" i="1"/>
  <c r="AC1531" i="1"/>
  <c r="AA1327" i="2" l="1"/>
  <c r="AJ1327" i="2"/>
  <c r="AF1327" i="2"/>
  <c r="AH1327" i="2"/>
  <c r="AI1327" i="2"/>
  <c r="AK1327" i="2"/>
  <c r="AE1327" i="2"/>
  <c r="X1327" i="2"/>
  <c r="AB1327" i="2"/>
  <c r="AC1327" i="2"/>
  <c r="Z1327" i="2"/>
  <c r="W1327" i="2"/>
  <c r="Y1327" i="2"/>
  <c r="AJ1531" i="1"/>
  <c r="AK1531" i="1"/>
  <c r="AE1531" i="1"/>
  <c r="AG1327" i="2" l="1"/>
  <c r="AM1327" i="2" s="1"/>
  <c r="AL1327" i="2"/>
  <c r="M1532" i="1"/>
  <c r="O1532" i="1"/>
  <c r="R1532" i="1"/>
  <c r="N1532" i="1"/>
  <c r="T1532" i="1"/>
  <c r="Q1532" i="1"/>
  <c r="O1328" i="2" l="1"/>
  <c r="P1328" i="2"/>
  <c r="Q1328" i="2"/>
  <c r="T1328" i="2"/>
  <c r="U1328" i="2"/>
  <c r="R1328" i="2"/>
  <c r="S1328" i="2"/>
  <c r="V1328" i="2"/>
  <c r="AH1532" i="1"/>
  <c r="AF1532" i="1"/>
  <c r="AC1532" i="1"/>
  <c r="AG1532" i="1"/>
  <c r="AI1532" i="1"/>
  <c r="AD1532" i="1"/>
  <c r="W1532" i="1"/>
  <c r="AL1532" i="1"/>
  <c r="Y1532" i="1"/>
  <c r="V1532" i="1"/>
  <c r="Z1532" i="1"/>
  <c r="U1532" i="1"/>
  <c r="X1532" i="1"/>
  <c r="AA1532" i="1"/>
  <c r="AI1328" i="2" l="1"/>
  <c r="AK1328" i="2"/>
  <c r="AJ1328" i="2"/>
  <c r="AE1328" i="2"/>
  <c r="AF1328" i="2"/>
  <c r="AH1328" i="2"/>
  <c r="Z1328" i="2"/>
  <c r="AA1328" i="2"/>
  <c r="AC1328" i="2"/>
  <c r="AB1328" i="2"/>
  <c r="AG1328" i="2" s="1"/>
  <c r="Y1328" i="2"/>
  <c r="X1328" i="2"/>
  <c r="W1328" i="2"/>
  <c r="AE1532" i="1"/>
  <c r="AK1532" i="1"/>
  <c r="AJ1532" i="1"/>
  <c r="AL1328" i="2" l="1"/>
  <c r="AM1328" i="2"/>
  <c r="T1533" i="1"/>
  <c r="Q1533" i="1"/>
  <c r="M1533" i="1"/>
  <c r="R1533" i="1"/>
  <c r="O1533" i="1"/>
  <c r="N1533" i="1"/>
  <c r="Q1329" i="2" l="1"/>
  <c r="U1329" i="2"/>
  <c r="T1329" i="2"/>
  <c r="R1329" i="2"/>
  <c r="P1329" i="2"/>
  <c r="O1329" i="2"/>
  <c r="S1329" i="2"/>
  <c r="V1329" i="2"/>
  <c r="W1533" i="1"/>
  <c r="V1533" i="1"/>
  <c r="Z1533" i="1"/>
  <c r="U1533" i="1"/>
  <c r="X1533" i="1"/>
  <c r="AA1533" i="1"/>
  <c r="AL1533" i="1"/>
  <c r="Y1533" i="1"/>
  <c r="AD1533" i="1"/>
  <c r="AG1533" i="1"/>
  <c r="AI1533" i="1"/>
  <c r="AF1533" i="1"/>
  <c r="AH1533" i="1"/>
  <c r="AC1533" i="1"/>
  <c r="W1329" i="2" l="1"/>
  <c r="AH1329" i="2"/>
  <c r="AJ1329" i="2"/>
  <c r="AF1329" i="2"/>
  <c r="AI1329" i="2"/>
  <c r="AK1329" i="2"/>
  <c r="AE1329" i="2"/>
  <c r="AA1329" i="2"/>
  <c r="X1329" i="2"/>
  <c r="Z1329" i="2"/>
  <c r="AB1329" i="2"/>
  <c r="AG1329" i="2" s="1"/>
  <c r="AC1329" i="2"/>
  <c r="Y1329" i="2"/>
  <c r="AK1533" i="1"/>
  <c r="AE1533" i="1"/>
  <c r="AJ1533" i="1"/>
  <c r="AM1329" i="2" l="1"/>
  <c r="AL1329" i="2"/>
  <c r="T1534" i="1"/>
  <c r="Q1534" i="1"/>
  <c r="M1534" i="1"/>
  <c r="O1534" i="1"/>
  <c r="R1534" i="1"/>
  <c r="N1534" i="1"/>
  <c r="S1330" i="2" l="1"/>
  <c r="V1330" i="2"/>
  <c r="O1330" i="2"/>
  <c r="T1330" i="2"/>
  <c r="U1330" i="2"/>
  <c r="Q1330" i="2"/>
  <c r="P1330" i="2"/>
  <c r="R1330" i="2"/>
  <c r="V1534" i="1"/>
  <c r="Z1534" i="1"/>
  <c r="W1534" i="1"/>
  <c r="U1534" i="1"/>
  <c r="AA1534" i="1"/>
  <c r="X1534" i="1"/>
  <c r="AL1534" i="1"/>
  <c r="Y1534" i="1"/>
  <c r="AF1534" i="1"/>
  <c r="AG1534" i="1"/>
  <c r="AH1534" i="1"/>
  <c r="AC1534" i="1"/>
  <c r="AD1534" i="1"/>
  <c r="AI1534" i="1"/>
  <c r="Z1330" i="2" l="1"/>
  <c r="AC1330" i="2"/>
  <c r="X1330" i="2"/>
  <c r="Y1330" i="2"/>
  <c r="AB1330" i="2"/>
  <c r="W1330" i="2"/>
  <c r="AI1330" i="2"/>
  <c r="AE1330" i="2"/>
  <c r="AF1330" i="2"/>
  <c r="AH1330" i="2"/>
  <c r="AJ1330" i="2"/>
  <c r="AK1330" i="2"/>
  <c r="AA1330" i="2"/>
  <c r="AJ1534" i="1"/>
  <c r="AE1534" i="1"/>
  <c r="AK1534" i="1"/>
  <c r="AG1330" i="2" l="1"/>
  <c r="AM1330" i="2" s="1"/>
  <c r="AL1330" i="2"/>
  <c r="N1535" i="1"/>
  <c r="M1535" i="1"/>
  <c r="R1535" i="1"/>
  <c r="O1535" i="1"/>
  <c r="Q1535" i="1"/>
  <c r="T1535" i="1"/>
  <c r="R1331" i="2" l="1"/>
  <c r="T1331" i="2"/>
  <c r="U1331" i="2"/>
  <c r="O1331" i="2"/>
  <c r="P1331" i="2"/>
  <c r="Q1331" i="2"/>
  <c r="V1331" i="2"/>
  <c r="S1331" i="2"/>
  <c r="AI1535" i="1"/>
  <c r="AD1535" i="1"/>
  <c r="AC1535" i="1"/>
  <c r="AG1535" i="1"/>
  <c r="AF1535" i="1"/>
  <c r="AH1535" i="1"/>
  <c r="AJ1535" i="1" s="1"/>
  <c r="Q1536" i="1" s="1"/>
  <c r="AL1535" i="1"/>
  <c r="Y1535" i="1"/>
  <c r="W1535" i="1"/>
  <c r="Z1535" i="1"/>
  <c r="AE1535" i="1" s="1"/>
  <c r="U1535" i="1"/>
  <c r="AA1535" i="1"/>
  <c r="X1535" i="1"/>
  <c r="V1535" i="1"/>
  <c r="Y1331" i="2" l="1"/>
  <c r="AA1331" i="2"/>
  <c r="AF1331" i="2"/>
  <c r="AH1331" i="2"/>
  <c r="AJ1331" i="2"/>
  <c r="AE1331" i="2"/>
  <c r="AI1331" i="2"/>
  <c r="AK1331" i="2"/>
  <c r="X1331" i="2"/>
  <c r="W1331" i="2"/>
  <c r="AC1331" i="2"/>
  <c r="AB1331" i="2"/>
  <c r="Z1331" i="2"/>
  <c r="AK1535" i="1"/>
  <c r="AG1331" i="2" l="1"/>
  <c r="AL1331" i="2" s="1"/>
  <c r="AM1331" i="2"/>
  <c r="M1536" i="1"/>
  <c r="O1536" i="1"/>
  <c r="N1536" i="1"/>
  <c r="R1536" i="1"/>
  <c r="T1536" i="1"/>
  <c r="V1332" i="2" l="1"/>
  <c r="S1332" i="2"/>
  <c r="Q1332" i="2"/>
  <c r="T1332" i="2"/>
  <c r="P1332" i="2"/>
  <c r="R1332" i="2"/>
  <c r="U1332" i="2"/>
  <c r="O1332" i="2"/>
  <c r="AG1536" i="1"/>
  <c r="AI1536" i="1"/>
  <c r="AC1536" i="1"/>
  <c r="AD1536" i="1"/>
  <c r="AH1536" i="1"/>
  <c r="AF1536" i="1"/>
  <c r="Z1536" i="1"/>
  <c r="AE1536" i="1" s="1"/>
  <c r="V1536" i="1"/>
  <c r="W1536" i="1"/>
  <c r="U1536" i="1"/>
  <c r="AA1536" i="1"/>
  <c r="X1536" i="1"/>
  <c r="AL1536" i="1"/>
  <c r="Y1536" i="1"/>
  <c r="X1332" i="2" l="1"/>
  <c r="W1332" i="2"/>
  <c r="AC1332" i="2"/>
  <c r="Z1332" i="2"/>
  <c r="AB1332" i="2"/>
  <c r="Y1332" i="2"/>
  <c r="AA1332" i="2"/>
  <c r="AE1332" i="2"/>
  <c r="AF1332" i="2"/>
  <c r="AI1332" i="2"/>
  <c r="AJ1332" i="2"/>
  <c r="AK1332" i="2"/>
  <c r="AH1332" i="2"/>
  <c r="AJ1536" i="1"/>
  <c r="AK1536" i="1"/>
  <c r="AG1332" i="2" l="1"/>
  <c r="AM1332" i="2" s="1"/>
  <c r="R1537" i="1"/>
  <c r="M1537" i="1"/>
  <c r="N1537" i="1"/>
  <c r="O1537" i="1"/>
  <c r="Q1537" i="1"/>
  <c r="T1537" i="1"/>
  <c r="O1333" i="2" l="1"/>
  <c r="R1333" i="2"/>
  <c r="U1333" i="2"/>
  <c r="AL1332" i="2"/>
  <c r="AH1537" i="1"/>
  <c r="AD1537" i="1"/>
  <c r="AG1537" i="1"/>
  <c r="AI1537" i="1"/>
  <c r="AC1537" i="1"/>
  <c r="AF1537" i="1"/>
  <c r="AL1537" i="1"/>
  <c r="Y1537" i="1"/>
  <c r="W1537" i="1"/>
  <c r="V1537" i="1"/>
  <c r="U1537" i="1"/>
  <c r="X1537" i="1"/>
  <c r="AA1537" i="1"/>
  <c r="Z1537" i="1"/>
  <c r="S1333" i="2" l="1"/>
  <c r="V1333" i="2"/>
  <c r="Q1333" i="2"/>
  <c r="T1333" i="2"/>
  <c r="P1333" i="2"/>
  <c r="AK1537" i="1"/>
  <c r="AE1537" i="1"/>
  <c r="AJ1537" i="1"/>
  <c r="Y1333" i="2" l="1"/>
  <c r="AB1333" i="2"/>
  <c r="Z1333" i="2"/>
  <c r="AC1333" i="2"/>
  <c r="X1333" i="2"/>
  <c r="AF1333" i="2"/>
  <c r="AK1333" i="2"/>
  <c r="AE1333" i="2"/>
  <c r="AH1333" i="2"/>
  <c r="AI1333" i="2"/>
  <c r="AJ1333" i="2"/>
  <c r="W1333" i="2"/>
  <c r="AA1333" i="2"/>
  <c r="Q1538" i="1"/>
  <c r="T1538" i="1"/>
  <c r="M1538" i="1"/>
  <c r="O1538" i="1"/>
  <c r="R1538" i="1"/>
  <c r="N1538" i="1"/>
  <c r="AG1333" i="2" l="1"/>
  <c r="AL1333" i="2" s="1"/>
  <c r="AM1333" i="2"/>
  <c r="Z1538" i="1"/>
  <c r="V1538" i="1"/>
  <c r="W1538" i="1"/>
  <c r="X1538" i="1"/>
  <c r="AA1538" i="1"/>
  <c r="U1538" i="1"/>
  <c r="AD1538" i="1"/>
  <c r="AF1538" i="1"/>
  <c r="AG1538" i="1"/>
  <c r="AI1538" i="1"/>
  <c r="AC1538" i="1"/>
  <c r="AH1538" i="1"/>
  <c r="AJ1538" i="1" s="1"/>
  <c r="AL1538" i="1"/>
  <c r="Y1538" i="1"/>
  <c r="S1334" i="2" l="1"/>
  <c r="V1334" i="2"/>
  <c r="U1334" i="2"/>
  <c r="R1334" i="2"/>
  <c r="O1334" i="2"/>
  <c r="Q1334" i="2"/>
  <c r="T1334" i="2"/>
  <c r="P1334" i="2"/>
  <c r="AK1538" i="1"/>
  <c r="Q1539" i="1"/>
  <c r="AE1538" i="1"/>
  <c r="X1334" i="2" l="1"/>
  <c r="W1334" i="2"/>
  <c r="AB1334" i="2"/>
  <c r="Y1334" i="2"/>
  <c r="Z1334" i="2"/>
  <c r="AC1334" i="2"/>
  <c r="AK1334" i="2"/>
  <c r="AE1334" i="2"/>
  <c r="AH1334" i="2"/>
  <c r="AJ1334" i="2"/>
  <c r="AF1334" i="2"/>
  <c r="AI1334" i="2"/>
  <c r="AA1334" i="2"/>
  <c r="O1539" i="1"/>
  <c r="M1539" i="1"/>
  <c r="R1539" i="1"/>
  <c r="N1539" i="1"/>
  <c r="V1539" i="1" s="1"/>
  <c r="T1539" i="1"/>
  <c r="AG1334" i="2" l="1"/>
  <c r="AM1334" i="2"/>
  <c r="AL1334" i="2"/>
  <c r="AF1539" i="1"/>
  <c r="AG1539" i="1"/>
  <c r="AH1539" i="1"/>
  <c r="AI1539" i="1"/>
  <c r="AC1539" i="1"/>
  <c r="AD1539" i="1"/>
  <c r="AJ1539" i="1"/>
  <c r="Q1540" i="1" s="1"/>
  <c r="W1539" i="1"/>
  <c r="AA1539" i="1"/>
  <c r="X1539" i="1"/>
  <c r="U1539" i="1"/>
  <c r="Z1539" i="1"/>
  <c r="AE1539" i="1" s="1"/>
  <c r="Y1539" i="1"/>
  <c r="AL1539" i="1"/>
  <c r="S1335" i="2" l="1"/>
  <c r="V1335" i="2"/>
  <c r="P1335" i="2"/>
  <c r="R1335" i="2"/>
  <c r="O1335" i="2"/>
  <c r="U1335" i="2"/>
  <c r="T1335" i="2"/>
  <c r="Q1335" i="2"/>
  <c r="AK1539" i="1"/>
  <c r="W1335" i="2" l="1"/>
  <c r="Y1335" i="2"/>
  <c r="AB1335" i="2"/>
  <c r="AC1335" i="2"/>
  <c r="Z1335" i="2"/>
  <c r="X1335" i="2"/>
  <c r="AJ1335" i="2"/>
  <c r="AF1335" i="2"/>
  <c r="AH1335" i="2"/>
  <c r="AI1335" i="2"/>
  <c r="AK1335" i="2"/>
  <c r="AE1335" i="2"/>
  <c r="AA1335" i="2"/>
  <c r="N1540" i="1"/>
  <c r="M1540" i="1"/>
  <c r="O1540" i="1"/>
  <c r="R1540" i="1"/>
  <c r="T1540" i="1"/>
  <c r="AG1335" i="2" l="1"/>
  <c r="AL1335" i="2" s="1"/>
  <c r="AM1335" i="2"/>
  <c r="AF1540" i="1"/>
  <c r="AG1540" i="1"/>
  <c r="AC1540" i="1"/>
  <c r="AD1540" i="1"/>
  <c r="AH1540" i="1"/>
  <c r="AI1540" i="1"/>
  <c r="Z1540" i="1"/>
  <c r="AE1540" i="1" s="1"/>
  <c r="W1540" i="1"/>
  <c r="U1540" i="1"/>
  <c r="X1540" i="1"/>
  <c r="AA1540" i="1"/>
  <c r="AL1540" i="1"/>
  <c r="Y1540" i="1"/>
  <c r="V1540" i="1"/>
  <c r="V1336" i="2" l="1"/>
  <c r="S1336" i="2"/>
  <c r="O1336" i="2"/>
  <c r="R1336" i="2"/>
  <c r="Q1336" i="2"/>
  <c r="P1336" i="2"/>
  <c r="T1336" i="2"/>
  <c r="U1336" i="2"/>
  <c r="AK1540" i="1"/>
  <c r="AJ1540" i="1"/>
  <c r="X1336" i="2" l="1"/>
  <c r="AC1336" i="2"/>
  <c r="AB1336" i="2"/>
  <c r="Y1336" i="2"/>
  <c r="Z1336" i="2"/>
  <c r="W1336" i="2"/>
  <c r="AA1336" i="2"/>
  <c r="AI1336" i="2"/>
  <c r="AK1336" i="2"/>
  <c r="AJ1336" i="2"/>
  <c r="AE1336" i="2"/>
  <c r="AF1336" i="2"/>
  <c r="AH1336" i="2"/>
  <c r="Q1541" i="1"/>
  <c r="T1541" i="1"/>
  <c r="R1541" i="1"/>
  <c r="N1541" i="1"/>
  <c r="M1541" i="1"/>
  <c r="O1541" i="1"/>
  <c r="W1541" i="1" s="1"/>
  <c r="AG1336" i="2" l="1"/>
  <c r="AM1336" i="2" s="1"/>
  <c r="AL1336" i="2"/>
  <c r="U1541" i="1"/>
  <c r="X1541" i="1"/>
  <c r="AA1541" i="1"/>
  <c r="Z1541" i="1"/>
  <c r="AE1541" i="1" s="1"/>
  <c r="V1541" i="1"/>
  <c r="AH1541" i="1"/>
  <c r="AC1541" i="1"/>
  <c r="AD1541" i="1"/>
  <c r="AG1541" i="1"/>
  <c r="AI1541" i="1"/>
  <c r="AF1541" i="1"/>
  <c r="AL1541" i="1"/>
  <c r="Y1541" i="1"/>
  <c r="P1337" i="2" l="1"/>
  <c r="R1337" i="2"/>
  <c r="O1337" i="2"/>
  <c r="U1337" i="2"/>
  <c r="T1337" i="2"/>
  <c r="Q1337" i="2"/>
  <c r="V1337" i="2"/>
  <c r="S1337" i="2"/>
  <c r="AK1541" i="1"/>
  <c r="AJ1541" i="1"/>
  <c r="AH1337" i="2" l="1"/>
  <c r="AJ1337" i="2"/>
  <c r="AF1337" i="2"/>
  <c r="AI1337" i="2"/>
  <c r="AK1337" i="2"/>
  <c r="AE1337" i="2"/>
  <c r="AA1337" i="2"/>
  <c r="Y1337" i="2"/>
  <c r="AB1337" i="2"/>
  <c r="AC1337" i="2"/>
  <c r="W1337" i="2"/>
  <c r="Z1337" i="2"/>
  <c r="X1337" i="2"/>
  <c r="O1542" i="1"/>
  <c r="T1542" i="1"/>
  <c r="Q1542" i="1"/>
  <c r="M1542" i="1"/>
  <c r="R1542" i="1"/>
  <c r="N1542" i="1"/>
  <c r="AG1337" i="2" l="1"/>
  <c r="AM1337" i="2" s="1"/>
  <c r="AL1337" i="2"/>
  <c r="Z1542" i="1"/>
  <c r="V1542" i="1"/>
  <c r="U1542" i="1"/>
  <c r="X1542" i="1"/>
  <c r="AA1542" i="1"/>
  <c r="AL1542" i="1"/>
  <c r="Y1542" i="1"/>
  <c r="AF1542" i="1"/>
  <c r="AG1542" i="1"/>
  <c r="AI1542" i="1"/>
  <c r="AH1542" i="1"/>
  <c r="AC1542" i="1"/>
  <c r="AD1542" i="1"/>
  <c r="W1542" i="1"/>
  <c r="Q1338" i="2" l="1"/>
  <c r="R1338" i="2"/>
  <c r="P1338" i="2"/>
  <c r="U1338" i="2"/>
  <c r="O1338" i="2"/>
  <c r="T1338" i="2"/>
  <c r="S1338" i="2"/>
  <c r="V1338" i="2"/>
  <c r="AK1542" i="1"/>
  <c r="AJ1542" i="1"/>
  <c r="AE1542" i="1"/>
  <c r="AA1338" i="2" l="1"/>
  <c r="AI1338" i="2"/>
  <c r="AE1338" i="2"/>
  <c r="AF1338" i="2"/>
  <c r="AH1338" i="2"/>
  <c r="AJ1338" i="2"/>
  <c r="AK1338" i="2"/>
  <c r="AB1338" i="2"/>
  <c r="W1338" i="2"/>
  <c r="AC1338" i="2"/>
  <c r="X1338" i="2"/>
  <c r="Z1338" i="2"/>
  <c r="Y1338" i="2"/>
  <c r="T1543" i="1"/>
  <c r="Q1543" i="1"/>
  <c r="R1543" i="1"/>
  <c r="N1543" i="1"/>
  <c r="O1543" i="1"/>
  <c r="M1543" i="1"/>
  <c r="AG1338" i="2" l="1"/>
  <c r="AM1338" i="2" s="1"/>
  <c r="W1543" i="1"/>
  <c r="U1543" i="1"/>
  <c r="AA1543" i="1"/>
  <c r="X1543" i="1"/>
  <c r="V1543" i="1"/>
  <c r="Z1543" i="1"/>
  <c r="AL1543" i="1"/>
  <c r="Y1543" i="1"/>
  <c r="AH1543" i="1"/>
  <c r="AI1543" i="1"/>
  <c r="AC1543" i="1"/>
  <c r="AD1543" i="1"/>
  <c r="AF1543" i="1"/>
  <c r="AG1543" i="1"/>
  <c r="R1339" i="2" l="1"/>
  <c r="O1339" i="2"/>
  <c r="U1339" i="2"/>
  <c r="AL1338" i="2"/>
  <c r="AK1543" i="1"/>
  <c r="AJ1543" i="1"/>
  <c r="AE1543" i="1"/>
  <c r="V1339" i="2" l="1"/>
  <c r="S1339" i="2"/>
  <c r="P1339" i="2"/>
  <c r="Q1339" i="2"/>
  <c r="T1339" i="2"/>
  <c r="Q1544" i="1"/>
  <c r="T1544" i="1"/>
  <c r="O1544" i="1"/>
  <c r="R1544" i="1"/>
  <c r="M1544" i="1"/>
  <c r="N1544" i="1"/>
  <c r="X1339" i="2" l="1"/>
  <c r="AB1339" i="2"/>
  <c r="Y1339" i="2"/>
  <c r="W1339" i="2"/>
  <c r="AC1339" i="2"/>
  <c r="AA1339" i="2"/>
  <c r="Z1339" i="2"/>
  <c r="AF1339" i="2"/>
  <c r="AH1339" i="2"/>
  <c r="AJ1339" i="2"/>
  <c r="AE1339" i="2"/>
  <c r="AI1339" i="2"/>
  <c r="AK1339" i="2"/>
  <c r="AA1544" i="1"/>
  <c r="X1544" i="1"/>
  <c r="U1544" i="1"/>
  <c r="V1544" i="1"/>
  <c r="Z1544" i="1"/>
  <c r="AE1544" i="1" s="1"/>
  <c r="W1544" i="1"/>
  <c r="AF1544" i="1"/>
  <c r="AC1544" i="1"/>
  <c r="AD1544" i="1"/>
  <c r="AG1544" i="1"/>
  <c r="AI1544" i="1"/>
  <c r="AK1544" i="1" s="1"/>
  <c r="O1545" i="1" s="1"/>
  <c r="AH1544" i="1"/>
  <c r="AJ1544" i="1" s="1"/>
  <c r="T1545" i="1" s="1"/>
  <c r="AL1544" i="1"/>
  <c r="Y1544" i="1"/>
  <c r="AG1339" i="2" l="1"/>
  <c r="AL1339" i="2" s="1"/>
  <c r="AM1339" i="2"/>
  <c r="AC1545" i="1"/>
  <c r="AD1545" i="1"/>
  <c r="AI1545" i="1"/>
  <c r="AG1545" i="1"/>
  <c r="AF1545" i="1"/>
  <c r="AH1545" i="1"/>
  <c r="W1545" i="1"/>
  <c r="Q1545" i="1"/>
  <c r="M1545" i="1"/>
  <c r="R1545" i="1"/>
  <c r="N1545" i="1"/>
  <c r="S1340" i="2" l="1"/>
  <c r="V1340" i="2"/>
  <c r="U1340" i="2"/>
  <c r="O1340" i="2"/>
  <c r="R1340" i="2"/>
  <c r="P1340" i="2"/>
  <c r="Q1340" i="2"/>
  <c r="T1340" i="2"/>
  <c r="V1545" i="1"/>
  <c r="Z1545" i="1"/>
  <c r="AE1545" i="1" s="1"/>
  <c r="X1545" i="1"/>
  <c r="U1545" i="1"/>
  <c r="AA1545" i="1"/>
  <c r="AL1545" i="1"/>
  <c r="Y1545" i="1"/>
  <c r="AB1340" i="2" l="1"/>
  <c r="Z1340" i="2"/>
  <c r="Y1340" i="2"/>
  <c r="X1340" i="2"/>
  <c r="W1340" i="2"/>
  <c r="AC1340" i="2"/>
  <c r="AE1340" i="2"/>
  <c r="AF1340" i="2"/>
  <c r="AI1340" i="2"/>
  <c r="AJ1340" i="2"/>
  <c r="AK1340" i="2"/>
  <c r="AH1340" i="2"/>
  <c r="AA1340" i="2"/>
  <c r="AJ1545" i="1"/>
  <c r="AK1545" i="1"/>
  <c r="AG1340" i="2" l="1"/>
  <c r="AM1340" i="2" s="1"/>
  <c r="AL1340" i="2"/>
  <c r="M1546" i="1"/>
  <c r="O1546" i="1"/>
  <c r="N1546" i="1"/>
  <c r="R1546" i="1"/>
  <c r="T1546" i="1"/>
  <c r="Q1546" i="1"/>
  <c r="T1341" i="2" l="1"/>
  <c r="O1341" i="2"/>
  <c r="R1341" i="2"/>
  <c r="U1341" i="2"/>
  <c r="Q1341" i="2"/>
  <c r="P1341" i="2"/>
  <c r="S1341" i="2"/>
  <c r="V1341" i="2"/>
  <c r="AL1546" i="1"/>
  <c r="Y1546" i="1"/>
  <c r="Z1546" i="1"/>
  <c r="W1546" i="1"/>
  <c r="AF1546" i="1"/>
  <c r="AG1546" i="1"/>
  <c r="AH1546" i="1"/>
  <c r="AI1546" i="1"/>
  <c r="AC1546" i="1"/>
  <c r="AD1546" i="1"/>
  <c r="V1546" i="1"/>
  <c r="AA1546" i="1"/>
  <c r="U1546" i="1"/>
  <c r="X1546" i="1"/>
  <c r="AF1341" i="2" l="1"/>
  <c r="AK1341" i="2"/>
  <c r="AE1341" i="2"/>
  <c r="AH1341" i="2"/>
  <c r="AI1341" i="2"/>
  <c r="AJ1341" i="2"/>
  <c r="AL1341" i="2" s="1"/>
  <c r="S1342" i="2" s="1"/>
  <c r="Y1341" i="2"/>
  <c r="AA1341" i="2"/>
  <c r="X1341" i="2"/>
  <c r="AC1341" i="2"/>
  <c r="Z1341" i="2"/>
  <c r="W1341" i="2"/>
  <c r="AB1341" i="2"/>
  <c r="AG1341" i="2" s="1"/>
  <c r="AE1546" i="1"/>
  <c r="AK1546" i="1"/>
  <c r="AJ1546" i="1"/>
  <c r="AM1341" i="2" l="1"/>
  <c r="O1547" i="1"/>
  <c r="Q1547" i="1"/>
  <c r="T1547" i="1"/>
  <c r="M1547" i="1"/>
  <c r="R1547" i="1"/>
  <c r="N1547" i="1"/>
  <c r="V1547" i="1" s="1"/>
  <c r="O1342" i="2" l="1"/>
  <c r="P1342" i="2"/>
  <c r="R1342" i="2"/>
  <c r="T1342" i="2"/>
  <c r="U1342" i="2"/>
  <c r="Q1342" i="2"/>
  <c r="V1342" i="2"/>
  <c r="Z1547" i="1"/>
  <c r="AL1547" i="1"/>
  <c r="Y1547" i="1"/>
  <c r="X1547" i="1"/>
  <c r="AA1547" i="1"/>
  <c r="U1547" i="1"/>
  <c r="AH1547" i="1"/>
  <c r="AI1547" i="1"/>
  <c r="AD1547" i="1"/>
  <c r="AC1547" i="1"/>
  <c r="AF1547" i="1"/>
  <c r="AG1547" i="1"/>
  <c r="W1547" i="1"/>
  <c r="AC1342" i="2" l="1"/>
  <c r="AK1342" i="2"/>
  <c r="AE1342" i="2"/>
  <c r="AH1342" i="2"/>
  <c r="AJ1342" i="2"/>
  <c r="AF1342" i="2"/>
  <c r="AI1342" i="2"/>
  <c r="Y1342" i="2"/>
  <c r="AB1342" i="2"/>
  <c r="Z1342" i="2"/>
  <c r="X1342" i="2"/>
  <c r="W1342" i="2"/>
  <c r="AA1342" i="2"/>
  <c r="AJ1547" i="1"/>
  <c r="AK1547" i="1"/>
  <c r="AE1547" i="1"/>
  <c r="AG1342" i="2" l="1"/>
  <c r="AL1342" i="2" s="1"/>
  <c r="AM1342" i="2"/>
  <c r="N1548" i="1"/>
  <c r="M1548" i="1"/>
  <c r="O1548" i="1"/>
  <c r="R1548" i="1"/>
  <c r="T1548" i="1"/>
  <c r="Q1548" i="1"/>
  <c r="S1343" i="2" l="1"/>
  <c r="V1343" i="2"/>
  <c r="P1343" i="2"/>
  <c r="U1343" i="2"/>
  <c r="Q1343" i="2"/>
  <c r="O1343" i="2"/>
  <c r="T1343" i="2"/>
  <c r="R1343" i="2"/>
  <c r="AD1548" i="1"/>
  <c r="AF1548" i="1"/>
  <c r="AI1548" i="1"/>
  <c r="AC1548" i="1"/>
  <c r="AH1548" i="1"/>
  <c r="AG1548" i="1"/>
  <c r="X1548" i="1"/>
  <c r="U1548" i="1"/>
  <c r="AA1548" i="1"/>
  <c r="AL1548" i="1"/>
  <c r="Y1548" i="1"/>
  <c r="Z1548" i="1"/>
  <c r="AE1548" i="1" s="1"/>
  <c r="W1548" i="1"/>
  <c r="V1548" i="1"/>
  <c r="Z1343" i="2" l="1"/>
  <c r="Y1343" i="2"/>
  <c r="AB1343" i="2"/>
  <c r="W1343" i="2"/>
  <c r="AC1343" i="2"/>
  <c r="X1343" i="2"/>
  <c r="AJ1343" i="2"/>
  <c r="AF1343" i="2"/>
  <c r="AH1343" i="2"/>
  <c r="AI1343" i="2"/>
  <c r="AK1343" i="2"/>
  <c r="AE1343" i="2"/>
  <c r="AA1343" i="2"/>
  <c r="AJ1548" i="1"/>
  <c r="AK1548" i="1"/>
  <c r="AG1343" i="2" l="1"/>
  <c r="AL1343" i="2" s="1"/>
  <c r="AM1343" i="2"/>
  <c r="R1549" i="1"/>
  <c r="O1549" i="1"/>
  <c r="M1549" i="1"/>
  <c r="N1549" i="1"/>
  <c r="Q1549" i="1"/>
  <c r="T1549" i="1"/>
  <c r="V1344" i="2" l="1"/>
  <c r="S1344" i="2"/>
  <c r="R1344" i="2"/>
  <c r="U1344" i="2"/>
  <c r="Q1344" i="2"/>
  <c r="P1344" i="2"/>
  <c r="T1344" i="2"/>
  <c r="O1344" i="2"/>
  <c r="AL1549" i="1"/>
  <c r="Y1549" i="1"/>
  <c r="AH1549" i="1"/>
  <c r="AC1549" i="1"/>
  <c r="AG1549" i="1"/>
  <c r="AI1549" i="1"/>
  <c r="AD1549" i="1"/>
  <c r="AF1549" i="1"/>
  <c r="V1549" i="1"/>
  <c r="U1549" i="1"/>
  <c r="X1549" i="1"/>
  <c r="AA1549" i="1"/>
  <c r="W1549" i="1"/>
  <c r="Z1549" i="1"/>
  <c r="AB1344" i="2" l="1"/>
  <c r="AC1344" i="2"/>
  <c r="W1344" i="2"/>
  <c r="X1344" i="2"/>
  <c r="Y1344" i="2"/>
  <c r="Z1344" i="2"/>
  <c r="AA1344" i="2"/>
  <c r="AI1344" i="2"/>
  <c r="AK1344" i="2"/>
  <c r="AJ1344" i="2"/>
  <c r="AE1344" i="2"/>
  <c r="AF1344" i="2"/>
  <c r="AH1344" i="2"/>
  <c r="AJ1549" i="1"/>
  <c r="AK1549" i="1"/>
  <c r="AE1549" i="1"/>
  <c r="AG1344" i="2" l="1"/>
  <c r="AM1344" i="2" s="1"/>
  <c r="AL1344" i="2"/>
  <c r="O1550" i="1"/>
  <c r="N1550" i="1"/>
  <c r="R1550" i="1"/>
  <c r="M1550" i="1"/>
  <c r="T1550" i="1"/>
  <c r="Q1550" i="1"/>
  <c r="T1345" i="2" l="1"/>
  <c r="R1345" i="2"/>
  <c r="U1345" i="2"/>
  <c r="Q1345" i="2"/>
  <c r="O1345" i="2"/>
  <c r="P1345" i="2"/>
  <c r="V1345" i="2"/>
  <c r="S1345" i="2"/>
  <c r="AI1550" i="1"/>
  <c r="AC1550" i="1"/>
  <c r="AD1550" i="1"/>
  <c r="AG1550" i="1"/>
  <c r="AH1550" i="1"/>
  <c r="AF1550" i="1"/>
  <c r="AL1550" i="1"/>
  <c r="Y1550" i="1"/>
  <c r="AA1550" i="1"/>
  <c r="X1550" i="1"/>
  <c r="U1550" i="1"/>
  <c r="Z1550" i="1"/>
  <c r="AE1550" i="1" s="1"/>
  <c r="V1550" i="1"/>
  <c r="W1550" i="1"/>
  <c r="AA1345" i="2" l="1"/>
  <c r="W1345" i="2"/>
  <c r="AH1345" i="2"/>
  <c r="AJ1345" i="2"/>
  <c r="AF1345" i="2"/>
  <c r="AI1345" i="2"/>
  <c r="AK1345" i="2"/>
  <c r="AE1345" i="2"/>
  <c r="X1345" i="2"/>
  <c r="Y1345" i="2"/>
  <c r="AC1345" i="2"/>
  <c r="Z1345" i="2"/>
  <c r="AB1345" i="2"/>
  <c r="AJ1550" i="1"/>
  <c r="AK1550" i="1"/>
  <c r="AG1345" i="2" l="1"/>
  <c r="AL1345" i="2" s="1"/>
  <c r="AM1345" i="2"/>
  <c r="N1551" i="1"/>
  <c r="O1551" i="1"/>
  <c r="M1551" i="1"/>
  <c r="R1551" i="1"/>
  <c r="Q1551" i="1"/>
  <c r="T1551" i="1"/>
  <c r="S1346" i="2" l="1"/>
  <c r="V1346" i="2"/>
  <c r="O1346" i="2"/>
  <c r="P1346" i="2"/>
  <c r="T1346" i="2"/>
  <c r="Q1346" i="2"/>
  <c r="R1346" i="2"/>
  <c r="U1346" i="2"/>
  <c r="AC1551" i="1"/>
  <c r="AD1551" i="1"/>
  <c r="AF1551" i="1"/>
  <c r="AG1551" i="1"/>
  <c r="AH1551" i="1"/>
  <c r="AJ1551" i="1" s="1"/>
  <c r="Q1552" i="1" s="1"/>
  <c r="AI1551" i="1"/>
  <c r="AK1551" i="1" s="1"/>
  <c r="O1552" i="1" s="1"/>
  <c r="AL1551" i="1"/>
  <c r="Y1551" i="1"/>
  <c r="Z1551" i="1"/>
  <c r="AE1551" i="1" s="1"/>
  <c r="U1551" i="1"/>
  <c r="X1551" i="1"/>
  <c r="AA1551" i="1"/>
  <c r="W1551" i="1"/>
  <c r="V1551" i="1"/>
  <c r="AB1346" i="2" l="1"/>
  <c r="AC1346" i="2"/>
  <c r="Z1346" i="2"/>
  <c r="Y1346" i="2"/>
  <c r="X1346" i="2"/>
  <c r="W1346" i="2"/>
  <c r="AI1346" i="2"/>
  <c r="AE1346" i="2"/>
  <c r="AF1346" i="2"/>
  <c r="AH1346" i="2"/>
  <c r="AJ1346" i="2"/>
  <c r="AK1346" i="2"/>
  <c r="AA1346" i="2"/>
  <c r="M1552" i="1"/>
  <c r="T1552" i="1"/>
  <c r="N1552" i="1"/>
  <c r="R1552" i="1"/>
  <c r="AG1346" i="2" l="1"/>
  <c r="AM1346" i="2" s="1"/>
  <c r="AL1346" i="2"/>
  <c r="AG1552" i="1"/>
  <c r="AH1552" i="1"/>
  <c r="AD1552" i="1"/>
  <c r="AF1552" i="1"/>
  <c r="AI1552" i="1"/>
  <c r="AC1552" i="1"/>
  <c r="V1552" i="1"/>
  <c r="U1552" i="1"/>
  <c r="X1552" i="1"/>
  <c r="AA1552" i="1"/>
  <c r="Y1552" i="1"/>
  <c r="AL1552" i="1"/>
  <c r="Z1552" i="1"/>
  <c r="AE1552" i="1" s="1"/>
  <c r="W1552" i="1"/>
  <c r="T1347" i="2" l="1"/>
  <c r="P1347" i="2"/>
  <c r="U1347" i="2"/>
  <c r="O1347" i="2"/>
  <c r="R1347" i="2"/>
  <c r="Q1347" i="2"/>
  <c r="V1347" i="2"/>
  <c r="S1347" i="2"/>
  <c r="AK1552" i="1"/>
  <c r="AJ1552" i="1"/>
  <c r="Y1347" i="2" l="1"/>
  <c r="AA1347" i="2"/>
  <c r="AF1347" i="2"/>
  <c r="AH1347" i="2"/>
  <c r="AJ1347" i="2"/>
  <c r="AE1347" i="2"/>
  <c r="AI1347" i="2"/>
  <c r="AK1347" i="2"/>
  <c r="Z1347" i="2"/>
  <c r="W1347" i="2"/>
  <c r="AC1347" i="2"/>
  <c r="X1347" i="2"/>
  <c r="AB1347" i="2"/>
  <c r="Q1553" i="1"/>
  <c r="T1553" i="1"/>
  <c r="O1553" i="1"/>
  <c r="N1553" i="1"/>
  <c r="R1553" i="1"/>
  <c r="M1553" i="1"/>
  <c r="AG1347" i="2" l="1"/>
  <c r="AL1347" i="2"/>
  <c r="AM1347" i="2"/>
  <c r="Z1553" i="1"/>
  <c r="U1553" i="1"/>
  <c r="AA1553" i="1"/>
  <c r="X1553" i="1"/>
  <c r="V1553" i="1"/>
  <c r="W1553" i="1"/>
  <c r="AI1553" i="1"/>
  <c r="AF1553" i="1"/>
  <c r="AD1553" i="1"/>
  <c r="AG1553" i="1"/>
  <c r="AH1553" i="1"/>
  <c r="AC1553" i="1"/>
  <c r="AL1553" i="1"/>
  <c r="Y1553" i="1"/>
  <c r="Q1348" i="2" l="1"/>
  <c r="R1348" i="2"/>
  <c r="T1348" i="2"/>
  <c r="O1348" i="2"/>
  <c r="U1348" i="2"/>
  <c r="P1348" i="2"/>
  <c r="S1348" i="2"/>
  <c r="V1348" i="2"/>
  <c r="AJ1553" i="1"/>
  <c r="AK1553" i="1"/>
  <c r="AE1553" i="1"/>
  <c r="X1348" i="2" l="1"/>
  <c r="AE1348" i="2"/>
  <c r="AF1348" i="2"/>
  <c r="AI1348" i="2"/>
  <c r="AJ1348" i="2"/>
  <c r="AK1348" i="2"/>
  <c r="AH1348" i="2"/>
  <c r="AA1348" i="2"/>
  <c r="AC1348" i="2"/>
  <c r="W1348" i="2"/>
  <c r="AB1348" i="2"/>
  <c r="Z1348" i="2"/>
  <c r="Y1348" i="2"/>
  <c r="R1554" i="1"/>
  <c r="O1554" i="1"/>
  <c r="M1554" i="1"/>
  <c r="N1554" i="1"/>
  <c r="Q1554" i="1"/>
  <c r="T1554" i="1"/>
  <c r="AG1348" i="2" l="1"/>
  <c r="AM1348" i="2" s="1"/>
  <c r="AL1554" i="1"/>
  <c r="Y1554" i="1"/>
  <c r="AD1554" i="1"/>
  <c r="AF1554" i="1"/>
  <c r="AG1554" i="1"/>
  <c r="AH1554" i="1"/>
  <c r="AI1554" i="1"/>
  <c r="AC1554" i="1"/>
  <c r="V1554" i="1"/>
  <c r="X1554" i="1"/>
  <c r="U1554" i="1"/>
  <c r="AA1554" i="1"/>
  <c r="W1554" i="1"/>
  <c r="Z1554" i="1"/>
  <c r="R1349" i="2" l="1"/>
  <c r="U1349" i="2"/>
  <c r="O1349" i="2"/>
  <c r="AL1348" i="2"/>
  <c r="AK1554" i="1"/>
  <c r="AJ1554" i="1"/>
  <c r="AE1554" i="1"/>
  <c r="S1349" i="2" l="1"/>
  <c r="V1349" i="2"/>
  <c r="T1349" i="2"/>
  <c r="Q1349" i="2"/>
  <c r="AC1349" i="2"/>
  <c r="P1349" i="2"/>
  <c r="Q1555" i="1"/>
  <c r="T1555" i="1"/>
  <c r="N1555" i="1"/>
  <c r="R1555" i="1"/>
  <c r="M1555" i="1"/>
  <c r="O1555" i="1"/>
  <c r="X1349" i="2" l="1"/>
  <c r="Y1349" i="2"/>
  <c r="AB1349" i="2"/>
  <c r="AG1349" i="2" s="1"/>
  <c r="W1349" i="2"/>
  <c r="Z1349" i="2"/>
  <c r="AF1349" i="2"/>
  <c r="AK1349" i="2"/>
  <c r="AE1349" i="2"/>
  <c r="AH1349" i="2"/>
  <c r="AI1349" i="2"/>
  <c r="AJ1349" i="2"/>
  <c r="AL1349" i="2" s="1"/>
  <c r="S1350" i="2"/>
  <c r="AA1349" i="2"/>
  <c r="V1555" i="1"/>
  <c r="AA1555" i="1"/>
  <c r="U1555" i="1"/>
  <c r="X1555" i="1"/>
  <c r="W1555" i="1"/>
  <c r="Z1555" i="1"/>
  <c r="AE1555" i="1" s="1"/>
  <c r="AC1555" i="1"/>
  <c r="AF1555" i="1"/>
  <c r="AI1555" i="1"/>
  <c r="AD1555" i="1"/>
  <c r="AG1555" i="1"/>
  <c r="AH1555" i="1"/>
  <c r="AL1555" i="1"/>
  <c r="Y1555" i="1"/>
  <c r="AM1349" i="2" l="1"/>
  <c r="AK1555" i="1"/>
  <c r="AJ1555" i="1"/>
  <c r="R1350" i="2" l="1"/>
  <c r="O1350" i="2"/>
  <c r="U1350" i="2"/>
  <c r="P1350" i="2"/>
  <c r="Q1350" i="2"/>
  <c r="T1350" i="2"/>
  <c r="V1350" i="2"/>
  <c r="T1556" i="1"/>
  <c r="Q1556" i="1"/>
  <c r="R1556" i="1"/>
  <c r="N1556" i="1"/>
  <c r="M1556" i="1"/>
  <c r="O1556" i="1"/>
  <c r="AK1350" i="2" l="1"/>
  <c r="AE1350" i="2"/>
  <c r="AH1350" i="2"/>
  <c r="AJ1350" i="2"/>
  <c r="AF1350" i="2"/>
  <c r="AI1350" i="2"/>
  <c r="AB1350" i="2"/>
  <c r="Y1350" i="2"/>
  <c r="X1350" i="2"/>
  <c r="AC1350" i="2"/>
  <c r="W1350" i="2"/>
  <c r="AA1350" i="2"/>
  <c r="Z1350" i="2"/>
  <c r="U1556" i="1"/>
  <c r="AA1556" i="1"/>
  <c r="X1556" i="1"/>
  <c r="W1556" i="1"/>
  <c r="V1556" i="1"/>
  <c r="Z1556" i="1"/>
  <c r="AL1556" i="1"/>
  <c r="Y1556" i="1"/>
  <c r="AG1556" i="1"/>
  <c r="AH1556" i="1"/>
  <c r="AD1556" i="1"/>
  <c r="AI1556" i="1"/>
  <c r="AF1556" i="1"/>
  <c r="AC1556" i="1"/>
  <c r="AG1350" i="2" l="1"/>
  <c r="AL1350" i="2" s="1"/>
  <c r="AM1350" i="2"/>
  <c r="AJ1556" i="1"/>
  <c r="AK1556" i="1"/>
  <c r="AE1556" i="1"/>
  <c r="S1351" i="2" l="1"/>
  <c r="V1351" i="2"/>
  <c r="O1351" i="2"/>
  <c r="P1351" i="2"/>
  <c r="Q1351" i="2"/>
  <c r="R1351" i="2"/>
  <c r="U1351" i="2"/>
  <c r="T1351" i="2"/>
  <c r="R1557" i="1"/>
  <c r="M1557" i="1"/>
  <c r="O1557" i="1"/>
  <c r="N1557" i="1"/>
  <c r="T1557" i="1"/>
  <c r="Q1557" i="1"/>
  <c r="AB1351" i="2" l="1"/>
  <c r="AC1351" i="2"/>
  <c r="W1351" i="2"/>
  <c r="Z1351" i="2"/>
  <c r="Y1351" i="2"/>
  <c r="X1351" i="2"/>
  <c r="AJ1351" i="2"/>
  <c r="AF1351" i="2"/>
  <c r="AH1351" i="2"/>
  <c r="AI1351" i="2"/>
  <c r="AK1351" i="2"/>
  <c r="AE1351" i="2"/>
  <c r="AA1351" i="2"/>
  <c r="AG1557" i="1"/>
  <c r="AH1557" i="1"/>
  <c r="AC1557" i="1"/>
  <c r="AD1557" i="1"/>
  <c r="AI1557" i="1"/>
  <c r="AF1557" i="1"/>
  <c r="AL1557" i="1"/>
  <c r="Y1557" i="1"/>
  <c r="V1557" i="1"/>
  <c r="W1557" i="1"/>
  <c r="X1557" i="1"/>
  <c r="U1557" i="1"/>
  <c r="AA1557" i="1"/>
  <c r="Z1557" i="1"/>
  <c r="AG1351" i="2" l="1"/>
  <c r="AM1351" i="2" s="1"/>
  <c r="AK1557" i="1"/>
  <c r="AE1557" i="1"/>
  <c r="AJ1557" i="1"/>
  <c r="U1352" i="2" l="1"/>
  <c r="R1352" i="2"/>
  <c r="O1352" i="2"/>
  <c r="AL1351" i="2"/>
  <c r="N1558" i="1"/>
  <c r="Q1558" i="1"/>
  <c r="T1558" i="1"/>
  <c r="M1558" i="1"/>
  <c r="R1558" i="1"/>
  <c r="O1558" i="1"/>
  <c r="V1352" i="2" l="1"/>
  <c r="S1352" i="2"/>
  <c r="P1352" i="2"/>
  <c r="Z1352" i="2"/>
  <c r="AC1352" i="2"/>
  <c r="T1352" i="2"/>
  <c r="Q1352" i="2"/>
  <c r="Z1558" i="1"/>
  <c r="U1558" i="1"/>
  <c r="W1558" i="1"/>
  <c r="AA1558" i="1"/>
  <c r="X1558" i="1"/>
  <c r="AC1558" i="1"/>
  <c r="AD1558" i="1"/>
  <c r="AF1558" i="1"/>
  <c r="AH1558" i="1"/>
  <c r="AG1558" i="1"/>
  <c r="AI1558" i="1"/>
  <c r="AK1558" i="1" s="1"/>
  <c r="AL1558" i="1"/>
  <c r="Y1558" i="1"/>
  <c r="V1558" i="1"/>
  <c r="X1352" i="2" l="1"/>
  <c r="AB1352" i="2"/>
  <c r="W1352" i="2"/>
  <c r="Y1352" i="2"/>
  <c r="AA1352" i="2"/>
  <c r="AI1352" i="2"/>
  <c r="AK1352" i="2"/>
  <c r="AJ1352" i="2"/>
  <c r="AE1352" i="2"/>
  <c r="AF1352" i="2"/>
  <c r="AH1352" i="2"/>
  <c r="M1559" i="1"/>
  <c r="AJ1558" i="1"/>
  <c r="AE1558" i="1"/>
  <c r="AG1352" i="2" l="1"/>
  <c r="AL1352" i="2"/>
  <c r="AM1352" i="2"/>
  <c r="Q1559" i="1"/>
  <c r="T1559" i="1"/>
  <c r="N1559" i="1"/>
  <c r="O1559" i="1"/>
  <c r="U1559" i="1"/>
  <c r="X1559" i="1"/>
  <c r="AA1559" i="1"/>
  <c r="R1559" i="1"/>
  <c r="U1353" i="2" l="1"/>
  <c r="O1353" i="2"/>
  <c r="R1353" i="2"/>
  <c r="P1353" i="2"/>
  <c r="T1353" i="2"/>
  <c r="Q1353" i="2"/>
  <c r="S1353" i="2"/>
  <c r="V1353" i="2"/>
  <c r="W1559" i="1"/>
  <c r="V1559" i="1"/>
  <c r="AI1559" i="1"/>
  <c r="AK1559" i="1" s="1"/>
  <c r="M1560" i="1" s="1"/>
  <c r="AD1559" i="1"/>
  <c r="AC1559" i="1"/>
  <c r="AF1559" i="1"/>
  <c r="AH1559" i="1"/>
  <c r="AG1559" i="1"/>
  <c r="Z1559" i="1"/>
  <c r="AL1559" i="1"/>
  <c r="Y1559" i="1"/>
  <c r="AH1353" i="2" l="1"/>
  <c r="AJ1353" i="2"/>
  <c r="AF1353" i="2"/>
  <c r="AI1353" i="2"/>
  <c r="AK1353" i="2"/>
  <c r="AE1353" i="2"/>
  <c r="AB1353" i="2"/>
  <c r="AA1353" i="2"/>
  <c r="Y1353" i="2"/>
  <c r="X1353" i="2"/>
  <c r="Z1353" i="2"/>
  <c r="W1353" i="2"/>
  <c r="AC1353" i="2"/>
  <c r="R1560" i="1"/>
  <c r="AE1559" i="1"/>
  <c r="N1560" i="1"/>
  <c r="O1560" i="1"/>
  <c r="AJ1559" i="1"/>
  <c r="AG1353" i="2" l="1"/>
  <c r="AM1353" i="2"/>
  <c r="AL1353" i="2"/>
  <c r="Z1560" i="1"/>
  <c r="X1560" i="1"/>
  <c r="AA1560" i="1"/>
  <c r="T1560" i="1"/>
  <c r="Q1560" i="1"/>
  <c r="S1354" i="2" l="1"/>
  <c r="V1354" i="2"/>
  <c r="T1354" i="2"/>
  <c r="R1354" i="2"/>
  <c r="O1354" i="2"/>
  <c r="Q1354" i="2"/>
  <c r="U1354" i="2"/>
  <c r="P1354" i="2"/>
  <c r="AL1560" i="1"/>
  <c r="Y1560" i="1"/>
  <c r="V1560" i="1"/>
  <c r="AF1560" i="1"/>
  <c r="AI1560" i="1"/>
  <c r="AC1560" i="1"/>
  <c r="AG1560" i="1"/>
  <c r="AH1560" i="1"/>
  <c r="AD1560" i="1"/>
  <c r="W1560" i="1"/>
  <c r="U1560" i="1"/>
  <c r="AC1354" i="2" l="1"/>
  <c r="AB1354" i="2"/>
  <c r="X1354" i="2"/>
  <c r="Y1354" i="2"/>
  <c r="W1354" i="2"/>
  <c r="Z1354" i="2"/>
  <c r="AK1354" i="2"/>
  <c r="AE1354" i="2"/>
  <c r="AF1354" i="2"/>
  <c r="AH1354" i="2"/>
  <c r="AI1354" i="2"/>
  <c r="AJ1354" i="2"/>
  <c r="AA1354" i="2"/>
  <c r="AK1560" i="1"/>
  <c r="AE1560" i="1"/>
  <c r="AJ1560" i="1"/>
  <c r="AG1354" i="2" l="1"/>
  <c r="AL1354" i="2" s="1"/>
  <c r="Q1561" i="1"/>
  <c r="T1561" i="1"/>
  <c r="M1561" i="1"/>
  <c r="O1561" i="1"/>
  <c r="R1561" i="1"/>
  <c r="N1561" i="1"/>
  <c r="S1355" i="2" l="1"/>
  <c r="AM1354" i="2"/>
  <c r="V1561" i="1"/>
  <c r="Z1561" i="1"/>
  <c r="W1561" i="1"/>
  <c r="U1561" i="1"/>
  <c r="AA1561" i="1"/>
  <c r="X1561" i="1"/>
  <c r="AC1561" i="1"/>
  <c r="AD1561" i="1"/>
  <c r="AF1561" i="1"/>
  <c r="AG1561" i="1"/>
  <c r="AH1561" i="1"/>
  <c r="AJ1561" i="1" s="1"/>
  <c r="T1562" i="1" s="1"/>
  <c r="AI1561" i="1"/>
  <c r="AK1561" i="1" s="1"/>
  <c r="R1562" i="1" s="1"/>
  <c r="AL1561" i="1"/>
  <c r="Y1561" i="1"/>
  <c r="U1355" i="2" l="1"/>
  <c r="O1355" i="2"/>
  <c r="T1355" i="2"/>
  <c r="R1355" i="2"/>
  <c r="P1355" i="2"/>
  <c r="Q1355" i="2"/>
  <c r="AA1355" i="2"/>
  <c r="V1355" i="2"/>
  <c r="AI1562" i="1"/>
  <c r="AG1562" i="1"/>
  <c r="AC1562" i="1"/>
  <c r="AD1562" i="1"/>
  <c r="AH1562" i="1"/>
  <c r="AF1562" i="1"/>
  <c r="O1562" i="1"/>
  <c r="Q1562" i="1"/>
  <c r="AE1561" i="1"/>
  <c r="N1562" i="1"/>
  <c r="M1562" i="1"/>
  <c r="Z1355" i="2" l="1"/>
  <c r="Y1355" i="2"/>
  <c r="X1355" i="2"/>
  <c r="AB1355" i="2"/>
  <c r="AG1355" i="2" s="1"/>
  <c r="W1355" i="2"/>
  <c r="AJ1355" i="2"/>
  <c r="AE1355" i="2"/>
  <c r="AF1355" i="2"/>
  <c r="AH1355" i="2"/>
  <c r="AI1355" i="2"/>
  <c r="AK1355" i="2"/>
  <c r="AC1355" i="2"/>
  <c r="AA1562" i="1"/>
  <c r="U1562" i="1"/>
  <c r="X1562" i="1"/>
  <c r="AL1562" i="1"/>
  <c r="Y1562" i="1"/>
  <c r="V1562" i="1"/>
  <c r="W1562" i="1"/>
  <c r="Z1562" i="1"/>
  <c r="AE1562" i="1" s="1"/>
  <c r="AL1355" i="2" l="1"/>
  <c r="AM1355" i="2"/>
  <c r="AJ1562" i="1"/>
  <c r="AK1562" i="1"/>
  <c r="R1356" i="2" l="1"/>
  <c r="O1356" i="2"/>
  <c r="U1356" i="2"/>
  <c r="Q1356" i="2"/>
  <c r="T1356" i="2"/>
  <c r="P1356" i="2"/>
  <c r="S1356" i="2"/>
  <c r="V1356" i="2"/>
  <c r="R1563" i="1"/>
  <c r="N1563" i="1"/>
  <c r="M1563" i="1"/>
  <c r="O1563" i="1"/>
  <c r="T1563" i="1"/>
  <c r="Q1563" i="1"/>
  <c r="X1356" i="2" l="1"/>
  <c r="AI1356" i="2"/>
  <c r="AK1356" i="2"/>
  <c r="AE1356" i="2"/>
  <c r="AF1356" i="2"/>
  <c r="AH1356" i="2"/>
  <c r="AJ1356" i="2"/>
  <c r="AA1356" i="2"/>
  <c r="AB1356" i="2"/>
  <c r="Y1356" i="2"/>
  <c r="AC1356" i="2"/>
  <c r="W1356" i="2"/>
  <c r="Z1356" i="2"/>
  <c r="AL1563" i="1"/>
  <c r="Y1563" i="1"/>
  <c r="V1563" i="1"/>
  <c r="AD1563" i="1"/>
  <c r="AG1563" i="1"/>
  <c r="AH1563" i="1"/>
  <c r="AC1563" i="1"/>
  <c r="AF1563" i="1"/>
  <c r="AI1563" i="1"/>
  <c r="W1563" i="1"/>
  <c r="U1563" i="1"/>
  <c r="X1563" i="1"/>
  <c r="AA1563" i="1"/>
  <c r="Z1563" i="1"/>
  <c r="AG1356" i="2" l="1"/>
  <c r="AM1356" i="2"/>
  <c r="AL1356" i="2"/>
  <c r="AJ1563" i="1"/>
  <c r="AE1563" i="1"/>
  <c r="AK1563" i="1"/>
  <c r="S1357" i="2" l="1"/>
  <c r="V1357" i="2"/>
  <c r="U1357" i="2"/>
  <c r="P1357" i="2"/>
  <c r="O1357" i="2"/>
  <c r="T1357" i="2"/>
  <c r="R1357" i="2"/>
  <c r="Q1357" i="2"/>
  <c r="N1564" i="1"/>
  <c r="R1564" i="1"/>
  <c r="O1564" i="1"/>
  <c r="M1564" i="1"/>
  <c r="Q1564" i="1"/>
  <c r="T1564" i="1"/>
  <c r="AB1357" i="2" l="1"/>
  <c r="Y1357" i="2"/>
  <c r="Z1357" i="2"/>
  <c r="W1357" i="2"/>
  <c r="X1357" i="2"/>
  <c r="AC1357" i="2"/>
  <c r="AH1357" i="2"/>
  <c r="AJ1357" i="2"/>
  <c r="AK1357" i="2"/>
  <c r="AE1357" i="2"/>
  <c r="AF1357" i="2"/>
  <c r="AI1357" i="2"/>
  <c r="AA1357" i="2"/>
  <c r="AD1564" i="1"/>
  <c r="AF1564" i="1"/>
  <c r="AG1564" i="1"/>
  <c r="AI1564" i="1"/>
  <c r="AC1564" i="1"/>
  <c r="AH1564" i="1"/>
  <c r="AL1564" i="1"/>
  <c r="Y1564" i="1"/>
  <c r="U1564" i="1"/>
  <c r="X1564" i="1"/>
  <c r="AA1564" i="1"/>
  <c r="W1564" i="1"/>
  <c r="Z1564" i="1"/>
  <c r="V1564" i="1"/>
  <c r="AG1357" i="2" l="1"/>
  <c r="AM1357" i="2" s="1"/>
  <c r="AJ1564" i="1"/>
  <c r="AK1564" i="1"/>
  <c r="AE1564" i="1"/>
  <c r="U1358" i="2" l="1"/>
  <c r="R1358" i="2"/>
  <c r="O1358" i="2"/>
  <c r="AL1357" i="2"/>
  <c r="R1565" i="1"/>
  <c r="N1565" i="1"/>
  <c r="M1565" i="1"/>
  <c r="O1565" i="1"/>
  <c r="Q1565" i="1"/>
  <c r="T1565" i="1"/>
  <c r="V1358" i="2" l="1"/>
  <c r="S1358" i="2"/>
  <c r="W1358" i="2"/>
  <c r="Z1358" i="2"/>
  <c r="AC1358" i="2"/>
  <c r="Q1358" i="2"/>
  <c r="P1358" i="2"/>
  <c r="T1358" i="2"/>
  <c r="AL1565" i="1"/>
  <c r="Y1565" i="1"/>
  <c r="AC1565" i="1"/>
  <c r="AD1565" i="1"/>
  <c r="AH1565" i="1"/>
  <c r="AI1565" i="1"/>
  <c r="AF1565" i="1"/>
  <c r="AG1565" i="1"/>
  <c r="W1565" i="1"/>
  <c r="U1565" i="1"/>
  <c r="X1565" i="1"/>
  <c r="AA1565" i="1"/>
  <c r="V1565" i="1"/>
  <c r="Z1565" i="1"/>
  <c r="AB1358" i="2" l="1"/>
  <c r="X1358" i="2"/>
  <c r="AA1358" i="2"/>
  <c r="Y1358" i="2"/>
  <c r="AI1358" i="2"/>
  <c r="AJ1358" i="2"/>
  <c r="AK1358" i="2"/>
  <c r="AE1358" i="2"/>
  <c r="AF1358" i="2"/>
  <c r="AH1358" i="2"/>
  <c r="AK1565" i="1"/>
  <c r="AJ1565" i="1"/>
  <c r="AE1565" i="1"/>
  <c r="AG1358" i="2" l="1"/>
  <c r="AM1358" i="2" s="1"/>
  <c r="O1566" i="1"/>
  <c r="T1566" i="1"/>
  <c r="Q1566" i="1"/>
  <c r="N1566" i="1"/>
  <c r="R1566" i="1"/>
  <c r="M1566" i="1"/>
  <c r="O1359" i="2" l="1"/>
  <c r="R1359" i="2"/>
  <c r="U1359" i="2"/>
  <c r="AL1358" i="2"/>
  <c r="V1566" i="1"/>
  <c r="AA1566" i="1"/>
  <c r="X1566" i="1"/>
  <c r="U1566" i="1"/>
  <c r="Z1566" i="1"/>
  <c r="AE1566" i="1" s="1"/>
  <c r="AL1566" i="1"/>
  <c r="Y1566" i="1"/>
  <c r="AG1566" i="1"/>
  <c r="AI1566" i="1"/>
  <c r="AF1566" i="1"/>
  <c r="AH1566" i="1"/>
  <c r="AC1566" i="1"/>
  <c r="AD1566" i="1"/>
  <c r="W1566" i="1"/>
  <c r="V1359" i="2" l="1"/>
  <c r="S1359" i="2"/>
  <c r="Q1359" i="2"/>
  <c r="P1359" i="2"/>
  <c r="T1359" i="2"/>
  <c r="Z1359" i="2"/>
  <c r="AJ1566" i="1"/>
  <c r="AK1566" i="1"/>
  <c r="X1359" i="2" l="1"/>
  <c r="AC1359" i="2"/>
  <c r="AB1359" i="2"/>
  <c r="W1359" i="2"/>
  <c r="Y1359" i="2"/>
  <c r="AA1359" i="2"/>
  <c r="AF1359" i="2"/>
  <c r="AH1359" i="2"/>
  <c r="AI1359" i="2"/>
  <c r="AJ1359" i="2"/>
  <c r="AK1359" i="2"/>
  <c r="AE1359" i="2"/>
  <c r="R1567" i="1"/>
  <c r="N1567" i="1"/>
  <c r="O1567" i="1"/>
  <c r="M1567" i="1"/>
  <c r="T1567" i="1"/>
  <c r="Q1567" i="1"/>
  <c r="AG1359" i="2" l="1"/>
  <c r="AM1359" i="2" s="1"/>
  <c r="AL1567" i="1"/>
  <c r="Y1567" i="1"/>
  <c r="AC1567" i="1"/>
  <c r="AI1567" i="1"/>
  <c r="AD1567" i="1"/>
  <c r="AG1567" i="1"/>
  <c r="AF1567" i="1"/>
  <c r="AH1567" i="1"/>
  <c r="U1567" i="1"/>
  <c r="X1567" i="1"/>
  <c r="AA1567" i="1"/>
  <c r="W1567" i="1"/>
  <c r="V1567" i="1"/>
  <c r="Z1567" i="1"/>
  <c r="R1360" i="2" l="1"/>
  <c r="O1360" i="2"/>
  <c r="U1360" i="2"/>
  <c r="AL1359" i="2"/>
  <c r="AK1567" i="1"/>
  <c r="AE1567" i="1"/>
  <c r="AJ1567" i="1"/>
  <c r="V1360" i="2" l="1"/>
  <c r="S1360" i="2"/>
  <c r="T1360" i="2"/>
  <c r="Q1360" i="2"/>
  <c r="P1360" i="2"/>
  <c r="W1360" i="2"/>
  <c r="T1568" i="1"/>
  <c r="Q1568" i="1"/>
  <c r="N1568" i="1"/>
  <c r="R1568" i="1"/>
  <c r="M1568" i="1"/>
  <c r="O1568" i="1"/>
  <c r="X1360" i="2" l="1"/>
  <c r="AC1360" i="2"/>
  <c r="Y1360" i="2"/>
  <c r="AB1360" i="2"/>
  <c r="AG1360" i="2" s="1"/>
  <c r="Z1360" i="2"/>
  <c r="AA1360" i="2"/>
  <c r="AE1360" i="2"/>
  <c r="AH1360" i="2"/>
  <c r="AI1360" i="2"/>
  <c r="AJ1360" i="2"/>
  <c r="AK1360" i="2"/>
  <c r="AM1360" i="2" s="1"/>
  <c r="AF1360" i="2"/>
  <c r="U1568" i="1"/>
  <c r="AA1568" i="1"/>
  <c r="X1568" i="1"/>
  <c r="W1568" i="1"/>
  <c r="Z1568" i="1"/>
  <c r="V1568" i="1"/>
  <c r="AL1568" i="1"/>
  <c r="Y1568" i="1"/>
  <c r="AC1568" i="1"/>
  <c r="AH1568" i="1"/>
  <c r="AJ1568" i="1" s="1"/>
  <c r="AD1568" i="1"/>
  <c r="AF1568" i="1"/>
  <c r="AG1568" i="1"/>
  <c r="AI1568" i="1"/>
  <c r="O1361" i="2" l="1"/>
  <c r="U1361" i="2"/>
  <c r="R1361" i="2"/>
  <c r="AL1360" i="2"/>
  <c r="T1361" i="2"/>
  <c r="Q1361" i="2"/>
  <c r="P1361" i="2"/>
  <c r="Q1569" i="1"/>
  <c r="AE1568" i="1"/>
  <c r="AK1568" i="1"/>
  <c r="S1361" i="2" l="1"/>
  <c r="V1361" i="2"/>
  <c r="N1569" i="1"/>
  <c r="M1569" i="1"/>
  <c r="O1569" i="1"/>
  <c r="R1569" i="1"/>
  <c r="AL1569" i="1"/>
  <c r="Y1569" i="1"/>
  <c r="T1569" i="1"/>
  <c r="AF1361" i="2" l="1"/>
  <c r="AH1361" i="2"/>
  <c r="AI1361" i="2"/>
  <c r="AJ1361" i="2"/>
  <c r="AK1361" i="2"/>
  <c r="AE1361" i="2"/>
  <c r="AA1361" i="2"/>
  <c r="W1361" i="2"/>
  <c r="Y1361" i="2"/>
  <c r="AC1361" i="2"/>
  <c r="X1361" i="2"/>
  <c r="Z1361" i="2"/>
  <c r="AB1361" i="2"/>
  <c r="AG1361" i="2" s="1"/>
  <c r="AC1569" i="1"/>
  <c r="AF1569" i="1"/>
  <c r="AD1569" i="1"/>
  <c r="AI1569" i="1"/>
  <c r="AH1569" i="1"/>
  <c r="AG1569" i="1"/>
  <c r="Z1569" i="1"/>
  <c r="AE1569" i="1" s="1"/>
  <c r="W1569" i="1"/>
  <c r="AA1569" i="1"/>
  <c r="U1569" i="1"/>
  <c r="X1569" i="1"/>
  <c r="V1569" i="1"/>
  <c r="AM1361" i="2" l="1"/>
  <c r="AL1361" i="2"/>
  <c r="AJ1569" i="1"/>
  <c r="AK1569" i="1"/>
  <c r="S1362" i="2" l="1"/>
  <c r="V1362" i="2"/>
  <c r="T1362" i="2"/>
  <c r="R1362" i="2"/>
  <c r="U1362" i="2"/>
  <c r="P1362" i="2"/>
  <c r="O1362" i="2"/>
  <c r="Q1362" i="2"/>
  <c r="R1570" i="1"/>
  <c r="N1570" i="1"/>
  <c r="O1570" i="1"/>
  <c r="M1570" i="1"/>
  <c r="Q1570" i="1"/>
  <c r="T1570" i="1"/>
  <c r="X1362" i="2" l="1"/>
  <c r="Y1362" i="2"/>
  <c r="W1362" i="2"/>
  <c r="AC1362" i="2"/>
  <c r="Z1362" i="2"/>
  <c r="AB1362" i="2"/>
  <c r="AK1362" i="2"/>
  <c r="AE1362" i="2"/>
  <c r="AF1362" i="2"/>
  <c r="AH1362" i="2"/>
  <c r="AI1362" i="2"/>
  <c r="AJ1362" i="2"/>
  <c r="AA1362" i="2"/>
  <c r="AH1570" i="1"/>
  <c r="AI1570" i="1"/>
  <c r="AC1570" i="1"/>
  <c r="AF1570" i="1"/>
  <c r="AD1570" i="1"/>
  <c r="AG1570" i="1"/>
  <c r="AL1570" i="1"/>
  <c r="Y1570" i="1"/>
  <c r="U1570" i="1"/>
  <c r="X1570" i="1"/>
  <c r="AA1570" i="1"/>
  <c r="W1570" i="1"/>
  <c r="V1570" i="1"/>
  <c r="Z1570" i="1"/>
  <c r="AG1362" i="2" l="1"/>
  <c r="AM1362" i="2" s="1"/>
  <c r="AE1570" i="1"/>
  <c r="AK1570" i="1"/>
  <c r="AJ1570" i="1"/>
  <c r="R1363" i="2" l="1"/>
  <c r="O1363" i="2"/>
  <c r="U1363" i="2"/>
  <c r="AL1362" i="2"/>
  <c r="Q1571" i="1"/>
  <c r="T1571" i="1"/>
  <c r="N1571" i="1"/>
  <c r="R1571" i="1"/>
  <c r="M1571" i="1"/>
  <c r="O1571" i="1"/>
  <c r="S1363" i="2" l="1"/>
  <c r="V1363" i="2"/>
  <c r="Q1363" i="2"/>
  <c r="T1363" i="2"/>
  <c r="P1363" i="2"/>
  <c r="W1571" i="1"/>
  <c r="AA1571" i="1"/>
  <c r="U1571" i="1"/>
  <c r="X1571" i="1"/>
  <c r="Z1571" i="1"/>
  <c r="V1571" i="1"/>
  <c r="AF1571" i="1"/>
  <c r="AG1571" i="1"/>
  <c r="AI1571" i="1"/>
  <c r="AD1571" i="1"/>
  <c r="AH1571" i="1"/>
  <c r="AC1571" i="1"/>
  <c r="AL1571" i="1"/>
  <c r="Y1571" i="1"/>
  <c r="AB1363" i="2" l="1"/>
  <c r="X1363" i="2"/>
  <c r="Y1363" i="2"/>
  <c r="W1363" i="2"/>
  <c r="AC1363" i="2"/>
  <c r="AJ1363" i="2"/>
  <c r="AE1363" i="2"/>
  <c r="AF1363" i="2"/>
  <c r="AH1363" i="2"/>
  <c r="AI1363" i="2"/>
  <c r="AK1363" i="2"/>
  <c r="Z1363" i="2"/>
  <c r="AA1363" i="2"/>
  <c r="AJ1571" i="1"/>
  <c r="AE1571" i="1"/>
  <c r="AK1571" i="1"/>
  <c r="AG1363" i="2" l="1"/>
  <c r="AM1363" i="2" s="1"/>
  <c r="O1572" i="1"/>
  <c r="N1572" i="1"/>
  <c r="R1572" i="1"/>
  <c r="M1572" i="1"/>
  <c r="T1572" i="1"/>
  <c r="Q1572" i="1"/>
  <c r="R1364" i="2" l="1"/>
  <c r="U1364" i="2"/>
  <c r="O1364" i="2"/>
  <c r="AL1363" i="2"/>
  <c r="P1364" i="2" s="1"/>
  <c r="AL1572" i="1"/>
  <c r="Y1572" i="1"/>
  <c r="AH1572" i="1"/>
  <c r="AF1572" i="1"/>
  <c r="AI1572" i="1"/>
  <c r="AG1572" i="1"/>
  <c r="AC1572" i="1"/>
  <c r="AD1572" i="1"/>
  <c r="U1572" i="1"/>
  <c r="AA1572" i="1"/>
  <c r="X1572" i="1"/>
  <c r="Z1572" i="1"/>
  <c r="V1572" i="1"/>
  <c r="W1572" i="1"/>
  <c r="S1364" i="2" l="1"/>
  <c r="V1364" i="2"/>
  <c r="Q1364" i="2"/>
  <c r="Z1364" i="2" s="1"/>
  <c r="T1364" i="2"/>
  <c r="AJ1572" i="1"/>
  <c r="AE1572" i="1"/>
  <c r="AK1572" i="1"/>
  <c r="AB1364" i="2" l="1"/>
  <c r="W1364" i="2"/>
  <c r="Y1364" i="2"/>
  <c r="AI1364" i="2"/>
  <c r="AK1364" i="2"/>
  <c r="AE1364" i="2"/>
  <c r="AF1364" i="2"/>
  <c r="AH1364" i="2"/>
  <c r="AJ1364" i="2"/>
  <c r="AA1364" i="2"/>
  <c r="AC1364" i="2"/>
  <c r="X1364" i="2"/>
  <c r="N1573" i="1"/>
  <c r="O1573" i="1"/>
  <c r="R1573" i="1"/>
  <c r="M1573" i="1"/>
  <c r="T1573" i="1"/>
  <c r="Q1573" i="1"/>
  <c r="AG1364" i="2" l="1"/>
  <c r="AM1364" i="2" s="1"/>
  <c r="AC1573" i="1"/>
  <c r="AH1573" i="1"/>
  <c r="AI1573" i="1"/>
  <c r="AD1573" i="1"/>
  <c r="AF1573" i="1"/>
  <c r="AG1573" i="1"/>
  <c r="AL1573" i="1"/>
  <c r="Y1573" i="1"/>
  <c r="U1573" i="1"/>
  <c r="X1573" i="1"/>
  <c r="AA1573" i="1"/>
  <c r="Z1573" i="1"/>
  <c r="AE1573" i="1" s="1"/>
  <c r="W1573" i="1"/>
  <c r="V1573" i="1"/>
  <c r="U1365" i="2" l="1"/>
  <c r="R1365" i="2"/>
  <c r="O1365" i="2"/>
  <c r="AL1364" i="2"/>
  <c r="AK1573" i="1"/>
  <c r="AJ1573" i="1"/>
  <c r="V1365" i="2" l="1"/>
  <c r="S1365" i="2"/>
  <c r="Q1365" i="2"/>
  <c r="T1365" i="2"/>
  <c r="Z1365" i="2"/>
  <c r="P1365" i="2"/>
  <c r="Q1574" i="1"/>
  <c r="T1574" i="1"/>
  <c r="O1574" i="1"/>
  <c r="N1574" i="1"/>
  <c r="R1574" i="1"/>
  <c r="M1574" i="1"/>
  <c r="X1365" i="2" l="1"/>
  <c r="W1365" i="2"/>
  <c r="AB1365" i="2"/>
  <c r="Y1365" i="2"/>
  <c r="AA1365" i="2"/>
  <c r="AC1365" i="2"/>
  <c r="AH1365" i="2"/>
  <c r="AJ1365" i="2"/>
  <c r="AK1365" i="2"/>
  <c r="AE1365" i="2"/>
  <c r="AF1365" i="2"/>
  <c r="AI1365" i="2"/>
  <c r="Z1574" i="1"/>
  <c r="X1574" i="1"/>
  <c r="AA1574" i="1"/>
  <c r="U1574" i="1"/>
  <c r="V1574" i="1"/>
  <c r="W1574" i="1"/>
  <c r="AH1574" i="1"/>
  <c r="AI1574" i="1"/>
  <c r="AC1574" i="1"/>
  <c r="AF1574" i="1"/>
  <c r="AG1574" i="1"/>
  <c r="AD1574" i="1"/>
  <c r="AL1574" i="1"/>
  <c r="Y1574" i="1"/>
  <c r="AG1365" i="2" l="1"/>
  <c r="AM1365" i="2" s="1"/>
  <c r="AK1574" i="1"/>
  <c r="AJ1574" i="1"/>
  <c r="AE1574" i="1"/>
  <c r="U1366" i="2" l="1"/>
  <c r="O1366" i="2"/>
  <c r="R1366" i="2"/>
  <c r="AL1365" i="2"/>
  <c r="T1575" i="1"/>
  <c r="Q1575" i="1"/>
  <c r="R1575" i="1"/>
  <c r="O1575" i="1"/>
  <c r="N1575" i="1"/>
  <c r="M1575" i="1"/>
  <c r="V1366" i="2" l="1"/>
  <c r="S1366" i="2"/>
  <c r="Q1366" i="2"/>
  <c r="T1366" i="2"/>
  <c r="P1366" i="2"/>
  <c r="W1366" i="2"/>
  <c r="V1575" i="1"/>
  <c r="U1575" i="1"/>
  <c r="AA1575" i="1"/>
  <c r="X1575" i="1"/>
  <c r="W1575" i="1"/>
  <c r="Z1575" i="1"/>
  <c r="AL1575" i="1"/>
  <c r="Y1575" i="1"/>
  <c r="AC1575" i="1"/>
  <c r="AH1575" i="1"/>
  <c r="AD1575" i="1"/>
  <c r="AG1575" i="1"/>
  <c r="AF1575" i="1"/>
  <c r="AI1575" i="1"/>
  <c r="X1366" i="2" l="1"/>
  <c r="Z1366" i="2"/>
  <c r="AB1366" i="2"/>
  <c r="Y1366" i="2"/>
  <c r="AC1366" i="2"/>
  <c r="AA1366" i="2"/>
  <c r="AI1366" i="2"/>
  <c r="AJ1366" i="2"/>
  <c r="AK1366" i="2"/>
  <c r="AE1366" i="2"/>
  <c r="AF1366" i="2"/>
  <c r="AH1366" i="2"/>
  <c r="AK1575" i="1"/>
  <c r="AJ1575" i="1"/>
  <c r="AE1575" i="1"/>
  <c r="AG1366" i="2" l="1"/>
  <c r="AL1366" i="2" s="1"/>
  <c r="T1576" i="1"/>
  <c r="Q1576" i="1"/>
  <c r="N1576" i="1"/>
  <c r="R1576" i="1"/>
  <c r="M1576" i="1"/>
  <c r="O1576" i="1"/>
  <c r="S1367" i="2" l="1"/>
  <c r="AM1366" i="2"/>
  <c r="W1576" i="1"/>
  <c r="U1576" i="1"/>
  <c r="AA1576" i="1"/>
  <c r="X1576" i="1"/>
  <c r="Z1576" i="1"/>
  <c r="AE1576" i="1" s="1"/>
  <c r="V1576" i="1"/>
  <c r="AL1576" i="1"/>
  <c r="Y1576" i="1"/>
  <c r="AD1576" i="1"/>
  <c r="AG1576" i="1"/>
  <c r="AH1576" i="1"/>
  <c r="AJ1576" i="1" s="1"/>
  <c r="AI1576" i="1"/>
  <c r="AC1576" i="1"/>
  <c r="AF1576" i="1"/>
  <c r="O1367" i="2" l="1"/>
  <c r="R1367" i="2"/>
  <c r="U1367" i="2"/>
  <c r="P1367" i="2"/>
  <c r="T1367" i="2"/>
  <c r="Q1367" i="2"/>
  <c r="V1367" i="2"/>
  <c r="Q1577" i="1"/>
  <c r="AK1576" i="1"/>
  <c r="AB1367" i="2" l="1"/>
  <c r="AA1367" i="2"/>
  <c r="AF1367" i="2"/>
  <c r="AH1367" i="2"/>
  <c r="AI1367" i="2"/>
  <c r="AJ1367" i="2"/>
  <c r="AK1367" i="2"/>
  <c r="AE1367" i="2"/>
  <c r="Y1367" i="2"/>
  <c r="X1367" i="2"/>
  <c r="AC1367" i="2"/>
  <c r="Z1367" i="2"/>
  <c r="W1367" i="2"/>
  <c r="O1577" i="1"/>
  <c r="N1577" i="1"/>
  <c r="R1577" i="1"/>
  <c r="M1577" i="1"/>
  <c r="AL1577" i="1"/>
  <c r="Y1577" i="1"/>
  <c r="T1577" i="1"/>
  <c r="AG1367" i="2" l="1"/>
  <c r="AM1367" i="2" s="1"/>
  <c r="AD1577" i="1"/>
  <c r="AC1577" i="1"/>
  <c r="AI1577" i="1"/>
  <c r="AF1577" i="1"/>
  <c r="AH1577" i="1"/>
  <c r="AG1577" i="1"/>
  <c r="V1577" i="1"/>
  <c r="AA1577" i="1"/>
  <c r="U1577" i="1"/>
  <c r="X1577" i="1"/>
  <c r="Z1577" i="1"/>
  <c r="W1577" i="1"/>
  <c r="R1368" i="2" l="1"/>
  <c r="O1368" i="2"/>
  <c r="U1368" i="2"/>
  <c r="AL1367" i="2"/>
  <c r="AJ1577" i="1"/>
  <c r="AE1577" i="1"/>
  <c r="AK1577" i="1"/>
  <c r="S1368" i="2" l="1"/>
  <c r="V1368" i="2"/>
  <c r="P1368" i="2"/>
  <c r="Q1368" i="2"/>
  <c r="T1368" i="2"/>
  <c r="N1578" i="1"/>
  <c r="O1578" i="1"/>
  <c r="M1578" i="1"/>
  <c r="R1578" i="1"/>
  <c r="Q1578" i="1"/>
  <c r="T1578" i="1"/>
  <c r="Y1368" i="2" l="1"/>
  <c r="AB1368" i="2"/>
  <c r="W1368" i="2"/>
  <c r="X1368" i="2"/>
  <c r="AC1368" i="2"/>
  <c r="AE1368" i="2"/>
  <c r="AH1368" i="2"/>
  <c r="AI1368" i="2"/>
  <c r="AJ1368" i="2"/>
  <c r="AK1368" i="2"/>
  <c r="AF1368" i="2"/>
  <c r="Z1368" i="2"/>
  <c r="AA1368" i="2"/>
  <c r="AH1578" i="1"/>
  <c r="AI1578" i="1"/>
  <c r="AF1578" i="1"/>
  <c r="AG1578" i="1"/>
  <c r="AD1578" i="1"/>
  <c r="AC1578" i="1"/>
  <c r="AL1578" i="1"/>
  <c r="Y1578" i="1"/>
  <c r="Z1578" i="1"/>
  <c r="X1578" i="1"/>
  <c r="AA1578" i="1"/>
  <c r="U1578" i="1"/>
  <c r="W1578" i="1"/>
  <c r="V1578" i="1"/>
  <c r="AG1368" i="2" l="1"/>
  <c r="AL1368" i="2" s="1"/>
  <c r="AE1578" i="1"/>
  <c r="AK1578" i="1"/>
  <c r="AJ1578" i="1"/>
  <c r="S1369" i="2" l="1"/>
  <c r="AM1368" i="2"/>
  <c r="O1579" i="1"/>
  <c r="R1579" i="1"/>
  <c r="N1579" i="1"/>
  <c r="M1579" i="1"/>
  <c r="Q1579" i="1"/>
  <c r="T1579" i="1"/>
  <c r="R1369" i="2" l="1"/>
  <c r="U1369" i="2"/>
  <c r="O1369" i="2"/>
  <c r="Q1369" i="2"/>
  <c r="T1369" i="2"/>
  <c r="P1369" i="2"/>
  <c r="AA1369" i="2"/>
  <c r="V1369" i="2"/>
  <c r="U1579" i="1"/>
  <c r="X1579" i="1"/>
  <c r="AA1579" i="1"/>
  <c r="AF1579" i="1"/>
  <c r="AG1579" i="1"/>
  <c r="AI1579" i="1"/>
  <c r="AD1579" i="1"/>
  <c r="AH1579" i="1"/>
  <c r="AC1579" i="1"/>
  <c r="AL1579" i="1"/>
  <c r="Y1579" i="1"/>
  <c r="V1579" i="1"/>
  <c r="Z1579" i="1"/>
  <c r="W1579" i="1"/>
  <c r="AB1369" i="2" l="1"/>
  <c r="X1369" i="2"/>
  <c r="Y1369" i="2"/>
  <c r="W1369" i="2"/>
  <c r="AC1369" i="2"/>
  <c r="AF1369" i="2"/>
  <c r="AH1369" i="2"/>
  <c r="AI1369" i="2"/>
  <c r="AJ1369" i="2"/>
  <c r="AK1369" i="2"/>
  <c r="AE1369" i="2"/>
  <c r="Z1369" i="2"/>
  <c r="AK1579" i="1"/>
  <c r="AE1579" i="1"/>
  <c r="AJ1579" i="1"/>
  <c r="AG1369" i="2" l="1"/>
  <c r="AM1369" i="2" s="1"/>
  <c r="T1580" i="1"/>
  <c r="Q1580" i="1"/>
  <c r="R1580" i="1"/>
  <c r="M1580" i="1"/>
  <c r="N1580" i="1"/>
  <c r="O1580" i="1"/>
  <c r="U1370" i="2" l="1"/>
  <c r="R1370" i="2"/>
  <c r="O1370" i="2"/>
  <c r="AL1369" i="2"/>
  <c r="W1580" i="1"/>
  <c r="V1580" i="1"/>
  <c r="U1580" i="1"/>
  <c r="X1580" i="1"/>
  <c r="AA1580" i="1"/>
  <c r="Z1580" i="1"/>
  <c r="AL1580" i="1"/>
  <c r="Y1580" i="1"/>
  <c r="AI1580" i="1"/>
  <c r="AG1580" i="1"/>
  <c r="AC1580" i="1"/>
  <c r="AF1580" i="1"/>
  <c r="AD1580" i="1"/>
  <c r="AH1580" i="1"/>
  <c r="S1370" i="2" l="1"/>
  <c r="V1370" i="2"/>
  <c r="P1370" i="2"/>
  <c r="Q1370" i="2"/>
  <c r="Z1370" i="2"/>
  <c r="T1370" i="2"/>
  <c r="AK1580" i="1"/>
  <c r="AJ1580" i="1"/>
  <c r="AE1580" i="1"/>
  <c r="X1370" i="2" l="1"/>
  <c r="AC1370" i="2"/>
  <c r="Y1370" i="2"/>
  <c r="W1370" i="2"/>
  <c r="AK1370" i="2"/>
  <c r="AE1370" i="2"/>
  <c r="AF1370" i="2"/>
  <c r="AH1370" i="2"/>
  <c r="AI1370" i="2"/>
  <c r="AJ1370" i="2"/>
  <c r="AB1370" i="2"/>
  <c r="AA1370" i="2"/>
  <c r="T1581" i="1"/>
  <c r="Q1581" i="1"/>
  <c r="O1581" i="1"/>
  <c r="R1581" i="1"/>
  <c r="M1581" i="1"/>
  <c r="N1581" i="1"/>
  <c r="AG1370" i="2" l="1"/>
  <c r="AM1370" i="2"/>
  <c r="AL1370" i="2"/>
  <c r="V1581" i="1"/>
  <c r="U1581" i="1"/>
  <c r="AA1581" i="1"/>
  <c r="X1581" i="1"/>
  <c r="Z1581" i="1"/>
  <c r="AE1581" i="1" s="1"/>
  <c r="W1581" i="1"/>
  <c r="AL1581" i="1"/>
  <c r="Y1581" i="1"/>
  <c r="AD1581" i="1"/>
  <c r="AI1581" i="1"/>
  <c r="AK1581" i="1" s="1"/>
  <c r="AF1581" i="1"/>
  <c r="AG1581" i="1"/>
  <c r="AC1581" i="1"/>
  <c r="AH1581" i="1"/>
  <c r="V1371" i="2" l="1"/>
  <c r="S1371" i="2"/>
  <c r="U1371" i="2"/>
  <c r="O1371" i="2"/>
  <c r="R1371" i="2"/>
  <c r="P1371" i="2"/>
  <c r="T1371" i="2"/>
  <c r="Q1371" i="2"/>
  <c r="M1582" i="1"/>
  <c r="AJ1581" i="1"/>
  <c r="O1582" i="1"/>
  <c r="Z1371" i="2" l="1"/>
  <c r="Y1371" i="2"/>
  <c r="AB1371" i="2"/>
  <c r="X1371" i="2"/>
  <c r="W1371" i="2"/>
  <c r="AC1371" i="2"/>
  <c r="AA1371" i="2"/>
  <c r="AJ1371" i="2"/>
  <c r="AE1371" i="2"/>
  <c r="AF1371" i="2"/>
  <c r="AH1371" i="2"/>
  <c r="AI1371" i="2"/>
  <c r="AK1371" i="2"/>
  <c r="T1582" i="1"/>
  <c r="Q1582" i="1"/>
  <c r="R1582" i="1"/>
  <c r="N1582" i="1"/>
  <c r="AG1371" i="2" l="1"/>
  <c r="AL1371" i="2" s="1"/>
  <c r="AM1371" i="2"/>
  <c r="AL1582" i="1"/>
  <c r="Y1582" i="1"/>
  <c r="AA1582" i="1"/>
  <c r="X1582" i="1"/>
  <c r="U1582" i="1"/>
  <c r="AH1582" i="1"/>
  <c r="AF1582" i="1"/>
  <c r="AG1582" i="1"/>
  <c r="AD1582" i="1"/>
  <c r="AC1582" i="1"/>
  <c r="AI1582" i="1"/>
  <c r="V1582" i="1"/>
  <c r="Z1582" i="1"/>
  <c r="AE1582" i="1" s="1"/>
  <c r="W1582" i="1"/>
  <c r="V1372" i="2" l="1"/>
  <c r="S1372" i="2"/>
  <c r="R1372" i="2"/>
  <c r="O1372" i="2"/>
  <c r="U1372" i="2"/>
  <c r="T1372" i="2"/>
  <c r="P1372" i="2"/>
  <c r="Q1372" i="2"/>
  <c r="AK1582" i="1"/>
  <c r="AJ1582" i="1"/>
  <c r="AB1372" i="2" l="1"/>
  <c r="Y1372" i="2"/>
  <c r="X1372" i="2"/>
  <c r="AC1372" i="2"/>
  <c r="W1372" i="2"/>
  <c r="Z1372" i="2"/>
  <c r="AA1372" i="2"/>
  <c r="AI1372" i="2"/>
  <c r="AK1372" i="2"/>
  <c r="AE1372" i="2"/>
  <c r="AF1372" i="2"/>
  <c r="AH1372" i="2"/>
  <c r="AJ1372" i="2"/>
  <c r="Q1583" i="1"/>
  <c r="T1583" i="1"/>
  <c r="O1583" i="1"/>
  <c r="M1583" i="1"/>
  <c r="R1583" i="1"/>
  <c r="N1583" i="1"/>
  <c r="AG1372" i="2" l="1"/>
  <c r="AL1372" i="2" s="1"/>
  <c r="V1583" i="1"/>
  <c r="W1583" i="1"/>
  <c r="Z1583" i="1"/>
  <c r="X1583" i="1"/>
  <c r="AA1583" i="1"/>
  <c r="U1583" i="1"/>
  <c r="AG1583" i="1"/>
  <c r="AI1583" i="1"/>
  <c r="AC1583" i="1"/>
  <c r="AF1583" i="1"/>
  <c r="AH1583" i="1"/>
  <c r="AD1583" i="1"/>
  <c r="AL1583" i="1"/>
  <c r="Y1583" i="1"/>
  <c r="S1373" i="2" l="1"/>
  <c r="AM1372" i="2"/>
  <c r="AJ1583" i="1"/>
  <c r="AE1583" i="1"/>
  <c r="AK1583" i="1"/>
  <c r="T1373" i="2" l="1"/>
  <c r="O1373" i="2"/>
  <c r="R1373" i="2"/>
  <c r="P1373" i="2"/>
  <c r="Q1373" i="2"/>
  <c r="U1373" i="2"/>
  <c r="AA1373" i="2"/>
  <c r="V1373" i="2"/>
  <c r="N1584" i="1"/>
  <c r="M1584" i="1"/>
  <c r="O1584" i="1"/>
  <c r="R1584" i="1"/>
  <c r="T1584" i="1"/>
  <c r="Q1584" i="1"/>
  <c r="X1373" i="2" l="1"/>
  <c r="AC1373" i="2"/>
  <c r="Y1373" i="2"/>
  <c r="Z1373" i="2"/>
  <c r="W1373" i="2"/>
  <c r="AH1373" i="2"/>
  <c r="AJ1373" i="2"/>
  <c r="AK1373" i="2"/>
  <c r="AE1373" i="2"/>
  <c r="AF1373" i="2"/>
  <c r="AI1373" i="2"/>
  <c r="AB1373" i="2"/>
  <c r="AL1584" i="1"/>
  <c r="Y1584" i="1"/>
  <c r="AD1584" i="1"/>
  <c r="AF1584" i="1"/>
  <c r="AH1584" i="1"/>
  <c r="AI1584" i="1"/>
  <c r="AC1584" i="1"/>
  <c r="AG1584" i="1"/>
  <c r="Z1584" i="1"/>
  <c r="W1584" i="1"/>
  <c r="X1584" i="1"/>
  <c r="U1584" i="1"/>
  <c r="AA1584" i="1"/>
  <c r="V1584" i="1"/>
  <c r="AG1373" i="2" l="1"/>
  <c r="AL1373" i="2" s="1"/>
  <c r="AK1584" i="1"/>
  <c r="AJ1584" i="1"/>
  <c r="AE1584" i="1"/>
  <c r="S1374" i="2" l="1"/>
  <c r="AM1373" i="2"/>
  <c r="T1585" i="1"/>
  <c r="Q1585" i="1"/>
  <c r="M1585" i="1"/>
  <c r="N1585" i="1"/>
  <c r="R1585" i="1"/>
  <c r="O1585" i="1"/>
  <c r="P1374" i="2" l="1"/>
  <c r="O1374" i="2"/>
  <c r="T1374" i="2"/>
  <c r="U1374" i="2"/>
  <c r="Q1374" i="2"/>
  <c r="R1374" i="2"/>
  <c r="V1374" i="2"/>
  <c r="AA1374" i="2"/>
  <c r="W1585" i="1"/>
  <c r="Z1585" i="1"/>
  <c r="V1585" i="1"/>
  <c r="X1585" i="1"/>
  <c r="U1585" i="1"/>
  <c r="AA1585" i="1"/>
  <c r="AL1585" i="1"/>
  <c r="Y1585" i="1"/>
  <c r="AD1585" i="1"/>
  <c r="AI1585" i="1"/>
  <c r="AC1585" i="1"/>
  <c r="AH1585" i="1"/>
  <c r="AF1585" i="1"/>
  <c r="AG1585" i="1"/>
  <c r="Z1374" i="2" l="1"/>
  <c r="AI1374" i="2"/>
  <c r="AJ1374" i="2"/>
  <c r="AK1374" i="2"/>
  <c r="AE1374" i="2"/>
  <c r="AF1374" i="2"/>
  <c r="AH1374" i="2"/>
  <c r="Y1374" i="2"/>
  <c r="AC1374" i="2"/>
  <c r="AB1374" i="2"/>
  <c r="W1374" i="2"/>
  <c r="X1374" i="2"/>
  <c r="AK1585" i="1"/>
  <c r="AE1585" i="1"/>
  <c r="AJ1585" i="1"/>
  <c r="AG1374" i="2" l="1"/>
  <c r="AM1374" i="2"/>
  <c r="AL1374" i="2"/>
  <c r="T1586" i="1"/>
  <c r="Q1586" i="1"/>
  <c r="O1586" i="1"/>
  <c r="M1586" i="1"/>
  <c r="R1586" i="1"/>
  <c r="N1586" i="1"/>
  <c r="S1375" i="2" l="1"/>
  <c r="V1375" i="2"/>
  <c r="R1375" i="2"/>
  <c r="O1375" i="2"/>
  <c r="P1375" i="2"/>
  <c r="Q1375" i="2"/>
  <c r="U1375" i="2"/>
  <c r="T1375" i="2"/>
  <c r="V1586" i="1"/>
  <c r="Z1586" i="1"/>
  <c r="U1586" i="1"/>
  <c r="AA1586" i="1"/>
  <c r="X1586" i="1"/>
  <c r="W1586" i="1"/>
  <c r="AL1586" i="1"/>
  <c r="Y1586" i="1"/>
  <c r="AF1586" i="1"/>
  <c r="AG1586" i="1"/>
  <c r="AI1586" i="1"/>
  <c r="AK1586" i="1" s="1"/>
  <c r="AD1586" i="1"/>
  <c r="AH1586" i="1"/>
  <c r="AC1586" i="1"/>
  <c r="X1375" i="2" l="1"/>
  <c r="AB1375" i="2"/>
  <c r="AC1375" i="2"/>
  <c r="Y1375" i="2"/>
  <c r="W1375" i="2"/>
  <c r="Z1375" i="2"/>
  <c r="AF1375" i="2"/>
  <c r="AH1375" i="2"/>
  <c r="AI1375" i="2"/>
  <c r="AJ1375" i="2"/>
  <c r="AK1375" i="2"/>
  <c r="AE1375" i="2"/>
  <c r="AA1375" i="2"/>
  <c r="M1587" i="1"/>
  <c r="AE1586" i="1"/>
  <c r="AJ1586" i="1"/>
  <c r="AG1375" i="2" l="1"/>
  <c r="AL1375" i="2" s="1"/>
  <c r="AM1375" i="2"/>
  <c r="O1587" i="1"/>
  <c r="T1587" i="1"/>
  <c r="Q1587" i="1"/>
  <c r="R1587" i="1"/>
  <c r="N1587" i="1"/>
  <c r="S1376" i="2" l="1"/>
  <c r="V1376" i="2"/>
  <c r="O1376" i="2"/>
  <c r="P1376" i="2"/>
  <c r="T1376" i="2"/>
  <c r="R1376" i="2"/>
  <c r="U1376" i="2"/>
  <c r="Q1376" i="2"/>
  <c r="X1587" i="1"/>
  <c r="V1587" i="1"/>
  <c r="AA1587" i="1"/>
  <c r="U1587" i="1"/>
  <c r="Z1587" i="1"/>
  <c r="AL1587" i="1"/>
  <c r="Y1587" i="1"/>
  <c r="AI1587" i="1"/>
  <c r="AH1587" i="1"/>
  <c r="AG1587" i="1"/>
  <c r="AC1587" i="1"/>
  <c r="AD1587" i="1"/>
  <c r="AF1587" i="1"/>
  <c r="W1587" i="1"/>
  <c r="Z1376" i="2" l="1"/>
  <c r="Y1376" i="2"/>
  <c r="AC1376" i="2"/>
  <c r="AB1376" i="2"/>
  <c r="AG1376" i="2" s="1"/>
  <c r="X1376" i="2"/>
  <c r="W1376" i="2"/>
  <c r="AE1376" i="2"/>
  <c r="AH1376" i="2"/>
  <c r="AI1376" i="2"/>
  <c r="AJ1376" i="2"/>
  <c r="AK1376" i="2"/>
  <c r="AF1376" i="2"/>
  <c r="AA1376" i="2"/>
  <c r="AE1587" i="1"/>
  <c r="AJ1587" i="1"/>
  <c r="AK1587" i="1"/>
  <c r="AM1376" i="2" l="1"/>
  <c r="AL1376" i="2"/>
  <c r="M1588" i="1"/>
  <c r="O1588" i="1"/>
  <c r="N1588" i="1"/>
  <c r="R1588" i="1"/>
  <c r="Q1588" i="1"/>
  <c r="T1588" i="1"/>
  <c r="V1377" i="2" l="1"/>
  <c r="S1377" i="2"/>
  <c r="P1377" i="2"/>
  <c r="R1377" i="2"/>
  <c r="Q1377" i="2"/>
  <c r="O1377" i="2"/>
  <c r="T1377" i="2"/>
  <c r="U1377" i="2"/>
  <c r="AI1588" i="1"/>
  <c r="AG1588" i="1"/>
  <c r="AD1588" i="1"/>
  <c r="AC1588" i="1"/>
  <c r="AF1588" i="1"/>
  <c r="AH1588" i="1"/>
  <c r="AL1588" i="1"/>
  <c r="Y1588" i="1"/>
  <c r="Z1588" i="1"/>
  <c r="U1588" i="1"/>
  <c r="V1588" i="1"/>
  <c r="W1588" i="1"/>
  <c r="AA1588" i="1"/>
  <c r="X1588" i="1"/>
  <c r="AC1377" i="2" l="1"/>
  <c r="Y1377" i="2"/>
  <c r="AB1377" i="2"/>
  <c r="W1377" i="2"/>
  <c r="Z1377" i="2"/>
  <c r="X1377" i="2"/>
  <c r="AA1377" i="2"/>
  <c r="AF1377" i="2"/>
  <c r="AH1377" i="2"/>
  <c r="AI1377" i="2"/>
  <c r="AJ1377" i="2"/>
  <c r="AK1377" i="2"/>
  <c r="AE1377" i="2"/>
  <c r="AJ1588" i="1"/>
  <c r="AE1588" i="1"/>
  <c r="AK1588" i="1"/>
  <c r="AG1377" i="2" l="1"/>
  <c r="AM1377" i="2"/>
  <c r="AL1377" i="2"/>
  <c r="O1589" i="1"/>
  <c r="R1589" i="1"/>
  <c r="M1589" i="1"/>
  <c r="N1589" i="1"/>
  <c r="Q1589" i="1"/>
  <c r="T1589" i="1"/>
  <c r="S1378" i="2" l="1"/>
  <c r="V1378" i="2"/>
  <c r="U1378" i="2"/>
  <c r="R1378" i="2"/>
  <c r="Q1378" i="2"/>
  <c r="P1378" i="2"/>
  <c r="T1378" i="2"/>
  <c r="O1378" i="2"/>
  <c r="AI1589" i="1"/>
  <c r="AG1589" i="1"/>
  <c r="AC1589" i="1"/>
  <c r="AF1589" i="1"/>
  <c r="AD1589" i="1"/>
  <c r="AH1589" i="1"/>
  <c r="AJ1589" i="1" s="1"/>
  <c r="Q1590" i="1" s="1"/>
  <c r="AL1589" i="1"/>
  <c r="Y1589" i="1"/>
  <c r="V1589" i="1"/>
  <c r="X1589" i="1"/>
  <c r="AA1589" i="1"/>
  <c r="U1589" i="1"/>
  <c r="Z1589" i="1"/>
  <c r="W1589" i="1"/>
  <c r="W1378" i="2" l="1"/>
  <c r="Y1378" i="2"/>
  <c r="AB1378" i="2"/>
  <c r="X1378" i="2"/>
  <c r="Z1378" i="2"/>
  <c r="AC1378" i="2"/>
  <c r="AK1378" i="2"/>
  <c r="AE1378" i="2"/>
  <c r="AF1378" i="2"/>
  <c r="AH1378" i="2"/>
  <c r="AI1378" i="2"/>
  <c r="AJ1378" i="2"/>
  <c r="AA1378" i="2"/>
  <c r="AE1589" i="1"/>
  <c r="AK1589" i="1"/>
  <c r="AG1378" i="2" l="1"/>
  <c r="AM1378" i="2"/>
  <c r="AL1378" i="2"/>
  <c r="R1590" i="1"/>
  <c r="N1590" i="1"/>
  <c r="O1590" i="1"/>
  <c r="M1590" i="1"/>
  <c r="T1590" i="1"/>
  <c r="V1379" i="2" l="1"/>
  <c r="S1379" i="2"/>
  <c r="O1379" i="2"/>
  <c r="R1379" i="2"/>
  <c r="U1379" i="2"/>
  <c r="P1379" i="2"/>
  <c r="Q1379" i="2"/>
  <c r="T1379" i="2"/>
  <c r="AG1590" i="1"/>
  <c r="AC1590" i="1"/>
  <c r="AI1590" i="1"/>
  <c r="AF1590" i="1"/>
  <c r="AD1590" i="1"/>
  <c r="AH1590" i="1"/>
  <c r="U1590" i="1"/>
  <c r="X1590" i="1"/>
  <c r="AA1590" i="1"/>
  <c r="AL1590" i="1"/>
  <c r="Y1590" i="1"/>
  <c r="W1590" i="1"/>
  <c r="V1590" i="1"/>
  <c r="Z1590" i="1"/>
  <c r="X1379" i="2" l="1"/>
  <c r="AB1379" i="2"/>
  <c r="Y1379" i="2"/>
  <c r="AC1379" i="2"/>
  <c r="Z1379" i="2"/>
  <c r="W1379" i="2"/>
  <c r="AA1379" i="2"/>
  <c r="AJ1379" i="2"/>
  <c r="AE1379" i="2"/>
  <c r="AF1379" i="2"/>
  <c r="AH1379" i="2"/>
  <c r="AI1379" i="2"/>
  <c r="AK1379" i="2"/>
  <c r="AJ1590" i="1"/>
  <c r="AK1590" i="1"/>
  <c r="AE1590" i="1"/>
  <c r="AG1379" i="2" l="1"/>
  <c r="AL1379" i="2" s="1"/>
  <c r="N1591" i="1"/>
  <c r="M1591" i="1"/>
  <c r="R1591" i="1"/>
  <c r="O1591" i="1"/>
  <c r="Q1591" i="1"/>
  <c r="T1591" i="1"/>
  <c r="S1380" i="2" l="1"/>
  <c r="AM1379" i="2"/>
  <c r="AF1591" i="1"/>
  <c r="AI1591" i="1"/>
  <c r="AG1591" i="1"/>
  <c r="AH1591" i="1"/>
  <c r="AD1591" i="1"/>
  <c r="AC1591" i="1"/>
  <c r="AL1591" i="1"/>
  <c r="Y1591" i="1"/>
  <c r="W1591" i="1"/>
  <c r="Z1591" i="1"/>
  <c r="U1591" i="1"/>
  <c r="X1591" i="1"/>
  <c r="AA1591" i="1"/>
  <c r="V1591" i="1"/>
  <c r="P1380" i="2" l="1"/>
  <c r="R1380" i="2"/>
  <c r="O1380" i="2"/>
  <c r="T1380" i="2"/>
  <c r="Q1380" i="2"/>
  <c r="U1380" i="2"/>
  <c r="AA1380" i="2" s="1"/>
  <c r="V1380" i="2"/>
  <c r="AE1591" i="1"/>
  <c r="AJ1591" i="1"/>
  <c r="AK1591" i="1"/>
  <c r="Y1380" i="2" l="1"/>
  <c r="AC1380" i="2"/>
  <c r="AB1380" i="2"/>
  <c r="AG1380" i="2" s="1"/>
  <c r="W1380" i="2"/>
  <c r="Z1380" i="2"/>
  <c r="AI1380" i="2"/>
  <c r="AK1380" i="2"/>
  <c r="AE1380" i="2"/>
  <c r="AF1380" i="2"/>
  <c r="AH1380" i="2"/>
  <c r="AJ1380" i="2"/>
  <c r="X1380" i="2"/>
  <c r="M1592" i="1"/>
  <c r="O1592" i="1"/>
  <c r="N1592" i="1"/>
  <c r="R1592" i="1"/>
  <c r="Q1592" i="1"/>
  <c r="T1592" i="1"/>
  <c r="AM1380" i="2" l="1"/>
  <c r="AL1380" i="2"/>
  <c r="AG1592" i="1"/>
  <c r="AI1592" i="1"/>
  <c r="AC1592" i="1"/>
  <c r="AD1592" i="1"/>
  <c r="AH1592" i="1"/>
  <c r="AF1592" i="1"/>
  <c r="AL1592" i="1"/>
  <c r="Y1592" i="1"/>
  <c r="Z1592" i="1"/>
  <c r="V1592" i="1"/>
  <c r="W1592" i="1"/>
  <c r="U1592" i="1"/>
  <c r="X1592" i="1"/>
  <c r="AA1592" i="1"/>
  <c r="S1381" i="2" l="1"/>
  <c r="V1381" i="2"/>
  <c r="R1381" i="2"/>
  <c r="Q1381" i="2"/>
  <c r="P1381" i="2"/>
  <c r="U1381" i="2"/>
  <c r="O1381" i="2"/>
  <c r="T1381" i="2"/>
  <c r="AJ1592" i="1"/>
  <c r="AE1592" i="1"/>
  <c r="AK1592" i="1"/>
  <c r="X1381" i="2" l="1"/>
  <c r="AB1381" i="2"/>
  <c r="W1381" i="2"/>
  <c r="AC1381" i="2"/>
  <c r="Y1381" i="2"/>
  <c r="Z1381" i="2"/>
  <c r="AH1381" i="2"/>
  <c r="AJ1381" i="2"/>
  <c r="AK1381" i="2"/>
  <c r="AE1381" i="2"/>
  <c r="AF1381" i="2"/>
  <c r="AI1381" i="2"/>
  <c r="AA1381" i="2"/>
  <c r="R1593" i="1"/>
  <c r="M1593" i="1"/>
  <c r="N1593" i="1"/>
  <c r="O1593" i="1"/>
  <c r="Q1593" i="1"/>
  <c r="T1593" i="1"/>
  <c r="AG1381" i="2" l="1"/>
  <c r="AM1381" i="2" s="1"/>
  <c r="AF1593" i="1"/>
  <c r="AG1593" i="1"/>
  <c r="AC1593" i="1"/>
  <c r="AD1593" i="1"/>
  <c r="AH1593" i="1"/>
  <c r="AJ1593" i="1" s="1"/>
  <c r="Q1594" i="1" s="1"/>
  <c r="AI1593" i="1"/>
  <c r="AL1593" i="1"/>
  <c r="Y1593" i="1"/>
  <c r="W1593" i="1"/>
  <c r="V1593" i="1"/>
  <c r="U1593" i="1"/>
  <c r="AA1593" i="1"/>
  <c r="X1593" i="1"/>
  <c r="Z1593" i="1"/>
  <c r="R1382" i="2" l="1"/>
  <c r="O1382" i="2"/>
  <c r="U1382" i="2"/>
  <c r="AL1381" i="2"/>
  <c r="AK1593" i="1"/>
  <c r="AE1593" i="1"/>
  <c r="V1382" i="2" l="1"/>
  <c r="S1382" i="2"/>
  <c r="W1382" i="2"/>
  <c r="Z1382" i="2"/>
  <c r="T1382" i="2"/>
  <c r="P1382" i="2"/>
  <c r="Q1382" i="2"/>
  <c r="M1594" i="1"/>
  <c r="O1594" i="1"/>
  <c r="R1594" i="1"/>
  <c r="N1594" i="1"/>
  <c r="T1594" i="1"/>
  <c r="X1382" i="2" l="1"/>
  <c r="Y1382" i="2"/>
  <c r="AC1382" i="2"/>
  <c r="AA1382" i="2"/>
  <c r="AB1382" i="2"/>
  <c r="AG1382" i="2" s="1"/>
  <c r="AI1382" i="2"/>
  <c r="AJ1382" i="2"/>
  <c r="AK1382" i="2"/>
  <c r="AE1382" i="2"/>
  <c r="AF1382" i="2"/>
  <c r="AH1382" i="2"/>
  <c r="AD1594" i="1"/>
  <c r="AG1594" i="1"/>
  <c r="AH1594" i="1"/>
  <c r="AI1594" i="1"/>
  <c r="AF1594" i="1"/>
  <c r="AC1594" i="1"/>
  <c r="V1594" i="1"/>
  <c r="Z1594" i="1"/>
  <c r="W1594" i="1"/>
  <c r="AA1594" i="1"/>
  <c r="U1594" i="1"/>
  <c r="X1594" i="1"/>
  <c r="AL1594" i="1"/>
  <c r="Y1594" i="1"/>
  <c r="AM1382" i="2" l="1"/>
  <c r="AL1382" i="2"/>
  <c r="AK1594" i="1"/>
  <c r="AJ1594" i="1"/>
  <c r="AE1594" i="1"/>
  <c r="V1383" i="2" l="1"/>
  <c r="S1383" i="2"/>
  <c r="U1383" i="2"/>
  <c r="O1383" i="2"/>
  <c r="R1383" i="2"/>
  <c r="P1383" i="2"/>
  <c r="T1383" i="2"/>
  <c r="Q1383" i="2"/>
  <c r="Q1595" i="1"/>
  <c r="T1595" i="1"/>
  <c r="N1595" i="1"/>
  <c r="M1595" i="1"/>
  <c r="R1595" i="1"/>
  <c r="O1595" i="1"/>
  <c r="X1383" i="2" l="1"/>
  <c r="Y1383" i="2"/>
  <c r="AB1383" i="2"/>
  <c r="Z1383" i="2"/>
  <c r="W1383" i="2"/>
  <c r="AC1383" i="2"/>
  <c r="AA1383" i="2"/>
  <c r="AF1383" i="2"/>
  <c r="AH1383" i="2"/>
  <c r="AI1383" i="2"/>
  <c r="AJ1383" i="2"/>
  <c r="AK1383" i="2"/>
  <c r="AE1383" i="2"/>
  <c r="W1595" i="1"/>
  <c r="Z1595" i="1"/>
  <c r="U1595" i="1"/>
  <c r="AA1595" i="1"/>
  <c r="X1595" i="1"/>
  <c r="V1595" i="1"/>
  <c r="AF1595" i="1"/>
  <c r="AG1595" i="1"/>
  <c r="AD1595" i="1"/>
  <c r="AH1595" i="1"/>
  <c r="AC1595" i="1"/>
  <c r="AI1595" i="1"/>
  <c r="AL1595" i="1"/>
  <c r="Y1595" i="1"/>
  <c r="AG1383" i="2" l="1"/>
  <c r="AM1383" i="2" s="1"/>
  <c r="AL1383" i="2"/>
  <c r="AJ1595" i="1"/>
  <c r="AE1595" i="1"/>
  <c r="AK1595" i="1"/>
  <c r="O1384" i="2" l="1"/>
  <c r="P1384" i="2"/>
  <c r="Q1384" i="2"/>
  <c r="U1384" i="2"/>
  <c r="T1384" i="2"/>
  <c r="R1384" i="2"/>
  <c r="V1384" i="2"/>
  <c r="S1384" i="2"/>
  <c r="N1596" i="1"/>
  <c r="R1596" i="1"/>
  <c r="O1596" i="1"/>
  <c r="M1596" i="1"/>
  <c r="T1596" i="1"/>
  <c r="Q1596" i="1"/>
  <c r="AE1384" i="2" l="1"/>
  <c r="AH1384" i="2"/>
  <c r="AI1384" i="2"/>
  <c r="AJ1384" i="2"/>
  <c r="AK1384" i="2"/>
  <c r="AF1384" i="2"/>
  <c r="AA1384" i="2"/>
  <c r="Z1384" i="2"/>
  <c r="AB1384" i="2"/>
  <c r="AC1384" i="2"/>
  <c r="Y1384" i="2"/>
  <c r="X1384" i="2"/>
  <c r="W1384" i="2"/>
  <c r="AL1596" i="1"/>
  <c r="Y1596" i="1"/>
  <c r="W1596" i="1"/>
  <c r="AG1596" i="1"/>
  <c r="AH1596" i="1"/>
  <c r="AJ1596" i="1" s="1"/>
  <c r="Q1597" i="1" s="1"/>
  <c r="AI1596" i="1"/>
  <c r="AK1596" i="1" s="1"/>
  <c r="O1597" i="1" s="1"/>
  <c r="AC1596" i="1"/>
  <c r="AF1596" i="1"/>
  <c r="AD1596" i="1"/>
  <c r="X1596" i="1"/>
  <c r="AA1596" i="1"/>
  <c r="U1596" i="1"/>
  <c r="Z1596" i="1"/>
  <c r="V1596" i="1"/>
  <c r="AG1384" i="2" l="1"/>
  <c r="AL1384" i="2" s="1"/>
  <c r="M1597" i="1"/>
  <c r="AL1597" i="1" s="1"/>
  <c r="N1597" i="1"/>
  <c r="R1597" i="1"/>
  <c r="T1597" i="1"/>
  <c r="AE1596" i="1"/>
  <c r="S1385" i="2" l="1"/>
  <c r="AM1384" i="2"/>
  <c r="V1597" i="1"/>
  <c r="Z1597" i="1"/>
  <c r="X1597" i="1"/>
  <c r="AA1597" i="1"/>
  <c r="U1597" i="1"/>
  <c r="Y1597" i="1"/>
  <c r="AF1597" i="1"/>
  <c r="AD1597" i="1"/>
  <c r="AH1597" i="1"/>
  <c r="AC1597" i="1"/>
  <c r="AG1597" i="1"/>
  <c r="AI1597" i="1"/>
  <c r="AK1597" i="1" s="1"/>
  <c r="W1597" i="1"/>
  <c r="Q1385" i="2" l="1"/>
  <c r="P1385" i="2"/>
  <c r="R1385" i="2"/>
  <c r="T1385" i="2"/>
  <c r="O1385" i="2"/>
  <c r="U1385" i="2"/>
  <c r="V1385" i="2"/>
  <c r="M1598" i="1"/>
  <c r="AJ1597" i="1"/>
  <c r="R1598" i="1" s="1"/>
  <c r="AE1597" i="1"/>
  <c r="AC1385" i="2" l="1"/>
  <c r="AA1385" i="2"/>
  <c r="Z1385" i="2"/>
  <c r="AF1385" i="2"/>
  <c r="AH1385" i="2"/>
  <c r="AI1385" i="2"/>
  <c r="AJ1385" i="2"/>
  <c r="AK1385" i="2"/>
  <c r="AE1385" i="2"/>
  <c r="W1385" i="2"/>
  <c r="AB1385" i="2"/>
  <c r="AG1385" i="2" s="1"/>
  <c r="X1385" i="2"/>
  <c r="Y1385" i="2"/>
  <c r="Q1598" i="1"/>
  <c r="T1598" i="1"/>
  <c r="O1598" i="1"/>
  <c r="X1598" i="1"/>
  <c r="AA1598" i="1"/>
  <c r="U1598" i="1"/>
  <c r="N1598" i="1"/>
  <c r="AM1385" i="2" l="1"/>
  <c r="AL1385" i="2"/>
  <c r="W1598" i="1"/>
  <c r="AH1598" i="1"/>
  <c r="AF1598" i="1"/>
  <c r="AI1598" i="1"/>
  <c r="AG1598" i="1"/>
  <c r="AC1598" i="1"/>
  <c r="AD1598" i="1"/>
  <c r="AL1598" i="1"/>
  <c r="Y1598" i="1"/>
  <c r="V1598" i="1"/>
  <c r="Z1598" i="1"/>
  <c r="S1386" i="2" l="1"/>
  <c r="V1386" i="2"/>
  <c r="U1386" i="2"/>
  <c r="P1386" i="2"/>
  <c r="R1386" i="2"/>
  <c r="T1386" i="2"/>
  <c r="Q1386" i="2"/>
  <c r="O1386" i="2"/>
  <c r="AE1598" i="1"/>
  <c r="AK1598" i="1"/>
  <c r="AJ1598" i="1"/>
  <c r="W1386" i="2" l="1"/>
  <c r="Z1386" i="2"/>
  <c r="Y1386" i="2"/>
  <c r="AB1386" i="2"/>
  <c r="AG1386" i="2" s="1"/>
  <c r="X1386" i="2"/>
  <c r="AC1386" i="2"/>
  <c r="AK1386" i="2"/>
  <c r="AE1386" i="2"/>
  <c r="AF1386" i="2"/>
  <c r="AH1386" i="2"/>
  <c r="AI1386" i="2"/>
  <c r="AJ1386" i="2"/>
  <c r="AA1386" i="2"/>
  <c r="T1599" i="1"/>
  <c r="Q1599" i="1"/>
  <c r="M1599" i="1"/>
  <c r="R1599" i="1"/>
  <c r="O1599" i="1"/>
  <c r="N1599" i="1"/>
  <c r="AM1386" i="2" l="1"/>
  <c r="AL1386" i="2"/>
  <c r="V1599" i="1"/>
  <c r="W1599" i="1"/>
  <c r="Z1599" i="1"/>
  <c r="AE1599" i="1" s="1"/>
  <c r="U1599" i="1"/>
  <c r="X1599" i="1"/>
  <c r="AA1599" i="1"/>
  <c r="AL1599" i="1"/>
  <c r="Y1599" i="1"/>
  <c r="AG1599" i="1"/>
  <c r="AD1599" i="1"/>
  <c r="AH1599" i="1"/>
  <c r="AJ1599" i="1" s="1"/>
  <c r="AI1599" i="1"/>
  <c r="AC1599" i="1"/>
  <c r="AF1599" i="1"/>
  <c r="S1387" i="2" l="1"/>
  <c r="V1387" i="2"/>
  <c r="O1387" i="2"/>
  <c r="P1387" i="2"/>
  <c r="Q1387" i="2"/>
  <c r="R1387" i="2"/>
  <c r="U1387" i="2"/>
  <c r="T1387" i="2"/>
  <c r="Q1600" i="1"/>
  <c r="AK1599" i="1"/>
  <c r="AB1387" i="2" l="1"/>
  <c r="Y1387" i="2"/>
  <c r="AC1387" i="2"/>
  <c r="Z1387" i="2"/>
  <c r="X1387" i="2"/>
  <c r="W1387" i="2"/>
  <c r="AJ1387" i="2"/>
  <c r="AE1387" i="2"/>
  <c r="AF1387" i="2"/>
  <c r="AH1387" i="2"/>
  <c r="AI1387" i="2"/>
  <c r="AK1387" i="2"/>
  <c r="AA1387" i="2"/>
  <c r="N1600" i="1"/>
  <c r="M1600" i="1"/>
  <c r="O1600" i="1"/>
  <c r="R1600" i="1"/>
  <c r="AL1600" i="1"/>
  <c r="Y1600" i="1"/>
  <c r="T1600" i="1"/>
  <c r="AG1387" i="2" l="1"/>
  <c r="AL1387" i="2" s="1"/>
  <c r="W1600" i="1"/>
  <c r="AD1600" i="1"/>
  <c r="AF1600" i="1"/>
  <c r="AG1600" i="1"/>
  <c r="AC1600" i="1"/>
  <c r="AH1600" i="1"/>
  <c r="AI1600" i="1"/>
  <c r="AK1600" i="1" s="1"/>
  <c r="Z1600" i="1"/>
  <c r="U1600" i="1"/>
  <c r="X1600" i="1"/>
  <c r="AA1600" i="1"/>
  <c r="V1600" i="1"/>
  <c r="S1388" i="2" l="1"/>
  <c r="AM1387" i="2"/>
  <c r="M1601" i="1"/>
  <c r="AJ1600" i="1"/>
  <c r="AE1600" i="1"/>
  <c r="O1601" i="1"/>
  <c r="T1388" i="2" l="1"/>
  <c r="P1388" i="2"/>
  <c r="O1388" i="2"/>
  <c r="U1388" i="2"/>
  <c r="R1388" i="2"/>
  <c r="Q1388" i="2"/>
  <c r="V1388" i="2"/>
  <c r="Q1601" i="1"/>
  <c r="T1601" i="1"/>
  <c r="X1601" i="1"/>
  <c r="U1601" i="1"/>
  <c r="AA1601" i="1"/>
  <c r="R1601" i="1"/>
  <c r="N1601" i="1"/>
  <c r="Y1388" i="2" l="1"/>
  <c r="AA1388" i="2"/>
  <c r="Z1388" i="2"/>
  <c r="AC1388" i="2"/>
  <c r="W1388" i="2"/>
  <c r="X1388" i="2"/>
  <c r="AI1388" i="2"/>
  <c r="AK1388" i="2"/>
  <c r="AE1388" i="2"/>
  <c r="AF1388" i="2"/>
  <c r="AH1388" i="2"/>
  <c r="AJ1388" i="2"/>
  <c r="AB1388" i="2"/>
  <c r="AC1601" i="1"/>
  <c r="AF1601" i="1"/>
  <c r="AH1601" i="1"/>
  <c r="AG1601" i="1"/>
  <c r="AD1601" i="1"/>
  <c r="AI1601" i="1"/>
  <c r="AK1601" i="1" s="1"/>
  <c r="AL1601" i="1"/>
  <c r="Y1601" i="1"/>
  <c r="V1601" i="1"/>
  <c r="Z1601" i="1"/>
  <c r="W1601" i="1"/>
  <c r="AG1388" i="2" l="1"/>
  <c r="AM1388" i="2" s="1"/>
  <c r="AL1388" i="2"/>
  <c r="M1602" i="1"/>
  <c r="AE1601" i="1"/>
  <c r="AJ1601" i="1"/>
  <c r="O1389" i="2" l="1"/>
  <c r="Q1389" i="2"/>
  <c r="P1389" i="2"/>
  <c r="T1389" i="2"/>
  <c r="R1389" i="2"/>
  <c r="U1389" i="2"/>
  <c r="S1389" i="2"/>
  <c r="V1389" i="2"/>
  <c r="Q1602" i="1"/>
  <c r="T1602" i="1"/>
  <c r="R1602" i="1"/>
  <c r="N1602" i="1"/>
  <c r="X1602" i="1"/>
  <c r="O1602" i="1"/>
  <c r="AB1389" i="2" l="1"/>
  <c r="AH1389" i="2"/>
  <c r="AJ1389" i="2"/>
  <c r="AK1389" i="2"/>
  <c r="AE1389" i="2"/>
  <c r="AF1389" i="2"/>
  <c r="AI1389" i="2"/>
  <c r="AA1389" i="2"/>
  <c r="AC1389" i="2"/>
  <c r="Z1389" i="2"/>
  <c r="X1389" i="2"/>
  <c r="Y1389" i="2"/>
  <c r="W1389" i="2"/>
  <c r="W1602" i="1"/>
  <c r="AA1602" i="1"/>
  <c r="U1602" i="1"/>
  <c r="Z1602" i="1"/>
  <c r="V1602" i="1"/>
  <c r="AC1602" i="1"/>
  <c r="AG1602" i="1"/>
  <c r="AH1602" i="1"/>
  <c r="AI1602" i="1"/>
  <c r="AD1602" i="1"/>
  <c r="AF1602" i="1"/>
  <c r="AL1602" i="1"/>
  <c r="Y1602" i="1"/>
  <c r="AG1389" i="2" l="1"/>
  <c r="AM1389" i="2" s="1"/>
  <c r="AE1602" i="1"/>
  <c r="AK1602" i="1"/>
  <c r="AJ1602" i="1"/>
  <c r="O1390" i="2" l="1"/>
  <c r="U1390" i="2"/>
  <c r="R1390" i="2"/>
  <c r="AL1389" i="2"/>
  <c r="Q1603" i="1"/>
  <c r="T1603" i="1"/>
  <c r="M1603" i="1"/>
  <c r="O1603" i="1"/>
  <c r="R1603" i="1"/>
  <c r="N1603" i="1"/>
  <c r="S1390" i="2" l="1"/>
  <c r="V1390" i="2"/>
  <c r="Z1390" i="2"/>
  <c r="W1390" i="2"/>
  <c r="Q1390" i="2"/>
  <c r="T1390" i="2"/>
  <c r="P1390" i="2"/>
  <c r="W1603" i="1"/>
  <c r="Y1603" i="1"/>
  <c r="V1603" i="1"/>
  <c r="Z1603" i="1"/>
  <c r="AA1603" i="1"/>
  <c r="U1603" i="1"/>
  <c r="X1603" i="1"/>
  <c r="AH1603" i="1"/>
  <c r="AI1603" i="1"/>
  <c r="AF1603" i="1"/>
  <c r="AD1603" i="1"/>
  <c r="AG1603" i="1"/>
  <c r="AC1603" i="1"/>
  <c r="AL1603" i="1"/>
  <c r="X1390" i="2" l="1"/>
  <c r="AB1390" i="2"/>
  <c r="AC1390" i="2"/>
  <c r="AI1390" i="2"/>
  <c r="AJ1390" i="2"/>
  <c r="AK1390" i="2"/>
  <c r="AE1390" i="2"/>
  <c r="AF1390" i="2"/>
  <c r="AH1390" i="2"/>
  <c r="Y1390" i="2"/>
  <c r="AA1390" i="2"/>
  <c r="AK1603" i="1"/>
  <c r="AE1603" i="1"/>
  <c r="AJ1603" i="1"/>
  <c r="AG1390" i="2" l="1"/>
  <c r="AL1390" i="2" s="1"/>
  <c r="T1604" i="1"/>
  <c r="Q1604" i="1"/>
  <c r="O1604" i="1"/>
  <c r="M1604" i="1"/>
  <c r="N1604" i="1"/>
  <c r="R1604" i="1"/>
  <c r="S1391" i="2" l="1"/>
  <c r="AM1390" i="2"/>
  <c r="V1604" i="1"/>
  <c r="Z1604" i="1"/>
  <c r="X1604" i="1"/>
  <c r="AA1604" i="1"/>
  <c r="U1604" i="1"/>
  <c r="W1604" i="1"/>
  <c r="AL1604" i="1"/>
  <c r="Y1604" i="1"/>
  <c r="AD1604" i="1"/>
  <c r="AI1604" i="1"/>
  <c r="AK1604" i="1" s="1"/>
  <c r="AF1604" i="1"/>
  <c r="AG1604" i="1"/>
  <c r="AC1604" i="1"/>
  <c r="AH1604" i="1"/>
  <c r="R1391" i="2" l="1"/>
  <c r="U1391" i="2"/>
  <c r="O1391" i="2"/>
  <c r="P1391" i="2"/>
  <c r="T1391" i="2"/>
  <c r="Q1391" i="2"/>
  <c r="AA1391" i="2"/>
  <c r="V1391" i="2"/>
  <c r="M1605" i="1"/>
  <c r="AJ1604" i="1"/>
  <c r="AE1604" i="1"/>
  <c r="O1605" i="1"/>
  <c r="Y1391" i="2" l="1"/>
  <c r="W1391" i="2"/>
  <c r="AB1391" i="2"/>
  <c r="X1391" i="2"/>
  <c r="AC1391" i="2"/>
  <c r="AF1391" i="2"/>
  <c r="AH1391" i="2"/>
  <c r="AI1391" i="2"/>
  <c r="AJ1391" i="2"/>
  <c r="AK1391" i="2"/>
  <c r="AE1391" i="2"/>
  <c r="Z1391" i="2"/>
  <c r="T1605" i="1"/>
  <c r="Q1605" i="1"/>
  <c r="R1605" i="1"/>
  <c r="AA1605" i="1"/>
  <c r="U1605" i="1"/>
  <c r="N1605" i="1"/>
  <c r="AG1391" i="2" l="1"/>
  <c r="AM1391" i="2" s="1"/>
  <c r="AL1391" i="2"/>
  <c r="AL1605" i="1"/>
  <c r="Y1605" i="1"/>
  <c r="X1605" i="1"/>
  <c r="Z1605" i="1"/>
  <c r="AG1605" i="1"/>
  <c r="AH1605" i="1"/>
  <c r="AF1605" i="1"/>
  <c r="AI1605" i="1"/>
  <c r="AC1605" i="1"/>
  <c r="AD1605" i="1"/>
  <c r="V1605" i="1"/>
  <c r="W1605" i="1"/>
  <c r="Q1392" i="2" l="1"/>
  <c r="U1392" i="2"/>
  <c r="O1392" i="2"/>
  <c r="T1392" i="2"/>
  <c r="P1392" i="2"/>
  <c r="R1392" i="2"/>
  <c r="S1392" i="2"/>
  <c r="V1392" i="2"/>
  <c r="AE1605" i="1"/>
  <c r="AJ1605" i="1"/>
  <c r="AK1605" i="1"/>
  <c r="AE1392" i="2" l="1"/>
  <c r="AH1392" i="2"/>
  <c r="AI1392" i="2"/>
  <c r="AJ1392" i="2"/>
  <c r="AK1392" i="2"/>
  <c r="AF1392" i="2"/>
  <c r="AA1392" i="2"/>
  <c r="Z1392" i="2"/>
  <c r="X1392" i="2"/>
  <c r="AB1392" i="2"/>
  <c r="W1392" i="2"/>
  <c r="AC1392" i="2"/>
  <c r="Y1392" i="2"/>
  <c r="M1606" i="1"/>
  <c r="O1606" i="1"/>
  <c r="R1606" i="1"/>
  <c r="N1606" i="1"/>
  <c r="Q1606" i="1"/>
  <c r="T1606" i="1"/>
  <c r="AG1392" i="2" l="1"/>
  <c r="AL1392" i="2" s="1"/>
  <c r="AM1392" i="2"/>
  <c r="AC1606" i="1"/>
  <c r="AD1606" i="1"/>
  <c r="AG1606" i="1"/>
  <c r="AF1606" i="1"/>
  <c r="AI1606" i="1"/>
  <c r="AH1606" i="1"/>
  <c r="AL1606" i="1"/>
  <c r="Y1606" i="1"/>
  <c r="V1606" i="1"/>
  <c r="Z1606" i="1"/>
  <c r="W1606" i="1"/>
  <c r="U1606" i="1"/>
  <c r="AA1606" i="1"/>
  <c r="X1606" i="1"/>
  <c r="S1393" i="2" l="1"/>
  <c r="V1393" i="2"/>
  <c r="O1393" i="2"/>
  <c r="U1393" i="2"/>
  <c r="Q1393" i="2"/>
  <c r="T1393" i="2"/>
  <c r="R1393" i="2"/>
  <c r="P1393" i="2"/>
  <c r="AJ1606" i="1"/>
  <c r="AE1606" i="1"/>
  <c r="AK1606" i="1"/>
  <c r="X1393" i="2" l="1"/>
  <c r="AB1393" i="2"/>
  <c r="W1393" i="2"/>
  <c r="Z1393" i="2"/>
  <c r="Y1393" i="2"/>
  <c r="AC1393" i="2"/>
  <c r="AF1393" i="2"/>
  <c r="AH1393" i="2"/>
  <c r="AI1393" i="2"/>
  <c r="AJ1393" i="2"/>
  <c r="AK1393" i="2"/>
  <c r="AE1393" i="2"/>
  <c r="AA1393" i="2"/>
  <c r="N1607" i="1"/>
  <c r="M1607" i="1"/>
  <c r="R1607" i="1"/>
  <c r="O1607" i="1"/>
  <c r="Q1607" i="1"/>
  <c r="T1607" i="1"/>
  <c r="AG1393" i="2" l="1"/>
  <c r="AL1393" i="2" s="1"/>
  <c r="AM1393" i="2"/>
  <c r="AG1607" i="1"/>
  <c r="AF1607" i="1"/>
  <c r="AH1607" i="1"/>
  <c r="AI1607" i="1"/>
  <c r="AD1607" i="1"/>
  <c r="AC1607" i="1"/>
  <c r="AL1607" i="1"/>
  <c r="Y1607" i="1"/>
  <c r="W1607" i="1"/>
  <c r="Z1607" i="1"/>
  <c r="U1607" i="1"/>
  <c r="X1607" i="1"/>
  <c r="AA1607" i="1"/>
  <c r="V1607" i="1"/>
  <c r="V1394" i="2" l="1"/>
  <c r="S1394" i="2"/>
  <c r="U1394" i="2"/>
  <c r="T1394" i="2"/>
  <c r="P1394" i="2"/>
  <c r="Q1394" i="2"/>
  <c r="O1394" i="2"/>
  <c r="R1394" i="2"/>
  <c r="AE1607" i="1"/>
  <c r="AK1607" i="1"/>
  <c r="AJ1607" i="1"/>
  <c r="Y1394" i="2" l="1"/>
  <c r="AB1394" i="2"/>
  <c r="Z1394" i="2"/>
  <c r="W1394" i="2"/>
  <c r="X1394" i="2"/>
  <c r="AC1394" i="2"/>
  <c r="AA1394" i="2"/>
  <c r="AK1394" i="2"/>
  <c r="AE1394" i="2"/>
  <c r="AF1394" i="2"/>
  <c r="AH1394" i="2"/>
  <c r="AI1394" i="2"/>
  <c r="AJ1394" i="2"/>
  <c r="Q1608" i="1"/>
  <c r="T1608" i="1"/>
  <c r="M1608" i="1"/>
  <c r="O1608" i="1"/>
  <c r="N1608" i="1"/>
  <c r="R1608" i="1"/>
  <c r="AG1394" i="2" l="1"/>
  <c r="AM1394" i="2" s="1"/>
  <c r="V1608" i="1"/>
  <c r="Z1608" i="1"/>
  <c r="W1608" i="1"/>
  <c r="U1608" i="1"/>
  <c r="X1608" i="1"/>
  <c r="AA1608" i="1"/>
  <c r="AC1608" i="1"/>
  <c r="AH1608" i="1"/>
  <c r="AI1608" i="1"/>
  <c r="AD1608" i="1"/>
  <c r="AF1608" i="1"/>
  <c r="AG1608" i="1"/>
  <c r="AL1608" i="1"/>
  <c r="Y1608" i="1"/>
  <c r="O1395" i="2" l="1"/>
  <c r="U1395" i="2"/>
  <c r="R1395" i="2"/>
  <c r="AL1394" i="2"/>
  <c r="AK1608" i="1"/>
  <c r="AJ1608" i="1"/>
  <c r="AE1608" i="1"/>
  <c r="V1395" i="2" l="1"/>
  <c r="S1395" i="2"/>
  <c r="AC1395" i="2"/>
  <c r="W1395" i="2"/>
  <c r="T1395" i="2"/>
  <c r="P1395" i="2"/>
  <c r="Q1395" i="2"/>
  <c r="T1609" i="1"/>
  <c r="Q1609" i="1"/>
  <c r="N1609" i="1"/>
  <c r="M1609" i="1"/>
  <c r="R1609" i="1"/>
  <c r="O1609" i="1"/>
  <c r="X1395" i="2" l="1"/>
  <c r="Y1395" i="2"/>
  <c r="Z1395" i="2"/>
  <c r="AA1395" i="2"/>
  <c r="AB1395" i="2"/>
  <c r="AG1395" i="2" s="1"/>
  <c r="AJ1395" i="2"/>
  <c r="AE1395" i="2"/>
  <c r="AF1395" i="2"/>
  <c r="AH1395" i="2"/>
  <c r="AI1395" i="2"/>
  <c r="AK1395" i="2"/>
  <c r="AM1395" i="2" s="1"/>
  <c r="Z1609" i="1"/>
  <c r="W1609" i="1"/>
  <c r="X1609" i="1"/>
  <c r="U1609" i="1"/>
  <c r="AA1609" i="1"/>
  <c r="V1609" i="1"/>
  <c r="AL1609" i="1"/>
  <c r="Y1609" i="1"/>
  <c r="AF1609" i="1"/>
  <c r="AD1609" i="1"/>
  <c r="AG1609" i="1"/>
  <c r="AH1609" i="1"/>
  <c r="AI1609" i="1"/>
  <c r="AC1609" i="1"/>
  <c r="R1396" i="2" l="1"/>
  <c r="O1396" i="2"/>
  <c r="U1396" i="2"/>
  <c r="AL1395" i="2"/>
  <c r="P1396" i="2" s="1"/>
  <c r="T1396" i="2"/>
  <c r="AK1609" i="1"/>
  <c r="AJ1609" i="1"/>
  <c r="AE1609" i="1"/>
  <c r="V1396" i="2" l="1"/>
  <c r="S1396" i="2"/>
  <c r="Q1396" i="2"/>
  <c r="Z1396" i="2" s="1"/>
  <c r="AC1396" i="2"/>
  <c r="T1610" i="1"/>
  <c r="Q1610" i="1"/>
  <c r="R1610" i="1"/>
  <c r="N1610" i="1"/>
  <c r="O1610" i="1"/>
  <c r="M1610" i="1"/>
  <c r="Y1396" i="2" l="1"/>
  <c r="AA1396" i="2"/>
  <c r="AI1396" i="2"/>
  <c r="AK1396" i="2"/>
  <c r="AE1396" i="2"/>
  <c r="AF1396" i="2"/>
  <c r="AH1396" i="2"/>
  <c r="AJ1396" i="2"/>
  <c r="AB1396" i="2"/>
  <c r="W1396" i="2"/>
  <c r="X1396" i="2"/>
  <c r="W1610" i="1"/>
  <c r="X1610" i="1"/>
  <c r="AA1610" i="1"/>
  <c r="U1610" i="1"/>
  <c r="V1610" i="1"/>
  <c r="Z1610" i="1"/>
  <c r="AL1610" i="1"/>
  <c r="Y1610" i="1"/>
  <c r="AD1610" i="1"/>
  <c r="AF1610" i="1"/>
  <c r="AH1610" i="1"/>
  <c r="AJ1610" i="1" s="1"/>
  <c r="AG1610" i="1"/>
  <c r="AI1610" i="1"/>
  <c r="AC1610" i="1"/>
  <c r="AG1396" i="2" l="1"/>
  <c r="AM1396" i="2"/>
  <c r="AL1396" i="2"/>
  <c r="Q1611" i="1"/>
  <c r="AK1610" i="1"/>
  <c r="AE1610" i="1"/>
  <c r="S1397" i="2" l="1"/>
  <c r="V1397" i="2"/>
  <c r="U1397" i="2"/>
  <c r="P1397" i="2"/>
  <c r="T1397" i="2"/>
  <c r="O1397" i="2"/>
  <c r="R1397" i="2"/>
  <c r="Q1397" i="2"/>
  <c r="O1611" i="1"/>
  <c r="R1611" i="1"/>
  <c r="N1611" i="1"/>
  <c r="M1611" i="1"/>
  <c r="AL1611" i="1"/>
  <c r="Y1611" i="1"/>
  <c r="T1611" i="1"/>
  <c r="AB1397" i="2" l="1"/>
  <c r="Y1397" i="2"/>
  <c r="Z1397" i="2"/>
  <c r="W1397" i="2"/>
  <c r="X1397" i="2"/>
  <c r="AC1397" i="2"/>
  <c r="AH1397" i="2"/>
  <c r="AJ1397" i="2"/>
  <c r="AK1397" i="2"/>
  <c r="AE1397" i="2"/>
  <c r="AF1397" i="2"/>
  <c r="AI1397" i="2"/>
  <c r="AA1397" i="2"/>
  <c r="AF1611" i="1"/>
  <c r="AH1611" i="1"/>
  <c r="AI1611" i="1"/>
  <c r="AC1611" i="1"/>
  <c r="AD1611" i="1"/>
  <c r="AG1611" i="1"/>
  <c r="U1611" i="1"/>
  <c r="X1611" i="1"/>
  <c r="AA1611" i="1"/>
  <c r="V1611" i="1"/>
  <c r="Z1611" i="1"/>
  <c r="W1611" i="1"/>
  <c r="AG1397" i="2" l="1"/>
  <c r="AM1397" i="2" s="1"/>
  <c r="AE1611" i="1"/>
  <c r="AK1611" i="1"/>
  <c r="AJ1611" i="1"/>
  <c r="U1398" i="2" l="1"/>
  <c r="O1398" i="2"/>
  <c r="R1398" i="2"/>
  <c r="AL1397" i="2"/>
  <c r="Q1612" i="1"/>
  <c r="T1612" i="1"/>
  <c r="O1612" i="1"/>
  <c r="M1612" i="1"/>
  <c r="N1612" i="1"/>
  <c r="R1612" i="1"/>
  <c r="V1398" i="2" l="1"/>
  <c r="S1398" i="2"/>
  <c r="Z1398" i="2"/>
  <c r="W1398" i="2"/>
  <c r="AC1398" i="2"/>
  <c r="Q1398" i="2"/>
  <c r="P1398" i="2"/>
  <c r="T1398" i="2"/>
  <c r="V1612" i="1"/>
  <c r="Z1612" i="1"/>
  <c r="AA1612" i="1"/>
  <c r="X1612" i="1"/>
  <c r="U1612" i="1"/>
  <c r="W1612" i="1"/>
  <c r="AC1612" i="1"/>
  <c r="AF1612" i="1"/>
  <c r="AG1612" i="1"/>
  <c r="AH1612" i="1"/>
  <c r="AD1612" i="1"/>
  <c r="AI1612" i="1"/>
  <c r="AK1612" i="1" s="1"/>
  <c r="AL1612" i="1"/>
  <c r="Y1612" i="1"/>
  <c r="AB1398" i="2" l="1"/>
  <c r="X1398" i="2"/>
  <c r="AA1398" i="2"/>
  <c r="Y1398" i="2"/>
  <c r="AI1398" i="2"/>
  <c r="AJ1398" i="2"/>
  <c r="AK1398" i="2"/>
  <c r="AE1398" i="2"/>
  <c r="AF1398" i="2"/>
  <c r="AH1398" i="2"/>
  <c r="M1613" i="1"/>
  <c r="AJ1612" i="1"/>
  <c r="R1613" i="1"/>
  <c r="AE1612" i="1"/>
  <c r="O1613" i="1"/>
  <c r="AG1398" i="2" l="1"/>
  <c r="AM1398" i="2" s="1"/>
  <c r="T1613" i="1"/>
  <c r="Q1613" i="1"/>
  <c r="N1613" i="1"/>
  <c r="R1399" i="2" l="1"/>
  <c r="O1399" i="2"/>
  <c r="U1399" i="2"/>
  <c r="AL1398" i="2"/>
  <c r="AL1613" i="1"/>
  <c r="Y1613" i="1"/>
  <c r="AA1613" i="1"/>
  <c r="X1613" i="1"/>
  <c r="AI1613" i="1"/>
  <c r="AD1613" i="1"/>
  <c r="AH1613" i="1"/>
  <c r="AJ1613" i="1" s="1"/>
  <c r="Q1614" i="1" s="1"/>
  <c r="AC1613" i="1"/>
  <c r="AF1613" i="1"/>
  <c r="AG1613" i="1"/>
  <c r="V1613" i="1"/>
  <c r="Z1613" i="1"/>
  <c r="AE1613" i="1" s="1"/>
  <c r="U1613" i="1"/>
  <c r="W1613" i="1"/>
  <c r="V1399" i="2" l="1"/>
  <c r="S1399" i="2"/>
  <c r="Q1399" i="2"/>
  <c r="P1399" i="2"/>
  <c r="T1399" i="2"/>
  <c r="AK1613" i="1"/>
  <c r="T1614" i="1"/>
  <c r="AB1399" i="2" l="1"/>
  <c r="AC1399" i="2"/>
  <c r="X1399" i="2"/>
  <c r="Y1399" i="2"/>
  <c r="Z1399" i="2"/>
  <c r="AA1399" i="2"/>
  <c r="W1399" i="2"/>
  <c r="AF1399" i="2"/>
  <c r="AH1399" i="2"/>
  <c r="AI1399" i="2"/>
  <c r="AJ1399" i="2"/>
  <c r="AK1399" i="2"/>
  <c r="AE1399" i="2"/>
  <c r="AF1614" i="1"/>
  <c r="AI1614" i="1"/>
  <c r="AC1614" i="1"/>
  <c r="AG1614" i="1"/>
  <c r="AD1614" i="1"/>
  <c r="AH1614" i="1"/>
  <c r="O1614" i="1"/>
  <c r="M1614" i="1"/>
  <c r="R1614" i="1"/>
  <c r="N1614" i="1"/>
  <c r="AG1399" i="2" l="1"/>
  <c r="AL1399" i="2" s="1"/>
  <c r="W1614" i="1"/>
  <c r="V1614" i="1"/>
  <c r="AJ1614" i="1" s="1"/>
  <c r="Z1614" i="1"/>
  <c r="AE1614" i="1" s="1"/>
  <c r="AK1614" i="1"/>
  <c r="O1615" i="1" s="1"/>
  <c r="AA1614" i="1"/>
  <c r="U1614" i="1"/>
  <c r="X1614" i="1"/>
  <c r="AL1614" i="1"/>
  <c r="Y1614" i="1"/>
  <c r="S1400" i="2" l="1"/>
  <c r="AM1399" i="2"/>
  <c r="Q1615" i="1"/>
  <c r="T1615" i="1"/>
  <c r="R1615" i="1"/>
  <c r="N1615" i="1"/>
  <c r="M1615" i="1"/>
  <c r="U1400" i="2" l="1"/>
  <c r="O1400" i="2"/>
  <c r="R1400" i="2"/>
  <c r="T1400" i="2"/>
  <c r="P1400" i="2"/>
  <c r="Q1400" i="2"/>
  <c r="V1400" i="2"/>
  <c r="AA1400" i="2"/>
  <c r="V1615" i="1"/>
  <c r="U1615" i="1"/>
  <c r="X1615" i="1"/>
  <c r="AA1615" i="1"/>
  <c r="Z1615" i="1"/>
  <c r="AE1615" i="1" s="1"/>
  <c r="AF1615" i="1"/>
  <c r="AH1615" i="1"/>
  <c r="AG1615" i="1"/>
  <c r="AC1615" i="1"/>
  <c r="AD1615" i="1"/>
  <c r="AI1615" i="1"/>
  <c r="AL1615" i="1"/>
  <c r="Y1615" i="1"/>
  <c r="W1615" i="1"/>
  <c r="Y1400" i="2" l="1"/>
  <c r="AE1400" i="2"/>
  <c r="AH1400" i="2"/>
  <c r="AI1400" i="2"/>
  <c r="AJ1400" i="2"/>
  <c r="AL1400" i="2" s="1"/>
  <c r="S1401" i="2" s="1"/>
  <c r="AK1400" i="2"/>
  <c r="AM1400" i="2" s="1"/>
  <c r="O1401" i="2" s="1"/>
  <c r="AF1400" i="2"/>
  <c r="X1400" i="2"/>
  <c r="AB1400" i="2"/>
  <c r="AG1400" i="2" s="1"/>
  <c r="Z1400" i="2"/>
  <c r="W1400" i="2"/>
  <c r="AC1400" i="2"/>
  <c r="AK1615" i="1"/>
  <c r="AJ1615" i="1"/>
  <c r="R1401" i="2" l="1"/>
  <c r="T1401" i="2"/>
  <c r="V1401" i="2"/>
  <c r="U1401" i="2"/>
  <c r="P1401" i="2"/>
  <c r="Q1401" i="2"/>
  <c r="O1616" i="1"/>
  <c r="Q1616" i="1"/>
  <c r="T1616" i="1"/>
  <c r="M1616" i="1"/>
  <c r="N1616" i="1"/>
  <c r="R1616" i="1"/>
  <c r="AC1401" i="2" l="1"/>
  <c r="Z1401" i="2"/>
  <c r="AF1401" i="2"/>
  <c r="AH1401" i="2"/>
  <c r="AI1401" i="2"/>
  <c r="AJ1401" i="2"/>
  <c r="AK1401" i="2"/>
  <c r="AE1401" i="2"/>
  <c r="AB1401" i="2"/>
  <c r="AA1401" i="2"/>
  <c r="Y1401" i="2"/>
  <c r="W1401" i="2"/>
  <c r="X1401" i="2"/>
  <c r="W1616" i="1"/>
  <c r="V1616" i="1"/>
  <c r="Z1616" i="1"/>
  <c r="X1616" i="1"/>
  <c r="U1616" i="1"/>
  <c r="AA1616" i="1"/>
  <c r="AI1616" i="1"/>
  <c r="AG1616" i="1"/>
  <c r="AF1616" i="1"/>
  <c r="AD1616" i="1"/>
  <c r="AC1616" i="1"/>
  <c r="AH1616" i="1"/>
  <c r="AJ1616" i="1" s="1"/>
  <c r="Q1617" i="1" s="1"/>
  <c r="AL1616" i="1"/>
  <c r="Y1616" i="1"/>
  <c r="AG1401" i="2" l="1"/>
  <c r="AL1401" i="2" s="1"/>
  <c r="AM1401" i="2"/>
  <c r="AE1616" i="1"/>
  <c r="AK1616" i="1"/>
  <c r="S1402" i="2" l="1"/>
  <c r="V1402" i="2"/>
  <c r="O1402" i="2"/>
  <c r="U1402" i="2"/>
  <c r="R1402" i="2"/>
  <c r="T1402" i="2"/>
  <c r="P1402" i="2"/>
  <c r="Q1402" i="2"/>
  <c r="M1617" i="1"/>
  <c r="N1617" i="1"/>
  <c r="O1617" i="1"/>
  <c r="R1617" i="1"/>
  <c r="T1617" i="1"/>
  <c r="Z1402" i="2" l="1"/>
  <c r="Y1402" i="2"/>
  <c r="X1402" i="2"/>
  <c r="AB1402" i="2"/>
  <c r="AG1402" i="2" s="1"/>
  <c r="AC1402" i="2"/>
  <c r="W1402" i="2"/>
  <c r="AK1402" i="2"/>
  <c r="AE1402" i="2"/>
  <c r="AF1402" i="2"/>
  <c r="AH1402" i="2"/>
  <c r="AI1402" i="2"/>
  <c r="AJ1402" i="2"/>
  <c r="AA1402" i="2"/>
  <c r="AG1617" i="1"/>
  <c r="AI1617" i="1"/>
  <c r="AH1617" i="1"/>
  <c r="AD1617" i="1"/>
  <c r="AC1617" i="1"/>
  <c r="AF1617" i="1"/>
  <c r="Z1617" i="1"/>
  <c r="AE1617" i="1" s="1"/>
  <c r="W1617" i="1"/>
  <c r="V1617" i="1"/>
  <c r="AA1617" i="1"/>
  <c r="X1617" i="1"/>
  <c r="U1617" i="1"/>
  <c r="AL1617" i="1"/>
  <c r="Y1617" i="1"/>
  <c r="AL1402" i="2" l="1"/>
  <c r="AM1402" i="2"/>
  <c r="AJ1617" i="1"/>
  <c r="AK1617" i="1"/>
  <c r="R1403" i="2" l="1"/>
  <c r="U1403" i="2"/>
  <c r="Q1403" i="2"/>
  <c r="O1403" i="2"/>
  <c r="T1403" i="2"/>
  <c r="P1403" i="2"/>
  <c r="S1403" i="2"/>
  <c r="V1403" i="2"/>
  <c r="R1618" i="1"/>
  <c r="M1618" i="1"/>
  <c r="N1618" i="1"/>
  <c r="O1618" i="1"/>
  <c r="Q1618" i="1"/>
  <c r="T1618" i="1"/>
  <c r="AB1403" i="2" l="1"/>
  <c r="AJ1403" i="2"/>
  <c r="AE1403" i="2"/>
  <c r="AF1403" i="2"/>
  <c r="AH1403" i="2"/>
  <c r="AI1403" i="2"/>
  <c r="AK1403" i="2"/>
  <c r="AA1403" i="2"/>
  <c r="X1403" i="2"/>
  <c r="W1403" i="2"/>
  <c r="Y1403" i="2"/>
  <c r="AC1403" i="2"/>
  <c r="Z1403" i="2"/>
  <c r="AF1618" i="1"/>
  <c r="AG1618" i="1"/>
  <c r="AI1618" i="1"/>
  <c r="AD1618" i="1"/>
  <c r="AH1618" i="1"/>
  <c r="AC1618" i="1"/>
  <c r="AL1618" i="1"/>
  <c r="W1618" i="1"/>
  <c r="V1618" i="1"/>
  <c r="Y1618" i="1"/>
  <c r="U1618" i="1"/>
  <c r="X1618" i="1"/>
  <c r="AA1618" i="1"/>
  <c r="Z1618" i="1"/>
  <c r="AG1403" i="2" l="1"/>
  <c r="AL1403" i="2" s="1"/>
  <c r="AE1618" i="1"/>
  <c r="AJ1618" i="1"/>
  <c r="AK1618" i="1"/>
  <c r="S1404" i="2" l="1"/>
  <c r="AM1403" i="2"/>
  <c r="M1619" i="1"/>
  <c r="O1619" i="1"/>
  <c r="R1619" i="1"/>
  <c r="N1619" i="1"/>
  <c r="Q1619" i="1"/>
  <c r="T1619" i="1"/>
  <c r="Q1404" i="2" l="1"/>
  <c r="U1404" i="2"/>
  <c r="P1404" i="2"/>
  <c r="O1404" i="2"/>
  <c r="T1404" i="2"/>
  <c r="R1404" i="2"/>
  <c r="V1404" i="2"/>
  <c r="AA1404" i="2"/>
  <c r="AG1619" i="1"/>
  <c r="AD1619" i="1"/>
  <c r="AF1619" i="1"/>
  <c r="AH1619" i="1"/>
  <c r="AC1619" i="1"/>
  <c r="AI1619" i="1"/>
  <c r="AL1619" i="1"/>
  <c r="Y1619" i="1"/>
  <c r="V1619" i="1"/>
  <c r="Z1619" i="1"/>
  <c r="W1619" i="1"/>
  <c r="U1619" i="1"/>
  <c r="AA1619" i="1"/>
  <c r="X1619" i="1"/>
  <c r="AB1404" i="2" l="1"/>
  <c r="AI1404" i="2"/>
  <c r="AK1404" i="2"/>
  <c r="AE1404" i="2"/>
  <c r="AF1404" i="2"/>
  <c r="AH1404" i="2"/>
  <c r="AJ1404" i="2"/>
  <c r="Z1404" i="2"/>
  <c r="W1404" i="2"/>
  <c r="X1404" i="2"/>
  <c r="AC1404" i="2"/>
  <c r="Y1404" i="2"/>
  <c r="AE1619" i="1"/>
  <c r="AK1619" i="1"/>
  <c r="AJ1619" i="1"/>
  <c r="AG1404" i="2" l="1"/>
  <c r="AM1404" i="2" s="1"/>
  <c r="AL1404" i="2"/>
  <c r="Q1620" i="1"/>
  <c r="T1620" i="1"/>
  <c r="N1620" i="1"/>
  <c r="O1620" i="1"/>
  <c r="M1620" i="1"/>
  <c r="R1620" i="1"/>
  <c r="T1405" i="2" l="1"/>
  <c r="U1405" i="2"/>
  <c r="R1405" i="2"/>
  <c r="Q1405" i="2"/>
  <c r="O1405" i="2"/>
  <c r="P1405" i="2"/>
  <c r="S1405" i="2"/>
  <c r="V1405" i="2"/>
  <c r="U1620" i="1"/>
  <c r="AA1620" i="1"/>
  <c r="X1620" i="1"/>
  <c r="Z1620" i="1"/>
  <c r="W1620" i="1"/>
  <c r="V1620" i="1"/>
  <c r="AH1620" i="1"/>
  <c r="AD1620" i="1"/>
  <c r="AG1620" i="1"/>
  <c r="AC1620" i="1"/>
  <c r="AF1620" i="1"/>
  <c r="AI1620" i="1"/>
  <c r="AK1620" i="1" s="1"/>
  <c r="AL1620" i="1"/>
  <c r="Y1620" i="1"/>
  <c r="AA1405" i="2" l="1"/>
  <c r="AH1405" i="2"/>
  <c r="AJ1405" i="2"/>
  <c r="AK1405" i="2"/>
  <c r="AE1405" i="2"/>
  <c r="AF1405" i="2"/>
  <c r="AI1405" i="2"/>
  <c r="X1405" i="2"/>
  <c r="W1405" i="2"/>
  <c r="Y1405" i="2"/>
  <c r="Z1405" i="2"/>
  <c r="AC1405" i="2"/>
  <c r="AB1405" i="2"/>
  <c r="AE1620" i="1"/>
  <c r="M1621" i="1"/>
  <c r="AJ1620" i="1"/>
  <c r="AG1405" i="2" l="1"/>
  <c r="AM1405" i="2" s="1"/>
  <c r="AL1405" i="2"/>
  <c r="T1621" i="1"/>
  <c r="Q1621" i="1"/>
  <c r="R1621" i="1"/>
  <c r="O1621" i="1"/>
  <c r="N1621" i="1"/>
  <c r="R1406" i="2" l="1"/>
  <c r="P1406" i="2"/>
  <c r="U1406" i="2"/>
  <c r="O1406" i="2"/>
  <c r="T1406" i="2"/>
  <c r="Q1406" i="2"/>
  <c r="S1406" i="2"/>
  <c r="V1406" i="2"/>
  <c r="W1621" i="1"/>
  <c r="U1621" i="1"/>
  <c r="Z1621" i="1"/>
  <c r="AA1621" i="1"/>
  <c r="X1621" i="1"/>
  <c r="AL1621" i="1"/>
  <c r="Y1621" i="1"/>
  <c r="V1621" i="1"/>
  <c r="AI1621" i="1"/>
  <c r="AH1621" i="1"/>
  <c r="AC1621" i="1"/>
  <c r="AD1621" i="1"/>
  <c r="AF1621" i="1"/>
  <c r="AG1621" i="1"/>
  <c r="Y1406" i="2" l="1"/>
  <c r="AI1406" i="2"/>
  <c r="AJ1406" i="2"/>
  <c r="AK1406" i="2"/>
  <c r="AE1406" i="2"/>
  <c r="AF1406" i="2"/>
  <c r="AH1406" i="2"/>
  <c r="AA1406" i="2"/>
  <c r="AB1406" i="2"/>
  <c r="W1406" i="2"/>
  <c r="AC1406" i="2"/>
  <c r="X1406" i="2"/>
  <c r="Z1406" i="2"/>
  <c r="AK1621" i="1"/>
  <c r="AJ1621" i="1"/>
  <c r="AE1621" i="1"/>
  <c r="AG1406" i="2" l="1"/>
  <c r="AL1406" i="2" s="1"/>
  <c r="Q1622" i="1"/>
  <c r="T1622" i="1"/>
  <c r="M1622" i="1"/>
  <c r="O1622" i="1"/>
  <c r="R1622" i="1"/>
  <c r="N1622" i="1"/>
  <c r="S1407" i="2" l="1"/>
  <c r="AM1406" i="2"/>
  <c r="Z1622" i="1"/>
  <c r="V1622" i="1"/>
  <c r="W1622" i="1"/>
  <c r="U1622" i="1"/>
  <c r="X1622" i="1"/>
  <c r="AA1622" i="1"/>
  <c r="AI1622" i="1"/>
  <c r="AC1622" i="1"/>
  <c r="AG1622" i="1"/>
  <c r="AD1622" i="1"/>
  <c r="AF1622" i="1"/>
  <c r="AH1622" i="1"/>
  <c r="AJ1622" i="1" s="1"/>
  <c r="AL1622" i="1"/>
  <c r="Y1622" i="1"/>
  <c r="U1407" i="2" l="1"/>
  <c r="Q1407" i="2"/>
  <c r="P1407" i="2"/>
  <c r="R1407" i="2"/>
  <c r="T1407" i="2"/>
  <c r="O1407" i="2"/>
  <c r="V1407" i="2"/>
  <c r="AA1407" i="2"/>
  <c r="Q1623" i="1"/>
  <c r="AK1622" i="1"/>
  <c r="AE1622" i="1"/>
  <c r="AB1407" i="2" l="1"/>
  <c r="AF1407" i="2"/>
  <c r="AH1407" i="2"/>
  <c r="AI1407" i="2"/>
  <c r="AJ1407" i="2"/>
  <c r="AK1407" i="2"/>
  <c r="AE1407" i="2"/>
  <c r="W1407" i="2"/>
  <c r="Z1407" i="2"/>
  <c r="X1407" i="2"/>
  <c r="Y1407" i="2"/>
  <c r="AC1407" i="2"/>
  <c r="R1623" i="1"/>
  <c r="M1623" i="1"/>
  <c r="O1623" i="1"/>
  <c r="N1623" i="1"/>
  <c r="AL1623" i="1"/>
  <c r="Y1623" i="1"/>
  <c r="T1623" i="1"/>
  <c r="AG1407" i="2" l="1"/>
  <c r="AM1407" i="2" s="1"/>
  <c r="AC1623" i="1"/>
  <c r="AH1623" i="1"/>
  <c r="AD1623" i="1"/>
  <c r="AG1623" i="1"/>
  <c r="AI1623" i="1"/>
  <c r="AF1623" i="1"/>
  <c r="V1623" i="1"/>
  <c r="W1623" i="1"/>
  <c r="U1623" i="1"/>
  <c r="X1623" i="1"/>
  <c r="AA1623" i="1"/>
  <c r="Z1623" i="1"/>
  <c r="AE1623" i="1" s="1"/>
  <c r="O1408" i="2" l="1"/>
  <c r="U1408" i="2"/>
  <c r="R1408" i="2"/>
  <c r="AL1407" i="2"/>
  <c r="AK1623" i="1"/>
  <c r="AJ1623" i="1"/>
  <c r="S1408" i="2" l="1"/>
  <c r="V1408" i="2"/>
  <c r="P1408" i="2"/>
  <c r="AC1408" i="2"/>
  <c r="W1408" i="2"/>
  <c r="T1408" i="2"/>
  <c r="Q1408" i="2"/>
  <c r="Q1624" i="1"/>
  <c r="T1624" i="1"/>
  <c r="N1624" i="1"/>
  <c r="R1624" i="1"/>
  <c r="O1624" i="1"/>
  <c r="M1624" i="1"/>
  <c r="X1408" i="2" l="1"/>
  <c r="Z1408" i="2"/>
  <c r="Y1408" i="2"/>
  <c r="AB1408" i="2"/>
  <c r="AE1408" i="2"/>
  <c r="AH1408" i="2"/>
  <c r="AI1408" i="2"/>
  <c r="AJ1408" i="2"/>
  <c r="AK1408" i="2"/>
  <c r="AF1408" i="2"/>
  <c r="AA1408" i="2"/>
  <c r="W1624" i="1"/>
  <c r="X1624" i="1"/>
  <c r="AA1624" i="1"/>
  <c r="U1624" i="1"/>
  <c r="Z1624" i="1"/>
  <c r="V1624" i="1"/>
  <c r="AG1624" i="1"/>
  <c r="AI1624" i="1"/>
  <c r="AC1624" i="1"/>
  <c r="AH1624" i="1"/>
  <c r="AD1624" i="1"/>
  <c r="AF1624" i="1"/>
  <c r="AL1624" i="1"/>
  <c r="Y1624" i="1"/>
  <c r="AG1408" i="2" l="1"/>
  <c r="AM1408" i="2"/>
  <c r="AL1408" i="2"/>
  <c r="AE1624" i="1"/>
  <c r="AJ1624" i="1"/>
  <c r="AK1624" i="1"/>
  <c r="V1409" i="2" l="1"/>
  <c r="S1409" i="2"/>
  <c r="O1409" i="2"/>
  <c r="R1409" i="2"/>
  <c r="U1409" i="2"/>
  <c r="P1409" i="2"/>
  <c r="T1409" i="2"/>
  <c r="Q1409" i="2"/>
  <c r="O1625" i="1"/>
  <c r="N1625" i="1"/>
  <c r="M1625" i="1"/>
  <c r="R1625" i="1"/>
  <c r="T1625" i="1"/>
  <c r="Q1625" i="1"/>
  <c r="Y1409" i="2" l="1"/>
  <c r="AC1409" i="2"/>
  <c r="AB1409" i="2"/>
  <c r="X1409" i="2"/>
  <c r="Z1409" i="2"/>
  <c r="W1409" i="2"/>
  <c r="AA1409" i="2"/>
  <c r="AF1409" i="2"/>
  <c r="AH1409" i="2"/>
  <c r="AI1409" i="2"/>
  <c r="AJ1409" i="2"/>
  <c r="AE1409" i="2"/>
  <c r="AK1409" i="2"/>
  <c r="AL1625" i="1"/>
  <c r="Y1625" i="1"/>
  <c r="AI1625" i="1"/>
  <c r="AC1625" i="1"/>
  <c r="AD1625" i="1"/>
  <c r="AG1625" i="1"/>
  <c r="AF1625" i="1"/>
  <c r="AH1625" i="1"/>
  <c r="Z1625" i="1"/>
  <c r="U1625" i="1"/>
  <c r="AA1625" i="1"/>
  <c r="X1625" i="1"/>
  <c r="V1625" i="1"/>
  <c r="W1625" i="1"/>
  <c r="AG1409" i="2" l="1"/>
  <c r="AM1409" i="2" s="1"/>
  <c r="AL1409" i="2"/>
  <c r="AK1625" i="1"/>
  <c r="AE1625" i="1"/>
  <c r="AJ1625" i="1"/>
  <c r="Q1410" i="2" l="1"/>
  <c r="R1410" i="2"/>
  <c r="U1410" i="2"/>
  <c r="O1410" i="2"/>
  <c r="T1410" i="2"/>
  <c r="P1410" i="2"/>
  <c r="V1410" i="2"/>
  <c r="S1410" i="2"/>
  <c r="T1626" i="1"/>
  <c r="Q1626" i="1"/>
  <c r="N1626" i="1"/>
  <c r="R1626" i="1"/>
  <c r="O1626" i="1"/>
  <c r="M1626" i="1"/>
  <c r="AA1410" i="2" l="1"/>
  <c r="W1410" i="2"/>
  <c r="AK1410" i="2"/>
  <c r="AE1410" i="2"/>
  <c r="AF1410" i="2"/>
  <c r="AH1410" i="2"/>
  <c r="AI1410" i="2"/>
  <c r="AJ1410" i="2"/>
  <c r="X1410" i="2"/>
  <c r="AB1410" i="2"/>
  <c r="AC1410" i="2"/>
  <c r="Z1410" i="2"/>
  <c r="Y1410" i="2"/>
  <c r="X1626" i="1"/>
  <c r="AA1626" i="1"/>
  <c r="U1626" i="1"/>
  <c r="W1626" i="1"/>
  <c r="Z1626" i="1"/>
  <c r="V1626" i="1"/>
  <c r="AL1626" i="1"/>
  <c r="Y1626" i="1"/>
  <c r="AI1626" i="1"/>
  <c r="AG1626" i="1"/>
  <c r="AD1626" i="1"/>
  <c r="AH1626" i="1"/>
  <c r="AF1626" i="1"/>
  <c r="AC1626" i="1"/>
  <c r="AG1410" i="2" l="1"/>
  <c r="AM1410" i="2" s="1"/>
  <c r="AL1410" i="2"/>
  <c r="AK1626" i="1"/>
  <c r="AE1626" i="1"/>
  <c r="AJ1626" i="1"/>
  <c r="U1411" i="2" l="1"/>
  <c r="Q1411" i="2"/>
  <c r="T1411" i="2"/>
  <c r="O1411" i="2"/>
  <c r="P1411" i="2"/>
  <c r="R1411" i="2"/>
  <c r="V1411" i="2"/>
  <c r="S1411" i="2"/>
  <c r="T1627" i="1"/>
  <c r="Q1627" i="1"/>
  <c r="N1627" i="1"/>
  <c r="M1627" i="1"/>
  <c r="O1627" i="1"/>
  <c r="R1627" i="1"/>
  <c r="AA1411" i="2" l="1"/>
  <c r="X1411" i="2"/>
  <c r="AJ1411" i="2"/>
  <c r="AE1411" i="2"/>
  <c r="AF1411" i="2"/>
  <c r="AH1411" i="2"/>
  <c r="AI1411" i="2"/>
  <c r="AK1411" i="2"/>
  <c r="Z1411" i="2"/>
  <c r="W1411" i="2"/>
  <c r="AB1411" i="2"/>
  <c r="AG1411" i="2" s="1"/>
  <c r="Y1411" i="2"/>
  <c r="AC1411" i="2"/>
  <c r="W1627" i="1"/>
  <c r="Z1627" i="1"/>
  <c r="Y1627" i="1"/>
  <c r="U1627" i="1"/>
  <c r="X1627" i="1"/>
  <c r="AA1627" i="1"/>
  <c r="V1627" i="1"/>
  <c r="AL1627" i="1"/>
  <c r="AI1627" i="1"/>
  <c r="AH1627" i="1"/>
  <c r="AD1627" i="1"/>
  <c r="AG1627" i="1"/>
  <c r="AC1627" i="1"/>
  <c r="AF1627" i="1"/>
  <c r="AL1411" i="2" l="1"/>
  <c r="AM1411" i="2"/>
  <c r="AJ1627" i="1"/>
  <c r="AK1627" i="1"/>
  <c r="AE1627" i="1"/>
  <c r="T1412" i="2" l="1"/>
  <c r="Q1412" i="2"/>
  <c r="P1412" i="2"/>
  <c r="U1412" i="2"/>
  <c r="O1412" i="2"/>
  <c r="R1412" i="2"/>
  <c r="S1412" i="2"/>
  <c r="V1412" i="2"/>
  <c r="M1628" i="1"/>
  <c r="O1628" i="1"/>
  <c r="R1628" i="1"/>
  <c r="N1628" i="1"/>
  <c r="T1628" i="1"/>
  <c r="Q1628" i="1"/>
  <c r="AI1412" i="2" l="1"/>
  <c r="AK1412" i="2"/>
  <c r="AE1412" i="2"/>
  <c r="AF1412" i="2"/>
  <c r="AH1412" i="2"/>
  <c r="AJ1412" i="2"/>
  <c r="AC1412" i="2"/>
  <c r="AA1412" i="2"/>
  <c r="Z1412" i="2"/>
  <c r="W1412" i="2"/>
  <c r="X1412" i="2"/>
  <c r="Y1412" i="2"/>
  <c r="AB1412" i="2"/>
  <c r="AG1412" i="2" s="1"/>
  <c r="AL1628" i="1"/>
  <c r="Y1628" i="1"/>
  <c r="AD1628" i="1"/>
  <c r="AG1628" i="1"/>
  <c r="AH1628" i="1"/>
  <c r="AI1628" i="1"/>
  <c r="AC1628" i="1"/>
  <c r="AF1628" i="1"/>
  <c r="V1628" i="1"/>
  <c r="Z1628" i="1"/>
  <c r="W1628" i="1"/>
  <c r="AA1628" i="1"/>
  <c r="U1628" i="1"/>
  <c r="X1628" i="1"/>
  <c r="AL1412" i="2" l="1"/>
  <c r="AM1412" i="2"/>
  <c r="AK1628" i="1"/>
  <c r="AJ1628" i="1"/>
  <c r="AE1628" i="1"/>
  <c r="U1413" i="2" l="1"/>
  <c r="P1413" i="2"/>
  <c r="Q1413" i="2"/>
  <c r="R1413" i="2"/>
  <c r="T1413" i="2"/>
  <c r="O1413" i="2"/>
  <c r="V1413" i="2"/>
  <c r="S1413" i="2"/>
  <c r="Q1629" i="1"/>
  <c r="T1629" i="1"/>
  <c r="N1629" i="1"/>
  <c r="M1629" i="1"/>
  <c r="R1629" i="1"/>
  <c r="O1629" i="1"/>
  <c r="AA1413" i="2" l="1"/>
  <c r="AB1413" i="2"/>
  <c r="AH1413" i="2"/>
  <c r="AJ1413" i="2"/>
  <c r="AK1413" i="2"/>
  <c r="AE1413" i="2"/>
  <c r="AF1413" i="2"/>
  <c r="AI1413" i="2"/>
  <c r="W1413" i="2"/>
  <c r="Z1413" i="2"/>
  <c r="Y1413" i="2"/>
  <c r="X1413" i="2"/>
  <c r="AC1413" i="2"/>
  <c r="Z1629" i="1"/>
  <c r="W1629" i="1"/>
  <c r="U1629" i="1"/>
  <c r="X1629" i="1"/>
  <c r="AA1629" i="1"/>
  <c r="V1629" i="1"/>
  <c r="AJ1629" i="1" s="1"/>
  <c r="AC1629" i="1"/>
  <c r="AG1629" i="1"/>
  <c r="AD1629" i="1"/>
  <c r="AF1629" i="1"/>
  <c r="AH1629" i="1"/>
  <c r="AI1629" i="1"/>
  <c r="AL1629" i="1"/>
  <c r="Y1629" i="1"/>
  <c r="AG1413" i="2" l="1"/>
  <c r="AM1413" i="2" s="1"/>
  <c r="Q1630" i="1"/>
  <c r="AK1629" i="1"/>
  <c r="AE1629" i="1"/>
  <c r="O1414" i="2" l="1"/>
  <c r="U1414" i="2"/>
  <c r="R1414" i="2"/>
  <c r="AL1413" i="2"/>
  <c r="M1630" i="1"/>
  <c r="N1630" i="1"/>
  <c r="R1630" i="1"/>
  <c r="O1630" i="1"/>
  <c r="AL1630" i="1"/>
  <c r="Y1630" i="1"/>
  <c r="T1630" i="1"/>
  <c r="S1414" i="2" l="1"/>
  <c r="V1414" i="2"/>
  <c r="T1414" i="2"/>
  <c r="Q1414" i="2"/>
  <c r="Z1414" i="2"/>
  <c r="AC1414" i="2"/>
  <c r="P1414" i="2"/>
  <c r="AH1630" i="1"/>
  <c r="AG1630" i="1"/>
  <c r="AC1630" i="1"/>
  <c r="AD1630" i="1"/>
  <c r="AF1630" i="1"/>
  <c r="AI1630" i="1"/>
  <c r="W1630" i="1"/>
  <c r="Z1630" i="1"/>
  <c r="V1630" i="1"/>
  <c r="X1630" i="1"/>
  <c r="U1630" i="1"/>
  <c r="AA1630" i="1"/>
  <c r="X1414" i="2" l="1"/>
  <c r="Y1414" i="2"/>
  <c r="AB1414" i="2"/>
  <c r="AG1414" i="2" s="1"/>
  <c r="AI1414" i="2"/>
  <c r="AJ1414" i="2"/>
  <c r="AL1414" i="2" s="1"/>
  <c r="S1415" i="2" s="1"/>
  <c r="AK1414" i="2"/>
  <c r="AE1414" i="2"/>
  <c r="AF1414" i="2"/>
  <c r="AH1414" i="2"/>
  <c r="W1414" i="2"/>
  <c r="AA1414" i="2"/>
  <c r="AK1630" i="1"/>
  <c r="AE1630" i="1"/>
  <c r="AJ1630" i="1"/>
  <c r="AM1414" i="2" l="1"/>
  <c r="Q1631" i="1"/>
  <c r="T1631" i="1"/>
  <c r="M1631" i="1"/>
  <c r="O1631" i="1"/>
  <c r="R1631" i="1"/>
  <c r="N1631" i="1"/>
  <c r="R1415" i="2" l="1"/>
  <c r="U1415" i="2"/>
  <c r="O1415" i="2"/>
  <c r="P1415" i="2"/>
  <c r="Q1415" i="2"/>
  <c r="T1415" i="2"/>
  <c r="V1415" i="2"/>
  <c r="Z1631" i="1"/>
  <c r="V1631" i="1"/>
  <c r="W1631" i="1"/>
  <c r="X1631" i="1"/>
  <c r="U1631" i="1"/>
  <c r="AA1631" i="1"/>
  <c r="AH1631" i="1"/>
  <c r="AI1631" i="1"/>
  <c r="AD1631" i="1"/>
  <c r="AF1631" i="1"/>
  <c r="AC1631" i="1"/>
  <c r="AG1631" i="1"/>
  <c r="AL1631" i="1"/>
  <c r="Y1631" i="1"/>
  <c r="AB1415" i="2" l="1"/>
  <c r="AF1415" i="2"/>
  <c r="AH1415" i="2"/>
  <c r="AI1415" i="2"/>
  <c r="AJ1415" i="2"/>
  <c r="AK1415" i="2"/>
  <c r="AE1415" i="2"/>
  <c r="Y1415" i="2"/>
  <c r="X1415" i="2"/>
  <c r="W1415" i="2"/>
  <c r="AA1415" i="2"/>
  <c r="AC1415" i="2"/>
  <c r="Z1415" i="2"/>
  <c r="AK1631" i="1"/>
  <c r="AJ1631" i="1"/>
  <c r="AE1631" i="1"/>
  <c r="AG1415" i="2" l="1"/>
  <c r="AL1415" i="2" s="1"/>
  <c r="T1632" i="1"/>
  <c r="Q1632" i="1"/>
  <c r="M1632" i="1"/>
  <c r="R1632" i="1"/>
  <c r="N1632" i="1"/>
  <c r="O1632" i="1"/>
  <c r="S1416" i="2" l="1"/>
  <c r="AM1415" i="2"/>
  <c r="W1632" i="1"/>
  <c r="Z1632" i="1"/>
  <c r="U1632" i="1"/>
  <c r="X1632" i="1"/>
  <c r="AA1632" i="1"/>
  <c r="V1632" i="1"/>
  <c r="AL1632" i="1"/>
  <c r="Y1632" i="1"/>
  <c r="AI1632" i="1"/>
  <c r="AC1632" i="1"/>
  <c r="AF1632" i="1"/>
  <c r="AH1632" i="1"/>
  <c r="AD1632" i="1"/>
  <c r="AG1632" i="1"/>
  <c r="T1416" i="2" l="1"/>
  <c r="U1416" i="2"/>
  <c r="R1416" i="2"/>
  <c r="O1416" i="2"/>
  <c r="Q1416" i="2"/>
  <c r="P1416" i="2"/>
  <c r="V1416" i="2"/>
  <c r="AA1416" i="2"/>
  <c r="AE1632" i="1"/>
  <c r="AK1632" i="1"/>
  <c r="AJ1632" i="1"/>
  <c r="X1416" i="2" l="1"/>
  <c r="AE1416" i="2"/>
  <c r="AH1416" i="2"/>
  <c r="AI1416" i="2"/>
  <c r="AJ1416" i="2"/>
  <c r="AK1416" i="2"/>
  <c r="AF1416" i="2"/>
  <c r="Y1416" i="2"/>
  <c r="W1416" i="2"/>
  <c r="Z1416" i="2"/>
  <c r="AC1416" i="2"/>
  <c r="AB1416" i="2"/>
  <c r="T1633" i="1"/>
  <c r="Q1633" i="1"/>
  <c r="N1633" i="1"/>
  <c r="M1633" i="1"/>
  <c r="O1633" i="1"/>
  <c r="R1633" i="1"/>
  <c r="AG1416" i="2" l="1"/>
  <c r="AM1416" i="2" s="1"/>
  <c r="W1633" i="1"/>
  <c r="Z1633" i="1"/>
  <c r="U1633" i="1"/>
  <c r="X1633" i="1"/>
  <c r="AA1633" i="1"/>
  <c r="V1633" i="1"/>
  <c r="AL1633" i="1"/>
  <c r="Y1633" i="1"/>
  <c r="AG1633" i="1"/>
  <c r="AH1633" i="1"/>
  <c r="AJ1633" i="1" s="1"/>
  <c r="T1634" i="1" s="1"/>
  <c r="AI1633" i="1"/>
  <c r="AK1633" i="1" s="1"/>
  <c r="O1634" i="1" s="1"/>
  <c r="AF1633" i="1"/>
  <c r="AC1633" i="1"/>
  <c r="AD1633" i="1"/>
  <c r="U1417" i="2" l="1"/>
  <c r="O1417" i="2"/>
  <c r="R1417" i="2"/>
  <c r="AL1416" i="2"/>
  <c r="AC1634" i="1"/>
  <c r="AI1634" i="1"/>
  <c r="AD1634" i="1"/>
  <c r="AF1634" i="1"/>
  <c r="AG1634" i="1"/>
  <c r="AH1634" i="1"/>
  <c r="M1634" i="1"/>
  <c r="Q1634" i="1"/>
  <c r="R1634" i="1"/>
  <c r="AE1633" i="1"/>
  <c r="N1634" i="1"/>
  <c r="S1417" i="2" l="1"/>
  <c r="V1417" i="2"/>
  <c r="Q1417" i="2"/>
  <c r="T1417" i="2"/>
  <c r="W1417" i="2" s="1"/>
  <c r="P1417" i="2"/>
  <c r="V1634" i="1"/>
  <c r="Z1634" i="1"/>
  <c r="AL1634" i="1"/>
  <c r="Y1634" i="1"/>
  <c r="AA1634" i="1"/>
  <c r="X1634" i="1"/>
  <c r="U1634" i="1"/>
  <c r="W1634" i="1"/>
  <c r="AK1634" i="1" s="1"/>
  <c r="X1417" i="2" l="1"/>
  <c r="AB1417" i="2"/>
  <c r="Y1417" i="2"/>
  <c r="Z1417" i="2"/>
  <c r="AC1417" i="2"/>
  <c r="AF1417" i="2"/>
  <c r="AH1417" i="2"/>
  <c r="AI1417" i="2"/>
  <c r="AJ1417" i="2"/>
  <c r="AE1417" i="2"/>
  <c r="AK1417" i="2"/>
  <c r="AA1417" i="2"/>
  <c r="M1635" i="1"/>
  <c r="AJ1634" i="1"/>
  <c r="N1635" i="1" s="1"/>
  <c r="AE1634" i="1"/>
  <c r="AG1417" i="2" l="1"/>
  <c r="AM1417" i="2" s="1"/>
  <c r="T1635" i="1"/>
  <c r="Q1635" i="1"/>
  <c r="AA1635" i="1"/>
  <c r="R1635" i="1"/>
  <c r="O1635" i="1"/>
  <c r="U1418" i="2" l="1"/>
  <c r="R1418" i="2"/>
  <c r="O1418" i="2"/>
  <c r="AL1417" i="2"/>
  <c r="T1418" i="2" s="1"/>
  <c r="AL1635" i="1"/>
  <c r="Y1635" i="1"/>
  <c r="U1635" i="1"/>
  <c r="X1635" i="1"/>
  <c r="AI1635" i="1"/>
  <c r="AD1635" i="1"/>
  <c r="AC1635" i="1"/>
  <c r="AF1635" i="1"/>
  <c r="AG1635" i="1"/>
  <c r="AH1635" i="1"/>
  <c r="W1635" i="1"/>
  <c r="Z1635" i="1"/>
  <c r="V1635" i="1"/>
  <c r="S1418" i="2" l="1"/>
  <c r="V1418" i="2"/>
  <c r="Q1418" i="2"/>
  <c r="P1418" i="2"/>
  <c r="W1418" i="2" s="1"/>
  <c r="AE1635" i="1"/>
  <c r="AK1635" i="1"/>
  <c r="AJ1635" i="1"/>
  <c r="X1418" i="2" l="1"/>
  <c r="AC1418" i="2"/>
  <c r="Y1418" i="2"/>
  <c r="AK1418" i="2"/>
  <c r="AE1418" i="2"/>
  <c r="AF1418" i="2"/>
  <c r="AH1418" i="2"/>
  <c r="AI1418" i="2"/>
  <c r="AJ1418" i="2"/>
  <c r="AA1418" i="2"/>
  <c r="AB1418" i="2"/>
  <c r="Z1418" i="2"/>
  <c r="Q1636" i="1"/>
  <c r="T1636" i="1"/>
  <c r="N1636" i="1"/>
  <c r="M1636" i="1"/>
  <c r="O1636" i="1"/>
  <c r="R1636" i="1"/>
  <c r="AG1418" i="2" l="1"/>
  <c r="AL1418" i="2" s="1"/>
  <c r="AM1418" i="2"/>
  <c r="W1636" i="1"/>
  <c r="Z1636" i="1"/>
  <c r="AA1636" i="1"/>
  <c r="X1636" i="1"/>
  <c r="U1636" i="1"/>
  <c r="V1636" i="1"/>
  <c r="AD1636" i="1"/>
  <c r="AH1636" i="1"/>
  <c r="AF1636" i="1"/>
  <c r="AG1636" i="1"/>
  <c r="AI1636" i="1"/>
  <c r="AC1636" i="1"/>
  <c r="AL1636" i="1"/>
  <c r="Y1636" i="1"/>
  <c r="S1419" i="2" l="1"/>
  <c r="V1419" i="2"/>
  <c r="T1419" i="2"/>
  <c r="R1419" i="2"/>
  <c r="O1419" i="2"/>
  <c r="U1419" i="2"/>
  <c r="P1419" i="2"/>
  <c r="Q1419" i="2"/>
  <c r="AK1636" i="1"/>
  <c r="AJ1636" i="1"/>
  <c r="AE1636" i="1"/>
  <c r="Y1419" i="2" l="1"/>
  <c r="W1419" i="2"/>
  <c r="X1419" i="2"/>
  <c r="AC1419" i="2"/>
  <c r="Z1419" i="2"/>
  <c r="AB1419" i="2"/>
  <c r="AJ1419" i="2"/>
  <c r="AE1419" i="2"/>
  <c r="AF1419" i="2"/>
  <c r="AH1419" i="2"/>
  <c r="AI1419" i="2"/>
  <c r="AK1419" i="2"/>
  <c r="AA1419" i="2"/>
  <c r="T1637" i="1"/>
  <c r="Q1637" i="1"/>
  <c r="O1637" i="1"/>
  <c r="N1637" i="1"/>
  <c r="R1637" i="1"/>
  <c r="M1637" i="1"/>
  <c r="AG1419" i="2" l="1"/>
  <c r="AM1419" i="2" s="1"/>
  <c r="Z1637" i="1"/>
  <c r="X1637" i="1"/>
  <c r="AA1637" i="1"/>
  <c r="U1637" i="1"/>
  <c r="V1637" i="1"/>
  <c r="W1637" i="1"/>
  <c r="AL1637" i="1"/>
  <c r="Y1637" i="1"/>
  <c r="AI1637" i="1"/>
  <c r="AK1637" i="1" s="1"/>
  <c r="AH1637" i="1"/>
  <c r="AF1637" i="1"/>
  <c r="AC1637" i="1"/>
  <c r="AD1637" i="1"/>
  <c r="AG1637" i="1"/>
  <c r="R1420" i="2" l="1"/>
  <c r="O1420" i="2"/>
  <c r="U1420" i="2"/>
  <c r="AL1419" i="2"/>
  <c r="AJ1637" i="1"/>
  <c r="M1638" i="1"/>
  <c r="O1638" i="1"/>
  <c r="AE1637" i="1"/>
  <c r="S1420" i="2" l="1"/>
  <c r="V1420" i="2"/>
  <c r="P1420" i="2"/>
  <c r="T1420" i="2"/>
  <c r="W1420" i="2"/>
  <c r="Q1420" i="2"/>
  <c r="T1638" i="1"/>
  <c r="Q1638" i="1"/>
  <c r="N1638" i="1"/>
  <c r="R1638" i="1"/>
  <c r="Y1420" i="2" l="1"/>
  <c r="AB1420" i="2"/>
  <c r="X1420" i="2"/>
  <c r="AC1420" i="2"/>
  <c r="Z1420" i="2"/>
  <c r="AI1420" i="2"/>
  <c r="AK1420" i="2"/>
  <c r="AE1420" i="2"/>
  <c r="AF1420" i="2"/>
  <c r="AH1420" i="2"/>
  <c r="AJ1420" i="2"/>
  <c r="AA1420" i="2"/>
  <c r="AL1638" i="1"/>
  <c r="Y1638" i="1"/>
  <c r="AA1638" i="1"/>
  <c r="AI1638" i="1"/>
  <c r="AG1638" i="1"/>
  <c r="AH1638" i="1"/>
  <c r="AD1638" i="1"/>
  <c r="AF1638" i="1"/>
  <c r="AC1638" i="1"/>
  <c r="X1638" i="1"/>
  <c r="U1638" i="1"/>
  <c r="Z1638" i="1"/>
  <c r="V1638" i="1"/>
  <c r="W1638" i="1"/>
  <c r="AG1420" i="2" l="1"/>
  <c r="AL1420" i="2" s="1"/>
  <c r="AM1420" i="2"/>
  <c r="AK1638" i="1"/>
  <c r="AJ1638" i="1"/>
  <c r="AE1638" i="1"/>
  <c r="S1421" i="2" l="1"/>
  <c r="V1421" i="2"/>
  <c r="R1421" i="2"/>
  <c r="U1421" i="2"/>
  <c r="O1421" i="2"/>
  <c r="Q1421" i="2"/>
  <c r="T1421" i="2"/>
  <c r="P1421" i="2"/>
  <c r="Q1639" i="1"/>
  <c r="T1639" i="1"/>
  <c r="O1639" i="1"/>
  <c r="M1639" i="1"/>
  <c r="N1639" i="1"/>
  <c r="R1639" i="1"/>
  <c r="X1421" i="2" l="1"/>
  <c r="W1421" i="2"/>
  <c r="AB1421" i="2"/>
  <c r="Y1421" i="2"/>
  <c r="AC1421" i="2"/>
  <c r="Z1421" i="2"/>
  <c r="AH1421" i="2"/>
  <c r="AJ1421" i="2"/>
  <c r="AK1421" i="2"/>
  <c r="AE1421" i="2"/>
  <c r="AF1421" i="2"/>
  <c r="AI1421" i="2"/>
  <c r="AA1421" i="2"/>
  <c r="V1639" i="1"/>
  <c r="Z1639" i="1"/>
  <c r="U1639" i="1"/>
  <c r="X1639" i="1"/>
  <c r="AA1639" i="1"/>
  <c r="W1639" i="1"/>
  <c r="AD1639" i="1"/>
  <c r="AF1639" i="1"/>
  <c r="AI1639" i="1"/>
  <c r="AC1639" i="1"/>
  <c r="AG1639" i="1"/>
  <c r="AH1639" i="1"/>
  <c r="AJ1639" i="1" s="1"/>
  <c r="AL1639" i="1"/>
  <c r="Y1639" i="1"/>
  <c r="AG1421" i="2" l="1"/>
  <c r="AL1421" i="2" s="1"/>
  <c r="AK1639" i="1"/>
  <c r="Q1640" i="1"/>
  <c r="AE1639" i="1"/>
  <c r="S1422" i="2" l="1"/>
  <c r="AM1421" i="2"/>
  <c r="N1640" i="1"/>
  <c r="O1640" i="1"/>
  <c r="R1640" i="1"/>
  <c r="M1640" i="1"/>
  <c r="T1640" i="1"/>
  <c r="P1422" i="2" l="1"/>
  <c r="U1422" i="2"/>
  <c r="O1422" i="2"/>
  <c r="R1422" i="2"/>
  <c r="T1422" i="2"/>
  <c r="Q1422" i="2"/>
  <c r="AA1422" i="2"/>
  <c r="V1422" i="2"/>
  <c r="AG1640" i="1"/>
  <c r="AC1640" i="1"/>
  <c r="AI1640" i="1"/>
  <c r="AF1640" i="1"/>
  <c r="AH1640" i="1"/>
  <c r="AD1640" i="1"/>
  <c r="X1640" i="1"/>
  <c r="U1640" i="1"/>
  <c r="AA1640" i="1"/>
  <c r="W1640" i="1"/>
  <c r="Z1640" i="1"/>
  <c r="AE1640" i="1" s="1"/>
  <c r="V1640" i="1"/>
  <c r="Y1640" i="1"/>
  <c r="AL1640" i="1"/>
  <c r="Y1422" i="2" l="1"/>
  <c r="AC1422" i="2"/>
  <c r="AB1422" i="2"/>
  <c r="Z1422" i="2"/>
  <c r="W1422" i="2"/>
  <c r="AI1422" i="2"/>
  <c r="AJ1422" i="2"/>
  <c r="AK1422" i="2"/>
  <c r="AE1422" i="2"/>
  <c r="AF1422" i="2"/>
  <c r="AH1422" i="2"/>
  <c r="X1422" i="2"/>
  <c r="AJ1640" i="1"/>
  <c r="AK1640" i="1"/>
  <c r="AG1422" i="2" l="1"/>
  <c r="AM1422" i="2" s="1"/>
  <c r="AL1422" i="2"/>
  <c r="O1641" i="1"/>
  <c r="N1641" i="1"/>
  <c r="M1641" i="1"/>
  <c r="R1641" i="1"/>
  <c r="Q1641" i="1"/>
  <c r="T1641" i="1"/>
  <c r="O1423" i="2" l="1"/>
  <c r="P1423" i="2"/>
  <c r="U1423" i="2"/>
  <c r="T1423" i="2"/>
  <c r="R1423" i="2"/>
  <c r="Q1423" i="2"/>
  <c r="S1423" i="2"/>
  <c r="V1423" i="2"/>
  <c r="AL1641" i="1"/>
  <c r="Y1641" i="1"/>
  <c r="AA1641" i="1"/>
  <c r="U1641" i="1"/>
  <c r="X1641" i="1"/>
  <c r="AC1641" i="1"/>
  <c r="AD1641" i="1"/>
  <c r="AF1641" i="1"/>
  <c r="AH1641" i="1"/>
  <c r="AI1641" i="1"/>
  <c r="AG1641" i="1"/>
  <c r="Z1641" i="1"/>
  <c r="V1641" i="1"/>
  <c r="W1641" i="1"/>
  <c r="Y1423" i="2" l="1"/>
  <c r="AF1423" i="2"/>
  <c r="AH1423" i="2"/>
  <c r="AI1423" i="2"/>
  <c r="AJ1423" i="2"/>
  <c r="AK1423" i="2"/>
  <c r="AE1423" i="2"/>
  <c r="AA1423" i="2"/>
  <c r="Z1423" i="2"/>
  <c r="AB1423" i="2"/>
  <c r="AG1423" i="2" s="1"/>
  <c r="AC1423" i="2"/>
  <c r="X1423" i="2"/>
  <c r="W1423" i="2"/>
  <c r="AE1641" i="1"/>
  <c r="AK1641" i="1"/>
  <c r="AJ1641" i="1"/>
  <c r="AM1423" i="2" l="1"/>
  <c r="AL1423" i="2"/>
  <c r="Q1642" i="1"/>
  <c r="T1642" i="1"/>
  <c r="R1642" i="1"/>
  <c r="N1642" i="1"/>
  <c r="O1642" i="1"/>
  <c r="M1642" i="1"/>
  <c r="S1424" i="2" l="1"/>
  <c r="V1424" i="2"/>
  <c r="Q1424" i="2"/>
  <c r="U1424" i="2"/>
  <c r="P1424" i="2"/>
  <c r="O1424" i="2"/>
  <c r="R1424" i="2"/>
  <c r="T1424" i="2"/>
  <c r="W1642" i="1"/>
  <c r="AA1642" i="1"/>
  <c r="X1642" i="1"/>
  <c r="U1642" i="1"/>
  <c r="V1642" i="1"/>
  <c r="Z1642" i="1"/>
  <c r="AG1642" i="1"/>
  <c r="AD1642" i="1"/>
  <c r="AH1642" i="1"/>
  <c r="AC1642" i="1"/>
  <c r="AF1642" i="1"/>
  <c r="AI1642" i="1"/>
  <c r="AK1642" i="1" s="1"/>
  <c r="AL1642" i="1"/>
  <c r="Y1642" i="1"/>
  <c r="Z1424" i="2" l="1"/>
  <c r="X1424" i="2"/>
  <c r="AB1424" i="2"/>
  <c r="W1424" i="2"/>
  <c r="AC1424" i="2"/>
  <c r="Y1424" i="2"/>
  <c r="AE1424" i="2"/>
  <c r="AH1424" i="2"/>
  <c r="AI1424" i="2"/>
  <c r="AJ1424" i="2"/>
  <c r="AK1424" i="2"/>
  <c r="AF1424" i="2"/>
  <c r="AA1424" i="2"/>
  <c r="M1643" i="1"/>
  <c r="AJ1642" i="1"/>
  <c r="R1643" i="1"/>
  <c r="AE1642" i="1"/>
  <c r="AG1424" i="2" l="1"/>
  <c r="AM1424" i="2"/>
  <c r="AL1424" i="2"/>
  <c r="T1643" i="1"/>
  <c r="Q1643" i="1"/>
  <c r="X1643" i="1"/>
  <c r="AA1643" i="1"/>
  <c r="N1643" i="1"/>
  <c r="O1643" i="1"/>
  <c r="S1425" i="2" l="1"/>
  <c r="V1425" i="2"/>
  <c r="R1425" i="2"/>
  <c r="U1425" i="2"/>
  <c r="Q1425" i="2"/>
  <c r="T1425" i="2"/>
  <c r="O1425" i="2"/>
  <c r="P1425" i="2"/>
  <c r="AL1643" i="1"/>
  <c r="Y1643" i="1"/>
  <c r="U1643" i="1"/>
  <c r="AF1643" i="1"/>
  <c r="AI1643" i="1"/>
  <c r="AH1643" i="1"/>
  <c r="AC1643" i="1"/>
  <c r="AG1643" i="1"/>
  <c r="AD1643" i="1"/>
  <c r="W1643" i="1"/>
  <c r="V1643" i="1"/>
  <c r="Z1643" i="1"/>
  <c r="AE1643" i="1" s="1"/>
  <c r="W1425" i="2" l="1"/>
  <c r="AC1425" i="2"/>
  <c r="X1425" i="2"/>
  <c r="AB1425" i="2"/>
  <c r="AG1425" i="2" s="1"/>
  <c r="Y1425" i="2"/>
  <c r="Z1425" i="2"/>
  <c r="AF1425" i="2"/>
  <c r="AH1425" i="2"/>
  <c r="AI1425" i="2"/>
  <c r="AJ1425" i="2"/>
  <c r="AL1425" i="2" s="1"/>
  <c r="AE1425" i="2"/>
  <c r="AK1425" i="2"/>
  <c r="AA1425" i="2"/>
  <c r="AJ1643" i="1"/>
  <c r="AK1643" i="1"/>
  <c r="S1426" i="2" l="1"/>
  <c r="AM1425" i="2"/>
  <c r="R1644" i="1"/>
  <c r="M1644" i="1"/>
  <c r="N1644" i="1"/>
  <c r="O1644" i="1"/>
  <c r="Q1644" i="1"/>
  <c r="T1644" i="1"/>
  <c r="O1426" i="2" l="1"/>
  <c r="Q1426" i="2"/>
  <c r="U1426" i="2"/>
  <c r="R1426" i="2"/>
  <c r="P1426" i="2"/>
  <c r="T1426" i="2"/>
  <c r="AA1426" i="2"/>
  <c r="V1426" i="2"/>
  <c r="V1644" i="1"/>
  <c r="AG1644" i="1"/>
  <c r="AH1644" i="1"/>
  <c r="AC1644" i="1"/>
  <c r="AF1644" i="1"/>
  <c r="AI1644" i="1"/>
  <c r="AD1644" i="1"/>
  <c r="AL1644" i="1"/>
  <c r="Y1644" i="1"/>
  <c r="W1644" i="1"/>
  <c r="U1644" i="1"/>
  <c r="X1644" i="1"/>
  <c r="AA1644" i="1"/>
  <c r="Z1644" i="1"/>
  <c r="AB1426" i="2" l="1"/>
  <c r="AC1426" i="2"/>
  <c r="X1426" i="2"/>
  <c r="Z1426" i="2"/>
  <c r="Y1426" i="2"/>
  <c r="AK1426" i="2"/>
  <c r="AE1426" i="2"/>
  <c r="AF1426" i="2"/>
  <c r="AH1426" i="2"/>
  <c r="AI1426" i="2"/>
  <c r="AJ1426" i="2"/>
  <c r="W1426" i="2"/>
  <c r="AJ1644" i="1"/>
  <c r="AK1644" i="1"/>
  <c r="AE1644" i="1"/>
  <c r="AG1426" i="2" l="1"/>
  <c r="AM1426" i="2" s="1"/>
  <c r="AL1426" i="2"/>
  <c r="M1645" i="1"/>
  <c r="N1645" i="1"/>
  <c r="R1645" i="1"/>
  <c r="O1645" i="1"/>
  <c r="Q1645" i="1"/>
  <c r="T1645" i="1"/>
  <c r="T1427" i="2" l="1"/>
  <c r="O1427" i="2"/>
  <c r="U1427" i="2"/>
  <c r="R1427" i="2"/>
  <c r="Q1427" i="2"/>
  <c r="P1427" i="2"/>
  <c r="S1427" i="2"/>
  <c r="V1427" i="2"/>
  <c r="AF1645" i="1"/>
  <c r="AH1645" i="1"/>
  <c r="AG1645" i="1"/>
  <c r="AI1645" i="1"/>
  <c r="AD1645" i="1"/>
  <c r="AC1645" i="1"/>
  <c r="AL1645" i="1"/>
  <c r="Y1645" i="1"/>
  <c r="W1645" i="1"/>
  <c r="Z1645" i="1"/>
  <c r="AE1645" i="1" s="1"/>
  <c r="V1645" i="1"/>
  <c r="AK1645" i="1" s="1"/>
  <c r="AA1645" i="1"/>
  <c r="U1645" i="1"/>
  <c r="X1645" i="1"/>
  <c r="AJ1427" i="2" l="1"/>
  <c r="AE1427" i="2"/>
  <c r="AF1427" i="2"/>
  <c r="AH1427" i="2"/>
  <c r="AI1427" i="2"/>
  <c r="AK1427" i="2"/>
  <c r="Y1427" i="2"/>
  <c r="AA1427" i="2"/>
  <c r="X1427" i="2"/>
  <c r="Z1427" i="2"/>
  <c r="AC1427" i="2"/>
  <c r="W1427" i="2"/>
  <c r="AB1427" i="2"/>
  <c r="M1646" i="1"/>
  <c r="AJ1645" i="1"/>
  <c r="AG1427" i="2" l="1"/>
  <c r="AM1427" i="2"/>
  <c r="AL1427" i="2"/>
  <c r="Q1646" i="1"/>
  <c r="T1646" i="1"/>
  <c r="N1646" i="1"/>
  <c r="R1646" i="1"/>
  <c r="AA1646" i="1" s="1"/>
  <c r="O1646" i="1"/>
  <c r="S1428" i="2" l="1"/>
  <c r="V1428" i="2"/>
  <c r="Q1428" i="2"/>
  <c r="O1428" i="2"/>
  <c r="T1428" i="2"/>
  <c r="R1428" i="2"/>
  <c r="P1428" i="2"/>
  <c r="U1428" i="2"/>
  <c r="U1646" i="1"/>
  <c r="Z1646" i="1"/>
  <c r="X1646" i="1"/>
  <c r="V1646" i="1"/>
  <c r="AI1646" i="1"/>
  <c r="AK1646" i="1" s="1"/>
  <c r="M1647" i="1" s="1"/>
  <c r="AF1646" i="1"/>
  <c r="AC1646" i="1"/>
  <c r="AD1646" i="1"/>
  <c r="AG1646" i="1"/>
  <c r="AH1646" i="1"/>
  <c r="W1646" i="1"/>
  <c r="AL1646" i="1"/>
  <c r="Y1646" i="1"/>
  <c r="X1428" i="2" l="1"/>
  <c r="W1428" i="2"/>
  <c r="AC1428" i="2"/>
  <c r="Z1428" i="2"/>
  <c r="AB1428" i="2"/>
  <c r="Y1428" i="2"/>
  <c r="AI1428" i="2"/>
  <c r="AK1428" i="2"/>
  <c r="AE1428" i="2"/>
  <c r="AF1428" i="2"/>
  <c r="AH1428" i="2"/>
  <c r="AJ1428" i="2"/>
  <c r="AA1428" i="2"/>
  <c r="AE1646" i="1"/>
  <c r="AJ1646" i="1"/>
  <c r="AG1428" i="2" l="1"/>
  <c r="AM1428" i="2" s="1"/>
  <c r="Q1647" i="1"/>
  <c r="T1647" i="1"/>
  <c r="N1647" i="1"/>
  <c r="R1647" i="1"/>
  <c r="O1647" i="1"/>
  <c r="O1429" i="2" l="1"/>
  <c r="U1429" i="2"/>
  <c r="R1429" i="2"/>
  <c r="AL1428" i="2"/>
  <c r="V1647" i="1"/>
  <c r="X1647" i="1"/>
  <c r="U1647" i="1"/>
  <c r="AA1647" i="1"/>
  <c r="W1647" i="1"/>
  <c r="Z1647" i="1"/>
  <c r="AE1647" i="1" s="1"/>
  <c r="AC1647" i="1"/>
  <c r="AF1647" i="1"/>
  <c r="AD1647" i="1"/>
  <c r="AI1647" i="1"/>
  <c r="AH1647" i="1"/>
  <c r="AG1647" i="1"/>
  <c r="AL1647" i="1"/>
  <c r="Y1647" i="1"/>
  <c r="S1429" i="2" l="1"/>
  <c r="V1429" i="2"/>
  <c r="AC1429" i="2"/>
  <c r="W1429" i="2"/>
  <c r="Q1429" i="2"/>
  <c r="P1429" i="2"/>
  <c r="T1429" i="2"/>
  <c r="AJ1647" i="1"/>
  <c r="AK1647" i="1"/>
  <c r="AB1429" i="2" l="1"/>
  <c r="AH1429" i="2"/>
  <c r="AJ1429" i="2"/>
  <c r="AK1429" i="2"/>
  <c r="AE1429" i="2"/>
  <c r="AF1429" i="2"/>
  <c r="AI1429" i="2"/>
  <c r="AA1429" i="2"/>
  <c r="X1429" i="2"/>
  <c r="Y1429" i="2"/>
  <c r="Z1429" i="2"/>
  <c r="M1648" i="1"/>
  <c r="R1648" i="1"/>
  <c r="N1648" i="1"/>
  <c r="O1648" i="1"/>
  <c r="Q1648" i="1"/>
  <c r="T1648" i="1"/>
  <c r="AG1429" i="2" l="1"/>
  <c r="AM1429" i="2" s="1"/>
  <c r="AC1648" i="1"/>
  <c r="AH1648" i="1"/>
  <c r="AF1648" i="1"/>
  <c r="AD1648" i="1"/>
  <c r="AG1648" i="1"/>
  <c r="AI1648" i="1"/>
  <c r="AL1648" i="1"/>
  <c r="Y1648" i="1"/>
  <c r="W1648" i="1"/>
  <c r="V1648" i="1"/>
  <c r="Z1648" i="1"/>
  <c r="AE1648" i="1" s="1"/>
  <c r="U1648" i="1"/>
  <c r="X1648" i="1"/>
  <c r="AA1648" i="1"/>
  <c r="R1430" i="2" l="1"/>
  <c r="U1430" i="2"/>
  <c r="O1430" i="2"/>
  <c r="AL1429" i="2"/>
  <c r="AK1648" i="1"/>
  <c r="AJ1648" i="1"/>
  <c r="S1430" i="2" l="1"/>
  <c r="V1430" i="2"/>
  <c r="Q1430" i="2"/>
  <c r="P1430" i="2"/>
  <c r="T1430" i="2"/>
  <c r="Z1430" i="2" s="1"/>
  <c r="W1430" i="2"/>
  <c r="AC1430" i="2"/>
  <c r="Q1649" i="1"/>
  <c r="T1649" i="1"/>
  <c r="O1649" i="1"/>
  <c r="M1649" i="1"/>
  <c r="R1649" i="1"/>
  <c r="N1649" i="1"/>
  <c r="AB1430" i="2" l="1"/>
  <c r="X1430" i="2"/>
  <c r="Y1430" i="2"/>
  <c r="AI1430" i="2"/>
  <c r="AJ1430" i="2"/>
  <c r="AK1430" i="2"/>
  <c r="AE1430" i="2"/>
  <c r="AF1430" i="2"/>
  <c r="AH1430" i="2"/>
  <c r="AA1430" i="2"/>
  <c r="Z1649" i="1"/>
  <c r="V1649" i="1"/>
  <c r="U1649" i="1"/>
  <c r="X1649" i="1"/>
  <c r="AA1649" i="1"/>
  <c r="W1649" i="1"/>
  <c r="AF1649" i="1"/>
  <c r="AG1649" i="1"/>
  <c r="AI1649" i="1"/>
  <c r="AC1649" i="1"/>
  <c r="AD1649" i="1"/>
  <c r="AH1649" i="1"/>
  <c r="AJ1649" i="1" s="1"/>
  <c r="AL1649" i="1"/>
  <c r="Y1649" i="1"/>
  <c r="AG1430" i="2" l="1"/>
  <c r="AL1430" i="2" s="1"/>
  <c r="AK1649" i="1"/>
  <c r="Q1650" i="1"/>
  <c r="AE1649" i="1"/>
  <c r="S1431" i="2" l="1"/>
  <c r="AM1430" i="2"/>
  <c r="R1650" i="1"/>
  <c r="O1650" i="1"/>
  <c r="M1650" i="1"/>
  <c r="N1650" i="1"/>
  <c r="T1650" i="1"/>
  <c r="U1431" i="2" l="1"/>
  <c r="R1431" i="2"/>
  <c r="O1431" i="2"/>
  <c r="T1431" i="2"/>
  <c r="P1431" i="2"/>
  <c r="Q1431" i="2"/>
  <c r="AA1431" i="2"/>
  <c r="V1431" i="2"/>
  <c r="V1650" i="1"/>
  <c r="AH1650" i="1"/>
  <c r="AC1650" i="1"/>
  <c r="AG1650" i="1"/>
  <c r="AF1650" i="1"/>
  <c r="AI1650" i="1"/>
  <c r="AD1650" i="1"/>
  <c r="AA1650" i="1"/>
  <c r="U1650" i="1"/>
  <c r="X1650" i="1"/>
  <c r="W1650" i="1"/>
  <c r="Z1650" i="1"/>
  <c r="AE1650" i="1" s="1"/>
  <c r="Y1650" i="1"/>
  <c r="AL1650" i="1"/>
  <c r="Y1431" i="2" l="1"/>
  <c r="Z1431" i="2"/>
  <c r="X1431" i="2"/>
  <c r="AB1431" i="2"/>
  <c r="AG1431" i="2" s="1"/>
  <c r="W1431" i="2"/>
  <c r="AF1431" i="2"/>
  <c r="AH1431" i="2"/>
  <c r="AI1431" i="2"/>
  <c r="AJ1431" i="2"/>
  <c r="AK1431" i="2"/>
  <c r="AE1431" i="2"/>
  <c r="AC1431" i="2"/>
  <c r="AK1650" i="1"/>
  <c r="AJ1650" i="1"/>
  <c r="AM1431" i="2" l="1"/>
  <c r="AL1431" i="2"/>
  <c r="Q1651" i="1"/>
  <c r="T1651" i="1"/>
  <c r="R1651" i="1"/>
  <c r="N1651" i="1"/>
  <c r="M1651" i="1"/>
  <c r="O1651" i="1"/>
  <c r="S1432" i="2" l="1"/>
  <c r="V1432" i="2"/>
  <c r="Q1432" i="2"/>
  <c r="O1432" i="2"/>
  <c r="U1432" i="2"/>
  <c r="R1432" i="2"/>
  <c r="P1432" i="2"/>
  <c r="T1432" i="2"/>
  <c r="W1651" i="1"/>
  <c r="Z1651" i="1"/>
  <c r="AA1651" i="1"/>
  <c r="U1651" i="1"/>
  <c r="X1651" i="1"/>
  <c r="V1651" i="1"/>
  <c r="AH1651" i="1"/>
  <c r="AC1651" i="1"/>
  <c r="AD1651" i="1"/>
  <c r="AF1651" i="1"/>
  <c r="AI1651" i="1"/>
  <c r="AG1651" i="1"/>
  <c r="AL1651" i="1"/>
  <c r="Y1651" i="1"/>
  <c r="X1432" i="2" l="1"/>
  <c r="W1432" i="2"/>
  <c r="AB1432" i="2"/>
  <c r="Z1432" i="2"/>
  <c r="AC1432" i="2"/>
  <c r="Y1432" i="2"/>
  <c r="AE1432" i="2"/>
  <c r="AH1432" i="2"/>
  <c r="AI1432" i="2"/>
  <c r="AJ1432" i="2"/>
  <c r="AK1432" i="2"/>
  <c r="AF1432" i="2"/>
  <c r="AA1432" i="2"/>
  <c r="AK1651" i="1"/>
  <c r="AJ1651" i="1"/>
  <c r="AE1651" i="1"/>
  <c r="AG1432" i="2" l="1"/>
  <c r="AM1432" i="2" s="1"/>
  <c r="AL1432" i="2"/>
  <c r="Q1652" i="1"/>
  <c r="T1652" i="1"/>
  <c r="O1652" i="1"/>
  <c r="N1652" i="1"/>
  <c r="R1652" i="1"/>
  <c r="M1652" i="1"/>
  <c r="P1433" i="2" l="1"/>
  <c r="U1433" i="2"/>
  <c r="O1433" i="2"/>
  <c r="Q1433" i="2"/>
  <c r="R1433" i="2"/>
  <c r="T1433" i="2"/>
  <c r="V1433" i="2"/>
  <c r="S1433" i="2"/>
  <c r="Z1652" i="1"/>
  <c r="U1652" i="1"/>
  <c r="X1652" i="1"/>
  <c r="AA1652" i="1"/>
  <c r="V1652" i="1"/>
  <c r="W1652" i="1"/>
  <c r="AH1652" i="1"/>
  <c r="AG1652" i="1"/>
  <c r="AI1652" i="1"/>
  <c r="AC1652" i="1"/>
  <c r="AD1652" i="1"/>
  <c r="AF1652" i="1"/>
  <c r="AL1652" i="1"/>
  <c r="Y1652" i="1"/>
  <c r="AA1433" i="2" l="1"/>
  <c r="Z1433" i="2"/>
  <c r="AF1433" i="2"/>
  <c r="AH1433" i="2"/>
  <c r="AI1433" i="2"/>
  <c r="AJ1433" i="2"/>
  <c r="AE1433" i="2"/>
  <c r="AK1433" i="2"/>
  <c r="AB1433" i="2"/>
  <c r="Y1433" i="2"/>
  <c r="W1433" i="2"/>
  <c r="AC1433" i="2"/>
  <c r="X1433" i="2"/>
  <c r="AK1652" i="1"/>
  <c r="AJ1652" i="1"/>
  <c r="AE1652" i="1"/>
  <c r="AG1433" i="2" l="1"/>
  <c r="AL1433" i="2" s="1"/>
  <c r="AM1433" i="2"/>
  <c r="T1653" i="1"/>
  <c r="Q1653" i="1"/>
  <c r="R1653" i="1"/>
  <c r="O1653" i="1"/>
  <c r="M1653" i="1"/>
  <c r="N1653" i="1"/>
  <c r="V1434" i="2" l="1"/>
  <c r="S1434" i="2"/>
  <c r="U1434" i="2"/>
  <c r="R1434" i="2"/>
  <c r="T1434" i="2"/>
  <c r="P1434" i="2"/>
  <c r="Q1434" i="2"/>
  <c r="O1434" i="2"/>
  <c r="X1653" i="1"/>
  <c r="U1653" i="1"/>
  <c r="AA1653" i="1"/>
  <c r="V1653" i="1"/>
  <c r="W1653" i="1"/>
  <c r="Z1653" i="1"/>
  <c r="AL1653" i="1"/>
  <c r="Y1653" i="1"/>
  <c r="AC1653" i="1"/>
  <c r="AD1653" i="1"/>
  <c r="AG1653" i="1"/>
  <c r="AH1653" i="1"/>
  <c r="AJ1653" i="1" s="1"/>
  <c r="Q1654" i="1" s="1"/>
  <c r="AF1653" i="1"/>
  <c r="AI1653" i="1"/>
  <c r="AB1434" i="2" l="1"/>
  <c r="W1434" i="2"/>
  <c r="Y1434" i="2"/>
  <c r="X1434" i="2"/>
  <c r="Z1434" i="2"/>
  <c r="AC1434" i="2"/>
  <c r="AA1434" i="2"/>
  <c r="AK1434" i="2"/>
  <c r="AE1434" i="2"/>
  <c r="AF1434" i="2"/>
  <c r="AH1434" i="2"/>
  <c r="AI1434" i="2"/>
  <c r="AJ1434" i="2"/>
  <c r="AK1653" i="1"/>
  <c r="AE1653" i="1"/>
  <c r="AG1434" i="2" l="1"/>
  <c r="AM1434" i="2" s="1"/>
  <c r="R1654" i="1"/>
  <c r="M1654" i="1"/>
  <c r="O1654" i="1"/>
  <c r="N1654" i="1"/>
  <c r="T1654" i="1"/>
  <c r="R1435" i="2" l="1"/>
  <c r="O1435" i="2"/>
  <c r="U1435" i="2"/>
  <c r="AL1434" i="2"/>
  <c r="V1654" i="1"/>
  <c r="AH1654" i="1"/>
  <c r="AC1654" i="1"/>
  <c r="AI1654" i="1"/>
  <c r="AF1654" i="1"/>
  <c r="AD1654" i="1"/>
  <c r="AG1654" i="1"/>
  <c r="W1654" i="1"/>
  <c r="U1654" i="1"/>
  <c r="AA1654" i="1"/>
  <c r="X1654" i="1"/>
  <c r="AL1654" i="1"/>
  <c r="Y1654" i="1"/>
  <c r="Z1654" i="1"/>
  <c r="V1435" i="2" l="1"/>
  <c r="S1435" i="2"/>
  <c r="P1435" i="2"/>
  <c r="Q1435" i="2"/>
  <c r="W1435" i="2"/>
  <c r="T1435" i="2"/>
  <c r="AJ1654" i="1"/>
  <c r="AE1654" i="1"/>
  <c r="AK1654" i="1"/>
  <c r="X1435" i="2" l="1"/>
  <c r="AB1435" i="2"/>
  <c r="Y1435" i="2"/>
  <c r="AA1435" i="2"/>
  <c r="AJ1435" i="2"/>
  <c r="AE1435" i="2"/>
  <c r="AF1435" i="2"/>
  <c r="AH1435" i="2"/>
  <c r="AI1435" i="2"/>
  <c r="AK1435" i="2"/>
  <c r="AC1435" i="2"/>
  <c r="Z1435" i="2"/>
  <c r="N1655" i="1"/>
  <c r="R1655" i="1"/>
  <c r="M1655" i="1"/>
  <c r="O1655" i="1"/>
  <c r="Q1655" i="1"/>
  <c r="T1655" i="1"/>
  <c r="AG1435" i="2" l="1"/>
  <c r="AM1435" i="2" s="1"/>
  <c r="AL1435" i="2"/>
  <c r="AL1655" i="1"/>
  <c r="Y1655" i="1"/>
  <c r="AG1655" i="1"/>
  <c r="AC1655" i="1"/>
  <c r="AH1655" i="1"/>
  <c r="AD1655" i="1"/>
  <c r="AF1655" i="1"/>
  <c r="AI1655" i="1"/>
  <c r="W1655" i="1"/>
  <c r="U1655" i="1"/>
  <c r="X1655" i="1"/>
  <c r="AA1655" i="1"/>
  <c r="Z1655" i="1"/>
  <c r="V1655" i="1"/>
  <c r="U1436" i="2" l="1"/>
  <c r="R1436" i="2"/>
  <c r="O1436" i="2"/>
  <c r="T1436" i="2"/>
  <c r="P1436" i="2"/>
  <c r="Q1436" i="2"/>
  <c r="V1436" i="2"/>
  <c r="S1436" i="2"/>
  <c r="AJ1655" i="1"/>
  <c r="AE1655" i="1"/>
  <c r="AK1655" i="1"/>
  <c r="AA1436" i="2" l="1"/>
  <c r="X1436" i="2"/>
  <c r="AI1436" i="2"/>
  <c r="AK1436" i="2"/>
  <c r="AE1436" i="2"/>
  <c r="AF1436" i="2"/>
  <c r="AH1436" i="2"/>
  <c r="AJ1436" i="2"/>
  <c r="Y1436" i="2"/>
  <c r="AB1436" i="2"/>
  <c r="AG1436" i="2" s="1"/>
  <c r="W1436" i="2"/>
  <c r="Z1436" i="2"/>
  <c r="AC1436" i="2"/>
  <c r="R1656" i="1"/>
  <c r="O1656" i="1"/>
  <c r="N1656" i="1"/>
  <c r="M1656" i="1"/>
  <c r="T1656" i="1"/>
  <c r="Q1656" i="1"/>
  <c r="AM1436" i="2" l="1"/>
  <c r="AL1436" i="2"/>
  <c r="AL1656" i="1"/>
  <c r="Y1656" i="1"/>
  <c r="AC1656" i="1"/>
  <c r="AH1656" i="1"/>
  <c r="AI1656" i="1"/>
  <c r="AG1656" i="1"/>
  <c r="AF1656" i="1"/>
  <c r="AD1656" i="1"/>
  <c r="U1656" i="1"/>
  <c r="X1656" i="1"/>
  <c r="AA1656" i="1"/>
  <c r="V1656" i="1"/>
  <c r="W1656" i="1"/>
  <c r="Z1656" i="1"/>
  <c r="AE1656" i="1" s="1"/>
  <c r="V1437" i="2" l="1"/>
  <c r="S1437" i="2"/>
  <c r="O1437" i="2"/>
  <c r="Q1437" i="2"/>
  <c r="T1437" i="2"/>
  <c r="R1437" i="2"/>
  <c r="P1437" i="2"/>
  <c r="U1437" i="2"/>
  <c r="AK1656" i="1"/>
  <c r="AJ1656" i="1"/>
  <c r="AC1437" i="2" l="1"/>
  <c r="AB1437" i="2"/>
  <c r="X1437" i="2"/>
  <c r="Z1437" i="2"/>
  <c r="Y1437" i="2"/>
  <c r="W1437" i="2"/>
  <c r="AA1437" i="2"/>
  <c r="AH1437" i="2"/>
  <c r="AJ1437" i="2"/>
  <c r="AK1437" i="2"/>
  <c r="AE1437" i="2"/>
  <c r="AF1437" i="2"/>
  <c r="AI1437" i="2"/>
  <c r="T1657" i="1"/>
  <c r="Q1657" i="1"/>
  <c r="O1657" i="1"/>
  <c r="R1657" i="1"/>
  <c r="M1657" i="1"/>
  <c r="N1657" i="1"/>
  <c r="AG1437" i="2" l="1"/>
  <c r="AL1437" i="2" s="1"/>
  <c r="AM1437" i="2"/>
  <c r="U1657" i="1"/>
  <c r="X1657" i="1"/>
  <c r="AA1657" i="1"/>
  <c r="V1657" i="1"/>
  <c r="Z1657" i="1"/>
  <c r="W1657" i="1"/>
  <c r="AL1657" i="1"/>
  <c r="Y1657" i="1"/>
  <c r="AC1657" i="1"/>
  <c r="AG1657" i="1"/>
  <c r="AI1657" i="1"/>
  <c r="AK1657" i="1" s="1"/>
  <c r="AD1657" i="1"/>
  <c r="AH1657" i="1"/>
  <c r="AF1657" i="1"/>
  <c r="V1438" i="2" l="1"/>
  <c r="S1438" i="2"/>
  <c r="Q1438" i="2"/>
  <c r="U1438" i="2"/>
  <c r="T1438" i="2"/>
  <c r="O1438" i="2"/>
  <c r="P1438" i="2"/>
  <c r="R1438" i="2"/>
  <c r="AE1657" i="1"/>
  <c r="M1658" i="1"/>
  <c r="AJ1657" i="1"/>
  <c r="X1438" i="2" l="1"/>
  <c r="Y1438" i="2"/>
  <c r="Z1438" i="2"/>
  <c r="W1438" i="2"/>
  <c r="AB1438" i="2"/>
  <c r="AC1438" i="2"/>
  <c r="AA1438" i="2"/>
  <c r="AI1438" i="2"/>
  <c r="AJ1438" i="2"/>
  <c r="AK1438" i="2"/>
  <c r="AE1438" i="2"/>
  <c r="AF1438" i="2"/>
  <c r="AH1438" i="2"/>
  <c r="T1658" i="1"/>
  <c r="Q1658" i="1"/>
  <c r="N1658" i="1"/>
  <c r="X1658" i="1" s="1"/>
  <c r="R1658" i="1"/>
  <c r="O1658" i="1"/>
  <c r="AG1438" i="2" l="1"/>
  <c r="AL1438" i="2" s="1"/>
  <c r="Z1658" i="1"/>
  <c r="V1658" i="1"/>
  <c r="U1658" i="1"/>
  <c r="AA1658" i="1"/>
  <c r="AL1658" i="1"/>
  <c r="Y1658" i="1"/>
  <c r="W1658" i="1"/>
  <c r="AI1658" i="1"/>
  <c r="AH1658" i="1"/>
  <c r="AD1658" i="1"/>
  <c r="AG1658" i="1"/>
  <c r="AC1658" i="1"/>
  <c r="AF1658" i="1"/>
  <c r="S1439" i="2" l="1"/>
  <c r="AM1438" i="2"/>
  <c r="AJ1658" i="1"/>
  <c r="AK1658" i="1"/>
  <c r="AE1658" i="1"/>
  <c r="P1439" i="2" l="1"/>
  <c r="T1439" i="2"/>
  <c r="Q1439" i="2"/>
  <c r="U1439" i="2"/>
  <c r="R1439" i="2"/>
  <c r="O1439" i="2"/>
  <c r="V1439" i="2"/>
  <c r="M1659" i="1"/>
  <c r="R1659" i="1"/>
  <c r="O1659" i="1"/>
  <c r="N1659" i="1"/>
  <c r="Q1659" i="1"/>
  <c r="T1659" i="1"/>
  <c r="W1439" i="2" l="1"/>
  <c r="AA1439" i="2"/>
  <c r="AB1439" i="2"/>
  <c r="Z1439" i="2"/>
  <c r="AC1439" i="2"/>
  <c r="Y1439" i="2"/>
  <c r="AF1439" i="2"/>
  <c r="AH1439" i="2"/>
  <c r="AI1439" i="2"/>
  <c r="AJ1439" i="2"/>
  <c r="AK1439" i="2"/>
  <c r="AE1439" i="2"/>
  <c r="X1439" i="2"/>
  <c r="AG1659" i="1"/>
  <c r="AC1659" i="1"/>
  <c r="AD1659" i="1"/>
  <c r="AH1659" i="1"/>
  <c r="AI1659" i="1"/>
  <c r="AF1659" i="1"/>
  <c r="AL1659" i="1"/>
  <c r="Y1659" i="1"/>
  <c r="V1659" i="1"/>
  <c r="W1659" i="1"/>
  <c r="Z1659" i="1"/>
  <c r="AE1659" i="1" s="1"/>
  <c r="AA1659" i="1"/>
  <c r="U1659" i="1"/>
  <c r="X1659" i="1"/>
  <c r="AG1439" i="2" l="1"/>
  <c r="AM1439" i="2" s="1"/>
  <c r="AK1659" i="1"/>
  <c r="AJ1659" i="1"/>
  <c r="O1440" i="2" l="1"/>
  <c r="U1440" i="2"/>
  <c r="R1440" i="2"/>
  <c r="AL1439" i="2"/>
  <c r="Q1660" i="1"/>
  <c r="T1660" i="1"/>
  <c r="N1660" i="1"/>
  <c r="M1660" i="1"/>
  <c r="O1660" i="1"/>
  <c r="R1660" i="1"/>
  <c r="S1440" i="2" l="1"/>
  <c r="V1440" i="2"/>
  <c r="Q1440" i="2"/>
  <c r="T1440" i="2"/>
  <c r="P1440" i="2"/>
  <c r="AC1440" i="2"/>
  <c r="W1660" i="1"/>
  <c r="Z1660" i="1"/>
  <c r="X1660" i="1"/>
  <c r="AA1660" i="1"/>
  <c r="U1660" i="1"/>
  <c r="V1660" i="1"/>
  <c r="AI1660" i="1"/>
  <c r="AD1660" i="1"/>
  <c r="AH1660" i="1"/>
  <c r="AF1660" i="1"/>
  <c r="AG1660" i="1"/>
  <c r="AC1660" i="1"/>
  <c r="AL1660" i="1"/>
  <c r="Y1660" i="1"/>
  <c r="X1440" i="2" l="1"/>
  <c r="AB1440" i="2"/>
  <c r="Y1440" i="2"/>
  <c r="Z1440" i="2"/>
  <c r="W1440" i="2"/>
  <c r="AE1440" i="2"/>
  <c r="AH1440" i="2"/>
  <c r="AI1440" i="2"/>
  <c r="AJ1440" i="2"/>
  <c r="AK1440" i="2"/>
  <c r="AF1440" i="2"/>
  <c r="AA1440" i="2"/>
  <c r="AJ1660" i="1"/>
  <c r="AK1660" i="1"/>
  <c r="AE1660" i="1"/>
  <c r="AG1440" i="2" l="1"/>
  <c r="AM1440" i="2" s="1"/>
  <c r="O1661" i="1"/>
  <c r="N1661" i="1"/>
  <c r="M1661" i="1"/>
  <c r="R1661" i="1"/>
  <c r="T1661" i="1"/>
  <c r="Q1661" i="1"/>
  <c r="U1441" i="2" l="1"/>
  <c r="O1441" i="2"/>
  <c r="R1441" i="2"/>
  <c r="AL1440" i="2"/>
  <c r="AI1661" i="1"/>
  <c r="AF1661" i="1"/>
  <c r="AG1661" i="1"/>
  <c r="AH1661" i="1"/>
  <c r="AC1661" i="1"/>
  <c r="AD1661" i="1"/>
  <c r="AL1661" i="1"/>
  <c r="Y1661" i="1"/>
  <c r="Z1661" i="1"/>
  <c r="U1661" i="1"/>
  <c r="X1661" i="1"/>
  <c r="AA1661" i="1"/>
  <c r="V1661" i="1"/>
  <c r="W1661" i="1"/>
  <c r="S1441" i="2" l="1"/>
  <c r="V1441" i="2"/>
  <c r="T1441" i="2"/>
  <c r="Q1441" i="2"/>
  <c r="P1441" i="2"/>
  <c r="AJ1661" i="1"/>
  <c r="AE1661" i="1"/>
  <c r="AK1661" i="1"/>
  <c r="X1441" i="2" l="1"/>
  <c r="AC1441" i="2"/>
  <c r="Z1441" i="2"/>
  <c r="Y1441" i="2"/>
  <c r="AB1441" i="2"/>
  <c r="AG1441" i="2" s="1"/>
  <c r="AF1441" i="2"/>
  <c r="AH1441" i="2"/>
  <c r="AI1441" i="2"/>
  <c r="AJ1441" i="2"/>
  <c r="AE1441" i="2"/>
  <c r="AK1441" i="2"/>
  <c r="W1441" i="2"/>
  <c r="AA1441" i="2"/>
  <c r="N1662" i="1"/>
  <c r="O1662" i="1"/>
  <c r="R1662" i="1"/>
  <c r="M1662" i="1"/>
  <c r="Q1662" i="1"/>
  <c r="T1662" i="1"/>
  <c r="AM1441" i="2" l="1"/>
  <c r="AL1441" i="2"/>
  <c r="AD1662" i="1"/>
  <c r="AI1662" i="1"/>
  <c r="AC1662" i="1"/>
  <c r="AH1662" i="1"/>
  <c r="AF1662" i="1"/>
  <c r="AG1662" i="1"/>
  <c r="AL1662" i="1"/>
  <c r="Y1662" i="1"/>
  <c r="U1662" i="1"/>
  <c r="X1662" i="1"/>
  <c r="AA1662" i="1"/>
  <c r="Z1662" i="1"/>
  <c r="W1662" i="1"/>
  <c r="V1662" i="1"/>
  <c r="S1442" i="2" l="1"/>
  <c r="V1442" i="2"/>
  <c r="R1442" i="2"/>
  <c r="O1442" i="2"/>
  <c r="U1442" i="2"/>
  <c r="P1442" i="2"/>
  <c r="Q1442" i="2"/>
  <c r="T1442" i="2"/>
  <c r="AJ1662" i="1"/>
  <c r="AE1662" i="1"/>
  <c r="AK1662" i="1"/>
  <c r="AC1442" i="2" l="1"/>
  <c r="AB1442" i="2"/>
  <c r="Y1442" i="2"/>
  <c r="X1442" i="2"/>
  <c r="W1442" i="2"/>
  <c r="Z1442" i="2"/>
  <c r="AK1442" i="2"/>
  <c r="AE1442" i="2"/>
  <c r="AF1442" i="2"/>
  <c r="AH1442" i="2"/>
  <c r="AI1442" i="2"/>
  <c r="AJ1442" i="2"/>
  <c r="AA1442" i="2"/>
  <c r="O1663" i="1"/>
  <c r="N1663" i="1"/>
  <c r="M1663" i="1"/>
  <c r="R1663" i="1"/>
  <c r="Q1663" i="1"/>
  <c r="T1663" i="1"/>
  <c r="AG1442" i="2" l="1"/>
  <c r="AM1442" i="2"/>
  <c r="AL1442" i="2"/>
  <c r="AC1663" i="1"/>
  <c r="AI1663" i="1"/>
  <c r="AH1663" i="1"/>
  <c r="AD1663" i="1"/>
  <c r="AF1663" i="1"/>
  <c r="AG1663" i="1"/>
  <c r="AL1663" i="1"/>
  <c r="Y1663" i="1"/>
  <c r="Z1663" i="1"/>
  <c r="AA1663" i="1"/>
  <c r="U1663" i="1"/>
  <c r="X1663" i="1"/>
  <c r="V1663" i="1"/>
  <c r="W1663" i="1"/>
  <c r="V1443" i="2" l="1"/>
  <c r="S1443" i="2"/>
  <c r="U1443" i="2"/>
  <c r="O1443" i="2"/>
  <c r="T1443" i="2"/>
  <c r="R1443" i="2"/>
  <c r="P1443" i="2"/>
  <c r="Q1443" i="2"/>
  <c r="AE1663" i="1"/>
  <c r="AJ1663" i="1"/>
  <c r="AK1663" i="1"/>
  <c r="AB1443" i="2" l="1"/>
  <c r="Y1443" i="2"/>
  <c r="X1443" i="2"/>
  <c r="Z1443" i="2"/>
  <c r="W1443" i="2"/>
  <c r="AC1443" i="2"/>
  <c r="AA1443" i="2"/>
  <c r="AJ1443" i="2"/>
  <c r="AE1443" i="2"/>
  <c r="AF1443" i="2"/>
  <c r="AH1443" i="2"/>
  <c r="AI1443" i="2"/>
  <c r="AK1443" i="2"/>
  <c r="Q1664" i="1"/>
  <c r="T1664" i="1"/>
  <c r="N1664" i="1"/>
  <c r="R1664" i="1"/>
  <c r="O1664" i="1"/>
  <c r="M1664" i="1"/>
  <c r="AG1443" i="2" l="1"/>
  <c r="AL1443" i="2" s="1"/>
  <c r="W1664" i="1"/>
  <c r="AA1664" i="1"/>
  <c r="U1664" i="1"/>
  <c r="X1664" i="1"/>
  <c r="Z1664" i="1"/>
  <c r="V1664" i="1"/>
  <c r="AG1664" i="1"/>
  <c r="AH1664" i="1"/>
  <c r="AD1664" i="1"/>
  <c r="AI1664" i="1"/>
  <c r="AF1664" i="1"/>
  <c r="AC1664" i="1"/>
  <c r="AL1664" i="1"/>
  <c r="Y1664" i="1"/>
  <c r="S1444" i="2" l="1"/>
  <c r="AM1443" i="2"/>
  <c r="AE1664" i="1"/>
  <c r="AK1664" i="1"/>
  <c r="AJ1664" i="1"/>
  <c r="T1444" i="2" l="1"/>
  <c r="O1444" i="2"/>
  <c r="U1444" i="2"/>
  <c r="Q1444" i="2"/>
  <c r="P1444" i="2"/>
  <c r="R1444" i="2"/>
  <c r="V1444" i="2"/>
  <c r="T1665" i="1"/>
  <c r="Q1665" i="1"/>
  <c r="M1665" i="1"/>
  <c r="N1665" i="1"/>
  <c r="O1665" i="1"/>
  <c r="R1665" i="1"/>
  <c r="Z1444" i="2" l="1"/>
  <c r="Y1444" i="2"/>
  <c r="AA1444" i="2"/>
  <c r="X1444" i="2"/>
  <c r="AC1444" i="2"/>
  <c r="W1444" i="2"/>
  <c r="AI1444" i="2"/>
  <c r="AK1444" i="2"/>
  <c r="AE1444" i="2"/>
  <c r="AF1444" i="2"/>
  <c r="AH1444" i="2"/>
  <c r="AJ1444" i="2"/>
  <c r="AB1444" i="2"/>
  <c r="Z1665" i="1"/>
  <c r="W1665" i="1"/>
  <c r="V1665" i="1"/>
  <c r="AA1665" i="1"/>
  <c r="U1665" i="1"/>
  <c r="X1665" i="1"/>
  <c r="AL1665" i="1"/>
  <c r="Y1665" i="1"/>
  <c r="AC1665" i="1"/>
  <c r="AD1665" i="1"/>
  <c r="AF1665" i="1"/>
  <c r="AG1665" i="1"/>
  <c r="AH1665" i="1"/>
  <c r="AI1665" i="1"/>
  <c r="AG1444" i="2" l="1"/>
  <c r="AM1444" i="2" s="1"/>
  <c r="AL1444" i="2"/>
  <c r="AK1665" i="1"/>
  <c r="AJ1665" i="1"/>
  <c r="AE1665" i="1"/>
  <c r="R1445" i="2" l="1"/>
  <c r="U1445" i="2"/>
  <c r="O1445" i="2"/>
  <c r="T1445" i="2"/>
  <c r="Q1445" i="2"/>
  <c r="P1445" i="2"/>
  <c r="S1445" i="2"/>
  <c r="V1445" i="2"/>
  <c r="T1666" i="1"/>
  <c r="Q1666" i="1"/>
  <c r="R1666" i="1"/>
  <c r="M1666" i="1"/>
  <c r="O1666" i="1"/>
  <c r="N1666" i="1"/>
  <c r="X1445" i="2" l="1"/>
  <c r="AH1445" i="2"/>
  <c r="AJ1445" i="2"/>
  <c r="AK1445" i="2"/>
  <c r="AE1445" i="2"/>
  <c r="AF1445" i="2"/>
  <c r="AI1445" i="2"/>
  <c r="AA1445" i="2"/>
  <c r="Y1445" i="2"/>
  <c r="AB1445" i="2"/>
  <c r="W1445" i="2"/>
  <c r="AC1445" i="2"/>
  <c r="Z1445" i="2"/>
  <c r="U1666" i="1"/>
  <c r="AA1666" i="1"/>
  <c r="X1666" i="1"/>
  <c r="V1666" i="1"/>
  <c r="W1666" i="1"/>
  <c r="Z1666" i="1"/>
  <c r="AL1666" i="1"/>
  <c r="Y1666" i="1"/>
  <c r="AI1666" i="1"/>
  <c r="AK1666" i="1" s="1"/>
  <c r="R1667" i="1" s="1"/>
  <c r="AC1666" i="1"/>
  <c r="AH1666" i="1"/>
  <c r="AJ1666" i="1" s="1"/>
  <c r="T1667" i="1" s="1"/>
  <c r="AD1666" i="1"/>
  <c r="AG1666" i="1"/>
  <c r="AF1666" i="1"/>
  <c r="AG1445" i="2" l="1"/>
  <c r="AM1445" i="2"/>
  <c r="AL1445" i="2"/>
  <c r="AI1667" i="1"/>
  <c r="AG1667" i="1"/>
  <c r="AH1667" i="1"/>
  <c r="AC1667" i="1"/>
  <c r="AD1667" i="1"/>
  <c r="AF1667" i="1"/>
  <c r="Z1667" i="1"/>
  <c r="AE1667" i="1" s="1"/>
  <c r="Q1667" i="1"/>
  <c r="O1667" i="1"/>
  <c r="W1667" i="1" s="1"/>
  <c r="N1667" i="1"/>
  <c r="M1667" i="1"/>
  <c r="AE1666" i="1"/>
  <c r="S1446" i="2" l="1"/>
  <c r="V1446" i="2"/>
  <c r="O1446" i="2"/>
  <c r="P1446" i="2"/>
  <c r="U1446" i="2"/>
  <c r="Q1446" i="2"/>
  <c r="R1446" i="2"/>
  <c r="T1446" i="2"/>
  <c r="U1667" i="1"/>
  <c r="AA1667" i="1"/>
  <c r="X1667" i="1"/>
  <c r="V1667" i="1"/>
  <c r="AK1667" i="1" s="1"/>
  <c r="AL1667" i="1"/>
  <c r="Y1667" i="1"/>
  <c r="AJ1667" i="1" s="1"/>
  <c r="AC1446" i="2" l="1"/>
  <c r="AB1446" i="2"/>
  <c r="Z1446" i="2"/>
  <c r="Y1446" i="2"/>
  <c r="X1446" i="2"/>
  <c r="W1446" i="2"/>
  <c r="AI1446" i="2"/>
  <c r="AJ1446" i="2"/>
  <c r="AK1446" i="2"/>
  <c r="AE1446" i="2"/>
  <c r="AF1446" i="2"/>
  <c r="AH1446" i="2"/>
  <c r="AA1446" i="2"/>
  <c r="O1668" i="1"/>
  <c r="T1668" i="1"/>
  <c r="Q1668" i="1"/>
  <c r="M1668" i="1"/>
  <c r="R1668" i="1"/>
  <c r="N1668" i="1"/>
  <c r="AG1446" i="2" l="1"/>
  <c r="AL1446" i="2" s="1"/>
  <c r="Z1668" i="1"/>
  <c r="V1668" i="1"/>
  <c r="U1668" i="1"/>
  <c r="X1668" i="1"/>
  <c r="AA1668" i="1"/>
  <c r="AL1668" i="1"/>
  <c r="Y1668" i="1"/>
  <c r="AC1668" i="1"/>
  <c r="AH1668" i="1"/>
  <c r="AF1668" i="1"/>
  <c r="AI1668" i="1"/>
  <c r="AG1668" i="1"/>
  <c r="AD1668" i="1"/>
  <c r="W1668" i="1"/>
  <c r="S1447" i="2" l="1"/>
  <c r="AM1446" i="2"/>
  <c r="AK1668" i="1"/>
  <c r="AJ1668" i="1"/>
  <c r="AE1668" i="1"/>
  <c r="P1447" i="2" l="1"/>
  <c r="U1447" i="2"/>
  <c r="O1447" i="2"/>
  <c r="R1447" i="2"/>
  <c r="Q1447" i="2"/>
  <c r="T1447" i="2"/>
  <c r="AA1447" i="2"/>
  <c r="V1447" i="2"/>
  <c r="T1669" i="1"/>
  <c r="Q1669" i="1"/>
  <c r="R1669" i="1"/>
  <c r="M1669" i="1"/>
  <c r="N1669" i="1"/>
  <c r="O1669" i="1"/>
  <c r="AB1447" i="2" l="1"/>
  <c r="W1447" i="2"/>
  <c r="Y1447" i="2"/>
  <c r="Z1447" i="2"/>
  <c r="AC1447" i="2"/>
  <c r="AF1447" i="2"/>
  <c r="AH1447" i="2"/>
  <c r="AI1447" i="2"/>
  <c r="AJ1447" i="2"/>
  <c r="AK1447" i="2"/>
  <c r="AE1447" i="2"/>
  <c r="X1447" i="2"/>
  <c r="V1669" i="1"/>
  <c r="W1669" i="1"/>
  <c r="X1669" i="1"/>
  <c r="AA1669" i="1"/>
  <c r="U1669" i="1"/>
  <c r="Z1669" i="1"/>
  <c r="AL1669" i="1"/>
  <c r="Y1669" i="1"/>
  <c r="AD1669" i="1"/>
  <c r="AI1669" i="1"/>
  <c r="AK1669" i="1" s="1"/>
  <c r="AC1669" i="1"/>
  <c r="AF1669" i="1"/>
  <c r="AG1669" i="1"/>
  <c r="AH1669" i="1"/>
  <c r="AG1447" i="2" l="1"/>
  <c r="AM1447" i="2" s="1"/>
  <c r="M1670" i="1"/>
  <c r="AJ1669" i="1"/>
  <c r="R1670" i="1"/>
  <c r="AE1669" i="1"/>
  <c r="U1448" i="2" l="1"/>
  <c r="O1448" i="2"/>
  <c r="R1448" i="2"/>
  <c r="AL1447" i="2"/>
  <c r="T1670" i="1"/>
  <c r="Q1670" i="1"/>
  <c r="X1670" i="1"/>
  <c r="O1670" i="1"/>
  <c r="N1670" i="1"/>
  <c r="S1448" i="2" l="1"/>
  <c r="V1448" i="2"/>
  <c r="P1448" i="2"/>
  <c r="Q1448" i="2"/>
  <c r="W1448" i="2"/>
  <c r="T1448" i="2"/>
  <c r="AL1670" i="1"/>
  <c r="Y1670" i="1"/>
  <c r="U1670" i="1"/>
  <c r="AA1670" i="1"/>
  <c r="AG1670" i="1"/>
  <c r="AH1670" i="1"/>
  <c r="AJ1670" i="1" s="1"/>
  <c r="Q1671" i="1" s="1"/>
  <c r="AI1670" i="1"/>
  <c r="AK1670" i="1" s="1"/>
  <c r="AF1670" i="1"/>
  <c r="AC1670" i="1"/>
  <c r="AD1670" i="1"/>
  <c r="V1670" i="1"/>
  <c r="W1670" i="1"/>
  <c r="Z1670" i="1"/>
  <c r="AB1448" i="2" l="1"/>
  <c r="Y1448" i="2"/>
  <c r="Z1448" i="2"/>
  <c r="X1448" i="2"/>
  <c r="AE1448" i="2"/>
  <c r="AH1448" i="2"/>
  <c r="AI1448" i="2"/>
  <c r="AJ1448" i="2"/>
  <c r="AK1448" i="2"/>
  <c r="AF1448" i="2"/>
  <c r="AC1448" i="2"/>
  <c r="AA1448" i="2"/>
  <c r="O1671" i="1"/>
  <c r="R1671" i="1"/>
  <c r="M1671" i="1"/>
  <c r="N1671" i="1"/>
  <c r="T1671" i="1"/>
  <c r="AE1670" i="1"/>
  <c r="AG1448" i="2" l="1"/>
  <c r="AM1448" i="2" s="1"/>
  <c r="U1671" i="1"/>
  <c r="X1671" i="1"/>
  <c r="AA1671" i="1"/>
  <c r="AI1671" i="1"/>
  <c r="AF1671" i="1"/>
  <c r="AH1671" i="1"/>
  <c r="AC1671" i="1"/>
  <c r="AG1671" i="1"/>
  <c r="AD1671" i="1"/>
  <c r="V1671" i="1"/>
  <c r="Z1671" i="1"/>
  <c r="W1671" i="1"/>
  <c r="Y1671" i="1"/>
  <c r="AL1671" i="1"/>
  <c r="U1449" i="2" l="1"/>
  <c r="R1449" i="2"/>
  <c r="O1449" i="2"/>
  <c r="AL1448" i="2"/>
  <c r="AE1671" i="1"/>
  <c r="AJ1671" i="1"/>
  <c r="AK1671" i="1"/>
  <c r="V1449" i="2" l="1"/>
  <c r="S1449" i="2"/>
  <c r="P1449" i="2"/>
  <c r="Q1449" i="2"/>
  <c r="T1449" i="2"/>
  <c r="W1449" i="2"/>
  <c r="Z1449" i="2"/>
  <c r="O1672" i="1"/>
  <c r="M1672" i="1"/>
  <c r="N1672" i="1"/>
  <c r="R1672" i="1"/>
  <c r="Q1672" i="1"/>
  <c r="T1672" i="1"/>
  <c r="AB1449" i="2" l="1"/>
  <c r="Y1449" i="2"/>
  <c r="AC1449" i="2"/>
  <c r="AA1449" i="2"/>
  <c r="X1449" i="2"/>
  <c r="AF1449" i="2"/>
  <c r="AH1449" i="2"/>
  <c r="AI1449" i="2"/>
  <c r="AJ1449" i="2"/>
  <c r="AE1449" i="2"/>
  <c r="AK1449" i="2"/>
  <c r="AH1672" i="1"/>
  <c r="AD1672" i="1"/>
  <c r="AG1672" i="1"/>
  <c r="AI1672" i="1"/>
  <c r="AF1672" i="1"/>
  <c r="AC1672" i="1"/>
  <c r="AL1672" i="1"/>
  <c r="Y1672" i="1"/>
  <c r="Z1672" i="1"/>
  <c r="V1672" i="1"/>
  <c r="U1672" i="1"/>
  <c r="X1672" i="1"/>
  <c r="AA1672" i="1"/>
  <c r="W1672" i="1"/>
  <c r="AG1449" i="2" l="1"/>
  <c r="AL1449" i="2" s="1"/>
  <c r="AK1672" i="1"/>
  <c r="AE1672" i="1"/>
  <c r="AJ1672" i="1"/>
  <c r="S1450" i="2" l="1"/>
  <c r="AM1449" i="2"/>
  <c r="V1450" i="2" s="1"/>
  <c r="Q1673" i="1"/>
  <c r="T1673" i="1"/>
  <c r="M1673" i="1"/>
  <c r="R1673" i="1"/>
  <c r="O1673" i="1"/>
  <c r="N1673" i="1"/>
  <c r="AK1450" i="2" l="1"/>
  <c r="AE1450" i="2"/>
  <c r="AF1450" i="2"/>
  <c r="AH1450" i="2"/>
  <c r="AI1450" i="2"/>
  <c r="AJ1450" i="2"/>
  <c r="R1450" i="2"/>
  <c r="U1450" i="2"/>
  <c r="O1450" i="2"/>
  <c r="P1450" i="2"/>
  <c r="T1450" i="2"/>
  <c r="Q1450" i="2"/>
  <c r="V1673" i="1"/>
  <c r="W1673" i="1"/>
  <c r="Z1673" i="1"/>
  <c r="X1673" i="1"/>
  <c r="U1673" i="1"/>
  <c r="AA1673" i="1"/>
  <c r="AD1673" i="1"/>
  <c r="AG1673" i="1"/>
  <c r="AF1673" i="1"/>
  <c r="AI1673" i="1"/>
  <c r="AH1673" i="1"/>
  <c r="AC1673" i="1"/>
  <c r="AL1673" i="1"/>
  <c r="Y1673" i="1"/>
  <c r="Z1450" i="2" l="1"/>
  <c r="AB1450" i="2"/>
  <c r="AG1450" i="2" s="1"/>
  <c r="W1450" i="2"/>
  <c r="AM1450" i="2" s="1"/>
  <c r="AA1450" i="2"/>
  <c r="AL1450" i="2" s="1"/>
  <c r="Y1450" i="2"/>
  <c r="X1450" i="2"/>
  <c r="AC1450" i="2"/>
  <c r="AJ1673" i="1"/>
  <c r="AK1673" i="1"/>
  <c r="AE1673" i="1"/>
  <c r="V1451" i="2" l="1"/>
  <c r="S1451" i="2"/>
  <c r="R1451" i="2"/>
  <c r="Q1451" i="2"/>
  <c r="T1451" i="2"/>
  <c r="U1451" i="2"/>
  <c r="O1451" i="2"/>
  <c r="P1451" i="2"/>
  <c r="N1674" i="1"/>
  <c r="M1674" i="1"/>
  <c r="R1674" i="1"/>
  <c r="O1674" i="1"/>
  <c r="T1674" i="1"/>
  <c r="Q1674" i="1"/>
  <c r="X1451" i="2" l="1"/>
  <c r="W1451" i="2"/>
  <c r="AC1451" i="2"/>
  <c r="AB1451" i="2"/>
  <c r="Y1451" i="2"/>
  <c r="Z1451" i="2"/>
  <c r="AA1451" i="2"/>
  <c r="AJ1451" i="2"/>
  <c r="AE1451" i="2"/>
  <c r="AF1451" i="2"/>
  <c r="AH1451" i="2"/>
  <c r="AI1451" i="2"/>
  <c r="AK1451" i="2"/>
  <c r="AL1674" i="1"/>
  <c r="Y1674" i="1"/>
  <c r="AF1674" i="1"/>
  <c r="AH1674" i="1"/>
  <c r="AC1674" i="1"/>
  <c r="AG1674" i="1"/>
  <c r="AI1674" i="1"/>
  <c r="AD1674" i="1"/>
  <c r="W1674" i="1"/>
  <c r="Z1674" i="1"/>
  <c r="U1674" i="1"/>
  <c r="AA1674" i="1"/>
  <c r="X1674" i="1"/>
  <c r="V1674" i="1"/>
  <c r="AG1451" i="2" l="1"/>
  <c r="AL1451" i="2" s="1"/>
  <c r="AE1674" i="1"/>
  <c r="AK1674" i="1"/>
  <c r="AJ1674" i="1"/>
  <c r="S1452" i="2" l="1"/>
  <c r="AM1451" i="2"/>
  <c r="Q1675" i="1"/>
  <c r="T1675" i="1"/>
  <c r="M1675" i="1"/>
  <c r="O1675" i="1"/>
  <c r="N1675" i="1"/>
  <c r="R1675" i="1"/>
  <c r="P1452" i="2" l="1"/>
  <c r="AA1452" i="2" s="1"/>
  <c r="Q1452" i="2"/>
  <c r="O1452" i="2"/>
  <c r="R1452" i="2"/>
  <c r="T1452" i="2"/>
  <c r="U1452" i="2"/>
  <c r="V1452" i="2"/>
  <c r="Z1675" i="1"/>
  <c r="V1675" i="1"/>
  <c r="W1675" i="1"/>
  <c r="AA1675" i="1"/>
  <c r="U1675" i="1"/>
  <c r="X1675" i="1"/>
  <c r="AH1675" i="1"/>
  <c r="AI1675" i="1"/>
  <c r="AC1675" i="1"/>
  <c r="AD1675" i="1"/>
  <c r="AG1675" i="1"/>
  <c r="AF1675" i="1"/>
  <c r="AL1675" i="1"/>
  <c r="Y1675" i="1"/>
  <c r="AI1452" i="2" l="1"/>
  <c r="AK1452" i="2"/>
  <c r="AE1452" i="2"/>
  <c r="AF1452" i="2"/>
  <c r="AH1452" i="2"/>
  <c r="AJ1452" i="2"/>
  <c r="AC1452" i="2"/>
  <c r="AB1452" i="2"/>
  <c r="Z1452" i="2"/>
  <c r="W1452" i="2"/>
  <c r="Y1452" i="2"/>
  <c r="X1452" i="2"/>
  <c r="AK1675" i="1"/>
  <c r="AJ1675" i="1"/>
  <c r="AE1675" i="1"/>
  <c r="AG1452" i="2" l="1"/>
  <c r="AL1452" i="2" s="1"/>
  <c r="AM1452" i="2"/>
  <c r="T1676" i="1"/>
  <c r="Q1676" i="1"/>
  <c r="R1676" i="1"/>
  <c r="M1676" i="1"/>
  <c r="O1676" i="1"/>
  <c r="N1676" i="1"/>
  <c r="S1453" i="2" l="1"/>
  <c r="V1453" i="2"/>
  <c r="U1453" i="2"/>
  <c r="Q1453" i="2"/>
  <c r="R1453" i="2"/>
  <c r="O1453" i="2"/>
  <c r="T1453" i="2"/>
  <c r="P1453" i="2"/>
  <c r="W1676" i="1"/>
  <c r="V1676" i="1"/>
  <c r="X1676" i="1"/>
  <c r="U1676" i="1"/>
  <c r="AA1676" i="1"/>
  <c r="Z1676" i="1"/>
  <c r="AL1676" i="1"/>
  <c r="Y1676" i="1"/>
  <c r="AI1676" i="1"/>
  <c r="AH1676" i="1"/>
  <c r="AD1676" i="1"/>
  <c r="AC1676" i="1"/>
  <c r="AF1676" i="1"/>
  <c r="AG1676" i="1"/>
  <c r="AB1453" i="2" l="1"/>
  <c r="AC1453" i="2"/>
  <c r="X1453" i="2"/>
  <c r="W1453" i="2"/>
  <c r="Z1453" i="2"/>
  <c r="Y1453" i="2"/>
  <c r="AH1453" i="2"/>
  <c r="AJ1453" i="2"/>
  <c r="AK1453" i="2"/>
  <c r="AE1453" i="2"/>
  <c r="AF1453" i="2"/>
  <c r="AI1453" i="2"/>
  <c r="AA1453" i="2"/>
  <c r="AK1676" i="1"/>
  <c r="AJ1676" i="1"/>
  <c r="AE1676" i="1"/>
  <c r="AG1453" i="2" l="1"/>
  <c r="AM1453" i="2" s="1"/>
  <c r="T1677" i="1"/>
  <c r="Q1677" i="1"/>
  <c r="O1677" i="1"/>
  <c r="R1677" i="1"/>
  <c r="N1677" i="1"/>
  <c r="M1677" i="1"/>
  <c r="R1454" i="2" l="1"/>
  <c r="U1454" i="2"/>
  <c r="O1454" i="2"/>
  <c r="AL1453" i="2"/>
  <c r="V1677" i="1"/>
  <c r="AA1677" i="1"/>
  <c r="U1677" i="1"/>
  <c r="X1677" i="1"/>
  <c r="Z1677" i="1"/>
  <c r="AE1677" i="1" s="1"/>
  <c r="W1677" i="1"/>
  <c r="AL1677" i="1"/>
  <c r="Y1677" i="1"/>
  <c r="AD1677" i="1"/>
  <c r="AF1677" i="1"/>
  <c r="AI1677" i="1"/>
  <c r="AK1677" i="1" s="1"/>
  <c r="AG1677" i="1"/>
  <c r="AC1677" i="1"/>
  <c r="AH1677" i="1"/>
  <c r="V1454" i="2" l="1"/>
  <c r="S1454" i="2"/>
  <c r="P1454" i="2"/>
  <c r="W1454" i="2" s="1"/>
  <c r="AC1454" i="2"/>
  <c r="Q1454" i="2"/>
  <c r="T1454" i="2"/>
  <c r="M1678" i="1"/>
  <c r="AJ1677" i="1"/>
  <c r="O1678" i="1"/>
  <c r="Y1454" i="2" l="1"/>
  <c r="X1454" i="2"/>
  <c r="AB1454" i="2"/>
  <c r="Z1454" i="2"/>
  <c r="AA1454" i="2"/>
  <c r="AI1454" i="2"/>
  <c r="AJ1454" i="2"/>
  <c r="AK1454" i="2"/>
  <c r="AE1454" i="2"/>
  <c r="AF1454" i="2"/>
  <c r="AH1454" i="2"/>
  <c r="T1678" i="1"/>
  <c r="Q1678" i="1"/>
  <c r="R1678" i="1"/>
  <c r="X1678" i="1"/>
  <c r="AA1678" i="1"/>
  <c r="U1678" i="1"/>
  <c r="N1678" i="1"/>
  <c r="AG1454" i="2" l="1"/>
  <c r="AM1454" i="2" s="1"/>
  <c r="AL1454" i="2"/>
  <c r="Z1678" i="1"/>
  <c r="AL1678" i="1"/>
  <c r="Y1678" i="1"/>
  <c r="AG1678" i="1"/>
  <c r="AC1678" i="1"/>
  <c r="AI1678" i="1"/>
  <c r="AK1678" i="1" s="1"/>
  <c r="AF1678" i="1"/>
  <c r="AH1678" i="1"/>
  <c r="AD1678" i="1"/>
  <c r="V1678" i="1"/>
  <c r="W1678" i="1"/>
  <c r="R1455" i="2" l="1"/>
  <c r="O1455" i="2"/>
  <c r="U1455" i="2"/>
  <c r="Q1455" i="2"/>
  <c r="P1455" i="2"/>
  <c r="T1455" i="2"/>
  <c r="S1455" i="2"/>
  <c r="V1455" i="2"/>
  <c r="M1679" i="1"/>
  <c r="AJ1678" i="1"/>
  <c r="AE1678" i="1"/>
  <c r="AB1455" i="2" l="1"/>
  <c r="AF1455" i="2"/>
  <c r="AH1455" i="2"/>
  <c r="AI1455" i="2"/>
  <c r="AJ1455" i="2"/>
  <c r="AK1455" i="2"/>
  <c r="AE1455" i="2"/>
  <c r="AA1455" i="2"/>
  <c r="X1455" i="2"/>
  <c r="Y1455" i="2"/>
  <c r="AC1455" i="2"/>
  <c r="W1455" i="2"/>
  <c r="Z1455" i="2"/>
  <c r="T1679" i="1"/>
  <c r="Q1679" i="1"/>
  <c r="O1679" i="1"/>
  <c r="N1679" i="1"/>
  <c r="R1679" i="1"/>
  <c r="X1679" i="1"/>
  <c r="AA1679" i="1"/>
  <c r="U1679" i="1"/>
  <c r="AG1455" i="2" l="1"/>
  <c r="AM1455" i="2" s="1"/>
  <c r="V1679" i="1"/>
  <c r="AL1679" i="1"/>
  <c r="Y1679" i="1"/>
  <c r="Z1679" i="1"/>
  <c r="W1679" i="1"/>
  <c r="AC1679" i="1"/>
  <c r="AD1679" i="1"/>
  <c r="AF1679" i="1"/>
  <c r="AG1679" i="1"/>
  <c r="AI1679" i="1"/>
  <c r="AH1679" i="1"/>
  <c r="AJ1679" i="1" s="1"/>
  <c r="Q1680" i="1" s="1"/>
  <c r="U1456" i="2" l="1"/>
  <c r="O1456" i="2"/>
  <c r="R1456" i="2"/>
  <c r="AL1455" i="2"/>
  <c r="AK1679" i="1"/>
  <c r="AE1679" i="1"/>
  <c r="S1456" i="2" l="1"/>
  <c r="V1456" i="2"/>
  <c r="Q1456" i="2"/>
  <c r="P1456" i="2"/>
  <c r="W1456" i="2"/>
  <c r="T1456" i="2"/>
  <c r="M1680" i="1"/>
  <c r="N1680" i="1"/>
  <c r="R1680" i="1"/>
  <c r="O1680" i="1"/>
  <c r="T1680" i="1"/>
  <c r="X1456" i="2" l="1"/>
  <c r="Z1456" i="2"/>
  <c r="AC1456" i="2"/>
  <c r="Y1456" i="2"/>
  <c r="AE1456" i="2"/>
  <c r="AH1456" i="2"/>
  <c r="AI1456" i="2"/>
  <c r="AJ1456" i="2"/>
  <c r="AK1456" i="2"/>
  <c r="AF1456" i="2"/>
  <c r="AB1456" i="2"/>
  <c r="AA1456" i="2"/>
  <c r="Z1680" i="1"/>
  <c r="AH1680" i="1"/>
  <c r="AI1680" i="1"/>
  <c r="AC1680" i="1"/>
  <c r="AF1680" i="1"/>
  <c r="AG1680" i="1"/>
  <c r="AD1680" i="1"/>
  <c r="W1680" i="1"/>
  <c r="V1680" i="1"/>
  <c r="AA1680" i="1"/>
  <c r="U1680" i="1"/>
  <c r="X1680" i="1"/>
  <c r="AL1680" i="1"/>
  <c r="Y1680" i="1"/>
  <c r="AG1456" i="2" l="1"/>
  <c r="AM1456" i="2"/>
  <c r="AL1456" i="2"/>
  <c r="AJ1680" i="1"/>
  <c r="AK1680" i="1"/>
  <c r="AE1680" i="1"/>
  <c r="S1457" i="2" l="1"/>
  <c r="V1457" i="2"/>
  <c r="R1457" i="2"/>
  <c r="O1457" i="2"/>
  <c r="U1457" i="2"/>
  <c r="P1457" i="2"/>
  <c r="Q1457" i="2"/>
  <c r="T1457" i="2"/>
  <c r="M1681" i="1"/>
  <c r="R1681" i="1"/>
  <c r="O1681" i="1"/>
  <c r="N1681" i="1"/>
  <c r="Q1681" i="1"/>
  <c r="AL1681" i="1" s="1"/>
  <c r="T1681" i="1"/>
  <c r="AB1457" i="2" l="1"/>
  <c r="Y1457" i="2"/>
  <c r="Z1457" i="2"/>
  <c r="X1457" i="2"/>
  <c r="AC1457" i="2"/>
  <c r="W1457" i="2"/>
  <c r="AF1457" i="2"/>
  <c r="AH1457" i="2"/>
  <c r="AI1457" i="2"/>
  <c r="AJ1457" i="2"/>
  <c r="AE1457" i="2"/>
  <c r="AK1457" i="2"/>
  <c r="AA1457" i="2"/>
  <c r="AH1681" i="1"/>
  <c r="AI1681" i="1"/>
  <c r="AG1681" i="1"/>
  <c r="AF1681" i="1"/>
  <c r="AC1681" i="1"/>
  <c r="AD1681" i="1"/>
  <c r="V1681" i="1"/>
  <c r="W1681" i="1"/>
  <c r="Z1681" i="1"/>
  <c r="Y1681" i="1"/>
  <c r="AA1681" i="1"/>
  <c r="U1681" i="1"/>
  <c r="X1681" i="1"/>
  <c r="AG1457" i="2" l="1"/>
  <c r="AL1457" i="2" s="1"/>
  <c r="AE1681" i="1"/>
  <c r="AK1681" i="1"/>
  <c r="AJ1681" i="1"/>
  <c r="S1458" i="2" l="1"/>
  <c r="AM1457" i="2"/>
  <c r="Q1682" i="1"/>
  <c r="T1682" i="1"/>
  <c r="O1682" i="1"/>
  <c r="N1682" i="1"/>
  <c r="M1682" i="1"/>
  <c r="R1682" i="1"/>
  <c r="U1458" i="2" l="1"/>
  <c r="T1458" i="2"/>
  <c r="O1458" i="2"/>
  <c r="Q1458" i="2"/>
  <c r="R1458" i="2"/>
  <c r="P1458" i="2"/>
  <c r="V1458" i="2"/>
  <c r="V1682" i="1"/>
  <c r="Z1682" i="1"/>
  <c r="AA1682" i="1"/>
  <c r="X1682" i="1"/>
  <c r="U1682" i="1"/>
  <c r="W1682" i="1"/>
  <c r="AG1682" i="1"/>
  <c r="AH1682" i="1"/>
  <c r="AC1682" i="1"/>
  <c r="AD1682" i="1"/>
  <c r="AI1682" i="1"/>
  <c r="AF1682" i="1"/>
  <c r="AL1682" i="1"/>
  <c r="Y1682" i="1"/>
  <c r="X1458" i="2" l="1"/>
  <c r="Z1458" i="2"/>
  <c r="AB1458" i="2"/>
  <c r="AA1458" i="2"/>
  <c r="Y1458" i="2"/>
  <c r="W1458" i="2"/>
  <c r="AK1458" i="2"/>
  <c r="AE1458" i="2"/>
  <c r="AF1458" i="2"/>
  <c r="AH1458" i="2"/>
  <c r="AI1458" i="2"/>
  <c r="AJ1458" i="2"/>
  <c r="AC1458" i="2"/>
  <c r="AJ1682" i="1"/>
  <c r="AK1682" i="1"/>
  <c r="AE1682" i="1"/>
  <c r="AG1458" i="2" l="1"/>
  <c r="AL1458" i="2"/>
  <c r="AM1458" i="2"/>
  <c r="N1683" i="1"/>
  <c r="O1683" i="1"/>
  <c r="R1683" i="1"/>
  <c r="M1683" i="1"/>
  <c r="T1683" i="1"/>
  <c r="Q1683" i="1"/>
  <c r="Q1459" i="2" l="1"/>
  <c r="P1459" i="2"/>
  <c r="O1459" i="2"/>
  <c r="R1459" i="2"/>
  <c r="T1459" i="2"/>
  <c r="U1459" i="2"/>
  <c r="S1459" i="2"/>
  <c r="V1459" i="2"/>
  <c r="AL1683" i="1"/>
  <c r="Y1683" i="1"/>
  <c r="AD1683" i="1"/>
  <c r="AG1683" i="1"/>
  <c r="AH1683" i="1"/>
  <c r="AF1683" i="1"/>
  <c r="AI1683" i="1"/>
  <c r="AK1683" i="1" s="1"/>
  <c r="AC1683" i="1"/>
  <c r="AA1683" i="1"/>
  <c r="U1683" i="1"/>
  <c r="X1683" i="1"/>
  <c r="Z1683" i="1"/>
  <c r="AE1683" i="1" s="1"/>
  <c r="W1683" i="1"/>
  <c r="V1683" i="1"/>
  <c r="AB1459" i="2" l="1"/>
  <c r="AJ1459" i="2"/>
  <c r="AE1459" i="2"/>
  <c r="AF1459" i="2"/>
  <c r="AH1459" i="2"/>
  <c r="AI1459" i="2"/>
  <c r="AK1459" i="2"/>
  <c r="AA1459" i="2"/>
  <c r="AC1459" i="2"/>
  <c r="Z1459" i="2"/>
  <c r="W1459" i="2"/>
  <c r="X1459" i="2"/>
  <c r="Y1459" i="2"/>
  <c r="M1684" i="1"/>
  <c r="AJ1683" i="1"/>
  <c r="N1684" i="1"/>
  <c r="AG1459" i="2" l="1"/>
  <c r="AL1459" i="2" s="1"/>
  <c r="T1684" i="1"/>
  <c r="Q1684" i="1"/>
  <c r="R1684" i="1"/>
  <c r="Z1684" i="1" s="1"/>
  <c r="O1684" i="1"/>
  <c r="S1460" i="2" l="1"/>
  <c r="AM1459" i="2"/>
  <c r="X1684" i="1"/>
  <c r="U1684" i="1"/>
  <c r="AA1684" i="1"/>
  <c r="AL1684" i="1"/>
  <c r="Y1684" i="1"/>
  <c r="AI1684" i="1"/>
  <c r="AK1684" i="1" s="1"/>
  <c r="AC1684" i="1"/>
  <c r="AD1684" i="1"/>
  <c r="AH1684" i="1"/>
  <c r="AF1684" i="1"/>
  <c r="AG1684" i="1"/>
  <c r="W1684" i="1"/>
  <c r="AE1684" i="1" s="1"/>
  <c r="V1684" i="1"/>
  <c r="O1460" i="2" l="1"/>
  <c r="T1460" i="2"/>
  <c r="P1460" i="2"/>
  <c r="U1460" i="2"/>
  <c r="Q1460" i="2"/>
  <c r="R1460" i="2"/>
  <c r="V1460" i="2"/>
  <c r="AA1460" i="2"/>
  <c r="M1685" i="1"/>
  <c r="AJ1684" i="1"/>
  <c r="Y1460" i="2" l="1"/>
  <c r="AI1460" i="2"/>
  <c r="AK1460" i="2"/>
  <c r="AE1460" i="2"/>
  <c r="AF1460" i="2"/>
  <c r="AH1460" i="2"/>
  <c r="AJ1460" i="2"/>
  <c r="Z1460" i="2"/>
  <c r="AC1460" i="2"/>
  <c r="X1460" i="2"/>
  <c r="AB1460" i="2"/>
  <c r="W1460" i="2"/>
  <c r="R1685" i="1"/>
  <c r="T1685" i="1"/>
  <c r="Q1685" i="1"/>
  <c r="O1685" i="1"/>
  <c r="N1685" i="1"/>
  <c r="U1685" i="1"/>
  <c r="AG1460" i="2" l="1"/>
  <c r="AM1460" i="2" s="1"/>
  <c r="AL1460" i="2"/>
  <c r="V1685" i="1"/>
  <c r="AA1685" i="1"/>
  <c r="X1685" i="1"/>
  <c r="W1685" i="1"/>
  <c r="AL1685" i="1"/>
  <c r="Y1685" i="1"/>
  <c r="AG1685" i="1"/>
  <c r="AD1685" i="1"/>
  <c r="AH1685" i="1"/>
  <c r="AF1685" i="1"/>
  <c r="AI1685" i="1"/>
  <c r="AC1685" i="1"/>
  <c r="Z1685" i="1"/>
  <c r="Q1461" i="2" l="1"/>
  <c r="R1461" i="2"/>
  <c r="O1461" i="2"/>
  <c r="U1461" i="2"/>
  <c r="P1461" i="2"/>
  <c r="T1461" i="2"/>
  <c r="S1461" i="2"/>
  <c r="V1461" i="2"/>
  <c r="AJ1685" i="1"/>
  <c r="AK1685" i="1"/>
  <c r="AE1685" i="1"/>
  <c r="AB1461" i="2" l="1"/>
  <c r="AH1461" i="2"/>
  <c r="AJ1461" i="2"/>
  <c r="AK1461" i="2"/>
  <c r="AE1461" i="2"/>
  <c r="AF1461" i="2"/>
  <c r="AI1461" i="2"/>
  <c r="AA1461" i="2"/>
  <c r="X1461" i="2"/>
  <c r="AC1461" i="2"/>
  <c r="W1461" i="2"/>
  <c r="Z1461" i="2"/>
  <c r="Y1461" i="2"/>
  <c r="M1686" i="1"/>
  <c r="N1686" i="1"/>
  <c r="R1686" i="1"/>
  <c r="O1686" i="1"/>
  <c r="Q1686" i="1"/>
  <c r="T1686" i="1"/>
  <c r="AG1461" i="2" l="1"/>
  <c r="AM1461" i="2" s="1"/>
  <c r="AH1686" i="1"/>
  <c r="AI1686" i="1"/>
  <c r="AC1686" i="1"/>
  <c r="AG1686" i="1"/>
  <c r="AF1686" i="1"/>
  <c r="AD1686" i="1"/>
  <c r="AL1686" i="1"/>
  <c r="Y1686" i="1"/>
  <c r="W1686" i="1"/>
  <c r="Z1686" i="1"/>
  <c r="AE1686" i="1" s="1"/>
  <c r="V1686" i="1"/>
  <c r="AA1686" i="1"/>
  <c r="U1686" i="1"/>
  <c r="X1686" i="1"/>
  <c r="O1462" i="2" l="1"/>
  <c r="U1462" i="2"/>
  <c r="R1462" i="2"/>
  <c r="AL1461" i="2"/>
  <c r="AK1686" i="1"/>
  <c r="AJ1686" i="1"/>
  <c r="S1462" i="2" l="1"/>
  <c r="V1462" i="2"/>
  <c r="P1462" i="2"/>
  <c r="Q1462" i="2"/>
  <c r="T1462" i="2"/>
  <c r="Q1687" i="1"/>
  <c r="T1687" i="1"/>
  <c r="O1687" i="1"/>
  <c r="M1687" i="1"/>
  <c r="R1687" i="1"/>
  <c r="N1687" i="1"/>
  <c r="Y1462" i="2" l="1"/>
  <c r="X1462" i="2"/>
  <c r="AC1462" i="2"/>
  <c r="Z1462" i="2"/>
  <c r="W1462" i="2"/>
  <c r="AI1462" i="2"/>
  <c r="AJ1462" i="2"/>
  <c r="AK1462" i="2"/>
  <c r="AE1462" i="2"/>
  <c r="AF1462" i="2"/>
  <c r="AH1462" i="2"/>
  <c r="AB1462" i="2"/>
  <c r="AG1462" i="2" s="1"/>
  <c r="AA1462" i="2"/>
  <c r="Z1687" i="1"/>
  <c r="V1687" i="1"/>
  <c r="AA1687" i="1"/>
  <c r="U1687" i="1"/>
  <c r="X1687" i="1"/>
  <c r="W1687" i="1"/>
  <c r="AC1687" i="1"/>
  <c r="AD1687" i="1"/>
  <c r="AF1687" i="1"/>
  <c r="AG1687" i="1"/>
  <c r="AI1687" i="1"/>
  <c r="AK1687" i="1" s="1"/>
  <c r="R1688" i="1" s="1"/>
  <c r="AH1687" i="1"/>
  <c r="AJ1687" i="1" s="1"/>
  <c r="T1688" i="1" s="1"/>
  <c r="AL1687" i="1"/>
  <c r="Y1687" i="1"/>
  <c r="AM1462" i="2" l="1"/>
  <c r="AL1462" i="2"/>
  <c r="AG1688" i="1"/>
  <c r="AI1688" i="1"/>
  <c r="AC1688" i="1"/>
  <c r="AD1688" i="1"/>
  <c r="AF1688" i="1"/>
  <c r="AH1688" i="1"/>
  <c r="Z1688" i="1"/>
  <c r="M1688" i="1"/>
  <c r="N1688" i="1"/>
  <c r="Q1688" i="1"/>
  <c r="O1688" i="1"/>
  <c r="AE1687" i="1"/>
  <c r="S1463" i="2" l="1"/>
  <c r="V1463" i="2"/>
  <c r="O1463" i="2"/>
  <c r="R1463" i="2"/>
  <c r="U1463" i="2"/>
  <c r="Q1463" i="2"/>
  <c r="P1463" i="2"/>
  <c r="T1463" i="2"/>
  <c r="W1688" i="1"/>
  <c r="AE1688" i="1" s="1"/>
  <c r="AL1688" i="1"/>
  <c r="Y1688" i="1"/>
  <c r="V1688" i="1"/>
  <c r="AJ1688" i="1" s="1"/>
  <c r="U1688" i="1"/>
  <c r="AA1688" i="1"/>
  <c r="X1688" i="1"/>
  <c r="AB1463" i="2" l="1"/>
  <c r="AC1463" i="2"/>
  <c r="X1463" i="2"/>
  <c r="Y1463" i="2"/>
  <c r="Z1463" i="2"/>
  <c r="W1463" i="2"/>
  <c r="AF1463" i="2"/>
  <c r="AH1463" i="2"/>
  <c r="AI1463" i="2"/>
  <c r="AJ1463" i="2"/>
  <c r="AK1463" i="2"/>
  <c r="AE1463" i="2"/>
  <c r="AA1463" i="2"/>
  <c r="Q1689" i="1"/>
  <c r="AK1688" i="1"/>
  <c r="AG1463" i="2" l="1"/>
  <c r="AL1463" i="2" s="1"/>
  <c r="R1689" i="1"/>
  <c r="N1689" i="1"/>
  <c r="O1689" i="1"/>
  <c r="M1689" i="1"/>
  <c r="AL1689" i="1"/>
  <c r="Y1689" i="1"/>
  <c r="T1689" i="1"/>
  <c r="S1464" i="2" l="1"/>
  <c r="AM1463" i="2"/>
  <c r="AI1689" i="1"/>
  <c r="AD1689" i="1"/>
  <c r="AG1689" i="1"/>
  <c r="AH1689" i="1"/>
  <c r="AF1689" i="1"/>
  <c r="AC1689" i="1"/>
  <c r="U1689" i="1"/>
  <c r="X1689" i="1"/>
  <c r="AA1689" i="1"/>
  <c r="W1689" i="1"/>
  <c r="V1689" i="1"/>
  <c r="Z1689" i="1"/>
  <c r="AE1689" i="1" s="1"/>
  <c r="T1464" i="2" l="1"/>
  <c r="R1464" i="2"/>
  <c r="O1464" i="2"/>
  <c r="U1464" i="2"/>
  <c r="P1464" i="2"/>
  <c r="Q1464" i="2"/>
  <c r="AA1464" i="2"/>
  <c r="V1464" i="2"/>
  <c r="AJ1689" i="1"/>
  <c r="AK1689" i="1"/>
  <c r="X1464" i="2" l="1"/>
  <c r="Y1464" i="2"/>
  <c r="AC1464" i="2"/>
  <c r="W1464" i="2"/>
  <c r="Z1464" i="2"/>
  <c r="AE1464" i="2"/>
  <c r="AH1464" i="2"/>
  <c r="AI1464" i="2"/>
  <c r="AJ1464" i="2"/>
  <c r="AK1464" i="2"/>
  <c r="AF1464" i="2"/>
  <c r="AB1464" i="2"/>
  <c r="R1690" i="1"/>
  <c r="O1690" i="1"/>
  <c r="M1690" i="1"/>
  <c r="N1690" i="1"/>
  <c r="Q1690" i="1"/>
  <c r="T1690" i="1"/>
  <c r="AG1464" i="2" l="1"/>
  <c r="AL1464" i="2" s="1"/>
  <c r="AH1690" i="1"/>
  <c r="AI1690" i="1"/>
  <c r="AC1690" i="1"/>
  <c r="AF1690" i="1"/>
  <c r="AG1690" i="1"/>
  <c r="AD1690" i="1"/>
  <c r="U1690" i="1"/>
  <c r="X1690" i="1"/>
  <c r="AA1690" i="1"/>
  <c r="AL1690" i="1"/>
  <c r="Y1690" i="1"/>
  <c r="V1690" i="1"/>
  <c r="W1690" i="1"/>
  <c r="Z1690" i="1"/>
  <c r="S1465" i="2" l="1"/>
  <c r="AM1464" i="2"/>
  <c r="AK1690" i="1"/>
  <c r="AE1690" i="1"/>
  <c r="AJ1690" i="1"/>
  <c r="P1465" i="2" l="1"/>
  <c r="AA1465" i="2" s="1"/>
  <c r="R1465" i="2"/>
  <c r="Q1465" i="2"/>
  <c r="U1465" i="2"/>
  <c r="O1465" i="2"/>
  <c r="T1465" i="2"/>
  <c r="V1465" i="2"/>
  <c r="Q1691" i="1"/>
  <c r="T1691" i="1"/>
  <c r="R1691" i="1"/>
  <c r="O1691" i="1"/>
  <c r="M1691" i="1"/>
  <c r="N1691" i="1"/>
  <c r="AF1465" i="2" l="1"/>
  <c r="AH1465" i="2"/>
  <c r="AI1465" i="2"/>
  <c r="AJ1465" i="2"/>
  <c r="AE1465" i="2"/>
  <c r="AK1465" i="2"/>
  <c r="AB1465" i="2"/>
  <c r="AG1465" i="2" s="1"/>
  <c r="W1465" i="2"/>
  <c r="AC1465" i="2"/>
  <c r="Y1465" i="2"/>
  <c r="Z1465" i="2"/>
  <c r="X1465" i="2"/>
  <c r="X1691" i="1"/>
  <c r="AA1691" i="1"/>
  <c r="U1691" i="1"/>
  <c r="Z1691" i="1"/>
  <c r="V1691" i="1"/>
  <c r="W1691" i="1"/>
  <c r="AG1691" i="1"/>
  <c r="AC1691" i="1"/>
  <c r="AD1691" i="1"/>
  <c r="AH1691" i="1"/>
  <c r="AI1691" i="1"/>
  <c r="AK1691" i="1" s="1"/>
  <c r="AF1691" i="1"/>
  <c r="AL1691" i="1"/>
  <c r="Y1691" i="1"/>
  <c r="AM1465" i="2" l="1"/>
  <c r="AL1465" i="2"/>
  <c r="AJ1691" i="1"/>
  <c r="AE1691" i="1"/>
  <c r="M1692" i="1"/>
  <c r="S1466" i="2" l="1"/>
  <c r="V1466" i="2"/>
  <c r="T1466" i="2"/>
  <c r="R1466" i="2"/>
  <c r="O1466" i="2"/>
  <c r="P1466" i="2"/>
  <c r="U1466" i="2"/>
  <c r="Q1466" i="2"/>
  <c r="T1692" i="1"/>
  <c r="Q1692" i="1"/>
  <c r="N1692" i="1"/>
  <c r="R1692" i="1"/>
  <c r="O1692" i="1"/>
  <c r="AC1466" i="2" l="1"/>
  <c r="Y1466" i="2"/>
  <c r="Z1466" i="2"/>
  <c r="X1466" i="2"/>
  <c r="W1466" i="2"/>
  <c r="AB1466" i="2"/>
  <c r="AK1466" i="2"/>
  <c r="AE1466" i="2"/>
  <c r="AF1466" i="2"/>
  <c r="AH1466" i="2"/>
  <c r="AI1466" i="2"/>
  <c r="AJ1466" i="2"/>
  <c r="AA1466" i="2"/>
  <c r="Z1692" i="1"/>
  <c r="AL1692" i="1"/>
  <c r="Y1692" i="1"/>
  <c r="V1692" i="1"/>
  <c r="AD1692" i="1"/>
  <c r="AF1692" i="1"/>
  <c r="AH1692" i="1"/>
  <c r="AG1692" i="1"/>
  <c r="AI1692" i="1"/>
  <c r="AC1692" i="1"/>
  <c r="AA1692" i="1"/>
  <c r="U1692" i="1"/>
  <c r="W1692" i="1"/>
  <c r="X1692" i="1"/>
  <c r="AG1466" i="2" l="1"/>
  <c r="AM1466" i="2" s="1"/>
  <c r="AL1466" i="2"/>
  <c r="AK1692" i="1"/>
  <c r="AJ1692" i="1"/>
  <c r="AE1692" i="1"/>
  <c r="U1467" i="2" l="1"/>
  <c r="O1467" i="2"/>
  <c r="T1467" i="2"/>
  <c r="R1467" i="2"/>
  <c r="P1467" i="2"/>
  <c r="Q1467" i="2"/>
  <c r="V1467" i="2"/>
  <c r="S1467" i="2"/>
  <c r="T1693" i="1"/>
  <c r="Q1693" i="1"/>
  <c r="M1693" i="1"/>
  <c r="R1693" i="1"/>
  <c r="O1693" i="1"/>
  <c r="N1693" i="1"/>
  <c r="AA1467" i="2" l="1"/>
  <c r="X1467" i="2"/>
  <c r="AJ1467" i="2"/>
  <c r="AE1467" i="2"/>
  <c r="AF1467" i="2"/>
  <c r="AH1467" i="2"/>
  <c r="AI1467" i="2"/>
  <c r="AK1467" i="2"/>
  <c r="Y1467" i="2"/>
  <c r="Z1467" i="2"/>
  <c r="AB1467" i="2"/>
  <c r="AG1467" i="2" s="1"/>
  <c r="W1467" i="2"/>
  <c r="AC1467" i="2"/>
  <c r="W1693" i="1"/>
  <c r="AA1693" i="1"/>
  <c r="V1693" i="1"/>
  <c r="Z1693" i="1"/>
  <c r="AE1693" i="1" s="1"/>
  <c r="U1693" i="1"/>
  <c r="X1693" i="1"/>
  <c r="AL1693" i="1"/>
  <c r="Y1693" i="1"/>
  <c r="AF1693" i="1"/>
  <c r="AC1693" i="1"/>
  <c r="AG1693" i="1"/>
  <c r="AH1693" i="1"/>
  <c r="AJ1693" i="1" s="1"/>
  <c r="Q1694" i="1" s="1"/>
  <c r="AI1693" i="1"/>
  <c r="AD1693" i="1"/>
  <c r="AM1467" i="2" l="1"/>
  <c r="AL1467" i="2"/>
  <c r="AK1693" i="1"/>
  <c r="S1468" i="2" l="1"/>
  <c r="V1468" i="2"/>
  <c r="T1468" i="2"/>
  <c r="O1468" i="2"/>
  <c r="P1468" i="2"/>
  <c r="U1468" i="2"/>
  <c r="Q1468" i="2"/>
  <c r="R1468" i="2"/>
  <c r="M1694" i="1"/>
  <c r="O1694" i="1"/>
  <c r="N1694" i="1"/>
  <c r="R1694" i="1"/>
  <c r="T1694" i="1"/>
  <c r="X1468" i="2" l="1"/>
  <c r="Z1468" i="2"/>
  <c r="Y1468" i="2"/>
  <c r="AC1468" i="2"/>
  <c r="W1468" i="2"/>
  <c r="AB1468" i="2"/>
  <c r="AI1468" i="2"/>
  <c r="AK1468" i="2"/>
  <c r="AE1468" i="2"/>
  <c r="AF1468" i="2"/>
  <c r="AH1468" i="2"/>
  <c r="AJ1468" i="2"/>
  <c r="AA1468" i="2"/>
  <c r="AG1694" i="1"/>
  <c r="AC1694" i="1"/>
  <c r="AF1694" i="1"/>
  <c r="AD1694" i="1"/>
  <c r="AH1694" i="1"/>
  <c r="AI1694" i="1"/>
  <c r="Z1694" i="1"/>
  <c r="AE1694" i="1" s="1"/>
  <c r="V1694" i="1"/>
  <c r="W1694" i="1"/>
  <c r="AA1694" i="1"/>
  <c r="X1694" i="1"/>
  <c r="U1694" i="1"/>
  <c r="AL1694" i="1"/>
  <c r="Y1694" i="1"/>
  <c r="AG1468" i="2" l="1"/>
  <c r="AM1468" i="2" s="1"/>
  <c r="AL1468" i="2"/>
  <c r="AJ1694" i="1"/>
  <c r="AK1694" i="1"/>
  <c r="P1469" i="2" l="1"/>
  <c r="O1469" i="2"/>
  <c r="R1469" i="2"/>
  <c r="T1469" i="2"/>
  <c r="Q1469" i="2"/>
  <c r="U1469" i="2"/>
  <c r="V1469" i="2"/>
  <c r="S1469" i="2"/>
  <c r="O1695" i="1"/>
  <c r="M1695" i="1"/>
  <c r="N1695" i="1"/>
  <c r="R1695" i="1"/>
  <c r="Q1695" i="1"/>
  <c r="T1695" i="1"/>
  <c r="AA1469" i="2" l="1"/>
  <c r="AH1469" i="2"/>
  <c r="AJ1469" i="2"/>
  <c r="AK1469" i="2"/>
  <c r="AE1469" i="2"/>
  <c r="AF1469" i="2"/>
  <c r="AI1469" i="2"/>
  <c r="AC1469" i="2"/>
  <c r="Y1469" i="2"/>
  <c r="AB1469" i="2"/>
  <c r="AG1469" i="2" s="1"/>
  <c r="Z1469" i="2"/>
  <c r="W1469" i="2"/>
  <c r="X1469" i="2"/>
  <c r="AH1695" i="1"/>
  <c r="AI1695" i="1"/>
  <c r="AG1695" i="1"/>
  <c r="AC1695" i="1"/>
  <c r="AD1695" i="1"/>
  <c r="AF1695" i="1"/>
  <c r="AL1695" i="1"/>
  <c r="Y1695" i="1"/>
  <c r="Z1695" i="1"/>
  <c r="AE1695" i="1" s="1"/>
  <c r="V1695" i="1"/>
  <c r="U1695" i="1"/>
  <c r="X1695" i="1"/>
  <c r="AA1695" i="1"/>
  <c r="W1695" i="1"/>
  <c r="AM1469" i="2" l="1"/>
  <c r="AL1469" i="2"/>
  <c r="AK1695" i="1"/>
  <c r="AJ1695" i="1"/>
  <c r="S1470" i="2" l="1"/>
  <c r="V1470" i="2"/>
  <c r="R1470" i="2"/>
  <c r="U1470" i="2"/>
  <c r="O1470" i="2"/>
  <c r="P1470" i="2"/>
  <c r="T1470" i="2"/>
  <c r="Q1470" i="2"/>
  <c r="Q1696" i="1"/>
  <c r="T1696" i="1"/>
  <c r="M1696" i="1"/>
  <c r="R1696" i="1"/>
  <c r="O1696" i="1"/>
  <c r="N1696" i="1"/>
  <c r="Y1470" i="2" l="1"/>
  <c r="AC1470" i="2"/>
  <c r="AB1470" i="2"/>
  <c r="X1470" i="2"/>
  <c r="W1470" i="2"/>
  <c r="Z1470" i="2"/>
  <c r="AI1470" i="2"/>
  <c r="AJ1470" i="2"/>
  <c r="AK1470" i="2"/>
  <c r="AE1470" i="2"/>
  <c r="AF1470" i="2"/>
  <c r="AH1470" i="2"/>
  <c r="AA1470" i="2"/>
  <c r="W1696" i="1"/>
  <c r="V1696" i="1"/>
  <c r="Z1696" i="1"/>
  <c r="U1696" i="1"/>
  <c r="X1696" i="1"/>
  <c r="AA1696" i="1"/>
  <c r="AH1696" i="1"/>
  <c r="AD1696" i="1"/>
  <c r="AF1696" i="1"/>
  <c r="AG1696" i="1"/>
  <c r="AC1696" i="1"/>
  <c r="AI1696" i="1"/>
  <c r="AK1696" i="1" s="1"/>
  <c r="AL1696" i="1"/>
  <c r="Y1696" i="1"/>
  <c r="AG1470" i="2" l="1"/>
  <c r="AM1470" i="2" s="1"/>
  <c r="AE1696" i="1"/>
  <c r="AJ1696" i="1"/>
  <c r="M1697" i="1"/>
  <c r="O1471" i="2" l="1"/>
  <c r="R1471" i="2"/>
  <c r="U1471" i="2"/>
  <c r="AL1470" i="2"/>
  <c r="T1471" i="2" s="1"/>
  <c r="T1697" i="1"/>
  <c r="Q1697" i="1"/>
  <c r="N1697" i="1"/>
  <c r="R1697" i="1"/>
  <c r="O1697" i="1"/>
  <c r="V1471" i="2" l="1"/>
  <c r="S1471" i="2"/>
  <c r="AC1471" i="2"/>
  <c r="Z1471" i="2"/>
  <c r="P1471" i="2"/>
  <c r="Q1471" i="2"/>
  <c r="V1697" i="1"/>
  <c r="W1697" i="1"/>
  <c r="Z1697" i="1"/>
  <c r="AL1697" i="1"/>
  <c r="Y1697" i="1"/>
  <c r="AG1697" i="1"/>
  <c r="AH1697" i="1"/>
  <c r="AD1697" i="1"/>
  <c r="AI1697" i="1"/>
  <c r="AF1697" i="1"/>
  <c r="AC1697" i="1"/>
  <c r="AA1697" i="1"/>
  <c r="U1697" i="1"/>
  <c r="X1697" i="1"/>
  <c r="X1471" i="2" l="1"/>
  <c r="Y1471" i="2"/>
  <c r="AA1471" i="2"/>
  <c r="AF1471" i="2"/>
  <c r="AH1471" i="2"/>
  <c r="AI1471" i="2"/>
  <c r="AJ1471" i="2"/>
  <c r="AK1471" i="2"/>
  <c r="AE1471" i="2"/>
  <c r="W1471" i="2"/>
  <c r="AB1471" i="2"/>
  <c r="AG1471" i="2" s="1"/>
  <c r="AK1697" i="1"/>
  <c r="AE1697" i="1"/>
  <c r="AJ1697" i="1"/>
  <c r="AM1471" i="2" l="1"/>
  <c r="AL1471" i="2"/>
  <c r="Q1698" i="1"/>
  <c r="T1698" i="1"/>
  <c r="M1698" i="1"/>
  <c r="N1698" i="1"/>
  <c r="R1698" i="1"/>
  <c r="O1698" i="1"/>
  <c r="V1472" i="2" l="1"/>
  <c r="S1472" i="2"/>
  <c r="O1472" i="2"/>
  <c r="T1472" i="2"/>
  <c r="U1472" i="2"/>
  <c r="R1472" i="2"/>
  <c r="P1472" i="2"/>
  <c r="Q1472" i="2"/>
  <c r="W1698" i="1"/>
  <c r="U1698" i="1"/>
  <c r="X1698" i="1"/>
  <c r="AA1698" i="1"/>
  <c r="Z1698" i="1"/>
  <c r="V1698" i="1"/>
  <c r="AF1698" i="1"/>
  <c r="AI1698" i="1"/>
  <c r="AG1698" i="1"/>
  <c r="AC1698" i="1"/>
  <c r="AD1698" i="1"/>
  <c r="AH1698" i="1"/>
  <c r="AJ1698" i="1" s="1"/>
  <c r="AL1698" i="1"/>
  <c r="Y1698" i="1"/>
  <c r="Z1472" i="2" l="1"/>
  <c r="X1472" i="2"/>
  <c r="W1472" i="2"/>
  <c r="Y1472" i="2"/>
  <c r="AC1472" i="2"/>
  <c r="AB1472" i="2"/>
  <c r="AA1472" i="2"/>
  <c r="AE1472" i="2"/>
  <c r="AH1472" i="2"/>
  <c r="AI1472" i="2"/>
  <c r="AJ1472" i="2"/>
  <c r="AK1472" i="2"/>
  <c r="AF1472" i="2"/>
  <c r="Q1699" i="1"/>
  <c r="AE1698" i="1"/>
  <c r="AK1698" i="1"/>
  <c r="AG1472" i="2" l="1"/>
  <c r="AM1472" i="2" s="1"/>
  <c r="O1699" i="1"/>
  <c r="N1699" i="1"/>
  <c r="M1699" i="1"/>
  <c r="R1699" i="1"/>
  <c r="Y1699" i="1"/>
  <c r="T1699" i="1"/>
  <c r="R1473" i="2" l="1"/>
  <c r="U1473" i="2"/>
  <c r="O1473" i="2"/>
  <c r="AL1472" i="2"/>
  <c r="Q1473" i="2" s="1"/>
  <c r="AG1699" i="1"/>
  <c r="AH1699" i="1"/>
  <c r="AI1699" i="1"/>
  <c r="AC1699" i="1"/>
  <c r="AF1699" i="1"/>
  <c r="AD1699" i="1"/>
  <c r="V1699" i="1"/>
  <c r="AL1699" i="1"/>
  <c r="Z1699" i="1"/>
  <c r="U1699" i="1"/>
  <c r="X1699" i="1"/>
  <c r="AA1699" i="1"/>
  <c r="W1699" i="1"/>
  <c r="S1473" i="2" l="1"/>
  <c r="V1473" i="2"/>
  <c r="T1473" i="2"/>
  <c r="P1473" i="2"/>
  <c r="AE1699" i="1"/>
  <c r="AK1699" i="1"/>
  <c r="AJ1699" i="1"/>
  <c r="AB1473" i="2" l="1"/>
  <c r="X1473" i="2"/>
  <c r="W1473" i="2"/>
  <c r="AF1473" i="2"/>
  <c r="AH1473" i="2"/>
  <c r="AI1473" i="2"/>
  <c r="AJ1473" i="2"/>
  <c r="AE1473" i="2"/>
  <c r="AK1473" i="2"/>
  <c r="Z1473" i="2"/>
  <c r="AA1473" i="2"/>
  <c r="AC1473" i="2"/>
  <c r="Y1473" i="2"/>
  <c r="Q1700" i="1"/>
  <c r="T1700" i="1"/>
  <c r="N1700" i="1"/>
  <c r="R1700" i="1"/>
  <c r="M1700" i="1"/>
  <c r="O1700" i="1"/>
  <c r="AG1473" i="2" l="1"/>
  <c r="AM1473" i="2" s="1"/>
  <c r="AA1700" i="1"/>
  <c r="U1700" i="1"/>
  <c r="X1700" i="1"/>
  <c r="W1700" i="1"/>
  <c r="Z1700" i="1"/>
  <c r="AE1700" i="1" s="1"/>
  <c r="V1700" i="1"/>
  <c r="AC1700" i="1"/>
  <c r="AF1700" i="1"/>
  <c r="AD1700" i="1"/>
  <c r="AH1700" i="1"/>
  <c r="AG1700" i="1"/>
  <c r="AI1700" i="1"/>
  <c r="AK1700" i="1" s="1"/>
  <c r="AL1700" i="1"/>
  <c r="Y1700" i="1"/>
  <c r="U1474" i="2" l="1"/>
  <c r="R1474" i="2"/>
  <c r="O1474" i="2"/>
  <c r="AL1473" i="2"/>
  <c r="M1701" i="1"/>
  <c r="AJ1700" i="1"/>
  <c r="O1701" i="1"/>
  <c r="V1474" i="2" l="1"/>
  <c r="S1474" i="2"/>
  <c r="P1474" i="2"/>
  <c r="T1474" i="2"/>
  <c r="AC1474" i="2" s="1"/>
  <c r="W1474" i="2"/>
  <c r="Z1474" i="2"/>
  <c r="Q1474" i="2"/>
  <c r="Q1701" i="1"/>
  <c r="T1701" i="1"/>
  <c r="R1701" i="1"/>
  <c r="U1701" i="1"/>
  <c r="X1701" i="1"/>
  <c r="AA1701" i="1"/>
  <c r="N1701" i="1"/>
  <c r="AB1474" i="2" l="1"/>
  <c r="X1474" i="2"/>
  <c r="AA1474" i="2"/>
  <c r="Y1474" i="2"/>
  <c r="AK1474" i="2"/>
  <c r="AE1474" i="2"/>
  <c r="AF1474" i="2"/>
  <c r="AH1474" i="2"/>
  <c r="AI1474" i="2"/>
  <c r="AJ1474" i="2"/>
  <c r="Z1701" i="1"/>
  <c r="AI1701" i="1"/>
  <c r="AG1701" i="1"/>
  <c r="AC1701" i="1"/>
  <c r="AH1701" i="1"/>
  <c r="AD1701" i="1"/>
  <c r="AF1701" i="1"/>
  <c r="AL1701" i="1"/>
  <c r="Y1701" i="1"/>
  <c r="V1701" i="1"/>
  <c r="W1701" i="1"/>
  <c r="AG1474" i="2" l="1"/>
  <c r="AL1474" i="2" s="1"/>
  <c r="AM1474" i="2"/>
  <c r="AJ1701" i="1"/>
  <c r="AK1701" i="1"/>
  <c r="AE1701" i="1"/>
  <c r="V1475" i="2" l="1"/>
  <c r="S1475" i="2"/>
  <c r="U1475" i="2"/>
  <c r="O1475" i="2"/>
  <c r="R1475" i="2"/>
  <c r="T1475" i="2"/>
  <c r="P1475" i="2"/>
  <c r="Q1475" i="2"/>
  <c r="M1702" i="1"/>
  <c r="O1702" i="1"/>
  <c r="R1702" i="1"/>
  <c r="N1702" i="1"/>
  <c r="T1702" i="1"/>
  <c r="Q1702" i="1"/>
  <c r="Y1475" i="2" l="1"/>
  <c r="W1475" i="2"/>
  <c r="X1475" i="2"/>
  <c r="AB1475" i="2"/>
  <c r="Z1475" i="2"/>
  <c r="AC1475" i="2"/>
  <c r="AA1475" i="2"/>
  <c r="AJ1475" i="2"/>
  <c r="AE1475" i="2"/>
  <c r="AF1475" i="2"/>
  <c r="AH1475" i="2"/>
  <c r="AI1475" i="2"/>
  <c r="AK1475" i="2"/>
  <c r="AL1702" i="1"/>
  <c r="Y1702" i="1"/>
  <c r="AC1702" i="1"/>
  <c r="AF1702" i="1"/>
  <c r="AI1702" i="1"/>
  <c r="AD1702" i="1"/>
  <c r="AG1702" i="1"/>
  <c r="AH1702" i="1"/>
  <c r="V1702" i="1"/>
  <c r="Z1702" i="1"/>
  <c r="W1702" i="1"/>
  <c r="U1702" i="1"/>
  <c r="AA1702" i="1"/>
  <c r="X1702" i="1"/>
  <c r="AG1475" i="2" l="1"/>
  <c r="AL1475" i="2" s="1"/>
  <c r="AM1475" i="2"/>
  <c r="AK1702" i="1"/>
  <c r="AE1702" i="1"/>
  <c r="AJ1702" i="1"/>
  <c r="V1476" i="2" l="1"/>
  <c r="S1476" i="2"/>
  <c r="Q1476" i="2"/>
  <c r="R1476" i="2"/>
  <c r="U1476" i="2"/>
  <c r="T1476" i="2"/>
  <c r="O1476" i="2"/>
  <c r="P1476" i="2"/>
  <c r="T1703" i="1"/>
  <c r="Q1703" i="1"/>
  <c r="N1703" i="1"/>
  <c r="M1703" i="1"/>
  <c r="R1703" i="1"/>
  <c r="O1703" i="1"/>
  <c r="X1476" i="2" l="1"/>
  <c r="AC1476" i="2"/>
  <c r="W1476" i="2"/>
  <c r="AB1476" i="2"/>
  <c r="AG1476" i="2" s="1"/>
  <c r="Z1476" i="2"/>
  <c r="Y1476" i="2"/>
  <c r="AA1476" i="2"/>
  <c r="AI1476" i="2"/>
  <c r="AK1476" i="2"/>
  <c r="AE1476" i="2"/>
  <c r="AF1476" i="2"/>
  <c r="AH1476" i="2"/>
  <c r="AJ1476" i="2"/>
  <c r="Z1703" i="1"/>
  <c r="W1703" i="1"/>
  <c r="U1703" i="1"/>
  <c r="X1703" i="1"/>
  <c r="AA1703" i="1"/>
  <c r="V1703" i="1"/>
  <c r="AL1703" i="1"/>
  <c r="Y1703" i="1"/>
  <c r="AG1703" i="1"/>
  <c r="AH1703" i="1"/>
  <c r="AJ1703" i="1" s="1"/>
  <c r="AC1703" i="1"/>
  <c r="AI1703" i="1"/>
  <c r="AD1703" i="1"/>
  <c r="AF1703" i="1"/>
  <c r="AM1476" i="2" l="1"/>
  <c r="AL1476" i="2"/>
  <c r="Q1704" i="1"/>
  <c r="AK1703" i="1"/>
  <c r="AE1703" i="1"/>
  <c r="V1477" i="2" l="1"/>
  <c r="S1477" i="2"/>
  <c r="R1477" i="2"/>
  <c r="P1477" i="2"/>
  <c r="U1477" i="2"/>
  <c r="Q1477" i="2"/>
  <c r="T1477" i="2"/>
  <c r="O1477" i="2"/>
  <c r="R1704" i="1"/>
  <c r="N1704" i="1"/>
  <c r="O1704" i="1"/>
  <c r="M1704" i="1"/>
  <c r="AL1704" i="1"/>
  <c r="Y1704" i="1"/>
  <c r="T1704" i="1"/>
  <c r="W1477" i="2" l="1"/>
  <c r="AC1477" i="2"/>
  <c r="AB1477" i="2"/>
  <c r="Y1477" i="2"/>
  <c r="X1477" i="2"/>
  <c r="Z1477" i="2"/>
  <c r="AA1477" i="2"/>
  <c r="AH1477" i="2"/>
  <c r="AJ1477" i="2"/>
  <c r="AK1477" i="2"/>
  <c r="AE1477" i="2"/>
  <c r="AF1477" i="2"/>
  <c r="AI1477" i="2"/>
  <c r="AD1704" i="1"/>
  <c r="AI1704" i="1"/>
  <c r="AC1704" i="1"/>
  <c r="AH1704" i="1"/>
  <c r="AF1704" i="1"/>
  <c r="AG1704" i="1"/>
  <c r="U1704" i="1"/>
  <c r="X1704" i="1"/>
  <c r="AA1704" i="1"/>
  <c r="W1704" i="1"/>
  <c r="V1704" i="1"/>
  <c r="Z1704" i="1"/>
  <c r="AE1704" i="1" s="1"/>
  <c r="AG1477" i="2" l="1"/>
  <c r="AL1477" i="2"/>
  <c r="AM1477" i="2"/>
  <c r="AJ1704" i="1"/>
  <c r="AK1704" i="1"/>
  <c r="O1478" i="2" l="1"/>
  <c r="P1478" i="2"/>
  <c r="U1478" i="2"/>
  <c r="R1478" i="2"/>
  <c r="T1478" i="2"/>
  <c r="Q1478" i="2"/>
  <c r="S1478" i="2"/>
  <c r="V1478" i="2"/>
  <c r="M1705" i="1"/>
  <c r="R1705" i="1"/>
  <c r="O1705" i="1"/>
  <c r="N1705" i="1"/>
  <c r="Q1705" i="1"/>
  <c r="T1705" i="1"/>
  <c r="AI1478" i="2" l="1"/>
  <c r="AJ1478" i="2"/>
  <c r="AK1478" i="2"/>
  <c r="AE1478" i="2"/>
  <c r="AF1478" i="2"/>
  <c r="AH1478" i="2"/>
  <c r="AB1478" i="2"/>
  <c r="AG1478" i="2" s="1"/>
  <c r="AA1478" i="2"/>
  <c r="Y1478" i="2"/>
  <c r="Z1478" i="2"/>
  <c r="AC1478" i="2"/>
  <c r="X1478" i="2"/>
  <c r="W1478" i="2"/>
  <c r="AG1705" i="1"/>
  <c r="AH1705" i="1"/>
  <c r="AC1705" i="1"/>
  <c r="AF1705" i="1"/>
  <c r="AI1705" i="1"/>
  <c r="AD1705" i="1"/>
  <c r="AL1705" i="1"/>
  <c r="Y1705" i="1"/>
  <c r="V1705" i="1"/>
  <c r="W1705" i="1"/>
  <c r="Z1705" i="1"/>
  <c r="AE1705" i="1" s="1"/>
  <c r="X1705" i="1"/>
  <c r="U1705" i="1"/>
  <c r="AA1705" i="1"/>
  <c r="AM1478" i="2" l="1"/>
  <c r="AL1478" i="2"/>
  <c r="AK1705" i="1"/>
  <c r="AJ1705" i="1"/>
  <c r="V1479" i="2" l="1"/>
  <c r="S1479" i="2"/>
  <c r="T1479" i="2"/>
  <c r="U1479" i="2"/>
  <c r="P1479" i="2"/>
  <c r="Q1479" i="2"/>
  <c r="O1479" i="2"/>
  <c r="R1479" i="2"/>
  <c r="Q1706" i="1"/>
  <c r="T1706" i="1"/>
  <c r="N1706" i="1"/>
  <c r="M1706" i="1"/>
  <c r="O1706" i="1"/>
  <c r="R1706" i="1"/>
  <c r="Z1479" i="2" l="1"/>
  <c r="Y1479" i="2"/>
  <c r="AC1479" i="2"/>
  <c r="W1479" i="2"/>
  <c r="X1479" i="2"/>
  <c r="AB1479" i="2"/>
  <c r="AA1479" i="2"/>
  <c r="AF1479" i="2"/>
  <c r="AH1479" i="2"/>
  <c r="AI1479" i="2"/>
  <c r="AJ1479" i="2"/>
  <c r="AK1479" i="2"/>
  <c r="AE1479" i="2"/>
  <c r="Z1706" i="1"/>
  <c r="V1706" i="1"/>
  <c r="W1706" i="1"/>
  <c r="U1706" i="1"/>
  <c r="X1706" i="1"/>
  <c r="AA1706" i="1"/>
  <c r="AD1706" i="1"/>
  <c r="AG1706" i="1"/>
  <c r="AH1706" i="1"/>
  <c r="AI1706" i="1"/>
  <c r="AC1706" i="1"/>
  <c r="AF1706" i="1"/>
  <c r="AL1706" i="1"/>
  <c r="Y1706" i="1"/>
  <c r="AG1479" i="2" l="1"/>
  <c r="AL1479" i="2" s="1"/>
  <c r="AJ1706" i="1"/>
  <c r="AK1706" i="1"/>
  <c r="AE1706" i="1"/>
  <c r="S1480" i="2" l="1"/>
  <c r="AM1479" i="2"/>
  <c r="R1707" i="1"/>
  <c r="M1707" i="1"/>
  <c r="N1707" i="1"/>
  <c r="O1707" i="1"/>
  <c r="T1707" i="1"/>
  <c r="Q1707" i="1"/>
  <c r="R1480" i="2" l="1"/>
  <c r="P1480" i="2"/>
  <c r="Q1480" i="2"/>
  <c r="T1480" i="2"/>
  <c r="O1480" i="2"/>
  <c r="U1480" i="2"/>
  <c r="AA1480" i="2"/>
  <c r="V1480" i="2"/>
  <c r="AL1707" i="1"/>
  <c r="Y1707" i="1"/>
  <c r="AF1707" i="1"/>
  <c r="AG1707" i="1"/>
  <c r="AH1707" i="1"/>
  <c r="AC1707" i="1"/>
  <c r="AD1707" i="1"/>
  <c r="AI1707" i="1"/>
  <c r="W1707" i="1"/>
  <c r="V1707" i="1"/>
  <c r="AA1707" i="1"/>
  <c r="U1707" i="1"/>
  <c r="X1707" i="1"/>
  <c r="Z1707" i="1"/>
  <c r="W1480" i="2" l="1"/>
  <c r="AC1480" i="2"/>
  <c r="X1480" i="2"/>
  <c r="AB1480" i="2"/>
  <c r="AG1480" i="2" s="1"/>
  <c r="Y1480" i="2"/>
  <c r="AE1480" i="2"/>
  <c r="AH1480" i="2"/>
  <c r="AI1480" i="2"/>
  <c r="AJ1480" i="2"/>
  <c r="AL1480" i="2" s="1"/>
  <c r="S1481" i="2" s="1"/>
  <c r="AK1480" i="2"/>
  <c r="AM1480" i="2" s="1"/>
  <c r="O1481" i="2" s="1"/>
  <c r="AF1480" i="2"/>
  <c r="Z1480" i="2"/>
  <c r="AJ1707" i="1"/>
  <c r="AE1707" i="1"/>
  <c r="AK1707" i="1"/>
  <c r="Q1481" i="2" l="1"/>
  <c r="T1481" i="2"/>
  <c r="P1481" i="2"/>
  <c r="V1481" i="2"/>
  <c r="U1481" i="2"/>
  <c r="R1481" i="2"/>
  <c r="M1708" i="1"/>
  <c r="O1708" i="1"/>
  <c r="R1708" i="1"/>
  <c r="N1708" i="1"/>
  <c r="T1708" i="1"/>
  <c r="Q1708" i="1"/>
  <c r="AF1481" i="2" l="1"/>
  <c r="AH1481" i="2"/>
  <c r="AI1481" i="2"/>
  <c r="AJ1481" i="2"/>
  <c r="AE1481" i="2"/>
  <c r="AK1481" i="2"/>
  <c r="Y1481" i="2"/>
  <c r="X1481" i="2"/>
  <c r="AB1481" i="2"/>
  <c r="AA1481" i="2"/>
  <c r="Z1481" i="2"/>
  <c r="W1481" i="2"/>
  <c r="AC1481" i="2"/>
  <c r="AL1708" i="1"/>
  <c r="Y1708" i="1"/>
  <c r="AF1708" i="1"/>
  <c r="AH1708" i="1"/>
  <c r="AC1708" i="1"/>
  <c r="AD1708" i="1"/>
  <c r="AG1708" i="1"/>
  <c r="AI1708" i="1"/>
  <c r="V1708" i="1"/>
  <c r="Z1708" i="1"/>
  <c r="W1708" i="1"/>
  <c r="U1708" i="1"/>
  <c r="X1708" i="1"/>
  <c r="AA1708" i="1"/>
  <c r="AG1481" i="2" l="1"/>
  <c r="AM1481" i="2" s="1"/>
  <c r="AL1481" i="2"/>
  <c r="AE1708" i="1"/>
  <c r="AJ1708" i="1"/>
  <c r="AK1708" i="1"/>
  <c r="O1482" i="2" l="1"/>
  <c r="Q1482" i="2"/>
  <c r="U1482" i="2"/>
  <c r="P1482" i="2"/>
  <c r="R1482" i="2"/>
  <c r="T1482" i="2"/>
  <c r="S1482" i="2"/>
  <c r="V1482" i="2"/>
  <c r="N1709" i="1"/>
  <c r="M1709" i="1"/>
  <c r="R1709" i="1"/>
  <c r="O1709" i="1"/>
  <c r="T1709" i="1"/>
  <c r="Q1709" i="1"/>
  <c r="AB1482" i="2" l="1"/>
  <c r="AK1482" i="2"/>
  <c r="AE1482" i="2"/>
  <c r="AF1482" i="2"/>
  <c r="AH1482" i="2"/>
  <c r="AI1482" i="2"/>
  <c r="AJ1482" i="2"/>
  <c r="AA1482" i="2"/>
  <c r="Z1482" i="2"/>
  <c r="X1482" i="2"/>
  <c r="AC1482" i="2"/>
  <c r="Y1482" i="2"/>
  <c r="W1482" i="2"/>
  <c r="AL1709" i="1"/>
  <c r="Y1709" i="1"/>
  <c r="AG1709" i="1"/>
  <c r="AH1709" i="1"/>
  <c r="AD1709" i="1"/>
  <c r="AI1709" i="1"/>
  <c r="AF1709" i="1"/>
  <c r="AC1709" i="1"/>
  <c r="W1709" i="1"/>
  <c r="Z1709" i="1"/>
  <c r="U1709" i="1"/>
  <c r="X1709" i="1"/>
  <c r="AA1709" i="1"/>
  <c r="V1709" i="1"/>
  <c r="AG1482" i="2" l="1"/>
  <c r="AM1482" i="2" s="1"/>
  <c r="AL1482" i="2"/>
  <c r="AJ1709" i="1"/>
  <c r="AK1709" i="1"/>
  <c r="AE1709" i="1"/>
  <c r="T1483" i="2" l="1"/>
  <c r="U1483" i="2"/>
  <c r="Q1483" i="2"/>
  <c r="R1483" i="2"/>
  <c r="O1483" i="2"/>
  <c r="P1483" i="2"/>
  <c r="S1483" i="2"/>
  <c r="V1483" i="2"/>
  <c r="M1710" i="1"/>
  <c r="N1710" i="1"/>
  <c r="R1710" i="1"/>
  <c r="O1710" i="1"/>
  <c r="T1710" i="1"/>
  <c r="Q1710" i="1"/>
  <c r="AJ1483" i="2" l="1"/>
  <c r="AE1483" i="2"/>
  <c r="AF1483" i="2"/>
  <c r="AH1483" i="2"/>
  <c r="AI1483" i="2"/>
  <c r="AK1483" i="2"/>
  <c r="Z1483" i="2"/>
  <c r="AA1483" i="2"/>
  <c r="X1483" i="2"/>
  <c r="W1483" i="2"/>
  <c r="Y1483" i="2"/>
  <c r="AC1483" i="2"/>
  <c r="AB1483" i="2"/>
  <c r="AL1710" i="1"/>
  <c r="Y1710" i="1"/>
  <c r="AD1710" i="1"/>
  <c r="AG1710" i="1"/>
  <c r="AI1710" i="1"/>
  <c r="AF1710" i="1"/>
  <c r="AH1710" i="1"/>
  <c r="AJ1710" i="1" s="1"/>
  <c r="AC1710" i="1"/>
  <c r="W1710" i="1"/>
  <c r="Z1710" i="1"/>
  <c r="AE1710" i="1" s="1"/>
  <c r="V1710" i="1"/>
  <c r="AA1710" i="1"/>
  <c r="U1710" i="1"/>
  <c r="X1710" i="1"/>
  <c r="AG1483" i="2" l="1"/>
  <c r="AM1483" i="2" s="1"/>
  <c r="AL1483" i="2"/>
  <c r="AK1710" i="1"/>
  <c r="Q1711" i="1"/>
  <c r="R1484" i="2" l="1"/>
  <c r="Q1484" i="2"/>
  <c r="U1484" i="2"/>
  <c r="P1484" i="2"/>
  <c r="T1484" i="2"/>
  <c r="O1484" i="2"/>
  <c r="V1484" i="2"/>
  <c r="S1484" i="2"/>
  <c r="O1711" i="1"/>
  <c r="M1711" i="1"/>
  <c r="R1711" i="1"/>
  <c r="N1711" i="1"/>
  <c r="T1711" i="1"/>
  <c r="AA1484" i="2" l="1"/>
  <c r="W1484" i="2"/>
  <c r="AI1484" i="2"/>
  <c r="AE1484" i="2"/>
  <c r="AF1484" i="2"/>
  <c r="AH1484" i="2"/>
  <c r="AJ1484" i="2"/>
  <c r="AK1484" i="2"/>
  <c r="AB1484" i="2"/>
  <c r="X1484" i="2"/>
  <c r="AC1484" i="2"/>
  <c r="Y1484" i="2"/>
  <c r="Z1484" i="2"/>
  <c r="Z1711" i="1"/>
  <c r="AI1711" i="1"/>
  <c r="AC1711" i="1"/>
  <c r="AD1711" i="1"/>
  <c r="AG1711" i="1"/>
  <c r="AF1711" i="1"/>
  <c r="AH1711" i="1"/>
  <c r="V1711" i="1"/>
  <c r="U1711" i="1"/>
  <c r="X1711" i="1"/>
  <c r="AA1711" i="1"/>
  <c r="W1711" i="1"/>
  <c r="Y1711" i="1"/>
  <c r="AL1711" i="1"/>
  <c r="AG1484" i="2" l="1"/>
  <c r="AM1484" i="2"/>
  <c r="AL1484" i="2"/>
  <c r="AJ1711" i="1"/>
  <c r="AK1711" i="1"/>
  <c r="AE1711" i="1"/>
  <c r="S1485" i="2" l="1"/>
  <c r="V1485" i="2"/>
  <c r="O1485" i="2"/>
  <c r="T1485" i="2"/>
  <c r="P1485" i="2"/>
  <c r="U1485" i="2"/>
  <c r="Q1485" i="2"/>
  <c r="R1485" i="2"/>
  <c r="O1712" i="1"/>
  <c r="R1712" i="1"/>
  <c r="N1712" i="1"/>
  <c r="M1712" i="1"/>
  <c r="Q1712" i="1"/>
  <c r="T1712" i="1"/>
  <c r="Z1485" i="2" l="1"/>
  <c r="X1485" i="2"/>
  <c r="Y1485" i="2"/>
  <c r="AC1485" i="2"/>
  <c r="AB1485" i="2"/>
  <c r="W1485" i="2"/>
  <c r="AH1485" i="2"/>
  <c r="AK1485" i="2"/>
  <c r="AE1485" i="2"/>
  <c r="AF1485" i="2"/>
  <c r="AI1485" i="2"/>
  <c r="AJ1485" i="2"/>
  <c r="AA1485" i="2"/>
  <c r="AF1712" i="1"/>
  <c r="AG1712" i="1"/>
  <c r="AD1712" i="1"/>
  <c r="AI1712" i="1"/>
  <c r="AH1712" i="1"/>
  <c r="AC1712" i="1"/>
  <c r="AL1712" i="1"/>
  <c r="Y1712" i="1"/>
  <c r="X1712" i="1"/>
  <c r="AA1712" i="1"/>
  <c r="U1712" i="1"/>
  <c r="V1712" i="1"/>
  <c r="Z1712" i="1"/>
  <c r="W1712" i="1"/>
  <c r="AG1485" i="2" l="1"/>
  <c r="AM1485" i="2" s="1"/>
  <c r="AJ1712" i="1"/>
  <c r="AK1712" i="1"/>
  <c r="AE1712" i="1"/>
  <c r="R1486" i="2" l="1"/>
  <c r="O1486" i="2"/>
  <c r="U1486" i="2"/>
  <c r="AL1485" i="2"/>
  <c r="R1713" i="1"/>
  <c r="O1713" i="1"/>
  <c r="M1713" i="1"/>
  <c r="N1713" i="1"/>
  <c r="Q1713" i="1"/>
  <c r="T1713" i="1"/>
  <c r="S1486" i="2" l="1"/>
  <c r="V1486" i="2"/>
  <c r="Q1486" i="2"/>
  <c r="P1486" i="2"/>
  <c r="T1486" i="2"/>
  <c r="AD1713" i="1"/>
  <c r="AF1713" i="1"/>
  <c r="AI1713" i="1"/>
  <c r="AH1713" i="1"/>
  <c r="AG1713" i="1"/>
  <c r="AC1713" i="1"/>
  <c r="AL1713" i="1"/>
  <c r="Y1713" i="1"/>
  <c r="V1713" i="1"/>
  <c r="AA1713" i="1"/>
  <c r="U1713" i="1"/>
  <c r="X1713" i="1"/>
  <c r="W1713" i="1"/>
  <c r="Z1713" i="1"/>
  <c r="Y1486" i="2" l="1"/>
  <c r="X1486" i="2"/>
  <c r="W1486" i="2"/>
  <c r="AB1486" i="2"/>
  <c r="AC1486" i="2"/>
  <c r="AJ1486" i="2"/>
  <c r="AK1486" i="2"/>
  <c r="AE1486" i="2"/>
  <c r="AH1486" i="2"/>
  <c r="AI1486" i="2"/>
  <c r="AF1486" i="2"/>
  <c r="Z1486" i="2"/>
  <c r="AA1486" i="2"/>
  <c r="AE1713" i="1"/>
  <c r="AJ1713" i="1"/>
  <c r="AK1713" i="1"/>
  <c r="AG1486" i="2" l="1"/>
  <c r="AM1486" i="2"/>
  <c r="AL1486" i="2"/>
  <c r="O1714" i="1"/>
  <c r="N1714" i="1"/>
  <c r="R1714" i="1"/>
  <c r="M1714" i="1"/>
  <c r="Q1714" i="1"/>
  <c r="T1714" i="1"/>
  <c r="S1487" i="2" l="1"/>
  <c r="V1487" i="2"/>
  <c r="O1487" i="2"/>
  <c r="R1487" i="2"/>
  <c r="U1487" i="2"/>
  <c r="Q1487" i="2"/>
  <c r="P1487" i="2"/>
  <c r="T1487" i="2"/>
  <c r="AC1714" i="1"/>
  <c r="AF1714" i="1"/>
  <c r="AH1714" i="1"/>
  <c r="AG1714" i="1"/>
  <c r="AD1714" i="1"/>
  <c r="AI1714" i="1"/>
  <c r="AK1714" i="1" s="1"/>
  <c r="AL1714" i="1"/>
  <c r="Y1714" i="1"/>
  <c r="U1714" i="1"/>
  <c r="X1714" i="1"/>
  <c r="AA1714" i="1"/>
  <c r="Z1714" i="1"/>
  <c r="AE1714" i="1" s="1"/>
  <c r="V1714" i="1"/>
  <c r="W1714" i="1"/>
  <c r="AB1487" i="2" l="1"/>
  <c r="AC1487" i="2"/>
  <c r="X1487" i="2"/>
  <c r="Y1487" i="2"/>
  <c r="Z1487" i="2"/>
  <c r="W1487" i="2"/>
  <c r="AF1487" i="2"/>
  <c r="AI1487" i="2"/>
  <c r="AJ1487" i="2"/>
  <c r="AK1487" i="2"/>
  <c r="AE1487" i="2"/>
  <c r="AH1487" i="2"/>
  <c r="AA1487" i="2"/>
  <c r="M1715" i="1"/>
  <c r="AJ1714" i="1"/>
  <c r="AG1487" i="2" l="1"/>
  <c r="AM1487" i="2" s="1"/>
  <c r="Q1715" i="1"/>
  <c r="T1715" i="1"/>
  <c r="R1715" i="1"/>
  <c r="O1715" i="1"/>
  <c r="N1715" i="1"/>
  <c r="R1488" i="2" l="1"/>
  <c r="O1488" i="2"/>
  <c r="U1488" i="2"/>
  <c r="AL1487" i="2"/>
  <c r="W1715" i="1"/>
  <c r="U1715" i="1"/>
  <c r="AA1715" i="1"/>
  <c r="X1715" i="1"/>
  <c r="Z1715" i="1"/>
  <c r="AE1715" i="1" s="1"/>
  <c r="AF1715" i="1"/>
  <c r="AG1715" i="1"/>
  <c r="AD1715" i="1"/>
  <c r="AI1715" i="1"/>
  <c r="AC1715" i="1"/>
  <c r="AH1715" i="1"/>
  <c r="V1715" i="1"/>
  <c r="AL1715" i="1"/>
  <c r="Y1715" i="1"/>
  <c r="V1488" i="2" l="1"/>
  <c r="S1488" i="2"/>
  <c r="P1488" i="2"/>
  <c r="Q1488" i="2"/>
  <c r="Z1488" i="2" s="1"/>
  <c r="AC1488" i="2"/>
  <c r="W1488" i="2"/>
  <c r="T1488" i="2"/>
  <c r="AJ1715" i="1"/>
  <c r="AK1715" i="1"/>
  <c r="Y1488" i="2" l="1"/>
  <c r="X1488" i="2"/>
  <c r="AA1488" i="2"/>
  <c r="AB1488" i="2"/>
  <c r="AE1488" i="2"/>
  <c r="AH1488" i="2"/>
  <c r="AI1488" i="2"/>
  <c r="AJ1488" i="2"/>
  <c r="AK1488" i="2"/>
  <c r="AF1488" i="2"/>
  <c r="M1716" i="1"/>
  <c r="O1716" i="1"/>
  <c r="R1716" i="1"/>
  <c r="N1716" i="1"/>
  <c r="Q1716" i="1"/>
  <c r="T1716" i="1"/>
  <c r="AG1488" i="2" l="1"/>
  <c r="AL1488" i="2" s="1"/>
  <c r="AM1488" i="2"/>
  <c r="AG1716" i="1"/>
  <c r="AH1716" i="1"/>
  <c r="AI1716" i="1"/>
  <c r="AD1716" i="1"/>
  <c r="AF1716" i="1"/>
  <c r="AC1716" i="1"/>
  <c r="AL1716" i="1"/>
  <c r="Y1716" i="1"/>
  <c r="V1716" i="1"/>
  <c r="Z1716" i="1"/>
  <c r="W1716" i="1"/>
  <c r="X1716" i="1"/>
  <c r="AA1716" i="1"/>
  <c r="U1716" i="1"/>
  <c r="V1489" i="2" l="1"/>
  <c r="S1489" i="2"/>
  <c r="R1489" i="2"/>
  <c r="U1489" i="2"/>
  <c r="O1489" i="2"/>
  <c r="Q1489" i="2"/>
  <c r="P1489" i="2"/>
  <c r="T1489" i="2"/>
  <c r="AE1716" i="1"/>
  <c r="AK1716" i="1"/>
  <c r="AJ1716" i="1"/>
  <c r="W1489" i="2" l="1"/>
  <c r="AB1489" i="2"/>
  <c r="X1489" i="2"/>
  <c r="Y1489" i="2"/>
  <c r="AC1489" i="2"/>
  <c r="Z1489" i="2"/>
  <c r="AA1489" i="2"/>
  <c r="AH1489" i="2"/>
  <c r="AI1489" i="2"/>
  <c r="AJ1489" i="2"/>
  <c r="AE1489" i="2"/>
  <c r="AF1489" i="2"/>
  <c r="AK1489" i="2"/>
  <c r="Q1717" i="1"/>
  <c r="T1717" i="1"/>
  <c r="N1717" i="1"/>
  <c r="M1717" i="1"/>
  <c r="R1717" i="1"/>
  <c r="O1717" i="1"/>
  <c r="AG1489" i="2" l="1"/>
  <c r="AM1489" i="2" s="1"/>
  <c r="AL1489" i="2"/>
  <c r="W1717" i="1"/>
  <c r="Z1717" i="1"/>
  <c r="U1717" i="1"/>
  <c r="AA1717" i="1"/>
  <c r="X1717" i="1"/>
  <c r="V1717" i="1"/>
  <c r="AG1717" i="1"/>
  <c r="AH1717" i="1"/>
  <c r="AC1717" i="1"/>
  <c r="AD1717" i="1"/>
  <c r="AI1717" i="1"/>
  <c r="AK1717" i="1" s="1"/>
  <c r="AF1717" i="1"/>
  <c r="AL1717" i="1"/>
  <c r="Y1717" i="1"/>
  <c r="U1490" i="2" l="1"/>
  <c r="O1490" i="2"/>
  <c r="T1490" i="2"/>
  <c r="R1490" i="2"/>
  <c r="P1490" i="2"/>
  <c r="Q1490" i="2"/>
  <c r="V1490" i="2"/>
  <c r="S1490" i="2"/>
  <c r="M1718" i="1"/>
  <c r="AJ1717" i="1"/>
  <c r="R1718" i="1"/>
  <c r="AE1717" i="1"/>
  <c r="N1718" i="1"/>
  <c r="AK1490" i="2" l="1"/>
  <c r="AF1490" i="2"/>
  <c r="AH1490" i="2"/>
  <c r="AI1490" i="2"/>
  <c r="AJ1490" i="2"/>
  <c r="AE1490" i="2"/>
  <c r="AA1490" i="2"/>
  <c r="Y1490" i="2"/>
  <c r="X1490" i="2"/>
  <c r="Z1490" i="2"/>
  <c r="AB1490" i="2"/>
  <c r="W1490" i="2"/>
  <c r="AC1490" i="2"/>
  <c r="T1718" i="1"/>
  <c r="Q1718" i="1"/>
  <c r="O1718" i="1"/>
  <c r="AG1490" i="2" l="1"/>
  <c r="AL1490" i="2" s="1"/>
  <c r="AM1490" i="2"/>
  <c r="AL1718" i="1"/>
  <c r="Y1718" i="1"/>
  <c r="X1718" i="1"/>
  <c r="U1718" i="1"/>
  <c r="AG1718" i="1"/>
  <c r="AD1718" i="1"/>
  <c r="AC1718" i="1"/>
  <c r="AI1718" i="1"/>
  <c r="AH1718" i="1"/>
  <c r="AF1718" i="1"/>
  <c r="W1718" i="1"/>
  <c r="Z1718" i="1"/>
  <c r="AE1718" i="1" s="1"/>
  <c r="AA1718" i="1"/>
  <c r="V1718" i="1"/>
  <c r="S1491" i="2" l="1"/>
  <c r="V1491" i="2"/>
  <c r="R1491" i="2"/>
  <c r="O1491" i="2"/>
  <c r="Q1491" i="2"/>
  <c r="P1491" i="2"/>
  <c r="U1491" i="2"/>
  <c r="T1491" i="2"/>
  <c r="AJ1718" i="1"/>
  <c r="AK1718" i="1"/>
  <c r="Y1491" i="2" l="1"/>
  <c r="AB1491" i="2"/>
  <c r="AC1491" i="2"/>
  <c r="X1491" i="2"/>
  <c r="W1491" i="2"/>
  <c r="Z1491" i="2"/>
  <c r="AJ1491" i="2"/>
  <c r="AE1491" i="2"/>
  <c r="AF1491" i="2"/>
  <c r="AH1491" i="2"/>
  <c r="AI1491" i="2"/>
  <c r="AK1491" i="2"/>
  <c r="AA1491" i="2"/>
  <c r="N1719" i="1"/>
  <c r="M1719" i="1"/>
  <c r="R1719" i="1"/>
  <c r="O1719" i="1"/>
  <c r="Q1719" i="1"/>
  <c r="T1719" i="1"/>
  <c r="AG1491" i="2" l="1"/>
  <c r="AL1491" i="2" s="1"/>
  <c r="AG1719" i="1"/>
  <c r="AI1719" i="1"/>
  <c r="AC1719" i="1"/>
  <c r="AF1719" i="1"/>
  <c r="AH1719" i="1"/>
  <c r="AD1719" i="1"/>
  <c r="AL1719" i="1"/>
  <c r="Y1719" i="1"/>
  <c r="W1719" i="1"/>
  <c r="Z1719" i="1"/>
  <c r="AA1719" i="1"/>
  <c r="U1719" i="1"/>
  <c r="X1719" i="1"/>
  <c r="V1719" i="1"/>
  <c r="S1492" i="2" l="1"/>
  <c r="AM1491" i="2"/>
  <c r="AE1719" i="1"/>
  <c r="AJ1719" i="1"/>
  <c r="AK1719" i="1"/>
  <c r="Q1492" i="2" l="1"/>
  <c r="O1492" i="2"/>
  <c r="T1492" i="2"/>
  <c r="R1492" i="2"/>
  <c r="P1492" i="2"/>
  <c r="U1492" i="2"/>
  <c r="V1492" i="2"/>
  <c r="AA1492" i="2"/>
  <c r="M1720" i="1"/>
  <c r="O1720" i="1"/>
  <c r="N1720" i="1"/>
  <c r="R1720" i="1"/>
  <c r="Q1720" i="1"/>
  <c r="T1720" i="1"/>
  <c r="X1492" i="2" l="1"/>
  <c r="AI1492" i="2"/>
  <c r="AE1492" i="2"/>
  <c r="AF1492" i="2"/>
  <c r="AH1492" i="2"/>
  <c r="AJ1492" i="2"/>
  <c r="AK1492" i="2"/>
  <c r="AC1492" i="2"/>
  <c r="Z1492" i="2"/>
  <c r="AB1492" i="2"/>
  <c r="W1492" i="2"/>
  <c r="Y1492" i="2"/>
  <c r="AF1720" i="1"/>
  <c r="AG1720" i="1"/>
  <c r="AC1720" i="1"/>
  <c r="AH1720" i="1"/>
  <c r="AI1720" i="1"/>
  <c r="AD1720" i="1"/>
  <c r="AL1720" i="1"/>
  <c r="Y1720" i="1"/>
  <c r="Z1720" i="1"/>
  <c r="V1720" i="1"/>
  <c r="W1720" i="1"/>
  <c r="U1720" i="1"/>
  <c r="X1720" i="1"/>
  <c r="AA1720" i="1"/>
  <c r="AG1492" i="2" l="1"/>
  <c r="AL1492" i="2" s="1"/>
  <c r="AM1492" i="2"/>
  <c r="AE1720" i="1"/>
  <c r="AK1720" i="1"/>
  <c r="AJ1720" i="1"/>
  <c r="S1493" i="2" l="1"/>
  <c r="V1493" i="2"/>
  <c r="O1493" i="2"/>
  <c r="P1493" i="2"/>
  <c r="U1493" i="2"/>
  <c r="Q1493" i="2"/>
  <c r="R1493" i="2"/>
  <c r="T1493" i="2"/>
  <c r="Q1721" i="1"/>
  <c r="T1721" i="1"/>
  <c r="R1721" i="1"/>
  <c r="M1721" i="1"/>
  <c r="O1721" i="1"/>
  <c r="N1721" i="1"/>
  <c r="Y1493" i="2" l="1"/>
  <c r="AB1493" i="2"/>
  <c r="Z1493" i="2"/>
  <c r="AC1493" i="2"/>
  <c r="X1493" i="2"/>
  <c r="W1493" i="2"/>
  <c r="AH1493" i="2"/>
  <c r="AK1493" i="2"/>
  <c r="AE1493" i="2"/>
  <c r="AF1493" i="2"/>
  <c r="AI1493" i="2"/>
  <c r="AJ1493" i="2"/>
  <c r="AA1493" i="2"/>
  <c r="V1721" i="1"/>
  <c r="W1721" i="1"/>
  <c r="X1721" i="1"/>
  <c r="AA1721" i="1"/>
  <c r="U1721" i="1"/>
  <c r="Z1721" i="1"/>
  <c r="AF1721" i="1"/>
  <c r="AG1721" i="1"/>
  <c r="AH1721" i="1"/>
  <c r="AD1721" i="1"/>
  <c r="AI1721" i="1"/>
  <c r="AC1721" i="1"/>
  <c r="AL1721" i="1"/>
  <c r="Y1721" i="1"/>
  <c r="AG1493" i="2" l="1"/>
  <c r="AL1493" i="2" s="1"/>
  <c r="AJ1721" i="1"/>
  <c r="AK1721" i="1"/>
  <c r="AE1721" i="1"/>
  <c r="S1494" i="2" l="1"/>
  <c r="AM1493" i="2"/>
  <c r="N1722" i="1"/>
  <c r="R1722" i="1"/>
  <c r="O1722" i="1"/>
  <c r="M1722" i="1"/>
  <c r="T1722" i="1"/>
  <c r="Q1722" i="1"/>
  <c r="Q1494" i="2" l="1"/>
  <c r="P1494" i="2"/>
  <c r="T1494" i="2"/>
  <c r="O1494" i="2"/>
  <c r="R1494" i="2"/>
  <c r="U1494" i="2"/>
  <c r="AA1494" i="2"/>
  <c r="V1494" i="2"/>
  <c r="AF1722" i="1"/>
  <c r="AG1722" i="1"/>
  <c r="AC1722" i="1"/>
  <c r="AD1722" i="1"/>
  <c r="AI1722" i="1"/>
  <c r="AH1722" i="1"/>
  <c r="AL1722" i="1"/>
  <c r="Y1722" i="1"/>
  <c r="X1722" i="1"/>
  <c r="U1722" i="1"/>
  <c r="AA1722" i="1"/>
  <c r="W1722" i="1"/>
  <c r="Z1722" i="1"/>
  <c r="V1722" i="1"/>
  <c r="AC1494" i="2" l="1"/>
  <c r="Z1494" i="2"/>
  <c r="X1494" i="2"/>
  <c r="W1494" i="2"/>
  <c r="AB1494" i="2"/>
  <c r="AJ1494" i="2"/>
  <c r="AK1494" i="2"/>
  <c r="AE1494" i="2"/>
  <c r="AH1494" i="2"/>
  <c r="AI1494" i="2"/>
  <c r="AF1494" i="2"/>
  <c r="Y1494" i="2"/>
  <c r="AK1722" i="1"/>
  <c r="AJ1722" i="1"/>
  <c r="AE1722" i="1"/>
  <c r="AG1494" i="2" l="1"/>
  <c r="AL1494" i="2" s="1"/>
  <c r="R1723" i="1"/>
  <c r="Q1723" i="1"/>
  <c r="T1723" i="1"/>
  <c r="N1723" i="1"/>
  <c r="M1723" i="1"/>
  <c r="O1723" i="1"/>
  <c r="S1495" i="2" l="1"/>
  <c r="AM1494" i="2"/>
  <c r="X1723" i="1"/>
  <c r="U1723" i="1"/>
  <c r="AA1723" i="1"/>
  <c r="Z1723" i="1"/>
  <c r="W1723" i="1"/>
  <c r="V1723" i="1"/>
  <c r="AI1723" i="1"/>
  <c r="AF1723" i="1"/>
  <c r="AH1723" i="1"/>
  <c r="AG1723" i="1"/>
  <c r="AD1723" i="1"/>
  <c r="AC1723" i="1"/>
  <c r="AL1723" i="1"/>
  <c r="Y1723" i="1"/>
  <c r="U1495" i="2" l="1"/>
  <c r="T1495" i="2"/>
  <c r="Q1495" i="2"/>
  <c r="R1495" i="2"/>
  <c r="P1495" i="2"/>
  <c r="O1495" i="2"/>
  <c r="V1495" i="2"/>
  <c r="AA1495" i="2"/>
  <c r="AE1723" i="1"/>
  <c r="AJ1723" i="1"/>
  <c r="AK1723" i="1"/>
  <c r="X1495" i="2" l="1"/>
  <c r="AF1495" i="2"/>
  <c r="AI1495" i="2"/>
  <c r="AJ1495" i="2"/>
  <c r="AE1495" i="2"/>
  <c r="AH1495" i="2"/>
  <c r="AK1495" i="2"/>
  <c r="W1495" i="2"/>
  <c r="Z1495" i="2"/>
  <c r="Y1495" i="2"/>
  <c r="AB1495" i="2"/>
  <c r="AG1495" i="2" s="1"/>
  <c r="AC1495" i="2"/>
  <c r="N1724" i="1"/>
  <c r="M1724" i="1"/>
  <c r="O1724" i="1"/>
  <c r="R1724" i="1"/>
  <c r="Q1724" i="1"/>
  <c r="T1724" i="1"/>
  <c r="AL1495" i="2" l="1"/>
  <c r="AM1495" i="2"/>
  <c r="AD1724" i="1"/>
  <c r="AH1724" i="1"/>
  <c r="AF1724" i="1"/>
  <c r="AI1724" i="1"/>
  <c r="AG1724" i="1"/>
  <c r="AC1724" i="1"/>
  <c r="AL1724" i="1"/>
  <c r="Y1724" i="1"/>
  <c r="Z1724" i="1"/>
  <c r="W1724" i="1"/>
  <c r="U1724" i="1"/>
  <c r="X1724" i="1"/>
  <c r="AA1724" i="1"/>
  <c r="V1724" i="1"/>
  <c r="T1496" i="2" l="1"/>
  <c r="P1496" i="2"/>
  <c r="O1496" i="2"/>
  <c r="Q1496" i="2"/>
  <c r="U1496" i="2"/>
  <c r="R1496" i="2"/>
  <c r="S1496" i="2"/>
  <c r="V1496" i="2"/>
  <c r="AK1724" i="1"/>
  <c r="AE1724" i="1"/>
  <c r="AJ1724" i="1"/>
  <c r="AC1496" i="2" l="1"/>
  <c r="AE1496" i="2"/>
  <c r="AH1496" i="2"/>
  <c r="AI1496" i="2"/>
  <c r="AK1496" i="2"/>
  <c r="AJ1496" i="2"/>
  <c r="AF1496" i="2"/>
  <c r="AA1496" i="2"/>
  <c r="Z1496" i="2"/>
  <c r="Y1496" i="2"/>
  <c r="W1496" i="2"/>
  <c r="X1496" i="2"/>
  <c r="AB1496" i="2"/>
  <c r="Q1725" i="1"/>
  <c r="T1725" i="1"/>
  <c r="M1725" i="1"/>
  <c r="R1725" i="1"/>
  <c r="N1725" i="1"/>
  <c r="O1725" i="1"/>
  <c r="AG1496" i="2" l="1"/>
  <c r="AL1496" i="2" s="1"/>
  <c r="W1725" i="1"/>
  <c r="V1725" i="1"/>
  <c r="Z1725" i="1"/>
  <c r="U1725" i="1"/>
  <c r="X1725" i="1"/>
  <c r="AA1725" i="1"/>
  <c r="AI1725" i="1"/>
  <c r="AC1725" i="1"/>
  <c r="AH1725" i="1"/>
  <c r="AD1725" i="1"/>
  <c r="AF1725" i="1"/>
  <c r="AG1725" i="1"/>
  <c r="AL1725" i="1"/>
  <c r="Y1725" i="1"/>
  <c r="S1497" i="2" l="1"/>
  <c r="AM1496" i="2"/>
  <c r="AJ1725" i="1"/>
  <c r="AE1725" i="1"/>
  <c r="AK1725" i="1"/>
  <c r="O1497" i="2" l="1"/>
  <c r="U1497" i="2"/>
  <c r="P1497" i="2"/>
  <c r="T1497" i="2"/>
  <c r="R1497" i="2"/>
  <c r="Q1497" i="2"/>
  <c r="V1497" i="2"/>
  <c r="O1726" i="1"/>
  <c r="M1726" i="1"/>
  <c r="R1726" i="1"/>
  <c r="N1726" i="1"/>
  <c r="T1726" i="1"/>
  <c r="Q1726" i="1"/>
  <c r="Z1497" i="2" l="1"/>
  <c r="AH1497" i="2"/>
  <c r="AJ1497" i="2"/>
  <c r="AE1497" i="2"/>
  <c r="AF1497" i="2"/>
  <c r="AI1497" i="2"/>
  <c r="AK1497" i="2"/>
  <c r="Y1497" i="2"/>
  <c r="AB1497" i="2"/>
  <c r="X1497" i="2"/>
  <c r="AC1497" i="2"/>
  <c r="AA1497" i="2"/>
  <c r="W1497" i="2"/>
  <c r="AL1726" i="1"/>
  <c r="Y1726" i="1"/>
  <c r="AH1726" i="1"/>
  <c r="AI1726" i="1"/>
  <c r="AD1726" i="1"/>
  <c r="AG1726" i="1"/>
  <c r="AC1726" i="1"/>
  <c r="AF1726" i="1"/>
  <c r="V1726" i="1"/>
  <c r="Z1726" i="1"/>
  <c r="U1726" i="1"/>
  <c r="AA1726" i="1"/>
  <c r="X1726" i="1"/>
  <c r="W1726" i="1"/>
  <c r="AG1497" i="2" l="1"/>
  <c r="AL1497" i="2"/>
  <c r="AM1497" i="2"/>
  <c r="AJ1726" i="1"/>
  <c r="AE1726" i="1"/>
  <c r="AK1726" i="1"/>
  <c r="R1498" i="2" l="1"/>
  <c r="Q1498" i="2"/>
  <c r="T1498" i="2"/>
  <c r="O1498" i="2"/>
  <c r="P1498" i="2"/>
  <c r="U1498" i="2"/>
  <c r="S1498" i="2"/>
  <c r="V1498" i="2"/>
  <c r="M1727" i="1"/>
  <c r="N1727" i="1"/>
  <c r="O1727" i="1"/>
  <c r="R1727" i="1"/>
  <c r="T1727" i="1"/>
  <c r="Q1727" i="1"/>
  <c r="AC1498" i="2" l="1"/>
  <c r="AK1498" i="2"/>
  <c r="AF1498" i="2"/>
  <c r="AI1498" i="2"/>
  <c r="AE1498" i="2"/>
  <c r="AH1498" i="2"/>
  <c r="AJ1498" i="2"/>
  <c r="AA1498" i="2"/>
  <c r="X1498" i="2"/>
  <c r="W1498" i="2"/>
  <c r="AB1498" i="2"/>
  <c r="Y1498" i="2"/>
  <c r="Z1498" i="2"/>
  <c r="AL1727" i="1"/>
  <c r="Y1727" i="1"/>
  <c r="AI1727" i="1"/>
  <c r="AC1727" i="1"/>
  <c r="AF1727" i="1"/>
  <c r="AG1727" i="1"/>
  <c r="AH1727" i="1"/>
  <c r="AJ1727" i="1" s="1"/>
  <c r="AD1727" i="1"/>
  <c r="Z1727" i="1"/>
  <c r="W1727" i="1"/>
  <c r="V1727" i="1"/>
  <c r="X1727" i="1"/>
  <c r="AA1727" i="1"/>
  <c r="U1727" i="1"/>
  <c r="AG1498" i="2" l="1"/>
  <c r="AM1498" i="2" s="1"/>
  <c r="AL1498" i="2"/>
  <c r="AK1727" i="1"/>
  <c r="AE1727" i="1"/>
  <c r="Q1728" i="1"/>
  <c r="R1499" i="2" l="1"/>
  <c r="P1499" i="2"/>
  <c r="O1499" i="2"/>
  <c r="T1499" i="2"/>
  <c r="U1499" i="2"/>
  <c r="Q1499" i="2"/>
  <c r="V1499" i="2"/>
  <c r="S1499" i="2"/>
  <c r="R1728" i="1"/>
  <c r="M1728" i="1"/>
  <c r="O1728" i="1"/>
  <c r="N1728" i="1"/>
  <c r="T1728" i="1"/>
  <c r="AA1499" i="2" l="1"/>
  <c r="AB1499" i="2"/>
  <c r="AG1499" i="2" s="1"/>
  <c r="AJ1499" i="2"/>
  <c r="AE1499" i="2"/>
  <c r="AF1499" i="2"/>
  <c r="AH1499" i="2"/>
  <c r="AI1499" i="2"/>
  <c r="AK1499" i="2"/>
  <c r="Y1499" i="2"/>
  <c r="AC1499" i="2"/>
  <c r="W1499" i="2"/>
  <c r="X1499" i="2"/>
  <c r="Z1499" i="2"/>
  <c r="AC1728" i="1"/>
  <c r="AD1728" i="1"/>
  <c r="AI1728" i="1"/>
  <c r="AG1728" i="1"/>
  <c r="AF1728" i="1"/>
  <c r="AH1728" i="1"/>
  <c r="V1728" i="1"/>
  <c r="W1728" i="1"/>
  <c r="AA1728" i="1"/>
  <c r="U1728" i="1"/>
  <c r="X1728" i="1"/>
  <c r="Z1728" i="1"/>
  <c r="AE1728" i="1" s="1"/>
  <c r="Y1728" i="1"/>
  <c r="AL1728" i="1"/>
  <c r="AM1499" i="2" l="1"/>
  <c r="AL1499" i="2"/>
  <c r="AJ1728" i="1"/>
  <c r="AK1728" i="1"/>
  <c r="S1500" i="2" l="1"/>
  <c r="V1500" i="2"/>
  <c r="O1500" i="2"/>
  <c r="P1500" i="2"/>
  <c r="T1500" i="2"/>
  <c r="Q1500" i="2"/>
  <c r="R1500" i="2"/>
  <c r="U1500" i="2"/>
  <c r="N1729" i="1"/>
  <c r="R1729" i="1"/>
  <c r="O1729" i="1"/>
  <c r="M1729" i="1"/>
  <c r="Q1729" i="1"/>
  <c r="T1729" i="1"/>
  <c r="AC1500" i="2" l="1"/>
  <c r="AB1500" i="2"/>
  <c r="Z1500" i="2"/>
  <c r="Y1500" i="2"/>
  <c r="X1500" i="2"/>
  <c r="W1500" i="2"/>
  <c r="AI1500" i="2"/>
  <c r="AE1500" i="2"/>
  <c r="AF1500" i="2"/>
  <c r="AH1500" i="2"/>
  <c r="AJ1500" i="2"/>
  <c r="AK1500" i="2"/>
  <c r="AA1500" i="2"/>
  <c r="AL1729" i="1"/>
  <c r="Y1729" i="1"/>
  <c r="Z1729" i="1"/>
  <c r="AE1729" i="1" s="1"/>
  <c r="AH1729" i="1"/>
  <c r="AJ1729" i="1" s="1"/>
  <c r="Q1730" i="1" s="1"/>
  <c r="AI1729" i="1"/>
  <c r="AG1729" i="1"/>
  <c r="AD1729" i="1"/>
  <c r="AF1729" i="1"/>
  <c r="AC1729" i="1"/>
  <c r="U1729" i="1"/>
  <c r="X1729" i="1"/>
  <c r="AA1729" i="1"/>
  <c r="W1729" i="1"/>
  <c r="V1729" i="1"/>
  <c r="AG1500" i="2" l="1"/>
  <c r="AM1500" i="2"/>
  <c r="AL1500" i="2"/>
  <c r="AK1729" i="1"/>
  <c r="T1730" i="1"/>
  <c r="U1501" i="2" l="1"/>
  <c r="P1501" i="2"/>
  <c r="O1501" i="2"/>
  <c r="R1501" i="2"/>
  <c r="T1501" i="2"/>
  <c r="Q1501" i="2"/>
  <c r="S1501" i="2"/>
  <c r="V1501" i="2"/>
  <c r="AF1730" i="1"/>
  <c r="AG1730" i="1"/>
  <c r="AD1730" i="1"/>
  <c r="AC1730" i="1"/>
  <c r="AI1730" i="1"/>
  <c r="AH1730" i="1"/>
  <c r="N1730" i="1"/>
  <c r="R1730" i="1"/>
  <c r="M1730" i="1"/>
  <c r="O1730" i="1"/>
  <c r="Y1501" i="2" l="1"/>
  <c r="AA1501" i="2"/>
  <c r="Z1501" i="2"/>
  <c r="AH1501" i="2"/>
  <c r="AK1501" i="2"/>
  <c r="AF1501" i="2"/>
  <c r="AI1501" i="2"/>
  <c r="AJ1501" i="2"/>
  <c r="AE1501" i="2"/>
  <c r="AB1501" i="2"/>
  <c r="AG1501" i="2" s="1"/>
  <c r="W1501" i="2"/>
  <c r="X1501" i="2"/>
  <c r="AC1501" i="2"/>
  <c r="V1730" i="1"/>
  <c r="W1730" i="1"/>
  <c r="AJ1730" i="1" s="1"/>
  <c r="U1730" i="1"/>
  <c r="X1730" i="1"/>
  <c r="AA1730" i="1"/>
  <c r="AL1730" i="1"/>
  <c r="Y1730" i="1"/>
  <c r="Z1730" i="1"/>
  <c r="AE1730" i="1" s="1"/>
  <c r="AL1501" i="2" l="1"/>
  <c r="AM1501" i="2"/>
  <c r="Q1731" i="1"/>
  <c r="AK1730" i="1"/>
  <c r="Q1502" i="2" l="1"/>
  <c r="O1502" i="2"/>
  <c r="P1502" i="2"/>
  <c r="R1502" i="2"/>
  <c r="U1502" i="2"/>
  <c r="T1502" i="2"/>
  <c r="S1502" i="2"/>
  <c r="V1502" i="2"/>
  <c r="N1731" i="1"/>
  <c r="M1731" i="1"/>
  <c r="R1731" i="1"/>
  <c r="O1731" i="1"/>
  <c r="T1731" i="1"/>
  <c r="AL1731" i="1"/>
  <c r="Y1731" i="1"/>
  <c r="AJ1502" i="2" l="1"/>
  <c r="AK1502" i="2"/>
  <c r="AE1502" i="2"/>
  <c r="AF1502" i="2"/>
  <c r="AH1502" i="2"/>
  <c r="AI1502" i="2"/>
  <c r="AC1502" i="2"/>
  <c r="AA1502" i="2"/>
  <c r="AB1502" i="2"/>
  <c r="Z1502" i="2"/>
  <c r="X1502" i="2"/>
  <c r="W1502" i="2"/>
  <c r="Y1502" i="2"/>
  <c r="AI1731" i="1"/>
  <c r="AH1731" i="1"/>
  <c r="AC1731" i="1"/>
  <c r="AD1731" i="1"/>
  <c r="AF1731" i="1"/>
  <c r="AG1731" i="1"/>
  <c r="W1731" i="1"/>
  <c r="Z1731" i="1"/>
  <c r="U1731" i="1"/>
  <c r="X1731" i="1"/>
  <c r="AA1731" i="1"/>
  <c r="V1731" i="1"/>
  <c r="AG1502" i="2" l="1"/>
  <c r="AM1502" i="2"/>
  <c r="AL1502" i="2"/>
  <c r="AE1731" i="1"/>
  <c r="AJ1731" i="1"/>
  <c r="AK1731" i="1"/>
  <c r="S1503" i="2" l="1"/>
  <c r="V1503" i="2"/>
  <c r="U1503" i="2"/>
  <c r="O1503" i="2"/>
  <c r="T1503" i="2"/>
  <c r="Q1503" i="2"/>
  <c r="P1503" i="2"/>
  <c r="R1503" i="2"/>
  <c r="O1732" i="1"/>
  <c r="N1732" i="1"/>
  <c r="R1732" i="1"/>
  <c r="M1732" i="1"/>
  <c r="Q1732" i="1"/>
  <c r="T1732" i="1"/>
  <c r="Z1503" i="2" l="1"/>
  <c r="Y1503" i="2"/>
  <c r="AC1503" i="2"/>
  <c r="X1503" i="2"/>
  <c r="AB1503" i="2"/>
  <c r="W1503" i="2"/>
  <c r="AF1503" i="2"/>
  <c r="AI1503" i="2"/>
  <c r="AJ1503" i="2"/>
  <c r="AE1503" i="2"/>
  <c r="AH1503" i="2"/>
  <c r="AK1503" i="2"/>
  <c r="AA1503" i="2"/>
  <c r="AI1732" i="1"/>
  <c r="AC1732" i="1"/>
  <c r="AD1732" i="1"/>
  <c r="AF1732" i="1"/>
  <c r="AG1732" i="1"/>
  <c r="AH1732" i="1"/>
  <c r="AJ1732" i="1" s="1"/>
  <c r="Q1733" i="1" s="1"/>
  <c r="AL1732" i="1"/>
  <c r="Y1732" i="1"/>
  <c r="AA1732" i="1"/>
  <c r="U1732" i="1"/>
  <c r="X1732" i="1"/>
  <c r="Z1732" i="1"/>
  <c r="AE1732" i="1" s="1"/>
  <c r="V1732" i="1"/>
  <c r="W1732" i="1"/>
  <c r="AG1503" i="2" l="1"/>
  <c r="AL1503" i="2" s="1"/>
  <c r="AK1732" i="1"/>
  <c r="S1504" i="2" l="1"/>
  <c r="AM1503" i="2"/>
  <c r="N1733" i="1"/>
  <c r="O1733" i="1"/>
  <c r="M1733" i="1"/>
  <c r="R1733" i="1"/>
  <c r="T1733" i="1"/>
  <c r="R1504" i="2" l="1"/>
  <c r="T1504" i="2"/>
  <c r="O1504" i="2"/>
  <c r="Q1504" i="2"/>
  <c r="U1504" i="2"/>
  <c r="P1504" i="2"/>
  <c r="V1504" i="2"/>
  <c r="W1733" i="1"/>
  <c r="AD1733" i="1"/>
  <c r="AH1733" i="1"/>
  <c r="AF1733" i="1"/>
  <c r="AG1733" i="1"/>
  <c r="AI1733" i="1"/>
  <c r="AC1733" i="1"/>
  <c r="Z1733" i="1"/>
  <c r="U1733" i="1"/>
  <c r="AA1733" i="1"/>
  <c r="X1733" i="1"/>
  <c r="AL1733" i="1"/>
  <c r="Y1733" i="1"/>
  <c r="V1733" i="1"/>
  <c r="X1504" i="2" l="1"/>
  <c r="AA1504" i="2"/>
  <c r="W1504" i="2"/>
  <c r="AC1504" i="2"/>
  <c r="Y1504" i="2"/>
  <c r="AB1504" i="2"/>
  <c r="AE1504" i="2"/>
  <c r="AH1504" i="2"/>
  <c r="AI1504" i="2"/>
  <c r="AK1504" i="2"/>
  <c r="AJ1504" i="2"/>
  <c r="AF1504" i="2"/>
  <c r="Z1504" i="2"/>
  <c r="AK1733" i="1"/>
  <c r="AJ1733" i="1"/>
  <c r="AE1733" i="1"/>
  <c r="AG1504" i="2" l="1"/>
  <c r="AM1504" i="2" s="1"/>
  <c r="AL1504" i="2"/>
  <c r="Q1734" i="1"/>
  <c r="T1734" i="1"/>
  <c r="O1734" i="1"/>
  <c r="R1734" i="1"/>
  <c r="Z1734" i="1" s="1"/>
  <c r="N1734" i="1"/>
  <c r="M1734" i="1"/>
  <c r="T1505" i="2" l="1"/>
  <c r="O1505" i="2"/>
  <c r="U1505" i="2"/>
  <c r="P1505" i="2"/>
  <c r="R1505" i="2"/>
  <c r="Q1505" i="2"/>
  <c r="S1505" i="2"/>
  <c r="V1505" i="2"/>
  <c r="X1734" i="1"/>
  <c r="AA1734" i="1"/>
  <c r="U1734" i="1"/>
  <c r="V1734" i="1"/>
  <c r="W1734" i="1"/>
  <c r="AE1734" i="1" s="1"/>
  <c r="AF1734" i="1"/>
  <c r="AH1734" i="1"/>
  <c r="AD1734" i="1"/>
  <c r="AI1734" i="1"/>
  <c r="AG1734" i="1"/>
  <c r="AC1734" i="1"/>
  <c r="AL1734" i="1"/>
  <c r="Y1734" i="1"/>
  <c r="AA1505" i="2" l="1"/>
  <c r="Z1505" i="2"/>
  <c r="AH1505" i="2"/>
  <c r="AJ1505" i="2"/>
  <c r="AE1505" i="2"/>
  <c r="AF1505" i="2"/>
  <c r="AI1505" i="2"/>
  <c r="AK1505" i="2"/>
  <c r="Y1505" i="2"/>
  <c r="X1505" i="2"/>
  <c r="AC1505" i="2"/>
  <c r="W1505" i="2"/>
  <c r="AB1505" i="2"/>
  <c r="AK1734" i="1"/>
  <c r="AJ1734" i="1"/>
  <c r="AG1505" i="2" l="1"/>
  <c r="AL1505" i="2" s="1"/>
  <c r="AM1505" i="2"/>
  <c r="R1735" i="1"/>
  <c r="Q1735" i="1"/>
  <c r="T1735" i="1"/>
  <c r="O1735" i="1"/>
  <c r="M1735" i="1"/>
  <c r="N1735" i="1"/>
  <c r="S1506" i="2" l="1"/>
  <c r="V1506" i="2"/>
  <c r="R1506" i="2"/>
  <c r="P1506" i="2"/>
  <c r="O1506" i="2"/>
  <c r="Q1506" i="2"/>
  <c r="T1506" i="2"/>
  <c r="U1506" i="2"/>
  <c r="AD1735" i="1"/>
  <c r="AG1735" i="1"/>
  <c r="AH1735" i="1"/>
  <c r="AI1735" i="1"/>
  <c r="AC1735" i="1"/>
  <c r="AF1735" i="1"/>
  <c r="V1735" i="1"/>
  <c r="U1735" i="1"/>
  <c r="X1735" i="1"/>
  <c r="AA1735" i="1"/>
  <c r="W1735" i="1"/>
  <c r="AL1735" i="1"/>
  <c r="Y1735" i="1"/>
  <c r="Z1735" i="1"/>
  <c r="AC1506" i="2" l="1"/>
  <c r="W1506" i="2"/>
  <c r="AB1506" i="2"/>
  <c r="Y1506" i="2"/>
  <c r="X1506" i="2"/>
  <c r="Z1506" i="2"/>
  <c r="AK1506" i="2"/>
  <c r="AF1506" i="2"/>
  <c r="AI1506" i="2"/>
  <c r="AE1506" i="2"/>
  <c r="AH1506" i="2"/>
  <c r="AJ1506" i="2"/>
  <c r="AA1506" i="2"/>
  <c r="AE1735" i="1"/>
  <c r="AK1735" i="1"/>
  <c r="AJ1735" i="1"/>
  <c r="AG1506" i="2" l="1"/>
  <c r="AM1506" i="2"/>
  <c r="AL1506" i="2"/>
  <c r="Q1736" i="1"/>
  <c r="T1736" i="1"/>
  <c r="N1736" i="1"/>
  <c r="R1736" i="1"/>
  <c r="M1736" i="1"/>
  <c r="O1736" i="1"/>
  <c r="V1507" i="2" l="1"/>
  <c r="S1507" i="2"/>
  <c r="U1507" i="2"/>
  <c r="P1507" i="2"/>
  <c r="O1507" i="2"/>
  <c r="Q1507" i="2"/>
  <c r="R1507" i="2"/>
  <c r="T1507" i="2"/>
  <c r="U1736" i="1"/>
  <c r="X1736" i="1"/>
  <c r="AA1736" i="1"/>
  <c r="W1736" i="1"/>
  <c r="Z1736" i="1"/>
  <c r="AE1736" i="1" s="1"/>
  <c r="V1736" i="1"/>
  <c r="AH1736" i="1"/>
  <c r="AI1736" i="1"/>
  <c r="AC1736" i="1"/>
  <c r="AD1736" i="1"/>
  <c r="AG1736" i="1"/>
  <c r="AF1736" i="1"/>
  <c r="AL1736" i="1"/>
  <c r="Y1736" i="1"/>
  <c r="AB1507" i="2" l="1"/>
  <c r="X1507" i="2"/>
  <c r="Z1507" i="2"/>
  <c r="Y1507" i="2"/>
  <c r="W1507" i="2"/>
  <c r="AC1507" i="2"/>
  <c r="AA1507" i="2"/>
  <c r="AJ1507" i="2"/>
  <c r="AE1507" i="2"/>
  <c r="AF1507" i="2"/>
  <c r="AH1507" i="2"/>
  <c r="AI1507" i="2"/>
  <c r="AK1507" i="2"/>
  <c r="AK1736" i="1"/>
  <c r="AJ1736" i="1"/>
  <c r="AG1507" i="2" l="1"/>
  <c r="AL1507" i="2" s="1"/>
  <c r="T1737" i="1"/>
  <c r="Q1737" i="1"/>
  <c r="N1737" i="1"/>
  <c r="O1737" i="1"/>
  <c r="M1737" i="1"/>
  <c r="R1737" i="1"/>
  <c r="S1508" i="2" l="1"/>
  <c r="AM1507" i="2"/>
  <c r="U1737" i="1"/>
  <c r="AA1737" i="1"/>
  <c r="X1737" i="1"/>
  <c r="Z1737" i="1"/>
  <c r="W1737" i="1"/>
  <c r="V1737" i="1"/>
  <c r="AL1737" i="1"/>
  <c r="Y1737" i="1"/>
  <c r="AF1737" i="1"/>
  <c r="AG1737" i="1"/>
  <c r="AI1737" i="1"/>
  <c r="AK1737" i="1" s="1"/>
  <c r="AH1737" i="1"/>
  <c r="AC1737" i="1"/>
  <c r="AD1737" i="1"/>
  <c r="T1508" i="2" l="1"/>
  <c r="O1508" i="2"/>
  <c r="P1508" i="2"/>
  <c r="U1508" i="2"/>
  <c r="Q1508" i="2"/>
  <c r="R1508" i="2"/>
  <c r="AA1508" i="2"/>
  <c r="V1508" i="2"/>
  <c r="AE1737" i="1"/>
  <c r="M1738" i="1"/>
  <c r="AJ1737" i="1"/>
  <c r="AC1508" i="2" l="1"/>
  <c r="Z1508" i="2"/>
  <c r="Y1508" i="2"/>
  <c r="X1508" i="2"/>
  <c r="W1508" i="2"/>
  <c r="AI1508" i="2"/>
  <c r="AE1508" i="2"/>
  <c r="AF1508" i="2"/>
  <c r="AH1508" i="2"/>
  <c r="AJ1508" i="2"/>
  <c r="AK1508" i="2"/>
  <c r="AB1508" i="2"/>
  <c r="T1738" i="1"/>
  <c r="Q1738" i="1"/>
  <c r="R1738" i="1"/>
  <c r="O1738" i="1"/>
  <c r="N1738" i="1"/>
  <c r="AG1508" i="2" l="1"/>
  <c r="AL1508" i="2" s="1"/>
  <c r="AM1508" i="2"/>
  <c r="W1738" i="1"/>
  <c r="U1738" i="1"/>
  <c r="Z1738" i="1"/>
  <c r="AA1738" i="1"/>
  <c r="X1738" i="1"/>
  <c r="AL1738" i="1"/>
  <c r="Y1738" i="1"/>
  <c r="V1738" i="1"/>
  <c r="AG1738" i="1"/>
  <c r="AC1738" i="1"/>
  <c r="AF1738" i="1"/>
  <c r="AH1738" i="1"/>
  <c r="AJ1738" i="1" s="1"/>
  <c r="Q1739" i="1" s="1"/>
  <c r="AI1738" i="1"/>
  <c r="AD1738" i="1"/>
  <c r="S1509" i="2" l="1"/>
  <c r="V1509" i="2"/>
  <c r="U1509" i="2"/>
  <c r="O1509" i="2"/>
  <c r="T1509" i="2"/>
  <c r="R1509" i="2"/>
  <c r="Q1509" i="2"/>
  <c r="P1509" i="2"/>
  <c r="AE1738" i="1"/>
  <c r="AK1738" i="1"/>
  <c r="X1509" i="2" l="1"/>
  <c r="Z1509" i="2"/>
  <c r="AC1509" i="2"/>
  <c r="Y1509" i="2"/>
  <c r="AB1509" i="2"/>
  <c r="W1509" i="2"/>
  <c r="AH1509" i="2"/>
  <c r="AK1509" i="2"/>
  <c r="AF1509" i="2"/>
  <c r="AI1509" i="2"/>
  <c r="AJ1509" i="2"/>
  <c r="AE1509" i="2"/>
  <c r="AA1509" i="2"/>
  <c r="M1739" i="1"/>
  <c r="O1739" i="1"/>
  <c r="N1739" i="1"/>
  <c r="R1739" i="1"/>
  <c r="T1739" i="1"/>
  <c r="AG1509" i="2" l="1"/>
  <c r="AM1509" i="2" s="1"/>
  <c r="AC1739" i="1"/>
  <c r="AF1739" i="1"/>
  <c r="AH1739" i="1"/>
  <c r="AI1739" i="1"/>
  <c r="AD1739" i="1"/>
  <c r="AG1739" i="1"/>
  <c r="Z1739" i="1"/>
  <c r="AE1739" i="1" s="1"/>
  <c r="V1739" i="1"/>
  <c r="W1739" i="1"/>
  <c r="U1739" i="1"/>
  <c r="X1739" i="1"/>
  <c r="AA1739" i="1"/>
  <c r="AL1739" i="1"/>
  <c r="Y1739" i="1"/>
  <c r="O1510" i="2" l="1"/>
  <c r="R1510" i="2"/>
  <c r="U1510" i="2"/>
  <c r="AL1509" i="2"/>
  <c r="AK1739" i="1"/>
  <c r="AJ1739" i="1"/>
  <c r="V1510" i="2" l="1"/>
  <c r="S1510" i="2"/>
  <c r="Q1510" i="2"/>
  <c r="W1510" i="2" s="1"/>
  <c r="P1510" i="2"/>
  <c r="AC1510" i="2" s="1"/>
  <c r="T1510" i="2"/>
  <c r="Q1740" i="1"/>
  <c r="T1740" i="1"/>
  <c r="M1740" i="1"/>
  <c r="R1740" i="1"/>
  <c r="N1740" i="1"/>
  <c r="O1740" i="1"/>
  <c r="AB1510" i="2" l="1"/>
  <c r="Z1510" i="2"/>
  <c r="Y1510" i="2"/>
  <c r="X1510" i="2"/>
  <c r="AA1510" i="2"/>
  <c r="AJ1510" i="2"/>
  <c r="AK1510" i="2"/>
  <c r="AE1510" i="2"/>
  <c r="AF1510" i="2"/>
  <c r="AH1510" i="2"/>
  <c r="AI1510" i="2"/>
  <c r="V1740" i="1"/>
  <c r="W1740" i="1"/>
  <c r="Z1740" i="1"/>
  <c r="AA1740" i="1"/>
  <c r="U1740" i="1"/>
  <c r="X1740" i="1"/>
  <c r="AI1740" i="1"/>
  <c r="AC1740" i="1"/>
  <c r="AD1740" i="1"/>
  <c r="AG1740" i="1"/>
  <c r="AH1740" i="1"/>
  <c r="AF1740" i="1"/>
  <c r="AL1740" i="1"/>
  <c r="Y1740" i="1"/>
  <c r="AG1510" i="2" l="1"/>
  <c r="AM1510" i="2" s="1"/>
  <c r="AJ1740" i="1"/>
  <c r="AE1740" i="1"/>
  <c r="AK1740" i="1"/>
  <c r="U1511" i="2" l="1"/>
  <c r="R1511" i="2"/>
  <c r="O1511" i="2"/>
  <c r="AL1510" i="2"/>
  <c r="P1511" i="2" s="1"/>
  <c r="N1741" i="1"/>
  <c r="M1741" i="1"/>
  <c r="R1741" i="1"/>
  <c r="O1741" i="1"/>
  <c r="T1741" i="1"/>
  <c r="Q1741" i="1"/>
  <c r="V1511" i="2" l="1"/>
  <c r="S1511" i="2"/>
  <c r="Q1511" i="2"/>
  <c r="AC1511" i="2" s="1"/>
  <c r="T1511" i="2"/>
  <c r="AL1741" i="1"/>
  <c r="Y1741" i="1"/>
  <c r="AI1741" i="1"/>
  <c r="AF1741" i="1"/>
  <c r="AC1741" i="1"/>
  <c r="AG1741" i="1"/>
  <c r="AD1741" i="1"/>
  <c r="AH1741" i="1"/>
  <c r="W1741" i="1"/>
  <c r="Z1741" i="1"/>
  <c r="U1741" i="1"/>
  <c r="X1741" i="1"/>
  <c r="AA1741" i="1"/>
  <c r="V1741" i="1"/>
  <c r="AB1511" i="2" l="1"/>
  <c r="W1511" i="2"/>
  <c r="Y1511" i="2"/>
  <c r="AA1511" i="2"/>
  <c r="AF1511" i="2"/>
  <c r="AI1511" i="2"/>
  <c r="AJ1511" i="2"/>
  <c r="AE1511" i="2"/>
  <c r="AH1511" i="2"/>
  <c r="AK1511" i="2"/>
  <c r="Z1511" i="2"/>
  <c r="X1511" i="2"/>
  <c r="AE1741" i="1"/>
  <c r="AK1741" i="1"/>
  <c r="AJ1741" i="1"/>
  <c r="AG1511" i="2" l="1"/>
  <c r="AM1511" i="2" s="1"/>
  <c r="T1742" i="1"/>
  <c r="Q1742" i="1"/>
  <c r="M1742" i="1"/>
  <c r="R1742" i="1"/>
  <c r="O1742" i="1"/>
  <c r="N1742" i="1"/>
  <c r="R1512" i="2" l="1"/>
  <c r="O1512" i="2"/>
  <c r="U1512" i="2"/>
  <c r="AL1511" i="2"/>
  <c r="W1742" i="1"/>
  <c r="V1742" i="1"/>
  <c r="Z1742" i="1"/>
  <c r="U1742" i="1"/>
  <c r="X1742" i="1"/>
  <c r="AA1742" i="1"/>
  <c r="AL1742" i="1"/>
  <c r="Y1742" i="1"/>
  <c r="AG1742" i="1"/>
  <c r="AH1742" i="1"/>
  <c r="AD1742" i="1"/>
  <c r="AF1742" i="1"/>
  <c r="AC1742" i="1"/>
  <c r="AI1742" i="1"/>
  <c r="S1512" i="2" l="1"/>
  <c r="V1512" i="2"/>
  <c r="Q1512" i="2"/>
  <c r="T1512" i="2"/>
  <c r="W1512" i="2"/>
  <c r="P1512" i="2"/>
  <c r="AJ1742" i="1"/>
  <c r="AE1742" i="1"/>
  <c r="AK1742" i="1"/>
  <c r="AE1512" i="2" l="1"/>
  <c r="AH1512" i="2"/>
  <c r="AI1512" i="2"/>
  <c r="AK1512" i="2"/>
  <c r="AJ1512" i="2"/>
  <c r="AF1512" i="2"/>
  <c r="AB1512" i="2"/>
  <c r="Y1512" i="2"/>
  <c r="AA1512" i="2"/>
  <c r="Z1512" i="2"/>
  <c r="X1512" i="2"/>
  <c r="AC1512" i="2"/>
  <c r="O1743" i="1"/>
  <c r="M1743" i="1"/>
  <c r="N1743" i="1"/>
  <c r="R1743" i="1"/>
  <c r="T1743" i="1"/>
  <c r="Q1743" i="1"/>
  <c r="AG1512" i="2" l="1"/>
  <c r="AL1512" i="2" s="1"/>
  <c r="AL1743" i="1"/>
  <c r="Y1743" i="1"/>
  <c r="AD1743" i="1"/>
  <c r="AG1743" i="1"/>
  <c r="AI1743" i="1"/>
  <c r="AH1743" i="1"/>
  <c r="AJ1743" i="1" s="1"/>
  <c r="AC1743" i="1"/>
  <c r="AF1743" i="1"/>
  <c r="Z1743" i="1"/>
  <c r="V1743" i="1"/>
  <c r="U1743" i="1"/>
  <c r="X1743" i="1"/>
  <c r="AA1743" i="1"/>
  <c r="W1743" i="1"/>
  <c r="S1513" i="2" l="1"/>
  <c r="AM1512" i="2"/>
  <c r="AK1743" i="1"/>
  <c r="AE1743" i="1"/>
  <c r="Q1744" i="1"/>
  <c r="O1513" i="2" l="1"/>
  <c r="U1513" i="2"/>
  <c r="R1513" i="2"/>
  <c r="Q1513" i="2"/>
  <c r="T1513" i="2"/>
  <c r="P1513" i="2"/>
  <c r="AA1513" i="2"/>
  <c r="V1513" i="2"/>
  <c r="M1744" i="1"/>
  <c r="N1744" i="1"/>
  <c r="R1744" i="1"/>
  <c r="O1744" i="1"/>
  <c r="T1744" i="1"/>
  <c r="X1513" i="2" l="1"/>
  <c r="AC1513" i="2"/>
  <c r="AB1513" i="2"/>
  <c r="Y1513" i="2"/>
  <c r="Z1513" i="2"/>
  <c r="AH1513" i="2"/>
  <c r="AJ1513" i="2"/>
  <c r="AE1513" i="2"/>
  <c r="AF1513" i="2"/>
  <c r="AI1513" i="2"/>
  <c r="AK1513" i="2"/>
  <c r="W1513" i="2"/>
  <c r="W1744" i="1"/>
  <c r="AC1744" i="1"/>
  <c r="AF1744" i="1"/>
  <c r="AH1744" i="1"/>
  <c r="AG1744" i="1"/>
  <c r="AI1744" i="1"/>
  <c r="AK1744" i="1" s="1"/>
  <c r="M1745" i="1" s="1"/>
  <c r="AD1744" i="1"/>
  <c r="Z1744" i="1"/>
  <c r="V1744" i="1"/>
  <c r="U1744" i="1"/>
  <c r="X1744" i="1"/>
  <c r="AA1744" i="1"/>
  <c r="Y1744" i="1"/>
  <c r="AL1744" i="1"/>
  <c r="AG1513" i="2" l="1"/>
  <c r="AL1513" i="2"/>
  <c r="AM1513" i="2"/>
  <c r="AJ1744" i="1"/>
  <c r="O1745" i="1" s="1"/>
  <c r="AE1744" i="1"/>
  <c r="N1745" i="1"/>
  <c r="P1514" i="2" l="1"/>
  <c r="O1514" i="2"/>
  <c r="U1514" i="2"/>
  <c r="T1514" i="2"/>
  <c r="R1514" i="2"/>
  <c r="Q1514" i="2"/>
  <c r="S1514" i="2"/>
  <c r="V1514" i="2"/>
  <c r="Q1745" i="1"/>
  <c r="V1745" i="1" s="1"/>
  <c r="T1745" i="1"/>
  <c r="AA1745" i="1"/>
  <c r="R1745" i="1"/>
  <c r="Y1514" i="2" l="1"/>
  <c r="AK1514" i="2"/>
  <c r="AF1514" i="2"/>
  <c r="AI1514" i="2"/>
  <c r="AE1514" i="2"/>
  <c r="AH1514" i="2"/>
  <c r="AJ1514" i="2"/>
  <c r="AA1514" i="2"/>
  <c r="Z1514" i="2"/>
  <c r="AB1514" i="2"/>
  <c r="AG1514" i="2" s="1"/>
  <c r="AC1514" i="2"/>
  <c r="W1514" i="2"/>
  <c r="X1514" i="2"/>
  <c r="AI1745" i="1"/>
  <c r="AC1745" i="1"/>
  <c r="AD1745" i="1"/>
  <c r="AF1745" i="1"/>
  <c r="AG1745" i="1"/>
  <c r="AH1745" i="1"/>
  <c r="AL1745" i="1"/>
  <c r="Y1745" i="1"/>
  <c r="X1745" i="1"/>
  <c r="U1745" i="1"/>
  <c r="Z1745" i="1"/>
  <c r="W1745" i="1"/>
  <c r="AL1514" i="2" l="1"/>
  <c r="AM1514" i="2"/>
  <c r="AE1745" i="1"/>
  <c r="AJ1745" i="1"/>
  <c r="AK1745" i="1"/>
  <c r="U1515" i="2" l="1"/>
  <c r="Q1515" i="2"/>
  <c r="O1515" i="2"/>
  <c r="P1515" i="2"/>
  <c r="T1515" i="2"/>
  <c r="R1515" i="2"/>
  <c r="V1515" i="2"/>
  <c r="S1515" i="2"/>
  <c r="M1746" i="1"/>
  <c r="N1746" i="1"/>
  <c r="O1746" i="1"/>
  <c r="R1746" i="1"/>
  <c r="Q1746" i="1"/>
  <c r="T1746" i="1"/>
  <c r="AA1515" i="2" l="1"/>
  <c r="Z1515" i="2"/>
  <c r="AH1515" i="2"/>
  <c r="AK1515" i="2"/>
  <c r="AE1515" i="2"/>
  <c r="AF1515" i="2"/>
  <c r="AI1515" i="2"/>
  <c r="AJ1515" i="2"/>
  <c r="AB1515" i="2"/>
  <c r="X1515" i="2"/>
  <c r="W1515" i="2"/>
  <c r="Y1515" i="2"/>
  <c r="AC1515" i="2"/>
  <c r="W1746" i="1"/>
  <c r="AD1746" i="1"/>
  <c r="AC1746" i="1"/>
  <c r="AG1746" i="1"/>
  <c r="AH1746" i="1"/>
  <c r="AF1746" i="1"/>
  <c r="AI1746" i="1"/>
  <c r="AK1746" i="1" s="1"/>
  <c r="M1747" i="1" s="1"/>
  <c r="AL1746" i="1"/>
  <c r="Y1746" i="1"/>
  <c r="Z1746" i="1"/>
  <c r="AE1746" i="1" s="1"/>
  <c r="V1746" i="1"/>
  <c r="AA1746" i="1"/>
  <c r="U1746" i="1"/>
  <c r="X1746" i="1"/>
  <c r="AG1515" i="2" l="1"/>
  <c r="AM1515" i="2" s="1"/>
  <c r="AL1515" i="2"/>
  <c r="AJ1746" i="1"/>
  <c r="Q1516" i="2" l="1"/>
  <c r="R1516" i="2"/>
  <c r="T1516" i="2"/>
  <c r="O1516" i="2"/>
  <c r="P1516" i="2"/>
  <c r="U1516" i="2"/>
  <c r="S1516" i="2"/>
  <c r="V1516" i="2"/>
  <c r="T1747" i="1"/>
  <c r="Q1747" i="1"/>
  <c r="N1747" i="1"/>
  <c r="O1747" i="1"/>
  <c r="R1747" i="1"/>
  <c r="AC1516" i="2" l="1"/>
  <c r="AE1516" i="2"/>
  <c r="AF1516" i="2"/>
  <c r="AH1516" i="2"/>
  <c r="AI1516" i="2"/>
  <c r="AJ1516" i="2"/>
  <c r="AK1516" i="2"/>
  <c r="AA1516" i="2"/>
  <c r="X1516" i="2"/>
  <c r="W1516" i="2"/>
  <c r="AB1516" i="2"/>
  <c r="Z1516" i="2"/>
  <c r="Y1516" i="2"/>
  <c r="W1747" i="1"/>
  <c r="Z1747" i="1"/>
  <c r="V1747" i="1"/>
  <c r="U1747" i="1"/>
  <c r="AA1747" i="1"/>
  <c r="X1747" i="1"/>
  <c r="AL1747" i="1"/>
  <c r="Y1747" i="1"/>
  <c r="AG1747" i="1"/>
  <c r="AH1747" i="1"/>
  <c r="AC1747" i="1"/>
  <c r="AF1747" i="1"/>
  <c r="AD1747" i="1"/>
  <c r="AI1747" i="1"/>
  <c r="AG1516" i="2" l="1"/>
  <c r="AL1516" i="2" s="1"/>
  <c r="AJ1747" i="1"/>
  <c r="AE1747" i="1"/>
  <c r="AK1747" i="1"/>
  <c r="S1517" i="2" l="1"/>
  <c r="AM1516" i="2"/>
  <c r="M1748" i="1"/>
  <c r="O1748" i="1"/>
  <c r="R1748" i="1"/>
  <c r="N1748" i="1"/>
  <c r="T1748" i="1"/>
  <c r="Q1748" i="1"/>
  <c r="U1517" i="2" l="1"/>
  <c r="R1517" i="2"/>
  <c r="P1517" i="2"/>
  <c r="Q1517" i="2"/>
  <c r="O1517" i="2"/>
  <c r="T1517" i="2"/>
  <c r="AA1517" i="2"/>
  <c r="V1517" i="2"/>
  <c r="AC1748" i="1"/>
  <c r="AH1748" i="1"/>
  <c r="AI1748" i="1"/>
  <c r="AD1748" i="1"/>
  <c r="AF1748" i="1"/>
  <c r="AG1748" i="1"/>
  <c r="AL1748" i="1"/>
  <c r="Y1748" i="1"/>
  <c r="V1748" i="1"/>
  <c r="Z1748" i="1"/>
  <c r="W1748" i="1"/>
  <c r="X1748" i="1"/>
  <c r="AA1748" i="1"/>
  <c r="U1748" i="1"/>
  <c r="Y1517" i="2" l="1"/>
  <c r="AB1517" i="2"/>
  <c r="AG1517" i="2" s="1"/>
  <c r="W1517" i="2"/>
  <c r="X1517" i="2"/>
  <c r="Z1517" i="2"/>
  <c r="AF1517" i="2"/>
  <c r="AH1517" i="2"/>
  <c r="AI1517" i="2"/>
  <c r="AJ1517" i="2"/>
  <c r="AK1517" i="2"/>
  <c r="AM1517" i="2" s="1"/>
  <c r="AE1517" i="2"/>
  <c r="AC1517" i="2"/>
  <c r="AE1748" i="1"/>
  <c r="AK1748" i="1"/>
  <c r="AJ1748" i="1"/>
  <c r="AL1517" i="2" l="1"/>
  <c r="O1518" i="2"/>
  <c r="T1518" i="2"/>
  <c r="U1518" i="2"/>
  <c r="R1518" i="2"/>
  <c r="Q1749" i="1"/>
  <c r="T1749" i="1"/>
  <c r="M1749" i="1"/>
  <c r="N1749" i="1"/>
  <c r="R1749" i="1"/>
  <c r="O1749" i="1"/>
  <c r="AC1518" i="2" l="1"/>
  <c r="W1518" i="2"/>
  <c r="S1518" i="2"/>
  <c r="V1518" i="2"/>
  <c r="P1518" i="2"/>
  <c r="Q1518" i="2"/>
  <c r="Z1749" i="1"/>
  <c r="W1749" i="1"/>
  <c r="V1749" i="1"/>
  <c r="AA1749" i="1"/>
  <c r="U1749" i="1"/>
  <c r="X1749" i="1"/>
  <c r="AH1749" i="1"/>
  <c r="AD1749" i="1"/>
  <c r="AI1749" i="1"/>
  <c r="AG1749" i="1"/>
  <c r="AC1749" i="1"/>
  <c r="AF1749" i="1"/>
  <c r="AL1749" i="1"/>
  <c r="Y1749" i="1"/>
  <c r="X1518" i="2" l="1"/>
  <c r="Y1518" i="2"/>
  <c r="Z1518" i="2"/>
  <c r="AE1518" i="2"/>
  <c r="AI1518" i="2"/>
  <c r="AJ1518" i="2"/>
  <c r="AK1518" i="2"/>
  <c r="AF1518" i="2"/>
  <c r="AH1518" i="2"/>
  <c r="AB1518" i="2"/>
  <c r="AA1518" i="2"/>
  <c r="AK1749" i="1"/>
  <c r="AJ1749" i="1"/>
  <c r="AE1749" i="1"/>
  <c r="AG1518" i="2" l="1"/>
  <c r="AM1518" i="2"/>
  <c r="AL1518" i="2"/>
  <c r="T1750" i="1"/>
  <c r="Q1750" i="1"/>
  <c r="R1750" i="1"/>
  <c r="M1750" i="1"/>
  <c r="O1750" i="1"/>
  <c r="N1750" i="1"/>
  <c r="V1519" i="2" l="1"/>
  <c r="S1519" i="2"/>
  <c r="T1519" i="2"/>
  <c r="R1519" i="2"/>
  <c r="U1519" i="2"/>
  <c r="O1519" i="2"/>
  <c r="P1519" i="2"/>
  <c r="Q1519" i="2"/>
  <c r="W1750" i="1"/>
  <c r="V1750" i="1"/>
  <c r="X1750" i="1"/>
  <c r="AA1750" i="1"/>
  <c r="U1750" i="1"/>
  <c r="Z1750" i="1"/>
  <c r="AL1750" i="1"/>
  <c r="Y1750" i="1"/>
  <c r="AD1750" i="1"/>
  <c r="AH1750" i="1"/>
  <c r="AF1750" i="1"/>
  <c r="AG1750" i="1"/>
  <c r="AI1750" i="1"/>
  <c r="AC1750" i="1"/>
  <c r="Y1519" i="2" l="1"/>
  <c r="AC1519" i="2"/>
  <c r="X1519" i="2"/>
  <c r="W1519" i="2"/>
  <c r="Z1519" i="2"/>
  <c r="AB1519" i="2"/>
  <c r="AA1519" i="2"/>
  <c r="AJ1519" i="2"/>
  <c r="AK1519" i="2"/>
  <c r="AE1519" i="2"/>
  <c r="AF1519" i="2"/>
  <c r="AH1519" i="2"/>
  <c r="AI1519" i="2"/>
  <c r="AJ1750" i="1"/>
  <c r="AK1750" i="1"/>
  <c r="AE1750" i="1"/>
  <c r="AG1519" i="2" l="1"/>
  <c r="AL1519" i="2" s="1"/>
  <c r="O1751" i="1"/>
  <c r="R1751" i="1"/>
  <c r="N1751" i="1"/>
  <c r="M1751" i="1"/>
  <c r="Q1751" i="1"/>
  <c r="T1751" i="1"/>
  <c r="S1520" i="2" l="1"/>
  <c r="AM1519" i="2"/>
  <c r="AL1751" i="1"/>
  <c r="Y1751" i="1"/>
  <c r="AI1751" i="1"/>
  <c r="AC1751" i="1"/>
  <c r="AF1751" i="1"/>
  <c r="AG1751" i="1"/>
  <c r="AD1751" i="1"/>
  <c r="AH1751" i="1"/>
  <c r="U1751" i="1"/>
  <c r="X1751" i="1"/>
  <c r="AA1751" i="1"/>
  <c r="V1751" i="1"/>
  <c r="Z1751" i="1"/>
  <c r="W1751" i="1"/>
  <c r="Q1520" i="2" l="1"/>
  <c r="R1520" i="2"/>
  <c r="U1520" i="2"/>
  <c r="T1520" i="2"/>
  <c r="P1520" i="2"/>
  <c r="O1520" i="2"/>
  <c r="AA1520" i="2"/>
  <c r="V1520" i="2"/>
  <c r="AK1751" i="1"/>
  <c r="AE1751" i="1"/>
  <c r="AJ1751" i="1"/>
  <c r="X1520" i="2" l="1"/>
  <c r="W1520" i="2"/>
  <c r="AB1520" i="2"/>
  <c r="AC1520" i="2"/>
  <c r="Z1520" i="2"/>
  <c r="AK1520" i="2"/>
  <c r="AE1520" i="2"/>
  <c r="AF1520" i="2"/>
  <c r="AH1520" i="2"/>
  <c r="AI1520" i="2"/>
  <c r="AJ1520" i="2"/>
  <c r="Y1520" i="2"/>
  <c r="T1752" i="1"/>
  <c r="Q1752" i="1"/>
  <c r="R1752" i="1"/>
  <c r="O1752" i="1"/>
  <c r="M1752" i="1"/>
  <c r="N1752" i="1"/>
  <c r="AG1520" i="2" l="1"/>
  <c r="AL1520" i="2" s="1"/>
  <c r="AM1520" i="2"/>
  <c r="AA1752" i="1"/>
  <c r="X1752" i="1"/>
  <c r="V1752" i="1"/>
  <c r="W1752" i="1"/>
  <c r="Z1752" i="1"/>
  <c r="AE1752" i="1" s="1"/>
  <c r="U1752" i="1"/>
  <c r="AL1752" i="1"/>
  <c r="Y1752" i="1"/>
  <c r="AG1752" i="1"/>
  <c r="AF1752" i="1"/>
  <c r="AI1752" i="1"/>
  <c r="AK1752" i="1" s="1"/>
  <c r="AD1752" i="1"/>
  <c r="AH1752" i="1"/>
  <c r="AC1752" i="1"/>
  <c r="S1521" i="2" l="1"/>
  <c r="V1521" i="2"/>
  <c r="P1521" i="2"/>
  <c r="R1521" i="2"/>
  <c r="Q1521" i="2"/>
  <c r="O1521" i="2"/>
  <c r="T1521" i="2"/>
  <c r="U1521" i="2"/>
  <c r="M1753" i="1"/>
  <c r="AJ1752" i="1"/>
  <c r="AC1521" i="2" l="1"/>
  <c r="Y1521" i="2"/>
  <c r="AB1521" i="2"/>
  <c r="AG1521" i="2" s="1"/>
  <c r="W1521" i="2"/>
  <c r="Z1521" i="2"/>
  <c r="X1521" i="2"/>
  <c r="AF1521" i="2"/>
  <c r="AH1521" i="2"/>
  <c r="AI1521" i="2"/>
  <c r="AJ1521" i="2"/>
  <c r="AL1521" i="2" s="1"/>
  <c r="S1522" i="2" s="1"/>
  <c r="AK1521" i="2"/>
  <c r="AE1521" i="2"/>
  <c r="AA1521" i="2"/>
  <c r="T1753" i="1"/>
  <c r="Q1753" i="1"/>
  <c r="O1753" i="1"/>
  <c r="N1753" i="1"/>
  <c r="R1753" i="1"/>
  <c r="AM1521" i="2" l="1"/>
  <c r="V1753" i="1"/>
  <c r="W1753" i="1"/>
  <c r="AA1753" i="1"/>
  <c r="X1753" i="1"/>
  <c r="U1753" i="1"/>
  <c r="AL1753" i="1"/>
  <c r="Y1753" i="1"/>
  <c r="Z1753" i="1"/>
  <c r="AG1753" i="1"/>
  <c r="AC1753" i="1"/>
  <c r="AF1753" i="1"/>
  <c r="AH1753" i="1"/>
  <c r="AJ1753" i="1" s="1"/>
  <c r="Q1754" i="1" s="1"/>
  <c r="AI1753" i="1"/>
  <c r="AD1753" i="1"/>
  <c r="U1522" i="2" l="1"/>
  <c r="R1522" i="2"/>
  <c r="Q1522" i="2"/>
  <c r="P1522" i="2"/>
  <c r="T1522" i="2"/>
  <c r="O1522" i="2"/>
  <c r="V1522" i="2"/>
  <c r="AE1753" i="1"/>
  <c r="AK1753" i="1"/>
  <c r="AE1522" i="2" l="1"/>
  <c r="AF1522" i="2"/>
  <c r="AH1522" i="2"/>
  <c r="AI1522" i="2"/>
  <c r="AJ1522" i="2"/>
  <c r="AK1522" i="2"/>
  <c r="W1522" i="2"/>
  <c r="AA1522" i="2"/>
  <c r="AB1522" i="2"/>
  <c r="X1522" i="2"/>
  <c r="Y1522" i="2"/>
  <c r="Z1522" i="2"/>
  <c r="AC1522" i="2"/>
  <c r="M1754" i="1"/>
  <c r="N1754" i="1"/>
  <c r="O1754" i="1"/>
  <c r="R1754" i="1"/>
  <c r="T1754" i="1"/>
  <c r="AG1522" i="2" l="1"/>
  <c r="AM1522" i="2" s="1"/>
  <c r="AF1754" i="1"/>
  <c r="AH1754" i="1"/>
  <c r="AG1754" i="1"/>
  <c r="AI1754" i="1"/>
  <c r="AC1754" i="1"/>
  <c r="AD1754" i="1"/>
  <c r="Z1754" i="1"/>
  <c r="AE1754" i="1" s="1"/>
  <c r="W1754" i="1"/>
  <c r="V1754" i="1"/>
  <c r="U1754" i="1"/>
  <c r="X1754" i="1"/>
  <c r="AA1754" i="1"/>
  <c r="AL1754" i="1"/>
  <c r="Y1754" i="1"/>
  <c r="O1523" i="2" l="1"/>
  <c r="R1523" i="2"/>
  <c r="U1523" i="2"/>
  <c r="AL1522" i="2"/>
  <c r="AK1754" i="1"/>
  <c r="AJ1754" i="1"/>
  <c r="S1523" i="2" l="1"/>
  <c r="V1523" i="2"/>
  <c r="Q1523" i="2"/>
  <c r="P1523" i="2"/>
  <c r="AC1523" i="2"/>
  <c r="T1523" i="2"/>
  <c r="Z1523" i="2"/>
  <c r="Q1755" i="1"/>
  <c r="T1755" i="1"/>
  <c r="R1755" i="1"/>
  <c r="M1755" i="1"/>
  <c r="O1755" i="1"/>
  <c r="N1755" i="1"/>
  <c r="AB1523" i="2" l="1"/>
  <c r="X1523" i="2"/>
  <c r="Y1523" i="2"/>
  <c r="W1523" i="2"/>
  <c r="AE1523" i="2"/>
  <c r="AF1523" i="2"/>
  <c r="AH1523" i="2"/>
  <c r="AI1523" i="2"/>
  <c r="AJ1523" i="2"/>
  <c r="AK1523" i="2"/>
  <c r="AA1523" i="2"/>
  <c r="W1755" i="1"/>
  <c r="V1755" i="1"/>
  <c r="X1755" i="1"/>
  <c r="AA1755" i="1"/>
  <c r="U1755" i="1"/>
  <c r="Z1755" i="1"/>
  <c r="AF1755" i="1"/>
  <c r="AD1755" i="1"/>
  <c r="AH1755" i="1"/>
  <c r="AJ1755" i="1" s="1"/>
  <c r="Q1756" i="1" s="1"/>
  <c r="AC1755" i="1"/>
  <c r="AG1755" i="1"/>
  <c r="AI1755" i="1"/>
  <c r="AK1755" i="1" s="1"/>
  <c r="O1756" i="1" s="1"/>
  <c r="AL1755" i="1"/>
  <c r="Y1755" i="1"/>
  <c r="AG1523" i="2" l="1"/>
  <c r="AL1523" i="2" s="1"/>
  <c r="N1756" i="1"/>
  <c r="M1756" i="1"/>
  <c r="R1756" i="1"/>
  <c r="T1756" i="1"/>
  <c r="AE1755" i="1"/>
  <c r="S1524" i="2" l="1"/>
  <c r="AM1523" i="2"/>
  <c r="Z1756" i="1"/>
  <c r="U1756" i="1"/>
  <c r="X1756" i="1"/>
  <c r="AA1756" i="1"/>
  <c r="AL1756" i="1"/>
  <c r="V1756" i="1"/>
  <c r="Y1756" i="1"/>
  <c r="AG1756" i="1"/>
  <c r="AC1756" i="1"/>
  <c r="AF1756" i="1"/>
  <c r="AI1756" i="1"/>
  <c r="AH1756" i="1"/>
  <c r="AD1756" i="1"/>
  <c r="W1756" i="1"/>
  <c r="R1524" i="2" l="1"/>
  <c r="O1524" i="2"/>
  <c r="U1524" i="2"/>
  <c r="T1524" i="2"/>
  <c r="P1524" i="2"/>
  <c r="Q1524" i="2"/>
  <c r="V1524" i="2"/>
  <c r="AK1756" i="1"/>
  <c r="AJ1756" i="1"/>
  <c r="AE1756" i="1"/>
  <c r="X1524" i="2" l="1"/>
  <c r="AA1524" i="2"/>
  <c r="Y1524" i="2"/>
  <c r="AB1524" i="2"/>
  <c r="AC1524" i="2"/>
  <c r="W1524" i="2"/>
  <c r="AK1524" i="2"/>
  <c r="AE1524" i="2"/>
  <c r="AF1524" i="2"/>
  <c r="AH1524" i="2"/>
  <c r="AI1524" i="2"/>
  <c r="AJ1524" i="2"/>
  <c r="Z1524" i="2"/>
  <c r="Q1757" i="1"/>
  <c r="T1757" i="1"/>
  <c r="O1757" i="1"/>
  <c r="N1757" i="1"/>
  <c r="R1757" i="1"/>
  <c r="M1757" i="1"/>
  <c r="AG1524" i="2" l="1"/>
  <c r="AM1524" i="2"/>
  <c r="AL1524" i="2"/>
  <c r="Z1757" i="1"/>
  <c r="U1757" i="1"/>
  <c r="X1757" i="1"/>
  <c r="AA1757" i="1"/>
  <c r="V1757" i="1"/>
  <c r="W1757" i="1"/>
  <c r="AC1757" i="1"/>
  <c r="AD1757" i="1"/>
  <c r="AF1757" i="1"/>
  <c r="AH1757" i="1"/>
  <c r="AI1757" i="1"/>
  <c r="AG1757" i="1"/>
  <c r="AL1757" i="1"/>
  <c r="Y1757" i="1"/>
  <c r="S1525" i="2" l="1"/>
  <c r="V1525" i="2"/>
  <c r="U1525" i="2"/>
  <c r="P1525" i="2"/>
  <c r="R1525" i="2"/>
  <c r="Q1525" i="2"/>
  <c r="O1525" i="2"/>
  <c r="T1525" i="2"/>
  <c r="AK1757" i="1"/>
  <c r="AJ1757" i="1"/>
  <c r="AE1757" i="1"/>
  <c r="Z1525" i="2" l="1"/>
  <c r="AB1525" i="2"/>
  <c r="W1525" i="2"/>
  <c r="Y1525" i="2"/>
  <c r="X1525" i="2"/>
  <c r="AC1525" i="2"/>
  <c r="AJ1525" i="2"/>
  <c r="AK1525" i="2"/>
  <c r="AE1525" i="2"/>
  <c r="AF1525" i="2"/>
  <c r="AH1525" i="2"/>
  <c r="AI1525" i="2"/>
  <c r="AA1525" i="2"/>
  <c r="T1758" i="1"/>
  <c r="Q1758" i="1"/>
  <c r="M1758" i="1"/>
  <c r="O1758" i="1"/>
  <c r="R1758" i="1"/>
  <c r="N1758" i="1"/>
  <c r="AG1525" i="2" l="1"/>
  <c r="AL1525" i="2" s="1"/>
  <c r="AA1758" i="1"/>
  <c r="X1758" i="1"/>
  <c r="U1758" i="1"/>
  <c r="V1758" i="1"/>
  <c r="Z1758" i="1"/>
  <c r="W1758" i="1"/>
  <c r="AL1758" i="1"/>
  <c r="Y1758" i="1"/>
  <c r="AH1758" i="1"/>
  <c r="AI1758" i="1"/>
  <c r="AK1758" i="1" s="1"/>
  <c r="AC1758" i="1"/>
  <c r="AG1758" i="1"/>
  <c r="AD1758" i="1"/>
  <c r="AF1758" i="1"/>
  <c r="S1526" i="2" l="1"/>
  <c r="AM1525" i="2"/>
  <c r="AE1758" i="1"/>
  <c r="AJ1758" i="1"/>
  <c r="M1759" i="1"/>
  <c r="R1526" i="2" l="1"/>
  <c r="P1526" i="2"/>
  <c r="T1526" i="2"/>
  <c r="U1526" i="2"/>
  <c r="O1526" i="2"/>
  <c r="Q1526" i="2"/>
  <c r="V1526" i="2"/>
  <c r="AA1526" i="2"/>
  <c r="Q1759" i="1"/>
  <c r="T1759" i="1"/>
  <c r="R1759" i="1"/>
  <c r="N1759" i="1"/>
  <c r="O1759" i="1"/>
  <c r="Y1526" i="2" l="1"/>
  <c r="AI1526" i="2"/>
  <c r="AJ1526" i="2"/>
  <c r="AK1526" i="2"/>
  <c r="AE1526" i="2"/>
  <c r="AF1526" i="2"/>
  <c r="AH1526" i="2"/>
  <c r="W1526" i="2"/>
  <c r="AC1526" i="2"/>
  <c r="AB1526" i="2"/>
  <c r="X1526" i="2"/>
  <c r="Z1526" i="2"/>
  <c r="V1759" i="1"/>
  <c r="AL1759" i="1"/>
  <c r="Y1759" i="1"/>
  <c r="Z1759" i="1"/>
  <c r="AI1759" i="1"/>
  <c r="AG1759" i="1"/>
  <c r="AC1759" i="1"/>
  <c r="AD1759" i="1"/>
  <c r="AH1759" i="1"/>
  <c r="AF1759" i="1"/>
  <c r="AA1759" i="1"/>
  <c r="X1759" i="1"/>
  <c r="W1759" i="1"/>
  <c r="U1759" i="1"/>
  <c r="AG1526" i="2" l="1"/>
  <c r="AM1526" i="2"/>
  <c r="AL1526" i="2"/>
  <c r="AK1759" i="1"/>
  <c r="AE1759" i="1"/>
  <c r="AJ1759" i="1"/>
  <c r="S1527" i="2" l="1"/>
  <c r="V1527" i="2"/>
  <c r="P1527" i="2"/>
  <c r="Q1527" i="2"/>
  <c r="R1527" i="2"/>
  <c r="O1527" i="2"/>
  <c r="U1527" i="2"/>
  <c r="T1527" i="2"/>
  <c r="Q1760" i="1"/>
  <c r="T1760" i="1"/>
  <c r="M1760" i="1"/>
  <c r="O1760" i="1"/>
  <c r="R1760" i="1"/>
  <c r="N1760" i="1"/>
  <c r="W1527" i="2" l="1"/>
  <c r="AB1527" i="2"/>
  <c r="AC1527" i="2"/>
  <c r="Z1527" i="2"/>
  <c r="Y1527" i="2"/>
  <c r="X1527" i="2"/>
  <c r="AH1527" i="2"/>
  <c r="AI1527" i="2"/>
  <c r="AJ1527" i="2"/>
  <c r="AK1527" i="2"/>
  <c r="AE1527" i="2"/>
  <c r="AF1527" i="2"/>
  <c r="AA1527" i="2"/>
  <c r="AA1760" i="1"/>
  <c r="U1760" i="1"/>
  <c r="X1760" i="1"/>
  <c r="V1760" i="1"/>
  <c r="Z1760" i="1"/>
  <c r="W1760" i="1"/>
  <c r="AI1760" i="1"/>
  <c r="AD1760" i="1"/>
  <c r="AF1760" i="1"/>
  <c r="AG1760" i="1"/>
  <c r="AH1760" i="1"/>
  <c r="AC1760" i="1"/>
  <c r="AL1760" i="1"/>
  <c r="Y1760" i="1"/>
  <c r="AG1527" i="2" l="1"/>
  <c r="AM1527" i="2" s="1"/>
  <c r="AE1760" i="1"/>
  <c r="AJ1760" i="1"/>
  <c r="AK1760" i="1"/>
  <c r="O1528" i="2" l="1"/>
  <c r="U1528" i="2"/>
  <c r="R1528" i="2"/>
  <c r="AL1527" i="2"/>
  <c r="T1761" i="1"/>
  <c r="Q1761" i="1"/>
  <c r="O1761" i="1"/>
  <c r="M1761" i="1"/>
  <c r="N1761" i="1"/>
  <c r="R1761" i="1"/>
  <c r="V1528" i="2" l="1"/>
  <c r="S1528" i="2"/>
  <c r="T1528" i="2"/>
  <c r="P1528" i="2"/>
  <c r="AC1528" i="2" s="1"/>
  <c r="Q1528" i="2"/>
  <c r="U1761" i="1"/>
  <c r="X1761" i="1"/>
  <c r="AA1761" i="1"/>
  <c r="Z1761" i="1"/>
  <c r="V1761" i="1"/>
  <c r="W1761" i="1"/>
  <c r="AL1761" i="1"/>
  <c r="Y1761" i="1"/>
  <c r="AD1761" i="1"/>
  <c r="AH1761" i="1"/>
  <c r="AJ1761" i="1" s="1"/>
  <c r="T1762" i="1" s="1"/>
  <c r="AI1761" i="1"/>
  <c r="AK1761" i="1" s="1"/>
  <c r="O1762" i="1" s="1"/>
  <c r="AC1761" i="1"/>
  <c r="AF1761" i="1"/>
  <c r="AG1761" i="1"/>
  <c r="X1528" i="2" l="1"/>
  <c r="AA1528" i="2"/>
  <c r="Y1528" i="2"/>
  <c r="AB1528" i="2"/>
  <c r="AH1528" i="2"/>
  <c r="AI1528" i="2"/>
  <c r="AJ1528" i="2"/>
  <c r="AK1528" i="2"/>
  <c r="AE1528" i="2"/>
  <c r="AF1528" i="2"/>
  <c r="W1528" i="2"/>
  <c r="Z1528" i="2"/>
  <c r="AI1762" i="1"/>
  <c r="AC1762" i="1"/>
  <c r="AH1762" i="1"/>
  <c r="AD1762" i="1"/>
  <c r="AF1762" i="1"/>
  <c r="AG1762" i="1"/>
  <c r="N1762" i="1"/>
  <c r="R1762" i="1"/>
  <c r="Q1762" i="1"/>
  <c r="AE1761" i="1"/>
  <c r="M1762" i="1"/>
  <c r="AG1528" i="2" l="1"/>
  <c r="AM1528" i="2"/>
  <c r="AL1528" i="2"/>
  <c r="U1762" i="1"/>
  <c r="X1762" i="1"/>
  <c r="AA1762" i="1"/>
  <c r="AL1762" i="1"/>
  <c r="Y1762" i="1"/>
  <c r="Z1762" i="1"/>
  <c r="V1762" i="1"/>
  <c r="AK1762" i="1" s="1"/>
  <c r="W1762" i="1"/>
  <c r="AJ1762" i="1" s="1"/>
  <c r="V1529" i="2" l="1"/>
  <c r="S1529" i="2"/>
  <c r="R1529" i="2"/>
  <c r="O1529" i="2"/>
  <c r="U1529" i="2"/>
  <c r="P1529" i="2"/>
  <c r="Q1529" i="2"/>
  <c r="T1529" i="2"/>
  <c r="T1763" i="1"/>
  <c r="Q1763" i="1"/>
  <c r="O1763" i="1"/>
  <c r="R1763" i="1"/>
  <c r="M1763" i="1"/>
  <c r="N1763" i="1"/>
  <c r="AE1762" i="1"/>
  <c r="AB1529" i="2" l="1"/>
  <c r="X1529" i="2"/>
  <c r="W1529" i="2"/>
  <c r="Y1529" i="2"/>
  <c r="AC1529" i="2"/>
  <c r="Z1529" i="2"/>
  <c r="AA1529" i="2"/>
  <c r="AF1529" i="2"/>
  <c r="AH1529" i="2"/>
  <c r="AI1529" i="2"/>
  <c r="AJ1529" i="2"/>
  <c r="AK1529" i="2"/>
  <c r="AE1529" i="2"/>
  <c r="U1763" i="1"/>
  <c r="X1763" i="1"/>
  <c r="AA1763" i="1"/>
  <c r="V1763" i="1"/>
  <c r="Z1763" i="1"/>
  <c r="W1763" i="1"/>
  <c r="AL1763" i="1"/>
  <c r="Y1763" i="1"/>
  <c r="AG1763" i="1"/>
  <c r="AI1763" i="1"/>
  <c r="AD1763" i="1"/>
  <c r="AH1763" i="1"/>
  <c r="AF1763" i="1"/>
  <c r="AC1763" i="1"/>
  <c r="AG1529" i="2" l="1"/>
  <c r="AM1529" i="2" s="1"/>
  <c r="AE1763" i="1"/>
  <c r="AK1763" i="1"/>
  <c r="AJ1763" i="1"/>
  <c r="U1530" i="2" l="1"/>
  <c r="R1530" i="2"/>
  <c r="O1530" i="2"/>
  <c r="AL1529" i="2"/>
  <c r="T1764" i="1"/>
  <c r="Q1764" i="1"/>
  <c r="O1764" i="1"/>
  <c r="M1764" i="1"/>
  <c r="N1764" i="1"/>
  <c r="R1764" i="1"/>
  <c r="V1530" i="2" l="1"/>
  <c r="S1530" i="2"/>
  <c r="Q1530" i="2"/>
  <c r="Z1530" i="2"/>
  <c r="AC1530" i="2"/>
  <c r="T1530" i="2"/>
  <c r="P1530" i="2"/>
  <c r="V1764" i="1"/>
  <c r="Z1764" i="1"/>
  <c r="AE1764" i="1" s="1"/>
  <c r="U1764" i="1"/>
  <c r="AA1764" i="1"/>
  <c r="X1764" i="1"/>
  <c r="W1764" i="1"/>
  <c r="AL1764" i="1"/>
  <c r="Y1764" i="1"/>
  <c r="AG1764" i="1"/>
  <c r="AH1764" i="1"/>
  <c r="AJ1764" i="1" s="1"/>
  <c r="T1765" i="1" s="1"/>
  <c r="AI1764" i="1"/>
  <c r="AK1764" i="1" s="1"/>
  <c r="N1765" i="1" s="1"/>
  <c r="AD1764" i="1"/>
  <c r="AC1764" i="1"/>
  <c r="AF1764" i="1"/>
  <c r="Y1530" i="2" l="1"/>
  <c r="X1530" i="2"/>
  <c r="AA1530" i="2"/>
  <c r="AE1530" i="2"/>
  <c r="AF1530" i="2"/>
  <c r="AH1530" i="2"/>
  <c r="AI1530" i="2"/>
  <c r="AJ1530" i="2"/>
  <c r="AK1530" i="2"/>
  <c r="AB1530" i="2"/>
  <c r="W1530" i="2"/>
  <c r="AG1765" i="1"/>
  <c r="AF1765" i="1"/>
  <c r="AI1765" i="1"/>
  <c r="AD1765" i="1"/>
  <c r="AH1765" i="1"/>
  <c r="AC1765" i="1"/>
  <c r="M1765" i="1"/>
  <c r="Q1765" i="1"/>
  <c r="R1765" i="1"/>
  <c r="O1765" i="1"/>
  <c r="AG1530" i="2" l="1"/>
  <c r="AM1530" i="2" s="1"/>
  <c r="AL1530" i="2"/>
  <c r="Z1765" i="1"/>
  <c r="W1765" i="1"/>
  <c r="AK1765" i="1"/>
  <c r="AL1765" i="1"/>
  <c r="Y1765" i="1"/>
  <c r="AA1765" i="1"/>
  <c r="U1765" i="1"/>
  <c r="X1765" i="1"/>
  <c r="V1765" i="1"/>
  <c r="AJ1765" i="1" s="1"/>
  <c r="U1531" i="2" l="1"/>
  <c r="O1531" i="2"/>
  <c r="R1531" i="2"/>
  <c r="Q1531" i="2"/>
  <c r="P1531" i="2"/>
  <c r="T1531" i="2"/>
  <c r="S1531" i="2"/>
  <c r="V1531" i="2"/>
  <c r="Q1766" i="1"/>
  <c r="T1766" i="1"/>
  <c r="N1766" i="1"/>
  <c r="O1766" i="1"/>
  <c r="M1766" i="1"/>
  <c r="R1766" i="1"/>
  <c r="AE1765" i="1"/>
  <c r="AB1531" i="2" l="1"/>
  <c r="AE1531" i="2"/>
  <c r="AF1531" i="2"/>
  <c r="AH1531" i="2"/>
  <c r="AI1531" i="2"/>
  <c r="AJ1531" i="2"/>
  <c r="AK1531" i="2"/>
  <c r="AA1531" i="2"/>
  <c r="X1531" i="2"/>
  <c r="Y1531" i="2"/>
  <c r="Z1531" i="2"/>
  <c r="W1531" i="2"/>
  <c r="AC1531" i="2"/>
  <c r="U1766" i="1"/>
  <c r="X1766" i="1"/>
  <c r="AA1766" i="1"/>
  <c r="Z1766" i="1"/>
  <c r="W1766" i="1"/>
  <c r="V1766" i="1"/>
  <c r="AI1766" i="1"/>
  <c r="AH1766" i="1"/>
  <c r="AF1766" i="1"/>
  <c r="AC1766" i="1"/>
  <c r="AD1766" i="1"/>
  <c r="AG1766" i="1"/>
  <c r="AL1766" i="1"/>
  <c r="Y1766" i="1"/>
  <c r="AG1531" i="2" l="1"/>
  <c r="AL1531" i="2" s="1"/>
  <c r="AJ1766" i="1"/>
  <c r="AE1766" i="1"/>
  <c r="AK1766" i="1"/>
  <c r="S1532" i="2" l="1"/>
  <c r="AM1531" i="2"/>
  <c r="N1767" i="1"/>
  <c r="M1767" i="1"/>
  <c r="R1767" i="1"/>
  <c r="O1767" i="1"/>
  <c r="T1767" i="1"/>
  <c r="Q1767" i="1"/>
  <c r="R1532" i="2" l="1"/>
  <c r="T1532" i="2"/>
  <c r="O1532" i="2"/>
  <c r="Q1532" i="2"/>
  <c r="U1532" i="2"/>
  <c r="P1532" i="2"/>
  <c r="V1532" i="2"/>
  <c r="AA1532" i="2"/>
  <c r="AL1767" i="1"/>
  <c r="Y1767" i="1"/>
  <c r="AC1767" i="1"/>
  <c r="AF1767" i="1"/>
  <c r="AG1767" i="1"/>
  <c r="AI1767" i="1"/>
  <c r="AK1767" i="1" s="1"/>
  <c r="M1768" i="1" s="1"/>
  <c r="AH1767" i="1"/>
  <c r="AJ1767" i="1" s="1"/>
  <c r="T1768" i="1" s="1"/>
  <c r="AD1767" i="1"/>
  <c r="W1767" i="1"/>
  <c r="Z1767" i="1"/>
  <c r="AE1767" i="1" s="1"/>
  <c r="X1767" i="1"/>
  <c r="AA1767" i="1"/>
  <c r="U1767" i="1"/>
  <c r="V1767" i="1"/>
  <c r="X1532" i="2" l="1"/>
  <c r="AK1532" i="2"/>
  <c r="AE1532" i="2"/>
  <c r="AF1532" i="2"/>
  <c r="AH1532" i="2"/>
  <c r="AI1532" i="2"/>
  <c r="AJ1532" i="2"/>
  <c r="AC1532" i="2"/>
  <c r="Y1532" i="2"/>
  <c r="W1532" i="2"/>
  <c r="AB1532" i="2"/>
  <c r="Z1532" i="2"/>
  <c r="AF1768" i="1"/>
  <c r="AH1768" i="1"/>
  <c r="AD1768" i="1"/>
  <c r="AG1768" i="1"/>
  <c r="AI1768" i="1"/>
  <c r="AC1768" i="1"/>
  <c r="AA1768" i="1"/>
  <c r="O1768" i="1"/>
  <c r="R1768" i="1"/>
  <c r="N1768" i="1"/>
  <c r="Q1768" i="1"/>
  <c r="AG1532" i="2" l="1"/>
  <c r="AM1532" i="2" s="1"/>
  <c r="AL1532" i="2"/>
  <c r="AL1768" i="1"/>
  <c r="Y1768" i="1"/>
  <c r="Z1768" i="1"/>
  <c r="AE1768" i="1"/>
  <c r="X1768" i="1"/>
  <c r="V1768" i="1"/>
  <c r="AK1768" i="1" s="1"/>
  <c r="W1768" i="1"/>
  <c r="U1768" i="1"/>
  <c r="Q1533" i="2" l="1"/>
  <c r="T1533" i="2"/>
  <c r="P1533" i="2"/>
  <c r="U1533" i="2"/>
  <c r="R1533" i="2"/>
  <c r="O1533" i="2"/>
  <c r="S1533" i="2"/>
  <c r="V1533" i="2"/>
  <c r="M1769" i="1"/>
  <c r="AJ1768" i="1"/>
  <c r="W1533" i="2" l="1"/>
  <c r="AJ1533" i="2"/>
  <c r="AK1533" i="2"/>
  <c r="AE1533" i="2"/>
  <c r="AF1533" i="2"/>
  <c r="AH1533" i="2"/>
  <c r="AI1533" i="2"/>
  <c r="AA1533" i="2"/>
  <c r="Z1533" i="2"/>
  <c r="AC1533" i="2"/>
  <c r="X1533" i="2"/>
  <c r="AB1533" i="2"/>
  <c r="Y1533" i="2"/>
  <c r="T1769" i="1"/>
  <c r="Q1769" i="1"/>
  <c r="R1769" i="1"/>
  <c r="O1769" i="1"/>
  <c r="N1769" i="1"/>
  <c r="AG1533" i="2" l="1"/>
  <c r="AM1533" i="2" s="1"/>
  <c r="V1769" i="1"/>
  <c r="AA1769" i="1"/>
  <c r="X1769" i="1"/>
  <c r="U1769" i="1"/>
  <c r="W1769" i="1"/>
  <c r="Z1769" i="1"/>
  <c r="AE1769" i="1" s="1"/>
  <c r="AL1769" i="1"/>
  <c r="Y1769" i="1"/>
  <c r="AG1769" i="1"/>
  <c r="AF1769" i="1"/>
  <c r="AH1769" i="1"/>
  <c r="AC1769" i="1"/>
  <c r="AD1769" i="1"/>
  <c r="AI1769" i="1"/>
  <c r="O1534" i="2" l="1"/>
  <c r="R1534" i="2"/>
  <c r="U1534" i="2"/>
  <c r="AL1533" i="2"/>
  <c r="AJ1769" i="1"/>
  <c r="AK1769" i="1"/>
  <c r="S1534" i="2" l="1"/>
  <c r="V1534" i="2"/>
  <c r="Q1534" i="2"/>
  <c r="T1534" i="2"/>
  <c r="P1534" i="2"/>
  <c r="M1770" i="1"/>
  <c r="R1770" i="1"/>
  <c r="N1770" i="1"/>
  <c r="O1770" i="1"/>
  <c r="T1770" i="1"/>
  <c r="Q1770" i="1"/>
  <c r="Y1534" i="2" l="1"/>
  <c r="AB1534" i="2"/>
  <c r="Z1534" i="2"/>
  <c r="X1534" i="2"/>
  <c r="AC1534" i="2"/>
  <c r="AI1534" i="2"/>
  <c r="AJ1534" i="2"/>
  <c r="AK1534" i="2"/>
  <c r="AE1534" i="2"/>
  <c r="AF1534" i="2"/>
  <c r="AH1534" i="2"/>
  <c r="W1534" i="2"/>
  <c r="AA1534" i="2"/>
  <c r="AL1770" i="1"/>
  <c r="Y1770" i="1"/>
  <c r="W1770" i="1"/>
  <c r="AH1770" i="1"/>
  <c r="AC1770" i="1"/>
  <c r="AF1770" i="1"/>
  <c r="AG1770" i="1"/>
  <c r="AD1770" i="1"/>
  <c r="AI1770" i="1"/>
  <c r="V1770" i="1"/>
  <c r="Z1770" i="1"/>
  <c r="AE1770" i="1" s="1"/>
  <c r="U1770" i="1"/>
  <c r="X1770" i="1"/>
  <c r="AA1770" i="1"/>
  <c r="AG1534" i="2" l="1"/>
  <c r="AM1534" i="2" s="1"/>
  <c r="AL1534" i="2"/>
  <c r="AK1770" i="1"/>
  <c r="AJ1770" i="1"/>
  <c r="R1535" i="2" l="1"/>
  <c r="O1535" i="2"/>
  <c r="U1535" i="2"/>
  <c r="Q1535" i="2"/>
  <c r="T1535" i="2"/>
  <c r="P1535" i="2"/>
  <c r="V1535" i="2"/>
  <c r="S1535" i="2"/>
  <c r="Q1771" i="1"/>
  <c r="T1771" i="1"/>
  <c r="M1771" i="1"/>
  <c r="O1771" i="1"/>
  <c r="N1771" i="1"/>
  <c r="R1771" i="1"/>
  <c r="AA1535" i="2" l="1"/>
  <c r="AH1535" i="2"/>
  <c r="AI1535" i="2"/>
  <c r="AJ1535" i="2"/>
  <c r="AK1535" i="2"/>
  <c r="AE1535" i="2"/>
  <c r="AF1535" i="2"/>
  <c r="X1535" i="2"/>
  <c r="AB1535" i="2"/>
  <c r="Y1535" i="2"/>
  <c r="AC1535" i="2"/>
  <c r="W1535" i="2"/>
  <c r="Z1535" i="2"/>
  <c r="W1771" i="1"/>
  <c r="Z1771" i="1"/>
  <c r="V1771" i="1"/>
  <c r="X1771" i="1"/>
  <c r="U1771" i="1"/>
  <c r="AA1771" i="1"/>
  <c r="AF1771" i="1"/>
  <c r="AD1771" i="1"/>
  <c r="AH1771" i="1"/>
  <c r="AI1771" i="1"/>
  <c r="AG1771" i="1"/>
  <c r="AC1771" i="1"/>
  <c r="AL1771" i="1"/>
  <c r="Y1771" i="1"/>
  <c r="AG1535" i="2" l="1"/>
  <c r="AM1535" i="2" s="1"/>
  <c r="AL1535" i="2"/>
  <c r="AJ1771" i="1"/>
  <c r="AK1771" i="1"/>
  <c r="AE1771" i="1"/>
  <c r="U1536" i="2" l="1"/>
  <c r="P1536" i="2"/>
  <c r="T1536" i="2"/>
  <c r="R1536" i="2"/>
  <c r="O1536" i="2"/>
  <c r="Q1536" i="2"/>
  <c r="S1536" i="2"/>
  <c r="V1536" i="2"/>
  <c r="O1772" i="1"/>
  <c r="M1772" i="1"/>
  <c r="R1772" i="1"/>
  <c r="N1772" i="1"/>
  <c r="T1772" i="1"/>
  <c r="Q1772" i="1"/>
  <c r="Y1536" i="2" l="1"/>
  <c r="AH1536" i="2"/>
  <c r="AI1536" i="2"/>
  <c r="AJ1536" i="2"/>
  <c r="AK1536" i="2"/>
  <c r="AE1536" i="2"/>
  <c r="AF1536" i="2"/>
  <c r="AA1536" i="2"/>
  <c r="W1536" i="2"/>
  <c r="Z1536" i="2"/>
  <c r="AB1536" i="2"/>
  <c r="AG1536" i="2" s="1"/>
  <c r="X1536" i="2"/>
  <c r="AC1536" i="2"/>
  <c r="AL1772" i="1"/>
  <c r="Y1772" i="1"/>
  <c r="AH1772" i="1"/>
  <c r="AF1772" i="1"/>
  <c r="AD1772" i="1"/>
  <c r="AC1772" i="1"/>
  <c r="AG1772" i="1"/>
  <c r="AI1772" i="1"/>
  <c r="AK1772" i="1" s="1"/>
  <c r="M1773" i="1" s="1"/>
  <c r="V1772" i="1"/>
  <c r="Z1772" i="1"/>
  <c r="AE1772" i="1" s="1"/>
  <c r="U1772" i="1"/>
  <c r="AA1772" i="1"/>
  <c r="X1772" i="1"/>
  <c r="W1772" i="1"/>
  <c r="AM1536" i="2" l="1"/>
  <c r="AL1536" i="2"/>
  <c r="AJ1772" i="1"/>
  <c r="S1537" i="2" l="1"/>
  <c r="V1537" i="2"/>
  <c r="T1537" i="2"/>
  <c r="Q1537" i="2"/>
  <c r="U1537" i="2"/>
  <c r="R1537" i="2"/>
  <c r="P1537" i="2"/>
  <c r="O1537" i="2"/>
  <c r="Q1773" i="1"/>
  <c r="T1773" i="1"/>
  <c r="N1773" i="1"/>
  <c r="R1773" i="1"/>
  <c r="O1773" i="1"/>
  <c r="W1537" i="2" l="1"/>
  <c r="AC1537" i="2"/>
  <c r="X1537" i="2"/>
  <c r="Z1537" i="2"/>
  <c r="Y1537" i="2"/>
  <c r="AB1537" i="2"/>
  <c r="AF1537" i="2"/>
  <c r="AH1537" i="2"/>
  <c r="AI1537" i="2"/>
  <c r="AJ1537" i="2"/>
  <c r="AK1537" i="2"/>
  <c r="AE1537" i="2"/>
  <c r="AA1537" i="2"/>
  <c r="W1773" i="1"/>
  <c r="Z1773" i="1"/>
  <c r="V1773" i="1"/>
  <c r="U1773" i="1"/>
  <c r="X1773" i="1"/>
  <c r="AA1773" i="1"/>
  <c r="AC1773" i="1"/>
  <c r="AD1773" i="1"/>
  <c r="AI1773" i="1"/>
  <c r="AF1773" i="1"/>
  <c r="AG1773" i="1"/>
  <c r="AH1773" i="1"/>
  <c r="AJ1773" i="1" s="1"/>
  <c r="Q1774" i="1" s="1"/>
  <c r="AL1773" i="1"/>
  <c r="Y1773" i="1"/>
  <c r="AG1537" i="2" l="1"/>
  <c r="AL1537" i="2"/>
  <c r="AM1537" i="2"/>
  <c r="AK1773" i="1"/>
  <c r="AE1773" i="1"/>
  <c r="O1538" i="2" l="1"/>
  <c r="Q1538" i="2"/>
  <c r="U1538" i="2"/>
  <c r="T1538" i="2"/>
  <c r="R1538" i="2"/>
  <c r="P1538" i="2"/>
  <c r="V1538" i="2"/>
  <c r="S1538" i="2"/>
  <c r="M1774" i="1"/>
  <c r="O1774" i="1"/>
  <c r="R1774" i="1"/>
  <c r="N1774" i="1"/>
  <c r="T1774" i="1"/>
  <c r="AE1538" i="2" l="1"/>
  <c r="AF1538" i="2"/>
  <c r="AH1538" i="2"/>
  <c r="AI1538" i="2"/>
  <c r="AJ1538" i="2"/>
  <c r="AK1538" i="2"/>
  <c r="AM1538" i="2" s="1"/>
  <c r="U1539" i="2" s="1"/>
  <c r="AA1538" i="2"/>
  <c r="X1538" i="2"/>
  <c r="Z1538" i="2"/>
  <c r="AB1538" i="2"/>
  <c r="AG1538" i="2" s="1"/>
  <c r="AC1538" i="2"/>
  <c r="Y1538" i="2"/>
  <c r="W1538" i="2"/>
  <c r="V1774" i="1"/>
  <c r="AC1774" i="1"/>
  <c r="AF1774" i="1"/>
  <c r="AG1774" i="1"/>
  <c r="AI1774" i="1"/>
  <c r="AH1774" i="1"/>
  <c r="AJ1774" i="1" s="1"/>
  <c r="Q1775" i="1" s="1"/>
  <c r="AD1774" i="1"/>
  <c r="Z1774" i="1"/>
  <c r="W1774" i="1"/>
  <c r="AA1774" i="1"/>
  <c r="X1774" i="1"/>
  <c r="U1774" i="1"/>
  <c r="AL1774" i="1"/>
  <c r="Y1774" i="1"/>
  <c r="AL1538" i="2" l="1"/>
  <c r="R1539" i="2"/>
  <c r="Q1539" i="2"/>
  <c r="O1539" i="2"/>
  <c r="P1539" i="2"/>
  <c r="AK1774" i="1"/>
  <c r="AE1774" i="1"/>
  <c r="T1775" i="1"/>
  <c r="W1539" i="2" l="1"/>
  <c r="Z1539" i="2"/>
  <c r="S1539" i="2"/>
  <c r="V1539" i="2"/>
  <c r="T1539" i="2"/>
  <c r="AC1539" i="2"/>
  <c r="AF1775" i="1"/>
  <c r="AD1775" i="1"/>
  <c r="AI1775" i="1"/>
  <c r="AC1775" i="1"/>
  <c r="AG1775" i="1"/>
  <c r="AH1775" i="1"/>
  <c r="M1775" i="1"/>
  <c r="N1775" i="1"/>
  <c r="R1775" i="1"/>
  <c r="O1775" i="1"/>
  <c r="AB1539" i="2" l="1"/>
  <c r="X1539" i="2"/>
  <c r="AE1539" i="2"/>
  <c r="AF1539" i="2"/>
  <c r="AH1539" i="2"/>
  <c r="AI1539" i="2"/>
  <c r="AJ1539" i="2"/>
  <c r="AK1539" i="2"/>
  <c r="AA1539" i="2"/>
  <c r="Y1539" i="2"/>
  <c r="X1775" i="1"/>
  <c r="AA1775" i="1"/>
  <c r="U1775" i="1"/>
  <c r="AL1775" i="1"/>
  <c r="Y1775" i="1"/>
  <c r="W1775" i="1"/>
  <c r="AJ1775" i="1" s="1"/>
  <c r="Z1775" i="1"/>
  <c r="V1775" i="1"/>
  <c r="AK1775" i="1" s="1"/>
  <c r="AG1539" i="2" l="1"/>
  <c r="AM1539" i="2" s="1"/>
  <c r="O1776" i="1"/>
  <c r="M1776" i="1"/>
  <c r="R1776" i="1"/>
  <c r="N1776" i="1"/>
  <c r="Q1776" i="1"/>
  <c r="T1776" i="1"/>
  <c r="AE1775" i="1"/>
  <c r="U1540" i="2" l="1"/>
  <c r="O1540" i="2"/>
  <c r="R1540" i="2"/>
  <c r="AL1539" i="2"/>
  <c r="V1776" i="1"/>
  <c r="AH1776" i="1"/>
  <c r="AC1776" i="1"/>
  <c r="AG1776" i="1"/>
  <c r="AI1776" i="1"/>
  <c r="AK1776" i="1" s="1"/>
  <c r="M1777" i="1" s="1"/>
  <c r="AD1776" i="1"/>
  <c r="AF1776" i="1"/>
  <c r="AL1776" i="1"/>
  <c r="Y1776" i="1"/>
  <c r="Z1776" i="1"/>
  <c r="U1776" i="1"/>
  <c r="X1776" i="1"/>
  <c r="AA1776" i="1"/>
  <c r="W1776" i="1"/>
  <c r="S1540" i="2" l="1"/>
  <c r="V1540" i="2"/>
  <c r="T1540" i="2"/>
  <c r="P1540" i="2"/>
  <c r="AC1540" i="2" s="1"/>
  <c r="W1540" i="2"/>
  <c r="Q1540" i="2"/>
  <c r="AE1776" i="1"/>
  <c r="N1777" i="1"/>
  <c r="R1777" i="1"/>
  <c r="O1777" i="1"/>
  <c r="AJ1776" i="1"/>
  <c r="X1540" i="2" l="1"/>
  <c r="Z1540" i="2"/>
  <c r="AB1540" i="2"/>
  <c r="AK1540" i="2"/>
  <c r="AE1540" i="2"/>
  <c r="AF1540" i="2"/>
  <c r="AH1540" i="2"/>
  <c r="AI1540" i="2"/>
  <c r="AJ1540" i="2"/>
  <c r="Y1540" i="2"/>
  <c r="AA1540" i="2"/>
  <c r="W1777" i="1"/>
  <c r="Z1777" i="1"/>
  <c r="AA1777" i="1"/>
  <c r="X1777" i="1"/>
  <c r="T1777" i="1"/>
  <c r="Q1777" i="1"/>
  <c r="AG1540" i="2" l="1"/>
  <c r="AM1540" i="2"/>
  <c r="AL1540" i="2"/>
  <c r="AL1777" i="1"/>
  <c r="Y1777" i="1"/>
  <c r="U1777" i="1"/>
  <c r="AD1777" i="1"/>
  <c r="AH1777" i="1"/>
  <c r="AC1777" i="1"/>
  <c r="AE1777" i="1" s="1"/>
  <c r="AF1777" i="1"/>
  <c r="AI1777" i="1"/>
  <c r="AG1777" i="1"/>
  <c r="V1777" i="1"/>
  <c r="V1541" i="2" l="1"/>
  <c r="S1541" i="2"/>
  <c r="U1541" i="2"/>
  <c r="O1541" i="2"/>
  <c r="R1541" i="2"/>
  <c r="P1541" i="2"/>
  <c r="T1541" i="2"/>
  <c r="Q1541" i="2"/>
  <c r="AJ1777" i="1"/>
  <c r="AK1777" i="1"/>
  <c r="Z1541" i="2" l="1"/>
  <c r="Y1541" i="2"/>
  <c r="AB1541" i="2"/>
  <c r="AG1541" i="2" s="1"/>
  <c r="X1541" i="2"/>
  <c r="W1541" i="2"/>
  <c r="AC1541" i="2"/>
  <c r="AA1541" i="2"/>
  <c r="AJ1541" i="2"/>
  <c r="AL1541" i="2" s="1"/>
  <c r="V1542" i="2" s="1"/>
  <c r="AK1541" i="2"/>
  <c r="AM1541" i="2" s="1"/>
  <c r="R1542" i="2" s="1"/>
  <c r="AE1541" i="2"/>
  <c r="AF1541" i="2"/>
  <c r="AH1541" i="2"/>
  <c r="AI1541" i="2"/>
  <c r="N1778" i="1"/>
  <c r="M1778" i="1"/>
  <c r="O1778" i="1"/>
  <c r="R1778" i="1"/>
  <c r="Q1778" i="1"/>
  <c r="T1778" i="1"/>
  <c r="AI1542" i="2" l="1"/>
  <c r="AJ1542" i="2"/>
  <c r="AK1542" i="2"/>
  <c r="AE1542" i="2"/>
  <c r="AF1542" i="2"/>
  <c r="AH1542" i="2"/>
  <c r="P1542" i="2"/>
  <c r="Q1542" i="2"/>
  <c r="T1542" i="2"/>
  <c r="S1542" i="2"/>
  <c r="U1542" i="2"/>
  <c r="O1542" i="2"/>
  <c r="AL1778" i="1"/>
  <c r="Y1778" i="1"/>
  <c r="AH1778" i="1"/>
  <c r="AF1778" i="1"/>
  <c r="AI1778" i="1"/>
  <c r="AC1778" i="1"/>
  <c r="AD1778" i="1"/>
  <c r="AG1778" i="1"/>
  <c r="Z1778" i="1"/>
  <c r="W1778" i="1"/>
  <c r="U1778" i="1"/>
  <c r="X1778" i="1"/>
  <c r="AA1778" i="1"/>
  <c r="V1778" i="1"/>
  <c r="W1542" i="2" l="1"/>
  <c r="AC1542" i="2"/>
  <c r="AA1542" i="2"/>
  <c r="AB1542" i="2"/>
  <c r="AG1542" i="2" s="1"/>
  <c r="Y1542" i="2"/>
  <c r="X1542" i="2"/>
  <c r="AM1542" i="2" s="1"/>
  <c r="Z1542" i="2"/>
  <c r="AK1778" i="1"/>
  <c r="AJ1778" i="1"/>
  <c r="AE1778" i="1"/>
  <c r="R1543" i="2" l="1"/>
  <c r="O1543" i="2"/>
  <c r="U1543" i="2"/>
  <c r="AL1542" i="2"/>
  <c r="T1779" i="1"/>
  <c r="Q1779" i="1"/>
  <c r="M1779" i="1"/>
  <c r="N1779" i="1"/>
  <c r="O1779" i="1"/>
  <c r="R1779" i="1"/>
  <c r="V1543" i="2" l="1"/>
  <c r="S1543" i="2"/>
  <c r="P1543" i="2"/>
  <c r="Q1543" i="2"/>
  <c r="W1543" i="2"/>
  <c r="T1543" i="2"/>
  <c r="W1779" i="1"/>
  <c r="AL1779" i="1"/>
  <c r="Y1779" i="1"/>
  <c r="Z1779" i="1"/>
  <c r="AE1779" i="1" s="1"/>
  <c r="V1779" i="1"/>
  <c r="X1779" i="1"/>
  <c r="U1779" i="1"/>
  <c r="AA1779" i="1"/>
  <c r="AF1779" i="1"/>
  <c r="AG1779" i="1"/>
  <c r="AH1779" i="1"/>
  <c r="AJ1779" i="1" s="1"/>
  <c r="Q1780" i="1" s="1"/>
  <c r="AI1779" i="1"/>
  <c r="AK1779" i="1" s="1"/>
  <c r="M1780" i="1" s="1"/>
  <c r="AD1779" i="1"/>
  <c r="AC1779" i="1"/>
  <c r="X1543" i="2" l="1"/>
  <c r="Y1543" i="2"/>
  <c r="AC1543" i="2"/>
  <c r="Z1543" i="2"/>
  <c r="AA1543" i="2"/>
  <c r="AB1543" i="2"/>
  <c r="AH1543" i="2"/>
  <c r="AI1543" i="2"/>
  <c r="AJ1543" i="2"/>
  <c r="AK1543" i="2"/>
  <c r="AE1543" i="2"/>
  <c r="AF1543" i="2"/>
  <c r="N1780" i="1"/>
  <c r="O1780" i="1"/>
  <c r="AL1780" i="1"/>
  <c r="Y1780" i="1"/>
  <c r="R1780" i="1"/>
  <c r="T1780" i="1"/>
  <c r="AG1543" i="2" l="1"/>
  <c r="AM1543" i="2" s="1"/>
  <c r="V1780" i="1"/>
  <c r="W1780" i="1"/>
  <c r="AF1780" i="1"/>
  <c r="AH1780" i="1"/>
  <c r="AI1780" i="1"/>
  <c r="AD1780" i="1"/>
  <c r="AG1780" i="1"/>
  <c r="AC1780" i="1"/>
  <c r="AA1780" i="1"/>
  <c r="Z1780" i="1"/>
  <c r="X1780" i="1"/>
  <c r="U1780" i="1"/>
  <c r="R1544" i="2" l="1"/>
  <c r="U1544" i="2"/>
  <c r="O1544" i="2"/>
  <c r="AL1543" i="2"/>
  <c r="AE1780" i="1"/>
  <c r="AK1780" i="1"/>
  <c r="AJ1780" i="1"/>
  <c r="S1544" i="2" l="1"/>
  <c r="V1544" i="2"/>
  <c r="Q1544" i="2"/>
  <c r="T1544" i="2"/>
  <c r="P1544" i="2"/>
  <c r="AC1544" i="2"/>
  <c r="Q1781" i="1"/>
  <c r="T1781" i="1"/>
  <c r="M1781" i="1"/>
  <c r="N1781" i="1"/>
  <c r="O1781" i="1"/>
  <c r="R1781" i="1"/>
  <c r="X1544" i="2" l="1"/>
  <c r="W1544" i="2"/>
  <c r="AB1544" i="2"/>
  <c r="Y1544" i="2"/>
  <c r="Z1544" i="2"/>
  <c r="AH1544" i="2"/>
  <c r="AI1544" i="2"/>
  <c r="AJ1544" i="2"/>
  <c r="AK1544" i="2"/>
  <c r="AE1544" i="2"/>
  <c r="AF1544" i="2"/>
  <c r="AA1544" i="2"/>
  <c r="Z1781" i="1"/>
  <c r="AA1781" i="1"/>
  <c r="X1781" i="1"/>
  <c r="U1781" i="1"/>
  <c r="W1781" i="1"/>
  <c r="V1781" i="1"/>
  <c r="AH1781" i="1"/>
  <c r="AG1781" i="1"/>
  <c r="AF1781" i="1"/>
  <c r="AI1781" i="1"/>
  <c r="AC1781" i="1"/>
  <c r="AD1781" i="1"/>
  <c r="AL1781" i="1"/>
  <c r="Y1781" i="1"/>
  <c r="AG1544" i="2" l="1"/>
  <c r="AM1544" i="2" s="1"/>
  <c r="AL1544" i="2"/>
  <c r="AK1781" i="1"/>
  <c r="AJ1781" i="1"/>
  <c r="AE1781" i="1"/>
  <c r="U1545" i="2" l="1"/>
  <c r="O1545" i="2"/>
  <c r="R1545" i="2"/>
  <c r="T1545" i="2"/>
  <c r="Q1545" i="2"/>
  <c r="P1545" i="2"/>
  <c r="V1545" i="2"/>
  <c r="S1545" i="2"/>
  <c r="T1782" i="1"/>
  <c r="Q1782" i="1"/>
  <c r="R1782" i="1"/>
  <c r="N1782" i="1"/>
  <c r="M1782" i="1"/>
  <c r="O1782" i="1"/>
  <c r="AF1545" i="2" l="1"/>
  <c r="AH1545" i="2"/>
  <c r="AI1545" i="2"/>
  <c r="AJ1545" i="2"/>
  <c r="AK1545" i="2"/>
  <c r="AE1545" i="2"/>
  <c r="AA1545" i="2"/>
  <c r="X1545" i="2"/>
  <c r="Y1545" i="2"/>
  <c r="AB1545" i="2"/>
  <c r="Z1545" i="2"/>
  <c r="W1545" i="2"/>
  <c r="AC1545" i="2"/>
  <c r="W1782" i="1"/>
  <c r="Z1782" i="1"/>
  <c r="U1782" i="1"/>
  <c r="X1782" i="1"/>
  <c r="AA1782" i="1"/>
  <c r="V1782" i="1"/>
  <c r="AL1782" i="1"/>
  <c r="Y1782" i="1"/>
  <c r="AD1782" i="1"/>
  <c r="AH1782" i="1"/>
  <c r="AJ1782" i="1" s="1"/>
  <c r="AG1782" i="1"/>
  <c r="AI1782" i="1"/>
  <c r="AF1782" i="1"/>
  <c r="AC1782" i="1"/>
  <c r="AG1545" i="2" l="1"/>
  <c r="AM1545" i="2"/>
  <c r="AL1545" i="2"/>
  <c r="Q1783" i="1"/>
  <c r="AE1782" i="1"/>
  <c r="AK1782" i="1"/>
  <c r="S1546" i="2" l="1"/>
  <c r="V1546" i="2"/>
  <c r="R1546" i="2"/>
  <c r="O1546" i="2"/>
  <c r="P1546" i="2"/>
  <c r="Q1546" i="2"/>
  <c r="U1546" i="2"/>
  <c r="T1546" i="2"/>
  <c r="O1783" i="1"/>
  <c r="N1783" i="1"/>
  <c r="R1783" i="1"/>
  <c r="M1783" i="1"/>
  <c r="AL1783" i="1"/>
  <c r="Y1783" i="1"/>
  <c r="T1783" i="1"/>
  <c r="AC1546" i="2" l="1"/>
  <c r="W1546" i="2"/>
  <c r="AB1546" i="2"/>
  <c r="Y1546" i="2"/>
  <c r="X1546" i="2"/>
  <c r="Z1546" i="2"/>
  <c r="AE1546" i="2"/>
  <c r="AF1546" i="2"/>
  <c r="AH1546" i="2"/>
  <c r="AI1546" i="2"/>
  <c r="AJ1546" i="2"/>
  <c r="AK1546" i="2"/>
  <c r="AA1546" i="2"/>
  <c r="AF1783" i="1"/>
  <c r="AD1783" i="1"/>
  <c r="AG1783" i="1"/>
  <c r="AI1783" i="1"/>
  <c r="AH1783" i="1"/>
  <c r="AC1783" i="1"/>
  <c r="AA1783" i="1"/>
  <c r="U1783" i="1"/>
  <c r="X1783" i="1"/>
  <c r="Z1783" i="1"/>
  <c r="V1783" i="1"/>
  <c r="W1783" i="1"/>
  <c r="AG1546" i="2" l="1"/>
  <c r="AM1546" i="2"/>
  <c r="AL1546" i="2"/>
  <c r="AK1783" i="1"/>
  <c r="AJ1783" i="1"/>
  <c r="Q1784" i="1" s="1"/>
  <c r="AE1783" i="1"/>
  <c r="S1547" i="2" l="1"/>
  <c r="V1547" i="2"/>
  <c r="U1547" i="2"/>
  <c r="P1547" i="2"/>
  <c r="O1547" i="2"/>
  <c r="T1547" i="2"/>
  <c r="R1547" i="2"/>
  <c r="Q1547" i="2"/>
  <c r="T1784" i="1"/>
  <c r="M1784" i="1"/>
  <c r="R1784" i="1"/>
  <c r="N1784" i="1"/>
  <c r="O1784" i="1"/>
  <c r="AB1547" i="2" l="1"/>
  <c r="Y1547" i="2"/>
  <c r="Z1547" i="2"/>
  <c r="W1547" i="2"/>
  <c r="X1547" i="2"/>
  <c r="AC1547" i="2"/>
  <c r="AE1547" i="2"/>
  <c r="AF1547" i="2"/>
  <c r="AH1547" i="2"/>
  <c r="AI1547" i="2"/>
  <c r="AJ1547" i="2"/>
  <c r="AK1547" i="2"/>
  <c r="AA1547" i="2"/>
  <c r="Z1784" i="1"/>
  <c r="W1784" i="1"/>
  <c r="V1784" i="1"/>
  <c r="U1784" i="1"/>
  <c r="X1784" i="1"/>
  <c r="AA1784" i="1"/>
  <c r="AH1784" i="1"/>
  <c r="AI1784" i="1"/>
  <c r="AG1784" i="1"/>
  <c r="AC1784" i="1"/>
  <c r="AD1784" i="1"/>
  <c r="AF1784" i="1"/>
  <c r="Y1784" i="1"/>
  <c r="AL1784" i="1"/>
  <c r="AG1547" i="2" l="1"/>
  <c r="AM1547" i="2" s="1"/>
  <c r="AJ1784" i="1"/>
  <c r="AK1784" i="1"/>
  <c r="AE1784" i="1"/>
  <c r="U1548" i="2" l="1"/>
  <c r="R1548" i="2"/>
  <c r="O1548" i="2"/>
  <c r="AL1547" i="2"/>
  <c r="R1785" i="1"/>
  <c r="M1785" i="1"/>
  <c r="O1785" i="1"/>
  <c r="N1785" i="1"/>
  <c r="Q1785" i="1"/>
  <c r="T1785" i="1"/>
  <c r="S1548" i="2" l="1"/>
  <c r="V1548" i="2"/>
  <c r="Q1548" i="2"/>
  <c r="AC1548" i="2"/>
  <c r="P1548" i="2"/>
  <c r="T1548" i="2"/>
  <c r="AL1785" i="1"/>
  <c r="Y1785" i="1"/>
  <c r="AF1785" i="1"/>
  <c r="AG1785" i="1"/>
  <c r="AI1785" i="1"/>
  <c r="AC1785" i="1"/>
  <c r="AD1785" i="1"/>
  <c r="AH1785" i="1"/>
  <c r="V1785" i="1"/>
  <c r="W1785" i="1"/>
  <c r="U1785" i="1"/>
  <c r="X1785" i="1"/>
  <c r="AA1785" i="1"/>
  <c r="Z1785" i="1"/>
  <c r="X1548" i="2" l="1"/>
  <c r="Y1548" i="2"/>
  <c r="Z1548" i="2"/>
  <c r="AB1548" i="2"/>
  <c r="AG1548" i="2" s="1"/>
  <c r="W1548" i="2"/>
  <c r="AK1548" i="2"/>
  <c r="AE1548" i="2"/>
  <c r="AF1548" i="2"/>
  <c r="AH1548" i="2"/>
  <c r="AI1548" i="2"/>
  <c r="AJ1548" i="2"/>
  <c r="AA1548" i="2"/>
  <c r="AK1785" i="1"/>
  <c r="AE1785" i="1"/>
  <c r="AJ1785" i="1"/>
  <c r="AL1548" i="2" l="1"/>
  <c r="AM1548" i="2"/>
  <c r="T1786" i="1"/>
  <c r="Q1786" i="1"/>
  <c r="M1786" i="1"/>
  <c r="N1786" i="1"/>
  <c r="R1786" i="1"/>
  <c r="O1786" i="1"/>
  <c r="U1549" i="2" l="1"/>
  <c r="O1549" i="2"/>
  <c r="R1549" i="2"/>
  <c r="P1549" i="2"/>
  <c r="Q1549" i="2"/>
  <c r="T1549" i="2"/>
  <c r="S1549" i="2"/>
  <c r="V1549" i="2"/>
  <c r="Z1786" i="1"/>
  <c r="W1786" i="1"/>
  <c r="V1786" i="1"/>
  <c r="AA1786" i="1"/>
  <c r="U1786" i="1"/>
  <c r="X1786" i="1"/>
  <c r="AL1786" i="1"/>
  <c r="Y1786" i="1"/>
  <c r="AI1786" i="1"/>
  <c r="AF1786" i="1"/>
  <c r="AH1786" i="1"/>
  <c r="AJ1786" i="1" s="1"/>
  <c r="AD1786" i="1"/>
  <c r="AC1786" i="1"/>
  <c r="AG1786" i="1"/>
  <c r="AA1549" i="2" l="1"/>
  <c r="AJ1549" i="2"/>
  <c r="AK1549" i="2"/>
  <c r="AE1549" i="2"/>
  <c r="AF1549" i="2"/>
  <c r="AH1549" i="2"/>
  <c r="AI1549" i="2"/>
  <c r="X1549" i="2"/>
  <c r="AB1549" i="2"/>
  <c r="Y1549" i="2"/>
  <c r="Z1549" i="2"/>
  <c r="W1549" i="2"/>
  <c r="AC1549" i="2"/>
  <c r="AK1786" i="1"/>
  <c r="Q1787" i="1"/>
  <c r="AE1786" i="1"/>
  <c r="AG1549" i="2" l="1"/>
  <c r="AM1549" i="2"/>
  <c r="AL1549" i="2"/>
  <c r="R1787" i="1"/>
  <c r="M1787" i="1"/>
  <c r="O1787" i="1"/>
  <c r="N1787" i="1"/>
  <c r="T1787" i="1"/>
  <c r="S1550" i="2" l="1"/>
  <c r="V1550" i="2"/>
  <c r="R1550" i="2"/>
  <c r="O1550" i="2"/>
  <c r="P1550" i="2"/>
  <c r="T1550" i="2"/>
  <c r="U1550" i="2"/>
  <c r="Q1550" i="2"/>
  <c r="V1787" i="1"/>
  <c r="AC1787" i="1"/>
  <c r="AF1787" i="1"/>
  <c r="AH1787" i="1"/>
  <c r="AG1787" i="1"/>
  <c r="AI1787" i="1"/>
  <c r="AD1787" i="1"/>
  <c r="W1787" i="1"/>
  <c r="X1787" i="1"/>
  <c r="U1787" i="1"/>
  <c r="AA1787" i="1"/>
  <c r="Z1787" i="1"/>
  <c r="AE1787" i="1" s="1"/>
  <c r="Y1787" i="1"/>
  <c r="AL1787" i="1"/>
  <c r="AC1550" i="2" l="1"/>
  <c r="W1550" i="2"/>
  <c r="Y1550" i="2"/>
  <c r="AB1550" i="2"/>
  <c r="X1550" i="2"/>
  <c r="Z1550" i="2"/>
  <c r="AI1550" i="2"/>
  <c r="AJ1550" i="2"/>
  <c r="AK1550" i="2"/>
  <c r="AE1550" i="2"/>
  <c r="AF1550" i="2"/>
  <c r="AH1550" i="2"/>
  <c r="AA1550" i="2"/>
  <c r="AK1787" i="1"/>
  <c r="AJ1787" i="1"/>
  <c r="AG1550" i="2" l="1"/>
  <c r="AL1550" i="2" s="1"/>
  <c r="Q1788" i="1"/>
  <c r="T1788" i="1"/>
  <c r="R1788" i="1"/>
  <c r="N1788" i="1"/>
  <c r="O1788" i="1"/>
  <c r="M1788" i="1"/>
  <c r="S1551" i="2" l="1"/>
  <c r="AM1550" i="2"/>
  <c r="AI1788" i="1"/>
  <c r="AC1788" i="1"/>
  <c r="AD1788" i="1"/>
  <c r="AG1788" i="1"/>
  <c r="AF1788" i="1"/>
  <c r="AH1788" i="1"/>
  <c r="U1788" i="1"/>
  <c r="X1788" i="1"/>
  <c r="AA1788" i="1"/>
  <c r="W1788" i="1"/>
  <c r="V1788" i="1"/>
  <c r="Z1788" i="1"/>
  <c r="AE1788" i="1" s="1"/>
  <c r="AL1788" i="1"/>
  <c r="Y1788" i="1"/>
  <c r="U1551" i="2" l="1"/>
  <c r="P1551" i="2"/>
  <c r="R1551" i="2"/>
  <c r="O1551" i="2"/>
  <c r="Q1551" i="2"/>
  <c r="T1551" i="2"/>
  <c r="AA1551" i="2"/>
  <c r="V1551" i="2"/>
  <c r="AJ1788" i="1"/>
  <c r="AK1788" i="1"/>
  <c r="W1551" i="2" l="1"/>
  <c r="AB1551" i="2"/>
  <c r="Y1551" i="2"/>
  <c r="Z1551" i="2"/>
  <c r="X1551" i="2"/>
  <c r="AH1551" i="2"/>
  <c r="AI1551" i="2"/>
  <c r="AJ1551" i="2"/>
  <c r="AK1551" i="2"/>
  <c r="AE1551" i="2"/>
  <c r="AF1551" i="2"/>
  <c r="AC1551" i="2"/>
  <c r="R1789" i="1"/>
  <c r="M1789" i="1"/>
  <c r="O1789" i="1"/>
  <c r="N1789" i="1"/>
  <c r="Q1789" i="1"/>
  <c r="T1789" i="1"/>
  <c r="AG1551" i="2" l="1"/>
  <c r="AM1551" i="2"/>
  <c r="AL1551" i="2"/>
  <c r="AL1789" i="1"/>
  <c r="Y1789" i="1"/>
  <c r="W1789" i="1"/>
  <c r="AI1789" i="1"/>
  <c r="AH1789" i="1"/>
  <c r="AJ1789" i="1" s="1"/>
  <c r="Q1790" i="1" s="1"/>
  <c r="AG1789" i="1"/>
  <c r="AD1789" i="1"/>
  <c r="AC1789" i="1"/>
  <c r="AF1789" i="1"/>
  <c r="V1789" i="1"/>
  <c r="U1789" i="1"/>
  <c r="AA1789" i="1"/>
  <c r="X1789" i="1"/>
  <c r="Z1789" i="1"/>
  <c r="S1552" i="2" l="1"/>
  <c r="V1552" i="2"/>
  <c r="O1552" i="2"/>
  <c r="P1552" i="2"/>
  <c r="U1552" i="2"/>
  <c r="T1552" i="2"/>
  <c r="R1552" i="2"/>
  <c r="Q1552" i="2"/>
  <c r="AK1789" i="1"/>
  <c r="T1790" i="1"/>
  <c r="N1790" i="1"/>
  <c r="AE1789" i="1"/>
  <c r="Y1552" i="2" l="1"/>
  <c r="AC1552" i="2"/>
  <c r="Z1552" i="2"/>
  <c r="AB1552" i="2"/>
  <c r="AG1552" i="2" s="1"/>
  <c r="X1552" i="2"/>
  <c r="W1552" i="2"/>
  <c r="AH1552" i="2"/>
  <c r="AI1552" i="2"/>
  <c r="AJ1552" i="2"/>
  <c r="AL1552" i="2" s="1"/>
  <c r="V1553" i="2" s="1"/>
  <c r="AK1552" i="2"/>
  <c r="AM1552" i="2" s="1"/>
  <c r="P1553" i="2" s="1"/>
  <c r="AE1552" i="2"/>
  <c r="AF1552" i="2"/>
  <c r="AA1552" i="2"/>
  <c r="AG1790" i="1"/>
  <c r="AD1790" i="1"/>
  <c r="AI1790" i="1"/>
  <c r="AC1790" i="1"/>
  <c r="AH1790" i="1"/>
  <c r="AF1790" i="1"/>
  <c r="M1790" i="1"/>
  <c r="R1790" i="1"/>
  <c r="O1790" i="1"/>
  <c r="AF1553" i="2" l="1"/>
  <c r="AH1553" i="2"/>
  <c r="AI1553" i="2"/>
  <c r="AJ1553" i="2"/>
  <c r="AK1553" i="2"/>
  <c r="AE1553" i="2"/>
  <c r="T1553" i="2"/>
  <c r="R1553" i="2"/>
  <c r="S1553" i="2"/>
  <c r="O1553" i="2"/>
  <c r="U1553" i="2"/>
  <c r="Q1553" i="2"/>
  <c r="W1790" i="1"/>
  <c r="Z1790" i="1"/>
  <c r="AE1790" i="1" s="1"/>
  <c r="U1790" i="1"/>
  <c r="X1790" i="1"/>
  <c r="AA1790" i="1"/>
  <c r="AL1790" i="1"/>
  <c r="Y1790" i="1"/>
  <c r="V1790" i="1"/>
  <c r="AJ1790" i="1" s="1"/>
  <c r="W1553" i="2" l="1"/>
  <c r="Y1553" i="2"/>
  <c r="AC1553" i="2"/>
  <c r="AL1553" i="2"/>
  <c r="AA1553" i="2"/>
  <c r="Z1553" i="2"/>
  <c r="AB1553" i="2"/>
  <c r="AG1553" i="2" s="1"/>
  <c r="X1553" i="2"/>
  <c r="AM1553" i="2" s="1"/>
  <c r="Q1791" i="1"/>
  <c r="AK1790" i="1"/>
  <c r="P1554" i="2" l="1"/>
  <c r="O1554" i="2"/>
  <c r="R1554" i="2"/>
  <c r="Q1554" i="2"/>
  <c r="T1554" i="2"/>
  <c r="U1554" i="2"/>
  <c r="V1554" i="2"/>
  <c r="S1554" i="2"/>
  <c r="N1791" i="1"/>
  <c r="M1791" i="1"/>
  <c r="O1791" i="1"/>
  <c r="R1791" i="1"/>
  <c r="T1791" i="1"/>
  <c r="AL1791" i="1"/>
  <c r="Y1791" i="1"/>
  <c r="AC1554" i="2" l="1"/>
  <c r="AA1554" i="2"/>
  <c r="AE1554" i="2"/>
  <c r="AF1554" i="2"/>
  <c r="AH1554" i="2"/>
  <c r="AI1554" i="2"/>
  <c r="AJ1554" i="2"/>
  <c r="AK1554" i="2"/>
  <c r="AB1554" i="2"/>
  <c r="Y1554" i="2"/>
  <c r="Z1554" i="2"/>
  <c r="W1554" i="2"/>
  <c r="X1554" i="2"/>
  <c r="AC1791" i="1"/>
  <c r="AG1791" i="1"/>
  <c r="AH1791" i="1"/>
  <c r="AD1791" i="1"/>
  <c r="AF1791" i="1"/>
  <c r="AI1791" i="1"/>
  <c r="Z1791" i="1"/>
  <c r="AE1791" i="1" s="1"/>
  <c r="W1791" i="1"/>
  <c r="U1791" i="1"/>
  <c r="X1791" i="1"/>
  <c r="AA1791" i="1"/>
  <c r="V1791" i="1"/>
  <c r="AG1554" i="2" l="1"/>
  <c r="AM1554" i="2"/>
  <c r="AL1554" i="2"/>
  <c r="AK1791" i="1"/>
  <c r="AJ1791" i="1"/>
  <c r="S1555" i="2" l="1"/>
  <c r="V1555" i="2"/>
  <c r="R1555" i="2"/>
  <c r="U1555" i="2"/>
  <c r="T1555" i="2"/>
  <c r="Q1555" i="2"/>
  <c r="O1555" i="2"/>
  <c r="P1555" i="2"/>
  <c r="Q1792" i="1"/>
  <c r="T1792" i="1"/>
  <c r="R1792" i="1"/>
  <c r="N1792" i="1"/>
  <c r="O1792" i="1"/>
  <c r="M1792" i="1"/>
  <c r="Y1555" i="2" l="1"/>
  <c r="X1555" i="2"/>
  <c r="W1555" i="2"/>
  <c r="AB1555" i="2"/>
  <c r="AC1555" i="2"/>
  <c r="Z1555" i="2"/>
  <c r="AE1555" i="2"/>
  <c r="AF1555" i="2"/>
  <c r="AH1555" i="2"/>
  <c r="AI1555" i="2"/>
  <c r="AJ1555" i="2"/>
  <c r="AK1555" i="2"/>
  <c r="AA1555" i="2"/>
  <c r="Z1792" i="1"/>
  <c r="U1792" i="1"/>
  <c r="X1792" i="1"/>
  <c r="AA1792" i="1"/>
  <c r="W1792" i="1"/>
  <c r="V1792" i="1"/>
  <c r="AC1792" i="1"/>
  <c r="AF1792" i="1"/>
  <c r="AD1792" i="1"/>
  <c r="AG1792" i="1"/>
  <c r="AH1792" i="1"/>
  <c r="AI1792" i="1"/>
  <c r="AL1792" i="1"/>
  <c r="Y1792" i="1"/>
  <c r="AG1555" i="2" l="1"/>
  <c r="AM1555" i="2"/>
  <c r="AL1555" i="2"/>
  <c r="AK1792" i="1"/>
  <c r="AJ1792" i="1"/>
  <c r="AE1792" i="1"/>
  <c r="S1556" i="2" l="1"/>
  <c r="V1556" i="2"/>
  <c r="U1556" i="2"/>
  <c r="Q1556" i="2"/>
  <c r="P1556" i="2"/>
  <c r="R1556" i="2"/>
  <c r="O1556" i="2"/>
  <c r="T1556" i="2"/>
  <c r="Q1793" i="1"/>
  <c r="T1793" i="1"/>
  <c r="R1793" i="1"/>
  <c r="N1793" i="1"/>
  <c r="M1793" i="1"/>
  <c r="O1793" i="1"/>
  <c r="Z1556" i="2" l="1"/>
  <c r="AB1556" i="2"/>
  <c r="W1556" i="2"/>
  <c r="X1556" i="2"/>
  <c r="Y1556" i="2"/>
  <c r="AC1556" i="2"/>
  <c r="AK1556" i="2"/>
  <c r="AE1556" i="2"/>
  <c r="AF1556" i="2"/>
  <c r="AH1556" i="2"/>
  <c r="AI1556" i="2"/>
  <c r="AJ1556" i="2"/>
  <c r="AA1556" i="2"/>
  <c r="U1793" i="1"/>
  <c r="X1793" i="1"/>
  <c r="AA1793" i="1"/>
  <c r="W1793" i="1"/>
  <c r="V1793" i="1"/>
  <c r="Z1793" i="1"/>
  <c r="AI1793" i="1"/>
  <c r="AC1793" i="1"/>
  <c r="AF1793" i="1"/>
  <c r="AD1793" i="1"/>
  <c r="AG1793" i="1"/>
  <c r="AH1793" i="1"/>
  <c r="AJ1793" i="1" s="1"/>
  <c r="AL1793" i="1"/>
  <c r="Y1793" i="1"/>
  <c r="AG1556" i="2" l="1"/>
  <c r="AM1556" i="2"/>
  <c r="AL1556" i="2"/>
  <c r="Q1794" i="1"/>
  <c r="AK1793" i="1"/>
  <c r="AE1793" i="1"/>
  <c r="V1557" i="2" l="1"/>
  <c r="S1557" i="2"/>
  <c r="R1557" i="2"/>
  <c r="Q1557" i="2"/>
  <c r="T1557" i="2"/>
  <c r="U1557" i="2"/>
  <c r="O1557" i="2"/>
  <c r="P1557" i="2"/>
  <c r="R1794" i="1"/>
  <c r="M1794" i="1"/>
  <c r="O1794" i="1"/>
  <c r="N1794" i="1"/>
  <c r="AL1794" i="1"/>
  <c r="Y1794" i="1"/>
  <c r="T1794" i="1"/>
  <c r="AC1557" i="2" l="1"/>
  <c r="W1557" i="2"/>
  <c r="AA1557" i="2"/>
  <c r="X1557" i="2"/>
  <c r="AB1557" i="2"/>
  <c r="Y1557" i="2"/>
  <c r="Z1557" i="2"/>
  <c r="AJ1557" i="2"/>
  <c r="AK1557" i="2"/>
  <c r="AE1557" i="2"/>
  <c r="AF1557" i="2"/>
  <c r="AH1557" i="2"/>
  <c r="AI1557" i="2"/>
  <c r="AI1794" i="1"/>
  <c r="AD1794" i="1"/>
  <c r="AF1794" i="1"/>
  <c r="AH1794" i="1"/>
  <c r="AC1794" i="1"/>
  <c r="AG1794" i="1"/>
  <c r="V1794" i="1"/>
  <c r="W1794" i="1"/>
  <c r="AA1794" i="1"/>
  <c r="U1794" i="1"/>
  <c r="X1794" i="1"/>
  <c r="Z1794" i="1"/>
  <c r="AE1794" i="1" s="1"/>
  <c r="AG1557" i="2" l="1"/>
  <c r="AL1557" i="2" s="1"/>
  <c r="AJ1794" i="1"/>
  <c r="AK1794" i="1"/>
  <c r="S1558" i="2" l="1"/>
  <c r="AM1557" i="2"/>
  <c r="N1795" i="1"/>
  <c r="R1795" i="1"/>
  <c r="O1795" i="1"/>
  <c r="M1795" i="1"/>
  <c r="Q1795" i="1"/>
  <c r="T1795" i="1"/>
  <c r="U1558" i="2" l="1"/>
  <c r="O1558" i="2"/>
  <c r="Q1558" i="2"/>
  <c r="P1558" i="2"/>
  <c r="T1558" i="2"/>
  <c r="R1558" i="2"/>
  <c r="AA1558" i="2"/>
  <c r="V1558" i="2"/>
  <c r="AI1795" i="1"/>
  <c r="AH1795" i="1"/>
  <c r="AF1795" i="1"/>
  <c r="AG1795" i="1"/>
  <c r="AC1795" i="1"/>
  <c r="AD1795" i="1"/>
  <c r="AL1795" i="1"/>
  <c r="Y1795" i="1"/>
  <c r="AA1795" i="1"/>
  <c r="U1795" i="1"/>
  <c r="X1795" i="1"/>
  <c r="W1795" i="1"/>
  <c r="Z1795" i="1"/>
  <c r="V1795" i="1"/>
  <c r="Y1558" i="2" l="1"/>
  <c r="Z1558" i="2"/>
  <c r="AB1558" i="2"/>
  <c r="X1558" i="2"/>
  <c r="W1558" i="2"/>
  <c r="AI1558" i="2"/>
  <c r="AJ1558" i="2"/>
  <c r="AK1558" i="2"/>
  <c r="AE1558" i="2"/>
  <c r="AF1558" i="2"/>
  <c r="AH1558" i="2"/>
  <c r="AC1558" i="2"/>
  <c r="AJ1795" i="1"/>
  <c r="AE1795" i="1"/>
  <c r="AK1795" i="1"/>
  <c r="AG1558" i="2" l="1"/>
  <c r="AM1558" i="2"/>
  <c r="AL1558" i="2"/>
  <c r="R1796" i="1"/>
  <c r="M1796" i="1"/>
  <c r="O1796" i="1"/>
  <c r="N1796" i="1"/>
  <c r="Q1796" i="1"/>
  <c r="T1796" i="1"/>
  <c r="S1559" i="2" l="1"/>
  <c r="V1559" i="2"/>
  <c r="Q1559" i="2"/>
  <c r="R1559" i="2"/>
  <c r="T1559" i="2"/>
  <c r="O1559" i="2"/>
  <c r="U1559" i="2"/>
  <c r="P1559" i="2"/>
  <c r="AC1796" i="1"/>
  <c r="AF1796" i="1"/>
  <c r="AD1796" i="1"/>
  <c r="AG1796" i="1"/>
  <c r="AI1796" i="1"/>
  <c r="AH1796" i="1"/>
  <c r="AJ1796" i="1" s="1"/>
  <c r="Q1797" i="1" s="1"/>
  <c r="AL1796" i="1"/>
  <c r="Y1796" i="1"/>
  <c r="V1796" i="1"/>
  <c r="W1796" i="1"/>
  <c r="U1796" i="1"/>
  <c r="X1796" i="1"/>
  <c r="AA1796" i="1"/>
  <c r="Z1796" i="1"/>
  <c r="AC1559" i="2" l="1"/>
  <c r="Z1559" i="2"/>
  <c r="X1559" i="2"/>
  <c r="W1559" i="2"/>
  <c r="AB1559" i="2"/>
  <c r="Y1559" i="2"/>
  <c r="AH1559" i="2"/>
  <c r="AI1559" i="2"/>
  <c r="AJ1559" i="2"/>
  <c r="AK1559" i="2"/>
  <c r="AE1559" i="2"/>
  <c r="AF1559" i="2"/>
  <c r="AA1559" i="2"/>
  <c r="AE1796" i="1"/>
  <c r="AK1796" i="1"/>
  <c r="AG1559" i="2" l="1"/>
  <c r="AM1559" i="2" s="1"/>
  <c r="M1797" i="1"/>
  <c r="N1797" i="1"/>
  <c r="R1797" i="1"/>
  <c r="O1797" i="1"/>
  <c r="T1797" i="1"/>
  <c r="R1560" i="2" l="1"/>
  <c r="U1560" i="2"/>
  <c r="O1560" i="2"/>
  <c r="AL1559" i="2"/>
  <c r="V1797" i="1"/>
  <c r="AI1797" i="1"/>
  <c r="AC1797" i="1"/>
  <c r="AF1797" i="1"/>
  <c r="AG1797" i="1"/>
  <c r="AD1797" i="1"/>
  <c r="AH1797" i="1"/>
  <c r="AJ1797" i="1" s="1"/>
  <c r="Q1798" i="1" s="1"/>
  <c r="W1797" i="1"/>
  <c r="Z1797" i="1"/>
  <c r="U1797" i="1"/>
  <c r="X1797" i="1"/>
  <c r="AA1797" i="1"/>
  <c r="AL1797" i="1"/>
  <c r="Y1797" i="1"/>
  <c r="V1560" i="2" l="1"/>
  <c r="S1560" i="2"/>
  <c r="Q1560" i="2"/>
  <c r="P1560" i="2"/>
  <c r="T1560" i="2"/>
  <c r="AE1797" i="1"/>
  <c r="AK1797" i="1"/>
  <c r="T1798" i="1"/>
  <c r="Y1560" i="2" l="1"/>
  <c r="X1560" i="2"/>
  <c r="AC1560" i="2"/>
  <c r="AB1560" i="2"/>
  <c r="W1560" i="2"/>
  <c r="AA1560" i="2"/>
  <c r="Z1560" i="2"/>
  <c r="AH1560" i="2"/>
  <c r="AI1560" i="2"/>
  <c r="AJ1560" i="2"/>
  <c r="AK1560" i="2"/>
  <c r="AE1560" i="2"/>
  <c r="AF1560" i="2"/>
  <c r="AH1798" i="1"/>
  <c r="AD1798" i="1"/>
  <c r="AG1798" i="1"/>
  <c r="AF1798" i="1"/>
  <c r="AI1798" i="1"/>
  <c r="AC1798" i="1"/>
  <c r="M1798" i="1"/>
  <c r="N1798" i="1"/>
  <c r="O1798" i="1"/>
  <c r="R1798" i="1"/>
  <c r="AG1560" i="2" l="1"/>
  <c r="AM1560" i="2"/>
  <c r="AL1560" i="2"/>
  <c r="X1798" i="1"/>
  <c r="U1798" i="1"/>
  <c r="AA1798" i="1"/>
  <c r="AL1798" i="1"/>
  <c r="Y1798" i="1"/>
  <c r="Z1798" i="1"/>
  <c r="AE1798" i="1" s="1"/>
  <c r="W1798" i="1"/>
  <c r="V1798" i="1"/>
  <c r="AK1798" i="1" s="1"/>
  <c r="AJ1798" i="1"/>
  <c r="V1561" i="2" l="1"/>
  <c r="S1561" i="2"/>
  <c r="U1561" i="2"/>
  <c r="R1561" i="2"/>
  <c r="O1561" i="2"/>
  <c r="Q1561" i="2"/>
  <c r="P1561" i="2"/>
  <c r="T1561" i="2"/>
  <c r="O1799" i="1"/>
  <c r="M1799" i="1"/>
  <c r="N1799" i="1"/>
  <c r="R1799" i="1"/>
  <c r="Q1799" i="1"/>
  <c r="T1799" i="1"/>
  <c r="AB1561" i="2" l="1"/>
  <c r="Z1561" i="2"/>
  <c r="X1561" i="2"/>
  <c r="Y1561" i="2"/>
  <c r="W1561" i="2"/>
  <c r="AC1561" i="2"/>
  <c r="AA1561" i="2"/>
  <c r="AF1561" i="2"/>
  <c r="AH1561" i="2"/>
  <c r="AI1561" i="2"/>
  <c r="AJ1561" i="2"/>
  <c r="AK1561" i="2"/>
  <c r="AE1561" i="2"/>
  <c r="AG1799" i="1"/>
  <c r="AI1799" i="1"/>
  <c r="AH1799" i="1"/>
  <c r="AC1799" i="1"/>
  <c r="AF1799" i="1"/>
  <c r="AD1799" i="1"/>
  <c r="AL1799" i="1"/>
  <c r="Y1799" i="1"/>
  <c r="Z1799" i="1"/>
  <c r="V1799" i="1"/>
  <c r="U1799" i="1"/>
  <c r="X1799" i="1"/>
  <c r="AA1799" i="1"/>
  <c r="W1799" i="1"/>
  <c r="AG1561" i="2" l="1"/>
  <c r="AM1561" i="2" s="1"/>
  <c r="AE1799" i="1"/>
  <c r="AJ1799" i="1"/>
  <c r="AK1799" i="1"/>
  <c r="O1562" i="2" l="1"/>
  <c r="R1562" i="2"/>
  <c r="U1562" i="2"/>
  <c r="AL1561" i="2"/>
  <c r="M1800" i="1"/>
  <c r="R1800" i="1"/>
  <c r="O1800" i="1"/>
  <c r="N1800" i="1"/>
  <c r="Q1800" i="1"/>
  <c r="T1800" i="1"/>
  <c r="V1562" i="2" l="1"/>
  <c r="S1562" i="2"/>
  <c r="P1562" i="2"/>
  <c r="Q1562" i="2"/>
  <c r="AC1562" i="2"/>
  <c r="Z1562" i="2"/>
  <c r="T1562" i="2"/>
  <c r="AI1800" i="1"/>
  <c r="AG1800" i="1"/>
  <c r="AF1800" i="1"/>
  <c r="AH1800" i="1"/>
  <c r="AD1800" i="1"/>
  <c r="AC1800" i="1"/>
  <c r="AL1800" i="1"/>
  <c r="Y1800" i="1"/>
  <c r="V1800" i="1"/>
  <c r="W1800" i="1"/>
  <c r="Z1800" i="1"/>
  <c r="AE1800" i="1" s="1"/>
  <c r="AA1800" i="1"/>
  <c r="U1800" i="1"/>
  <c r="X1800" i="1"/>
  <c r="X1562" i="2" l="1"/>
  <c r="Y1562" i="2"/>
  <c r="W1562" i="2"/>
  <c r="AA1562" i="2"/>
  <c r="AB1562" i="2"/>
  <c r="AG1562" i="2" s="1"/>
  <c r="AE1562" i="2"/>
  <c r="AF1562" i="2"/>
  <c r="AH1562" i="2"/>
  <c r="AI1562" i="2"/>
  <c r="AJ1562" i="2"/>
  <c r="AK1562" i="2"/>
  <c r="AM1562" i="2" s="1"/>
  <c r="AJ1800" i="1"/>
  <c r="AK1800" i="1"/>
  <c r="O1563" i="2" l="1"/>
  <c r="U1563" i="2"/>
  <c r="R1563" i="2"/>
  <c r="AL1562" i="2"/>
  <c r="Q1563" i="2"/>
  <c r="P1563" i="2"/>
  <c r="T1563" i="2"/>
  <c r="N1801" i="1"/>
  <c r="M1801" i="1"/>
  <c r="O1801" i="1"/>
  <c r="R1801" i="1"/>
  <c r="Q1801" i="1"/>
  <c r="T1801" i="1"/>
  <c r="V1563" i="2" l="1"/>
  <c r="S1563" i="2"/>
  <c r="AD1801" i="1"/>
  <c r="AC1801" i="1"/>
  <c r="AF1801" i="1"/>
  <c r="AG1801" i="1"/>
  <c r="AH1801" i="1"/>
  <c r="AI1801" i="1"/>
  <c r="W1801" i="1"/>
  <c r="AL1801" i="1"/>
  <c r="Y1801" i="1"/>
  <c r="Z1801" i="1"/>
  <c r="U1801" i="1"/>
  <c r="X1801" i="1"/>
  <c r="AA1801" i="1"/>
  <c r="V1801" i="1"/>
  <c r="AA1563" i="2" l="1"/>
  <c r="AE1563" i="2"/>
  <c r="AF1563" i="2"/>
  <c r="AH1563" i="2"/>
  <c r="AI1563" i="2"/>
  <c r="AJ1563" i="2"/>
  <c r="AL1563" i="2" s="1"/>
  <c r="S1564" i="2" s="1"/>
  <c r="AK1563" i="2"/>
  <c r="W1563" i="2"/>
  <c r="Y1563" i="2"/>
  <c r="AC1563" i="2"/>
  <c r="AB1563" i="2"/>
  <c r="AG1563" i="2" s="1"/>
  <c r="Z1563" i="2"/>
  <c r="X1563" i="2"/>
  <c r="AE1801" i="1"/>
  <c r="AK1801" i="1"/>
  <c r="AJ1801" i="1"/>
  <c r="AM1563" i="2" l="1"/>
  <c r="Q1802" i="1"/>
  <c r="T1802" i="1"/>
  <c r="O1802" i="1"/>
  <c r="M1802" i="1"/>
  <c r="N1802" i="1"/>
  <c r="R1802" i="1"/>
  <c r="P1564" i="2" l="1"/>
  <c r="R1564" i="2"/>
  <c r="U1564" i="2"/>
  <c r="T1564" i="2"/>
  <c r="O1564" i="2"/>
  <c r="Q1564" i="2"/>
  <c r="V1564" i="2"/>
  <c r="Z1802" i="1"/>
  <c r="U1802" i="1"/>
  <c r="AA1802" i="1"/>
  <c r="X1802" i="1"/>
  <c r="V1802" i="1"/>
  <c r="W1802" i="1"/>
  <c r="AD1802" i="1"/>
  <c r="AF1802" i="1"/>
  <c r="AG1802" i="1"/>
  <c r="AH1802" i="1"/>
  <c r="AI1802" i="1"/>
  <c r="AK1802" i="1" s="1"/>
  <c r="AC1802" i="1"/>
  <c r="AL1802" i="1"/>
  <c r="Y1802" i="1"/>
  <c r="AK1564" i="2" l="1"/>
  <c r="AE1564" i="2"/>
  <c r="AF1564" i="2"/>
  <c r="AH1564" i="2"/>
  <c r="AI1564" i="2"/>
  <c r="AJ1564" i="2"/>
  <c r="AB1564" i="2"/>
  <c r="Y1564" i="2"/>
  <c r="W1564" i="2"/>
  <c r="AA1564" i="2"/>
  <c r="AC1564" i="2"/>
  <c r="Z1564" i="2"/>
  <c r="X1564" i="2"/>
  <c r="M1803" i="1"/>
  <c r="AJ1802" i="1"/>
  <c r="R1803" i="1"/>
  <c r="AE1802" i="1"/>
  <c r="AG1564" i="2" l="1"/>
  <c r="AL1564" i="2" s="1"/>
  <c r="AM1564" i="2"/>
  <c r="Q1803" i="1"/>
  <c r="T1803" i="1"/>
  <c r="N1803" i="1"/>
  <c r="O1803" i="1"/>
  <c r="S1565" i="2" l="1"/>
  <c r="V1565" i="2"/>
  <c r="R1565" i="2"/>
  <c r="Q1565" i="2"/>
  <c r="O1565" i="2"/>
  <c r="P1565" i="2"/>
  <c r="U1565" i="2"/>
  <c r="T1565" i="2"/>
  <c r="V1803" i="1"/>
  <c r="AA1803" i="1"/>
  <c r="X1803" i="1"/>
  <c r="U1803" i="1"/>
  <c r="AH1803" i="1"/>
  <c r="AD1803" i="1"/>
  <c r="AF1803" i="1"/>
  <c r="AG1803" i="1"/>
  <c r="AC1803" i="1"/>
  <c r="AI1803" i="1"/>
  <c r="AL1803" i="1"/>
  <c r="Y1803" i="1"/>
  <c r="W1803" i="1"/>
  <c r="Z1803" i="1"/>
  <c r="AC1565" i="2" l="1"/>
  <c r="AB1565" i="2"/>
  <c r="Y1565" i="2"/>
  <c r="X1565" i="2"/>
  <c r="W1565" i="2"/>
  <c r="Z1565" i="2"/>
  <c r="AJ1565" i="2"/>
  <c r="AK1565" i="2"/>
  <c r="AE1565" i="2"/>
  <c r="AF1565" i="2"/>
  <c r="AH1565" i="2"/>
  <c r="AI1565" i="2"/>
  <c r="AA1565" i="2"/>
  <c r="AJ1803" i="1"/>
  <c r="AK1803" i="1"/>
  <c r="AE1803" i="1"/>
  <c r="AG1565" i="2" l="1"/>
  <c r="AL1565" i="2" s="1"/>
  <c r="M1804" i="1"/>
  <c r="R1804" i="1"/>
  <c r="O1804" i="1"/>
  <c r="N1804" i="1"/>
  <c r="T1804" i="1"/>
  <c r="Q1804" i="1"/>
  <c r="S1566" i="2" l="1"/>
  <c r="AM1565" i="2"/>
  <c r="AL1804" i="1"/>
  <c r="Y1804" i="1"/>
  <c r="AC1804" i="1"/>
  <c r="AI1804" i="1"/>
  <c r="AD1804" i="1"/>
  <c r="AG1804" i="1"/>
  <c r="AH1804" i="1"/>
  <c r="AF1804" i="1"/>
  <c r="U1804" i="1"/>
  <c r="V1804" i="1"/>
  <c r="W1804" i="1"/>
  <c r="Z1804" i="1"/>
  <c r="AE1804" i="1" s="1"/>
  <c r="AA1804" i="1"/>
  <c r="X1804" i="1"/>
  <c r="O1566" i="2" l="1"/>
  <c r="T1566" i="2"/>
  <c r="R1566" i="2"/>
  <c r="Q1566" i="2"/>
  <c r="U1566" i="2"/>
  <c r="P1566" i="2"/>
  <c r="V1566" i="2"/>
  <c r="AA1566" i="2"/>
  <c r="AJ1804" i="1"/>
  <c r="AK1804" i="1"/>
  <c r="AC1566" i="2" l="1"/>
  <c r="AI1566" i="2"/>
  <c r="AJ1566" i="2"/>
  <c r="AK1566" i="2"/>
  <c r="AE1566" i="2"/>
  <c r="AF1566" i="2"/>
  <c r="AH1566" i="2"/>
  <c r="X1566" i="2"/>
  <c r="Y1566" i="2"/>
  <c r="Z1566" i="2"/>
  <c r="AB1566" i="2"/>
  <c r="AG1566" i="2" s="1"/>
  <c r="W1566" i="2"/>
  <c r="R1805" i="1"/>
  <c r="M1805" i="1"/>
  <c r="N1805" i="1"/>
  <c r="O1805" i="1"/>
  <c r="T1805" i="1"/>
  <c r="Q1805" i="1"/>
  <c r="AM1566" i="2" l="1"/>
  <c r="AL1566" i="2"/>
  <c r="AL1805" i="1"/>
  <c r="Y1805" i="1"/>
  <c r="AI1805" i="1"/>
  <c r="AD1805" i="1"/>
  <c r="AF1805" i="1"/>
  <c r="AG1805" i="1"/>
  <c r="AH1805" i="1"/>
  <c r="AC1805" i="1"/>
  <c r="W1805" i="1"/>
  <c r="V1805" i="1"/>
  <c r="U1805" i="1"/>
  <c r="X1805" i="1"/>
  <c r="AA1805" i="1"/>
  <c r="Z1805" i="1"/>
  <c r="S1567" i="2" l="1"/>
  <c r="V1567" i="2"/>
  <c r="T1567" i="2"/>
  <c r="U1567" i="2"/>
  <c r="P1567" i="2"/>
  <c r="Q1567" i="2"/>
  <c r="R1567" i="2"/>
  <c r="O1567" i="2"/>
  <c r="AJ1805" i="1"/>
  <c r="AK1805" i="1"/>
  <c r="AE1805" i="1"/>
  <c r="Z1567" i="2" l="1"/>
  <c r="X1567" i="2"/>
  <c r="W1567" i="2"/>
  <c r="Y1567" i="2"/>
  <c r="AC1567" i="2"/>
  <c r="AB1567" i="2"/>
  <c r="AH1567" i="2"/>
  <c r="AI1567" i="2"/>
  <c r="AJ1567" i="2"/>
  <c r="AK1567" i="2"/>
  <c r="AE1567" i="2"/>
  <c r="AF1567" i="2"/>
  <c r="AA1567" i="2"/>
  <c r="M1806" i="1"/>
  <c r="O1806" i="1"/>
  <c r="R1806" i="1"/>
  <c r="N1806" i="1"/>
  <c r="Q1806" i="1"/>
  <c r="T1806" i="1"/>
  <c r="AG1567" i="2" l="1"/>
  <c r="AL1567" i="2" s="1"/>
  <c r="AM1567" i="2"/>
  <c r="AG1806" i="1"/>
  <c r="AC1806" i="1"/>
  <c r="AD1806" i="1"/>
  <c r="AF1806" i="1"/>
  <c r="AH1806" i="1"/>
  <c r="AI1806" i="1"/>
  <c r="AK1806" i="1" s="1"/>
  <c r="AL1806" i="1"/>
  <c r="Y1806" i="1"/>
  <c r="V1806" i="1"/>
  <c r="Z1806" i="1"/>
  <c r="W1806" i="1"/>
  <c r="U1806" i="1"/>
  <c r="X1806" i="1"/>
  <c r="AA1806" i="1"/>
  <c r="V1568" i="2" l="1"/>
  <c r="S1568" i="2"/>
  <c r="R1568" i="2"/>
  <c r="U1568" i="2"/>
  <c r="P1568" i="2"/>
  <c r="T1568" i="2"/>
  <c r="O1568" i="2"/>
  <c r="Q1568" i="2"/>
  <c r="AE1806" i="1"/>
  <c r="AJ1806" i="1"/>
  <c r="M1807" i="1"/>
  <c r="X1568" i="2" l="1"/>
  <c r="Y1568" i="2"/>
  <c r="W1568" i="2"/>
  <c r="AB1568" i="2"/>
  <c r="AG1568" i="2" s="1"/>
  <c r="AC1568" i="2"/>
  <c r="Z1568" i="2"/>
  <c r="AA1568" i="2"/>
  <c r="AH1568" i="2"/>
  <c r="AI1568" i="2"/>
  <c r="AJ1568" i="2"/>
  <c r="AK1568" i="2"/>
  <c r="AE1568" i="2"/>
  <c r="AF1568" i="2"/>
  <c r="Q1807" i="1"/>
  <c r="T1807" i="1"/>
  <c r="R1807" i="1"/>
  <c r="O1807" i="1"/>
  <c r="N1807" i="1"/>
  <c r="AM1568" i="2" l="1"/>
  <c r="AL1568" i="2"/>
  <c r="AH1807" i="1"/>
  <c r="AD1807" i="1"/>
  <c r="AF1807" i="1"/>
  <c r="AG1807" i="1"/>
  <c r="AI1807" i="1"/>
  <c r="AC1807" i="1"/>
  <c r="W1807" i="1"/>
  <c r="Z1807" i="1"/>
  <c r="AL1807" i="1"/>
  <c r="Y1807" i="1"/>
  <c r="AA1807" i="1"/>
  <c r="X1807" i="1"/>
  <c r="V1807" i="1"/>
  <c r="U1807" i="1"/>
  <c r="V1569" i="2" l="1"/>
  <c r="S1569" i="2"/>
  <c r="P1569" i="2"/>
  <c r="U1569" i="2"/>
  <c r="Q1569" i="2"/>
  <c r="R1569" i="2"/>
  <c r="O1569" i="2"/>
  <c r="T1569" i="2"/>
  <c r="AK1807" i="1"/>
  <c r="AE1807" i="1"/>
  <c r="AJ1807" i="1"/>
  <c r="Y1569" i="2" l="1"/>
  <c r="AB1569" i="2"/>
  <c r="W1569" i="2"/>
  <c r="Z1569" i="2"/>
  <c r="AC1569" i="2"/>
  <c r="X1569" i="2"/>
  <c r="AA1569" i="2"/>
  <c r="AF1569" i="2"/>
  <c r="AH1569" i="2"/>
  <c r="AI1569" i="2"/>
  <c r="AJ1569" i="2"/>
  <c r="AK1569" i="2"/>
  <c r="AE1569" i="2"/>
  <c r="Q1808" i="1"/>
  <c r="T1808" i="1"/>
  <c r="M1808" i="1"/>
  <c r="O1808" i="1"/>
  <c r="N1808" i="1"/>
  <c r="R1808" i="1"/>
  <c r="AG1569" i="2" l="1"/>
  <c r="AM1569" i="2" s="1"/>
  <c r="AL1569" i="2"/>
  <c r="V1808" i="1"/>
  <c r="Z1808" i="1"/>
  <c r="W1808" i="1"/>
  <c r="X1808" i="1"/>
  <c r="AA1808" i="1"/>
  <c r="U1808" i="1"/>
  <c r="AG1808" i="1"/>
  <c r="AI1808" i="1"/>
  <c r="AF1808" i="1"/>
  <c r="AD1808" i="1"/>
  <c r="AC1808" i="1"/>
  <c r="AH1808" i="1"/>
  <c r="AJ1808" i="1" s="1"/>
  <c r="Q1809" i="1" s="1"/>
  <c r="AL1808" i="1"/>
  <c r="Y1808" i="1"/>
  <c r="Q1570" i="2" l="1"/>
  <c r="U1570" i="2"/>
  <c r="T1570" i="2"/>
  <c r="P1570" i="2"/>
  <c r="O1570" i="2"/>
  <c r="R1570" i="2"/>
  <c r="V1570" i="2"/>
  <c r="S1570" i="2"/>
  <c r="AK1808" i="1"/>
  <c r="AE1808" i="1"/>
  <c r="T1809" i="1"/>
  <c r="Z1570" i="2" l="1"/>
  <c r="AA1570" i="2"/>
  <c r="AE1570" i="2"/>
  <c r="AF1570" i="2"/>
  <c r="AH1570" i="2"/>
  <c r="AI1570" i="2"/>
  <c r="AJ1570" i="2"/>
  <c r="AK1570" i="2"/>
  <c r="W1570" i="2"/>
  <c r="X1570" i="2"/>
  <c r="AB1570" i="2"/>
  <c r="AG1570" i="2" s="1"/>
  <c r="AC1570" i="2"/>
  <c r="Y1570" i="2"/>
  <c r="AI1809" i="1"/>
  <c r="AF1809" i="1"/>
  <c r="AG1809" i="1"/>
  <c r="AC1809" i="1"/>
  <c r="AD1809" i="1"/>
  <c r="AH1809" i="1"/>
  <c r="N1809" i="1"/>
  <c r="M1809" i="1"/>
  <c r="R1809" i="1"/>
  <c r="O1809" i="1"/>
  <c r="AM1570" i="2" l="1"/>
  <c r="AL1570" i="2"/>
  <c r="W1809" i="1"/>
  <c r="V1809" i="1"/>
  <c r="Z1809" i="1"/>
  <c r="AE1809" i="1" s="1"/>
  <c r="AA1809" i="1"/>
  <c r="U1809" i="1"/>
  <c r="X1809" i="1"/>
  <c r="AL1809" i="1"/>
  <c r="Y1809" i="1"/>
  <c r="AK1809" i="1"/>
  <c r="S1571" i="2" l="1"/>
  <c r="V1571" i="2"/>
  <c r="T1571" i="2"/>
  <c r="R1571" i="2"/>
  <c r="U1571" i="2"/>
  <c r="O1571" i="2"/>
  <c r="Q1571" i="2"/>
  <c r="P1571" i="2"/>
  <c r="AJ1809" i="1"/>
  <c r="N1810" i="1"/>
  <c r="M1810" i="1"/>
  <c r="W1571" i="2" l="1"/>
  <c r="X1571" i="2"/>
  <c r="AB1571" i="2"/>
  <c r="Y1571" i="2"/>
  <c r="AC1571" i="2"/>
  <c r="Z1571" i="2"/>
  <c r="AE1571" i="2"/>
  <c r="AF1571" i="2"/>
  <c r="AH1571" i="2"/>
  <c r="AI1571" i="2"/>
  <c r="AJ1571" i="2"/>
  <c r="AK1571" i="2"/>
  <c r="AA1571" i="2"/>
  <c r="Q1810" i="1"/>
  <c r="T1810" i="1"/>
  <c r="R1810" i="1"/>
  <c r="O1810" i="1"/>
  <c r="AG1571" i="2" l="1"/>
  <c r="AM1571" i="2"/>
  <c r="AL1571" i="2"/>
  <c r="AD1810" i="1"/>
  <c r="AH1810" i="1"/>
  <c r="AF1810" i="1"/>
  <c r="AI1810" i="1"/>
  <c r="AC1810" i="1"/>
  <c r="AG1810" i="1"/>
  <c r="AL1810" i="1"/>
  <c r="Y1810" i="1"/>
  <c r="V1810" i="1"/>
  <c r="X1810" i="1"/>
  <c r="W1810" i="1"/>
  <c r="AA1810" i="1"/>
  <c r="Z1810" i="1"/>
  <c r="AE1810" i="1" s="1"/>
  <c r="U1810" i="1"/>
  <c r="S1572" i="2" l="1"/>
  <c r="V1572" i="2"/>
  <c r="U1572" i="2"/>
  <c r="O1572" i="2"/>
  <c r="P1572" i="2"/>
  <c r="R1572" i="2"/>
  <c r="T1572" i="2"/>
  <c r="Q1572" i="2"/>
  <c r="AK1810" i="1"/>
  <c r="AJ1810" i="1"/>
  <c r="Y1572" i="2" l="1"/>
  <c r="X1572" i="2"/>
  <c r="AB1572" i="2"/>
  <c r="Z1572" i="2"/>
  <c r="W1572" i="2"/>
  <c r="AC1572" i="2"/>
  <c r="AK1572" i="2"/>
  <c r="AE1572" i="2"/>
  <c r="AF1572" i="2"/>
  <c r="AH1572" i="2"/>
  <c r="AI1572" i="2"/>
  <c r="AJ1572" i="2"/>
  <c r="AA1572" i="2"/>
  <c r="Q1811" i="1"/>
  <c r="T1811" i="1"/>
  <c r="M1811" i="1"/>
  <c r="N1811" i="1"/>
  <c r="R1811" i="1"/>
  <c r="O1811" i="1"/>
  <c r="AG1572" i="2" l="1"/>
  <c r="AM1572" i="2" s="1"/>
  <c r="AL1572" i="2"/>
  <c r="Z1811" i="1"/>
  <c r="W1811" i="1"/>
  <c r="V1811" i="1"/>
  <c r="U1811" i="1"/>
  <c r="AA1811" i="1"/>
  <c r="X1811" i="1"/>
  <c r="AC1811" i="1"/>
  <c r="AD1811" i="1"/>
  <c r="AH1811" i="1"/>
  <c r="AI1811" i="1"/>
  <c r="AF1811" i="1"/>
  <c r="AG1811" i="1"/>
  <c r="AL1811" i="1"/>
  <c r="Y1811" i="1"/>
  <c r="Q1573" i="2" l="1"/>
  <c r="O1573" i="2"/>
  <c r="U1573" i="2"/>
  <c r="T1573" i="2"/>
  <c r="P1573" i="2"/>
  <c r="R1573" i="2"/>
  <c r="S1573" i="2"/>
  <c r="V1573" i="2"/>
  <c r="AJ1811" i="1"/>
  <c r="AK1811" i="1"/>
  <c r="AE1811" i="1"/>
  <c r="Z1573" i="2" l="1"/>
  <c r="AJ1573" i="2"/>
  <c r="AK1573" i="2"/>
  <c r="AE1573" i="2"/>
  <c r="AF1573" i="2"/>
  <c r="AH1573" i="2"/>
  <c r="AI1573" i="2"/>
  <c r="AA1573" i="2"/>
  <c r="X1573" i="2"/>
  <c r="AB1573" i="2"/>
  <c r="AC1573" i="2"/>
  <c r="W1573" i="2"/>
  <c r="Y1573" i="2"/>
  <c r="R1812" i="1"/>
  <c r="M1812" i="1"/>
  <c r="O1812" i="1"/>
  <c r="N1812" i="1"/>
  <c r="T1812" i="1"/>
  <c r="Q1812" i="1"/>
  <c r="AG1573" i="2" l="1"/>
  <c r="AM1573" i="2"/>
  <c r="AL1573" i="2"/>
  <c r="AL1812" i="1"/>
  <c r="Y1812" i="1"/>
  <c r="AI1812" i="1"/>
  <c r="AH1812" i="1"/>
  <c r="AC1812" i="1"/>
  <c r="AF1812" i="1"/>
  <c r="AD1812" i="1"/>
  <c r="AG1812" i="1"/>
  <c r="V1812" i="1"/>
  <c r="W1812" i="1"/>
  <c r="X1812" i="1"/>
  <c r="AA1812" i="1"/>
  <c r="U1812" i="1"/>
  <c r="Z1812" i="1"/>
  <c r="S1574" i="2" l="1"/>
  <c r="V1574" i="2"/>
  <c r="U1574" i="2"/>
  <c r="R1574" i="2"/>
  <c r="O1574" i="2"/>
  <c r="P1574" i="2"/>
  <c r="Q1574" i="2"/>
  <c r="T1574" i="2"/>
  <c r="AJ1812" i="1"/>
  <c r="AK1812" i="1"/>
  <c r="AE1812" i="1"/>
  <c r="X1574" i="2" l="1"/>
  <c r="AB1574" i="2"/>
  <c r="Y1574" i="2"/>
  <c r="W1574" i="2"/>
  <c r="Z1574" i="2"/>
  <c r="AC1574" i="2"/>
  <c r="AI1574" i="2"/>
  <c r="AJ1574" i="2"/>
  <c r="AK1574" i="2"/>
  <c r="AE1574" i="2"/>
  <c r="AF1574" i="2"/>
  <c r="AH1574" i="2"/>
  <c r="AA1574" i="2"/>
  <c r="M1813" i="1"/>
  <c r="O1813" i="1"/>
  <c r="N1813" i="1"/>
  <c r="R1813" i="1"/>
  <c r="T1813" i="1"/>
  <c r="Q1813" i="1"/>
  <c r="AG1574" i="2" l="1"/>
  <c r="AM1574" i="2" s="1"/>
  <c r="AL1813" i="1"/>
  <c r="Y1813" i="1"/>
  <c r="AI1813" i="1"/>
  <c r="AD1813" i="1"/>
  <c r="AC1813" i="1"/>
  <c r="AG1813" i="1"/>
  <c r="AF1813" i="1"/>
  <c r="AH1813" i="1"/>
  <c r="AJ1813" i="1" s="1"/>
  <c r="Q1814" i="1" s="1"/>
  <c r="Z1813" i="1"/>
  <c r="V1813" i="1"/>
  <c r="W1813" i="1"/>
  <c r="U1813" i="1"/>
  <c r="AA1813" i="1"/>
  <c r="X1813" i="1"/>
  <c r="R1575" i="2" l="1"/>
  <c r="U1575" i="2"/>
  <c r="O1575" i="2"/>
  <c r="AL1574" i="2"/>
  <c r="AK1813" i="1"/>
  <c r="AE1813" i="1"/>
  <c r="T1814" i="1"/>
  <c r="V1575" i="2" l="1"/>
  <c r="S1575" i="2"/>
  <c r="Q1575" i="2"/>
  <c r="T1575" i="2"/>
  <c r="AC1575" i="2" s="1"/>
  <c r="P1575" i="2"/>
  <c r="W1575" i="2" s="1"/>
  <c r="AD1814" i="1"/>
  <c r="AF1814" i="1"/>
  <c r="AI1814" i="1"/>
  <c r="AH1814" i="1"/>
  <c r="AG1814" i="1"/>
  <c r="AC1814" i="1"/>
  <c r="R1814" i="1"/>
  <c r="N1814" i="1"/>
  <c r="M1814" i="1"/>
  <c r="O1814" i="1"/>
  <c r="Y1575" i="2" l="1"/>
  <c r="AB1575" i="2"/>
  <c r="AA1575" i="2"/>
  <c r="Z1575" i="2"/>
  <c r="X1575" i="2"/>
  <c r="AH1575" i="2"/>
  <c r="AI1575" i="2"/>
  <c r="AJ1575" i="2"/>
  <c r="AK1575" i="2"/>
  <c r="AE1575" i="2"/>
  <c r="AF1575" i="2"/>
  <c r="Z1814" i="1"/>
  <c r="W1814" i="1"/>
  <c r="AK1814" i="1"/>
  <c r="M1815" i="1" s="1"/>
  <c r="X1814" i="1"/>
  <c r="AA1814" i="1"/>
  <c r="U1814" i="1"/>
  <c r="AL1814" i="1"/>
  <c r="Y1814" i="1"/>
  <c r="V1814" i="1"/>
  <c r="AJ1814" i="1" s="1"/>
  <c r="AG1575" i="2" l="1"/>
  <c r="AM1575" i="2" s="1"/>
  <c r="AL1575" i="2"/>
  <c r="Q1815" i="1"/>
  <c r="T1815" i="1"/>
  <c r="O1815" i="1"/>
  <c r="AE1814" i="1"/>
  <c r="N1815" i="1"/>
  <c r="R1815" i="1"/>
  <c r="U1576" i="2" l="1"/>
  <c r="R1576" i="2"/>
  <c r="O1576" i="2"/>
  <c r="Q1576" i="2"/>
  <c r="P1576" i="2"/>
  <c r="T1576" i="2"/>
  <c r="S1576" i="2"/>
  <c r="V1576" i="2"/>
  <c r="AG1815" i="1"/>
  <c r="AH1815" i="1"/>
  <c r="AD1815" i="1"/>
  <c r="AC1815" i="1"/>
  <c r="AI1815" i="1"/>
  <c r="AF1815" i="1"/>
  <c r="W1815" i="1"/>
  <c r="AL1815" i="1"/>
  <c r="Y1815" i="1"/>
  <c r="AA1815" i="1"/>
  <c r="Z1815" i="1"/>
  <c r="X1815" i="1"/>
  <c r="V1815" i="1"/>
  <c r="U1815" i="1"/>
  <c r="AA1576" i="2" l="1"/>
  <c r="X1576" i="2"/>
  <c r="AH1576" i="2"/>
  <c r="AI1576" i="2"/>
  <c r="AJ1576" i="2"/>
  <c r="AK1576" i="2"/>
  <c r="AE1576" i="2"/>
  <c r="AF1576" i="2"/>
  <c r="AB1576" i="2"/>
  <c r="Y1576" i="2"/>
  <c r="W1576" i="2"/>
  <c r="Z1576" i="2"/>
  <c r="AC1576" i="2"/>
  <c r="AE1815" i="1"/>
  <c r="AK1815" i="1"/>
  <c r="AJ1815" i="1"/>
  <c r="AG1576" i="2" l="1"/>
  <c r="AL1576" i="2" s="1"/>
  <c r="Q1816" i="1"/>
  <c r="T1816" i="1"/>
  <c r="M1816" i="1"/>
  <c r="O1816" i="1"/>
  <c r="N1816" i="1"/>
  <c r="R1816" i="1"/>
  <c r="S1577" i="2" l="1"/>
  <c r="AM1576" i="2"/>
  <c r="V1816" i="1"/>
  <c r="Z1816" i="1"/>
  <c r="W1816" i="1"/>
  <c r="U1816" i="1"/>
  <c r="X1816" i="1"/>
  <c r="AA1816" i="1"/>
  <c r="AF1816" i="1"/>
  <c r="AG1816" i="1"/>
  <c r="AH1816" i="1"/>
  <c r="AI1816" i="1"/>
  <c r="AC1816" i="1"/>
  <c r="AD1816" i="1"/>
  <c r="AL1816" i="1"/>
  <c r="Y1816" i="1"/>
  <c r="O1577" i="2" l="1"/>
  <c r="U1577" i="2"/>
  <c r="P1577" i="2"/>
  <c r="R1577" i="2"/>
  <c r="T1577" i="2"/>
  <c r="Q1577" i="2"/>
  <c r="V1577" i="2"/>
  <c r="AA1577" i="2"/>
  <c r="AJ1816" i="1"/>
  <c r="AK1816" i="1"/>
  <c r="AE1816" i="1"/>
  <c r="AF1577" i="2" l="1"/>
  <c r="AH1577" i="2"/>
  <c r="AI1577" i="2"/>
  <c r="AJ1577" i="2"/>
  <c r="AK1577" i="2"/>
  <c r="AE1577" i="2"/>
  <c r="X1577" i="2"/>
  <c r="Y1577" i="2"/>
  <c r="AB1577" i="2"/>
  <c r="Z1577" i="2"/>
  <c r="AC1577" i="2"/>
  <c r="W1577" i="2"/>
  <c r="N1817" i="1"/>
  <c r="M1817" i="1"/>
  <c r="R1817" i="1"/>
  <c r="O1817" i="1"/>
  <c r="T1817" i="1"/>
  <c r="Q1817" i="1"/>
  <c r="AG1577" i="2" l="1"/>
  <c r="AM1577" i="2" s="1"/>
  <c r="AL1577" i="2"/>
  <c r="AL1817" i="1"/>
  <c r="Y1817" i="1"/>
  <c r="AG1817" i="1"/>
  <c r="AF1817" i="1"/>
  <c r="AH1817" i="1"/>
  <c r="AC1817" i="1"/>
  <c r="AD1817" i="1"/>
  <c r="AI1817" i="1"/>
  <c r="W1817" i="1"/>
  <c r="Z1817" i="1"/>
  <c r="AA1817" i="1"/>
  <c r="U1817" i="1"/>
  <c r="X1817" i="1"/>
  <c r="V1817" i="1"/>
  <c r="P1578" i="2" l="1"/>
  <c r="U1578" i="2"/>
  <c r="O1578" i="2"/>
  <c r="Q1578" i="2"/>
  <c r="R1578" i="2"/>
  <c r="T1578" i="2"/>
  <c r="S1578" i="2"/>
  <c r="V1578" i="2"/>
  <c r="AJ1817" i="1"/>
  <c r="AE1817" i="1"/>
  <c r="AK1817" i="1"/>
  <c r="AA1578" i="2" l="1"/>
  <c r="Y1578" i="2"/>
  <c r="AE1578" i="2"/>
  <c r="AF1578" i="2"/>
  <c r="AH1578" i="2"/>
  <c r="AI1578" i="2"/>
  <c r="AJ1578" i="2"/>
  <c r="AK1578" i="2"/>
  <c r="AB1578" i="2"/>
  <c r="Z1578" i="2"/>
  <c r="W1578" i="2"/>
  <c r="AC1578" i="2"/>
  <c r="X1578" i="2"/>
  <c r="M1818" i="1"/>
  <c r="O1818" i="1"/>
  <c r="N1818" i="1"/>
  <c r="R1818" i="1"/>
  <c r="T1818" i="1"/>
  <c r="Q1818" i="1"/>
  <c r="AG1578" i="2" l="1"/>
  <c r="AM1578" i="2" s="1"/>
  <c r="AL1578" i="2"/>
  <c r="AL1818" i="1"/>
  <c r="Y1818" i="1"/>
  <c r="AF1818" i="1"/>
  <c r="AC1818" i="1"/>
  <c r="AH1818" i="1"/>
  <c r="AI1818" i="1"/>
  <c r="AD1818" i="1"/>
  <c r="AG1818" i="1"/>
  <c r="Z1818" i="1"/>
  <c r="V1818" i="1"/>
  <c r="W1818" i="1"/>
  <c r="X1818" i="1"/>
  <c r="U1818" i="1"/>
  <c r="AA1818" i="1"/>
  <c r="O1579" i="2" l="1"/>
  <c r="U1579" i="2"/>
  <c r="Q1579" i="2"/>
  <c r="R1579" i="2"/>
  <c r="T1579" i="2"/>
  <c r="P1579" i="2"/>
  <c r="S1579" i="2"/>
  <c r="V1579" i="2"/>
  <c r="AJ1818" i="1"/>
  <c r="AK1818" i="1"/>
  <c r="AE1818" i="1"/>
  <c r="AE1579" i="2" l="1"/>
  <c r="AF1579" i="2"/>
  <c r="AH1579" i="2"/>
  <c r="AI1579" i="2"/>
  <c r="AJ1579" i="2"/>
  <c r="AK1579" i="2"/>
  <c r="AA1579" i="2"/>
  <c r="X1579" i="2"/>
  <c r="AB1579" i="2"/>
  <c r="Z1579" i="2"/>
  <c r="Y1579" i="2"/>
  <c r="AC1579" i="2"/>
  <c r="W1579" i="2"/>
  <c r="R1819" i="1"/>
  <c r="M1819" i="1"/>
  <c r="N1819" i="1"/>
  <c r="O1819" i="1"/>
  <c r="T1819" i="1"/>
  <c r="Q1819" i="1"/>
  <c r="AG1579" i="2" l="1"/>
  <c r="AM1579" i="2" s="1"/>
  <c r="AL1819" i="1"/>
  <c r="Y1819" i="1"/>
  <c r="AC1819" i="1"/>
  <c r="AD1819" i="1"/>
  <c r="AH1819" i="1"/>
  <c r="AF1819" i="1"/>
  <c r="AI1819" i="1"/>
  <c r="AK1819" i="1" s="1"/>
  <c r="M1820" i="1" s="1"/>
  <c r="AG1819" i="1"/>
  <c r="W1819" i="1"/>
  <c r="V1819" i="1"/>
  <c r="X1819" i="1"/>
  <c r="AA1819" i="1"/>
  <c r="U1819" i="1"/>
  <c r="Z1819" i="1"/>
  <c r="U1580" i="2" l="1"/>
  <c r="O1580" i="2"/>
  <c r="R1580" i="2"/>
  <c r="AL1579" i="2"/>
  <c r="AJ1819" i="1"/>
  <c r="R1820" i="1" s="1"/>
  <c r="O1820" i="1"/>
  <c r="AE1819" i="1"/>
  <c r="S1580" i="2" l="1"/>
  <c r="V1580" i="2"/>
  <c r="T1580" i="2"/>
  <c r="P1580" i="2"/>
  <c r="Q1580" i="2"/>
  <c r="T1820" i="1"/>
  <c r="Q1820" i="1"/>
  <c r="N1820" i="1"/>
  <c r="X1580" i="2" l="1"/>
  <c r="Y1580" i="2"/>
  <c r="AB1580" i="2"/>
  <c r="AG1580" i="2" s="1"/>
  <c r="W1580" i="2"/>
  <c r="Z1580" i="2"/>
  <c r="AK1580" i="2"/>
  <c r="AE1580" i="2"/>
  <c r="AF1580" i="2"/>
  <c r="AH1580" i="2"/>
  <c r="AI1580" i="2"/>
  <c r="AJ1580" i="2"/>
  <c r="AL1580" i="2" s="1"/>
  <c r="AC1580" i="2"/>
  <c r="AA1580" i="2"/>
  <c r="V1820" i="1"/>
  <c r="AA1820" i="1"/>
  <c r="U1820" i="1"/>
  <c r="X1820" i="1"/>
  <c r="AL1820" i="1"/>
  <c r="Y1820" i="1"/>
  <c r="AH1820" i="1"/>
  <c r="AC1820" i="1"/>
  <c r="AF1820" i="1"/>
  <c r="AG1820" i="1"/>
  <c r="AI1820" i="1"/>
  <c r="AD1820" i="1"/>
  <c r="W1820" i="1"/>
  <c r="Z1820" i="1"/>
  <c r="S1581" i="2" l="1"/>
  <c r="AM1580" i="2"/>
  <c r="AK1820" i="1"/>
  <c r="AE1820" i="1"/>
  <c r="AJ1820" i="1"/>
  <c r="R1581" i="2" l="1"/>
  <c r="O1581" i="2"/>
  <c r="U1581" i="2"/>
  <c r="P1581" i="2"/>
  <c r="Q1581" i="2"/>
  <c r="T1581" i="2"/>
  <c r="AA1581" i="2"/>
  <c r="V1581" i="2"/>
  <c r="T1821" i="1"/>
  <c r="Q1821" i="1"/>
  <c r="M1821" i="1"/>
  <c r="R1821" i="1"/>
  <c r="O1821" i="1"/>
  <c r="N1821" i="1"/>
  <c r="X1581" i="2" l="1"/>
  <c r="AB1581" i="2"/>
  <c r="Y1581" i="2"/>
  <c r="AC1581" i="2"/>
  <c r="W1581" i="2"/>
  <c r="AJ1581" i="2"/>
  <c r="AK1581" i="2"/>
  <c r="AE1581" i="2"/>
  <c r="AF1581" i="2"/>
  <c r="AH1581" i="2"/>
  <c r="AI1581" i="2"/>
  <c r="Z1581" i="2"/>
  <c r="W1821" i="1"/>
  <c r="V1821" i="1"/>
  <c r="Z1821" i="1"/>
  <c r="AE1821" i="1" s="1"/>
  <c r="U1821" i="1"/>
  <c r="X1821" i="1"/>
  <c r="AA1821" i="1"/>
  <c r="AL1821" i="1"/>
  <c r="Y1821" i="1"/>
  <c r="AH1821" i="1"/>
  <c r="AF1821" i="1"/>
  <c r="AI1821" i="1"/>
  <c r="AK1821" i="1" s="1"/>
  <c r="AD1821" i="1"/>
  <c r="AG1821" i="1"/>
  <c r="AC1821" i="1"/>
  <c r="AG1581" i="2" l="1"/>
  <c r="AM1581" i="2" s="1"/>
  <c r="AJ1821" i="1"/>
  <c r="R1822" i="1" s="1"/>
  <c r="M1822" i="1"/>
  <c r="O1582" i="2" l="1"/>
  <c r="U1582" i="2"/>
  <c r="R1582" i="2"/>
  <c r="AL1581" i="2"/>
  <c r="N1822" i="1"/>
  <c r="Q1822" i="1"/>
  <c r="T1822" i="1"/>
  <c r="O1822" i="1"/>
  <c r="S1582" i="2" l="1"/>
  <c r="V1582" i="2"/>
  <c r="Q1582" i="2"/>
  <c r="T1582" i="2"/>
  <c r="P1582" i="2"/>
  <c r="AL1822" i="1"/>
  <c r="Y1822" i="1"/>
  <c r="AD1822" i="1"/>
  <c r="AI1822" i="1"/>
  <c r="AC1822" i="1"/>
  <c r="AG1822" i="1"/>
  <c r="AH1822" i="1"/>
  <c r="AJ1822" i="1" s="1"/>
  <c r="AF1822" i="1"/>
  <c r="V1822" i="1"/>
  <c r="AA1822" i="1"/>
  <c r="U1822" i="1"/>
  <c r="X1822" i="1"/>
  <c r="W1822" i="1"/>
  <c r="Z1822" i="1"/>
  <c r="AB1582" i="2" l="1"/>
  <c r="X1582" i="2"/>
  <c r="Y1582" i="2"/>
  <c r="AC1582" i="2"/>
  <c r="Z1582" i="2"/>
  <c r="AI1582" i="2"/>
  <c r="AJ1582" i="2"/>
  <c r="AK1582" i="2"/>
  <c r="AE1582" i="2"/>
  <c r="AF1582" i="2"/>
  <c r="AH1582" i="2"/>
  <c r="W1582" i="2"/>
  <c r="AA1582" i="2"/>
  <c r="AK1822" i="1"/>
  <c r="Q1823" i="1"/>
  <c r="AE1822" i="1"/>
  <c r="AG1582" i="2" l="1"/>
  <c r="AM1582" i="2" s="1"/>
  <c r="R1823" i="1"/>
  <c r="M1823" i="1"/>
  <c r="N1823" i="1"/>
  <c r="O1823" i="1"/>
  <c r="T1823" i="1"/>
  <c r="U1583" i="2" l="1"/>
  <c r="O1583" i="2"/>
  <c r="R1583" i="2"/>
  <c r="AL1582" i="2"/>
  <c r="W1823" i="1"/>
  <c r="AI1823" i="1"/>
  <c r="AC1823" i="1"/>
  <c r="AD1823" i="1"/>
  <c r="AG1823" i="1"/>
  <c r="AF1823" i="1"/>
  <c r="AH1823" i="1"/>
  <c r="V1823" i="1"/>
  <c r="X1823" i="1"/>
  <c r="U1823" i="1"/>
  <c r="AA1823" i="1"/>
  <c r="Z1823" i="1"/>
  <c r="AE1823" i="1" s="1"/>
  <c r="Y1823" i="1"/>
  <c r="AL1823" i="1"/>
  <c r="V1583" i="2" l="1"/>
  <c r="S1583" i="2"/>
  <c r="P1583" i="2"/>
  <c r="Q1583" i="2"/>
  <c r="AC1583" i="2" s="1"/>
  <c r="T1583" i="2"/>
  <c r="AJ1823" i="1"/>
  <c r="AK1823" i="1"/>
  <c r="AB1583" i="2" l="1"/>
  <c r="W1583" i="2"/>
  <c r="Z1583" i="2"/>
  <c r="Y1583" i="2"/>
  <c r="X1583" i="2"/>
  <c r="AA1583" i="2"/>
  <c r="AH1583" i="2"/>
  <c r="AI1583" i="2"/>
  <c r="AJ1583" i="2"/>
  <c r="AK1583" i="2"/>
  <c r="AE1583" i="2"/>
  <c r="AF1583" i="2"/>
  <c r="R1824" i="1"/>
  <c r="O1824" i="1"/>
  <c r="N1824" i="1"/>
  <c r="M1824" i="1"/>
  <c r="Q1824" i="1"/>
  <c r="T1824" i="1"/>
  <c r="AG1583" i="2" l="1"/>
  <c r="AM1583" i="2" s="1"/>
  <c r="AL1824" i="1"/>
  <c r="Y1824" i="1"/>
  <c r="AH1824" i="1"/>
  <c r="AG1824" i="1"/>
  <c r="AD1824" i="1"/>
  <c r="AC1824" i="1"/>
  <c r="AF1824" i="1"/>
  <c r="AI1824" i="1"/>
  <c r="X1824" i="1"/>
  <c r="AA1824" i="1"/>
  <c r="U1824" i="1"/>
  <c r="V1824" i="1"/>
  <c r="W1824" i="1"/>
  <c r="Z1824" i="1"/>
  <c r="O1584" i="2" l="1"/>
  <c r="U1584" i="2"/>
  <c r="R1584" i="2"/>
  <c r="AL1583" i="2"/>
  <c r="AJ1824" i="1"/>
  <c r="AE1824" i="1"/>
  <c r="AK1824" i="1"/>
  <c r="S1584" i="2" l="1"/>
  <c r="V1584" i="2"/>
  <c r="P1584" i="2"/>
  <c r="W1584" i="2" s="1"/>
  <c r="Q1584" i="2"/>
  <c r="T1584" i="2"/>
  <c r="Z1584" i="2"/>
  <c r="AC1584" i="2"/>
  <c r="M1825" i="1"/>
  <c r="O1825" i="1"/>
  <c r="N1825" i="1"/>
  <c r="R1825" i="1"/>
  <c r="T1825" i="1"/>
  <c r="Q1825" i="1"/>
  <c r="Y1584" i="2" l="1"/>
  <c r="AB1584" i="2"/>
  <c r="X1584" i="2"/>
  <c r="AH1584" i="2"/>
  <c r="AI1584" i="2"/>
  <c r="AJ1584" i="2"/>
  <c r="AK1584" i="2"/>
  <c r="AE1584" i="2"/>
  <c r="AF1584" i="2"/>
  <c r="AA1584" i="2"/>
  <c r="AL1825" i="1"/>
  <c r="Y1825" i="1"/>
  <c r="AI1825" i="1"/>
  <c r="AD1825" i="1"/>
  <c r="AH1825" i="1"/>
  <c r="AF1825" i="1"/>
  <c r="AC1825" i="1"/>
  <c r="AG1825" i="1"/>
  <c r="Z1825" i="1"/>
  <c r="V1825" i="1"/>
  <c r="W1825" i="1"/>
  <c r="X1825" i="1"/>
  <c r="U1825" i="1"/>
  <c r="AA1825" i="1"/>
  <c r="AG1584" i="2" l="1"/>
  <c r="AM1584" i="2"/>
  <c r="AL1584" i="2"/>
  <c r="AJ1825" i="1"/>
  <c r="AK1825" i="1"/>
  <c r="AE1825" i="1"/>
  <c r="V1585" i="2" l="1"/>
  <c r="S1585" i="2"/>
  <c r="U1585" i="2"/>
  <c r="O1585" i="2"/>
  <c r="R1585" i="2"/>
  <c r="Q1585" i="2"/>
  <c r="T1585" i="2"/>
  <c r="P1585" i="2"/>
  <c r="M1826" i="1"/>
  <c r="N1826" i="1"/>
  <c r="O1826" i="1"/>
  <c r="R1826" i="1"/>
  <c r="Q1826" i="1"/>
  <c r="T1826" i="1"/>
  <c r="Y1585" i="2" l="1"/>
  <c r="X1585" i="2"/>
  <c r="W1585" i="2"/>
  <c r="AB1585" i="2"/>
  <c r="AG1585" i="2" s="1"/>
  <c r="Z1585" i="2"/>
  <c r="AC1585" i="2"/>
  <c r="AA1585" i="2"/>
  <c r="AF1585" i="2"/>
  <c r="AH1585" i="2"/>
  <c r="AI1585" i="2"/>
  <c r="AJ1585" i="2"/>
  <c r="AK1585" i="2"/>
  <c r="AE1585" i="2"/>
  <c r="AH1826" i="1"/>
  <c r="AI1826" i="1"/>
  <c r="AC1826" i="1"/>
  <c r="AD1826" i="1"/>
  <c r="AG1826" i="1"/>
  <c r="AF1826" i="1"/>
  <c r="AL1826" i="1"/>
  <c r="Y1826" i="1"/>
  <c r="Z1826" i="1"/>
  <c r="W1826" i="1"/>
  <c r="V1826" i="1"/>
  <c r="X1826" i="1"/>
  <c r="AA1826" i="1"/>
  <c r="U1826" i="1"/>
  <c r="AM1585" i="2" l="1"/>
  <c r="AL1585" i="2"/>
  <c r="AE1826" i="1"/>
  <c r="AK1826" i="1"/>
  <c r="AJ1826" i="1"/>
  <c r="V1586" i="2" l="1"/>
  <c r="S1586" i="2"/>
  <c r="Q1586" i="2"/>
  <c r="R1586" i="2"/>
  <c r="P1586" i="2"/>
  <c r="U1586" i="2"/>
  <c r="O1586" i="2"/>
  <c r="T1586" i="2"/>
  <c r="Q1827" i="1"/>
  <c r="T1827" i="1"/>
  <c r="R1827" i="1"/>
  <c r="M1827" i="1"/>
  <c r="O1827" i="1"/>
  <c r="N1827" i="1"/>
  <c r="W1586" i="2" l="1"/>
  <c r="Z1586" i="2"/>
  <c r="AB1586" i="2"/>
  <c r="AC1586" i="2"/>
  <c r="X1586" i="2"/>
  <c r="Y1586" i="2"/>
  <c r="AA1586" i="2"/>
  <c r="AE1586" i="2"/>
  <c r="AF1586" i="2"/>
  <c r="AH1586" i="2"/>
  <c r="AI1586" i="2"/>
  <c r="AJ1586" i="2"/>
  <c r="AK1586" i="2"/>
  <c r="U1827" i="1"/>
  <c r="X1827" i="1"/>
  <c r="AA1827" i="1"/>
  <c r="V1827" i="1"/>
  <c r="W1827" i="1"/>
  <c r="Z1827" i="1"/>
  <c r="AD1827" i="1"/>
  <c r="AI1827" i="1"/>
  <c r="AF1827" i="1"/>
  <c r="AG1827" i="1"/>
  <c r="AH1827" i="1"/>
  <c r="AC1827" i="1"/>
  <c r="AL1827" i="1"/>
  <c r="Y1827" i="1"/>
  <c r="AG1586" i="2" l="1"/>
  <c r="AM1586" i="2"/>
  <c r="AL1586" i="2"/>
  <c r="AJ1827" i="1"/>
  <c r="AK1827" i="1"/>
  <c r="AE1827" i="1"/>
  <c r="S1587" i="2" l="1"/>
  <c r="V1587" i="2"/>
  <c r="O1587" i="2"/>
  <c r="P1587" i="2"/>
  <c r="R1587" i="2"/>
  <c r="Q1587" i="2"/>
  <c r="T1587" i="2"/>
  <c r="U1587" i="2"/>
  <c r="R1828" i="1"/>
  <c r="N1828" i="1"/>
  <c r="M1828" i="1"/>
  <c r="O1828" i="1"/>
  <c r="T1828" i="1"/>
  <c r="Q1828" i="1"/>
  <c r="Z1587" i="2" l="1"/>
  <c r="AC1587" i="2"/>
  <c r="AB1587" i="2"/>
  <c r="Y1587" i="2"/>
  <c r="X1587" i="2"/>
  <c r="W1587" i="2"/>
  <c r="AE1587" i="2"/>
  <c r="AF1587" i="2"/>
  <c r="AH1587" i="2"/>
  <c r="AI1587" i="2"/>
  <c r="AJ1587" i="2"/>
  <c r="AK1587" i="2"/>
  <c r="AA1587" i="2"/>
  <c r="AL1828" i="1"/>
  <c r="Y1828" i="1"/>
  <c r="AH1828" i="1"/>
  <c r="AI1828" i="1"/>
  <c r="AD1828" i="1"/>
  <c r="AF1828" i="1"/>
  <c r="AC1828" i="1"/>
  <c r="AG1828" i="1"/>
  <c r="W1828" i="1"/>
  <c r="U1828" i="1"/>
  <c r="AA1828" i="1"/>
  <c r="X1828" i="1"/>
  <c r="V1828" i="1"/>
  <c r="Z1828" i="1"/>
  <c r="AG1587" i="2" l="1"/>
  <c r="AM1587" i="2" s="1"/>
  <c r="AL1587" i="2"/>
  <c r="AK1828" i="1"/>
  <c r="AJ1828" i="1"/>
  <c r="AE1828" i="1"/>
  <c r="R1588" i="2" l="1"/>
  <c r="P1588" i="2"/>
  <c r="U1588" i="2"/>
  <c r="O1588" i="2"/>
  <c r="Q1588" i="2"/>
  <c r="T1588" i="2"/>
  <c r="V1588" i="2"/>
  <c r="S1588" i="2"/>
  <c r="T1829" i="1"/>
  <c r="Q1829" i="1"/>
  <c r="N1829" i="1"/>
  <c r="R1829" i="1"/>
  <c r="M1829" i="1"/>
  <c r="O1829" i="1"/>
  <c r="AB1588" i="2" l="1"/>
  <c r="AA1588" i="2"/>
  <c r="AK1588" i="2"/>
  <c r="AE1588" i="2"/>
  <c r="AF1588" i="2"/>
  <c r="AH1588" i="2"/>
  <c r="AI1588" i="2"/>
  <c r="AJ1588" i="2"/>
  <c r="Y1588" i="2"/>
  <c r="W1588" i="2"/>
  <c r="AC1588" i="2"/>
  <c r="X1588" i="2"/>
  <c r="Z1588" i="2"/>
  <c r="U1829" i="1"/>
  <c r="AA1829" i="1"/>
  <c r="X1829" i="1"/>
  <c r="W1829" i="1"/>
  <c r="Z1829" i="1"/>
  <c r="V1829" i="1"/>
  <c r="AL1829" i="1"/>
  <c r="Y1829" i="1"/>
  <c r="AI1829" i="1"/>
  <c r="AC1829" i="1"/>
  <c r="AD1829" i="1"/>
  <c r="AG1829" i="1"/>
  <c r="AH1829" i="1"/>
  <c r="AF1829" i="1"/>
  <c r="AG1588" i="2" l="1"/>
  <c r="AL1588" i="2" s="1"/>
  <c r="AK1829" i="1"/>
  <c r="AJ1829" i="1"/>
  <c r="AE1829" i="1"/>
  <c r="S1589" i="2" l="1"/>
  <c r="AM1588" i="2"/>
  <c r="T1830" i="1"/>
  <c r="Q1830" i="1"/>
  <c r="N1830" i="1"/>
  <c r="M1830" i="1"/>
  <c r="O1830" i="1"/>
  <c r="R1830" i="1"/>
  <c r="T1589" i="2" l="1"/>
  <c r="U1589" i="2"/>
  <c r="P1589" i="2"/>
  <c r="O1589" i="2"/>
  <c r="Q1589" i="2"/>
  <c r="R1589" i="2"/>
  <c r="V1589" i="2"/>
  <c r="W1830" i="1"/>
  <c r="Z1830" i="1"/>
  <c r="U1830" i="1"/>
  <c r="X1830" i="1"/>
  <c r="AA1830" i="1"/>
  <c r="V1830" i="1"/>
  <c r="AL1830" i="1"/>
  <c r="Y1830" i="1"/>
  <c r="AF1830" i="1"/>
  <c r="AI1830" i="1"/>
  <c r="AK1830" i="1" s="1"/>
  <c r="O1831" i="1" s="1"/>
  <c r="AH1830" i="1"/>
  <c r="AJ1830" i="1" s="1"/>
  <c r="T1831" i="1" s="1"/>
  <c r="AD1830" i="1"/>
  <c r="AG1830" i="1"/>
  <c r="AC1830" i="1"/>
  <c r="Y1589" i="2" l="1"/>
  <c r="AJ1589" i="2"/>
  <c r="AK1589" i="2"/>
  <c r="AE1589" i="2"/>
  <c r="AF1589" i="2"/>
  <c r="AH1589" i="2"/>
  <c r="AI1589" i="2"/>
  <c r="Z1589" i="2"/>
  <c r="W1589" i="2"/>
  <c r="X1589" i="2"/>
  <c r="AC1589" i="2"/>
  <c r="AA1589" i="2"/>
  <c r="AB1589" i="2"/>
  <c r="AI1831" i="1"/>
  <c r="AC1831" i="1"/>
  <c r="AD1831" i="1"/>
  <c r="AF1831" i="1"/>
  <c r="AH1831" i="1"/>
  <c r="AG1831" i="1"/>
  <c r="W1831" i="1"/>
  <c r="M1831" i="1"/>
  <c r="Q1831" i="1"/>
  <c r="R1831" i="1"/>
  <c r="AE1830" i="1"/>
  <c r="N1831" i="1"/>
  <c r="AG1589" i="2" l="1"/>
  <c r="AM1589" i="2" s="1"/>
  <c r="AL1589" i="2"/>
  <c r="V1831" i="1"/>
  <c r="AJ1831" i="1" s="1"/>
  <c r="Z1831" i="1"/>
  <c r="AE1831" i="1" s="1"/>
  <c r="AL1831" i="1"/>
  <c r="Y1831" i="1"/>
  <c r="U1831" i="1"/>
  <c r="AK1831" i="1" s="1"/>
  <c r="X1831" i="1"/>
  <c r="AA1831" i="1"/>
  <c r="U1590" i="2" l="1"/>
  <c r="Q1590" i="2"/>
  <c r="T1590" i="2"/>
  <c r="O1590" i="2"/>
  <c r="P1590" i="2"/>
  <c r="R1590" i="2"/>
  <c r="S1590" i="2"/>
  <c r="V1590" i="2"/>
  <c r="R1832" i="1"/>
  <c r="O1832" i="1"/>
  <c r="N1832" i="1"/>
  <c r="M1832" i="1"/>
  <c r="T1832" i="1"/>
  <c r="Q1832" i="1"/>
  <c r="X1590" i="2" l="1"/>
  <c r="AI1590" i="2"/>
  <c r="AJ1590" i="2"/>
  <c r="AK1590" i="2"/>
  <c r="AE1590" i="2"/>
  <c r="AF1590" i="2"/>
  <c r="AH1590" i="2"/>
  <c r="AA1590" i="2"/>
  <c r="Z1590" i="2"/>
  <c r="W1590" i="2"/>
  <c r="AB1590" i="2"/>
  <c r="Y1590" i="2"/>
  <c r="AC1590" i="2"/>
  <c r="AI1832" i="1"/>
  <c r="AD1832" i="1"/>
  <c r="AF1832" i="1"/>
  <c r="AG1832" i="1"/>
  <c r="AH1832" i="1"/>
  <c r="AC1832" i="1"/>
  <c r="AL1832" i="1"/>
  <c r="Y1832" i="1"/>
  <c r="U1832" i="1"/>
  <c r="X1832" i="1"/>
  <c r="AA1832" i="1"/>
  <c r="V1832" i="1"/>
  <c r="AK1832" i="1" s="1"/>
  <c r="W1832" i="1"/>
  <c r="Z1832" i="1"/>
  <c r="AG1590" i="2" l="1"/>
  <c r="AM1590" i="2"/>
  <c r="AL1590" i="2"/>
  <c r="M1833" i="1"/>
  <c r="AJ1832" i="1"/>
  <c r="R1833" i="1"/>
  <c r="AE1832" i="1"/>
  <c r="S1591" i="2" l="1"/>
  <c r="V1591" i="2"/>
  <c r="T1591" i="2"/>
  <c r="P1591" i="2"/>
  <c r="Q1591" i="2"/>
  <c r="R1591" i="2"/>
  <c r="U1591" i="2"/>
  <c r="O1591" i="2"/>
  <c r="Q1833" i="1"/>
  <c r="T1833" i="1"/>
  <c r="N1833" i="1"/>
  <c r="O1833" i="1"/>
  <c r="W1591" i="2" l="1"/>
  <c r="X1591" i="2"/>
  <c r="AC1591" i="2"/>
  <c r="Z1591" i="2"/>
  <c r="Y1591" i="2"/>
  <c r="AB1591" i="2"/>
  <c r="AG1591" i="2" s="1"/>
  <c r="AH1591" i="2"/>
  <c r="AI1591" i="2"/>
  <c r="AJ1591" i="2"/>
  <c r="AL1591" i="2" s="1"/>
  <c r="V1592" i="2" s="1"/>
  <c r="AK1591" i="2"/>
  <c r="AM1591" i="2" s="1"/>
  <c r="Q1592" i="2" s="1"/>
  <c r="AE1591" i="2"/>
  <c r="AF1591" i="2"/>
  <c r="AA1591" i="2"/>
  <c r="V1833" i="1"/>
  <c r="AA1833" i="1"/>
  <c r="X1833" i="1"/>
  <c r="U1833" i="1"/>
  <c r="AF1833" i="1"/>
  <c r="AI1833" i="1"/>
  <c r="AK1833" i="1" s="1"/>
  <c r="AD1833" i="1"/>
  <c r="AC1833" i="1"/>
  <c r="AG1833" i="1"/>
  <c r="AH1833" i="1"/>
  <c r="AL1833" i="1"/>
  <c r="Y1833" i="1"/>
  <c r="W1833" i="1"/>
  <c r="Z1833" i="1"/>
  <c r="AE1833" i="1" s="1"/>
  <c r="AH1592" i="2" l="1"/>
  <c r="AI1592" i="2"/>
  <c r="AJ1592" i="2"/>
  <c r="AK1592" i="2"/>
  <c r="AE1592" i="2"/>
  <c r="AF1592" i="2"/>
  <c r="U1592" i="2"/>
  <c r="R1592" i="2"/>
  <c r="S1592" i="2"/>
  <c r="T1592" i="2"/>
  <c r="P1592" i="2"/>
  <c r="O1592" i="2"/>
  <c r="M1834" i="1"/>
  <c r="AJ1833" i="1"/>
  <c r="Q1834" i="1" s="1"/>
  <c r="N1834" i="1"/>
  <c r="AB1592" i="2" l="1"/>
  <c r="AA1592" i="2"/>
  <c r="AC1592" i="2"/>
  <c r="W1592" i="2"/>
  <c r="X1592" i="2"/>
  <c r="Z1592" i="2"/>
  <c r="Y1592" i="2"/>
  <c r="O1834" i="1"/>
  <c r="R1834" i="1"/>
  <c r="T1834" i="1"/>
  <c r="AG1592" i="2" l="1"/>
  <c r="AL1592" i="2" s="1"/>
  <c r="Z1834" i="1"/>
  <c r="X1834" i="1"/>
  <c r="W1834" i="1"/>
  <c r="AC1834" i="1"/>
  <c r="AF1834" i="1"/>
  <c r="AD1834" i="1"/>
  <c r="AH1834" i="1"/>
  <c r="AI1834" i="1"/>
  <c r="AG1834" i="1"/>
  <c r="Y1834" i="1"/>
  <c r="AL1834" i="1"/>
  <c r="U1834" i="1"/>
  <c r="AA1834" i="1"/>
  <c r="V1834" i="1"/>
  <c r="S1593" i="2" l="1"/>
  <c r="AM1592" i="2"/>
  <c r="AK1834" i="1"/>
  <c r="AJ1834" i="1"/>
  <c r="AE1834" i="1"/>
  <c r="Q1593" i="2" l="1"/>
  <c r="O1593" i="2"/>
  <c r="T1593" i="2"/>
  <c r="P1593" i="2"/>
  <c r="U1593" i="2"/>
  <c r="R1593" i="2"/>
  <c r="V1593" i="2"/>
  <c r="Q1835" i="1"/>
  <c r="T1835" i="1"/>
  <c r="N1835" i="1"/>
  <c r="M1835" i="1"/>
  <c r="R1835" i="1"/>
  <c r="O1835" i="1"/>
  <c r="Z1593" i="2" l="1"/>
  <c r="AB1593" i="2"/>
  <c r="AA1593" i="2"/>
  <c r="AC1593" i="2"/>
  <c r="X1593" i="2"/>
  <c r="W1593" i="2"/>
  <c r="AF1593" i="2"/>
  <c r="AH1593" i="2"/>
  <c r="AI1593" i="2"/>
  <c r="AJ1593" i="2"/>
  <c r="AK1593" i="2"/>
  <c r="AE1593" i="2"/>
  <c r="Y1593" i="2"/>
  <c r="Z1835" i="1"/>
  <c r="W1835" i="1"/>
  <c r="AA1835" i="1"/>
  <c r="U1835" i="1"/>
  <c r="X1835" i="1"/>
  <c r="V1835" i="1"/>
  <c r="AI1835" i="1"/>
  <c r="AC1835" i="1"/>
  <c r="AD1835" i="1"/>
  <c r="AF1835" i="1"/>
  <c r="AG1835" i="1"/>
  <c r="AH1835" i="1"/>
  <c r="AJ1835" i="1" s="1"/>
  <c r="AL1835" i="1"/>
  <c r="Y1835" i="1"/>
  <c r="AG1593" i="2" l="1"/>
  <c r="AL1593" i="2" s="1"/>
  <c r="Q1836" i="1"/>
  <c r="AK1835" i="1"/>
  <c r="AE1835" i="1"/>
  <c r="S1594" i="2" l="1"/>
  <c r="AM1593" i="2"/>
  <c r="R1836" i="1"/>
  <c r="N1836" i="1"/>
  <c r="O1836" i="1"/>
  <c r="M1836" i="1"/>
  <c r="AL1836" i="1"/>
  <c r="Y1836" i="1"/>
  <c r="T1836" i="1"/>
  <c r="P1594" i="2" l="1"/>
  <c r="R1594" i="2"/>
  <c r="O1594" i="2"/>
  <c r="T1594" i="2"/>
  <c r="Q1594" i="2"/>
  <c r="U1594" i="2"/>
  <c r="V1594" i="2"/>
  <c r="AA1594" i="2"/>
  <c r="AC1836" i="1"/>
  <c r="AD1836" i="1"/>
  <c r="AH1836" i="1"/>
  <c r="AF1836" i="1"/>
  <c r="AG1836" i="1"/>
  <c r="AI1836" i="1"/>
  <c r="AA1836" i="1"/>
  <c r="U1836" i="1"/>
  <c r="X1836" i="1"/>
  <c r="W1836" i="1"/>
  <c r="V1836" i="1"/>
  <c r="Z1836" i="1"/>
  <c r="AE1836" i="1" s="1"/>
  <c r="Y1594" i="2" l="1"/>
  <c r="AE1594" i="2"/>
  <c r="AF1594" i="2"/>
  <c r="AH1594" i="2"/>
  <c r="AI1594" i="2"/>
  <c r="AJ1594" i="2"/>
  <c r="AK1594" i="2"/>
  <c r="AC1594" i="2"/>
  <c r="AB1594" i="2"/>
  <c r="W1594" i="2"/>
  <c r="Z1594" i="2"/>
  <c r="X1594" i="2"/>
  <c r="AK1836" i="1"/>
  <c r="AJ1836" i="1"/>
  <c r="AG1594" i="2" l="1"/>
  <c r="AL1594" i="2" s="1"/>
  <c r="AM1594" i="2"/>
  <c r="Q1837" i="1"/>
  <c r="T1837" i="1"/>
  <c r="R1837" i="1"/>
  <c r="M1837" i="1"/>
  <c r="O1837" i="1"/>
  <c r="N1837" i="1"/>
  <c r="S1595" i="2" l="1"/>
  <c r="V1595" i="2"/>
  <c r="R1595" i="2"/>
  <c r="Q1595" i="2"/>
  <c r="U1595" i="2"/>
  <c r="T1595" i="2"/>
  <c r="O1595" i="2"/>
  <c r="P1595" i="2"/>
  <c r="W1837" i="1"/>
  <c r="V1837" i="1"/>
  <c r="U1837" i="1"/>
  <c r="X1837" i="1"/>
  <c r="AA1837" i="1"/>
  <c r="Z1837" i="1"/>
  <c r="AD1837" i="1"/>
  <c r="AG1837" i="1"/>
  <c r="AF1837" i="1"/>
  <c r="AH1837" i="1"/>
  <c r="AI1837" i="1"/>
  <c r="AK1837" i="1" s="1"/>
  <c r="AC1837" i="1"/>
  <c r="AL1837" i="1"/>
  <c r="Y1837" i="1"/>
  <c r="X1595" i="2" l="1"/>
  <c r="Y1595" i="2"/>
  <c r="W1595" i="2"/>
  <c r="AB1595" i="2"/>
  <c r="AC1595" i="2"/>
  <c r="Z1595" i="2"/>
  <c r="AE1595" i="2"/>
  <c r="AF1595" i="2"/>
  <c r="AH1595" i="2"/>
  <c r="AI1595" i="2"/>
  <c r="AJ1595" i="2"/>
  <c r="AK1595" i="2"/>
  <c r="AA1595" i="2"/>
  <c r="M1838" i="1"/>
  <c r="AJ1837" i="1"/>
  <c r="R1838" i="1"/>
  <c r="AE1837" i="1"/>
  <c r="AG1595" i="2" l="1"/>
  <c r="AM1595" i="2"/>
  <c r="AL1595" i="2"/>
  <c r="T1838" i="1"/>
  <c r="Q1838" i="1"/>
  <c r="U1838" i="1"/>
  <c r="N1838" i="1"/>
  <c r="O1838" i="1"/>
  <c r="S1596" i="2" l="1"/>
  <c r="V1596" i="2"/>
  <c r="U1596" i="2"/>
  <c r="P1596" i="2"/>
  <c r="Q1596" i="2"/>
  <c r="R1596" i="2"/>
  <c r="O1596" i="2"/>
  <c r="T1596" i="2"/>
  <c r="AL1838" i="1"/>
  <c r="Y1838" i="1"/>
  <c r="AA1838" i="1"/>
  <c r="X1838" i="1"/>
  <c r="AF1838" i="1"/>
  <c r="AI1838" i="1"/>
  <c r="AC1838" i="1"/>
  <c r="AG1838" i="1"/>
  <c r="AH1838" i="1"/>
  <c r="AD1838" i="1"/>
  <c r="W1838" i="1"/>
  <c r="V1838" i="1"/>
  <c r="Z1838" i="1"/>
  <c r="AB1596" i="2" l="1"/>
  <c r="Y1596" i="2"/>
  <c r="W1596" i="2"/>
  <c r="Z1596" i="2"/>
  <c r="X1596" i="2"/>
  <c r="AC1596" i="2"/>
  <c r="AK1596" i="2"/>
  <c r="AE1596" i="2"/>
  <c r="AF1596" i="2"/>
  <c r="AH1596" i="2"/>
  <c r="AI1596" i="2"/>
  <c r="AJ1596" i="2"/>
  <c r="AA1596" i="2"/>
  <c r="AK1838" i="1"/>
  <c r="AJ1838" i="1"/>
  <c r="AE1838" i="1"/>
  <c r="AG1596" i="2" l="1"/>
  <c r="AL1596" i="2" s="1"/>
  <c r="Q1839" i="1"/>
  <c r="T1839" i="1"/>
  <c r="R1839" i="1"/>
  <c r="M1839" i="1"/>
  <c r="O1839" i="1"/>
  <c r="N1839" i="1"/>
  <c r="S1597" i="2" l="1"/>
  <c r="AM1596" i="2"/>
  <c r="Z1839" i="1"/>
  <c r="V1839" i="1"/>
  <c r="W1839" i="1"/>
  <c r="X1839" i="1"/>
  <c r="U1839" i="1"/>
  <c r="AA1839" i="1"/>
  <c r="AD1839" i="1"/>
  <c r="AF1839" i="1"/>
  <c r="AG1839" i="1"/>
  <c r="AH1839" i="1"/>
  <c r="AJ1839" i="1" s="1"/>
  <c r="AI1839" i="1"/>
  <c r="AC1839" i="1"/>
  <c r="AL1839" i="1"/>
  <c r="Y1839" i="1"/>
  <c r="T1597" i="2" l="1"/>
  <c r="P1597" i="2"/>
  <c r="Q1597" i="2"/>
  <c r="U1597" i="2"/>
  <c r="O1597" i="2"/>
  <c r="R1597" i="2"/>
  <c r="AA1597" i="2"/>
  <c r="V1597" i="2"/>
  <c r="AK1839" i="1"/>
  <c r="Q1840" i="1"/>
  <c r="AE1839" i="1"/>
  <c r="Y1597" i="2" l="1"/>
  <c r="Z1597" i="2"/>
  <c r="W1597" i="2"/>
  <c r="AC1597" i="2"/>
  <c r="X1597" i="2"/>
  <c r="AJ1597" i="2"/>
  <c r="AK1597" i="2"/>
  <c r="AE1597" i="2"/>
  <c r="AF1597" i="2"/>
  <c r="AH1597" i="2"/>
  <c r="AI1597" i="2"/>
  <c r="AB1597" i="2"/>
  <c r="R1840" i="1"/>
  <c r="M1840" i="1"/>
  <c r="N1840" i="1"/>
  <c r="O1840" i="1"/>
  <c r="T1840" i="1"/>
  <c r="AG1597" i="2" l="1"/>
  <c r="AM1597" i="2" s="1"/>
  <c r="W1840" i="1"/>
  <c r="U1840" i="1"/>
  <c r="X1840" i="1"/>
  <c r="AA1840" i="1"/>
  <c r="AD1840" i="1"/>
  <c r="AF1840" i="1"/>
  <c r="AC1840" i="1"/>
  <c r="AH1840" i="1"/>
  <c r="AG1840" i="1"/>
  <c r="AI1840" i="1"/>
  <c r="V1840" i="1"/>
  <c r="Z1840" i="1"/>
  <c r="AE1840" i="1" s="1"/>
  <c r="Y1840" i="1"/>
  <c r="AL1840" i="1"/>
  <c r="R1598" i="2" l="1"/>
  <c r="O1598" i="2"/>
  <c r="U1598" i="2"/>
  <c r="AL1597" i="2"/>
  <c r="AK1840" i="1"/>
  <c r="AJ1840" i="1"/>
  <c r="S1598" i="2" l="1"/>
  <c r="V1598" i="2"/>
  <c r="AC1598" i="2"/>
  <c r="W1598" i="2"/>
  <c r="Z1598" i="2"/>
  <c r="T1598" i="2"/>
  <c r="P1598" i="2"/>
  <c r="Q1598" i="2"/>
  <c r="Q1841" i="1"/>
  <c r="T1841" i="1"/>
  <c r="R1841" i="1"/>
  <c r="O1841" i="1"/>
  <c r="M1841" i="1"/>
  <c r="N1841" i="1"/>
  <c r="Y1598" i="2" l="1"/>
  <c r="X1598" i="2"/>
  <c r="AI1598" i="2"/>
  <c r="AJ1598" i="2"/>
  <c r="AK1598" i="2"/>
  <c r="AE1598" i="2"/>
  <c r="AF1598" i="2"/>
  <c r="AH1598" i="2"/>
  <c r="AB1598" i="2"/>
  <c r="AA1598" i="2"/>
  <c r="U1841" i="1"/>
  <c r="X1841" i="1"/>
  <c r="AA1841" i="1"/>
  <c r="Z1841" i="1"/>
  <c r="V1841" i="1"/>
  <c r="W1841" i="1"/>
  <c r="AH1841" i="1"/>
  <c r="AC1841" i="1"/>
  <c r="AD1841" i="1"/>
  <c r="AF1841" i="1"/>
  <c r="AI1841" i="1"/>
  <c r="AG1841" i="1"/>
  <c r="AL1841" i="1"/>
  <c r="Y1841" i="1"/>
  <c r="AG1598" i="2" l="1"/>
  <c r="AM1598" i="2" s="1"/>
  <c r="AK1841" i="1"/>
  <c r="AE1841" i="1"/>
  <c r="AJ1841" i="1"/>
  <c r="U1599" i="2" l="1"/>
  <c r="O1599" i="2"/>
  <c r="R1599" i="2"/>
  <c r="AL1598" i="2"/>
  <c r="T1842" i="1"/>
  <c r="Q1842" i="1"/>
  <c r="O1842" i="1"/>
  <c r="M1842" i="1"/>
  <c r="R1842" i="1"/>
  <c r="N1842" i="1"/>
  <c r="V1599" i="2" l="1"/>
  <c r="S1599" i="2"/>
  <c r="T1599" i="2"/>
  <c r="P1599" i="2"/>
  <c r="AC1599" i="2" s="1"/>
  <c r="Q1599" i="2"/>
  <c r="Z1599" i="2" s="1"/>
  <c r="W1599" i="2"/>
  <c r="V1842" i="1"/>
  <c r="X1842" i="1"/>
  <c r="U1842" i="1"/>
  <c r="AA1842" i="1"/>
  <c r="AL1842" i="1"/>
  <c r="Y1842" i="1"/>
  <c r="Z1842" i="1"/>
  <c r="W1842" i="1"/>
  <c r="AI1842" i="1"/>
  <c r="AC1842" i="1"/>
  <c r="AD1842" i="1"/>
  <c r="AF1842" i="1"/>
  <c r="AG1842" i="1"/>
  <c r="AH1842" i="1"/>
  <c r="Y1599" i="2" l="1"/>
  <c r="X1599" i="2"/>
  <c r="AB1599" i="2"/>
  <c r="AA1599" i="2"/>
  <c r="AH1599" i="2"/>
  <c r="AI1599" i="2"/>
  <c r="AJ1599" i="2"/>
  <c r="AK1599" i="2"/>
  <c r="AE1599" i="2"/>
  <c r="AF1599" i="2"/>
  <c r="AK1842" i="1"/>
  <c r="AJ1842" i="1"/>
  <c r="AE1842" i="1"/>
  <c r="AG1599" i="2" l="1"/>
  <c r="AM1599" i="2"/>
  <c r="AL1599" i="2"/>
  <c r="Q1843" i="1"/>
  <c r="T1843" i="1"/>
  <c r="O1843" i="1"/>
  <c r="N1843" i="1"/>
  <c r="M1843" i="1"/>
  <c r="R1843" i="1"/>
  <c r="V1600" i="2" l="1"/>
  <c r="S1600" i="2"/>
  <c r="O1600" i="2"/>
  <c r="U1600" i="2"/>
  <c r="R1600" i="2"/>
  <c r="Q1600" i="2"/>
  <c r="P1600" i="2"/>
  <c r="T1600" i="2"/>
  <c r="V1843" i="1"/>
  <c r="Z1843" i="1"/>
  <c r="X1843" i="1"/>
  <c r="AA1843" i="1"/>
  <c r="U1843" i="1"/>
  <c r="W1843" i="1"/>
  <c r="AD1843" i="1"/>
  <c r="AF1843" i="1"/>
  <c r="AI1843" i="1"/>
  <c r="AG1843" i="1"/>
  <c r="AH1843" i="1"/>
  <c r="AC1843" i="1"/>
  <c r="AL1843" i="1"/>
  <c r="Y1843" i="1"/>
  <c r="AB1600" i="2" l="1"/>
  <c r="Z1600" i="2"/>
  <c r="X1600" i="2"/>
  <c r="Y1600" i="2"/>
  <c r="AC1600" i="2"/>
  <c r="W1600" i="2"/>
  <c r="AA1600" i="2"/>
  <c r="AH1600" i="2"/>
  <c r="AI1600" i="2"/>
  <c r="AJ1600" i="2"/>
  <c r="AK1600" i="2"/>
  <c r="AE1600" i="2"/>
  <c r="AF1600" i="2"/>
  <c r="AJ1843" i="1"/>
  <c r="AK1843" i="1"/>
  <c r="AE1843" i="1"/>
  <c r="AG1600" i="2" l="1"/>
  <c r="AM1600" i="2" s="1"/>
  <c r="N1844" i="1"/>
  <c r="O1844" i="1"/>
  <c r="R1844" i="1"/>
  <c r="M1844" i="1"/>
  <c r="T1844" i="1"/>
  <c r="Q1844" i="1"/>
  <c r="U1601" i="2" l="1"/>
  <c r="R1601" i="2"/>
  <c r="O1601" i="2"/>
  <c r="AL1600" i="2"/>
  <c r="AL1844" i="1"/>
  <c r="Y1844" i="1"/>
  <c r="AC1844" i="1"/>
  <c r="AD1844" i="1"/>
  <c r="AF1844" i="1"/>
  <c r="AG1844" i="1"/>
  <c r="AH1844" i="1"/>
  <c r="AJ1844" i="1" s="1"/>
  <c r="AI1844" i="1"/>
  <c r="X1844" i="1"/>
  <c r="AA1844" i="1"/>
  <c r="U1844" i="1"/>
  <c r="Z1844" i="1"/>
  <c r="AE1844" i="1" s="1"/>
  <c r="W1844" i="1"/>
  <c r="V1844" i="1"/>
  <c r="V1601" i="2" l="1"/>
  <c r="S1601" i="2"/>
  <c r="Q1601" i="2"/>
  <c r="P1601" i="2"/>
  <c r="Z1601" i="2"/>
  <c r="T1601" i="2"/>
  <c r="Q1845" i="1"/>
  <c r="AK1844" i="1"/>
  <c r="X1601" i="2" l="1"/>
  <c r="W1601" i="2"/>
  <c r="AB1601" i="2"/>
  <c r="Y1601" i="2"/>
  <c r="AA1601" i="2"/>
  <c r="AC1601" i="2"/>
  <c r="AF1601" i="2"/>
  <c r="AH1601" i="2"/>
  <c r="AI1601" i="2"/>
  <c r="AJ1601" i="2"/>
  <c r="AK1601" i="2"/>
  <c r="AE1601" i="2"/>
  <c r="O1845" i="1"/>
  <c r="N1845" i="1"/>
  <c r="R1845" i="1"/>
  <c r="M1845" i="1"/>
  <c r="AL1845" i="1"/>
  <c r="Y1845" i="1"/>
  <c r="T1845" i="1"/>
  <c r="AG1601" i="2" l="1"/>
  <c r="AM1601" i="2" s="1"/>
  <c r="AG1845" i="1"/>
  <c r="AC1845" i="1"/>
  <c r="AH1845" i="1"/>
  <c r="AI1845" i="1"/>
  <c r="AD1845" i="1"/>
  <c r="AF1845" i="1"/>
  <c r="X1845" i="1"/>
  <c r="AA1845" i="1"/>
  <c r="U1845" i="1"/>
  <c r="Z1845" i="1"/>
  <c r="V1845" i="1"/>
  <c r="W1845" i="1"/>
  <c r="O1602" i="2" l="1"/>
  <c r="U1602" i="2"/>
  <c r="R1602" i="2"/>
  <c r="AL1601" i="2"/>
  <c r="AK1845" i="1"/>
  <c r="AE1845" i="1"/>
  <c r="AJ1845" i="1"/>
  <c r="S1602" i="2" l="1"/>
  <c r="V1602" i="2"/>
  <c r="T1602" i="2"/>
  <c r="Q1602" i="2"/>
  <c r="P1602" i="2"/>
  <c r="Q1846" i="1"/>
  <c r="T1846" i="1"/>
  <c r="O1846" i="1"/>
  <c r="R1846" i="1"/>
  <c r="N1846" i="1"/>
  <c r="V1846" i="1" s="1"/>
  <c r="M1846" i="1"/>
  <c r="X1602" i="2" l="1"/>
  <c r="AC1602" i="2"/>
  <c r="Z1602" i="2"/>
  <c r="Y1602" i="2"/>
  <c r="AB1602" i="2"/>
  <c r="AG1602" i="2" s="1"/>
  <c r="W1602" i="2"/>
  <c r="AE1602" i="2"/>
  <c r="AF1602" i="2"/>
  <c r="AH1602" i="2"/>
  <c r="AI1602" i="2"/>
  <c r="AJ1602" i="2"/>
  <c r="AL1602" i="2" s="1"/>
  <c r="S1603" i="2" s="1"/>
  <c r="AK1602" i="2"/>
  <c r="AM1602" i="2" s="1"/>
  <c r="AA1602" i="2"/>
  <c r="U1846" i="1"/>
  <c r="AA1846" i="1"/>
  <c r="X1846" i="1"/>
  <c r="Z1846" i="1"/>
  <c r="W1846" i="1"/>
  <c r="AF1846" i="1"/>
  <c r="AG1846" i="1"/>
  <c r="AH1846" i="1"/>
  <c r="AC1846" i="1"/>
  <c r="AI1846" i="1"/>
  <c r="AD1846" i="1"/>
  <c r="AL1846" i="1"/>
  <c r="Y1846" i="1"/>
  <c r="U1603" i="2" l="1"/>
  <c r="R1603" i="2"/>
  <c r="O1603" i="2"/>
  <c r="T1603" i="2"/>
  <c r="Q1603" i="2"/>
  <c r="V1603" i="2"/>
  <c r="P1603" i="2"/>
  <c r="AE1846" i="1"/>
  <c r="AK1846" i="1"/>
  <c r="AJ1846" i="1"/>
  <c r="AB1603" i="2" l="1"/>
  <c r="AE1603" i="2"/>
  <c r="AF1603" i="2"/>
  <c r="AH1603" i="2"/>
  <c r="AI1603" i="2"/>
  <c r="AJ1603" i="2"/>
  <c r="AK1603" i="2"/>
  <c r="Y1603" i="2"/>
  <c r="W1603" i="2"/>
  <c r="Z1603" i="2"/>
  <c r="AC1603" i="2"/>
  <c r="X1603" i="2"/>
  <c r="AA1603" i="2"/>
  <c r="T1847" i="1"/>
  <c r="Q1847" i="1"/>
  <c r="N1847" i="1"/>
  <c r="R1847" i="1"/>
  <c r="M1847" i="1"/>
  <c r="O1847" i="1"/>
  <c r="AG1603" i="2" l="1"/>
  <c r="AL1603" i="2" s="1"/>
  <c r="U1847" i="1"/>
  <c r="AA1847" i="1"/>
  <c r="X1847" i="1"/>
  <c r="W1847" i="1"/>
  <c r="Z1847" i="1"/>
  <c r="AE1847" i="1" s="1"/>
  <c r="V1847" i="1"/>
  <c r="AL1847" i="1"/>
  <c r="Y1847" i="1"/>
  <c r="AG1847" i="1"/>
  <c r="AH1847" i="1"/>
  <c r="AI1847" i="1"/>
  <c r="AF1847" i="1"/>
  <c r="AC1847" i="1"/>
  <c r="AD1847" i="1"/>
  <c r="S1604" i="2" l="1"/>
  <c r="AM1603" i="2"/>
  <c r="AK1847" i="1"/>
  <c r="AJ1847" i="1"/>
  <c r="T1604" i="2" l="1"/>
  <c r="P1604" i="2"/>
  <c r="R1604" i="2"/>
  <c r="Q1604" i="2"/>
  <c r="O1604" i="2"/>
  <c r="U1604" i="2"/>
  <c r="V1604" i="2"/>
  <c r="AA1604" i="2"/>
  <c r="T1848" i="1"/>
  <c r="Q1848" i="1"/>
  <c r="N1848" i="1"/>
  <c r="M1848" i="1"/>
  <c r="R1848" i="1"/>
  <c r="O1848" i="1"/>
  <c r="AE1604" i="2" l="1"/>
  <c r="AF1604" i="2"/>
  <c r="AH1604" i="2"/>
  <c r="AI1604" i="2"/>
  <c r="AJ1604" i="2"/>
  <c r="AK1604" i="2"/>
  <c r="AC1604" i="2"/>
  <c r="W1604" i="2"/>
  <c r="Y1604" i="2"/>
  <c r="Z1604" i="2"/>
  <c r="X1604" i="2"/>
  <c r="AB1604" i="2"/>
  <c r="Z1848" i="1"/>
  <c r="W1848" i="1"/>
  <c r="U1848" i="1"/>
  <c r="X1848" i="1"/>
  <c r="AA1848" i="1"/>
  <c r="V1848" i="1"/>
  <c r="AL1848" i="1"/>
  <c r="Y1848" i="1"/>
  <c r="AD1848" i="1"/>
  <c r="AI1848" i="1"/>
  <c r="AC1848" i="1"/>
  <c r="AF1848" i="1"/>
  <c r="AG1848" i="1"/>
  <c r="AH1848" i="1"/>
  <c r="AG1604" i="2" l="1"/>
  <c r="AM1604" i="2" s="1"/>
  <c r="AK1848" i="1"/>
  <c r="AJ1848" i="1"/>
  <c r="AE1848" i="1"/>
  <c r="O1605" i="2" l="1"/>
  <c r="U1605" i="2"/>
  <c r="R1605" i="2"/>
  <c r="AL1604" i="2"/>
  <c r="Q1849" i="1"/>
  <c r="T1849" i="1"/>
  <c r="R1849" i="1"/>
  <c r="N1849" i="1"/>
  <c r="O1849" i="1"/>
  <c r="M1849" i="1"/>
  <c r="S1605" i="2" l="1"/>
  <c r="V1605" i="2"/>
  <c r="Q1605" i="2"/>
  <c r="W1605" i="2"/>
  <c r="T1605" i="2"/>
  <c r="P1605" i="2"/>
  <c r="W1849" i="1"/>
  <c r="U1849" i="1"/>
  <c r="AA1849" i="1"/>
  <c r="X1849" i="1"/>
  <c r="V1849" i="1"/>
  <c r="Z1849" i="1"/>
  <c r="AF1849" i="1"/>
  <c r="AG1849" i="1"/>
  <c r="AH1849" i="1"/>
  <c r="AI1849" i="1"/>
  <c r="AC1849" i="1"/>
  <c r="AD1849" i="1"/>
  <c r="AL1849" i="1"/>
  <c r="Y1849" i="1"/>
  <c r="AK1605" i="2" l="1"/>
  <c r="AE1605" i="2"/>
  <c r="AF1605" i="2"/>
  <c r="AH1605" i="2"/>
  <c r="AJ1605" i="2"/>
  <c r="AI1605" i="2"/>
  <c r="Y1605" i="2"/>
  <c r="AC1605" i="2"/>
  <c r="X1605" i="2"/>
  <c r="AA1605" i="2"/>
  <c r="AB1605" i="2"/>
  <c r="AG1605" i="2" s="1"/>
  <c r="Z1605" i="2"/>
  <c r="AK1849" i="1"/>
  <c r="AJ1849" i="1"/>
  <c r="AE1849" i="1"/>
  <c r="AL1605" i="2" l="1"/>
  <c r="AM1605" i="2"/>
  <c r="T1850" i="1"/>
  <c r="Q1850" i="1"/>
  <c r="O1850" i="1"/>
  <c r="R1850" i="1"/>
  <c r="M1850" i="1"/>
  <c r="N1850" i="1"/>
  <c r="O1606" i="2" l="1"/>
  <c r="R1606" i="2"/>
  <c r="U1606" i="2"/>
  <c r="Q1606" i="2"/>
  <c r="T1606" i="2"/>
  <c r="P1606" i="2"/>
  <c r="V1606" i="2"/>
  <c r="S1606" i="2"/>
  <c r="X1850" i="1"/>
  <c r="AA1850" i="1"/>
  <c r="U1850" i="1"/>
  <c r="AL1850" i="1"/>
  <c r="Y1850" i="1"/>
  <c r="V1850" i="1"/>
  <c r="Z1850" i="1"/>
  <c r="W1850" i="1"/>
  <c r="AC1850" i="1"/>
  <c r="AD1850" i="1"/>
  <c r="AF1850" i="1"/>
  <c r="AG1850" i="1"/>
  <c r="AH1850" i="1"/>
  <c r="AI1850" i="1"/>
  <c r="AA1606" i="2" l="1"/>
  <c r="X1606" i="2"/>
  <c r="AJ1606" i="2"/>
  <c r="AK1606" i="2"/>
  <c r="AE1606" i="2"/>
  <c r="AF1606" i="2"/>
  <c r="AH1606" i="2"/>
  <c r="AI1606" i="2"/>
  <c r="AB1606" i="2"/>
  <c r="Y1606" i="2"/>
  <c r="AC1606" i="2"/>
  <c r="Z1606" i="2"/>
  <c r="W1606" i="2"/>
  <c r="AJ1850" i="1"/>
  <c r="AK1850" i="1"/>
  <c r="AE1850" i="1"/>
  <c r="AG1606" i="2" l="1"/>
  <c r="AM1606" i="2"/>
  <c r="AL1606" i="2"/>
  <c r="N1851" i="1"/>
  <c r="O1851" i="1"/>
  <c r="R1851" i="1"/>
  <c r="M1851" i="1"/>
  <c r="Q1851" i="1"/>
  <c r="T1851" i="1"/>
  <c r="S1607" i="2" l="1"/>
  <c r="V1607" i="2"/>
  <c r="U1607" i="2"/>
  <c r="R1607" i="2"/>
  <c r="P1607" i="2"/>
  <c r="O1607" i="2"/>
  <c r="Q1607" i="2"/>
  <c r="T1607" i="2"/>
  <c r="AL1851" i="1"/>
  <c r="Y1851" i="1"/>
  <c r="W1851" i="1"/>
  <c r="AD1851" i="1"/>
  <c r="AF1851" i="1"/>
  <c r="AG1851" i="1"/>
  <c r="AH1851" i="1"/>
  <c r="AJ1851" i="1" s="1"/>
  <c r="Q1852" i="1" s="1"/>
  <c r="AI1851" i="1"/>
  <c r="AC1851" i="1"/>
  <c r="U1851" i="1"/>
  <c r="X1851" i="1"/>
  <c r="AA1851" i="1"/>
  <c r="Z1851" i="1"/>
  <c r="AE1851" i="1" s="1"/>
  <c r="V1851" i="1"/>
  <c r="AB1607" i="2" l="1"/>
  <c r="X1607" i="2"/>
  <c r="Y1607" i="2"/>
  <c r="W1607" i="2"/>
  <c r="Z1607" i="2"/>
  <c r="AC1607" i="2"/>
  <c r="AI1607" i="2"/>
  <c r="AJ1607" i="2"/>
  <c r="AK1607" i="2"/>
  <c r="AE1607" i="2"/>
  <c r="AF1607" i="2"/>
  <c r="AH1607" i="2"/>
  <c r="AA1607" i="2"/>
  <c r="AK1851" i="1"/>
  <c r="AG1607" i="2" l="1"/>
  <c r="AM1607" i="2" s="1"/>
  <c r="R1852" i="1"/>
  <c r="N1852" i="1"/>
  <c r="M1852" i="1"/>
  <c r="O1852" i="1"/>
  <c r="T1852" i="1"/>
  <c r="R1608" i="2" l="1"/>
  <c r="U1608" i="2"/>
  <c r="O1608" i="2"/>
  <c r="AL1607" i="2"/>
  <c r="W1852" i="1"/>
  <c r="V1852" i="1"/>
  <c r="AG1852" i="1"/>
  <c r="AH1852" i="1"/>
  <c r="AJ1852" i="1" s="1"/>
  <c r="Q1853" i="1" s="1"/>
  <c r="AC1852" i="1"/>
  <c r="AD1852" i="1"/>
  <c r="AF1852" i="1"/>
  <c r="AI1852" i="1"/>
  <c r="U1852" i="1"/>
  <c r="X1852" i="1"/>
  <c r="AA1852" i="1"/>
  <c r="AL1852" i="1"/>
  <c r="Y1852" i="1"/>
  <c r="Z1852" i="1"/>
  <c r="V1608" i="2" l="1"/>
  <c r="S1608" i="2"/>
  <c r="P1608" i="2"/>
  <c r="Q1608" i="2"/>
  <c r="AC1608" i="2"/>
  <c r="T1608" i="2"/>
  <c r="AE1852" i="1"/>
  <c r="AK1852" i="1"/>
  <c r="X1608" i="2" l="1"/>
  <c r="Y1608" i="2"/>
  <c r="W1608" i="2"/>
  <c r="Z1608" i="2"/>
  <c r="AA1608" i="2"/>
  <c r="AB1608" i="2"/>
  <c r="AH1608" i="2"/>
  <c r="AI1608" i="2"/>
  <c r="AJ1608" i="2"/>
  <c r="AK1608" i="2"/>
  <c r="AE1608" i="2"/>
  <c r="AF1608" i="2"/>
  <c r="M1853" i="1"/>
  <c r="O1853" i="1"/>
  <c r="R1853" i="1"/>
  <c r="N1853" i="1"/>
  <c r="T1853" i="1"/>
  <c r="AG1608" i="2" l="1"/>
  <c r="AM1608" i="2" s="1"/>
  <c r="Z1853" i="1"/>
  <c r="AF1853" i="1"/>
  <c r="AG1853" i="1"/>
  <c r="AH1853" i="1"/>
  <c r="AD1853" i="1"/>
  <c r="AI1853" i="1"/>
  <c r="AC1853" i="1"/>
  <c r="V1853" i="1"/>
  <c r="W1853" i="1"/>
  <c r="U1853" i="1"/>
  <c r="AA1853" i="1"/>
  <c r="X1853" i="1"/>
  <c r="AL1853" i="1"/>
  <c r="Y1853" i="1"/>
  <c r="R1609" i="2" l="1"/>
  <c r="O1609" i="2"/>
  <c r="U1609" i="2"/>
  <c r="AL1608" i="2"/>
  <c r="AK1853" i="1"/>
  <c r="AJ1853" i="1"/>
  <c r="AE1853" i="1"/>
  <c r="V1609" i="2" l="1"/>
  <c r="S1609" i="2"/>
  <c r="Q1609" i="2"/>
  <c r="T1609" i="2"/>
  <c r="P1609" i="2"/>
  <c r="W1609" i="2"/>
  <c r="Q1854" i="1"/>
  <c r="T1854" i="1"/>
  <c r="M1854" i="1"/>
  <c r="R1854" i="1"/>
  <c r="N1854" i="1"/>
  <c r="O1854" i="1"/>
  <c r="X1609" i="2" l="1"/>
  <c r="AC1609" i="2"/>
  <c r="AB1609" i="2"/>
  <c r="Y1609" i="2"/>
  <c r="Z1609" i="2"/>
  <c r="AA1609" i="2"/>
  <c r="AH1609" i="2"/>
  <c r="AI1609" i="2"/>
  <c r="AJ1609" i="2"/>
  <c r="AK1609" i="2"/>
  <c r="AE1609" i="2"/>
  <c r="AF1609" i="2"/>
  <c r="Z1854" i="1"/>
  <c r="W1854" i="1"/>
  <c r="V1854" i="1"/>
  <c r="X1854" i="1"/>
  <c r="AA1854" i="1"/>
  <c r="U1854" i="1"/>
  <c r="AC1854" i="1"/>
  <c r="AD1854" i="1"/>
  <c r="AF1854" i="1"/>
  <c r="AG1854" i="1"/>
  <c r="AI1854" i="1"/>
  <c r="AK1854" i="1" s="1"/>
  <c r="R1855" i="1" s="1"/>
  <c r="AH1854" i="1"/>
  <c r="AJ1854" i="1" s="1"/>
  <c r="T1855" i="1" s="1"/>
  <c r="AL1854" i="1"/>
  <c r="Y1854" i="1"/>
  <c r="AG1609" i="2" l="1"/>
  <c r="AL1609" i="2" s="1"/>
  <c r="AH1855" i="1"/>
  <c r="AC1855" i="1"/>
  <c r="AI1855" i="1"/>
  <c r="AD1855" i="1"/>
  <c r="AF1855" i="1"/>
  <c r="AG1855" i="1"/>
  <c r="Z1855" i="1"/>
  <c r="O1855" i="1"/>
  <c r="N1855" i="1"/>
  <c r="Q1855" i="1"/>
  <c r="M1855" i="1"/>
  <c r="AE1854" i="1"/>
  <c r="S1610" i="2" l="1"/>
  <c r="AM1609" i="2"/>
  <c r="U1855" i="1"/>
  <c r="X1855" i="1"/>
  <c r="AA1855" i="1"/>
  <c r="AE1855" i="1"/>
  <c r="AL1855" i="1"/>
  <c r="Y1855" i="1"/>
  <c r="AJ1855" i="1" s="1"/>
  <c r="V1855" i="1"/>
  <c r="W1855" i="1"/>
  <c r="AK1855" i="1" s="1"/>
  <c r="O1610" i="2" l="1"/>
  <c r="U1610" i="2"/>
  <c r="R1610" i="2"/>
  <c r="P1610" i="2"/>
  <c r="T1610" i="2"/>
  <c r="Q1610" i="2"/>
  <c r="AA1610" i="2"/>
  <c r="V1610" i="2"/>
  <c r="R1856" i="1"/>
  <c r="N1856" i="1"/>
  <c r="M1856" i="1"/>
  <c r="O1856" i="1"/>
  <c r="T1856" i="1"/>
  <c r="Q1856" i="1"/>
  <c r="Z1610" i="2" l="1"/>
  <c r="Y1610" i="2"/>
  <c r="AB1610" i="2"/>
  <c r="X1610" i="2"/>
  <c r="AC1610" i="2"/>
  <c r="AF1610" i="2"/>
  <c r="AH1610" i="2"/>
  <c r="AI1610" i="2"/>
  <c r="AJ1610" i="2"/>
  <c r="AK1610" i="2"/>
  <c r="AE1610" i="2"/>
  <c r="W1610" i="2"/>
  <c r="AL1856" i="1"/>
  <c r="Y1856" i="1"/>
  <c r="AF1856" i="1"/>
  <c r="AG1856" i="1"/>
  <c r="AI1856" i="1"/>
  <c r="AC1856" i="1"/>
  <c r="AH1856" i="1"/>
  <c r="AD1856" i="1"/>
  <c r="W1856" i="1"/>
  <c r="X1856" i="1"/>
  <c r="U1856" i="1"/>
  <c r="AA1856" i="1"/>
  <c r="V1856" i="1"/>
  <c r="Z1856" i="1"/>
  <c r="AG1610" i="2" l="1"/>
  <c r="AM1610" i="2" s="1"/>
  <c r="AL1610" i="2"/>
  <c r="AJ1856" i="1"/>
  <c r="AK1856" i="1"/>
  <c r="AE1856" i="1"/>
  <c r="R1611" i="2" l="1"/>
  <c r="U1611" i="2"/>
  <c r="O1611" i="2"/>
  <c r="Q1611" i="2"/>
  <c r="P1611" i="2"/>
  <c r="T1611" i="2"/>
  <c r="S1611" i="2"/>
  <c r="V1611" i="2"/>
  <c r="N1857" i="1"/>
  <c r="O1857" i="1"/>
  <c r="R1857" i="1"/>
  <c r="M1857" i="1"/>
  <c r="Q1857" i="1"/>
  <c r="T1857" i="1"/>
  <c r="AB1611" i="2" l="1"/>
  <c r="AE1611" i="2"/>
  <c r="AF1611" i="2"/>
  <c r="AH1611" i="2"/>
  <c r="AI1611" i="2"/>
  <c r="AJ1611" i="2"/>
  <c r="AK1611" i="2"/>
  <c r="AA1611" i="2"/>
  <c r="X1611" i="2"/>
  <c r="Y1611" i="2"/>
  <c r="W1611" i="2"/>
  <c r="AC1611" i="2"/>
  <c r="Z1611" i="2"/>
  <c r="AI1857" i="1"/>
  <c r="AC1857" i="1"/>
  <c r="AF1857" i="1"/>
  <c r="AG1857" i="1"/>
  <c r="AH1857" i="1"/>
  <c r="AD1857" i="1"/>
  <c r="AL1857" i="1"/>
  <c r="Y1857" i="1"/>
  <c r="W1857" i="1"/>
  <c r="U1857" i="1"/>
  <c r="X1857" i="1"/>
  <c r="AA1857" i="1"/>
  <c r="Z1857" i="1"/>
  <c r="V1857" i="1"/>
  <c r="AG1611" i="2" l="1"/>
  <c r="AL1611" i="2" s="1"/>
  <c r="AJ1857" i="1"/>
  <c r="AE1857" i="1"/>
  <c r="AK1857" i="1"/>
  <c r="S1612" i="2" l="1"/>
  <c r="AM1611" i="2"/>
  <c r="R1858" i="1"/>
  <c r="O1858" i="1"/>
  <c r="N1858" i="1"/>
  <c r="M1858" i="1"/>
  <c r="Q1858" i="1"/>
  <c r="T1858" i="1"/>
  <c r="O1612" i="2" l="1"/>
  <c r="T1612" i="2"/>
  <c r="P1612" i="2"/>
  <c r="R1612" i="2"/>
  <c r="Q1612" i="2"/>
  <c r="U1612" i="2"/>
  <c r="V1612" i="2"/>
  <c r="AA1612" i="2"/>
  <c r="AL1858" i="1"/>
  <c r="Y1858" i="1"/>
  <c r="AC1858" i="1"/>
  <c r="AD1858" i="1"/>
  <c r="AF1858" i="1"/>
  <c r="AG1858" i="1"/>
  <c r="AH1858" i="1"/>
  <c r="AJ1858" i="1" s="1"/>
  <c r="AI1858" i="1"/>
  <c r="AA1858" i="1"/>
  <c r="U1858" i="1"/>
  <c r="X1858" i="1"/>
  <c r="V1858" i="1"/>
  <c r="W1858" i="1"/>
  <c r="Z1858" i="1"/>
  <c r="AC1612" i="2" l="1"/>
  <c r="AE1612" i="2"/>
  <c r="AF1612" i="2"/>
  <c r="AH1612" i="2"/>
  <c r="AI1612" i="2"/>
  <c r="AJ1612" i="2"/>
  <c r="AK1612" i="2"/>
  <c r="Y1612" i="2"/>
  <c r="Z1612" i="2"/>
  <c r="X1612" i="2"/>
  <c r="AB1612" i="2"/>
  <c r="W1612" i="2"/>
  <c r="AE1858" i="1"/>
  <c r="Q1859" i="1"/>
  <c r="AK1858" i="1"/>
  <c r="AG1612" i="2" l="1"/>
  <c r="AL1612" i="2" s="1"/>
  <c r="AM1612" i="2"/>
  <c r="O1859" i="1"/>
  <c r="R1859" i="1"/>
  <c r="M1859" i="1"/>
  <c r="N1859" i="1"/>
  <c r="AL1859" i="1"/>
  <c r="Y1859" i="1"/>
  <c r="T1859" i="1"/>
  <c r="S1613" i="2" l="1"/>
  <c r="V1613" i="2"/>
  <c r="U1613" i="2"/>
  <c r="Q1613" i="2"/>
  <c r="R1613" i="2"/>
  <c r="O1613" i="2"/>
  <c r="P1613" i="2"/>
  <c r="T1613" i="2"/>
  <c r="AD1859" i="1"/>
  <c r="AF1859" i="1"/>
  <c r="AG1859" i="1"/>
  <c r="AI1859" i="1"/>
  <c r="AH1859" i="1"/>
  <c r="AC1859" i="1"/>
  <c r="V1859" i="1"/>
  <c r="AA1859" i="1"/>
  <c r="X1859" i="1"/>
  <c r="U1859" i="1"/>
  <c r="Z1859" i="1"/>
  <c r="W1859" i="1"/>
  <c r="W1613" i="2" l="1"/>
  <c r="AB1613" i="2"/>
  <c r="X1613" i="2"/>
  <c r="Z1613" i="2"/>
  <c r="Y1613" i="2"/>
  <c r="AC1613" i="2"/>
  <c r="AK1613" i="2"/>
  <c r="AE1613" i="2"/>
  <c r="AF1613" i="2"/>
  <c r="AH1613" i="2"/>
  <c r="AJ1613" i="2"/>
  <c r="AI1613" i="2"/>
  <c r="AA1613" i="2"/>
  <c r="AJ1859" i="1"/>
  <c r="AE1859" i="1"/>
  <c r="AK1859" i="1"/>
  <c r="AG1613" i="2" l="1"/>
  <c r="AM1613" i="2"/>
  <c r="AL1613" i="2"/>
  <c r="N1860" i="1"/>
  <c r="O1860" i="1"/>
  <c r="M1860" i="1"/>
  <c r="R1860" i="1"/>
  <c r="Q1860" i="1"/>
  <c r="T1860" i="1"/>
  <c r="S1614" i="2" l="1"/>
  <c r="V1614" i="2"/>
  <c r="O1614" i="2"/>
  <c r="Q1614" i="2"/>
  <c r="T1614" i="2"/>
  <c r="U1614" i="2"/>
  <c r="R1614" i="2"/>
  <c r="P1614" i="2"/>
  <c r="AL1860" i="1"/>
  <c r="Y1860" i="1"/>
  <c r="AF1860" i="1"/>
  <c r="AH1860" i="1"/>
  <c r="AI1860" i="1"/>
  <c r="AG1860" i="1"/>
  <c r="AC1860" i="1"/>
  <c r="AD1860" i="1"/>
  <c r="Z1860" i="1"/>
  <c r="U1860" i="1"/>
  <c r="X1860" i="1"/>
  <c r="AA1860" i="1"/>
  <c r="W1860" i="1"/>
  <c r="V1860" i="1"/>
  <c r="AC1614" i="2" l="1"/>
  <c r="X1614" i="2"/>
  <c r="Z1614" i="2"/>
  <c r="AB1614" i="2"/>
  <c r="Y1614" i="2"/>
  <c r="W1614" i="2"/>
  <c r="AJ1614" i="2"/>
  <c r="AK1614" i="2"/>
  <c r="AE1614" i="2"/>
  <c r="AF1614" i="2"/>
  <c r="AH1614" i="2"/>
  <c r="AI1614" i="2"/>
  <c r="AA1614" i="2"/>
  <c r="AK1860" i="1"/>
  <c r="AJ1860" i="1"/>
  <c r="AE1860" i="1"/>
  <c r="AG1614" i="2" l="1"/>
  <c r="AM1614" i="2"/>
  <c r="AL1614" i="2"/>
  <c r="Q1861" i="1"/>
  <c r="T1861" i="1"/>
  <c r="O1861" i="1"/>
  <c r="R1861" i="1"/>
  <c r="N1861" i="1"/>
  <c r="M1861" i="1"/>
  <c r="S1615" i="2" l="1"/>
  <c r="V1615" i="2"/>
  <c r="U1615" i="2"/>
  <c r="Q1615" i="2"/>
  <c r="O1615" i="2"/>
  <c r="R1615" i="2"/>
  <c r="P1615" i="2"/>
  <c r="T1615" i="2"/>
  <c r="AA1861" i="1"/>
  <c r="U1861" i="1"/>
  <c r="X1861" i="1"/>
  <c r="V1861" i="1"/>
  <c r="Z1861" i="1"/>
  <c r="W1861" i="1"/>
  <c r="AI1861" i="1"/>
  <c r="AF1861" i="1"/>
  <c r="AG1861" i="1"/>
  <c r="AH1861" i="1"/>
  <c r="AC1861" i="1"/>
  <c r="AD1861" i="1"/>
  <c r="AL1861" i="1"/>
  <c r="Y1861" i="1"/>
  <c r="AB1615" i="2" l="1"/>
  <c r="W1615" i="2"/>
  <c r="X1615" i="2"/>
  <c r="Z1615" i="2"/>
  <c r="Y1615" i="2"/>
  <c r="AC1615" i="2"/>
  <c r="AI1615" i="2"/>
  <c r="AJ1615" i="2"/>
  <c r="AK1615" i="2"/>
  <c r="AE1615" i="2"/>
  <c r="AF1615" i="2"/>
  <c r="AH1615" i="2"/>
  <c r="AA1615" i="2"/>
  <c r="AE1861" i="1"/>
  <c r="AJ1861" i="1"/>
  <c r="AK1861" i="1"/>
  <c r="AG1615" i="2" l="1"/>
  <c r="AM1615" i="2" s="1"/>
  <c r="O1862" i="1"/>
  <c r="N1862" i="1"/>
  <c r="R1862" i="1"/>
  <c r="M1862" i="1"/>
  <c r="T1862" i="1"/>
  <c r="Q1862" i="1"/>
  <c r="U1616" i="2" l="1"/>
  <c r="O1616" i="2"/>
  <c r="R1616" i="2"/>
  <c r="AL1615" i="2"/>
  <c r="AL1862" i="1"/>
  <c r="Y1862" i="1"/>
  <c r="Z1862" i="1"/>
  <c r="AC1862" i="1"/>
  <c r="AD1862" i="1"/>
  <c r="AF1862" i="1"/>
  <c r="AG1862" i="1"/>
  <c r="AH1862" i="1"/>
  <c r="AI1862" i="1"/>
  <c r="X1862" i="1"/>
  <c r="AA1862" i="1"/>
  <c r="U1862" i="1"/>
  <c r="V1862" i="1"/>
  <c r="W1862" i="1"/>
  <c r="V1616" i="2" l="1"/>
  <c r="S1616" i="2"/>
  <c r="P1616" i="2"/>
  <c r="T1616" i="2"/>
  <c r="Q1616" i="2"/>
  <c r="AK1862" i="1"/>
  <c r="AE1862" i="1"/>
  <c r="AJ1862" i="1"/>
  <c r="X1616" i="2" l="1"/>
  <c r="Z1616" i="2"/>
  <c r="AC1616" i="2"/>
  <c r="W1616" i="2"/>
  <c r="Y1616" i="2"/>
  <c r="AB1616" i="2"/>
  <c r="AA1616" i="2"/>
  <c r="AH1616" i="2"/>
  <c r="AI1616" i="2"/>
  <c r="AJ1616" i="2"/>
  <c r="AK1616" i="2"/>
  <c r="AE1616" i="2"/>
  <c r="AF1616" i="2"/>
  <c r="Q1863" i="1"/>
  <c r="T1863" i="1"/>
  <c r="R1863" i="1"/>
  <c r="M1863" i="1"/>
  <c r="N1863" i="1"/>
  <c r="O1863" i="1"/>
  <c r="AG1616" i="2" l="1"/>
  <c r="AM1616" i="2"/>
  <c r="AL1616" i="2"/>
  <c r="W1863" i="1"/>
  <c r="Z1863" i="1"/>
  <c r="V1863" i="1"/>
  <c r="U1863" i="1"/>
  <c r="X1863" i="1"/>
  <c r="AA1863" i="1"/>
  <c r="AF1863" i="1"/>
  <c r="AG1863" i="1"/>
  <c r="AH1863" i="1"/>
  <c r="AI1863" i="1"/>
  <c r="AC1863" i="1"/>
  <c r="AD1863" i="1"/>
  <c r="AL1863" i="1"/>
  <c r="Y1863" i="1"/>
  <c r="V1617" i="2" l="1"/>
  <c r="S1617" i="2"/>
  <c r="U1617" i="2"/>
  <c r="R1617" i="2"/>
  <c r="O1617" i="2"/>
  <c r="T1617" i="2"/>
  <c r="P1617" i="2"/>
  <c r="Q1617" i="2"/>
  <c r="AK1863" i="1"/>
  <c r="AE1863" i="1"/>
  <c r="AJ1863" i="1"/>
  <c r="X1617" i="2" l="1"/>
  <c r="Z1617" i="2"/>
  <c r="Y1617" i="2"/>
  <c r="AB1617" i="2"/>
  <c r="AG1617" i="2" s="1"/>
  <c r="W1617" i="2"/>
  <c r="AC1617" i="2"/>
  <c r="AA1617" i="2"/>
  <c r="AH1617" i="2"/>
  <c r="AI1617" i="2"/>
  <c r="AJ1617" i="2"/>
  <c r="AK1617" i="2"/>
  <c r="AE1617" i="2"/>
  <c r="AF1617" i="2"/>
  <c r="T1864" i="1"/>
  <c r="Q1864" i="1"/>
  <c r="M1864" i="1"/>
  <c r="O1864" i="1"/>
  <c r="R1864" i="1"/>
  <c r="N1864" i="1"/>
  <c r="AM1617" i="2" l="1"/>
  <c r="AL1617" i="2"/>
  <c r="V1864" i="1"/>
  <c r="Z1864" i="1"/>
  <c r="AL1864" i="1"/>
  <c r="Y1864" i="1"/>
  <c r="W1864" i="1"/>
  <c r="U1864" i="1"/>
  <c r="X1864" i="1"/>
  <c r="AA1864" i="1"/>
  <c r="AF1864" i="1"/>
  <c r="AG1864" i="1"/>
  <c r="AI1864" i="1"/>
  <c r="AC1864" i="1"/>
  <c r="AH1864" i="1"/>
  <c r="AD1864" i="1"/>
  <c r="V1618" i="2" l="1"/>
  <c r="S1618" i="2"/>
  <c r="P1618" i="2"/>
  <c r="O1618" i="2"/>
  <c r="R1618" i="2"/>
  <c r="U1618" i="2"/>
  <c r="Q1618" i="2"/>
  <c r="T1618" i="2"/>
  <c r="AK1864" i="1"/>
  <c r="AE1864" i="1"/>
  <c r="AJ1864" i="1"/>
  <c r="AB1618" i="2" l="1"/>
  <c r="AC1618" i="2"/>
  <c r="W1618" i="2"/>
  <c r="Y1618" i="2"/>
  <c r="Z1618" i="2"/>
  <c r="X1618" i="2"/>
  <c r="AA1618" i="2"/>
  <c r="AF1618" i="2"/>
  <c r="AH1618" i="2"/>
  <c r="AI1618" i="2"/>
  <c r="AJ1618" i="2"/>
  <c r="AK1618" i="2"/>
  <c r="AE1618" i="2"/>
  <c r="Q1865" i="1"/>
  <c r="T1865" i="1"/>
  <c r="N1865" i="1"/>
  <c r="R1865" i="1"/>
  <c r="M1865" i="1"/>
  <c r="O1865" i="1"/>
  <c r="AG1618" i="2" l="1"/>
  <c r="AM1618" i="2" s="1"/>
  <c r="Z1865" i="1"/>
  <c r="W1865" i="1"/>
  <c r="U1865" i="1"/>
  <c r="X1865" i="1"/>
  <c r="AA1865" i="1"/>
  <c r="V1865" i="1"/>
  <c r="AD1865" i="1"/>
  <c r="AI1865" i="1"/>
  <c r="AC1865" i="1"/>
  <c r="AF1865" i="1"/>
  <c r="AG1865" i="1"/>
  <c r="AH1865" i="1"/>
  <c r="AJ1865" i="1" s="1"/>
  <c r="AL1865" i="1"/>
  <c r="Y1865" i="1"/>
  <c r="R1619" i="2" l="1"/>
  <c r="U1619" i="2"/>
  <c r="O1619" i="2"/>
  <c r="AL1618" i="2"/>
  <c r="Q1866" i="1"/>
  <c r="AK1865" i="1"/>
  <c r="AE1865" i="1"/>
  <c r="S1619" i="2" l="1"/>
  <c r="V1619" i="2"/>
  <c r="Q1619" i="2"/>
  <c r="P1619" i="2"/>
  <c r="AC1619" i="2"/>
  <c r="T1619" i="2"/>
  <c r="R1866" i="1"/>
  <c r="N1866" i="1"/>
  <c r="O1866" i="1"/>
  <c r="M1866" i="1"/>
  <c r="AL1866" i="1"/>
  <c r="Y1866" i="1"/>
  <c r="T1866" i="1"/>
  <c r="AB1619" i="2" l="1"/>
  <c r="X1619" i="2"/>
  <c r="W1619" i="2"/>
  <c r="Y1619" i="2"/>
  <c r="AE1619" i="2"/>
  <c r="AF1619" i="2"/>
  <c r="AH1619" i="2"/>
  <c r="AI1619" i="2"/>
  <c r="AJ1619" i="2"/>
  <c r="AK1619" i="2"/>
  <c r="Z1619" i="2"/>
  <c r="AA1619" i="2"/>
  <c r="V1866" i="1"/>
  <c r="AH1866" i="1"/>
  <c r="AI1866" i="1"/>
  <c r="AF1866" i="1"/>
  <c r="AC1866" i="1"/>
  <c r="AD1866" i="1"/>
  <c r="AG1866" i="1"/>
  <c r="AA1866" i="1"/>
  <c r="U1866" i="1"/>
  <c r="X1866" i="1"/>
  <c r="W1866" i="1"/>
  <c r="Z1866" i="1"/>
  <c r="AE1866" i="1" s="1"/>
  <c r="AG1619" i="2" l="1"/>
  <c r="AM1619" i="2" s="1"/>
  <c r="AJ1866" i="1"/>
  <c r="AK1866" i="1"/>
  <c r="R1620" i="2" l="1"/>
  <c r="O1620" i="2"/>
  <c r="U1620" i="2"/>
  <c r="AL1619" i="2"/>
  <c r="R1867" i="1"/>
  <c r="N1867" i="1"/>
  <c r="M1867" i="1"/>
  <c r="O1867" i="1"/>
  <c r="Q1867" i="1"/>
  <c r="T1867" i="1"/>
  <c r="V1620" i="2" l="1"/>
  <c r="S1620" i="2"/>
  <c r="Q1620" i="2"/>
  <c r="P1620" i="2"/>
  <c r="T1620" i="2"/>
  <c r="W1620" i="2"/>
  <c r="AL1867" i="1"/>
  <c r="Y1867" i="1"/>
  <c r="U1867" i="1"/>
  <c r="X1867" i="1"/>
  <c r="AA1867" i="1"/>
  <c r="AG1867" i="1"/>
  <c r="AC1867" i="1"/>
  <c r="AD1867" i="1"/>
  <c r="AH1867" i="1"/>
  <c r="AI1867" i="1"/>
  <c r="AF1867" i="1"/>
  <c r="W1867" i="1"/>
  <c r="V1867" i="1"/>
  <c r="Z1867" i="1"/>
  <c r="X1620" i="2" l="1"/>
  <c r="AC1620" i="2"/>
  <c r="AB1620" i="2"/>
  <c r="Y1620" i="2"/>
  <c r="Z1620" i="2"/>
  <c r="AA1620" i="2"/>
  <c r="AE1620" i="2"/>
  <c r="AF1620" i="2"/>
  <c r="AH1620" i="2"/>
  <c r="AI1620" i="2"/>
  <c r="AJ1620" i="2"/>
  <c r="AK1620" i="2"/>
  <c r="AE1867" i="1"/>
  <c r="AK1867" i="1"/>
  <c r="AJ1867" i="1"/>
  <c r="AG1620" i="2" l="1"/>
  <c r="AL1620" i="2" s="1"/>
  <c r="AM1620" i="2"/>
  <c r="Q1868" i="1"/>
  <c r="T1868" i="1"/>
  <c r="R1868" i="1"/>
  <c r="M1868" i="1"/>
  <c r="O1868" i="1"/>
  <c r="N1868" i="1"/>
  <c r="S1621" i="2" l="1"/>
  <c r="V1621" i="2"/>
  <c r="O1621" i="2"/>
  <c r="U1621" i="2"/>
  <c r="R1621" i="2"/>
  <c r="P1621" i="2"/>
  <c r="T1621" i="2"/>
  <c r="Q1621" i="2"/>
  <c r="W1868" i="1"/>
  <c r="V1868" i="1"/>
  <c r="U1868" i="1"/>
  <c r="AA1868" i="1"/>
  <c r="X1868" i="1"/>
  <c r="Z1868" i="1"/>
  <c r="AF1868" i="1"/>
  <c r="AG1868" i="1"/>
  <c r="AH1868" i="1"/>
  <c r="AC1868" i="1"/>
  <c r="AI1868" i="1"/>
  <c r="AK1868" i="1" s="1"/>
  <c r="AD1868" i="1"/>
  <c r="AL1868" i="1"/>
  <c r="Y1868" i="1"/>
  <c r="Y1621" i="2" l="1"/>
  <c r="Z1621" i="2"/>
  <c r="AB1621" i="2"/>
  <c r="X1621" i="2"/>
  <c r="AC1621" i="2"/>
  <c r="W1621" i="2"/>
  <c r="AK1621" i="2"/>
  <c r="AE1621" i="2"/>
  <c r="AF1621" i="2"/>
  <c r="AH1621" i="2"/>
  <c r="AJ1621" i="2"/>
  <c r="AI1621" i="2"/>
  <c r="AA1621" i="2"/>
  <c r="M1869" i="1"/>
  <c r="AJ1868" i="1"/>
  <c r="N1869" i="1"/>
  <c r="R1869" i="1"/>
  <c r="AE1868" i="1"/>
  <c r="AG1621" i="2" l="1"/>
  <c r="AM1621" i="2"/>
  <c r="AL1621" i="2"/>
  <c r="T1869" i="1"/>
  <c r="Q1869" i="1"/>
  <c r="O1869" i="1"/>
  <c r="S1622" i="2" l="1"/>
  <c r="V1622" i="2"/>
  <c r="Q1622" i="2"/>
  <c r="U1622" i="2"/>
  <c r="R1622" i="2"/>
  <c r="O1622" i="2"/>
  <c r="T1622" i="2"/>
  <c r="P1622" i="2"/>
  <c r="AL1869" i="1"/>
  <c r="Y1869" i="1"/>
  <c r="U1869" i="1"/>
  <c r="AA1869" i="1"/>
  <c r="AD1869" i="1"/>
  <c r="AF1869" i="1"/>
  <c r="AH1869" i="1"/>
  <c r="AJ1869" i="1" s="1"/>
  <c r="Q1870" i="1" s="1"/>
  <c r="AC1869" i="1"/>
  <c r="AG1869" i="1"/>
  <c r="AI1869" i="1"/>
  <c r="W1869" i="1"/>
  <c r="V1869" i="1"/>
  <c r="X1869" i="1"/>
  <c r="Z1869" i="1"/>
  <c r="X1622" i="2" l="1"/>
  <c r="Z1622" i="2"/>
  <c r="AB1622" i="2"/>
  <c r="W1622" i="2"/>
  <c r="AC1622" i="2"/>
  <c r="Y1622" i="2"/>
  <c r="AJ1622" i="2"/>
  <c r="AK1622" i="2"/>
  <c r="AE1622" i="2"/>
  <c r="AF1622" i="2"/>
  <c r="AH1622" i="2"/>
  <c r="AI1622" i="2"/>
  <c r="AA1622" i="2"/>
  <c r="AK1869" i="1"/>
  <c r="AE1869" i="1"/>
  <c r="AG1622" i="2" l="1"/>
  <c r="AM1622" i="2" s="1"/>
  <c r="R1870" i="1"/>
  <c r="M1870" i="1"/>
  <c r="N1870" i="1"/>
  <c r="O1870" i="1"/>
  <c r="T1870" i="1"/>
  <c r="U1623" i="2" l="1"/>
  <c r="R1623" i="2"/>
  <c r="O1623" i="2"/>
  <c r="AL1622" i="2"/>
  <c r="T1623" i="2" s="1"/>
  <c r="AI1870" i="1"/>
  <c r="AC1870" i="1"/>
  <c r="AD1870" i="1"/>
  <c r="AH1870" i="1"/>
  <c r="AG1870" i="1"/>
  <c r="AF1870" i="1"/>
  <c r="W1870" i="1"/>
  <c r="V1870" i="1"/>
  <c r="X1870" i="1"/>
  <c r="AA1870" i="1"/>
  <c r="U1870" i="1"/>
  <c r="AL1870" i="1"/>
  <c r="Y1870" i="1"/>
  <c r="Z1870" i="1"/>
  <c r="S1623" i="2" l="1"/>
  <c r="V1623" i="2"/>
  <c r="Q1623" i="2"/>
  <c r="P1623" i="2"/>
  <c r="AJ1870" i="1"/>
  <c r="AE1870" i="1"/>
  <c r="AK1870" i="1"/>
  <c r="X1623" i="2" l="1"/>
  <c r="Y1623" i="2"/>
  <c r="W1623" i="2"/>
  <c r="AI1623" i="2"/>
  <c r="AJ1623" i="2"/>
  <c r="AK1623" i="2"/>
  <c r="AE1623" i="2"/>
  <c r="AF1623" i="2"/>
  <c r="AH1623" i="2"/>
  <c r="AA1623" i="2"/>
  <c r="AC1623" i="2"/>
  <c r="Z1623" i="2"/>
  <c r="AB1623" i="2"/>
  <c r="O1871" i="1"/>
  <c r="N1871" i="1"/>
  <c r="R1871" i="1"/>
  <c r="M1871" i="1"/>
  <c r="Q1871" i="1"/>
  <c r="T1871" i="1"/>
  <c r="AG1623" i="2" l="1"/>
  <c r="AM1623" i="2" s="1"/>
  <c r="AL1871" i="1"/>
  <c r="Y1871" i="1"/>
  <c r="AG1871" i="1"/>
  <c r="AC1871" i="1"/>
  <c r="AF1871" i="1"/>
  <c r="AH1871" i="1"/>
  <c r="AI1871" i="1"/>
  <c r="AD1871" i="1"/>
  <c r="U1871" i="1"/>
  <c r="AA1871" i="1"/>
  <c r="X1871" i="1"/>
  <c r="Z1871" i="1"/>
  <c r="V1871" i="1"/>
  <c r="W1871" i="1"/>
  <c r="U1624" i="2" l="1"/>
  <c r="O1624" i="2"/>
  <c r="R1624" i="2"/>
  <c r="AL1623" i="2"/>
  <c r="AE1871" i="1"/>
  <c r="AK1871" i="1"/>
  <c r="AJ1871" i="1"/>
  <c r="V1624" i="2" l="1"/>
  <c r="S1624" i="2"/>
  <c r="Q1624" i="2"/>
  <c r="P1624" i="2"/>
  <c r="W1624" i="2"/>
  <c r="T1624" i="2"/>
  <c r="Q1872" i="1"/>
  <c r="T1872" i="1"/>
  <c r="O1872" i="1"/>
  <c r="N1872" i="1"/>
  <c r="M1872" i="1"/>
  <c r="R1872" i="1"/>
  <c r="AB1624" i="2" l="1"/>
  <c r="Z1624" i="2"/>
  <c r="AA1624" i="2"/>
  <c r="X1624" i="2"/>
  <c r="Y1624" i="2"/>
  <c r="AC1624" i="2"/>
  <c r="AH1624" i="2"/>
  <c r="AI1624" i="2"/>
  <c r="AJ1624" i="2"/>
  <c r="AK1624" i="2"/>
  <c r="AE1624" i="2"/>
  <c r="AF1624" i="2"/>
  <c r="V1872" i="1"/>
  <c r="Z1872" i="1"/>
  <c r="U1872" i="1"/>
  <c r="X1872" i="1"/>
  <c r="AA1872" i="1"/>
  <c r="W1872" i="1"/>
  <c r="AC1872" i="1"/>
  <c r="AD1872" i="1"/>
  <c r="AI1872" i="1"/>
  <c r="AG1872" i="1"/>
  <c r="AF1872" i="1"/>
  <c r="AH1872" i="1"/>
  <c r="AJ1872" i="1" s="1"/>
  <c r="AL1872" i="1"/>
  <c r="Y1872" i="1"/>
  <c r="AG1624" i="2" l="1"/>
  <c r="AM1624" i="2" s="1"/>
  <c r="AK1872" i="1"/>
  <c r="Q1873" i="1"/>
  <c r="AE1872" i="1"/>
  <c r="U1625" i="2" l="1"/>
  <c r="R1625" i="2"/>
  <c r="O1625" i="2"/>
  <c r="AL1624" i="2"/>
  <c r="N1873" i="1"/>
  <c r="O1873" i="1"/>
  <c r="R1873" i="1"/>
  <c r="M1873" i="1"/>
  <c r="T1873" i="1"/>
  <c r="S1625" i="2" l="1"/>
  <c r="V1625" i="2"/>
  <c r="P1625" i="2"/>
  <c r="AC1625" i="2" s="1"/>
  <c r="Q1625" i="2"/>
  <c r="T1625" i="2"/>
  <c r="Z1625" i="2"/>
  <c r="U1873" i="1"/>
  <c r="X1873" i="1"/>
  <c r="AA1873" i="1"/>
  <c r="AH1873" i="1"/>
  <c r="AC1873" i="1"/>
  <c r="AD1873" i="1"/>
  <c r="AF1873" i="1"/>
  <c r="AG1873" i="1"/>
  <c r="AI1873" i="1"/>
  <c r="Z1873" i="1"/>
  <c r="W1873" i="1"/>
  <c r="V1873" i="1"/>
  <c r="Y1873" i="1"/>
  <c r="AL1873" i="1"/>
  <c r="AB1625" i="2" l="1"/>
  <c r="W1625" i="2"/>
  <c r="Y1625" i="2"/>
  <c r="X1625" i="2"/>
  <c r="AH1625" i="2"/>
  <c r="AI1625" i="2"/>
  <c r="AJ1625" i="2"/>
  <c r="AK1625" i="2"/>
  <c r="AE1625" i="2"/>
  <c r="AF1625" i="2"/>
  <c r="AA1625" i="2"/>
  <c r="AJ1873" i="1"/>
  <c r="AE1873" i="1"/>
  <c r="AK1873" i="1"/>
  <c r="AG1625" i="2" l="1"/>
  <c r="AM1625" i="2" s="1"/>
  <c r="N1874" i="1"/>
  <c r="R1874" i="1"/>
  <c r="O1874" i="1"/>
  <c r="M1874" i="1"/>
  <c r="Q1874" i="1"/>
  <c r="T1874" i="1"/>
  <c r="R1626" i="2" l="1"/>
  <c r="U1626" i="2"/>
  <c r="O1626" i="2"/>
  <c r="AL1625" i="2"/>
  <c r="P1626" i="2" s="1"/>
  <c r="AI1874" i="1"/>
  <c r="AC1874" i="1"/>
  <c r="AD1874" i="1"/>
  <c r="AH1874" i="1"/>
  <c r="AG1874" i="1"/>
  <c r="AF1874" i="1"/>
  <c r="AL1874" i="1"/>
  <c r="Y1874" i="1"/>
  <c r="X1874" i="1"/>
  <c r="AA1874" i="1"/>
  <c r="U1874" i="1"/>
  <c r="W1874" i="1"/>
  <c r="Z1874" i="1"/>
  <c r="AE1874" i="1" s="1"/>
  <c r="V1874" i="1"/>
  <c r="V1626" i="2" l="1"/>
  <c r="S1626" i="2"/>
  <c r="Q1626" i="2"/>
  <c r="Z1626" i="2" s="1"/>
  <c r="T1626" i="2"/>
  <c r="AJ1874" i="1"/>
  <c r="AK1874" i="1"/>
  <c r="AB1626" i="2" l="1"/>
  <c r="W1626" i="2"/>
  <c r="Y1626" i="2"/>
  <c r="AA1626" i="2"/>
  <c r="AF1626" i="2"/>
  <c r="AH1626" i="2"/>
  <c r="AI1626" i="2"/>
  <c r="AJ1626" i="2"/>
  <c r="AK1626" i="2"/>
  <c r="AE1626" i="2"/>
  <c r="AC1626" i="2"/>
  <c r="X1626" i="2"/>
  <c r="M1875" i="1"/>
  <c r="N1875" i="1"/>
  <c r="O1875" i="1"/>
  <c r="R1875" i="1"/>
  <c r="Q1875" i="1"/>
  <c r="T1875" i="1"/>
  <c r="AG1626" i="2" l="1"/>
  <c r="AM1626" i="2" s="1"/>
  <c r="AF1875" i="1"/>
  <c r="AD1875" i="1"/>
  <c r="AI1875" i="1"/>
  <c r="AG1875" i="1"/>
  <c r="AH1875" i="1"/>
  <c r="AC1875" i="1"/>
  <c r="AL1875" i="1"/>
  <c r="Y1875" i="1"/>
  <c r="Z1875" i="1"/>
  <c r="W1875" i="1"/>
  <c r="V1875" i="1"/>
  <c r="X1875" i="1"/>
  <c r="U1875" i="1"/>
  <c r="AA1875" i="1"/>
  <c r="U1627" i="2" l="1"/>
  <c r="R1627" i="2"/>
  <c r="O1627" i="2"/>
  <c r="AL1626" i="2"/>
  <c r="AE1875" i="1"/>
  <c r="AJ1875" i="1"/>
  <c r="AK1875" i="1"/>
  <c r="V1627" i="2" l="1"/>
  <c r="S1627" i="2"/>
  <c r="Q1627" i="2"/>
  <c r="T1627" i="2"/>
  <c r="P1627" i="2"/>
  <c r="R1876" i="1"/>
  <c r="M1876" i="1"/>
  <c r="O1876" i="1"/>
  <c r="N1876" i="1"/>
  <c r="Q1876" i="1"/>
  <c r="T1876" i="1"/>
  <c r="X1627" i="2" l="1"/>
  <c r="Z1627" i="2"/>
  <c r="W1627" i="2"/>
  <c r="AB1627" i="2"/>
  <c r="Y1627" i="2"/>
  <c r="AC1627" i="2"/>
  <c r="AA1627" i="2"/>
  <c r="AE1627" i="2"/>
  <c r="AF1627" i="2"/>
  <c r="AH1627" i="2"/>
  <c r="AI1627" i="2"/>
  <c r="AJ1627" i="2"/>
  <c r="AK1627" i="2"/>
  <c r="AF1876" i="1"/>
  <c r="AG1876" i="1"/>
  <c r="AH1876" i="1"/>
  <c r="AC1876" i="1"/>
  <c r="AD1876" i="1"/>
  <c r="AI1876" i="1"/>
  <c r="AL1876" i="1"/>
  <c r="Y1876" i="1"/>
  <c r="V1876" i="1"/>
  <c r="W1876" i="1"/>
  <c r="U1876" i="1"/>
  <c r="X1876" i="1"/>
  <c r="AA1876" i="1"/>
  <c r="Z1876" i="1"/>
  <c r="AG1627" i="2" l="1"/>
  <c r="AM1627" i="2" s="1"/>
  <c r="AL1627" i="2"/>
  <c r="AE1876" i="1"/>
  <c r="AK1876" i="1"/>
  <c r="AJ1876" i="1"/>
  <c r="U1628" i="2" l="1"/>
  <c r="O1628" i="2"/>
  <c r="R1628" i="2"/>
  <c r="P1628" i="2"/>
  <c r="Q1628" i="2"/>
  <c r="T1628" i="2"/>
  <c r="S1628" i="2"/>
  <c r="V1628" i="2"/>
  <c r="Q1877" i="1"/>
  <c r="T1877" i="1"/>
  <c r="M1877" i="1"/>
  <c r="N1877" i="1"/>
  <c r="R1877" i="1"/>
  <c r="O1877" i="1"/>
  <c r="AB1628" i="2" l="1"/>
  <c r="AE1628" i="2"/>
  <c r="AF1628" i="2"/>
  <c r="AH1628" i="2"/>
  <c r="AI1628" i="2"/>
  <c r="AJ1628" i="2"/>
  <c r="AK1628" i="2"/>
  <c r="AA1628" i="2"/>
  <c r="Y1628" i="2"/>
  <c r="X1628" i="2"/>
  <c r="Z1628" i="2"/>
  <c r="W1628" i="2"/>
  <c r="AC1628" i="2"/>
  <c r="Z1877" i="1"/>
  <c r="W1877" i="1"/>
  <c r="V1877" i="1"/>
  <c r="U1877" i="1"/>
  <c r="X1877" i="1"/>
  <c r="AA1877" i="1"/>
  <c r="AH1877" i="1"/>
  <c r="AC1877" i="1"/>
  <c r="AD1877" i="1"/>
  <c r="AF1877" i="1"/>
  <c r="AG1877" i="1"/>
  <c r="AI1877" i="1"/>
  <c r="AK1877" i="1" s="1"/>
  <c r="AL1877" i="1"/>
  <c r="Y1877" i="1"/>
  <c r="AG1628" i="2" l="1"/>
  <c r="AL1628" i="2" s="1"/>
  <c r="AM1628" i="2"/>
  <c r="AJ1877" i="1"/>
  <c r="M1878" i="1"/>
  <c r="AE1877" i="1"/>
  <c r="V1629" i="2" l="1"/>
  <c r="S1629" i="2"/>
  <c r="T1629" i="2"/>
  <c r="R1629" i="2"/>
  <c r="O1629" i="2"/>
  <c r="U1629" i="2"/>
  <c r="Q1629" i="2"/>
  <c r="P1629" i="2"/>
  <c r="T1878" i="1"/>
  <c r="Q1878" i="1"/>
  <c r="O1878" i="1"/>
  <c r="N1878" i="1"/>
  <c r="R1878" i="1"/>
  <c r="X1629" i="2" l="1"/>
  <c r="W1629" i="2"/>
  <c r="Y1629" i="2"/>
  <c r="AC1629" i="2"/>
  <c r="Z1629" i="2"/>
  <c r="AB1629" i="2"/>
  <c r="AA1629" i="2"/>
  <c r="AK1629" i="2"/>
  <c r="AE1629" i="2"/>
  <c r="AF1629" i="2"/>
  <c r="AH1629" i="2"/>
  <c r="AJ1629" i="2"/>
  <c r="AI1629" i="2"/>
  <c r="AH1878" i="1"/>
  <c r="AF1878" i="1"/>
  <c r="AI1878" i="1"/>
  <c r="AD1878" i="1"/>
  <c r="AC1878" i="1"/>
  <c r="AG1878" i="1"/>
  <c r="V1878" i="1"/>
  <c r="W1878" i="1"/>
  <c r="AL1878" i="1"/>
  <c r="Y1878" i="1"/>
  <c r="AA1878" i="1"/>
  <c r="X1878" i="1"/>
  <c r="Z1878" i="1"/>
  <c r="U1878" i="1"/>
  <c r="AG1629" i="2" l="1"/>
  <c r="AL1629" i="2" s="1"/>
  <c r="AK1878" i="1"/>
  <c r="AE1878" i="1"/>
  <c r="AJ1878" i="1"/>
  <c r="S1630" i="2" l="1"/>
  <c r="AM1629" i="2"/>
  <c r="Q1879" i="1"/>
  <c r="T1879" i="1"/>
  <c r="M1879" i="1"/>
  <c r="N1879" i="1"/>
  <c r="R1879" i="1"/>
  <c r="O1879" i="1"/>
  <c r="P1630" i="2" l="1"/>
  <c r="R1630" i="2"/>
  <c r="T1630" i="2"/>
  <c r="Q1630" i="2"/>
  <c r="O1630" i="2"/>
  <c r="U1630" i="2"/>
  <c r="AA1630" i="2"/>
  <c r="V1630" i="2"/>
  <c r="Z1879" i="1"/>
  <c r="W1879" i="1"/>
  <c r="V1879" i="1"/>
  <c r="X1879" i="1"/>
  <c r="U1879" i="1"/>
  <c r="AA1879" i="1"/>
  <c r="AC1879" i="1"/>
  <c r="AD1879" i="1"/>
  <c r="AF1879" i="1"/>
  <c r="AG1879" i="1"/>
  <c r="AH1879" i="1"/>
  <c r="AJ1879" i="1" s="1"/>
  <c r="T1880" i="1" s="1"/>
  <c r="AI1879" i="1"/>
  <c r="AK1879" i="1" s="1"/>
  <c r="R1880" i="1" s="1"/>
  <c r="AL1879" i="1"/>
  <c r="Y1879" i="1"/>
  <c r="Y1630" i="2" l="1"/>
  <c r="AC1630" i="2"/>
  <c r="W1630" i="2"/>
  <c r="AB1630" i="2"/>
  <c r="Z1630" i="2"/>
  <c r="AJ1630" i="2"/>
  <c r="AK1630" i="2"/>
  <c r="AE1630" i="2"/>
  <c r="AF1630" i="2"/>
  <c r="AH1630" i="2"/>
  <c r="AI1630" i="2"/>
  <c r="X1630" i="2"/>
  <c r="AC1880" i="1"/>
  <c r="AF1880" i="1"/>
  <c r="AG1880" i="1"/>
  <c r="AH1880" i="1"/>
  <c r="AI1880" i="1"/>
  <c r="AD1880" i="1"/>
  <c r="Q1880" i="1"/>
  <c r="N1880" i="1"/>
  <c r="O1880" i="1"/>
  <c r="M1880" i="1"/>
  <c r="AE1879" i="1"/>
  <c r="AG1630" i="2" l="1"/>
  <c r="AM1630" i="2" s="1"/>
  <c r="AL1630" i="2"/>
  <c r="V1880" i="1"/>
  <c r="W1880" i="1"/>
  <c r="AA1880" i="1"/>
  <c r="X1880" i="1"/>
  <c r="U1880" i="1"/>
  <c r="AL1880" i="1"/>
  <c r="Y1880" i="1"/>
  <c r="Z1880" i="1"/>
  <c r="AE1880" i="1" s="1"/>
  <c r="R1631" i="2" l="1"/>
  <c r="Q1631" i="2"/>
  <c r="U1631" i="2"/>
  <c r="O1631" i="2"/>
  <c r="P1631" i="2"/>
  <c r="T1631" i="2"/>
  <c r="S1631" i="2"/>
  <c r="V1631" i="2"/>
  <c r="AK1880" i="1"/>
  <c r="AJ1880" i="1"/>
  <c r="AA1631" i="2" l="1"/>
  <c r="AI1631" i="2"/>
  <c r="AJ1631" i="2"/>
  <c r="AK1631" i="2"/>
  <c r="AE1631" i="2"/>
  <c r="AF1631" i="2"/>
  <c r="AH1631" i="2"/>
  <c r="AB1631" i="2"/>
  <c r="X1631" i="2"/>
  <c r="W1631" i="2"/>
  <c r="AC1631" i="2"/>
  <c r="Y1631" i="2"/>
  <c r="Z1631" i="2"/>
  <c r="T1881" i="1"/>
  <c r="Q1881" i="1"/>
  <c r="R1881" i="1"/>
  <c r="O1881" i="1"/>
  <c r="M1881" i="1"/>
  <c r="N1881" i="1"/>
  <c r="AG1631" i="2" l="1"/>
  <c r="AM1631" i="2" s="1"/>
  <c r="U1881" i="1"/>
  <c r="AA1881" i="1"/>
  <c r="X1881" i="1"/>
  <c r="V1881" i="1"/>
  <c r="W1881" i="1"/>
  <c r="Z1881" i="1"/>
  <c r="AL1881" i="1"/>
  <c r="Y1881" i="1"/>
  <c r="AI1881" i="1"/>
  <c r="AH1881" i="1"/>
  <c r="AC1881" i="1"/>
  <c r="AD1881" i="1"/>
  <c r="AF1881" i="1"/>
  <c r="AG1881" i="1"/>
  <c r="U1632" i="2" l="1"/>
  <c r="R1632" i="2"/>
  <c r="O1632" i="2"/>
  <c r="AL1631" i="2"/>
  <c r="AJ1881" i="1"/>
  <c r="AK1881" i="1"/>
  <c r="AE1881" i="1"/>
  <c r="S1632" i="2" l="1"/>
  <c r="V1632" i="2"/>
  <c r="P1632" i="2"/>
  <c r="W1632" i="2" s="1"/>
  <c r="T1632" i="2"/>
  <c r="Z1632" i="2" s="1"/>
  <c r="Q1632" i="2"/>
  <c r="M1882" i="1"/>
  <c r="N1882" i="1"/>
  <c r="R1882" i="1"/>
  <c r="O1882" i="1"/>
  <c r="Q1882" i="1"/>
  <c r="T1882" i="1"/>
  <c r="AB1632" i="2" l="1"/>
  <c r="X1632" i="2"/>
  <c r="AC1632" i="2"/>
  <c r="AH1632" i="2"/>
  <c r="AI1632" i="2"/>
  <c r="AJ1632" i="2"/>
  <c r="AK1632" i="2"/>
  <c r="AE1632" i="2"/>
  <c r="AF1632" i="2"/>
  <c r="Y1632" i="2"/>
  <c r="AA1632" i="2"/>
  <c r="AH1882" i="1"/>
  <c r="AF1882" i="1"/>
  <c r="AC1882" i="1"/>
  <c r="AG1882" i="1"/>
  <c r="AI1882" i="1"/>
  <c r="AD1882" i="1"/>
  <c r="AL1882" i="1"/>
  <c r="Y1882" i="1"/>
  <c r="W1882" i="1"/>
  <c r="Z1882" i="1"/>
  <c r="AE1882" i="1" s="1"/>
  <c r="V1882" i="1"/>
  <c r="AA1882" i="1"/>
  <c r="U1882" i="1"/>
  <c r="X1882" i="1"/>
  <c r="AG1632" i="2" l="1"/>
  <c r="AL1632" i="2" s="1"/>
  <c r="AK1882" i="1"/>
  <c r="AJ1882" i="1"/>
  <c r="S1633" i="2" l="1"/>
  <c r="AM1632" i="2"/>
  <c r="Q1883" i="1"/>
  <c r="T1883" i="1"/>
  <c r="O1883" i="1"/>
  <c r="M1883" i="1"/>
  <c r="R1883" i="1"/>
  <c r="N1883" i="1"/>
  <c r="U1633" i="2" l="1"/>
  <c r="O1633" i="2"/>
  <c r="R1633" i="2"/>
  <c r="T1633" i="2"/>
  <c r="P1633" i="2"/>
  <c r="Q1633" i="2"/>
  <c r="V1633" i="2"/>
  <c r="AG1883" i="1"/>
  <c r="AH1883" i="1"/>
  <c r="AI1883" i="1"/>
  <c r="AD1883" i="1"/>
  <c r="AC1883" i="1"/>
  <c r="AF1883" i="1"/>
  <c r="V1883" i="1"/>
  <c r="Z1883" i="1"/>
  <c r="X1883" i="1"/>
  <c r="U1883" i="1"/>
  <c r="AA1883" i="1"/>
  <c r="W1883" i="1"/>
  <c r="AL1883" i="1"/>
  <c r="Y1883" i="1"/>
  <c r="X1633" i="2" l="1"/>
  <c r="Y1633" i="2"/>
  <c r="W1633" i="2"/>
  <c r="AA1633" i="2"/>
  <c r="AB1633" i="2"/>
  <c r="Z1633" i="2"/>
  <c r="AH1633" i="2"/>
  <c r="AI1633" i="2"/>
  <c r="AJ1633" i="2"/>
  <c r="AK1633" i="2"/>
  <c r="AE1633" i="2"/>
  <c r="AF1633" i="2"/>
  <c r="AC1633" i="2"/>
  <c r="AK1883" i="1"/>
  <c r="AE1883" i="1"/>
  <c r="AJ1883" i="1"/>
  <c r="AG1633" i="2" l="1"/>
  <c r="AM1633" i="2"/>
  <c r="AL1633" i="2"/>
  <c r="Q1884" i="1"/>
  <c r="T1884" i="1"/>
  <c r="N1884" i="1"/>
  <c r="O1884" i="1"/>
  <c r="R1884" i="1"/>
  <c r="M1884" i="1"/>
  <c r="S1634" i="2" l="1"/>
  <c r="V1634" i="2"/>
  <c r="P1634" i="2"/>
  <c r="T1634" i="2"/>
  <c r="R1634" i="2"/>
  <c r="Q1634" i="2"/>
  <c r="U1634" i="2"/>
  <c r="O1634" i="2"/>
  <c r="U1884" i="1"/>
  <c r="X1884" i="1"/>
  <c r="AA1884" i="1"/>
  <c r="Z1884" i="1"/>
  <c r="V1884" i="1"/>
  <c r="W1884" i="1"/>
  <c r="AG1884" i="1"/>
  <c r="AI1884" i="1"/>
  <c r="AH1884" i="1"/>
  <c r="AC1884" i="1"/>
  <c r="AD1884" i="1"/>
  <c r="AF1884" i="1"/>
  <c r="AL1884" i="1"/>
  <c r="Y1884" i="1"/>
  <c r="AC1634" i="2" l="1"/>
  <c r="AB1634" i="2"/>
  <c r="W1634" i="2"/>
  <c r="Y1634" i="2"/>
  <c r="Z1634" i="2"/>
  <c r="X1634" i="2"/>
  <c r="AF1634" i="2"/>
  <c r="AH1634" i="2"/>
  <c r="AI1634" i="2"/>
  <c r="AJ1634" i="2"/>
  <c r="AK1634" i="2"/>
  <c r="AE1634" i="2"/>
  <c r="AA1634" i="2"/>
  <c r="AJ1884" i="1"/>
  <c r="AK1884" i="1"/>
  <c r="AE1884" i="1"/>
  <c r="AG1634" i="2" l="1"/>
  <c r="AL1634" i="2" s="1"/>
  <c r="AM1634" i="2"/>
  <c r="O1885" i="1"/>
  <c r="M1885" i="1"/>
  <c r="N1885" i="1"/>
  <c r="R1885" i="1"/>
  <c r="T1885" i="1"/>
  <c r="Q1885" i="1"/>
  <c r="V1635" i="2" l="1"/>
  <c r="S1635" i="2"/>
  <c r="U1635" i="2"/>
  <c r="R1635" i="2"/>
  <c r="T1635" i="2"/>
  <c r="P1635" i="2"/>
  <c r="O1635" i="2"/>
  <c r="Q1635" i="2"/>
  <c r="AI1885" i="1"/>
  <c r="AD1885" i="1"/>
  <c r="AH1885" i="1"/>
  <c r="AC1885" i="1"/>
  <c r="AF1885" i="1"/>
  <c r="AG1885" i="1"/>
  <c r="AL1885" i="1"/>
  <c r="Y1885" i="1"/>
  <c r="Z1885" i="1"/>
  <c r="V1885" i="1"/>
  <c r="U1885" i="1"/>
  <c r="X1885" i="1"/>
  <c r="AA1885" i="1"/>
  <c r="W1885" i="1"/>
  <c r="Y1635" i="2" l="1"/>
  <c r="AB1635" i="2"/>
  <c r="W1635" i="2"/>
  <c r="X1635" i="2"/>
  <c r="Z1635" i="2"/>
  <c r="AC1635" i="2"/>
  <c r="AA1635" i="2"/>
  <c r="AE1635" i="2"/>
  <c r="AF1635" i="2"/>
  <c r="AH1635" i="2"/>
  <c r="AI1635" i="2"/>
  <c r="AJ1635" i="2"/>
  <c r="AK1635" i="2"/>
  <c r="AE1885" i="1"/>
  <c r="AJ1885" i="1"/>
  <c r="AK1885" i="1"/>
  <c r="AG1635" i="2" l="1"/>
  <c r="AM1635" i="2"/>
  <c r="AL1635" i="2"/>
  <c r="M1886" i="1"/>
  <c r="N1886" i="1"/>
  <c r="O1886" i="1"/>
  <c r="R1886" i="1"/>
  <c r="Q1886" i="1"/>
  <c r="T1886" i="1"/>
  <c r="V1636" i="2" l="1"/>
  <c r="S1636" i="2"/>
  <c r="Q1636" i="2"/>
  <c r="R1636" i="2"/>
  <c r="U1636" i="2"/>
  <c r="T1636" i="2"/>
  <c r="O1636" i="2"/>
  <c r="P1636" i="2"/>
  <c r="AG1886" i="1"/>
  <c r="AH1886" i="1"/>
  <c r="AF1886" i="1"/>
  <c r="AI1886" i="1"/>
  <c r="AD1886" i="1"/>
  <c r="AC1886" i="1"/>
  <c r="U1886" i="1"/>
  <c r="AL1886" i="1"/>
  <c r="Y1886" i="1"/>
  <c r="Z1886" i="1"/>
  <c r="W1886" i="1"/>
  <c r="V1886" i="1"/>
  <c r="AA1886" i="1"/>
  <c r="X1886" i="1"/>
  <c r="X1636" i="2" l="1"/>
  <c r="Y1636" i="2"/>
  <c r="W1636" i="2"/>
  <c r="AB1636" i="2"/>
  <c r="AG1636" i="2" s="1"/>
  <c r="AC1636" i="2"/>
  <c r="Z1636" i="2"/>
  <c r="AA1636" i="2"/>
  <c r="AE1636" i="2"/>
  <c r="AF1636" i="2"/>
  <c r="AH1636" i="2"/>
  <c r="AI1636" i="2"/>
  <c r="AJ1636" i="2"/>
  <c r="AK1636" i="2"/>
  <c r="AE1886" i="1"/>
  <c r="AK1886" i="1"/>
  <c r="AJ1886" i="1"/>
  <c r="AM1636" i="2" l="1"/>
  <c r="AL1636" i="2"/>
  <c r="T1887" i="1"/>
  <c r="Q1887" i="1"/>
  <c r="N1887" i="1"/>
  <c r="M1887" i="1"/>
  <c r="R1887" i="1"/>
  <c r="O1887" i="1"/>
  <c r="S1637" i="2" l="1"/>
  <c r="V1637" i="2"/>
  <c r="U1637" i="2"/>
  <c r="Q1637" i="2"/>
  <c r="R1637" i="2"/>
  <c r="O1637" i="2"/>
  <c r="T1637" i="2"/>
  <c r="P1637" i="2"/>
  <c r="Z1887" i="1"/>
  <c r="W1887" i="1"/>
  <c r="U1887" i="1"/>
  <c r="X1887" i="1"/>
  <c r="AA1887" i="1"/>
  <c r="V1887" i="1"/>
  <c r="AL1887" i="1"/>
  <c r="Y1887" i="1"/>
  <c r="AG1887" i="1"/>
  <c r="AC1887" i="1"/>
  <c r="AF1887" i="1"/>
  <c r="AI1887" i="1"/>
  <c r="AK1887" i="1" s="1"/>
  <c r="AD1887" i="1"/>
  <c r="AH1887" i="1"/>
  <c r="W1637" i="2" l="1"/>
  <c r="X1637" i="2"/>
  <c r="AB1637" i="2"/>
  <c r="Z1637" i="2"/>
  <c r="Y1637" i="2"/>
  <c r="AC1637" i="2"/>
  <c r="AK1637" i="2"/>
  <c r="AE1637" i="2"/>
  <c r="AF1637" i="2"/>
  <c r="AH1637" i="2"/>
  <c r="AJ1637" i="2"/>
  <c r="AI1637" i="2"/>
  <c r="AA1637" i="2"/>
  <c r="M1888" i="1"/>
  <c r="AJ1887" i="1"/>
  <c r="N1888" i="1"/>
  <c r="AE1887" i="1"/>
  <c r="AG1637" i="2" l="1"/>
  <c r="AM1637" i="2"/>
  <c r="AL1637" i="2"/>
  <c r="Q1888" i="1"/>
  <c r="T1888" i="1"/>
  <c r="AA1888" i="1"/>
  <c r="U1888" i="1"/>
  <c r="X1888" i="1"/>
  <c r="O1888" i="1"/>
  <c r="R1888" i="1"/>
  <c r="S1638" i="2" l="1"/>
  <c r="V1638" i="2"/>
  <c r="O1638" i="2"/>
  <c r="P1638" i="2"/>
  <c r="U1638" i="2"/>
  <c r="R1638" i="2"/>
  <c r="Q1638" i="2"/>
  <c r="T1638" i="2"/>
  <c r="AC1888" i="1"/>
  <c r="AG1888" i="1"/>
  <c r="AD1888" i="1"/>
  <c r="AF1888" i="1"/>
  <c r="AH1888" i="1"/>
  <c r="AI1888" i="1"/>
  <c r="AL1888" i="1"/>
  <c r="Y1888" i="1"/>
  <c r="Z1888" i="1"/>
  <c r="W1888" i="1"/>
  <c r="V1888" i="1"/>
  <c r="Y1638" i="2" l="1"/>
  <c r="X1638" i="2"/>
  <c r="AB1638" i="2"/>
  <c r="Z1638" i="2"/>
  <c r="AC1638" i="2"/>
  <c r="W1638" i="2"/>
  <c r="AJ1638" i="2"/>
  <c r="AK1638" i="2"/>
  <c r="AE1638" i="2"/>
  <c r="AF1638" i="2"/>
  <c r="AH1638" i="2"/>
  <c r="AI1638" i="2"/>
  <c r="AA1638" i="2"/>
  <c r="AJ1888" i="1"/>
  <c r="AK1888" i="1"/>
  <c r="AE1888" i="1"/>
  <c r="AG1638" i="2" l="1"/>
  <c r="AM1638" i="2" s="1"/>
  <c r="AL1638" i="2"/>
  <c r="N1889" i="1"/>
  <c r="M1889" i="1"/>
  <c r="R1889" i="1"/>
  <c r="O1889" i="1"/>
  <c r="Q1889" i="1"/>
  <c r="T1889" i="1"/>
  <c r="U1639" i="2" l="1"/>
  <c r="T1639" i="2"/>
  <c r="Q1639" i="2"/>
  <c r="P1639" i="2"/>
  <c r="O1639" i="2"/>
  <c r="R1639" i="2"/>
  <c r="S1639" i="2"/>
  <c r="V1639" i="2"/>
  <c r="AH1889" i="1"/>
  <c r="AC1889" i="1"/>
  <c r="AF1889" i="1"/>
  <c r="AI1889" i="1"/>
  <c r="AD1889" i="1"/>
  <c r="AG1889" i="1"/>
  <c r="AL1889" i="1"/>
  <c r="Y1889" i="1"/>
  <c r="W1889" i="1"/>
  <c r="Z1889" i="1"/>
  <c r="AE1889" i="1" s="1"/>
  <c r="X1889" i="1"/>
  <c r="U1889" i="1"/>
  <c r="AA1889" i="1"/>
  <c r="V1889" i="1"/>
  <c r="AI1639" i="2" l="1"/>
  <c r="AJ1639" i="2"/>
  <c r="AK1639" i="2"/>
  <c r="AE1639" i="2"/>
  <c r="AF1639" i="2"/>
  <c r="AH1639" i="2"/>
  <c r="W1639" i="2"/>
  <c r="AA1639" i="2"/>
  <c r="Z1639" i="2"/>
  <c r="X1639" i="2"/>
  <c r="Y1639" i="2"/>
  <c r="AB1639" i="2"/>
  <c r="AC1639" i="2"/>
  <c r="AK1889" i="1"/>
  <c r="AJ1889" i="1"/>
  <c r="AG1639" i="2" l="1"/>
  <c r="AL1639" i="2" s="1"/>
  <c r="Q1890" i="1"/>
  <c r="T1890" i="1"/>
  <c r="M1890" i="1"/>
  <c r="O1890" i="1"/>
  <c r="N1890" i="1"/>
  <c r="R1890" i="1"/>
  <c r="S1640" i="2" l="1"/>
  <c r="AM1639" i="2"/>
  <c r="V1890" i="1"/>
  <c r="Z1890" i="1"/>
  <c r="W1890" i="1"/>
  <c r="U1890" i="1"/>
  <c r="X1890" i="1"/>
  <c r="AA1890" i="1"/>
  <c r="AF1890" i="1"/>
  <c r="AI1890" i="1"/>
  <c r="AG1890" i="1"/>
  <c r="AH1890" i="1"/>
  <c r="AC1890" i="1"/>
  <c r="AD1890" i="1"/>
  <c r="AL1890" i="1"/>
  <c r="Y1890" i="1"/>
  <c r="O1640" i="2" l="1"/>
  <c r="R1640" i="2"/>
  <c r="P1640" i="2"/>
  <c r="Q1640" i="2"/>
  <c r="T1640" i="2"/>
  <c r="U1640" i="2"/>
  <c r="AA1640" i="2"/>
  <c r="V1640" i="2"/>
  <c r="AJ1890" i="1"/>
  <c r="AK1890" i="1"/>
  <c r="AE1890" i="1"/>
  <c r="Y1640" i="2" l="1"/>
  <c r="AC1640" i="2"/>
  <c r="AB1640" i="2"/>
  <c r="X1640" i="2"/>
  <c r="Z1640" i="2"/>
  <c r="AH1640" i="2"/>
  <c r="AI1640" i="2"/>
  <c r="AJ1640" i="2"/>
  <c r="AK1640" i="2"/>
  <c r="AE1640" i="2"/>
  <c r="AF1640" i="2"/>
  <c r="W1640" i="2"/>
  <c r="N1891" i="1"/>
  <c r="M1891" i="1"/>
  <c r="O1891" i="1"/>
  <c r="R1891" i="1"/>
  <c r="T1891" i="1"/>
  <c r="Q1891" i="1"/>
  <c r="AG1640" i="2" l="1"/>
  <c r="AM1640" i="2"/>
  <c r="AL1640" i="2"/>
  <c r="AC1891" i="1"/>
  <c r="AF1891" i="1"/>
  <c r="AH1891" i="1"/>
  <c r="AI1891" i="1"/>
  <c r="AD1891" i="1"/>
  <c r="AG1891" i="1"/>
  <c r="AL1891" i="1"/>
  <c r="Y1891" i="1"/>
  <c r="Z1891" i="1"/>
  <c r="W1891" i="1"/>
  <c r="U1891" i="1"/>
  <c r="X1891" i="1"/>
  <c r="AA1891" i="1"/>
  <c r="V1891" i="1"/>
  <c r="S1641" i="2" l="1"/>
  <c r="V1641" i="2"/>
  <c r="Q1641" i="2"/>
  <c r="R1641" i="2"/>
  <c r="O1641" i="2"/>
  <c r="T1641" i="2"/>
  <c r="P1641" i="2"/>
  <c r="U1641" i="2"/>
  <c r="AK1891" i="1"/>
  <c r="AE1891" i="1"/>
  <c r="AJ1891" i="1"/>
  <c r="AC1641" i="2" l="1"/>
  <c r="Z1641" i="2"/>
  <c r="X1641" i="2"/>
  <c r="AB1641" i="2"/>
  <c r="AG1641" i="2" s="1"/>
  <c r="W1641" i="2"/>
  <c r="Y1641" i="2"/>
  <c r="AH1641" i="2"/>
  <c r="AI1641" i="2"/>
  <c r="AJ1641" i="2"/>
  <c r="AL1641" i="2" s="1"/>
  <c r="V1642" i="2" s="1"/>
  <c r="AK1641" i="2"/>
  <c r="AM1641" i="2" s="1"/>
  <c r="U1642" i="2" s="1"/>
  <c r="AE1641" i="2"/>
  <c r="AF1641" i="2"/>
  <c r="AA1641" i="2"/>
  <c r="Q1892" i="1"/>
  <c r="T1892" i="1"/>
  <c r="M1892" i="1"/>
  <c r="R1892" i="1"/>
  <c r="O1892" i="1"/>
  <c r="N1892" i="1"/>
  <c r="AF1642" i="2" l="1"/>
  <c r="AH1642" i="2"/>
  <c r="AI1642" i="2"/>
  <c r="AJ1642" i="2"/>
  <c r="AK1642" i="2"/>
  <c r="AE1642" i="2"/>
  <c r="T1642" i="2"/>
  <c r="S1642" i="2"/>
  <c r="P1642" i="2"/>
  <c r="Q1642" i="2"/>
  <c r="R1642" i="2"/>
  <c r="O1642" i="2"/>
  <c r="V1892" i="1"/>
  <c r="Z1892" i="1"/>
  <c r="AA1892" i="1"/>
  <c r="X1892" i="1"/>
  <c r="U1892" i="1"/>
  <c r="W1892" i="1"/>
  <c r="AF1892" i="1"/>
  <c r="AG1892" i="1"/>
  <c r="AH1892" i="1"/>
  <c r="AI1892" i="1"/>
  <c r="AC1892" i="1"/>
  <c r="AD1892" i="1"/>
  <c r="AL1892" i="1"/>
  <c r="Y1892" i="1"/>
  <c r="W1642" i="2" l="1"/>
  <c r="Z1642" i="2"/>
  <c r="AA1642" i="2"/>
  <c r="Y1642" i="2"/>
  <c r="X1642" i="2"/>
  <c r="AB1642" i="2"/>
  <c r="AG1642" i="2" s="1"/>
  <c r="AL1642" i="2" s="1"/>
  <c r="AC1642" i="2"/>
  <c r="AJ1892" i="1"/>
  <c r="AK1892" i="1"/>
  <c r="AE1892" i="1"/>
  <c r="S1643" i="2" l="1"/>
  <c r="AM1642" i="2"/>
  <c r="N1893" i="1"/>
  <c r="O1893" i="1"/>
  <c r="R1893" i="1"/>
  <c r="M1893" i="1"/>
  <c r="T1893" i="1"/>
  <c r="Q1893" i="1"/>
  <c r="U1643" i="2" l="1"/>
  <c r="O1643" i="2"/>
  <c r="Q1643" i="2"/>
  <c r="R1643" i="2"/>
  <c r="P1643" i="2"/>
  <c r="T1643" i="2"/>
  <c r="AA1643" i="2"/>
  <c r="V1643" i="2"/>
  <c r="AL1893" i="1"/>
  <c r="Y1893" i="1"/>
  <c r="U1893" i="1"/>
  <c r="X1893" i="1"/>
  <c r="AA1893" i="1"/>
  <c r="W1893" i="1"/>
  <c r="AI1893" i="1"/>
  <c r="AH1893" i="1"/>
  <c r="AC1893" i="1"/>
  <c r="AD1893" i="1"/>
  <c r="AF1893" i="1"/>
  <c r="AG1893" i="1"/>
  <c r="Z1893" i="1"/>
  <c r="V1893" i="1"/>
  <c r="Y1643" i="2" l="1"/>
  <c r="AB1643" i="2"/>
  <c r="X1643" i="2"/>
  <c r="Z1643" i="2"/>
  <c r="W1643" i="2"/>
  <c r="AE1643" i="2"/>
  <c r="AH1643" i="2"/>
  <c r="AI1643" i="2"/>
  <c r="AJ1643" i="2"/>
  <c r="AF1643" i="2"/>
  <c r="AK1643" i="2"/>
  <c r="AC1643" i="2"/>
  <c r="AJ1893" i="1"/>
  <c r="AK1893" i="1"/>
  <c r="AE1893" i="1"/>
  <c r="AG1643" i="2" l="1"/>
  <c r="AL1643" i="2" s="1"/>
  <c r="AM1643" i="2"/>
  <c r="O1894" i="1"/>
  <c r="M1894" i="1"/>
  <c r="R1894" i="1"/>
  <c r="N1894" i="1"/>
  <c r="Q1894" i="1"/>
  <c r="T1894" i="1"/>
  <c r="S1644" i="2" l="1"/>
  <c r="V1644" i="2"/>
  <c r="Q1644" i="2"/>
  <c r="O1644" i="2"/>
  <c r="U1644" i="2"/>
  <c r="T1644" i="2"/>
  <c r="R1644" i="2"/>
  <c r="P1644" i="2"/>
  <c r="AC1894" i="1"/>
  <c r="AD1894" i="1"/>
  <c r="AF1894" i="1"/>
  <c r="AH1894" i="1"/>
  <c r="AI1894" i="1"/>
  <c r="AG1894" i="1"/>
  <c r="AL1894" i="1"/>
  <c r="Y1894" i="1"/>
  <c r="AA1894" i="1"/>
  <c r="U1894" i="1"/>
  <c r="X1894" i="1"/>
  <c r="V1894" i="1"/>
  <c r="Z1894" i="1"/>
  <c r="W1894" i="1"/>
  <c r="AB1644" i="2" l="1"/>
  <c r="X1644" i="2"/>
  <c r="Z1644" i="2"/>
  <c r="AC1644" i="2"/>
  <c r="W1644" i="2"/>
  <c r="Y1644" i="2"/>
  <c r="AF1644" i="2"/>
  <c r="AH1644" i="2"/>
  <c r="AI1644" i="2"/>
  <c r="AK1644" i="2"/>
  <c r="AE1644" i="2"/>
  <c r="AJ1644" i="2"/>
  <c r="AA1644" i="2"/>
  <c r="AJ1894" i="1"/>
  <c r="AK1894" i="1"/>
  <c r="AE1894" i="1"/>
  <c r="AG1644" i="2" l="1"/>
  <c r="AM1644" i="2" s="1"/>
  <c r="R1895" i="1"/>
  <c r="O1895" i="1"/>
  <c r="M1895" i="1"/>
  <c r="N1895" i="1"/>
  <c r="T1895" i="1"/>
  <c r="Q1895" i="1"/>
  <c r="O1645" i="2" l="1"/>
  <c r="R1645" i="2"/>
  <c r="U1645" i="2"/>
  <c r="AL1644" i="2"/>
  <c r="AI1895" i="1"/>
  <c r="AG1895" i="1"/>
  <c r="AC1895" i="1"/>
  <c r="AF1895" i="1"/>
  <c r="AH1895" i="1"/>
  <c r="AD1895" i="1"/>
  <c r="W1895" i="1"/>
  <c r="AL1895" i="1"/>
  <c r="Y1895" i="1"/>
  <c r="V1895" i="1"/>
  <c r="U1895" i="1"/>
  <c r="X1895" i="1"/>
  <c r="AA1895" i="1"/>
  <c r="Z1895" i="1"/>
  <c r="V1645" i="2" l="1"/>
  <c r="S1645" i="2"/>
  <c r="Q1645" i="2"/>
  <c r="P1645" i="2"/>
  <c r="W1645" i="2" s="1"/>
  <c r="T1645" i="2"/>
  <c r="AJ1895" i="1"/>
  <c r="AE1895" i="1"/>
  <c r="AK1895" i="1"/>
  <c r="Z1645" i="2" l="1"/>
  <c r="X1645" i="2"/>
  <c r="Y1645" i="2"/>
  <c r="AC1645" i="2"/>
  <c r="AA1645" i="2"/>
  <c r="AB1645" i="2"/>
  <c r="AK1645" i="2"/>
  <c r="AE1645" i="2"/>
  <c r="AF1645" i="2"/>
  <c r="AH1645" i="2"/>
  <c r="AI1645" i="2"/>
  <c r="AJ1645" i="2"/>
  <c r="O1896" i="1"/>
  <c r="M1896" i="1"/>
  <c r="N1896" i="1"/>
  <c r="R1896" i="1"/>
  <c r="Q1896" i="1"/>
  <c r="T1896" i="1"/>
  <c r="AG1645" i="2" l="1"/>
  <c r="AM1645" i="2" s="1"/>
  <c r="AL1645" i="2"/>
  <c r="AF1896" i="1"/>
  <c r="AG1896" i="1"/>
  <c r="AI1896" i="1"/>
  <c r="AD1896" i="1"/>
  <c r="AH1896" i="1"/>
  <c r="AC1896" i="1"/>
  <c r="AL1896" i="1"/>
  <c r="Y1896" i="1"/>
  <c r="U1896" i="1"/>
  <c r="X1896" i="1"/>
  <c r="AA1896" i="1"/>
  <c r="Z1896" i="1"/>
  <c r="V1896" i="1"/>
  <c r="W1896" i="1"/>
  <c r="O1646" i="2" l="1"/>
  <c r="U1646" i="2"/>
  <c r="R1646" i="2"/>
  <c r="T1646" i="2"/>
  <c r="P1646" i="2"/>
  <c r="Q1646" i="2"/>
  <c r="V1646" i="2"/>
  <c r="S1646" i="2"/>
  <c r="AE1896" i="1"/>
  <c r="AJ1896" i="1"/>
  <c r="AK1896" i="1"/>
  <c r="Y1646" i="2" l="1"/>
  <c r="AA1646" i="2"/>
  <c r="AJ1646" i="2"/>
  <c r="AE1646" i="2"/>
  <c r="AF1646" i="2"/>
  <c r="AH1646" i="2"/>
  <c r="AI1646" i="2"/>
  <c r="AK1646" i="2"/>
  <c r="X1646" i="2"/>
  <c r="AB1646" i="2"/>
  <c r="Z1646" i="2"/>
  <c r="AC1646" i="2"/>
  <c r="W1646" i="2"/>
  <c r="T1897" i="1"/>
  <c r="Q1897" i="1"/>
  <c r="N1897" i="1"/>
  <c r="O1897" i="1"/>
  <c r="M1897" i="1"/>
  <c r="R1897" i="1"/>
  <c r="Z1897" i="1" s="1"/>
  <c r="AG1646" i="2" l="1"/>
  <c r="AL1646" i="2"/>
  <c r="AM1646" i="2"/>
  <c r="W1897" i="1"/>
  <c r="AE1897" i="1" s="1"/>
  <c r="AL1897" i="1"/>
  <c r="Y1897" i="1"/>
  <c r="AA1897" i="1"/>
  <c r="U1897" i="1"/>
  <c r="X1897" i="1"/>
  <c r="V1897" i="1"/>
  <c r="AF1897" i="1"/>
  <c r="AH1897" i="1"/>
  <c r="AC1897" i="1"/>
  <c r="AD1897" i="1"/>
  <c r="AG1897" i="1"/>
  <c r="AI1897" i="1"/>
  <c r="R1647" i="2" l="1"/>
  <c r="Q1647" i="2"/>
  <c r="U1647" i="2"/>
  <c r="T1647" i="2"/>
  <c r="P1647" i="2"/>
  <c r="O1647" i="2"/>
  <c r="S1647" i="2"/>
  <c r="V1647" i="2"/>
  <c r="AJ1897" i="1"/>
  <c r="AK1897" i="1"/>
  <c r="W1647" i="2" l="1"/>
  <c r="AI1647" i="2"/>
  <c r="AK1647" i="2"/>
  <c r="AE1647" i="2"/>
  <c r="AF1647" i="2"/>
  <c r="AH1647" i="2"/>
  <c r="AJ1647" i="2"/>
  <c r="AA1647" i="2"/>
  <c r="X1647" i="2"/>
  <c r="AB1647" i="2"/>
  <c r="AG1647" i="2" s="1"/>
  <c r="AC1647" i="2"/>
  <c r="Y1647" i="2"/>
  <c r="Z1647" i="2"/>
  <c r="M1898" i="1"/>
  <c r="O1898" i="1"/>
  <c r="N1898" i="1"/>
  <c r="R1898" i="1"/>
  <c r="T1898" i="1"/>
  <c r="Q1898" i="1"/>
  <c r="AM1647" i="2" l="1"/>
  <c r="AL1647" i="2"/>
  <c r="AD1898" i="1"/>
  <c r="AF1898" i="1"/>
  <c r="AI1898" i="1"/>
  <c r="AH1898" i="1"/>
  <c r="AC1898" i="1"/>
  <c r="AG1898" i="1"/>
  <c r="W1898" i="1"/>
  <c r="AL1898" i="1"/>
  <c r="Y1898" i="1"/>
  <c r="Z1898" i="1"/>
  <c r="V1898" i="1"/>
  <c r="U1898" i="1"/>
  <c r="X1898" i="1"/>
  <c r="AA1898" i="1"/>
  <c r="S1648" i="2" l="1"/>
  <c r="V1648" i="2"/>
  <c r="U1648" i="2"/>
  <c r="O1648" i="2"/>
  <c r="R1648" i="2"/>
  <c r="P1648" i="2"/>
  <c r="T1648" i="2"/>
  <c r="Q1648" i="2"/>
  <c r="AE1898" i="1"/>
  <c r="AJ1898" i="1"/>
  <c r="AK1898" i="1"/>
  <c r="Y1648" i="2" l="1"/>
  <c r="AB1648" i="2"/>
  <c r="X1648" i="2"/>
  <c r="Z1648" i="2"/>
  <c r="W1648" i="2"/>
  <c r="AC1648" i="2"/>
  <c r="AH1648" i="2"/>
  <c r="AJ1648" i="2"/>
  <c r="AK1648" i="2"/>
  <c r="AE1648" i="2"/>
  <c r="AI1648" i="2"/>
  <c r="AF1648" i="2"/>
  <c r="AA1648" i="2"/>
  <c r="Q1899" i="1"/>
  <c r="T1899" i="1"/>
  <c r="O1899" i="1"/>
  <c r="M1899" i="1"/>
  <c r="R1899" i="1"/>
  <c r="N1899" i="1"/>
  <c r="AG1648" i="2" l="1"/>
  <c r="AM1648" i="2" s="1"/>
  <c r="Z1899" i="1"/>
  <c r="V1899" i="1"/>
  <c r="X1899" i="1"/>
  <c r="U1899" i="1"/>
  <c r="AA1899" i="1"/>
  <c r="W1899" i="1"/>
  <c r="AD1899" i="1"/>
  <c r="AG1899" i="1"/>
  <c r="AF1899" i="1"/>
  <c r="AH1899" i="1"/>
  <c r="AC1899" i="1"/>
  <c r="AI1899" i="1"/>
  <c r="AK1899" i="1" s="1"/>
  <c r="AL1899" i="1"/>
  <c r="Y1899" i="1"/>
  <c r="O1649" i="2" l="1"/>
  <c r="U1649" i="2"/>
  <c r="R1649" i="2"/>
  <c r="AL1648" i="2"/>
  <c r="M1900" i="1"/>
  <c r="AJ1899" i="1"/>
  <c r="O1900" i="1"/>
  <c r="AE1899" i="1"/>
  <c r="V1649" i="2" l="1"/>
  <c r="S1649" i="2"/>
  <c r="P1649" i="2"/>
  <c r="T1649" i="2"/>
  <c r="AC1649" i="2" s="1"/>
  <c r="Q1649" i="2"/>
  <c r="Q1900" i="1"/>
  <c r="T1900" i="1"/>
  <c r="U1900" i="1"/>
  <c r="X1900" i="1"/>
  <c r="AA1900" i="1"/>
  <c r="N1900" i="1"/>
  <c r="R1900" i="1"/>
  <c r="AB1649" i="2" l="1"/>
  <c r="X1649" i="2"/>
  <c r="Z1649" i="2"/>
  <c r="Y1649" i="2"/>
  <c r="AA1649" i="2"/>
  <c r="W1649" i="2"/>
  <c r="AI1649" i="2"/>
  <c r="AJ1649" i="2"/>
  <c r="AK1649" i="2"/>
  <c r="AE1649" i="2"/>
  <c r="AF1649" i="2"/>
  <c r="AH1649" i="2"/>
  <c r="AG1900" i="1"/>
  <c r="AH1900" i="1"/>
  <c r="AI1900" i="1"/>
  <c r="AC1900" i="1"/>
  <c r="AD1900" i="1"/>
  <c r="AF1900" i="1"/>
  <c r="AL1900" i="1"/>
  <c r="Y1900" i="1"/>
  <c r="Z1900" i="1"/>
  <c r="V1900" i="1"/>
  <c r="W1900" i="1"/>
  <c r="AG1649" i="2" l="1"/>
  <c r="AM1649" i="2" s="1"/>
  <c r="AE1900" i="1"/>
  <c r="AK1900" i="1"/>
  <c r="AJ1900" i="1"/>
  <c r="O1650" i="2" l="1"/>
  <c r="R1650" i="2"/>
  <c r="U1650" i="2"/>
  <c r="AL1649" i="2"/>
  <c r="Q1901" i="1"/>
  <c r="T1901" i="1"/>
  <c r="O1901" i="1"/>
  <c r="M1901" i="1"/>
  <c r="N1901" i="1"/>
  <c r="R1901" i="1"/>
  <c r="S1650" i="2" l="1"/>
  <c r="V1650" i="2"/>
  <c r="Q1650" i="2"/>
  <c r="P1650" i="2"/>
  <c r="W1650" i="2" s="1"/>
  <c r="T1650" i="2"/>
  <c r="Z1650" i="2"/>
  <c r="Z1901" i="1"/>
  <c r="X1901" i="1"/>
  <c r="U1901" i="1"/>
  <c r="AA1901" i="1"/>
  <c r="V1901" i="1"/>
  <c r="W1901" i="1"/>
  <c r="AG1901" i="1"/>
  <c r="AH1901" i="1"/>
  <c r="AC1901" i="1"/>
  <c r="AD1901" i="1"/>
  <c r="AF1901" i="1"/>
  <c r="AI1901" i="1"/>
  <c r="AL1901" i="1"/>
  <c r="Y1901" i="1"/>
  <c r="AB1650" i="2" l="1"/>
  <c r="AC1650" i="2"/>
  <c r="X1650" i="2"/>
  <c r="Y1650" i="2"/>
  <c r="AF1650" i="2"/>
  <c r="AH1650" i="2"/>
  <c r="AI1650" i="2"/>
  <c r="AJ1650" i="2"/>
  <c r="AK1650" i="2"/>
  <c r="AE1650" i="2"/>
  <c r="AA1650" i="2"/>
  <c r="AK1901" i="1"/>
  <c r="AJ1901" i="1"/>
  <c r="AE1901" i="1"/>
  <c r="AG1650" i="2" l="1"/>
  <c r="AM1650" i="2" s="1"/>
  <c r="O1902" i="1"/>
  <c r="Q1902" i="1"/>
  <c r="T1902" i="1"/>
  <c r="M1902" i="1"/>
  <c r="R1902" i="1"/>
  <c r="N1902" i="1"/>
  <c r="R1651" i="2" l="1"/>
  <c r="U1651" i="2"/>
  <c r="O1651" i="2"/>
  <c r="AL1650" i="2"/>
  <c r="U1902" i="1"/>
  <c r="AA1902" i="1"/>
  <c r="X1902" i="1"/>
  <c r="V1902" i="1"/>
  <c r="Z1902" i="1"/>
  <c r="AE1902" i="1" s="1"/>
  <c r="AF1902" i="1"/>
  <c r="AG1902" i="1"/>
  <c r="AI1902" i="1"/>
  <c r="AC1902" i="1"/>
  <c r="AD1902" i="1"/>
  <c r="AH1902" i="1"/>
  <c r="AL1902" i="1"/>
  <c r="Y1902" i="1"/>
  <c r="W1902" i="1"/>
  <c r="V1651" i="2" l="1"/>
  <c r="S1651" i="2"/>
  <c r="Q1651" i="2"/>
  <c r="P1651" i="2"/>
  <c r="Z1651" i="2" s="1"/>
  <c r="T1651" i="2"/>
  <c r="AJ1902" i="1"/>
  <c r="AK1902" i="1"/>
  <c r="AB1651" i="2" l="1"/>
  <c r="W1651" i="2"/>
  <c r="X1651" i="2"/>
  <c r="Y1651" i="2"/>
  <c r="AA1651" i="2"/>
  <c r="AC1651" i="2"/>
  <c r="AE1651" i="2"/>
  <c r="AH1651" i="2"/>
  <c r="AI1651" i="2"/>
  <c r="AJ1651" i="2"/>
  <c r="AF1651" i="2"/>
  <c r="AK1651" i="2"/>
  <c r="M1903" i="1"/>
  <c r="O1903" i="1"/>
  <c r="N1903" i="1"/>
  <c r="R1903" i="1"/>
  <c r="Q1903" i="1"/>
  <c r="T1903" i="1"/>
  <c r="AG1651" i="2" l="1"/>
  <c r="AL1651" i="2" s="1"/>
  <c r="AL1903" i="1"/>
  <c r="Y1903" i="1"/>
  <c r="V1903" i="1"/>
  <c r="AF1903" i="1"/>
  <c r="AH1903" i="1"/>
  <c r="AJ1903" i="1" s="1"/>
  <c r="Q1904" i="1" s="1"/>
  <c r="AI1903" i="1"/>
  <c r="AK1903" i="1" s="1"/>
  <c r="M1904" i="1" s="1"/>
  <c r="AC1903" i="1"/>
  <c r="AD1903" i="1"/>
  <c r="AG1903" i="1"/>
  <c r="Z1903" i="1"/>
  <c r="W1903" i="1"/>
  <c r="U1903" i="1"/>
  <c r="AA1903" i="1"/>
  <c r="X1903" i="1"/>
  <c r="S1652" i="2" l="1"/>
  <c r="AM1651" i="2"/>
  <c r="O1904" i="1"/>
  <c r="AL1904" i="1" s="1"/>
  <c r="R1904" i="1"/>
  <c r="AE1903" i="1"/>
  <c r="N1904" i="1"/>
  <c r="T1904" i="1"/>
  <c r="R1652" i="2" l="1"/>
  <c r="O1652" i="2"/>
  <c r="U1652" i="2"/>
  <c r="T1652" i="2"/>
  <c r="P1652" i="2"/>
  <c r="Q1652" i="2"/>
  <c r="V1652" i="2"/>
  <c r="AA1652" i="2"/>
  <c r="V1904" i="1"/>
  <c r="W1904" i="1"/>
  <c r="Y1904" i="1"/>
  <c r="AC1904" i="1"/>
  <c r="AD1904" i="1"/>
  <c r="AF1904" i="1"/>
  <c r="AH1904" i="1"/>
  <c r="AI1904" i="1"/>
  <c r="AG1904" i="1"/>
  <c r="AA1904" i="1"/>
  <c r="X1904" i="1"/>
  <c r="Z1904" i="1"/>
  <c r="AE1904" i="1" s="1"/>
  <c r="U1904" i="1"/>
  <c r="AF1652" i="2" l="1"/>
  <c r="AH1652" i="2"/>
  <c r="AI1652" i="2"/>
  <c r="AK1652" i="2"/>
  <c r="AE1652" i="2"/>
  <c r="AJ1652" i="2"/>
  <c r="Y1652" i="2"/>
  <c r="X1652" i="2"/>
  <c r="AB1652" i="2"/>
  <c r="AC1652" i="2"/>
  <c r="W1652" i="2"/>
  <c r="Z1652" i="2"/>
  <c r="AK1904" i="1"/>
  <c r="AJ1904" i="1"/>
  <c r="AG1652" i="2" l="1"/>
  <c r="AL1652" i="2" s="1"/>
  <c r="AM1652" i="2"/>
  <c r="Q1905" i="1"/>
  <c r="T1905" i="1"/>
  <c r="M1905" i="1"/>
  <c r="N1905" i="1"/>
  <c r="O1905" i="1"/>
  <c r="R1905" i="1"/>
  <c r="S1653" i="2" l="1"/>
  <c r="V1653" i="2"/>
  <c r="Q1653" i="2"/>
  <c r="P1653" i="2"/>
  <c r="R1653" i="2"/>
  <c r="T1653" i="2"/>
  <c r="O1653" i="2"/>
  <c r="U1653" i="2"/>
  <c r="W1905" i="1"/>
  <c r="AH1905" i="1"/>
  <c r="AC1905" i="1"/>
  <c r="AF1905" i="1"/>
  <c r="AI1905" i="1"/>
  <c r="AD1905" i="1"/>
  <c r="AG1905" i="1"/>
  <c r="Z1905" i="1"/>
  <c r="V1905" i="1"/>
  <c r="U1905" i="1"/>
  <c r="X1905" i="1"/>
  <c r="AA1905" i="1"/>
  <c r="AL1905" i="1"/>
  <c r="Y1905" i="1"/>
  <c r="W1653" i="2" l="1"/>
  <c r="AC1653" i="2"/>
  <c r="AB1653" i="2"/>
  <c r="Z1653" i="2"/>
  <c r="X1653" i="2"/>
  <c r="Y1653" i="2"/>
  <c r="AK1653" i="2"/>
  <c r="AE1653" i="2"/>
  <c r="AF1653" i="2"/>
  <c r="AH1653" i="2"/>
  <c r="AI1653" i="2"/>
  <c r="AJ1653" i="2"/>
  <c r="AA1653" i="2"/>
  <c r="AK1905" i="1"/>
  <c r="AJ1905" i="1"/>
  <c r="AE1905" i="1"/>
  <c r="AG1653" i="2" l="1"/>
  <c r="AM1653" i="2"/>
  <c r="AL1653" i="2"/>
  <c r="T1906" i="1"/>
  <c r="Q1906" i="1"/>
  <c r="M1906" i="1"/>
  <c r="O1906" i="1"/>
  <c r="R1906" i="1"/>
  <c r="N1906" i="1"/>
  <c r="S1654" i="2" l="1"/>
  <c r="V1654" i="2"/>
  <c r="O1654" i="2"/>
  <c r="P1654" i="2"/>
  <c r="U1654" i="2"/>
  <c r="Q1654" i="2"/>
  <c r="T1654" i="2"/>
  <c r="R1654" i="2"/>
  <c r="Z1906" i="1"/>
  <c r="AE1906" i="1" s="1"/>
  <c r="V1906" i="1"/>
  <c r="W1906" i="1"/>
  <c r="U1906" i="1"/>
  <c r="X1906" i="1"/>
  <c r="AA1906" i="1"/>
  <c r="AL1906" i="1"/>
  <c r="Y1906" i="1"/>
  <c r="AG1906" i="1"/>
  <c r="AH1906" i="1"/>
  <c r="AF1906" i="1"/>
  <c r="AI1906" i="1"/>
  <c r="AK1906" i="1" s="1"/>
  <c r="AC1906" i="1"/>
  <c r="AD1906" i="1"/>
  <c r="AB1654" i="2" l="1"/>
  <c r="X1654" i="2"/>
  <c r="Z1654" i="2"/>
  <c r="Y1654" i="2"/>
  <c r="AC1654" i="2"/>
  <c r="W1654" i="2"/>
  <c r="AJ1654" i="2"/>
  <c r="AE1654" i="2"/>
  <c r="AF1654" i="2"/>
  <c r="AH1654" i="2"/>
  <c r="AI1654" i="2"/>
  <c r="AK1654" i="2"/>
  <c r="AA1654" i="2"/>
  <c r="AJ1906" i="1"/>
  <c r="M1907" i="1"/>
  <c r="AG1654" i="2" l="1"/>
  <c r="AL1654" i="2" s="1"/>
  <c r="T1907" i="1"/>
  <c r="Q1907" i="1"/>
  <c r="N1907" i="1"/>
  <c r="O1907" i="1"/>
  <c r="R1907" i="1"/>
  <c r="S1655" i="2" l="1"/>
  <c r="AM1654" i="2"/>
  <c r="AD1907" i="1"/>
  <c r="AC1907" i="1"/>
  <c r="AF1907" i="1"/>
  <c r="AG1907" i="1"/>
  <c r="AH1907" i="1"/>
  <c r="AI1907" i="1"/>
  <c r="W1907" i="1"/>
  <c r="V1907" i="1"/>
  <c r="AL1907" i="1"/>
  <c r="Y1907" i="1"/>
  <c r="AA1907" i="1"/>
  <c r="X1907" i="1"/>
  <c r="Z1907" i="1"/>
  <c r="AE1907" i="1" s="1"/>
  <c r="U1907" i="1"/>
  <c r="U1655" i="2" l="1"/>
  <c r="T1655" i="2"/>
  <c r="O1655" i="2"/>
  <c r="R1655" i="2"/>
  <c r="Q1655" i="2"/>
  <c r="P1655" i="2"/>
  <c r="AA1655" i="2"/>
  <c r="V1655" i="2"/>
  <c r="AK1907" i="1"/>
  <c r="AJ1907" i="1"/>
  <c r="X1655" i="2" l="1"/>
  <c r="Y1655" i="2"/>
  <c r="Z1655" i="2"/>
  <c r="W1655" i="2"/>
  <c r="AB1655" i="2"/>
  <c r="AI1655" i="2"/>
  <c r="AK1655" i="2"/>
  <c r="AE1655" i="2"/>
  <c r="AF1655" i="2"/>
  <c r="AH1655" i="2"/>
  <c r="AJ1655" i="2"/>
  <c r="AC1655" i="2"/>
  <c r="Q1908" i="1"/>
  <c r="T1908" i="1"/>
  <c r="M1908" i="1"/>
  <c r="O1908" i="1"/>
  <c r="R1908" i="1"/>
  <c r="N1908" i="1"/>
  <c r="AG1655" i="2" l="1"/>
  <c r="AM1655" i="2" s="1"/>
  <c r="AL1655" i="2"/>
  <c r="Z1908" i="1"/>
  <c r="V1908" i="1"/>
  <c r="W1908" i="1"/>
  <c r="AA1908" i="1"/>
  <c r="U1908" i="1"/>
  <c r="X1908" i="1"/>
  <c r="AC1908" i="1"/>
  <c r="AD1908" i="1"/>
  <c r="AF1908" i="1"/>
  <c r="AG1908" i="1"/>
  <c r="AH1908" i="1"/>
  <c r="AJ1908" i="1" s="1"/>
  <c r="T1909" i="1" s="1"/>
  <c r="AI1908" i="1"/>
  <c r="AK1908" i="1" s="1"/>
  <c r="R1909" i="1" s="1"/>
  <c r="AL1908" i="1"/>
  <c r="Y1908" i="1"/>
  <c r="T1656" i="2" l="1"/>
  <c r="P1656" i="2"/>
  <c r="U1656" i="2"/>
  <c r="Q1656" i="2"/>
  <c r="R1656" i="2"/>
  <c r="O1656" i="2"/>
  <c r="S1656" i="2"/>
  <c r="V1656" i="2"/>
  <c r="AD1909" i="1"/>
  <c r="AH1909" i="1"/>
  <c r="AI1909" i="1"/>
  <c r="AC1909" i="1"/>
  <c r="AF1909" i="1"/>
  <c r="AG1909" i="1"/>
  <c r="Q1909" i="1"/>
  <c r="N1909" i="1"/>
  <c r="O1909" i="1"/>
  <c r="M1909" i="1"/>
  <c r="AE1908" i="1"/>
  <c r="W1656" i="2" l="1"/>
  <c r="AH1656" i="2"/>
  <c r="AJ1656" i="2"/>
  <c r="AK1656" i="2"/>
  <c r="AE1656" i="2"/>
  <c r="AI1656" i="2"/>
  <c r="AF1656" i="2"/>
  <c r="AA1656" i="2"/>
  <c r="Z1656" i="2"/>
  <c r="Y1656" i="2"/>
  <c r="AC1656" i="2"/>
  <c r="X1656" i="2"/>
  <c r="AB1656" i="2"/>
  <c r="W1909" i="1"/>
  <c r="X1909" i="1"/>
  <c r="U1909" i="1"/>
  <c r="V1909" i="1"/>
  <c r="AK1909" i="1" s="1"/>
  <c r="AA1909" i="1"/>
  <c r="AL1909" i="1"/>
  <c r="Y1909" i="1"/>
  <c r="Z1909" i="1"/>
  <c r="AE1909" i="1" s="1"/>
  <c r="AG1656" i="2" l="1"/>
  <c r="AM1656" i="2" s="1"/>
  <c r="M1910" i="1"/>
  <c r="AJ1909" i="1"/>
  <c r="U1657" i="2" l="1"/>
  <c r="O1657" i="2"/>
  <c r="R1657" i="2"/>
  <c r="AL1656" i="2"/>
  <c r="T1910" i="1"/>
  <c r="Q1910" i="1"/>
  <c r="O1910" i="1"/>
  <c r="N1910" i="1"/>
  <c r="V1910" i="1" s="1"/>
  <c r="R1910" i="1"/>
  <c r="S1657" i="2" l="1"/>
  <c r="V1657" i="2"/>
  <c r="Q1657" i="2"/>
  <c r="T1657" i="2"/>
  <c r="P1657" i="2"/>
  <c r="W1910" i="1"/>
  <c r="X1910" i="1"/>
  <c r="AA1910" i="1"/>
  <c r="U1910" i="1"/>
  <c r="AL1910" i="1"/>
  <c r="Y1910" i="1"/>
  <c r="Z1910" i="1"/>
  <c r="AH1910" i="1"/>
  <c r="AI1910" i="1"/>
  <c r="AD1910" i="1"/>
  <c r="AF1910" i="1"/>
  <c r="AG1910" i="1"/>
  <c r="AC1910" i="1"/>
  <c r="X1657" i="2" l="1"/>
  <c r="AB1657" i="2"/>
  <c r="AC1657" i="2"/>
  <c r="W1657" i="2"/>
  <c r="Z1657" i="2"/>
  <c r="Y1657" i="2"/>
  <c r="AI1657" i="2"/>
  <c r="AJ1657" i="2"/>
  <c r="AK1657" i="2"/>
  <c r="AE1657" i="2"/>
  <c r="AF1657" i="2"/>
  <c r="AH1657" i="2"/>
  <c r="AA1657" i="2"/>
  <c r="AK1910" i="1"/>
  <c r="AJ1910" i="1"/>
  <c r="AE1910" i="1"/>
  <c r="AG1657" i="2" l="1"/>
  <c r="AM1657" i="2" s="1"/>
  <c r="T1911" i="1"/>
  <c r="Q1911" i="1"/>
  <c r="N1911" i="1"/>
  <c r="M1911" i="1"/>
  <c r="O1911" i="1"/>
  <c r="R1911" i="1"/>
  <c r="O1658" i="2" l="1"/>
  <c r="U1658" i="2"/>
  <c r="R1658" i="2"/>
  <c r="AL1657" i="2"/>
  <c r="W1911" i="1"/>
  <c r="AL1911" i="1"/>
  <c r="Y1911" i="1"/>
  <c r="Z1911" i="1"/>
  <c r="AA1911" i="1"/>
  <c r="X1911" i="1"/>
  <c r="U1911" i="1"/>
  <c r="V1911" i="1"/>
  <c r="AI1911" i="1"/>
  <c r="AF1911" i="1"/>
  <c r="AD1911" i="1"/>
  <c r="AC1911" i="1"/>
  <c r="AG1911" i="1"/>
  <c r="AH1911" i="1"/>
  <c r="S1658" i="2" l="1"/>
  <c r="V1658" i="2"/>
  <c r="T1658" i="2"/>
  <c r="Q1658" i="2"/>
  <c r="P1658" i="2"/>
  <c r="AC1658" i="2"/>
  <c r="AE1911" i="1"/>
  <c r="AK1911" i="1"/>
  <c r="AJ1911" i="1"/>
  <c r="X1658" i="2" l="1"/>
  <c r="W1658" i="2"/>
  <c r="Z1658" i="2"/>
  <c r="Y1658" i="2"/>
  <c r="AB1658" i="2"/>
  <c r="AF1658" i="2"/>
  <c r="AH1658" i="2"/>
  <c r="AI1658" i="2"/>
  <c r="AJ1658" i="2"/>
  <c r="AK1658" i="2"/>
  <c r="AE1658" i="2"/>
  <c r="AA1658" i="2"/>
  <c r="M1912" i="1"/>
  <c r="O1912" i="1"/>
  <c r="N1912" i="1"/>
  <c r="R1912" i="1"/>
  <c r="T1912" i="1"/>
  <c r="Q1912" i="1"/>
  <c r="AG1658" i="2" l="1"/>
  <c r="AM1658" i="2"/>
  <c r="AL1658" i="2"/>
  <c r="AL1912" i="1"/>
  <c r="Y1912" i="1"/>
  <c r="V1912" i="1"/>
  <c r="AI1912" i="1"/>
  <c r="AK1912" i="1" s="1"/>
  <c r="M1913" i="1" s="1"/>
  <c r="AD1912" i="1"/>
  <c r="AF1912" i="1"/>
  <c r="AH1912" i="1"/>
  <c r="AC1912" i="1"/>
  <c r="AG1912" i="1"/>
  <c r="Z1912" i="1"/>
  <c r="W1912" i="1"/>
  <c r="X1912" i="1"/>
  <c r="AA1912" i="1"/>
  <c r="U1912" i="1"/>
  <c r="S1659" i="2" l="1"/>
  <c r="V1659" i="2"/>
  <c r="U1659" i="2"/>
  <c r="O1659" i="2"/>
  <c r="R1659" i="2"/>
  <c r="P1659" i="2"/>
  <c r="Q1659" i="2"/>
  <c r="T1659" i="2"/>
  <c r="R1913" i="1"/>
  <c r="N1913" i="1"/>
  <c r="O1913" i="1"/>
  <c r="AE1912" i="1"/>
  <c r="AJ1912" i="1"/>
  <c r="X1659" i="2" l="1"/>
  <c r="AB1659" i="2"/>
  <c r="Y1659" i="2"/>
  <c r="Z1659" i="2"/>
  <c r="W1659" i="2"/>
  <c r="AC1659" i="2"/>
  <c r="AE1659" i="2"/>
  <c r="AH1659" i="2"/>
  <c r="AI1659" i="2"/>
  <c r="AJ1659" i="2"/>
  <c r="AF1659" i="2"/>
  <c r="AK1659" i="2"/>
  <c r="AA1659" i="2"/>
  <c r="W1913" i="1"/>
  <c r="Z1913" i="1"/>
  <c r="AA1913" i="1"/>
  <c r="V1913" i="1"/>
  <c r="Q1913" i="1"/>
  <c r="T1913" i="1"/>
  <c r="U1913" i="1"/>
  <c r="AG1659" i="2" l="1"/>
  <c r="AM1659" i="2" s="1"/>
  <c r="AL1659" i="2"/>
  <c r="AF1913" i="1"/>
  <c r="AI1913" i="1"/>
  <c r="AD1913" i="1"/>
  <c r="AG1913" i="1"/>
  <c r="AH1913" i="1"/>
  <c r="AJ1913" i="1" s="1"/>
  <c r="Q1914" i="1" s="1"/>
  <c r="AC1913" i="1"/>
  <c r="AE1913" i="1" s="1"/>
  <c r="AL1913" i="1"/>
  <c r="Y1913" i="1"/>
  <c r="X1913" i="1"/>
  <c r="P1660" i="2" l="1"/>
  <c r="O1660" i="2"/>
  <c r="U1660" i="2"/>
  <c r="T1660" i="2"/>
  <c r="Q1660" i="2"/>
  <c r="R1660" i="2"/>
  <c r="V1660" i="2"/>
  <c r="S1660" i="2"/>
  <c r="AK1913" i="1"/>
  <c r="Z1660" i="2" l="1"/>
  <c r="AA1660" i="2"/>
  <c r="AF1660" i="2"/>
  <c r="AH1660" i="2"/>
  <c r="AI1660" i="2"/>
  <c r="AK1660" i="2"/>
  <c r="AE1660" i="2"/>
  <c r="AJ1660" i="2"/>
  <c r="Y1660" i="2"/>
  <c r="AB1660" i="2"/>
  <c r="AG1660" i="2" s="1"/>
  <c r="AC1660" i="2"/>
  <c r="W1660" i="2"/>
  <c r="X1660" i="2"/>
  <c r="M1914" i="1"/>
  <c r="N1914" i="1"/>
  <c r="O1914" i="1"/>
  <c r="R1914" i="1"/>
  <c r="T1914" i="1"/>
  <c r="AM1660" i="2" l="1"/>
  <c r="AL1660" i="2"/>
  <c r="Z1914" i="1"/>
  <c r="AC1914" i="1"/>
  <c r="AD1914" i="1"/>
  <c r="AH1914" i="1"/>
  <c r="AI1914" i="1"/>
  <c r="AF1914" i="1"/>
  <c r="AG1914" i="1"/>
  <c r="W1914" i="1"/>
  <c r="V1914" i="1"/>
  <c r="AA1914" i="1"/>
  <c r="U1914" i="1"/>
  <c r="X1914" i="1"/>
  <c r="AL1914" i="1"/>
  <c r="Y1914" i="1"/>
  <c r="V1661" i="2" l="1"/>
  <c r="S1661" i="2"/>
  <c r="R1661" i="2"/>
  <c r="O1661" i="2"/>
  <c r="Q1661" i="2"/>
  <c r="P1661" i="2"/>
  <c r="T1661" i="2"/>
  <c r="U1661" i="2"/>
  <c r="AK1914" i="1"/>
  <c r="AJ1914" i="1"/>
  <c r="AE1914" i="1"/>
  <c r="X1661" i="2" l="1"/>
  <c r="AC1661" i="2"/>
  <c r="AB1661" i="2"/>
  <c r="Y1661" i="2"/>
  <c r="W1661" i="2"/>
  <c r="Z1661" i="2"/>
  <c r="AA1661" i="2"/>
  <c r="AK1661" i="2"/>
  <c r="AE1661" i="2"/>
  <c r="AF1661" i="2"/>
  <c r="AH1661" i="2"/>
  <c r="AI1661" i="2"/>
  <c r="AJ1661" i="2"/>
  <c r="Q1915" i="1"/>
  <c r="T1915" i="1"/>
  <c r="M1915" i="1"/>
  <c r="O1915" i="1"/>
  <c r="R1915" i="1"/>
  <c r="N1915" i="1"/>
  <c r="AG1661" i="2" l="1"/>
  <c r="AM1661" i="2"/>
  <c r="AL1661" i="2"/>
  <c r="Z1915" i="1"/>
  <c r="U1915" i="1"/>
  <c r="AA1915" i="1"/>
  <c r="X1915" i="1"/>
  <c r="V1915" i="1"/>
  <c r="W1915" i="1"/>
  <c r="AD1915" i="1"/>
  <c r="AC1915" i="1"/>
  <c r="AF1915" i="1"/>
  <c r="AG1915" i="1"/>
  <c r="AH1915" i="1"/>
  <c r="AJ1915" i="1" s="1"/>
  <c r="T1916" i="1" s="1"/>
  <c r="AI1915" i="1"/>
  <c r="AK1915" i="1" s="1"/>
  <c r="R1916" i="1" s="1"/>
  <c r="AL1915" i="1"/>
  <c r="Y1915" i="1"/>
  <c r="V1662" i="2" l="1"/>
  <c r="S1662" i="2"/>
  <c r="P1662" i="2"/>
  <c r="O1662" i="2"/>
  <c r="U1662" i="2"/>
  <c r="R1662" i="2"/>
  <c r="T1662" i="2"/>
  <c r="Q1662" i="2"/>
  <c r="AD1916" i="1"/>
  <c r="AG1916" i="1"/>
  <c r="AF1916" i="1"/>
  <c r="AH1916" i="1"/>
  <c r="AI1916" i="1"/>
  <c r="AC1916" i="1"/>
  <c r="M1916" i="1"/>
  <c r="N1916" i="1"/>
  <c r="O1916" i="1"/>
  <c r="Q1916" i="1"/>
  <c r="AE1915" i="1"/>
  <c r="Y1662" i="2" l="1"/>
  <c r="W1662" i="2"/>
  <c r="AB1662" i="2"/>
  <c r="Z1662" i="2"/>
  <c r="AC1662" i="2"/>
  <c r="X1662" i="2"/>
  <c r="AA1662" i="2"/>
  <c r="AJ1662" i="2"/>
  <c r="AE1662" i="2"/>
  <c r="AF1662" i="2"/>
  <c r="AH1662" i="2"/>
  <c r="AI1662" i="2"/>
  <c r="AK1662" i="2"/>
  <c r="AL1916" i="1"/>
  <c r="Y1916" i="1"/>
  <c r="W1916" i="1"/>
  <c r="V1916" i="1"/>
  <c r="AK1916" i="1" s="1"/>
  <c r="AA1916" i="1"/>
  <c r="U1916" i="1"/>
  <c r="X1916" i="1"/>
  <c r="Z1916" i="1"/>
  <c r="AE1916" i="1" s="1"/>
  <c r="AG1662" i="2" l="1"/>
  <c r="AL1662" i="2" s="1"/>
  <c r="M1917" i="1"/>
  <c r="AJ1916" i="1"/>
  <c r="N1917" i="1" s="1"/>
  <c r="S1663" i="2" l="1"/>
  <c r="AM1662" i="2"/>
  <c r="Q1917" i="1"/>
  <c r="T1917" i="1"/>
  <c r="O1917" i="1"/>
  <c r="U1917" i="1"/>
  <c r="X1917" i="1"/>
  <c r="AA1917" i="1"/>
  <c r="R1917" i="1"/>
  <c r="U1663" i="2" l="1"/>
  <c r="Q1663" i="2"/>
  <c r="O1663" i="2"/>
  <c r="P1663" i="2"/>
  <c r="T1663" i="2"/>
  <c r="R1663" i="2"/>
  <c r="V1663" i="2"/>
  <c r="W1917" i="1"/>
  <c r="AL1917" i="1"/>
  <c r="Y1917" i="1"/>
  <c r="AC1917" i="1"/>
  <c r="AD1917" i="1"/>
  <c r="AF1917" i="1"/>
  <c r="AG1917" i="1"/>
  <c r="AI1917" i="1"/>
  <c r="AH1917" i="1"/>
  <c r="Z1917" i="1"/>
  <c r="V1917" i="1"/>
  <c r="Z1663" i="2" l="1"/>
  <c r="AA1663" i="2"/>
  <c r="AB1663" i="2"/>
  <c r="X1663" i="2"/>
  <c r="W1663" i="2"/>
  <c r="Y1663" i="2"/>
  <c r="AI1663" i="2"/>
  <c r="AK1663" i="2"/>
  <c r="AE1663" i="2"/>
  <c r="AF1663" i="2"/>
  <c r="AH1663" i="2"/>
  <c r="AJ1663" i="2"/>
  <c r="AC1663" i="2"/>
  <c r="AE1917" i="1"/>
  <c r="AJ1917" i="1"/>
  <c r="AK1917" i="1"/>
  <c r="AG1663" i="2" l="1"/>
  <c r="AM1663" i="2" s="1"/>
  <c r="AL1663" i="2"/>
  <c r="M1918" i="1"/>
  <c r="N1918" i="1"/>
  <c r="R1918" i="1"/>
  <c r="O1918" i="1"/>
  <c r="T1918" i="1"/>
  <c r="Q1918" i="1"/>
  <c r="R1664" i="2" l="1"/>
  <c r="O1664" i="2"/>
  <c r="Q1664" i="2"/>
  <c r="T1664" i="2"/>
  <c r="U1664" i="2"/>
  <c r="P1664" i="2"/>
  <c r="S1664" i="2"/>
  <c r="V1664" i="2"/>
  <c r="AL1918" i="1"/>
  <c r="Y1918" i="1"/>
  <c r="Z1918" i="1"/>
  <c r="AH1918" i="1"/>
  <c r="AJ1918" i="1" s="1"/>
  <c r="Q1919" i="1" s="1"/>
  <c r="AF1918" i="1"/>
  <c r="AG1918" i="1"/>
  <c r="AC1918" i="1"/>
  <c r="AD1918" i="1"/>
  <c r="AI1918" i="1"/>
  <c r="W1918" i="1"/>
  <c r="V1918" i="1"/>
  <c r="AA1918" i="1"/>
  <c r="X1918" i="1"/>
  <c r="U1918" i="1"/>
  <c r="AH1664" i="2" l="1"/>
  <c r="AJ1664" i="2"/>
  <c r="AK1664" i="2"/>
  <c r="AE1664" i="2"/>
  <c r="AI1664" i="2"/>
  <c r="AF1664" i="2"/>
  <c r="AA1664" i="2"/>
  <c r="X1664" i="2"/>
  <c r="AC1664" i="2"/>
  <c r="AB1664" i="2"/>
  <c r="Y1664" i="2"/>
  <c r="W1664" i="2"/>
  <c r="Z1664" i="2"/>
  <c r="AK1918" i="1"/>
  <c r="T1919" i="1" s="1"/>
  <c r="AE1918" i="1"/>
  <c r="AG1664" i="2" l="1"/>
  <c r="AM1664" i="2"/>
  <c r="AL1664" i="2"/>
  <c r="AG1919" i="1"/>
  <c r="AD1919" i="1"/>
  <c r="AH1919" i="1"/>
  <c r="AI1919" i="1"/>
  <c r="AC1919" i="1"/>
  <c r="AF1919" i="1"/>
  <c r="R1919" i="1"/>
  <c r="O1919" i="1"/>
  <c r="N1919" i="1"/>
  <c r="M1919" i="1"/>
  <c r="V1665" i="2" l="1"/>
  <c r="S1665" i="2"/>
  <c r="P1665" i="2"/>
  <c r="O1665" i="2"/>
  <c r="U1665" i="2"/>
  <c r="R1665" i="2"/>
  <c r="T1665" i="2"/>
  <c r="Q1665" i="2"/>
  <c r="V1919" i="1"/>
  <c r="AK1919" i="1" s="1"/>
  <c r="Z1919" i="1"/>
  <c r="U1919" i="1"/>
  <c r="X1919" i="1"/>
  <c r="AA1919" i="1"/>
  <c r="AL1919" i="1"/>
  <c r="Y1919" i="1"/>
  <c r="W1919" i="1"/>
  <c r="AJ1919" i="1" s="1"/>
  <c r="AB1665" i="2" l="1"/>
  <c r="Y1665" i="2"/>
  <c r="Z1665" i="2"/>
  <c r="AC1665" i="2"/>
  <c r="W1665" i="2"/>
  <c r="X1665" i="2"/>
  <c r="AA1665" i="2"/>
  <c r="AI1665" i="2"/>
  <c r="AJ1665" i="2"/>
  <c r="AK1665" i="2"/>
  <c r="AE1665" i="2"/>
  <c r="AF1665" i="2"/>
  <c r="AH1665" i="2"/>
  <c r="Q1920" i="1"/>
  <c r="T1920" i="1"/>
  <c r="O1920" i="1"/>
  <c r="M1920" i="1"/>
  <c r="N1920" i="1"/>
  <c r="R1920" i="1"/>
  <c r="AE1919" i="1"/>
  <c r="AG1665" i="2" l="1"/>
  <c r="AL1665" i="2" s="1"/>
  <c r="X1920" i="1"/>
  <c r="U1920" i="1"/>
  <c r="AA1920" i="1"/>
  <c r="Z1920" i="1"/>
  <c r="AE1920" i="1" s="1"/>
  <c r="V1920" i="1"/>
  <c r="W1920" i="1"/>
  <c r="AC1920" i="1"/>
  <c r="AD1920" i="1"/>
  <c r="AI1920" i="1"/>
  <c r="AF1920" i="1"/>
  <c r="AG1920" i="1"/>
  <c r="AH1920" i="1"/>
  <c r="AJ1920" i="1" s="1"/>
  <c r="AL1920" i="1"/>
  <c r="Y1920" i="1"/>
  <c r="S1666" i="2" l="1"/>
  <c r="AM1665" i="2"/>
  <c r="AK1920" i="1"/>
  <c r="Q1921" i="1"/>
  <c r="O1666" i="2" l="1"/>
  <c r="R1666" i="2"/>
  <c r="T1666" i="2"/>
  <c r="P1666" i="2"/>
  <c r="Q1666" i="2"/>
  <c r="U1666" i="2"/>
  <c r="AA1666" i="2"/>
  <c r="V1666" i="2"/>
  <c r="O1921" i="1"/>
  <c r="M1921" i="1"/>
  <c r="R1921" i="1"/>
  <c r="N1921" i="1"/>
  <c r="T1921" i="1"/>
  <c r="AB1666" i="2" l="1"/>
  <c r="AC1666" i="2"/>
  <c r="Y1666" i="2"/>
  <c r="X1666" i="2"/>
  <c r="Z1666" i="2"/>
  <c r="AF1666" i="2"/>
  <c r="AH1666" i="2"/>
  <c r="AI1666" i="2"/>
  <c r="AJ1666" i="2"/>
  <c r="AK1666" i="2"/>
  <c r="AE1666" i="2"/>
  <c r="W1666" i="2"/>
  <c r="Z1921" i="1"/>
  <c r="AG1921" i="1"/>
  <c r="AI1921" i="1"/>
  <c r="AD1921" i="1"/>
  <c r="AH1921" i="1"/>
  <c r="AC1921" i="1"/>
  <c r="AF1921" i="1"/>
  <c r="V1921" i="1"/>
  <c r="U1921" i="1"/>
  <c r="X1921" i="1"/>
  <c r="AA1921" i="1"/>
  <c r="W1921" i="1"/>
  <c r="Y1921" i="1"/>
  <c r="AL1921" i="1"/>
  <c r="AG1666" i="2" l="1"/>
  <c r="AM1666" i="2" s="1"/>
  <c r="AK1921" i="1"/>
  <c r="AJ1921" i="1"/>
  <c r="AE1921" i="1"/>
  <c r="O1667" i="2" l="1"/>
  <c r="U1667" i="2"/>
  <c r="R1667" i="2"/>
  <c r="AL1666" i="2"/>
  <c r="Q1922" i="1"/>
  <c r="T1922" i="1"/>
  <c r="O1922" i="1"/>
  <c r="R1922" i="1"/>
  <c r="N1922" i="1"/>
  <c r="M1922" i="1"/>
  <c r="S1667" i="2" l="1"/>
  <c r="V1667" i="2"/>
  <c r="P1667" i="2"/>
  <c r="Q1667" i="2"/>
  <c r="T1667" i="2"/>
  <c r="Z1922" i="1"/>
  <c r="U1922" i="1"/>
  <c r="X1922" i="1"/>
  <c r="AA1922" i="1"/>
  <c r="V1922" i="1"/>
  <c r="W1922" i="1"/>
  <c r="AC1922" i="1"/>
  <c r="AD1922" i="1"/>
  <c r="AG1922" i="1"/>
  <c r="AF1922" i="1"/>
  <c r="AH1922" i="1"/>
  <c r="AJ1922" i="1" s="1"/>
  <c r="T1923" i="1" s="1"/>
  <c r="AI1922" i="1"/>
  <c r="AK1922" i="1" s="1"/>
  <c r="R1923" i="1" s="1"/>
  <c r="AL1922" i="1"/>
  <c r="Y1922" i="1"/>
  <c r="Y1667" i="2" l="1"/>
  <c r="AC1667" i="2"/>
  <c r="X1667" i="2"/>
  <c r="AB1667" i="2"/>
  <c r="AG1667" i="2" s="1"/>
  <c r="Z1667" i="2"/>
  <c r="AE1667" i="2"/>
  <c r="AH1667" i="2"/>
  <c r="AI1667" i="2"/>
  <c r="AJ1667" i="2"/>
  <c r="AF1667" i="2"/>
  <c r="AK1667" i="2"/>
  <c r="W1667" i="2"/>
  <c r="AA1667" i="2"/>
  <c r="AC1923" i="1"/>
  <c r="AF1923" i="1"/>
  <c r="AG1923" i="1"/>
  <c r="AD1923" i="1"/>
  <c r="AI1923" i="1"/>
  <c r="AH1923" i="1"/>
  <c r="N1923" i="1"/>
  <c r="M1923" i="1"/>
  <c r="Q1923" i="1"/>
  <c r="O1923" i="1"/>
  <c r="AE1922" i="1"/>
  <c r="AM1667" i="2" l="1"/>
  <c r="AL1667" i="2"/>
  <c r="W1923" i="1"/>
  <c r="AL1923" i="1"/>
  <c r="Y1923" i="1"/>
  <c r="AA1923" i="1"/>
  <c r="U1923" i="1"/>
  <c r="X1923" i="1"/>
  <c r="V1923" i="1"/>
  <c r="AK1923" i="1" s="1"/>
  <c r="Z1923" i="1"/>
  <c r="AE1923" i="1" s="1"/>
  <c r="V1668" i="2" l="1"/>
  <c r="S1668" i="2"/>
  <c r="U1668" i="2"/>
  <c r="O1668" i="2"/>
  <c r="R1668" i="2"/>
  <c r="Q1668" i="2"/>
  <c r="P1668" i="2"/>
  <c r="T1668" i="2"/>
  <c r="M1924" i="1"/>
  <c r="AJ1923" i="1"/>
  <c r="X1668" i="2" l="1"/>
  <c r="W1668" i="2"/>
  <c r="AB1668" i="2"/>
  <c r="Y1668" i="2"/>
  <c r="Z1668" i="2"/>
  <c r="AC1668" i="2"/>
  <c r="AA1668" i="2"/>
  <c r="AF1668" i="2"/>
  <c r="AH1668" i="2"/>
  <c r="AI1668" i="2"/>
  <c r="AK1668" i="2"/>
  <c r="AE1668" i="2"/>
  <c r="AJ1668" i="2"/>
  <c r="T1924" i="1"/>
  <c r="Q1924" i="1"/>
  <c r="N1924" i="1"/>
  <c r="O1924" i="1"/>
  <c r="X1924" i="1"/>
  <c r="R1924" i="1"/>
  <c r="AG1668" i="2" l="1"/>
  <c r="AL1668" i="2" s="1"/>
  <c r="AM1668" i="2"/>
  <c r="W1924" i="1"/>
  <c r="AA1924" i="1"/>
  <c r="U1924" i="1"/>
  <c r="V1924" i="1"/>
  <c r="AL1924" i="1"/>
  <c r="Y1924" i="1"/>
  <c r="Z1924" i="1"/>
  <c r="AG1924" i="1"/>
  <c r="AH1924" i="1"/>
  <c r="AI1924" i="1"/>
  <c r="AF1924" i="1"/>
  <c r="AC1924" i="1"/>
  <c r="AD1924" i="1"/>
  <c r="V1669" i="2" l="1"/>
  <c r="S1669" i="2"/>
  <c r="P1669" i="2"/>
  <c r="R1669" i="2"/>
  <c r="U1669" i="2"/>
  <c r="Q1669" i="2"/>
  <c r="O1669" i="2"/>
  <c r="T1669" i="2"/>
  <c r="AK1924" i="1"/>
  <c r="AJ1924" i="1"/>
  <c r="AE1924" i="1"/>
  <c r="W1669" i="2" l="1"/>
  <c r="AB1669" i="2"/>
  <c r="X1669" i="2"/>
  <c r="Y1669" i="2"/>
  <c r="AC1669" i="2"/>
  <c r="Z1669" i="2"/>
  <c r="AA1669" i="2"/>
  <c r="AK1669" i="2"/>
  <c r="AE1669" i="2"/>
  <c r="AF1669" i="2"/>
  <c r="AH1669" i="2"/>
  <c r="AI1669" i="2"/>
  <c r="AJ1669" i="2"/>
  <c r="Q1925" i="1"/>
  <c r="T1925" i="1"/>
  <c r="M1925" i="1"/>
  <c r="O1925" i="1"/>
  <c r="N1925" i="1"/>
  <c r="R1925" i="1"/>
  <c r="AG1669" i="2" l="1"/>
  <c r="AM1669" i="2" s="1"/>
  <c r="V1925" i="1"/>
  <c r="Z1925" i="1"/>
  <c r="W1925" i="1"/>
  <c r="U1925" i="1"/>
  <c r="X1925" i="1"/>
  <c r="AA1925" i="1"/>
  <c r="AI1925" i="1"/>
  <c r="AC1925" i="1"/>
  <c r="AD1925" i="1"/>
  <c r="AG1925" i="1"/>
  <c r="AF1925" i="1"/>
  <c r="AH1925" i="1"/>
  <c r="AJ1925" i="1" s="1"/>
  <c r="Q1926" i="1" s="1"/>
  <c r="AL1925" i="1"/>
  <c r="Y1925" i="1"/>
  <c r="O1670" i="2" l="1"/>
  <c r="U1670" i="2"/>
  <c r="R1670" i="2"/>
  <c r="AL1669" i="2"/>
  <c r="AK1925" i="1"/>
  <c r="AE1925" i="1"/>
  <c r="V1670" i="2" l="1"/>
  <c r="S1670" i="2"/>
  <c r="Q1670" i="2"/>
  <c r="P1670" i="2"/>
  <c r="T1670" i="2"/>
  <c r="T1926" i="1"/>
  <c r="N1926" i="1"/>
  <c r="M1926" i="1"/>
  <c r="O1926" i="1"/>
  <c r="R1926" i="1"/>
  <c r="X1670" i="2" l="1"/>
  <c r="AB1670" i="2"/>
  <c r="Z1670" i="2"/>
  <c r="Y1670" i="2"/>
  <c r="W1670" i="2"/>
  <c r="AA1670" i="2"/>
  <c r="AC1670" i="2"/>
  <c r="AJ1670" i="2"/>
  <c r="AE1670" i="2"/>
  <c r="AF1670" i="2"/>
  <c r="AH1670" i="2"/>
  <c r="AI1670" i="2"/>
  <c r="AK1670" i="2"/>
  <c r="V1926" i="1"/>
  <c r="Z1926" i="1"/>
  <c r="W1926" i="1"/>
  <c r="U1926" i="1"/>
  <c r="X1926" i="1"/>
  <c r="AA1926" i="1"/>
  <c r="AL1926" i="1"/>
  <c r="Y1926" i="1"/>
  <c r="AI1926" i="1"/>
  <c r="AC1926" i="1"/>
  <c r="AD1926" i="1"/>
  <c r="AF1926" i="1"/>
  <c r="AG1926" i="1"/>
  <c r="AH1926" i="1"/>
  <c r="AG1670" i="2" l="1"/>
  <c r="AL1670" i="2" s="1"/>
  <c r="AM1670" i="2"/>
  <c r="AK1926" i="1"/>
  <c r="AE1926" i="1"/>
  <c r="AJ1926" i="1"/>
  <c r="S1671" i="2" l="1"/>
  <c r="V1671" i="2"/>
  <c r="R1671" i="2"/>
  <c r="U1671" i="2"/>
  <c r="O1671" i="2"/>
  <c r="P1671" i="2"/>
  <c r="T1671" i="2"/>
  <c r="Q1671" i="2"/>
  <c r="Q1927" i="1"/>
  <c r="T1927" i="1"/>
  <c r="N1927" i="1"/>
  <c r="M1927" i="1"/>
  <c r="R1927" i="1"/>
  <c r="O1927" i="1"/>
  <c r="Y1671" i="2" l="1"/>
  <c r="AB1671" i="2"/>
  <c r="AC1671" i="2"/>
  <c r="X1671" i="2"/>
  <c r="W1671" i="2"/>
  <c r="Z1671" i="2"/>
  <c r="AI1671" i="2"/>
  <c r="AK1671" i="2"/>
  <c r="AE1671" i="2"/>
  <c r="AF1671" i="2"/>
  <c r="AH1671" i="2"/>
  <c r="AJ1671" i="2"/>
  <c r="AA1671" i="2"/>
  <c r="W1927" i="1"/>
  <c r="V1927" i="1"/>
  <c r="Z1927" i="1"/>
  <c r="AE1927" i="1" s="1"/>
  <c r="X1927" i="1"/>
  <c r="U1927" i="1"/>
  <c r="AA1927" i="1"/>
  <c r="AC1927" i="1"/>
  <c r="AD1927" i="1"/>
  <c r="AF1927" i="1"/>
  <c r="AG1927" i="1"/>
  <c r="AI1927" i="1"/>
  <c r="AK1927" i="1" s="1"/>
  <c r="N1928" i="1" s="1"/>
  <c r="AH1927" i="1"/>
  <c r="AJ1927" i="1" s="1"/>
  <c r="T1928" i="1" s="1"/>
  <c r="AL1927" i="1"/>
  <c r="Y1927" i="1"/>
  <c r="AG1671" i="2" l="1"/>
  <c r="AM1671" i="2"/>
  <c r="AL1671" i="2"/>
  <c r="AC1928" i="1"/>
  <c r="AD1928" i="1"/>
  <c r="AF1928" i="1"/>
  <c r="AG1928" i="1"/>
  <c r="AH1928" i="1"/>
  <c r="AI1928" i="1"/>
  <c r="V1928" i="1"/>
  <c r="M1928" i="1"/>
  <c r="O1928" i="1"/>
  <c r="R1928" i="1"/>
  <c r="Q1928" i="1"/>
  <c r="S1672" i="2" l="1"/>
  <c r="V1672" i="2"/>
  <c r="O1672" i="2"/>
  <c r="T1672" i="2"/>
  <c r="R1672" i="2"/>
  <c r="P1672" i="2"/>
  <c r="Q1672" i="2"/>
  <c r="U1672" i="2"/>
  <c r="Z1928" i="1"/>
  <c r="AA1928" i="1"/>
  <c r="U1928" i="1"/>
  <c r="X1928" i="1"/>
  <c r="AL1928" i="1"/>
  <c r="Y1928" i="1"/>
  <c r="W1928" i="1"/>
  <c r="AJ1928" i="1" s="1"/>
  <c r="AC1672" i="2" l="1"/>
  <c r="Z1672" i="2"/>
  <c r="Y1672" i="2"/>
  <c r="X1672" i="2"/>
  <c r="AB1672" i="2"/>
  <c r="W1672" i="2"/>
  <c r="AH1672" i="2"/>
  <c r="AJ1672" i="2"/>
  <c r="AK1672" i="2"/>
  <c r="AE1672" i="2"/>
  <c r="AI1672" i="2"/>
  <c r="AF1672" i="2"/>
  <c r="AA1672" i="2"/>
  <c r="Q1929" i="1"/>
  <c r="AE1928" i="1"/>
  <c r="AK1928" i="1"/>
  <c r="AG1672" i="2" l="1"/>
  <c r="AM1672" i="2" s="1"/>
  <c r="N1929" i="1"/>
  <c r="R1929" i="1"/>
  <c r="O1929" i="1"/>
  <c r="M1929" i="1"/>
  <c r="AL1929" i="1"/>
  <c r="Y1929" i="1"/>
  <c r="T1929" i="1"/>
  <c r="U1673" i="2" l="1"/>
  <c r="R1673" i="2"/>
  <c r="O1673" i="2"/>
  <c r="AL1672" i="2"/>
  <c r="AH1929" i="1"/>
  <c r="AI1929" i="1"/>
  <c r="AC1929" i="1"/>
  <c r="AD1929" i="1"/>
  <c r="AF1929" i="1"/>
  <c r="AG1929" i="1"/>
  <c r="Z1929" i="1"/>
  <c r="AE1929" i="1" s="1"/>
  <c r="U1929" i="1"/>
  <c r="X1929" i="1"/>
  <c r="AA1929" i="1"/>
  <c r="W1929" i="1"/>
  <c r="V1929" i="1"/>
  <c r="V1673" i="2" l="1"/>
  <c r="S1673" i="2"/>
  <c r="P1673" i="2"/>
  <c r="AC1673" i="2" s="1"/>
  <c r="Q1673" i="2"/>
  <c r="W1673" i="2" s="1"/>
  <c r="Z1673" i="2"/>
  <c r="T1673" i="2"/>
  <c r="AK1929" i="1"/>
  <c r="AJ1929" i="1"/>
  <c r="Y1673" i="2" l="1"/>
  <c r="X1673" i="2"/>
  <c r="AA1673" i="2"/>
  <c r="AB1673" i="2"/>
  <c r="AI1673" i="2"/>
  <c r="AJ1673" i="2"/>
  <c r="AK1673" i="2"/>
  <c r="AE1673" i="2"/>
  <c r="AF1673" i="2"/>
  <c r="AH1673" i="2"/>
  <c r="Q1930" i="1"/>
  <c r="T1930" i="1"/>
  <c r="R1930" i="1"/>
  <c r="N1930" i="1"/>
  <c r="M1930" i="1"/>
  <c r="O1930" i="1"/>
  <c r="AG1673" i="2" l="1"/>
  <c r="AM1673" i="2"/>
  <c r="AL1673" i="2"/>
  <c r="W1930" i="1"/>
  <c r="Z1930" i="1"/>
  <c r="AA1930" i="1"/>
  <c r="U1930" i="1"/>
  <c r="X1930" i="1"/>
  <c r="V1930" i="1"/>
  <c r="AH1930" i="1"/>
  <c r="AI1930" i="1"/>
  <c r="AD1930" i="1"/>
  <c r="AC1930" i="1"/>
  <c r="AG1930" i="1"/>
  <c r="AF1930" i="1"/>
  <c r="AL1930" i="1"/>
  <c r="Y1930" i="1"/>
  <c r="S1674" i="2" l="1"/>
  <c r="V1674" i="2"/>
  <c r="U1674" i="2"/>
  <c r="R1674" i="2"/>
  <c r="O1674" i="2"/>
  <c r="Q1674" i="2"/>
  <c r="P1674" i="2"/>
  <c r="T1674" i="2"/>
  <c r="AK1930" i="1"/>
  <c r="AE1930" i="1"/>
  <c r="AJ1930" i="1"/>
  <c r="AB1674" i="2" l="1"/>
  <c r="Z1674" i="2"/>
  <c r="X1674" i="2"/>
  <c r="Y1674" i="2"/>
  <c r="W1674" i="2"/>
  <c r="AC1674" i="2"/>
  <c r="AF1674" i="2"/>
  <c r="AH1674" i="2"/>
  <c r="AI1674" i="2"/>
  <c r="AJ1674" i="2"/>
  <c r="AK1674" i="2"/>
  <c r="AE1674" i="2"/>
  <c r="AA1674" i="2"/>
  <c r="T1931" i="1"/>
  <c r="Q1931" i="1"/>
  <c r="N1931" i="1"/>
  <c r="O1931" i="1"/>
  <c r="R1931" i="1"/>
  <c r="M1931" i="1"/>
  <c r="AG1674" i="2" l="1"/>
  <c r="AL1674" i="2" s="1"/>
  <c r="Z1931" i="1"/>
  <c r="AL1931" i="1"/>
  <c r="Y1931" i="1"/>
  <c r="X1931" i="1"/>
  <c r="AA1931" i="1"/>
  <c r="U1931" i="1"/>
  <c r="W1931" i="1"/>
  <c r="V1931" i="1"/>
  <c r="AC1931" i="1"/>
  <c r="AG1931" i="1"/>
  <c r="AI1931" i="1"/>
  <c r="AK1931" i="1" s="1"/>
  <c r="M1932" i="1" s="1"/>
  <c r="AD1931" i="1"/>
  <c r="AF1931" i="1"/>
  <c r="AH1931" i="1"/>
  <c r="S1675" i="2" l="1"/>
  <c r="AM1674" i="2"/>
  <c r="AJ1931" i="1"/>
  <c r="AE1931" i="1"/>
  <c r="O1675" i="2" l="1"/>
  <c r="T1675" i="2"/>
  <c r="U1675" i="2"/>
  <c r="R1675" i="2"/>
  <c r="P1675" i="2"/>
  <c r="Q1675" i="2"/>
  <c r="V1675" i="2"/>
  <c r="AA1675" i="2"/>
  <c r="Q1932" i="1"/>
  <c r="T1932" i="1"/>
  <c r="R1932" i="1"/>
  <c r="O1932" i="1"/>
  <c r="N1932" i="1"/>
  <c r="X1675" i="2" l="1"/>
  <c r="AE1675" i="2"/>
  <c r="AH1675" i="2"/>
  <c r="AJ1675" i="2"/>
  <c r="AF1675" i="2"/>
  <c r="AI1675" i="2"/>
  <c r="AK1675" i="2"/>
  <c r="Y1675" i="2"/>
  <c r="Z1675" i="2"/>
  <c r="AC1675" i="2"/>
  <c r="AB1675" i="2"/>
  <c r="AG1675" i="2" s="1"/>
  <c r="W1675" i="2"/>
  <c r="Z1932" i="1"/>
  <c r="V1932" i="1"/>
  <c r="X1932" i="1"/>
  <c r="U1932" i="1"/>
  <c r="AA1932" i="1"/>
  <c r="W1932" i="1"/>
  <c r="AC1932" i="1"/>
  <c r="AD1932" i="1"/>
  <c r="AI1932" i="1"/>
  <c r="AF1932" i="1"/>
  <c r="AG1932" i="1"/>
  <c r="AH1932" i="1"/>
  <c r="AL1932" i="1"/>
  <c r="Y1932" i="1"/>
  <c r="AL1675" i="2" l="1"/>
  <c r="AM1675" i="2"/>
  <c r="AJ1932" i="1"/>
  <c r="AK1932" i="1"/>
  <c r="AE1932" i="1"/>
  <c r="P1676" i="2" l="1"/>
  <c r="T1676" i="2"/>
  <c r="O1676" i="2"/>
  <c r="R1676" i="2"/>
  <c r="Q1676" i="2"/>
  <c r="U1676" i="2"/>
  <c r="S1676" i="2"/>
  <c r="V1676" i="2"/>
  <c r="M1933" i="1"/>
  <c r="O1933" i="1"/>
  <c r="R1933" i="1"/>
  <c r="N1933" i="1"/>
  <c r="Q1933" i="1"/>
  <c r="T1933" i="1"/>
  <c r="AF1676" i="2" l="1"/>
  <c r="AI1676" i="2"/>
  <c r="AE1676" i="2"/>
  <c r="AH1676" i="2"/>
  <c r="AJ1676" i="2"/>
  <c r="AK1676" i="2"/>
  <c r="Y1676" i="2"/>
  <c r="AA1676" i="2"/>
  <c r="AC1676" i="2"/>
  <c r="Z1676" i="2"/>
  <c r="W1676" i="2"/>
  <c r="AB1676" i="2"/>
  <c r="X1676" i="2"/>
  <c r="AL1933" i="1"/>
  <c r="Y1933" i="1"/>
  <c r="AG1933" i="1"/>
  <c r="AI1933" i="1"/>
  <c r="AC1933" i="1"/>
  <c r="AF1933" i="1"/>
  <c r="AH1933" i="1"/>
  <c r="AJ1933" i="1" s="1"/>
  <c r="AD1933" i="1"/>
  <c r="V1933" i="1"/>
  <c r="Z1933" i="1"/>
  <c r="W1933" i="1"/>
  <c r="AA1933" i="1"/>
  <c r="U1933" i="1"/>
  <c r="X1933" i="1"/>
  <c r="AG1676" i="2" l="1"/>
  <c r="AL1676" i="2" s="1"/>
  <c r="AE1933" i="1"/>
  <c r="AK1933" i="1"/>
  <c r="Q1934" i="1"/>
  <c r="S1677" i="2" l="1"/>
  <c r="AM1676" i="2"/>
  <c r="N1934" i="1"/>
  <c r="M1934" i="1"/>
  <c r="R1934" i="1"/>
  <c r="O1934" i="1"/>
  <c r="T1934" i="1"/>
  <c r="Q1677" i="2" l="1"/>
  <c r="U1677" i="2"/>
  <c r="P1677" i="2"/>
  <c r="R1677" i="2"/>
  <c r="T1677" i="2"/>
  <c r="O1677" i="2"/>
  <c r="V1677" i="2"/>
  <c r="AA1677" i="2"/>
  <c r="W1934" i="1"/>
  <c r="AC1934" i="1"/>
  <c r="AF1934" i="1"/>
  <c r="AG1934" i="1"/>
  <c r="AH1934" i="1"/>
  <c r="AD1934" i="1"/>
  <c r="AI1934" i="1"/>
  <c r="Z1934" i="1"/>
  <c r="U1934" i="1"/>
  <c r="X1934" i="1"/>
  <c r="AA1934" i="1"/>
  <c r="V1934" i="1"/>
  <c r="Y1934" i="1"/>
  <c r="AL1934" i="1"/>
  <c r="AK1677" i="2" l="1"/>
  <c r="AE1677" i="2"/>
  <c r="AF1677" i="2"/>
  <c r="AH1677" i="2"/>
  <c r="AJ1677" i="2"/>
  <c r="AL1677" i="2" s="1"/>
  <c r="S1678" i="2" s="1"/>
  <c r="AI1677" i="2"/>
  <c r="Z1677" i="2"/>
  <c r="W1677" i="2"/>
  <c r="AB1677" i="2"/>
  <c r="AG1677" i="2" s="1"/>
  <c r="X1677" i="2"/>
  <c r="AC1677" i="2"/>
  <c r="Y1677" i="2"/>
  <c r="AJ1934" i="1"/>
  <c r="AK1934" i="1"/>
  <c r="AE1934" i="1"/>
  <c r="AM1677" i="2" l="1"/>
  <c r="N1935" i="1"/>
  <c r="O1935" i="1"/>
  <c r="R1935" i="1"/>
  <c r="M1935" i="1"/>
  <c r="Q1935" i="1"/>
  <c r="T1935" i="1"/>
  <c r="R1678" i="2" l="1"/>
  <c r="U1678" i="2"/>
  <c r="Q1678" i="2"/>
  <c r="P1678" i="2"/>
  <c r="O1678" i="2"/>
  <c r="T1678" i="2"/>
  <c r="V1678" i="2"/>
  <c r="AI1935" i="1"/>
  <c r="AC1935" i="1"/>
  <c r="AH1935" i="1"/>
  <c r="AD1935" i="1"/>
  <c r="AF1935" i="1"/>
  <c r="AG1935" i="1"/>
  <c r="AL1935" i="1"/>
  <c r="Y1935" i="1"/>
  <c r="U1935" i="1"/>
  <c r="X1935" i="1"/>
  <c r="AA1935" i="1"/>
  <c r="Z1935" i="1"/>
  <c r="AE1935" i="1" s="1"/>
  <c r="W1935" i="1"/>
  <c r="V1935" i="1"/>
  <c r="AB1678" i="2" l="1"/>
  <c r="AJ1678" i="2"/>
  <c r="AE1678" i="2"/>
  <c r="AF1678" i="2"/>
  <c r="AH1678" i="2"/>
  <c r="AI1678" i="2"/>
  <c r="AK1678" i="2"/>
  <c r="W1678" i="2"/>
  <c r="AA1678" i="2"/>
  <c r="X1678" i="2"/>
  <c r="Y1678" i="2"/>
  <c r="AC1678" i="2"/>
  <c r="Z1678" i="2"/>
  <c r="AJ1935" i="1"/>
  <c r="AK1935" i="1"/>
  <c r="AG1678" i="2" l="1"/>
  <c r="AL1678" i="2" s="1"/>
  <c r="O1936" i="1"/>
  <c r="N1936" i="1"/>
  <c r="R1936" i="1"/>
  <c r="M1936" i="1"/>
  <c r="Q1936" i="1"/>
  <c r="T1936" i="1"/>
  <c r="S1679" i="2" l="1"/>
  <c r="AM1678" i="2"/>
  <c r="AD1936" i="1"/>
  <c r="AG1936" i="1"/>
  <c r="AH1936" i="1"/>
  <c r="AI1936" i="1"/>
  <c r="AC1936" i="1"/>
  <c r="AF1936" i="1"/>
  <c r="Z1936" i="1"/>
  <c r="AE1936" i="1" s="1"/>
  <c r="AL1936" i="1"/>
  <c r="Y1936" i="1"/>
  <c r="U1936" i="1"/>
  <c r="X1936" i="1"/>
  <c r="AA1936" i="1"/>
  <c r="V1936" i="1"/>
  <c r="W1936" i="1"/>
  <c r="U1679" i="2" l="1"/>
  <c r="T1679" i="2"/>
  <c r="O1679" i="2"/>
  <c r="P1679" i="2"/>
  <c r="Q1679" i="2"/>
  <c r="R1679" i="2"/>
  <c r="V1679" i="2"/>
  <c r="AA1679" i="2"/>
  <c r="AK1936" i="1"/>
  <c r="AJ1936" i="1"/>
  <c r="Z1679" i="2" l="1"/>
  <c r="AI1679" i="2"/>
  <c r="AK1679" i="2"/>
  <c r="AF1679" i="2"/>
  <c r="AE1679" i="2"/>
  <c r="AH1679" i="2"/>
  <c r="AJ1679" i="2"/>
  <c r="Y1679" i="2"/>
  <c r="X1679" i="2"/>
  <c r="W1679" i="2"/>
  <c r="AB1679" i="2"/>
  <c r="AC1679" i="2"/>
  <c r="Q1937" i="1"/>
  <c r="T1937" i="1"/>
  <c r="R1937" i="1"/>
  <c r="N1937" i="1"/>
  <c r="O1937" i="1"/>
  <c r="M1937" i="1"/>
  <c r="AG1679" i="2" l="1"/>
  <c r="AM1679" i="2" s="1"/>
  <c r="AL1679" i="2"/>
  <c r="V1937" i="1"/>
  <c r="X1937" i="1"/>
  <c r="U1937" i="1"/>
  <c r="AA1937" i="1"/>
  <c r="W1937" i="1"/>
  <c r="Z1937" i="1"/>
  <c r="AG1937" i="1"/>
  <c r="AH1937" i="1"/>
  <c r="AI1937" i="1"/>
  <c r="AC1937" i="1"/>
  <c r="AD1937" i="1"/>
  <c r="AF1937" i="1"/>
  <c r="AL1937" i="1"/>
  <c r="Y1937" i="1"/>
  <c r="R1680" i="2" l="1"/>
  <c r="U1680" i="2"/>
  <c r="P1680" i="2"/>
  <c r="O1680" i="2"/>
  <c r="Q1680" i="2"/>
  <c r="T1680" i="2"/>
  <c r="S1680" i="2"/>
  <c r="V1680" i="2"/>
  <c r="AK1937" i="1"/>
  <c r="AJ1937" i="1"/>
  <c r="AE1937" i="1"/>
  <c r="AB1680" i="2" l="1"/>
  <c r="AH1680" i="2"/>
  <c r="AJ1680" i="2"/>
  <c r="AK1680" i="2"/>
  <c r="AE1680" i="2"/>
  <c r="AF1680" i="2"/>
  <c r="AI1680" i="2"/>
  <c r="AA1680" i="2"/>
  <c r="Y1680" i="2"/>
  <c r="W1680" i="2"/>
  <c r="X1680" i="2"/>
  <c r="AC1680" i="2"/>
  <c r="Z1680" i="2"/>
  <c r="T1938" i="1"/>
  <c r="Q1938" i="1"/>
  <c r="N1938" i="1"/>
  <c r="R1938" i="1"/>
  <c r="M1938" i="1"/>
  <c r="O1938" i="1"/>
  <c r="AG1680" i="2" l="1"/>
  <c r="AM1680" i="2" s="1"/>
  <c r="Z1938" i="1"/>
  <c r="W1938" i="1"/>
  <c r="U1938" i="1"/>
  <c r="AA1938" i="1"/>
  <c r="X1938" i="1"/>
  <c r="V1938" i="1"/>
  <c r="AL1938" i="1"/>
  <c r="Y1938" i="1"/>
  <c r="AI1938" i="1"/>
  <c r="AG1938" i="1"/>
  <c r="AC1938" i="1"/>
  <c r="AH1938" i="1"/>
  <c r="AD1938" i="1"/>
  <c r="AF1938" i="1"/>
  <c r="U1681" i="2" l="1"/>
  <c r="R1681" i="2"/>
  <c r="O1681" i="2"/>
  <c r="AL1680" i="2"/>
  <c r="AJ1938" i="1"/>
  <c r="AK1938" i="1"/>
  <c r="AE1938" i="1"/>
  <c r="S1681" i="2" l="1"/>
  <c r="V1681" i="2"/>
  <c r="Q1681" i="2"/>
  <c r="T1681" i="2"/>
  <c r="P1681" i="2"/>
  <c r="R1939" i="1"/>
  <c r="N1939" i="1"/>
  <c r="O1939" i="1"/>
  <c r="M1939" i="1"/>
  <c r="Q1939" i="1"/>
  <c r="T1939" i="1"/>
  <c r="Y1681" i="2" l="1"/>
  <c r="AB1681" i="2"/>
  <c r="Z1681" i="2"/>
  <c r="X1681" i="2"/>
  <c r="W1681" i="2"/>
  <c r="AI1681" i="2"/>
  <c r="AJ1681" i="2"/>
  <c r="AE1681" i="2"/>
  <c r="AF1681" i="2"/>
  <c r="AH1681" i="2"/>
  <c r="AK1681" i="2"/>
  <c r="AC1681" i="2"/>
  <c r="AA1681" i="2"/>
  <c r="AL1939" i="1"/>
  <c r="Y1939" i="1"/>
  <c r="AG1939" i="1"/>
  <c r="AH1939" i="1"/>
  <c r="AC1939" i="1"/>
  <c r="AD1939" i="1"/>
  <c r="AF1939" i="1"/>
  <c r="AI1939" i="1"/>
  <c r="U1939" i="1"/>
  <c r="X1939" i="1"/>
  <c r="AA1939" i="1"/>
  <c r="W1939" i="1"/>
  <c r="V1939" i="1"/>
  <c r="Z1939" i="1"/>
  <c r="AG1681" i="2" l="1"/>
  <c r="AM1681" i="2" s="1"/>
  <c r="AL1681" i="2"/>
  <c r="AJ1939" i="1"/>
  <c r="AE1939" i="1"/>
  <c r="AK1939" i="1"/>
  <c r="O1682" i="2" l="1"/>
  <c r="U1682" i="2"/>
  <c r="R1682" i="2"/>
  <c r="Q1682" i="2"/>
  <c r="T1682" i="2"/>
  <c r="P1682" i="2"/>
  <c r="V1682" i="2"/>
  <c r="S1682" i="2"/>
  <c r="N1940" i="1"/>
  <c r="R1940" i="1"/>
  <c r="M1940" i="1"/>
  <c r="O1940" i="1"/>
  <c r="T1940" i="1"/>
  <c r="Q1940" i="1"/>
  <c r="X1682" i="2" l="1"/>
  <c r="AA1682" i="2"/>
  <c r="AF1682" i="2"/>
  <c r="AH1682" i="2"/>
  <c r="AI1682" i="2"/>
  <c r="AK1682" i="2"/>
  <c r="AJ1682" i="2"/>
  <c r="AE1682" i="2"/>
  <c r="AB1682" i="2"/>
  <c r="Y1682" i="2"/>
  <c r="Z1682" i="2"/>
  <c r="AC1682" i="2"/>
  <c r="W1682" i="2"/>
  <c r="AH1940" i="1"/>
  <c r="AI1940" i="1"/>
  <c r="AD1940" i="1"/>
  <c r="AC1940" i="1"/>
  <c r="AF1940" i="1"/>
  <c r="AG1940" i="1"/>
  <c r="AL1940" i="1"/>
  <c r="Y1940" i="1"/>
  <c r="W1940" i="1"/>
  <c r="X1940" i="1"/>
  <c r="AA1940" i="1"/>
  <c r="U1940" i="1"/>
  <c r="Z1940" i="1"/>
  <c r="V1940" i="1"/>
  <c r="AG1682" i="2" l="1"/>
  <c r="AM1682" i="2"/>
  <c r="AL1682" i="2"/>
  <c r="AK1940" i="1"/>
  <c r="AE1940" i="1"/>
  <c r="AJ1940" i="1"/>
  <c r="S1683" i="2" l="1"/>
  <c r="V1683" i="2"/>
  <c r="R1683" i="2"/>
  <c r="P1683" i="2"/>
  <c r="U1683" i="2"/>
  <c r="T1683" i="2"/>
  <c r="O1683" i="2"/>
  <c r="Q1683" i="2"/>
  <c r="Q1941" i="1"/>
  <c r="T1941" i="1"/>
  <c r="R1941" i="1"/>
  <c r="O1941" i="1"/>
  <c r="N1941" i="1"/>
  <c r="M1941" i="1"/>
  <c r="AC1683" i="2" l="1"/>
  <c r="Y1683" i="2"/>
  <c r="W1683" i="2"/>
  <c r="AB1683" i="2"/>
  <c r="AG1683" i="2" s="1"/>
  <c r="X1683" i="2"/>
  <c r="Z1683" i="2"/>
  <c r="AE1683" i="2"/>
  <c r="AH1683" i="2"/>
  <c r="AJ1683" i="2"/>
  <c r="AL1683" i="2" s="1"/>
  <c r="S1684" i="2" s="1"/>
  <c r="AF1683" i="2"/>
  <c r="AI1683" i="2"/>
  <c r="AK1683" i="2"/>
  <c r="AA1683" i="2"/>
  <c r="V1941" i="1"/>
  <c r="U1941" i="1"/>
  <c r="X1941" i="1"/>
  <c r="AA1941" i="1"/>
  <c r="W1941" i="1"/>
  <c r="Z1941" i="1"/>
  <c r="AF1941" i="1"/>
  <c r="AH1941" i="1"/>
  <c r="AC1941" i="1"/>
  <c r="AG1941" i="1"/>
  <c r="AI1941" i="1"/>
  <c r="AD1941" i="1"/>
  <c r="AL1941" i="1"/>
  <c r="Y1941" i="1"/>
  <c r="AM1683" i="2" l="1"/>
  <c r="V1684" i="2"/>
  <c r="AK1941" i="1"/>
  <c r="AJ1941" i="1"/>
  <c r="AE1941" i="1"/>
  <c r="AF1684" i="2" l="1"/>
  <c r="AI1684" i="2"/>
  <c r="AE1684" i="2"/>
  <c r="AH1684" i="2"/>
  <c r="AJ1684" i="2"/>
  <c r="AK1684" i="2"/>
  <c r="P1684" i="2"/>
  <c r="U1684" i="2"/>
  <c r="Q1684" i="2"/>
  <c r="R1684" i="2"/>
  <c r="O1684" i="2"/>
  <c r="T1684" i="2"/>
  <c r="T1942" i="1"/>
  <c r="Q1942" i="1"/>
  <c r="N1942" i="1"/>
  <c r="R1942" i="1"/>
  <c r="M1942" i="1"/>
  <c r="O1942" i="1"/>
  <c r="Z1684" i="2" l="1"/>
  <c r="X1684" i="2"/>
  <c r="AL1684" i="2" s="1"/>
  <c r="AB1684" i="2"/>
  <c r="AG1684" i="2" s="1"/>
  <c r="W1684" i="2"/>
  <c r="AA1684" i="2"/>
  <c r="Y1684" i="2"/>
  <c r="AC1684" i="2"/>
  <c r="X1942" i="1"/>
  <c r="U1942" i="1"/>
  <c r="AA1942" i="1"/>
  <c r="W1942" i="1"/>
  <c r="Z1942" i="1"/>
  <c r="V1942" i="1"/>
  <c r="AL1942" i="1"/>
  <c r="Y1942" i="1"/>
  <c r="AH1942" i="1"/>
  <c r="AC1942" i="1"/>
  <c r="AF1942" i="1"/>
  <c r="AG1942" i="1"/>
  <c r="AD1942" i="1"/>
  <c r="AI1942" i="1"/>
  <c r="S1685" i="2" l="1"/>
  <c r="AM1684" i="2"/>
  <c r="AJ1942" i="1"/>
  <c r="AK1942" i="1"/>
  <c r="AE1942" i="1"/>
  <c r="O1685" i="2" l="1"/>
  <c r="R1685" i="2"/>
  <c r="P1685" i="2"/>
  <c r="U1685" i="2"/>
  <c r="Q1685" i="2"/>
  <c r="T1685" i="2"/>
  <c r="V1685" i="2"/>
  <c r="AA1685" i="2"/>
  <c r="N1943" i="1"/>
  <c r="M1943" i="1"/>
  <c r="O1943" i="1"/>
  <c r="R1943" i="1"/>
  <c r="T1943" i="1"/>
  <c r="Q1943" i="1"/>
  <c r="AB1685" i="2" l="1"/>
  <c r="AK1685" i="2"/>
  <c r="AE1685" i="2"/>
  <c r="AF1685" i="2"/>
  <c r="AH1685" i="2"/>
  <c r="AJ1685" i="2"/>
  <c r="AI1685" i="2"/>
  <c r="Y1685" i="2"/>
  <c r="AC1685" i="2"/>
  <c r="X1685" i="2"/>
  <c r="Z1685" i="2"/>
  <c r="W1685" i="2"/>
  <c r="AL1943" i="1"/>
  <c r="Y1943" i="1"/>
  <c r="W1943" i="1"/>
  <c r="AH1943" i="1"/>
  <c r="AD1943" i="1"/>
  <c r="AF1943" i="1"/>
  <c r="AI1943" i="1"/>
  <c r="AG1943" i="1"/>
  <c r="AC1943" i="1"/>
  <c r="Z1943" i="1"/>
  <c r="AA1943" i="1"/>
  <c r="U1943" i="1"/>
  <c r="X1943" i="1"/>
  <c r="V1943" i="1"/>
  <c r="AG1685" i="2" l="1"/>
  <c r="AL1685" i="2" s="1"/>
  <c r="AJ1943" i="1"/>
  <c r="AK1943" i="1"/>
  <c r="AE1943" i="1"/>
  <c r="S1686" i="2" l="1"/>
  <c r="AM1685" i="2"/>
  <c r="M1944" i="1"/>
  <c r="N1944" i="1"/>
  <c r="O1944" i="1"/>
  <c r="R1944" i="1"/>
  <c r="Q1944" i="1"/>
  <c r="T1944" i="1"/>
  <c r="T1686" i="2" l="1"/>
  <c r="R1686" i="2"/>
  <c r="O1686" i="2"/>
  <c r="U1686" i="2"/>
  <c r="Q1686" i="2"/>
  <c r="P1686" i="2"/>
  <c r="V1686" i="2"/>
  <c r="AL1944" i="1"/>
  <c r="Y1944" i="1"/>
  <c r="AG1944" i="1"/>
  <c r="AH1944" i="1"/>
  <c r="AD1944" i="1"/>
  <c r="AC1944" i="1"/>
  <c r="AF1944" i="1"/>
  <c r="AI1944" i="1"/>
  <c r="Z1944" i="1"/>
  <c r="W1944" i="1"/>
  <c r="V1944" i="1"/>
  <c r="U1944" i="1"/>
  <c r="X1944" i="1"/>
  <c r="AA1944" i="1"/>
  <c r="X1686" i="2" l="1"/>
  <c r="AJ1686" i="2"/>
  <c r="AE1686" i="2"/>
  <c r="AF1686" i="2"/>
  <c r="AH1686" i="2"/>
  <c r="AI1686" i="2"/>
  <c r="AK1686" i="2"/>
  <c r="W1686" i="2"/>
  <c r="Y1686" i="2"/>
  <c r="AC1686" i="2"/>
  <c r="Z1686" i="2"/>
  <c r="AA1686" i="2"/>
  <c r="AB1686" i="2"/>
  <c r="AJ1944" i="1"/>
  <c r="AE1944" i="1"/>
  <c r="AK1944" i="1"/>
  <c r="AG1686" i="2" l="1"/>
  <c r="AL1686" i="2"/>
  <c r="AM1686" i="2"/>
  <c r="R1945" i="1"/>
  <c r="M1945" i="1"/>
  <c r="O1945" i="1"/>
  <c r="N1945" i="1"/>
  <c r="T1945" i="1"/>
  <c r="Q1945" i="1"/>
  <c r="P1687" i="2" l="1"/>
  <c r="T1687" i="2"/>
  <c r="Q1687" i="2"/>
  <c r="O1687" i="2"/>
  <c r="U1687" i="2"/>
  <c r="R1687" i="2"/>
  <c r="S1687" i="2"/>
  <c r="V1687" i="2"/>
  <c r="AL1945" i="1"/>
  <c r="Y1945" i="1"/>
  <c r="AC1945" i="1"/>
  <c r="AD1945" i="1"/>
  <c r="AH1945" i="1"/>
  <c r="AG1945" i="1"/>
  <c r="AF1945" i="1"/>
  <c r="AI1945" i="1"/>
  <c r="V1945" i="1"/>
  <c r="W1945" i="1"/>
  <c r="U1945" i="1"/>
  <c r="X1945" i="1"/>
  <c r="AA1945" i="1"/>
  <c r="Z1945" i="1"/>
  <c r="AC1687" i="2" l="1"/>
  <c r="AI1687" i="2"/>
  <c r="AK1687" i="2"/>
  <c r="AF1687" i="2"/>
  <c r="AE1687" i="2"/>
  <c r="AH1687" i="2"/>
  <c r="AJ1687" i="2"/>
  <c r="AA1687" i="2"/>
  <c r="Z1687" i="2"/>
  <c r="W1687" i="2"/>
  <c r="Y1687" i="2"/>
  <c r="AB1687" i="2"/>
  <c r="X1687" i="2"/>
  <c r="AJ1945" i="1"/>
  <c r="AE1945" i="1"/>
  <c r="AK1945" i="1"/>
  <c r="AG1687" i="2" l="1"/>
  <c r="AM1687" i="2" s="1"/>
  <c r="AL1687" i="2"/>
  <c r="N1946" i="1"/>
  <c r="R1946" i="1"/>
  <c r="O1946" i="1"/>
  <c r="M1946" i="1"/>
  <c r="T1946" i="1"/>
  <c r="Q1946" i="1"/>
  <c r="Q1688" i="2" l="1"/>
  <c r="U1688" i="2"/>
  <c r="T1688" i="2"/>
  <c r="R1688" i="2"/>
  <c r="P1688" i="2"/>
  <c r="O1688" i="2"/>
  <c r="S1688" i="2"/>
  <c r="V1688" i="2"/>
  <c r="AC1946" i="1"/>
  <c r="AD1946" i="1"/>
  <c r="AG1946" i="1"/>
  <c r="AI1946" i="1"/>
  <c r="AH1946" i="1"/>
  <c r="AF1946" i="1"/>
  <c r="AL1946" i="1"/>
  <c r="Y1946" i="1"/>
  <c r="AA1946" i="1"/>
  <c r="U1946" i="1"/>
  <c r="X1946" i="1"/>
  <c r="W1946" i="1"/>
  <c r="Z1946" i="1"/>
  <c r="V1946" i="1"/>
  <c r="AH1688" i="2" l="1"/>
  <c r="AJ1688" i="2"/>
  <c r="AK1688" i="2"/>
  <c r="AE1688" i="2"/>
  <c r="AF1688" i="2"/>
  <c r="AI1688" i="2"/>
  <c r="AA1688" i="2"/>
  <c r="W1688" i="2"/>
  <c r="X1688" i="2"/>
  <c r="Z1688" i="2"/>
  <c r="AB1688" i="2"/>
  <c r="AG1688" i="2" s="1"/>
  <c r="AC1688" i="2"/>
  <c r="Y1688" i="2"/>
  <c r="AJ1946" i="1"/>
  <c r="AK1946" i="1"/>
  <c r="AE1946" i="1"/>
  <c r="AM1688" i="2" l="1"/>
  <c r="AL1688" i="2"/>
  <c r="N1947" i="1"/>
  <c r="M1947" i="1"/>
  <c r="O1947" i="1"/>
  <c r="R1947" i="1"/>
  <c r="Q1947" i="1"/>
  <c r="T1947" i="1"/>
  <c r="V1689" i="2" l="1"/>
  <c r="S1689" i="2"/>
  <c r="T1689" i="2"/>
  <c r="O1689" i="2"/>
  <c r="U1689" i="2"/>
  <c r="R1689" i="2"/>
  <c r="Q1689" i="2"/>
  <c r="P1689" i="2"/>
  <c r="AI1947" i="1"/>
  <c r="AD1947" i="1"/>
  <c r="AC1947" i="1"/>
  <c r="AF1947" i="1"/>
  <c r="AG1947" i="1"/>
  <c r="AH1947" i="1"/>
  <c r="AL1947" i="1"/>
  <c r="Y1947" i="1"/>
  <c r="Z1947" i="1"/>
  <c r="AE1947" i="1" s="1"/>
  <c r="W1947" i="1"/>
  <c r="U1947" i="1"/>
  <c r="X1947" i="1"/>
  <c r="AA1947" i="1"/>
  <c r="V1947" i="1"/>
  <c r="Y1689" i="2" l="1"/>
  <c r="X1689" i="2"/>
  <c r="W1689" i="2"/>
  <c r="Z1689" i="2"/>
  <c r="AC1689" i="2"/>
  <c r="AB1689" i="2"/>
  <c r="AA1689" i="2"/>
  <c r="AI1689" i="2"/>
  <c r="AJ1689" i="2"/>
  <c r="AE1689" i="2"/>
  <c r="AF1689" i="2"/>
  <c r="AH1689" i="2"/>
  <c r="AK1689" i="2"/>
  <c r="AJ1947" i="1"/>
  <c r="AK1947" i="1"/>
  <c r="AG1689" i="2" l="1"/>
  <c r="AL1689" i="2" s="1"/>
  <c r="M1948" i="1"/>
  <c r="R1948" i="1"/>
  <c r="N1948" i="1"/>
  <c r="O1948" i="1"/>
  <c r="Q1948" i="1"/>
  <c r="T1948" i="1"/>
  <c r="S1690" i="2" l="1"/>
  <c r="AM1689" i="2"/>
  <c r="AI1948" i="1"/>
  <c r="AD1948" i="1"/>
  <c r="AH1948" i="1"/>
  <c r="AC1948" i="1"/>
  <c r="AG1948" i="1"/>
  <c r="AF1948" i="1"/>
  <c r="AL1948" i="1"/>
  <c r="Y1948" i="1"/>
  <c r="W1948" i="1"/>
  <c r="V1948" i="1"/>
  <c r="Z1948" i="1"/>
  <c r="AE1948" i="1" s="1"/>
  <c r="X1948" i="1"/>
  <c r="AA1948" i="1"/>
  <c r="U1948" i="1"/>
  <c r="U1690" i="2" l="1"/>
  <c r="Q1690" i="2"/>
  <c r="P1690" i="2"/>
  <c r="T1690" i="2"/>
  <c r="R1690" i="2"/>
  <c r="O1690" i="2"/>
  <c r="AA1690" i="2"/>
  <c r="V1690" i="2"/>
  <c r="AJ1948" i="1"/>
  <c r="AK1948" i="1"/>
  <c r="AB1690" i="2" l="1"/>
  <c r="W1690" i="2"/>
  <c r="Z1690" i="2"/>
  <c r="X1690" i="2"/>
  <c r="Y1690" i="2"/>
  <c r="AF1690" i="2"/>
  <c r="AH1690" i="2"/>
  <c r="AI1690" i="2"/>
  <c r="AK1690" i="2"/>
  <c r="AJ1690" i="2"/>
  <c r="AE1690" i="2"/>
  <c r="AC1690" i="2"/>
  <c r="O1949" i="1"/>
  <c r="M1949" i="1"/>
  <c r="R1949" i="1"/>
  <c r="N1949" i="1"/>
  <c r="Q1949" i="1"/>
  <c r="T1949" i="1"/>
  <c r="AG1690" i="2" l="1"/>
  <c r="AL1690" i="2" s="1"/>
  <c r="AL1949" i="1"/>
  <c r="Y1949" i="1"/>
  <c r="AF1949" i="1"/>
  <c r="AG1949" i="1"/>
  <c r="AH1949" i="1"/>
  <c r="AC1949" i="1"/>
  <c r="AD1949" i="1"/>
  <c r="AI1949" i="1"/>
  <c r="V1949" i="1"/>
  <c r="Z1949" i="1"/>
  <c r="X1949" i="1"/>
  <c r="AA1949" i="1"/>
  <c r="U1949" i="1"/>
  <c r="W1949" i="1"/>
  <c r="S1691" i="2" l="1"/>
  <c r="AM1690" i="2"/>
  <c r="AJ1949" i="1"/>
  <c r="AE1949" i="1"/>
  <c r="AK1949" i="1"/>
  <c r="T1691" i="2" l="1"/>
  <c r="Q1691" i="2"/>
  <c r="O1691" i="2"/>
  <c r="U1691" i="2"/>
  <c r="R1691" i="2"/>
  <c r="P1691" i="2"/>
  <c r="V1691" i="2"/>
  <c r="M1950" i="1"/>
  <c r="O1950" i="1"/>
  <c r="N1950" i="1"/>
  <c r="R1950" i="1"/>
  <c r="T1950" i="1"/>
  <c r="Q1950" i="1"/>
  <c r="Z1691" i="2" l="1"/>
  <c r="AE1691" i="2"/>
  <c r="AH1691" i="2"/>
  <c r="AJ1691" i="2"/>
  <c r="AF1691" i="2"/>
  <c r="AI1691" i="2"/>
  <c r="AK1691" i="2"/>
  <c r="X1691" i="2"/>
  <c r="AC1691" i="2"/>
  <c r="W1691" i="2"/>
  <c r="Y1691" i="2"/>
  <c r="AA1691" i="2"/>
  <c r="AB1691" i="2"/>
  <c r="AL1950" i="1"/>
  <c r="Y1950" i="1"/>
  <c r="AG1950" i="1"/>
  <c r="AC1950" i="1"/>
  <c r="AD1950" i="1"/>
  <c r="AF1950" i="1"/>
  <c r="AI1950" i="1"/>
  <c r="AK1950" i="1" s="1"/>
  <c r="AH1950" i="1"/>
  <c r="Z1950" i="1"/>
  <c r="V1950" i="1"/>
  <c r="W1950" i="1"/>
  <c r="U1950" i="1"/>
  <c r="X1950" i="1"/>
  <c r="AA1950" i="1"/>
  <c r="AG1691" i="2" l="1"/>
  <c r="AL1691" i="2"/>
  <c r="AM1691" i="2"/>
  <c r="M1951" i="1"/>
  <c r="AE1950" i="1"/>
  <c r="AJ1950" i="1"/>
  <c r="Q1692" i="2" l="1"/>
  <c r="R1692" i="2"/>
  <c r="P1692" i="2"/>
  <c r="T1692" i="2"/>
  <c r="O1692" i="2"/>
  <c r="U1692" i="2"/>
  <c r="S1692" i="2"/>
  <c r="V1692" i="2"/>
  <c r="T1951" i="1"/>
  <c r="Q1951" i="1"/>
  <c r="N1951" i="1"/>
  <c r="O1951" i="1"/>
  <c r="R1951" i="1"/>
  <c r="AA1692" i="2" l="1"/>
  <c r="AF1692" i="2"/>
  <c r="AI1692" i="2"/>
  <c r="AE1692" i="2"/>
  <c r="AH1692" i="2"/>
  <c r="AJ1692" i="2"/>
  <c r="AK1692" i="2"/>
  <c r="AC1692" i="2"/>
  <c r="W1692" i="2"/>
  <c r="AB1692" i="2"/>
  <c r="AG1692" i="2" s="1"/>
  <c r="X1692" i="2"/>
  <c r="Z1692" i="2"/>
  <c r="Y1692" i="2"/>
  <c r="W1951" i="1"/>
  <c r="AL1951" i="1"/>
  <c r="Y1951" i="1"/>
  <c r="Z1951" i="1"/>
  <c r="U1951" i="1"/>
  <c r="V1951" i="1"/>
  <c r="X1951" i="1"/>
  <c r="AA1951" i="1"/>
  <c r="AF1951" i="1"/>
  <c r="AD1951" i="1"/>
  <c r="AH1951" i="1"/>
  <c r="AJ1951" i="1" s="1"/>
  <c r="T1952" i="1" s="1"/>
  <c r="AI1951" i="1"/>
  <c r="AK1951" i="1" s="1"/>
  <c r="M1952" i="1" s="1"/>
  <c r="AG1951" i="1"/>
  <c r="AC1951" i="1"/>
  <c r="AL1692" i="2" l="1"/>
  <c r="AM1692" i="2"/>
  <c r="AI1952" i="1"/>
  <c r="AC1952" i="1"/>
  <c r="AG1952" i="1"/>
  <c r="AH1952" i="1"/>
  <c r="AD1952" i="1"/>
  <c r="AF1952" i="1"/>
  <c r="R1952" i="1"/>
  <c r="AE1951" i="1"/>
  <c r="N1952" i="1"/>
  <c r="O1952" i="1"/>
  <c r="Q1952" i="1"/>
  <c r="AA1952" i="1" s="1"/>
  <c r="P1693" i="2" l="1"/>
  <c r="U1693" i="2"/>
  <c r="R1693" i="2"/>
  <c r="O1693" i="2"/>
  <c r="Q1693" i="2"/>
  <c r="T1693" i="2"/>
  <c r="S1693" i="2"/>
  <c r="V1693" i="2"/>
  <c r="W1952" i="1"/>
  <c r="Z1952" i="1"/>
  <c r="AE1952" i="1" s="1"/>
  <c r="AL1952" i="1"/>
  <c r="Y1952" i="1"/>
  <c r="V1952" i="1"/>
  <c r="AJ1952" i="1" s="1"/>
  <c r="U1952" i="1"/>
  <c r="X1952" i="1"/>
  <c r="AB1693" i="2" l="1"/>
  <c r="AK1693" i="2"/>
  <c r="AE1693" i="2"/>
  <c r="AH1693" i="2"/>
  <c r="AI1693" i="2"/>
  <c r="AJ1693" i="2"/>
  <c r="AF1693" i="2"/>
  <c r="AA1693" i="2"/>
  <c r="Y1693" i="2"/>
  <c r="W1693" i="2"/>
  <c r="Z1693" i="2"/>
  <c r="AC1693" i="2"/>
  <c r="X1693" i="2"/>
  <c r="Q1953" i="1"/>
  <c r="AK1952" i="1"/>
  <c r="AG1693" i="2" l="1"/>
  <c r="AL1693" i="2" s="1"/>
  <c r="M1953" i="1"/>
  <c r="N1953" i="1"/>
  <c r="O1953" i="1"/>
  <c r="R1953" i="1"/>
  <c r="AL1953" i="1"/>
  <c r="Y1953" i="1"/>
  <c r="T1953" i="1"/>
  <c r="S1694" i="2" l="1"/>
  <c r="AM1693" i="2"/>
  <c r="W1953" i="1"/>
  <c r="AG1953" i="1"/>
  <c r="AI1953" i="1"/>
  <c r="AC1953" i="1"/>
  <c r="AD1953" i="1"/>
  <c r="AH1953" i="1"/>
  <c r="AJ1953" i="1" s="1"/>
  <c r="Q1954" i="1" s="1"/>
  <c r="AF1953" i="1"/>
  <c r="Z1953" i="1"/>
  <c r="V1953" i="1"/>
  <c r="U1953" i="1"/>
  <c r="AA1953" i="1"/>
  <c r="X1953" i="1"/>
  <c r="T1694" i="2" l="1"/>
  <c r="U1694" i="2"/>
  <c r="Q1694" i="2"/>
  <c r="P1694" i="2"/>
  <c r="O1694" i="2"/>
  <c r="R1694" i="2"/>
  <c r="V1694" i="2"/>
  <c r="AK1953" i="1"/>
  <c r="AE1953" i="1"/>
  <c r="W1694" i="2" l="1"/>
  <c r="AJ1694" i="2"/>
  <c r="AE1694" i="2"/>
  <c r="AF1694" i="2"/>
  <c r="AH1694" i="2"/>
  <c r="AI1694" i="2"/>
  <c r="AK1694" i="2"/>
  <c r="Z1694" i="2"/>
  <c r="X1694" i="2"/>
  <c r="Y1694" i="2"/>
  <c r="AC1694" i="2"/>
  <c r="AA1694" i="2"/>
  <c r="AB1694" i="2"/>
  <c r="M1954" i="1"/>
  <c r="R1954" i="1"/>
  <c r="O1954" i="1"/>
  <c r="N1954" i="1"/>
  <c r="T1954" i="1"/>
  <c r="AG1694" i="2" l="1"/>
  <c r="AL1694" i="2"/>
  <c r="AM1694" i="2"/>
  <c r="W1954" i="1"/>
  <c r="AH1954" i="1"/>
  <c r="AC1954" i="1"/>
  <c r="AD1954" i="1"/>
  <c r="AI1954" i="1"/>
  <c r="AF1954" i="1"/>
  <c r="AG1954" i="1"/>
  <c r="V1954" i="1"/>
  <c r="Z1954" i="1"/>
  <c r="AA1954" i="1"/>
  <c r="X1954" i="1"/>
  <c r="U1954" i="1"/>
  <c r="AL1954" i="1"/>
  <c r="Y1954" i="1"/>
  <c r="O1695" i="2" l="1"/>
  <c r="R1695" i="2"/>
  <c r="P1695" i="2"/>
  <c r="T1695" i="2"/>
  <c r="U1695" i="2"/>
  <c r="Q1695" i="2"/>
  <c r="S1695" i="2"/>
  <c r="V1695" i="2"/>
  <c r="AK1954" i="1"/>
  <c r="AE1954" i="1"/>
  <c r="AJ1954" i="1"/>
  <c r="Y1695" i="2" l="1"/>
  <c r="AI1695" i="2"/>
  <c r="AK1695" i="2"/>
  <c r="AH1695" i="2"/>
  <c r="AJ1695" i="2"/>
  <c r="AE1695" i="2"/>
  <c r="AF1695" i="2"/>
  <c r="AA1695" i="2"/>
  <c r="AC1695" i="2"/>
  <c r="AB1695" i="2"/>
  <c r="AG1695" i="2" s="1"/>
  <c r="X1695" i="2"/>
  <c r="Z1695" i="2"/>
  <c r="W1695" i="2"/>
  <c r="Q1955" i="1"/>
  <c r="T1955" i="1"/>
  <c r="M1955" i="1"/>
  <c r="O1955" i="1"/>
  <c r="N1955" i="1"/>
  <c r="R1955" i="1"/>
  <c r="AL1695" i="2" l="1"/>
  <c r="AM1695" i="2"/>
  <c r="AH1955" i="1"/>
  <c r="AC1955" i="1"/>
  <c r="AI1955" i="1"/>
  <c r="AF1955" i="1"/>
  <c r="AG1955" i="1"/>
  <c r="AD1955" i="1"/>
  <c r="Z1955" i="1"/>
  <c r="AE1955" i="1" s="1"/>
  <c r="V1955" i="1"/>
  <c r="W1955" i="1"/>
  <c r="U1955" i="1"/>
  <c r="X1955" i="1"/>
  <c r="AA1955" i="1"/>
  <c r="AL1955" i="1"/>
  <c r="Y1955" i="1"/>
  <c r="P1696" i="2" l="1"/>
  <c r="Q1696" i="2"/>
  <c r="R1696" i="2"/>
  <c r="O1696" i="2"/>
  <c r="U1696" i="2"/>
  <c r="T1696" i="2"/>
  <c r="S1696" i="2"/>
  <c r="V1696" i="2"/>
  <c r="AK1955" i="1"/>
  <c r="AJ1955" i="1"/>
  <c r="AC1696" i="2" l="1"/>
  <c r="AH1696" i="2"/>
  <c r="AJ1696" i="2"/>
  <c r="AE1696" i="2"/>
  <c r="AF1696" i="2"/>
  <c r="AI1696" i="2"/>
  <c r="AK1696" i="2"/>
  <c r="AA1696" i="2"/>
  <c r="AB1696" i="2"/>
  <c r="W1696" i="2"/>
  <c r="Z1696" i="2"/>
  <c r="Y1696" i="2"/>
  <c r="X1696" i="2"/>
  <c r="Q1956" i="1"/>
  <c r="T1956" i="1"/>
  <c r="R1956" i="1"/>
  <c r="M1956" i="1"/>
  <c r="N1956" i="1"/>
  <c r="O1956" i="1"/>
  <c r="AG1696" i="2" l="1"/>
  <c r="AL1696" i="2" s="1"/>
  <c r="U1956" i="1"/>
  <c r="X1956" i="1"/>
  <c r="AA1956" i="1"/>
  <c r="W1956" i="1"/>
  <c r="V1956" i="1"/>
  <c r="Z1956" i="1"/>
  <c r="AI1956" i="1"/>
  <c r="AD1956" i="1"/>
  <c r="AC1956" i="1"/>
  <c r="AF1956" i="1"/>
  <c r="AG1956" i="1"/>
  <c r="AH1956" i="1"/>
  <c r="AJ1956" i="1" s="1"/>
  <c r="AL1956" i="1"/>
  <c r="Y1956" i="1"/>
  <c r="S1697" i="2" l="1"/>
  <c r="AM1696" i="2"/>
  <c r="Q1957" i="1"/>
  <c r="AK1956" i="1"/>
  <c r="AE1956" i="1"/>
  <c r="U1697" i="2" l="1"/>
  <c r="R1697" i="2"/>
  <c r="Q1697" i="2"/>
  <c r="P1697" i="2"/>
  <c r="T1697" i="2"/>
  <c r="O1697" i="2"/>
  <c r="AA1697" i="2"/>
  <c r="V1697" i="2"/>
  <c r="R1957" i="1"/>
  <c r="M1957" i="1"/>
  <c r="O1957" i="1"/>
  <c r="N1957" i="1"/>
  <c r="AL1957" i="1"/>
  <c r="Y1957" i="1"/>
  <c r="T1957" i="1"/>
  <c r="X1697" i="2" l="1"/>
  <c r="W1697" i="2"/>
  <c r="AB1697" i="2"/>
  <c r="Y1697" i="2"/>
  <c r="Z1697" i="2"/>
  <c r="AI1697" i="2"/>
  <c r="AE1697" i="2"/>
  <c r="AF1697" i="2"/>
  <c r="AH1697" i="2"/>
  <c r="AJ1697" i="2"/>
  <c r="AK1697" i="2"/>
  <c r="AC1697" i="2"/>
  <c r="AC1957" i="1"/>
  <c r="AD1957" i="1"/>
  <c r="AH1957" i="1"/>
  <c r="AG1957" i="1"/>
  <c r="AI1957" i="1"/>
  <c r="AF1957" i="1"/>
  <c r="V1957" i="1"/>
  <c r="W1957" i="1"/>
  <c r="X1957" i="1"/>
  <c r="AA1957" i="1"/>
  <c r="U1957" i="1"/>
  <c r="Z1957" i="1"/>
  <c r="AE1957" i="1" s="1"/>
  <c r="AG1697" i="2" l="1"/>
  <c r="AM1697" i="2" s="1"/>
  <c r="AK1957" i="1"/>
  <c r="AJ1957" i="1"/>
  <c r="R1698" i="2" l="1"/>
  <c r="O1698" i="2"/>
  <c r="U1698" i="2"/>
  <c r="AL1697" i="2"/>
  <c r="Q1958" i="1"/>
  <c r="T1958" i="1"/>
  <c r="N1958" i="1"/>
  <c r="R1958" i="1"/>
  <c r="O1958" i="1"/>
  <c r="M1958" i="1"/>
  <c r="S1698" i="2" l="1"/>
  <c r="V1698" i="2"/>
  <c r="T1698" i="2"/>
  <c r="Q1698" i="2"/>
  <c r="AC1698" i="2"/>
  <c r="W1698" i="2"/>
  <c r="P1698" i="2"/>
  <c r="W1958" i="1"/>
  <c r="V1958" i="1"/>
  <c r="U1958" i="1"/>
  <c r="X1958" i="1"/>
  <c r="AA1958" i="1"/>
  <c r="Z1958" i="1"/>
  <c r="AH1958" i="1"/>
  <c r="AG1958" i="1"/>
  <c r="AD1958" i="1"/>
  <c r="AF1958" i="1"/>
  <c r="AI1958" i="1"/>
  <c r="AC1958" i="1"/>
  <c r="AL1958" i="1"/>
  <c r="Y1958" i="1"/>
  <c r="AB1698" i="2" l="1"/>
  <c r="Y1698" i="2"/>
  <c r="X1698" i="2"/>
  <c r="AF1698" i="2"/>
  <c r="AH1698" i="2"/>
  <c r="AI1698" i="2"/>
  <c r="AJ1698" i="2"/>
  <c r="AK1698" i="2"/>
  <c r="AE1698" i="2"/>
  <c r="Z1698" i="2"/>
  <c r="AA1698" i="2"/>
  <c r="AJ1958" i="1"/>
  <c r="AK1958" i="1"/>
  <c r="AE1958" i="1"/>
  <c r="AG1698" i="2" l="1"/>
  <c r="AM1698" i="2" s="1"/>
  <c r="O1959" i="1"/>
  <c r="R1959" i="1"/>
  <c r="N1959" i="1"/>
  <c r="M1959" i="1"/>
  <c r="T1959" i="1"/>
  <c r="Q1959" i="1"/>
  <c r="R1699" i="2" l="1"/>
  <c r="U1699" i="2"/>
  <c r="O1699" i="2"/>
  <c r="AL1698" i="2"/>
  <c r="AC1959" i="1"/>
  <c r="AF1959" i="1"/>
  <c r="AH1959" i="1"/>
  <c r="AI1959" i="1"/>
  <c r="AD1959" i="1"/>
  <c r="AG1959" i="1"/>
  <c r="AL1959" i="1"/>
  <c r="Y1959" i="1"/>
  <c r="X1959" i="1"/>
  <c r="U1959" i="1"/>
  <c r="AA1959" i="1"/>
  <c r="V1959" i="1"/>
  <c r="Z1959" i="1"/>
  <c r="AE1959" i="1" s="1"/>
  <c r="W1959" i="1"/>
  <c r="V1699" i="2" l="1"/>
  <c r="S1699" i="2"/>
  <c r="P1699" i="2"/>
  <c r="Q1699" i="2"/>
  <c r="T1699" i="2"/>
  <c r="W1699" i="2"/>
  <c r="AK1959" i="1"/>
  <c r="AJ1959" i="1"/>
  <c r="X1699" i="2" l="1"/>
  <c r="AB1699" i="2"/>
  <c r="Y1699" i="2"/>
  <c r="Z1699" i="2"/>
  <c r="AA1699" i="2"/>
  <c r="AC1699" i="2"/>
  <c r="AE1699" i="2"/>
  <c r="AF1699" i="2"/>
  <c r="AH1699" i="2"/>
  <c r="AI1699" i="2"/>
  <c r="AJ1699" i="2"/>
  <c r="AK1699" i="2"/>
  <c r="Q1960" i="1"/>
  <c r="T1960" i="1"/>
  <c r="M1960" i="1"/>
  <c r="O1960" i="1"/>
  <c r="N1960" i="1"/>
  <c r="R1960" i="1"/>
  <c r="AG1699" i="2" l="1"/>
  <c r="AL1699" i="2" s="1"/>
  <c r="AM1699" i="2"/>
  <c r="AA1960" i="1"/>
  <c r="W1960" i="1"/>
  <c r="Z1960" i="1"/>
  <c r="AE1960" i="1" s="1"/>
  <c r="V1960" i="1"/>
  <c r="U1960" i="1"/>
  <c r="X1960" i="1"/>
  <c r="AC1960" i="1"/>
  <c r="AD1960" i="1"/>
  <c r="AF1960" i="1"/>
  <c r="AG1960" i="1"/>
  <c r="AH1960" i="1"/>
  <c r="AJ1960" i="1" s="1"/>
  <c r="Q1961" i="1" s="1"/>
  <c r="AI1960" i="1"/>
  <c r="AK1960" i="1" s="1"/>
  <c r="M1961" i="1" s="1"/>
  <c r="AL1960" i="1"/>
  <c r="Y1960" i="1"/>
  <c r="S1700" i="2" l="1"/>
  <c r="V1700" i="2"/>
  <c r="R1700" i="2"/>
  <c r="O1700" i="2"/>
  <c r="U1700" i="2"/>
  <c r="P1700" i="2"/>
  <c r="T1700" i="2"/>
  <c r="Q1700" i="2"/>
  <c r="N1961" i="1"/>
  <c r="AA1961" i="1" s="1"/>
  <c r="R1961" i="1"/>
  <c r="O1961" i="1"/>
  <c r="T1961" i="1"/>
  <c r="X1700" i="2" l="1"/>
  <c r="Y1700" i="2"/>
  <c r="AB1700" i="2"/>
  <c r="AC1700" i="2"/>
  <c r="W1700" i="2"/>
  <c r="Z1700" i="2"/>
  <c r="AF1700" i="2"/>
  <c r="AJ1700" i="2"/>
  <c r="AK1700" i="2"/>
  <c r="AE1700" i="2"/>
  <c r="AH1700" i="2"/>
  <c r="AI1700" i="2"/>
  <c r="AA1700" i="2"/>
  <c r="Z1961" i="1"/>
  <c r="Y1961" i="1"/>
  <c r="V1961" i="1"/>
  <c r="AL1961" i="1"/>
  <c r="AG1961" i="1"/>
  <c r="AC1961" i="1"/>
  <c r="AD1961" i="1"/>
  <c r="AH1961" i="1"/>
  <c r="AF1961" i="1"/>
  <c r="AI1961" i="1"/>
  <c r="X1961" i="1"/>
  <c r="W1961" i="1"/>
  <c r="U1961" i="1"/>
  <c r="AG1700" i="2" l="1"/>
  <c r="AM1700" i="2" s="1"/>
  <c r="AK1961" i="1"/>
  <c r="AJ1961" i="1"/>
  <c r="AE1961" i="1"/>
  <c r="O1701" i="2" l="1"/>
  <c r="R1701" i="2"/>
  <c r="U1701" i="2"/>
  <c r="AL1700" i="2"/>
  <c r="Q1962" i="1"/>
  <c r="T1962" i="1"/>
  <c r="M1962" i="1"/>
  <c r="R1962" i="1"/>
  <c r="N1962" i="1"/>
  <c r="O1962" i="1"/>
  <c r="S1701" i="2" l="1"/>
  <c r="V1701" i="2"/>
  <c r="T1701" i="2"/>
  <c r="Q1701" i="2"/>
  <c r="P1701" i="2"/>
  <c r="V1962" i="1"/>
  <c r="W1962" i="1"/>
  <c r="Z1962" i="1"/>
  <c r="AA1962" i="1"/>
  <c r="U1962" i="1"/>
  <c r="X1962" i="1"/>
  <c r="AH1962" i="1"/>
  <c r="AF1962" i="1"/>
  <c r="AI1962" i="1"/>
  <c r="AG1962" i="1"/>
  <c r="AC1962" i="1"/>
  <c r="AD1962" i="1"/>
  <c r="AL1962" i="1"/>
  <c r="Y1962" i="1"/>
  <c r="Y1701" i="2" l="1"/>
  <c r="Z1701" i="2"/>
  <c r="AC1701" i="2"/>
  <c r="AB1701" i="2"/>
  <c r="AG1701" i="2" s="1"/>
  <c r="W1701" i="2"/>
  <c r="AK1701" i="2"/>
  <c r="AE1701" i="2"/>
  <c r="AH1701" i="2"/>
  <c r="AI1701" i="2"/>
  <c r="AJ1701" i="2"/>
  <c r="AF1701" i="2"/>
  <c r="X1701" i="2"/>
  <c r="AA1701" i="2"/>
  <c r="AK1962" i="1"/>
  <c r="AE1962" i="1"/>
  <c r="AJ1962" i="1"/>
  <c r="AM1701" i="2" l="1"/>
  <c r="AL1701" i="2"/>
  <c r="Q1963" i="1"/>
  <c r="T1963" i="1"/>
  <c r="N1963" i="1"/>
  <c r="M1963" i="1"/>
  <c r="R1963" i="1"/>
  <c r="O1963" i="1"/>
  <c r="W1963" i="1" s="1"/>
  <c r="S1702" i="2" l="1"/>
  <c r="V1702" i="2"/>
  <c r="O1702" i="2"/>
  <c r="U1702" i="2"/>
  <c r="R1702" i="2"/>
  <c r="T1702" i="2"/>
  <c r="Q1702" i="2"/>
  <c r="P1702" i="2"/>
  <c r="Z1963" i="1"/>
  <c r="X1963" i="1"/>
  <c r="AA1963" i="1"/>
  <c r="U1963" i="1"/>
  <c r="V1963" i="1"/>
  <c r="AF1963" i="1"/>
  <c r="AD1963" i="1"/>
  <c r="AG1963" i="1"/>
  <c r="AH1963" i="1"/>
  <c r="AC1963" i="1"/>
  <c r="AI1963" i="1"/>
  <c r="AL1963" i="1"/>
  <c r="Y1963" i="1"/>
  <c r="X1702" i="2" l="1"/>
  <c r="W1702" i="2"/>
  <c r="Y1702" i="2"/>
  <c r="AB1702" i="2"/>
  <c r="Z1702" i="2"/>
  <c r="AC1702" i="2"/>
  <c r="AJ1702" i="2"/>
  <c r="AE1702" i="2"/>
  <c r="AF1702" i="2"/>
  <c r="AH1702" i="2"/>
  <c r="AI1702" i="2"/>
  <c r="AK1702" i="2"/>
  <c r="AA1702" i="2"/>
  <c r="AK1963" i="1"/>
  <c r="AJ1963" i="1"/>
  <c r="AE1963" i="1"/>
  <c r="AG1702" i="2" l="1"/>
  <c r="AL1702" i="2"/>
  <c r="AM1702" i="2"/>
  <c r="Q1964" i="1"/>
  <c r="T1964" i="1"/>
  <c r="O1964" i="1"/>
  <c r="M1964" i="1"/>
  <c r="N1964" i="1"/>
  <c r="R1964" i="1"/>
  <c r="P1703" i="2" l="1"/>
  <c r="R1703" i="2"/>
  <c r="O1703" i="2"/>
  <c r="U1703" i="2"/>
  <c r="Q1703" i="2"/>
  <c r="T1703" i="2"/>
  <c r="S1703" i="2"/>
  <c r="V1703" i="2"/>
  <c r="Z1964" i="1"/>
  <c r="V1964" i="1"/>
  <c r="U1964" i="1"/>
  <c r="X1964" i="1"/>
  <c r="AA1964" i="1"/>
  <c r="W1964" i="1"/>
  <c r="AI1964" i="1"/>
  <c r="AD1964" i="1"/>
  <c r="AG1964" i="1"/>
  <c r="AC1964" i="1"/>
  <c r="AF1964" i="1"/>
  <c r="AH1964" i="1"/>
  <c r="AJ1964" i="1" s="1"/>
  <c r="Q1965" i="1" s="1"/>
  <c r="AL1964" i="1"/>
  <c r="Y1964" i="1"/>
  <c r="AA1703" i="2" l="1"/>
  <c r="AK1703" i="2"/>
  <c r="AF1703" i="2"/>
  <c r="AH1703" i="2"/>
  <c r="AI1703" i="2"/>
  <c r="AJ1703" i="2"/>
  <c r="AE1703" i="2"/>
  <c r="AB1703" i="2"/>
  <c r="Y1703" i="2"/>
  <c r="AC1703" i="2"/>
  <c r="W1703" i="2"/>
  <c r="Z1703" i="2"/>
  <c r="X1703" i="2"/>
  <c r="AK1964" i="1"/>
  <c r="AE1964" i="1"/>
  <c r="AG1703" i="2" l="1"/>
  <c r="AL1703" i="2" s="1"/>
  <c r="AM1703" i="2"/>
  <c r="O1965" i="1"/>
  <c r="N1965" i="1"/>
  <c r="R1965" i="1"/>
  <c r="M1965" i="1"/>
  <c r="T1965" i="1"/>
  <c r="S1704" i="2" l="1"/>
  <c r="V1704" i="2"/>
  <c r="O1704" i="2"/>
  <c r="T1704" i="2"/>
  <c r="R1704" i="2"/>
  <c r="Q1704" i="2"/>
  <c r="P1704" i="2"/>
  <c r="U1704" i="2"/>
  <c r="Z1965" i="1"/>
  <c r="AC1965" i="1"/>
  <c r="AH1965" i="1"/>
  <c r="AI1965" i="1"/>
  <c r="AD1965" i="1"/>
  <c r="AF1965" i="1"/>
  <c r="AG1965" i="1"/>
  <c r="U1965" i="1"/>
  <c r="X1965" i="1"/>
  <c r="AA1965" i="1"/>
  <c r="AL1965" i="1"/>
  <c r="Y1965" i="1"/>
  <c r="V1965" i="1"/>
  <c r="W1965" i="1"/>
  <c r="X1704" i="2" l="1"/>
  <c r="AC1704" i="2"/>
  <c r="Y1704" i="2"/>
  <c r="Z1704" i="2"/>
  <c r="AB1704" i="2"/>
  <c r="W1704" i="2"/>
  <c r="AJ1704" i="2"/>
  <c r="AH1704" i="2"/>
  <c r="AI1704" i="2"/>
  <c r="AK1704" i="2"/>
  <c r="AE1704" i="2"/>
  <c r="AF1704" i="2"/>
  <c r="AA1704" i="2"/>
  <c r="AK1965" i="1"/>
  <c r="AJ1965" i="1"/>
  <c r="AE1965" i="1"/>
  <c r="AG1704" i="2" l="1"/>
  <c r="AM1704" i="2" s="1"/>
  <c r="Q1966" i="1"/>
  <c r="T1966" i="1"/>
  <c r="N1966" i="1"/>
  <c r="R1966" i="1"/>
  <c r="O1966" i="1"/>
  <c r="M1966" i="1"/>
  <c r="U1705" i="2" l="1"/>
  <c r="O1705" i="2"/>
  <c r="R1705" i="2"/>
  <c r="AL1704" i="2"/>
  <c r="W1966" i="1"/>
  <c r="U1966" i="1"/>
  <c r="X1966" i="1"/>
  <c r="AA1966" i="1"/>
  <c r="Z1966" i="1"/>
  <c r="AE1966" i="1" s="1"/>
  <c r="V1966" i="1"/>
  <c r="AD1966" i="1"/>
  <c r="AF1966" i="1"/>
  <c r="AH1966" i="1"/>
  <c r="AI1966" i="1"/>
  <c r="AC1966" i="1"/>
  <c r="AG1966" i="1"/>
  <c r="AL1966" i="1"/>
  <c r="Y1966" i="1"/>
  <c r="V1705" i="2" l="1"/>
  <c r="S1705" i="2"/>
  <c r="Q1705" i="2"/>
  <c r="W1705" i="2"/>
  <c r="T1705" i="2"/>
  <c r="P1705" i="2"/>
  <c r="AK1966" i="1"/>
  <c r="AJ1966" i="1"/>
  <c r="X1705" i="2" l="1"/>
  <c r="Y1705" i="2"/>
  <c r="AA1705" i="2"/>
  <c r="AI1705" i="2"/>
  <c r="AK1705" i="2"/>
  <c r="AM1705" i="2" s="1"/>
  <c r="AE1705" i="2"/>
  <c r="AF1705" i="2"/>
  <c r="AH1705" i="2"/>
  <c r="AJ1705" i="2"/>
  <c r="AB1705" i="2"/>
  <c r="AG1705" i="2" s="1"/>
  <c r="Z1705" i="2"/>
  <c r="AC1705" i="2"/>
  <c r="T1967" i="1"/>
  <c r="Q1967" i="1"/>
  <c r="O1967" i="1"/>
  <c r="N1967" i="1"/>
  <c r="R1967" i="1"/>
  <c r="Z1967" i="1" s="1"/>
  <c r="M1967" i="1"/>
  <c r="R1706" i="2" l="1"/>
  <c r="O1706" i="2"/>
  <c r="U1706" i="2"/>
  <c r="AL1705" i="2"/>
  <c r="Q1706" i="2" s="1"/>
  <c r="P1706" i="2"/>
  <c r="U1967" i="1"/>
  <c r="X1967" i="1"/>
  <c r="AA1967" i="1"/>
  <c r="V1967" i="1"/>
  <c r="W1967" i="1"/>
  <c r="AE1967" i="1" s="1"/>
  <c r="AL1967" i="1"/>
  <c r="Y1967" i="1"/>
  <c r="AI1967" i="1"/>
  <c r="AC1967" i="1"/>
  <c r="AF1967" i="1"/>
  <c r="AD1967" i="1"/>
  <c r="AG1967" i="1"/>
  <c r="AH1967" i="1"/>
  <c r="V1706" i="2" l="1"/>
  <c r="S1706" i="2"/>
  <c r="T1706" i="2"/>
  <c r="AK1967" i="1"/>
  <c r="AJ1967" i="1"/>
  <c r="AB1706" i="2" l="1"/>
  <c r="AA1706" i="2"/>
  <c r="AH1706" i="2"/>
  <c r="AE1706" i="2"/>
  <c r="AF1706" i="2"/>
  <c r="AI1706" i="2"/>
  <c r="AJ1706" i="2"/>
  <c r="AK1706" i="2"/>
  <c r="Z1706" i="2"/>
  <c r="X1706" i="2"/>
  <c r="W1706" i="2"/>
  <c r="Y1706" i="2"/>
  <c r="AC1706" i="2"/>
  <c r="T1968" i="1"/>
  <c r="Q1968" i="1"/>
  <c r="R1968" i="1"/>
  <c r="O1968" i="1"/>
  <c r="M1968" i="1"/>
  <c r="N1968" i="1"/>
  <c r="AG1706" i="2" l="1"/>
  <c r="AM1706" i="2" s="1"/>
  <c r="AL1706" i="2"/>
  <c r="U1968" i="1"/>
  <c r="X1968" i="1"/>
  <c r="AA1968" i="1"/>
  <c r="AL1968" i="1"/>
  <c r="Y1968" i="1"/>
  <c r="V1968" i="1"/>
  <c r="W1968" i="1"/>
  <c r="Z1968" i="1"/>
  <c r="AG1968" i="1"/>
  <c r="AI1968" i="1"/>
  <c r="AD1968" i="1"/>
  <c r="AC1968" i="1"/>
  <c r="AF1968" i="1"/>
  <c r="AH1968" i="1"/>
  <c r="Q1707" i="2" l="1"/>
  <c r="O1707" i="2"/>
  <c r="P1707" i="2"/>
  <c r="U1707" i="2"/>
  <c r="R1707" i="2"/>
  <c r="T1707" i="2"/>
  <c r="S1707" i="2"/>
  <c r="V1707" i="2"/>
  <c r="AJ1968" i="1"/>
  <c r="AK1968" i="1"/>
  <c r="AE1968" i="1"/>
  <c r="AB1707" i="2" l="1"/>
  <c r="AF1707" i="2"/>
  <c r="AH1707" i="2"/>
  <c r="AI1707" i="2"/>
  <c r="AJ1707" i="2"/>
  <c r="AK1707" i="2"/>
  <c r="AE1707" i="2"/>
  <c r="AA1707" i="2"/>
  <c r="Z1707" i="2"/>
  <c r="AC1707" i="2"/>
  <c r="X1707" i="2"/>
  <c r="W1707" i="2"/>
  <c r="Y1707" i="2"/>
  <c r="N1969" i="1"/>
  <c r="O1969" i="1"/>
  <c r="M1969" i="1"/>
  <c r="R1969" i="1"/>
  <c r="T1969" i="1"/>
  <c r="Q1969" i="1"/>
  <c r="AG1707" i="2" l="1"/>
  <c r="AM1707" i="2" s="1"/>
  <c r="AI1969" i="1"/>
  <c r="AG1969" i="1"/>
  <c r="AC1969" i="1"/>
  <c r="AF1969" i="1"/>
  <c r="AH1969" i="1"/>
  <c r="AD1969" i="1"/>
  <c r="AL1969" i="1"/>
  <c r="Y1969" i="1"/>
  <c r="Z1969" i="1"/>
  <c r="X1969" i="1"/>
  <c r="AA1969" i="1"/>
  <c r="U1969" i="1"/>
  <c r="W1969" i="1"/>
  <c r="V1969" i="1"/>
  <c r="O1708" i="2" l="1"/>
  <c r="U1708" i="2"/>
  <c r="R1708" i="2"/>
  <c r="AL1707" i="2"/>
  <c r="AJ1969" i="1"/>
  <c r="AE1969" i="1"/>
  <c r="AK1969" i="1"/>
  <c r="S1708" i="2" l="1"/>
  <c r="V1708" i="2"/>
  <c r="P1708" i="2"/>
  <c r="Z1708" i="2" s="1"/>
  <c r="Q1708" i="2"/>
  <c r="T1708" i="2"/>
  <c r="O1970" i="1"/>
  <c r="R1970" i="1"/>
  <c r="M1970" i="1"/>
  <c r="N1970" i="1"/>
  <c r="Q1970" i="1"/>
  <c r="T1970" i="1"/>
  <c r="Y1708" i="2" l="1"/>
  <c r="AC1708" i="2"/>
  <c r="X1708" i="2"/>
  <c r="AB1708" i="2"/>
  <c r="AG1708" i="2" s="1"/>
  <c r="W1708" i="2"/>
  <c r="AF1708" i="2"/>
  <c r="AI1708" i="2"/>
  <c r="AJ1708" i="2"/>
  <c r="AK1708" i="2"/>
  <c r="AE1708" i="2"/>
  <c r="AH1708" i="2"/>
  <c r="AA1708" i="2"/>
  <c r="AL1970" i="1"/>
  <c r="Y1970" i="1"/>
  <c r="Z1970" i="1"/>
  <c r="AI1970" i="1"/>
  <c r="AC1970" i="1"/>
  <c r="AF1970" i="1"/>
  <c r="AD1970" i="1"/>
  <c r="AH1970" i="1"/>
  <c r="AG1970" i="1"/>
  <c r="V1970" i="1"/>
  <c r="X1970" i="1"/>
  <c r="U1970" i="1"/>
  <c r="AA1970" i="1"/>
  <c r="W1970" i="1"/>
  <c r="AM1708" i="2" l="1"/>
  <c r="AL1708" i="2"/>
  <c r="AK1970" i="1"/>
  <c r="AE1970" i="1"/>
  <c r="AJ1970" i="1"/>
  <c r="V1709" i="2" l="1"/>
  <c r="S1709" i="2"/>
  <c r="O1709" i="2"/>
  <c r="R1709" i="2"/>
  <c r="U1709" i="2"/>
  <c r="Q1709" i="2"/>
  <c r="P1709" i="2"/>
  <c r="T1709" i="2"/>
  <c r="Q1971" i="1"/>
  <c r="T1971" i="1"/>
  <c r="O1971" i="1"/>
  <c r="R1971" i="1"/>
  <c r="M1971" i="1"/>
  <c r="N1971" i="1"/>
  <c r="Y1709" i="2" l="1"/>
  <c r="AB1709" i="2"/>
  <c r="X1709" i="2"/>
  <c r="AC1709" i="2"/>
  <c r="Z1709" i="2"/>
  <c r="W1709" i="2"/>
  <c r="AA1709" i="2"/>
  <c r="AE1709" i="2"/>
  <c r="AK1709" i="2"/>
  <c r="AF1709" i="2"/>
  <c r="AH1709" i="2"/>
  <c r="AI1709" i="2"/>
  <c r="AJ1709" i="2"/>
  <c r="Z1971" i="1"/>
  <c r="V1971" i="1"/>
  <c r="U1971" i="1"/>
  <c r="X1971" i="1"/>
  <c r="AA1971" i="1"/>
  <c r="M1972" i="1"/>
  <c r="W1971" i="1"/>
  <c r="AC1971" i="1"/>
  <c r="AF1971" i="1"/>
  <c r="AD1971" i="1"/>
  <c r="AG1971" i="1"/>
  <c r="AI1971" i="1"/>
  <c r="AK1971" i="1" s="1"/>
  <c r="R1972" i="1" s="1"/>
  <c r="AH1971" i="1"/>
  <c r="AJ1971" i="1" s="1"/>
  <c r="O1972" i="1" s="1"/>
  <c r="AL1971" i="1"/>
  <c r="Y1971" i="1"/>
  <c r="AG1709" i="2" l="1"/>
  <c r="AL1709" i="2" s="1"/>
  <c r="AM1709" i="2"/>
  <c r="T1972" i="1"/>
  <c r="Q1972" i="1"/>
  <c r="W1972" i="1" s="1"/>
  <c r="U1972" i="1"/>
  <c r="N1972" i="1"/>
  <c r="AE1971" i="1"/>
  <c r="S1710" i="2" l="1"/>
  <c r="V1710" i="2"/>
  <c r="Q1710" i="2"/>
  <c r="R1710" i="2"/>
  <c r="O1710" i="2"/>
  <c r="U1710" i="2"/>
  <c r="T1710" i="2"/>
  <c r="P1710" i="2"/>
  <c r="AA1972" i="1"/>
  <c r="AL1972" i="1"/>
  <c r="Y1972" i="1"/>
  <c r="V1972" i="1"/>
  <c r="AH1972" i="1"/>
  <c r="AF1972" i="1"/>
  <c r="AI1972" i="1"/>
  <c r="AD1972" i="1"/>
  <c r="AG1972" i="1"/>
  <c r="AC1972" i="1"/>
  <c r="X1972" i="1"/>
  <c r="Z1972" i="1"/>
  <c r="AE1972" i="1" s="1"/>
  <c r="X1710" i="2" l="1"/>
  <c r="W1710" i="2"/>
  <c r="AB1710" i="2"/>
  <c r="AC1710" i="2"/>
  <c r="Z1710" i="2"/>
  <c r="Y1710" i="2"/>
  <c r="AE1710" i="2"/>
  <c r="AF1710" i="2"/>
  <c r="AH1710" i="2"/>
  <c r="AI1710" i="2"/>
  <c r="AJ1710" i="2"/>
  <c r="AK1710" i="2"/>
  <c r="AA1710" i="2"/>
  <c r="AJ1972" i="1"/>
  <c r="AK1972" i="1"/>
  <c r="AG1710" i="2" l="1"/>
  <c r="AM1710" i="2"/>
  <c r="AL1710" i="2"/>
  <c r="R1973" i="1"/>
  <c r="M1973" i="1"/>
  <c r="O1973" i="1"/>
  <c r="N1973" i="1"/>
  <c r="Q1973" i="1"/>
  <c r="T1973" i="1"/>
  <c r="V1711" i="2" l="1"/>
  <c r="S1711" i="2"/>
  <c r="P1711" i="2"/>
  <c r="R1711" i="2"/>
  <c r="O1711" i="2"/>
  <c r="Q1711" i="2"/>
  <c r="T1711" i="2"/>
  <c r="U1711" i="2"/>
  <c r="AL1973" i="1"/>
  <c r="Y1973" i="1"/>
  <c r="AI1973" i="1"/>
  <c r="AC1973" i="1"/>
  <c r="AG1973" i="1"/>
  <c r="AF1973" i="1"/>
  <c r="AH1973" i="1"/>
  <c r="AJ1973" i="1" s="1"/>
  <c r="Q1974" i="1" s="1"/>
  <c r="AD1973" i="1"/>
  <c r="V1973" i="1"/>
  <c r="W1973" i="1"/>
  <c r="AA1973" i="1"/>
  <c r="U1973" i="1"/>
  <c r="X1973" i="1"/>
  <c r="Z1973" i="1"/>
  <c r="AC1711" i="2" l="1"/>
  <c r="W1711" i="2"/>
  <c r="AB1711" i="2"/>
  <c r="Y1711" i="2"/>
  <c r="Z1711" i="2"/>
  <c r="X1711" i="2"/>
  <c r="AA1711" i="2"/>
  <c r="AE1711" i="2"/>
  <c r="AF1711" i="2"/>
  <c r="AH1711" i="2"/>
  <c r="AI1711" i="2"/>
  <c r="AJ1711" i="2"/>
  <c r="AK1711" i="2"/>
  <c r="AK1973" i="1"/>
  <c r="AE1973" i="1"/>
  <c r="T1974" i="1"/>
  <c r="AG1711" i="2" l="1"/>
  <c r="AM1711" i="2"/>
  <c r="AL1711" i="2"/>
  <c r="AI1974" i="1"/>
  <c r="AH1974" i="1"/>
  <c r="AD1974" i="1"/>
  <c r="AC1974" i="1"/>
  <c r="AF1974" i="1"/>
  <c r="AG1974" i="1"/>
  <c r="O1974" i="1"/>
  <c r="R1974" i="1"/>
  <c r="M1974" i="1"/>
  <c r="N1974" i="1"/>
  <c r="V1712" i="2" l="1"/>
  <c r="S1712" i="2"/>
  <c r="U1712" i="2"/>
  <c r="R1712" i="2"/>
  <c r="O1712" i="2"/>
  <c r="P1712" i="2"/>
  <c r="Q1712" i="2"/>
  <c r="T1712" i="2"/>
  <c r="W1974" i="1"/>
  <c r="V1974" i="1"/>
  <c r="U1974" i="1"/>
  <c r="X1974" i="1"/>
  <c r="AA1974" i="1"/>
  <c r="AL1974" i="1"/>
  <c r="Y1974" i="1"/>
  <c r="Z1974" i="1"/>
  <c r="AE1974" i="1" s="1"/>
  <c r="AK1974" i="1"/>
  <c r="AB1712" i="2" l="1"/>
  <c r="W1712" i="2"/>
  <c r="Y1712" i="2"/>
  <c r="X1712" i="2"/>
  <c r="Z1712" i="2"/>
  <c r="AC1712" i="2"/>
  <c r="AA1712" i="2"/>
  <c r="AK1712" i="2"/>
  <c r="AE1712" i="2"/>
  <c r="AF1712" i="2"/>
  <c r="AH1712" i="2"/>
  <c r="AI1712" i="2"/>
  <c r="AJ1712" i="2"/>
  <c r="M1975" i="1"/>
  <c r="AJ1974" i="1"/>
  <c r="AG1712" i="2" l="1"/>
  <c r="AM1712" i="2" s="1"/>
  <c r="Q1975" i="1"/>
  <c r="T1975" i="1"/>
  <c r="R1975" i="1"/>
  <c r="O1975" i="1"/>
  <c r="AA1975" i="1"/>
  <c r="U1975" i="1"/>
  <c r="X1975" i="1"/>
  <c r="N1975" i="1"/>
  <c r="R1713" i="2" l="1"/>
  <c r="O1713" i="2"/>
  <c r="U1713" i="2"/>
  <c r="AL1712" i="2"/>
  <c r="AH1975" i="1"/>
  <c r="AC1975" i="1"/>
  <c r="AI1975" i="1"/>
  <c r="AD1975" i="1"/>
  <c r="AF1975" i="1"/>
  <c r="AG1975" i="1"/>
  <c r="W1975" i="1"/>
  <c r="Z1975" i="1"/>
  <c r="V1975" i="1"/>
  <c r="AL1975" i="1"/>
  <c r="Y1975" i="1"/>
  <c r="V1713" i="2" l="1"/>
  <c r="S1713" i="2"/>
  <c r="P1713" i="2"/>
  <c r="Q1713" i="2"/>
  <c r="AC1713" i="2"/>
  <c r="W1713" i="2"/>
  <c r="T1713" i="2"/>
  <c r="AK1975" i="1"/>
  <c r="AE1975" i="1"/>
  <c r="AJ1975" i="1"/>
  <c r="AB1713" i="2" l="1"/>
  <c r="Y1713" i="2"/>
  <c r="X1713" i="2"/>
  <c r="AA1713" i="2"/>
  <c r="Z1713" i="2"/>
  <c r="AJ1713" i="2"/>
  <c r="AK1713" i="2"/>
  <c r="AE1713" i="2"/>
  <c r="AF1713" i="2"/>
  <c r="AH1713" i="2"/>
  <c r="AI1713" i="2"/>
  <c r="Q1976" i="1"/>
  <c r="T1976" i="1"/>
  <c r="R1976" i="1"/>
  <c r="M1976" i="1"/>
  <c r="O1976" i="1"/>
  <c r="N1976" i="1"/>
  <c r="AG1713" i="2" l="1"/>
  <c r="AM1713" i="2" s="1"/>
  <c r="U1976" i="1"/>
  <c r="X1976" i="1"/>
  <c r="AA1976" i="1"/>
  <c r="V1976" i="1"/>
  <c r="W1976" i="1"/>
  <c r="Z1976" i="1"/>
  <c r="AH1976" i="1"/>
  <c r="AG1976" i="1"/>
  <c r="AI1976" i="1"/>
  <c r="AD1976" i="1"/>
  <c r="AC1976" i="1"/>
  <c r="AF1976" i="1"/>
  <c r="AL1976" i="1"/>
  <c r="Y1976" i="1"/>
  <c r="R1714" i="2" l="1"/>
  <c r="O1714" i="2"/>
  <c r="U1714" i="2"/>
  <c r="AL1713" i="2"/>
  <c r="P1714" i="2" s="1"/>
  <c r="AK1976" i="1"/>
  <c r="AJ1976" i="1"/>
  <c r="AE1976" i="1"/>
  <c r="V1714" i="2" l="1"/>
  <c r="S1714" i="2"/>
  <c r="Q1714" i="2"/>
  <c r="Z1714" i="2" s="1"/>
  <c r="T1714" i="2"/>
  <c r="AC1714" i="2"/>
  <c r="T1977" i="1"/>
  <c r="Q1977" i="1"/>
  <c r="R1977" i="1"/>
  <c r="M1977" i="1"/>
  <c r="N1977" i="1"/>
  <c r="O1977" i="1"/>
  <c r="AB1714" i="2" l="1"/>
  <c r="Y1714" i="2"/>
  <c r="AA1714" i="2"/>
  <c r="AI1714" i="2"/>
  <c r="AJ1714" i="2"/>
  <c r="AK1714" i="2"/>
  <c r="AE1714" i="2"/>
  <c r="AF1714" i="2"/>
  <c r="AH1714" i="2"/>
  <c r="W1714" i="2"/>
  <c r="X1714" i="2"/>
  <c r="U1977" i="1"/>
  <c r="V1977" i="1"/>
  <c r="W1977" i="1"/>
  <c r="AA1977" i="1"/>
  <c r="X1977" i="1"/>
  <c r="Z1977" i="1"/>
  <c r="AL1977" i="1"/>
  <c r="Y1977" i="1"/>
  <c r="AH1977" i="1"/>
  <c r="AD1977" i="1"/>
  <c r="AG1977" i="1"/>
  <c r="AF1977" i="1"/>
  <c r="AI1977" i="1"/>
  <c r="AC1977" i="1"/>
  <c r="AG1714" i="2" l="1"/>
  <c r="AL1714" i="2" s="1"/>
  <c r="AJ1977" i="1"/>
  <c r="AK1977" i="1"/>
  <c r="AE1977" i="1"/>
  <c r="S1715" i="2" l="1"/>
  <c r="AM1714" i="2"/>
  <c r="R1978" i="1"/>
  <c r="O1978" i="1"/>
  <c r="M1978" i="1"/>
  <c r="N1978" i="1"/>
  <c r="T1978" i="1"/>
  <c r="Q1978" i="1"/>
  <c r="P1715" i="2" l="1"/>
  <c r="O1715" i="2"/>
  <c r="R1715" i="2"/>
  <c r="U1715" i="2"/>
  <c r="T1715" i="2"/>
  <c r="Q1715" i="2"/>
  <c r="AA1715" i="2"/>
  <c r="V1715" i="2"/>
  <c r="AG1978" i="1"/>
  <c r="AH1978" i="1"/>
  <c r="AC1978" i="1"/>
  <c r="AI1978" i="1"/>
  <c r="AD1978" i="1"/>
  <c r="AF1978" i="1"/>
  <c r="AL1978" i="1"/>
  <c r="Y1978" i="1"/>
  <c r="V1978" i="1"/>
  <c r="U1978" i="1"/>
  <c r="X1978" i="1"/>
  <c r="AA1978" i="1"/>
  <c r="W1978" i="1"/>
  <c r="Z1978" i="1"/>
  <c r="AE1978" i="1" s="1"/>
  <c r="AC1715" i="2" l="1"/>
  <c r="Y1715" i="2"/>
  <c r="AB1715" i="2"/>
  <c r="Z1715" i="2"/>
  <c r="W1715" i="2"/>
  <c r="AH1715" i="2"/>
  <c r="AI1715" i="2"/>
  <c r="AJ1715" i="2"/>
  <c r="AK1715" i="2"/>
  <c r="AE1715" i="2"/>
  <c r="AF1715" i="2"/>
  <c r="X1715" i="2"/>
  <c r="AK1978" i="1"/>
  <c r="AJ1978" i="1"/>
  <c r="AG1715" i="2" l="1"/>
  <c r="AM1715" i="2" s="1"/>
  <c r="Q1979" i="1"/>
  <c r="T1979" i="1"/>
  <c r="O1979" i="1"/>
  <c r="N1979" i="1"/>
  <c r="R1979" i="1"/>
  <c r="M1979" i="1"/>
  <c r="U1716" i="2" l="1"/>
  <c r="O1716" i="2"/>
  <c r="R1716" i="2"/>
  <c r="AL1715" i="2"/>
  <c r="Z1979" i="1"/>
  <c r="U1979" i="1"/>
  <c r="X1979" i="1"/>
  <c r="AA1979" i="1"/>
  <c r="V1979" i="1"/>
  <c r="W1979" i="1"/>
  <c r="AH1979" i="1"/>
  <c r="AI1979" i="1"/>
  <c r="AD1979" i="1"/>
  <c r="AF1979" i="1"/>
  <c r="AG1979" i="1"/>
  <c r="AC1979" i="1"/>
  <c r="AL1979" i="1"/>
  <c r="Y1979" i="1"/>
  <c r="S1716" i="2" l="1"/>
  <c r="V1716" i="2"/>
  <c r="T1716" i="2"/>
  <c r="P1716" i="2"/>
  <c r="Q1716" i="2"/>
  <c r="W1716" i="2"/>
  <c r="AK1979" i="1"/>
  <c r="AJ1979" i="1"/>
  <c r="AE1979" i="1"/>
  <c r="X1716" i="2" l="1"/>
  <c r="Y1716" i="2"/>
  <c r="AB1716" i="2"/>
  <c r="Z1716" i="2"/>
  <c r="AC1716" i="2"/>
  <c r="AH1716" i="2"/>
  <c r="AI1716" i="2"/>
  <c r="AJ1716" i="2"/>
  <c r="AK1716" i="2"/>
  <c r="AE1716" i="2"/>
  <c r="AF1716" i="2"/>
  <c r="AA1716" i="2"/>
  <c r="T1980" i="1"/>
  <c r="Q1980" i="1"/>
  <c r="R1980" i="1"/>
  <c r="O1980" i="1"/>
  <c r="N1980" i="1"/>
  <c r="M1980" i="1"/>
  <c r="AG1716" i="2" l="1"/>
  <c r="AM1716" i="2" s="1"/>
  <c r="AL1716" i="2"/>
  <c r="W1980" i="1"/>
  <c r="AL1980" i="1"/>
  <c r="Y1980" i="1"/>
  <c r="AA1980" i="1"/>
  <c r="U1980" i="1"/>
  <c r="X1980" i="1"/>
  <c r="V1980" i="1"/>
  <c r="Z1980" i="1"/>
  <c r="AD1980" i="1"/>
  <c r="AH1980" i="1"/>
  <c r="AJ1980" i="1" s="1"/>
  <c r="Q1981" i="1" s="1"/>
  <c r="AI1980" i="1"/>
  <c r="AK1980" i="1" s="1"/>
  <c r="M1981" i="1" s="1"/>
  <c r="AC1980" i="1"/>
  <c r="AF1980" i="1"/>
  <c r="AG1980" i="1"/>
  <c r="O1717" i="2" l="1"/>
  <c r="R1717" i="2"/>
  <c r="U1717" i="2"/>
  <c r="P1717" i="2"/>
  <c r="T1717" i="2"/>
  <c r="Q1717" i="2"/>
  <c r="S1717" i="2"/>
  <c r="V1717" i="2"/>
  <c r="R1981" i="1"/>
  <c r="T1981" i="1"/>
  <c r="AE1980" i="1"/>
  <c r="N1981" i="1"/>
  <c r="AA1981" i="1" s="1"/>
  <c r="O1981" i="1"/>
  <c r="Y1717" i="2" l="1"/>
  <c r="AF1717" i="2"/>
  <c r="AH1717" i="2"/>
  <c r="AI1717" i="2"/>
  <c r="AJ1717" i="2"/>
  <c r="AK1717" i="2"/>
  <c r="AE1717" i="2"/>
  <c r="AA1717" i="2"/>
  <c r="AB1717" i="2"/>
  <c r="X1717" i="2"/>
  <c r="AC1717" i="2"/>
  <c r="Z1717" i="2"/>
  <c r="W1717" i="2"/>
  <c r="Z1981" i="1"/>
  <c r="AL1981" i="1"/>
  <c r="Y1981" i="1"/>
  <c r="W1981" i="1"/>
  <c r="V1981" i="1"/>
  <c r="X1981" i="1"/>
  <c r="AG1981" i="1"/>
  <c r="AF1981" i="1"/>
  <c r="AD1981" i="1"/>
  <c r="AC1981" i="1"/>
  <c r="AH1981" i="1"/>
  <c r="AI1981" i="1"/>
  <c r="AK1981" i="1" s="1"/>
  <c r="M1982" i="1" s="1"/>
  <c r="U1981" i="1"/>
  <c r="AG1717" i="2" l="1"/>
  <c r="AL1717" i="2" s="1"/>
  <c r="AM1717" i="2"/>
  <c r="AJ1981" i="1"/>
  <c r="O1982" i="1" s="1"/>
  <c r="R1982" i="1"/>
  <c r="AE1981" i="1"/>
  <c r="V1718" i="2" l="1"/>
  <c r="S1718" i="2"/>
  <c r="U1718" i="2"/>
  <c r="Q1718" i="2"/>
  <c r="O1718" i="2"/>
  <c r="T1718" i="2"/>
  <c r="P1718" i="2"/>
  <c r="R1718" i="2"/>
  <c r="Q1982" i="1"/>
  <c r="T1982" i="1"/>
  <c r="N1982" i="1"/>
  <c r="Z1718" i="2" l="1"/>
  <c r="W1718" i="2"/>
  <c r="X1718" i="2"/>
  <c r="AB1718" i="2"/>
  <c r="Y1718" i="2"/>
  <c r="AC1718" i="2"/>
  <c r="AA1718" i="2"/>
  <c r="AE1718" i="2"/>
  <c r="AF1718" i="2"/>
  <c r="AH1718" i="2"/>
  <c r="AI1718" i="2"/>
  <c r="AJ1718" i="2"/>
  <c r="AK1718" i="2"/>
  <c r="V1982" i="1"/>
  <c r="AA1982" i="1"/>
  <c r="U1982" i="1"/>
  <c r="X1982" i="1"/>
  <c r="AH1982" i="1"/>
  <c r="AC1982" i="1"/>
  <c r="AF1982" i="1"/>
  <c r="AI1982" i="1"/>
  <c r="AD1982" i="1"/>
  <c r="AG1982" i="1"/>
  <c r="AL1982" i="1"/>
  <c r="Y1982" i="1"/>
  <c r="Z1982" i="1"/>
  <c r="AE1982" i="1" s="1"/>
  <c r="W1982" i="1"/>
  <c r="AG1718" i="2" l="1"/>
  <c r="AM1718" i="2" s="1"/>
  <c r="AL1718" i="2"/>
  <c r="AJ1982" i="1"/>
  <c r="AK1982" i="1"/>
  <c r="R1719" i="2" l="1"/>
  <c r="Q1719" i="2"/>
  <c r="O1719" i="2"/>
  <c r="P1719" i="2"/>
  <c r="T1719" i="2"/>
  <c r="U1719" i="2"/>
  <c r="S1719" i="2"/>
  <c r="V1719" i="2"/>
  <c r="M1983" i="1"/>
  <c r="O1983" i="1"/>
  <c r="R1983" i="1"/>
  <c r="N1983" i="1"/>
  <c r="T1983" i="1"/>
  <c r="Q1983" i="1"/>
  <c r="AC1719" i="2" l="1"/>
  <c r="AE1719" i="2"/>
  <c r="AF1719" i="2"/>
  <c r="AH1719" i="2"/>
  <c r="AI1719" i="2"/>
  <c r="AJ1719" i="2"/>
  <c r="AK1719" i="2"/>
  <c r="AA1719" i="2"/>
  <c r="AB1719" i="2"/>
  <c r="X1719" i="2"/>
  <c r="W1719" i="2"/>
  <c r="Y1719" i="2"/>
  <c r="Z1719" i="2"/>
  <c r="AF1983" i="1"/>
  <c r="AH1983" i="1"/>
  <c r="AD1983" i="1"/>
  <c r="AC1983" i="1"/>
  <c r="AI1983" i="1"/>
  <c r="AG1983" i="1"/>
  <c r="AL1983" i="1"/>
  <c r="Y1983" i="1"/>
  <c r="V1983" i="1"/>
  <c r="Z1983" i="1"/>
  <c r="W1983" i="1"/>
  <c r="AA1983" i="1"/>
  <c r="X1983" i="1"/>
  <c r="U1983" i="1"/>
  <c r="AG1719" i="2" l="1"/>
  <c r="AL1719" i="2" s="1"/>
  <c r="AM1719" i="2"/>
  <c r="AE1983" i="1"/>
  <c r="AK1983" i="1"/>
  <c r="AJ1983" i="1"/>
  <c r="S1720" i="2" l="1"/>
  <c r="V1720" i="2"/>
  <c r="U1720" i="2"/>
  <c r="O1720" i="2"/>
  <c r="R1720" i="2"/>
  <c r="Q1720" i="2"/>
  <c r="T1720" i="2"/>
  <c r="P1720" i="2"/>
  <c r="O1984" i="1"/>
  <c r="Q1984" i="1"/>
  <c r="T1984" i="1"/>
  <c r="M1984" i="1"/>
  <c r="N1984" i="1"/>
  <c r="R1984" i="1"/>
  <c r="Y1720" i="2" l="1"/>
  <c r="X1720" i="2"/>
  <c r="AB1720" i="2"/>
  <c r="Z1720" i="2"/>
  <c r="W1720" i="2"/>
  <c r="AC1720" i="2"/>
  <c r="AK1720" i="2"/>
  <c r="AE1720" i="2"/>
  <c r="AF1720" i="2"/>
  <c r="AH1720" i="2"/>
  <c r="AI1720" i="2"/>
  <c r="AJ1720" i="2"/>
  <c r="AA1720" i="2"/>
  <c r="V1984" i="1"/>
  <c r="Z1984" i="1"/>
  <c r="U1984" i="1"/>
  <c r="X1984" i="1"/>
  <c r="AA1984" i="1"/>
  <c r="AG1984" i="1"/>
  <c r="AF1984" i="1"/>
  <c r="AH1984" i="1"/>
  <c r="AC1984" i="1"/>
  <c r="AD1984" i="1"/>
  <c r="AI1984" i="1"/>
  <c r="AK1984" i="1" s="1"/>
  <c r="AL1984" i="1"/>
  <c r="Y1984" i="1"/>
  <c r="W1984" i="1"/>
  <c r="AG1720" i="2" l="1"/>
  <c r="AL1720" i="2" s="1"/>
  <c r="AM1720" i="2"/>
  <c r="M1985" i="1"/>
  <c r="AJ1984" i="1"/>
  <c r="AE1984" i="1"/>
  <c r="V1721" i="2" l="1"/>
  <c r="S1721" i="2"/>
  <c r="Q1721" i="2"/>
  <c r="O1721" i="2"/>
  <c r="P1721" i="2"/>
  <c r="U1721" i="2"/>
  <c r="T1721" i="2"/>
  <c r="R1721" i="2"/>
  <c r="Q1985" i="1"/>
  <c r="T1985" i="1"/>
  <c r="R1985" i="1"/>
  <c r="O1985" i="1"/>
  <c r="N1985" i="1"/>
  <c r="X1721" i="2" l="1"/>
  <c r="Z1721" i="2"/>
  <c r="AB1721" i="2"/>
  <c r="AG1721" i="2" s="1"/>
  <c r="AC1721" i="2"/>
  <c r="W1721" i="2"/>
  <c r="Y1721" i="2"/>
  <c r="AA1721" i="2"/>
  <c r="AJ1721" i="2"/>
  <c r="AL1721" i="2" s="1"/>
  <c r="V1722" i="2" s="1"/>
  <c r="AK1721" i="2"/>
  <c r="AM1721" i="2" s="1"/>
  <c r="P1722" i="2" s="1"/>
  <c r="AE1721" i="2"/>
  <c r="AF1721" i="2"/>
  <c r="AH1721" i="2"/>
  <c r="AI1721" i="2"/>
  <c r="W1985" i="1"/>
  <c r="U1985" i="1"/>
  <c r="AA1985" i="1"/>
  <c r="X1985" i="1"/>
  <c r="Z1985" i="1"/>
  <c r="AD1985" i="1"/>
  <c r="AG1985" i="1"/>
  <c r="AF1985" i="1"/>
  <c r="AH1985" i="1"/>
  <c r="AI1985" i="1"/>
  <c r="AC1985" i="1"/>
  <c r="V1985" i="1"/>
  <c r="AL1985" i="1"/>
  <c r="Y1985" i="1"/>
  <c r="AI1722" i="2" l="1"/>
  <c r="AJ1722" i="2"/>
  <c r="AK1722" i="2"/>
  <c r="AE1722" i="2"/>
  <c r="AF1722" i="2"/>
  <c r="AH1722" i="2"/>
  <c r="X1722" i="2"/>
  <c r="U1722" i="2"/>
  <c r="S1722" i="2"/>
  <c r="T1722" i="2"/>
  <c r="Q1722" i="2"/>
  <c r="R1722" i="2"/>
  <c r="O1722" i="2"/>
  <c r="AE1985" i="1"/>
  <c r="AK1985" i="1"/>
  <c r="AJ1985" i="1"/>
  <c r="AA1722" i="2" l="1"/>
  <c r="W1722" i="2"/>
  <c r="Z1722" i="2"/>
  <c r="Y1722" i="2"/>
  <c r="AB1722" i="2"/>
  <c r="AC1722" i="2"/>
  <c r="Q1986" i="1"/>
  <c r="T1986" i="1"/>
  <c r="M1986" i="1"/>
  <c r="O1986" i="1"/>
  <c r="N1986" i="1"/>
  <c r="R1986" i="1"/>
  <c r="AG1722" i="2" l="1"/>
  <c r="AM1722" i="2" s="1"/>
  <c r="V1986" i="1"/>
  <c r="Z1986" i="1"/>
  <c r="W1986" i="1"/>
  <c r="U1986" i="1"/>
  <c r="X1986" i="1"/>
  <c r="AA1986" i="1"/>
  <c r="AH1986" i="1"/>
  <c r="AI1986" i="1"/>
  <c r="AG1986" i="1"/>
  <c r="AC1986" i="1"/>
  <c r="AD1986" i="1"/>
  <c r="AF1986" i="1"/>
  <c r="AL1986" i="1"/>
  <c r="Y1986" i="1"/>
  <c r="O1723" i="2" l="1"/>
  <c r="R1723" i="2"/>
  <c r="U1723" i="2"/>
  <c r="AL1722" i="2"/>
  <c r="AK1986" i="1"/>
  <c r="AJ1986" i="1"/>
  <c r="AE1986" i="1"/>
  <c r="V1723" i="2" l="1"/>
  <c r="S1723" i="2"/>
  <c r="Q1723" i="2"/>
  <c r="Z1723" i="2"/>
  <c r="W1723" i="2"/>
  <c r="T1723" i="2"/>
  <c r="P1723" i="2"/>
  <c r="T1987" i="1"/>
  <c r="Q1987" i="1"/>
  <c r="N1987" i="1"/>
  <c r="M1987" i="1"/>
  <c r="O1987" i="1"/>
  <c r="R1987" i="1"/>
  <c r="X1723" i="2" l="1"/>
  <c r="AC1723" i="2"/>
  <c r="Y1723" i="2"/>
  <c r="AB1723" i="2"/>
  <c r="AA1723" i="2"/>
  <c r="AH1723" i="2"/>
  <c r="AI1723" i="2"/>
  <c r="AJ1723" i="2"/>
  <c r="AK1723" i="2"/>
  <c r="AE1723" i="2"/>
  <c r="AF1723" i="2"/>
  <c r="W1987" i="1"/>
  <c r="Z1987" i="1"/>
  <c r="AA1987" i="1"/>
  <c r="U1987" i="1"/>
  <c r="X1987" i="1"/>
  <c r="V1987" i="1"/>
  <c r="AL1987" i="1"/>
  <c r="Y1987" i="1"/>
  <c r="AG1987" i="1"/>
  <c r="AI1987" i="1"/>
  <c r="AC1987" i="1"/>
  <c r="AH1987" i="1"/>
  <c r="AD1987" i="1"/>
  <c r="AF1987" i="1"/>
  <c r="AG1723" i="2" l="1"/>
  <c r="AM1723" i="2"/>
  <c r="AL1723" i="2"/>
  <c r="AK1987" i="1"/>
  <c r="AE1987" i="1"/>
  <c r="AJ1987" i="1"/>
  <c r="S1724" i="2" l="1"/>
  <c r="V1724" i="2"/>
  <c r="O1724" i="2"/>
  <c r="U1724" i="2"/>
  <c r="R1724" i="2"/>
  <c r="P1724" i="2"/>
  <c r="Q1724" i="2"/>
  <c r="T1724" i="2"/>
  <c r="T1988" i="1"/>
  <c r="Q1988" i="1"/>
  <c r="O1988" i="1"/>
  <c r="N1988" i="1"/>
  <c r="R1988" i="1"/>
  <c r="M1988" i="1"/>
  <c r="X1724" i="2" l="1"/>
  <c r="AB1724" i="2"/>
  <c r="Y1724" i="2"/>
  <c r="Z1724" i="2"/>
  <c r="AC1724" i="2"/>
  <c r="W1724" i="2"/>
  <c r="AH1724" i="2"/>
  <c r="AI1724" i="2"/>
  <c r="AJ1724" i="2"/>
  <c r="AK1724" i="2"/>
  <c r="AE1724" i="2"/>
  <c r="AF1724" i="2"/>
  <c r="AA1724" i="2"/>
  <c r="Z1988" i="1"/>
  <c r="U1988" i="1"/>
  <c r="X1988" i="1"/>
  <c r="AA1988" i="1"/>
  <c r="V1988" i="1"/>
  <c r="W1988" i="1"/>
  <c r="AL1988" i="1"/>
  <c r="Y1988" i="1"/>
  <c r="AC1988" i="1"/>
  <c r="AD1988" i="1"/>
  <c r="AH1988" i="1"/>
  <c r="AJ1988" i="1" s="1"/>
  <c r="AF1988" i="1"/>
  <c r="AI1988" i="1"/>
  <c r="AG1988" i="1"/>
  <c r="AG1724" i="2" l="1"/>
  <c r="AL1724" i="2" s="1"/>
  <c r="Q1989" i="1"/>
  <c r="AK1988" i="1"/>
  <c r="AE1988" i="1"/>
  <c r="S1725" i="2" l="1"/>
  <c r="AM1724" i="2"/>
  <c r="R1989" i="1"/>
  <c r="O1989" i="1"/>
  <c r="M1989" i="1"/>
  <c r="N1989" i="1"/>
  <c r="AL1989" i="1"/>
  <c r="Y1989" i="1"/>
  <c r="T1989" i="1"/>
  <c r="P1725" i="2" l="1"/>
  <c r="U1725" i="2"/>
  <c r="T1725" i="2"/>
  <c r="O1725" i="2"/>
  <c r="Q1725" i="2"/>
  <c r="R1725" i="2"/>
  <c r="AA1725" i="2"/>
  <c r="V1725" i="2"/>
  <c r="AI1989" i="1"/>
  <c r="AC1989" i="1"/>
  <c r="AD1989" i="1"/>
  <c r="AG1989" i="1"/>
  <c r="AF1989" i="1"/>
  <c r="AH1989" i="1"/>
  <c r="AA1989" i="1"/>
  <c r="X1989" i="1"/>
  <c r="U1989" i="1"/>
  <c r="V1989" i="1"/>
  <c r="W1989" i="1"/>
  <c r="Z1989" i="1"/>
  <c r="AE1989" i="1" s="1"/>
  <c r="W1725" i="2" l="1"/>
  <c r="Z1725" i="2"/>
  <c r="Y1725" i="2"/>
  <c r="AB1725" i="2"/>
  <c r="AC1725" i="2"/>
  <c r="AF1725" i="2"/>
  <c r="AH1725" i="2"/>
  <c r="AI1725" i="2"/>
  <c r="AJ1725" i="2"/>
  <c r="AK1725" i="2"/>
  <c r="AE1725" i="2"/>
  <c r="X1725" i="2"/>
  <c r="AJ1989" i="1"/>
  <c r="AK1989" i="1"/>
  <c r="AG1725" i="2" l="1"/>
  <c r="AM1725" i="2"/>
  <c r="AL1725" i="2"/>
  <c r="R1990" i="1"/>
  <c r="M1990" i="1"/>
  <c r="N1990" i="1"/>
  <c r="O1990" i="1"/>
  <c r="Q1990" i="1"/>
  <c r="T1990" i="1"/>
  <c r="S1726" i="2" l="1"/>
  <c r="V1726" i="2"/>
  <c r="O1726" i="2"/>
  <c r="U1726" i="2"/>
  <c r="P1726" i="2"/>
  <c r="R1726" i="2"/>
  <c r="Q1726" i="2"/>
  <c r="T1726" i="2"/>
  <c r="AL1990" i="1"/>
  <c r="Y1990" i="1"/>
  <c r="X1990" i="1"/>
  <c r="AA1990" i="1"/>
  <c r="U1990" i="1"/>
  <c r="AC1990" i="1"/>
  <c r="AD1990" i="1"/>
  <c r="AI1990" i="1"/>
  <c r="AF1990" i="1"/>
  <c r="AH1990" i="1"/>
  <c r="AG1990" i="1"/>
  <c r="W1990" i="1"/>
  <c r="V1990" i="1"/>
  <c r="Z1990" i="1"/>
  <c r="Z1726" i="2" l="1"/>
  <c r="AB1726" i="2"/>
  <c r="Y1726" i="2"/>
  <c r="X1726" i="2"/>
  <c r="AC1726" i="2"/>
  <c r="W1726" i="2"/>
  <c r="AE1726" i="2"/>
  <c r="AF1726" i="2"/>
  <c r="AH1726" i="2"/>
  <c r="AI1726" i="2"/>
  <c r="AJ1726" i="2"/>
  <c r="AK1726" i="2"/>
  <c r="AA1726" i="2"/>
  <c r="AE1990" i="1"/>
  <c r="AJ1990" i="1"/>
  <c r="AK1990" i="1"/>
  <c r="AG1726" i="2" l="1"/>
  <c r="AM1726" i="2" s="1"/>
  <c r="AL1726" i="2"/>
  <c r="R1991" i="1"/>
  <c r="O1991" i="1"/>
  <c r="N1991" i="1"/>
  <c r="M1991" i="1"/>
  <c r="Q1991" i="1"/>
  <c r="T1991" i="1"/>
  <c r="R1727" i="2" l="1"/>
  <c r="U1727" i="2"/>
  <c r="T1727" i="2"/>
  <c r="O1727" i="2"/>
  <c r="Q1727" i="2"/>
  <c r="P1727" i="2"/>
  <c r="S1727" i="2"/>
  <c r="V1727" i="2"/>
  <c r="AD1991" i="1"/>
  <c r="AH1991" i="1"/>
  <c r="AC1991" i="1"/>
  <c r="AF1991" i="1"/>
  <c r="AG1991" i="1"/>
  <c r="AI1991" i="1"/>
  <c r="AL1991" i="1"/>
  <c r="Y1991" i="1"/>
  <c r="U1991" i="1"/>
  <c r="X1991" i="1"/>
  <c r="AA1991" i="1"/>
  <c r="V1991" i="1"/>
  <c r="W1991" i="1"/>
  <c r="Z1991" i="1"/>
  <c r="AE1991" i="1" s="1"/>
  <c r="AA1727" i="2" l="1"/>
  <c r="AE1727" i="2"/>
  <c r="AF1727" i="2"/>
  <c r="AH1727" i="2"/>
  <c r="AI1727" i="2"/>
  <c r="AJ1727" i="2"/>
  <c r="AK1727" i="2"/>
  <c r="X1727" i="2"/>
  <c r="Y1727" i="2"/>
  <c r="W1727" i="2"/>
  <c r="AB1727" i="2"/>
  <c r="AG1727" i="2" s="1"/>
  <c r="AC1727" i="2"/>
  <c r="Z1727" i="2"/>
  <c r="AK1991" i="1"/>
  <c r="AJ1991" i="1"/>
  <c r="AL1727" i="2" l="1"/>
  <c r="AM1727" i="2"/>
  <c r="Q1992" i="1"/>
  <c r="T1992" i="1"/>
  <c r="O1992" i="1"/>
  <c r="R1992" i="1"/>
  <c r="N1992" i="1"/>
  <c r="M1992" i="1"/>
  <c r="T1728" i="2" l="1"/>
  <c r="U1728" i="2"/>
  <c r="P1728" i="2"/>
  <c r="Q1728" i="2"/>
  <c r="R1728" i="2"/>
  <c r="O1728" i="2"/>
  <c r="S1728" i="2"/>
  <c r="V1728" i="2"/>
  <c r="U1992" i="1"/>
  <c r="X1992" i="1"/>
  <c r="AA1992" i="1"/>
  <c r="W1992" i="1"/>
  <c r="V1992" i="1"/>
  <c r="Z1992" i="1"/>
  <c r="AD1992" i="1"/>
  <c r="AF1992" i="1"/>
  <c r="AH1992" i="1"/>
  <c r="AI1992" i="1"/>
  <c r="AG1992" i="1"/>
  <c r="AC1992" i="1"/>
  <c r="AL1992" i="1"/>
  <c r="Y1992" i="1"/>
  <c r="AK1728" i="2" l="1"/>
  <c r="AE1728" i="2"/>
  <c r="AF1728" i="2"/>
  <c r="AH1728" i="2"/>
  <c r="AI1728" i="2"/>
  <c r="AJ1728" i="2"/>
  <c r="Z1728" i="2"/>
  <c r="AA1728" i="2"/>
  <c r="W1728" i="2"/>
  <c r="Y1728" i="2"/>
  <c r="X1728" i="2"/>
  <c r="AC1728" i="2"/>
  <c r="AB1728" i="2"/>
  <c r="AJ1992" i="1"/>
  <c r="AK1992" i="1"/>
  <c r="AE1992" i="1"/>
  <c r="AG1728" i="2" l="1"/>
  <c r="AL1728" i="2" s="1"/>
  <c r="AM1728" i="2"/>
  <c r="R1993" i="1"/>
  <c r="M1993" i="1"/>
  <c r="O1993" i="1"/>
  <c r="N1993" i="1"/>
  <c r="T1993" i="1"/>
  <c r="Q1993" i="1"/>
  <c r="V1729" i="2" l="1"/>
  <c r="S1729" i="2"/>
  <c r="R1729" i="2"/>
  <c r="P1729" i="2"/>
  <c r="U1729" i="2"/>
  <c r="T1729" i="2"/>
  <c r="O1729" i="2"/>
  <c r="Q1729" i="2"/>
  <c r="AI1993" i="1"/>
  <c r="AC1993" i="1"/>
  <c r="AH1993" i="1"/>
  <c r="AD1993" i="1"/>
  <c r="AF1993" i="1"/>
  <c r="AG1993" i="1"/>
  <c r="U1993" i="1"/>
  <c r="X1993" i="1"/>
  <c r="AA1993" i="1"/>
  <c r="AL1993" i="1"/>
  <c r="Y1993" i="1"/>
  <c r="V1993" i="1"/>
  <c r="W1993" i="1"/>
  <c r="Z1993" i="1"/>
  <c r="AC1729" i="2" l="1"/>
  <c r="Y1729" i="2"/>
  <c r="W1729" i="2"/>
  <c r="AB1729" i="2"/>
  <c r="AG1729" i="2" s="1"/>
  <c r="X1729" i="2"/>
  <c r="Z1729" i="2"/>
  <c r="AA1729" i="2"/>
  <c r="AJ1729" i="2"/>
  <c r="AK1729" i="2"/>
  <c r="AE1729" i="2"/>
  <c r="AF1729" i="2"/>
  <c r="AH1729" i="2"/>
  <c r="AI1729" i="2"/>
  <c r="AE1993" i="1"/>
  <c r="AJ1993" i="1"/>
  <c r="AK1993" i="1"/>
  <c r="AM1729" i="2" l="1"/>
  <c r="AL1729" i="2"/>
  <c r="M1994" i="1"/>
  <c r="R1994" i="1"/>
  <c r="N1994" i="1"/>
  <c r="O1994" i="1"/>
  <c r="Q1994" i="1"/>
  <c r="T1994" i="1"/>
  <c r="V1730" i="2" l="1"/>
  <c r="S1730" i="2"/>
  <c r="U1730" i="2"/>
  <c r="P1730" i="2"/>
  <c r="R1730" i="2"/>
  <c r="O1730" i="2"/>
  <c r="T1730" i="2"/>
  <c r="Q1730" i="2"/>
  <c r="AL1994" i="1"/>
  <c r="Y1994" i="1"/>
  <c r="AI1994" i="1"/>
  <c r="AC1994" i="1"/>
  <c r="AH1994" i="1"/>
  <c r="AD1994" i="1"/>
  <c r="AF1994" i="1"/>
  <c r="AG1994" i="1"/>
  <c r="W1994" i="1"/>
  <c r="V1994" i="1"/>
  <c r="Z1994" i="1"/>
  <c r="AE1994" i="1" s="1"/>
  <c r="AA1994" i="1"/>
  <c r="X1994" i="1"/>
  <c r="U1994" i="1"/>
  <c r="Y1730" i="2" l="1"/>
  <c r="X1730" i="2"/>
  <c r="AB1730" i="2"/>
  <c r="AG1730" i="2" s="1"/>
  <c r="W1730" i="2"/>
  <c r="Z1730" i="2"/>
  <c r="AC1730" i="2"/>
  <c r="AA1730" i="2"/>
  <c r="AI1730" i="2"/>
  <c r="AJ1730" i="2"/>
  <c r="AL1730" i="2" s="1"/>
  <c r="AK1730" i="2"/>
  <c r="AE1730" i="2"/>
  <c r="AF1730" i="2"/>
  <c r="AH1730" i="2"/>
  <c r="AJ1994" i="1"/>
  <c r="AK1994" i="1"/>
  <c r="S1731" i="2" l="1"/>
  <c r="AM1730" i="2"/>
  <c r="N1995" i="1"/>
  <c r="R1995" i="1"/>
  <c r="O1995" i="1"/>
  <c r="M1995" i="1"/>
  <c r="T1995" i="1"/>
  <c r="Q1995" i="1"/>
  <c r="R1731" i="2" l="1"/>
  <c r="Q1731" i="2"/>
  <c r="P1731" i="2"/>
  <c r="U1731" i="2"/>
  <c r="T1731" i="2"/>
  <c r="O1731" i="2"/>
  <c r="AA1731" i="2"/>
  <c r="V1731" i="2"/>
  <c r="AD1995" i="1"/>
  <c r="AC1995" i="1"/>
  <c r="AG1995" i="1"/>
  <c r="AI1995" i="1"/>
  <c r="AF1995" i="1"/>
  <c r="AH1995" i="1"/>
  <c r="AL1995" i="1"/>
  <c r="Y1995" i="1"/>
  <c r="U1995" i="1"/>
  <c r="X1995" i="1"/>
  <c r="AA1995" i="1"/>
  <c r="W1995" i="1"/>
  <c r="Z1995" i="1"/>
  <c r="V1995" i="1"/>
  <c r="AC1731" i="2" l="1"/>
  <c r="W1731" i="2"/>
  <c r="AB1731" i="2"/>
  <c r="X1731" i="2"/>
  <c r="Y1731" i="2"/>
  <c r="AH1731" i="2"/>
  <c r="AI1731" i="2"/>
  <c r="AJ1731" i="2"/>
  <c r="AK1731" i="2"/>
  <c r="AE1731" i="2"/>
  <c r="AF1731" i="2"/>
  <c r="Z1731" i="2"/>
  <c r="AK1995" i="1"/>
  <c r="AJ1995" i="1"/>
  <c r="AE1995" i="1"/>
  <c r="AG1731" i="2" l="1"/>
  <c r="AL1731" i="2"/>
  <c r="AM1731" i="2"/>
  <c r="Q1996" i="1"/>
  <c r="T1996" i="1"/>
  <c r="R1996" i="1"/>
  <c r="N1996" i="1"/>
  <c r="O1996" i="1"/>
  <c r="M1996" i="1"/>
  <c r="Q1732" i="2" l="1"/>
  <c r="R1732" i="2"/>
  <c r="T1732" i="2"/>
  <c r="U1732" i="2"/>
  <c r="O1732" i="2"/>
  <c r="P1732" i="2"/>
  <c r="S1732" i="2"/>
  <c r="V1732" i="2"/>
  <c r="W1996" i="1"/>
  <c r="X1996" i="1"/>
  <c r="U1996" i="1"/>
  <c r="AA1996" i="1"/>
  <c r="V1996" i="1"/>
  <c r="Z1996" i="1"/>
  <c r="AI1996" i="1"/>
  <c r="AG1996" i="1"/>
  <c r="AD1996" i="1"/>
  <c r="AC1996" i="1"/>
  <c r="AF1996" i="1"/>
  <c r="AH1996" i="1"/>
  <c r="AJ1996" i="1" s="1"/>
  <c r="AL1996" i="1"/>
  <c r="Y1996" i="1"/>
  <c r="X1732" i="2" l="1"/>
  <c r="AH1732" i="2"/>
  <c r="AI1732" i="2"/>
  <c r="AJ1732" i="2"/>
  <c r="AK1732" i="2"/>
  <c r="AE1732" i="2"/>
  <c r="AF1732" i="2"/>
  <c r="AA1732" i="2"/>
  <c r="W1732" i="2"/>
  <c r="AC1732" i="2"/>
  <c r="AB1732" i="2"/>
  <c r="AG1732" i="2" s="1"/>
  <c r="Z1732" i="2"/>
  <c r="Y1732" i="2"/>
  <c r="Q1997" i="1"/>
  <c r="AK1996" i="1"/>
  <c r="AE1996" i="1"/>
  <c r="AM1732" i="2" l="1"/>
  <c r="AL1732" i="2"/>
  <c r="O1997" i="1"/>
  <c r="R1997" i="1"/>
  <c r="M1997" i="1"/>
  <c r="N1997" i="1"/>
  <c r="AL1997" i="1"/>
  <c r="Y1997" i="1"/>
  <c r="T1997" i="1"/>
  <c r="V1733" i="2" l="1"/>
  <c r="S1733" i="2"/>
  <c r="P1733" i="2"/>
  <c r="T1733" i="2"/>
  <c r="R1733" i="2"/>
  <c r="U1733" i="2"/>
  <c r="O1733" i="2"/>
  <c r="Q1733" i="2"/>
  <c r="AH1997" i="1"/>
  <c r="AG1997" i="1"/>
  <c r="AI1997" i="1"/>
  <c r="AC1997" i="1"/>
  <c r="AF1997" i="1"/>
  <c r="AD1997" i="1"/>
  <c r="V1997" i="1"/>
  <c r="X1997" i="1"/>
  <c r="AA1997" i="1"/>
  <c r="U1997" i="1"/>
  <c r="Z1997" i="1"/>
  <c r="W1997" i="1"/>
  <c r="AC1733" i="2" l="1"/>
  <c r="W1733" i="2"/>
  <c r="X1733" i="2"/>
  <c r="Y1733" i="2"/>
  <c r="Z1733" i="2"/>
  <c r="AB1733" i="2"/>
  <c r="AA1733" i="2"/>
  <c r="AF1733" i="2"/>
  <c r="AH1733" i="2"/>
  <c r="AI1733" i="2"/>
  <c r="AJ1733" i="2"/>
  <c r="AK1733" i="2"/>
  <c r="AE1733" i="2"/>
  <c r="AE1997" i="1"/>
  <c r="AK1997" i="1"/>
  <c r="AJ1997" i="1"/>
  <c r="AG1733" i="2" l="1"/>
  <c r="AM1733" i="2"/>
  <c r="AL1733" i="2"/>
  <c r="Q1998" i="1"/>
  <c r="T1998" i="1"/>
  <c r="N1998" i="1"/>
  <c r="O1998" i="1"/>
  <c r="M1998" i="1"/>
  <c r="R1998" i="1"/>
  <c r="V1734" i="2" l="1"/>
  <c r="S1734" i="2"/>
  <c r="U1734" i="2"/>
  <c r="R1734" i="2"/>
  <c r="O1734" i="2"/>
  <c r="T1734" i="2"/>
  <c r="Q1734" i="2"/>
  <c r="P1734" i="2"/>
  <c r="X1998" i="1"/>
  <c r="AA1998" i="1"/>
  <c r="U1998" i="1"/>
  <c r="Z1998" i="1"/>
  <c r="W1998" i="1"/>
  <c r="V1998" i="1"/>
  <c r="AF1998" i="1"/>
  <c r="AD1998" i="1"/>
  <c r="AG1998" i="1"/>
  <c r="AI1998" i="1"/>
  <c r="AC1998" i="1"/>
  <c r="AH1998" i="1"/>
  <c r="AJ1998" i="1" s="1"/>
  <c r="AL1998" i="1"/>
  <c r="Y1998" i="1"/>
  <c r="X1734" i="2" l="1"/>
  <c r="W1734" i="2"/>
  <c r="Y1734" i="2"/>
  <c r="AB1734" i="2"/>
  <c r="Z1734" i="2"/>
  <c r="AC1734" i="2"/>
  <c r="AA1734" i="2"/>
  <c r="AE1734" i="2"/>
  <c r="AF1734" i="2"/>
  <c r="AH1734" i="2"/>
  <c r="AI1734" i="2"/>
  <c r="AJ1734" i="2"/>
  <c r="AK1734" i="2"/>
  <c r="AK1998" i="1"/>
  <c r="AE1998" i="1"/>
  <c r="Q1999" i="1"/>
  <c r="AG1734" i="2" l="1"/>
  <c r="AL1734" i="2"/>
  <c r="AM1734" i="2"/>
  <c r="N1999" i="1"/>
  <c r="M1999" i="1"/>
  <c r="R1999" i="1"/>
  <c r="O1999" i="1"/>
  <c r="T1999" i="1"/>
  <c r="P1735" i="2" l="1"/>
  <c r="R1735" i="2"/>
  <c r="O1735" i="2"/>
  <c r="U1735" i="2"/>
  <c r="T1735" i="2"/>
  <c r="Q1735" i="2"/>
  <c r="S1735" i="2"/>
  <c r="V1735" i="2"/>
  <c r="W1999" i="1"/>
  <c r="AI1999" i="1"/>
  <c r="AD1999" i="1"/>
  <c r="AC1999" i="1"/>
  <c r="AG1999" i="1"/>
  <c r="AH1999" i="1"/>
  <c r="AF1999" i="1"/>
  <c r="Z1999" i="1"/>
  <c r="AA1999" i="1"/>
  <c r="U1999" i="1"/>
  <c r="X1999" i="1"/>
  <c r="V1999" i="1"/>
  <c r="Y1999" i="1"/>
  <c r="AL1999" i="1"/>
  <c r="Y1735" i="2" l="1"/>
  <c r="AE1735" i="2"/>
  <c r="AF1735" i="2"/>
  <c r="AH1735" i="2"/>
  <c r="AI1735" i="2"/>
  <c r="AJ1735" i="2"/>
  <c r="AK1735" i="2"/>
  <c r="AA1735" i="2"/>
  <c r="AB1735" i="2"/>
  <c r="AC1735" i="2"/>
  <c r="W1735" i="2"/>
  <c r="Z1735" i="2"/>
  <c r="X1735" i="2"/>
  <c r="AJ1999" i="1"/>
  <c r="AK1999" i="1"/>
  <c r="AE1999" i="1"/>
  <c r="AG1735" i="2" l="1"/>
  <c r="AL1735" i="2" s="1"/>
  <c r="AM1735" i="2"/>
  <c r="N2000" i="1"/>
  <c r="O2000" i="1"/>
  <c r="R2000" i="1"/>
  <c r="M2000" i="1"/>
  <c r="Q2000" i="1"/>
  <c r="T2000" i="1"/>
  <c r="S1736" i="2" l="1"/>
  <c r="V1736" i="2"/>
  <c r="O1736" i="2"/>
  <c r="Q1736" i="2"/>
  <c r="T1736" i="2"/>
  <c r="P1736" i="2"/>
  <c r="R1736" i="2"/>
  <c r="U1736" i="2"/>
  <c r="AF2000" i="1"/>
  <c r="AH2000" i="1"/>
  <c r="AG2000" i="1"/>
  <c r="AD2000" i="1"/>
  <c r="AI2000" i="1"/>
  <c r="AC2000" i="1"/>
  <c r="AL2000" i="1"/>
  <c r="Y2000" i="1"/>
  <c r="U2000" i="1"/>
  <c r="X2000" i="1"/>
  <c r="AA2000" i="1"/>
  <c r="Z2000" i="1"/>
  <c r="W2000" i="1"/>
  <c r="V2000" i="1"/>
  <c r="X1736" i="2" l="1"/>
  <c r="AC1736" i="2"/>
  <c r="Z1736" i="2"/>
  <c r="AB1736" i="2"/>
  <c r="AG1736" i="2" s="1"/>
  <c r="Y1736" i="2"/>
  <c r="W1736" i="2"/>
  <c r="AK1736" i="2"/>
  <c r="AE1736" i="2"/>
  <c r="AF1736" i="2"/>
  <c r="AH1736" i="2"/>
  <c r="AI1736" i="2"/>
  <c r="AJ1736" i="2"/>
  <c r="AA1736" i="2"/>
  <c r="AE2000" i="1"/>
  <c r="AK2000" i="1"/>
  <c r="AJ2000" i="1"/>
  <c r="AM1736" i="2" l="1"/>
  <c r="AL1736" i="2"/>
  <c r="Q2001" i="1"/>
  <c r="T2001" i="1"/>
  <c r="O2001" i="1"/>
  <c r="N2001" i="1"/>
  <c r="M2001" i="1"/>
  <c r="R2001" i="1"/>
  <c r="V1737" i="2" l="1"/>
  <c r="S1737" i="2"/>
  <c r="P1737" i="2"/>
  <c r="Q1737" i="2"/>
  <c r="O1737" i="2"/>
  <c r="U1737" i="2"/>
  <c r="R1737" i="2"/>
  <c r="T1737" i="2"/>
  <c r="U2001" i="1"/>
  <c r="X2001" i="1"/>
  <c r="AA2001" i="1"/>
  <c r="Z2001" i="1"/>
  <c r="V2001" i="1"/>
  <c r="W2001" i="1"/>
  <c r="AD2001" i="1"/>
  <c r="AC2001" i="1"/>
  <c r="AF2001" i="1"/>
  <c r="AH2001" i="1"/>
  <c r="AG2001" i="1"/>
  <c r="AI2001" i="1"/>
  <c r="AK2001" i="1" s="1"/>
  <c r="AL2001" i="1"/>
  <c r="Y2001" i="1"/>
  <c r="W1737" i="2" l="1"/>
  <c r="AB1737" i="2"/>
  <c r="Z1737" i="2"/>
  <c r="AC1737" i="2"/>
  <c r="Y1737" i="2"/>
  <c r="X1737" i="2"/>
  <c r="AA1737" i="2"/>
  <c r="AJ1737" i="2"/>
  <c r="AK1737" i="2"/>
  <c r="AE1737" i="2"/>
  <c r="AF1737" i="2"/>
  <c r="AH1737" i="2"/>
  <c r="AI1737" i="2"/>
  <c r="AJ2001" i="1"/>
  <c r="AE2001" i="1"/>
  <c r="M2002" i="1"/>
  <c r="AG1737" i="2" l="1"/>
  <c r="AM1737" i="2" s="1"/>
  <c r="T2002" i="1"/>
  <c r="Q2002" i="1"/>
  <c r="N2002" i="1"/>
  <c r="R2002" i="1"/>
  <c r="O2002" i="1"/>
  <c r="O1738" i="2" l="1"/>
  <c r="R1738" i="2"/>
  <c r="U1738" i="2"/>
  <c r="AL1737" i="2"/>
  <c r="Z2002" i="1"/>
  <c r="AL2002" i="1"/>
  <c r="Y2002" i="1"/>
  <c r="V2002" i="1"/>
  <c r="AG2002" i="1"/>
  <c r="AF2002" i="1"/>
  <c r="AH2002" i="1"/>
  <c r="AI2002" i="1"/>
  <c r="AC2002" i="1"/>
  <c r="AD2002" i="1"/>
  <c r="AA2002" i="1"/>
  <c r="X2002" i="1"/>
  <c r="W2002" i="1"/>
  <c r="U2002" i="1"/>
  <c r="V1738" i="2" l="1"/>
  <c r="S1738" i="2"/>
  <c r="P1738" i="2"/>
  <c r="W1738" i="2" s="1"/>
  <c r="T1738" i="2"/>
  <c r="Q1738" i="2"/>
  <c r="AK2002" i="1"/>
  <c r="AJ2002" i="1"/>
  <c r="AE2002" i="1"/>
  <c r="AB1738" i="2" l="1"/>
  <c r="Z1738" i="2"/>
  <c r="X1738" i="2"/>
  <c r="AC1738" i="2"/>
  <c r="AA1738" i="2"/>
  <c r="Y1738" i="2"/>
  <c r="AI1738" i="2"/>
  <c r="AJ1738" i="2"/>
  <c r="AK1738" i="2"/>
  <c r="AE1738" i="2"/>
  <c r="AF1738" i="2"/>
  <c r="AH1738" i="2"/>
  <c r="Q2003" i="1"/>
  <c r="T2003" i="1"/>
  <c r="M2003" i="1"/>
  <c r="O2003" i="1"/>
  <c r="R2003" i="1"/>
  <c r="N2003" i="1"/>
  <c r="AG1738" i="2" l="1"/>
  <c r="AM1738" i="2" s="1"/>
  <c r="Z2003" i="1"/>
  <c r="V2003" i="1"/>
  <c r="W2003" i="1"/>
  <c r="U2003" i="1"/>
  <c r="X2003" i="1"/>
  <c r="AA2003" i="1"/>
  <c r="AF2003" i="1"/>
  <c r="AD2003" i="1"/>
  <c r="AH2003" i="1"/>
  <c r="AJ2003" i="1" s="1"/>
  <c r="T2004" i="1" s="1"/>
  <c r="AC2003" i="1"/>
  <c r="AG2003" i="1"/>
  <c r="AI2003" i="1"/>
  <c r="AK2003" i="1" s="1"/>
  <c r="R2004" i="1" s="1"/>
  <c r="AL2003" i="1"/>
  <c r="Y2003" i="1"/>
  <c r="O1739" i="2" l="1"/>
  <c r="U1739" i="2"/>
  <c r="R1739" i="2"/>
  <c r="AL1738" i="2"/>
  <c r="AI2004" i="1"/>
  <c r="AC2004" i="1"/>
  <c r="AG2004" i="1"/>
  <c r="AD2004" i="1"/>
  <c r="AH2004" i="1"/>
  <c r="AF2004" i="1"/>
  <c r="Q2004" i="1"/>
  <c r="N2004" i="1"/>
  <c r="O2004" i="1"/>
  <c r="M2004" i="1"/>
  <c r="AE2003" i="1"/>
  <c r="V1739" i="2" l="1"/>
  <c r="S1739" i="2"/>
  <c r="P1739" i="2"/>
  <c r="Q1739" i="2"/>
  <c r="T1739" i="2"/>
  <c r="AC1739" i="2"/>
  <c r="U2004" i="1"/>
  <c r="AA2004" i="1"/>
  <c r="X2004" i="1"/>
  <c r="W2004" i="1"/>
  <c r="V2004" i="1"/>
  <c r="AJ2004" i="1" s="1"/>
  <c r="AL2004" i="1"/>
  <c r="Y2004" i="1"/>
  <c r="Z2004" i="1"/>
  <c r="AE2004" i="1" s="1"/>
  <c r="AB1739" i="2" l="1"/>
  <c r="Z1739" i="2"/>
  <c r="Y1739" i="2"/>
  <c r="X1739" i="2"/>
  <c r="W1739" i="2"/>
  <c r="AA1739" i="2"/>
  <c r="AH1739" i="2"/>
  <c r="AI1739" i="2"/>
  <c r="AJ1739" i="2"/>
  <c r="AK1739" i="2"/>
  <c r="AE1739" i="2"/>
  <c r="AF1739" i="2"/>
  <c r="Q2005" i="1"/>
  <c r="AK2004" i="1"/>
  <c r="AG1739" i="2" l="1"/>
  <c r="AM1739" i="2" s="1"/>
  <c r="R2005" i="1"/>
  <c r="N2005" i="1"/>
  <c r="M2005" i="1"/>
  <c r="O2005" i="1"/>
  <c r="AL2005" i="1"/>
  <c r="Y2005" i="1"/>
  <c r="T2005" i="1"/>
  <c r="U1740" i="2" l="1"/>
  <c r="R1740" i="2"/>
  <c r="O1740" i="2"/>
  <c r="AL1739" i="2"/>
  <c r="AF2005" i="1"/>
  <c r="AH2005" i="1"/>
  <c r="AG2005" i="1"/>
  <c r="AD2005" i="1"/>
  <c r="AC2005" i="1"/>
  <c r="AI2005" i="1"/>
  <c r="W2005" i="1"/>
  <c r="U2005" i="1"/>
  <c r="X2005" i="1"/>
  <c r="AA2005" i="1"/>
  <c r="V2005" i="1"/>
  <c r="Z2005" i="1"/>
  <c r="AE2005" i="1" s="1"/>
  <c r="S1740" i="2" l="1"/>
  <c r="V1740" i="2"/>
  <c r="Q1740" i="2"/>
  <c r="P1740" i="2"/>
  <c r="T1740" i="2"/>
  <c r="W1740" i="2"/>
  <c r="Z1740" i="2"/>
  <c r="AK2005" i="1"/>
  <c r="AJ2005" i="1"/>
  <c r="Y1740" i="2" l="1"/>
  <c r="AB1740" i="2"/>
  <c r="X1740" i="2"/>
  <c r="AC1740" i="2"/>
  <c r="AH1740" i="2"/>
  <c r="AI1740" i="2"/>
  <c r="AJ1740" i="2"/>
  <c r="AK1740" i="2"/>
  <c r="AE1740" i="2"/>
  <c r="AF1740" i="2"/>
  <c r="AA1740" i="2"/>
  <c r="Q2006" i="1"/>
  <c r="T2006" i="1"/>
  <c r="O2006" i="1"/>
  <c r="R2006" i="1"/>
  <c r="M2006" i="1"/>
  <c r="N2006" i="1"/>
  <c r="AG1740" i="2" l="1"/>
  <c r="AM1740" i="2" s="1"/>
  <c r="AL1740" i="2"/>
  <c r="Z2006" i="1"/>
  <c r="V2006" i="1"/>
  <c r="X2006" i="1"/>
  <c r="AA2006" i="1"/>
  <c r="U2006" i="1"/>
  <c r="W2006" i="1"/>
  <c r="AG2006" i="1"/>
  <c r="AC2006" i="1"/>
  <c r="AD2006" i="1"/>
  <c r="AI2006" i="1"/>
  <c r="AH2006" i="1"/>
  <c r="AF2006" i="1"/>
  <c r="AL2006" i="1"/>
  <c r="Y2006" i="1"/>
  <c r="R1741" i="2" l="1"/>
  <c r="U1741" i="2"/>
  <c r="O1741" i="2"/>
  <c r="Q1741" i="2"/>
  <c r="T1741" i="2"/>
  <c r="P1741" i="2"/>
  <c r="V1741" i="2"/>
  <c r="S1741" i="2"/>
  <c r="AJ2006" i="1"/>
  <c r="AK2006" i="1"/>
  <c r="AE2006" i="1"/>
  <c r="X1741" i="2" l="1"/>
  <c r="AA1741" i="2"/>
  <c r="AF1741" i="2"/>
  <c r="AH1741" i="2"/>
  <c r="AI1741" i="2"/>
  <c r="AJ1741" i="2"/>
  <c r="AK1741" i="2"/>
  <c r="AE1741" i="2"/>
  <c r="AB1741" i="2"/>
  <c r="Y1741" i="2"/>
  <c r="W1741" i="2"/>
  <c r="AC1741" i="2"/>
  <c r="Z1741" i="2"/>
  <c r="R2007" i="1"/>
  <c r="O2007" i="1"/>
  <c r="N2007" i="1"/>
  <c r="M2007" i="1"/>
  <c r="T2007" i="1"/>
  <c r="Q2007" i="1"/>
  <c r="AG1741" i="2" l="1"/>
  <c r="AL1741" i="2" s="1"/>
  <c r="AM1741" i="2"/>
  <c r="AL2007" i="1"/>
  <c r="Y2007" i="1"/>
  <c r="AC2007" i="1"/>
  <c r="AG2007" i="1"/>
  <c r="AI2007" i="1"/>
  <c r="AF2007" i="1"/>
  <c r="AD2007" i="1"/>
  <c r="AH2007" i="1"/>
  <c r="X2007" i="1"/>
  <c r="AA2007" i="1"/>
  <c r="U2007" i="1"/>
  <c r="V2007" i="1"/>
  <c r="W2007" i="1"/>
  <c r="Z2007" i="1"/>
  <c r="S1742" i="2" l="1"/>
  <c r="V1742" i="2"/>
  <c r="P1742" i="2"/>
  <c r="U1742" i="2"/>
  <c r="T1742" i="2"/>
  <c r="Q1742" i="2"/>
  <c r="O1742" i="2"/>
  <c r="R1742" i="2"/>
  <c r="AK2007" i="1"/>
  <c r="AE2007" i="1"/>
  <c r="AJ2007" i="1"/>
  <c r="AB1742" i="2" l="1"/>
  <c r="Z1742" i="2"/>
  <c r="W1742" i="2"/>
  <c r="Y1742" i="2"/>
  <c r="AC1742" i="2"/>
  <c r="X1742" i="2"/>
  <c r="AE1742" i="2"/>
  <c r="AF1742" i="2"/>
  <c r="AH1742" i="2"/>
  <c r="AI1742" i="2"/>
  <c r="AJ1742" i="2"/>
  <c r="AK1742" i="2"/>
  <c r="AA1742" i="2"/>
  <c r="T2008" i="1"/>
  <c r="Q2008" i="1"/>
  <c r="O2008" i="1"/>
  <c r="R2008" i="1"/>
  <c r="M2008" i="1"/>
  <c r="N2008" i="1"/>
  <c r="AG1742" i="2" l="1"/>
  <c r="AM1742" i="2" s="1"/>
  <c r="X2008" i="1"/>
  <c r="AA2008" i="1"/>
  <c r="U2008" i="1"/>
  <c r="V2008" i="1"/>
  <c r="Z2008" i="1"/>
  <c r="AE2008" i="1" s="1"/>
  <c r="W2008" i="1"/>
  <c r="AL2008" i="1"/>
  <c r="Y2008" i="1"/>
  <c r="AD2008" i="1"/>
  <c r="AF2008" i="1"/>
  <c r="AG2008" i="1"/>
  <c r="AI2008" i="1"/>
  <c r="AC2008" i="1"/>
  <c r="AH2008" i="1"/>
  <c r="U1743" i="2" l="1"/>
  <c r="R1743" i="2"/>
  <c r="O1743" i="2"/>
  <c r="AL1742" i="2"/>
  <c r="AJ2008" i="1"/>
  <c r="AK2008" i="1"/>
  <c r="S1743" i="2" l="1"/>
  <c r="V1743" i="2"/>
  <c r="P1743" i="2"/>
  <c r="Q1743" i="2"/>
  <c r="Z1743" i="2"/>
  <c r="T1743" i="2"/>
  <c r="O2009" i="1"/>
  <c r="M2009" i="1"/>
  <c r="R2009" i="1"/>
  <c r="N2009" i="1"/>
  <c r="T2009" i="1"/>
  <c r="Q2009" i="1"/>
  <c r="AB1743" i="2" l="1"/>
  <c r="W1743" i="2"/>
  <c r="Y1743" i="2"/>
  <c r="X1743" i="2"/>
  <c r="AC1743" i="2"/>
  <c r="AE1743" i="2"/>
  <c r="AF1743" i="2"/>
  <c r="AH1743" i="2"/>
  <c r="AI1743" i="2"/>
  <c r="AJ1743" i="2"/>
  <c r="AK1743" i="2"/>
  <c r="AA1743" i="2"/>
  <c r="AL2009" i="1"/>
  <c r="Y2009" i="1"/>
  <c r="AI2009" i="1"/>
  <c r="AC2009" i="1"/>
  <c r="AH2009" i="1"/>
  <c r="AD2009" i="1"/>
  <c r="AG2009" i="1"/>
  <c r="AF2009" i="1"/>
  <c r="V2009" i="1"/>
  <c r="Z2009" i="1"/>
  <c r="U2009" i="1"/>
  <c r="X2009" i="1"/>
  <c r="AA2009" i="1"/>
  <c r="W2009" i="1"/>
  <c r="AG1743" i="2" l="1"/>
  <c r="AL1743" i="2" s="1"/>
  <c r="AJ2009" i="1"/>
  <c r="AE2009" i="1"/>
  <c r="AK2009" i="1"/>
  <c r="S1744" i="2" l="1"/>
  <c r="AM1743" i="2"/>
  <c r="M2010" i="1"/>
  <c r="O2010" i="1"/>
  <c r="N2010" i="1"/>
  <c r="R2010" i="1"/>
  <c r="T2010" i="1"/>
  <c r="Q2010" i="1"/>
  <c r="U1744" i="2" l="1"/>
  <c r="O1744" i="2"/>
  <c r="R1744" i="2"/>
  <c r="T1744" i="2"/>
  <c r="Q1744" i="2"/>
  <c r="P1744" i="2"/>
  <c r="V1744" i="2"/>
  <c r="AA1744" i="2"/>
  <c r="AL2010" i="1"/>
  <c r="Y2010" i="1"/>
  <c r="V2010" i="1"/>
  <c r="AC2010" i="1"/>
  <c r="AF2010" i="1"/>
  <c r="AD2010" i="1"/>
  <c r="AH2010" i="1"/>
  <c r="AJ2010" i="1" s="1"/>
  <c r="Q2011" i="1" s="1"/>
  <c r="AG2010" i="1"/>
  <c r="AI2010" i="1"/>
  <c r="Z2010" i="1"/>
  <c r="W2010" i="1"/>
  <c r="X2010" i="1"/>
  <c r="AA2010" i="1"/>
  <c r="U2010" i="1"/>
  <c r="AK1744" i="2" l="1"/>
  <c r="AE1744" i="2"/>
  <c r="AF1744" i="2"/>
  <c r="AH1744" i="2"/>
  <c r="AI1744" i="2"/>
  <c r="AJ1744" i="2"/>
  <c r="AB1744" i="2"/>
  <c r="X1744" i="2"/>
  <c r="Y1744" i="2"/>
  <c r="Z1744" i="2"/>
  <c r="W1744" i="2"/>
  <c r="AC1744" i="2"/>
  <c r="AE2010" i="1"/>
  <c r="AK2010" i="1"/>
  <c r="AG1744" i="2" l="1"/>
  <c r="AL1744" i="2" s="1"/>
  <c r="AM1744" i="2"/>
  <c r="N2011" i="1"/>
  <c r="M2011" i="1"/>
  <c r="O2011" i="1"/>
  <c r="R2011" i="1"/>
  <c r="T2011" i="1"/>
  <c r="S1745" i="2" l="1"/>
  <c r="V1745" i="2"/>
  <c r="O1745" i="2"/>
  <c r="U1745" i="2"/>
  <c r="Q1745" i="2"/>
  <c r="P1745" i="2"/>
  <c r="R1745" i="2"/>
  <c r="T1745" i="2"/>
  <c r="AI2011" i="1"/>
  <c r="AF2011" i="1"/>
  <c r="AH2011" i="1"/>
  <c r="AD2011" i="1"/>
  <c r="AC2011" i="1"/>
  <c r="AG2011" i="1"/>
  <c r="Z2011" i="1"/>
  <c r="AE2011" i="1" s="1"/>
  <c r="W2011" i="1"/>
  <c r="U2011" i="1"/>
  <c r="X2011" i="1"/>
  <c r="AA2011" i="1"/>
  <c r="AL2011" i="1"/>
  <c r="Y2011" i="1"/>
  <c r="V2011" i="1"/>
  <c r="AB1745" i="2" l="1"/>
  <c r="AC1745" i="2"/>
  <c r="Z1745" i="2"/>
  <c r="X1745" i="2"/>
  <c r="Y1745" i="2"/>
  <c r="W1745" i="2"/>
  <c r="AJ1745" i="2"/>
  <c r="AK1745" i="2"/>
  <c r="AE1745" i="2"/>
  <c r="AF1745" i="2"/>
  <c r="AH1745" i="2"/>
  <c r="AI1745" i="2"/>
  <c r="AA1745" i="2"/>
  <c r="AJ2011" i="1"/>
  <c r="AK2011" i="1"/>
  <c r="AG1745" i="2" l="1"/>
  <c r="AL1745" i="2" s="1"/>
  <c r="R2012" i="1"/>
  <c r="O2012" i="1"/>
  <c r="N2012" i="1"/>
  <c r="M2012" i="1"/>
  <c r="Q2012" i="1"/>
  <c r="T2012" i="1"/>
  <c r="S1746" i="2" l="1"/>
  <c r="AM1745" i="2"/>
  <c r="AL2012" i="1"/>
  <c r="Y2012" i="1"/>
  <c r="AH2012" i="1"/>
  <c r="AC2012" i="1"/>
  <c r="AG2012" i="1"/>
  <c r="AD2012" i="1"/>
  <c r="AI2012" i="1"/>
  <c r="AF2012" i="1"/>
  <c r="U2012" i="1"/>
  <c r="X2012" i="1"/>
  <c r="AA2012" i="1"/>
  <c r="V2012" i="1"/>
  <c r="W2012" i="1"/>
  <c r="Z2012" i="1"/>
  <c r="T1746" i="2" l="1"/>
  <c r="Q1746" i="2"/>
  <c r="U1746" i="2"/>
  <c r="O1746" i="2"/>
  <c r="R1746" i="2"/>
  <c r="P1746" i="2"/>
  <c r="V1746" i="2"/>
  <c r="AA1746" i="2"/>
  <c r="AE2012" i="1"/>
  <c r="AK2012" i="1"/>
  <c r="AJ2012" i="1"/>
  <c r="AI1746" i="2" l="1"/>
  <c r="AJ1746" i="2"/>
  <c r="AK1746" i="2"/>
  <c r="AE1746" i="2"/>
  <c r="AF1746" i="2"/>
  <c r="AH1746" i="2"/>
  <c r="W1746" i="2"/>
  <c r="X1746" i="2"/>
  <c r="Z1746" i="2"/>
  <c r="AC1746" i="2"/>
  <c r="Y1746" i="2"/>
  <c r="AB1746" i="2"/>
  <c r="Q2013" i="1"/>
  <c r="T2013" i="1"/>
  <c r="O2013" i="1"/>
  <c r="R2013" i="1"/>
  <c r="M2013" i="1"/>
  <c r="N2013" i="1"/>
  <c r="AG1746" i="2" l="1"/>
  <c r="AM1746" i="2"/>
  <c r="AL1746" i="2"/>
  <c r="Z2013" i="1"/>
  <c r="V2013" i="1"/>
  <c r="U2013" i="1"/>
  <c r="X2013" i="1"/>
  <c r="AA2013" i="1"/>
  <c r="W2013" i="1"/>
  <c r="AD2013" i="1"/>
  <c r="AF2013" i="1"/>
  <c r="AG2013" i="1"/>
  <c r="AI2013" i="1"/>
  <c r="AC2013" i="1"/>
  <c r="AH2013" i="1"/>
  <c r="AJ2013" i="1" s="1"/>
  <c r="AL2013" i="1"/>
  <c r="Y2013" i="1"/>
  <c r="S1747" i="2" l="1"/>
  <c r="V1747" i="2"/>
  <c r="O1747" i="2"/>
  <c r="Q1747" i="2"/>
  <c r="P1747" i="2"/>
  <c r="T1747" i="2"/>
  <c r="R1747" i="2"/>
  <c r="U1747" i="2"/>
  <c r="AK2013" i="1"/>
  <c r="Q2014" i="1"/>
  <c r="AE2013" i="1"/>
  <c r="X1747" i="2" l="1"/>
  <c r="AC1747" i="2"/>
  <c r="Z1747" i="2"/>
  <c r="AB1747" i="2"/>
  <c r="AG1747" i="2" s="1"/>
  <c r="Y1747" i="2"/>
  <c r="W1747" i="2"/>
  <c r="AH1747" i="2"/>
  <c r="AI1747" i="2"/>
  <c r="AJ1747" i="2"/>
  <c r="AK1747" i="2"/>
  <c r="AM1747" i="2" s="1"/>
  <c r="AE1747" i="2"/>
  <c r="AF1747" i="2"/>
  <c r="AA1747" i="2"/>
  <c r="R2014" i="1"/>
  <c r="N2014" i="1"/>
  <c r="O2014" i="1"/>
  <c r="M2014" i="1"/>
  <c r="T2014" i="1"/>
  <c r="R1748" i="2" l="1"/>
  <c r="U1748" i="2"/>
  <c r="AL1747" i="2"/>
  <c r="O1748" i="2"/>
  <c r="P1748" i="2"/>
  <c r="AG2014" i="1"/>
  <c r="AI2014" i="1"/>
  <c r="AC2014" i="1"/>
  <c r="AH2014" i="1"/>
  <c r="AD2014" i="1"/>
  <c r="AF2014" i="1"/>
  <c r="V2014" i="1"/>
  <c r="U2014" i="1"/>
  <c r="X2014" i="1"/>
  <c r="AA2014" i="1"/>
  <c r="W2014" i="1"/>
  <c r="Z2014" i="1"/>
  <c r="AE2014" i="1" s="1"/>
  <c r="Y2014" i="1"/>
  <c r="AL2014" i="1"/>
  <c r="V1748" i="2" l="1"/>
  <c r="S1748" i="2"/>
  <c r="T1748" i="2"/>
  <c r="AC1748" i="2"/>
  <c r="Q1748" i="2"/>
  <c r="AJ2014" i="1"/>
  <c r="AK2014" i="1"/>
  <c r="AA1748" i="2" l="1"/>
  <c r="AB1748" i="2"/>
  <c r="AH1748" i="2"/>
  <c r="AI1748" i="2"/>
  <c r="AJ1748" i="2"/>
  <c r="AK1748" i="2"/>
  <c r="AE1748" i="2"/>
  <c r="AF1748" i="2"/>
  <c r="Y1748" i="2"/>
  <c r="W1748" i="2"/>
  <c r="Z1748" i="2"/>
  <c r="X1748" i="2"/>
  <c r="N2015" i="1"/>
  <c r="R2015" i="1"/>
  <c r="M2015" i="1"/>
  <c r="O2015" i="1"/>
  <c r="Q2015" i="1"/>
  <c r="T2015" i="1"/>
  <c r="AG1748" i="2" l="1"/>
  <c r="AM1748" i="2" s="1"/>
  <c r="W2015" i="1"/>
  <c r="AD2015" i="1"/>
  <c r="AF2015" i="1"/>
  <c r="AG2015" i="1"/>
  <c r="AH2015" i="1"/>
  <c r="AC2015" i="1"/>
  <c r="AI2015" i="1"/>
  <c r="AL2015" i="1"/>
  <c r="Y2015" i="1"/>
  <c r="AA2015" i="1"/>
  <c r="X2015" i="1"/>
  <c r="U2015" i="1"/>
  <c r="Z2015" i="1"/>
  <c r="V2015" i="1"/>
  <c r="U1749" i="2" l="1"/>
  <c r="R1749" i="2"/>
  <c r="O1749" i="2"/>
  <c r="AL1748" i="2"/>
  <c r="AK2015" i="1"/>
  <c r="AJ2015" i="1"/>
  <c r="AE2015" i="1"/>
  <c r="S1749" i="2" l="1"/>
  <c r="V1749" i="2"/>
  <c r="Q1749" i="2"/>
  <c r="T1749" i="2"/>
  <c r="W1749" i="2"/>
  <c r="P1749" i="2"/>
  <c r="T2016" i="1"/>
  <c r="Q2016" i="1"/>
  <c r="O2016" i="1"/>
  <c r="R2016" i="1"/>
  <c r="N2016" i="1"/>
  <c r="M2016" i="1"/>
  <c r="AF1749" i="2" l="1"/>
  <c r="AH1749" i="2"/>
  <c r="AI1749" i="2"/>
  <c r="AJ1749" i="2"/>
  <c r="AK1749" i="2"/>
  <c r="AE1749" i="2"/>
  <c r="AB1749" i="2"/>
  <c r="AG1749" i="2" s="1"/>
  <c r="Y1749" i="2"/>
  <c r="X1749" i="2"/>
  <c r="AA1749" i="2"/>
  <c r="AC1749" i="2"/>
  <c r="Z1749" i="2"/>
  <c r="Z2016" i="1"/>
  <c r="X2016" i="1"/>
  <c r="AA2016" i="1"/>
  <c r="U2016" i="1"/>
  <c r="V2016" i="1"/>
  <c r="W2016" i="1"/>
  <c r="AL2016" i="1"/>
  <c r="Y2016" i="1"/>
  <c r="AF2016" i="1"/>
  <c r="AI2016" i="1"/>
  <c r="AD2016" i="1"/>
  <c r="AH2016" i="1"/>
  <c r="AJ2016" i="1" s="1"/>
  <c r="Q2017" i="1" s="1"/>
  <c r="AC2016" i="1"/>
  <c r="AG2016" i="1"/>
  <c r="AM1749" i="2" l="1"/>
  <c r="AL1749" i="2"/>
  <c r="AK2016" i="1"/>
  <c r="T2017" i="1" s="1"/>
  <c r="AE2016" i="1"/>
  <c r="V1750" i="2" l="1"/>
  <c r="S1750" i="2"/>
  <c r="R1750" i="2"/>
  <c r="U1750" i="2"/>
  <c r="O1750" i="2"/>
  <c r="T1750" i="2"/>
  <c r="P1750" i="2"/>
  <c r="Q1750" i="2"/>
  <c r="AG2017" i="1"/>
  <c r="AH2017" i="1"/>
  <c r="AI2017" i="1"/>
  <c r="AC2017" i="1"/>
  <c r="AD2017" i="1"/>
  <c r="AF2017" i="1"/>
  <c r="R2017" i="1"/>
  <c r="O2017" i="1"/>
  <c r="M2017" i="1"/>
  <c r="N2017" i="1"/>
  <c r="Y1750" i="2" l="1"/>
  <c r="W1750" i="2"/>
  <c r="X1750" i="2"/>
  <c r="AB1750" i="2"/>
  <c r="AG1750" i="2" s="1"/>
  <c r="AC1750" i="2"/>
  <c r="Z1750" i="2"/>
  <c r="AA1750" i="2"/>
  <c r="AE1750" i="2"/>
  <c r="AF1750" i="2"/>
  <c r="AH1750" i="2"/>
  <c r="AI1750" i="2"/>
  <c r="AJ1750" i="2"/>
  <c r="AK1750" i="2"/>
  <c r="U2017" i="1"/>
  <c r="AA2017" i="1"/>
  <c r="X2017" i="1"/>
  <c r="AL2017" i="1"/>
  <c r="Y2017" i="1"/>
  <c r="Z2017" i="1"/>
  <c r="AE2017" i="1" s="1"/>
  <c r="V2017" i="1"/>
  <c r="W2017" i="1"/>
  <c r="AJ2017" i="1" s="1"/>
  <c r="AM1750" i="2" l="1"/>
  <c r="AL1750" i="2"/>
  <c r="Q2018" i="1"/>
  <c r="AK2017" i="1"/>
  <c r="S1751" i="2" l="1"/>
  <c r="V1751" i="2"/>
  <c r="Q1751" i="2"/>
  <c r="U1751" i="2"/>
  <c r="O1751" i="2"/>
  <c r="R1751" i="2"/>
  <c r="T1751" i="2"/>
  <c r="P1751" i="2"/>
  <c r="N2018" i="1"/>
  <c r="M2018" i="1"/>
  <c r="O2018" i="1"/>
  <c r="R2018" i="1"/>
  <c r="T2018" i="1"/>
  <c r="AL2018" i="1"/>
  <c r="Y2018" i="1"/>
  <c r="W1751" i="2" l="1"/>
  <c r="AB1751" i="2"/>
  <c r="Y1751" i="2"/>
  <c r="X1751" i="2"/>
  <c r="Z1751" i="2"/>
  <c r="AC1751" i="2"/>
  <c r="AE1751" i="2"/>
  <c r="AF1751" i="2"/>
  <c r="AH1751" i="2"/>
  <c r="AI1751" i="2"/>
  <c r="AJ1751" i="2"/>
  <c r="AK1751" i="2"/>
  <c r="AA1751" i="2"/>
  <c r="AI2018" i="1"/>
  <c r="AH2018" i="1"/>
  <c r="AG2018" i="1"/>
  <c r="AC2018" i="1"/>
  <c r="AD2018" i="1"/>
  <c r="AF2018" i="1"/>
  <c r="Z2018" i="1"/>
  <c r="W2018" i="1"/>
  <c r="U2018" i="1"/>
  <c r="X2018" i="1"/>
  <c r="AA2018" i="1"/>
  <c r="V2018" i="1"/>
  <c r="AG1751" i="2" l="1"/>
  <c r="AM1751" i="2"/>
  <c r="AL1751" i="2"/>
  <c r="AE2018" i="1"/>
  <c r="AJ2018" i="1"/>
  <c r="AK2018" i="1"/>
  <c r="S1752" i="2" l="1"/>
  <c r="V1752" i="2"/>
  <c r="O1752" i="2"/>
  <c r="R1752" i="2"/>
  <c r="U1752" i="2"/>
  <c r="T1752" i="2"/>
  <c r="Q1752" i="2"/>
  <c r="P1752" i="2"/>
  <c r="R2019" i="1"/>
  <c r="N2019" i="1"/>
  <c r="O2019" i="1"/>
  <c r="M2019" i="1"/>
  <c r="Q2019" i="1"/>
  <c r="T2019" i="1"/>
  <c r="X1752" i="2" l="1"/>
  <c r="AC1752" i="2"/>
  <c r="Y1752" i="2"/>
  <c r="AB1752" i="2"/>
  <c r="AG1752" i="2" s="1"/>
  <c r="Z1752" i="2"/>
  <c r="W1752" i="2"/>
  <c r="AK1752" i="2"/>
  <c r="AE1752" i="2"/>
  <c r="AF1752" i="2"/>
  <c r="AH1752" i="2"/>
  <c r="AI1752" i="2"/>
  <c r="AJ1752" i="2"/>
  <c r="AA1752" i="2"/>
  <c r="AF2019" i="1"/>
  <c r="AG2019" i="1"/>
  <c r="AC2019" i="1"/>
  <c r="AH2019" i="1"/>
  <c r="AI2019" i="1"/>
  <c r="AD2019" i="1"/>
  <c r="AL2019" i="1"/>
  <c r="Y2019" i="1"/>
  <c r="AA2019" i="1"/>
  <c r="U2019" i="1"/>
  <c r="X2019" i="1"/>
  <c r="W2019" i="1"/>
  <c r="V2019" i="1"/>
  <c r="Z2019" i="1"/>
  <c r="AL1752" i="2" l="1"/>
  <c r="AM1752" i="2"/>
  <c r="AE2019" i="1"/>
  <c r="AK2019" i="1"/>
  <c r="AJ2019" i="1"/>
  <c r="P1753" i="2" l="1"/>
  <c r="R1753" i="2"/>
  <c r="U1753" i="2"/>
  <c r="O1753" i="2"/>
  <c r="Q1753" i="2"/>
  <c r="T1753" i="2"/>
  <c r="S1753" i="2"/>
  <c r="V1753" i="2"/>
  <c r="Q2020" i="1"/>
  <c r="T2020" i="1"/>
  <c r="N2020" i="1"/>
  <c r="R2020" i="1"/>
  <c r="M2020" i="1"/>
  <c r="O2020" i="1"/>
  <c r="AA1753" i="2" l="1"/>
  <c r="AJ1753" i="2"/>
  <c r="AK1753" i="2"/>
  <c r="AE1753" i="2"/>
  <c r="AF1753" i="2"/>
  <c r="AH1753" i="2"/>
  <c r="AI1753" i="2"/>
  <c r="AB1753" i="2"/>
  <c r="Y1753" i="2"/>
  <c r="W1753" i="2"/>
  <c r="AC1753" i="2"/>
  <c r="Z1753" i="2"/>
  <c r="X1753" i="2"/>
  <c r="U2020" i="1"/>
  <c r="X2020" i="1"/>
  <c r="AA2020" i="1"/>
  <c r="W2020" i="1"/>
  <c r="Z2020" i="1"/>
  <c r="AE2020" i="1" s="1"/>
  <c r="V2020" i="1"/>
  <c r="AG2020" i="1"/>
  <c r="AI2020" i="1"/>
  <c r="AC2020" i="1"/>
  <c r="AD2020" i="1"/>
  <c r="AF2020" i="1"/>
  <c r="AH2020" i="1"/>
  <c r="AJ2020" i="1" s="1"/>
  <c r="AL2020" i="1"/>
  <c r="Y2020" i="1"/>
  <c r="AG1753" i="2" l="1"/>
  <c r="AM1753" i="2" s="1"/>
  <c r="Q2021" i="1"/>
  <c r="AK2020" i="1"/>
  <c r="U1754" i="2" l="1"/>
  <c r="O1754" i="2"/>
  <c r="R1754" i="2"/>
  <c r="AL1753" i="2"/>
  <c r="N2021" i="1"/>
  <c r="M2021" i="1"/>
  <c r="O2021" i="1"/>
  <c r="R2021" i="1"/>
  <c r="AL2021" i="1"/>
  <c r="Y2021" i="1"/>
  <c r="T2021" i="1"/>
  <c r="S1754" i="2" l="1"/>
  <c r="V1754" i="2"/>
  <c r="T1754" i="2"/>
  <c r="P1754" i="2"/>
  <c r="Q1754" i="2"/>
  <c r="AH2021" i="1"/>
  <c r="AD2021" i="1"/>
  <c r="AF2021" i="1"/>
  <c r="AI2021" i="1"/>
  <c r="AC2021" i="1"/>
  <c r="AG2021" i="1"/>
  <c r="X2021" i="1"/>
  <c r="AA2021" i="1"/>
  <c r="U2021" i="1"/>
  <c r="Z2021" i="1"/>
  <c r="W2021" i="1"/>
  <c r="V2021" i="1"/>
  <c r="AB1754" i="2" l="1"/>
  <c r="X1754" i="2"/>
  <c r="W1754" i="2"/>
  <c r="AI1754" i="2"/>
  <c r="AJ1754" i="2"/>
  <c r="AK1754" i="2"/>
  <c r="AE1754" i="2"/>
  <c r="AF1754" i="2"/>
  <c r="AH1754" i="2"/>
  <c r="AA1754" i="2"/>
  <c r="AC1754" i="2"/>
  <c r="Z1754" i="2"/>
  <c r="Y1754" i="2"/>
  <c r="AE2021" i="1"/>
  <c r="AK2021" i="1"/>
  <c r="AJ2021" i="1"/>
  <c r="AG1754" i="2" l="1"/>
  <c r="AM1754" i="2" s="1"/>
  <c r="Q2022" i="1"/>
  <c r="T2022" i="1"/>
  <c r="N2022" i="1"/>
  <c r="R2022" i="1"/>
  <c r="M2022" i="1"/>
  <c r="O2022" i="1"/>
  <c r="R1755" i="2" l="1"/>
  <c r="O1755" i="2"/>
  <c r="U1755" i="2"/>
  <c r="AL1754" i="2"/>
  <c r="Z2022" i="1"/>
  <c r="W2022" i="1"/>
  <c r="U2022" i="1"/>
  <c r="AA2022" i="1"/>
  <c r="X2022" i="1"/>
  <c r="V2022" i="1"/>
  <c r="AF2022" i="1"/>
  <c r="AG2022" i="1"/>
  <c r="AH2022" i="1"/>
  <c r="AC2022" i="1"/>
  <c r="AI2022" i="1"/>
  <c r="AD2022" i="1"/>
  <c r="AL2022" i="1"/>
  <c r="Y2022" i="1"/>
  <c r="V1755" i="2" l="1"/>
  <c r="S1755" i="2"/>
  <c r="P1755" i="2"/>
  <c r="Q1755" i="2"/>
  <c r="T1755" i="2"/>
  <c r="W1755" i="2"/>
  <c r="AK2022" i="1"/>
  <c r="AJ2022" i="1"/>
  <c r="AE2022" i="1"/>
  <c r="AB1755" i="2" l="1"/>
  <c r="AC1755" i="2"/>
  <c r="Y1755" i="2"/>
  <c r="X1755" i="2"/>
  <c r="Z1755" i="2"/>
  <c r="AA1755" i="2"/>
  <c r="AH1755" i="2"/>
  <c r="AI1755" i="2"/>
  <c r="AJ1755" i="2"/>
  <c r="AK1755" i="2"/>
  <c r="AE1755" i="2"/>
  <c r="AF1755" i="2"/>
  <c r="Q2023" i="1"/>
  <c r="T2023" i="1"/>
  <c r="R2023" i="1"/>
  <c r="N2023" i="1"/>
  <c r="O2023" i="1"/>
  <c r="M2023" i="1"/>
  <c r="AG1755" i="2" l="1"/>
  <c r="AM1755" i="2" s="1"/>
  <c r="W2023" i="1"/>
  <c r="X2023" i="1"/>
  <c r="U2023" i="1"/>
  <c r="AA2023" i="1"/>
  <c r="V2023" i="1"/>
  <c r="Z2023" i="1"/>
  <c r="AG2023" i="1"/>
  <c r="AF2023" i="1"/>
  <c r="AI2023" i="1"/>
  <c r="AH2023" i="1"/>
  <c r="AC2023" i="1"/>
  <c r="AD2023" i="1"/>
  <c r="AL2023" i="1"/>
  <c r="Y2023" i="1"/>
  <c r="O1756" i="2" l="1"/>
  <c r="U1756" i="2"/>
  <c r="R1756" i="2"/>
  <c r="AL1755" i="2"/>
  <c r="AJ2023" i="1"/>
  <c r="AK2023" i="1"/>
  <c r="AE2023" i="1"/>
  <c r="S1756" i="2" l="1"/>
  <c r="V1756" i="2"/>
  <c r="P1756" i="2"/>
  <c r="Q1756" i="2"/>
  <c r="T1756" i="2"/>
  <c r="AC1756" i="2"/>
  <c r="O2024" i="1"/>
  <c r="R2024" i="1"/>
  <c r="N2024" i="1"/>
  <c r="M2024" i="1"/>
  <c r="T2024" i="1"/>
  <c r="Q2024" i="1"/>
  <c r="AB1756" i="2" l="1"/>
  <c r="Z1756" i="2"/>
  <c r="Y1756" i="2"/>
  <c r="X1756" i="2"/>
  <c r="W1756" i="2"/>
  <c r="AH1756" i="2"/>
  <c r="AI1756" i="2"/>
  <c r="AJ1756" i="2"/>
  <c r="AK1756" i="2"/>
  <c r="AE1756" i="2"/>
  <c r="AF1756" i="2"/>
  <c r="AA1756" i="2"/>
  <c r="AD2024" i="1"/>
  <c r="AF2024" i="1"/>
  <c r="AG2024" i="1"/>
  <c r="AC2024" i="1"/>
  <c r="AH2024" i="1"/>
  <c r="AI2024" i="1"/>
  <c r="AL2024" i="1"/>
  <c r="Y2024" i="1"/>
  <c r="AA2024" i="1"/>
  <c r="U2024" i="1"/>
  <c r="X2024" i="1"/>
  <c r="V2024" i="1"/>
  <c r="Z2024" i="1"/>
  <c r="W2024" i="1"/>
  <c r="AG1756" i="2" l="1"/>
  <c r="AM1756" i="2" s="1"/>
  <c r="AJ2024" i="1"/>
  <c r="AK2024" i="1"/>
  <c r="AE2024" i="1"/>
  <c r="U1757" i="2" l="1"/>
  <c r="R1757" i="2"/>
  <c r="O1757" i="2"/>
  <c r="AL1756" i="2"/>
  <c r="O2025" i="1"/>
  <c r="M2025" i="1"/>
  <c r="N2025" i="1"/>
  <c r="R2025" i="1"/>
  <c r="Q2025" i="1"/>
  <c r="T2025" i="1"/>
  <c r="S1757" i="2" l="1"/>
  <c r="V1757" i="2"/>
  <c r="P1757" i="2"/>
  <c r="Q1757" i="2"/>
  <c r="T1757" i="2"/>
  <c r="W1757" i="2"/>
  <c r="Z1757" i="2"/>
  <c r="AI2025" i="1"/>
  <c r="AD2025" i="1"/>
  <c r="AF2025" i="1"/>
  <c r="AC2025" i="1"/>
  <c r="AG2025" i="1"/>
  <c r="AH2025" i="1"/>
  <c r="AJ2025" i="1" s="1"/>
  <c r="Q2026" i="1" s="1"/>
  <c r="AL2025" i="1"/>
  <c r="Y2025" i="1"/>
  <c r="Z2025" i="1"/>
  <c r="V2025" i="1"/>
  <c r="X2025" i="1"/>
  <c r="AA2025" i="1"/>
  <c r="U2025" i="1"/>
  <c r="W2025" i="1"/>
  <c r="AB1757" i="2" l="1"/>
  <c r="Y1757" i="2"/>
  <c r="X1757" i="2"/>
  <c r="AC1757" i="2"/>
  <c r="AF1757" i="2"/>
  <c r="AH1757" i="2"/>
  <c r="AI1757" i="2"/>
  <c r="AJ1757" i="2"/>
  <c r="AK1757" i="2"/>
  <c r="AE1757" i="2"/>
  <c r="AA1757" i="2"/>
  <c r="AE2025" i="1"/>
  <c r="AK2025" i="1"/>
  <c r="AG1757" i="2" l="1"/>
  <c r="AM1757" i="2" s="1"/>
  <c r="M2026" i="1"/>
  <c r="R2026" i="1"/>
  <c r="O2026" i="1"/>
  <c r="N2026" i="1"/>
  <c r="T2026" i="1"/>
  <c r="R1758" i="2" l="1"/>
  <c r="O1758" i="2"/>
  <c r="U1758" i="2"/>
  <c r="AL1757" i="2"/>
  <c r="AI2026" i="1"/>
  <c r="AD2026" i="1"/>
  <c r="AC2026" i="1"/>
  <c r="AF2026" i="1"/>
  <c r="AH2026" i="1"/>
  <c r="AG2026" i="1"/>
  <c r="W2026" i="1"/>
  <c r="V2026" i="1"/>
  <c r="Z2026" i="1"/>
  <c r="X2026" i="1"/>
  <c r="AA2026" i="1"/>
  <c r="U2026" i="1"/>
  <c r="AL2026" i="1"/>
  <c r="Y2026" i="1"/>
  <c r="V1758" i="2" l="1"/>
  <c r="S1758" i="2"/>
  <c r="P1758" i="2"/>
  <c r="Q1758" i="2"/>
  <c r="T1758" i="2"/>
  <c r="AJ2026" i="1"/>
  <c r="AE2026" i="1"/>
  <c r="AK2026" i="1"/>
  <c r="AB1758" i="2" l="1"/>
  <c r="W1758" i="2"/>
  <c r="AC1758" i="2"/>
  <c r="Y1758" i="2"/>
  <c r="X1758" i="2"/>
  <c r="Z1758" i="2"/>
  <c r="AA1758" i="2"/>
  <c r="AE1758" i="2"/>
  <c r="AF1758" i="2"/>
  <c r="AH1758" i="2"/>
  <c r="AI1758" i="2"/>
  <c r="AJ1758" i="2"/>
  <c r="AK1758" i="2"/>
  <c r="O2027" i="1"/>
  <c r="R2027" i="1"/>
  <c r="M2027" i="1"/>
  <c r="N2027" i="1"/>
  <c r="Q2027" i="1"/>
  <c r="T2027" i="1"/>
  <c r="AG1758" i="2" l="1"/>
  <c r="AM1758" i="2" s="1"/>
  <c r="AH2027" i="1"/>
  <c r="AF2027" i="1"/>
  <c r="AC2027" i="1"/>
  <c r="AD2027" i="1"/>
  <c r="AG2027" i="1"/>
  <c r="AI2027" i="1"/>
  <c r="AK2027" i="1" s="1"/>
  <c r="AL2027" i="1"/>
  <c r="Y2027" i="1"/>
  <c r="V2027" i="1"/>
  <c r="U2027" i="1"/>
  <c r="X2027" i="1"/>
  <c r="AA2027" i="1"/>
  <c r="M2028" i="1"/>
  <c r="Z2027" i="1"/>
  <c r="W2027" i="1"/>
  <c r="O1759" i="2" l="1"/>
  <c r="U1759" i="2"/>
  <c r="R1759" i="2"/>
  <c r="AL1758" i="2"/>
  <c r="R2028" i="1"/>
  <c r="O2028" i="1"/>
  <c r="AE2027" i="1"/>
  <c r="AJ2027" i="1"/>
  <c r="S1759" i="2" l="1"/>
  <c r="V1759" i="2"/>
  <c r="P1759" i="2"/>
  <c r="Q1759" i="2"/>
  <c r="T1759" i="2"/>
  <c r="Z1759" i="2"/>
  <c r="Q2028" i="1"/>
  <c r="T2028" i="1"/>
  <c r="N2028" i="1"/>
  <c r="X1759" i="2" l="1"/>
  <c r="AB1759" i="2"/>
  <c r="Y1759" i="2"/>
  <c r="W1759" i="2"/>
  <c r="AE1759" i="2"/>
  <c r="AF1759" i="2"/>
  <c r="AH1759" i="2"/>
  <c r="AI1759" i="2"/>
  <c r="AJ1759" i="2"/>
  <c r="AK1759" i="2"/>
  <c r="AC1759" i="2"/>
  <c r="AA1759" i="2"/>
  <c r="AC2028" i="1"/>
  <c r="AI2028" i="1"/>
  <c r="AF2028" i="1"/>
  <c r="AH2028" i="1"/>
  <c r="AG2028" i="1"/>
  <c r="AD2028" i="1"/>
  <c r="V2028" i="1"/>
  <c r="X2028" i="1"/>
  <c r="U2028" i="1"/>
  <c r="AA2028" i="1"/>
  <c r="AL2028" i="1"/>
  <c r="Y2028" i="1"/>
  <c r="Z2028" i="1"/>
  <c r="AE2028" i="1" s="1"/>
  <c r="W2028" i="1"/>
  <c r="AG1759" i="2" l="1"/>
  <c r="AL1759" i="2" s="1"/>
  <c r="AJ2028" i="1"/>
  <c r="AK2028" i="1"/>
  <c r="S1760" i="2" l="1"/>
  <c r="AM1759" i="2"/>
  <c r="M2029" i="1"/>
  <c r="R2029" i="1"/>
  <c r="O2029" i="1"/>
  <c r="N2029" i="1"/>
  <c r="T2029" i="1"/>
  <c r="Q2029" i="1"/>
  <c r="O1760" i="2" l="1"/>
  <c r="R1760" i="2"/>
  <c r="U1760" i="2"/>
  <c r="P1760" i="2"/>
  <c r="Q1760" i="2"/>
  <c r="T1760" i="2"/>
  <c r="AA1760" i="2"/>
  <c r="V1760" i="2"/>
  <c r="AL2029" i="1"/>
  <c r="Y2029" i="1"/>
  <c r="W2029" i="1"/>
  <c r="AI2029" i="1"/>
  <c r="AH2029" i="1"/>
  <c r="AJ2029" i="1" s="1"/>
  <c r="Q2030" i="1" s="1"/>
  <c r="AC2029" i="1"/>
  <c r="AD2029" i="1"/>
  <c r="AG2029" i="1"/>
  <c r="AF2029" i="1"/>
  <c r="V2029" i="1"/>
  <c r="AA2029" i="1"/>
  <c r="Z2029" i="1"/>
  <c r="U2029" i="1"/>
  <c r="X2029" i="1"/>
  <c r="X1760" i="2" l="1"/>
  <c r="AB1760" i="2"/>
  <c r="Y1760" i="2"/>
  <c r="AC1760" i="2"/>
  <c r="Z1760" i="2"/>
  <c r="AK1760" i="2"/>
  <c r="AE1760" i="2"/>
  <c r="AF1760" i="2"/>
  <c r="AH1760" i="2"/>
  <c r="AI1760" i="2"/>
  <c r="AJ1760" i="2"/>
  <c r="W1760" i="2"/>
  <c r="AE2029" i="1"/>
  <c r="AK2029" i="1"/>
  <c r="T2030" i="1"/>
  <c r="AG1760" i="2" l="1"/>
  <c r="AM1760" i="2"/>
  <c r="AL1760" i="2"/>
  <c r="AF2030" i="1"/>
  <c r="AG2030" i="1"/>
  <c r="AH2030" i="1"/>
  <c r="AI2030" i="1"/>
  <c r="AD2030" i="1"/>
  <c r="AC2030" i="1"/>
  <c r="R2030" i="1"/>
  <c r="Z2030" i="1" s="1"/>
  <c r="M2030" i="1"/>
  <c r="O2030" i="1"/>
  <c r="N2030" i="1"/>
  <c r="S1761" i="2" l="1"/>
  <c r="V1761" i="2"/>
  <c r="P1761" i="2"/>
  <c r="R1761" i="2"/>
  <c r="T1761" i="2"/>
  <c r="Q1761" i="2"/>
  <c r="U1761" i="2"/>
  <c r="O1761" i="2"/>
  <c r="V2030" i="1"/>
  <c r="W2030" i="1"/>
  <c r="AE2030" i="1" s="1"/>
  <c r="U2030" i="1"/>
  <c r="AK2030" i="1" s="1"/>
  <c r="X2030" i="1"/>
  <c r="AA2030" i="1"/>
  <c r="AL2030" i="1"/>
  <c r="Y2030" i="1"/>
  <c r="AB1761" i="2" l="1"/>
  <c r="W1761" i="2"/>
  <c r="AC1761" i="2"/>
  <c r="Y1761" i="2"/>
  <c r="Z1761" i="2"/>
  <c r="X1761" i="2"/>
  <c r="AJ1761" i="2"/>
  <c r="AK1761" i="2"/>
  <c r="AE1761" i="2"/>
  <c r="AF1761" i="2"/>
  <c r="AH1761" i="2"/>
  <c r="AI1761" i="2"/>
  <c r="AA1761" i="2"/>
  <c r="M2031" i="1"/>
  <c r="AJ2030" i="1"/>
  <c r="O2031" i="1" s="1"/>
  <c r="AG1761" i="2" l="1"/>
  <c r="AM1761" i="2" s="1"/>
  <c r="Q2031" i="1"/>
  <c r="T2031" i="1"/>
  <c r="U2031" i="1"/>
  <c r="AA2031" i="1"/>
  <c r="X2031" i="1"/>
  <c r="N2031" i="1"/>
  <c r="R2031" i="1"/>
  <c r="R1762" i="2" l="1"/>
  <c r="O1762" i="2"/>
  <c r="U1762" i="2"/>
  <c r="AL1761" i="2"/>
  <c r="AL2031" i="1"/>
  <c r="Y2031" i="1"/>
  <c r="AD2031" i="1"/>
  <c r="AI2031" i="1"/>
  <c r="AG2031" i="1"/>
  <c r="AC2031" i="1"/>
  <c r="AH2031" i="1"/>
  <c r="AJ2031" i="1" s="1"/>
  <c r="AF2031" i="1"/>
  <c r="Z2031" i="1"/>
  <c r="V2031" i="1"/>
  <c r="W2031" i="1"/>
  <c r="S1762" i="2" l="1"/>
  <c r="V1762" i="2"/>
  <c r="Q1762" i="2"/>
  <c r="P1762" i="2"/>
  <c r="T1762" i="2"/>
  <c r="AK2031" i="1"/>
  <c r="AE2031" i="1"/>
  <c r="Q2032" i="1"/>
  <c r="AB1762" i="2" l="1"/>
  <c r="W1762" i="2"/>
  <c r="X1762" i="2"/>
  <c r="AC1762" i="2"/>
  <c r="Y1762" i="2"/>
  <c r="Z1762" i="2"/>
  <c r="AI1762" i="2"/>
  <c r="AJ1762" i="2"/>
  <c r="AK1762" i="2"/>
  <c r="AE1762" i="2"/>
  <c r="AF1762" i="2"/>
  <c r="AH1762" i="2"/>
  <c r="AA1762" i="2"/>
  <c r="O2032" i="1"/>
  <c r="M2032" i="1"/>
  <c r="R2032" i="1"/>
  <c r="N2032" i="1"/>
  <c r="T2032" i="1"/>
  <c r="AG1762" i="2" l="1"/>
  <c r="AM1762" i="2" s="1"/>
  <c r="AI2032" i="1"/>
  <c r="AH2032" i="1"/>
  <c r="AC2032" i="1"/>
  <c r="AD2032" i="1"/>
  <c r="AF2032" i="1"/>
  <c r="AG2032" i="1"/>
  <c r="V2032" i="1"/>
  <c r="Z2032" i="1"/>
  <c r="U2032" i="1"/>
  <c r="X2032" i="1"/>
  <c r="AA2032" i="1"/>
  <c r="W2032" i="1"/>
  <c r="Y2032" i="1"/>
  <c r="AL2032" i="1"/>
  <c r="R1763" i="2" l="1"/>
  <c r="U1763" i="2"/>
  <c r="O1763" i="2"/>
  <c r="AL1762" i="2"/>
  <c r="P1763" i="2" s="1"/>
  <c r="AE2032" i="1"/>
  <c r="AJ2032" i="1"/>
  <c r="AK2032" i="1"/>
  <c r="S1763" i="2" l="1"/>
  <c r="V1763" i="2"/>
  <c r="Q1763" i="2"/>
  <c r="T1763" i="2"/>
  <c r="N2033" i="1"/>
  <c r="O2033" i="1"/>
  <c r="R2033" i="1"/>
  <c r="M2033" i="1"/>
  <c r="Q2033" i="1"/>
  <c r="T2033" i="1"/>
  <c r="Y1763" i="2" l="1"/>
  <c r="AB1763" i="2"/>
  <c r="Z1763" i="2"/>
  <c r="W1763" i="2"/>
  <c r="AH1763" i="2"/>
  <c r="AI1763" i="2"/>
  <c r="AJ1763" i="2"/>
  <c r="AK1763" i="2"/>
  <c r="AE1763" i="2"/>
  <c r="AF1763" i="2"/>
  <c r="AA1763" i="2"/>
  <c r="AC1763" i="2"/>
  <c r="X1763" i="2"/>
  <c r="AL2033" i="1"/>
  <c r="Y2033" i="1"/>
  <c r="AH2033" i="1"/>
  <c r="AC2033" i="1"/>
  <c r="AD2033" i="1"/>
  <c r="AI2033" i="1"/>
  <c r="AF2033" i="1"/>
  <c r="AG2033" i="1"/>
  <c r="U2033" i="1"/>
  <c r="X2033" i="1"/>
  <c r="AA2033" i="1"/>
  <c r="Z2033" i="1"/>
  <c r="AE2033" i="1" s="1"/>
  <c r="W2033" i="1"/>
  <c r="V2033" i="1"/>
  <c r="AG1763" i="2" l="1"/>
  <c r="AM1763" i="2"/>
  <c r="AL1763" i="2"/>
  <c r="AK2033" i="1"/>
  <c r="AJ2033" i="1"/>
  <c r="V1764" i="2" l="1"/>
  <c r="S1764" i="2"/>
  <c r="P1764" i="2"/>
  <c r="U1764" i="2"/>
  <c r="O1764" i="2"/>
  <c r="R1764" i="2"/>
  <c r="Q1764" i="2"/>
  <c r="T1764" i="2"/>
  <c r="T2034" i="1"/>
  <c r="Q2034" i="1"/>
  <c r="O2034" i="1"/>
  <c r="N2034" i="1"/>
  <c r="R2034" i="1"/>
  <c r="M2034" i="1"/>
  <c r="AB1764" i="2" l="1"/>
  <c r="Z1764" i="2"/>
  <c r="X1764" i="2"/>
  <c r="Y1764" i="2"/>
  <c r="W1764" i="2"/>
  <c r="AC1764" i="2"/>
  <c r="AA1764" i="2"/>
  <c r="AH1764" i="2"/>
  <c r="AI1764" i="2"/>
  <c r="AJ1764" i="2"/>
  <c r="AK1764" i="2"/>
  <c r="AE1764" i="2"/>
  <c r="AF1764" i="2"/>
  <c r="Z2034" i="1"/>
  <c r="X2034" i="1"/>
  <c r="U2034" i="1"/>
  <c r="AA2034" i="1"/>
  <c r="V2034" i="1"/>
  <c r="W2034" i="1"/>
  <c r="AL2034" i="1"/>
  <c r="Y2034" i="1"/>
  <c r="AC2034" i="1"/>
  <c r="AD2034" i="1"/>
  <c r="AF2034" i="1"/>
  <c r="AG2034" i="1"/>
  <c r="AI2034" i="1"/>
  <c r="AH2034" i="1"/>
  <c r="AG1764" i="2" l="1"/>
  <c r="AM1764" i="2" s="1"/>
  <c r="AJ2034" i="1"/>
  <c r="AK2034" i="1"/>
  <c r="AE2034" i="1"/>
  <c r="O1765" i="2" l="1"/>
  <c r="R1765" i="2"/>
  <c r="U1765" i="2"/>
  <c r="AL1764" i="2"/>
  <c r="R2035" i="1"/>
  <c r="O2035" i="1"/>
  <c r="N2035" i="1"/>
  <c r="M2035" i="1"/>
  <c r="T2035" i="1"/>
  <c r="Q2035" i="1"/>
  <c r="S1765" i="2" l="1"/>
  <c r="V1765" i="2"/>
  <c r="Q1765" i="2"/>
  <c r="W1765" i="2" s="1"/>
  <c r="AC1765" i="2"/>
  <c r="T1765" i="2"/>
  <c r="P1765" i="2"/>
  <c r="AL2035" i="1"/>
  <c r="Y2035" i="1"/>
  <c r="AG2035" i="1"/>
  <c r="AC2035" i="1"/>
  <c r="AI2035" i="1"/>
  <c r="AD2035" i="1"/>
  <c r="AF2035" i="1"/>
  <c r="AH2035" i="1"/>
  <c r="X2035" i="1"/>
  <c r="U2035" i="1"/>
  <c r="AA2035" i="1"/>
  <c r="V2035" i="1"/>
  <c r="W2035" i="1"/>
  <c r="Z2035" i="1"/>
  <c r="AB1765" i="2" l="1"/>
  <c r="Y1765" i="2"/>
  <c r="Z1765" i="2"/>
  <c r="AF1765" i="2"/>
  <c r="AH1765" i="2"/>
  <c r="AI1765" i="2"/>
  <c r="AJ1765" i="2"/>
  <c r="AK1765" i="2"/>
  <c r="AE1765" i="2"/>
  <c r="X1765" i="2"/>
  <c r="AA1765" i="2"/>
  <c r="AK2035" i="1"/>
  <c r="AE2035" i="1"/>
  <c r="AJ2035" i="1"/>
  <c r="AG1765" i="2" l="1"/>
  <c r="AM1765" i="2" s="1"/>
  <c r="T2036" i="1"/>
  <c r="Q2036" i="1"/>
  <c r="O2036" i="1"/>
  <c r="R2036" i="1"/>
  <c r="M2036" i="1"/>
  <c r="N2036" i="1"/>
  <c r="O1766" i="2" l="1"/>
  <c r="R1766" i="2"/>
  <c r="U1766" i="2"/>
  <c r="AL1765" i="2"/>
  <c r="U2036" i="1"/>
  <c r="X2036" i="1"/>
  <c r="AA2036" i="1"/>
  <c r="V2036" i="1"/>
  <c r="Z2036" i="1"/>
  <c r="W2036" i="1"/>
  <c r="AL2036" i="1"/>
  <c r="Y2036" i="1"/>
  <c r="AD2036" i="1"/>
  <c r="AH2036" i="1"/>
  <c r="AJ2036" i="1" s="1"/>
  <c r="T2037" i="1" s="1"/>
  <c r="AI2036" i="1"/>
  <c r="AK2036" i="1" s="1"/>
  <c r="O2037" i="1" s="1"/>
  <c r="AC2036" i="1"/>
  <c r="AG2036" i="1"/>
  <c r="AF2036" i="1"/>
  <c r="V1766" i="2" l="1"/>
  <c r="S1766" i="2"/>
  <c r="Q1766" i="2"/>
  <c r="T1766" i="2"/>
  <c r="P1766" i="2"/>
  <c r="Z1766" i="2"/>
  <c r="AG2037" i="1"/>
  <c r="AH2037" i="1"/>
  <c r="AI2037" i="1"/>
  <c r="AD2037" i="1"/>
  <c r="AF2037" i="1"/>
  <c r="AC2037" i="1"/>
  <c r="R2037" i="1"/>
  <c r="Q2037" i="1"/>
  <c r="M2037" i="1"/>
  <c r="AE2036" i="1"/>
  <c r="N2037" i="1"/>
  <c r="X1766" i="2" l="1"/>
  <c r="W1766" i="2"/>
  <c r="AC1766" i="2"/>
  <c r="AB1766" i="2"/>
  <c r="Y1766" i="2"/>
  <c r="AA1766" i="2"/>
  <c r="AE1766" i="2"/>
  <c r="AF1766" i="2"/>
  <c r="AH1766" i="2"/>
  <c r="AI1766" i="2"/>
  <c r="AJ1766" i="2"/>
  <c r="AK1766" i="2"/>
  <c r="AA2037" i="1"/>
  <c r="U2037" i="1"/>
  <c r="X2037" i="1"/>
  <c r="V2037" i="1"/>
  <c r="AK2037" i="1"/>
  <c r="O2038" i="1" s="1"/>
  <c r="AJ2037" i="1"/>
  <c r="AL2037" i="1"/>
  <c r="Y2037" i="1"/>
  <c r="Z2037" i="1"/>
  <c r="W2037" i="1"/>
  <c r="AG1766" i="2" l="1"/>
  <c r="AL1766" i="2" s="1"/>
  <c r="AM1766" i="2"/>
  <c r="T2038" i="1"/>
  <c r="N2038" i="1"/>
  <c r="R2038" i="1"/>
  <c r="AE2037" i="1"/>
  <c r="M2038" i="1"/>
  <c r="Q2038" i="1"/>
  <c r="V1767" i="2" l="1"/>
  <c r="S1767" i="2"/>
  <c r="R1767" i="2"/>
  <c r="O1767" i="2"/>
  <c r="U1767" i="2"/>
  <c r="P1767" i="2"/>
  <c r="T1767" i="2"/>
  <c r="Q1767" i="2"/>
  <c r="AL2038" i="1"/>
  <c r="Y2038" i="1"/>
  <c r="U2038" i="1"/>
  <c r="X2038" i="1"/>
  <c r="AA2038" i="1"/>
  <c r="Z2038" i="1"/>
  <c r="AE2038" i="1" s="1"/>
  <c r="V2038" i="1"/>
  <c r="AD2038" i="1"/>
  <c r="AF2038" i="1"/>
  <c r="AC2038" i="1"/>
  <c r="AH2038" i="1"/>
  <c r="AI2038" i="1"/>
  <c r="AK2038" i="1" s="1"/>
  <c r="M2039" i="1" s="1"/>
  <c r="AG2038" i="1"/>
  <c r="W2038" i="1"/>
  <c r="Y1767" i="2" l="1"/>
  <c r="X1767" i="2"/>
  <c r="W1767" i="2"/>
  <c r="AA1767" i="2"/>
  <c r="AB1767" i="2"/>
  <c r="AC1767" i="2"/>
  <c r="Z1767" i="2"/>
  <c r="AE1767" i="2"/>
  <c r="AF1767" i="2"/>
  <c r="AH1767" i="2"/>
  <c r="AI1767" i="2"/>
  <c r="AJ1767" i="2"/>
  <c r="AK1767" i="2"/>
  <c r="AJ2038" i="1"/>
  <c r="N2039" i="1"/>
  <c r="R2039" i="1"/>
  <c r="AG1767" i="2" l="1"/>
  <c r="AL1767" i="2" s="1"/>
  <c r="T2039" i="1"/>
  <c r="Q2039" i="1"/>
  <c r="O2039" i="1"/>
  <c r="S1768" i="2" l="1"/>
  <c r="AM1767" i="2"/>
  <c r="W2039" i="1"/>
  <c r="AA2039" i="1"/>
  <c r="AL2039" i="1"/>
  <c r="Y2039" i="1"/>
  <c r="AI2039" i="1"/>
  <c r="AD2039" i="1"/>
  <c r="AC2039" i="1"/>
  <c r="AH2039" i="1"/>
  <c r="AF2039" i="1"/>
  <c r="AG2039" i="1"/>
  <c r="Z2039" i="1"/>
  <c r="U2039" i="1"/>
  <c r="X2039" i="1"/>
  <c r="V2039" i="1"/>
  <c r="U1768" i="2" l="1"/>
  <c r="P1768" i="2"/>
  <c r="Q1768" i="2"/>
  <c r="T1768" i="2"/>
  <c r="R1768" i="2"/>
  <c r="O1768" i="2"/>
  <c r="V1768" i="2"/>
  <c r="AA1768" i="2"/>
  <c r="AK2039" i="1"/>
  <c r="AE2039" i="1"/>
  <c r="AJ2039" i="1"/>
  <c r="Z1768" i="2" l="1"/>
  <c r="AK1768" i="2"/>
  <c r="AE1768" i="2"/>
  <c r="AF1768" i="2"/>
  <c r="AH1768" i="2"/>
  <c r="AI1768" i="2"/>
  <c r="AJ1768" i="2"/>
  <c r="W1768" i="2"/>
  <c r="AB1768" i="2"/>
  <c r="Y1768" i="2"/>
  <c r="X1768" i="2"/>
  <c r="AC1768" i="2"/>
  <c r="Q2040" i="1"/>
  <c r="T2040" i="1"/>
  <c r="M2040" i="1"/>
  <c r="N2040" i="1"/>
  <c r="R2040" i="1"/>
  <c r="O2040" i="1"/>
  <c r="AG1768" i="2" l="1"/>
  <c r="AM1768" i="2"/>
  <c r="AL1768" i="2"/>
  <c r="W2040" i="1"/>
  <c r="Z2040" i="1"/>
  <c r="V2040" i="1"/>
  <c r="U2040" i="1"/>
  <c r="X2040" i="1"/>
  <c r="AA2040" i="1"/>
  <c r="AH2040" i="1"/>
  <c r="AD2040" i="1"/>
  <c r="AF2040" i="1"/>
  <c r="AI2040" i="1"/>
  <c r="AG2040" i="1"/>
  <c r="AC2040" i="1"/>
  <c r="AL2040" i="1"/>
  <c r="Y2040" i="1"/>
  <c r="S1769" i="2" l="1"/>
  <c r="V1769" i="2"/>
  <c r="P1769" i="2"/>
  <c r="R1769" i="2"/>
  <c r="O1769" i="2"/>
  <c r="U1769" i="2"/>
  <c r="T1769" i="2"/>
  <c r="Q1769" i="2"/>
  <c r="AK2040" i="1"/>
  <c r="AJ2040" i="1"/>
  <c r="AE2040" i="1"/>
  <c r="W1769" i="2" l="1"/>
  <c r="Y1769" i="2"/>
  <c r="AB1769" i="2"/>
  <c r="AC1769" i="2"/>
  <c r="Z1769" i="2"/>
  <c r="X1769" i="2"/>
  <c r="AJ1769" i="2"/>
  <c r="AK1769" i="2"/>
  <c r="AE1769" i="2"/>
  <c r="AF1769" i="2"/>
  <c r="AH1769" i="2"/>
  <c r="AI1769" i="2"/>
  <c r="AA1769" i="2"/>
  <c r="T2041" i="1"/>
  <c r="Q2041" i="1"/>
  <c r="M2041" i="1"/>
  <c r="N2041" i="1"/>
  <c r="O2041" i="1"/>
  <c r="R2041" i="1"/>
  <c r="AG1769" i="2" l="1"/>
  <c r="AL1769" i="2" s="1"/>
  <c r="W2041" i="1"/>
  <c r="Z2041" i="1"/>
  <c r="V2041" i="1"/>
  <c r="AA2041" i="1"/>
  <c r="U2041" i="1"/>
  <c r="X2041" i="1"/>
  <c r="AL2041" i="1"/>
  <c r="Y2041" i="1"/>
  <c r="AF2041" i="1"/>
  <c r="AG2041" i="1"/>
  <c r="AH2041" i="1"/>
  <c r="AJ2041" i="1" s="1"/>
  <c r="AC2041" i="1"/>
  <c r="AI2041" i="1"/>
  <c r="AD2041" i="1"/>
  <c r="S1770" i="2" l="1"/>
  <c r="AM1769" i="2"/>
  <c r="Q2042" i="1"/>
  <c r="AE2041" i="1"/>
  <c r="AK2041" i="1"/>
  <c r="O1770" i="2" l="1"/>
  <c r="R1770" i="2"/>
  <c r="Q1770" i="2"/>
  <c r="P1770" i="2"/>
  <c r="T1770" i="2"/>
  <c r="U1770" i="2"/>
  <c r="V1770" i="2"/>
  <c r="AA1770" i="2"/>
  <c r="O2042" i="1"/>
  <c r="M2042" i="1"/>
  <c r="R2042" i="1"/>
  <c r="N2042" i="1"/>
  <c r="AL2042" i="1"/>
  <c r="Y2042" i="1"/>
  <c r="T2042" i="1"/>
  <c r="AB1770" i="2" l="1"/>
  <c r="AI1770" i="2"/>
  <c r="AJ1770" i="2"/>
  <c r="AK1770" i="2"/>
  <c r="AE1770" i="2"/>
  <c r="AF1770" i="2"/>
  <c r="AH1770" i="2"/>
  <c r="AC1770" i="2"/>
  <c r="X1770" i="2"/>
  <c r="Y1770" i="2"/>
  <c r="Z1770" i="2"/>
  <c r="W1770" i="2"/>
  <c r="AF2042" i="1"/>
  <c r="AG2042" i="1"/>
  <c r="AH2042" i="1"/>
  <c r="AI2042" i="1"/>
  <c r="AC2042" i="1"/>
  <c r="AD2042" i="1"/>
  <c r="V2042" i="1"/>
  <c r="Z2042" i="1"/>
  <c r="U2042" i="1"/>
  <c r="X2042" i="1"/>
  <c r="AA2042" i="1"/>
  <c r="W2042" i="1"/>
  <c r="AG1770" i="2" l="1"/>
  <c r="AM1770" i="2" s="1"/>
  <c r="AK2042" i="1"/>
  <c r="AJ2042" i="1"/>
  <c r="AE2042" i="1"/>
  <c r="U1771" i="2" l="1"/>
  <c r="O1771" i="2"/>
  <c r="R1771" i="2"/>
  <c r="AL1770" i="2"/>
  <c r="Q2043" i="1"/>
  <c r="T2043" i="1"/>
  <c r="N2043" i="1"/>
  <c r="O2043" i="1"/>
  <c r="R2043" i="1"/>
  <c r="M2043" i="1"/>
  <c r="S1771" i="2" l="1"/>
  <c r="V1771" i="2"/>
  <c r="Q1771" i="2"/>
  <c r="P1771" i="2"/>
  <c r="T1771" i="2"/>
  <c r="W2043" i="1"/>
  <c r="U2043" i="1"/>
  <c r="X2043" i="1"/>
  <c r="AA2043" i="1"/>
  <c r="Z2043" i="1"/>
  <c r="V2043" i="1"/>
  <c r="AF2043" i="1"/>
  <c r="AG2043" i="1"/>
  <c r="AH2043" i="1"/>
  <c r="AC2043" i="1"/>
  <c r="AI2043" i="1"/>
  <c r="AD2043" i="1"/>
  <c r="AL2043" i="1"/>
  <c r="Y2043" i="1"/>
  <c r="X1771" i="2" l="1"/>
  <c r="W1771" i="2"/>
  <c r="Y1771" i="2"/>
  <c r="AB1771" i="2"/>
  <c r="Z1771" i="2"/>
  <c r="AH1771" i="2"/>
  <c r="AI1771" i="2"/>
  <c r="AJ1771" i="2"/>
  <c r="AK1771" i="2"/>
  <c r="AE1771" i="2"/>
  <c r="AF1771" i="2"/>
  <c r="AC1771" i="2"/>
  <c r="AA1771" i="2"/>
  <c r="AK2043" i="1"/>
  <c r="AE2043" i="1"/>
  <c r="AJ2043" i="1"/>
  <c r="AG1771" i="2" l="1"/>
  <c r="AM1771" i="2" s="1"/>
  <c r="AL1771" i="2"/>
  <c r="T2044" i="1"/>
  <c r="Q2044" i="1"/>
  <c r="O2044" i="1"/>
  <c r="N2044" i="1"/>
  <c r="M2044" i="1"/>
  <c r="R2044" i="1"/>
  <c r="O1772" i="2" l="1"/>
  <c r="U1772" i="2"/>
  <c r="R1772" i="2"/>
  <c r="P1772" i="2"/>
  <c r="Q1772" i="2"/>
  <c r="T1772" i="2"/>
  <c r="S1772" i="2"/>
  <c r="V1772" i="2"/>
  <c r="V2044" i="1"/>
  <c r="Z2044" i="1"/>
  <c r="U2044" i="1"/>
  <c r="AA2044" i="1"/>
  <c r="X2044" i="1"/>
  <c r="W2044" i="1"/>
  <c r="AL2044" i="1"/>
  <c r="Y2044" i="1"/>
  <c r="AI2044" i="1"/>
  <c r="AC2044" i="1"/>
  <c r="AD2044" i="1"/>
  <c r="AF2044" i="1"/>
  <c r="AG2044" i="1"/>
  <c r="AH2044" i="1"/>
  <c r="AA1772" i="2" l="1"/>
  <c r="AH1772" i="2"/>
  <c r="AI1772" i="2"/>
  <c r="AJ1772" i="2"/>
  <c r="AK1772" i="2"/>
  <c r="AE1772" i="2"/>
  <c r="AF1772" i="2"/>
  <c r="AB1772" i="2"/>
  <c r="Y1772" i="2"/>
  <c r="X1772" i="2"/>
  <c r="Z1772" i="2"/>
  <c r="AC1772" i="2"/>
  <c r="W1772" i="2"/>
  <c r="AK2044" i="1"/>
  <c r="AE2044" i="1"/>
  <c r="AJ2044" i="1"/>
  <c r="AG1772" i="2" l="1"/>
  <c r="AM1772" i="2" s="1"/>
  <c r="T2045" i="1"/>
  <c r="Q2045" i="1"/>
  <c r="N2045" i="1"/>
  <c r="O2045" i="1"/>
  <c r="R2045" i="1"/>
  <c r="M2045" i="1"/>
  <c r="R1773" i="2" l="1"/>
  <c r="U1773" i="2"/>
  <c r="O1773" i="2"/>
  <c r="AL1772" i="2"/>
  <c r="T1773" i="2" s="1"/>
  <c r="Z2045" i="1"/>
  <c r="AA2045" i="1"/>
  <c r="U2045" i="1"/>
  <c r="X2045" i="1"/>
  <c r="W2045" i="1"/>
  <c r="V2045" i="1"/>
  <c r="AL2045" i="1"/>
  <c r="Y2045" i="1"/>
  <c r="AF2045" i="1"/>
  <c r="AC2045" i="1"/>
  <c r="AD2045" i="1"/>
  <c r="AG2045" i="1"/>
  <c r="AI2045" i="1"/>
  <c r="AH2045" i="1"/>
  <c r="S1773" i="2" l="1"/>
  <c r="V1773" i="2"/>
  <c r="Q1773" i="2"/>
  <c r="P1773" i="2"/>
  <c r="AJ2045" i="1"/>
  <c r="AK2045" i="1"/>
  <c r="AE2045" i="1"/>
  <c r="X1773" i="2" l="1"/>
  <c r="W1773" i="2"/>
  <c r="Y1773" i="2"/>
  <c r="AF1773" i="2"/>
  <c r="AH1773" i="2"/>
  <c r="AI1773" i="2"/>
  <c r="AJ1773" i="2"/>
  <c r="AK1773" i="2"/>
  <c r="AE1773" i="2"/>
  <c r="Z1773" i="2"/>
  <c r="AA1773" i="2"/>
  <c r="AC1773" i="2"/>
  <c r="AB1773" i="2"/>
  <c r="R2046" i="1"/>
  <c r="N2046" i="1"/>
  <c r="M2046" i="1"/>
  <c r="O2046" i="1"/>
  <c r="T2046" i="1"/>
  <c r="Q2046" i="1"/>
  <c r="AG1773" i="2" l="1"/>
  <c r="AM1773" i="2" s="1"/>
  <c r="AL1773" i="2"/>
  <c r="AL2046" i="1"/>
  <c r="Y2046" i="1"/>
  <c r="AG2046" i="1"/>
  <c r="AH2046" i="1"/>
  <c r="AI2046" i="1"/>
  <c r="AC2046" i="1"/>
  <c r="AD2046" i="1"/>
  <c r="AF2046" i="1"/>
  <c r="W2046" i="1"/>
  <c r="U2046" i="1"/>
  <c r="X2046" i="1"/>
  <c r="AA2046" i="1"/>
  <c r="V2046" i="1"/>
  <c r="Z2046" i="1"/>
  <c r="T1774" i="2" l="1"/>
  <c r="U1774" i="2"/>
  <c r="O1774" i="2"/>
  <c r="R1774" i="2"/>
  <c r="P1774" i="2"/>
  <c r="Q1774" i="2"/>
  <c r="V1774" i="2"/>
  <c r="S1774" i="2"/>
  <c r="AJ2046" i="1"/>
  <c r="AK2046" i="1"/>
  <c r="AE2046" i="1"/>
  <c r="AE1774" i="2" l="1"/>
  <c r="AF1774" i="2"/>
  <c r="AH1774" i="2"/>
  <c r="AI1774" i="2"/>
  <c r="AJ1774" i="2"/>
  <c r="AK1774" i="2"/>
  <c r="AA1774" i="2"/>
  <c r="Y1774" i="2"/>
  <c r="X1774" i="2"/>
  <c r="Z1774" i="2"/>
  <c r="W1774" i="2"/>
  <c r="AC1774" i="2"/>
  <c r="AB1774" i="2"/>
  <c r="AG1774" i="2" s="1"/>
  <c r="N2047" i="1"/>
  <c r="O2047" i="1"/>
  <c r="R2047" i="1"/>
  <c r="M2047" i="1"/>
  <c r="T2047" i="1"/>
  <c r="Q2047" i="1"/>
  <c r="AM1774" i="2" l="1"/>
  <c r="AL1774" i="2"/>
  <c r="AI2047" i="1"/>
  <c r="AF2047" i="1"/>
  <c r="AH2047" i="1"/>
  <c r="AC2047" i="1"/>
  <c r="AD2047" i="1"/>
  <c r="AG2047" i="1"/>
  <c r="AL2047" i="1"/>
  <c r="Y2047" i="1"/>
  <c r="AA2047" i="1"/>
  <c r="U2047" i="1"/>
  <c r="X2047" i="1"/>
  <c r="Z2047" i="1"/>
  <c r="AE2047" i="1" s="1"/>
  <c r="W2047" i="1"/>
  <c r="V2047" i="1"/>
  <c r="S1775" i="2" l="1"/>
  <c r="V1775" i="2"/>
  <c r="O1775" i="2"/>
  <c r="Q1775" i="2"/>
  <c r="U1775" i="2"/>
  <c r="P1775" i="2"/>
  <c r="T1775" i="2"/>
  <c r="R1775" i="2"/>
  <c r="AJ2047" i="1"/>
  <c r="AK2047" i="1"/>
  <c r="AB1775" i="2" l="1"/>
  <c r="Y1775" i="2"/>
  <c r="Z1775" i="2"/>
  <c r="X1775" i="2"/>
  <c r="AC1775" i="2"/>
  <c r="W1775" i="2"/>
  <c r="AE1775" i="2"/>
  <c r="AF1775" i="2"/>
  <c r="AH1775" i="2"/>
  <c r="AI1775" i="2"/>
  <c r="AJ1775" i="2"/>
  <c r="AK1775" i="2"/>
  <c r="AA1775" i="2"/>
  <c r="O2048" i="1"/>
  <c r="N2048" i="1"/>
  <c r="M2048" i="1"/>
  <c r="R2048" i="1"/>
  <c r="Q2048" i="1"/>
  <c r="T2048" i="1"/>
  <c r="AG1775" i="2" l="1"/>
  <c r="AM1775" i="2" s="1"/>
  <c r="AL2048" i="1"/>
  <c r="Y2048" i="1"/>
  <c r="AI2048" i="1"/>
  <c r="AC2048" i="1"/>
  <c r="AF2048" i="1"/>
  <c r="AG2048" i="1"/>
  <c r="AH2048" i="1"/>
  <c r="AD2048" i="1"/>
  <c r="Z2048" i="1"/>
  <c r="U2048" i="1"/>
  <c r="X2048" i="1"/>
  <c r="AA2048" i="1"/>
  <c r="V2048" i="1"/>
  <c r="W2048" i="1"/>
  <c r="U1776" i="2" l="1"/>
  <c r="R1776" i="2"/>
  <c r="O1776" i="2"/>
  <c r="AL1775" i="2"/>
  <c r="AJ2048" i="1"/>
  <c r="AK2048" i="1"/>
  <c r="AE2048" i="1"/>
  <c r="S1776" i="2" l="1"/>
  <c r="V1776" i="2"/>
  <c r="P1776" i="2"/>
  <c r="W1776" i="2" s="1"/>
  <c r="Q1776" i="2"/>
  <c r="Z1776" i="2" s="1"/>
  <c r="T1776" i="2"/>
  <c r="R2049" i="1"/>
  <c r="O2049" i="1"/>
  <c r="M2049" i="1"/>
  <c r="N2049" i="1"/>
  <c r="Q2049" i="1"/>
  <c r="T2049" i="1"/>
  <c r="Y1776" i="2" l="1"/>
  <c r="X1776" i="2"/>
  <c r="AC1776" i="2"/>
  <c r="AK1776" i="2"/>
  <c r="AE1776" i="2"/>
  <c r="AF1776" i="2"/>
  <c r="AH1776" i="2"/>
  <c r="AI1776" i="2"/>
  <c r="AJ1776" i="2"/>
  <c r="AB1776" i="2"/>
  <c r="AA1776" i="2"/>
  <c r="AH2049" i="1"/>
  <c r="AC2049" i="1"/>
  <c r="AI2049" i="1"/>
  <c r="AF2049" i="1"/>
  <c r="AG2049" i="1"/>
  <c r="AD2049" i="1"/>
  <c r="AL2049" i="1"/>
  <c r="Y2049" i="1"/>
  <c r="V2049" i="1"/>
  <c r="U2049" i="1"/>
  <c r="X2049" i="1"/>
  <c r="AA2049" i="1"/>
  <c r="W2049" i="1"/>
  <c r="Z2049" i="1"/>
  <c r="AG1776" i="2" l="1"/>
  <c r="AM1776" i="2"/>
  <c r="AL1776" i="2"/>
  <c r="AE2049" i="1"/>
  <c r="AK2049" i="1"/>
  <c r="AJ2049" i="1"/>
  <c r="V1777" i="2" l="1"/>
  <c r="S1777" i="2"/>
  <c r="U1777" i="2"/>
  <c r="O1777" i="2"/>
  <c r="R1777" i="2"/>
  <c r="Q1777" i="2"/>
  <c r="P1777" i="2"/>
  <c r="T1777" i="2"/>
  <c r="Q2050" i="1"/>
  <c r="T2050" i="1"/>
  <c r="O2050" i="1"/>
  <c r="N2050" i="1"/>
  <c r="R2050" i="1"/>
  <c r="M2050" i="1"/>
  <c r="AB1777" i="2" l="1"/>
  <c r="X1777" i="2"/>
  <c r="W1777" i="2"/>
  <c r="Y1777" i="2"/>
  <c r="Z1777" i="2"/>
  <c r="AC1777" i="2"/>
  <c r="AA1777" i="2"/>
  <c r="AJ1777" i="2"/>
  <c r="AK1777" i="2"/>
  <c r="AE1777" i="2"/>
  <c r="AF1777" i="2"/>
  <c r="AH1777" i="2"/>
  <c r="AI1777" i="2"/>
  <c r="U2050" i="1"/>
  <c r="V2050" i="1"/>
  <c r="AA2050" i="1"/>
  <c r="X2050" i="1"/>
  <c r="Z2050" i="1"/>
  <c r="W2050" i="1"/>
  <c r="AH2050" i="1"/>
  <c r="AC2050" i="1"/>
  <c r="AF2050" i="1"/>
  <c r="AG2050" i="1"/>
  <c r="AI2050" i="1"/>
  <c r="AK2050" i="1" s="1"/>
  <c r="AD2050" i="1"/>
  <c r="AL2050" i="1"/>
  <c r="Y2050" i="1"/>
  <c r="AG1777" i="2" l="1"/>
  <c r="AM1777" i="2" s="1"/>
  <c r="M2051" i="1"/>
  <c r="AE2050" i="1"/>
  <c r="AJ2050" i="1"/>
  <c r="N2051" i="1"/>
  <c r="R1778" i="2" l="1"/>
  <c r="U1778" i="2"/>
  <c r="O1778" i="2"/>
  <c r="AL1777" i="2"/>
  <c r="Q1778" i="2" s="1"/>
  <c r="T2051" i="1"/>
  <c r="Q2051" i="1"/>
  <c r="R2051" i="1"/>
  <c r="O2051" i="1"/>
  <c r="W2051" i="1" s="1"/>
  <c r="V1778" i="2" l="1"/>
  <c r="S1778" i="2"/>
  <c r="Z1778" i="2" s="1"/>
  <c r="W1778" i="2"/>
  <c r="AC1778" i="2"/>
  <c r="P1778" i="2"/>
  <c r="T1778" i="2"/>
  <c r="X2051" i="1"/>
  <c r="U2051" i="1"/>
  <c r="AA2051" i="1"/>
  <c r="Z2051" i="1"/>
  <c r="AL2051" i="1"/>
  <c r="Y2051" i="1"/>
  <c r="AH2051" i="1"/>
  <c r="AJ2051" i="1" s="1"/>
  <c r="AI2051" i="1"/>
  <c r="AK2051" i="1" s="1"/>
  <c r="AC2051" i="1"/>
  <c r="AF2051" i="1"/>
  <c r="AG2051" i="1"/>
  <c r="AD2051" i="1"/>
  <c r="V2051" i="1"/>
  <c r="AB1778" i="2" l="1"/>
  <c r="AA1778" i="2"/>
  <c r="AI1778" i="2"/>
  <c r="AJ1778" i="2"/>
  <c r="AK1778" i="2"/>
  <c r="AE1778" i="2"/>
  <c r="AF1778" i="2"/>
  <c r="AH1778" i="2"/>
  <c r="X1778" i="2"/>
  <c r="Y1778" i="2"/>
  <c r="AE2051" i="1"/>
  <c r="AG1778" i="2" l="1"/>
  <c r="AL1778" i="2" s="1"/>
  <c r="S1779" i="2" l="1"/>
  <c r="AM1778" i="2"/>
  <c r="Q1779" i="2" l="1"/>
  <c r="R1779" i="2"/>
  <c r="O1779" i="2"/>
  <c r="U1779" i="2"/>
  <c r="T1779" i="2"/>
  <c r="P1779" i="2"/>
  <c r="AA1779" i="2"/>
  <c r="V1779" i="2"/>
  <c r="AC1779" i="2" l="1"/>
  <c r="X1779" i="2"/>
  <c r="AB1779" i="2"/>
  <c r="W1779" i="2"/>
  <c r="Z1779" i="2"/>
  <c r="AH1779" i="2"/>
  <c r="AI1779" i="2"/>
  <c r="AJ1779" i="2"/>
  <c r="AK1779" i="2"/>
  <c r="AE1779" i="2"/>
  <c r="AF1779" i="2"/>
  <c r="Y1779" i="2"/>
  <c r="AG1779" i="2" l="1"/>
  <c r="AL1779" i="2" s="1"/>
  <c r="S1780" i="2" l="1"/>
  <c r="AM1779" i="2"/>
  <c r="U1780" i="2" l="1"/>
  <c r="R1780" i="2"/>
  <c r="Q1780" i="2"/>
  <c r="T1780" i="2"/>
  <c r="P1780" i="2"/>
  <c r="O1780" i="2"/>
  <c r="V1780" i="2"/>
  <c r="AA1780" i="2"/>
  <c r="W1780" i="2" l="1"/>
  <c r="AB1780" i="2"/>
  <c r="AH1780" i="2"/>
  <c r="AI1780" i="2"/>
  <c r="AJ1780" i="2"/>
  <c r="AK1780" i="2"/>
  <c r="AE1780" i="2"/>
  <c r="AF1780" i="2"/>
  <c r="X1780" i="2"/>
  <c r="Y1780" i="2"/>
  <c r="Z1780" i="2"/>
  <c r="AC1780" i="2"/>
  <c r="AG1780" i="2" l="1"/>
  <c r="AL1780" i="2" s="1"/>
  <c r="S1781" i="2" l="1"/>
  <c r="AM1780" i="2"/>
  <c r="R1781" i="2" l="1"/>
  <c r="O1781" i="2"/>
  <c r="U1781" i="2"/>
  <c r="T1781" i="2"/>
  <c r="P1781" i="2"/>
  <c r="Q1781" i="2"/>
  <c r="V1781" i="2"/>
  <c r="AA1781" i="2"/>
  <c r="X1781" i="2" l="1"/>
  <c r="AF1781" i="2"/>
  <c r="AH1781" i="2"/>
  <c r="AI1781" i="2"/>
  <c r="AJ1781" i="2"/>
  <c r="AK1781" i="2"/>
  <c r="AE1781" i="2"/>
  <c r="Y1781" i="2"/>
  <c r="AB1781" i="2"/>
  <c r="AC1781" i="2"/>
  <c r="W1781" i="2"/>
  <c r="Z1781" i="2"/>
  <c r="AG1781" i="2" l="1"/>
  <c r="AL1781" i="2" s="1"/>
  <c r="S1782" i="2" l="1"/>
  <c r="AM1781" i="2"/>
  <c r="P1782" i="2" l="1"/>
  <c r="R1782" i="2"/>
  <c r="O1782" i="2"/>
  <c r="Q1782" i="2"/>
  <c r="T1782" i="2"/>
  <c r="U1782" i="2"/>
  <c r="V1782" i="2"/>
  <c r="AA1782" i="2"/>
  <c r="Y1782" i="2" l="1"/>
  <c r="AE1782" i="2"/>
  <c r="AF1782" i="2"/>
  <c r="AH1782" i="2"/>
  <c r="AI1782" i="2"/>
  <c r="AJ1782" i="2"/>
  <c r="AK1782" i="2"/>
  <c r="AC1782" i="2"/>
  <c r="AB1782" i="2"/>
  <c r="W1782" i="2"/>
  <c r="Z1782" i="2"/>
  <c r="X1782" i="2"/>
  <c r="AG1782" i="2" l="1"/>
  <c r="AL1782" i="2" s="1"/>
  <c r="AM1782" i="2"/>
  <c r="S1783" i="2" l="1"/>
  <c r="V1783" i="2"/>
  <c r="R1783" i="2"/>
  <c r="Q1783" i="2"/>
  <c r="U1783" i="2"/>
  <c r="P1783" i="2"/>
  <c r="T1783" i="2"/>
  <c r="O1783" i="2"/>
  <c r="AB1783" i="2" l="1"/>
  <c r="Y1783" i="2"/>
  <c r="W1783" i="2"/>
  <c r="X1783" i="2"/>
  <c r="AC1783" i="2"/>
  <c r="Z1783" i="2"/>
  <c r="AE1783" i="2"/>
  <c r="AF1783" i="2"/>
  <c r="AH1783" i="2"/>
  <c r="AI1783" i="2"/>
  <c r="AJ1783" i="2"/>
  <c r="AK1783" i="2"/>
  <c r="AA1783" i="2"/>
  <c r="AG1783" i="2" l="1"/>
  <c r="AM1783" i="2" s="1"/>
  <c r="U1784" i="2" l="1"/>
  <c r="O1784" i="2"/>
  <c r="R1784" i="2"/>
  <c r="AL1783" i="2"/>
  <c r="S1784" i="2" l="1"/>
  <c r="V1784" i="2"/>
  <c r="P1784" i="2"/>
  <c r="T1784" i="2"/>
  <c r="W1784" i="2"/>
  <c r="Q1784" i="2"/>
  <c r="AB1784" i="2" l="1"/>
  <c r="Z1784" i="2"/>
  <c r="X1784" i="2"/>
  <c r="AC1784" i="2"/>
  <c r="AK1784" i="2"/>
  <c r="AE1784" i="2"/>
  <c r="AF1784" i="2"/>
  <c r="AH1784" i="2"/>
  <c r="AI1784" i="2"/>
  <c r="AJ1784" i="2"/>
  <c r="Y1784" i="2"/>
  <c r="AA1784" i="2"/>
  <c r="AG1784" i="2" l="1"/>
  <c r="AM1784" i="2" s="1"/>
  <c r="R1785" i="2" l="1"/>
  <c r="O1785" i="2"/>
  <c r="U1785" i="2"/>
  <c r="AL1784" i="2"/>
  <c r="P1785" i="2" s="1"/>
  <c r="V1785" i="2" l="1"/>
  <c r="S1785" i="2"/>
  <c r="Q1785" i="2"/>
  <c r="Z1785" i="2" s="1"/>
  <c r="T1785" i="2"/>
  <c r="AC1785" i="2"/>
  <c r="AB1785" i="2" l="1"/>
  <c r="AA1785" i="2"/>
  <c r="Y1785" i="2"/>
  <c r="AJ1785" i="2"/>
  <c r="AK1785" i="2"/>
  <c r="AE1785" i="2"/>
  <c r="AF1785" i="2"/>
  <c r="AH1785" i="2"/>
  <c r="AI1785" i="2"/>
  <c r="W1785" i="2"/>
  <c r="X1785" i="2"/>
  <c r="AG1785" i="2" l="1"/>
  <c r="AM1785" i="2" s="1"/>
  <c r="R1786" i="2" l="1"/>
  <c r="O1786" i="2"/>
  <c r="U1786" i="2"/>
  <c r="AL1785" i="2"/>
  <c r="V1786" i="2" l="1"/>
  <c r="S1786" i="2"/>
  <c r="Q1786" i="2"/>
  <c r="T1786" i="2"/>
  <c r="W1786" i="2"/>
  <c r="P1786" i="2"/>
  <c r="X1786" i="2" l="1"/>
  <c r="AB1786" i="2"/>
  <c r="Y1786" i="2"/>
  <c r="AA1786" i="2"/>
  <c r="AI1786" i="2"/>
  <c r="AJ1786" i="2"/>
  <c r="AK1786" i="2"/>
  <c r="AE1786" i="2"/>
  <c r="AF1786" i="2"/>
  <c r="AH1786" i="2"/>
  <c r="Z1786" i="2"/>
  <c r="AC1786" i="2"/>
  <c r="AG1786" i="2" l="1"/>
  <c r="AM1786" i="2" s="1"/>
  <c r="AL1786" i="2"/>
  <c r="R1787" i="2" l="1"/>
  <c r="U1787" i="2"/>
  <c r="O1787" i="2"/>
  <c r="P1787" i="2"/>
  <c r="T1787" i="2"/>
  <c r="Q1787" i="2"/>
  <c r="V1787" i="2"/>
  <c r="S1787" i="2"/>
  <c r="Y1787" i="2" l="1"/>
  <c r="AA1787" i="2"/>
  <c r="AH1787" i="2"/>
  <c r="AI1787" i="2"/>
  <c r="AJ1787" i="2"/>
  <c r="AL1787" i="2" s="1"/>
  <c r="V1788" i="2" s="1"/>
  <c r="AK1787" i="2"/>
  <c r="AM1787" i="2" s="1"/>
  <c r="Q1788" i="2" s="1"/>
  <c r="AE1787" i="2"/>
  <c r="AF1787" i="2"/>
  <c r="AB1787" i="2"/>
  <c r="AG1787" i="2" s="1"/>
  <c r="X1787" i="2"/>
  <c r="W1787" i="2"/>
  <c r="AC1787" i="2"/>
  <c r="Z1787" i="2"/>
  <c r="AH1788" i="2" l="1"/>
  <c r="AI1788" i="2"/>
  <c r="AJ1788" i="2"/>
  <c r="AK1788" i="2"/>
  <c r="AE1788" i="2"/>
  <c r="AF1788" i="2"/>
  <c r="P1788" i="2"/>
  <c r="R1788" i="2"/>
  <c r="S1788" i="2"/>
  <c r="T1788" i="2"/>
  <c r="U1788" i="2"/>
  <c r="O1788" i="2"/>
  <c r="AC1788" i="2" l="1"/>
  <c r="Z1788" i="2"/>
  <c r="W1788" i="2"/>
  <c r="AB1788" i="2"/>
  <c r="AA1788" i="2"/>
  <c r="X1788" i="2"/>
  <c r="Y1788" i="2"/>
  <c r="AG1788" i="2" l="1"/>
  <c r="AL1788" i="2" s="1"/>
  <c r="S1789" i="2" l="1"/>
  <c r="AM1788" i="2"/>
  <c r="Q1789" i="2" l="1"/>
  <c r="U1789" i="2"/>
  <c r="T1789" i="2"/>
  <c r="R1789" i="2"/>
  <c r="P1789" i="2"/>
  <c r="O1789" i="2"/>
  <c r="V1789" i="2"/>
  <c r="X1789" i="2" l="1"/>
  <c r="W1789" i="2"/>
  <c r="AC1789" i="2"/>
  <c r="AA1789" i="2"/>
  <c r="Z1789" i="2"/>
  <c r="AB1789" i="2"/>
  <c r="AF1789" i="2"/>
  <c r="AH1789" i="2"/>
  <c r="AI1789" i="2"/>
  <c r="AJ1789" i="2"/>
  <c r="AK1789" i="2"/>
  <c r="AE1789" i="2"/>
  <c r="Y1789" i="2"/>
  <c r="AG1789" i="2" l="1"/>
  <c r="AL1789" i="2" s="1"/>
  <c r="S1790" i="2" l="1"/>
  <c r="AM1789" i="2"/>
  <c r="R1790" i="2" l="1"/>
  <c r="P1790" i="2"/>
  <c r="O1790" i="2"/>
  <c r="T1790" i="2"/>
  <c r="Q1790" i="2"/>
  <c r="U1790" i="2"/>
  <c r="V1790" i="2"/>
  <c r="AA1790" i="2"/>
  <c r="AE1790" i="2" l="1"/>
  <c r="AF1790" i="2"/>
  <c r="AH1790" i="2"/>
  <c r="AI1790" i="2"/>
  <c r="AJ1790" i="2"/>
  <c r="AK1790" i="2"/>
  <c r="AB1790" i="2"/>
  <c r="AG1790" i="2" s="1"/>
  <c r="AC1790" i="2"/>
  <c r="Y1790" i="2"/>
  <c r="W1790" i="2"/>
  <c r="X1790" i="2"/>
  <c r="Z1790" i="2"/>
  <c r="AM1790" i="2" l="1"/>
  <c r="AL1790" i="2"/>
  <c r="S1791" i="2" l="1"/>
  <c r="V1791" i="2"/>
  <c r="T1791" i="2"/>
  <c r="P1791" i="2"/>
  <c r="U1791" i="2"/>
  <c r="Q1791" i="2"/>
  <c r="O1791" i="2"/>
  <c r="R1791" i="2"/>
  <c r="AC1791" i="2" l="1"/>
  <c r="Z1791" i="2"/>
  <c r="W1791" i="2"/>
  <c r="Y1791" i="2"/>
  <c r="X1791" i="2"/>
  <c r="AB1791" i="2"/>
  <c r="AE1791" i="2"/>
  <c r="AF1791" i="2"/>
  <c r="AH1791" i="2"/>
  <c r="AI1791" i="2"/>
  <c r="AJ1791" i="2"/>
  <c r="AK1791" i="2"/>
  <c r="AA1791" i="2"/>
  <c r="AG1791" i="2" l="1"/>
  <c r="AM1791" i="2"/>
  <c r="AL1791" i="2"/>
  <c r="S1792" i="2" l="1"/>
  <c r="V1792" i="2"/>
  <c r="U1792" i="2"/>
  <c r="P1792" i="2"/>
  <c r="R1792" i="2"/>
  <c r="T1792" i="2"/>
  <c r="O1792" i="2"/>
  <c r="Q1792" i="2"/>
  <c r="Z1792" i="2" l="1"/>
  <c r="Y1792" i="2"/>
  <c r="W1792" i="2"/>
  <c r="AB1792" i="2"/>
  <c r="AG1792" i="2" s="1"/>
  <c r="X1792" i="2"/>
  <c r="AC1792" i="2"/>
  <c r="AK1792" i="2"/>
  <c r="AE1792" i="2"/>
  <c r="AF1792" i="2"/>
  <c r="AH1792" i="2"/>
  <c r="AI1792" i="2"/>
  <c r="AJ1792" i="2"/>
  <c r="AA1792" i="2"/>
  <c r="AM1792" i="2" l="1"/>
  <c r="AL1792" i="2"/>
  <c r="V1793" i="2" l="1"/>
  <c r="S1793" i="2"/>
  <c r="R1793" i="2"/>
  <c r="P1793" i="2"/>
  <c r="U1793" i="2"/>
  <c r="Q1793" i="2"/>
  <c r="O1793" i="2"/>
  <c r="T1793" i="2"/>
  <c r="AC1793" i="2" l="1"/>
  <c r="AB1793" i="2"/>
  <c r="W1793" i="2"/>
  <c r="Y1793" i="2"/>
  <c r="X1793" i="2"/>
  <c r="Z1793" i="2"/>
  <c r="AA1793" i="2"/>
  <c r="AJ1793" i="2"/>
  <c r="AK1793" i="2"/>
  <c r="AE1793" i="2"/>
  <c r="AF1793" i="2"/>
  <c r="AH1793" i="2"/>
  <c r="AI1793" i="2"/>
  <c r="AG1793" i="2" l="1"/>
  <c r="AM1793" i="2" s="1"/>
  <c r="U1794" i="2" l="1"/>
  <c r="R1794" i="2"/>
  <c r="O1794" i="2"/>
  <c r="AL1793" i="2"/>
  <c r="V1794" i="2" l="1"/>
  <c r="S1794" i="2"/>
  <c r="Q1794" i="2"/>
  <c r="T1794" i="2"/>
  <c r="P1794" i="2"/>
  <c r="Y1794" i="2" l="1"/>
  <c r="AB1794" i="2"/>
  <c r="Z1794" i="2"/>
  <c r="W1794" i="2"/>
  <c r="AC1794" i="2"/>
  <c r="AA1794" i="2"/>
  <c r="X1794" i="2"/>
  <c r="AI1794" i="2"/>
  <c r="AJ1794" i="2"/>
  <c r="AK1794" i="2"/>
  <c r="AE1794" i="2"/>
  <c r="AF1794" i="2"/>
  <c r="AH1794" i="2"/>
  <c r="AG1794" i="2" l="1"/>
  <c r="AM1794" i="2" s="1"/>
  <c r="U1795" i="2" l="1"/>
  <c r="O1795" i="2"/>
  <c r="R1795" i="2"/>
  <c r="AL1794" i="2"/>
  <c r="S1795" i="2" l="1"/>
  <c r="V1795" i="2"/>
  <c r="P1795" i="2"/>
  <c r="T1795" i="2"/>
  <c r="Q1795" i="2"/>
  <c r="W1795" i="2"/>
  <c r="Y1795" i="2" l="1"/>
  <c r="Z1795" i="2"/>
  <c r="AB1795" i="2"/>
  <c r="X1795" i="2"/>
  <c r="AC1795" i="2"/>
  <c r="AH1795" i="2"/>
  <c r="AI1795" i="2"/>
  <c r="AJ1795" i="2"/>
  <c r="AK1795" i="2"/>
  <c r="AE1795" i="2"/>
  <c r="AF1795" i="2"/>
  <c r="AA1795" i="2"/>
  <c r="AG1795" i="2" l="1"/>
  <c r="AM1795" i="2" s="1"/>
  <c r="AL1795" i="2"/>
  <c r="O1796" i="2" l="1"/>
  <c r="R1796" i="2"/>
  <c r="U1796" i="2"/>
  <c r="Q1796" i="2"/>
  <c r="T1796" i="2"/>
  <c r="P1796" i="2"/>
  <c r="S1796" i="2"/>
  <c r="V1796" i="2"/>
  <c r="X1796" i="2" l="1"/>
  <c r="AH1796" i="2"/>
  <c r="AI1796" i="2"/>
  <c r="AJ1796" i="2"/>
  <c r="AK1796" i="2"/>
  <c r="AE1796" i="2"/>
  <c r="AF1796" i="2"/>
  <c r="AA1796" i="2"/>
  <c r="AB1796" i="2"/>
  <c r="Y1796" i="2"/>
  <c r="AC1796" i="2"/>
  <c r="Z1796" i="2"/>
  <c r="W1796" i="2"/>
  <c r="AG1796" i="2" l="1"/>
  <c r="AM1796" i="2"/>
  <c r="AL1796" i="2"/>
  <c r="S1797" i="2" l="1"/>
  <c r="V1797" i="2"/>
  <c r="P1797" i="2"/>
  <c r="U1797" i="2"/>
  <c r="T1797" i="2"/>
  <c r="Q1797" i="2"/>
  <c r="R1797" i="2"/>
  <c r="O1797" i="2"/>
  <c r="AB1797" i="2" l="1"/>
  <c r="W1797" i="2"/>
  <c r="Z1797" i="2"/>
  <c r="Y1797" i="2"/>
  <c r="AC1797" i="2"/>
  <c r="X1797" i="2"/>
  <c r="AF1797" i="2"/>
  <c r="AH1797" i="2"/>
  <c r="AI1797" i="2"/>
  <c r="AJ1797" i="2"/>
  <c r="AK1797" i="2"/>
  <c r="AE1797" i="2"/>
  <c r="AA1797" i="2"/>
  <c r="AG1797" i="2" l="1"/>
  <c r="AL1797" i="2" s="1"/>
  <c r="S1798" i="2" l="1"/>
  <c r="AM1797" i="2"/>
  <c r="T1798" i="2" l="1"/>
  <c r="U1798" i="2"/>
  <c r="O1798" i="2"/>
  <c r="R1798" i="2"/>
  <c r="Q1798" i="2"/>
  <c r="P1798" i="2"/>
  <c r="V1798" i="2"/>
  <c r="AA1798" i="2"/>
  <c r="X1798" i="2" l="1"/>
  <c r="AE1798" i="2"/>
  <c r="AF1798" i="2"/>
  <c r="AH1798" i="2"/>
  <c r="AI1798" i="2"/>
  <c r="AJ1798" i="2"/>
  <c r="AK1798" i="2"/>
  <c r="Y1798" i="2"/>
  <c r="Z1798" i="2"/>
  <c r="W1798" i="2"/>
  <c r="AC1798" i="2"/>
  <c r="AB1798" i="2"/>
  <c r="AG1798" i="2" l="1"/>
  <c r="AL1798" i="2" s="1"/>
  <c r="AM1798" i="2"/>
  <c r="S1799" i="2" l="1"/>
  <c r="V1799" i="2"/>
  <c r="U1799" i="2"/>
  <c r="P1799" i="2"/>
  <c r="T1799" i="2"/>
  <c r="R1799" i="2"/>
  <c r="Q1799" i="2"/>
  <c r="O1799" i="2"/>
  <c r="AB1799" i="2" l="1"/>
  <c r="W1799" i="2"/>
  <c r="Y1799" i="2"/>
  <c r="Z1799" i="2"/>
  <c r="X1799" i="2"/>
  <c r="AC1799" i="2"/>
  <c r="AE1799" i="2"/>
  <c r="AF1799" i="2"/>
  <c r="AH1799" i="2"/>
  <c r="AI1799" i="2"/>
  <c r="AJ1799" i="2"/>
  <c r="AK1799" i="2"/>
  <c r="AA1799" i="2"/>
  <c r="AG1799" i="2" l="1"/>
  <c r="AM1799" i="2" s="1"/>
  <c r="U1800" i="2" l="1"/>
  <c r="R1800" i="2"/>
  <c r="O1800" i="2"/>
  <c r="AL1799" i="2"/>
  <c r="S1800" i="2" l="1"/>
  <c r="V1800" i="2"/>
  <c r="P1800" i="2"/>
  <c r="Q1800" i="2"/>
  <c r="T1800" i="2"/>
  <c r="Y1800" i="2" l="1"/>
  <c r="AB1800" i="2"/>
  <c r="Z1800" i="2"/>
  <c r="X1800" i="2"/>
  <c r="W1800" i="2"/>
  <c r="AK1800" i="2"/>
  <c r="AE1800" i="2"/>
  <c r="AF1800" i="2"/>
  <c r="AH1800" i="2"/>
  <c r="AI1800" i="2"/>
  <c r="AJ1800" i="2"/>
  <c r="AC1800" i="2"/>
  <c r="AA1800" i="2"/>
  <c r="AG1800" i="2" l="1"/>
  <c r="AL1800" i="2" s="1"/>
  <c r="AM1800" i="2"/>
  <c r="S1801" i="2" l="1"/>
  <c r="V1801" i="2"/>
  <c r="U1801" i="2"/>
  <c r="O1801" i="2"/>
  <c r="R1801" i="2"/>
  <c r="Q1801" i="2"/>
  <c r="T1801" i="2"/>
  <c r="P1801" i="2"/>
  <c r="Y1801" i="2" l="1"/>
  <c r="X1801" i="2"/>
  <c r="AB1801" i="2"/>
  <c r="Z1801" i="2"/>
  <c r="W1801" i="2"/>
  <c r="AC1801" i="2"/>
  <c r="AJ1801" i="2"/>
  <c r="AK1801" i="2"/>
  <c r="AE1801" i="2"/>
  <c r="AF1801" i="2"/>
  <c r="AH1801" i="2"/>
  <c r="AI1801" i="2"/>
  <c r="AA1801" i="2"/>
  <c r="AG1801" i="2" l="1"/>
  <c r="AL1801" i="2" s="1"/>
  <c r="S1802" i="2" l="1"/>
  <c r="AM1801" i="2"/>
  <c r="Q1802" i="2" l="1"/>
  <c r="O1802" i="2"/>
  <c r="P1802" i="2"/>
  <c r="U1802" i="2"/>
  <c r="T1802" i="2"/>
  <c r="R1802" i="2"/>
  <c r="V1802" i="2"/>
  <c r="AA1802" i="2"/>
  <c r="Z1802" i="2" l="1"/>
  <c r="AI1802" i="2"/>
  <c r="AJ1802" i="2"/>
  <c r="AK1802" i="2"/>
  <c r="AE1802" i="2"/>
  <c r="AF1802" i="2"/>
  <c r="AH1802" i="2"/>
  <c r="AB1802" i="2"/>
  <c r="AC1802" i="2"/>
  <c r="X1802" i="2"/>
  <c r="W1802" i="2"/>
  <c r="Y1802" i="2"/>
  <c r="AG1802" i="2" l="1"/>
  <c r="AM1802" i="2" s="1"/>
  <c r="R1803" i="2" l="1"/>
  <c r="O1803" i="2"/>
  <c r="U1803" i="2"/>
  <c r="AL1802" i="2"/>
  <c r="S1803" i="2" l="1"/>
  <c r="V1803" i="2"/>
  <c r="P1803" i="2"/>
  <c r="Q1803" i="2"/>
  <c r="T1803" i="2"/>
  <c r="AB1803" i="2" l="1"/>
  <c r="W1803" i="2"/>
  <c r="Y1803" i="2"/>
  <c r="AC1803" i="2"/>
  <c r="X1803" i="2"/>
  <c r="Z1803" i="2"/>
  <c r="AH1803" i="2"/>
  <c r="AI1803" i="2"/>
  <c r="AJ1803" i="2"/>
  <c r="AK1803" i="2"/>
  <c r="AE1803" i="2"/>
  <c r="AF1803" i="2"/>
  <c r="AA1803" i="2"/>
  <c r="AG1803" i="2" l="1"/>
  <c r="AL1803" i="2" s="1"/>
  <c r="S1804" i="2" l="1"/>
  <c r="AM1803" i="2"/>
  <c r="O1804" i="2" l="1"/>
  <c r="R1804" i="2"/>
  <c r="U1804" i="2"/>
  <c r="T1804" i="2"/>
  <c r="Q1804" i="2"/>
  <c r="P1804" i="2"/>
  <c r="V1804" i="2"/>
  <c r="AA1804" i="2"/>
  <c r="AH1804" i="2" l="1"/>
  <c r="AI1804" i="2"/>
  <c r="AJ1804" i="2"/>
  <c r="AK1804" i="2"/>
  <c r="AE1804" i="2"/>
  <c r="AF1804" i="2"/>
  <c r="X1804" i="2"/>
  <c r="Y1804" i="2"/>
  <c r="AB1804" i="2"/>
  <c r="AC1804" i="2"/>
  <c r="Z1804" i="2"/>
  <c r="W1804" i="2"/>
  <c r="AG1804" i="2" l="1"/>
  <c r="AM1804" i="2"/>
  <c r="AL1804" i="2"/>
  <c r="S1805" i="2" l="1"/>
  <c r="V1805" i="2"/>
  <c r="R1805" i="2"/>
  <c r="Q1805" i="2"/>
  <c r="O1805" i="2"/>
  <c r="T1805" i="2"/>
  <c r="P1805" i="2"/>
  <c r="U1805" i="2"/>
  <c r="AB1805" i="2" l="1"/>
  <c r="AC1805" i="2"/>
  <c r="Z1805" i="2"/>
  <c r="X1805" i="2"/>
  <c r="W1805" i="2"/>
  <c r="Y1805" i="2"/>
  <c r="AF1805" i="2"/>
  <c r="AH1805" i="2"/>
  <c r="AI1805" i="2"/>
  <c r="AJ1805" i="2"/>
  <c r="AK1805" i="2"/>
  <c r="AE1805" i="2"/>
  <c r="AA1805" i="2"/>
  <c r="AG1805" i="2" l="1"/>
  <c r="AL1805" i="2" s="1"/>
  <c r="S1806" i="2" l="1"/>
  <c r="AM1805" i="2"/>
  <c r="O1806" i="2" l="1"/>
  <c r="T1806" i="2"/>
  <c r="U1806" i="2"/>
  <c r="Q1806" i="2"/>
  <c r="R1806" i="2"/>
  <c r="P1806" i="2"/>
  <c r="AA1806" i="2"/>
  <c r="V1806" i="2"/>
  <c r="Z1806" i="2" l="1"/>
  <c r="X1806" i="2"/>
  <c r="Y1806" i="2"/>
  <c r="AC1806" i="2"/>
  <c r="AB1806" i="2"/>
  <c r="AE1806" i="2"/>
  <c r="AF1806" i="2"/>
  <c r="AH1806" i="2"/>
  <c r="AI1806" i="2"/>
  <c r="AJ1806" i="2"/>
  <c r="AK1806" i="2"/>
  <c r="W1806" i="2"/>
  <c r="AG1806" i="2" l="1"/>
  <c r="AL1806" i="2" s="1"/>
  <c r="S1807" i="2" l="1"/>
  <c r="AM1806" i="2"/>
  <c r="R1807" i="2" l="1"/>
  <c r="T1807" i="2"/>
  <c r="P1807" i="2"/>
  <c r="Q1807" i="2"/>
  <c r="U1807" i="2"/>
  <c r="O1807" i="2"/>
  <c r="V1807" i="2"/>
  <c r="AA1807" i="2"/>
  <c r="W1807" i="2" l="1"/>
  <c r="AE1807" i="2"/>
  <c r="AF1807" i="2"/>
  <c r="AH1807" i="2"/>
  <c r="AI1807" i="2"/>
  <c r="AJ1807" i="2"/>
  <c r="AK1807" i="2"/>
  <c r="AC1807" i="2"/>
  <c r="Y1807" i="2"/>
  <c r="X1807" i="2"/>
  <c r="AB1807" i="2"/>
  <c r="AG1807" i="2" s="1"/>
  <c r="Z1807" i="2"/>
  <c r="AL1807" i="2" l="1"/>
  <c r="AM1807" i="2"/>
  <c r="T1808" i="2" l="1"/>
  <c r="O1808" i="2"/>
  <c r="U1808" i="2"/>
  <c r="R1808" i="2"/>
  <c r="Q1808" i="2"/>
  <c r="P1808" i="2"/>
  <c r="S1808" i="2"/>
  <c r="V1808" i="2"/>
  <c r="X1808" i="2" l="1"/>
  <c r="AK1808" i="2"/>
  <c r="AE1808" i="2"/>
  <c r="AF1808" i="2"/>
  <c r="AH1808" i="2"/>
  <c r="AI1808" i="2"/>
  <c r="AJ1808" i="2"/>
  <c r="AA1808" i="2"/>
  <c r="Y1808" i="2"/>
  <c r="Z1808" i="2"/>
  <c r="AC1808" i="2"/>
  <c r="W1808" i="2"/>
  <c r="AB1808" i="2"/>
  <c r="AG1808" i="2" l="1"/>
  <c r="AM1808" i="2"/>
  <c r="AL1808" i="2"/>
  <c r="S1809" i="2" l="1"/>
  <c r="V1809" i="2"/>
  <c r="U1809" i="2"/>
  <c r="P1809" i="2"/>
  <c r="O1809" i="2"/>
  <c r="T1809" i="2"/>
  <c r="Q1809" i="2"/>
  <c r="R1809" i="2"/>
  <c r="Z1809" i="2" l="1"/>
  <c r="W1809" i="2"/>
  <c r="Y1809" i="2"/>
  <c r="AB1809" i="2"/>
  <c r="AG1809" i="2" s="1"/>
  <c r="X1809" i="2"/>
  <c r="AC1809" i="2"/>
  <c r="AJ1809" i="2"/>
  <c r="AK1809" i="2"/>
  <c r="AE1809" i="2"/>
  <c r="AF1809" i="2"/>
  <c r="AH1809" i="2"/>
  <c r="AI1809" i="2"/>
  <c r="AA1809" i="2"/>
  <c r="AL1809" i="2" l="1"/>
  <c r="AM1809" i="2"/>
  <c r="R1810" i="2" l="1"/>
  <c r="P1810" i="2"/>
  <c r="O1810" i="2"/>
  <c r="U1810" i="2"/>
  <c r="Q1810" i="2"/>
  <c r="T1810" i="2"/>
  <c r="S1810" i="2"/>
  <c r="V1810" i="2"/>
  <c r="AA1810" i="2" l="1"/>
  <c r="AI1810" i="2"/>
  <c r="AJ1810" i="2"/>
  <c r="AK1810" i="2"/>
  <c r="AE1810" i="2"/>
  <c r="AF1810" i="2"/>
  <c r="AH1810" i="2"/>
  <c r="AB1810" i="2"/>
  <c r="Y1810" i="2"/>
  <c r="AC1810" i="2"/>
  <c r="W1810" i="2"/>
  <c r="X1810" i="2"/>
  <c r="Z1810" i="2"/>
  <c r="AG1810" i="2" l="1"/>
  <c r="AM1810" i="2" s="1"/>
  <c r="O1811" i="2" l="1"/>
  <c r="R1811" i="2"/>
  <c r="U1811" i="2"/>
  <c r="AL1810" i="2"/>
  <c r="S1811" i="2" l="1"/>
  <c r="V1811" i="2"/>
  <c r="Q1811" i="2"/>
  <c r="P1811" i="2"/>
  <c r="W1811" i="2" s="1"/>
  <c r="Z1811" i="2"/>
  <c r="T1811" i="2"/>
  <c r="Y1811" i="2" l="1"/>
  <c r="X1811" i="2"/>
  <c r="AC1811" i="2"/>
  <c r="AH1811" i="2"/>
  <c r="AI1811" i="2"/>
  <c r="AJ1811" i="2"/>
  <c r="AL1811" i="2" s="1"/>
  <c r="AK1811" i="2"/>
  <c r="AE1811" i="2"/>
  <c r="AF1811" i="2"/>
  <c r="AB1811" i="2"/>
  <c r="AG1811" i="2" s="1"/>
  <c r="AA1811" i="2"/>
  <c r="S1812" i="2" l="1"/>
  <c r="AM1811" i="2"/>
  <c r="O1812" i="2" l="1"/>
  <c r="U1812" i="2"/>
  <c r="R1812" i="2"/>
  <c r="Q1812" i="2"/>
  <c r="P1812" i="2"/>
  <c r="T1812" i="2"/>
  <c r="V1812" i="2"/>
  <c r="X1812" i="2" l="1"/>
  <c r="AA1812" i="2"/>
  <c r="AB1812" i="2"/>
  <c r="Y1812" i="2"/>
  <c r="Z1812" i="2"/>
  <c r="AC1812" i="2"/>
  <c r="AH1812" i="2"/>
  <c r="AI1812" i="2"/>
  <c r="AJ1812" i="2"/>
  <c r="AK1812" i="2"/>
  <c r="AE1812" i="2"/>
  <c r="AF1812" i="2"/>
  <c r="W1812" i="2"/>
  <c r="AG1812" i="2" l="1"/>
  <c r="AM1812" i="2" s="1"/>
  <c r="R1813" i="2" l="1"/>
  <c r="U1813" i="2"/>
  <c r="O1813" i="2"/>
  <c r="AL1812" i="2"/>
  <c r="S1813" i="2" l="1"/>
  <c r="V1813" i="2"/>
  <c r="Q1813" i="2"/>
  <c r="T1813" i="2"/>
  <c r="AC1813" i="2"/>
  <c r="P1813" i="2"/>
  <c r="X1813" i="2" l="1"/>
  <c r="W1813" i="2"/>
  <c r="AB1813" i="2"/>
  <c r="Y1813" i="2"/>
  <c r="AF1813" i="2"/>
  <c r="AH1813" i="2"/>
  <c r="AI1813" i="2"/>
  <c r="AJ1813" i="2"/>
  <c r="AK1813" i="2"/>
  <c r="AE1813" i="2"/>
  <c r="Z1813" i="2"/>
  <c r="AA1813" i="2"/>
  <c r="AG1813" i="2" l="1"/>
  <c r="AM1813" i="2" s="1"/>
  <c r="AL1813" i="2"/>
  <c r="R1814" i="2" l="1"/>
  <c r="O1814" i="2"/>
  <c r="U1814" i="2"/>
  <c r="P1814" i="2"/>
  <c r="T1814" i="2"/>
  <c r="Q1814" i="2"/>
  <c r="S1814" i="2"/>
  <c r="V1814" i="2"/>
  <c r="Y1814" i="2" l="1"/>
  <c r="AE1814" i="2"/>
  <c r="AF1814" i="2"/>
  <c r="AH1814" i="2"/>
  <c r="AI1814" i="2"/>
  <c r="AJ1814" i="2"/>
  <c r="AK1814" i="2"/>
  <c r="AA1814" i="2"/>
  <c r="AB1814" i="2"/>
  <c r="X1814" i="2"/>
  <c r="AC1814" i="2"/>
  <c r="W1814" i="2"/>
  <c r="Z1814" i="2"/>
  <c r="AG1814" i="2" l="1"/>
  <c r="AM1814" i="2" s="1"/>
  <c r="O1815" i="2" l="1"/>
  <c r="R1815" i="2"/>
  <c r="U1815" i="2"/>
  <c r="AL1814" i="2"/>
  <c r="S1815" i="2" l="1"/>
  <c r="V1815" i="2"/>
  <c r="P1815" i="2"/>
  <c r="T1815" i="2"/>
  <c r="Q1815" i="2"/>
  <c r="Y1815" i="2" l="1"/>
  <c r="AB1815" i="2"/>
  <c r="Z1815" i="2"/>
  <c r="X1815" i="2"/>
  <c r="AC1815" i="2"/>
  <c r="AE1815" i="2"/>
  <c r="AF1815" i="2"/>
  <c r="AH1815" i="2"/>
  <c r="AI1815" i="2"/>
  <c r="AJ1815" i="2"/>
  <c r="AK1815" i="2"/>
  <c r="W1815" i="2"/>
  <c r="AA1815" i="2"/>
  <c r="AG1815" i="2" l="1"/>
  <c r="AM1815" i="2" s="1"/>
  <c r="O1816" i="2" l="1"/>
  <c r="U1816" i="2"/>
  <c r="R1816" i="2"/>
  <c r="AL1815" i="2"/>
  <c r="V1816" i="2" l="1"/>
  <c r="S1816" i="2"/>
  <c r="P1816" i="2"/>
  <c r="T1816" i="2"/>
  <c r="Q1816" i="2"/>
  <c r="Z1816" i="2"/>
  <c r="AC1816" i="2"/>
  <c r="X1816" i="2" l="1"/>
  <c r="Y1816" i="2"/>
  <c r="AB1816" i="2"/>
  <c r="AG1816" i="2" s="1"/>
  <c r="W1816" i="2"/>
  <c r="AA1816" i="2"/>
  <c r="AK1816" i="2"/>
  <c r="AE1816" i="2"/>
  <c r="AF1816" i="2"/>
  <c r="AH1816" i="2"/>
  <c r="AI1816" i="2"/>
  <c r="AJ1816" i="2"/>
  <c r="AL1816" i="2" l="1"/>
  <c r="AM1816" i="2"/>
  <c r="U1817" i="2" l="1"/>
  <c r="O1817" i="2"/>
  <c r="R1817" i="2"/>
  <c r="P1817" i="2"/>
  <c r="Q1817" i="2"/>
  <c r="T1817" i="2"/>
  <c r="S1817" i="2"/>
  <c r="V1817" i="2"/>
  <c r="AJ1817" i="2" l="1"/>
  <c r="AK1817" i="2"/>
  <c r="AE1817" i="2"/>
  <c r="AF1817" i="2"/>
  <c r="AH1817" i="2"/>
  <c r="AI1817" i="2"/>
  <c r="Y1817" i="2"/>
  <c r="AA1817" i="2"/>
  <c r="AB1817" i="2"/>
  <c r="X1817" i="2"/>
  <c r="Z1817" i="2"/>
  <c r="W1817" i="2"/>
  <c r="AC1817" i="2"/>
  <c r="AG1817" i="2" l="1"/>
  <c r="AM1817" i="2"/>
  <c r="AL1817" i="2"/>
  <c r="V1818" i="2" l="1"/>
  <c r="S1818" i="2"/>
  <c r="Q1818" i="2"/>
  <c r="R1818" i="2"/>
  <c r="O1818" i="2"/>
  <c r="U1818" i="2"/>
  <c r="T1818" i="2"/>
  <c r="P1818" i="2"/>
  <c r="AB1818" i="2" l="1"/>
  <c r="Z1818" i="2"/>
  <c r="X1818" i="2"/>
  <c r="AC1818" i="2"/>
  <c r="W1818" i="2"/>
  <c r="Y1818" i="2"/>
  <c r="AA1818" i="2"/>
  <c r="AI1818" i="2"/>
  <c r="AJ1818" i="2"/>
  <c r="AK1818" i="2"/>
  <c r="AE1818" i="2"/>
  <c r="AF1818" i="2"/>
  <c r="AH1818" i="2"/>
  <c r="AG1818" i="2" l="1"/>
  <c r="AL1818" i="2" s="1"/>
  <c r="S1819" i="2" l="1"/>
  <c r="AM1818" i="2"/>
  <c r="T1819" i="2" l="1"/>
  <c r="O1819" i="2"/>
  <c r="R1819" i="2"/>
  <c r="Q1819" i="2"/>
  <c r="P1819" i="2"/>
  <c r="U1819" i="2"/>
  <c r="AA1819" i="2"/>
  <c r="V1819" i="2"/>
  <c r="Y1819" i="2" l="1"/>
  <c r="AC1819" i="2"/>
  <c r="X1819" i="2"/>
  <c r="Z1819" i="2"/>
  <c r="W1819" i="2"/>
  <c r="AH1819" i="2"/>
  <c r="AI1819" i="2"/>
  <c r="AJ1819" i="2"/>
  <c r="AK1819" i="2"/>
  <c r="AE1819" i="2"/>
  <c r="AF1819" i="2"/>
  <c r="AB1819" i="2"/>
  <c r="AG1819" i="2" l="1"/>
  <c r="AM1819" i="2" s="1"/>
  <c r="O1820" i="2" l="1"/>
  <c r="U1820" i="2"/>
  <c r="R1820" i="2"/>
  <c r="AL1819" i="2"/>
  <c r="S1820" i="2" l="1"/>
  <c r="V1820" i="2"/>
  <c r="P1820" i="2"/>
  <c r="T1820" i="2"/>
  <c r="Q1820" i="2"/>
  <c r="Y1820" i="2" l="1"/>
  <c r="AB1820" i="2"/>
  <c r="AC1820" i="2"/>
  <c r="X1820" i="2"/>
  <c r="Z1820" i="2"/>
  <c r="AH1820" i="2"/>
  <c r="AI1820" i="2"/>
  <c r="AJ1820" i="2"/>
  <c r="AK1820" i="2"/>
  <c r="AE1820" i="2"/>
  <c r="AF1820" i="2"/>
  <c r="W1820" i="2"/>
  <c r="AA1820" i="2"/>
  <c r="AG1820" i="2" l="1"/>
  <c r="AM1820" i="2" s="1"/>
  <c r="R1821" i="2" l="1"/>
  <c r="O1821" i="2"/>
  <c r="U1821" i="2"/>
  <c r="AL1820" i="2"/>
  <c r="S1821" i="2" l="1"/>
  <c r="V1821" i="2"/>
  <c r="T1821" i="2"/>
  <c r="P1821" i="2"/>
  <c r="Z1821" i="2" s="1"/>
  <c r="Q1821" i="2"/>
  <c r="Y1821" i="2" l="1"/>
  <c r="AC1821" i="2"/>
  <c r="X1821" i="2"/>
  <c r="AB1821" i="2"/>
  <c r="AF1821" i="2"/>
  <c r="AH1821" i="2"/>
  <c r="AI1821" i="2"/>
  <c r="AJ1821" i="2"/>
  <c r="AK1821" i="2"/>
  <c r="AE1821" i="2"/>
  <c r="W1821" i="2"/>
  <c r="AA1821" i="2"/>
  <c r="AG1821" i="2" l="1"/>
  <c r="AM1821" i="2"/>
  <c r="AL1821" i="2"/>
  <c r="S1822" i="2" l="1"/>
  <c r="V1822" i="2"/>
  <c r="R1822" i="2"/>
  <c r="U1822" i="2"/>
  <c r="O1822" i="2"/>
  <c r="Q1822" i="2"/>
  <c r="P1822" i="2"/>
  <c r="T1822" i="2"/>
  <c r="AB1822" i="2" l="1"/>
  <c r="W1822" i="2"/>
  <c r="X1822" i="2"/>
  <c r="Y1822" i="2"/>
  <c r="AC1822" i="2"/>
  <c r="Z1822" i="2"/>
  <c r="AE1822" i="2"/>
  <c r="AF1822" i="2"/>
  <c r="AH1822" i="2"/>
  <c r="AI1822" i="2"/>
  <c r="AJ1822" i="2"/>
  <c r="AK1822" i="2"/>
  <c r="AA1822" i="2"/>
  <c r="AG1822" i="2" l="1"/>
  <c r="AM1822" i="2" s="1"/>
  <c r="U1823" i="2" l="1"/>
  <c r="R1823" i="2"/>
  <c r="O1823" i="2"/>
  <c r="AL1822" i="2"/>
  <c r="S1823" i="2" l="1"/>
  <c r="V1823" i="2"/>
  <c r="Q1823" i="2"/>
  <c r="P1823" i="2"/>
  <c r="Z1823" i="2"/>
  <c r="T1823" i="2"/>
  <c r="AB1823" i="2" l="1"/>
  <c r="X1823" i="2"/>
  <c r="Y1823" i="2"/>
  <c r="W1823" i="2"/>
  <c r="AC1823" i="2"/>
  <c r="AE1823" i="2"/>
  <c r="AF1823" i="2"/>
  <c r="AH1823" i="2"/>
  <c r="AI1823" i="2"/>
  <c r="AJ1823" i="2"/>
  <c r="AK1823" i="2"/>
  <c r="AA1823" i="2"/>
  <c r="AG1823" i="2" l="1"/>
  <c r="AM1823" i="2" s="1"/>
  <c r="U1824" i="2" l="1"/>
  <c r="O1824" i="2"/>
  <c r="R1824" i="2"/>
  <c r="AL1823" i="2"/>
  <c r="S1824" i="2" l="1"/>
  <c r="V1824" i="2"/>
  <c r="Q1824" i="2"/>
  <c r="P1824" i="2"/>
  <c r="T1824" i="2"/>
  <c r="W1824" i="2"/>
  <c r="AK1824" i="2" l="1"/>
  <c r="AE1824" i="2"/>
  <c r="AF1824" i="2"/>
  <c r="AH1824" i="2"/>
  <c r="AI1824" i="2"/>
  <c r="AJ1824" i="2"/>
  <c r="AB1824" i="2"/>
  <c r="X1824" i="2"/>
  <c r="Y1824" i="2"/>
  <c r="AA1824" i="2"/>
  <c r="AC1824" i="2"/>
  <c r="Z1824" i="2"/>
  <c r="AG1824" i="2" l="1"/>
  <c r="AL1824" i="2" s="1"/>
  <c r="AM1824" i="2"/>
  <c r="V1825" i="2" l="1"/>
  <c r="S1825" i="2"/>
  <c r="O1825" i="2"/>
  <c r="R1825" i="2"/>
  <c r="U1825" i="2"/>
  <c r="P1825" i="2"/>
  <c r="Q1825" i="2"/>
  <c r="T1825" i="2"/>
  <c r="Y1825" i="2" l="1"/>
  <c r="W1825" i="2"/>
  <c r="AB1825" i="2"/>
  <c r="AG1825" i="2" s="1"/>
  <c r="X1825" i="2"/>
  <c r="AC1825" i="2"/>
  <c r="Z1825" i="2"/>
  <c r="AA1825" i="2"/>
  <c r="AJ1825" i="2"/>
  <c r="AK1825" i="2"/>
  <c r="AE1825" i="2"/>
  <c r="AF1825" i="2"/>
  <c r="AH1825" i="2"/>
  <c r="AI1825" i="2"/>
  <c r="AM1825" i="2" l="1"/>
  <c r="AL1825" i="2"/>
  <c r="V1826" i="2" l="1"/>
  <c r="S1826" i="2"/>
  <c r="Q1826" i="2"/>
  <c r="U1826" i="2"/>
  <c r="O1826" i="2"/>
  <c r="R1826" i="2"/>
  <c r="T1826" i="2"/>
  <c r="P1826" i="2"/>
  <c r="X1826" i="2" l="1"/>
  <c r="Z1826" i="2"/>
  <c r="AA1826" i="2"/>
  <c r="AB1826" i="2"/>
  <c r="AG1826" i="2" s="1"/>
  <c r="W1826" i="2"/>
  <c r="AC1826" i="2"/>
  <c r="Y1826" i="2"/>
  <c r="AI1826" i="2"/>
  <c r="AJ1826" i="2"/>
  <c r="AL1826" i="2" s="1"/>
  <c r="AK1826" i="2"/>
  <c r="AE1826" i="2"/>
  <c r="AF1826" i="2"/>
  <c r="AH1826" i="2"/>
  <c r="S1827" i="2" l="1"/>
  <c r="AM1826" i="2"/>
  <c r="P1827" i="2" l="1"/>
  <c r="O1827" i="2"/>
  <c r="R1827" i="2"/>
  <c r="U1827" i="2"/>
  <c r="Q1827" i="2"/>
  <c r="T1827" i="2"/>
  <c r="AA1827" i="2"/>
  <c r="V1827" i="2"/>
  <c r="Z1827" i="2" l="1"/>
  <c r="AB1827" i="2"/>
  <c r="Y1827" i="2"/>
  <c r="AC1827" i="2"/>
  <c r="W1827" i="2"/>
  <c r="AH1827" i="2"/>
  <c r="AI1827" i="2"/>
  <c r="AJ1827" i="2"/>
  <c r="AK1827" i="2"/>
  <c r="AE1827" i="2"/>
  <c r="AF1827" i="2"/>
  <c r="X1827" i="2"/>
  <c r="AG1827" i="2" l="1"/>
  <c r="AM1827" i="2" s="1"/>
  <c r="O1828" i="2" l="1"/>
  <c r="U1828" i="2"/>
  <c r="R1828" i="2"/>
  <c r="AL1827" i="2"/>
  <c r="S1828" i="2" l="1"/>
  <c r="V1828" i="2"/>
  <c r="Q1828" i="2"/>
  <c r="T1828" i="2"/>
  <c r="P1828" i="2"/>
  <c r="AB1828" i="2" l="1"/>
  <c r="Y1828" i="2"/>
  <c r="AC1828" i="2"/>
  <c r="Z1828" i="2"/>
  <c r="W1828" i="2"/>
  <c r="AH1828" i="2"/>
  <c r="AI1828" i="2"/>
  <c r="AJ1828" i="2"/>
  <c r="AK1828" i="2"/>
  <c r="AE1828" i="2"/>
  <c r="AF1828" i="2"/>
  <c r="X1828" i="2"/>
  <c r="AA1828" i="2"/>
  <c r="AG1828" i="2" l="1"/>
  <c r="AM1828" i="2" s="1"/>
  <c r="O1829" i="2" l="1"/>
  <c r="R1829" i="2"/>
  <c r="U1829" i="2"/>
  <c r="AL1828" i="2"/>
  <c r="S1829" i="2" l="1"/>
  <c r="V1829" i="2"/>
  <c r="P1829" i="2"/>
  <c r="Q1829" i="2"/>
  <c r="T1829" i="2"/>
  <c r="W1829" i="2" s="1"/>
  <c r="AC1829" i="2"/>
  <c r="Z1829" i="2"/>
  <c r="AB1829" i="2" l="1"/>
  <c r="Y1829" i="2"/>
  <c r="X1829" i="2"/>
  <c r="AF1829" i="2"/>
  <c r="AH1829" i="2"/>
  <c r="AI1829" i="2"/>
  <c r="AJ1829" i="2"/>
  <c r="AK1829" i="2"/>
  <c r="AE1829" i="2"/>
  <c r="AA1829" i="2"/>
  <c r="AG1829" i="2" l="1"/>
  <c r="AM1829" i="2" s="1"/>
  <c r="R1830" i="2" l="1"/>
  <c r="O1830" i="2"/>
  <c r="U1830" i="2"/>
  <c r="AL1829" i="2"/>
  <c r="S1830" i="2" l="1"/>
  <c r="V1830" i="2"/>
  <c r="Q1830" i="2"/>
  <c r="P1830" i="2"/>
  <c r="T1830" i="2"/>
  <c r="W1830" i="2"/>
  <c r="AB1830" i="2" l="1"/>
  <c r="AC1830" i="2"/>
  <c r="X1830" i="2"/>
  <c r="Y1830" i="2"/>
  <c r="Z1830" i="2"/>
  <c r="AE1830" i="2"/>
  <c r="AF1830" i="2"/>
  <c r="AH1830" i="2"/>
  <c r="AI1830" i="2"/>
  <c r="AJ1830" i="2"/>
  <c r="AK1830" i="2"/>
  <c r="AA1830" i="2"/>
  <c r="AG1830" i="2" l="1"/>
  <c r="AL1830" i="2" s="1"/>
  <c r="S1831" i="2" l="1"/>
  <c r="AM1830" i="2"/>
  <c r="O1831" i="2" l="1"/>
  <c r="U1831" i="2"/>
  <c r="R1831" i="2"/>
  <c r="T1831" i="2"/>
  <c r="Q1831" i="2"/>
  <c r="P1831" i="2"/>
  <c r="V1831" i="2"/>
  <c r="X1831" i="2" l="1"/>
  <c r="AA1831" i="2"/>
  <c r="AE1831" i="2"/>
  <c r="AF1831" i="2"/>
  <c r="AH1831" i="2"/>
  <c r="AI1831" i="2"/>
  <c r="AJ1831" i="2"/>
  <c r="AK1831" i="2"/>
  <c r="Y1831" i="2"/>
  <c r="AB1831" i="2"/>
  <c r="AG1831" i="2" s="1"/>
  <c r="Z1831" i="2"/>
  <c r="AC1831" i="2"/>
  <c r="W1831" i="2"/>
  <c r="AM1831" i="2" l="1"/>
  <c r="AL1831" i="2"/>
  <c r="S1832" i="2" l="1"/>
  <c r="V1832" i="2"/>
  <c r="U1832" i="2"/>
  <c r="P1832" i="2"/>
  <c r="Q1832" i="2"/>
  <c r="O1832" i="2"/>
  <c r="T1832" i="2"/>
  <c r="R1832" i="2"/>
  <c r="W1832" i="2" l="1"/>
  <c r="Z1832" i="2"/>
  <c r="AB1832" i="2"/>
  <c r="Y1832" i="2"/>
  <c r="X1832" i="2"/>
  <c r="AC1832" i="2"/>
  <c r="AK1832" i="2"/>
  <c r="AE1832" i="2"/>
  <c r="AF1832" i="2"/>
  <c r="AH1832" i="2"/>
  <c r="AI1832" i="2"/>
  <c r="AJ1832" i="2"/>
  <c r="AA1832" i="2"/>
  <c r="AG1832" i="2" l="1"/>
  <c r="AL1832" i="2"/>
  <c r="AM1832" i="2"/>
  <c r="O1833" i="2" l="1"/>
  <c r="P1833" i="2"/>
  <c r="R1833" i="2"/>
  <c r="U1833" i="2"/>
  <c r="T1833" i="2"/>
  <c r="Q1833" i="2"/>
  <c r="V1833" i="2"/>
  <c r="S1833" i="2"/>
  <c r="AJ1833" i="2" l="1"/>
  <c r="AK1833" i="2"/>
  <c r="AE1833" i="2"/>
  <c r="AF1833" i="2"/>
  <c r="AI1833" i="2"/>
  <c r="AH1833" i="2"/>
  <c r="AA1833" i="2"/>
  <c r="Y1833" i="2"/>
  <c r="AB1833" i="2"/>
  <c r="AG1833" i="2" s="1"/>
  <c r="AC1833" i="2"/>
  <c r="Z1833" i="2"/>
  <c r="X1833" i="2"/>
  <c r="W1833" i="2"/>
  <c r="AM1833" i="2" l="1"/>
  <c r="AL1833" i="2"/>
  <c r="V1834" i="2" l="1"/>
  <c r="S1834" i="2"/>
  <c r="R1834" i="2"/>
  <c r="P1834" i="2"/>
  <c r="T1834" i="2"/>
  <c r="O1834" i="2"/>
  <c r="U1834" i="2"/>
  <c r="Q1834" i="2"/>
  <c r="AB1834" i="2" l="1"/>
  <c r="Y1834" i="2"/>
  <c r="AC1834" i="2"/>
  <c r="W1834" i="2"/>
  <c r="X1834" i="2"/>
  <c r="Z1834" i="2"/>
  <c r="AA1834" i="2"/>
  <c r="AI1834" i="2"/>
  <c r="AJ1834" i="2"/>
  <c r="AK1834" i="2"/>
  <c r="AE1834" i="2"/>
  <c r="AF1834" i="2"/>
  <c r="AH1834" i="2"/>
  <c r="AG1834" i="2" l="1"/>
  <c r="AL1834" i="2" s="1"/>
  <c r="S1835" i="2" l="1"/>
  <c r="AM1834" i="2"/>
  <c r="T1835" i="2" l="1"/>
  <c r="P1835" i="2"/>
  <c r="R1835" i="2"/>
  <c r="Q1835" i="2"/>
  <c r="O1835" i="2"/>
  <c r="U1835" i="2"/>
  <c r="V1835" i="2"/>
  <c r="AA1835" i="2"/>
  <c r="AC1835" i="2" l="1"/>
  <c r="AH1835" i="2"/>
  <c r="AI1835" i="2"/>
  <c r="AJ1835" i="2"/>
  <c r="AK1835" i="2"/>
  <c r="AE1835" i="2"/>
  <c r="AF1835" i="2"/>
  <c r="W1835" i="2"/>
  <c r="Y1835" i="2"/>
  <c r="Z1835" i="2"/>
  <c r="X1835" i="2"/>
  <c r="AB1835" i="2"/>
  <c r="AG1835" i="2" l="1"/>
  <c r="AL1835" i="2" s="1"/>
  <c r="S1836" i="2" l="1"/>
  <c r="AM1835" i="2"/>
  <c r="U1836" i="2" l="1"/>
  <c r="O1836" i="2"/>
  <c r="Q1836" i="2"/>
  <c r="T1836" i="2"/>
  <c r="R1836" i="2"/>
  <c r="P1836" i="2"/>
  <c r="V1836" i="2"/>
  <c r="AA1836" i="2"/>
  <c r="X1836" i="2" l="1"/>
  <c r="AH1836" i="2"/>
  <c r="AJ1836" i="2"/>
  <c r="AK1836" i="2"/>
  <c r="AE1836" i="2"/>
  <c r="AF1836" i="2"/>
  <c r="AI1836" i="2"/>
  <c r="Z1836" i="2"/>
  <c r="AB1836" i="2"/>
  <c r="Y1836" i="2"/>
  <c r="W1836" i="2"/>
  <c r="AC1836" i="2"/>
  <c r="AG1836" i="2" l="1"/>
  <c r="AM1836" i="2"/>
  <c r="AL1836" i="2"/>
  <c r="S1837" i="2" l="1"/>
  <c r="V1837" i="2"/>
  <c r="O1837" i="2"/>
  <c r="P1837" i="2"/>
  <c r="R1837" i="2"/>
  <c r="U1837" i="2"/>
  <c r="T1837" i="2"/>
  <c r="Q1837" i="2"/>
  <c r="AC1837" i="2" l="1"/>
  <c r="Y1837" i="2"/>
  <c r="AB1837" i="2"/>
  <c r="Z1837" i="2"/>
  <c r="X1837" i="2"/>
  <c r="W1837" i="2"/>
  <c r="AI1837" i="2"/>
  <c r="AJ1837" i="2"/>
  <c r="AE1837" i="2"/>
  <c r="AF1837" i="2"/>
  <c r="AH1837" i="2"/>
  <c r="AK1837" i="2"/>
  <c r="AA1837" i="2"/>
  <c r="AG1837" i="2" l="1"/>
  <c r="AL1837" i="2"/>
  <c r="AM1837" i="2"/>
  <c r="P1838" i="2" l="1"/>
  <c r="U1838" i="2"/>
  <c r="O1838" i="2"/>
  <c r="T1838" i="2"/>
  <c r="R1838" i="2"/>
  <c r="Q1838" i="2"/>
  <c r="V1838" i="2"/>
  <c r="S1838" i="2"/>
  <c r="AA1838" i="2" l="1"/>
  <c r="Y1838" i="2"/>
  <c r="AF1838" i="2"/>
  <c r="AH1838" i="2"/>
  <c r="AI1838" i="2"/>
  <c r="AE1838" i="2"/>
  <c r="AJ1838" i="2"/>
  <c r="AK1838" i="2"/>
  <c r="Z1838" i="2"/>
  <c r="AB1838" i="2"/>
  <c r="W1838" i="2"/>
  <c r="AC1838" i="2"/>
  <c r="X1838" i="2"/>
  <c r="AG1838" i="2" l="1"/>
  <c r="AM1838" i="2"/>
  <c r="AL1838" i="2"/>
  <c r="S1839" i="2" l="1"/>
  <c r="V1839" i="2"/>
  <c r="Q1839" i="2"/>
  <c r="R1839" i="2"/>
  <c r="P1839" i="2"/>
  <c r="O1839" i="2"/>
  <c r="U1839" i="2"/>
  <c r="T1839" i="2"/>
  <c r="X1839" i="2" l="1"/>
  <c r="AB1839" i="2"/>
  <c r="AC1839" i="2"/>
  <c r="W1839" i="2"/>
  <c r="Z1839" i="2"/>
  <c r="Y1839" i="2"/>
  <c r="AE1839" i="2"/>
  <c r="AH1839" i="2"/>
  <c r="AF1839" i="2"/>
  <c r="AI1839" i="2"/>
  <c r="AJ1839" i="2"/>
  <c r="AK1839" i="2"/>
  <c r="AA1839" i="2"/>
  <c r="AG1839" i="2" l="1"/>
  <c r="AM1839" i="2" s="1"/>
  <c r="AL1839" i="2"/>
  <c r="P1840" i="2" l="1"/>
  <c r="R1840" i="2"/>
  <c r="T1840" i="2"/>
  <c r="Q1840" i="2"/>
  <c r="U1840" i="2"/>
  <c r="O1840" i="2"/>
  <c r="S1840" i="2"/>
  <c r="V1840" i="2"/>
  <c r="AA1840" i="2" l="1"/>
  <c r="AF1840" i="2"/>
  <c r="AK1840" i="2"/>
  <c r="AE1840" i="2"/>
  <c r="AH1840" i="2"/>
  <c r="AI1840" i="2"/>
  <c r="AJ1840" i="2"/>
  <c r="W1840" i="2"/>
  <c r="AC1840" i="2"/>
  <c r="Y1840" i="2"/>
  <c r="AB1840" i="2"/>
  <c r="AG1840" i="2" s="1"/>
  <c r="Z1840" i="2"/>
  <c r="X1840" i="2"/>
  <c r="AM1840" i="2" l="1"/>
  <c r="AL1840" i="2"/>
  <c r="S1841" i="2" l="1"/>
  <c r="V1841" i="2"/>
  <c r="T1841" i="2"/>
  <c r="O1841" i="2"/>
  <c r="R1841" i="2"/>
  <c r="U1841" i="2"/>
  <c r="P1841" i="2"/>
  <c r="Q1841" i="2"/>
  <c r="AC1841" i="2" l="1"/>
  <c r="Y1841" i="2"/>
  <c r="X1841" i="2"/>
  <c r="Z1841" i="2"/>
  <c r="W1841" i="2"/>
  <c r="AB1841" i="2"/>
  <c r="AK1841" i="2"/>
  <c r="AE1841" i="2"/>
  <c r="AF1841" i="2"/>
  <c r="AH1841" i="2"/>
  <c r="AI1841" i="2"/>
  <c r="AJ1841" i="2"/>
  <c r="AA1841" i="2"/>
  <c r="AG1841" i="2" l="1"/>
  <c r="AM1841" i="2" s="1"/>
  <c r="AL1841" i="2"/>
  <c r="U1842" i="2" l="1"/>
  <c r="O1842" i="2"/>
  <c r="Q1842" i="2"/>
  <c r="T1842" i="2"/>
  <c r="R1842" i="2"/>
  <c r="P1842" i="2"/>
  <c r="V1842" i="2"/>
  <c r="S1842" i="2"/>
  <c r="X1842" i="2" l="1"/>
  <c r="AA1842" i="2"/>
  <c r="AJ1842" i="2"/>
  <c r="AE1842" i="2"/>
  <c r="AK1842" i="2"/>
  <c r="AF1842" i="2"/>
  <c r="AH1842" i="2"/>
  <c r="AI1842" i="2"/>
  <c r="Z1842" i="2"/>
  <c r="AB1842" i="2"/>
  <c r="Y1842" i="2"/>
  <c r="W1842" i="2"/>
  <c r="AC1842" i="2"/>
  <c r="AG1842" i="2" l="1"/>
  <c r="AM1842" i="2" s="1"/>
  <c r="AL1842" i="2"/>
  <c r="P1843" i="2" l="1"/>
  <c r="U1843" i="2"/>
  <c r="Q1843" i="2"/>
  <c r="O1843" i="2"/>
  <c r="R1843" i="2"/>
  <c r="T1843" i="2"/>
  <c r="S1843" i="2"/>
  <c r="V1843" i="2"/>
  <c r="AA1843" i="2" l="1"/>
  <c r="AI1843" i="2"/>
  <c r="AK1843" i="2"/>
  <c r="AJ1843" i="2"/>
  <c r="AE1843" i="2"/>
  <c r="AF1843" i="2"/>
  <c r="AH1843" i="2"/>
  <c r="AB1843" i="2"/>
  <c r="Z1843" i="2"/>
  <c r="W1843" i="2"/>
  <c r="Y1843" i="2"/>
  <c r="AC1843" i="2"/>
  <c r="X1843" i="2"/>
  <c r="AG1843" i="2" l="1"/>
  <c r="AL1843" i="2" s="1"/>
  <c r="S1844" i="2" l="1"/>
  <c r="AM1843" i="2"/>
  <c r="Q1844" i="2" l="1"/>
  <c r="T1844" i="2"/>
  <c r="U1844" i="2"/>
  <c r="R1844" i="2"/>
  <c r="P1844" i="2"/>
  <c r="O1844" i="2"/>
  <c r="V1844" i="2"/>
  <c r="X1844" i="2" l="1"/>
  <c r="AH1844" i="2"/>
  <c r="AJ1844" i="2"/>
  <c r="AK1844" i="2"/>
  <c r="AE1844" i="2"/>
  <c r="AF1844" i="2"/>
  <c r="AI1844" i="2"/>
  <c r="W1844" i="2"/>
  <c r="Z1844" i="2"/>
  <c r="AC1844" i="2"/>
  <c r="AB1844" i="2"/>
  <c r="AG1844" i="2" s="1"/>
  <c r="AA1844" i="2"/>
  <c r="Y1844" i="2"/>
  <c r="AM1844" i="2" l="1"/>
  <c r="AL1844" i="2"/>
  <c r="S1845" i="2" l="1"/>
  <c r="V1845" i="2"/>
  <c r="T1845" i="2"/>
  <c r="P1845" i="2"/>
  <c r="O1845" i="2"/>
  <c r="Q1845" i="2"/>
  <c r="R1845" i="2"/>
  <c r="U1845" i="2"/>
  <c r="W1845" i="2" l="1"/>
  <c r="AC1845" i="2"/>
  <c r="Z1845" i="2"/>
  <c r="Y1845" i="2"/>
  <c r="X1845" i="2"/>
  <c r="AB1845" i="2"/>
  <c r="AI1845" i="2"/>
  <c r="AJ1845" i="2"/>
  <c r="AE1845" i="2"/>
  <c r="AF1845" i="2"/>
  <c r="AH1845" i="2"/>
  <c r="AK1845" i="2"/>
  <c r="AA1845" i="2"/>
  <c r="AG1845" i="2" l="1"/>
  <c r="AL1845" i="2" s="1"/>
  <c r="S1846" i="2" l="1"/>
  <c r="AM1845" i="2"/>
  <c r="O1846" i="2" l="1"/>
  <c r="P1846" i="2"/>
  <c r="U1846" i="2"/>
  <c r="T1846" i="2"/>
  <c r="R1846" i="2"/>
  <c r="Q1846" i="2"/>
  <c r="V1846" i="2"/>
  <c r="Y1846" i="2" l="1"/>
  <c r="X1846" i="2"/>
  <c r="AA1846" i="2"/>
  <c r="Z1846" i="2"/>
  <c r="AB1846" i="2"/>
  <c r="AG1846" i="2" s="1"/>
  <c r="AC1846" i="2"/>
  <c r="AF1846" i="2"/>
  <c r="AH1846" i="2"/>
  <c r="AI1846" i="2"/>
  <c r="AE1846" i="2"/>
  <c r="AJ1846" i="2"/>
  <c r="AK1846" i="2"/>
  <c r="W1846" i="2"/>
  <c r="AL1846" i="2" l="1"/>
  <c r="AM1846" i="2"/>
  <c r="Q1847" i="2" l="1"/>
  <c r="T1847" i="2"/>
  <c r="O1847" i="2"/>
  <c r="U1847" i="2"/>
  <c r="P1847" i="2"/>
  <c r="R1847" i="2"/>
  <c r="S1847" i="2"/>
  <c r="V1847" i="2"/>
  <c r="Z1847" i="2" l="1"/>
  <c r="AE1847" i="2"/>
  <c r="AH1847" i="2"/>
  <c r="AF1847" i="2"/>
  <c r="AI1847" i="2"/>
  <c r="AJ1847" i="2"/>
  <c r="AK1847" i="2"/>
  <c r="AA1847" i="2"/>
  <c r="X1847" i="2"/>
  <c r="AC1847" i="2"/>
  <c r="W1847" i="2"/>
  <c r="AB1847" i="2"/>
  <c r="Y1847" i="2"/>
  <c r="AG1847" i="2" l="1"/>
  <c r="AL1847" i="2" s="1"/>
  <c r="AM1847" i="2"/>
  <c r="V1848" i="2" l="1"/>
  <c r="S1848" i="2"/>
  <c r="O1848" i="2"/>
  <c r="R1848" i="2"/>
  <c r="T1848" i="2"/>
  <c r="Q1848" i="2"/>
  <c r="U1848" i="2"/>
  <c r="P1848" i="2"/>
  <c r="X1848" i="2" l="1"/>
  <c r="AB1848" i="2"/>
  <c r="AC1848" i="2"/>
  <c r="Y1848" i="2"/>
  <c r="Z1848" i="2"/>
  <c r="W1848" i="2"/>
  <c r="AA1848" i="2"/>
  <c r="AF1848" i="2"/>
  <c r="AK1848" i="2"/>
  <c r="AE1848" i="2"/>
  <c r="AH1848" i="2"/>
  <c r="AI1848" i="2"/>
  <c r="AJ1848" i="2"/>
  <c r="AG1848" i="2" l="1"/>
  <c r="AM1848" i="2" s="1"/>
  <c r="R1849" i="2" l="1"/>
  <c r="U1849" i="2"/>
  <c r="O1849" i="2"/>
  <c r="AL1848" i="2"/>
  <c r="V1849" i="2" l="1"/>
  <c r="S1849" i="2"/>
  <c r="Q1849" i="2"/>
  <c r="T1849" i="2"/>
  <c r="P1849" i="2"/>
  <c r="Y1849" i="2" l="1"/>
  <c r="AB1849" i="2"/>
  <c r="AC1849" i="2"/>
  <c r="W1849" i="2"/>
  <c r="Z1849" i="2"/>
  <c r="AA1849" i="2"/>
  <c r="X1849" i="2"/>
  <c r="AK1849" i="2"/>
  <c r="AE1849" i="2"/>
  <c r="AF1849" i="2"/>
  <c r="AH1849" i="2"/>
  <c r="AI1849" i="2"/>
  <c r="AJ1849" i="2"/>
  <c r="AG1849" i="2" l="1"/>
  <c r="AM1849" i="2" s="1"/>
  <c r="AL1849" i="2"/>
  <c r="R1850" i="2" l="1"/>
  <c r="O1850" i="2"/>
  <c r="U1850" i="2"/>
  <c r="Q1850" i="2"/>
  <c r="T1850" i="2"/>
  <c r="P1850" i="2"/>
  <c r="S1850" i="2"/>
  <c r="V1850" i="2"/>
  <c r="AB1850" i="2" l="1"/>
  <c r="AJ1850" i="2"/>
  <c r="AE1850" i="2"/>
  <c r="AK1850" i="2"/>
  <c r="AF1850" i="2"/>
  <c r="AH1850" i="2"/>
  <c r="AI1850" i="2"/>
  <c r="AA1850" i="2"/>
  <c r="X1850" i="2"/>
  <c r="Y1850" i="2"/>
  <c r="AC1850" i="2"/>
  <c r="W1850" i="2"/>
  <c r="Z1850" i="2"/>
  <c r="AG1850" i="2" l="1"/>
  <c r="AM1850" i="2" s="1"/>
  <c r="O1851" i="2" l="1"/>
  <c r="R1851" i="2"/>
  <c r="U1851" i="2"/>
  <c r="AL1850" i="2"/>
  <c r="S1851" i="2" l="1"/>
  <c r="V1851" i="2"/>
  <c r="Q1851" i="2"/>
  <c r="P1851" i="2"/>
  <c r="T1851" i="2"/>
  <c r="AB1851" i="2" l="1"/>
  <c r="X1851" i="2"/>
  <c r="Z1851" i="2"/>
  <c r="Y1851" i="2"/>
  <c r="AC1851" i="2"/>
  <c r="W1851" i="2"/>
  <c r="AI1851" i="2"/>
  <c r="AK1851" i="2"/>
  <c r="AJ1851" i="2"/>
  <c r="AE1851" i="2"/>
  <c r="AF1851" i="2"/>
  <c r="AH1851" i="2"/>
  <c r="AA1851" i="2"/>
  <c r="AG1851" i="2" l="1"/>
  <c r="AL1851" i="2" s="1"/>
  <c r="S1852" i="2" l="1"/>
  <c r="AM1851" i="2"/>
  <c r="O1852" i="2" l="1"/>
  <c r="U1852" i="2"/>
  <c r="R1852" i="2"/>
  <c r="T1852" i="2"/>
  <c r="P1852" i="2"/>
  <c r="Q1852" i="2"/>
  <c r="V1852" i="2"/>
  <c r="X1852" i="2" l="1"/>
  <c r="AH1852" i="2"/>
  <c r="AJ1852" i="2"/>
  <c r="AK1852" i="2"/>
  <c r="AE1852" i="2"/>
  <c r="AF1852" i="2"/>
  <c r="AI1852" i="2"/>
  <c r="Y1852" i="2"/>
  <c r="AB1852" i="2"/>
  <c r="Z1852" i="2"/>
  <c r="AC1852" i="2"/>
  <c r="AA1852" i="2"/>
  <c r="W1852" i="2"/>
  <c r="AG1852" i="2" l="1"/>
  <c r="AM1852" i="2"/>
  <c r="AL1852" i="2"/>
  <c r="S1853" i="2" l="1"/>
  <c r="V1853" i="2"/>
  <c r="U1853" i="2"/>
  <c r="P1853" i="2"/>
  <c r="Q1853" i="2"/>
  <c r="O1853" i="2"/>
  <c r="T1853" i="2"/>
  <c r="R1853" i="2"/>
  <c r="Y1853" i="2" l="1"/>
  <c r="Z1853" i="2"/>
  <c r="AB1853" i="2"/>
  <c r="AG1853" i="2" s="1"/>
  <c r="W1853" i="2"/>
  <c r="X1853" i="2"/>
  <c r="AC1853" i="2"/>
  <c r="AI1853" i="2"/>
  <c r="AJ1853" i="2"/>
  <c r="AE1853" i="2"/>
  <c r="AF1853" i="2"/>
  <c r="AH1853" i="2"/>
  <c r="AK1853" i="2"/>
  <c r="AA1853" i="2"/>
  <c r="AM1853" i="2" l="1"/>
  <c r="AL1853" i="2"/>
  <c r="V1854" i="2" l="1"/>
  <c r="S1854" i="2"/>
  <c r="P1854" i="2"/>
  <c r="Q1854" i="2"/>
  <c r="T1854" i="2"/>
  <c r="R1854" i="2"/>
  <c r="U1854" i="2"/>
  <c r="O1854" i="2"/>
  <c r="Z1854" i="2" l="1"/>
  <c r="W1854" i="2"/>
  <c r="AC1854" i="2"/>
  <c r="AB1854" i="2"/>
  <c r="AG1854" i="2" s="1"/>
  <c r="Y1854" i="2"/>
  <c r="X1854" i="2"/>
  <c r="AA1854" i="2"/>
  <c r="AF1854" i="2"/>
  <c r="AH1854" i="2"/>
  <c r="AI1854" i="2"/>
  <c r="AE1854" i="2"/>
  <c r="AJ1854" i="2"/>
  <c r="AK1854" i="2"/>
  <c r="AM1854" i="2" l="1"/>
  <c r="AL1854" i="2"/>
  <c r="V1855" i="2" l="1"/>
  <c r="S1855" i="2"/>
  <c r="Q1855" i="2"/>
  <c r="R1855" i="2"/>
  <c r="O1855" i="2"/>
  <c r="P1855" i="2"/>
  <c r="T1855" i="2"/>
  <c r="U1855" i="2"/>
  <c r="X1855" i="2" l="1"/>
  <c r="AC1855" i="2"/>
  <c r="Z1855" i="2"/>
  <c r="AB1855" i="2"/>
  <c r="W1855" i="2"/>
  <c r="Y1855" i="2"/>
  <c r="AA1855" i="2"/>
  <c r="AE1855" i="2"/>
  <c r="AH1855" i="2"/>
  <c r="AF1855" i="2"/>
  <c r="AI1855" i="2"/>
  <c r="AJ1855" i="2"/>
  <c r="AK1855" i="2"/>
  <c r="AG1855" i="2" l="1"/>
  <c r="AM1855" i="2" s="1"/>
  <c r="AL1855" i="2"/>
  <c r="P1856" i="2" l="1"/>
  <c r="O1856" i="2"/>
  <c r="U1856" i="2"/>
  <c r="Q1856" i="2"/>
  <c r="R1856" i="2"/>
  <c r="T1856" i="2"/>
  <c r="S1856" i="2"/>
  <c r="V1856" i="2"/>
  <c r="AB1856" i="2" l="1"/>
  <c r="AF1856" i="2"/>
  <c r="AK1856" i="2"/>
  <c r="AE1856" i="2"/>
  <c r="AH1856" i="2"/>
  <c r="AI1856" i="2"/>
  <c r="AJ1856" i="2"/>
  <c r="AA1856" i="2"/>
  <c r="Z1856" i="2"/>
  <c r="Y1856" i="2"/>
  <c r="AC1856" i="2"/>
  <c r="W1856" i="2"/>
  <c r="X1856" i="2"/>
  <c r="AG1856" i="2" l="1"/>
  <c r="AM1856" i="2" s="1"/>
  <c r="O1857" i="2" l="1"/>
  <c r="R1857" i="2"/>
  <c r="U1857" i="2"/>
  <c r="AL1856" i="2"/>
  <c r="S1857" i="2" l="1"/>
  <c r="V1857" i="2"/>
  <c r="Q1857" i="2"/>
  <c r="P1857" i="2"/>
  <c r="T1857" i="2"/>
  <c r="X1857" i="2" l="1"/>
  <c r="AC1857" i="2"/>
  <c r="Z1857" i="2"/>
  <c r="Y1857" i="2"/>
  <c r="AB1857" i="2"/>
  <c r="AG1857" i="2" s="1"/>
  <c r="AK1857" i="2"/>
  <c r="AE1857" i="2"/>
  <c r="AF1857" i="2"/>
  <c r="AH1857" i="2"/>
  <c r="AI1857" i="2"/>
  <c r="AJ1857" i="2"/>
  <c r="W1857" i="2"/>
  <c r="AA1857" i="2"/>
  <c r="AL1857" i="2" l="1"/>
  <c r="AM1857" i="2"/>
  <c r="O1858" i="2" l="1"/>
  <c r="U1858" i="2"/>
  <c r="R1858" i="2"/>
  <c r="P1858" i="2"/>
  <c r="T1858" i="2"/>
  <c r="Q1858" i="2"/>
  <c r="S1858" i="2"/>
  <c r="V1858" i="2"/>
  <c r="AA1858" i="2" l="1"/>
  <c r="AJ1858" i="2"/>
  <c r="AE1858" i="2"/>
  <c r="AK1858" i="2"/>
  <c r="AF1858" i="2"/>
  <c r="AH1858" i="2"/>
  <c r="AI1858" i="2"/>
  <c r="Y1858" i="2"/>
  <c r="AB1858" i="2"/>
  <c r="X1858" i="2"/>
  <c r="Z1858" i="2"/>
  <c r="AC1858" i="2"/>
  <c r="W1858" i="2"/>
  <c r="AG1858" i="2" l="1"/>
  <c r="AM1858" i="2" s="1"/>
  <c r="AL1858" i="2"/>
  <c r="R1859" i="2" l="1"/>
  <c r="Q1859" i="2"/>
  <c r="U1859" i="2"/>
  <c r="O1859" i="2"/>
  <c r="T1859" i="2"/>
  <c r="P1859" i="2"/>
  <c r="S1859" i="2"/>
  <c r="V1859" i="2"/>
  <c r="AA1859" i="2" l="1"/>
  <c r="AI1859" i="2"/>
  <c r="AK1859" i="2"/>
  <c r="AJ1859" i="2"/>
  <c r="AE1859" i="2"/>
  <c r="AF1859" i="2"/>
  <c r="AH1859" i="2"/>
  <c r="X1859" i="2"/>
  <c r="AB1859" i="2"/>
  <c r="W1859" i="2"/>
  <c r="AC1859" i="2"/>
  <c r="Y1859" i="2"/>
  <c r="Z1859" i="2"/>
  <c r="AG1859" i="2" l="1"/>
  <c r="AL1859" i="2" s="1"/>
  <c r="AM1859" i="2"/>
  <c r="S1860" i="2" l="1"/>
  <c r="V1860" i="2"/>
  <c r="U1860" i="2"/>
  <c r="P1860" i="2"/>
  <c r="Q1860" i="2"/>
  <c r="R1860" i="2"/>
  <c r="O1860" i="2"/>
  <c r="T1860" i="2"/>
  <c r="AB1860" i="2" l="1"/>
  <c r="W1860" i="2"/>
  <c r="X1860" i="2"/>
  <c r="Z1860" i="2"/>
  <c r="Y1860" i="2"/>
  <c r="AC1860" i="2"/>
  <c r="AH1860" i="2"/>
  <c r="AJ1860" i="2"/>
  <c r="AK1860" i="2"/>
  <c r="AE1860" i="2"/>
  <c r="AF1860" i="2"/>
  <c r="AI1860" i="2"/>
  <c r="AA1860" i="2"/>
  <c r="AG1860" i="2" l="1"/>
  <c r="AL1860" i="2" s="1"/>
  <c r="S1861" i="2" l="1"/>
  <c r="AM1860" i="2"/>
  <c r="Q1861" i="2" l="1"/>
  <c r="T1861" i="2"/>
  <c r="O1861" i="2"/>
  <c r="U1861" i="2"/>
  <c r="P1861" i="2"/>
  <c r="R1861" i="2"/>
  <c r="V1861" i="2"/>
  <c r="AA1861" i="2"/>
  <c r="Z1861" i="2" l="1"/>
  <c r="AI1861" i="2"/>
  <c r="AJ1861" i="2"/>
  <c r="AE1861" i="2"/>
  <c r="AF1861" i="2"/>
  <c r="AH1861" i="2"/>
  <c r="AK1861" i="2"/>
  <c r="X1861" i="2"/>
  <c r="AC1861" i="2"/>
  <c r="W1861" i="2"/>
  <c r="AB1861" i="2"/>
  <c r="AG1861" i="2" s="1"/>
  <c r="Y1861" i="2"/>
  <c r="AL1861" i="2" l="1"/>
  <c r="AM1861" i="2"/>
  <c r="R1862" i="2" l="1"/>
  <c r="T1862" i="2"/>
  <c r="P1862" i="2"/>
  <c r="Q1862" i="2"/>
  <c r="U1862" i="2"/>
  <c r="O1862" i="2"/>
  <c r="S1862" i="2"/>
  <c r="V1862" i="2"/>
  <c r="W1862" i="2" l="1"/>
  <c r="AF1862" i="2"/>
  <c r="AH1862" i="2"/>
  <c r="AI1862" i="2"/>
  <c r="AE1862" i="2"/>
  <c r="AJ1862" i="2"/>
  <c r="AK1862" i="2"/>
  <c r="AA1862" i="2"/>
  <c r="AC1862" i="2"/>
  <c r="Y1862" i="2"/>
  <c r="X1862" i="2"/>
  <c r="AB1862" i="2"/>
  <c r="Z1862" i="2"/>
  <c r="AG1862" i="2" l="1"/>
  <c r="AL1862" i="2" s="1"/>
  <c r="AM1862" i="2"/>
  <c r="S1863" i="2" l="1"/>
  <c r="V1863" i="2"/>
  <c r="O1863" i="2"/>
  <c r="P1863" i="2"/>
  <c r="T1863" i="2"/>
  <c r="U1863" i="2"/>
  <c r="R1863" i="2"/>
  <c r="Q1863" i="2"/>
  <c r="Y1863" i="2" l="1"/>
  <c r="AB1863" i="2"/>
  <c r="Z1863" i="2"/>
  <c r="AC1863" i="2"/>
  <c r="X1863" i="2"/>
  <c r="W1863" i="2"/>
  <c r="AE1863" i="2"/>
  <c r="AH1863" i="2"/>
  <c r="AF1863" i="2"/>
  <c r="AI1863" i="2"/>
  <c r="AJ1863" i="2"/>
  <c r="AK1863" i="2"/>
  <c r="AA1863" i="2"/>
  <c r="AG1863" i="2" l="1"/>
  <c r="AL1863" i="2" s="1"/>
  <c r="S1864" i="2" l="1"/>
  <c r="AM1863" i="2"/>
  <c r="P1864" i="2" l="1"/>
  <c r="Q1864" i="2"/>
  <c r="T1864" i="2"/>
  <c r="O1864" i="2"/>
  <c r="R1864" i="2"/>
  <c r="U1864" i="2"/>
  <c r="V1864" i="2"/>
  <c r="AA1864" i="2"/>
  <c r="W1864" i="2" l="1"/>
  <c r="AF1864" i="2"/>
  <c r="AK1864" i="2"/>
  <c r="AE1864" i="2"/>
  <c r="AH1864" i="2"/>
  <c r="AI1864" i="2"/>
  <c r="AJ1864" i="2"/>
  <c r="AC1864" i="2"/>
  <c r="Z1864" i="2"/>
  <c r="AB1864" i="2"/>
  <c r="Y1864" i="2"/>
  <c r="X1864" i="2"/>
  <c r="AG1864" i="2" l="1"/>
  <c r="AM1864" i="2"/>
  <c r="AL1864" i="2"/>
  <c r="S1865" i="2" l="1"/>
  <c r="V1865" i="2"/>
  <c r="O1865" i="2"/>
  <c r="Q1865" i="2"/>
  <c r="P1865" i="2"/>
  <c r="T1865" i="2"/>
  <c r="U1865" i="2"/>
  <c r="R1865" i="2"/>
  <c r="X1865" i="2" l="1"/>
  <c r="Z1865" i="2"/>
  <c r="AC1865" i="2"/>
  <c r="AB1865" i="2"/>
  <c r="AG1865" i="2" s="1"/>
  <c r="Y1865" i="2"/>
  <c r="W1865" i="2"/>
  <c r="AK1865" i="2"/>
  <c r="AE1865" i="2"/>
  <c r="AF1865" i="2"/>
  <c r="AH1865" i="2"/>
  <c r="AI1865" i="2"/>
  <c r="AJ1865" i="2"/>
  <c r="AA1865" i="2"/>
  <c r="AL1865" i="2" l="1"/>
  <c r="AM1865" i="2"/>
  <c r="Q1866" i="2" l="1"/>
  <c r="P1866" i="2"/>
  <c r="R1866" i="2"/>
  <c r="O1866" i="2"/>
  <c r="T1866" i="2"/>
  <c r="U1866" i="2"/>
  <c r="S1866" i="2"/>
  <c r="V1866" i="2"/>
  <c r="AC1866" i="2" l="1"/>
  <c r="AJ1866" i="2"/>
  <c r="AE1866" i="2"/>
  <c r="AK1866" i="2"/>
  <c r="AF1866" i="2"/>
  <c r="AH1866" i="2"/>
  <c r="AI1866" i="2"/>
  <c r="AA1866" i="2"/>
  <c r="AB1866" i="2"/>
  <c r="W1866" i="2"/>
  <c r="Z1866" i="2"/>
  <c r="X1866" i="2"/>
  <c r="Y1866" i="2"/>
  <c r="AG1866" i="2" l="1"/>
  <c r="AM1866" i="2" s="1"/>
  <c r="AL1866" i="2"/>
  <c r="U1867" i="2" l="1"/>
  <c r="R1867" i="2"/>
  <c r="P1867" i="2"/>
  <c r="O1867" i="2"/>
  <c r="Q1867" i="2"/>
  <c r="T1867" i="2"/>
  <c r="S1867" i="2"/>
  <c r="V1867" i="2"/>
  <c r="AB1867" i="2" l="1"/>
  <c r="AI1867" i="2"/>
  <c r="AK1867" i="2"/>
  <c r="AJ1867" i="2"/>
  <c r="AE1867" i="2"/>
  <c r="AF1867" i="2"/>
  <c r="AH1867" i="2"/>
  <c r="AA1867" i="2"/>
  <c r="Y1867" i="2"/>
  <c r="W1867" i="2"/>
  <c r="X1867" i="2"/>
  <c r="Z1867" i="2"/>
  <c r="AC1867" i="2"/>
  <c r="AG1867" i="2" l="1"/>
  <c r="AL1867" i="2" s="1"/>
  <c r="S1868" i="2" l="1"/>
  <c r="AM1867" i="2"/>
  <c r="T1868" i="2" l="1"/>
  <c r="R1868" i="2"/>
  <c r="U1868" i="2"/>
  <c r="O1868" i="2"/>
  <c r="Q1868" i="2"/>
  <c r="P1868" i="2"/>
  <c r="AA1868" i="2"/>
  <c r="V1868" i="2"/>
  <c r="Y1868" i="2" l="1"/>
  <c r="X1868" i="2"/>
  <c r="W1868" i="2"/>
  <c r="AC1868" i="2"/>
  <c r="Z1868" i="2"/>
  <c r="AH1868" i="2"/>
  <c r="AJ1868" i="2"/>
  <c r="AI1868" i="2"/>
  <c r="AK1868" i="2"/>
  <c r="AE1868" i="2"/>
  <c r="AF1868" i="2"/>
  <c r="AB1868" i="2"/>
  <c r="AG1868" i="2" l="1"/>
  <c r="AL1868" i="2" s="1"/>
  <c r="S1869" i="2" l="1"/>
  <c r="AM1868" i="2"/>
  <c r="Q1869" i="2" l="1"/>
  <c r="R1869" i="2"/>
  <c r="P1869" i="2"/>
  <c r="O1869" i="2"/>
  <c r="T1869" i="2"/>
  <c r="U1869" i="2"/>
  <c r="V1869" i="2"/>
  <c r="AA1869" i="2"/>
  <c r="AC1869" i="2" l="1"/>
  <c r="AI1869" i="2"/>
  <c r="AE1869" i="2"/>
  <c r="AF1869" i="2"/>
  <c r="AH1869" i="2"/>
  <c r="AJ1869" i="2"/>
  <c r="AK1869" i="2"/>
  <c r="AB1869" i="2"/>
  <c r="W1869" i="2"/>
  <c r="X1869" i="2"/>
  <c r="Z1869" i="2"/>
  <c r="Y1869" i="2"/>
  <c r="AG1869" i="2" l="1"/>
  <c r="AM1869" i="2" s="1"/>
  <c r="U1870" i="2" l="1"/>
  <c r="O1870" i="2"/>
  <c r="R1870" i="2"/>
  <c r="AL1869" i="2"/>
  <c r="S1870" i="2" l="1"/>
  <c r="V1870" i="2"/>
  <c r="P1870" i="2"/>
  <c r="W1870" i="2"/>
  <c r="Q1870" i="2"/>
  <c r="T1870" i="2"/>
  <c r="Y1870" i="2" l="1"/>
  <c r="X1870" i="2"/>
  <c r="AC1870" i="2"/>
  <c r="AF1870" i="2"/>
  <c r="AH1870" i="2"/>
  <c r="AK1870" i="2"/>
  <c r="AE1870" i="2"/>
  <c r="AI1870" i="2"/>
  <c r="AJ1870" i="2"/>
  <c r="AA1870" i="2"/>
  <c r="AB1870" i="2"/>
  <c r="AG1870" i="2" s="1"/>
  <c r="Z1870" i="2"/>
  <c r="AM1870" i="2" l="1"/>
  <c r="AL1870" i="2"/>
  <c r="V1871" i="2" l="1"/>
  <c r="S1871" i="2"/>
  <c r="R1871" i="2"/>
  <c r="U1871" i="2"/>
  <c r="O1871" i="2"/>
  <c r="Q1871" i="2"/>
  <c r="T1871" i="2"/>
  <c r="P1871" i="2"/>
  <c r="AB1871" i="2" l="1"/>
  <c r="AC1871" i="2"/>
  <c r="X1871" i="2"/>
  <c r="Y1871" i="2"/>
  <c r="W1871" i="2"/>
  <c r="Z1871" i="2"/>
  <c r="AA1871" i="2"/>
  <c r="AE1871" i="2"/>
  <c r="AH1871" i="2"/>
  <c r="AI1871" i="2"/>
  <c r="AJ1871" i="2"/>
  <c r="AK1871" i="2"/>
  <c r="AF1871" i="2"/>
  <c r="AG1871" i="2" l="1"/>
  <c r="AM1871" i="2" s="1"/>
  <c r="O1872" i="2" l="1"/>
  <c r="U1872" i="2"/>
  <c r="R1872" i="2"/>
  <c r="AL1871" i="2"/>
  <c r="V1872" i="2" l="1"/>
  <c r="S1872" i="2"/>
  <c r="Q1872" i="2"/>
  <c r="P1872" i="2"/>
  <c r="Z1872" i="2"/>
  <c r="AC1872" i="2"/>
  <c r="T1872" i="2"/>
  <c r="AB1872" i="2" l="1"/>
  <c r="X1872" i="2"/>
  <c r="Y1872" i="2"/>
  <c r="W1872" i="2"/>
  <c r="AA1872" i="2"/>
  <c r="AF1872" i="2"/>
  <c r="AE1872" i="2"/>
  <c r="AH1872" i="2"/>
  <c r="AI1872" i="2"/>
  <c r="AJ1872" i="2"/>
  <c r="AK1872" i="2"/>
  <c r="AG1872" i="2" l="1"/>
  <c r="AM1872" i="2" s="1"/>
  <c r="O1873" i="2" l="1"/>
  <c r="R1873" i="2"/>
  <c r="U1873" i="2"/>
  <c r="AL1872" i="2"/>
  <c r="S1873" i="2" l="1"/>
  <c r="V1873" i="2"/>
  <c r="Q1873" i="2"/>
  <c r="P1873" i="2"/>
  <c r="T1873" i="2"/>
  <c r="Z1873" i="2"/>
  <c r="AB1873" i="2" l="1"/>
  <c r="AC1873" i="2"/>
  <c r="X1873" i="2"/>
  <c r="Y1873" i="2"/>
  <c r="W1873" i="2"/>
  <c r="AK1873" i="2"/>
  <c r="AE1873" i="2"/>
  <c r="AI1873" i="2"/>
  <c r="AJ1873" i="2"/>
  <c r="AF1873" i="2"/>
  <c r="AH1873" i="2"/>
  <c r="AA1873" i="2"/>
  <c r="AG1873" i="2" l="1"/>
  <c r="AL1873" i="2" s="1"/>
  <c r="AM1873" i="2"/>
  <c r="S1874" i="2" l="1"/>
  <c r="V1874" i="2"/>
  <c r="R1874" i="2"/>
  <c r="U1874" i="2"/>
  <c r="O1874" i="2"/>
  <c r="T1874" i="2"/>
  <c r="P1874" i="2"/>
  <c r="Q1874" i="2"/>
  <c r="AB1874" i="2" l="1"/>
  <c r="Y1874" i="2"/>
  <c r="X1874" i="2"/>
  <c r="W1874" i="2"/>
  <c r="AC1874" i="2"/>
  <c r="Z1874" i="2"/>
  <c r="AJ1874" i="2"/>
  <c r="AE1874" i="2"/>
  <c r="AF1874" i="2"/>
  <c r="AH1874" i="2"/>
  <c r="AI1874" i="2"/>
  <c r="AK1874" i="2"/>
  <c r="AA1874" i="2"/>
  <c r="AG1874" i="2" l="1"/>
  <c r="AL1874" i="2" s="1"/>
  <c r="S1875" i="2" l="1"/>
  <c r="AM1874" i="2"/>
  <c r="U1875" i="2" l="1"/>
  <c r="T1875" i="2"/>
  <c r="Q1875" i="2"/>
  <c r="R1875" i="2"/>
  <c r="P1875" i="2"/>
  <c r="O1875" i="2"/>
  <c r="AA1875" i="2"/>
  <c r="V1875" i="2"/>
  <c r="Z1875" i="2" l="1"/>
  <c r="W1875" i="2"/>
  <c r="X1875" i="2"/>
  <c r="Y1875" i="2"/>
  <c r="AB1875" i="2"/>
  <c r="AI1875" i="2"/>
  <c r="AK1875" i="2"/>
  <c r="AE1875" i="2"/>
  <c r="AF1875" i="2"/>
  <c r="AH1875" i="2"/>
  <c r="AJ1875" i="2"/>
  <c r="AC1875" i="2"/>
  <c r="AG1875" i="2" l="1"/>
  <c r="AL1875" i="2" s="1"/>
  <c r="S1876" i="2" l="1"/>
  <c r="AM1875" i="2"/>
  <c r="R1876" i="2" l="1"/>
  <c r="T1876" i="2"/>
  <c r="O1876" i="2"/>
  <c r="U1876" i="2"/>
  <c r="Q1876" i="2"/>
  <c r="P1876" i="2"/>
  <c r="V1876" i="2"/>
  <c r="Y1876" i="2" l="1"/>
  <c r="AH1876" i="2"/>
  <c r="AJ1876" i="2"/>
  <c r="AI1876" i="2"/>
  <c r="AK1876" i="2"/>
  <c r="AE1876" i="2"/>
  <c r="AF1876" i="2"/>
  <c r="X1876" i="2"/>
  <c r="AC1876" i="2"/>
  <c r="W1876" i="2"/>
  <c r="AB1876" i="2"/>
  <c r="AG1876" i="2" s="1"/>
  <c r="AA1876" i="2"/>
  <c r="Z1876" i="2"/>
  <c r="AL1876" i="2" l="1"/>
  <c r="AM1876" i="2"/>
  <c r="Q1877" i="2" l="1"/>
  <c r="T1877" i="2"/>
  <c r="P1877" i="2"/>
  <c r="U1877" i="2"/>
  <c r="R1877" i="2"/>
  <c r="O1877" i="2"/>
  <c r="S1877" i="2"/>
  <c r="V1877" i="2"/>
  <c r="AA1877" i="2" l="1"/>
  <c r="AI1877" i="2"/>
  <c r="AE1877" i="2"/>
  <c r="AF1877" i="2"/>
  <c r="AH1877" i="2"/>
  <c r="AJ1877" i="2"/>
  <c r="AK1877" i="2"/>
  <c r="W1877" i="2"/>
  <c r="Z1877" i="2"/>
  <c r="AC1877" i="2"/>
  <c r="X1877" i="2"/>
  <c r="AB1877" i="2"/>
  <c r="Y1877" i="2"/>
  <c r="AG1877" i="2" l="1"/>
  <c r="AL1877" i="2" s="1"/>
  <c r="S1878" i="2" l="1"/>
  <c r="AM1877" i="2"/>
  <c r="O1878" i="2" l="1"/>
  <c r="T1878" i="2"/>
  <c r="R1878" i="2"/>
  <c r="Q1878" i="2"/>
  <c r="U1878" i="2"/>
  <c r="P1878" i="2"/>
  <c r="AA1878" i="2"/>
  <c r="V1878" i="2"/>
  <c r="Y1878" i="2" l="1"/>
  <c r="X1878" i="2"/>
  <c r="AC1878" i="2"/>
  <c r="Z1878" i="2"/>
  <c r="AB1878" i="2"/>
  <c r="AF1878" i="2"/>
  <c r="AH1878" i="2"/>
  <c r="AK1878" i="2"/>
  <c r="AE1878" i="2"/>
  <c r="AI1878" i="2"/>
  <c r="AJ1878" i="2"/>
  <c r="W1878" i="2"/>
  <c r="AG1878" i="2" l="1"/>
  <c r="AM1878" i="2" s="1"/>
  <c r="O1879" i="2" l="1"/>
  <c r="U1879" i="2"/>
  <c r="R1879" i="2"/>
  <c r="AL1878" i="2"/>
  <c r="S1879" i="2" l="1"/>
  <c r="V1879" i="2"/>
  <c r="P1879" i="2"/>
  <c r="W1879" i="2"/>
  <c r="T1879" i="2"/>
  <c r="Q1879" i="2"/>
  <c r="Y1879" i="2" l="1"/>
  <c r="X1879" i="2"/>
  <c r="AC1879" i="2"/>
  <c r="Z1879" i="2"/>
  <c r="AB1879" i="2"/>
  <c r="AG1879" i="2" s="1"/>
  <c r="AE1879" i="2"/>
  <c r="AH1879" i="2"/>
  <c r="AI1879" i="2"/>
  <c r="AJ1879" i="2"/>
  <c r="AK1879" i="2"/>
  <c r="AF1879" i="2"/>
  <c r="AA1879" i="2"/>
  <c r="AM1879" i="2" l="1"/>
  <c r="AL1879" i="2"/>
  <c r="V1880" i="2" l="1"/>
  <c r="S1880" i="2"/>
  <c r="O1880" i="2"/>
  <c r="R1880" i="2"/>
  <c r="U1880" i="2"/>
  <c r="Q1880" i="2"/>
  <c r="P1880" i="2"/>
  <c r="T1880" i="2"/>
  <c r="Y1880" i="2" l="1"/>
  <c r="AB1880" i="2"/>
  <c r="X1880" i="2"/>
  <c r="AC1880" i="2"/>
  <c r="Z1880" i="2"/>
  <c r="W1880" i="2"/>
  <c r="AA1880" i="2"/>
  <c r="AJ1880" i="2"/>
  <c r="AK1880" i="2"/>
  <c r="AE1880" i="2"/>
  <c r="AF1880" i="2"/>
  <c r="AH1880" i="2"/>
  <c r="AI1880" i="2"/>
  <c r="AG1880" i="2" l="1"/>
  <c r="AM1880" i="2" s="1"/>
  <c r="R1881" i="2" l="1"/>
  <c r="O1881" i="2"/>
  <c r="U1881" i="2"/>
  <c r="AL1880" i="2"/>
  <c r="V1881" i="2" l="1"/>
  <c r="S1881" i="2"/>
  <c r="P1881" i="2"/>
  <c r="T1881" i="2"/>
  <c r="W1881" i="2" s="1"/>
  <c r="Q1881" i="2"/>
  <c r="AB1881" i="2" l="1"/>
  <c r="X1881" i="2"/>
  <c r="Y1881" i="2"/>
  <c r="AC1881" i="2"/>
  <c r="Z1881" i="2"/>
  <c r="AA1881" i="2"/>
  <c r="AK1881" i="2"/>
  <c r="AE1881" i="2"/>
  <c r="AF1881" i="2"/>
  <c r="AH1881" i="2"/>
  <c r="AI1881" i="2"/>
  <c r="AJ1881" i="2"/>
  <c r="AG1881" i="2" l="1"/>
  <c r="AL1881" i="2" s="1"/>
  <c r="S1882" i="2" l="1"/>
  <c r="AM1881" i="2"/>
  <c r="R1882" i="2" l="1"/>
  <c r="U1882" i="2"/>
  <c r="O1882" i="2"/>
  <c r="T1882" i="2"/>
  <c r="P1882" i="2"/>
  <c r="Q1882" i="2"/>
  <c r="V1882" i="2"/>
  <c r="Y1882" i="2" l="1"/>
  <c r="AJ1882" i="2"/>
  <c r="AF1882" i="2"/>
  <c r="AH1882" i="2"/>
  <c r="AI1882" i="2"/>
  <c r="AK1882" i="2"/>
  <c r="AE1882" i="2"/>
  <c r="X1882" i="2"/>
  <c r="AB1882" i="2"/>
  <c r="W1882" i="2"/>
  <c r="AC1882" i="2"/>
  <c r="AA1882" i="2"/>
  <c r="Z1882" i="2"/>
  <c r="AG1882" i="2" l="1"/>
  <c r="AM1882" i="2" s="1"/>
  <c r="AL1882" i="2"/>
  <c r="Q1883" i="2" l="1"/>
  <c r="P1883" i="2"/>
  <c r="R1883" i="2"/>
  <c r="T1883" i="2"/>
  <c r="O1883" i="2"/>
  <c r="U1883" i="2"/>
  <c r="S1883" i="2"/>
  <c r="V1883" i="2"/>
  <c r="AC1883" i="2" l="1"/>
  <c r="AI1883" i="2"/>
  <c r="AH1883" i="2"/>
  <c r="AJ1883" i="2"/>
  <c r="AK1883" i="2"/>
  <c r="AE1883" i="2"/>
  <c r="AF1883" i="2"/>
  <c r="AA1883" i="2"/>
  <c r="W1883" i="2"/>
  <c r="AB1883" i="2"/>
  <c r="AG1883" i="2" s="1"/>
  <c r="Z1883" i="2"/>
  <c r="X1883" i="2"/>
  <c r="Y1883" i="2"/>
  <c r="AM1883" i="2" l="1"/>
  <c r="AL1883" i="2"/>
  <c r="S1884" i="2" l="1"/>
  <c r="V1884" i="2"/>
  <c r="U1884" i="2"/>
  <c r="P1884" i="2"/>
  <c r="O1884" i="2"/>
  <c r="R1884" i="2"/>
  <c r="Q1884" i="2"/>
  <c r="T1884" i="2"/>
  <c r="Z1884" i="2" l="1"/>
  <c r="AB1884" i="2"/>
  <c r="Y1884" i="2"/>
  <c r="W1884" i="2"/>
  <c r="X1884" i="2"/>
  <c r="AC1884" i="2"/>
  <c r="AH1884" i="2"/>
  <c r="AK1884" i="2"/>
  <c r="AE1884" i="2"/>
  <c r="AF1884" i="2"/>
  <c r="AI1884" i="2"/>
  <c r="AJ1884" i="2"/>
  <c r="AA1884" i="2"/>
  <c r="AG1884" i="2" l="1"/>
  <c r="AL1884" i="2" s="1"/>
  <c r="S1885" i="2" l="1"/>
  <c r="AM1884" i="2"/>
  <c r="P1885" i="2" l="1"/>
  <c r="R1885" i="2"/>
  <c r="U1885" i="2"/>
  <c r="T1885" i="2"/>
  <c r="Q1885" i="2"/>
  <c r="O1885" i="2"/>
  <c r="V1885" i="2"/>
  <c r="AA1885" i="2"/>
  <c r="W1885" i="2" l="1"/>
  <c r="AE1885" i="2"/>
  <c r="AF1885" i="2"/>
  <c r="AH1885" i="2"/>
  <c r="AI1885" i="2"/>
  <c r="AJ1885" i="2"/>
  <c r="AK1885" i="2"/>
  <c r="Y1885" i="2"/>
  <c r="AB1885" i="2"/>
  <c r="AC1885" i="2"/>
  <c r="Z1885" i="2"/>
  <c r="X1885" i="2"/>
  <c r="AG1885" i="2" l="1"/>
  <c r="AL1885" i="2" s="1"/>
  <c r="AM1885" i="2"/>
  <c r="S1886" i="2" l="1"/>
  <c r="V1886" i="2"/>
  <c r="R1886" i="2"/>
  <c r="O1886" i="2"/>
  <c r="Q1886" i="2"/>
  <c r="P1886" i="2"/>
  <c r="T1886" i="2"/>
  <c r="U1886" i="2"/>
  <c r="AC1886" i="2" l="1"/>
  <c r="Y1886" i="2"/>
  <c r="AB1886" i="2"/>
  <c r="X1886" i="2"/>
  <c r="W1886" i="2"/>
  <c r="Z1886" i="2"/>
  <c r="AK1886" i="2"/>
  <c r="AE1886" i="2"/>
  <c r="AF1886" i="2"/>
  <c r="AH1886" i="2"/>
  <c r="AI1886" i="2"/>
  <c r="AJ1886" i="2"/>
  <c r="AA1886" i="2"/>
  <c r="AG1886" i="2" l="1"/>
  <c r="AM1886" i="2" s="1"/>
  <c r="AL1886" i="2"/>
  <c r="U1887" i="2" l="1"/>
  <c r="O1887" i="2"/>
  <c r="Q1887" i="2"/>
  <c r="R1887" i="2"/>
  <c r="T1887" i="2"/>
  <c r="P1887" i="2"/>
  <c r="S1887" i="2"/>
  <c r="V1887" i="2"/>
  <c r="X1887" i="2" l="1"/>
  <c r="AJ1887" i="2"/>
  <c r="AK1887" i="2"/>
  <c r="AE1887" i="2"/>
  <c r="AF1887" i="2"/>
  <c r="AH1887" i="2"/>
  <c r="AI1887" i="2"/>
  <c r="AA1887" i="2"/>
  <c r="AB1887" i="2"/>
  <c r="Z1887" i="2"/>
  <c r="Y1887" i="2"/>
  <c r="W1887" i="2"/>
  <c r="AC1887" i="2"/>
  <c r="AG1887" i="2" l="1"/>
  <c r="AM1887" i="2"/>
  <c r="AL1887" i="2"/>
  <c r="S1888" i="2" l="1"/>
  <c r="V1888" i="2"/>
  <c r="Q1888" i="2"/>
  <c r="P1888" i="2"/>
  <c r="T1888" i="2"/>
  <c r="U1888" i="2"/>
  <c r="R1888" i="2"/>
  <c r="O1888" i="2"/>
  <c r="W1888" i="2" l="1"/>
  <c r="X1888" i="2"/>
  <c r="Z1888" i="2"/>
  <c r="AC1888" i="2"/>
  <c r="AB1888" i="2"/>
  <c r="Y1888" i="2"/>
  <c r="AI1888" i="2"/>
  <c r="AJ1888" i="2"/>
  <c r="AK1888" i="2"/>
  <c r="AE1888" i="2"/>
  <c r="AF1888" i="2"/>
  <c r="AH1888" i="2"/>
  <c r="AA1888" i="2"/>
  <c r="AG1888" i="2" l="1"/>
  <c r="AL1888" i="2" s="1"/>
  <c r="S1889" i="2" l="1"/>
  <c r="AM1888" i="2"/>
  <c r="O1889" i="2" l="1"/>
  <c r="T1889" i="2"/>
  <c r="P1889" i="2"/>
  <c r="Q1889" i="2"/>
  <c r="U1889" i="2"/>
  <c r="R1889" i="2"/>
  <c r="V1889" i="2"/>
  <c r="Z1889" i="2" l="1"/>
  <c r="AB1889" i="2"/>
  <c r="AA1889" i="2"/>
  <c r="AC1889" i="2"/>
  <c r="Y1889" i="2"/>
  <c r="X1889" i="2"/>
  <c r="AH1889" i="2"/>
  <c r="AI1889" i="2"/>
  <c r="AJ1889" i="2"/>
  <c r="AK1889" i="2"/>
  <c r="AE1889" i="2"/>
  <c r="AF1889" i="2"/>
  <c r="W1889" i="2"/>
  <c r="AG1889" i="2" l="1"/>
  <c r="AL1889" i="2" s="1"/>
  <c r="S1890" i="2" l="1"/>
  <c r="AM1889" i="2"/>
  <c r="P1890" i="2" l="1"/>
  <c r="U1890" i="2"/>
  <c r="R1890" i="2"/>
  <c r="T1890" i="2"/>
  <c r="O1890" i="2"/>
  <c r="Q1890" i="2"/>
  <c r="V1890" i="2"/>
  <c r="AA1890" i="2"/>
  <c r="W1890" i="2" l="1"/>
  <c r="AH1890" i="2"/>
  <c r="AI1890" i="2"/>
  <c r="AJ1890" i="2"/>
  <c r="AK1890" i="2"/>
  <c r="AE1890" i="2"/>
  <c r="AF1890" i="2"/>
  <c r="Y1890" i="2"/>
  <c r="AB1890" i="2"/>
  <c r="Z1890" i="2"/>
  <c r="AC1890" i="2"/>
  <c r="X1890" i="2"/>
  <c r="AG1890" i="2" l="1"/>
  <c r="AM1890" i="2" s="1"/>
  <c r="U1891" i="2" l="1"/>
  <c r="O1891" i="2"/>
  <c r="R1891" i="2"/>
  <c r="AL1890" i="2"/>
  <c r="S1891" i="2" l="1"/>
  <c r="V1891" i="2"/>
  <c r="T1891" i="2"/>
  <c r="Q1891" i="2"/>
  <c r="P1891" i="2"/>
  <c r="AC1891" i="2" s="1"/>
  <c r="Z1891" i="2" l="1"/>
  <c r="X1891" i="2"/>
  <c r="Y1891" i="2"/>
  <c r="AB1891" i="2"/>
  <c r="AF1891" i="2"/>
  <c r="AH1891" i="2"/>
  <c r="AI1891" i="2"/>
  <c r="AJ1891" i="2"/>
  <c r="AK1891" i="2"/>
  <c r="AE1891" i="2"/>
  <c r="W1891" i="2"/>
  <c r="AA1891" i="2"/>
  <c r="AG1891" i="2" l="1"/>
  <c r="AM1891" i="2"/>
  <c r="AL1891" i="2"/>
  <c r="S1892" i="2" l="1"/>
  <c r="V1892" i="2"/>
  <c r="U1892" i="2"/>
  <c r="R1892" i="2"/>
  <c r="O1892" i="2"/>
  <c r="P1892" i="2"/>
  <c r="T1892" i="2"/>
  <c r="Q1892" i="2"/>
  <c r="W1892" i="2" l="1"/>
  <c r="Y1892" i="2"/>
  <c r="AB1892" i="2"/>
  <c r="X1892" i="2"/>
  <c r="Z1892" i="2"/>
  <c r="AC1892" i="2"/>
  <c r="AE1892" i="2"/>
  <c r="AF1892" i="2"/>
  <c r="AH1892" i="2"/>
  <c r="AI1892" i="2"/>
  <c r="AJ1892" i="2"/>
  <c r="AK1892" i="2"/>
  <c r="AA1892" i="2"/>
  <c r="AG1892" i="2" l="1"/>
  <c r="AM1892" i="2"/>
  <c r="AL1892" i="2"/>
  <c r="S1893" i="2" l="1"/>
  <c r="V1893" i="2"/>
  <c r="O1893" i="2"/>
  <c r="R1893" i="2"/>
  <c r="Q1893" i="2"/>
  <c r="U1893" i="2"/>
  <c r="T1893" i="2"/>
  <c r="P1893" i="2"/>
  <c r="AC1893" i="2" l="1"/>
  <c r="X1893" i="2"/>
  <c r="AB1893" i="2"/>
  <c r="Y1893" i="2"/>
  <c r="Z1893" i="2"/>
  <c r="W1893" i="2"/>
  <c r="AE1893" i="2"/>
  <c r="AF1893" i="2"/>
  <c r="AH1893" i="2"/>
  <c r="AI1893" i="2"/>
  <c r="AJ1893" i="2"/>
  <c r="AK1893" i="2"/>
  <c r="AA1893" i="2"/>
  <c r="AG1893" i="2" l="1"/>
  <c r="AM1893" i="2" s="1"/>
  <c r="AL1893" i="2"/>
  <c r="U1894" i="2" l="1"/>
  <c r="R1894" i="2"/>
  <c r="P1894" i="2"/>
  <c r="O1894" i="2"/>
  <c r="T1894" i="2"/>
  <c r="Q1894" i="2"/>
  <c r="S1894" i="2"/>
  <c r="V1894" i="2"/>
  <c r="AA1894" i="2" l="1"/>
  <c r="Y1894" i="2"/>
  <c r="X1894" i="2"/>
  <c r="AK1894" i="2"/>
  <c r="AE1894" i="2"/>
  <c r="AF1894" i="2"/>
  <c r="AH1894" i="2"/>
  <c r="AI1894" i="2"/>
  <c r="AJ1894" i="2"/>
  <c r="AB1894" i="2"/>
  <c r="W1894" i="2"/>
  <c r="Z1894" i="2"/>
  <c r="AC1894" i="2"/>
  <c r="AG1894" i="2" l="1"/>
  <c r="AM1894" i="2"/>
  <c r="AL1894" i="2"/>
  <c r="V1895" i="2" l="1"/>
  <c r="S1895" i="2"/>
  <c r="O1895" i="2"/>
  <c r="R1895" i="2"/>
  <c r="U1895" i="2"/>
  <c r="P1895" i="2"/>
  <c r="T1895" i="2"/>
  <c r="Q1895" i="2"/>
  <c r="AC1895" i="2" l="1"/>
  <c r="Y1895" i="2"/>
  <c r="AB1895" i="2"/>
  <c r="AG1895" i="2" s="1"/>
  <c r="X1895" i="2"/>
  <c r="Z1895" i="2"/>
  <c r="W1895" i="2"/>
  <c r="AA1895" i="2"/>
  <c r="AJ1895" i="2"/>
  <c r="AL1895" i="2" s="1"/>
  <c r="V1896" i="2" s="1"/>
  <c r="AK1895" i="2"/>
  <c r="AM1895" i="2" s="1"/>
  <c r="U1896" i="2" s="1"/>
  <c r="AE1895" i="2"/>
  <c r="AF1895" i="2"/>
  <c r="AH1895" i="2"/>
  <c r="AI1895" i="2"/>
  <c r="AI1896" i="2" l="1"/>
  <c r="AJ1896" i="2"/>
  <c r="AK1896" i="2"/>
  <c r="AE1896" i="2"/>
  <c r="AF1896" i="2"/>
  <c r="AH1896" i="2"/>
  <c r="AC1896" i="2"/>
  <c r="P1896" i="2"/>
  <c r="Q1896" i="2"/>
  <c r="T1896" i="2"/>
  <c r="S1896" i="2"/>
  <c r="O1896" i="2"/>
  <c r="R1896" i="2"/>
  <c r="Z1896" i="2" l="1"/>
  <c r="W1896" i="2"/>
  <c r="AA1896" i="2"/>
  <c r="AB1896" i="2"/>
  <c r="AG1896" i="2" s="1"/>
  <c r="Y1896" i="2"/>
  <c r="X1896" i="2"/>
  <c r="AM1896" i="2" s="1"/>
  <c r="U1897" i="2" l="1"/>
  <c r="R1897" i="2"/>
  <c r="O1897" i="2"/>
  <c r="AL1896" i="2"/>
  <c r="V1897" i="2" l="1"/>
  <c r="S1897" i="2"/>
  <c r="T1897" i="2"/>
  <c r="P1897" i="2"/>
  <c r="Q1897" i="2"/>
  <c r="W1897" i="2" s="1"/>
  <c r="Z1897" i="2"/>
  <c r="Y1897" i="2" l="1"/>
  <c r="X1897" i="2"/>
  <c r="AB1897" i="2"/>
  <c r="AC1897" i="2"/>
  <c r="AA1897" i="2"/>
  <c r="AH1897" i="2"/>
  <c r="AI1897" i="2"/>
  <c r="AJ1897" i="2"/>
  <c r="AK1897" i="2"/>
  <c r="AE1897" i="2"/>
  <c r="AF1897" i="2"/>
  <c r="AG1897" i="2" l="1"/>
  <c r="AM1897" i="2"/>
  <c r="AL1897" i="2"/>
  <c r="S1898" i="2" l="1"/>
  <c r="V1898" i="2"/>
  <c r="R1898" i="2"/>
  <c r="O1898" i="2"/>
  <c r="U1898" i="2"/>
  <c r="Q1898" i="2"/>
  <c r="P1898" i="2"/>
  <c r="T1898" i="2"/>
  <c r="AC1898" i="2" l="1"/>
  <c r="AB1898" i="2"/>
  <c r="X1898" i="2"/>
  <c r="Y1898" i="2"/>
  <c r="W1898" i="2"/>
  <c r="Z1898" i="2"/>
  <c r="AH1898" i="2"/>
  <c r="AI1898" i="2"/>
  <c r="AJ1898" i="2"/>
  <c r="AK1898" i="2"/>
  <c r="AE1898" i="2"/>
  <c r="AF1898" i="2"/>
  <c r="AA1898" i="2"/>
  <c r="AG1898" i="2" l="1"/>
  <c r="AM1898" i="2" s="1"/>
  <c r="U1899" i="2" l="1"/>
  <c r="O1899" i="2"/>
  <c r="R1899" i="2"/>
  <c r="AL1898" i="2"/>
  <c r="V1899" i="2" l="1"/>
  <c r="S1899" i="2"/>
  <c r="Q1899" i="2"/>
  <c r="P1899" i="2"/>
  <c r="T1899" i="2"/>
  <c r="Z1899" i="2" s="1"/>
  <c r="AB1899" i="2" l="1"/>
  <c r="X1899" i="2"/>
  <c r="Y1899" i="2"/>
  <c r="AC1899" i="2"/>
  <c r="AA1899" i="2"/>
  <c r="W1899" i="2"/>
  <c r="AF1899" i="2"/>
  <c r="AH1899" i="2"/>
  <c r="AI1899" i="2"/>
  <c r="AJ1899" i="2"/>
  <c r="AK1899" i="2"/>
  <c r="AE1899" i="2"/>
  <c r="AG1899" i="2" l="1"/>
  <c r="AM1899" i="2" s="1"/>
  <c r="R1900" i="2" l="1"/>
  <c r="U1900" i="2"/>
  <c r="O1900" i="2"/>
  <c r="AL1899" i="2"/>
  <c r="S1900" i="2" l="1"/>
  <c r="V1900" i="2"/>
  <c r="Q1900" i="2"/>
  <c r="P1900" i="2"/>
  <c r="T1900" i="2"/>
  <c r="Y1900" i="2" l="1"/>
  <c r="AC1900" i="2"/>
  <c r="AB1900" i="2"/>
  <c r="X1900" i="2"/>
  <c r="W1900" i="2"/>
  <c r="Z1900" i="2"/>
  <c r="AE1900" i="2"/>
  <c r="AF1900" i="2"/>
  <c r="AH1900" i="2"/>
  <c r="AI1900" i="2"/>
  <c r="AJ1900" i="2"/>
  <c r="AK1900" i="2"/>
  <c r="AA1900" i="2"/>
  <c r="AG1900" i="2" l="1"/>
  <c r="AM1900" i="2" s="1"/>
  <c r="U1901" i="2" l="1"/>
  <c r="R1901" i="2"/>
  <c r="O1901" i="2"/>
  <c r="AL1900" i="2"/>
  <c r="S1901" i="2" l="1"/>
  <c r="V1901" i="2"/>
  <c r="T1901" i="2"/>
  <c r="P1901" i="2"/>
  <c r="Q1901" i="2"/>
  <c r="X1901" i="2" l="1"/>
  <c r="Z1901" i="2"/>
  <c r="W1901" i="2"/>
  <c r="Y1901" i="2"/>
  <c r="AC1901" i="2"/>
  <c r="AB1901" i="2"/>
  <c r="AG1901" i="2" s="1"/>
  <c r="AE1901" i="2"/>
  <c r="AF1901" i="2"/>
  <c r="AH1901" i="2"/>
  <c r="AI1901" i="2"/>
  <c r="AJ1901" i="2"/>
  <c r="AK1901" i="2"/>
  <c r="AA1901" i="2"/>
  <c r="AM1901" i="2" l="1"/>
  <c r="AL1901" i="2"/>
  <c r="S1902" i="2" l="1"/>
  <c r="V1902" i="2"/>
  <c r="R1902" i="2"/>
  <c r="U1902" i="2"/>
  <c r="O1902" i="2"/>
  <c r="T1902" i="2"/>
  <c r="P1902" i="2"/>
  <c r="Q1902" i="2"/>
  <c r="AB1902" i="2" l="1"/>
  <c r="Y1902" i="2"/>
  <c r="X1902" i="2"/>
  <c r="W1902" i="2"/>
  <c r="AC1902" i="2"/>
  <c r="Z1902" i="2"/>
  <c r="AK1902" i="2"/>
  <c r="AE1902" i="2"/>
  <c r="AF1902" i="2"/>
  <c r="AH1902" i="2"/>
  <c r="AI1902" i="2"/>
  <c r="AJ1902" i="2"/>
  <c r="AA1902" i="2"/>
  <c r="AG1902" i="2" l="1"/>
  <c r="AM1902" i="2" s="1"/>
  <c r="U1903" i="2" l="1"/>
  <c r="R1903" i="2"/>
  <c r="O1903" i="2"/>
  <c r="AL1902" i="2"/>
  <c r="S1903" i="2" l="1"/>
  <c r="V1903" i="2"/>
  <c r="P1903" i="2"/>
  <c r="Q1903" i="2"/>
  <c r="T1903" i="2"/>
  <c r="Y1903" i="2" l="1"/>
  <c r="Z1903" i="2"/>
  <c r="X1903" i="2"/>
  <c r="AJ1903" i="2"/>
  <c r="AK1903" i="2"/>
  <c r="AE1903" i="2"/>
  <c r="AF1903" i="2"/>
  <c r="AH1903" i="2"/>
  <c r="AI1903" i="2"/>
  <c r="AB1903" i="2"/>
  <c r="AA1903" i="2"/>
  <c r="AC1903" i="2"/>
  <c r="W1903" i="2"/>
  <c r="AG1903" i="2" l="1"/>
  <c r="AL1903" i="2" s="1"/>
  <c r="S1904" i="2" l="1"/>
  <c r="AM1903" i="2"/>
  <c r="O1904" i="2" l="1"/>
  <c r="U1904" i="2"/>
  <c r="R1904" i="2"/>
  <c r="Q1904" i="2"/>
  <c r="P1904" i="2"/>
  <c r="T1904" i="2"/>
  <c r="AA1904" i="2"/>
  <c r="V1904" i="2"/>
  <c r="Z1904" i="2" l="1"/>
  <c r="AB1904" i="2"/>
  <c r="X1904" i="2"/>
  <c r="Y1904" i="2"/>
  <c r="AC1904" i="2"/>
  <c r="AI1904" i="2"/>
  <c r="AJ1904" i="2"/>
  <c r="AK1904" i="2"/>
  <c r="AE1904" i="2"/>
  <c r="AF1904" i="2"/>
  <c r="AH1904" i="2"/>
  <c r="W1904" i="2"/>
  <c r="AG1904" i="2" l="1"/>
  <c r="AM1904" i="2" s="1"/>
  <c r="AL1904" i="2"/>
  <c r="R1905" i="2" l="1"/>
  <c r="O1905" i="2"/>
  <c r="T1905" i="2"/>
  <c r="P1905" i="2"/>
  <c r="Q1905" i="2"/>
  <c r="U1905" i="2"/>
  <c r="S1905" i="2"/>
  <c r="V1905" i="2"/>
  <c r="Y1905" i="2" l="1"/>
  <c r="AH1905" i="2"/>
  <c r="AI1905" i="2"/>
  <c r="AJ1905" i="2"/>
  <c r="AK1905" i="2"/>
  <c r="AE1905" i="2"/>
  <c r="AF1905" i="2"/>
  <c r="AA1905" i="2"/>
  <c r="AC1905" i="2"/>
  <c r="X1905" i="2"/>
  <c r="AB1905" i="2"/>
  <c r="AG1905" i="2" s="1"/>
  <c r="W1905" i="2"/>
  <c r="Z1905" i="2"/>
  <c r="AM1905" i="2" l="1"/>
  <c r="AL1905" i="2"/>
  <c r="V1906" i="2" l="1"/>
  <c r="S1906" i="2"/>
  <c r="Q1906" i="2"/>
  <c r="T1906" i="2"/>
  <c r="O1906" i="2"/>
  <c r="U1906" i="2"/>
  <c r="P1906" i="2"/>
  <c r="R1906" i="2"/>
  <c r="X1906" i="2" l="1"/>
  <c r="Y1906" i="2"/>
  <c r="Z1906" i="2"/>
  <c r="AC1906" i="2"/>
  <c r="W1906" i="2"/>
  <c r="AB1906" i="2"/>
  <c r="AA1906" i="2"/>
  <c r="AH1906" i="2"/>
  <c r="AI1906" i="2"/>
  <c r="AJ1906" i="2"/>
  <c r="AK1906" i="2"/>
  <c r="AE1906" i="2"/>
  <c r="AF1906" i="2"/>
  <c r="AG1906" i="2" l="1"/>
  <c r="AM1906" i="2"/>
  <c r="AL1906" i="2"/>
  <c r="V1907" i="2" l="1"/>
  <c r="S1907" i="2"/>
  <c r="P1907" i="2"/>
  <c r="O1907" i="2"/>
  <c r="Q1907" i="2"/>
  <c r="T1907" i="2"/>
  <c r="R1907" i="2"/>
  <c r="U1907" i="2"/>
  <c r="AC1907" i="2" l="1"/>
  <c r="W1907" i="2"/>
  <c r="Z1907" i="2"/>
  <c r="AB1907" i="2"/>
  <c r="AG1907" i="2" s="1"/>
  <c r="Y1907" i="2"/>
  <c r="X1907" i="2"/>
  <c r="AA1907" i="2"/>
  <c r="AF1907" i="2"/>
  <c r="AH1907" i="2"/>
  <c r="AI1907" i="2"/>
  <c r="AJ1907" i="2"/>
  <c r="AK1907" i="2"/>
  <c r="AE1907" i="2"/>
  <c r="AM1907" i="2" l="1"/>
  <c r="AL1907" i="2"/>
  <c r="S1908" i="2" l="1"/>
  <c r="V1908" i="2"/>
  <c r="U1908" i="2"/>
  <c r="Q1908" i="2"/>
  <c r="O1908" i="2"/>
  <c r="P1908" i="2"/>
  <c r="R1908" i="2"/>
  <c r="T1908" i="2"/>
  <c r="AB1908" i="2" l="1"/>
  <c r="Y1908" i="2"/>
  <c r="Z1908" i="2"/>
  <c r="X1908" i="2"/>
  <c r="W1908" i="2"/>
  <c r="AC1908" i="2"/>
  <c r="AE1908" i="2"/>
  <c r="AF1908" i="2"/>
  <c r="AH1908" i="2"/>
  <c r="AI1908" i="2"/>
  <c r="AJ1908" i="2"/>
  <c r="AK1908" i="2"/>
  <c r="AA1908" i="2"/>
  <c r="AG1908" i="2" l="1"/>
  <c r="AM1908" i="2" s="1"/>
  <c r="O1909" i="2" l="1"/>
  <c r="U1909" i="2"/>
  <c r="R1909" i="2"/>
  <c r="AL1908" i="2"/>
  <c r="S1909" i="2" l="1"/>
  <c r="V1909" i="2"/>
  <c r="P1909" i="2"/>
  <c r="Q1909" i="2"/>
  <c r="T1909" i="2"/>
  <c r="Y1909" i="2" l="1"/>
  <c r="AB1909" i="2"/>
  <c r="AC1909" i="2"/>
  <c r="Z1909" i="2"/>
  <c r="X1909" i="2"/>
  <c r="AE1909" i="2"/>
  <c r="AF1909" i="2"/>
  <c r="AH1909" i="2"/>
  <c r="AI1909" i="2"/>
  <c r="AJ1909" i="2"/>
  <c r="AK1909" i="2"/>
  <c r="W1909" i="2"/>
  <c r="AA1909" i="2"/>
  <c r="AG1909" i="2" l="1"/>
  <c r="AM1909" i="2" s="1"/>
  <c r="O1910" i="2" l="1"/>
  <c r="R1910" i="2"/>
  <c r="U1910" i="2"/>
  <c r="AL1909" i="2"/>
  <c r="V1910" i="2" l="1"/>
  <c r="S1910" i="2"/>
  <c r="T1910" i="2"/>
  <c r="P1910" i="2"/>
  <c r="Q1910" i="2"/>
  <c r="Z1910" i="2"/>
  <c r="X1910" i="2" l="1"/>
  <c r="AC1910" i="2"/>
  <c r="Y1910" i="2"/>
  <c r="AB1910" i="2"/>
  <c r="AG1910" i="2" s="1"/>
  <c r="W1910" i="2"/>
  <c r="AA1910" i="2"/>
  <c r="AK1910" i="2"/>
  <c r="AE1910" i="2"/>
  <c r="AF1910" i="2"/>
  <c r="AH1910" i="2"/>
  <c r="AI1910" i="2"/>
  <c r="AJ1910" i="2"/>
  <c r="AM1910" i="2" l="1"/>
  <c r="AL1910" i="2"/>
  <c r="S1911" i="2" l="1"/>
  <c r="V1911" i="2"/>
  <c r="R1911" i="2"/>
  <c r="O1911" i="2"/>
  <c r="U1911" i="2"/>
  <c r="P1911" i="2"/>
  <c r="Q1911" i="2"/>
  <c r="T1911" i="2"/>
  <c r="X1911" i="2" l="1"/>
  <c r="AB1911" i="2"/>
  <c r="Y1911" i="2"/>
  <c r="AC1911" i="2"/>
  <c r="W1911" i="2"/>
  <c r="Z1911" i="2"/>
  <c r="AJ1911" i="2"/>
  <c r="AK1911" i="2"/>
  <c r="AE1911" i="2"/>
  <c r="AF1911" i="2"/>
  <c r="AH1911" i="2"/>
  <c r="AI1911" i="2"/>
  <c r="AA1911" i="2"/>
  <c r="AG1911" i="2" l="1"/>
  <c r="AL1911" i="2" s="1"/>
  <c r="S1912" i="2" l="1"/>
  <c r="AM1911" i="2"/>
  <c r="P1912" i="2" l="1"/>
  <c r="O1912" i="2"/>
  <c r="T1912" i="2"/>
  <c r="R1912" i="2"/>
  <c r="Q1912" i="2"/>
  <c r="U1912" i="2"/>
  <c r="V1912" i="2"/>
  <c r="AA1912" i="2"/>
  <c r="AC1912" i="2" l="1"/>
  <c r="AI1912" i="2"/>
  <c r="AJ1912" i="2"/>
  <c r="AK1912" i="2"/>
  <c r="AE1912" i="2"/>
  <c r="AF1912" i="2"/>
  <c r="AH1912" i="2"/>
  <c r="Y1912" i="2"/>
  <c r="Z1912" i="2"/>
  <c r="AB1912" i="2"/>
  <c r="W1912" i="2"/>
  <c r="X1912" i="2"/>
  <c r="AG1912" i="2" l="1"/>
  <c r="AM1912" i="2" s="1"/>
  <c r="AL1912" i="2"/>
  <c r="O1913" i="2" l="1"/>
  <c r="U1913" i="2"/>
  <c r="Q1913" i="2"/>
  <c r="P1913" i="2"/>
  <c r="R1913" i="2"/>
  <c r="T1913" i="2"/>
  <c r="S1913" i="2"/>
  <c r="V1913" i="2"/>
  <c r="AH1913" i="2" l="1"/>
  <c r="AI1913" i="2"/>
  <c r="AJ1913" i="2"/>
  <c r="AK1913" i="2"/>
  <c r="AE1913" i="2"/>
  <c r="AF1913" i="2"/>
  <c r="Z1913" i="2"/>
  <c r="AA1913" i="2"/>
  <c r="AB1913" i="2"/>
  <c r="X1913" i="2"/>
  <c r="Y1913" i="2"/>
  <c r="AC1913" i="2"/>
  <c r="W1913" i="2"/>
  <c r="AG1913" i="2" l="1"/>
  <c r="AM1913" i="2" s="1"/>
  <c r="AL1913" i="2"/>
  <c r="R1914" i="2" l="1"/>
  <c r="U1914" i="2"/>
  <c r="T1914" i="2"/>
  <c r="Q1914" i="2"/>
  <c r="O1914" i="2"/>
  <c r="P1914" i="2"/>
  <c r="S1914" i="2"/>
  <c r="V1914" i="2"/>
  <c r="W1914" i="2" l="1"/>
  <c r="AH1914" i="2"/>
  <c r="AI1914" i="2"/>
  <c r="AJ1914" i="2"/>
  <c r="AK1914" i="2"/>
  <c r="AE1914" i="2"/>
  <c r="AF1914" i="2"/>
  <c r="AA1914" i="2"/>
  <c r="X1914" i="2"/>
  <c r="Y1914" i="2"/>
  <c r="AB1914" i="2"/>
  <c r="AG1914" i="2" s="1"/>
  <c r="AC1914" i="2"/>
  <c r="Z1914" i="2"/>
  <c r="AL1914" i="2" l="1"/>
  <c r="AM1914" i="2"/>
  <c r="T1915" i="2" l="1"/>
  <c r="O1915" i="2"/>
  <c r="U1915" i="2"/>
  <c r="Q1915" i="2"/>
  <c r="P1915" i="2"/>
  <c r="R1915" i="2"/>
  <c r="S1915" i="2"/>
  <c r="V1915" i="2"/>
  <c r="X1915" i="2" l="1"/>
  <c r="AF1915" i="2"/>
  <c r="AH1915" i="2"/>
  <c r="AI1915" i="2"/>
  <c r="AJ1915" i="2"/>
  <c r="AK1915" i="2"/>
  <c r="AE1915" i="2"/>
  <c r="AA1915" i="2"/>
  <c r="Z1915" i="2"/>
  <c r="Y1915" i="2"/>
  <c r="AC1915" i="2"/>
  <c r="W1915" i="2"/>
  <c r="AB1915" i="2"/>
  <c r="AG1915" i="2" l="1"/>
  <c r="AL1915" i="2" s="1"/>
  <c r="S1916" i="2" l="1"/>
  <c r="AM1915" i="2"/>
  <c r="U1916" i="2" l="1"/>
  <c r="P1916" i="2"/>
  <c r="O1916" i="2"/>
  <c r="R1916" i="2"/>
  <c r="T1916" i="2"/>
  <c r="Q1916" i="2"/>
  <c r="AA1916" i="2"/>
  <c r="V1916" i="2"/>
  <c r="Y1916" i="2" l="1"/>
  <c r="X1916" i="2"/>
  <c r="AB1916" i="2"/>
  <c r="Z1916" i="2"/>
  <c r="W1916" i="2"/>
  <c r="AE1916" i="2"/>
  <c r="AF1916" i="2"/>
  <c r="AH1916" i="2"/>
  <c r="AI1916" i="2"/>
  <c r="AJ1916" i="2"/>
  <c r="AK1916" i="2"/>
  <c r="AC1916" i="2"/>
  <c r="AG1916" i="2" l="1"/>
  <c r="AL1916" i="2" s="1"/>
  <c r="S1917" i="2" l="1"/>
  <c r="AM1916" i="2"/>
  <c r="Q1917" i="2" l="1"/>
  <c r="O1917" i="2"/>
  <c r="U1917" i="2"/>
  <c r="P1917" i="2"/>
  <c r="T1917" i="2"/>
  <c r="R1917" i="2"/>
  <c r="V1917" i="2"/>
  <c r="AA1917" i="2"/>
  <c r="X1917" i="2" l="1"/>
  <c r="AE1917" i="2"/>
  <c r="AF1917" i="2"/>
  <c r="AH1917" i="2"/>
  <c r="AI1917" i="2"/>
  <c r="AJ1917" i="2"/>
  <c r="AK1917" i="2"/>
  <c r="Z1917" i="2"/>
  <c r="AB1917" i="2"/>
  <c r="AC1917" i="2"/>
  <c r="W1917" i="2"/>
  <c r="Y1917" i="2"/>
  <c r="AG1917" i="2" l="1"/>
  <c r="AL1917" i="2" s="1"/>
  <c r="AM1917" i="2"/>
  <c r="S1918" i="2" l="1"/>
  <c r="V1918" i="2"/>
  <c r="O1918" i="2"/>
  <c r="R1918" i="2"/>
  <c r="P1918" i="2"/>
  <c r="Q1918" i="2"/>
  <c r="T1918" i="2"/>
  <c r="U1918" i="2"/>
  <c r="AC1918" i="2" l="1"/>
  <c r="Y1918" i="2"/>
  <c r="W1918" i="2"/>
  <c r="AB1918" i="2"/>
  <c r="AG1918" i="2" s="1"/>
  <c r="X1918" i="2"/>
  <c r="Z1918" i="2"/>
  <c r="AK1918" i="2"/>
  <c r="AE1918" i="2"/>
  <c r="AF1918" i="2"/>
  <c r="AH1918" i="2"/>
  <c r="AI1918" i="2"/>
  <c r="AJ1918" i="2"/>
  <c r="AA1918" i="2"/>
  <c r="AM1918" i="2" l="1"/>
  <c r="AL1918" i="2"/>
  <c r="S1919" i="2" l="1"/>
  <c r="V1919" i="2"/>
  <c r="U1919" i="2"/>
  <c r="R1919" i="2"/>
  <c r="O1919" i="2"/>
  <c r="T1919" i="2"/>
  <c r="P1919" i="2"/>
  <c r="Q1919" i="2"/>
  <c r="X1919" i="2" l="1"/>
  <c r="AC1919" i="2"/>
  <c r="Y1919" i="2"/>
  <c r="AB1919" i="2"/>
  <c r="W1919" i="2"/>
  <c r="Z1919" i="2"/>
  <c r="AJ1919" i="2"/>
  <c r="AK1919" i="2"/>
  <c r="AE1919" i="2"/>
  <c r="AF1919" i="2"/>
  <c r="AH1919" i="2"/>
  <c r="AI1919" i="2"/>
  <c r="AA1919" i="2"/>
  <c r="AG1919" i="2" l="1"/>
  <c r="AL1919" i="2"/>
  <c r="AM1919" i="2"/>
  <c r="O1920" i="2" l="1"/>
  <c r="R1920" i="2"/>
  <c r="Q1920" i="2"/>
  <c r="T1920" i="2"/>
  <c r="P1920" i="2"/>
  <c r="U1920" i="2"/>
  <c r="V1920" i="2"/>
  <c r="S1920" i="2"/>
  <c r="AA1920" i="2" l="1"/>
  <c r="X1920" i="2"/>
  <c r="AI1920" i="2"/>
  <c r="AJ1920" i="2"/>
  <c r="AK1920" i="2"/>
  <c r="AE1920" i="2"/>
  <c r="AF1920" i="2"/>
  <c r="AH1920" i="2"/>
  <c r="AC1920" i="2"/>
  <c r="AB1920" i="2"/>
  <c r="Y1920" i="2"/>
  <c r="Z1920" i="2"/>
  <c r="W1920" i="2"/>
  <c r="AG1920" i="2" l="1"/>
  <c r="AL1920" i="2" s="1"/>
  <c r="S1921" i="2" l="1"/>
  <c r="AM1920" i="2"/>
  <c r="Q1921" i="2" l="1"/>
  <c r="P1921" i="2"/>
  <c r="R1921" i="2"/>
  <c r="U1921" i="2"/>
  <c r="O1921" i="2"/>
  <c r="T1921" i="2"/>
  <c r="AA1921" i="2"/>
  <c r="V1921" i="2"/>
  <c r="AB1921" i="2" l="1"/>
  <c r="X1921" i="2"/>
  <c r="W1921" i="2"/>
  <c r="AC1921" i="2"/>
  <c r="Z1921" i="2"/>
  <c r="AH1921" i="2"/>
  <c r="AI1921" i="2"/>
  <c r="AJ1921" i="2"/>
  <c r="AK1921" i="2"/>
  <c r="AE1921" i="2"/>
  <c r="AF1921" i="2"/>
  <c r="Y1921" i="2"/>
  <c r="AG1921" i="2" l="1"/>
  <c r="AM1921" i="2" s="1"/>
  <c r="R1922" i="2" l="1"/>
  <c r="O1922" i="2"/>
  <c r="U1922" i="2"/>
  <c r="AL1921" i="2"/>
  <c r="S1922" i="2" l="1"/>
  <c r="V1922" i="2"/>
  <c r="T1922" i="2"/>
  <c r="P1922" i="2"/>
  <c r="Q1922" i="2"/>
  <c r="AB1922" i="2" l="1"/>
  <c r="X1922" i="2"/>
  <c r="W1922" i="2"/>
  <c r="Z1922" i="2"/>
  <c r="AH1922" i="2"/>
  <c r="AI1922" i="2"/>
  <c r="AJ1922" i="2"/>
  <c r="AK1922" i="2"/>
  <c r="AE1922" i="2"/>
  <c r="AF1922" i="2"/>
  <c r="AA1922" i="2"/>
  <c r="Y1922" i="2"/>
  <c r="AC1922" i="2"/>
  <c r="AG1922" i="2" l="1"/>
  <c r="AM1922" i="2" s="1"/>
  <c r="U1923" i="2" l="1"/>
  <c r="R1923" i="2"/>
  <c r="O1923" i="2"/>
  <c r="AL1922" i="2"/>
  <c r="T1923" i="2" s="1"/>
  <c r="V1923" i="2" l="1"/>
  <c r="S1923" i="2"/>
  <c r="P1923" i="2"/>
  <c r="AC1923" i="2" s="1"/>
  <c r="Q1923" i="2"/>
  <c r="Y1923" i="2" l="1"/>
  <c r="W1923" i="2"/>
  <c r="AA1923" i="2"/>
  <c r="X1923" i="2"/>
  <c r="AF1923" i="2"/>
  <c r="AH1923" i="2"/>
  <c r="AI1923" i="2"/>
  <c r="AJ1923" i="2"/>
  <c r="AK1923" i="2"/>
  <c r="AE1923" i="2"/>
  <c r="Z1923" i="2"/>
  <c r="AB1923" i="2"/>
  <c r="AG1923" i="2" s="1"/>
  <c r="AM1923" i="2" l="1"/>
  <c r="AL1923" i="2"/>
  <c r="S1924" i="2" l="1"/>
  <c r="V1924" i="2"/>
  <c r="T1924" i="2"/>
  <c r="R1924" i="2"/>
  <c r="U1924" i="2"/>
  <c r="O1924" i="2"/>
  <c r="Q1924" i="2"/>
  <c r="P1924" i="2"/>
  <c r="X1924" i="2" l="1"/>
  <c r="W1924" i="2"/>
  <c r="Z1924" i="2"/>
  <c r="Y1924" i="2"/>
  <c r="AC1924" i="2"/>
  <c r="AB1924" i="2"/>
  <c r="AE1924" i="2"/>
  <c r="AF1924" i="2"/>
  <c r="AH1924" i="2"/>
  <c r="AI1924" i="2"/>
  <c r="AJ1924" i="2"/>
  <c r="AK1924" i="2"/>
  <c r="AA1924" i="2"/>
  <c r="AG1924" i="2" l="1"/>
  <c r="AM1924" i="2" s="1"/>
  <c r="AL1924" i="2"/>
  <c r="P1925" i="2" l="1"/>
  <c r="U1925" i="2"/>
  <c r="T1925" i="2"/>
  <c r="Q1925" i="2"/>
  <c r="O1925" i="2"/>
  <c r="R1925" i="2"/>
  <c r="V1925" i="2"/>
  <c r="S1925" i="2"/>
  <c r="AA1925" i="2" l="1"/>
  <c r="Y1925" i="2"/>
  <c r="AE1925" i="2"/>
  <c r="AF1925" i="2"/>
  <c r="AH1925" i="2"/>
  <c r="AI1925" i="2"/>
  <c r="AJ1925" i="2"/>
  <c r="AK1925" i="2"/>
  <c r="Z1925" i="2"/>
  <c r="W1925" i="2"/>
  <c r="AB1925" i="2"/>
  <c r="AG1925" i="2" s="1"/>
  <c r="AC1925" i="2"/>
  <c r="X1925" i="2"/>
  <c r="AL1925" i="2" l="1"/>
  <c r="AM1925" i="2"/>
  <c r="T1926" i="2" l="1"/>
  <c r="U1926" i="2"/>
  <c r="Q1926" i="2"/>
  <c r="P1926" i="2"/>
  <c r="R1926" i="2"/>
  <c r="O1926" i="2"/>
  <c r="S1926" i="2"/>
  <c r="V1926" i="2"/>
  <c r="AA1926" i="2" l="1"/>
  <c r="Z1926" i="2"/>
  <c r="AK1926" i="2"/>
  <c r="AE1926" i="2"/>
  <c r="AF1926" i="2"/>
  <c r="AH1926" i="2"/>
  <c r="AI1926" i="2"/>
  <c r="AJ1926" i="2"/>
  <c r="W1926" i="2"/>
  <c r="X1926" i="2"/>
  <c r="Y1926" i="2"/>
  <c r="AC1926" i="2"/>
  <c r="AB1926" i="2"/>
  <c r="AG1926" i="2" l="1"/>
  <c r="AM1926" i="2" s="1"/>
  <c r="U1927" i="2" l="1"/>
  <c r="R1927" i="2"/>
  <c r="O1927" i="2"/>
  <c r="AL1926" i="2"/>
  <c r="S1927" i="2" l="1"/>
  <c r="V1927" i="2"/>
  <c r="T1927" i="2"/>
  <c r="P1927" i="2"/>
  <c r="Z1927" i="2"/>
  <c r="Q1927" i="2"/>
  <c r="AB1927" i="2" l="1"/>
  <c r="Y1927" i="2"/>
  <c r="X1927" i="2"/>
  <c r="AJ1927" i="2"/>
  <c r="AK1927" i="2"/>
  <c r="AE1927" i="2"/>
  <c r="AF1927" i="2"/>
  <c r="AH1927" i="2"/>
  <c r="AI1927" i="2"/>
  <c r="AA1927" i="2"/>
  <c r="AC1927" i="2"/>
  <c r="W1927" i="2"/>
  <c r="AG1927" i="2" l="1"/>
  <c r="AM1927" i="2" s="1"/>
  <c r="O1928" i="2" l="1"/>
  <c r="U1928" i="2"/>
  <c r="R1928" i="2"/>
  <c r="AL1927" i="2"/>
  <c r="T1928" i="2" s="1"/>
  <c r="S1928" i="2" l="1"/>
  <c r="V1928" i="2"/>
  <c r="P1928" i="2"/>
  <c r="W1928" i="2" s="1"/>
  <c r="Q1928" i="2"/>
  <c r="Y1928" i="2" l="1"/>
  <c r="Z1928" i="2"/>
  <c r="X1928" i="2"/>
  <c r="AI1928" i="2"/>
  <c r="AJ1928" i="2"/>
  <c r="AK1928" i="2"/>
  <c r="AE1928" i="2"/>
  <c r="AF1928" i="2"/>
  <c r="AH1928" i="2"/>
  <c r="AA1928" i="2"/>
  <c r="AC1928" i="2"/>
  <c r="AB1928" i="2"/>
  <c r="AG1928" i="2" s="1"/>
  <c r="AM1928" i="2" l="1"/>
  <c r="AL1928" i="2"/>
  <c r="S1929" i="2" l="1"/>
  <c r="V1929" i="2"/>
  <c r="T1929" i="2"/>
  <c r="U1929" i="2"/>
  <c r="R1929" i="2"/>
  <c r="O1929" i="2"/>
  <c r="Q1929" i="2"/>
  <c r="P1929" i="2"/>
  <c r="Y1929" i="2" l="1"/>
  <c r="AC1929" i="2"/>
  <c r="X1929" i="2"/>
  <c r="W1929" i="2"/>
  <c r="Z1929" i="2"/>
  <c r="AB1929" i="2"/>
  <c r="AG1929" i="2" s="1"/>
  <c r="AH1929" i="2"/>
  <c r="AI1929" i="2"/>
  <c r="AJ1929" i="2"/>
  <c r="AL1929" i="2" s="1"/>
  <c r="V1930" i="2" s="1"/>
  <c r="AK1929" i="2"/>
  <c r="AM1929" i="2" s="1"/>
  <c r="Q1930" i="2" s="1"/>
  <c r="AE1929" i="2"/>
  <c r="AF1929" i="2"/>
  <c r="AA1929" i="2"/>
  <c r="AH1930" i="2" l="1"/>
  <c r="AI1930" i="2"/>
  <c r="AJ1930" i="2"/>
  <c r="AK1930" i="2"/>
  <c r="AE1930" i="2"/>
  <c r="AF1930" i="2"/>
  <c r="R1930" i="2"/>
  <c r="O1930" i="2"/>
  <c r="P1930" i="2"/>
  <c r="S1930" i="2"/>
  <c r="T1930" i="2"/>
  <c r="U1930" i="2"/>
  <c r="AC1930" i="2" l="1"/>
  <c r="AB1930" i="2"/>
  <c r="X1930" i="2"/>
  <c r="AA1930" i="2"/>
  <c r="W1930" i="2"/>
  <c r="Z1930" i="2"/>
  <c r="Y1930" i="2"/>
  <c r="AG1930" i="2" l="1"/>
  <c r="AL1930" i="2" s="1"/>
  <c r="S1931" i="2" l="1"/>
  <c r="AM1930" i="2"/>
  <c r="Q1931" i="2" l="1"/>
  <c r="U1931" i="2"/>
  <c r="O1931" i="2"/>
  <c r="R1931" i="2"/>
  <c r="T1931" i="2"/>
  <c r="P1931" i="2"/>
  <c r="V1931" i="2"/>
  <c r="X1931" i="2" l="1"/>
  <c r="AC1931" i="2"/>
  <c r="AA1931" i="2"/>
  <c r="AB1931" i="2"/>
  <c r="AG1931" i="2" s="1"/>
  <c r="Z1931" i="2"/>
  <c r="W1931" i="2"/>
  <c r="AF1931" i="2"/>
  <c r="AH1931" i="2"/>
  <c r="AI1931" i="2"/>
  <c r="AJ1931" i="2"/>
  <c r="AK1931" i="2"/>
  <c r="AE1931" i="2"/>
  <c r="Y1931" i="2"/>
  <c r="AM1931" i="2" l="1"/>
  <c r="AL1931" i="2"/>
  <c r="S1932" i="2" l="1"/>
  <c r="V1932" i="2"/>
  <c r="R1932" i="2"/>
  <c r="O1932" i="2"/>
  <c r="U1932" i="2"/>
  <c r="Q1932" i="2"/>
  <c r="P1932" i="2"/>
  <c r="T1932" i="2"/>
  <c r="X1932" i="2" l="1"/>
  <c r="W1932" i="2"/>
  <c r="AB1932" i="2"/>
  <c r="Y1932" i="2"/>
  <c r="AC1932" i="2"/>
  <c r="Z1932" i="2"/>
  <c r="AE1932" i="2"/>
  <c r="AF1932" i="2"/>
  <c r="AH1932" i="2"/>
  <c r="AI1932" i="2"/>
  <c r="AJ1932" i="2"/>
  <c r="AK1932" i="2"/>
  <c r="AA1932" i="2"/>
  <c r="AG1932" i="2" l="1"/>
  <c r="AM1932" i="2"/>
  <c r="AL1932" i="2"/>
  <c r="S1933" i="2" l="1"/>
  <c r="V1933" i="2"/>
  <c r="U1933" i="2"/>
  <c r="R1933" i="2"/>
  <c r="T1933" i="2"/>
  <c r="Q1933" i="2"/>
  <c r="P1933" i="2"/>
  <c r="O1933" i="2"/>
  <c r="X1933" i="2" l="1"/>
  <c r="Z1933" i="2"/>
  <c r="W1933" i="2"/>
  <c r="Y1933" i="2"/>
  <c r="AB1933" i="2"/>
  <c r="AC1933" i="2"/>
  <c r="AE1933" i="2"/>
  <c r="AF1933" i="2"/>
  <c r="AH1933" i="2"/>
  <c r="AI1933" i="2"/>
  <c r="AJ1933" i="2"/>
  <c r="AK1933" i="2"/>
  <c r="AA1933" i="2"/>
  <c r="AG1933" i="2" l="1"/>
  <c r="AL1933" i="2" s="1"/>
  <c r="S1934" i="2" l="1"/>
  <c r="AM1933" i="2"/>
  <c r="P1934" i="2" l="1"/>
  <c r="T1934" i="2"/>
  <c r="U1934" i="2"/>
  <c r="R1934" i="2"/>
  <c r="O1934" i="2"/>
  <c r="Q1934" i="2"/>
  <c r="V1934" i="2"/>
  <c r="AA1934" i="2"/>
  <c r="AK1934" i="2" l="1"/>
  <c r="AE1934" i="2"/>
  <c r="AF1934" i="2"/>
  <c r="AH1934" i="2"/>
  <c r="AI1934" i="2"/>
  <c r="AJ1934" i="2"/>
  <c r="Z1934" i="2"/>
  <c r="Y1934" i="2"/>
  <c r="W1934" i="2"/>
  <c r="AC1934" i="2"/>
  <c r="AB1934" i="2"/>
  <c r="X1934" i="2"/>
  <c r="AG1934" i="2" l="1"/>
  <c r="AL1934" i="2" s="1"/>
  <c r="AM1934" i="2"/>
  <c r="S1935" i="2" l="1"/>
  <c r="V1935" i="2"/>
  <c r="R1935" i="2"/>
  <c r="Q1935" i="2"/>
  <c r="P1935" i="2"/>
  <c r="O1935" i="2"/>
  <c r="T1935" i="2"/>
  <c r="U1935" i="2"/>
  <c r="AC1935" i="2" l="1"/>
  <c r="W1935" i="2"/>
  <c r="Z1935" i="2"/>
  <c r="AB1935" i="2"/>
  <c r="X1935" i="2"/>
  <c r="Y1935" i="2"/>
  <c r="AJ1935" i="2"/>
  <c r="AK1935" i="2"/>
  <c r="AE1935" i="2"/>
  <c r="AF1935" i="2"/>
  <c r="AH1935" i="2"/>
  <c r="AI1935" i="2"/>
  <c r="AA1935" i="2"/>
  <c r="AG1935" i="2" l="1"/>
  <c r="AM1935" i="2" s="1"/>
  <c r="AL1935" i="2"/>
  <c r="U1936" i="2" l="1"/>
  <c r="O1936" i="2"/>
  <c r="Q1936" i="2"/>
  <c r="R1936" i="2"/>
  <c r="P1936" i="2"/>
  <c r="T1936" i="2"/>
  <c r="V1936" i="2"/>
  <c r="S1936" i="2"/>
  <c r="AA1936" i="2" l="1"/>
  <c r="Z1936" i="2"/>
  <c r="AI1936" i="2"/>
  <c r="AJ1936" i="2"/>
  <c r="AK1936" i="2"/>
  <c r="AE1936" i="2"/>
  <c r="AF1936" i="2"/>
  <c r="AH1936" i="2"/>
  <c r="AB1936" i="2"/>
  <c r="X1936" i="2"/>
  <c r="Y1936" i="2"/>
  <c r="W1936" i="2"/>
  <c r="AC1936" i="2"/>
  <c r="AG1936" i="2" l="1"/>
  <c r="AL1936" i="2" s="1"/>
  <c r="AM1936" i="2"/>
  <c r="V1937" i="2" l="1"/>
  <c r="S1937" i="2"/>
  <c r="Q1937" i="2"/>
  <c r="R1937" i="2"/>
  <c r="O1937" i="2"/>
  <c r="P1937" i="2"/>
  <c r="T1937" i="2"/>
  <c r="U1937" i="2"/>
  <c r="AC1937" i="2" l="1"/>
  <c r="AB1937" i="2"/>
  <c r="W1937" i="2"/>
  <c r="AA1937" i="2"/>
  <c r="X1937" i="2"/>
  <c r="Z1937" i="2"/>
  <c r="Y1937" i="2"/>
  <c r="AH1937" i="2"/>
  <c r="AI1937" i="2"/>
  <c r="AJ1937" i="2"/>
  <c r="AK1937" i="2"/>
  <c r="AE1937" i="2"/>
  <c r="AF1937" i="2"/>
  <c r="AG1937" i="2" l="1"/>
  <c r="AM1937" i="2"/>
  <c r="AL1937" i="2"/>
  <c r="V1938" i="2" l="1"/>
  <c r="S1938" i="2"/>
  <c r="P1938" i="2"/>
  <c r="T1938" i="2"/>
  <c r="R1938" i="2"/>
  <c r="Q1938" i="2"/>
  <c r="O1938" i="2"/>
  <c r="U1938" i="2"/>
  <c r="W1938" i="2" l="1"/>
  <c r="X1938" i="2"/>
  <c r="AC1938" i="2"/>
  <c r="Y1938" i="2"/>
  <c r="Z1938" i="2"/>
  <c r="AB1938" i="2"/>
  <c r="AA1938" i="2"/>
  <c r="AH1938" i="2"/>
  <c r="AI1938" i="2"/>
  <c r="AJ1938" i="2"/>
  <c r="AK1938" i="2"/>
  <c r="AE1938" i="2"/>
  <c r="AF1938" i="2"/>
  <c r="AG1938" i="2" l="1"/>
  <c r="AM1938" i="2"/>
  <c r="AL1938" i="2"/>
  <c r="V1939" i="2" l="1"/>
  <c r="S1939" i="2"/>
  <c r="O1939" i="2"/>
  <c r="P1939" i="2"/>
  <c r="T1939" i="2"/>
  <c r="U1939" i="2"/>
  <c r="R1939" i="2"/>
  <c r="Q1939" i="2"/>
  <c r="Y1939" i="2" l="1"/>
  <c r="AC1939" i="2"/>
  <c r="W1939" i="2"/>
  <c r="Z1939" i="2"/>
  <c r="AB1939" i="2"/>
  <c r="X1939" i="2"/>
  <c r="AA1939" i="2"/>
  <c r="AF1939" i="2"/>
  <c r="AH1939" i="2"/>
  <c r="AI1939" i="2"/>
  <c r="AJ1939" i="2"/>
  <c r="AK1939" i="2"/>
  <c r="AE1939" i="2"/>
  <c r="AG1939" i="2" l="1"/>
  <c r="AM1939" i="2" s="1"/>
  <c r="U1940" i="2" l="1"/>
  <c r="O1940" i="2"/>
  <c r="R1940" i="2"/>
  <c r="AL1939" i="2"/>
  <c r="S1940" i="2" l="1"/>
  <c r="V1940" i="2"/>
  <c r="P1940" i="2"/>
  <c r="T1940" i="2"/>
  <c r="Q1940" i="2"/>
  <c r="AB1940" i="2" l="1"/>
  <c r="Y1940" i="2"/>
  <c r="X1940" i="2"/>
  <c r="W1940" i="2"/>
  <c r="AE1940" i="2"/>
  <c r="AF1940" i="2"/>
  <c r="AH1940" i="2"/>
  <c r="AI1940" i="2"/>
  <c r="AJ1940" i="2"/>
  <c r="AK1940" i="2"/>
  <c r="AA1940" i="2"/>
  <c r="AC1940" i="2"/>
  <c r="Z1940" i="2"/>
  <c r="AG1940" i="2" l="1"/>
  <c r="AM1940" i="2" s="1"/>
  <c r="R1941" i="2" l="1"/>
  <c r="U1941" i="2"/>
  <c r="O1941" i="2"/>
  <c r="AL1940" i="2"/>
  <c r="V1941" i="2" l="1"/>
  <c r="S1941" i="2"/>
  <c r="T1941" i="2"/>
  <c r="P1941" i="2"/>
  <c r="Q1941" i="2"/>
  <c r="Y1941" i="2" l="1"/>
  <c r="AA1941" i="2"/>
  <c r="W1941" i="2"/>
  <c r="X1941" i="2"/>
  <c r="AB1941" i="2"/>
  <c r="AG1941" i="2" s="1"/>
  <c r="Z1941" i="2"/>
  <c r="AC1941" i="2"/>
  <c r="AE1941" i="2"/>
  <c r="AF1941" i="2"/>
  <c r="AH1941" i="2"/>
  <c r="AI1941" i="2"/>
  <c r="AJ1941" i="2"/>
  <c r="AK1941" i="2"/>
  <c r="AM1941" i="2" l="1"/>
  <c r="AL1941" i="2"/>
  <c r="V1942" i="2" l="1"/>
  <c r="S1942" i="2"/>
  <c r="R1942" i="2"/>
  <c r="O1942" i="2"/>
  <c r="U1942" i="2"/>
  <c r="T1942" i="2"/>
  <c r="Q1942" i="2"/>
  <c r="P1942" i="2"/>
  <c r="Y1942" i="2" l="1"/>
  <c r="Z1942" i="2"/>
  <c r="X1942" i="2"/>
  <c r="AB1942" i="2"/>
  <c r="AC1942" i="2"/>
  <c r="W1942" i="2"/>
  <c r="AA1942" i="2"/>
  <c r="AK1942" i="2"/>
  <c r="AE1942" i="2"/>
  <c r="AF1942" i="2"/>
  <c r="AH1942" i="2"/>
  <c r="AI1942" i="2"/>
  <c r="AJ1942" i="2"/>
  <c r="AG1942" i="2" l="1"/>
  <c r="AM1942" i="2" s="1"/>
  <c r="AL1942" i="2"/>
  <c r="Q1943" i="2" l="1"/>
  <c r="U1943" i="2"/>
  <c r="R1943" i="2"/>
  <c r="O1943" i="2"/>
  <c r="T1943" i="2"/>
  <c r="P1943" i="2"/>
  <c r="V1943" i="2"/>
  <c r="S1943" i="2"/>
  <c r="X1943" i="2" l="1"/>
  <c r="AA1943" i="2"/>
  <c r="AJ1943" i="2"/>
  <c r="AK1943" i="2"/>
  <c r="AE1943" i="2"/>
  <c r="AF1943" i="2"/>
  <c r="AH1943" i="2"/>
  <c r="AI1943" i="2"/>
  <c r="AB1943" i="2"/>
  <c r="W1943" i="2"/>
  <c r="Z1943" i="2"/>
  <c r="AC1943" i="2"/>
  <c r="Y1943" i="2"/>
  <c r="AG1943" i="2" l="1"/>
  <c r="AL1943" i="2" s="1"/>
  <c r="S1944" i="2" l="1"/>
  <c r="AM1943" i="2"/>
  <c r="R1944" i="2" l="1"/>
  <c r="P1944" i="2"/>
  <c r="U1944" i="2"/>
  <c r="T1944" i="2"/>
  <c r="Q1944" i="2"/>
  <c r="O1944" i="2"/>
  <c r="AA1944" i="2"/>
  <c r="V1944" i="2"/>
  <c r="W1944" i="2" l="1"/>
  <c r="AC1944" i="2"/>
  <c r="Y1944" i="2"/>
  <c r="AB1944" i="2"/>
  <c r="X1944" i="2"/>
  <c r="AI1944" i="2"/>
  <c r="AJ1944" i="2"/>
  <c r="AK1944" i="2"/>
  <c r="AE1944" i="2"/>
  <c r="AF1944" i="2"/>
  <c r="AH1944" i="2"/>
  <c r="Z1944" i="2"/>
  <c r="AG1944" i="2" l="1"/>
  <c r="AM1944" i="2"/>
  <c r="AL1944" i="2"/>
  <c r="S1945" i="2" l="1"/>
  <c r="V1945" i="2"/>
  <c r="O1945" i="2"/>
  <c r="P1945" i="2"/>
  <c r="R1945" i="2"/>
  <c r="U1945" i="2"/>
  <c r="T1945" i="2"/>
  <c r="Q1945" i="2"/>
  <c r="Y1945" i="2" l="1"/>
  <c r="AB1945" i="2"/>
  <c r="AC1945" i="2"/>
  <c r="Z1945" i="2"/>
  <c r="X1945" i="2"/>
  <c r="W1945" i="2"/>
  <c r="AH1945" i="2"/>
  <c r="AI1945" i="2"/>
  <c r="AJ1945" i="2"/>
  <c r="AK1945" i="2"/>
  <c r="AE1945" i="2"/>
  <c r="AF1945" i="2"/>
  <c r="AA1945" i="2"/>
  <c r="AG1945" i="2" l="1"/>
  <c r="AM1945" i="2" s="1"/>
  <c r="O1946" i="2" l="1"/>
  <c r="U1946" i="2"/>
  <c r="R1946" i="2"/>
  <c r="AL1945" i="2"/>
  <c r="V1946" i="2" l="1"/>
  <c r="S1946" i="2"/>
  <c r="AC1946" i="2"/>
  <c r="W1946" i="2"/>
  <c r="T1946" i="2"/>
  <c r="P1946" i="2"/>
  <c r="Q1946" i="2"/>
  <c r="Y1946" i="2" l="1"/>
  <c r="AA1946" i="2"/>
  <c r="Z1946" i="2"/>
  <c r="X1946" i="2"/>
  <c r="AB1946" i="2"/>
  <c r="AH1946" i="2"/>
  <c r="AI1946" i="2"/>
  <c r="AJ1946" i="2"/>
  <c r="AK1946" i="2"/>
  <c r="AE1946" i="2"/>
  <c r="AF1946" i="2"/>
  <c r="AG1946" i="2" l="1"/>
  <c r="AM1946" i="2"/>
  <c r="AL1946" i="2"/>
  <c r="V1947" i="2" l="1"/>
  <c r="S1947" i="2"/>
  <c r="R1947" i="2"/>
  <c r="U1947" i="2"/>
  <c r="O1947" i="2"/>
  <c r="T1947" i="2"/>
  <c r="Q1947" i="2"/>
  <c r="P1947" i="2"/>
  <c r="X1947" i="2" l="1"/>
  <c r="AC1947" i="2"/>
  <c r="Y1947" i="2"/>
  <c r="AB1947" i="2"/>
  <c r="W1947" i="2"/>
  <c r="Z1947" i="2"/>
  <c r="AA1947" i="2"/>
  <c r="AF1947" i="2"/>
  <c r="AH1947" i="2"/>
  <c r="AI1947" i="2"/>
  <c r="AJ1947" i="2"/>
  <c r="AK1947" i="2"/>
  <c r="AE1947" i="2"/>
  <c r="AG1947" i="2" l="1"/>
  <c r="AM1947" i="2"/>
  <c r="AL1947" i="2"/>
  <c r="V1948" i="2" l="1"/>
  <c r="S1948" i="2"/>
  <c r="O1948" i="2"/>
  <c r="P1948" i="2"/>
  <c r="U1948" i="2"/>
  <c r="Q1948" i="2"/>
  <c r="T1948" i="2"/>
  <c r="R1948" i="2"/>
  <c r="Z1948" i="2" l="1"/>
  <c r="AC1948" i="2"/>
  <c r="AB1948" i="2"/>
  <c r="Y1948" i="2"/>
  <c r="X1948" i="2"/>
  <c r="W1948" i="2"/>
  <c r="AA1948" i="2"/>
  <c r="AE1948" i="2"/>
  <c r="AF1948" i="2"/>
  <c r="AH1948" i="2"/>
  <c r="AI1948" i="2"/>
  <c r="AJ1948" i="2"/>
  <c r="AK1948" i="2"/>
  <c r="AG1948" i="2" l="1"/>
  <c r="AM1948" i="2"/>
  <c r="AL1948" i="2"/>
  <c r="S1949" i="2" l="1"/>
  <c r="V1949" i="2"/>
  <c r="R1949" i="2"/>
  <c r="P1949" i="2"/>
  <c r="U1949" i="2"/>
  <c r="O1949" i="2"/>
  <c r="T1949" i="2"/>
  <c r="Q1949" i="2"/>
  <c r="Y1949" i="2" l="1"/>
  <c r="AC1949" i="2"/>
  <c r="AB1949" i="2"/>
  <c r="W1949" i="2"/>
  <c r="X1949" i="2"/>
  <c r="Z1949" i="2"/>
  <c r="AE1949" i="2"/>
  <c r="AF1949" i="2"/>
  <c r="AH1949" i="2"/>
  <c r="AI1949" i="2"/>
  <c r="AJ1949" i="2"/>
  <c r="AK1949" i="2"/>
  <c r="AA1949" i="2"/>
  <c r="AG1949" i="2" l="1"/>
  <c r="AM1949" i="2" s="1"/>
  <c r="AL1949" i="2"/>
  <c r="Q1950" i="2" l="1"/>
  <c r="P1950" i="2"/>
  <c r="U1950" i="2"/>
  <c r="R1950" i="2"/>
  <c r="T1950" i="2"/>
  <c r="O1950" i="2"/>
  <c r="S1950" i="2"/>
  <c r="V1950" i="2"/>
  <c r="W1950" i="2" l="1"/>
  <c r="AK1950" i="2"/>
  <c r="AE1950" i="2"/>
  <c r="AF1950" i="2"/>
  <c r="AH1950" i="2"/>
  <c r="AI1950" i="2"/>
  <c r="AJ1950" i="2"/>
  <c r="AA1950" i="2"/>
  <c r="AB1950" i="2"/>
  <c r="Z1950" i="2"/>
  <c r="AC1950" i="2"/>
  <c r="X1950" i="2"/>
  <c r="Y1950" i="2"/>
  <c r="AG1950" i="2" l="1"/>
  <c r="AM1950" i="2"/>
  <c r="AL1950" i="2"/>
  <c r="S1951" i="2" l="1"/>
  <c r="V1951" i="2"/>
  <c r="U1951" i="2"/>
  <c r="O1951" i="2"/>
  <c r="P1951" i="2"/>
  <c r="R1951" i="2"/>
  <c r="T1951" i="2"/>
  <c r="Q1951" i="2"/>
  <c r="X1951" i="2" l="1"/>
  <c r="Y1951" i="2"/>
  <c r="AB1951" i="2"/>
  <c r="Z1951" i="2"/>
  <c r="W1951" i="2"/>
  <c r="AC1951" i="2"/>
  <c r="AJ1951" i="2"/>
  <c r="AK1951" i="2"/>
  <c r="AE1951" i="2"/>
  <c r="AF1951" i="2"/>
  <c r="AH1951" i="2"/>
  <c r="AI1951" i="2"/>
  <c r="AA1951" i="2"/>
  <c r="AG1951" i="2" l="1"/>
  <c r="AL1951" i="2" s="1"/>
  <c r="S1952" i="2" l="1"/>
  <c r="AM1951" i="2"/>
  <c r="P1952" i="2" l="1"/>
  <c r="O1952" i="2"/>
  <c r="Q1952" i="2"/>
  <c r="U1952" i="2"/>
  <c r="T1952" i="2"/>
  <c r="R1952" i="2"/>
  <c r="V1952" i="2"/>
  <c r="AA1952" i="2"/>
  <c r="AB1952" i="2" l="1"/>
  <c r="AI1952" i="2"/>
  <c r="AJ1952" i="2"/>
  <c r="AK1952" i="2"/>
  <c r="AE1952" i="2"/>
  <c r="AF1952" i="2"/>
  <c r="AH1952" i="2"/>
  <c r="Z1952" i="2"/>
  <c r="AC1952" i="2"/>
  <c r="Y1952" i="2"/>
  <c r="W1952" i="2"/>
  <c r="X1952" i="2"/>
  <c r="AG1952" i="2" l="1"/>
  <c r="AM1952" i="2" s="1"/>
  <c r="O1953" i="2" l="1"/>
  <c r="R1953" i="2"/>
  <c r="U1953" i="2"/>
  <c r="AL1952" i="2"/>
  <c r="Q1953" i="2" s="1"/>
  <c r="S1953" i="2" l="1"/>
  <c r="V1953" i="2"/>
  <c r="P1953" i="2"/>
  <c r="Z1953" i="2"/>
  <c r="T1953" i="2"/>
  <c r="AH1953" i="2" l="1"/>
  <c r="AI1953" i="2"/>
  <c r="AJ1953" i="2"/>
  <c r="AK1953" i="2"/>
  <c r="AE1953" i="2"/>
  <c r="AF1953" i="2"/>
  <c r="AA1953" i="2"/>
  <c r="X1953" i="2"/>
  <c r="AC1953" i="2"/>
  <c r="W1953" i="2"/>
  <c r="AB1953" i="2"/>
  <c r="Y1953" i="2"/>
  <c r="AG1953" i="2" l="1"/>
  <c r="AM1953" i="2"/>
  <c r="AL1953" i="2"/>
  <c r="S1954" i="2" l="1"/>
  <c r="V1954" i="2"/>
  <c r="Q1954" i="2"/>
  <c r="R1954" i="2"/>
  <c r="O1954" i="2"/>
  <c r="U1954" i="2"/>
  <c r="T1954" i="2"/>
  <c r="P1954" i="2"/>
  <c r="AB1954" i="2" l="1"/>
  <c r="W1954" i="2"/>
  <c r="Y1954" i="2"/>
  <c r="X1954" i="2"/>
  <c r="AC1954" i="2"/>
  <c r="Z1954" i="2"/>
  <c r="AH1954" i="2"/>
  <c r="AI1954" i="2"/>
  <c r="AJ1954" i="2"/>
  <c r="AK1954" i="2"/>
  <c r="AE1954" i="2"/>
  <c r="AF1954" i="2"/>
  <c r="AA1954" i="2"/>
  <c r="AG1954" i="2" l="1"/>
  <c r="AM1954" i="2" s="1"/>
  <c r="O1955" i="2" l="1"/>
  <c r="U1955" i="2"/>
  <c r="R1955" i="2"/>
  <c r="AL1954" i="2"/>
  <c r="V1955" i="2" l="1"/>
  <c r="S1955" i="2"/>
  <c r="Q1955" i="2"/>
  <c r="T1955" i="2"/>
  <c r="Z1955" i="2" s="1"/>
  <c r="P1955" i="2"/>
  <c r="AB1955" i="2" l="1"/>
  <c r="AA1955" i="2"/>
  <c r="AC1955" i="2"/>
  <c r="W1955" i="2"/>
  <c r="Y1955" i="2"/>
  <c r="X1955" i="2"/>
  <c r="AF1955" i="2"/>
  <c r="AH1955" i="2"/>
  <c r="AI1955" i="2"/>
  <c r="AJ1955" i="2"/>
  <c r="AK1955" i="2"/>
  <c r="AE1955" i="2"/>
  <c r="AG1955" i="2" l="1"/>
  <c r="AL1955" i="2" s="1"/>
  <c r="S1956" i="2" l="1"/>
  <c r="AM1955" i="2"/>
  <c r="O1956" i="2" l="1"/>
  <c r="U1956" i="2"/>
  <c r="R1956" i="2"/>
  <c r="T1956" i="2"/>
  <c r="P1956" i="2"/>
  <c r="Q1956" i="2"/>
  <c r="AA1956" i="2"/>
  <c r="V1956" i="2"/>
  <c r="AB1956" i="2" l="1"/>
  <c r="Y1956" i="2"/>
  <c r="X1956" i="2"/>
  <c r="Z1956" i="2"/>
  <c r="AC1956" i="2"/>
  <c r="AE1956" i="2"/>
  <c r="AF1956" i="2"/>
  <c r="AH1956" i="2"/>
  <c r="AI1956" i="2"/>
  <c r="AJ1956" i="2"/>
  <c r="AK1956" i="2"/>
  <c r="W1956" i="2"/>
  <c r="AG1956" i="2" l="1"/>
  <c r="AL1956" i="2" s="1"/>
  <c r="S1957" i="2" l="1"/>
  <c r="AM1956" i="2"/>
  <c r="O1957" i="2" l="1"/>
  <c r="Q1957" i="2"/>
  <c r="T1957" i="2"/>
  <c r="U1957" i="2"/>
  <c r="P1957" i="2"/>
  <c r="R1957" i="2"/>
  <c r="V1957" i="2"/>
  <c r="AA1957" i="2"/>
  <c r="AE1957" i="2" l="1"/>
  <c r="AF1957" i="2"/>
  <c r="AH1957" i="2"/>
  <c r="AI1957" i="2"/>
  <c r="AJ1957" i="2"/>
  <c r="AK1957" i="2"/>
  <c r="AC1957" i="2"/>
  <c r="Z1957" i="2"/>
  <c r="X1957" i="2"/>
  <c r="AB1957" i="2"/>
  <c r="Y1957" i="2"/>
  <c r="W1957" i="2"/>
  <c r="AG1957" i="2" l="1"/>
  <c r="AM1957" i="2" s="1"/>
  <c r="R1958" i="2" l="1"/>
  <c r="O1958" i="2"/>
  <c r="U1958" i="2"/>
  <c r="AL1957" i="2"/>
  <c r="S1958" i="2" l="1"/>
  <c r="V1958" i="2"/>
  <c r="P1958" i="2"/>
  <c r="T1958" i="2"/>
  <c r="W1958" i="2"/>
  <c r="Q1958" i="2"/>
  <c r="Y1958" i="2" l="1"/>
  <c r="AB1958" i="2"/>
  <c r="AG1958" i="2" s="1"/>
  <c r="AC1958" i="2"/>
  <c r="X1958" i="2"/>
  <c r="AK1958" i="2"/>
  <c r="AM1958" i="2" s="1"/>
  <c r="AE1958" i="2"/>
  <c r="AF1958" i="2"/>
  <c r="AH1958" i="2"/>
  <c r="AI1958" i="2"/>
  <c r="AJ1958" i="2"/>
  <c r="Z1958" i="2"/>
  <c r="AA1958" i="2"/>
  <c r="U1959" i="2" l="1"/>
  <c r="O1959" i="2"/>
  <c r="R1959" i="2"/>
  <c r="AL1958" i="2"/>
  <c r="T1959" i="2" s="1"/>
  <c r="Q1959" i="2" l="1"/>
  <c r="S1959" i="2"/>
  <c r="V1959" i="2"/>
  <c r="P1959" i="2"/>
  <c r="Z1959" i="2"/>
  <c r="X1959" i="2" l="1"/>
  <c r="AJ1959" i="2"/>
  <c r="AK1959" i="2"/>
  <c r="AE1959" i="2"/>
  <c r="AF1959" i="2"/>
  <c r="AH1959" i="2"/>
  <c r="AI1959" i="2"/>
  <c r="AA1959" i="2"/>
  <c r="AC1959" i="2"/>
  <c r="Y1959" i="2"/>
  <c r="W1959" i="2"/>
  <c r="AB1959" i="2"/>
  <c r="AG1959" i="2" s="1"/>
  <c r="AL1959" i="2" l="1"/>
  <c r="AM1959" i="2"/>
  <c r="T1960" i="2" l="1"/>
  <c r="O1960" i="2"/>
  <c r="U1960" i="2"/>
  <c r="R1960" i="2"/>
  <c r="P1960" i="2"/>
  <c r="Q1960" i="2"/>
  <c r="S1960" i="2"/>
  <c r="V1960" i="2"/>
  <c r="AA1960" i="2" l="1"/>
  <c r="AI1960" i="2"/>
  <c r="AJ1960" i="2"/>
  <c r="AK1960" i="2"/>
  <c r="AE1960" i="2"/>
  <c r="AF1960" i="2"/>
  <c r="AH1960" i="2"/>
  <c r="Z1960" i="2"/>
  <c r="Y1960" i="2"/>
  <c r="X1960" i="2"/>
  <c r="AC1960" i="2"/>
  <c r="W1960" i="2"/>
  <c r="AB1960" i="2"/>
  <c r="AG1960" i="2" l="1"/>
  <c r="AM1960" i="2"/>
  <c r="AL1960" i="2"/>
  <c r="S1961" i="2" l="1"/>
  <c r="V1961" i="2"/>
  <c r="U1961" i="2"/>
  <c r="R1961" i="2"/>
  <c r="O1961" i="2"/>
  <c r="Q1961" i="2"/>
  <c r="T1961" i="2"/>
  <c r="P1961" i="2"/>
  <c r="X1961" i="2" l="1"/>
  <c r="Z1961" i="2"/>
  <c r="AB1961" i="2"/>
  <c r="Y1961" i="2"/>
  <c r="W1961" i="2"/>
  <c r="AC1961" i="2"/>
  <c r="AH1961" i="2"/>
  <c r="AI1961" i="2"/>
  <c r="AJ1961" i="2"/>
  <c r="AK1961" i="2"/>
  <c r="AE1961" i="2"/>
  <c r="AF1961" i="2"/>
  <c r="AA1961" i="2"/>
  <c r="AG1961" i="2" l="1"/>
  <c r="AL1961" i="2" s="1"/>
  <c r="AM1961" i="2"/>
  <c r="V1962" i="2" l="1"/>
  <c r="S1962" i="2"/>
  <c r="P1962" i="2"/>
  <c r="O1962" i="2"/>
  <c r="U1962" i="2"/>
  <c r="T1962" i="2"/>
  <c r="R1962" i="2"/>
  <c r="Q1962" i="2"/>
  <c r="AB1962" i="2" l="1"/>
  <c r="Y1962" i="2"/>
  <c r="Z1962" i="2"/>
  <c r="AC1962" i="2"/>
  <c r="W1962" i="2"/>
  <c r="X1962" i="2"/>
  <c r="AA1962" i="2"/>
  <c r="AH1962" i="2"/>
  <c r="AI1962" i="2"/>
  <c r="AJ1962" i="2"/>
  <c r="AK1962" i="2"/>
  <c r="AE1962" i="2"/>
  <c r="AF1962" i="2"/>
  <c r="AG1962" i="2" l="1"/>
  <c r="AM1962" i="2" s="1"/>
  <c r="O1963" i="2" l="1"/>
  <c r="R1963" i="2"/>
  <c r="U1963" i="2"/>
  <c r="AL1962" i="2"/>
  <c r="V1963" i="2" l="1"/>
  <c r="S1963" i="2"/>
  <c r="Q1963" i="2"/>
  <c r="P1963" i="2"/>
  <c r="W1963" i="2" s="1"/>
  <c r="T1963" i="2"/>
  <c r="Y1963" i="2" l="1"/>
  <c r="Z1963" i="2"/>
  <c r="X1963" i="2"/>
  <c r="AB1963" i="2"/>
  <c r="AC1963" i="2"/>
  <c r="AA1963" i="2"/>
  <c r="AF1963" i="2"/>
  <c r="AH1963" i="2"/>
  <c r="AI1963" i="2"/>
  <c r="AJ1963" i="2"/>
  <c r="AK1963" i="2"/>
  <c r="AE1963" i="2"/>
  <c r="AG1963" i="2" l="1"/>
  <c r="AM1963" i="2"/>
  <c r="AL1963" i="2"/>
  <c r="V1964" i="2" l="1"/>
  <c r="S1964" i="2"/>
  <c r="O1964" i="2"/>
  <c r="R1964" i="2"/>
  <c r="U1964" i="2"/>
  <c r="Q1964" i="2"/>
  <c r="T1964" i="2"/>
  <c r="P1964" i="2"/>
  <c r="X1964" i="2" l="1"/>
  <c r="AC1964" i="2"/>
  <c r="AB1964" i="2"/>
  <c r="Y1964" i="2"/>
  <c r="Z1964" i="2"/>
  <c r="W1964" i="2"/>
  <c r="AA1964" i="2"/>
  <c r="AE1964" i="2"/>
  <c r="AF1964" i="2"/>
  <c r="AH1964" i="2"/>
  <c r="AI1964" i="2"/>
  <c r="AJ1964" i="2"/>
  <c r="AK1964" i="2"/>
  <c r="AG1964" i="2" l="1"/>
  <c r="AM1964" i="2"/>
  <c r="AL1964" i="2"/>
  <c r="V1965" i="2" l="1"/>
  <c r="S1965" i="2"/>
  <c r="P1965" i="2"/>
  <c r="R1965" i="2"/>
  <c r="U1965" i="2"/>
  <c r="O1965" i="2"/>
  <c r="Q1965" i="2"/>
  <c r="T1965" i="2"/>
  <c r="Y1965" i="2" l="1"/>
  <c r="Z1965" i="2"/>
  <c r="AB1965" i="2"/>
  <c r="W1965" i="2"/>
  <c r="AC1965" i="2"/>
  <c r="X1965" i="2"/>
  <c r="AA1965" i="2"/>
  <c r="AE1965" i="2"/>
  <c r="AF1965" i="2"/>
  <c r="AH1965" i="2"/>
  <c r="AI1965" i="2"/>
  <c r="AJ1965" i="2"/>
  <c r="AK1965" i="2"/>
  <c r="AG1965" i="2" l="1"/>
  <c r="AM1965" i="2"/>
  <c r="AL1965" i="2"/>
  <c r="S1966" i="2" l="1"/>
  <c r="V1966" i="2"/>
  <c r="U1966" i="2"/>
  <c r="Q1966" i="2"/>
  <c r="R1966" i="2"/>
  <c r="O1966" i="2"/>
  <c r="P1966" i="2"/>
  <c r="T1966" i="2"/>
  <c r="AB1966" i="2" l="1"/>
  <c r="Z1966" i="2"/>
  <c r="X1966" i="2"/>
  <c r="W1966" i="2"/>
  <c r="Y1966" i="2"/>
  <c r="AC1966" i="2"/>
  <c r="AK1966" i="2"/>
  <c r="AE1966" i="2"/>
  <c r="AF1966" i="2"/>
  <c r="AH1966" i="2"/>
  <c r="AI1966" i="2"/>
  <c r="AJ1966" i="2"/>
  <c r="AA1966" i="2"/>
  <c r="AG1966" i="2" l="1"/>
  <c r="AM1966" i="2" s="1"/>
  <c r="R1967" i="2" l="1"/>
  <c r="U1967" i="2"/>
  <c r="O1967" i="2"/>
  <c r="AL1966" i="2"/>
  <c r="V1967" i="2" l="1"/>
  <c r="S1967" i="2"/>
  <c r="P1967" i="2"/>
  <c r="AC1967" i="2"/>
  <c r="Z1967" i="2"/>
  <c r="Q1967" i="2"/>
  <c r="T1967" i="2"/>
  <c r="AB1967" i="2" l="1"/>
  <c r="X1967" i="2"/>
  <c r="W1967" i="2"/>
  <c r="Y1967" i="2"/>
  <c r="AA1967" i="2"/>
  <c r="AJ1967" i="2"/>
  <c r="AK1967" i="2"/>
  <c r="AE1967" i="2"/>
  <c r="AF1967" i="2"/>
  <c r="AH1967" i="2"/>
  <c r="AI1967" i="2"/>
  <c r="AG1967" i="2" l="1"/>
  <c r="AM1967" i="2" s="1"/>
  <c r="R1968" i="2" l="1"/>
  <c r="O1968" i="2"/>
  <c r="U1968" i="2"/>
  <c r="AL1967" i="2"/>
  <c r="V1968" i="2" l="1"/>
  <c r="S1968" i="2"/>
  <c r="Q1968" i="2"/>
  <c r="P1968" i="2"/>
  <c r="T1968" i="2"/>
  <c r="Z1968" i="2" s="1"/>
  <c r="AC1968" i="2"/>
  <c r="W1968" i="2"/>
  <c r="AB1968" i="2" l="1"/>
  <c r="X1968" i="2"/>
  <c r="Y1968" i="2"/>
  <c r="AA1968" i="2"/>
  <c r="AI1968" i="2"/>
  <c r="AJ1968" i="2"/>
  <c r="AK1968" i="2"/>
  <c r="AE1968" i="2"/>
  <c r="AF1968" i="2"/>
  <c r="AH1968" i="2"/>
  <c r="AG1968" i="2" l="1"/>
  <c r="AM1968" i="2" s="1"/>
  <c r="O1969" i="2" l="1"/>
  <c r="R1969" i="2"/>
  <c r="U1969" i="2"/>
  <c r="AL1968" i="2"/>
  <c r="V1969" i="2" l="1"/>
  <c r="S1969" i="2"/>
  <c r="Q1969" i="2"/>
  <c r="P1969" i="2"/>
  <c r="T1969" i="2"/>
  <c r="Z1969" i="2"/>
  <c r="AB1969" i="2" l="1"/>
  <c r="AC1969" i="2"/>
  <c r="X1969" i="2"/>
  <c r="Y1969" i="2"/>
  <c r="W1969" i="2"/>
  <c r="AA1969" i="2"/>
  <c r="AH1969" i="2"/>
  <c r="AI1969" i="2"/>
  <c r="AJ1969" i="2"/>
  <c r="AK1969" i="2"/>
  <c r="AE1969" i="2"/>
  <c r="AF1969" i="2"/>
  <c r="AG1969" i="2" l="1"/>
  <c r="AM1969" i="2" s="1"/>
  <c r="R1970" i="2" l="1"/>
  <c r="U1970" i="2"/>
  <c r="O1970" i="2"/>
  <c r="AL1969" i="2"/>
  <c r="S1970" i="2" l="1"/>
  <c r="V1970" i="2"/>
  <c r="Q1970" i="2"/>
  <c r="P1970" i="2"/>
  <c r="T1970" i="2"/>
  <c r="AB1970" i="2" l="1"/>
  <c r="AC1970" i="2"/>
  <c r="W1970" i="2"/>
  <c r="X1970" i="2"/>
  <c r="Y1970" i="2"/>
  <c r="Z1970" i="2"/>
  <c r="AH1970" i="2"/>
  <c r="AI1970" i="2"/>
  <c r="AJ1970" i="2"/>
  <c r="AK1970" i="2"/>
  <c r="AE1970" i="2"/>
  <c r="AF1970" i="2"/>
  <c r="AA1970" i="2"/>
  <c r="AG1970" i="2" l="1"/>
  <c r="AM1970" i="2" s="1"/>
  <c r="U1971" i="2" l="1"/>
  <c r="R1971" i="2"/>
  <c r="O1971" i="2"/>
  <c r="AL1970" i="2"/>
  <c r="T1971" i="2" s="1"/>
  <c r="S1971" i="2" l="1"/>
  <c r="V1971" i="2"/>
  <c r="Q1971" i="2"/>
  <c r="P1971" i="2"/>
  <c r="Y1971" i="2" l="1"/>
  <c r="X1971" i="2"/>
  <c r="AC1971" i="2"/>
  <c r="W1971" i="2"/>
  <c r="AF1971" i="2"/>
  <c r="AH1971" i="2"/>
  <c r="AI1971" i="2"/>
  <c r="AJ1971" i="2"/>
  <c r="AK1971" i="2"/>
  <c r="AE1971" i="2"/>
  <c r="AA1971" i="2"/>
  <c r="Z1971" i="2"/>
  <c r="AB1971" i="2"/>
  <c r="AG1971" i="2" l="1"/>
  <c r="AM1971" i="2" s="1"/>
  <c r="R1972" i="2" l="1"/>
  <c r="O1972" i="2"/>
  <c r="U1972" i="2"/>
  <c r="AL1971" i="2"/>
  <c r="V1972" i="2" l="1"/>
  <c r="S1972" i="2"/>
  <c r="P1972" i="2"/>
  <c r="Q1972" i="2"/>
  <c r="AC1972" i="2"/>
  <c r="W1972" i="2"/>
  <c r="T1972" i="2"/>
  <c r="AB1972" i="2" l="1"/>
  <c r="Y1972" i="2"/>
  <c r="X1972" i="2"/>
  <c r="AA1972" i="2"/>
  <c r="Z1972" i="2"/>
  <c r="AE1972" i="2"/>
  <c r="AF1972" i="2"/>
  <c r="AH1972" i="2"/>
  <c r="AI1972" i="2"/>
  <c r="AJ1972" i="2"/>
  <c r="AK1972" i="2"/>
  <c r="AG1972" i="2" l="1"/>
  <c r="AM1972" i="2" s="1"/>
  <c r="U1973" i="2" l="1"/>
  <c r="O1973" i="2"/>
  <c r="R1973" i="2"/>
  <c r="AL1972" i="2"/>
  <c r="V1973" i="2" l="1"/>
  <c r="S1973" i="2"/>
  <c r="P1973" i="2"/>
  <c r="Q1973" i="2"/>
  <c r="T1973" i="2"/>
  <c r="W1973" i="2"/>
  <c r="Y1973" i="2" l="1"/>
  <c r="Z1973" i="2"/>
  <c r="AB1973" i="2"/>
  <c r="AC1973" i="2"/>
  <c r="X1973" i="2"/>
  <c r="AA1973" i="2"/>
  <c r="AE1973" i="2"/>
  <c r="AF1973" i="2"/>
  <c r="AH1973" i="2"/>
  <c r="AI1973" i="2"/>
  <c r="AJ1973" i="2"/>
  <c r="AK1973" i="2"/>
  <c r="AG1973" i="2" l="1"/>
  <c r="AL1973" i="2" s="1"/>
  <c r="AM1973" i="2"/>
  <c r="S1974" i="2" l="1"/>
  <c r="V1974" i="2"/>
  <c r="O1974" i="2"/>
  <c r="U1974" i="2"/>
  <c r="R1974" i="2"/>
  <c r="Q1974" i="2"/>
  <c r="T1974" i="2"/>
  <c r="P1974" i="2"/>
  <c r="X1974" i="2" l="1"/>
  <c r="Y1974" i="2"/>
  <c r="W1974" i="2"/>
  <c r="AB1974" i="2"/>
  <c r="AG1974" i="2" s="1"/>
  <c r="Z1974" i="2"/>
  <c r="AC1974" i="2"/>
  <c r="AK1974" i="2"/>
  <c r="AE1974" i="2"/>
  <c r="AF1974" i="2"/>
  <c r="AH1974" i="2"/>
  <c r="AI1974" i="2"/>
  <c r="AJ1974" i="2"/>
  <c r="AA1974" i="2"/>
  <c r="AM1974" i="2" l="1"/>
  <c r="AL1974" i="2"/>
  <c r="V1975" i="2" l="1"/>
  <c r="S1975" i="2"/>
  <c r="R1975" i="2"/>
  <c r="T1975" i="2"/>
  <c r="P1975" i="2"/>
  <c r="U1975" i="2"/>
  <c r="O1975" i="2"/>
  <c r="Q1975" i="2"/>
  <c r="W1975" i="2" l="1"/>
  <c r="AB1975" i="2"/>
  <c r="Y1975" i="2"/>
  <c r="AC1975" i="2"/>
  <c r="X1975" i="2"/>
  <c r="Z1975" i="2"/>
  <c r="AA1975" i="2"/>
  <c r="AJ1975" i="2"/>
  <c r="AK1975" i="2"/>
  <c r="AE1975" i="2"/>
  <c r="AF1975" i="2"/>
  <c r="AH1975" i="2"/>
  <c r="AI1975" i="2"/>
  <c r="AG1975" i="2" l="1"/>
  <c r="AL1975" i="2" s="1"/>
  <c r="S1976" i="2" l="1"/>
  <c r="AM1975" i="2"/>
  <c r="O1976" i="2" l="1"/>
  <c r="T1976" i="2"/>
  <c r="R1976" i="2"/>
  <c r="Q1976" i="2"/>
  <c r="P1976" i="2"/>
  <c r="U1976" i="2"/>
  <c r="AA1976" i="2"/>
  <c r="V1976" i="2"/>
  <c r="Z1976" i="2" l="1"/>
  <c r="AC1976" i="2"/>
  <c r="X1976" i="2"/>
  <c r="Y1976" i="2"/>
  <c r="AB1976" i="2"/>
  <c r="AI1976" i="2"/>
  <c r="AJ1976" i="2"/>
  <c r="AK1976" i="2"/>
  <c r="AE1976" i="2"/>
  <c r="AF1976" i="2"/>
  <c r="AH1976" i="2"/>
  <c r="W1976" i="2"/>
  <c r="AG1976" i="2" l="1"/>
  <c r="AM1976" i="2" s="1"/>
  <c r="R1977" i="2" l="1"/>
  <c r="O1977" i="2"/>
  <c r="U1977" i="2"/>
  <c r="AL1976" i="2"/>
  <c r="S1977" i="2" l="1"/>
  <c r="V1977" i="2"/>
  <c r="P1977" i="2"/>
  <c r="Q1977" i="2"/>
  <c r="Z1977" i="2" s="1"/>
  <c r="T1977" i="2"/>
  <c r="W1977" i="2"/>
  <c r="AB1977" i="2" l="1"/>
  <c r="AC1977" i="2"/>
  <c r="Y1977" i="2"/>
  <c r="X1977" i="2"/>
  <c r="AH1977" i="2"/>
  <c r="AI1977" i="2"/>
  <c r="AJ1977" i="2"/>
  <c r="AK1977" i="2"/>
  <c r="AE1977" i="2"/>
  <c r="AF1977" i="2"/>
  <c r="AA1977" i="2"/>
  <c r="AG1977" i="2" l="1"/>
  <c r="AM1977" i="2" s="1"/>
  <c r="O1978" i="2" l="1"/>
  <c r="R1978" i="2"/>
  <c r="U1978" i="2"/>
  <c r="AL1977" i="2"/>
  <c r="Q1978" i="2" s="1"/>
  <c r="S1978" i="2" l="1"/>
  <c r="V1978" i="2"/>
  <c r="P1978" i="2"/>
  <c r="T1978" i="2"/>
  <c r="AC1978" i="2"/>
  <c r="X1978" i="2" l="1"/>
  <c r="AB1978" i="2"/>
  <c r="AH1978" i="2"/>
  <c r="AI1978" i="2"/>
  <c r="AJ1978" i="2"/>
  <c r="AK1978" i="2"/>
  <c r="AE1978" i="2"/>
  <c r="AF1978" i="2"/>
  <c r="W1978" i="2"/>
  <c r="AA1978" i="2"/>
  <c r="Z1978" i="2"/>
  <c r="Y1978" i="2"/>
  <c r="AG1978" i="2" l="1"/>
  <c r="AL1978" i="2" s="1"/>
  <c r="S1979" i="2" l="1"/>
  <c r="AM1978" i="2"/>
  <c r="Q1979" i="2" l="1"/>
  <c r="R1979" i="2"/>
  <c r="O1979" i="2"/>
  <c r="U1979" i="2"/>
  <c r="P1979" i="2"/>
  <c r="T1979" i="2"/>
  <c r="AA1979" i="2"/>
  <c r="V1979" i="2"/>
  <c r="AC1979" i="2" l="1"/>
  <c r="AB1979" i="2"/>
  <c r="X1979" i="2"/>
  <c r="W1979" i="2"/>
  <c r="Z1979" i="2"/>
  <c r="AF1979" i="2"/>
  <c r="AH1979" i="2"/>
  <c r="AI1979" i="2"/>
  <c r="AJ1979" i="2"/>
  <c r="AK1979" i="2"/>
  <c r="AE1979" i="2"/>
  <c r="Y1979" i="2"/>
  <c r="AG1979" i="2" l="1"/>
  <c r="AM1979" i="2" s="1"/>
  <c r="U1980" i="2" l="1"/>
  <c r="R1980" i="2"/>
  <c r="O1980" i="2"/>
  <c r="AL1979" i="2"/>
  <c r="S1980" i="2" l="1"/>
  <c r="V1980" i="2"/>
  <c r="T1980" i="2"/>
  <c r="P1980" i="2"/>
  <c r="Q1980" i="2"/>
  <c r="AB1980" i="2" l="1"/>
  <c r="Z1980" i="2"/>
  <c r="Y1980" i="2"/>
  <c r="X1980" i="2"/>
  <c r="W1980" i="2"/>
  <c r="AC1980" i="2"/>
  <c r="AE1980" i="2"/>
  <c r="AF1980" i="2"/>
  <c r="AH1980" i="2"/>
  <c r="AI1980" i="2"/>
  <c r="AJ1980" i="2"/>
  <c r="AK1980" i="2"/>
  <c r="AA1980" i="2"/>
  <c r="AG1980" i="2" l="1"/>
  <c r="AM1980" i="2" s="1"/>
  <c r="R1981" i="2" l="1"/>
  <c r="U1981" i="2"/>
  <c r="O1981" i="2"/>
  <c r="AL1980" i="2"/>
  <c r="S1981" i="2" l="1"/>
  <c r="V1981" i="2"/>
  <c r="P1981" i="2"/>
  <c r="Q1981" i="2"/>
  <c r="T1981" i="2"/>
  <c r="AB1981" i="2" l="1"/>
  <c r="W1981" i="2"/>
  <c r="Y1981" i="2"/>
  <c r="X1981" i="2"/>
  <c r="Z1981" i="2"/>
  <c r="AE1981" i="2"/>
  <c r="AF1981" i="2"/>
  <c r="AH1981" i="2"/>
  <c r="AI1981" i="2"/>
  <c r="AJ1981" i="2"/>
  <c r="AK1981" i="2"/>
  <c r="AC1981" i="2"/>
  <c r="AA1981" i="2"/>
  <c r="AG1981" i="2" l="1"/>
  <c r="AL1981" i="2" s="1"/>
  <c r="S1982" i="2" l="1"/>
  <c r="AM1981" i="2"/>
  <c r="O1982" i="2" l="1"/>
  <c r="U1982" i="2"/>
  <c r="R1982" i="2"/>
  <c r="T1982" i="2"/>
  <c r="Q1982" i="2"/>
  <c r="P1982" i="2"/>
  <c r="AA1982" i="2"/>
  <c r="V1982" i="2"/>
  <c r="AB1982" i="2" l="1"/>
  <c r="X1982" i="2"/>
  <c r="Y1982" i="2"/>
  <c r="Z1982" i="2"/>
  <c r="AC1982" i="2"/>
  <c r="AK1982" i="2"/>
  <c r="AE1982" i="2"/>
  <c r="AF1982" i="2"/>
  <c r="AH1982" i="2"/>
  <c r="AI1982" i="2"/>
  <c r="AJ1982" i="2"/>
  <c r="W1982" i="2"/>
  <c r="AG1982" i="2" l="1"/>
  <c r="AM1982" i="2" s="1"/>
  <c r="AL1982" i="2"/>
  <c r="T1983" i="2" l="1"/>
  <c r="U1983" i="2"/>
  <c r="O1983" i="2"/>
  <c r="P1983" i="2"/>
  <c r="Q1983" i="2"/>
  <c r="R1983" i="2"/>
  <c r="S1983" i="2"/>
  <c r="V1983" i="2"/>
  <c r="Z1983" i="2" l="1"/>
  <c r="AJ1983" i="2"/>
  <c r="AK1983" i="2"/>
  <c r="AE1983" i="2"/>
  <c r="AF1983" i="2"/>
  <c r="AH1983" i="2"/>
  <c r="AI1983" i="2"/>
  <c r="AA1983" i="2"/>
  <c r="Y1983" i="2"/>
  <c r="X1983" i="2"/>
  <c r="W1983" i="2"/>
  <c r="AC1983" i="2"/>
  <c r="AB1983" i="2"/>
  <c r="AG1983" i="2" l="1"/>
  <c r="AM1983" i="2"/>
  <c r="AL1983" i="2"/>
  <c r="S1984" i="2" l="1"/>
  <c r="V1984" i="2"/>
  <c r="O1984" i="2"/>
  <c r="R1984" i="2"/>
  <c r="U1984" i="2"/>
  <c r="T1984" i="2"/>
  <c r="P1984" i="2"/>
  <c r="Q1984" i="2"/>
  <c r="AB1984" i="2" l="1"/>
  <c r="Y1984" i="2"/>
  <c r="X1984" i="2"/>
  <c r="AC1984" i="2"/>
  <c r="Z1984" i="2"/>
  <c r="W1984" i="2"/>
  <c r="AI1984" i="2"/>
  <c r="AJ1984" i="2"/>
  <c r="AK1984" i="2"/>
  <c r="AE1984" i="2"/>
  <c r="AF1984" i="2"/>
  <c r="AH1984" i="2"/>
  <c r="AA1984" i="2"/>
  <c r="AG1984" i="2" l="1"/>
  <c r="AM1984" i="2" s="1"/>
  <c r="R1985" i="2" l="1"/>
  <c r="O1985" i="2"/>
  <c r="U1985" i="2"/>
  <c r="AL1984" i="2"/>
  <c r="V1985" i="2" l="1"/>
  <c r="S1985" i="2"/>
  <c r="Q1985" i="2"/>
  <c r="P1985" i="2"/>
  <c r="T1985" i="2"/>
  <c r="X1985" i="2" l="1"/>
  <c r="AC1985" i="2"/>
  <c r="W1985" i="2"/>
  <c r="Y1985" i="2"/>
  <c r="Z1985" i="2"/>
  <c r="AA1985" i="2"/>
  <c r="AB1985" i="2"/>
  <c r="AH1985" i="2"/>
  <c r="AI1985" i="2"/>
  <c r="AJ1985" i="2"/>
  <c r="AK1985" i="2"/>
  <c r="AE1985" i="2"/>
  <c r="AF1985" i="2"/>
  <c r="AG1985" i="2" l="1"/>
  <c r="AM1985" i="2" s="1"/>
  <c r="R1986" i="2" l="1"/>
  <c r="U1986" i="2"/>
  <c r="O1986" i="2"/>
  <c r="AL1985" i="2"/>
  <c r="S1986" i="2" l="1"/>
  <c r="V1986" i="2"/>
  <c r="Q1986" i="2"/>
  <c r="T1986" i="2"/>
  <c r="P1986" i="2"/>
  <c r="X1986" i="2" l="1"/>
  <c r="AC1986" i="2"/>
  <c r="W1986" i="2"/>
  <c r="AB1986" i="2"/>
  <c r="Y1986" i="2"/>
  <c r="Z1986" i="2"/>
  <c r="AH1986" i="2"/>
  <c r="AI1986" i="2"/>
  <c r="AJ1986" i="2"/>
  <c r="AK1986" i="2"/>
  <c r="AE1986" i="2"/>
  <c r="AF1986" i="2"/>
  <c r="AA1986" i="2"/>
  <c r="AG1986" i="2" l="1"/>
  <c r="AM1986" i="2"/>
  <c r="AL1986" i="2"/>
  <c r="S1987" i="2" l="1"/>
  <c r="V1987" i="2"/>
  <c r="U1987" i="2"/>
  <c r="O1987" i="2"/>
  <c r="R1987" i="2"/>
  <c r="P1987" i="2"/>
  <c r="T1987" i="2"/>
  <c r="Q1987" i="2"/>
  <c r="Z1987" i="2" l="1"/>
  <c r="Y1987" i="2"/>
  <c r="AB1987" i="2"/>
  <c r="X1987" i="2"/>
  <c r="W1987" i="2"/>
  <c r="AC1987" i="2"/>
  <c r="AF1987" i="2"/>
  <c r="AH1987" i="2"/>
  <c r="AI1987" i="2"/>
  <c r="AJ1987" i="2"/>
  <c r="AK1987" i="2"/>
  <c r="AE1987" i="2"/>
  <c r="AA1987" i="2"/>
  <c r="AG1987" i="2" l="1"/>
  <c r="AL1987" i="2" s="1"/>
  <c r="AM1987" i="2"/>
  <c r="V1988" i="2" l="1"/>
  <c r="S1988" i="2"/>
  <c r="O1988" i="2"/>
  <c r="R1988" i="2"/>
  <c r="Q1988" i="2"/>
  <c r="U1988" i="2"/>
  <c r="T1988" i="2"/>
  <c r="P1988" i="2"/>
  <c r="AC1988" i="2" l="1"/>
  <c r="X1988" i="2"/>
  <c r="AB1988" i="2"/>
  <c r="Y1988" i="2"/>
  <c r="Z1988" i="2"/>
  <c r="W1988" i="2"/>
  <c r="AA1988" i="2"/>
  <c r="AE1988" i="2"/>
  <c r="AF1988" i="2"/>
  <c r="AH1988" i="2"/>
  <c r="AI1988" i="2"/>
  <c r="AJ1988" i="2"/>
  <c r="AK1988" i="2"/>
  <c r="AG1988" i="2" l="1"/>
  <c r="AM1988" i="2"/>
  <c r="AL1988" i="2"/>
  <c r="S1989" i="2" l="1"/>
  <c r="V1989" i="2"/>
  <c r="U1989" i="2"/>
  <c r="R1989" i="2"/>
  <c r="P1989" i="2"/>
  <c r="O1989" i="2"/>
  <c r="Q1989" i="2"/>
  <c r="T1989" i="2"/>
  <c r="W1989" i="2" l="1"/>
  <c r="AB1989" i="2"/>
  <c r="Y1989" i="2"/>
  <c r="X1989" i="2"/>
  <c r="Z1989" i="2"/>
  <c r="AC1989" i="2"/>
  <c r="AE1989" i="2"/>
  <c r="AF1989" i="2"/>
  <c r="AH1989" i="2"/>
  <c r="AI1989" i="2"/>
  <c r="AJ1989" i="2"/>
  <c r="AK1989" i="2"/>
  <c r="AA1989" i="2"/>
  <c r="AG1989" i="2" l="1"/>
  <c r="AM1989" i="2" s="1"/>
  <c r="AL1989" i="2"/>
  <c r="O1990" i="2" l="1"/>
  <c r="R1990" i="2"/>
  <c r="U1990" i="2"/>
  <c r="T1990" i="2"/>
  <c r="Q1990" i="2"/>
  <c r="P1990" i="2"/>
  <c r="S1990" i="2"/>
  <c r="V1990" i="2"/>
  <c r="AA1990" i="2" l="1"/>
  <c r="AK1990" i="2"/>
  <c r="AE1990" i="2"/>
  <c r="AF1990" i="2"/>
  <c r="AH1990" i="2"/>
  <c r="AI1990" i="2"/>
  <c r="AJ1990" i="2"/>
  <c r="X1990" i="2"/>
  <c r="Y1990" i="2"/>
  <c r="AB1990" i="2"/>
  <c r="AG1990" i="2" s="1"/>
  <c r="AC1990" i="2"/>
  <c r="Z1990" i="2"/>
  <c r="W1990" i="2"/>
  <c r="AM1990" i="2" l="1"/>
  <c r="AL1990" i="2"/>
  <c r="S1991" i="2" l="1"/>
  <c r="V1991" i="2"/>
  <c r="U1991" i="2"/>
  <c r="P1991" i="2"/>
  <c r="R1991" i="2"/>
  <c r="T1991" i="2"/>
  <c r="Q1991" i="2"/>
  <c r="O1991" i="2"/>
  <c r="Y1991" i="2" l="1"/>
  <c r="X1991" i="2"/>
  <c r="W1991" i="2"/>
  <c r="AB1991" i="2"/>
  <c r="Z1991" i="2"/>
  <c r="AC1991" i="2"/>
  <c r="AJ1991" i="2"/>
  <c r="AK1991" i="2"/>
  <c r="AE1991" i="2"/>
  <c r="AF1991" i="2"/>
  <c r="AH1991" i="2"/>
  <c r="AI1991" i="2"/>
  <c r="AA1991" i="2"/>
  <c r="AG1991" i="2" l="1"/>
  <c r="AL1991" i="2"/>
  <c r="AM1991" i="2"/>
  <c r="Q1992" i="2" l="1"/>
  <c r="R1992" i="2"/>
  <c r="P1992" i="2"/>
  <c r="O1992" i="2"/>
  <c r="U1992" i="2"/>
  <c r="T1992" i="2"/>
  <c r="S1992" i="2"/>
  <c r="V1992" i="2"/>
  <c r="AA1992" i="2" l="1"/>
  <c r="W1992" i="2"/>
  <c r="AI1992" i="2"/>
  <c r="AJ1992" i="2"/>
  <c r="AK1992" i="2"/>
  <c r="AE1992" i="2"/>
  <c r="AF1992" i="2"/>
  <c r="AH1992" i="2"/>
  <c r="AB1992" i="2"/>
  <c r="AC1992" i="2"/>
  <c r="X1992" i="2"/>
  <c r="Z1992" i="2"/>
  <c r="Y1992" i="2"/>
  <c r="AG1992" i="2" l="1"/>
  <c r="AM1992" i="2" s="1"/>
  <c r="AL1992" i="2"/>
  <c r="P1993" i="2" l="1"/>
  <c r="O1993" i="2"/>
  <c r="T1993" i="2"/>
  <c r="Q1993" i="2"/>
  <c r="R1993" i="2"/>
  <c r="U1993" i="2"/>
  <c r="V1993" i="2"/>
  <c r="S1993" i="2"/>
  <c r="AA1993" i="2" l="1"/>
  <c r="Z1993" i="2"/>
  <c r="AH1993" i="2"/>
  <c r="AI1993" i="2"/>
  <c r="AJ1993" i="2"/>
  <c r="AK1993" i="2"/>
  <c r="AE1993" i="2"/>
  <c r="AF1993" i="2"/>
  <c r="AC1993" i="2"/>
  <c r="Y1993" i="2"/>
  <c r="AB1993" i="2"/>
  <c r="AG1993" i="2" s="1"/>
  <c r="W1993" i="2"/>
  <c r="X1993" i="2"/>
  <c r="AM1993" i="2" l="1"/>
  <c r="AL1993" i="2"/>
  <c r="S1994" i="2" l="1"/>
  <c r="V1994" i="2"/>
  <c r="T1994" i="2"/>
  <c r="O1994" i="2"/>
  <c r="U1994" i="2"/>
  <c r="P1994" i="2"/>
  <c r="Q1994" i="2"/>
  <c r="R1994" i="2"/>
  <c r="X1994" i="2" l="1"/>
  <c r="Z1994" i="2"/>
  <c r="Y1994" i="2"/>
  <c r="AC1994" i="2"/>
  <c r="W1994" i="2"/>
  <c r="AB1994" i="2"/>
  <c r="AH1994" i="2"/>
  <c r="AI1994" i="2"/>
  <c r="AJ1994" i="2"/>
  <c r="AK1994" i="2"/>
  <c r="AE1994" i="2"/>
  <c r="AF1994" i="2"/>
  <c r="AA1994" i="2"/>
  <c r="AG1994" i="2" l="1"/>
  <c r="AM1994" i="2" s="1"/>
  <c r="O1995" i="2" l="1"/>
  <c r="R1995" i="2"/>
  <c r="U1995" i="2"/>
  <c r="AL1994" i="2"/>
  <c r="V1995" i="2" l="1"/>
  <c r="S1995" i="2"/>
  <c r="Q1995" i="2"/>
  <c r="T1995" i="2"/>
  <c r="Z1995" i="2"/>
  <c r="P1995" i="2"/>
  <c r="X1995" i="2" l="1"/>
  <c r="AB1995" i="2"/>
  <c r="Y1995" i="2"/>
  <c r="AC1995" i="2"/>
  <c r="W1995" i="2"/>
  <c r="AA1995" i="2"/>
  <c r="AF1995" i="2"/>
  <c r="AH1995" i="2"/>
  <c r="AI1995" i="2"/>
  <c r="AJ1995" i="2"/>
  <c r="AK1995" i="2"/>
  <c r="AE1995" i="2"/>
  <c r="AG1995" i="2" l="1"/>
  <c r="AM1995" i="2" s="1"/>
  <c r="O1996" i="2" l="1"/>
  <c r="U1996" i="2"/>
  <c r="R1996" i="2"/>
  <c r="AL1995" i="2"/>
  <c r="V1996" i="2" l="1"/>
  <c r="S1996" i="2"/>
  <c r="Q1996" i="2"/>
  <c r="T1996" i="2"/>
  <c r="P1996" i="2"/>
  <c r="X1996" i="2" l="1"/>
  <c r="AC1996" i="2"/>
  <c r="Z1996" i="2"/>
  <c r="AB1996" i="2"/>
  <c r="Y1996" i="2"/>
  <c r="W1996" i="2"/>
  <c r="AA1996" i="2"/>
  <c r="AE1996" i="2"/>
  <c r="AF1996" i="2"/>
  <c r="AH1996" i="2"/>
  <c r="AI1996" i="2"/>
  <c r="AJ1996" i="2"/>
  <c r="AK1996" i="2"/>
  <c r="AG1996" i="2" l="1"/>
  <c r="AM1996" i="2"/>
  <c r="AL1996" i="2"/>
  <c r="S1997" i="2" l="1"/>
  <c r="V1997" i="2"/>
  <c r="U1997" i="2"/>
  <c r="R1997" i="2"/>
  <c r="O1997" i="2"/>
  <c r="P1997" i="2"/>
  <c r="T1997" i="2"/>
  <c r="Q1997" i="2"/>
  <c r="Y1997" i="2" l="1"/>
  <c r="W1997" i="2"/>
  <c r="AB1997" i="2"/>
  <c r="X1997" i="2"/>
  <c r="Z1997" i="2"/>
  <c r="AC1997" i="2"/>
  <c r="AE1997" i="2"/>
  <c r="AF1997" i="2"/>
  <c r="AH1997" i="2"/>
  <c r="AI1997" i="2"/>
  <c r="AJ1997" i="2"/>
  <c r="AK1997" i="2"/>
  <c r="AA1997" i="2"/>
  <c r="AG1997" i="2" l="1"/>
  <c r="AM1997" i="2"/>
  <c r="AL1997" i="2"/>
  <c r="S1998" i="2" l="1"/>
  <c r="V1998" i="2"/>
  <c r="Q1998" i="2"/>
  <c r="R1998" i="2"/>
  <c r="U1998" i="2"/>
  <c r="T1998" i="2"/>
  <c r="O1998" i="2"/>
  <c r="P1998" i="2"/>
  <c r="W1998" i="2" l="1"/>
  <c r="X1998" i="2"/>
  <c r="Y1998" i="2"/>
  <c r="AB1998" i="2"/>
  <c r="AG1998" i="2" s="1"/>
  <c r="AC1998" i="2"/>
  <c r="Z1998" i="2"/>
  <c r="AK1998" i="2"/>
  <c r="AE1998" i="2"/>
  <c r="AF1998" i="2"/>
  <c r="AH1998" i="2"/>
  <c r="AI1998" i="2"/>
  <c r="AJ1998" i="2"/>
  <c r="AA1998" i="2"/>
  <c r="AL1998" i="2" l="1"/>
  <c r="AM1998" i="2"/>
  <c r="O1999" i="2" l="1"/>
  <c r="U1999" i="2"/>
  <c r="P1999" i="2"/>
  <c r="R1999" i="2"/>
  <c r="T1999" i="2"/>
  <c r="Q1999" i="2"/>
  <c r="V1999" i="2"/>
  <c r="S1999" i="2"/>
  <c r="AA1999" i="2" l="1"/>
  <c r="AB1999" i="2"/>
  <c r="AJ1999" i="2"/>
  <c r="AK1999" i="2"/>
  <c r="AE1999" i="2"/>
  <c r="AF1999" i="2"/>
  <c r="AH1999" i="2"/>
  <c r="AI1999" i="2"/>
  <c r="Y1999" i="2"/>
  <c r="Z1999" i="2"/>
  <c r="X1999" i="2"/>
  <c r="AC1999" i="2"/>
  <c r="W1999" i="2"/>
  <c r="AG1999" i="2" l="1"/>
  <c r="AL1999" i="2" s="1"/>
  <c r="S2000" i="2" l="1"/>
  <c r="AM1999" i="2"/>
  <c r="P2000" i="2" l="1"/>
  <c r="U2000" i="2"/>
  <c r="T2000" i="2"/>
  <c r="Q2000" i="2"/>
  <c r="O2000" i="2"/>
  <c r="R2000" i="2"/>
  <c r="V2000" i="2"/>
  <c r="AA2000" i="2"/>
  <c r="AI2000" i="2" l="1"/>
  <c r="AJ2000" i="2"/>
  <c r="AK2000" i="2"/>
  <c r="AE2000" i="2"/>
  <c r="AF2000" i="2"/>
  <c r="AH2000" i="2"/>
  <c r="Y2000" i="2"/>
  <c r="Z2000" i="2"/>
  <c r="W2000" i="2"/>
  <c r="AB2000" i="2"/>
  <c r="AC2000" i="2"/>
  <c r="X2000" i="2"/>
  <c r="AG2000" i="2" l="1"/>
  <c r="AM2000" i="2" s="1"/>
  <c r="AL2000" i="2"/>
  <c r="Q2001" i="2" l="1"/>
  <c r="U2001" i="2"/>
  <c r="R2001" i="2"/>
  <c r="P2001" i="2"/>
  <c r="T2001" i="2"/>
  <c r="O2001" i="2"/>
  <c r="S2001" i="2"/>
  <c r="V2001" i="2"/>
  <c r="AB2001" i="2" l="1"/>
  <c r="AH2001" i="2"/>
  <c r="AI2001" i="2"/>
  <c r="AJ2001" i="2"/>
  <c r="AK2001" i="2"/>
  <c r="AE2001" i="2"/>
  <c r="AF2001" i="2"/>
  <c r="AA2001" i="2"/>
  <c r="W2001" i="2"/>
  <c r="X2001" i="2"/>
  <c r="Z2001" i="2"/>
  <c r="AC2001" i="2"/>
  <c r="Y2001" i="2"/>
  <c r="AG2001" i="2" l="1"/>
  <c r="AM2001" i="2" s="1"/>
  <c r="R2002" i="2" l="1"/>
  <c r="O2002" i="2"/>
  <c r="U2002" i="2"/>
  <c r="AL2001" i="2"/>
  <c r="S2002" i="2" l="1"/>
  <c r="V2002" i="2"/>
  <c r="P2002" i="2"/>
  <c r="Q2002" i="2"/>
  <c r="T2002" i="2"/>
  <c r="Y2002" i="2" l="1"/>
  <c r="X2002" i="2"/>
  <c r="W2002" i="2"/>
  <c r="AC2002" i="2"/>
  <c r="Z2002" i="2"/>
  <c r="AH2002" i="2"/>
  <c r="AI2002" i="2"/>
  <c r="AJ2002" i="2"/>
  <c r="AK2002" i="2"/>
  <c r="AE2002" i="2"/>
  <c r="AF2002" i="2"/>
  <c r="AB2002" i="2"/>
  <c r="AG2002" i="2" s="1"/>
  <c r="AA2002" i="2"/>
  <c r="AM2002" i="2" l="1"/>
  <c r="AL2002" i="2"/>
  <c r="S2003" i="2" l="1"/>
  <c r="V2003" i="2"/>
  <c r="R2003" i="2"/>
  <c r="U2003" i="2"/>
  <c r="O2003" i="2"/>
  <c r="Q2003" i="2"/>
  <c r="P2003" i="2"/>
  <c r="T2003" i="2"/>
  <c r="AB2003" i="2" l="1"/>
  <c r="W2003" i="2"/>
  <c r="X2003" i="2"/>
  <c r="Y2003" i="2"/>
  <c r="AC2003" i="2"/>
  <c r="Z2003" i="2"/>
  <c r="AF2003" i="2"/>
  <c r="AH2003" i="2"/>
  <c r="AI2003" i="2"/>
  <c r="AJ2003" i="2"/>
  <c r="AK2003" i="2"/>
  <c r="AE2003" i="2"/>
  <c r="AA2003" i="2"/>
  <c r="AG2003" i="2" l="1"/>
  <c r="AL2003" i="2" s="1"/>
  <c r="S2004" i="2" l="1"/>
  <c r="AM2003" i="2"/>
  <c r="T2004" i="2" l="1"/>
  <c r="U2004" i="2"/>
  <c r="R2004" i="2"/>
  <c r="O2004" i="2"/>
  <c r="P2004" i="2"/>
  <c r="Q2004" i="2"/>
  <c r="V2004" i="2"/>
  <c r="Y2004" i="2" l="1"/>
  <c r="AA2004" i="2"/>
  <c r="AC2004" i="2"/>
  <c r="X2004" i="2"/>
  <c r="W2004" i="2"/>
  <c r="Z2004" i="2"/>
  <c r="AE2004" i="2"/>
  <c r="AF2004" i="2"/>
  <c r="AH2004" i="2"/>
  <c r="AI2004" i="2"/>
  <c r="AJ2004" i="2"/>
  <c r="AK2004" i="2"/>
  <c r="AB2004" i="2"/>
  <c r="AG2004" i="2" l="1"/>
  <c r="AM2004" i="2"/>
  <c r="AL2004" i="2"/>
  <c r="S2005" i="2" l="1"/>
  <c r="V2005" i="2"/>
  <c r="O2005" i="2"/>
  <c r="Q2005" i="2"/>
  <c r="R2005" i="2"/>
  <c r="T2005" i="2"/>
  <c r="U2005" i="2"/>
  <c r="P2005" i="2"/>
  <c r="X2005" i="2" l="1"/>
  <c r="Z2005" i="2"/>
  <c r="AC2005" i="2"/>
  <c r="AB2005" i="2"/>
  <c r="Y2005" i="2"/>
  <c r="W2005" i="2"/>
  <c r="AE2005" i="2"/>
  <c r="AF2005" i="2"/>
  <c r="AH2005" i="2"/>
  <c r="AI2005" i="2"/>
  <c r="AJ2005" i="2"/>
  <c r="AK2005" i="2"/>
  <c r="AA2005" i="2"/>
  <c r="AG2005" i="2" l="1"/>
  <c r="AM2005" i="2"/>
  <c r="AL2005" i="2"/>
  <c r="S2006" i="2" l="1"/>
  <c r="V2006" i="2"/>
  <c r="P2006" i="2"/>
  <c r="Q2006" i="2"/>
  <c r="R2006" i="2"/>
  <c r="O2006" i="2"/>
  <c r="U2006" i="2"/>
  <c r="T2006" i="2"/>
  <c r="Z2006" i="2" l="1"/>
  <c r="AB2006" i="2"/>
  <c r="AC2006" i="2"/>
  <c r="W2006" i="2"/>
  <c r="Y2006" i="2"/>
  <c r="X2006" i="2"/>
  <c r="AK2006" i="2"/>
  <c r="AE2006" i="2"/>
  <c r="AF2006" i="2"/>
  <c r="AH2006" i="2"/>
  <c r="AI2006" i="2"/>
  <c r="AJ2006" i="2"/>
  <c r="AA2006" i="2"/>
  <c r="AG2006" i="2" l="1"/>
  <c r="AM2006" i="2"/>
  <c r="AL2006" i="2"/>
  <c r="V2007" i="2" l="1"/>
  <c r="S2007" i="2"/>
  <c r="R2007" i="2"/>
  <c r="Q2007" i="2"/>
  <c r="T2007" i="2"/>
  <c r="P2007" i="2"/>
  <c r="O2007" i="2"/>
  <c r="U2007" i="2"/>
  <c r="AB2007" i="2" l="1"/>
  <c r="AC2007" i="2"/>
  <c r="W2007" i="2"/>
  <c r="X2007" i="2"/>
  <c r="Y2007" i="2"/>
  <c r="Z2007" i="2"/>
  <c r="AA2007" i="2"/>
  <c r="AJ2007" i="2"/>
  <c r="AK2007" i="2"/>
  <c r="AE2007" i="2"/>
  <c r="AF2007" i="2"/>
  <c r="AH2007" i="2"/>
  <c r="AI2007" i="2"/>
  <c r="AG2007" i="2" l="1"/>
  <c r="AM2007" i="2" s="1"/>
  <c r="U2008" i="2" l="1"/>
  <c r="R2008" i="2"/>
  <c r="O2008" i="2"/>
  <c r="AL2007" i="2"/>
  <c r="V2008" i="2" l="1"/>
  <c r="S2008" i="2"/>
  <c r="P2008" i="2"/>
  <c r="Z2008" i="2"/>
  <c r="AC2008" i="2"/>
  <c r="Q2008" i="2"/>
  <c r="T2008" i="2"/>
  <c r="X2008" i="2" l="1"/>
  <c r="W2008" i="2"/>
  <c r="AB2008" i="2"/>
  <c r="Y2008" i="2"/>
  <c r="AA2008" i="2"/>
  <c r="AI2008" i="2"/>
  <c r="AJ2008" i="2"/>
  <c r="AK2008" i="2"/>
  <c r="AE2008" i="2"/>
  <c r="AF2008" i="2"/>
  <c r="AH2008" i="2"/>
  <c r="AG2008" i="2" l="1"/>
  <c r="AM2008" i="2" s="1"/>
  <c r="AL2008" i="2"/>
  <c r="U2009" i="2" l="1"/>
  <c r="O2009" i="2"/>
  <c r="R2009" i="2"/>
  <c r="P2009" i="2"/>
  <c r="Q2009" i="2"/>
  <c r="T2009" i="2"/>
  <c r="S2009" i="2"/>
  <c r="V2009" i="2"/>
  <c r="Y2009" i="2" l="1"/>
  <c r="AH2009" i="2"/>
  <c r="AI2009" i="2"/>
  <c r="AJ2009" i="2"/>
  <c r="AK2009" i="2"/>
  <c r="AE2009" i="2"/>
  <c r="AF2009" i="2"/>
  <c r="AA2009" i="2"/>
  <c r="AB2009" i="2"/>
  <c r="X2009" i="2"/>
  <c r="Z2009" i="2"/>
  <c r="W2009" i="2"/>
  <c r="AC2009" i="2"/>
  <c r="AG2009" i="2" l="1"/>
  <c r="AM2009" i="2" s="1"/>
  <c r="AL2009" i="2"/>
  <c r="Q2010" i="2" l="1"/>
  <c r="R2010" i="2"/>
  <c r="O2010" i="2"/>
  <c r="T2010" i="2"/>
  <c r="U2010" i="2"/>
  <c r="P2010" i="2"/>
  <c r="V2010" i="2"/>
  <c r="S2010" i="2"/>
  <c r="X2010" i="2" l="1"/>
  <c r="AA2010" i="2"/>
  <c r="AH2010" i="2"/>
  <c r="AI2010" i="2"/>
  <c r="AJ2010" i="2"/>
  <c r="AK2010" i="2"/>
  <c r="AE2010" i="2"/>
  <c r="AF2010" i="2"/>
  <c r="AC2010" i="2"/>
  <c r="AB2010" i="2"/>
  <c r="AG2010" i="2" s="1"/>
  <c r="W2010" i="2"/>
  <c r="Z2010" i="2"/>
  <c r="Y2010" i="2"/>
  <c r="AM2010" i="2" l="1"/>
  <c r="AL2010" i="2"/>
  <c r="V2011" i="2" l="1"/>
  <c r="S2011" i="2"/>
  <c r="P2011" i="2"/>
  <c r="O2011" i="2"/>
  <c r="U2011" i="2"/>
  <c r="T2011" i="2"/>
  <c r="R2011" i="2"/>
  <c r="Q2011" i="2"/>
  <c r="Y2011" i="2" l="1"/>
  <c r="AC2011" i="2"/>
  <c r="Z2011" i="2"/>
  <c r="AB2011" i="2"/>
  <c r="AG2011" i="2" s="1"/>
  <c r="W2011" i="2"/>
  <c r="X2011" i="2"/>
  <c r="AA2011" i="2"/>
  <c r="AF2011" i="2"/>
  <c r="AH2011" i="2"/>
  <c r="AI2011" i="2"/>
  <c r="AJ2011" i="2"/>
  <c r="AK2011" i="2"/>
  <c r="AE2011" i="2"/>
  <c r="AM2011" i="2" l="1"/>
  <c r="AL2011" i="2"/>
  <c r="V2012" i="2" l="1"/>
  <c r="S2012" i="2"/>
  <c r="O2012" i="2"/>
  <c r="Q2012" i="2"/>
  <c r="U2012" i="2"/>
  <c r="P2012" i="2"/>
  <c r="R2012" i="2"/>
  <c r="T2012" i="2"/>
  <c r="AC2012" i="2" l="1"/>
  <c r="AB2012" i="2"/>
  <c r="Z2012" i="2"/>
  <c r="X2012" i="2"/>
  <c r="Y2012" i="2"/>
  <c r="W2012" i="2"/>
  <c r="AA2012" i="2"/>
  <c r="AE2012" i="2"/>
  <c r="AF2012" i="2"/>
  <c r="AH2012" i="2"/>
  <c r="AI2012" i="2"/>
  <c r="AJ2012" i="2"/>
  <c r="AK2012" i="2"/>
  <c r="AG2012" i="2" l="1"/>
  <c r="AM2012" i="2" s="1"/>
  <c r="U2013" i="2" l="1"/>
  <c r="O2013" i="2"/>
  <c r="R2013" i="2"/>
  <c r="AL2012" i="2"/>
  <c r="V2013" i="2" l="1"/>
  <c r="S2013" i="2"/>
  <c r="P2013" i="2"/>
  <c r="AC2013" i="2" s="1"/>
  <c r="T2013" i="2"/>
  <c r="W2013" i="2" s="1"/>
  <c r="Q2013" i="2"/>
  <c r="AB2013" i="2" l="1"/>
  <c r="X2013" i="2"/>
  <c r="Z2013" i="2"/>
  <c r="AA2013" i="2"/>
  <c r="Y2013" i="2"/>
  <c r="AE2013" i="2"/>
  <c r="AF2013" i="2"/>
  <c r="AH2013" i="2"/>
  <c r="AI2013" i="2"/>
  <c r="AJ2013" i="2"/>
  <c r="AK2013" i="2"/>
  <c r="AG2013" i="2" l="1"/>
  <c r="AM2013" i="2" s="1"/>
  <c r="U2014" i="2" l="1"/>
  <c r="R2014" i="2"/>
  <c r="O2014" i="2"/>
  <c r="AL2013" i="2"/>
  <c r="V2014" i="2" l="1"/>
  <c r="S2014" i="2"/>
  <c r="P2014" i="2"/>
  <c r="T2014" i="2"/>
  <c r="Q2014" i="2"/>
  <c r="Z2014" i="2"/>
  <c r="Y2014" i="2" l="1"/>
  <c r="W2014" i="2"/>
  <c r="AB2014" i="2"/>
  <c r="AG2014" i="2" s="1"/>
  <c r="X2014" i="2"/>
  <c r="AC2014" i="2"/>
  <c r="AA2014" i="2"/>
  <c r="AK2014" i="2"/>
  <c r="AE2014" i="2"/>
  <c r="AF2014" i="2"/>
  <c r="AH2014" i="2"/>
  <c r="AI2014" i="2"/>
  <c r="AJ2014" i="2"/>
  <c r="AM2014" i="2" l="1"/>
  <c r="AL2014" i="2"/>
  <c r="S2015" i="2" l="1"/>
  <c r="V2015" i="2"/>
  <c r="R2015" i="2"/>
  <c r="O2015" i="2"/>
  <c r="U2015" i="2"/>
  <c r="Q2015" i="2"/>
  <c r="T2015" i="2"/>
  <c r="P2015" i="2"/>
  <c r="X2015" i="2" l="1"/>
  <c r="AC2015" i="2"/>
  <c r="AB2015" i="2"/>
  <c r="Y2015" i="2"/>
  <c r="W2015" i="2"/>
  <c r="Z2015" i="2"/>
  <c r="AJ2015" i="2"/>
  <c r="AK2015" i="2"/>
  <c r="AE2015" i="2"/>
  <c r="AH2015" i="2"/>
  <c r="AF2015" i="2"/>
  <c r="AI2015" i="2"/>
  <c r="AA2015" i="2"/>
  <c r="AG2015" i="2" l="1"/>
  <c r="AM2015" i="2" s="1"/>
  <c r="O2016" i="2" l="1"/>
  <c r="U2016" i="2"/>
  <c r="R2016" i="2"/>
  <c r="AL2015" i="2"/>
  <c r="Q2016" i="2" s="1"/>
  <c r="S2016" i="2" l="1"/>
  <c r="V2016" i="2"/>
  <c r="T2016" i="2"/>
  <c r="Z2016" i="2"/>
  <c r="AC2016" i="2"/>
  <c r="P2016" i="2"/>
  <c r="X2016" i="2" l="1"/>
  <c r="AB2016" i="2"/>
  <c r="AI2016" i="2"/>
  <c r="AJ2016" i="2"/>
  <c r="AK2016" i="2"/>
  <c r="AF2016" i="2"/>
  <c r="AE2016" i="2"/>
  <c r="AH2016" i="2"/>
  <c r="W2016" i="2"/>
  <c r="AA2016" i="2"/>
  <c r="Y2016" i="2"/>
  <c r="AG2016" i="2" l="1"/>
  <c r="AM2016" i="2" s="1"/>
  <c r="AL2016" i="2"/>
  <c r="U2017" i="2" l="1"/>
  <c r="Q2017" i="2"/>
  <c r="O2017" i="2"/>
  <c r="R2017" i="2"/>
  <c r="T2017" i="2"/>
  <c r="P2017" i="2"/>
  <c r="V2017" i="2"/>
  <c r="S2017" i="2"/>
  <c r="AH2017" i="2" l="1"/>
  <c r="AI2017" i="2"/>
  <c r="AJ2017" i="2"/>
  <c r="AK2017" i="2"/>
  <c r="AE2017" i="2"/>
  <c r="AF2017" i="2"/>
  <c r="AA2017" i="2"/>
  <c r="Z2017" i="2"/>
  <c r="X2017" i="2"/>
  <c r="AB2017" i="2"/>
  <c r="W2017" i="2"/>
  <c r="Y2017" i="2"/>
  <c r="AC2017" i="2"/>
  <c r="AG2017" i="2" l="1"/>
  <c r="AM2017" i="2"/>
  <c r="AL2017" i="2"/>
  <c r="S2018" i="2" l="1"/>
  <c r="V2018" i="2"/>
  <c r="O2018" i="2"/>
  <c r="P2018" i="2"/>
  <c r="Q2018" i="2"/>
  <c r="R2018" i="2"/>
  <c r="T2018" i="2"/>
  <c r="U2018" i="2"/>
  <c r="AB2018" i="2" l="1"/>
  <c r="X2018" i="2"/>
  <c r="AC2018" i="2"/>
  <c r="Z2018" i="2"/>
  <c r="Y2018" i="2"/>
  <c r="W2018" i="2"/>
  <c r="AH2018" i="2"/>
  <c r="AI2018" i="2"/>
  <c r="AJ2018" i="2"/>
  <c r="AE2018" i="2"/>
  <c r="AK2018" i="2"/>
  <c r="AF2018" i="2"/>
  <c r="AA2018" i="2"/>
  <c r="AG2018" i="2" l="1"/>
  <c r="AM2018" i="2" s="1"/>
  <c r="O2019" i="2" l="1"/>
  <c r="U2019" i="2"/>
  <c r="R2019" i="2"/>
  <c r="AL2018" i="2"/>
  <c r="V2019" i="2" l="1"/>
  <c r="S2019" i="2"/>
  <c r="Z2019" i="2"/>
  <c r="AC2019" i="2"/>
  <c r="W2019" i="2"/>
  <c r="P2019" i="2"/>
  <c r="Q2019" i="2"/>
  <c r="T2019" i="2"/>
  <c r="Y2019" i="2" l="1"/>
  <c r="AB2019" i="2"/>
  <c r="AG2019" i="2" s="1"/>
  <c r="AA2019" i="2"/>
  <c r="X2019" i="2"/>
  <c r="AF2019" i="2"/>
  <c r="AI2019" i="2"/>
  <c r="AK2019" i="2"/>
  <c r="AE2019" i="2"/>
  <c r="AH2019" i="2"/>
  <c r="AJ2019" i="2"/>
  <c r="AL2019" i="2" s="1"/>
  <c r="S2020" i="2" l="1"/>
  <c r="AM2019" i="2"/>
  <c r="R2020" i="2" l="1"/>
  <c r="O2020" i="2"/>
  <c r="U2020" i="2"/>
  <c r="Q2020" i="2"/>
  <c r="T2020" i="2"/>
  <c r="P2020" i="2"/>
  <c r="AA2020" i="2"/>
  <c r="V2020" i="2"/>
  <c r="AB2020" i="2" l="1"/>
  <c r="W2020" i="2"/>
  <c r="X2020" i="2"/>
  <c r="Y2020" i="2"/>
  <c r="AC2020" i="2"/>
  <c r="AE2020" i="2"/>
  <c r="AF2020" i="2"/>
  <c r="AH2020" i="2"/>
  <c r="AJ2020" i="2"/>
  <c r="AK2020" i="2"/>
  <c r="AI2020" i="2"/>
  <c r="Z2020" i="2"/>
  <c r="AG2020" i="2" l="1"/>
  <c r="AM2020" i="2" s="1"/>
  <c r="U2021" i="2" l="1"/>
  <c r="R2021" i="2"/>
  <c r="O2021" i="2"/>
  <c r="AL2020" i="2"/>
  <c r="Q2021" i="2" s="1"/>
  <c r="S2021" i="2" l="1"/>
  <c r="V2021" i="2"/>
  <c r="P2021" i="2"/>
  <c r="T2021" i="2"/>
  <c r="AB2021" i="2" l="1"/>
  <c r="W2021" i="2"/>
  <c r="X2021" i="2"/>
  <c r="AE2021" i="2"/>
  <c r="AI2021" i="2"/>
  <c r="AJ2021" i="2"/>
  <c r="AK2021" i="2"/>
  <c r="AF2021" i="2"/>
  <c r="AH2021" i="2"/>
  <c r="AA2021" i="2"/>
  <c r="AC2021" i="2"/>
  <c r="Z2021" i="2"/>
  <c r="Y2021" i="2"/>
  <c r="AG2021" i="2" l="1"/>
  <c r="AM2021" i="2" s="1"/>
  <c r="U2022" i="2" l="1"/>
  <c r="O2022" i="2"/>
  <c r="R2022" i="2"/>
  <c r="AL2021" i="2"/>
  <c r="S2022" i="2" l="1"/>
  <c r="V2022" i="2"/>
  <c r="P2022" i="2"/>
  <c r="T2022" i="2"/>
  <c r="W2022" i="2"/>
  <c r="Q2022" i="2"/>
  <c r="AC2022" i="2" s="1"/>
  <c r="AB2022" i="2" l="1"/>
  <c r="Z2022" i="2"/>
  <c r="Y2022" i="2"/>
  <c r="X2022" i="2"/>
  <c r="AF2022" i="2"/>
  <c r="AH2022" i="2"/>
  <c r="AI2022" i="2"/>
  <c r="AE2022" i="2"/>
  <c r="AJ2022" i="2"/>
  <c r="AK2022" i="2"/>
  <c r="AA2022" i="2"/>
  <c r="AG2022" i="2" l="1"/>
  <c r="AL2022" i="2" s="1"/>
  <c r="S2023" i="2" l="1"/>
  <c r="AM2022" i="2"/>
  <c r="U2023" i="2" l="1"/>
  <c r="O2023" i="2"/>
  <c r="R2023" i="2"/>
  <c r="T2023" i="2"/>
  <c r="P2023" i="2"/>
  <c r="Q2023" i="2"/>
  <c r="AA2023" i="2"/>
  <c r="V2023" i="2"/>
  <c r="AB2023" i="2" l="1"/>
  <c r="Y2023" i="2"/>
  <c r="X2023" i="2"/>
  <c r="Z2023" i="2"/>
  <c r="W2023" i="2"/>
  <c r="AK2023" i="2"/>
  <c r="AE2023" i="2"/>
  <c r="AH2023" i="2"/>
  <c r="AF2023" i="2"/>
  <c r="AJ2023" i="2"/>
  <c r="AI2023" i="2"/>
  <c r="AC2023" i="2"/>
  <c r="AG2023" i="2" l="1"/>
  <c r="AL2023" i="2" s="1"/>
  <c r="S2024" i="2" l="1"/>
  <c r="AM2023" i="2"/>
  <c r="T2024" i="2" l="1"/>
  <c r="O2024" i="2"/>
  <c r="Q2024" i="2"/>
  <c r="U2024" i="2"/>
  <c r="P2024" i="2"/>
  <c r="R2024" i="2"/>
  <c r="V2024" i="2"/>
  <c r="Z2024" i="2" l="1"/>
  <c r="AJ2024" i="2"/>
  <c r="AF2024" i="2"/>
  <c r="AK2024" i="2"/>
  <c r="AE2024" i="2"/>
  <c r="AH2024" i="2"/>
  <c r="AI2024" i="2"/>
  <c r="X2024" i="2"/>
  <c r="AC2024" i="2"/>
  <c r="Y2024" i="2"/>
  <c r="W2024" i="2"/>
  <c r="AA2024" i="2"/>
  <c r="AB2024" i="2"/>
  <c r="AG2024" i="2" l="1"/>
  <c r="AM2024" i="2" s="1"/>
  <c r="AL2024" i="2"/>
  <c r="R2025" i="2" l="1"/>
  <c r="U2025" i="2"/>
  <c r="T2025" i="2"/>
  <c r="Q2025" i="2"/>
  <c r="O2025" i="2"/>
  <c r="P2025" i="2"/>
  <c r="S2025" i="2"/>
  <c r="V2025" i="2"/>
  <c r="X2025" i="2" l="1"/>
  <c r="AI2025" i="2"/>
  <c r="AK2025" i="2"/>
  <c r="AE2025" i="2"/>
  <c r="AF2025" i="2"/>
  <c r="AH2025" i="2"/>
  <c r="AJ2025" i="2"/>
  <c r="AA2025" i="2"/>
  <c r="W2025" i="2"/>
  <c r="Y2025" i="2"/>
  <c r="AB2025" i="2"/>
  <c r="AC2025" i="2"/>
  <c r="Z2025" i="2"/>
  <c r="AG2025" i="2" l="1"/>
  <c r="AM2025" i="2" s="1"/>
  <c r="AL2025" i="2"/>
  <c r="P2026" i="2" l="1"/>
  <c r="U2026" i="2"/>
  <c r="Q2026" i="2"/>
  <c r="R2026" i="2"/>
  <c r="O2026" i="2"/>
  <c r="T2026" i="2"/>
  <c r="S2026" i="2"/>
  <c r="V2026" i="2"/>
  <c r="AB2026" i="2" l="1"/>
  <c r="AH2026" i="2"/>
  <c r="AJ2026" i="2"/>
  <c r="AE2026" i="2"/>
  <c r="AK2026" i="2"/>
  <c r="AI2026" i="2"/>
  <c r="AF2026" i="2"/>
  <c r="AA2026" i="2"/>
  <c r="W2026" i="2"/>
  <c r="Z2026" i="2"/>
  <c r="Y2026" i="2"/>
  <c r="AC2026" i="2"/>
  <c r="X2026" i="2"/>
  <c r="AG2026" i="2" l="1"/>
  <c r="AM2026" i="2" s="1"/>
  <c r="U2027" i="2" l="1"/>
  <c r="O2027" i="2"/>
  <c r="R2027" i="2"/>
  <c r="AL2026" i="2"/>
  <c r="S2027" i="2" l="1"/>
  <c r="V2027" i="2"/>
  <c r="Q2027" i="2"/>
  <c r="P2027" i="2"/>
  <c r="W2027" i="2"/>
  <c r="T2027" i="2"/>
  <c r="AB2027" i="2" l="1"/>
  <c r="X2027" i="2"/>
  <c r="Z2027" i="2"/>
  <c r="Y2027" i="2"/>
  <c r="AI2027" i="2"/>
  <c r="AK2027" i="2"/>
  <c r="AE2027" i="2"/>
  <c r="AF2027" i="2"/>
  <c r="AH2027" i="2"/>
  <c r="AJ2027" i="2"/>
  <c r="AC2027" i="2"/>
  <c r="AA2027" i="2"/>
  <c r="AG2027" i="2" l="1"/>
  <c r="AL2027" i="2" s="1"/>
  <c r="AM2027" i="2"/>
  <c r="S2028" i="2" l="1"/>
  <c r="V2028" i="2"/>
  <c r="U2028" i="2"/>
  <c r="R2028" i="2"/>
  <c r="O2028" i="2"/>
  <c r="T2028" i="2"/>
  <c r="P2028" i="2"/>
  <c r="Q2028" i="2"/>
  <c r="Y2028" i="2" l="1"/>
  <c r="W2028" i="2"/>
  <c r="X2028" i="2"/>
  <c r="AB2028" i="2"/>
  <c r="AG2028" i="2" s="1"/>
  <c r="Z2028" i="2"/>
  <c r="AC2028" i="2"/>
  <c r="AF2028" i="2"/>
  <c r="AH2028" i="2"/>
  <c r="AJ2028" i="2"/>
  <c r="AL2028" i="2" s="1"/>
  <c r="V2029" i="2" s="1"/>
  <c r="AK2028" i="2"/>
  <c r="AM2028" i="2" s="1"/>
  <c r="Q2029" i="2" s="1"/>
  <c r="AE2028" i="2"/>
  <c r="AI2028" i="2"/>
  <c r="AA2028" i="2"/>
  <c r="AE2029" i="2" l="1"/>
  <c r="AI2029" i="2"/>
  <c r="AJ2029" i="2"/>
  <c r="AK2029" i="2"/>
  <c r="AF2029" i="2"/>
  <c r="AH2029" i="2"/>
  <c r="S2029" i="2"/>
  <c r="T2029" i="2"/>
  <c r="P2029" i="2"/>
  <c r="U2029" i="2"/>
  <c r="O2029" i="2"/>
  <c r="R2029" i="2"/>
  <c r="Z2029" i="2" l="1"/>
  <c r="W2029" i="2"/>
  <c r="AC2029" i="2"/>
  <c r="AB2029" i="2"/>
  <c r="X2029" i="2"/>
  <c r="AA2029" i="2"/>
  <c r="Y2029" i="2"/>
  <c r="AG2029" i="2" l="1"/>
  <c r="AM2029" i="2" s="1"/>
  <c r="AL2029" i="2"/>
  <c r="Q2030" i="2" l="1"/>
  <c r="R2030" i="2"/>
  <c r="P2030" i="2"/>
  <c r="O2030" i="2"/>
  <c r="U2030" i="2"/>
  <c r="T2030" i="2"/>
  <c r="V2030" i="2"/>
  <c r="S2030" i="2"/>
  <c r="AA2030" i="2" l="1"/>
  <c r="AB2030" i="2"/>
  <c r="AF2030" i="2"/>
  <c r="AH2030" i="2"/>
  <c r="AI2030" i="2"/>
  <c r="AE2030" i="2"/>
  <c r="AJ2030" i="2"/>
  <c r="AK2030" i="2"/>
  <c r="AC2030" i="2"/>
  <c r="W2030" i="2"/>
  <c r="X2030" i="2"/>
  <c r="Z2030" i="2"/>
  <c r="Y2030" i="2"/>
  <c r="AG2030" i="2" l="1"/>
  <c r="AM2030" i="2" s="1"/>
  <c r="AL2030" i="2"/>
  <c r="P2031" i="2" l="1"/>
  <c r="T2031" i="2"/>
  <c r="U2031" i="2"/>
  <c r="Q2031" i="2"/>
  <c r="O2031" i="2"/>
  <c r="R2031" i="2"/>
  <c r="V2031" i="2"/>
  <c r="S2031" i="2"/>
  <c r="AA2031" i="2" l="1"/>
  <c r="Z2031" i="2"/>
  <c r="AK2031" i="2"/>
  <c r="AE2031" i="2"/>
  <c r="AH2031" i="2"/>
  <c r="AF2031" i="2"/>
  <c r="AJ2031" i="2"/>
  <c r="AI2031" i="2"/>
  <c r="W2031" i="2"/>
  <c r="Y2031" i="2"/>
  <c r="AC2031" i="2"/>
  <c r="AB2031" i="2"/>
  <c r="X2031" i="2"/>
  <c r="AG2031" i="2" l="1"/>
  <c r="AM2031" i="2"/>
  <c r="AL2031" i="2"/>
  <c r="S2032" i="2" l="1"/>
  <c r="V2032" i="2"/>
  <c r="U2032" i="2"/>
  <c r="T2032" i="2"/>
  <c r="R2032" i="2"/>
  <c r="P2032" i="2"/>
  <c r="O2032" i="2"/>
  <c r="Q2032" i="2"/>
  <c r="Z2032" i="2" l="1"/>
  <c r="Y2032" i="2"/>
  <c r="W2032" i="2"/>
  <c r="X2032" i="2"/>
  <c r="AB2032" i="2"/>
  <c r="AC2032" i="2"/>
  <c r="AJ2032" i="2"/>
  <c r="AF2032" i="2"/>
  <c r="AK2032" i="2"/>
  <c r="AE2032" i="2"/>
  <c r="AH2032" i="2"/>
  <c r="AI2032" i="2"/>
  <c r="AA2032" i="2"/>
  <c r="AG2032" i="2" l="1"/>
  <c r="AL2032" i="2" s="1"/>
  <c r="S2033" i="2" l="1"/>
  <c r="AM2032" i="2"/>
  <c r="R2033" i="2" l="1"/>
  <c r="AA2033" i="2" s="1"/>
  <c r="T2033" i="2"/>
  <c r="U2033" i="2"/>
  <c r="O2033" i="2"/>
  <c r="P2033" i="2"/>
  <c r="Q2033" i="2"/>
  <c r="V2033" i="2"/>
  <c r="X2033" i="2" l="1"/>
  <c r="AC2033" i="2"/>
  <c r="AI2033" i="2"/>
  <c r="AK2033" i="2"/>
  <c r="AE2033" i="2"/>
  <c r="AF2033" i="2"/>
  <c r="AH2033" i="2"/>
  <c r="AJ2033" i="2"/>
  <c r="Y2033" i="2"/>
  <c r="W2033" i="2"/>
  <c r="AB2033" i="2"/>
  <c r="Z2033" i="2"/>
  <c r="AG2033" i="2" l="1"/>
  <c r="AL2033" i="2" s="1"/>
  <c r="S2034" i="2" l="1"/>
  <c r="AM2033" i="2"/>
  <c r="P2034" i="2" l="1"/>
  <c r="R2034" i="2"/>
  <c r="U2034" i="2"/>
  <c r="Q2034" i="2"/>
  <c r="O2034" i="2"/>
  <c r="T2034" i="2"/>
  <c r="V2034" i="2"/>
  <c r="Y2034" i="2" l="1"/>
  <c r="AH2034" i="2"/>
  <c r="AJ2034" i="2"/>
  <c r="AE2034" i="2"/>
  <c r="AI2034" i="2"/>
  <c r="AK2034" i="2"/>
  <c r="AF2034" i="2"/>
  <c r="AB2034" i="2"/>
  <c r="W2034" i="2"/>
  <c r="AC2034" i="2"/>
  <c r="Z2034" i="2"/>
  <c r="AA2034" i="2"/>
  <c r="X2034" i="2"/>
  <c r="AG2034" i="2" l="1"/>
  <c r="AM2034" i="2" s="1"/>
  <c r="R2035" i="2" l="1"/>
  <c r="O2035" i="2"/>
  <c r="U2035" i="2"/>
  <c r="AL2034" i="2"/>
  <c r="S2035" i="2" l="1"/>
  <c r="V2035" i="2"/>
  <c r="T2035" i="2"/>
  <c r="P2035" i="2"/>
  <c r="Q2035" i="2"/>
  <c r="X2035" i="2" l="1"/>
  <c r="Y2035" i="2"/>
  <c r="AB2035" i="2"/>
  <c r="AG2035" i="2" s="1"/>
  <c r="W2035" i="2"/>
  <c r="AC2035" i="2"/>
  <c r="Z2035" i="2"/>
  <c r="AI2035" i="2"/>
  <c r="AK2035" i="2"/>
  <c r="AE2035" i="2"/>
  <c r="AF2035" i="2"/>
  <c r="AH2035" i="2"/>
  <c r="AJ2035" i="2"/>
  <c r="AL2035" i="2" s="1"/>
  <c r="S2036" i="2" s="1"/>
  <c r="AA2035" i="2"/>
  <c r="AM2035" i="2" l="1"/>
  <c r="R2036" i="2" l="1"/>
  <c r="U2036" i="2"/>
  <c r="O2036" i="2"/>
  <c r="P2036" i="2"/>
  <c r="T2036" i="2"/>
  <c r="Q2036" i="2"/>
  <c r="V2036" i="2"/>
  <c r="Y2036" i="2" l="1"/>
  <c r="AF2036" i="2"/>
  <c r="AH2036" i="2"/>
  <c r="AJ2036" i="2"/>
  <c r="AK2036" i="2"/>
  <c r="AI2036" i="2"/>
  <c r="AE2036" i="2"/>
  <c r="AB2036" i="2"/>
  <c r="X2036" i="2"/>
  <c r="W2036" i="2"/>
  <c r="AA2036" i="2"/>
  <c r="AC2036" i="2"/>
  <c r="Z2036" i="2"/>
  <c r="AG2036" i="2" l="1"/>
  <c r="AM2036" i="2" s="1"/>
  <c r="U2037" i="2" l="1"/>
  <c r="R2037" i="2"/>
  <c r="O2037" i="2"/>
  <c r="AL2036" i="2"/>
  <c r="S2037" i="2" l="1"/>
  <c r="V2037" i="2"/>
  <c r="P2037" i="2"/>
  <c r="T2037" i="2"/>
  <c r="Q2037" i="2"/>
  <c r="AB2037" i="2" l="1"/>
  <c r="Y2037" i="2"/>
  <c r="Z2037" i="2"/>
  <c r="W2037" i="2"/>
  <c r="X2037" i="2"/>
  <c r="AE2037" i="2"/>
  <c r="AI2037" i="2"/>
  <c r="AJ2037" i="2"/>
  <c r="AK2037" i="2"/>
  <c r="AF2037" i="2"/>
  <c r="AH2037" i="2"/>
  <c r="AC2037" i="2"/>
  <c r="AA2037" i="2"/>
  <c r="AG2037" i="2" l="1"/>
  <c r="AL2037" i="2" s="1"/>
  <c r="S2038" i="2" l="1"/>
  <c r="AM2037" i="2"/>
  <c r="U2038" i="2" l="1"/>
  <c r="O2038" i="2"/>
  <c r="R2038" i="2"/>
  <c r="T2038" i="2"/>
  <c r="Q2038" i="2"/>
  <c r="P2038" i="2"/>
  <c r="V2038" i="2"/>
  <c r="X2038" i="2" l="1"/>
  <c r="Z2038" i="2"/>
  <c r="AA2038" i="2"/>
  <c r="Y2038" i="2"/>
  <c r="AB2038" i="2"/>
  <c r="AG2038" i="2" s="1"/>
  <c r="W2038" i="2"/>
  <c r="AF2038" i="2"/>
  <c r="AH2038" i="2"/>
  <c r="AI2038" i="2"/>
  <c r="AE2038" i="2"/>
  <c r="AJ2038" i="2"/>
  <c r="AK2038" i="2"/>
  <c r="AC2038" i="2"/>
  <c r="AM2038" i="2" l="1"/>
  <c r="AL2038" i="2"/>
  <c r="S2039" i="2" l="1"/>
  <c r="V2039" i="2"/>
  <c r="T2039" i="2"/>
  <c r="P2039" i="2"/>
  <c r="O2039" i="2"/>
  <c r="U2039" i="2"/>
  <c r="R2039" i="2"/>
  <c r="Q2039" i="2"/>
  <c r="Y2039" i="2" l="1"/>
  <c r="W2039" i="2"/>
  <c r="Z2039" i="2"/>
  <c r="AC2039" i="2"/>
  <c r="X2039" i="2"/>
  <c r="AB2039" i="2"/>
  <c r="AK2039" i="2"/>
  <c r="AE2039" i="2"/>
  <c r="AH2039" i="2"/>
  <c r="AF2039" i="2"/>
  <c r="AJ2039" i="2"/>
  <c r="AI2039" i="2"/>
  <c r="AA2039" i="2"/>
  <c r="AG2039" i="2" l="1"/>
  <c r="AM2039" i="2" s="1"/>
  <c r="AL2039" i="2"/>
  <c r="P2040" i="2" l="1"/>
  <c r="Q2040" i="2"/>
  <c r="R2040" i="2"/>
  <c r="T2040" i="2"/>
  <c r="O2040" i="2"/>
  <c r="U2040" i="2"/>
  <c r="S2040" i="2"/>
  <c r="V2040" i="2"/>
  <c r="AC2040" i="2" l="1"/>
  <c r="AJ2040" i="2"/>
  <c r="AF2040" i="2"/>
  <c r="AK2040" i="2"/>
  <c r="AE2040" i="2"/>
  <c r="AH2040" i="2"/>
  <c r="AI2040" i="2"/>
  <c r="AA2040" i="2"/>
  <c r="W2040" i="2"/>
  <c r="AB2040" i="2"/>
  <c r="AG2040" i="2" s="1"/>
  <c r="Z2040" i="2"/>
  <c r="Y2040" i="2"/>
  <c r="X2040" i="2"/>
  <c r="AM2040" i="2" l="1"/>
  <c r="AL2040" i="2"/>
  <c r="S2041" i="2" l="1"/>
  <c r="V2041" i="2"/>
  <c r="U2041" i="2"/>
  <c r="R2041" i="2"/>
  <c r="P2041" i="2"/>
  <c r="Q2041" i="2"/>
  <c r="O2041" i="2"/>
  <c r="T2041" i="2"/>
  <c r="Y2041" i="2" l="1"/>
  <c r="W2041" i="2"/>
  <c r="AC2041" i="2"/>
  <c r="AB2041" i="2"/>
  <c r="AG2041" i="2" s="1"/>
  <c r="X2041" i="2"/>
  <c r="Z2041" i="2"/>
  <c r="AI2041" i="2"/>
  <c r="AK2041" i="2"/>
  <c r="AE2041" i="2"/>
  <c r="AF2041" i="2"/>
  <c r="AH2041" i="2"/>
  <c r="AJ2041" i="2"/>
  <c r="AA2041" i="2"/>
  <c r="AM2041" i="2" l="1"/>
  <c r="AL2041" i="2"/>
  <c r="S2042" i="2" l="1"/>
  <c r="V2042" i="2"/>
  <c r="Q2042" i="2"/>
  <c r="P2042" i="2"/>
  <c r="R2042" i="2"/>
  <c r="O2042" i="2"/>
  <c r="U2042" i="2"/>
  <c r="T2042" i="2"/>
  <c r="AB2042" i="2" l="1"/>
  <c r="Z2042" i="2"/>
  <c r="AC2042" i="2"/>
  <c r="W2042" i="2"/>
  <c r="X2042" i="2"/>
  <c r="Y2042" i="2"/>
  <c r="AH2042" i="2"/>
  <c r="AJ2042" i="2"/>
  <c r="AE2042" i="2"/>
  <c r="AI2042" i="2"/>
  <c r="AK2042" i="2"/>
  <c r="AF2042" i="2"/>
  <c r="AA2042" i="2"/>
  <c r="AG2042" i="2" l="1"/>
  <c r="AL2042" i="2" s="1"/>
  <c r="S2043" i="2" l="1"/>
  <c r="AM2042" i="2"/>
  <c r="T2043" i="2" l="1"/>
  <c r="P2043" i="2"/>
  <c r="Q2043" i="2"/>
  <c r="R2043" i="2"/>
  <c r="U2043" i="2"/>
  <c r="O2043" i="2"/>
  <c r="V2043" i="2"/>
  <c r="AA2043" i="2"/>
  <c r="AC2043" i="2" l="1"/>
  <c r="AI2043" i="2"/>
  <c r="AK2043" i="2"/>
  <c r="AE2043" i="2"/>
  <c r="AF2043" i="2"/>
  <c r="AH2043" i="2"/>
  <c r="AJ2043" i="2"/>
  <c r="W2043" i="2"/>
  <c r="Z2043" i="2"/>
  <c r="Y2043" i="2"/>
  <c r="X2043" i="2"/>
  <c r="AB2043" i="2"/>
  <c r="AG2043" i="2" l="1"/>
  <c r="AM2043" i="2" s="1"/>
  <c r="AL2043" i="2"/>
  <c r="U2044" i="2" l="1"/>
  <c r="O2044" i="2"/>
  <c r="T2044" i="2"/>
  <c r="R2044" i="2"/>
  <c r="Q2044" i="2"/>
  <c r="P2044" i="2"/>
  <c r="S2044" i="2"/>
  <c r="V2044" i="2"/>
  <c r="X2044" i="2" l="1"/>
  <c r="AF2044" i="2"/>
  <c r="AH2044" i="2"/>
  <c r="AJ2044" i="2"/>
  <c r="AK2044" i="2"/>
  <c r="AI2044" i="2"/>
  <c r="AE2044" i="2"/>
  <c r="AA2044" i="2"/>
  <c r="Y2044" i="2"/>
  <c r="Z2044" i="2"/>
  <c r="AB2044" i="2"/>
  <c r="AG2044" i="2" s="1"/>
  <c r="W2044" i="2"/>
  <c r="AC2044" i="2"/>
  <c r="AL2044" i="2" l="1"/>
  <c r="AM2044" i="2"/>
  <c r="T2045" i="2" l="1"/>
  <c r="P2045" i="2"/>
  <c r="O2045" i="2"/>
  <c r="Q2045" i="2"/>
  <c r="U2045" i="2"/>
  <c r="R2045" i="2"/>
  <c r="S2045" i="2"/>
  <c r="V2045" i="2"/>
  <c r="Z2045" i="2" l="1"/>
  <c r="AE2045" i="2"/>
  <c r="AJ2045" i="2"/>
  <c r="AF2045" i="2"/>
  <c r="AI2045" i="2"/>
  <c r="AK2045" i="2"/>
  <c r="AH2045" i="2"/>
  <c r="AA2045" i="2"/>
  <c r="AC2045" i="2"/>
  <c r="Y2045" i="2"/>
  <c r="W2045" i="2"/>
  <c r="X2045" i="2"/>
  <c r="AB2045" i="2"/>
  <c r="AG2045" i="2" l="1"/>
  <c r="AM2045" i="2" s="1"/>
  <c r="O2046" i="2" l="1"/>
  <c r="R2046" i="2"/>
  <c r="U2046" i="2"/>
  <c r="AL2045" i="2"/>
  <c r="S2046" i="2" l="1"/>
  <c r="V2046" i="2"/>
  <c r="Q2046" i="2"/>
  <c r="T2046" i="2"/>
  <c r="P2046" i="2"/>
  <c r="W2046" i="2" s="1"/>
  <c r="AC2046" i="2" l="1"/>
  <c r="X2046" i="2"/>
  <c r="AB2046" i="2"/>
  <c r="Y2046" i="2"/>
  <c r="AF2046" i="2"/>
  <c r="AI2046" i="2"/>
  <c r="AE2046" i="2"/>
  <c r="AH2046" i="2"/>
  <c r="AJ2046" i="2"/>
  <c r="AK2046" i="2"/>
  <c r="Z2046" i="2"/>
  <c r="AA2046" i="2"/>
  <c r="AG2046" i="2" l="1"/>
  <c r="AM2046" i="2"/>
  <c r="AL2046" i="2"/>
  <c r="S2047" i="2" l="1"/>
  <c r="V2047" i="2"/>
  <c r="O2047" i="2"/>
  <c r="U2047" i="2"/>
  <c r="R2047" i="2"/>
  <c r="P2047" i="2"/>
  <c r="T2047" i="2"/>
  <c r="Q2047" i="2"/>
  <c r="Z2047" i="2" l="1"/>
  <c r="Y2047" i="2"/>
  <c r="AB2047" i="2"/>
  <c r="AG2047" i="2" s="1"/>
  <c r="X2047" i="2"/>
  <c r="AC2047" i="2"/>
  <c r="W2047" i="2"/>
  <c r="AK2047" i="2"/>
  <c r="AE2047" i="2"/>
  <c r="AH2047" i="2"/>
  <c r="AF2047" i="2"/>
  <c r="AI2047" i="2"/>
  <c r="AJ2047" i="2"/>
  <c r="AA2047" i="2"/>
  <c r="AM2047" i="2" l="1"/>
  <c r="AL2047" i="2"/>
  <c r="S2048" i="2" l="1"/>
  <c r="V2048" i="2"/>
  <c r="R2048" i="2"/>
  <c r="U2048" i="2"/>
  <c r="Q2048" i="2"/>
  <c r="O2048" i="2"/>
  <c r="T2048" i="2"/>
  <c r="P2048" i="2"/>
  <c r="W2048" i="2" l="1"/>
  <c r="X2048" i="2"/>
  <c r="AB2048" i="2"/>
  <c r="Y2048" i="2"/>
  <c r="AC2048" i="2"/>
  <c r="Z2048" i="2"/>
  <c r="AJ2048" i="2"/>
  <c r="AE2048" i="2"/>
  <c r="AF2048" i="2"/>
  <c r="AH2048" i="2"/>
  <c r="AI2048" i="2"/>
  <c r="AK2048" i="2"/>
  <c r="AA2048" i="2"/>
  <c r="AG2048" i="2" l="1"/>
  <c r="AL2048" i="2" s="1"/>
  <c r="AM2048" i="2"/>
  <c r="V2049" i="2" l="1"/>
  <c r="S2049" i="2"/>
  <c r="U2049" i="2"/>
  <c r="O2049" i="2"/>
  <c r="P2049" i="2"/>
  <c r="R2049" i="2"/>
  <c r="T2049" i="2"/>
  <c r="Q2049" i="2"/>
  <c r="X2049" i="2" l="1"/>
  <c r="Y2049" i="2"/>
  <c r="AB2049" i="2"/>
  <c r="AG2049" i="2" s="1"/>
  <c r="Z2049" i="2"/>
  <c r="W2049" i="2"/>
  <c r="AC2049" i="2"/>
  <c r="AA2049" i="2"/>
  <c r="AI2049" i="2"/>
  <c r="AK2049" i="2"/>
  <c r="AM2049" i="2" s="1"/>
  <c r="O2050" i="2" s="1"/>
  <c r="AF2049" i="2"/>
  <c r="AE2049" i="2"/>
  <c r="AH2049" i="2"/>
  <c r="AJ2049" i="2"/>
  <c r="AL2049" i="2" l="1"/>
  <c r="R2050" i="2"/>
  <c r="T2050" i="2"/>
  <c r="U2050" i="2"/>
  <c r="Q2050" i="2"/>
  <c r="P2050" i="2"/>
  <c r="AC2050" i="2" l="1"/>
  <c r="V2050" i="2"/>
  <c r="S2050" i="2"/>
  <c r="AA2050" i="2" l="1"/>
  <c r="Y2050" i="2"/>
  <c r="W2050" i="2"/>
  <c r="AH2050" i="2"/>
  <c r="AJ2050" i="2"/>
  <c r="AE2050" i="2"/>
  <c r="AF2050" i="2"/>
  <c r="AI2050" i="2"/>
  <c r="AK2050" i="2"/>
  <c r="X2050" i="2"/>
  <c r="Z2050" i="2"/>
  <c r="AB2050" i="2"/>
  <c r="AG2050" i="2" s="1"/>
  <c r="AL2050" i="2" l="1"/>
  <c r="AM2050" i="2"/>
</calcChain>
</file>

<file path=xl/sharedStrings.xml><?xml version="1.0" encoding="utf-8"?>
<sst xmlns="http://schemas.openxmlformats.org/spreadsheetml/2006/main" count="194" uniqueCount="101">
  <si>
    <t>Composition &amp; Data</t>
  </si>
  <si>
    <t>CO</t>
  </si>
  <si>
    <r>
      <t>CO</t>
    </r>
    <r>
      <rPr>
        <b/>
        <vertAlign val="subscript"/>
        <sz val="11"/>
        <color theme="1"/>
        <rFont val="Tahoma"/>
        <family val="2"/>
      </rPr>
      <t>2</t>
    </r>
  </si>
  <si>
    <r>
      <t>H</t>
    </r>
    <r>
      <rPr>
        <b/>
        <vertAlign val="subscript"/>
        <sz val="11"/>
        <color theme="1"/>
        <rFont val="Tahoma"/>
        <family val="2"/>
      </rPr>
      <t>2</t>
    </r>
  </si>
  <si>
    <r>
      <t>CH</t>
    </r>
    <r>
      <rPr>
        <b/>
        <vertAlign val="subscript"/>
        <sz val="11"/>
        <color theme="1"/>
        <rFont val="Tahoma"/>
        <family val="2"/>
      </rPr>
      <t>4</t>
    </r>
  </si>
  <si>
    <r>
      <t>CH</t>
    </r>
    <r>
      <rPr>
        <b/>
        <vertAlign val="subscript"/>
        <sz val="11"/>
        <color theme="1"/>
        <rFont val="Tahoma"/>
        <family val="2"/>
      </rPr>
      <t>3</t>
    </r>
    <r>
      <rPr>
        <b/>
        <sz val="11"/>
        <color theme="1"/>
        <rFont val="Tahoma"/>
        <family val="2"/>
      </rPr>
      <t>OH</t>
    </r>
  </si>
  <si>
    <r>
      <t>H</t>
    </r>
    <r>
      <rPr>
        <b/>
        <vertAlign val="subscript"/>
        <sz val="11"/>
        <color theme="1"/>
        <rFont val="Tahoma"/>
        <family val="2"/>
      </rPr>
      <t>2</t>
    </r>
    <r>
      <rPr>
        <b/>
        <sz val="11"/>
        <color theme="1"/>
        <rFont val="Tahoma"/>
        <family val="2"/>
      </rPr>
      <t>O</t>
    </r>
  </si>
  <si>
    <r>
      <t>N</t>
    </r>
    <r>
      <rPr>
        <b/>
        <vertAlign val="subscript"/>
        <sz val="11"/>
        <color theme="1"/>
        <rFont val="Tahoma"/>
        <family val="2"/>
      </rPr>
      <t>2</t>
    </r>
  </si>
  <si>
    <t>p</t>
  </si>
  <si>
    <t>bar</t>
  </si>
  <si>
    <t>T0</t>
  </si>
  <si>
    <t>K</t>
  </si>
  <si>
    <t>G</t>
  </si>
  <si>
    <t>kg/m2s</t>
  </si>
  <si>
    <t>dt</t>
  </si>
  <si>
    <t>m</t>
  </si>
  <si>
    <t>U</t>
  </si>
  <si>
    <t>W /m2K</t>
  </si>
  <si>
    <t>nt</t>
  </si>
  <si>
    <t>-</t>
  </si>
  <si>
    <t>Lt</t>
  </si>
  <si>
    <t>p0 w</t>
  </si>
  <si>
    <t>rho</t>
  </si>
  <si>
    <t>kg/m3</t>
  </si>
  <si>
    <t>epsi</t>
  </si>
  <si>
    <t>Cp mix</t>
  </si>
  <si>
    <t>J/kg K</t>
  </si>
  <si>
    <t>DHR1</t>
  </si>
  <si>
    <t>J/mol</t>
  </si>
  <si>
    <t>DHR2</t>
  </si>
  <si>
    <t>A</t>
  </si>
  <si>
    <t>B</t>
  </si>
  <si>
    <t>C</t>
  </si>
  <si>
    <t>yi 0 [mol/mol]</t>
  </si>
  <si>
    <t>At</t>
  </si>
  <si>
    <t>mtot</t>
  </si>
  <si>
    <t>Mwmix</t>
  </si>
  <si>
    <t>ntot</t>
  </si>
  <si>
    <t>Sv</t>
  </si>
  <si>
    <t>Tcool</t>
  </si>
  <si>
    <t>m2</t>
  </si>
  <si>
    <t>= kg/s = At*G</t>
  </si>
  <si>
    <t>= gr/mol = SUM(xio*Mwi)</t>
  </si>
  <si>
    <t>= mol/s</t>
  </si>
  <si>
    <t>= K = B/(A-LOG10(38)) - C</t>
  </si>
  <si>
    <t>= 1/m = SURFACE/VOLUME = 4/Dt</t>
  </si>
  <si>
    <t>DL</t>
  </si>
  <si>
    <t>L</t>
  </si>
  <si>
    <t>CO2</t>
  </si>
  <si>
    <t>H2</t>
  </si>
  <si>
    <t>CH4</t>
  </si>
  <si>
    <t>CH3OH</t>
  </si>
  <si>
    <t>H2O</t>
  </si>
  <si>
    <t>N2</t>
  </si>
  <si>
    <t>[m]</t>
  </si>
  <si>
    <t>T</t>
  </si>
  <si>
    <t>ni0 = yi0*nTOT [mol/s]</t>
  </si>
  <si>
    <t>P CO</t>
  </si>
  <si>
    <t>P CO2</t>
  </si>
  <si>
    <t>P H2</t>
  </si>
  <si>
    <t>P CH4</t>
  </si>
  <si>
    <t>P CH3OH</t>
  </si>
  <si>
    <t>P H2O</t>
  </si>
  <si>
    <t>P N2</t>
  </si>
  <si>
    <t>Kad1</t>
  </si>
  <si>
    <t>Kad2</t>
  </si>
  <si>
    <t>Kad3</t>
  </si>
  <si>
    <t>DEN</t>
  </si>
  <si>
    <t>Keq MeOH</t>
  </si>
  <si>
    <t>Keq RWGS</t>
  </si>
  <si>
    <t>K MeOH</t>
  </si>
  <si>
    <t>K RWGS</t>
  </si>
  <si>
    <t>r MeOH</t>
  </si>
  <si>
    <t>r RWGS</t>
  </si>
  <si>
    <t>ni n+1 = ni n+ (nuM*rM+nuR*rR)*rho*(1-epsi)*At*(Ln+1-Ln)</t>
  </si>
  <si>
    <t>Tn+1 = Tn - ((dHM*rM+dHR*rR)*rho*(1-epsi)+U*Sv*(T-Tcool))/(m*Cp)*At*(Ln+1-Ln)</t>
  </si>
  <si>
    <t>M Conc</t>
  </si>
  <si>
    <t>VP</t>
  </si>
  <si>
    <t>dp</t>
  </si>
  <si>
    <t>hp</t>
  </si>
  <si>
    <t>Ap</t>
  </si>
  <si>
    <t>dp_eq</t>
  </si>
  <si>
    <t>[m3]</t>
  </si>
  <si>
    <t>[m2]</t>
  </si>
  <si>
    <t>P</t>
  </si>
  <si>
    <t>Ergun eq. [Pa]</t>
  </si>
  <si>
    <t>mu</t>
  </si>
  <si>
    <t>[Pa.s]</t>
  </si>
  <si>
    <t>P (bar)</t>
  </si>
  <si>
    <t>dL</t>
  </si>
  <si>
    <t>Pbar</t>
  </si>
  <si>
    <t>PCO</t>
  </si>
  <si>
    <t>PCO2</t>
  </si>
  <si>
    <t>PH2</t>
  </si>
  <si>
    <t>PCH4</t>
  </si>
  <si>
    <t>PCH3OH</t>
  </si>
  <si>
    <t>PH2O</t>
  </si>
  <si>
    <t>PN2</t>
  </si>
  <si>
    <t>Tmax</t>
  </si>
  <si>
    <t>[K]</t>
  </si>
  <si>
    <t xml:space="preserve">Tmax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</si>
</sst>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b/>
      <vertAlign val="subscript"/>
      <sz val="11"/>
      <color theme="1"/>
      <name val="Tahoma"/>
      <family val="2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justify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1" fontId="1" fillId="0" borderId="0" xfId="0" applyNumberFormat="1" applyFont="1"/>
    <xf numFmtId="0" fontId="1" fillId="0" borderId="1" xfId="0" applyFont="1" applyBorder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horizontal="justify" vertical="center" wrapText="1"/>
    </xf>
    <xf numFmtId="165" fontId="1" fillId="0" borderId="0" xfId="0" applyNumberFormat="1" applyFont="1" applyAlignment="1">
      <alignment horizontal="justify" vertical="center" wrapText="1"/>
    </xf>
    <xf numFmtId="165" fontId="1" fillId="0" borderId="0" xfId="0" applyNumberFormat="1" applyFont="1"/>
    <xf numFmtId="11" fontId="1" fillId="0" borderId="1" xfId="0" applyNumberFormat="1" applyFont="1" applyBorder="1"/>
    <xf numFmtId="0" fontId="1" fillId="0" borderId="1" xfId="0" quotePrefix="1" applyFont="1" applyBorder="1"/>
    <xf numFmtId="2" fontId="1" fillId="0" borderId="1" xfId="0" applyNumberFormat="1" applyFont="1" applyBorder="1"/>
    <xf numFmtId="0" fontId="1" fillId="0" borderId="1" xfId="0" applyFont="1" applyBorder="1" applyAlignment="1">
      <alignment horizontal="right" vertical="center"/>
    </xf>
    <xf numFmtId="0" fontId="2" fillId="2" borderId="1" xfId="0" applyFont="1" applyFill="1" applyBorder="1" applyAlignment="1">
      <alignment horizontal="justify" vertic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vertical="center"/>
    </xf>
    <xf numFmtId="164" fontId="1" fillId="0" borderId="1" xfId="0" applyNumberFormat="1" applyFont="1" applyBorder="1"/>
    <xf numFmtId="1" fontId="1" fillId="0" borderId="1" xfId="0" applyNumberFormat="1" applyFont="1" applyBorder="1"/>
    <xf numFmtId="0" fontId="1" fillId="0" borderId="0" xfId="0" quotePrefix="1" applyFont="1" applyAlignment="1">
      <alignment horizontal="justify" vertical="center" wrapText="1"/>
    </xf>
    <xf numFmtId="0" fontId="1" fillId="0" borderId="0" xfId="0" quotePrefix="1" applyFont="1"/>
    <xf numFmtId="11" fontId="1" fillId="0" borderId="0" xfId="0" quotePrefix="1" applyNumberFormat="1" applyFon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11" fontId="1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2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Temp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Sheet1!$L$5:$L$2051</c:f>
              <c:numCache>
                <c:formatCode>General</c:formatCode>
                <c:ptCount val="20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1.3939999999999584</c:v>
                </c:pt>
                <c:pt idx="1386">
                  <c:v>1.4039999999999584</c:v>
                </c:pt>
                <c:pt idx="1387">
                  <c:v>1.4139999999999584</c:v>
                </c:pt>
                <c:pt idx="1388">
                  <c:v>1.4239999999999584</c:v>
                </c:pt>
                <c:pt idx="1389">
                  <c:v>1.4339999999999584</c:v>
                </c:pt>
                <c:pt idx="1390">
                  <c:v>1.4439999999999584</c:v>
                </c:pt>
                <c:pt idx="1391">
                  <c:v>1.4539999999999584</c:v>
                </c:pt>
                <c:pt idx="1392">
                  <c:v>1.4639999999999584</c:v>
                </c:pt>
                <c:pt idx="1393">
                  <c:v>1.4739999999999585</c:v>
                </c:pt>
                <c:pt idx="1394">
                  <c:v>1.4839999999999585</c:v>
                </c:pt>
                <c:pt idx="1395">
                  <c:v>1.4939999999999585</c:v>
                </c:pt>
                <c:pt idx="1396">
                  <c:v>1.5039999999999585</c:v>
                </c:pt>
                <c:pt idx="1397">
                  <c:v>1.5139999999999585</c:v>
                </c:pt>
                <c:pt idx="1398">
                  <c:v>1.5239999999999585</c:v>
                </c:pt>
                <c:pt idx="1399">
                  <c:v>1.5339999999999585</c:v>
                </c:pt>
                <c:pt idx="1400">
                  <c:v>1.5439999999999585</c:v>
                </c:pt>
                <c:pt idx="1401">
                  <c:v>1.5539999999999585</c:v>
                </c:pt>
                <c:pt idx="1402">
                  <c:v>1.5639999999999585</c:v>
                </c:pt>
                <c:pt idx="1403">
                  <c:v>1.5739999999999585</c:v>
                </c:pt>
                <c:pt idx="1404">
                  <c:v>1.5839999999999586</c:v>
                </c:pt>
                <c:pt idx="1405">
                  <c:v>1.5939999999999586</c:v>
                </c:pt>
                <c:pt idx="1406">
                  <c:v>1.6039999999999586</c:v>
                </c:pt>
                <c:pt idx="1407">
                  <c:v>1.6139999999999586</c:v>
                </c:pt>
                <c:pt idx="1408">
                  <c:v>1.6239999999999586</c:v>
                </c:pt>
                <c:pt idx="1409">
                  <c:v>1.6339999999999586</c:v>
                </c:pt>
                <c:pt idx="1410">
                  <c:v>1.6439999999999586</c:v>
                </c:pt>
                <c:pt idx="1411">
                  <c:v>1.6539999999999586</c:v>
                </c:pt>
                <c:pt idx="1412">
                  <c:v>1.6639999999999586</c:v>
                </c:pt>
                <c:pt idx="1413">
                  <c:v>1.6739999999999586</c:v>
                </c:pt>
                <c:pt idx="1414">
                  <c:v>1.6839999999999586</c:v>
                </c:pt>
                <c:pt idx="1415">
                  <c:v>1.6939999999999586</c:v>
                </c:pt>
                <c:pt idx="1416">
                  <c:v>1.7039999999999587</c:v>
                </c:pt>
                <c:pt idx="1417">
                  <c:v>1.7139999999999587</c:v>
                </c:pt>
                <c:pt idx="1418">
                  <c:v>1.7239999999999587</c:v>
                </c:pt>
                <c:pt idx="1419">
                  <c:v>1.7339999999999587</c:v>
                </c:pt>
                <c:pt idx="1420">
                  <c:v>1.7439999999999587</c:v>
                </c:pt>
                <c:pt idx="1421">
                  <c:v>1.7539999999999587</c:v>
                </c:pt>
                <c:pt idx="1422">
                  <c:v>1.7639999999999587</c:v>
                </c:pt>
                <c:pt idx="1423">
                  <c:v>1.7739999999999587</c:v>
                </c:pt>
                <c:pt idx="1424">
                  <c:v>1.7839999999999587</c:v>
                </c:pt>
                <c:pt idx="1425">
                  <c:v>1.7939999999999587</c:v>
                </c:pt>
                <c:pt idx="1426">
                  <c:v>1.8039999999999587</c:v>
                </c:pt>
                <c:pt idx="1427">
                  <c:v>1.8139999999999588</c:v>
                </c:pt>
                <c:pt idx="1428">
                  <c:v>1.8239999999999588</c:v>
                </c:pt>
                <c:pt idx="1429">
                  <c:v>1.8339999999999588</c:v>
                </c:pt>
                <c:pt idx="1430">
                  <c:v>1.8439999999999588</c:v>
                </c:pt>
                <c:pt idx="1431">
                  <c:v>1.8539999999999588</c:v>
                </c:pt>
                <c:pt idx="1432">
                  <c:v>1.8639999999999588</c:v>
                </c:pt>
                <c:pt idx="1433">
                  <c:v>1.8739999999999588</c:v>
                </c:pt>
                <c:pt idx="1434">
                  <c:v>1.8839999999999588</c:v>
                </c:pt>
                <c:pt idx="1435">
                  <c:v>1.8939999999999588</c:v>
                </c:pt>
                <c:pt idx="1436">
                  <c:v>1.9039999999999588</c:v>
                </c:pt>
                <c:pt idx="1437">
                  <c:v>1.9139999999999588</c:v>
                </c:pt>
                <c:pt idx="1438">
                  <c:v>1.9239999999999589</c:v>
                </c:pt>
                <c:pt idx="1439">
                  <c:v>1.9339999999999589</c:v>
                </c:pt>
                <c:pt idx="1440">
                  <c:v>1.9439999999999589</c:v>
                </c:pt>
                <c:pt idx="1441">
                  <c:v>1.9539999999999589</c:v>
                </c:pt>
                <c:pt idx="1442">
                  <c:v>1.9639999999999589</c:v>
                </c:pt>
                <c:pt idx="1443">
                  <c:v>1.9739999999999589</c:v>
                </c:pt>
                <c:pt idx="1444">
                  <c:v>1.9839999999999589</c:v>
                </c:pt>
                <c:pt idx="1445">
                  <c:v>1.9939999999999589</c:v>
                </c:pt>
                <c:pt idx="1446">
                  <c:v>2.0039999999999587</c:v>
                </c:pt>
                <c:pt idx="1447">
                  <c:v>2.0139999999999585</c:v>
                </c:pt>
                <c:pt idx="1448">
                  <c:v>2.0239999999999583</c:v>
                </c:pt>
                <c:pt idx="1449">
                  <c:v>2.0339999999999581</c:v>
                </c:pt>
                <c:pt idx="1450">
                  <c:v>2.0439999999999579</c:v>
                </c:pt>
                <c:pt idx="1451">
                  <c:v>2.0539999999999576</c:v>
                </c:pt>
                <c:pt idx="1452">
                  <c:v>2.0639999999999574</c:v>
                </c:pt>
                <c:pt idx="1453">
                  <c:v>2.0739999999999572</c:v>
                </c:pt>
                <c:pt idx="1454">
                  <c:v>2.083999999999957</c:v>
                </c:pt>
                <c:pt idx="1455">
                  <c:v>2.0939999999999568</c:v>
                </c:pt>
                <c:pt idx="1456">
                  <c:v>2.1039999999999566</c:v>
                </c:pt>
                <c:pt idx="1457">
                  <c:v>2.1139999999999564</c:v>
                </c:pt>
                <c:pt idx="1458">
                  <c:v>2.1239999999999561</c:v>
                </c:pt>
                <c:pt idx="1459">
                  <c:v>2.1339999999999559</c:v>
                </c:pt>
                <c:pt idx="1460">
                  <c:v>2.1439999999999557</c:v>
                </c:pt>
                <c:pt idx="1461">
                  <c:v>2.1539999999999555</c:v>
                </c:pt>
                <c:pt idx="1462">
                  <c:v>2.1639999999999553</c:v>
                </c:pt>
                <c:pt idx="1463">
                  <c:v>2.1739999999999551</c:v>
                </c:pt>
                <c:pt idx="1464">
                  <c:v>2.1839999999999549</c:v>
                </c:pt>
                <c:pt idx="1465">
                  <c:v>2.1939999999999547</c:v>
                </c:pt>
                <c:pt idx="1466">
                  <c:v>2.2039999999999544</c:v>
                </c:pt>
                <c:pt idx="1467">
                  <c:v>2.2139999999999542</c:v>
                </c:pt>
                <c:pt idx="1468">
                  <c:v>2.223999999999954</c:v>
                </c:pt>
                <c:pt idx="1469">
                  <c:v>2.2339999999999538</c:v>
                </c:pt>
                <c:pt idx="1470">
                  <c:v>2.2439999999999536</c:v>
                </c:pt>
                <c:pt idx="1471">
                  <c:v>2.2539999999999534</c:v>
                </c:pt>
                <c:pt idx="1472">
                  <c:v>2.2639999999999532</c:v>
                </c:pt>
                <c:pt idx="1473">
                  <c:v>2.2739999999999529</c:v>
                </c:pt>
                <c:pt idx="1474">
                  <c:v>2.2839999999999527</c:v>
                </c:pt>
                <c:pt idx="1475">
                  <c:v>2.2939999999999525</c:v>
                </c:pt>
                <c:pt idx="1476">
                  <c:v>2.3039999999999523</c:v>
                </c:pt>
                <c:pt idx="1477">
                  <c:v>2.3139999999999521</c:v>
                </c:pt>
                <c:pt idx="1478">
                  <c:v>2.3239999999999519</c:v>
                </c:pt>
                <c:pt idx="1479">
                  <c:v>2.3339999999999517</c:v>
                </c:pt>
                <c:pt idx="1480">
                  <c:v>2.3439999999999515</c:v>
                </c:pt>
                <c:pt idx="1481">
                  <c:v>2.3539999999999512</c:v>
                </c:pt>
                <c:pt idx="1482">
                  <c:v>2.363999999999951</c:v>
                </c:pt>
                <c:pt idx="1483">
                  <c:v>2.3739999999999508</c:v>
                </c:pt>
                <c:pt idx="1484">
                  <c:v>2.3839999999999506</c:v>
                </c:pt>
                <c:pt idx="1485">
                  <c:v>2.3939999999999504</c:v>
                </c:pt>
                <c:pt idx="1486">
                  <c:v>2.4039999999999502</c:v>
                </c:pt>
                <c:pt idx="1487">
                  <c:v>2.41399999999995</c:v>
                </c:pt>
                <c:pt idx="1488">
                  <c:v>2.4239999999999498</c:v>
                </c:pt>
                <c:pt idx="1489">
                  <c:v>2.4339999999999495</c:v>
                </c:pt>
                <c:pt idx="1490">
                  <c:v>2.4439999999999493</c:v>
                </c:pt>
                <c:pt idx="1491">
                  <c:v>2.4539999999999491</c:v>
                </c:pt>
                <c:pt idx="1492">
                  <c:v>2.4639999999999489</c:v>
                </c:pt>
                <c:pt idx="1493">
                  <c:v>2.4739999999999487</c:v>
                </c:pt>
                <c:pt idx="1494">
                  <c:v>2.4839999999999485</c:v>
                </c:pt>
                <c:pt idx="1495">
                  <c:v>2.4939999999999483</c:v>
                </c:pt>
                <c:pt idx="1496">
                  <c:v>2.503999999999948</c:v>
                </c:pt>
                <c:pt idx="1497">
                  <c:v>2.5139999999999478</c:v>
                </c:pt>
                <c:pt idx="1498">
                  <c:v>2.5239999999999476</c:v>
                </c:pt>
                <c:pt idx="1499">
                  <c:v>2.5339999999999474</c:v>
                </c:pt>
                <c:pt idx="1500">
                  <c:v>2.5439999999999472</c:v>
                </c:pt>
                <c:pt idx="1501">
                  <c:v>2.553999999999947</c:v>
                </c:pt>
                <c:pt idx="1502">
                  <c:v>2.5639999999999468</c:v>
                </c:pt>
                <c:pt idx="1503">
                  <c:v>2.5739999999999466</c:v>
                </c:pt>
                <c:pt idx="1504">
                  <c:v>2.5839999999999463</c:v>
                </c:pt>
                <c:pt idx="1505">
                  <c:v>2.5939999999999461</c:v>
                </c:pt>
                <c:pt idx="1506">
                  <c:v>2.6039999999999459</c:v>
                </c:pt>
                <c:pt idx="1507">
                  <c:v>2.6139999999999457</c:v>
                </c:pt>
                <c:pt idx="1508">
                  <c:v>2.6239999999999455</c:v>
                </c:pt>
                <c:pt idx="1509">
                  <c:v>2.6339999999999453</c:v>
                </c:pt>
                <c:pt idx="1510">
                  <c:v>2.6439999999999451</c:v>
                </c:pt>
                <c:pt idx="1511">
                  <c:v>2.6539999999999448</c:v>
                </c:pt>
                <c:pt idx="1512">
                  <c:v>2.6639999999999446</c:v>
                </c:pt>
                <c:pt idx="1513">
                  <c:v>2.6739999999999444</c:v>
                </c:pt>
                <c:pt idx="1514">
                  <c:v>2.6839999999999442</c:v>
                </c:pt>
                <c:pt idx="1515">
                  <c:v>2.693999999999944</c:v>
                </c:pt>
                <c:pt idx="1516">
                  <c:v>2.7039999999999438</c:v>
                </c:pt>
                <c:pt idx="1517">
                  <c:v>2.7139999999999436</c:v>
                </c:pt>
                <c:pt idx="1518">
                  <c:v>2.7239999999999434</c:v>
                </c:pt>
                <c:pt idx="1519">
                  <c:v>2.7339999999999431</c:v>
                </c:pt>
                <c:pt idx="1520">
                  <c:v>2.7439999999999429</c:v>
                </c:pt>
                <c:pt idx="1521">
                  <c:v>2.7539999999999427</c:v>
                </c:pt>
                <c:pt idx="1522">
                  <c:v>2.7639999999999425</c:v>
                </c:pt>
                <c:pt idx="1523">
                  <c:v>2.7739999999999423</c:v>
                </c:pt>
                <c:pt idx="1524">
                  <c:v>2.7839999999999421</c:v>
                </c:pt>
                <c:pt idx="1525">
                  <c:v>2.7939999999999419</c:v>
                </c:pt>
                <c:pt idx="1526">
                  <c:v>2.8039999999999417</c:v>
                </c:pt>
                <c:pt idx="1527">
                  <c:v>2.8139999999999414</c:v>
                </c:pt>
                <c:pt idx="1528">
                  <c:v>2.8239999999999412</c:v>
                </c:pt>
                <c:pt idx="1529">
                  <c:v>2.833999999999941</c:v>
                </c:pt>
                <c:pt idx="1530">
                  <c:v>2.8439999999999408</c:v>
                </c:pt>
                <c:pt idx="1531">
                  <c:v>2.8539999999999406</c:v>
                </c:pt>
                <c:pt idx="1532">
                  <c:v>2.8639999999999404</c:v>
                </c:pt>
                <c:pt idx="1533">
                  <c:v>2.8739999999999402</c:v>
                </c:pt>
                <c:pt idx="1534">
                  <c:v>2.8839999999999399</c:v>
                </c:pt>
                <c:pt idx="1535">
                  <c:v>2.8939999999999397</c:v>
                </c:pt>
                <c:pt idx="1536">
                  <c:v>2.9039999999999395</c:v>
                </c:pt>
                <c:pt idx="1537">
                  <c:v>2.9139999999999393</c:v>
                </c:pt>
                <c:pt idx="1538">
                  <c:v>2.9239999999999391</c:v>
                </c:pt>
                <c:pt idx="1539">
                  <c:v>2.9339999999999389</c:v>
                </c:pt>
                <c:pt idx="1540">
                  <c:v>2.9439999999999387</c:v>
                </c:pt>
                <c:pt idx="1541">
                  <c:v>2.9539999999999385</c:v>
                </c:pt>
                <c:pt idx="1542">
                  <c:v>2.9639999999999382</c:v>
                </c:pt>
                <c:pt idx="1543">
                  <c:v>2.973999999999938</c:v>
                </c:pt>
                <c:pt idx="1544">
                  <c:v>2.9839999999999378</c:v>
                </c:pt>
                <c:pt idx="1545">
                  <c:v>2.9939999999999376</c:v>
                </c:pt>
                <c:pt idx="1546">
                  <c:v>3.0039999999999374</c:v>
                </c:pt>
                <c:pt idx="1547">
                  <c:v>3.0139999999999372</c:v>
                </c:pt>
                <c:pt idx="1548">
                  <c:v>3.023999999999937</c:v>
                </c:pt>
                <c:pt idx="1549">
                  <c:v>3.0339999999999367</c:v>
                </c:pt>
                <c:pt idx="1550">
                  <c:v>3.0439999999999365</c:v>
                </c:pt>
                <c:pt idx="1551">
                  <c:v>3.0539999999999363</c:v>
                </c:pt>
                <c:pt idx="1552">
                  <c:v>3.0639999999999361</c:v>
                </c:pt>
                <c:pt idx="1553">
                  <c:v>3.0739999999999359</c:v>
                </c:pt>
                <c:pt idx="1554">
                  <c:v>3.0839999999999357</c:v>
                </c:pt>
                <c:pt idx="1555">
                  <c:v>3.0939999999999355</c:v>
                </c:pt>
                <c:pt idx="1556">
                  <c:v>3.1039999999999353</c:v>
                </c:pt>
                <c:pt idx="1557">
                  <c:v>3.113999999999935</c:v>
                </c:pt>
                <c:pt idx="1558">
                  <c:v>3.1239999999999348</c:v>
                </c:pt>
                <c:pt idx="1559">
                  <c:v>3.1339999999999346</c:v>
                </c:pt>
                <c:pt idx="1560">
                  <c:v>3.1439999999999344</c:v>
                </c:pt>
                <c:pt idx="1561">
                  <c:v>3.1539999999999342</c:v>
                </c:pt>
                <c:pt idx="1562">
                  <c:v>3.163999999999934</c:v>
                </c:pt>
                <c:pt idx="1563">
                  <c:v>3.1739999999999338</c:v>
                </c:pt>
                <c:pt idx="1564">
                  <c:v>3.1839999999999336</c:v>
                </c:pt>
                <c:pt idx="1565">
                  <c:v>3.1939999999999333</c:v>
                </c:pt>
                <c:pt idx="1566">
                  <c:v>3.2039999999999331</c:v>
                </c:pt>
                <c:pt idx="1567">
                  <c:v>3.2139999999999329</c:v>
                </c:pt>
                <c:pt idx="1568">
                  <c:v>3.2239999999999327</c:v>
                </c:pt>
                <c:pt idx="1569">
                  <c:v>3.2339999999999325</c:v>
                </c:pt>
                <c:pt idx="1570">
                  <c:v>3.2439999999999323</c:v>
                </c:pt>
                <c:pt idx="1571">
                  <c:v>3.2539999999999321</c:v>
                </c:pt>
                <c:pt idx="1572">
                  <c:v>3.2639999999999318</c:v>
                </c:pt>
                <c:pt idx="1573">
                  <c:v>3.2739999999999316</c:v>
                </c:pt>
                <c:pt idx="1574">
                  <c:v>3.2839999999999314</c:v>
                </c:pt>
                <c:pt idx="1575">
                  <c:v>3.2939999999999312</c:v>
                </c:pt>
                <c:pt idx="1576">
                  <c:v>3.303999999999931</c:v>
                </c:pt>
                <c:pt idx="1577">
                  <c:v>3.3139999999999308</c:v>
                </c:pt>
                <c:pt idx="1578">
                  <c:v>3.3239999999999306</c:v>
                </c:pt>
                <c:pt idx="1579">
                  <c:v>3.3339999999999304</c:v>
                </c:pt>
                <c:pt idx="1580">
                  <c:v>3.3439999999999301</c:v>
                </c:pt>
                <c:pt idx="1581">
                  <c:v>3.3539999999999299</c:v>
                </c:pt>
                <c:pt idx="1582">
                  <c:v>3.3639999999999297</c:v>
                </c:pt>
                <c:pt idx="1583">
                  <c:v>3.3739999999999295</c:v>
                </c:pt>
                <c:pt idx="1584">
                  <c:v>3.3839999999999293</c:v>
                </c:pt>
                <c:pt idx="1585">
                  <c:v>3.3939999999999291</c:v>
                </c:pt>
                <c:pt idx="1586">
                  <c:v>3.4039999999999289</c:v>
                </c:pt>
                <c:pt idx="1587">
                  <c:v>3.4139999999999286</c:v>
                </c:pt>
                <c:pt idx="1588">
                  <c:v>3.4239999999999284</c:v>
                </c:pt>
                <c:pt idx="1589">
                  <c:v>3.4339999999999282</c:v>
                </c:pt>
                <c:pt idx="1590">
                  <c:v>3.443999999999928</c:v>
                </c:pt>
                <c:pt idx="1591">
                  <c:v>3.4539999999999278</c:v>
                </c:pt>
                <c:pt idx="1592">
                  <c:v>3.4639999999999276</c:v>
                </c:pt>
                <c:pt idx="1593">
                  <c:v>3.4739999999999274</c:v>
                </c:pt>
                <c:pt idx="1594">
                  <c:v>3.4839999999999272</c:v>
                </c:pt>
                <c:pt idx="1595">
                  <c:v>3.4939999999999269</c:v>
                </c:pt>
                <c:pt idx="1596">
                  <c:v>3.5039999999999267</c:v>
                </c:pt>
                <c:pt idx="1597">
                  <c:v>3.5139999999999265</c:v>
                </c:pt>
                <c:pt idx="1598">
                  <c:v>3.5239999999999263</c:v>
                </c:pt>
                <c:pt idx="1599">
                  <c:v>3.5339999999999261</c:v>
                </c:pt>
                <c:pt idx="1600">
                  <c:v>3.5439999999999259</c:v>
                </c:pt>
                <c:pt idx="1601">
                  <c:v>3.5539999999999257</c:v>
                </c:pt>
                <c:pt idx="1602">
                  <c:v>3.5639999999999254</c:v>
                </c:pt>
                <c:pt idx="1603">
                  <c:v>3.5739999999999252</c:v>
                </c:pt>
                <c:pt idx="1604">
                  <c:v>3.583999999999925</c:v>
                </c:pt>
                <c:pt idx="1605">
                  <c:v>3.5939999999999248</c:v>
                </c:pt>
                <c:pt idx="1606">
                  <c:v>3.6039999999999246</c:v>
                </c:pt>
                <c:pt idx="1607">
                  <c:v>3.6139999999999244</c:v>
                </c:pt>
                <c:pt idx="1608">
                  <c:v>3.6239999999999242</c:v>
                </c:pt>
                <c:pt idx="1609">
                  <c:v>3.633999999999924</c:v>
                </c:pt>
                <c:pt idx="1610">
                  <c:v>3.6439999999999237</c:v>
                </c:pt>
                <c:pt idx="1611">
                  <c:v>3.6539999999999235</c:v>
                </c:pt>
                <c:pt idx="1612">
                  <c:v>3.6639999999999233</c:v>
                </c:pt>
                <c:pt idx="1613">
                  <c:v>3.6739999999999231</c:v>
                </c:pt>
                <c:pt idx="1614">
                  <c:v>3.6839999999999229</c:v>
                </c:pt>
                <c:pt idx="1615">
                  <c:v>3.6939999999999227</c:v>
                </c:pt>
                <c:pt idx="1616">
                  <c:v>3.7039999999999225</c:v>
                </c:pt>
                <c:pt idx="1617">
                  <c:v>3.7139999999999223</c:v>
                </c:pt>
                <c:pt idx="1618">
                  <c:v>3.723999999999922</c:v>
                </c:pt>
                <c:pt idx="1619">
                  <c:v>3.7339999999999218</c:v>
                </c:pt>
                <c:pt idx="1620">
                  <c:v>3.7439999999999216</c:v>
                </c:pt>
                <c:pt idx="1621">
                  <c:v>3.7539999999999214</c:v>
                </c:pt>
                <c:pt idx="1622">
                  <c:v>3.7639999999999212</c:v>
                </c:pt>
                <c:pt idx="1623">
                  <c:v>3.773999999999921</c:v>
                </c:pt>
                <c:pt idx="1624">
                  <c:v>3.7839999999999208</c:v>
                </c:pt>
                <c:pt idx="1625">
                  <c:v>3.7939999999999205</c:v>
                </c:pt>
                <c:pt idx="1626">
                  <c:v>3.8039999999999203</c:v>
                </c:pt>
                <c:pt idx="1627">
                  <c:v>3.8139999999999201</c:v>
                </c:pt>
                <c:pt idx="1628">
                  <c:v>3.8239999999999199</c:v>
                </c:pt>
                <c:pt idx="1629">
                  <c:v>3.8339999999999197</c:v>
                </c:pt>
                <c:pt idx="1630">
                  <c:v>3.8439999999999195</c:v>
                </c:pt>
                <c:pt idx="1631">
                  <c:v>3.8539999999999193</c:v>
                </c:pt>
                <c:pt idx="1632">
                  <c:v>3.8639999999999191</c:v>
                </c:pt>
                <c:pt idx="1633">
                  <c:v>3.8739999999999188</c:v>
                </c:pt>
                <c:pt idx="1634">
                  <c:v>3.8839999999999186</c:v>
                </c:pt>
                <c:pt idx="1635">
                  <c:v>3.8939999999999184</c:v>
                </c:pt>
                <c:pt idx="1636">
                  <c:v>3.9039999999999182</c:v>
                </c:pt>
                <c:pt idx="1637">
                  <c:v>3.913999999999918</c:v>
                </c:pt>
                <c:pt idx="1638">
                  <c:v>3.9239999999999178</c:v>
                </c:pt>
                <c:pt idx="1639">
                  <c:v>3.9339999999999176</c:v>
                </c:pt>
                <c:pt idx="1640">
                  <c:v>3.9439999999999173</c:v>
                </c:pt>
                <c:pt idx="1641">
                  <c:v>3.9539999999999171</c:v>
                </c:pt>
                <c:pt idx="1642">
                  <c:v>3.9639999999999169</c:v>
                </c:pt>
                <c:pt idx="1643">
                  <c:v>3.9739999999999167</c:v>
                </c:pt>
                <c:pt idx="1644">
                  <c:v>3.9839999999999165</c:v>
                </c:pt>
                <c:pt idx="1645">
                  <c:v>3.9939999999999163</c:v>
                </c:pt>
                <c:pt idx="1646">
                  <c:v>4.0039999999999161</c:v>
                </c:pt>
                <c:pt idx="1647">
                  <c:v>4.0139999999999159</c:v>
                </c:pt>
                <c:pt idx="1648">
                  <c:v>4.0239999999999156</c:v>
                </c:pt>
                <c:pt idx="1649">
                  <c:v>4.0339999999999154</c:v>
                </c:pt>
                <c:pt idx="1650">
                  <c:v>4.0439999999999152</c:v>
                </c:pt>
                <c:pt idx="1651">
                  <c:v>4.053999999999915</c:v>
                </c:pt>
                <c:pt idx="1652">
                  <c:v>4.0639999999999148</c:v>
                </c:pt>
                <c:pt idx="1653">
                  <c:v>4.0739999999999146</c:v>
                </c:pt>
                <c:pt idx="1654">
                  <c:v>4.0839999999999144</c:v>
                </c:pt>
                <c:pt idx="1655">
                  <c:v>4.0939999999999142</c:v>
                </c:pt>
                <c:pt idx="1656">
                  <c:v>4.1039999999999139</c:v>
                </c:pt>
                <c:pt idx="1657">
                  <c:v>4.1139999999999137</c:v>
                </c:pt>
                <c:pt idx="1658">
                  <c:v>4.1239999999999135</c:v>
                </c:pt>
                <c:pt idx="1659">
                  <c:v>4.1339999999999133</c:v>
                </c:pt>
                <c:pt idx="1660">
                  <c:v>4.1439999999999131</c:v>
                </c:pt>
                <c:pt idx="1661">
                  <c:v>4.1539999999999129</c:v>
                </c:pt>
                <c:pt idx="1662">
                  <c:v>4.1639999999999127</c:v>
                </c:pt>
                <c:pt idx="1663">
                  <c:v>4.1739999999999124</c:v>
                </c:pt>
                <c:pt idx="1664">
                  <c:v>4.1839999999999122</c:v>
                </c:pt>
                <c:pt idx="1665">
                  <c:v>4.193999999999912</c:v>
                </c:pt>
                <c:pt idx="1666">
                  <c:v>4.2039999999999118</c:v>
                </c:pt>
                <c:pt idx="1667">
                  <c:v>4.2139999999999116</c:v>
                </c:pt>
                <c:pt idx="1668">
                  <c:v>4.2239999999999114</c:v>
                </c:pt>
                <c:pt idx="1669">
                  <c:v>4.2339999999999112</c:v>
                </c:pt>
                <c:pt idx="1670">
                  <c:v>4.243999999999911</c:v>
                </c:pt>
                <c:pt idx="1671">
                  <c:v>4.2539999999999107</c:v>
                </c:pt>
                <c:pt idx="1672">
                  <c:v>4.2639999999999105</c:v>
                </c:pt>
                <c:pt idx="1673">
                  <c:v>4.2739999999999103</c:v>
                </c:pt>
                <c:pt idx="1674">
                  <c:v>4.2839999999999101</c:v>
                </c:pt>
                <c:pt idx="1675">
                  <c:v>4.2939999999999099</c:v>
                </c:pt>
                <c:pt idx="1676">
                  <c:v>4.3039999999999097</c:v>
                </c:pt>
                <c:pt idx="1677">
                  <c:v>4.3139999999999095</c:v>
                </c:pt>
                <c:pt idx="1678">
                  <c:v>4.3239999999999092</c:v>
                </c:pt>
                <c:pt idx="1679">
                  <c:v>4.333999999999909</c:v>
                </c:pt>
                <c:pt idx="1680">
                  <c:v>4.3439999999999088</c:v>
                </c:pt>
                <c:pt idx="1681">
                  <c:v>4.3539999999999086</c:v>
                </c:pt>
                <c:pt idx="1682">
                  <c:v>4.3639999999999084</c:v>
                </c:pt>
                <c:pt idx="1683">
                  <c:v>4.3739999999999082</c:v>
                </c:pt>
                <c:pt idx="1684">
                  <c:v>4.383999999999908</c:v>
                </c:pt>
                <c:pt idx="1685">
                  <c:v>4.3939999999999078</c:v>
                </c:pt>
                <c:pt idx="1686">
                  <c:v>4.4039999999999075</c:v>
                </c:pt>
                <c:pt idx="1687">
                  <c:v>4.4139999999999073</c:v>
                </c:pt>
                <c:pt idx="1688">
                  <c:v>4.4239999999999071</c:v>
                </c:pt>
                <c:pt idx="1689">
                  <c:v>4.4339999999999069</c:v>
                </c:pt>
                <c:pt idx="1690">
                  <c:v>4.4439999999999067</c:v>
                </c:pt>
                <c:pt idx="1691">
                  <c:v>4.4539999999999065</c:v>
                </c:pt>
                <c:pt idx="1692">
                  <c:v>4.4639999999999063</c:v>
                </c:pt>
                <c:pt idx="1693">
                  <c:v>4.4739999999999061</c:v>
                </c:pt>
                <c:pt idx="1694">
                  <c:v>4.4839999999999058</c:v>
                </c:pt>
                <c:pt idx="1695">
                  <c:v>4.4939999999999056</c:v>
                </c:pt>
                <c:pt idx="1696">
                  <c:v>4.5039999999999054</c:v>
                </c:pt>
                <c:pt idx="1697">
                  <c:v>4.5139999999999052</c:v>
                </c:pt>
                <c:pt idx="1698">
                  <c:v>4.523999999999905</c:v>
                </c:pt>
                <c:pt idx="1699">
                  <c:v>4.5339999999999048</c:v>
                </c:pt>
                <c:pt idx="1700">
                  <c:v>4.5439999999999046</c:v>
                </c:pt>
                <c:pt idx="1701">
                  <c:v>4.5539999999999043</c:v>
                </c:pt>
                <c:pt idx="1702">
                  <c:v>4.5639999999999041</c:v>
                </c:pt>
                <c:pt idx="1703">
                  <c:v>4.5739999999999039</c:v>
                </c:pt>
                <c:pt idx="1704">
                  <c:v>4.5839999999999037</c:v>
                </c:pt>
                <c:pt idx="1705">
                  <c:v>4.5939999999999035</c:v>
                </c:pt>
                <c:pt idx="1706">
                  <c:v>4.6039999999999033</c:v>
                </c:pt>
                <c:pt idx="1707">
                  <c:v>4.6139999999999031</c:v>
                </c:pt>
                <c:pt idx="1708">
                  <c:v>4.6239999999999029</c:v>
                </c:pt>
                <c:pt idx="1709">
                  <c:v>4.6339999999999026</c:v>
                </c:pt>
                <c:pt idx="1710">
                  <c:v>4.6439999999999024</c:v>
                </c:pt>
                <c:pt idx="1711">
                  <c:v>4.6539999999999022</c:v>
                </c:pt>
                <c:pt idx="1712">
                  <c:v>4.663999999999902</c:v>
                </c:pt>
                <c:pt idx="1713">
                  <c:v>4.6739999999999018</c:v>
                </c:pt>
                <c:pt idx="1714">
                  <c:v>4.6839999999999016</c:v>
                </c:pt>
                <c:pt idx="1715">
                  <c:v>4.6939999999999014</c:v>
                </c:pt>
                <c:pt idx="1716">
                  <c:v>4.7039999999999011</c:v>
                </c:pt>
                <c:pt idx="1717">
                  <c:v>4.7139999999999009</c:v>
                </c:pt>
                <c:pt idx="1718">
                  <c:v>4.7239999999999007</c:v>
                </c:pt>
                <c:pt idx="1719">
                  <c:v>4.7339999999999005</c:v>
                </c:pt>
                <c:pt idx="1720">
                  <c:v>4.7439999999999003</c:v>
                </c:pt>
                <c:pt idx="1721">
                  <c:v>4.7539999999999001</c:v>
                </c:pt>
                <c:pt idx="1722">
                  <c:v>4.7639999999998999</c:v>
                </c:pt>
                <c:pt idx="1723">
                  <c:v>4.7739999999998997</c:v>
                </c:pt>
                <c:pt idx="1724">
                  <c:v>4.7839999999998994</c:v>
                </c:pt>
                <c:pt idx="1725">
                  <c:v>4.7939999999998992</c:v>
                </c:pt>
                <c:pt idx="1726">
                  <c:v>4.803999999999899</c:v>
                </c:pt>
                <c:pt idx="1727">
                  <c:v>4.8139999999998988</c:v>
                </c:pt>
                <c:pt idx="1728">
                  <c:v>4.8239999999998986</c:v>
                </c:pt>
                <c:pt idx="1729">
                  <c:v>4.8339999999998984</c:v>
                </c:pt>
                <c:pt idx="1730">
                  <c:v>4.8439999999998982</c:v>
                </c:pt>
                <c:pt idx="1731">
                  <c:v>4.853999999999898</c:v>
                </c:pt>
                <c:pt idx="1732">
                  <c:v>4.8639999999998977</c:v>
                </c:pt>
                <c:pt idx="1733">
                  <c:v>4.8739999999998975</c:v>
                </c:pt>
                <c:pt idx="1734">
                  <c:v>4.8839999999998973</c:v>
                </c:pt>
                <c:pt idx="1735">
                  <c:v>4.8939999999998971</c:v>
                </c:pt>
                <c:pt idx="1736">
                  <c:v>4.9039999999998969</c:v>
                </c:pt>
                <c:pt idx="1737">
                  <c:v>4.9139999999998967</c:v>
                </c:pt>
                <c:pt idx="1738">
                  <c:v>4.9239999999998965</c:v>
                </c:pt>
                <c:pt idx="1739">
                  <c:v>4.9339999999998962</c:v>
                </c:pt>
                <c:pt idx="1740">
                  <c:v>4.943999999999896</c:v>
                </c:pt>
                <c:pt idx="1741">
                  <c:v>4.9539999999998958</c:v>
                </c:pt>
                <c:pt idx="1742">
                  <c:v>4.9639999999998956</c:v>
                </c:pt>
                <c:pt idx="1743">
                  <c:v>4.9739999999998954</c:v>
                </c:pt>
                <c:pt idx="1744">
                  <c:v>4.9839999999998952</c:v>
                </c:pt>
                <c:pt idx="1745">
                  <c:v>4.993999999999895</c:v>
                </c:pt>
                <c:pt idx="1746">
                  <c:v>5.0039999999998948</c:v>
                </c:pt>
                <c:pt idx="1747">
                  <c:v>5.0139999999998945</c:v>
                </c:pt>
                <c:pt idx="1748">
                  <c:v>5.0239999999998943</c:v>
                </c:pt>
                <c:pt idx="1749">
                  <c:v>5.0339999999998941</c:v>
                </c:pt>
                <c:pt idx="1750">
                  <c:v>5.0439999999998939</c:v>
                </c:pt>
                <c:pt idx="1751">
                  <c:v>5.0539999999998937</c:v>
                </c:pt>
                <c:pt idx="1752">
                  <c:v>5.0639999999998935</c:v>
                </c:pt>
                <c:pt idx="1753">
                  <c:v>5.0739999999998933</c:v>
                </c:pt>
                <c:pt idx="1754">
                  <c:v>5.083999999999893</c:v>
                </c:pt>
                <c:pt idx="1755">
                  <c:v>5.0939999999998928</c:v>
                </c:pt>
                <c:pt idx="1756">
                  <c:v>5.1039999999998926</c:v>
                </c:pt>
                <c:pt idx="1757">
                  <c:v>5.1139999999998924</c:v>
                </c:pt>
                <c:pt idx="1758">
                  <c:v>5.1239999999998922</c:v>
                </c:pt>
                <c:pt idx="1759">
                  <c:v>5.133999999999892</c:v>
                </c:pt>
                <c:pt idx="1760">
                  <c:v>5.1439999999998918</c:v>
                </c:pt>
                <c:pt idx="1761">
                  <c:v>5.1539999999998916</c:v>
                </c:pt>
                <c:pt idx="1762">
                  <c:v>5.1639999999998913</c:v>
                </c:pt>
                <c:pt idx="1763">
                  <c:v>5.1739999999998911</c:v>
                </c:pt>
                <c:pt idx="1764">
                  <c:v>5.1839999999998909</c:v>
                </c:pt>
                <c:pt idx="1765">
                  <c:v>5.1939999999998907</c:v>
                </c:pt>
                <c:pt idx="1766">
                  <c:v>5.2039999999998905</c:v>
                </c:pt>
                <c:pt idx="1767">
                  <c:v>5.2139999999998903</c:v>
                </c:pt>
                <c:pt idx="1768">
                  <c:v>5.2239999999998901</c:v>
                </c:pt>
                <c:pt idx="1769">
                  <c:v>5.2339999999998899</c:v>
                </c:pt>
                <c:pt idx="1770">
                  <c:v>5.2439999999998896</c:v>
                </c:pt>
                <c:pt idx="1771">
                  <c:v>5.2539999999998894</c:v>
                </c:pt>
                <c:pt idx="1772">
                  <c:v>5.2639999999998892</c:v>
                </c:pt>
                <c:pt idx="1773">
                  <c:v>5.273999999999889</c:v>
                </c:pt>
                <c:pt idx="1774">
                  <c:v>5.2839999999998888</c:v>
                </c:pt>
                <c:pt idx="1775">
                  <c:v>5.2939999999998886</c:v>
                </c:pt>
                <c:pt idx="1776">
                  <c:v>5.3039999999998884</c:v>
                </c:pt>
                <c:pt idx="1777">
                  <c:v>5.3139999999998881</c:v>
                </c:pt>
                <c:pt idx="1778">
                  <c:v>5.3239999999998879</c:v>
                </c:pt>
                <c:pt idx="1779">
                  <c:v>5.3339999999998877</c:v>
                </c:pt>
                <c:pt idx="1780">
                  <c:v>5.3439999999998875</c:v>
                </c:pt>
                <c:pt idx="1781">
                  <c:v>5.3539999999998873</c:v>
                </c:pt>
                <c:pt idx="1782">
                  <c:v>5.3639999999998871</c:v>
                </c:pt>
                <c:pt idx="1783">
                  <c:v>5.3739999999998869</c:v>
                </c:pt>
                <c:pt idx="1784">
                  <c:v>5.3839999999998867</c:v>
                </c:pt>
                <c:pt idx="1785">
                  <c:v>5.3939999999998864</c:v>
                </c:pt>
                <c:pt idx="1786">
                  <c:v>5.4039999999998862</c:v>
                </c:pt>
                <c:pt idx="1787">
                  <c:v>5.413999999999886</c:v>
                </c:pt>
                <c:pt idx="1788">
                  <c:v>5.4239999999998858</c:v>
                </c:pt>
                <c:pt idx="1789">
                  <c:v>5.4339999999998856</c:v>
                </c:pt>
                <c:pt idx="1790">
                  <c:v>5.4439999999998854</c:v>
                </c:pt>
                <c:pt idx="1791">
                  <c:v>5.4539999999998852</c:v>
                </c:pt>
                <c:pt idx="1792">
                  <c:v>5.4639999999998849</c:v>
                </c:pt>
                <c:pt idx="1793">
                  <c:v>5.4739999999998847</c:v>
                </c:pt>
                <c:pt idx="1794">
                  <c:v>5.4839999999998845</c:v>
                </c:pt>
                <c:pt idx="1795">
                  <c:v>5.4939999999998843</c:v>
                </c:pt>
                <c:pt idx="1796">
                  <c:v>5.5039999999998841</c:v>
                </c:pt>
                <c:pt idx="1797">
                  <c:v>5.5139999999998839</c:v>
                </c:pt>
                <c:pt idx="1798">
                  <c:v>5.5239999999998837</c:v>
                </c:pt>
                <c:pt idx="1799">
                  <c:v>5.5339999999998835</c:v>
                </c:pt>
                <c:pt idx="1800">
                  <c:v>5.5439999999998832</c:v>
                </c:pt>
                <c:pt idx="1801">
                  <c:v>5.553999999999883</c:v>
                </c:pt>
                <c:pt idx="1802">
                  <c:v>5.5639999999998828</c:v>
                </c:pt>
                <c:pt idx="1803">
                  <c:v>5.5739999999998826</c:v>
                </c:pt>
                <c:pt idx="1804">
                  <c:v>5.5839999999998824</c:v>
                </c:pt>
                <c:pt idx="1805">
                  <c:v>5.5939999999998822</c:v>
                </c:pt>
                <c:pt idx="1806">
                  <c:v>5.603999999999882</c:v>
                </c:pt>
                <c:pt idx="1807">
                  <c:v>5.6139999999998818</c:v>
                </c:pt>
                <c:pt idx="1808">
                  <c:v>5.6239999999998815</c:v>
                </c:pt>
                <c:pt idx="1809">
                  <c:v>5.6339999999998813</c:v>
                </c:pt>
                <c:pt idx="1810">
                  <c:v>5.6439999999998811</c:v>
                </c:pt>
                <c:pt idx="1811">
                  <c:v>5.6539999999998809</c:v>
                </c:pt>
                <c:pt idx="1812">
                  <c:v>5.6639999999998807</c:v>
                </c:pt>
                <c:pt idx="1813">
                  <c:v>5.6739999999998805</c:v>
                </c:pt>
                <c:pt idx="1814">
                  <c:v>5.6839999999998803</c:v>
                </c:pt>
                <c:pt idx="1815">
                  <c:v>5.69399999999988</c:v>
                </c:pt>
                <c:pt idx="1816">
                  <c:v>5.7039999999998798</c:v>
                </c:pt>
                <c:pt idx="1817">
                  <c:v>5.7139999999998796</c:v>
                </c:pt>
                <c:pt idx="1818">
                  <c:v>5.7239999999998794</c:v>
                </c:pt>
                <c:pt idx="1819">
                  <c:v>5.7339999999998792</c:v>
                </c:pt>
                <c:pt idx="1820">
                  <c:v>5.743999999999879</c:v>
                </c:pt>
                <c:pt idx="1821">
                  <c:v>5.7539999999998788</c:v>
                </c:pt>
                <c:pt idx="1822">
                  <c:v>5.7639999999998786</c:v>
                </c:pt>
                <c:pt idx="1823">
                  <c:v>5.7739999999998783</c:v>
                </c:pt>
                <c:pt idx="1824">
                  <c:v>5.7839999999998781</c:v>
                </c:pt>
                <c:pt idx="1825">
                  <c:v>5.7939999999998779</c:v>
                </c:pt>
                <c:pt idx="1826">
                  <c:v>5.8039999999998777</c:v>
                </c:pt>
                <c:pt idx="1827">
                  <c:v>5.8139999999998775</c:v>
                </c:pt>
                <c:pt idx="1828">
                  <c:v>5.8239999999998773</c:v>
                </c:pt>
                <c:pt idx="1829">
                  <c:v>5.8339999999998771</c:v>
                </c:pt>
                <c:pt idx="1830">
                  <c:v>5.8439999999998768</c:v>
                </c:pt>
                <c:pt idx="1831">
                  <c:v>5.8539999999998766</c:v>
                </c:pt>
                <c:pt idx="1832">
                  <c:v>5.8639999999998764</c:v>
                </c:pt>
                <c:pt idx="1833">
                  <c:v>5.8739999999998762</c:v>
                </c:pt>
                <c:pt idx="1834">
                  <c:v>5.883999999999876</c:v>
                </c:pt>
                <c:pt idx="1835">
                  <c:v>5.8939999999998758</c:v>
                </c:pt>
                <c:pt idx="1836">
                  <c:v>5.9039999999998756</c:v>
                </c:pt>
                <c:pt idx="1837">
                  <c:v>5.9139999999998754</c:v>
                </c:pt>
                <c:pt idx="1838">
                  <c:v>5.9239999999998751</c:v>
                </c:pt>
                <c:pt idx="1839">
                  <c:v>5.9339999999998749</c:v>
                </c:pt>
                <c:pt idx="1840">
                  <c:v>5.9439999999998747</c:v>
                </c:pt>
                <c:pt idx="1841">
                  <c:v>5.9539999999998745</c:v>
                </c:pt>
                <c:pt idx="1842">
                  <c:v>5.9639999999998743</c:v>
                </c:pt>
                <c:pt idx="1843">
                  <c:v>5.9739999999998741</c:v>
                </c:pt>
                <c:pt idx="1844">
                  <c:v>5.9839999999998739</c:v>
                </c:pt>
                <c:pt idx="1845">
                  <c:v>5.9939999999998737</c:v>
                </c:pt>
                <c:pt idx="1846">
                  <c:v>6.0039999999998734</c:v>
                </c:pt>
                <c:pt idx="1847">
                  <c:v>6.0139999999998732</c:v>
                </c:pt>
                <c:pt idx="1848">
                  <c:v>6.023999999999873</c:v>
                </c:pt>
                <c:pt idx="1849">
                  <c:v>6.0339999999998728</c:v>
                </c:pt>
                <c:pt idx="1850">
                  <c:v>6.0439999999998726</c:v>
                </c:pt>
                <c:pt idx="1851">
                  <c:v>6.0539999999998724</c:v>
                </c:pt>
                <c:pt idx="1852">
                  <c:v>6.0639999999998722</c:v>
                </c:pt>
                <c:pt idx="1853">
                  <c:v>6.0739999999998719</c:v>
                </c:pt>
                <c:pt idx="1854">
                  <c:v>6.0839999999998717</c:v>
                </c:pt>
                <c:pt idx="1855">
                  <c:v>6.0939999999998715</c:v>
                </c:pt>
                <c:pt idx="1856">
                  <c:v>6.1039999999998713</c:v>
                </c:pt>
                <c:pt idx="1857">
                  <c:v>6.1139999999998711</c:v>
                </c:pt>
                <c:pt idx="1858">
                  <c:v>6.1239999999998709</c:v>
                </c:pt>
                <c:pt idx="1859">
                  <c:v>6.1339999999998707</c:v>
                </c:pt>
                <c:pt idx="1860">
                  <c:v>6.1439999999998705</c:v>
                </c:pt>
                <c:pt idx="1861">
                  <c:v>6.1539999999998702</c:v>
                </c:pt>
                <c:pt idx="1862">
                  <c:v>6.16399999999987</c:v>
                </c:pt>
                <c:pt idx="1863">
                  <c:v>6.1739999999998698</c:v>
                </c:pt>
                <c:pt idx="1864">
                  <c:v>6.1839999999998696</c:v>
                </c:pt>
                <c:pt idx="1865">
                  <c:v>6.1939999999998694</c:v>
                </c:pt>
                <c:pt idx="1866">
                  <c:v>6.2039999999998692</c:v>
                </c:pt>
                <c:pt idx="1867">
                  <c:v>6.213999999999869</c:v>
                </c:pt>
                <c:pt idx="1868">
                  <c:v>6.2239999999998687</c:v>
                </c:pt>
                <c:pt idx="1869">
                  <c:v>6.2339999999998685</c:v>
                </c:pt>
                <c:pt idx="1870">
                  <c:v>6.2439999999998683</c:v>
                </c:pt>
                <c:pt idx="1871">
                  <c:v>6.2539999999998681</c:v>
                </c:pt>
                <c:pt idx="1872">
                  <c:v>6.2639999999998679</c:v>
                </c:pt>
                <c:pt idx="1873">
                  <c:v>6.2739999999998677</c:v>
                </c:pt>
                <c:pt idx="1874">
                  <c:v>6.2839999999998675</c:v>
                </c:pt>
                <c:pt idx="1875">
                  <c:v>6.2939999999998673</c:v>
                </c:pt>
                <c:pt idx="1876">
                  <c:v>6.303999999999867</c:v>
                </c:pt>
                <c:pt idx="1877">
                  <c:v>6.3139999999998668</c:v>
                </c:pt>
                <c:pt idx="1878">
                  <c:v>6.3239999999998666</c:v>
                </c:pt>
                <c:pt idx="1879">
                  <c:v>6.3339999999998664</c:v>
                </c:pt>
                <c:pt idx="1880">
                  <c:v>6.3439999999998662</c:v>
                </c:pt>
                <c:pt idx="1881">
                  <c:v>6.353999999999866</c:v>
                </c:pt>
                <c:pt idx="1882">
                  <c:v>6.3639999999998658</c:v>
                </c:pt>
                <c:pt idx="1883">
                  <c:v>6.3739999999998656</c:v>
                </c:pt>
                <c:pt idx="1884">
                  <c:v>6.3839999999998653</c:v>
                </c:pt>
                <c:pt idx="1885">
                  <c:v>6.3939999999998651</c:v>
                </c:pt>
                <c:pt idx="1886">
                  <c:v>6.4039999999998649</c:v>
                </c:pt>
                <c:pt idx="1887">
                  <c:v>6.4139999999998647</c:v>
                </c:pt>
                <c:pt idx="1888">
                  <c:v>6.4239999999998645</c:v>
                </c:pt>
                <c:pt idx="1889">
                  <c:v>6.4339999999998643</c:v>
                </c:pt>
                <c:pt idx="1890">
                  <c:v>6.4439999999998641</c:v>
                </c:pt>
                <c:pt idx="1891">
                  <c:v>6.4539999999998638</c:v>
                </c:pt>
                <c:pt idx="1892">
                  <c:v>6.4639999999998636</c:v>
                </c:pt>
                <c:pt idx="1893">
                  <c:v>6.4739999999998634</c:v>
                </c:pt>
                <c:pt idx="1894">
                  <c:v>6.4839999999998632</c:v>
                </c:pt>
                <c:pt idx="1895">
                  <c:v>6.493999999999863</c:v>
                </c:pt>
                <c:pt idx="1896">
                  <c:v>6.5039999999998628</c:v>
                </c:pt>
                <c:pt idx="1897">
                  <c:v>6.5139999999998626</c:v>
                </c:pt>
                <c:pt idx="1898">
                  <c:v>6.5239999999998624</c:v>
                </c:pt>
                <c:pt idx="1899">
                  <c:v>6.5339999999998621</c:v>
                </c:pt>
                <c:pt idx="1900">
                  <c:v>6.5439999999998619</c:v>
                </c:pt>
                <c:pt idx="1901">
                  <c:v>6.5539999999998617</c:v>
                </c:pt>
                <c:pt idx="1902">
                  <c:v>6.5639999999998615</c:v>
                </c:pt>
                <c:pt idx="1903">
                  <c:v>6.5739999999998613</c:v>
                </c:pt>
                <c:pt idx="1904">
                  <c:v>6.5839999999998611</c:v>
                </c:pt>
                <c:pt idx="1905">
                  <c:v>6.5939999999998609</c:v>
                </c:pt>
                <c:pt idx="1906">
                  <c:v>6.6039999999998606</c:v>
                </c:pt>
                <c:pt idx="1907">
                  <c:v>6.6139999999998604</c:v>
                </c:pt>
                <c:pt idx="1908">
                  <c:v>6.6239999999998602</c:v>
                </c:pt>
                <c:pt idx="1909">
                  <c:v>6.63399999999986</c:v>
                </c:pt>
                <c:pt idx="1910">
                  <c:v>6.6439999999998598</c:v>
                </c:pt>
                <c:pt idx="1911">
                  <c:v>6.6539999999998596</c:v>
                </c:pt>
                <c:pt idx="1912">
                  <c:v>6.6639999999998594</c:v>
                </c:pt>
                <c:pt idx="1913">
                  <c:v>6.6739999999998592</c:v>
                </c:pt>
                <c:pt idx="1914">
                  <c:v>6.6839999999998589</c:v>
                </c:pt>
                <c:pt idx="1915">
                  <c:v>6.6939999999998587</c:v>
                </c:pt>
                <c:pt idx="1916">
                  <c:v>6.7039999999998585</c:v>
                </c:pt>
                <c:pt idx="1917">
                  <c:v>6.7139999999998583</c:v>
                </c:pt>
                <c:pt idx="1918">
                  <c:v>6.7239999999998581</c:v>
                </c:pt>
                <c:pt idx="1919">
                  <c:v>6.7339999999998579</c:v>
                </c:pt>
                <c:pt idx="1920">
                  <c:v>6.7439999999998577</c:v>
                </c:pt>
                <c:pt idx="1921">
                  <c:v>6.7539999999998575</c:v>
                </c:pt>
                <c:pt idx="1922">
                  <c:v>6.7639999999998572</c:v>
                </c:pt>
                <c:pt idx="1923">
                  <c:v>6.773999999999857</c:v>
                </c:pt>
                <c:pt idx="1924">
                  <c:v>6.7839999999998568</c:v>
                </c:pt>
                <c:pt idx="1925">
                  <c:v>6.7939999999998566</c:v>
                </c:pt>
                <c:pt idx="1926">
                  <c:v>6.8039999999998564</c:v>
                </c:pt>
                <c:pt idx="1927">
                  <c:v>6.8139999999998562</c:v>
                </c:pt>
                <c:pt idx="1928">
                  <c:v>6.823999999999856</c:v>
                </c:pt>
                <c:pt idx="1929">
                  <c:v>6.8339999999998557</c:v>
                </c:pt>
                <c:pt idx="1930">
                  <c:v>6.8439999999998555</c:v>
                </c:pt>
                <c:pt idx="1931">
                  <c:v>6.8539999999998553</c:v>
                </c:pt>
                <c:pt idx="1932">
                  <c:v>6.8639999999998551</c:v>
                </c:pt>
                <c:pt idx="1933">
                  <c:v>6.8739999999998549</c:v>
                </c:pt>
                <c:pt idx="1934">
                  <c:v>6.8839999999998547</c:v>
                </c:pt>
                <c:pt idx="1935">
                  <c:v>6.8939999999998545</c:v>
                </c:pt>
                <c:pt idx="1936">
                  <c:v>6.9039999999998543</c:v>
                </c:pt>
                <c:pt idx="1937">
                  <c:v>6.913999999999854</c:v>
                </c:pt>
                <c:pt idx="1938">
                  <c:v>6.9239999999998538</c:v>
                </c:pt>
                <c:pt idx="1939">
                  <c:v>6.9339999999998536</c:v>
                </c:pt>
                <c:pt idx="1940">
                  <c:v>6.9439999999998534</c:v>
                </c:pt>
                <c:pt idx="1941">
                  <c:v>6.9539999999998532</c:v>
                </c:pt>
                <c:pt idx="1942">
                  <c:v>6.963999999999853</c:v>
                </c:pt>
                <c:pt idx="1943">
                  <c:v>6.9739999999998528</c:v>
                </c:pt>
                <c:pt idx="1944">
                  <c:v>6.9839999999998525</c:v>
                </c:pt>
                <c:pt idx="1945">
                  <c:v>6.9939999999998523</c:v>
                </c:pt>
                <c:pt idx="1946">
                  <c:v>7.0039999999998521</c:v>
                </c:pt>
                <c:pt idx="1947">
                  <c:v>7.0139999999998519</c:v>
                </c:pt>
                <c:pt idx="1948">
                  <c:v>7.0239999999998517</c:v>
                </c:pt>
                <c:pt idx="1949">
                  <c:v>7.0339999999998515</c:v>
                </c:pt>
                <c:pt idx="1950">
                  <c:v>7.0439999999998513</c:v>
                </c:pt>
                <c:pt idx="1951">
                  <c:v>7.0539999999998511</c:v>
                </c:pt>
                <c:pt idx="1952">
                  <c:v>7.0639999999998508</c:v>
                </c:pt>
                <c:pt idx="1953">
                  <c:v>7.0739999999998506</c:v>
                </c:pt>
                <c:pt idx="1954">
                  <c:v>7.0839999999998504</c:v>
                </c:pt>
                <c:pt idx="1955">
                  <c:v>7.0939999999998502</c:v>
                </c:pt>
                <c:pt idx="1956">
                  <c:v>7.10399999999985</c:v>
                </c:pt>
                <c:pt idx="1957">
                  <c:v>7.1139999999998498</c:v>
                </c:pt>
                <c:pt idx="1958">
                  <c:v>7.1239999999998496</c:v>
                </c:pt>
                <c:pt idx="1959">
                  <c:v>7.1339999999998494</c:v>
                </c:pt>
                <c:pt idx="1960">
                  <c:v>7.1439999999998491</c:v>
                </c:pt>
                <c:pt idx="1961">
                  <c:v>7.1539999999998489</c:v>
                </c:pt>
                <c:pt idx="1962">
                  <c:v>7.1639999999998487</c:v>
                </c:pt>
                <c:pt idx="1963">
                  <c:v>7.1739999999998485</c:v>
                </c:pt>
                <c:pt idx="1964">
                  <c:v>7.1839999999998483</c:v>
                </c:pt>
                <c:pt idx="1965">
                  <c:v>7.1939999999998481</c:v>
                </c:pt>
                <c:pt idx="1966">
                  <c:v>7.2039999999998479</c:v>
                </c:pt>
                <c:pt idx="1967">
                  <c:v>7.2139999999998476</c:v>
                </c:pt>
                <c:pt idx="1968">
                  <c:v>7.2239999999998474</c:v>
                </c:pt>
                <c:pt idx="1969">
                  <c:v>7.2339999999998472</c:v>
                </c:pt>
                <c:pt idx="1970">
                  <c:v>7.243999999999847</c:v>
                </c:pt>
                <c:pt idx="1971">
                  <c:v>7.2539999999998468</c:v>
                </c:pt>
                <c:pt idx="1972">
                  <c:v>7.2639999999998466</c:v>
                </c:pt>
                <c:pt idx="1973">
                  <c:v>7.2739999999998464</c:v>
                </c:pt>
                <c:pt idx="1974">
                  <c:v>7.2839999999998462</c:v>
                </c:pt>
                <c:pt idx="1975">
                  <c:v>7.2939999999998459</c:v>
                </c:pt>
                <c:pt idx="1976">
                  <c:v>7.3039999999998457</c:v>
                </c:pt>
                <c:pt idx="1977">
                  <c:v>7.3139999999998455</c:v>
                </c:pt>
                <c:pt idx="1978">
                  <c:v>7.3239999999998453</c:v>
                </c:pt>
                <c:pt idx="1979">
                  <c:v>7.3339999999998451</c:v>
                </c:pt>
                <c:pt idx="1980">
                  <c:v>7.3439999999998449</c:v>
                </c:pt>
                <c:pt idx="1981">
                  <c:v>7.3539999999998447</c:v>
                </c:pt>
                <c:pt idx="1982">
                  <c:v>7.3639999999998444</c:v>
                </c:pt>
                <c:pt idx="1983">
                  <c:v>7.3739999999998442</c:v>
                </c:pt>
                <c:pt idx="1984">
                  <c:v>7.383999999999844</c:v>
                </c:pt>
                <c:pt idx="1985">
                  <c:v>7.3939999999998438</c:v>
                </c:pt>
                <c:pt idx="1986">
                  <c:v>7.4039999999998436</c:v>
                </c:pt>
                <c:pt idx="1987">
                  <c:v>7.4139999999998434</c:v>
                </c:pt>
                <c:pt idx="1988">
                  <c:v>7.4239999999998432</c:v>
                </c:pt>
                <c:pt idx="1989">
                  <c:v>7.433999999999843</c:v>
                </c:pt>
                <c:pt idx="1990">
                  <c:v>7.4439999999998427</c:v>
                </c:pt>
                <c:pt idx="1991">
                  <c:v>7.4539999999998425</c:v>
                </c:pt>
                <c:pt idx="1992">
                  <c:v>7.4639999999998423</c:v>
                </c:pt>
                <c:pt idx="1993">
                  <c:v>7.4739999999998421</c:v>
                </c:pt>
                <c:pt idx="1994">
                  <c:v>7.4839999999998419</c:v>
                </c:pt>
                <c:pt idx="1995">
                  <c:v>7.4939999999998417</c:v>
                </c:pt>
                <c:pt idx="1996">
                  <c:v>7.5039999999998415</c:v>
                </c:pt>
                <c:pt idx="1997">
                  <c:v>7.5139999999998413</c:v>
                </c:pt>
                <c:pt idx="1998">
                  <c:v>7.523999999999841</c:v>
                </c:pt>
                <c:pt idx="1999">
                  <c:v>7.5339999999998408</c:v>
                </c:pt>
                <c:pt idx="2000">
                  <c:v>7.5439999999998406</c:v>
                </c:pt>
                <c:pt idx="2001">
                  <c:v>7.5539999999998404</c:v>
                </c:pt>
                <c:pt idx="2002">
                  <c:v>7.5639999999998402</c:v>
                </c:pt>
                <c:pt idx="2003">
                  <c:v>7.57399999999984</c:v>
                </c:pt>
                <c:pt idx="2004">
                  <c:v>7.5839999999998398</c:v>
                </c:pt>
                <c:pt idx="2005">
                  <c:v>7.5939999999998395</c:v>
                </c:pt>
                <c:pt idx="2006">
                  <c:v>7.6039999999998393</c:v>
                </c:pt>
                <c:pt idx="2007">
                  <c:v>7.6139999999998391</c:v>
                </c:pt>
                <c:pt idx="2008">
                  <c:v>7.6239999999998389</c:v>
                </c:pt>
                <c:pt idx="2009">
                  <c:v>7.6339999999998387</c:v>
                </c:pt>
                <c:pt idx="2010">
                  <c:v>7.6439999999998385</c:v>
                </c:pt>
                <c:pt idx="2011">
                  <c:v>7.6539999999998383</c:v>
                </c:pt>
                <c:pt idx="2012">
                  <c:v>7.6639999999998381</c:v>
                </c:pt>
                <c:pt idx="2013">
                  <c:v>7.6739999999998378</c:v>
                </c:pt>
                <c:pt idx="2014">
                  <c:v>7.6839999999998376</c:v>
                </c:pt>
                <c:pt idx="2015">
                  <c:v>7.6939999999998374</c:v>
                </c:pt>
                <c:pt idx="2016">
                  <c:v>7.7039999999998372</c:v>
                </c:pt>
                <c:pt idx="2017">
                  <c:v>7.713999999999837</c:v>
                </c:pt>
                <c:pt idx="2018">
                  <c:v>7.7239999999998368</c:v>
                </c:pt>
                <c:pt idx="2019">
                  <c:v>7.7339999999998366</c:v>
                </c:pt>
                <c:pt idx="2020">
                  <c:v>7.7439999999998363</c:v>
                </c:pt>
                <c:pt idx="2021">
                  <c:v>7.7539999999998361</c:v>
                </c:pt>
                <c:pt idx="2022">
                  <c:v>7.7639999999998359</c:v>
                </c:pt>
                <c:pt idx="2023">
                  <c:v>7.7739999999998357</c:v>
                </c:pt>
                <c:pt idx="2024">
                  <c:v>7.7839999999998355</c:v>
                </c:pt>
                <c:pt idx="2025">
                  <c:v>7.7939999999998353</c:v>
                </c:pt>
                <c:pt idx="2026">
                  <c:v>7.8039999999998351</c:v>
                </c:pt>
                <c:pt idx="2027">
                  <c:v>7.8139999999998349</c:v>
                </c:pt>
                <c:pt idx="2028">
                  <c:v>7.8239999999998346</c:v>
                </c:pt>
                <c:pt idx="2029">
                  <c:v>7.8339999999998344</c:v>
                </c:pt>
                <c:pt idx="2030">
                  <c:v>7.8439999999998342</c:v>
                </c:pt>
                <c:pt idx="2031">
                  <c:v>7.853999999999834</c:v>
                </c:pt>
                <c:pt idx="2032">
                  <c:v>7.8639999999998338</c:v>
                </c:pt>
                <c:pt idx="2033">
                  <c:v>7.8739999999998336</c:v>
                </c:pt>
                <c:pt idx="2034">
                  <c:v>7.8839999999998334</c:v>
                </c:pt>
                <c:pt idx="2035">
                  <c:v>7.8939999999998332</c:v>
                </c:pt>
                <c:pt idx="2036">
                  <c:v>7.9039999999998329</c:v>
                </c:pt>
                <c:pt idx="2037">
                  <c:v>7.9139999999998327</c:v>
                </c:pt>
                <c:pt idx="2038">
                  <c:v>7.9239999999998325</c:v>
                </c:pt>
                <c:pt idx="2039">
                  <c:v>7.9339999999998323</c:v>
                </c:pt>
                <c:pt idx="2040">
                  <c:v>7.9439999999998321</c:v>
                </c:pt>
                <c:pt idx="2041">
                  <c:v>7.9539999999998319</c:v>
                </c:pt>
                <c:pt idx="2042">
                  <c:v>7.9639999999998317</c:v>
                </c:pt>
                <c:pt idx="2043">
                  <c:v>7.9739999999998314</c:v>
                </c:pt>
                <c:pt idx="2044">
                  <c:v>7.9839999999998312</c:v>
                </c:pt>
                <c:pt idx="2045">
                  <c:v>7.993999999999831</c:v>
                </c:pt>
                <c:pt idx="2046">
                  <c:v>8.0039999999998308</c:v>
                </c:pt>
              </c:numCache>
            </c:numRef>
          </c:xVal>
          <c:yVal>
            <c:numRef>
              <c:f>Sheet1!$T$5:$T$2051</c:f>
              <c:numCache>
                <c:formatCode>General</c:formatCode>
                <c:ptCount val="2047"/>
                <c:pt idx="0">
                  <c:v>518.15</c:v>
                </c:pt>
                <c:pt idx="1">
                  <c:v>518.37512982027783</c:v>
                </c:pt>
                <c:pt idx="2">
                  <c:v>518.55326159157744</c:v>
                </c:pt>
                <c:pt idx="3">
                  <c:v>518.70101333695175</c:v>
                </c:pt>
                <c:pt idx="4">
                  <c:v>518.82766497231466</c:v>
                </c:pt>
                <c:pt idx="5">
                  <c:v>518.93893996941927</c:v>
                </c:pt>
                <c:pt idx="6">
                  <c:v>519.03861569978619</c:v>
                </c:pt>
                <c:pt idx="7">
                  <c:v>519.12931136456234</c:v>
                </c:pt>
                <c:pt idx="8">
                  <c:v>519.21291287882582</c:v>
                </c:pt>
                <c:pt idx="9">
                  <c:v>519.29081918421866</c:v>
                </c:pt>
                <c:pt idx="10">
                  <c:v>519.36409329899948</c:v>
                </c:pt>
                <c:pt idx="11">
                  <c:v>519.43355921753471</c:v>
                </c:pt>
                <c:pt idx="12">
                  <c:v>519.49986641310966</c:v>
                </c:pt>
                <c:pt idx="13">
                  <c:v>519.56353412366047</c:v>
                </c:pt>
                <c:pt idx="14">
                  <c:v>519.62498256608126</c:v>
                </c:pt>
                <c:pt idx="15">
                  <c:v>519.68455543998778</c:v>
                </c:pt>
                <c:pt idx="16">
                  <c:v>519.74253647361047</c:v>
                </c:pt>
                <c:pt idx="17">
                  <c:v>519.79916180083706</c:v>
                </c:pt>
                <c:pt idx="18">
                  <c:v>519.85462936221631</c:v>
                </c:pt>
                <c:pt idx="19">
                  <c:v>519.90910614334837</c:v>
                </c:pt>
                <c:pt idx="20">
                  <c:v>519.96273381660376</c:v>
                </c:pt>
                <c:pt idx="21">
                  <c:v>520.01563318705905</c:v>
                </c:pt>
                <c:pt idx="22">
                  <c:v>520.06790773125226</c:v>
                </c:pt>
                <c:pt idx="23">
                  <c:v>520.11964643958788</c:v>
                </c:pt>
                <c:pt idx="24">
                  <c:v>520.1709261184767</c:v>
                </c:pt>
                <c:pt idx="25">
                  <c:v>520.22181326918064</c:v>
                </c:pt>
                <c:pt idx="26">
                  <c:v>520.27236563200404</c:v>
                </c:pt>
                <c:pt idx="27">
                  <c:v>520.32263346370439</c:v>
                </c:pt>
                <c:pt idx="28">
                  <c:v>520.37266060058289</c:v>
                </c:pt>
                <c:pt idx="29">
                  <c:v>520.42248534816929</c:v>
                </c:pt>
                <c:pt idx="30">
                  <c:v>520.47214122966489</c:v>
                </c:pt>
                <c:pt idx="31">
                  <c:v>520.52165761863068</c:v>
                </c:pt>
                <c:pt idx="32">
                  <c:v>520.57106027625241</c:v>
                </c:pt>
                <c:pt idx="33">
                  <c:v>520.62037180951916</c:v>
                </c:pt>
                <c:pt idx="34">
                  <c:v>520.66961206351698</c:v>
                </c:pt>
                <c:pt idx="35">
                  <c:v>520.71879845857381</c:v>
                </c:pt>
                <c:pt idx="36">
                  <c:v>520.76794628103164</c:v>
                </c:pt>
                <c:pt idx="37">
                  <c:v>520.81706893486046</c:v>
                </c:pt>
                <c:pt idx="38">
                  <c:v>520.86617816007208</c:v>
                </c:pt>
                <c:pt idx="39">
                  <c:v>520.91528422287752</c:v>
                </c:pt>
                <c:pt idx="40">
                  <c:v>520.96439608170886</c:v>
                </c:pt>
                <c:pt idx="41">
                  <c:v>521.01352153255493</c:v>
                </c:pt>
                <c:pt idx="42">
                  <c:v>521.06266733650932</c:v>
                </c:pt>
                <c:pt idx="43">
                  <c:v>521.11183933197526</c:v>
                </c:pt>
                <c:pt idx="44">
                  <c:v>521.16104253359754</c:v>
                </c:pt>
                <c:pt idx="45">
                  <c:v>521.21028121967993</c:v>
                </c:pt>
                <c:pt idx="46">
                  <c:v>521.25955900958616</c:v>
                </c:pt>
                <c:pt idx="47">
                  <c:v>521.30887893240674</c:v>
                </c:pt>
                <c:pt idx="48">
                  <c:v>521.3582434879894</c:v>
                </c:pt>
                <c:pt idx="49">
                  <c:v>521.4076547012786</c:v>
                </c:pt>
                <c:pt idx="50">
                  <c:v>521.45711417077928</c:v>
                </c:pt>
                <c:pt idx="51">
                  <c:v>521.50662311184897</c:v>
                </c:pt>
                <c:pt idx="52">
                  <c:v>521.55618239542912</c:v>
                </c:pt>
                <c:pt idx="53">
                  <c:v>521.6057925827472</c:v>
                </c:pt>
                <c:pt idx="54">
                  <c:v>521.65545395645074</c:v>
                </c:pt>
                <c:pt idx="55">
                  <c:v>521.70516654857738</c:v>
                </c:pt>
                <c:pt idx="56">
                  <c:v>521.75493016571431</c:v>
                </c:pt>
                <c:pt idx="57">
                  <c:v>521.80474441165609</c:v>
                </c:pt>
                <c:pt idx="58">
                  <c:v>521.85460870783231</c:v>
                </c:pt>
                <c:pt idx="59">
                  <c:v>521.90452231174572</c:v>
                </c:pt>
                <c:pt idx="60">
                  <c:v>521.95448433363015</c:v>
                </c:pt>
                <c:pt idx="61">
                  <c:v>522.00449375151561</c:v>
                </c:pt>
                <c:pt idx="62">
                  <c:v>522.05454942486506</c:v>
                </c:pt>
                <c:pt idx="63">
                  <c:v>522.10465010692894</c:v>
                </c:pt>
                <c:pt idx="64">
                  <c:v>522.15479445594724</c:v>
                </c:pt>
                <c:pt idx="65">
                  <c:v>522.20498104531441</c:v>
                </c:pt>
                <c:pt idx="66">
                  <c:v>522.25520837280965</c:v>
                </c:pt>
                <c:pt idx="67">
                  <c:v>522.30547486898467</c:v>
                </c:pt>
                <c:pt idx="68">
                  <c:v>522.35577890478987</c:v>
                </c:pt>
                <c:pt idx="69">
                  <c:v>522.40611879851247</c:v>
                </c:pt>
                <c:pt idx="70">
                  <c:v>522.45649282209263</c:v>
                </c:pt>
                <c:pt idx="71">
                  <c:v>522.506899206875</c:v>
                </c:pt>
                <c:pt idx="72">
                  <c:v>522.55733614884946</c:v>
                </c:pt>
                <c:pt idx="73">
                  <c:v>522.60780181342761</c:v>
                </c:pt>
                <c:pt idx="74">
                  <c:v>522.65829433979843</c:v>
                </c:pt>
                <c:pt idx="75">
                  <c:v>522.70881184490077</c:v>
                </c:pt>
                <c:pt idx="76">
                  <c:v>522.75935242704725</c:v>
                </c:pt>
                <c:pt idx="77">
                  <c:v>522.80991416923143</c:v>
                </c:pt>
                <c:pt idx="78">
                  <c:v>522.86049514214596</c:v>
                </c:pt>
                <c:pt idx="79">
                  <c:v>522.91109340693708</c:v>
                </c:pt>
                <c:pt idx="80">
                  <c:v>522.96170701771916</c:v>
                </c:pt>
                <c:pt idx="81">
                  <c:v>523.01233402386958</c:v>
                </c:pt>
                <c:pt idx="82">
                  <c:v>523.06297247212331</c:v>
                </c:pt>
                <c:pt idx="83">
                  <c:v>523.11362040848428</c:v>
                </c:pt>
                <c:pt idx="84">
                  <c:v>523.1642758799693</c:v>
                </c:pt>
                <c:pt idx="85">
                  <c:v>523.21493693619857</c:v>
                </c:pt>
                <c:pt idx="86">
                  <c:v>523.26560163084582</c:v>
                </c:pt>
                <c:pt idx="87">
                  <c:v>523.31626802296023</c:v>
                </c:pt>
                <c:pt idx="88">
                  <c:v>523.36693417817003</c:v>
                </c:pt>
                <c:pt idx="89">
                  <c:v>523.41759816977833</c:v>
                </c:pt>
                <c:pt idx="90">
                  <c:v>523.46825807975983</c:v>
                </c:pt>
                <c:pt idx="91">
                  <c:v>523.5189119996669</c:v>
                </c:pt>
                <c:pt idx="92">
                  <c:v>523.56955803145161</c:v>
                </c:pt>
                <c:pt idx="93">
                  <c:v>523.62019428821168</c:v>
                </c:pt>
                <c:pt idx="94">
                  <c:v>523.67081889486576</c:v>
                </c:pt>
                <c:pt idx="95">
                  <c:v>523.72142998876427</c:v>
                </c:pt>
                <c:pt idx="96">
                  <c:v>523.77202572024044</c:v>
                </c:pt>
                <c:pt idx="97">
                  <c:v>523.8226042531071</c:v>
                </c:pt>
                <c:pt idx="98">
                  <c:v>523.87316376510296</c:v>
                </c:pt>
                <c:pt idx="99">
                  <c:v>523.9237024482926</c:v>
                </c:pt>
                <c:pt idx="100">
                  <c:v>523.97421850942442</c:v>
                </c:pt>
                <c:pt idx="101">
                  <c:v>524.02471017024891</c:v>
                </c:pt>
                <c:pt idx="102">
                  <c:v>524.0751756678012</c:v>
                </c:pt>
                <c:pt idx="103">
                  <c:v>524.12561325465072</c:v>
                </c:pt>
                <c:pt idx="104">
                  <c:v>524.17602119911976</c:v>
                </c:pt>
                <c:pt idx="105">
                  <c:v>524.22639778547477</c:v>
                </c:pt>
                <c:pt idx="106">
                  <c:v>524.27674131409105</c:v>
                </c:pt>
                <c:pt idx="107">
                  <c:v>524.32705010159441</c:v>
                </c:pt>
                <c:pt idx="108">
                  <c:v>524.37732248098052</c:v>
                </c:pt>
                <c:pt idx="109">
                  <c:v>524.4275568017141</c:v>
                </c:pt>
                <c:pt idx="110">
                  <c:v>524.47775142980993</c:v>
                </c:pt>
                <c:pt idx="111">
                  <c:v>524.52790474789651</c:v>
                </c:pt>
                <c:pt idx="112">
                  <c:v>524.57801515526432</c:v>
                </c:pt>
                <c:pt idx="113">
                  <c:v>524.62808106789964</c:v>
                </c:pt>
                <c:pt idx="114">
                  <c:v>524.67810091850458</c:v>
                </c:pt>
                <c:pt idx="115">
                  <c:v>524.72807315650596</c:v>
                </c:pt>
                <c:pt idx="116">
                  <c:v>524.77799624805209</c:v>
                </c:pt>
                <c:pt idx="117">
                  <c:v>524.82786867599987</c:v>
                </c:pt>
                <c:pt idx="118">
                  <c:v>524.87768893989187</c:v>
                </c:pt>
                <c:pt idx="119">
                  <c:v>524.92745555592558</c:v>
                </c:pt>
                <c:pt idx="120">
                  <c:v>524.97716705691391</c:v>
                </c:pt>
                <c:pt idx="121">
                  <c:v>525.02682199223921</c:v>
                </c:pt>
                <c:pt idx="122">
                  <c:v>525.07641892779975</c:v>
                </c:pt>
                <c:pt idx="123">
                  <c:v>525.12595644595115</c:v>
                </c:pt>
                <c:pt idx="124">
                  <c:v>525.17543314544127</c:v>
                </c:pt>
                <c:pt idx="125">
                  <c:v>525.22484764134072</c:v>
                </c:pt>
                <c:pt idx="126">
                  <c:v>525.2741985649684</c:v>
                </c:pt>
                <c:pt idx="127">
                  <c:v>525.32348456381305</c:v>
                </c:pt>
                <c:pt idx="128">
                  <c:v>525.37270430145088</c:v>
                </c:pt>
                <c:pt idx="129">
                  <c:v>525.42185645745951</c:v>
                </c:pt>
                <c:pt idx="130">
                  <c:v>525.47093972732921</c:v>
                </c:pt>
                <c:pt idx="131">
                  <c:v>525.51995282237101</c:v>
                </c:pt>
                <c:pt idx="132">
                  <c:v>525.56889446962225</c:v>
                </c:pt>
                <c:pt idx="133">
                  <c:v>525.61776341174982</c:v>
                </c:pt>
                <c:pt idx="134">
                  <c:v>525.66655840695159</c:v>
                </c:pt>
                <c:pt idx="135">
                  <c:v>525.7152782288556</c:v>
                </c:pt>
                <c:pt idx="136">
                  <c:v>525.76392166641801</c:v>
                </c:pt>
                <c:pt idx="137">
                  <c:v>525.81248752381919</c:v>
                </c:pt>
                <c:pt idx="138">
                  <c:v>525.86097462035889</c:v>
                </c:pt>
                <c:pt idx="139">
                  <c:v>525.90938179035015</c:v>
                </c:pt>
                <c:pt idx="140">
                  <c:v>525.95770788301218</c:v>
                </c:pt>
                <c:pt idx="141">
                  <c:v>526.00595176236243</c:v>
                </c:pt>
                <c:pt idx="142">
                  <c:v>526.05411230710831</c:v>
                </c:pt>
                <c:pt idx="143">
                  <c:v>526.10218841053756</c:v>
                </c:pt>
                <c:pt idx="144">
                  <c:v>526.15017898040901</c:v>
                </c:pt>
                <c:pt idx="145">
                  <c:v>526.19808293884228</c:v>
                </c:pt>
                <c:pt idx="146">
                  <c:v>526.24589922220753</c:v>
                </c:pt>
                <c:pt idx="147">
                  <c:v>526.29362678101506</c:v>
                </c:pt>
                <c:pt idx="148">
                  <c:v>526.34126457980472</c:v>
                </c:pt>
                <c:pt idx="149">
                  <c:v>526.3888115970351</c:v>
                </c:pt>
                <c:pt idx="150">
                  <c:v>526.43626682497279</c:v>
                </c:pt>
                <c:pt idx="151">
                  <c:v>526.48362926958202</c:v>
                </c:pt>
                <c:pt idx="152">
                  <c:v>526.5308979504141</c:v>
                </c:pt>
                <c:pt idx="153">
                  <c:v>526.57807190049709</c:v>
                </c:pt>
                <c:pt idx="154">
                  <c:v>526.62515016622592</c:v>
                </c:pt>
                <c:pt idx="155">
                  <c:v>526.67213180725264</c:v>
                </c:pt>
                <c:pt idx="156">
                  <c:v>526.71901589637696</c:v>
                </c:pt>
                <c:pt idx="157">
                  <c:v>526.7658015194371</c:v>
                </c:pt>
                <c:pt idx="158">
                  <c:v>526.81248777520125</c:v>
                </c:pt>
                <c:pt idx="159">
                  <c:v>526.85907377525916</c:v>
                </c:pt>
                <c:pt idx="160">
                  <c:v>526.90555864391445</c:v>
                </c:pt>
                <c:pt idx="161">
                  <c:v>526.95194151807732</c:v>
                </c:pt>
                <c:pt idx="162">
                  <c:v>526.99822154715764</c:v>
                </c:pt>
                <c:pt idx="163">
                  <c:v>527.0443978929585</c:v>
                </c:pt>
                <c:pt idx="164">
                  <c:v>527.09046972957083</c:v>
                </c:pt>
                <c:pt idx="165">
                  <c:v>527.13643624326778</c:v>
                </c:pt>
                <c:pt idx="166">
                  <c:v>527.18229663240038</c:v>
                </c:pt>
                <c:pt idx="167">
                  <c:v>527.22805010729326</c:v>
                </c:pt>
                <c:pt idx="168">
                  <c:v>527.27369589014154</c:v>
                </c:pt>
                <c:pt idx="169">
                  <c:v>527.31923321490751</c:v>
                </c:pt>
                <c:pt idx="170">
                  <c:v>527.36466132721898</c:v>
                </c:pt>
                <c:pt idx="171">
                  <c:v>527.4099794842673</c:v>
                </c:pt>
                <c:pt idx="172">
                  <c:v>527.45518695470673</c:v>
                </c:pt>
                <c:pt idx="173">
                  <c:v>527.50028301855389</c:v>
                </c:pt>
                <c:pt idx="174">
                  <c:v>527.54526696708854</c:v>
                </c:pt>
                <c:pt idx="175">
                  <c:v>527.59013810275417</c:v>
                </c:pt>
                <c:pt idx="176">
                  <c:v>527.6348957390602</c:v>
                </c:pt>
                <c:pt idx="177">
                  <c:v>527.67953920048399</c:v>
                </c:pt>
                <c:pt idx="178">
                  <c:v>527.72406782237431</c:v>
                </c:pt>
                <c:pt idx="179">
                  <c:v>527.76848095085484</c:v>
                </c:pt>
                <c:pt idx="180">
                  <c:v>527.81277794272864</c:v>
                </c:pt>
                <c:pt idx="181">
                  <c:v>527.8569581653835</c:v>
                </c:pt>
                <c:pt idx="182">
                  <c:v>527.90102099669753</c:v>
                </c:pt>
                <c:pt idx="183">
                  <c:v>527.94496582494583</c:v>
                </c:pt>
                <c:pt idx="184">
                  <c:v>527.98879204870764</c:v>
                </c:pt>
                <c:pt idx="185">
                  <c:v>528.03249907677446</c:v>
                </c:pt>
                <c:pt idx="186">
                  <c:v>528.07608632805841</c:v>
                </c:pt>
                <c:pt idx="187">
                  <c:v>528.11955323150153</c:v>
                </c:pt>
                <c:pt idx="188">
                  <c:v>528.16289922598605</c:v>
                </c:pt>
                <c:pt idx="189">
                  <c:v>528.20612376024474</c:v>
                </c:pt>
                <c:pt idx="190">
                  <c:v>528.24922629277239</c:v>
                </c:pt>
                <c:pt idx="191">
                  <c:v>528.29220629173801</c:v>
                </c:pt>
                <c:pt idx="192">
                  <c:v>528.33506323489758</c:v>
                </c:pt>
                <c:pt idx="193">
                  <c:v>528.3777966095073</c:v>
                </c:pt>
                <c:pt idx="194">
                  <c:v>528.42040591223792</c:v>
                </c:pt>
                <c:pt idx="195">
                  <c:v>528.46289064908933</c:v>
                </c:pt>
                <c:pt idx="196">
                  <c:v>528.5052503353063</c:v>
                </c:pt>
                <c:pt idx="197">
                  <c:v>528.54748449529461</c:v>
                </c:pt>
                <c:pt idx="198">
                  <c:v>528.5895926625376</c:v>
                </c:pt>
                <c:pt idx="199">
                  <c:v>528.63157437951418</c:v>
                </c:pt>
                <c:pt idx="200">
                  <c:v>528.67342919761654</c:v>
                </c:pt>
                <c:pt idx="201">
                  <c:v>528.71515667706944</c:v>
                </c:pt>
                <c:pt idx="202">
                  <c:v>528.75675638684947</c:v>
                </c:pt>
                <c:pt idx="203">
                  <c:v>528.79822790460526</c:v>
                </c:pt>
                <c:pt idx="204">
                  <c:v>528.83957081657843</c:v>
                </c:pt>
                <c:pt idx="205">
                  <c:v>528.8807847175251</c:v>
                </c:pt>
                <c:pt idx="206">
                  <c:v>528.92186921063785</c:v>
                </c:pt>
                <c:pt idx="207">
                  <c:v>528.96282390746887</c:v>
                </c:pt>
                <c:pt idx="208">
                  <c:v>529.00364842785314</c:v>
                </c:pt>
                <c:pt idx="209">
                  <c:v>529.04434239983254</c:v>
                </c:pt>
                <c:pt idx="210">
                  <c:v>529.0849054595808</c:v>
                </c:pt>
                <c:pt idx="211">
                  <c:v>529.12533725132857</c:v>
                </c:pt>
                <c:pt idx="212">
                  <c:v>529.16563742728965</c:v>
                </c:pt>
                <c:pt idx="213">
                  <c:v>529.20580564758745</c:v>
                </c:pt>
                <c:pt idx="214">
                  <c:v>529.24584158018251</c:v>
                </c:pt>
                <c:pt idx="215">
                  <c:v>529.28574490080007</c:v>
                </c:pt>
                <c:pt idx="216">
                  <c:v>529.32551529285865</c:v>
                </c:pt>
                <c:pt idx="217">
                  <c:v>529.36515244739928</c:v>
                </c:pt>
                <c:pt idx="218">
                  <c:v>529.40465606301507</c:v>
                </c:pt>
                <c:pt idx="219">
                  <c:v>529.44402584578143</c:v>
                </c:pt>
                <c:pt idx="220">
                  <c:v>529.48326150918729</c:v>
                </c:pt>
                <c:pt idx="221">
                  <c:v>529.5223627740661</c:v>
                </c:pt>
                <c:pt idx="222">
                  <c:v>529.5613293685285</c:v>
                </c:pt>
                <c:pt idx="223">
                  <c:v>529.6001610278945</c:v>
                </c:pt>
                <c:pt idx="224">
                  <c:v>529.63885749462702</c:v>
                </c:pt>
                <c:pt idx="225">
                  <c:v>529.67741851826577</c:v>
                </c:pt>
                <c:pt idx="226">
                  <c:v>529.7158438553613</c:v>
                </c:pt>
                <c:pt idx="227">
                  <c:v>529.75413326941032</c:v>
                </c:pt>
                <c:pt idx="228">
                  <c:v>529.7922865307911</c:v>
                </c:pt>
                <c:pt idx="229">
                  <c:v>529.83030341669962</c:v>
                </c:pt>
                <c:pt idx="230">
                  <c:v>529.8681837110862</c:v>
                </c:pt>
                <c:pt idx="231">
                  <c:v>529.90592720459256</c:v>
                </c:pt>
                <c:pt idx="232">
                  <c:v>529.94353369448982</c:v>
                </c:pt>
                <c:pt idx="233">
                  <c:v>529.98100298461645</c:v>
                </c:pt>
                <c:pt idx="234">
                  <c:v>530.01833488531747</c:v>
                </c:pt>
                <c:pt idx="235">
                  <c:v>530.05552921338358</c:v>
                </c:pt>
                <c:pt idx="236">
                  <c:v>530.09258579199104</c:v>
                </c:pt>
                <c:pt idx="237">
                  <c:v>530.12950445064212</c:v>
                </c:pt>
                <c:pt idx="238">
                  <c:v>530.16628502510605</c:v>
                </c:pt>
                <c:pt idx="239">
                  <c:v>530.20292735736029</c:v>
                </c:pt>
                <c:pt idx="240">
                  <c:v>530.23943129553265</c:v>
                </c:pt>
                <c:pt idx="241">
                  <c:v>530.27579669384374</c:v>
                </c:pt>
                <c:pt idx="242">
                  <c:v>530.31202341254971</c:v>
                </c:pt>
                <c:pt idx="243">
                  <c:v>530.3481113178857</c:v>
                </c:pt>
                <c:pt idx="244">
                  <c:v>530.38406028201007</c:v>
                </c:pt>
                <c:pt idx="245">
                  <c:v>530.41987018294844</c:v>
                </c:pt>
                <c:pt idx="246">
                  <c:v>530.45554090453879</c:v>
                </c:pt>
                <c:pt idx="247">
                  <c:v>530.49107233637676</c:v>
                </c:pt>
                <c:pt idx="248">
                  <c:v>530.52646437376143</c:v>
                </c:pt>
                <c:pt idx="249">
                  <c:v>530.56171691764166</c:v>
                </c:pt>
                <c:pt idx="250">
                  <c:v>530.59682987456279</c:v>
                </c:pt>
                <c:pt idx="251">
                  <c:v>530.63180315661396</c:v>
                </c:pt>
                <c:pt idx="252">
                  <c:v>530.66663668137551</c:v>
                </c:pt>
                <c:pt idx="253">
                  <c:v>530.70133037186747</c:v>
                </c:pt>
                <c:pt idx="254">
                  <c:v>530.73588415649783</c:v>
                </c:pt>
                <c:pt idx="255">
                  <c:v>530.77029796901161</c:v>
                </c:pt>
                <c:pt idx="256">
                  <c:v>530.80457174844014</c:v>
                </c:pt>
                <c:pt idx="257">
                  <c:v>530.83870543905118</c:v>
                </c:pt>
                <c:pt idx="258">
                  <c:v>530.87269899029889</c:v>
                </c:pt>
                <c:pt idx="259">
                  <c:v>530.90655235677468</c:v>
                </c:pt>
                <c:pt idx="260">
                  <c:v>530.94026549815828</c:v>
                </c:pt>
                <c:pt idx="261">
                  <c:v>530.97383837916925</c:v>
                </c:pt>
                <c:pt idx="262">
                  <c:v>531.00727096951869</c:v>
                </c:pt>
                <c:pt idx="263">
                  <c:v>531.04056324386193</c:v>
                </c:pt>
                <c:pt idx="264">
                  <c:v>531.07371518175091</c:v>
                </c:pt>
                <c:pt idx="265">
                  <c:v>531.10672676758736</c:v>
                </c:pt>
                <c:pt idx="266">
                  <c:v>531.13959799057636</c:v>
                </c:pt>
                <c:pt idx="267">
                  <c:v>531.17232884468012</c:v>
                </c:pt>
                <c:pt idx="268">
                  <c:v>531.20491932857215</c:v>
                </c:pt>
                <c:pt idx="269">
                  <c:v>531.23736944559209</c:v>
                </c:pt>
                <c:pt idx="270">
                  <c:v>531.26967920370043</c:v>
                </c:pt>
                <c:pt idx="271">
                  <c:v>531.30184861543398</c:v>
                </c:pt>
                <c:pt idx="272">
                  <c:v>531.33387769786168</c:v>
                </c:pt>
                <c:pt idx="273">
                  <c:v>531.36576647254037</c:v>
                </c:pt>
                <c:pt idx="274">
                  <c:v>531.3975149654716</c:v>
                </c:pt>
                <c:pt idx="275">
                  <c:v>531.42912320705784</c:v>
                </c:pt>
                <c:pt idx="276">
                  <c:v>531.46059123206021</c:v>
                </c:pt>
                <c:pt idx="277">
                  <c:v>531.49191907955537</c:v>
                </c:pt>
                <c:pt idx="278">
                  <c:v>531.52310679289371</c:v>
                </c:pt>
                <c:pt idx="279">
                  <c:v>531.55415441965715</c:v>
                </c:pt>
                <c:pt idx="280">
                  <c:v>531.58506201161777</c:v>
                </c:pt>
                <c:pt idx="281">
                  <c:v>531.6158296246964</c:v>
                </c:pt>
                <c:pt idx="282">
                  <c:v>531.64645731892176</c:v>
                </c:pt>
                <c:pt idx="283">
                  <c:v>531.67694515839003</c:v>
                </c:pt>
                <c:pt idx="284">
                  <c:v>531.70729321122417</c:v>
                </c:pt>
                <c:pt idx="285">
                  <c:v>531.73750154953439</c:v>
                </c:pt>
                <c:pt idx="286">
                  <c:v>531.76757024937797</c:v>
                </c:pt>
                <c:pt idx="287">
                  <c:v>531.79749939072019</c:v>
                </c:pt>
                <c:pt idx="288">
                  <c:v>531.82728905739532</c:v>
                </c:pt>
                <c:pt idx="289">
                  <c:v>531.85693933706739</c:v>
                </c:pt>
                <c:pt idx="290">
                  <c:v>531.88645032119211</c:v>
                </c:pt>
                <c:pt idx="291">
                  <c:v>531.91582210497859</c:v>
                </c:pt>
                <c:pt idx="292">
                  <c:v>531.94505478735095</c:v>
                </c:pt>
                <c:pt idx="293">
                  <c:v>531.97414847091136</c:v>
                </c:pt>
                <c:pt idx="294">
                  <c:v>532.0031032619022</c:v>
                </c:pt>
                <c:pt idx="295">
                  <c:v>532.03191927016883</c:v>
                </c:pt>
                <c:pt idx="296">
                  <c:v>532.06059660912319</c:v>
                </c:pt>
                <c:pt idx="297">
                  <c:v>532.08913539570676</c:v>
                </c:pt>
                <c:pt idx="298">
                  <c:v>532.1175357503547</c:v>
                </c:pt>
                <c:pt idx="299">
                  <c:v>532.14579779695941</c:v>
                </c:pt>
                <c:pt idx="300">
                  <c:v>532.1739216628348</c:v>
                </c:pt>
                <c:pt idx="301">
                  <c:v>532.20190747868094</c:v>
                </c:pt>
                <c:pt idx="302">
                  <c:v>532.22975537854859</c:v>
                </c:pt>
                <c:pt idx="303">
                  <c:v>532.2574654998042</c:v>
                </c:pt>
                <c:pt idx="304">
                  <c:v>532.28503798309498</c:v>
                </c:pt>
                <c:pt idx="305">
                  <c:v>532.31247297231459</c:v>
                </c:pt>
                <c:pt idx="306">
                  <c:v>532.33977061456858</c:v>
                </c:pt>
                <c:pt idx="307">
                  <c:v>532.36693106014036</c:v>
                </c:pt>
                <c:pt idx="308">
                  <c:v>532.39395446245749</c:v>
                </c:pt>
                <c:pt idx="309">
                  <c:v>532.42084097805775</c:v>
                </c:pt>
                <c:pt idx="310">
                  <c:v>532.44759076655612</c:v>
                </c:pt>
                <c:pt idx="311">
                  <c:v>532.47420399061116</c:v>
                </c:pt>
                <c:pt idx="312">
                  <c:v>532.50068081589257</c:v>
                </c:pt>
                <c:pt idx="313">
                  <c:v>532.52702141104805</c:v>
                </c:pt>
                <c:pt idx="314">
                  <c:v>532.55322594767097</c:v>
                </c:pt>
                <c:pt idx="315">
                  <c:v>532.57929460026799</c:v>
                </c:pt>
                <c:pt idx="316">
                  <c:v>532.60522754622718</c:v>
                </c:pt>
                <c:pt idx="317">
                  <c:v>532.63102496578585</c:v>
                </c:pt>
                <c:pt idx="318">
                  <c:v>532.65668704199913</c:v>
                </c:pt>
                <c:pt idx="319">
                  <c:v>532.6822139607084</c:v>
                </c:pt>
                <c:pt idx="320">
                  <c:v>532.7076059105101</c:v>
                </c:pt>
                <c:pt idx="321">
                  <c:v>532.73286308272452</c:v>
                </c:pt>
                <c:pt idx="322">
                  <c:v>532.75798567136519</c:v>
                </c:pt>
                <c:pt idx="323">
                  <c:v>532.78297387310818</c:v>
                </c:pt>
                <c:pt idx="324">
                  <c:v>532.8078278872614</c:v>
                </c:pt>
                <c:pt idx="325">
                  <c:v>532.83254791573472</c:v>
                </c:pt>
                <c:pt idx="326">
                  <c:v>532.85713416300973</c:v>
                </c:pt>
                <c:pt idx="327">
                  <c:v>532.8815868361097</c:v>
                </c:pt>
                <c:pt idx="328">
                  <c:v>532.90590614457017</c:v>
                </c:pt>
                <c:pt idx="329">
                  <c:v>532.93009230040923</c:v>
                </c:pt>
                <c:pt idx="330">
                  <c:v>532.95414551809847</c:v>
                </c:pt>
                <c:pt idx="331">
                  <c:v>532.97806601453362</c:v>
                </c:pt>
                <c:pt idx="332">
                  <c:v>533.00185400900568</c:v>
                </c:pt>
                <c:pt idx="333">
                  <c:v>533.02550972317215</c:v>
                </c:pt>
                <c:pt idx="334">
                  <c:v>533.04903338102849</c:v>
                </c:pt>
                <c:pt idx="335">
                  <c:v>533.07242520887962</c:v>
                </c:pt>
                <c:pt idx="336">
                  <c:v>533.09568543531179</c:v>
                </c:pt>
                <c:pt idx="337">
                  <c:v>533.11881429116454</c:v>
                </c:pt>
                <c:pt idx="338">
                  <c:v>533.1418120095027</c:v>
                </c:pt>
                <c:pt idx="339">
                  <c:v>533.16467882558879</c:v>
                </c:pt>
                <c:pt idx="340">
                  <c:v>533.18741497685528</c:v>
                </c:pt>
                <c:pt idx="341">
                  <c:v>533.2100207028775</c:v>
                </c:pt>
                <c:pt idx="342">
                  <c:v>533.23249624534628</c:v>
                </c:pt>
                <c:pt idx="343">
                  <c:v>533.25484184804088</c:v>
                </c:pt>
                <c:pt idx="344">
                  <c:v>533.27705775680238</c:v>
                </c:pt>
                <c:pt idx="345">
                  <c:v>533.2991442195065</c:v>
                </c:pt>
                <c:pt idx="346">
                  <c:v>533.32110148603749</c:v>
                </c:pt>
                <c:pt idx="347">
                  <c:v>533.34292980826149</c:v>
                </c:pt>
                <c:pt idx="348">
                  <c:v>533.3646294400005</c:v>
                </c:pt>
                <c:pt idx="349">
                  <c:v>533.38620063700614</c:v>
                </c:pt>
                <c:pt idx="350">
                  <c:v>533.40764365693394</c:v>
                </c:pt>
                <c:pt idx="351">
                  <c:v>533.42895875931742</c:v>
                </c:pt>
                <c:pt idx="352">
                  <c:v>533.45014620554264</c:v>
                </c:pt>
                <c:pt idx="353">
                  <c:v>533.47120625882258</c:v>
                </c:pt>
                <c:pt idx="354">
                  <c:v>533.49213918417217</c:v>
                </c:pt>
                <c:pt idx="355">
                  <c:v>533.51294524838283</c:v>
                </c:pt>
                <c:pt idx="356">
                  <c:v>533.53362471999776</c:v>
                </c:pt>
                <c:pt idx="357">
                  <c:v>533.55417786928695</c:v>
                </c:pt>
                <c:pt idx="358">
                  <c:v>533.57460496822273</c:v>
                </c:pt>
                <c:pt idx="359">
                  <c:v>533.59490629045501</c:v>
                </c:pt>
                <c:pt idx="360">
                  <c:v>533.61508211128705</c:v>
                </c:pt>
                <c:pt idx="361">
                  <c:v>533.63513270765122</c:v>
                </c:pt>
                <c:pt idx="362">
                  <c:v>533.65505835808494</c:v>
                </c:pt>
                <c:pt idx="363">
                  <c:v>533.67485934270678</c:v>
                </c:pt>
                <c:pt idx="364">
                  <c:v>533.6945359431927</c:v>
                </c:pt>
                <c:pt idx="365">
                  <c:v>533.71408844275243</c:v>
                </c:pt>
                <c:pt idx="366">
                  <c:v>533.73351712610588</c:v>
                </c:pt>
                <c:pt idx="367">
                  <c:v>533.75282227945991</c:v>
                </c:pt>
                <c:pt idx="368">
                  <c:v>533.77200419048518</c:v>
                </c:pt>
                <c:pt idx="369">
                  <c:v>533.79106314829301</c:v>
                </c:pt>
                <c:pt idx="370">
                  <c:v>533.80999944341261</c:v>
                </c:pt>
                <c:pt idx="371">
                  <c:v>533.82881336776802</c:v>
                </c:pt>
                <c:pt idx="372">
                  <c:v>533.84750521465605</c:v>
                </c:pt>
                <c:pt idx="373">
                  <c:v>533.8660752787232</c:v>
                </c:pt>
                <c:pt idx="374">
                  <c:v>533.8845238559436</c:v>
                </c:pt>
                <c:pt idx="375">
                  <c:v>533.90285124359696</c:v>
                </c:pt>
                <c:pt idx="376">
                  <c:v>533.9210577402464</c:v>
                </c:pt>
                <c:pt idx="377">
                  <c:v>533.93914364571629</c:v>
                </c:pt>
                <c:pt idx="378">
                  <c:v>533.95710926107085</c:v>
                </c:pt>
                <c:pt idx="379">
                  <c:v>533.97495488859249</c:v>
                </c:pt>
                <c:pt idx="380">
                  <c:v>533.99268083175991</c:v>
                </c:pt>
                <c:pt idx="381">
                  <c:v>534.01028739522735</c:v>
                </c:pt>
                <c:pt idx="382">
                  <c:v>534.02777488480274</c:v>
                </c:pt>
                <c:pt idx="383">
                  <c:v>534.04514360742712</c:v>
                </c:pt>
                <c:pt idx="384">
                  <c:v>534.06239387115352</c:v>
                </c:pt>
                <c:pt idx="385">
                  <c:v>534.079525985126</c:v>
                </c:pt>
                <c:pt idx="386">
                  <c:v>534.09654025955922</c:v>
                </c:pt>
                <c:pt idx="387">
                  <c:v>534.11343700571774</c:v>
                </c:pt>
                <c:pt idx="388">
                  <c:v>534.13021653589578</c:v>
                </c:pt>
                <c:pt idx="389">
                  <c:v>534.14687916339665</c:v>
                </c:pt>
                <c:pt idx="390">
                  <c:v>534.16342520251305</c:v>
                </c:pt>
                <c:pt idx="391">
                  <c:v>534.17985496850656</c:v>
                </c:pt>
                <c:pt idx="392">
                  <c:v>534.19616877758835</c:v>
                </c:pt>
                <c:pt idx="393">
                  <c:v>534.2123669468989</c:v>
                </c:pt>
                <c:pt idx="394">
                  <c:v>534.22844979448882</c:v>
                </c:pt>
                <c:pt idx="395">
                  <c:v>534.24441763929906</c:v>
                </c:pt>
                <c:pt idx="396">
                  <c:v>534.26027080114193</c:v>
                </c:pt>
                <c:pt idx="397">
                  <c:v>534.2760096006815</c:v>
                </c:pt>
                <c:pt idx="398">
                  <c:v>534.29163435941496</c:v>
                </c:pt>
                <c:pt idx="399">
                  <c:v>534.30714539965322</c:v>
                </c:pt>
                <c:pt idx="400">
                  <c:v>534.32254304450248</c:v>
                </c:pt>
                <c:pt idx="401">
                  <c:v>534.33782761784539</c:v>
                </c:pt>
                <c:pt idx="402">
                  <c:v>534.35299944432245</c:v>
                </c:pt>
                <c:pt idx="403">
                  <c:v>534.36805884931391</c:v>
                </c:pt>
                <c:pt idx="404">
                  <c:v>534.38300615892103</c:v>
                </c:pt>
                <c:pt idx="405">
                  <c:v>534.39784169994823</c:v>
                </c:pt>
                <c:pt idx="406">
                  <c:v>534.41256579988499</c:v>
                </c:pt>
                <c:pt idx="407">
                  <c:v>534.42717878688802</c:v>
                </c:pt>
                <c:pt idx="408">
                  <c:v>534.44168098976343</c:v>
                </c:pt>
                <c:pt idx="409">
                  <c:v>534.45607273794894</c:v>
                </c:pt>
                <c:pt idx="410">
                  <c:v>534.47035436149667</c:v>
                </c:pt>
                <c:pt idx="411">
                  <c:v>534.48452619105558</c:v>
                </c:pt>
                <c:pt idx="412">
                  <c:v>534.49858855785419</c:v>
                </c:pt>
                <c:pt idx="413">
                  <c:v>534.51254179368368</c:v>
                </c:pt>
                <c:pt idx="414">
                  <c:v>534.52638623088069</c:v>
                </c:pt>
                <c:pt idx="415">
                  <c:v>534.54012220231027</c:v>
                </c:pt>
                <c:pt idx="416">
                  <c:v>534.55375004134976</c:v>
                </c:pt>
                <c:pt idx="417">
                  <c:v>534.56727008187136</c:v>
                </c:pt>
                <c:pt idx="418">
                  <c:v>534.58068265822635</c:v>
                </c:pt>
                <c:pt idx="419">
                  <c:v>534.59398810522839</c:v>
                </c:pt>
                <c:pt idx="420">
                  <c:v>534.60718675813723</c:v>
                </c:pt>
                <c:pt idx="421">
                  <c:v>534.62027895264271</c:v>
                </c:pt>
                <c:pt idx="422">
                  <c:v>534.63326502484881</c:v>
                </c:pt>
                <c:pt idx="423">
                  <c:v>534.64614531125767</c:v>
                </c:pt>
                <c:pt idx="424">
                  <c:v>534.65892014875408</c:v>
                </c:pt>
                <c:pt idx="425">
                  <c:v>534.67158987458947</c:v>
                </c:pt>
                <c:pt idx="426">
                  <c:v>534.68415482636681</c:v>
                </c:pt>
                <c:pt idx="427">
                  <c:v>534.69661534202498</c:v>
                </c:pt>
                <c:pt idx="428">
                  <c:v>534.70897175982361</c:v>
                </c:pt>
                <c:pt idx="429">
                  <c:v>534.72122441832823</c:v>
                </c:pt>
                <c:pt idx="430">
                  <c:v>534.73337365639475</c:v>
                </c:pt>
                <c:pt idx="431">
                  <c:v>534.74541981315508</c:v>
                </c:pt>
                <c:pt idx="432">
                  <c:v>534.75736322800196</c:v>
                </c:pt>
                <c:pt idx="433">
                  <c:v>534.76920424057471</c:v>
                </c:pt>
                <c:pt idx="434">
                  <c:v>534.78094319074444</c:v>
                </c:pt>
                <c:pt idx="435">
                  <c:v>534.79258041859975</c:v>
                </c:pt>
                <c:pt idx="436">
                  <c:v>534.80411626443265</c:v>
                </c:pt>
                <c:pt idx="437">
                  <c:v>534.81555106872406</c:v>
                </c:pt>
                <c:pt idx="438">
                  <c:v>534.82688517213012</c:v>
                </c:pt>
                <c:pt idx="439">
                  <c:v>534.83811891546804</c:v>
                </c:pt>
                <c:pt idx="440">
                  <c:v>534.84925263970251</c:v>
                </c:pt>
                <c:pt idx="441">
                  <c:v>534.8602866859319</c:v>
                </c:pt>
                <c:pt idx="442">
                  <c:v>534.87122139537462</c:v>
                </c:pt>
                <c:pt idx="443">
                  <c:v>534.88205710935608</c:v>
                </c:pt>
                <c:pt idx="444">
                  <c:v>534.89279416929514</c:v>
                </c:pt>
                <c:pt idx="445">
                  <c:v>534.90343291669069</c:v>
                </c:pt>
                <c:pt idx="446">
                  <c:v>534.9139736931088</c:v>
                </c:pt>
                <c:pt idx="447">
                  <c:v>534.92441684017001</c:v>
                </c:pt>
                <c:pt idx="448">
                  <c:v>534.93476269953612</c:v>
                </c:pt>
                <c:pt idx="449">
                  <c:v>534.94501161289759</c:v>
                </c:pt>
                <c:pt idx="450">
                  <c:v>534.95516392196089</c:v>
                </c:pt>
                <c:pt idx="451">
                  <c:v>534.96521996843614</c:v>
                </c:pt>
                <c:pt idx="452">
                  <c:v>534.97518009402461</c:v>
                </c:pt>
                <c:pt idx="453">
                  <c:v>534.9850446404065</c:v>
                </c:pt>
                <c:pt idx="454">
                  <c:v>534.99481394922896</c:v>
                </c:pt>
                <c:pt idx="455">
                  <c:v>535.00448836209364</c:v>
                </c:pt>
                <c:pt idx="456">
                  <c:v>535.01406822054525</c:v>
                </c:pt>
                <c:pt idx="457">
                  <c:v>535.0235538660595</c:v>
                </c:pt>
                <c:pt idx="458">
                  <c:v>535.03294564003147</c:v>
                </c:pt>
                <c:pt idx="459">
                  <c:v>535.04224388376394</c:v>
                </c:pt>
                <c:pt idx="460">
                  <c:v>535.05144893845613</c:v>
                </c:pt>
                <c:pt idx="461">
                  <c:v>535.0605611451922</c:v>
                </c:pt>
                <c:pt idx="462">
                  <c:v>535.06958084492999</c:v>
                </c:pt>
                <c:pt idx="463">
                  <c:v>535.07850837849003</c:v>
                </c:pt>
                <c:pt idx="464">
                  <c:v>535.08734408654436</c:v>
                </c:pt>
                <c:pt idx="465">
                  <c:v>535.09608830960576</c:v>
                </c:pt>
                <c:pt idx="466">
                  <c:v>535.10474138801692</c:v>
                </c:pt>
                <c:pt idx="467">
                  <c:v>535.11330366193965</c:v>
                </c:pt>
                <c:pt idx="468">
                  <c:v>535.12177547134445</c:v>
                </c:pt>
                <c:pt idx="469">
                  <c:v>535.13015715599988</c:v>
                </c:pt>
                <c:pt idx="470">
                  <c:v>535.1384490554625</c:v>
                </c:pt>
                <c:pt idx="471">
                  <c:v>535.14665150906615</c:v>
                </c:pt>
                <c:pt idx="472">
                  <c:v>535.15476485591228</c:v>
                </c:pt>
                <c:pt idx="473">
                  <c:v>535.16278943485963</c:v>
                </c:pt>
                <c:pt idx="474">
                  <c:v>535.17072558451434</c:v>
                </c:pt>
                <c:pt idx="475">
                  <c:v>535.17857364322015</c:v>
                </c:pt>
                <c:pt idx="476">
                  <c:v>535.18633394904862</c:v>
                </c:pt>
                <c:pt idx="477">
                  <c:v>535.19400683978972</c:v>
                </c:pt>
                <c:pt idx="478">
                  <c:v>535.20159265294217</c:v>
                </c:pt>
                <c:pt idx="479">
                  <c:v>535.20909172570384</c:v>
                </c:pt>
                <c:pt idx="480">
                  <c:v>535.21650439496295</c:v>
                </c:pt>
                <c:pt idx="481">
                  <c:v>535.22383099728825</c:v>
                </c:pt>
                <c:pt idx="482">
                  <c:v>535.23107186892048</c:v>
                </c:pt>
                <c:pt idx="483">
                  <c:v>535.23822734576311</c:v>
                </c:pt>
                <c:pt idx="484">
                  <c:v>535.24529776337329</c:v>
                </c:pt>
                <c:pt idx="485">
                  <c:v>535.25228345695348</c:v>
                </c:pt>
                <c:pt idx="486">
                  <c:v>535.25918476134245</c:v>
                </c:pt>
                <c:pt idx="487">
                  <c:v>535.26600201100678</c:v>
                </c:pt>
                <c:pt idx="488">
                  <c:v>535.27273554003227</c:v>
                </c:pt>
                <c:pt idx="489">
                  <c:v>535.27938568211573</c:v>
                </c:pt>
                <c:pt idx="490">
                  <c:v>535.28595277055649</c:v>
                </c:pt>
                <c:pt idx="491">
                  <c:v>535.29243713824849</c:v>
                </c:pt>
                <c:pt idx="492">
                  <c:v>535.29883911767183</c:v>
                </c:pt>
                <c:pt idx="493">
                  <c:v>535.3051590408852</c:v>
                </c:pt>
                <c:pt idx="494">
                  <c:v>535.31139723951742</c:v>
                </c:pt>
                <c:pt idx="495">
                  <c:v>535.31755404476019</c:v>
                </c:pt>
                <c:pt idx="496">
                  <c:v>535.32362978736012</c:v>
                </c:pt>
                <c:pt idx="497">
                  <c:v>535.32962479761102</c:v>
                </c:pt>
                <c:pt idx="498">
                  <c:v>535.33553940534659</c:v>
                </c:pt>
                <c:pt idx="499">
                  <c:v>535.34137393993296</c:v>
                </c:pt>
                <c:pt idx="500">
                  <c:v>535.34712873026115</c:v>
                </c:pt>
                <c:pt idx="501">
                  <c:v>535.35280410474013</c:v>
                </c:pt>
                <c:pt idx="502">
                  <c:v>535.35840039128948</c:v>
                </c:pt>
                <c:pt idx="503">
                  <c:v>535.3639179173324</c:v>
                </c:pt>
                <c:pt idx="504">
                  <c:v>535.36935700978881</c:v>
                </c:pt>
                <c:pt idx="505">
                  <c:v>535.37471799506829</c:v>
                </c:pt>
                <c:pt idx="506">
                  <c:v>535.38000119906371</c:v>
                </c:pt>
                <c:pt idx="507">
                  <c:v>535.38520694714396</c:v>
                </c:pt>
                <c:pt idx="508">
                  <c:v>535.39033556414779</c:v>
                </c:pt>
                <c:pt idx="509">
                  <c:v>535.39538737437726</c:v>
                </c:pt>
                <c:pt idx="510">
                  <c:v>535.40036270159112</c:v>
                </c:pt>
                <c:pt idx="511">
                  <c:v>535.40526186899854</c:v>
                </c:pt>
                <c:pt idx="512">
                  <c:v>535.4100851992531</c:v>
                </c:pt>
                <c:pt idx="513">
                  <c:v>535.41483301444634</c:v>
                </c:pt>
                <c:pt idx="514">
                  <c:v>535.4195056361018</c:v>
                </c:pt>
                <c:pt idx="515">
                  <c:v>535.42410338516902</c:v>
                </c:pt>
                <c:pt idx="516">
                  <c:v>535.42862658201773</c:v>
                </c:pt>
                <c:pt idx="517">
                  <c:v>535.43307554643184</c:v>
                </c:pt>
                <c:pt idx="518">
                  <c:v>535.43745059760397</c:v>
                </c:pt>
                <c:pt idx="519">
                  <c:v>535.44175205412955</c:v>
                </c:pt>
                <c:pt idx="520">
                  <c:v>535.44598023400135</c:v>
                </c:pt>
                <c:pt idx="521">
                  <c:v>535.45013545460415</c:v>
                </c:pt>
                <c:pt idx="522">
                  <c:v>535.45421803270915</c:v>
                </c:pt>
                <c:pt idx="523">
                  <c:v>535.45822828446865</c:v>
                </c:pt>
                <c:pt idx="524">
                  <c:v>535.46216652541091</c:v>
                </c:pt>
                <c:pt idx="525">
                  <c:v>535.46603307043506</c:v>
                </c:pt>
                <c:pt idx="526">
                  <c:v>535.46982823380574</c:v>
                </c:pt>
                <c:pt idx="527">
                  <c:v>535.47355232914845</c:v>
                </c:pt>
                <c:pt idx="528">
                  <c:v>535.47720566944429</c:v>
                </c:pt>
                <c:pt idx="529">
                  <c:v>535.48078856702557</c:v>
                </c:pt>
                <c:pt idx="530">
                  <c:v>535.48430133357056</c:v>
                </c:pt>
                <c:pt idx="531">
                  <c:v>535.48774428009904</c:v>
                </c:pt>
                <c:pt idx="532">
                  <c:v>535.49111771696766</c:v>
                </c:pt>
                <c:pt idx="533">
                  <c:v>535.49442195386564</c:v>
                </c:pt>
                <c:pt idx="534">
                  <c:v>535.49765729980982</c:v>
                </c:pt>
                <c:pt idx="535">
                  <c:v>535.50082406314061</c:v>
                </c:pt>
                <c:pt idx="536">
                  <c:v>535.5039225515178</c:v>
                </c:pt>
                <c:pt idx="537">
                  <c:v>535.50695307191597</c:v>
                </c:pt>
                <c:pt idx="538">
                  <c:v>535.50991593062065</c:v>
                </c:pt>
                <c:pt idx="539">
                  <c:v>535.51281143322399</c:v>
                </c:pt>
                <c:pt idx="540">
                  <c:v>535.5156398846209</c:v>
                </c:pt>
                <c:pt idx="541">
                  <c:v>535.51840158900507</c:v>
                </c:pt>
                <c:pt idx="542">
                  <c:v>535.5210968498651</c:v>
                </c:pt>
                <c:pt idx="543">
                  <c:v>535.52372596998055</c:v>
                </c:pt>
                <c:pt idx="544">
                  <c:v>535.52628925141858</c:v>
                </c:pt>
                <c:pt idx="545">
                  <c:v>535.52878699552991</c:v>
                </c:pt>
                <c:pt idx="546">
                  <c:v>535.53121950294542</c:v>
                </c:pt>
                <c:pt idx="547">
                  <c:v>535.53358707357256</c:v>
                </c:pt>
                <c:pt idx="548">
                  <c:v>535.5358900065919</c:v>
                </c:pt>
                <c:pt idx="549">
                  <c:v>535.53812860045366</c:v>
                </c:pt>
                <c:pt idx="550">
                  <c:v>535.54030315287469</c:v>
                </c:pt>
                <c:pt idx="551">
                  <c:v>535.54241396083501</c:v>
                </c:pt>
                <c:pt idx="552">
                  <c:v>535.54446132057433</c:v>
                </c:pt>
                <c:pt idx="553">
                  <c:v>535.54644552758953</c:v>
                </c:pt>
                <c:pt idx="554">
                  <c:v>535.54836687663112</c:v>
                </c:pt>
                <c:pt idx="555">
                  <c:v>535.55022566170044</c:v>
                </c:pt>
                <c:pt idx="556">
                  <c:v>535.55202217604676</c:v>
                </c:pt>
                <c:pt idx="557">
                  <c:v>535.55375671216427</c:v>
                </c:pt>
                <c:pt idx="558">
                  <c:v>535.55542956178942</c:v>
                </c:pt>
                <c:pt idx="559">
                  <c:v>535.55704101589799</c:v>
                </c:pt>
                <c:pt idx="560">
                  <c:v>535.55859136470269</c:v>
                </c:pt>
                <c:pt idx="561">
                  <c:v>535.56008089765021</c:v>
                </c:pt>
                <c:pt idx="562">
                  <c:v>535.56150990341894</c:v>
                </c:pt>
                <c:pt idx="563">
                  <c:v>535.56287866991636</c:v>
                </c:pt>
                <c:pt idx="564">
                  <c:v>535.56418748427654</c:v>
                </c:pt>
                <c:pt idx="565">
                  <c:v>535.56543663285788</c:v>
                </c:pt>
                <c:pt idx="566">
                  <c:v>535.56662640124068</c:v>
                </c:pt>
                <c:pt idx="567">
                  <c:v>535.5677570742248</c:v>
                </c:pt>
                <c:pt idx="568">
                  <c:v>535.56882893582781</c:v>
                </c:pt>
                <c:pt idx="569">
                  <c:v>535.56984226928239</c:v>
                </c:pt>
                <c:pt idx="570">
                  <c:v>535.57079735703439</c:v>
                </c:pt>
                <c:pt idx="571">
                  <c:v>535.57169448074114</c:v>
                </c:pt>
                <c:pt idx="572">
                  <c:v>535.57253392126893</c:v>
                </c:pt>
                <c:pt idx="573">
                  <c:v>535.5733159586913</c:v>
                </c:pt>
                <c:pt idx="574">
                  <c:v>535.57404087228724</c:v>
                </c:pt>
                <c:pt idx="575">
                  <c:v>535.57470894053938</c:v>
                </c:pt>
                <c:pt idx="576">
                  <c:v>535.57532044113213</c:v>
                </c:pt>
                <c:pt idx="577">
                  <c:v>535.57587565094991</c:v>
                </c:pt>
                <c:pt idx="578">
                  <c:v>535.57637484607562</c:v>
                </c:pt>
                <c:pt idx="579">
                  <c:v>535.57681830178899</c:v>
                </c:pt>
                <c:pt idx="580">
                  <c:v>535.57720629256494</c:v>
                </c:pt>
                <c:pt idx="581">
                  <c:v>535.57753909207224</c:v>
                </c:pt>
                <c:pt idx="582">
                  <c:v>535.57781697317182</c:v>
                </c:pt>
                <c:pt idx="583">
                  <c:v>535.57804020791571</c:v>
                </c:pt>
                <c:pt idx="584">
                  <c:v>535.57820906754534</c:v>
                </c:pt>
                <c:pt idx="585">
                  <c:v>535.57832382249035</c:v>
                </c:pt>
                <c:pt idx="586">
                  <c:v>535.57838474236735</c:v>
                </c:pt>
                <c:pt idx="587">
                  <c:v>535.57839209597864</c:v>
                </c:pt>
                <c:pt idx="588">
                  <c:v>535.57834615131128</c:v>
                </c:pt>
                <c:pt idx="589">
                  <c:v>535.57824717553569</c:v>
                </c:pt>
                <c:pt idx="590">
                  <c:v>535.57809543500468</c:v>
                </c:pt>
                <c:pt idx="591">
                  <c:v>535.5778911952525</c:v>
                </c:pt>
                <c:pt idx="592">
                  <c:v>535.57763472099373</c:v>
                </c:pt>
                <c:pt idx="593">
                  <c:v>535.57732627612234</c:v>
                </c:pt>
                <c:pt idx="594">
                  <c:v>535.57696612371103</c:v>
                </c:pt>
                <c:pt idx="595">
                  <c:v>535.57655452601011</c:v>
                </c:pt>
                <c:pt idx="596">
                  <c:v>535.5760917444469</c:v>
                </c:pt>
                <c:pt idx="597">
                  <c:v>535.57557803962482</c:v>
                </c:pt>
                <c:pt idx="598">
                  <c:v>535.57501367132272</c:v>
                </c:pt>
                <c:pt idx="599">
                  <c:v>535.57439889849434</c:v>
                </c:pt>
                <c:pt idx="600">
                  <c:v>535.57373397926756</c:v>
                </c:pt>
                <c:pt idx="601">
                  <c:v>535.57301917094367</c:v>
                </c:pt>
                <c:pt idx="602">
                  <c:v>535.5722547299971</c:v>
                </c:pt>
                <c:pt idx="603">
                  <c:v>535.57144091207488</c:v>
                </c:pt>
                <c:pt idx="604">
                  <c:v>535.57057797199593</c:v>
                </c:pt>
                <c:pt idx="605">
                  <c:v>535.56966616375075</c:v>
                </c:pt>
                <c:pt idx="606">
                  <c:v>535.56870574050129</c:v>
                </c:pt>
                <c:pt idx="607">
                  <c:v>535.56769695458024</c:v>
                </c:pt>
                <c:pt idx="608">
                  <c:v>535.56664005749087</c:v>
                </c:pt>
                <c:pt idx="609">
                  <c:v>535.56553529990674</c:v>
                </c:pt>
                <c:pt idx="610">
                  <c:v>535.5643829316715</c:v>
                </c:pt>
                <c:pt idx="611">
                  <c:v>535.56318320179878</c:v>
                </c:pt>
                <c:pt idx="612">
                  <c:v>535.56193635847183</c:v>
                </c:pt>
                <c:pt idx="613">
                  <c:v>535.56064264904342</c:v>
                </c:pt>
                <c:pt idx="614">
                  <c:v>535.55930232003595</c:v>
                </c:pt>
                <c:pt idx="615">
                  <c:v>535.55791561714125</c:v>
                </c:pt>
                <c:pt idx="616">
                  <c:v>535.55648278522062</c:v>
                </c:pt>
                <c:pt idx="617">
                  <c:v>535.5550040683047</c:v>
                </c:pt>
                <c:pt idx="618">
                  <c:v>535.55347970959383</c:v>
                </c:pt>
                <c:pt idx="619">
                  <c:v>535.55190995145779</c:v>
                </c:pt>
                <c:pt idx="620">
                  <c:v>535.55029503543619</c:v>
                </c:pt>
                <c:pt idx="621">
                  <c:v>535.54863520223853</c:v>
                </c:pt>
                <c:pt idx="622">
                  <c:v>535.54693069174436</c:v>
                </c:pt>
                <c:pt idx="623">
                  <c:v>535.54518174300335</c:v>
                </c:pt>
                <c:pt idx="624">
                  <c:v>535.54338859423603</c:v>
                </c:pt>
                <c:pt idx="625">
                  <c:v>535.54155148283348</c:v>
                </c:pt>
                <c:pt idx="626">
                  <c:v>535.539670645358</c:v>
                </c:pt>
                <c:pt idx="627">
                  <c:v>535.53774631754345</c:v>
                </c:pt>
                <c:pt idx="628">
                  <c:v>535.53577873429549</c:v>
                </c:pt>
                <c:pt idx="629">
                  <c:v>535.53376812969213</c:v>
                </c:pt>
                <c:pt idx="630">
                  <c:v>535.53171473698399</c:v>
                </c:pt>
                <c:pt idx="631">
                  <c:v>535.52961878859492</c:v>
                </c:pt>
                <c:pt idx="632">
                  <c:v>535.52748051612241</c:v>
                </c:pt>
                <c:pt idx="633">
                  <c:v>535.52530015033824</c:v>
                </c:pt>
                <c:pt idx="634">
                  <c:v>535.5230779211887</c:v>
                </c:pt>
                <c:pt idx="635">
                  <c:v>535.52081405779575</c:v>
                </c:pt>
                <c:pt idx="636">
                  <c:v>535.51850878845698</c:v>
                </c:pt>
                <c:pt idx="637">
                  <c:v>535.5161623406467</c:v>
                </c:pt>
                <c:pt idx="638">
                  <c:v>535.51377494101644</c:v>
                </c:pt>
                <c:pt idx="639">
                  <c:v>535.51134681539565</c:v>
                </c:pt>
                <c:pt idx="640">
                  <c:v>535.50887818879244</c:v>
                </c:pt>
                <c:pt idx="641">
                  <c:v>535.50636928539427</c:v>
                </c:pt>
                <c:pt idx="642">
                  <c:v>535.50382032856885</c:v>
                </c:pt>
                <c:pt idx="643">
                  <c:v>535.50123154086464</c:v>
                </c:pt>
                <c:pt idx="644">
                  <c:v>535.49860314401201</c:v>
                </c:pt>
                <c:pt idx="645">
                  <c:v>535.49593535892382</c:v>
                </c:pt>
                <c:pt idx="646">
                  <c:v>535.49322840569653</c:v>
                </c:pt>
                <c:pt idx="647">
                  <c:v>535.49048250361079</c:v>
                </c:pt>
                <c:pt idx="648">
                  <c:v>535.4876978711327</c:v>
                </c:pt>
                <c:pt idx="649">
                  <c:v>535.48487472591432</c:v>
                </c:pt>
                <c:pt idx="650">
                  <c:v>535.48201328479524</c:v>
                </c:pt>
                <c:pt idx="651">
                  <c:v>535.47911376380284</c:v>
                </c:pt>
                <c:pt idx="652">
                  <c:v>535.47617637815381</c:v>
                </c:pt>
                <c:pt idx="653">
                  <c:v>535.47320134225504</c:v>
                </c:pt>
                <c:pt idx="654">
                  <c:v>535.47018886970466</c:v>
                </c:pt>
                <c:pt idx="655">
                  <c:v>535.46713917329305</c:v>
                </c:pt>
                <c:pt idx="656">
                  <c:v>535.46405246500387</c:v>
                </c:pt>
                <c:pt idx="657">
                  <c:v>535.46092895601555</c:v>
                </c:pt>
                <c:pt idx="658">
                  <c:v>535.45776885670182</c:v>
                </c:pt>
                <c:pt idx="659">
                  <c:v>535.45457237663345</c:v>
                </c:pt>
                <c:pt idx="660">
                  <c:v>535.45133972457904</c:v>
                </c:pt>
                <c:pt idx="661">
                  <c:v>535.4480711085065</c:v>
                </c:pt>
                <c:pt idx="662">
                  <c:v>535.44476673558381</c:v>
                </c:pt>
                <c:pt idx="663">
                  <c:v>535.44142681218079</c:v>
                </c:pt>
                <c:pt idx="664">
                  <c:v>535.43805154386996</c:v>
                </c:pt>
                <c:pt idx="665">
                  <c:v>535.43464113542791</c:v>
                </c:pt>
                <c:pt idx="666">
                  <c:v>535.4311957908368</c:v>
                </c:pt>
                <c:pt idx="667">
                  <c:v>535.42771571328535</c:v>
                </c:pt>
                <c:pt idx="668">
                  <c:v>535.42420110517025</c:v>
                </c:pt>
                <c:pt idx="669">
                  <c:v>535.42065216809772</c:v>
                </c:pt>
                <c:pt idx="670">
                  <c:v>535.4170691028844</c:v>
                </c:pt>
                <c:pt idx="671">
                  <c:v>535.41345210955933</c:v>
                </c:pt>
                <c:pt idx="672">
                  <c:v>535.40980138736484</c:v>
                </c:pt>
                <c:pt idx="673">
                  <c:v>535.40611713475801</c:v>
                </c:pt>
                <c:pt idx="674">
                  <c:v>535.40239954941239</c:v>
                </c:pt>
                <c:pt idx="675">
                  <c:v>535.39864882821928</c:v>
                </c:pt>
                <c:pt idx="676">
                  <c:v>535.39486516728903</c:v>
                </c:pt>
                <c:pt idx="677">
                  <c:v>535.39104876195279</c:v>
                </c:pt>
                <c:pt idx="678">
                  <c:v>535.38719980676365</c:v>
                </c:pt>
                <c:pt idx="679">
                  <c:v>535.38331849549832</c:v>
                </c:pt>
                <c:pt idx="680">
                  <c:v>535.37940502115885</c:v>
                </c:pt>
                <c:pt idx="681">
                  <c:v>535.37545957597376</c:v>
                </c:pt>
                <c:pt idx="682">
                  <c:v>535.37148235139989</c:v>
                </c:pt>
                <c:pt idx="683">
                  <c:v>535.3674735381237</c:v>
                </c:pt>
                <c:pt idx="684">
                  <c:v>535.36343332606316</c:v>
                </c:pt>
                <c:pt idx="685">
                  <c:v>535.35936190436894</c:v>
                </c:pt>
                <c:pt idx="686">
                  <c:v>535.35525946142627</c:v>
                </c:pt>
                <c:pt idx="687">
                  <c:v>535.35112618485641</c:v>
                </c:pt>
                <c:pt idx="688">
                  <c:v>535.34696226151846</c:v>
                </c:pt>
                <c:pt idx="689">
                  <c:v>535.34276787751082</c:v>
                </c:pt>
                <c:pt idx="690">
                  <c:v>535.33854321817284</c:v>
                </c:pt>
                <c:pt idx="691">
                  <c:v>535.33428846808658</c:v>
                </c:pt>
                <c:pt idx="692">
                  <c:v>535.3300038110782</c:v>
                </c:pt>
                <c:pt idx="693">
                  <c:v>535.32568943022011</c:v>
                </c:pt>
                <c:pt idx="694">
                  <c:v>535.32134550783223</c:v>
                </c:pt>
                <c:pt idx="695">
                  <c:v>535.31697222548394</c:v>
                </c:pt>
                <c:pt idx="696">
                  <c:v>535.3125697639955</c:v>
                </c:pt>
                <c:pt idx="697">
                  <c:v>535.30813830344027</c:v>
                </c:pt>
                <c:pt idx="698">
                  <c:v>535.30367802314595</c:v>
                </c:pt>
                <c:pt idx="699">
                  <c:v>535.29918910169647</c:v>
                </c:pt>
                <c:pt idx="700">
                  <c:v>535.29467171693398</c:v>
                </c:pt>
                <c:pt idx="701">
                  <c:v>535.29012604596016</c:v>
                </c:pt>
                <c:pt idx="702">
                  <c:v>535.28555226513845</c:v>
                </c:pt>
                <c:pt idx="703">
                  <c:v>535.28095055009555</c:v>
                </c:pt>
                <c:pt idx="704">
                  <c:v>535.27632107572333</c:v>
                </c:pt>
                <c:pt idx="705">
                  <c:v>535.27166401618047</c:v>
                </c:pt>
                <c:pt idx="706">
                  <c:v>535.26697954489453</c:v>
                </c:pt>
                <c:pt idx="707">
                  <c:v>535.26226783456343</c:v>
                </c:pt>
                <c:pt idx="708">
                  <c:v>535.25752905715763</c:v>
                </c:pt>
                <c:pt idx="709">
                  <c:v>535.25276338392166</c:v>
                </c:pt>
                <c:pt idx="710">
                  <c:v>535.24797098537624</c:v>
                </c:pt>
                <c:pt idx="711">
                  <c:v>535.24315203131971</c:v>
                </c:pt>
                <c:pt idx="712">
                  <c:v>535.23830669083043</c:v>
                </c:pt>
                <c:pt idx="713">
                  <c:v>535.23343513226826</c:v>
                </c:pt>
                <c:pt idx="714">
                  <c:v>535.22853752327637</c:v>
                </c:pt>
                <c:pt idx="715">
                  <c:v>535.22361403078355</c:v>
                </c:pt>
                <c:pt idx="716">
                  <c:v>535.21866482100563</c:v>
                </c:pt>
                <c:pt idx="717">
                  <c:v>535.21369005944769</c:v>
                </c:pt>
                <c:pt idx="718">
                  <c:v>535.20868991090572</c:v>
                </c:pt>
                <c:pt idx="719">
                  <c:v>535.2036645394686</c:v>
                </c:pt>
                <c:pt idx="720">
                  <c:v>535.19861410852025</c:v>
                </c:pt>
                <c:pt idx="721">
                  <c:v>535.19353878074116</c:v>
                </c:pt>
                <c:pt idx="722">
                  <c:v>535.18843871811043</c:v>
                </c:pt>
                <c:pt idx="723">
                  <c:v>535.18331408190795</c:v>
                </c:pt>
                <c:pt idx="724">
                  <c:v>535.17816503271604</c:v>
                </c:pt>
                <c:pt idx="725">
                  <c:v>535.17299173042147</c:v>
                </c:pt>
                <c:pt idx="726">
                  <c:v>535.16779433421755</c:v>
                </c:pt>
                <c:pt idx="727">
                  <c:v>535.16257300260577</c:v>
                </c:pt>
                <c:pt idx="728">
                  <c:v>535.15732789339791</c:v>
                </c:pt>
                <c:pt idx="729">
                  <c:v>535.15205916371815</c:v>
                </c:pt>
                <c:pt idx="730">
                  <c:v>535.14676697000493</c:v>
                </c:pt>
                <c:pt idx="731">
                  <c:v>535.14145146801286</c:v>
                </c:pt>
                <c:pt idx="732">
                  <c:v>535.13611281281464</c:v>
                </c:pt>
                <c:pt idx="733">
                  <c:v>535.13075115880315</c:v>
                </c:pt>
                <c:pt idx="734">
                  <c:v>535.12536665969333</c:v>
                </c:pt>
                <c:pt idx="735">
                  <c:v>535.11995946852448</c:v>
                </c:pt>
                <c:pt idx="736">
                  <c:v>535.11452973766177</c:v>
                </c:pt>
                <c:pt idx="737">
                  <c:v>535.10907761879844</c:v>
                </c:pt>
                <c:pt idx="738">
                  <c:v>535.10360326295802</c:v>
                </c:pt>
                <c:pt idx="739">
                  <c:v>535.0981068204959</c:v>
                </c:pt>
                <c:pt idx="740">
                  <c:v>535.09258844110173</c:v>
                </c:pt>
                <c:pt idx="741">
                  <c:v>535.0870482738012</c:v>
                </c:pt>
                <c:pt idx="742">
                  <c:v>535.08148646695804</c:v>
                </c:pt>
                <c:pt idx="743">
                  <c:v>535.07590316827611</c:v>
                </c:pt>
                <c:pt idx="744">
                  <c:v>535.07029852480139</c:v>
                </c:pt>
                <c:pt idx="745">
                  <c:v>535.06467268292397</c:v>
                </c:pt>
                <c:pt idx="746">
                  <c:v>535.05902578838027</c:v>
                </c:pt>
                <c:pt idx="747">
                  <c:v>535.05335798625458</c:v>
                </c:pt>
                <c:pt idx="748">
                  <c:v>535.04766942098172</c:v>
                </c:pt>
                <c:pt idx="749">
                  <c:v>535.04196023634836</c:v>
                </c:pt>
                <c:pt idx="750">
                  <c:v>535.03623057549578</c:v>
                </c:pt>
                <c:pt idx="751">
                  <c:v>535.03048058092133</c:v>
                </c:pt>
                <c:pt idx="752">
                  <c:v>535.02471039448062</c:v>
                </c:pt>
                <c:pt idx="753">
                  <c:v>535.01892015738974</c:v>
                </c:pt>
                <c:pt idx="754">
                  <c:v>535.01311001022714</c:v>
                </c:pt>
                <c:pt idx="755">
                  <c:v>535.00728009293562</c:v>
                </c:pt>
                <c:pt idx="756">
                  <c:v>535.00143054482442</c:v>
                </c:pt>
                <c:pt idx="757">
                  <c:v>534.99556150457124</c:v>
                </c:pt>
                <c:pt idx="758">
                  <c:v>534.98967311022432</c:v>
                </c:pt>
                <c:pt idx="759">
                  <c:v>534.98376549920442</c:v>
                </c:pt>
                <c:pt idx="760">
                  <c:v>534.97783880830707</c:v>
                </c:pt>
                <c:pt idx="761">
                  <c:v>534.97189317370419</c:v>
                </c:pt>
                <c:pt idx="762">
                  <c:v>534.96592873094653</c:v>
                </c:pt>
                <c:pt idx="763">
                  <c:v>534.95994561496548</c:v>
                </c:pt>
                <c:pt idx="764">
                  <c:v>534.95394396007521</c:v>
                </c:pt>
                <c:pt idx="765">
                  <c:v>534.94792389997474</c:v>
                </c:pt>
                <c:pt idx="766">
                  <c:v>534.94188556774986</c:v>
                </c:pt>
                <c:pt idx="767">
                  <c:v>534.93582909587531</c:v>
                </c:pt>
                <c:pt idx="768">
                  <c:v>534.92975461621677</c:v>
                </c:pt>
                <c:pt idx="769">
                  <c:v>534.92366226003287</c:v>
                </c:pt>
                <c:pt idx="770">
                  <c:v>534.91755215797718</c:v>
                </c:pt>
                <c:pt idx="771">
                  <c:v>534.91142444010052</c:v>
                </c:pt>
                <c:pt idx="772">
                  <c:v>534.90527923585262</c:v>
                </c:pt>
                <c:pt idx="773">
                  <c:v>534.89911667408455</c:v>
                </c:pt>
                <c:pt idx="774">
                  <c:v>534.89293688305031</c:v>
                </c:pt>
                <c:pt idx="775">
                  <c:v>534.8867399904093</c:v>
                </c:pt>
                <c:pt idx="776">
                  <c:v>534.88052612322826</c:v>
                </c:pt>
                <c:pt idx="777">
                  <c:v>534.87429540798303</c:v>
                </c:pt>
                <c:pt idx="778">
                  <c:v>534.86804797056095</c:v>
                </c:pt>
                <c:pt idx="779">
                  <c:v>534.86178393626267</c:v>
                </c:pt>
                <c:pt idx="780">
                  <c:v>534.85550342980423</c:v>
                </c:pt>
                <c:pt idx="781">
                  <c:v>534.84920657531927</c:v>
                </c:pt>
                <c:pt idx="782">
                  <c:v>534.84289349636083</c:v>
                </c:pt>
                <c:pt idx="783">
                  <c:v>534.83656431590339</c:v>
                </c:pt>
                <c:pt idx="784">
                  <c:v>534.83021915634504</c:v>
                </c:pt>
                <c:pt idx="785">
                  <c:v>534.82385813950953</c:v>
                </c:pt>
                <c:pt idx="786">
                  <c:v>534.81748138664818</c:v>
                </c:pt>
                <c:pt idx="787">
                  <c:v>534.81108901844198</c:v>
                </c:pt>
                <c:pt idx="788">
                  <c:v>534.80468115500344</c:v>
                </c:pt>
                <c:pt idx="789">
                  <c:v>534.79825791587893</c:v>
                </c:pt>
                <c:pt idx="790">
                  <c:v>534.7918194200505</c:v>
                </c:pt>
                <c:pt idx="791">
                  <c:v>534.78536578593787</c:v>
                </c:pt>
                <c:pt idx="792">
                  <c:v>534.77889713140053</c:v>
                </c:pt>
                <c:pt idx="793">
                  <c:v>534.77241357373975</c:v>
                </c:pt>
                <c:pt idx="794">
                  <c:v>534.76591522970068</c:v>
                </c:pt>
                <c:pt idx="795">
                  <c:v>534.7594022154741</c:v>
                </c:pt>
                <c:pt idx="796">
                  <c:v>534.75287464669873</c:v>
                </c:pt>
                <c:pt idx="797">
                  <c:v>534.74633263846306</c:v>
                </c:pt>
                <c:pt idx="798">
                  <c:v>534.73977630530737</c:v>
                </c:pt>
                <c:pt idx="799">
                  <c:v>534.7332057612258</c:v>
                </c:pt>
                <c:pt idx="800">
                  <c:v>534.72662111966838</c:v>
                </c:pt>
                <c:pt idx="801">
                  <c:v>534.72002249354273</c:v>
                </c:pt>
                <c:pt idx="802">
                  <c:v>534.71340999521658</c:v>
                </c:pt>
                <c:pt idx="803">
                  <c:v>534.70678373651936</c:v>
                </c:pt>
                <c:pt idx="804">
                  <c:v>534.70014382874422</c:v>
                </c:pt>
                <c:pt idx="805">
                  <c:v>534.69349038265023</c:v>
                </c:pt>
                <c:pt idx="806">
                  <c:v>534.68682350846416</c:v>
                </c:pt>
                <c:pt idx="807">
                  <c:v>534.68014331588267</c:v>
                </c:pt>
                <c:pt idx="808">
                  <c:v>534.67344991407401</c:v>
                </c:pt>
                <c:pt idx="809">
                  <c:v>534.66674341168016</c:v>
                </c:pt>
                <c:pt idx="810">
                  <c:v>534.660023916819</c:v>
                </c:pt>
                <c:pt idx="811">
                  <c:v>534.65329153708581</c:v>
                </c:pt>
                <c:pt idx="812">
                  <c:v>534.64654637955562</c:v>
                </c:pt>
                <c:pt idx="813">
                  <c:v>534.63978855078506</c:v>
                </c:pt>
                <c:pt idx="814">
                  <c:v>534.63301815681427</c:v>
                </c:pt>
                <c:pt idx="815">
                  <c:v>534.62623530316898</c:v>
                </c:pt>
                <c:pt idx="816">
                  <c:v>534.6194400948624</c:v>
                </c:pt>
                <c:pt idx="817">
                  <c:v>534.61263263639717</c:v>
                </c:pt>
                <c:pt idx="818">
                  <c:v>534.60581303176718</c:v>
                </c:pt>
                <c:pt idx="819">
                  <c:v>534.59898138445976</c:v>
                </c:pt>
                <c:pt idx="820">
                  <c:v>534.59213779745744</c:v>
                </c:pt>
                <c:pt idx="821">
                  <c:v>534.58528237324003</c:v>
                </c:pt>
                <c:pt idx="822">
                  <c:v>534.57841521378646</c:v>
                </c:pt>
                <c:pt idx="823">
                  <c:v>534.57153642057665</c:v>
                </c:pt>
                <c:pt idx="824">
                  <c:v>534.56464609459351</c:v>
                </c:pt>
                <c:pt idx="825">
                  <c:v>534.55774433632496</c:v>
                </c:pt>
                <c:pt idx="826">
                  <c:v>534.55083124576572</c:v>
                </c:pt>
                <c:pt idx="827">
                  <c:v>534.5439069224193</c:v>
                </c:pt>
                <c:pt idx="828">
                  <c:v>534.53697146529976</c:v>
                </c:pt>
                <c:pt idx="829">
                  <c:v>534.5300249729338</c:v>
                </c:pt>
                <c:pt idx="830">
                  <c:v>534.52306754336269</c:v>
                </c:pt>
                <c:pt idx="831">
                  <c:v>534.51609927414393</c:v>
                </c:pt>
                <c:pt idx="832">
                  <c:v>534.50912026235335</c:v>
                </c:pt>
                <c:pt idx="833">
                  <c:v>534.50213060458714</c:v>
                </c:pt>
                <c:pt idx="834">
                  <c:v>534.4951303969633</c:v>
                </c:pt>
                <c:pt idx="835">
                  <c:v>534.48811973512386</c:v>
                </c:pt>
                <c:pt idx="836">
                  <c:v>534.48109871423674</c:v>
                </c:pt>
                <c:pt idx="837">
                  <c:v>534.4740674289975</c:v>
                </c:pt>
                <c:pt idx="838">
                  <c:v>534.46702597363128</c:v>
                </c:pt>
                <c:pt idx="839">
                  <c:v>534.45997444189481</c:v>
                </c:pt>
                <c:pt idx="840">
                  <c:v>534.45291292707793</c:v>
                </c:pt>
                <c:pt idx="841">
                  <c:v>534.44584152200582</c:v>
                </c:pt>
                <c:pt idx="842">
                  <c:v>534.43876031904063</c:v>
                </c:pt>
                <c:pt idx="843">
                  <c:v>534.43166941008337</c:v>
                </c:pt>
                <c:pt idx="844">
                  <c:v>534.4245688865758</c:v>
                </c:pt>
                <c:pt idx="845">
                  <c:v>534.41745883950227</c:v>
                </c:pt>
                <c:pt idx="846">
                  <c:v>534.41033935939151</c:v>
                </c:pt>
                <c:pt idx="847">
                  <c:v>534.40321053631862</c:v>
                </c:pt>
                <c:pt idx="848">
                  <c:v>534.39607245990669</c:v>
                </c:pt>
                <c:pt idx="849">
                  <c:v>534.38892521932871</c:v>
                </c:pt>
                <c:pt idx="850">
                  <c:v>534.38176890330942</c:v>
                </c:pt>
                <c:pt idx="851">
                  <c:v>534.3746036001271</c:v>
                </c:pt>
                <c:pt idx="852">
                  <c:v>534.36742939761552</c:v>
                </c:pt>
                <c:pt idx="853">
                  <c:v>534.36024638316542</c:v>
                </c:pt>
                <c:pt idx="854">
                  <c:v>534.35305464372652</c:v>
                </c:pt>
                <c:pt idx="855">
                  <c:v>534.34585426580952</c:v>
                </c:pt>
                <c:pt idx="856">
                  <c:v>534.33864533548751</c:v>
                </c:pt>
                <c:pt idx="857">
                  <c:v>534.33142793839806</c:v>
                </c:pt>
                <c:pt idx="858">
                  <c:v>534.3242021597448</c:v>
                </c:pt>
                <c:pt idx="859">
                  <c:v>534.31696808429933</c:v>
                </c:pt>
                <c:pt idx="860">
                  <c:v>534.30972579640286</c:v>
                </c:pt>
                <c:pt idx="861">
                  <c:v>534.3024753799682</c:v>
                </c:pt>
                <c:pt idx="862">
                  <c:v>534.29521691848129</c:v>
                </c:pt>
                <c:pt idx="863">
                  <c:v>534.28795049500309</c:v>
                </c:pt>
                <c:pt idx="864">
                  <c:v>534.28067619217143</c:v>
                </c:pt>
                <c:pt idx="865">
                  <c:v>534.27339409220258</c:v>
                </c:pt>
                <c:pt idx="866">
                  <c:v>534.26610427689309</c:v>
                </c:pt>
                <c:pt idx="867">
                  <c:v>534.25880682762158</c:v>
                </c:pt>
                <c:pt idx="868">
                  <c:v>534.25150182535026</c:v>
                </c:pt>
                <c:pt idx="869">
                  <c:v>534.24418935062681</c:v>
                </c:pt>
                <c:pt idx="870">
                  <c:v>534.23686948358625</c:v>
                </c:pt>
                <c:pt idx="871">
                  <c:v>534.2295423039526</c:v>
                </c:pt>
                <c:pt idx="872">
                  <c:v>534.22220789104028</c:v>
                </c:pt>
                <c:pt idx="873">
                  <c:v>534.21486632375627</c:v>
                </c:pt>
                <c:pt idx="874">
                  <c:v>534.20751768060154</c:v>
                </c:pt>
                <c:pt idx="875">
                  <c:v>534.20016203967282</c:v>
                </c:pt>
                <c:pt idx="876">
                  <c:v>534.19279947866437</c:v>
                </c:pt>
                <c:pt idx="877">
                  <c:v>534.1854300748696</c:v>
                </c:pt>
                <c:pt idx="878">
                  <c:v>534.17805390518288</c:v>
                </c:pt>
                <c:pt idx="879">
                  <c:v>534.17067104610101</c:v>
                </c:pt>
                <c:pt idx="880">
                  <c:v>534.16328157372504</c:v>
                </c:pt>
                <c:pt idx="881">
                  <c:v>534.1558855637619</c:v>
                </c:pt>
                <c:pt idx="882">
                  <c:v>534.14848309152615</c:v>
                </c:pt>
                <c:pt idx="883">
                  <c:v>534.14107423194162</c:v>
                </c:pt>
                <c:pt idx="884">
                  <c:v>534.13365905954299</c:v>
                </c:pt>
                <c:pt idx="885">
                  <c:v>534.12623764847751</c:v>
                </c:pt>
                <c:pt idx="886">
                  <c:v>534.11881007250656</c:v>
                </c:pt>
                <c:pt idx="887">
                  <c:v>534.11137640500749</c:v>
                </c:pt>
                <c:pt idx="888">
                  <c:v>534.10393671897509</c:v>
                </c:pt>
                <c:pt idx="889">
                  <c:v>534.0964910870232</c:v>
                </c:pt>
                <c:pt idx="890">
                  <c:v>534.08903958138649</c:v>
                </c:pt>
                <c:pt idx="891">
                  <c:v>534.08158227392209</c:v>
                </c:pt>
                <c:pt idx="892">
                  <c:v>534.07411923611107</c:v>
                </c:pt>
                <c:pt idx="893">
                  <c:v>534.06665053905999</c:v>
                </c:pt>
                <c:pt idx="894">
                  <c:v>534.05917625350287</c:v>
                </c:pt>
                <c:pt idx="895">
                  <c:v>534.05169644980231</c:v>
                </c:pt>
                <c:pt idx="896">
                  <c:v>534.04421119795154</c:v>
                </c:pt>
                <c:pt idx="897">
                  <c:v>534.0367205675758</c:v>
                </c:pt>
                <c:pt idx="898">
                  <c:v>534.0292246279339</c:v>
                </c:pt>
                <c:pt idx="899">
                  <c:v>534.02172344791984</c:v>
                </c:pt>
                <c:pt idx="900">
                  <c:v>534.01421709606439</c:v>
                </c:pt>
                <c:pt idx="901">
                  <c:v>534.00670564053678</c:v>
                </c:pt>
                <c:pt idx="902">
                  <c:v>533.99918914914599</c:v>
                </c:pt>
                <c:pt idx="903">
                  <c:v>533.99166768934265</c:v>
                </c:pt>
                <c:pt idx="904">
                  <c:v>533.9841413282204</c:v>
                </c:pt>
                <c:pt idx="905">
                  <c:v>533.97661013251741</c:v>
                </c:pt>
                <c:pt idx="906">
                  <c:v>533.96907416861814</c:v>
                </c:pt>
                <c:pt idx="907">
                  <c:v>533.96153350255463</c:v>
                </c:pt>
                <c:pt idx="908">
                  <c:v>533.95398820000821</c:v>
                </c:pt>
                <c:pt idx="909">
                  <c:v>533.94643832631095</c:v>
                </c:pt>
                <c:pt idx="910">
                  <c:v>533.93888394644739</c:v>
                </c:pt>
                <c:pt idx="911">
                  <c:v>533.93132512505565</c:v>
                </c:pt>
                <c:pt idx="912">
                  <c:v>533.92376192642928</c:v>
                </c:pt>
                <c:pt idx="913">
                  <c:v>533.91619441451871</c:v>
                </c:pt>
                <c:pt idx="914">
                  <c:v>533.90862265293276</c:v>
                </c:pt>
                <c:pt idx="915">
                  <c:v>533.90104670494009</c:v>
                </c:pt>
                <c:pt idx="916">
                  <c:v>533.89346663347078</c:v>
                </c:pt>
                <c:pt idx="917">
                  <c:v>533.88588250111764</c:v>
                </c:pt>
                <c:pt idx="918">
                  <c:v>533.87829437013795</c:v>
                </c:pt>
                <c:pt idx="919">
                  <c:v>533.8707023024549</c:v>
                </c:pt>
                <c:pt idx="920">
                  <c:v>533.86310635965879</c:v>
                </c:pt>
                <c:pt idx="921">
                  <c:v>533.85550660300873</c:v>
                </c:pt>
                <c:pt idx="922">
                  <c:v>533.84790309343418</c:v>
                </c:pt>
                <c:pt idx="923">
                  <c:v>533.84029589153636</c:v>
                </c:pt>
                <c:pt idx="924">
                  <c:v>533.83268505758952</c:v>
                </c:pt>
                <c:pt idx="925">
                  <c:v>533.82507065154266</c:v>
                </c:pt>
                <c:pt idx="926">
                  <c:v>533.81745273302079</c:v>
                </c:pt>
                <c:pt idx="927">
                  <c:v>533.80983136132636</c:v>
                </c:pt>
                <c:pt idx="928">
                  <c:v>533.80220659544091</c:v>
                </c:pt>
                <c:pt idx="929">
                  <c:v>533.79457849402638</c:v>
                </c:pt>
                <c:pt idx="930">
                  <c:v>533.78694711542641</c:v>
                </c:pt>
                <c:pt idx="931">
                  <c:v>533.7793125176679</c:v>
                </c:pt>
                <c:pt idx="932">
                  <c:v>533.7716747584625</c:v>
                </c:pt>
                <c:pt idx="933">
                  <c:v>533.76403389520772</c:v>
                </c:pt>
                <c:pt idx="934">
                  <c:v>533.7563899849888</c:v>
                </c:pt>
                <c:pt idx="935">
                  <c:v>533.7487430845797</c:v>
                </c:pt>
                <c:pt idx="936">
                  <c:v>533.74109325044469</c:v>
                </c:pt>
                <c:pt idx="937">
                  <c:v>533.73344053873961</c:v>
                </c:pt>
                <c:pt idx="938">
                  <c:v>533.72578500531358</c:v>
                </c:pt>
                <c:pt idx="939">
                  <c:v>533.71812670570989</c:v>
                </c:pt>
                <c:pt idx="940">
                  <c:v>533.71046569516784</c:v>
                </c:pt>
                <c:pt idx="941">
                  <c:v>533.70280202862386</c:v>
                </c:pt>
                <c:pt idx="942">
                  <c:v>533.69513576071279</c:v>
                </c:pt>
                <c:pt idx="943">
                  <c:v>533.68746694576964</c:v>
                </c:pt>
                <c:pt idx="944">
                  <c:v>533.67979563783047</c:v>
                </c:pt>
                <c:pt idx="945">
                  <c:v>533.672121890634</c:v>
                </c:pt>
                <c:pt idx="946">
                  <c:v>533.66444575762307</c:v>
                </c:pt>
                <c:pt idx="947">
                  <c:v>533.65676729194558</c:v>
                </c:pt>
                <c:pt idx="948">
                  <c:v>533.64908654645626</c:v>
                </c:pt>
                <c:pt idx="949">
                  <c:v>533.64140357371787</c:v>
                </c:pt>
                <c:pt idx="950">
                  <c:v>533.63371842600225</c:v>
                </c:pt>
                <c:pt idx="951">
                  <c:v>533.62603115529203</c:v>
                </c:pt>
                <c:pt idx="952">
                  <c:v>533.61834181328175</c:v>
                </c:pt>
                <c:pt idx="953">
                  <c:v>533.61065045137934</c:v>
                </c:pt>
                <c:pt idx="954">
                  <c:v>533.60295712070706</c:v>
                </c:pt>
                <c:pt idx="955">
                  <c:v>533.59526187210315</c:v>
                </c:pt>
                <c:pt idx="956">
                  <c:v>533.58756475612302</c:v>
                </c:pt>
                <c:pt idx="957">
                  <c:v>533.57986582304056</c:v>
                </c:pt>
                <c:pt idx="958">
                  <c:v>533.57216512284947</c:v>
                </c:pt>
                <c:pt idx="959">
                  <c:v>533.5644627052643</c:v>
                </c:pt>
                <c:pt idx="960">
                  <c:v>533.55675861972202</c:v>
                </c:pt>
                <c:pt idx="961">
                  <c:v>533.54905291538319</c:v>
                </c:pt>
                <c:pt idx="962">
                  <c:v>533.54134564113326</c:v>
                </c:pt>
                <c:pt idx="963">
                  <c:v>533.53363684558371</c:v>
                </c:pt>
                <c:pt idx="964">
                  <c:v>533.52592657707339</c:v>
                </c:pt>
                <c:pt idx="965">
                  <c:v>533.51821488366988</c:v>
                </c:pt>
                <c:pt idx="966">
                  <c:v>533.51050181317055</c:v>
                </c:pt>
                <c:pt idx="967">
                  <c:v>533.50278741310387</c:v>
                </c:pt>
                <c:pt idx="968">
                  <c:v>533.49507173073073</c:v>
                </c:pt>
                <c:pt idx="969">
                  <c:v>533.48735481304561</c:v>
                </c:pt>
                <c:pt idx="970">
                  <c:v>533.47963670677791</c:v>
                </c:pt>
                <c:pt idx="971">
                  <c:v>533.47191745839291</c:v>
                </c:pt>
                <c:pt idx="972">
                  <c:v>533.46419711409317</c:v>
                </c:pt>
                <c:pt idx="973">
                  <c:v>533.45647571981988</c:v>
                </c:pt>
                <c:pt idx="974">
                  <c:v>533.44875332125389</c:v>
                </c:pt>
                <c:pt idx="975">
                  <c:v>533.44102996381685</c:v>
                </c:pt>
                <c:pt idx="976">
                  <c:v>533.43330569267255</c:v>
                </c:pt>
                <c:pt idx="977">
                  <c:v>533.42558055272821</c:v>
                </c:pt>
                <c:pt idx="978">
                  <c:v>533.41785458863546</c:v>
                </c:pt>
                <c:pt idx="979">
                  <c:v>533.41012784479165</c:v>
                </c:pt>
                <c:pt idx="980">
                  <c:v>533.4024003653409</c:v>
                </c:pt>
                <c:pt idx="981">
                  <c:v>533.39467219417543</c:v>
                </c:pt>
                <c:pt idx="982">
                  <c:v>533.38694337493666</c:v>
                </c:pt>
                <c:pt idx="983">
                  <c:v>533.37921395101648</c:v>
                </c:pt>
                <c:pt idx="984">
                  <c:v>533.37148396555824</c:v>
                </c:pt>
                <c:pt idx="985">
                  <c:v>533.36375346145815</c:v>
                </c:pt>
                <c:pt idx="986">
                  <c:v>533.35602248136604</c:v>
                </c:pt>
                <c:pt idx="987">
                  <c:v>533.34829106768689</c:v>
                </c:pt>
                <c:pt idx="988">
                  <c:v>533.34055926258191</c:v>
                </c:pt>
                <c:pt idx="989">
                  <c:v>533.33282710796948</c:v>
                </c:pt>
                <c:pt idx="990">
                  <c:v>533.32509464552652</c:v>
                </c:pt>
                <c:pt idx="991">
                  <c:v>533.31736191668949</c:v>
                </c:pt>
                <c:pt idx="992">
                  <c:v>533.30962896265567</c:v>
                </c:pt>
                <c:pt idx="993">
                  <c:v>533.30189582438391</c:v>
                </c:pt>
                <c:pt idx="994">
                  <c:v>533.29416254259604</c:v>
                </c:pt>
                <c:pt idx="995">
                  <c:v>533.28642915777823</c:v>
                </c:pt>
                <c:pt idx="996">
                  <c:v>533.27869571018152</c:v>
                </c:pt>
                <c:pt idx="997">
                  <c:v>533.27096223982335</c:v>
                </c:pt>
                <c:pt idx="998">
                  <c:v>533.26322878648841</c:v>
                </c:pt>
                <c:pt idx="999">
                  <c:v>533.25549538973007</c:v>
                </c:pt>
                <c:pt idx="1000">
                  <c:v>533.24776208887113</c:v>
                </c:pt>
                <c:pt idx="1001">
                  <c:v>533.24002892300496</c:v>
                </c:pt>
                <c:pt idx="1002">
                  <c:v>533.23229593099677</c:v>
                </c:pt>
                <c:pt idx="1003">
                  <c:v>533.22456315148452</c:v>
                </c:pt>
                <c:pt idx="1004">
                  <c:v>533.21683062288014</c:v>
                </c:pt>
                <c:pt idx="1005">
                  <c:v>533.20909838337036</c:v>
                </c:pt>
                <c:pt idx="1006">
                  <c:v>533.20136647091806</c:v>
                </c:pt>
                <c:pt idx="1007">
                  <c:v>533.19363492326318</c:v>
                </c:pt>
                <c:pt idx="1008">
                  <c:v>533.18590377792373</c:v>
                </c:pt>
                <c:pt idx="1009">
                  <c:v>533.17817307219684</c:v>
                </c:pt>
                <c:pt idx="1010">
                  <c:v>533.17044284316</c:v>
                </c:pt>
                <c:pt idx="1011">
                  <c:v>533.16271312767196</c:v>
                </c:pt>
                <c:pt idx="1012">
                  <c:v>533.15498396237376</c:v>
                </c:pt>
                <c:pt idx="1013">
                  <c:v>533.14725538368964</c:v>
                </c:pt>
                <c:pt idx="1014">
                  <c:v>533.13952742782851</c:v>
                </c:pt>
                <c:pt idx="1015">
                  <c:v>533.13180013078443</c:v>
                </c:pt>
                <c:pt idx="1016">
                  <c:v>533.12407352833804</c:v>
                </c:pt>
                <c:pt idx="1017">
                  <c:v>533.11634765605731</c:v>
                </c:pt>
                <c:pt idx="1018">
                  <c:v>533.10862254929873</c:v>
                </c:pt>
                <c:pt idx="1019">
                  <c:v>533.10089824320835</c:v>
                </c:pt>
                <c:pt idx="1020">
                  <c:v>533.09317477272248</c:v>
                </c:pt>
                <c:pt idx="1021">
                  <c:v>533.08545217256903</c:v>
                </c:pt>
                <c:pt idx="1022">
                  <c:v>533.07773047726835</c:v>
                </c:pt>
                <c:pt idx="1023">
                  <c:v>533.07000972113428</c:v>
                </c:pt>
                <c:pt idx="1024">
                  <c:v>533.06228993827506</c:v>
                </c:pt>
                <c:pt idx="1025">
                  <c:v>533.05457116259447</c:v>
                </c:pt>
                <c:pt idx="1026">
                  <c:v>533.04685342779248</c:v>
                </c:pt>
                <c:pt idx="1027">
                  <c:v>533.0391367673667</c:v>
                </c:pt>
                <c:pt idx="1028">
                  <c:v>533.03142121461292</c:v>
                </c:pt>
                <c:pt idx="1029">
                  <c:v>533.02370680262629</c:v>
                </c:pt>
                <c:pt idx="1030">
                  <c:v>533.01599356430233</c:v>
                </c:pt>
                <c:pt idx="1031">
                  <c:v>533.00828153233783</c:v>
                </c:pt>
                <c:pt idx="1032">
                  <c:v>533.00057073923165</c:v>
                </c:pt>
                <c:pt idx="1033">
                  <c:v>532.99286121728585</c:v>
                </c:pt>
                <c:pt idx="1034">
                  <c:v>532.98515299860662</c:v>
                </c:pt>
                <c:pt idx="1035">
                  <c:v>532.97744611510518</c:v>
                </c:pt>
                <c:pt idx="1036">
                  <c:v>532.96974059849879</c:v>
                </c:pt>
                <c:pt idx="1037">
                  <c:v>532.96203648031155</c:v>
                </c:pt>
                <c:pt idx="1038">
                  <c:v>532.95433379187546</c:v>
                </c:pt>
                <c:pt idx="1039">
                  <c:v>532.94663256433125</c:v>
                </c:pt>
                <c:pt idx="1040">
                  <c:v>532.93893282862939</c:v>
                </c:pt>
                <c:pt idx="1041">
                  <c:v>532.93123461553103</c:v>
                </c:pt>
                <c:pt idx="1042">
                  <c:v>532.92353795560871</c:v>
                </c:pt>
                <c:pt idx="1043">
                  <c:v>532.91584287924763</c:v>
                </c:pt>
                <c:pt idx="1044">
                  <c:v>532.9081494166461</c:v>
                </c:pt>
                <c:pt idx="1045">
                  <c:v>532.90045759781685</c:v>
                </c:pt>
                <c:pt idx="1046">
                  <c:v>532.8927674525878</c:v>
                </c:pt>
                <c:pt idx="1047">
                  <c:v>532.88507901060279</c:v>
                </c:pt>
                <c:pt idx="1048">
                  <c:v>532.87739230132263</c:v>
                </c:pt>
                <c:pt idx="1049">
                  <c:v>532.8697073540261</c:v>
                </c:pt>
                <c:pt idx="1050">
                  <c:v>532.86202419781046</c:v>
                </c:pt>
                <c:pt idx="1051">
                  <c:v>532.85434286159284</c:v>
                </c:pt>
                <c:pt idx="1052">
                  <c:v>532.84666337411068</c:v>
                </c:pt>
                <c:pt idx="1053">
                  <c:v>532.83898576392278</c:v>
                </c:pt>
                <c:pt idx="1054">
                  <c:v>532.83131005941016</c:v>
                </c:pt>
                <c:pt idx="1055">
                  <c:v>532.82363628877704</c:v>
                </c:pt>
                <c:pt idx="1056">
                  <c:v>532.81596448005143</c:v>
                </c:pt>
                <c:pt idx="1057">
                  <c:v>532.80829466108628</c:v>
                </c:pt>
                <c:pt idx="1058">
                  <c:v>532.80062685956</c:v>
                </c:pt>
                <c:pt idx="1059">
                  <c:v>532.79296110297776</c:v>
                </c:pt>
                <c:pt idx="1060">
                  <c:v>532.7852974186718</c:v>
                </c:pt>
                <c:pt idx="1061">
                  <c:v>532.77763583380283</c:v>
                </c:pt>
                <c:pt idx="1062">
                  <c:v>532.76997637536044</c:v>
                </c:pt>
                <c:pt idx="1063">
                  <c:v>532.76231907016415</c:v>
                </c:pt>
                <c:pt idx="1064">
                  <c:v>532.75466394486409</c:v>
                </c:pt>
                <c:pt idx="1065">
                  <c:v>532.74701102594213</c:v>
                </c:pt>
                <c:pt idx="1066">
                  <c:v>532.73936033971222</c:v>
                </c:pt>
                <c:pt idx="1067">
                  <c:v>532.73171191232166</c:v>
                </c:pt>
                <c:pt idx="1068">
                  <c:v>532.72406576975175</c:v>
                </c:pt>
                <c:pt idx="1069">
                  <c:v>532.71642193781861</c:v>
                </c:pt>
                <c:pt idx="1070">
                  <c:v>532.70878044217386</c:v>
                </c:pt>
                <c:pt idx="1071">
                  <c:v>532.70114130830564</c:v>
                </c:pt>
                <c:pt idx="1072">
                  <c:v>532.69350456153927</c:v>
                </c:pt>
                <c:pt idx="1073">
                  <c:v>532.68587022703809</c:v>
                </c:pt>
                <c:pt idx="1074">
                  <c:v>532.67823832980434</c:v>
                </c:pt>
                <c:pt idx="1075">
                  <c:v>532.67060889467984</c:v>
                </c:pt>
                <c:pt idx="1076">
                  <c:v>532.6629819463468</c:v>
                </c:pt>
                <c:pt idx="1077">
                  <c:v>532.65535750932872</c:v>
                </c:pt>
                <c:pt idx="1078">
                  <c:v>532.64773560799085</c:v>
                </c:pt>
                <c:pt idx="1079">
                  <c:v>532.64011626654144</c:v>
                </c:pt>
                <c:pt idx="1080">
                  <c:v>532.63249950903207</c:v>
                </c:pt>
                <c:pt idx="1081">
                  <c:v>532.62488535935881</c:v>
                </c:pt>
                <c:pt idx="1082">
                  <c:v>532.61727384126266</c:v>
                </c:pt>
                <c:pt idx="1083">
                  <c:v>532.60966497833044</c:v>
                </c:pt>
                <c:pt idx="1084">
                  <c:v>532.60205879399575</c:v>
                </c:pt>
                <c:pt idx="1085">
                  <c:v>532.59445531153926</c:v>
                </c:pt>
                <c:pt idx="1086">
                  <c:v>532.58685455409</c:v>
                </c:pt>
                <c:pt idx="1087">
                  <c:v>532.57925654462565</c:v>
                </c:pt>
                <c:pt idx="1088">
                  <c:v>532.57166130597363</c:v>
                </c:pt>
                <c:pt idx="1089">
                  <c:v>532.56406886081174</c:v>
                </c:pt>
                <c:pt idx="1090">
                  <c:v>532.55647923166885</c:v>
                </c:pt>
                <c:pt idx="1091">
                  <c:v>532.54889244092556</c:v>
                </c:pt>
                <c:pt idx="1092">
                  <c:v>532.54130851081504</c:v>
                </c:pt>
                <c:pt idx="1093">
                  <c:v>532.53372746342393</c:v>
                </c:pt>
                <c:pt idx="1094">
                  <c:v>532.52614932069275</c:v>
                </c:pt>
                <c:pt idx="1095">
                  <c:v>532.51857410441687</c:v>
                </c:pt>
                <c:pt idx="1096">
                  <c:v>532.51100183624703</c:v>
                </c:pt>
                <c:pt idx="1097">
                  <c:v>532.50343253769017</c:v>
                </c:pt>
                <c:pt idx="1098">
                  <c:v>532.49586623011021</c:v>
                </c:pt>
                <c:pt idx="1099">
                  <c:v>532.48830293472861</c:v>
                </c:pt>
                <c:pt idx="1100">
                  <c:v>532.48074267262518</c:v>
                </c:pt>
                <c:pt idx="1101">
                  <c:v>532.47318546473878</c:v>
                </c:pt>
                <c:pt idx="1102">
                  <c:v>532.46563133186794</c:v>
                </c:pt>
                <c:pt idx="1103">
                  <c:v>532.45808029467184</c:v>
                </c:pt>
                <c:pt idx="1104">
                  <c:v>532.45053237367051</c:v>
                </c:pt>
                <c:pt idx="1105">
                  <c:v>532.44298758924594</c:v>
                </c:pt>
                <c:pt idx="1106">
                  <c:v>532.43544596164259</c:v>
                </c:pt>
                <c:pt idx="1107">
                  <c:v>532.42790751096823</c:v>
                </c:pt>
                <c:pt idx="1108">
                  <c:v>532.42037225719434</c:v>
                </c:pt>
                <c:pt idx="1109">
                  <c:v>532.41284022015714</c:v>
                </c:pt>
                <c:pt idx="1110">
                  <c:v>532.40531141955796</c:v>
                </c:pt>
                <c:pt idx="1111">
                  <c:v>532.39778587496414</c:v>
                </c:pt>
                <c:pt idx="1112">
                  <c:v>532.39026360580954</c:v>
                </c:pt>
                <c:pt idx="1113">
                  <c:v>532.38274463139533</c:v>
                </c:pt>
                <c:pt idx="1114">
                  <c:v>532.37522897089048</c:v>
                </c:pt>
                <c:pt idx="1115">
                  <c:v>532.36771664333264</c:v>
                </c:pt>
                <c:pt idx="1116">
                  <c:v>532.36020766762874</c:v>
                </c:pt>
                <c:pt idx="1117">
                  <c:v>532.35270206255552</c:v>
                </c:pt>
                <c:pt idx="1118">
                  <c:v>532.34519984676035</c:v>
                </c:pt>
                <c:pt idx="1119">
                  <c:v>532.33770103876179</c:v>
                </c:pt>
                <c:pt idx="1120">
                  <c:v>532.33020565695017</c:v>
                </c:pt>
                <c:pt idx="1121">
                  <c:v>532.32271371958836</c:v>
                </c:pt>
                <c:pt idx="1122">
                  <c:v>532.31522524481238</c:v>
                </c:pt>
                <c:pt idx="1123">
                  <c:v>532.30774025063192</c:v>
                </c:pt>
                <c:pt idx="1124">
                  <c:v>532.30025875493129</c:v>
                </c:pt>
                <c:pt idx="1125">
                  <c:v>532.29278077546974</c:v>
                </c:pt>
                <c:pt idx="1126">
                  <c:v>532.28530632988213</c:v>
                </c:pt>
                <c:pt idx="1127">
                  <c:v>532.27783543567966</c:v>
                </c:pt>
                <c:pt idx="1128">
                  <c:v>532.27036811025039</c:v>
                </c:pt>
                <c:pt idx="1129">
                  <c:v>532.26290437086004</c:v>
                </c:pt>
                <c:pt idx="1130">
                  <c:v>532.25544423465249</c:v>
                </c:pt>
                <c:pt idx="1131">
                  <c:v>532.24798771865028</c:v>
                </c:pt>
                <c:pt idx="1132">
                  <c:v>532.24053483975547</c:v>
                </c:pt>
                <c:pt idx="1133">
                  <c:v>532.23308561475005</c:v>
                </c:pt>
                <c:pt idx="1134">
                  <c:v>532.22564006029654</c:v>
                </c:pt>
                <c:pt idx="1135">
                  <c:v>532.21819819293887</c:v>
                </c:pt>
                <c:pt idx="1136">
                  <c:v>532.21076002910263</c:v>
                </c:pt>
                <c:pt idx="1137">
                  <c:v>532.20332558509585</c:v>
                </c:pt>
                <c:pt idx="1138">
                  <c:v>532.19589487710948</c:v>
                </c:pt>
                <c:pt idx="1139">
                  <c:v>532.18846792121826</c:v>
                </c:pt>
                <c:pt idx="1140">
                  <c:v>532.1810447333811</c:v>
                </c:pt>
                <c:pt idx="1141">
                  <c:v>532.17362532944151</c:v>
                </c:pt>
                <c:pt idx="1142">
                  <c:v>532.16620972512851</c:v>
                </c:pt>
                <c:pt idx="1143">
                  <c:v>532.158797936057</c:v>
                </c:pt>
                <c:pt idx="1144">
                  <c:v>532.15138997772851</c:v>
                </c:pt>
                <c:pt idx="1145">
                  <c:v>532.14398586553159</c:v>
                </c:pt>
                <c:pt idx="1146">
                  <c:v>532.13658561474244</c:v>
                </c:pt>
                <c:pt idx="1147">
                  <c:v>532.12918924052553</c:v>
                </c:pt>
                <c:pt idx="1148">
                  <c:v>532.12179675793413</c:v>
                </c:pt>
                <c:pt idx="1149">
                  <c:v>532.11440818191102</c:v>
                </c:pt>
                <c:pt idx="1150">
                  <c:v>532.10702352728879</c:v>
                </c:pt>
                <c:pt idx="1151">
                  <c:v>532.09964280879058</c:v>
                </c:pt>
                <c:pt idx="1152">
                  <c:v>532.0922660410306</c:v>
                </c:pt>
                <c:pt idx="1153">
                  <c:v>532.08489323851472</c:v>
                </c:pt>
                <c:pt idx="1154">
                  <c:v>532.07752441564094</c:v>
                </c:pt>
                <c:pt idx="1155">
                  <c:v>532.07015958670002</c:v>
                </c:pt>
                <c:pt idx="1156">
                  <c:v>532.06279876587587</c:v>
                </c:pt>
                <c:pt idx="1157">
                  <c:v>532.05544196724645</c:v>
                </c:pt>
                <c:pt idx="1158">
                  <c:v>532.04808920478399</c:v>
                </c:pt>
                <c:pt idx="1159">
                  <c:v>532.04074049235555</c:v>
                </c:pt>
                <c:pt idx="1160">
                  <c:v>532.03339584372372</c:v>
                </c:pt>
                <c:pt idx="1161">
                  <c:v>532.02605527254696</c:v>
                </c:pt>
                <c:pt idx="1162">
                  <c:v>532.01871879238035</c:v>
                </c:pt>
                <c:pt idx="1163">
                  <c:v>532.01138641667603</c:v>
                </c:pt>
                <c:pt idx="1164">
                  <c:v>532.00405815878366</c:v>
                </c:pt>
                <c:pt idx="1165">
                  <c:v>531.99673403195106</c:v>
                </c:pt>
                <c:pt idx="1166">
                  <c:v>531.98941404932452</c:v>
                </c:pt>
                <c:pt idx="1167">
                  <c:v>531.98209822394972</c:v>
                </c:pt>
                <c:pt idx="1168">
                  <c:v>531.97478656877172</c:v>
                </c:pt>
                <c:pt idx="1169">
                  <c:v>531.96747909663588</c:v>
                </c:pt>
                <c:pt idx="1170">
                  <c:v>531.96017582028833</c:v>
                </c:pt>
                <c:pt idx="1171">
                  <c:v>531.95287675237637</c:v>
                </c:pt>
                <c:pt idx="1172">
                  <c:v>531.94558190544888</c:v>
                </c:pt>
                <c:pt idx="1173">
                  <c:v>531.93829129195706</c:v>
                </c:pt>
                <c:pt idx="1174">
                  <c:v>531.93100492425492</c:v>
                </c:pt>
                <c:pt idx="1175">
                  <c:v>531.9237228145995</c:v>
                </c:pt>
                <c:pt idx="1176">
                  <c:v>531.91644497515165</c:v>
                </c:pt>
                <c:pt idx="1177">
                  <c:v>531.90917141797649</c:v>
                </c:pt>
                <c:pt idx="1178">
                  <c:v>531.90190215504379</c:v>
                </c:pt>
                <c:pt idx="1179">
                  <c:v>531.89463719822857</c:v>
                </c:pt>
                <c:pt idx="1180">
                  <c:v>531.88737655931152</c:v>
                </c:pt>
                <c:pt idx="1181">
                  <c:v>531.88012024997943</c:v>
                </c:pt>
                <c:pt idx="1182">
                  <c:v>531.87286828182596</c:v>
                </c:pt>
                <c:pt idx="1183">
                  <c:v>531.86562066635179</c:v>
                </c:pt>
                <c:pt idx="1184">
                  <c:v>531.85837741496516</c:v>
                </c:pt>
                <c:pt idx="1185">
                  <c:v>531.85113853898258</c:v>
                </c:pt>
                <c:pt idx="1186">
                  <c:v>531.84390404962903</c:v>
                </c:pt>
                <c:pt idx="1187">
                  <c:v>531.83667395803866</c:v>
                </c:pt>
                <c:pt idx="1188">
                  <c:v>531.82944827525512</c:v>
                </c:pt>
                <c:pt idx="1189">
                  <c:v>531.82222701223202</c:v>
                </c:pt>
                <c:pt idx="1190">
                  <c:v>531.81501017983351</c:v>
                </c:pt>
                <c:pt idx="1191">
                  <c:v>531.80779778883459</c:v>
                </c:pt>
                <c:pt idx="1192">
                  <c:v>531.80058984992161</c:v>
                </c:pt>
                <c:pt idx="1193">
                  <c:v>531.79338637369301</c:v>
                </c:pt>
                <c:pt idx="1194">
                  <c:v>531.78618737065938</c:v>
                </c:pt>
                <c:pt idx="1195">
                  <c:v>531.77899285124408</c:v>
                </c:pt>
                <c:pt idx="1196">
                  <c:v>531.77180282578388</c:v>
                </c:pt>
                <c:pt idx="1197">
                  <c:v>531.764617304529</c:v>
                </c:pt>
                <c:pt idx="1198">
                  <c:v>531.75743629764384</c:v>
                </c:pt>
                <c:pt idx="1199">
                  <c:v>531.75025981520753</c:v>
                </c:pt>
                <c:pt idx="1200">
                  <c:v>531.74308786721406</c:v>
                </c:pt>
                <c:pt idx="1201">
                  <c:v>531.73592046357305</c:v>
                </c:pt>
                <c:pt idx="1202">
                  <c:v>531.7287576141099</c:v>
                </c:pt>
                <c:pt idx="1203">
                  <c:v>531.72159932856641</c:v>
                </c:pt>
                <c:pt idx="1204">
                  <c:v>531.71444561660121</c:v>
                </c:pt>
                <c:pt idx="1205">
                  <c:v>531.70729648779002</c:v>
                </c:pt>
                <c:pt idx="1206">
                  <c:v>531.70015195162648</c:v>
                </c:pt>
                <c:pt idx="1207">
                  <c:v>531.69301201752205</c:v>
                </c:pt>
                <c:pt idx="1208">
                  <c:v>531.68587669480678</c:v>
                </c:pt>
                <c:pt idx="1209">
                  <c:v>531.67874599272977</c:v>
                </c:pt>
                <c:pt idx="1210">
                  <c:v>531.67161992045942</c:v>
                </c:pt>
                <c:pt idx="1211">
                  <c:v>531.66449848708396</c:v>
                </c:pt>
                <c:pt idx="1212">
                  <c:v>531.65738170161171</c:v>
                </c:pt>
                <c:pt idx="1213">
                  <c:v>531.65026957297187</c:v>
                </c:pt>
                <c:pt idx="1214">
                  <c:v>531.64316211001449</c:v>
                </c:pt>
                <c:pt idx="1215">
                  <c:v>531.63605932151108</c:v>
                </c:pt>
                <c:pt idx="1216">
                  <c:v>531.62896121615518</c:v>
                </c:pt>
                <c:pt idx="1217">
                  <c:v>531.62186780256263</c:v>
                </c:pt>
                <c:pt idx="1218">
                  <c:v>531.61477908927179</c:v>
                </c:pt>
                <c:pt idx="1219">
                  <c:v>531.60769508474425</c:v>
                </c:pt>
                <c:pt idx="1220">
                  <c:v>531.60061579736509</c:v>
                </c:pt>
                <c:pt idx="1221">
                  <c:v>531.59354123544324</c:v>
                </c:pt>
                <c:pt idx="1222">
                  <c:v>531.58647140721212</c:v>
                </c:pt>
                <c:pt idx="1223">
                  <c:v>531.57940632082978</c:v>
                </c:pt>
                <c:pt idx="1224">
                  <c:v>531.57234598437935</c:v>
                </c:pt>
                <c:pt idx="1225">
                  <c:v>531.56529040586963</c:v>
                </c:pt>
                <c:pt idx="1226">
                  <c:v>531.55823959323504</c:v>
                </c:pt>
                <c:pt idx="1227">
                  <c:v>531.55119355433658</c:v>
                </c:pt>
                <c:pt idx="1228">
                  <c:v>531.54415229696178</c:v>
                </c:pt>
                <c:pt idx="1229">
                  <c:v>531.53711582882534</c:v>
                </c:pt>
                <c:pt idx="1230">
                  <c:v>531.53008415756938</c:v>
                </c:pt>
                <c:pt idx="1231">
                  <c:v>531.52305729076386</c:v>
                </c:pt>
                <c:pt idx="1232">
                  <c:v>531.516035235907</c:v>
                </c:pt>
                <c:pt idx="1233">
                  <c:v>531.50901800042561</c:v>
                </c:pt>
                <c:pt idx="1234">
                  <c:v>531.50200559167558</c:v>
                </c:pt>
                <c:pt idx="1235">
                  <c:v>531.49499801694208</c:v>
                </c:pt>
                <c:pt idx="1236">
                  <c:v>531.48799528344</c:v>
                </c:pt>
                <c:pt idx="1237">
                  <c:v>531.48099739831446</c:v>
                </c:pt>
                <c:pt idx="1238">
                  <c:v>531.47400436864098</c:v>
                </c:pt>
                <c:pt idx="1239">
                  <c:v>531.46701620142596</c:v>
                </c:pt>
                <c:pt idx="1240">
                  <c:v>531.46003290360716</c:v>
                </c:pt>
                <c:pt idx="1241">
                  <c:v>531.45305448205374</c:v>
                </c:pt>
                <c:pt idx="1242">
                  <c:v>531.44608094356693</c:v>
                </c:pt>
                <c:pt idx="1243">
                  <c:v>531.43911229488026</c:v>
                </c:pt>
                <c:pt idx="1244">
                  <c:v>531.43214854265989</c:v>
                </c:pt>
                <c:pt idx="1245">
                  <c:v>531.42518969350522</c:v>
                </c:pt>
                <c:pt idx="1246">
                  <c:v>531.41823575394892</c:v>
                </c:pt>
                <c:pt idx="1247">
                  <c:v>531.41128673045739</c:v>
                </c:pt>
                <c:pt idx="1248">
                  <c:v>531.4043426294312</c:v>
                </c:pt>
                <c:pt idx="1249">
                  <c:v>531.39740345720531</c:v>
                </c:pt>
                <c:pt idx="1250">
                  <c:v>531.39046922004968</c:v>
                </c:pt>
                <c:pt idx="1251">
                  <c:v>531.38353992416933</c:v>
                </c:pt>
                <c:pt idx="1252">
                  <c:v>531.3766155757047</c:v>
                </c:pt>
                <c:pt idx="1253">
                  <c:v>531.36969618073226</c:v>
                </c:pt>
                <c:pt idx="1254">
                  <c:v>531.36278174526467</c:v>
                </c:pt>
                <c:pt idx="1255">
                  <c:v>531.35587227525104</c:v>
                </c:pt>
                <c:pt idx="1256">
                  <c:v>531.34896777657741</c:v>
                </c:pt>
                <c:pt idx="1257">
                  <c:v>531.34206825506703</c:v>
                </c:pt>
                <c:pt idx="1258">
                  <c:v>531.33517371648088</c:v>
                </c:pt>
                <c:pt idx="1259">
                  <c:v>531.32828416651773</c:v>
                </c:pt>
                <c:pt idx="1260">
                  <c:v>531.32139961081452</c:v>
                </c:pt>
                <c:pt idx="1261">
                  <c:v>531.31452005494691</c:v>
                </c:pt>
                <c:pt idx="1262">
                  <c:v>531.30764550442927</c:v>
                </c:pt>
                <c:pt idx="1263">
                  <c:v>531.3007759647154</c:v>
                </c:pt>
                <c:pt idx="1264">
                  <c:v>531.29391144119859</c:v>
                </c:pt>
                <c:pt idx="1265">
                  <c:v>531.28705193921212</c:v>
                </c:pt>
                <c:pt idx="1266">
                  <c:v>531.28019746402924</c:v>
                </c:pt>
                <c:pt idx="1267">
                  <c:v>531.27334802086398</c:v>
                </c:pt>
                <c:pt idx="1268">
                  <c:v>531.26650361487111</c:v>
                </c:pt>
                <c:pt idx="1269">
                  <c:v>531.25966425114666</c:v>
                </c:pt>
                <c:pt idx="1270">
                  <c:v>531.25282993472808</c:v>
                </c:pt>
                <c:pt idx="1271">
                  <c:v>531.24600067059464</c:v>
                </c:pt>
                <c:pt idx="1272">
                  <c:v>531.23917646366783</c:v>
                </c:pt>
                <c:pt idx="1273">
                  <c:v>531.23235731881152</c:v>
                </c:pt>
                <c:pt idx="1274">
                  <c:v>531.22554324083228</c:v>
                </c:pt>
                <c:pt idx="1275">
                  <c:v>531.21873423447994</c:v>
                </c:pt>
                <c:pt idx="1276">
                  <c:v>531.21193030444761</c:v>
                </c:pt>
                <c:pt idx="1277">
                  <c:v>531.205131455372</c:v>
                </c:pt>
                <c:pt idx="1278">
                  <c:v>531.1983376918339</c:v>
                </c:pt>
                <c:pt idx="1279">
                  <c:v>531.1915490183585</c:v>
                </c:pt>
                <c:pt idx="1280">
                  <c:v>531.1847654394154</c:v>
                </c:pt>
                <c:pt idx="1281">
                  <c:v>531.17798695941929</c:v>
                </c:pt>
                <c:pt idx="1282">
                  <c:v>531.17121358272993</c:v>
                </c:pt>
                <c:pt idx="1283">
                  <c:v>531.16444531365278</c:v>
                </c:pt>
                <c:pt idx="1284">
                  <c:v>531.1576821564388</c:v>
                </c:pt>
                <c:pt idx="1285">
                  <c:v>531.15092411528531</c:v>
                </c:pt>
                <c:pt idx="1286">
                  <c:v>531.14417119433597</c:v>
                </c:pt>
                <c:pt idx="1287">
                  <c:v>531.13742339768112</c:v>
                </c:pt>
                <c:pt idx="1288">
                  <c:v>531.13068072935801</c:v>
                </c:pt>
                <c:pt idx="1289">
                  <c:v>531.12394319335135</c:v>
                </c:pt>
                <c:pt idx="1290">
                  <c:v>531.11721079359324</c:v>
                </c:pt>
                <c:pt idx="1291">
                  <c:v>531.11048353396359</c:v>
                </c:pt>
                <c:pt idx="1292">
                  <c:v>531.10376141829067</c:v>
                </c:pt>
                <c:pt idx="1293">
                  <c:v>531.09704445035106</c:v>
                </c:pt>
                <c:pt idx="1294">
                  <c:v>531.09033263386993</c:v>
                </c:pt>
                <c:pt idx="1295">
                  <c:v>531.08362597252165</c:v>
                </c:pt>
                <c:pt idx="1296">
                  <c:v>531.07692446992974</c:v>
                </c:pt>
                <c:pt idx="1297">
                  <c:v>531.07022812966738</c:v>
                </c:pt>
                <c:pt idx="1298">
                  <c:v>531.0635369552574</c:v>
                </c:pt>
                <c:pt idx="1299">
                  <c:v>531.05685095017293</c:v>
                </c:pt>
                <c:pt idx="1300">
                  <c:v>531.0501701178373</c:v>
                </c:pt>
                <c:pt idx="1301">
                  <c:v>531.04349446162462</c:v>
                </c:pt>
                <c:pt idx="1302">
                  <c:v>531.03682398486001</c:v>
                </c:pt>
                <c:pt idx="1303">
                  <c:v>531.03015869081958</c:v>
                </c:pt>
                <c:pt idx="1304">
                  <c:v>531.02349858273101</c:v>
                </c:pt>
                <c:pt idx="1305">
                  <c:v>531.01684366377378</c:v>
                </c:pt>
                <c:pt idx="1306">
                  <c:v>531.01019393707929</c:v>
                </c:pt>
                <c:pt idx="1307">
                  <c:v>531.00354940573129</c:v>
                </c:pt>
                <c:pt idx="1308">
                  <c:v>530.99691007276601</c:v>
                </c:pt>
                <c:pt idx="1309">
                  <c:v>530.99027594117251</c:v>
                </c:pt>
                <c:pt idx="1310">
                  <c:v>530.98364701389289</c:v>
                </c:pt>
                <c:pt idx="1311">
                  <c:v>530.97702329382264</c:v>
                </c:pt>
                <c:pt idx="1312">
                  <c:v>530.97040478381075</c:v>
                </c:pt>
                <c:pt idx="1313">
                  <c:v>530.96379148666017</c:v>
                </c:pt>
                <c:pt idx="1314">
                  <c:v>530.95718340512792</c:v>
                </c:pt>
                <c:pt idx="1315">
                  <c:v>530.95058054192532</c:v>
                </c:pt>
                <c:pt idx="1316">
                  <c:v>530.94398289971832</c:v>
                </c:pt>
                <c:pt idx="1317">
                  <c:v>530.93739048112786</c:v>
                </c:pt>
                <c:pt idx="1318">
                  <c:v>530.93080328872986</c:v>
                </c:pt>
                <c:pt idx="1319">
                  <c:v>530.92422132505556</c:v>
                </c:pt>
                <c:pt idx="1320">
                  <c:v>530.91764459259207</c:v>
                </c:pt>
                <c:pt idx="1321">
                  <c:v>530.91107309378219</c:v>
                </c:pt>
                <c:pt idx="1322">
                  <c:v>530.90450683102483</c:v>
                </c:pt>
                <c:pt idx="1323">
                  <c:v>530.89794580667535</c:v>
                </c:pt>
                <c:pt idx="1324">
                  <c:v>530.89139002304569</c:v>
                </c:pt>
                <c:pt idx="1325">
                  <c:v>530.88483948240457</c:v>
                </c:pt>
                <c:pt idx="1326">
                  <c:v>530.878294186978</c:v>
                </c:pt>
                <c:pt idx="1327">
                  <c:v>530.87175413894909</c:v>
                </c:pt>
                <c:pt idx="1328">
                  <c:v>530.86521934045868</c:v>
                </c:pt>
                <c:pt idx="1329">
                  <c:v>530.85868979360544</c:v>
                </c:pt>
                <c:pt idx="1330">
                  <c:v>530.85216550044606</c:v>
                </c:pt>
                <c:pt idx="1331">
                  <c:v>530.84564646299555</c:v>
                </c:pt>
                <c:pt idx="1332">
                  <c:v>530.83913268322738</c:v>
                </c:pt>
                <c:pt idx="1333">
                  <c:v>530.83262416307377</c:v>
                </c:pt>
                <c:pt idx="1334">
                  <c:v>530.82612090442603</c:v>
                </c:pt>
                <c:pt idx="1335">
                  <c:v>530.81962290913475</c:v>
                </c:pt>
                <c:pt idx="1336">
                  <c:v>530.81313017900982</c:v>
                </c:pt>
                <c:pt idx="1337">
                  <c:v>530.80664271582089</c:v>
                </c:pt>
                <c:pt idx="1338">
                  <c:v>530.80016052129758</c:v>
                </c:pt>
                <c:pt idx="1339">
                  <c:v>530.79368359712953</c:v>
                </c:pt>
                <c:pt idx="1340">
                  <c:v>530.787211944967</c:v>
                </c:pt>
                <c:pt idx="1341">
                  <c:v>530.78074556642059</c:v>
                </c:pt>
                <c:pt idx="1342">
                  <c:v>530.7742844630618</c:v>
                </c:pt>
                <c:pt idx="1343">
                  <c:v>530.76782863642325</c:v>
                </c:pt>
                <c:pt idx="1344">
                  <c:v>530.76137808799888</c:v>
                </c:pt>
                <c:pt idx="1345">
                  <c:v>530.75493281924389</c:v>
                </c:pt>
                <c:pt idx="1346">
                  <c:v>530.74849283157539</c:v>
                </c:pt>
                <c:pt idx="1347">
                  <c:v>530.7420581263724</c:v>
                </c:pt>
                <c:pt idx="1348">
                  <c:v>530.73562870497608</c:v>
                </c:pt>
                <c:pt idx="1349">
                  <c:v>530.72920456868985</c:v>
                </c:pt>
                <c:pt idx="1350">
                  <c:v>530.72278571877985</c:v>
                </c:pt>
                <c:pt idx="1351">
                  <c:v>530.7163721564749</c:v>
                </c:pt>
                <c:pt idx="1352">
                  <c:v>530.70996388296692</c:v>
                </c:pt>
                <c:pt idx="1353">
                  <c:v>530.70356089941106</c:v>
                </c:pt>
                <c:pt idx="1354">
                  <c:v>530.69716320692578</c:v>
                </c:pt>
                <c:pt idx="1355">
                  <c:v>530.69077080659338</c:v>
                </c:pt>
                <c:pt idx="1356">
                  <c:v>530.68438369945977</c:v>
                </c:pt>
                <c:pt idx="1357">
                  <c:v>530.67800188653518</c:v>
                </c:pt>
                <c:pt idx="1358">
                  <c:v>530.67162536879391</c:v>
                </c:pt>
                <c:pt idx="1359">
                  <c:v>530.66525414717489</c:v>
                </c:pt>
                <c:pt idx="1360">
                  <c:v>530.6588882225816</c:v>
                </c:pt>
                <c:pt idx="1361">
                  <c:v>530.65252759588247</c:v>
                </c:pt>
                <c:pt idx="1362">
                  <c:v>530.64617226791097</c:v>
                </c:pt>
                <c:pt idx="1363">
                  <c:v>530.63982223946596</c:v>
                </c:pt>
                <c:pt idx="1364">
                  <c:v>530.63347751131175</c:v>
                </c:pt>
                <c:pt idx="1365">
                  <c:v>530.62713808417834</c:v>
                </c:pt>
                <c:pt idx="1366">
                  <c:v>530.6208039587616</c:v>
                </c:pt>
                <c:pt idx="1367">
                  <c:v>530.61447513572341</c:v>
                </c:pt>
                <c:pt idx="1368">
                  <c:v>530.60815161569212</c:v>
                </c:pt>
                <c:pt idx="1369">
                  <c:v>530.60183339926255</c:v>
                </c:pt>
                <c:pt idx="1370">
                  <c:v>530.59552048699607</c:v>
                </c:pt>
                <c:pt idx="1371">
                  <c:v>530.58921287942098</c:v>
                </c:pt>
                <c:pt idx="1372">
                  <c:v>530.58291057703264</c:v>
                </c:pt>
                <c:pt idx="1373">
                  <c:v>530.57661358029372</c:v>
                </c:pt>
                <c:pt idx="1374">
                  <c:v>530.57032188963433</c:v>
                </c:pt>
                <c:pt idx="1375">
                  <c:v>530.56403550545224</c:v>
                </c:pt>
                <c:pt idx="1376">
                  <c:v>530.55775442811296</c:v>
                </c:pt>
                <c:pt idx="1377">
                  <c:v>530.55147865795004</c:v>
                </c:pt>
                <c:pt idx="1378">
                  <c:v>530.54520819526545</c:v>
                </c:pt>
                <c:pt idx="1379">
                  <c:v>530.53894304032929</c:v>
                </c:pt>
                <c:pt idx="1380">
                  <c:v>530.53268319338031</c:v>
                </c:pt>
                <c:pt idx="1381">
                  <c:v>530.5264286546261</c:v>
                </c:pt>
                <c:pt idx="1382">
                  <c:v>530.52017942424322</c:v>
                </c:pt>
                <c:pt idx="1383">
                  <c:v>530.51393550237719</c:v>
                </c:pt>
                <c:pt idx="1384">
                  <c:v>530.50769688914318</c:v>
                </c:pt>
                <c:pt idx="1385">
                  <c:v>530.44536384396622</c:v>
                </c:pt>
                <c:pt idx="1386">
                  <c:v>530.38356248999446</c:v>
                </c:pt>
                <c:pt idx="1387">
                  <c:v>530.32229302032817</c:v>
                </c:pt>
                <c:pt idx="1388">
                  <c:v>530.26155526048763</c:v>
                </c:pt>
                <c:pt idx="1389">
                  <c:v>530.20134870326137</c:v>
                </c:pt>
                <c:pt idx="1390">
                  <c:v>530.14167253871346</c:v>
                </c:pt>
                <c:pt idx="1391">
                  <c:v>530.08252568030446</c:v>
                </c:pt>
                <c:pt idx="1392">
                  <c:v>530.02390678786435</c:v>
                </c:pt>
                <c:pt idx="1393">
                  <c:v>529.96581428799595</c:v>
                </c:pt>
                <c:pt idx="1394">
                  <c:v>529.90824639235723</c:v>
                </c:pt>
                <c:pt idx="1395">
                  <c:v>529.85120111417746</c:v>
                </c:pt>
                <c:pt idx="1396">
                  <c:v>529.7946762832853</c:v>
                </c:pt>
                <c:pt idx="1397">
                  <c:v>529.73866955987103</c:v>
                </c:pt>
                <c:pt idx="1398">
                  <c:v>529.68317844715853</c:v>
                </c:pt>
                <c:pt idx="1399">
                  <c:v>529.62820030312923</c:v>
                </c:pt>
                <c:pt idx="1400">
                  <c:v>529.5737323514129</c:v>
                </c:pt>
                <c:pt idx="1401">
                  <c:v>529.51977169143947</c:v>
                </c:pt>
                <c:pt idx="1402">
                  <c:v>529.46631530792808</c:v>
                </c:pt>
                <c:pt idx="1403">
                  <c:v>529.41336007977827</c:v>
                </c:pt>
                <c:pt idx="1404">
                  <c:v>529.36090278841766</c:v>
                </c:pt>
                <c:pt idx="1405">
                  <c:v>529.30894012565045</c:v>
                </c:pt>
                <c:pt idx="1406">
                  <c:v>529.25746870104763</c:v>
                </c:pt>
                <c:pt idx="1407">
                  <c:v>529.20648504891153</c:v>
                </c:pt>
                <c:pt idx="1408">
                  <c:v>529.15598563484571</c:v>
                </c:pt>
                <c:pt idx="1409">
                  <c:v>529.10596686195493</c:v>
                </c:pt>
                <c:pt idx="1410">
                  <c:v>529.05642507670029</c:v>
                </c:pt>
                <c:pt idx="1411">
                  <c:v>529.00735657442976</c:v>
                </c:pt>
                <c:pt idx="1412">
                  <c:v>528.95875760460297</c:v>
                </c:pt>
                <c:pt idx="1413">
                  <c:v>528.91062437572862</c:v>
                </c:pt>
                <c:pt idx="1414">
                  <c:v>528.86295306002955</c:v>
                </c:pt>
                <c:pt idx="1415">
                  <c:v>528.81573979785105</c:v>
                </c:pt>
                <c:pt idx="1416">
                  <c:v>528.76898070182608</c:v>
                </c:pt>
                <c:pt idx="1417">
                  <c:v>528.72267186080933</c:v>
                </c:pt>
                <c:pt idx="1418">
                  <c:v>528.67680934359316</c:v>
                </c:pt>
                <c:pt idx="1419">
                  <c:v>528.63138920241647</c:v>
                </c:pt>
                <c:pt idx="1420">
                  <c:v>528.58640747627612</c:v>
                </c:pt>
                <c:pt idx="1421">
                  <c:v>528.54186019405233</c:v>
                </c:pt>
                <c:pt idx="1422">
                  <c:v>528.49774337745578</c:v>
                </c:pt>
                <c:pt idx="1423">
                  <c:v>528.45405304380711</c:v>
                </c:pt>
                <c:pt idx="1424">
                  <c:v>528.4107852086554</c:v>
                </c:pt>
                <c:pt idx="1425">
                  <c:v>528.3679358882448</c:v>
                </c:pt>
                <c:pt idx="1426">
                  <c:v>528.32550110183649</c:v>
                </c:pt>
                <c:pt idx="1427">
                  <c:v>528.28347687389339</c:v>
                </c:pt>
                <c:pt idx="1428">
                  <c:v>528.24185923613334</c:v>
                </c:pt>
                <c:pt idx="1429">
                  <c:v>528.20064422945893</c:v>
                </c:pt>
                <c:pt idx="1430">
                  <c:v>528.15982790576879</c:v>
                </c:pt>
                <c:pt idx="1431">
                  <c:v>528.11940632965639</c:v>
                </c:pt>
                <c:pt idx="1432">
                  <c:v>528.07937558000276</c:v>
                </c:pt>
                <c:pt idx="1433">
                  <c:v>528.039731751467</c:v>
                </c:pt>
                <c:pt idx="1434">
                  <c:v>528.00047095588116</c:v>
                </c:pt>
                <c:pt idx="1435">
                  <c:v>527.96158932355286</c:v>
                </c:pt>
                <c:pt idx="1436">
                  <c:v>527.9230830044811</c:v>
                </c:pt>
                <c:pt idx="1437">
                  <c:v>527.88494816948958</c:v>
                </c:pt>
                <c:pt idx="1438">
                  <c:v>527.8471810112809</c:v>
                </c:pt>
                <c:pt idx="1439">
                  <c:v>527.80977774541668</c:v>
                </c:pt>
                <c:pt idx="1440">
                  <c:v>527.77273461122638</c:v>
                </c:pt>
                <c:pt idx="1441">
                  <c:v>527.73604787264901</c:v>
                </c:pt>
                <c:pt idx="1442">
                  <c:v>527.69971381901075</c:v>
                </c:pt>
                <c:pt idx="1443">
                  <c:v>527.66372876574189</c:v>
                </c:pt>
                <c:pt idx="1444">
                  <c:v>527.62808905503653</c:v>
                </c:pt>
                <c:pt idx="1445">
                  <c:v>527.5927910564568</c:v>
                </c:pt>
                <c:pt idx="1446">
                  <c:v>527.55783116748637</c:v>
                </c:pt>
                <c:pt idx="1447">
                  <c:v>527.52320581403364</c:v>
                </c:pt>
                <c:pt idx="1448">
                  <c:v>527.48891145088908</c:v>
                </c:pt>
                <c:pt idx="1449">
                  <c:v>527.45494456213783</c:v>
                </c:pt>
                <c:pt idx="1450">
                  <c:v>527.42130166153061</c:v>
                </c:pt>
                <c:pt idx="1451">
                  <c:v>527.38797929281509</c:v>
                </c:pt>
                <c:pt idx="1452">
                  <c:v>527.35497403002921</c:v>
                </c:pt>
                <c:pt idx="1453">
                  <c:v>527.32228247775947</c:v>
                </c:pt>
                <c:pt idx="1454">
                  <c:v>527.28990127136456</c:v>
                </c:pt>
                <c:pt idx="1455">
                  <c:v>527.25782707716814</c:v>
                </c:pt>
                <c:pt idx="1456">
                  <c:v>527.22605659262081</c:v>
                </c:pt>
                <c:pt idx="1457">
                  <c:v>527.19458654643358</c:v>
                </c:pt>
                <c:pt idx="1458">
                  <c:v>527.16341369868439</c:v>
                </c:pt>
                <c:pt idx="1459">
                  <c:v>527.13253484089944</c:v>
                </c:pt>
                <c:pt idx="1460">
                  <c:v>527.10194679610993</c:v>
                </c:pt>
                <c:pt idx="1461">
                  <c:v>527.07164641888664</c:v>
                </c:pt>
                <c:pt idx="1462">
                  <c:v>527.04163059535279</c:v>
                </c:pt>
                <c:pt idx="1463">
                  <c:v>527.01189624317658</c:v>
                </c:pt>
                <c:pt idx="1464">
                  <c:v>526.98244031154491</c:v>
                </c:pt>
                <c:pt idx="1465">
                  <c:v>526.9532597811193</c:v>
                </c:pt>
                <c:pt idx="1466">
                  <c:v>526.92435166397468</c:v>
                </c:pt>
                <c:pt idx="1467">
                  <c:v>526.89571300352247</c:v>
                </c:pt>
                <c:pt idx="1468">
                  <c:v>526.8673408744188</c:v>
                </c:pt>
                <c:pt idx="1469">
                  <c:v>526.8392323824587</c:v>
                </c:pt>
                <c:pt idx="1470">
                  <c:v>526.81138466445725</c:v>
                </c:pt>
                <c:pt idx="1471">
                  <c:v>526.78379488811834</c:v>
                </c:pt>
                <c:pt idx="1472">
                  <c:v>526.75646025189246</c:v>
                </c:pt>
                <c:pt idx="1473">
                  <c:v>526.72937798482269</c:v>
                </c:pt>
                <c:pt idx="1474">
                  <c:v>526.70254534638184</c:v>
                </c:pt>
                <c:pt idx="1475">
                  <c:v>526.67595962629957</c:v>
                </c:pt>
                <c:pt idx="1476">
                  <c:v>526.64961814438107</c:v>
                </c:pt>
                <c:pt idx="1477">
                  <c:v>526.62351825031737</c:v>
                </c:pt>
                <c:pt idx="1478">
                  <c:v>526.59765732348865</c:v>
                </c:pt>
                <c:pt idx="1479">
                  <c:v>526.57203277276005</c:v>
                </c:pt>
                <c:pt idx="1480">
                  <c:v>526.54664203627169</c:v>
                </c:pt>
                <c:pt idx="1481">
                  <c:v>526.52148258122202</c:v>
                </c:pt>
                <c:pt idx="1482">
                  <c:v>526.49655190364649</c:v>
                </c:pt>
                <c:pt idx="1483">
                  <c:v>526.47184752819055</c:v>
                </c:pt>
                <c:pt idx="1484">
                  <c:v>526.44736700787894</c:v>
                </c:pt>
                <c:pt idx="1485">
                  <c:v>526.42310792387968</c:v>
                </c:pt>
                <c:pt idx="1486">
                  <c:v>526.39906788526548</c:v>
                </c:pt>
                <c:pt idx="1487">
                  <c:v>526.37524452877096</c:v>
                </c:pt>
                <c:pt idx="1488">
                  <c:v>526.35163551854725</c:v>
                </c:pt>
                <c:pt idx="1489">
                  <c:v>526.32823854591345</c:v>
                </c:pt>
                <c:pt idx="1490">
                  <c:v>526.30505132910605</c:v>
                </c:pt>
                <c:pt idx="1491">
                  <c:v>526.28207161302635</c:v>
                </c:pt>
                <c:pt idx="1492">
                  <c:v>526.25929716898543</c:v>
                </c:pt>
                <c:pt idx="1493">
                  <c:v>526.23672579444838</c:v>
                </c:pt>
                <c:pt idx="1494">
                  <c:v>526.21435531277655</c:v>
                </c:pt>
                <c:pt idx="1495">
                  <c:v>526.19218357296916</c:v>
                </c:pt>
                <c:pt idx="1496">
                  <c:v>526.17020844940362</c:v>
                </c:pt>
                <c:pt idx="1497">
                  <c:v>526.14842784157565</c:v>
                </c:pt>
                <c:pt idx="1498">
                  <c:v>526.12683967383907</c:v>
                </c:pt>
                <c:pt idx="1499">
                  <c:v>526.10544189514451</c:v>
                </c:pt>
                <c:pt idx="1500">
                  <c:v>526.0842324787792</c:v>
                </c:pt>
                <c:pt idx="1501">
                  <c:v>526.06320942210596</c:v>
                </c:pt>
                <c:pt idx="1502">
                  <c:v>526.04237074630294</c:v>
                </c:pt>
                <c:pt idx="1503">
                  <c:v>526.02171449610353</c:v>
                </c:pt>
                <c:pt idx="1504">
                  <c:v>526.00123873953692</c:v>
                </c:pt>
                <c:pt idx="1505">
                  <c:v>525.98094156766945</c:v>
                </c:pt>
                <c:pt idx="1506">
                  <c:v>525.96082109434667</c:v>
                </c:pt>
                <c:pt idx="1507">
                  <c:v>525.94087545593641</c:v>
                </c:pt>
                <c:pt idx="1508">
                  <c:v>525.92110281107261</c:v>
                </c:pt>
                <c:pt idx="1509">
                  <c:v>525.90150134040061</c:v>
                </c:pt>
                <c:pt idx="1510">
                  <c:v>525.88206924632368</c:v>
                </c:pt>
                <c:pt idx="1511">
                  <c:v>525.86280475275066</c:v>
                </c:pt>
                <c:pt idx="1512">
                  <c:v>525.84370610484507</c:v>
                </c:pt>
                <c:pt idx="1513">
                  <c:v>525.8247715687761</c:v>
                </c:pt>
                <c:pt idx="1514">
                  <c:v>525.80599943147058</c:v>
                </c:pt>
                <c:pt idx="1515">
                  <c:v>525.78738800036672</c:v>
                </c:pt>
                <c:pt idx="1516">
                  <c:v>525.76893560316989</c:v>
                </c:pt>
                <c:pt idx="1517">
                  <c:v>525.75064058761006</c:v>
                </c:pt>
                <c:pt idx="1518">
                  <c:v>525.73250132120074</c:v>
                </c:pt>
                <c:pt idx="1519">
                  <c:v>525.7145161909998</c:v>
                </c:pt>
                <c:pt idx="1520">
                  <c:v>525.69668360337266</c:v>
                </c:pt>
                <c:pt idx="1521">
                  <c:v>525.67900198375696</c:v>
                </c:pt>
                <c:pt idx="1522">
                  <c:v>525.6614697764295</c:v>
                </c:pt>
                <c:pt idx="1523">
                  <c:v>525.64408544427488</c:v>
                </c:pt>
                <c:pt idx="1524">
                  <c:v>525.62684746855678</c:v>
                </c:pt>
                <c:pt idx="1525">
                  <c:v>525.60975434869022</c:v>
                </c:pt>
                <c:pt idx="1526">
                  <c:v>525.59280460201751</c:v>
                </c:pt>
                <c:pt idx="1527">
                  <c:v>525.57599676358461</c:v>
                </c:pt>
                <c:pt idx="1528">
                  <c:v>525.55932938592093</c:v>
                </c:pt>
                <c:pt idx="1529">
                  <c:v>525.54280103882093</c:v>
                </c:pt>
                <c:pt idx="1530">
                  <c:v>525.5264103091273</c:v>
                </c:pt>
                <c:pt idx="1531">
                  <c:v>525.51015580051728</c:v>
                </c:pt>
                <c:pt idx="1532">
                  <c:v>525.49403613329048</c:v>
                </c:pt>
                <c:pt idx="1533">
                  <c:v>525.47804994415924</c:v>
                </c:pt>
                <c:pt idx="1534">
                  <c:v>525.46219588604117</c:v>
                </c:pt>
                <c:pt idx="1535">
                  <c:v>525.44647262785384</c:v>
                </c:pt>
                <c:pt idx="1536">
                  <c:v>525.43087885431146</c:v>
                </c:pt>
                <c:pt idx="1537">
                  <c:v>525.4154132657244</c:v>
                </c:pt>
                <c:pt idx="1538">
                  <c:v>525.4000745778003</c:v>
                </c:pt>
                <c:pt idx="1539">
                  <c:v>525.38486152144799</c:v>
                </c:pt>
                <c:pt idx="1540">
                  <c:v>525.36977284258285</c:v>
                </c:pt>
                <c:pt idx="1541">
                  <c:v>525.35480730193535</c:v>
                </c:pt>
                <c:pt idx="1542">
                  <c:v>525.33996367486088</c:v>
                </c:pt>
                <c:pt idx="1543">
                  <c:v>525.32524075115236</c:v>
                </c:pt>
                <c:pt idx="1544">
                  <c:v>525.31063733485507</c:v>
                </c:pt>
                <c:pt idx="1545">
                  <c:v>525.29615224408326</c:v>
                </c:pt>
                <c:pt idx="1546">
                  <c:v>525.28178431083916</c:v>
                </c:pt>
                <c:pt idx="1547">
                  <c:v>525.26753238083438</c:v>
                </c:pt>
                <c:pt idx="1548">
                  <c:v>525.25339531331304</c:v>
                </c:pt>
                <c:pt idx="1549">
                  <c:v>525.23937198087742</c:v>
                </c:pt>
                <c:pt idx="1550">
                  <c:v>525.22546126931536</c:v>
                </c:pt>
                <c:pt idx="1551">
                  <c:v>525.21166207743033</c:v>
                </c:pt>
                <c:pt idx="1552">
                  <c:v>525.19797331687289</c:v>
                </c:pt>
                <c:pt idx="1553">
                  <c:v>525.18439391197501</c:v>
                </c:pt>
                <c:pt idx="1554">
                  <c:v>525.1709227995857</c:v>
                </c:pt>
                <c:pt idx="1555">
                  <c:v>525.15755892890945</c:v>
                </c:pt>
                <c:pt idx="1556">
                  <c:v>525.14430126134607</c:v>
                </c:pt>
                <c:pt idx="1557">
                  <c:v>525.13114877033297</c:v>
                </c:pt>
                <c:pt idx="1558">
                  <c:v>525.11810044118931</c:v>
                </c:pt>
                <c:pt idx="1559">
                  <c:v>525.10515527096209</c:v>
                </c:pt>
                <c:pt idx="1560">
                  <c:v>525.09231226827433</c:v>
                </c:pt>
                <c:pt idx="1561">
                  <c:v>525.07957045317517</c:v>
                </c:pt>
                <c:pt idx="1562">
                  <c:v>525.06692885699181</c:v>
                </c:pt>
                <c:pt idx="1563">
                  <c:v>525.05438652218345</c:v>
                </c:pt>
                <c:pt idx="1564">
                  <c:v>525.04194250219723</c:v>
                </c:pt>
                <c:pt idx="1565">
                  <c:v>525.02959586132602</c:v>
                </c:pt>
                <c:pt idx="1566">
                  <c:v>525.01734567456776</c:v>
                </c:pt>
                <c:pt idx="1567">
                  <c:v>525.00519102748729</c:v>
                </c:pt>
                <c:pt idx="1568">
                  <c:v>524.99313101607913</c:v>
                </c:pt>
                <c:pt idx="1569">
                  <c:v>524.98116474663323</c:v>
                </c:pt>
                <c:pt idx="1570">
                  <c:v>524.96929133560104</c:v>
                </c:pt>
                <c:pt idx="1571">
                  <c:v>524.95750990946487</c:v>
                </c:pt>
                <c:pt idx="1572">
                  <c:v>524.945819604608</c:v>
                </c:pt>
                <c:pt idx="1573">
                  <c:v>524.93421956718657</c:v>
                </c:pt>
                <c:pt idx="1574">
                  <c:v>524.92270895300396</c:v>
                </c:pt>
                <c:pt idx="1575">
                  <c:v>524.91128692738585</c:v>
                </c:pt>
                <c:pt idx="1576">
                  <c:v>524.89995266505753</c:v>
                </c:pt>
                <c:pt idx="1577">
                  <c:v>524.88870535002297</c:v>
                </c:pt>
                <c:pt idx="1578">
                  <c:v>524.877544175445</c:v>
                </c:pt>
                <c:pt idx="1579">
                  <c:v>524.8664683435278</c:v>
                </c:pt>
                <c:pt idx="1580">
                  <c:v>524.85547706540035</c:v>
                </c:pt>
                <c:pt idx="1581">
                  <c:v>524.84456956100166</c:v>
                </c:pt>
                <c:pt idx="1582">
                  <c:v>524.83374505896768</c:v>
                </c:pt>
                <c:pt idx="1583">
                  <c:v>524.82300279651975</c:v>
                </c:pt>
                <c:pt idx="1584">
                  <c:v>524.81234201935456</c:v>
                </c:pt>
                <c:pt idx="1585">
                  <c:v>524.80176198153526</c:v>
                </c:pt>
                <c:pt idx="1586">
                  <c:v>524.79126194538469</c:v>
                </c:pt>
                <c:pt idx="1587">
                  <c:v>524.78084118137929</c:v>
                </c:pt>
                <c:pt idx="1588">
                  <c:v>524.77049896804544</c:v>
                </c:pt>
                <c:pt idx="1589">
                  <c:v>524.76023459185615</c:v>
                </c:pt>
                <c:pt idx="1590">
                  <c:v>524.75004734712991</c:v>
                </c:pt>
                <c:pt idx="1591">
                  <c:v>524.73993653593084</c:v>
                </c:pt>
                <c:pt idx="1592">
                  <c:v>524.72990146796985</c:v>
                </c:pt>
                <c:pt idx="1593">
                  <c:v>524.71994146050736</c:v>
                </c:pt>
                <c:pt idx="1594">
                  <c:v>524.71005583825752</c:v>
                </c:pt>
                <c:pt idx="1595">
                  <c:v>524.70024393329356</c:v>
                </c:pt>
                <c:pt idx="1596">
                  <c:v>524.69050508495434</c:v>
                </c:pt>
                <c:pt idx="1597">
                  <c:v>524.68083863975255</c:v>
                </c:pt>
                <c:pt idx="1598">
                  <c:v>524.67124395128383</c:v>
                </c:pt>
                <c:pt idx="1599">
                  <c:v>524.66172038013713</c:v>
                </c:pt>
                <c:pt idx="1600">
                  <c:v>524.65226729380652</c:v>
                </c:pt>
                <c:pt idx="1601">
                  <c:v>524.64288406660432</c:v>
                </c:pt>
                <c:pt idx="1602">
                  <c:v>524.63357007957507</c:v>
                </c:pt>
                <c:pt idx="1603">
                  <c:v>524.62432472041064</c:v>
                </c:pt>
                <c:pt idx="1604">
                  <c:v>524.61514738336712</c:v>
                </c:pt>
                <c:pt idx="1605">
                  <c:v>524.60603746918207</c:v>
                </c:pt>
                <c:pt idx="1606">
                  <c:v>524.59699438499365</c:v>
                </c:pt>
                <c:pt idx="1607">
                  <c:v>524.58801754426031</c:v>
                </c:pt>
                <c:pt idx="1608">
                  <c:v>524.57910636668169</c:v>
                </c:pt>
                <c:pt idx="1609">
                  <c:v>524.57026027812083</c:v>
                </c:pt>
                <c:pt idx="1610">
                  <c:v>524.56147871052747</c:v>
                </c:pt>
                <c:pt idx="1611">
                  <c:v>524.55276110186196</c:v>
                </c:pt>
                <c:pt idx="1612">
                  <c:v>524.54410689602059</c:v>
                </c:pt>
                <c:pt idx="1613">
                  <c:v>524.53551554276214</c:v>
                </c:pt>
                <c:pt idx="1614">
                  <c:v>524.52698649763477</c:v>
                </c:pt>
                <c:pt idx="1615">
                  <c:v>524.51851922190474</c:v>
                </c:pt>
                <c:pt idx="1616">
                  <c:v>524.51011318248527</c:v>
                </c:pt>
                <c:pt idx="1617">
                  <c:v>524.50176785186727</c:v>
                </c:pt>
                <c:pt idx="1618">
                  <c:v>524.49348270805012</c:v>
                </c:pt>
                <c:pt idx="1619">
                  <c:v>524.48525723447403</c:v>
                </c:pt>
                <c:pt idx="1620">
                  <c:v>524.47709091995318</c:v>
                </c:pt>
                <c:pt idx="1621">
                  <c:v>524.46898325860968</c:v>
                </c:pt>
                <c:pt idx="1622">
                  <c:v>524.46093374980842</c:v>
                </c:pt>
                <c:pt idx="1623">
                  <c:v>524.45294189809306</c:v>
                </c:pt>
                <c:pt idx="1624">
                  <c:v>524.44500721312249</c:v>
                </c:pt>
                <c:pt idx="1625">
                  <c:v>524.43712920960866</c:v>
                </c:pt>
                <c:pt idx="1626">
                  <c:v>524.42930740725467</c:v>
                </c:pt>
                <c:pt idx="1627">
                  <c:v>524.42154133069425</c:v>
                </c:pt>
                <c:pt idx="1628">
                  <c:v>524.4138305094317</c:v>
                </c:pt>
                <c:pt idx="1629">
                  <c:v>524.406174477783</c:v>
                </c:pt>
                <c:pt idx="1630">
                  <c:v>524.39857277481747</c:v>
                </c:pt>
                <c:pt idx="1631">
                  <c:v>524.39102494430006</c:v>
                </c:pt>
                <c:pt idx="1632">
                  <c:v>524.3835305346347</c:v>
                </c:pt>
                <c:pt idx="1633">
                  <c:v>524.37608909880873</c:v>
                </c:pt>
                <c:pt idx="1634">
                  <c:v>524.36870019433729</c:v>
                </c:pt>
                <c:pt idx="1635">
                  <c:v>524.36136338320898</c:v>
                </c:pt>
                <c:pt idx="1636">
                  <c:v>524.35407823183232</c:v>
                </c:pt>
                <c:pt idx="1637">
                  <c:v>524.34684431098265</c:v>
                </c:pt>
                <c:pt idx="1638">
                  <c:v>524.33966119575007</c:v>
                </c:pt>
                <c:pt idx="1639">
                  <c:v>524.33252846548771</c:v>
                </c:pt>
                <c:pt idx="1640">
                  <c:v>524.32544570376092</c:v>
                </c:pt>
                <c:pt idx="1641">
                  <c:v>524.31841249829733</c:v>
                </c:pt>
                <c:pt idx="1642">
                  <c:v>524.31142844093711</c:v>
                </c:pt>
                <c:pt idx="1643">
                  <c:v>524.30449312758435</c:v>
                </c:pt>
                <c:pt idx="1644">
                  <c:v>524.29760615815883</c:v>
                </c:pt>
                <c:pt idx="1645">
                  <c:v>524.29076713654865</c:v>
                </c:pt>
                <c:pt idx="1646">
                  <c:v>524.28397567056311</c:v>
                </c:pt>
                <c:pt idx="1647">
                  <c:v>524.27723137188684</c:v>
                </c:pt>
                <c:pt idx="1648">
                  <c:v>524.27053385603381</c:v>
                </c:pt>
                <c:pt idx="1649">
                  <c:v>524.26388274230271</c:v>
                </c:pt>
                <c:pt idx="1650">
                  <c:v>524.25727765373244</c:v>
                </c:pt>
                <c:pt idx="1651">
                  <c:v>524.25071821705819</c:v>
                </c:pt>
                <c:pt idx="1652">
                  <c:v>524.24420406266825</c:v>
                </c:pt>
                <c:pt idx="1653">
                  <c:v>524.23773482456147</c:v>
                </c:pt>
                <c:pt idx="1654">
                  <c:v>524.23131014030537</c:v>
                </c:pt>
                <c:pt idx="1655">
                  <c:v>524.22492965099423</c:v>
                </c:pt>
                <c:pt idx="1656">
                  <c:v>524.21859300120843</c:v>
                </c:pt>
                <c:pt idx="1657">
                  <c:v>524.21229983897388</c:v>
                </c:pt>
                <c:pt idx="1658">
                  <c:v>524.20604981572239</c:v>
                </c:pt>
                <c:pt idx="1659">
                  <c:v>524.1998425862522</c:v>
                </c:pt>
                <c:pt idx="1660">
                  <c:v>524.19367780868902</c:v>
                </c:pt>
                <c:pt idx="1661">
                  <c:v>524.18755514444797</c:v>
                </c:pt>
                <c:pt idx="1662">
                  <c:v>524.18147425819552</c:v>
                </c:pt>
                <c:pt idx="1663">
                  <c:v>524.17543481781252</c:v>
                </c:pt>
                <c:pt idx="1664">
                  <c:v>524.16943649435711</c:v>
                </c:pt>
                <c:pt idx="1665">
                  <c:v>524.16347896202865</c:v>
                </c:pt>
                <c:pt idx="1666">
                  <c:v>524.15756189813158</c:v>
                </c:pt>
                <c:pt idx="1667">
                  <c:v>524.15168498304024</c:v>
                </c:pt>
                <c:pt idx="1668">
                  <c:v>524.14584790016397</c:v>
                </c:pt>
                <c:pt idx="1669">
                  <c:v>524.14005033591252</c:v>
                </c:pt>
                <c:pt idx="1670">
                  <c:v>524.13429197966218</c:v>
                </c:pt>
                <c:pt idx="1671">
                  <c:v>524.12857252372237</c:v>
                </c:pt>
                <c:pt idx="1672">
                  <c:v>524.12289166330208</c:v>
                </c:pt>
                <c:pt idx="1673">
                  <c:v>524.11724909647751</c:v>
                </c:pt>
                <c:pt idx="1674">
                  <c:v>524.11164452415983</c:v>
                </c:pt>
                <c:pt idx="1675">
                  <c:v>524.10607765006318</c:v>
                </c:pt>
                <c:pt idx="1676">
                  <c:v>524.1005481806734</c:v>
                </c:pt>
                <c:pt idx="1677">
                  <c:v>524.09505582521683</c:v>
                </c:pt>
                <c:pt idx="1678">
                  <c:v>524.08960029562979</c:v>
                </c:pt>
                <c:pt idx="1679">
                  <c:v>524.08418130652842</c:v>
                </c:pt>
                <c:pt idx="1680">
                  <c:v>524.07879857517867</c:v>
                </c:pt>
                <c:pt idx="1681">
                  <c:v>524.07345182146707</c:v>
                </c:pt>
                <c:pt idx="1682">
                  <c:v>524.06814076787145</c:v>
                </c:pt>
                <c:pt idx="1683">
                  <c:v>524.06286513943246</c:v>
                </c:pt>
                <c:pt idx="1684">
                  <c:v>524.05762466372494</c:v>
                </c:pt>
                <c:pt idx="1685">
                  <c:v>524.0524190708303</c:v>
                </c:pt>
                <c:pt idx="1686">
                  <c:v>524.04724809330878</c:v>
                </c:pt>
                <c:pt idx="1687">
                  <c:v>524.04211146617195</c:v>
                </c:pt>
                <c:pt idx="1688">
                  <c:v>524.03700892685629</c:v>
                </c:pt>
                <c:pt idx="1689">
                  <c:v>524.03194021519619</c:v>
                </c:pt>
                <c:pt idx="1690">
                  <c:v>524.02690507339787</c:v>
                </c:pt>
                <c:pt idx="1691">
                  <c:v>524.02190324601372</c:v>
                </c:pt>
                <c:pt idx="1692">
                  <c:v>524.01693447991624</c:v>
                </c:pt>
                <c:pt idx="1693">
                  <c:v>524.01199852427339</c:v>
                </c:pt>
                <c:pt idx="1694">
                  <c:v>524.00709513052311</c:v>
                </c:pt>
                <c:pt idx="1695">
                  <c:v>524.00222405234911</c:v>
                </c:pt>
                <c:pt idx="1696">
                  <c:v>523.99738504565642</c:v>
                </c:pt>
                <c:pt idx="1697">
                  <c:v>523.99257786854741</c:v>
                </c:pt>
                <c:pt idx="1698">
                  <c:v>523.98780228129817</c:v>
                </c:pt>
                <c:pt idx="1699">
                  <c:v>523.98305804633492</c:v>
                </c:pt>
                <c:pt idx="1700">
                  <c:v>523.97834492821119</c:v>
                </c:pt>
                <c:pt idx="1701">
                  <c:v>523.97366269358474</c:v>
                </c:pt>
                <c:pt idx="1702">
                  <c:v>523.9690111111953</c:v>
                </c:pt>
                <c:pt idx="1703">
                  <c:v>523.96438995184224</c:v>
                </c:pt>
                <c:pt idx="1704">
                  <c:v>523.95979898836242</c:v>
                </c:pt>
                <c:pt idx="1705">
                  <c:v>523.95523799560863</c:v>
                </c:pt>
                <c:pt idx="1706">
                  <c:v>523.95070675042837</c:v>
                </c:pt>
                <c:pt idx="1707">
                  <c:v>523.94620503164231</c:v>
                </c:pt>
                <c:pt idx="1708">
                  <c:v>523.94173262002369</c:v>
                </c:pt>
                <c:pt idx="1709">
                  <c:v>523.93728929827762</c:v>
                </c:pt>
                <c:pt idx="1710">
                  <c:v>523.93287485102064</c:v>
                </c:pt>
                <c:pt idx="1711">
                  <c:v>523.92848906476047</c:v>
                </c:pt>
                <c:pt idx="1712">
                  <c:v>523.92413172787656</c:v>
                </c:pt>
                <c:pt idx="1713">
                  <c:v>523.91980263059986</c:v>
                </c:pt>
                <c:pt idx="1714">
                  <c:v>523.91550156499397</c:v>
                </c:pt>
                <c:pt idx="1715">
                  <c:v>523.91122832493556</c:v>
                </c:pt>
                <c:pt idx="1716">
                  <c:v>523.90698270609573</c:v>
                </c:pt>
                <c:pt idx="1717">
                  <c:v>523.90276450592114</c:v>
                </c:pt>
                <c:pt idx="1718">
                  <c:v>523.89857352361571</c:v>
                </c:pt>
                <c:pt idx="1719">
                  <c:v>523.8944095601222</c:v>
                </c:pt>
                <c:pt idx="1720">
                  <c:v>523.89027241810425</c:v>
                </c:pt>
                <c:pt idx="1721">
                  <c:v>523.88616190192863</c:v>
                </c:pt>
                <c:pt idx="1722">
                  <c:v>523.88207781764766</c:v>
                </c:pt>
                <c:pt idx="1723">
                  <c:v>523.87801997298175</c:v>
                </c:pt>
                <c:pt idx="1724">
                  <c:v>523.87398817730241</c:v>
                </c:pt>
                <c:pt idx="1725">
                  <c:v>523.86998224161493</c:v>
                </c:pt>
                <c:pt idx="1726">
                  <c:v>523.86600197854204</c:v>
                </c:pt>
                <c:pt idx="1727">
                  <c:v>523.86204720230728</c:v>
                </c:pt>
                <c:pt idx="1728">
                  <c:v>523.8581177287183</c:v>
                </c:pt>
                <c:pt idx="1729">
                  <c:v>523.85421337515118</c:v>
                </c:pt>
                <c:pt idx="1730">
                  <c:v>523.85033396053404</c:v>
                </c:pt>
                <c:pt idx="1731">
                  <c:v>523.84647930533174</c:v>
                </c:pt>
                <c:pt idx="1732">
                  <c:v>523.84264923152978</c:v>
                </c:pt>
                <c:pt idx="1733">
                  <c:v>523.83884356261933</c:v>
                </c:pt>
                <c:pt idx="1734">
                  <c:v>523.83506212358168</c:v>
                </c:pt>
                <c:pt idx="1735">
                  <c:v>523.83130474087352</c:v>
                </c:pt>
                <c:pt idx="1736">
                  <c:v>523.82757124241186</c:v>
                </c:pt>
                <c:pt idx="1737">
                  <c:v>523.82386145755936</c:v>
                </c:pt>
                <c:pt idx="1738">
                  <c:v>523.82017521710986</c:v>
                </c:pt>
                <c:pt idx="1739">
                  <c:v>523.81651235327411</c:v>
                </c:pt>
                <c:pt idx="1740">
                  <c:v>523.81287269966549</c:v>
                </c:pt>
                <c:pt idx="1741">
                  <c:v>523.80925609128622</c:v>
                </c:pt>
                <c:pt idx="1742">
                  <c:v>523.80566236451318</c:v>
                </c:pt>
                <c:pt idx="1743">
                  <c:v>523.80209135708446</c:v>
                </c:pt>
                <c:pt idx="1744">
                  <c:v>523.79854290808589</c:v>
                </c:pt>
                <c:pt idx="1745">
                  <c:v>523.79501685793741</c:v>
                </c:pt>
                <c:pt idx="1746">
                  <c:v>523.79151304838035</c:v>
                </c:pt>
                <c:pt idx="1747">
                  <c:v>523.78803132246378</c:v>
                </c:pt>
                <c:pt idx="1748">
                  <c:v>523.78457152453211</c:v>
                </c:pt>
                <c:pt idx="1749">
                  <c:v>523.78113350021204</c:v>
                </c:pt>
                <c:pt idx="1750">
                  <c:v>523.77771709640012</c:v>
                </c:pt>
                <c:pt idx="1751">
                  <c:v>523.77432216125021</c:v>
                </c:pt>
                <c:pt idx="1752">
                  <c:v>523.77094854416123</c:v>
                </c:pt>
                <c:pt idx="1753">
                  <c:v>523.76759609576493</c:v>
                </c:pt>
                <c:pt idx="1754">
                  <c:v>523.76426466791395</c:v>
                </c:pt>
                <c:pt idx="1755">
                  <c:v>523.76095411366987</c:v>
                </c:pt>
                <c:pt idx="1756">
                  <c:v>523.75766428729128</c:v>
                </c:pt>
                <c:pt idx="1757">
                  <c:v>523.75439504422252</c:v>
                </c:pt>
                <c:pt idx="1758">
                  <c:v>523.7511462410821</c:v>
                </c:pt>
                <c:pt idx="1759">
                  <c:v>523.74791773565096</c:v>
                </c:pt>
                <c:pt idx="1760">
                  <c:v>523.7447093868617</c:v>
                </c:pt>
                <c:pt idx="1761">
                  <c:v>523.74152105478731</c:v>
                </c:pt>
                <c:pt idx="1762">
                  <c:v>523.73835260063026</c:v>
                </c:pt>
                <c:pt idx="1763">
                  <c:v>523.73520388671147</c:v>
                </c:pt>
                <c:pt idx="1764">
                  <c:v>523.73207477645974</c:v>
                </c:pt>
                <c:pt idx="1765">
                  <c:v>523.72896513440116</c:v>
                </c:pt>
                <c:pt idx="1766">
                  <c:v>523.72587482614858</c:v>
                </c:pt>
                <c:pt idx="1767">
                  <c:v>523.72280371839122</c:v>
                </c:pt>
                <c:pt idx="1768">
                  <c:v>523.71975167888434</c:v>
                </c:pt>
                <c:pt idx="1769">
                  <c:v>523.71671857643935</c:v>
                </c:pt>
                <c:pt idx="1770">
                  <c:v>523.71370428091359</c:v>
                </c:pt>
                <c:pt idx="1771">
                  <c:v>523.71070866320042</c:v>
                </c:pt>
                <c:pt idx="1772">
                  <c:v>523.70773159521946</c:v>
                </c:pt>
                <c:pt idx="1773">
                  <c:v>523.70477294990701</c:v>
                </c:pt>
                <c:pt idx="1774">
                  <c:v>523.70183260120621</c:v>
                </c:pt>
                <c:pt idx="1775">
                  <c:v>523.69891042405789</c:v>
                </c:pt>
                <c:pt idx="1776">
                  <c:v>523.69600629439094</c:v>
                </c:pt>
                <c:pt idx="1777">
                  <c:v>523.69312008911311</c:v>
                </c:pt>
                <c:pt idx="1778">
                  <c:v>523.69025168610199</c:v>
                </c:pt>
                <c:pt idx="1779">
                  <c:v>523.6874009641956</c:v>
                </c:pt>
                <c:pt idx="1780">
                  <c:v>523.68456780318388</c:v>
                </c:pt>
                <c:pt idx="1781">
                  <c:v>523.68175208379944</c:v>
                </c:pt>
                <c:pt idx="1782">
                  <c:v>523.67895368770905</c:v>
                </c:pt>
                <c:pt idx="1783">
                  <c:v>523.67617249750481</c:v>
                </c:pt>
                <c:pt idx="1784">
                  <c:v>523.67340839669555</c:v>
                </c:pt>
                <c:pt idx="1785">
                  <c:v>523.6706612696986</c:v>
                </c:pt>
                <c:pt idx="1786">
                  <c:v>523.66793100183111</c:v>
                </c:pt>
                <c:pt idx="1787">
                  <c:v>523.66521747930187</c:v>
                </c:pt>
                <c:pt idx="1788">
                  <c:v>523.66252058920315</c:v>
                </c:pt>
                <c:pt idx="1789">
                  <c:v>523.65984021950248</c:v>
                </c:pt>
                <c:pt idx="1790">
                  <c:v>523.65717625903471</c:v>
                </c:pt>
                <c:pt idx="1791">
                  <c:v>523.65452859749405</c:v>
                </c:pt>
                <c:pt idx="1792">
                  <c:v>523.6518971254261</c:v>
                </c:pt>
                <c:pt idx="1793">
                  <c:v>523.64928173422015</c:v>
                </c:pt>
                <c:pt idx="1794">
                  <c:v>523.64668231610153</c:v>
                </c:pt>
                <c:pt idx="1795">
                  <c:v>523.64409876412412</c:v>
                </c:pt>
                <c:pt idx="1796">
                  <c:v>523.6415309721624</c:v>
                </c:pt>
                <c:pt idx="1797">
                  <c:v>523.63897883490449</c:v>
                </c:pt>
                <c:pt idx="1798">
                  <c:v>523.63644224784457</c:v>
                </c:pt>
                <c:pt idx="1799">
                  <c:v>523.63392110727557</c:v>
                </c:pt>
                <c:pt idx="1800">
                  <c:v>523.63141531028191</c:v>
                </c:pt>
                <c:pt idx="1801">
                  <c:v>523.62892475473245</c:v>
                </c:pt>
                <c:pt idx="1802">
                  <c:v>523.62644933927356</c:v>
                </c:pt>
                <c:pt idx="1803">
                  <c:v>523.62398896332195</c:v>
                </c:pt>
                <c:pt idx="1804">
                  <c:v>523.62154352705784</c:v>
                </c:pt>
                <c:pt idx="1805">
                  <c:v>523.61911293141804</c:v>
                </c:pt>
                <c:pt idx="1806">
                  <c:v>523.61669707808937</c:v>
                </c:pt>
                <c:pt idx="1807">
                  <c:v>523.6142958695018</c:v>
                </c:pt>
                <c:pt idx="1808">
                  <c:v>523.61190920882188</c:v>
                </c:pt>
                <c:pt idx="1809">
                  <c:v>523.60953699994616</c:v>
                </c:pt>
                <c:pt idx="1810">
                  <c:v>523.60717914749478</c:v>
                </c:pt>
                <c:pt idx="1811">
                  <c:v>523.60483555680503</c:v>
                </c:pt>
                <c:pt idx="1812">
                  <c:v>523.60250613392498</c:v>
                </c:pt>
                <c:pt idx="1813">
                  <c:v>523.6001907856072</c:v>
                </c:pt>
                <c:pt idx="1814">
                  <c:v>523.59788941930253</c:v>
                </c:pt>
                <c:pt idx="1815">
                  <c:v>523.59560194315407</c:v>
                </c:pt>
                <c:pt idx="1816">
                  <c:v>523.59332826599086</c:v>
                </c:pt>
                <c:pt idx="1817">
                  <c:v>523.59106829732207</c:v>
                </c:pt>
                <c:pt idx="1818">
                  <c:v>523.58882194733087</c:v>
                </c:pt>
                <c:pt idx="1819">
                  <c:v>523.5865891268686</c:v>
                </c:pt>
                <c:pt idx="1820">
                  <c:v>523.58436974744905</c:v>
                </c:pt>
                <c:pt idx="1821">
                  <c:v>523.58216372124241</c:v>
                </c:pt>
                <c:pt idx="1822">
                  <c:v>523.57997096106976</c:v>
                </c:pt>
                <c:pt idx="1823">
                  <c:v>523.57779138039734</c:v>
                </c:pt>
                <c:pt idx="1824">
                  <c:v>523.57562489333111</c:v>
                </c:pt>
                <c:pt idx="1825">
                  <c:v>523.57347141461082</c:v>
                </c:pt>
                <c:pt idx="1826">
                  <c:v>523.57133085960504</c:v>
                </c:pt>
                <c:pt idx="1827">
                  <c:v>523.56920314430522</c:v>
                </c:pt>
                <c:pt idx="1828">
                  <c:v>523.56708818532059</c:v>
                </c:pt>
                <c:pt idx="1829">
                  <c:v>523.56498589987291</c:v>
                </c:pt>
                <c:pt idx="1830">
                  <c:v>523.56289620579105</c:v>
                </c:pt>
                <c:pt idx="1831">
                  <c:v>523.56081902150572</c:v>
                </c:pt>
                <c:pt idx="1832">
                  <c:v>523.55875426604439</c:v>
                </c:pt>
                <c:pt idx="1833">
                  <c:v>523.55670185902625</c:v>
                </c:pt>
                <c:pt idx="1834">
                  <c:v>523.55466172065724</c:v>
                </c:pt>
                <c:pt idx="1835">
                  <c:v>523.55263377172457</c:v>
                </c:pt>
                <c:pt idx="1836">
                  <c:v>523.55061793359232</c:v>
                </c:pt>
                <c:pt idx="1837">
                  <c:v>523.54861412819628</c:v>
                </c:pt>
                <c:pt idx="1838">
                  <c:v>523.54662227803908</c:v>
                </c:pt>
                <c:pt idx="1839">
                  <c:v>523.54464230618544</c:v>
                </c:pt>
                <c:pt idx="1840">
                  <c:v>523.54267413625735</c:v>
                </c:pt>
                <c:pt idx="1841">
                  <c:v>523.54071769242933</c:v>
                </c:pt>
                <c:pt idx="1842">
                  <c:v>523.53877289942398</c:v>
                </c:pt>
                <c:pt idx="1843">
                  <c:v>523.53683968250709</c:v>
                </c:pt>
                <c:pt idx="1844">
                  <c:v>523.53491796748324</c:v>
                </c:pt>
                <c:pt idx="1845">
                  <c:v>523.53300768069107</c:v>
                </c:pt>
                <c:pt idx="1846">
                  <c:v>523.53110874899926</c:v>
                </c:pt>
                <c:pt idx="1847">
                  <c:v>523.52922109980148</c:v>
                </c:pt>
                <c:pt idx="1848">
                  <c:v>523.52734466101231</c:v>
                </c:pt>
                <c:pt idx="1849">
                  <c:v>523.52547936106305</c:v>
                </c:pt>
                <c:pt idx="1850">
                  <c:v>523.52362512889704</c:v>
                </c:pt>
                <c:pt idx="1851">
                  <c:v>523.52178189396568</c:v>
                </c:pt>
                <c:pt idx="1852">
                  <c:v>523.51994958622402</c:v>
                </c:pt>
                <c:pt idx="1853">
                  <c:v>523.51812813612673</c:v>
                </c:pt>
                <c:pt idx="1854">
                  <c:v>523.51631747462397</c:v>
                </c:pt>
                <c:pt idx="1855">
                  <c:v>523.514517533157</c:v>
                </c:pt>
                <c:pt idx="1856">
                  <c:v>523.51272824365446</c:v>
                </c:pt>
                <c:pt idx="1857">
                  <c:v>523.51094953852805</c:v>
                </c:pt>
                <c:pt idx="1858">
                  <c:v>523.509181350669</c:v>
                </c:pt>
                <c:pt idx="1859">
                  <c:v>523.50742361344351</c:v>
                </c:pt>
                <c:pt idx="1860">
                  <c:v>523.50567626068937</c:v>
                </c:pt>
                <c:pt idx="1861">
                  <c:v>523.50393922671185</c:v>
                </c:pt>
                <c:pt idx="1862">
                  <c:v>523.50221244627983</c:v>
                </c:pt>
                <c:pt idx="1863">
                  <c:v>523.50049585462216</c:v>
                </c:pt>
                <c:pt idx="1864">
                  <c:v>523.49878938742381</c:v>
                </c:pt>
                <c:pt idx="1865">
                  <c:v>523.49709298082212</c:v>
                </c:pt>
                <c:pt idx="1866">
                  <c:v>523.49540657140312</c:v>
                </c:pt>
                <c:pt idx="1867">
                  <c:v>523.49373009619808</c:v>
                </c:pt>
                <c:pt idx="1868">
                  <c:v>523.49206349267956</c:v>
                </c:pt>
                <c:pt idx="1869">
                  <c:v>523.49040669875797</c:v>
                </c:pt>
                <c:pt idx="1870">
                  <c:v>523.48875965277819</c:v>
                </c:pt>
                <c:pt idx="1871">
                  <c:v>523.48712229351577</c:v>
                </c:pt>
                <c:pt idx="1872">
                  <c:v>523.48549456017372</c:v>
                </c:pt>
                <c:pt idx="1873">
                  <c:v>523.48387639237899</c:v>
                </c:pt>
                <c:pt idx="1874">
                  <c:v>523.48226773017871</c:v>
                </c:pt>
                <c:pt idx="1875">
                  <c:v>523.48066851403746</c:v>
                </c:pt>
                <c:pt idx="1876">
                  <c:v>523.47907868483333</c:v>
                </c:pt>
                <c:pt idx="1877">
                  <c:v>523.47749818385478</c:v>
                </c:pt>
                <c:pt idx="1878">
                  <c:v>523.47592695279764</c:v>
                </c:pt>
                <c:pt idx="1879">
                  <c:v>523.47436493376142</c:v>
                </c:pt>
                <c:pt idx="1880">
                  <c:v>523.47281206924652</c:v>
                </c:pt>
                <c:pt idx="1881">
                  <c:v>523.47126830215041</c:v>
                </c:pt>
                <c:pt idx="1882">
                  <c:v>523.4697335757653</c:v>
                </c:pt>
                <c:pt idx="1883">
                  <c:v>523.46820783377416</c:v>
                </c:pt>
                <c:pt idx="1884">
                  <c:v>523.46669102024828</c:v>
                </c:pt>
                <c:pt idx="1885">
                  <c:v>523.46518307964379</c:v>
                </c:pt>
                <c:pt idx="1886">
                  <c:v>523.46368395679883</c:v>
                </c:pt>
                <c:pt idx="1887">
                  <c:v>523.46219359693043</c:v>
                </c:pt>
                <c:pt idx="1888">
                  <c:v>523.46071194563149</c:v>
                </c:pt>
                <c:pt idx="1889">
                  <c:v>523.45923894886778</c:v>
                </c:pt>
                <c:pt idx="1890">
                  <c:v>523.45777455297525</c:v>
                </c:pt>
                <c:pt idx="1891">
                  <c:v>523.45631870465672</c:v>
                </c:pt>
                <c:pt idx="1892">
                  <c:v>523.45487135097949</c:v>
                </c:pt>
                <c:pt idx="1893">
                  <c:v>523.45343243937214</c:v>
                </c:pt>
                <c:pt idx="1894">
                  <c:v>523.4520019176216</c:v>
                </c:pt>
                <c:pt idx="1895">
                  <c:v>523.45057973387077</c:v>
                </c:pt>
                <c:pt idx="1896">
                  <c:v>523.44916583661529</c:v>
                </c:pt>
                <c:pt idx="1897">
                  <c:v>523.4477601747011</c:v>
                </c:pt>
                <c:pt idx="1898">
                  <c:v>523.44636269732166</c:v>
                </c:pt>
                <c:pt idx="1899">
                  <c:v>523.44497335401502</c:v>
                </c:pt>
                <c:pt idx="1900">
                  <c:v>523.44359209466143</c:v>
                </c:pt>
                <c:pt idx="1901">
                  <c:v>523.44221886948048</c:v>
                </c:pt>
                <c:pt idx="1902">
                  <c:v>523.44085362902877</c:v>
                </c:pt>
                <c:pt idx="1903">
                  <c:v>523.43949632419674</c:v>
                </c:pt>
                <c:pt idx="1904">
                  <c:v>523.43814690620673</c:v>
                </c:pt>
                <c:pt idx="1905">
                  <c:v>523.43680532660994</c:v>
                </c:pt>
                <c:pt idx="1906">
                  <c:v>523.43547153728423</c:v>
                </c:pt>
                <c:pt idx="1907">
                  <c:v>523.43414549043132</c:v>
                </c:pt>
                <c:pt idx="1908">
                  <c:v>523.43282713857457</c:v>
                </c:pt>
                <c:pt idx="1909">
                  <c:v>523.43151643455633</c:v>
                </c:pt>
                <c:pt idx="1910">
                  <c:v>523.43021333153547</c:v>
                </c:pt>
                <c:pt idx="1911">
                  <c:v>523.42891778298508</c:v>
                </c:pt>
                <c:pt idx="1912">
                  <c:v>523.42762974268999</c:v>
                </c:pt>
                <c:pt idx="1913">
                  <c:v>523.42634916474447</c:v>
                </c:pt>
                <c:pt idx="1914">
                  <c:v>523.42507600354986</c:v>
                </c:pt>
                <c:pt idx="1915">
                  <c:v>523.42381021381198</c:v>
                </c:pt>
                <c:pt idx="1916">
                  <c:v>523.42255175053913</c:v>
                </c:pt>
                <c:pt idx="1917">
                  <c:v>523.42130056903977</c:v>
                </c:pt>
                <c:pt idx="1918">
                  <c:v>523.42005662492011</c:v>
                </c:pt>
                <c:pt idx="1919">
                  <c:v>523.41881987408169</c:v>
                </c:pt>
                <c:pt idx="1920">
                  <c:v>523.41759027271962</c:v>
                </c:pt>
                <c:pt idx="1921">
                  <c:v>523.41636777732003</c:v>
                </c:pt>
                <c:pt idx="1922">
                  <c:v>523.41515234465783</c:v>
                </c:pt>
                <c:pt idx="1923">
                  <c:v>523.41394393179462</c:v>
                </c:pt>
                <c:pt idx="1924">
                  <c:v>523.4127424960767</c:v>
                </c:pt>
                <c:pt idx="1925">
                  <c:v>523.41154799513265</c:v>
                </c:pt>
                <c:pt idx="1926">
                  <c:v>523.4103603868715</c:v>
                </c:pt>
                <c:pt idx="1927">
                  <c:v>523.40917962948026</c:v>
                </c:pt>
                <c:pt idx="1928">
                  <c:v>523.40800568142208</c:v>
                </c:pt>
                <c:pt idx="1929">
                  <c:v>523.40683850143421</c:v>
                </c:pt>
                <c:pt idx="1930">
                  <c:v>523.40567804852583</c:v>
                </c:pt>
                <c:pt idx="1931">
                  <c:v>523.40452428197602</c:v>
                </c:pt>
                <c:pt idx="1932">
                  <c:v>523.40337716133206</c:v>
                </c:pt>
                <c:pt idx="1933">
                  <c:v>523.40223664640678</c:v>
                </c:pt>
                <c:pt idx="1934">
                  <c:v>523.40110269727734</c:v>
                </c:pt>
                <c:pt idx="1935">
                  <c:v>523.39997527428272</c:v>
                </c:pt>
                <c:pt idx="1936">
                  <c:v>523.39885433802192</c:v>
                </c:pt>
                <c:pt idx="1937">
                  <c:v>523.39773984935221</c:v>
                </c:pt>
                <c:pt idx="1938">
                  <c:v>523.396631769387</c:v>
                </c:pt>
                <c:pt idx="1939">
                  <c:v>523.39553005949404</c:v>
                </c:pt>
                <c:pt idx="1940">
                  <c:v>523.39443468129355</c:v>
                </c:pt>
                <c:pt idx="1941">
                  <c:v>523.39334559665622</c:v>
                </c:pt>
                <c:pt idx="1942">
                  <c:v>523.39226276770171</c:v>
                </c:pt>
                <c:pt idx="1943">
                  <c:v>523.39118615679649</c:v>
                </c:pt>
                <c:pt idx="1944">
                  <c:v>523.39011572655215</c:v>
                </c:pt>
                <c:pt idx="1945">
                  <c:v>523.38905143982345</c:v>
                </c:pt>
                <c:pt idx="1946">
                  <c:v>523.38799325970683</c:v>
                </c:pt>
                <c:pt idx="1947">
                  <c:v>523.38694114953842</c:v>
                </c:pt>
                <c:pt idx="1948">
                  <c:v>523.38589507289237</c:v>
                </c:pt>
                <c:pt idx="1949">
                  <c:v>523.38485499357898</c:v>
                </c:pt>
                <c:pt idx="1950">
                  <c:v>523.38382087564332</c:v>
                </c:pt>
                <c:pt idx="1951">
                  <c:v>523.38279268336305</c:v>
                </c:pt>
                <c:pt idx="1952">
                  <c:v>523.38177038124707</c:v>
                </c:pt>
                <c:pt idx="1953">
                  <c:v>523.38075393403369</c:v>
                </c:pt>
                <c:pt idx="1954">
                  <c:v>523.37974330668897</c:v>
                </c:pt>
                <c:pt idx="1955">
                  <c:v>523.37873846440527</c:v>
                </c:pt>
                <c:pt idx="1956">
                  <c:v>523.37773937259919</c:v>
                </c:pt>
                <c:pt idx="1957">
                  <c:v>523.37674599691047</c:v>
                </c:pt>
                <c:pt idx="1958">
                  <c:v>523.37575830319997</c:v>
                </c:pt>
                <c:pt idx="1959">
                  <c:v>523.37477625754821</c:v>
                </c:pt>
                <c:pt idx="1960">
                  <c:v>523.37379982625373</c:v>
                </c:pt>
                <c:pt idx="1961">
                  <c:v>523.37282897583168</c:v>
                </c:pt>
                <c:pt idx="1962">
                  <c:v>523.37186367301217</c:v>
                </c:pt>
                <c:pt idx="1963">
                  <c:v>523.37090388473871</c:v>
                </c:pt>
                <c:pt idx="1964">
                  <c:v>523.36994957816648</c:v>
                </c:pt>
                <c:pt idx="1965">
                  <c:v>523.36900072066135</c:v>
                </c:pt>
                <c:pt idx="1966">
                  <c:v>523.36805727979777</c:v>
                </c:pt>
                <c:pt idx="1967">
                  <c:v>523.36711922335758</c:v>
                </c:pt>
                <c:pt idx="1968">
                  <c:v>523.36618651932861</c:v>
                </c:pt>
                <c:pt idx="1969">
                  <c:v>523.36525913590299</c:v>
                </c:pt>
                <c:pt idx="1970">
                  <c:v>523.36433704147589</c:v>
                </c:pt>
                <c:pt idx="1971">
                  <c:v>523.36342020464383</c:v>
                </c:pt>
                <c:pt idx="1972">
                  <c:v>523.36250859420352</c:v>
                </c:pt>
                <c:pt idx="1973">
                  <c:v>523.36160217915028</c:v>
                </c:pt>
                <c:pt idx="1974">
                  <c:v>523.36070092867669</c:v>
                </c:pt>
                <c:pt idx="1975">
                  <c:v>523.35980481217098</c:v>
                </c:pt>
                <c:pt idx="1976">
                  <c:v>523.35891379921611</c:v>
                </c:pt>
                <c:pt idx="1977">
                  <c:v>523.35802785958788</c:v>
                </c:pt>
                <c:pt idx="1978">
                  <c:v>523.35714696325385</c:v>
                </c:pt>
                <c:pt idx="1979">
                  <c:v>523.35627108037204</c:v>
                </c:pt>
                <c:pt idx="1980">
                  <c:v>523.35540018128938</c:v>
                </c:pt>
                <c:pt idx="1981">
                  <c:v>523.35453423654053</c:v>
                </c:pt>
                <c:pt idx="1982">
                  <c:v>523.35367321684646</c:v>
                </c:pt>
                <c:pt idx="1983">
                  <c:v>523.35281709311323</c:v>
                </c:pt>
                <c:pt idx="1984">
                  <c:v>523.35196583643051</c:v>
                </c:pt>
                <c:pt idx="1985">
                  <c:v>523.35111941807065</c:v>
                </c:pt>
                <c:pt idx="1986">
                  <c:v>523.35027780948701</c:v>
                </c:pt>
                <c:pt idx="1987">
                  <c:v>523.3494409823129</c:v>
                </c:pt>
                <c:pt idx="1988">
                  <c:v>523.34860890836035</c:v>
                </c:pt>
                <c:pt idx="1989">
                  <c:v>523.34778155961874</c:v>
                </c:pt>
                <c:pt idx="1990">
                  <c:v>523.34695890825355</c:v>
                </c:pt>
                <c:pt idx="1991">
                  <c:v>523.34614092660536</c:v>
                </c:pt>
                <c:pt idx="1992">
                  <c:v>523.34532758718831</c:v>
                </c:pt>
                <c:pt idx="1993">
                  <c:v>523.34451886268914</c:v>
                </c:pt>
                <c:pt idx="1994">
                  <c:v>523.34371472596592</c:v>
                </c:pt>
                <c:pt idx="1995">
                  <c:v>523.34291515004679</c:v>
                </c:pt>
                <c:pt idx="1996">
                  <c:v>523.34212010812871</c:v>
                </c:pt>
                <c:pt idx="1997">
                  <c:v>523.34132957357667</c:v>
                </c:pt>
                <c:pt idx="1998">
                  <c:v>523.34054351992222</c:v>
                </c:pt>
                <c:pt idx="1999">
                  <c:v>523.3397619208622</c:v>
                </c:pt>
                <c:pt idx="2000">
                  <c:v>523.33898475025785</c:v>
                </c:pt>
                <c:pt idx="2001">
                  <c:v>523.33821198213354</c:v>
                </c:pt>
                <c:pt idx="2002">
                  <c:v>523.33744359067589</c:v>
                </c:pt>
                <c:pt idx="2003">
                  <c:v>523.33667955023225</c:v>
                </c:pt>
                <c:pt idx="2004">
                  <c:v>523.33591983530994</c:v>
                </c:pt>
                <c:pt idx="2005">
                  <c:v>523.33516442057498</c:v>
                </c:pt>
                <c:pt idx="2006">
                  <c:v>523.33441328085098</c:v>
                </c:pt>
                <c:pt idx="2007">
                  <c:v>523.33366639111819</c:v>
                </c:pt>
                <c:pt idx="2008">
                  <c:v>523.33292372651226</c:v>
                </c:pt>
                <c:pt idx="2009">
                  <c:v>523.33218526232338</c:v>
                </c:pt>
                <c:pt idx="2010">
                  <c:v>523.33145097399506</c:v>
                </c:pt>
                <c:pt idx="2011">
                  <c:v>523.33072083712307</c:v>
                </c:pt>
                <c:pt idx="2012">
                  <c:v>523.32999482745458</c:v>
                </c:pt>
                <c:pt idx="2013">
                  <c:v>523.32927292088698</c:v>
                </c:pt>
                <c:pt idx="2014">
                  <c:v>523.32855509346678</c:v>
                </c:pt>
                <c:pt idx="2015">
                  <c:v>523.32784132138875</c:v>
                </c:pt>
                <c:pt idx="2016">
                  <c:v>523.327131580995</c:v>
                </c:pt>
                <c:pt idx="2017">
                  <c:v>523.32642584877362</c:v>
                </c:pt>
                <c:pt idx="2018">
                  <c:v>523.32572410135822</c:v>
                </c:pt>
                <c:pt idx="2019">
                  <c:v>523.32502631552632</c:v>
                </c:pt>
                <c:pt idx="2020">
                  <c:v>523.3243324681988</c:v>
                </c:pt>
                <c:pt idx="2021">
                  <c:v>523.32364253643891</c:v>
                </c:pt>
                <c:pt idx="2022">
                  <c:v>523.32295649745106</c:v>
                </c:pt>
                <c:pt idx="2023">
                  <c:v>523.32227432858019</c:v>
                </c:pt>
                <c:pt idx="2024">
                  <c:v>523.32159600731063</c:v>
                </c:pt>
                <c:pt idx="2025">
                  <c:v>523.32092151126506</c:v>
                </c:pt>
                <c:pt idx="2026">
                  <c:v>523.32025081820382</c:v>
                </c:pt>
                <c:pt idx="2027">
                  <c:v>523.31958390602392</c:v>
                </c:pt>
                <c:pt idx="2028">
                  <c:v>523.31892075275789</c:v>
                </c:pt>
                <c:pt idx="2029">
                  <c:v>523.31826133657319</c:v>
                </c:pt>
                <c:pt idx="2030">
                  <c:v>523.31760563577109</c:v>
                </c:pt>
                <c:pt idx="2031">
                  <c:v>523.31695362878588</c:v>
                </c:pt>
                <c:pt idx="2032">
                  <c:v>523.31630529418396</c:v>
                </c:pt>
                <c:pt idx="2033">
                  <c:v>523.31566061066303</c:v>
                </c:pt>
                <c:pt idx="2034">
                  <c:v>523.31501955705085</c:v>
                </c:pt>
                <c:pt idx="2035">
                  <c:v>523.314382112305</c:v>
                </c:pt>
                <c:pt idx="2036">
                  <c:v>523.31374825551131</c:v>
                </c:pt>
                <c:pt idx="2037">
                  <c:v>523.31311796588363</c:v>
                </c:pt>
                <c:pt idx="2038">
                  <c:v>523.31249122276256</c:v>
                </c:pt>
                <c:pt idx="2039">
                  <c:v>523.31186800561477</c:v>
                </c:pt>
                <c:pt idx="2040">
                  <c:v>523.31124829403211</c:v>
                </c:pt>
                <c:pt idx="2041">
                  <c:v>523.31063206773092</c:v>
                </c:pt>
                <c:pt idx="2042">
                  <c:v>523.310019306551</c:v>
                </c:pt>
                <c:pt idx="2043">
                  <c:v>523.30940999045492</c:v>
                </c:pt>
                <c:pt idx="2044">
                  <c:v>523.30880409952704</c:v>
                </c:pt>
                <c:pt idx="2045">
                  <c:v>523.3082016139731</c:v>
                </c:pt>
                <c:pt idx="2046">
                  <c:v>523.3076025141188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D0-4F07-9F50-20E6BD55A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5471"/>
        <c:axId val="11413471"/>
      </c:scatterChart>
      <c:valAx>
        <c:axId val="1142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471"/>
        <c:crosses val="autoZero"/>
        <c:crossBetween val="midCat"/>
      </c:valAx>
      <c:valAx>
        <c:axId val="1141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 [K]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5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Concentration</a:t>
            </a:r>
            <a:r>
              <a:rPr lang="en-US" baseline="0"/>
              <a:t> vs. Length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Sheet1!$L$5:$L$2051</c:f>
              <c:numCache>
                <c:formatCode>General</c:formatCode>
                <c:ptCount val="20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1.3939999999999584</c:v>
                </c:pt>
                <c:pt idx="1386">
                  <c:v>1.4039999999999584</c:v>
                </c:pt>
                <c:pt idx="1387">
                  <c:v>1.4139999999999584</c:v>
                </c:pt>
                <c:pt idx="1388">
                  <c:v>1.4239999999999584</c:v>
                </c:pt>
                <c:pt idx="1389">
                  <c:v>1.4339999999999584</c:v>
                </c:pt>
                <c:pt idx="1390">
                  <c:v>1.4439999999999584</c:v>
                </c:pt>
                <c:pt idx="1391">
                  <c:v>1.4539999999999584</c:v>
                </c:pt>
                <c:pt idx="1392">
                  <c:v>1.4639999999999584</c:v>
                </c:pt>
                <c:pt idx="1393">
                  <c:v>1.4739999999999585</c:v>
                </c:pt>
                <c:pt idx="1394">
                  <c:v>1.4839999999999585</c:v>
                </c:pt>
                <c:pt idx="1395">
                  <c:v>1.4939999999999585</c:v>
                </c:pt>
                <c:pt idx="1396">
                  <c:v>1.5039999999999585</c:v>
                </c:pt>
                <c:pt idx="1397">
                  <c:v>1.5139999999999585</c:v>
                </c:pt>
                <c:pt idx="1398">
                  <c:v>1.5239999999999585</c:v>
                </c:pt>
                <c:pt idx="1399">
                  <c:v>1.5339999999999585</c:v>
                </c:pt>
                <c:pt idx="1400">
                  <c:v>1.5439999999999585</c:v>
                </c:pt>
                <c:pt idx="1401">
                  <c:v>1.5539999999999585</c:v>
                </c:pt>
                <c:pt idx="1402">
                  <c:v>1.5639999999999585</c:v>
                </c:pt>
                <c:pt idx="1403">
                  <c:v>1.5739999999999585</c:v>
                </c:pt>
                <c:pt idx="1404">
                  <c:v>1.5839999999999586</c:v>
                </c:pt>
                <c:pt idx="1405">
                  <c:v>1.5939999999999586</c:v>
                </c:pt>
                <c:pt idx="1406">
                  <c:v>1.6039999999999586</c:v>
                </c:pt>
                <c:pt idx="1407">
                  <c:v>1.6139999999999586</c:v>
                </c:pt>
                <c:pt idx="1408">
                  <c:v>1.6239999999999586</c:v>
                </c:pt>
                <c:pt idx="1409">
                  <c:v>1.6339999999999586</c:v>
                </c:pt>
                <c:pt idx="1410">
                  <c:v>1.6439999999999586</c:v>
                </c:pt>
                <c:pt idx="1411">
                  <c:v>1.6539999999999586</c:v>
                </c:pt>
                <c:pt idx="1412">
                  <c:v>1.6639999999999586</c:v>
                </c:pt>
                <c:pt idx="1413">
                  <c:v>1.6739999999999586</c:v>
                </c:pt>
                <c:pt idx="1414">
                  <c:v>1.6839999999999586</c:v>
                </c:pt>
                <c:pt idx="1415">
                  <c:v>1.6939999999999586</c:v>
                </c:pt>
                <c:pt idx="1416">
                  <c:v>1.7039999999999587</c:v>
                </c:pt>
                <c:pt idx="1417">
                  <c:v>1.7139999999999587</c:v>
                </c:pt>
                <c:pt idx="1418">
                  <c:v>1.7239999999999587</c:v>
                </c:pt>
                <c:pt idx="1419">
                  <c:v>1.7339999999999587</c:v>
                </c:pt>
                <c:pt idx="1420">
                  <c:v>1.7439999999999587</c:v>
                </c:pt>
                <c:pt idx="1421">
                  <c:v>1.7539999999999587</c:v>
                </c:pt>
                <c:pt idx="1422">
                  <c:v>1.7639999999999587</c:v>
                </c:pt>
                <c:pt idx="1423">
                  <c:v>1.7739999999999587</c:v>
                </c:pt>
                <c:pt idx="1424">
                  <c:v>1.7839999999999587</c:v>
                </c:pt>
                <c:pt idx="1425">
                  <c:v>1.7939999999999587</c:v>
                </c:pt>
                <c:pt idx="1426">
                  <c:v>1.8039999999999587</c:v>
                </c:pt>
                <c:pt idx="1427">
                  <c:v>1.8139999999999588</c:v>
                </c:pt>
                <c:pt idx="1428">
                  <c:v>1.8239999999999588</c:v>
                </c:pt>
                <c:pt idx="1429">
                  <c:v>1.8339999999999588</c:v>
                </c:pt>
                <c:pt idx="1430">
                  <c:v>1.8439999999999588</c:v>
                </c:pt>
                <c:pt idx="1431">
                  <c:v>1.8539999999999588</c:v>
                </c:pt>
                <c:pt idx="1432">
                  <c:v>1.8639999999999588</c:v>
                </c:pt>
                <c:pt idx="1433">
                  <c:v>1.8739999999999588</c:v>
                </c:pt>
                <c:pt idx="1434">
                  <c:v>1.8839999999999588</c:v>
                </c:pt>
                <c:pt idx="1435">
                  <c:v>1.8939999999999588</c:v>
                </c:pt>
                <c:pt idx="1436">
                  <c:v>1.9039999999999588</c:v>
                </c:pt>
                <c:pt idx="1437">
                  <c:v>1.9139999999999588</c:v>
                </c:pt>
                <c:pt idx="1438">
                  <c:v>1.9239999999999589</c:v>
                </c:pt>
                <c:pt idx="1439">
                  <c:v>1.9339999999999589</c:v>
                </c:pt>
                <c:pt idx="1440">
                  <c:v>1.9439999999999589</c:v>
                </c:pt>
                <c:pt idx="1441">
                  <c:v>1.9539999999999589</c:v>
                </c:pt>
                <c:pt idx="1442">
                  <c:v>1.9639999999999589</c:v>
                </c:pt>
                <c:pt idx="1443">
                  <c:v>1.9739999999999589</c:v>
                </c:pt>
                <c:pt idx="1444">
                  <c:v>1.9839999999999589</c:v>
                </c:pt>
                <c:pt idx="1445">
                  <c:v>1.9939999999999589</c:v>
                </c:pt>
                <c:pt idx="1446">
                  <c:v>2.0039999999999587</c:v>
                </c:pt>
                <c:pt idx="1447">
                  <c:v>2.0139999999999585</c:v>
                </c:pt>
                <c:pt idx="1448">
                  <c:v>2.0239999999999583</c:v>
                </c:pt>
                <c:pt idx="1449">
                  <c:v>2.0339999999999581</c:v>
                </c:pt>
                <c:pt idx="1450">
                  <c:v>2.0439999999999579</c:v>
                </c:pt>
                <c:pt idx="1451">
                  <c:v>2.0539999999999576</c:v>
                </c:pt>
                <c:pt idx="1452">
                  <c:v>2.0639999999999574</c:v>
                </c:pt>
                <c:pt idx="1453">
                  <c:v>2.0739999999999572</c:v>
                </c:pt>
                <c:pt idx="1454">
                  <c:v>2.083999999999957</c:v>
                </c:pt>
                <c:pt idx="1455">
                  <c:v>2.0939999999999568</c:v>
                </c:pt>
                <c:pt idx="1456">
                  <c:v>2.1039999999999566</c:v>
                </c:pt>
                <c:pt idx="1457">
                  <c:v>2.1139999999999564</c:v>
                </c:pt>
                <c:pt idx="1458">
                  <c:v>2.1239999999999561</c:v>
                </c:pt>
                <c:pt idx="1459">
                  <c:v>2.1339999999999559</c:v>
                </c:pt>
                <c:pt idx="1460">
                  <c:v>2.1439999999999557</c:v>
                </c:pt>
                <c:pt idx="1461">
                  <c:v>2.1539999999999555</c:v>
                </c:pt>
                <c:pt idx="1462">
                  <c:v>2.1639999999999553</c:v>
                </c:pt>
                <c:pt idx="1463">
                  <c:v>2.1739999999999551</c:v>
                </c:pt>
                <c:pt idx="1464">
                  <c:v>2.1839999999999549</c:v>
                </c:pt>
                <c:pt idx="1465">
                  <c:v>2.1939999999999547</c:v>
                </c:pt>
                <c:pt idx="1466">
                  <c:v>2.2039999999999544</c:v>
                </c:pt>
                <c:pt idx="1467">
                  <c:v>2.2139999999999542</c:v>
                </c:pt>
                <c:pt idx="1468">
                  <c:v>2.223999999999954</c:v>
                </c:pt>
                <c:pt idx="1469">
                  <c:v>2.2339999999999538</c:v>
                </c:pt>
                <c:pt idx="1470">
                  <c:v>2.2439999999999536</c:v>
                </c:pt>
                <c:pt idx="1471">
                  <c:v>2.2539999999999534</c:v>
                </c:pt>
                <c:pt idx="1472">
                  <c:v>2.2639999999999532</c:v>
                </c:pt>
                <c:pt idx="1473">
                  <c:v>2.2739999999999529</c:v>
                </c:pt>
                <c:pt idx="1474">
                  <c:v>2.2839999999999527</c:v>
                </c:pt>
                <c:pt idx="1475">
                  <c:v>2.2939999999999525</c:v>
                </c:pt>
                <c:pt idx="1476">
                  <c:v>2.3039999999999523</c:v>
                </c:pt>
                <c:pt idx="1477">
                  <c:v>2.3139999999999521</c:v>
                </c:pt>
                <c:pt idx="1478">
                  <c:v>2.3239999999999519</c:v>
                </c:pt>
                <c:pt idx="1479">
                  <c:v>2.3339999999999517</c:v>
                </c:pt>
                <c:pt idx="1480">
                  <c:v>2.3439999999999515</c:v>
                </c:pt>
                <c:pt idx="1481">
                  <c:v>2.3539999999999512</c:v>
                </c:pt>
                <c:pt idx="1482">
                  <c:v>2.363999999999951</c:v>
                </c:pt>
                <c:pt idx="1483">
                  <c:v>2.3739999999999508</c:v>
                </c:pt>
                <c:pt idx="1484">
                  <c:v>2.3839999999999506</c:v>
                </c:pt>
                <c:pt idx="1485">
                  <c:v>2.3939999999999504</c:v>
                </c:pt>
                <c:pt idx="1486">
                  <c:v>2.4039999999999502</c:v>
                </c:pt>
                <c:pt idx="1487">
                  <c:v>2.41399999999995</c:v>
                </c:pt>
                <c:pt idx="1488">
                  <c:v>2.4239999999999498</c:v>
                </c:pt>
                <c:pt idx="1489">
                  <c:v>2.4339999999999495</c:v>
                </c:pt>
                <c:pt idx="1490">
                  <c:v>2.4439999999999493</c:v>
                </c:pt>
                <c:pt idx="1491">
                  <c:v>2.4539999999999491</c:v>
                </c:pt>
                <c:pt idx="1492">
                  <c:v>2.4639999999999489</c:v>
                </c:pt>
                <c:pt idx="1493">
                  <c:v>2.4739999999999487</c:v>
                </c:pt>
                <c:pt idx="1494">
                  <c:v>2.4839999999999485</c:v>
                </c:pt>
                <c:pt idx="1495">
                  <c:v>2.4939999999999483</c:v>
                </c:pt>
                <c:pt idx="1496">
                  <c:v>2.503999999999948</c:v>
                </c:pt>
                <c:pt idx="1497">
                  <c:v>2.5139999999999478</c:v>
                </c:pt>
                <c:pt idx="1498">
                  <c:v>2.5239999999999476</c:v>
                </c:pt>
                <c:pt idx="1499">
                  <c:v>2.5339999999999474</c:v>
                </c:pt>
                <c:pt idx="1500">
                  <c:v>2.5439999999999472</c:v>
                </c:pt>
                <c:pt idx="1501">
                  <c:v>2.553999999999947</c:v>
                </c:pt>
                <c:pt idx="1502">
                  <c:v>2.5639999999999468</c:v>
                </c:pt>
                <c:pt idx="1503">
                  <c:v>2.5739999999999466</c:v>
                </c:pt>
                <c:pt idx="1504">
                  <c:v>2.5839999999999463</c:v>
                </c:pt>
                <c:pt idx="1505">
                  <c:v>2.5939999999999461</c:v>
                </c:pt>
                <c:pt idx="1506">
                  <c:v>2.6039999999999459</c:v>
                </c:pt>
                <c:pt idx="1507">
                  <c:v>2.6139999999999457</c:v>
                </c:pt>
                <c:pt idx="1508">
                  <c:v>2.6239999999999455</c:v>
                </c:pt>
                <c:pt idx="1509">
                  <c:v>2.6339999999999453</c:v>
                </c:pt>
                <c:pt idx="1510">
                  <c:v>2.6439999999999451</c:v>
                </c:pt>
                <c:pt idx="1511">
                  <c:v>2.6539999999999448</c:v>
                </c:pt>
                <c:pt idx="1512">
                  <c:v>2.6639999999999446</c:v>
                </c:pt>
                <c:pt idx="1513">
                  <c:v>2.6739999999999444</c:v>
                </c:pt>
                <c:pt idx="1514">
                  <c:v>2.6839999999999442</c:v>
                </c:pt>
                <c:pt idx="1515">
                  <c:v>2.693999999999944</c:v>
                </c:pt>
                <c:pt idx="1516">
                  <c:v>2.7039999999999438</c:v>
                </c:pt>
                <c:pt idx="1517">
                  <c:v>2.7139999999999436</c:v>
                </c:pt>
                <c:pt idx="1518">
                  <c:v>2.7239999999999434</c:v>
                </c:pt>
                <c:pt idx="1519">
                  <c:v>2.7339999999999431</c:v>
                </c:pt>
                <c:pt idx="1520">
                  <c:v>2.7439999999999429</c:v>
                </c:pt>
                <c:pt idx="1521">
                  <c:v>2.7539999999999427</c:v>
                </c:pt>
                <c:pt idx="1522">
                  <c:v>2.7639999999999425</c:v>
                </c:pt>
                <c:pt idx="1523">
                  <c:v>2.7739999999999423</c:v>
                </c:pt>
                <c:pt idx="1524">
                  <c:v>2.7839999999999421</c:v>
                </c:pt>
                <c:pt idx="1525">
                  <c:v>2.7939999999999419</c:v>
                </c:pt>
                <c:pt idx="1526">
                  <c:v>2.8039999999999417</c:v>
                </c:pt>
                <c:pt idx="1527">
                  <c:v>2.8139999999999414</c:v>
                </c:pt>
                <c:pt idx="1528">
                  <c:v>2.8239999999999412</c:v>
                </c:pt>
                <c:pt idx="1529">
                  <c:v>2.833999999999941</c:v>
                </c:pt>
                <c:pt idx="1530">
                  <c:v>2.8439999999999408</c:v>
                </c:pt>
                <c:pt idx="1531">
                  <c:v>2.8539999999999406</c:v>
                </c:pt>
                <c:pt idx="1532">
                  <c:v>2.8639999999999404</c:v>
                </c:pt>
                <c:pt idx="1533">
                  <c:v>2.8739999999999402</c:v>
                </c:pt>
                <c:pt idx="1534">
                  <c:v>2.8839999999999399</c:v>
                </c:pt>
                <c:pt idx="1535">
                  <c:v>2.8939999999999397</c:v>
                </c:pt>
                <c:pt idx="1536">
                  <c:v>2.9039999999999395</c:v>
                </c:pt>
                <c:pt idx="1537">
                  <c:v>2.9139999999999393</c:v>
                </c:pt>
                <c:pt idx="1538">
                  <c:v>2.9239999999999391</c:v>
                </c:pt>
                <c:pt idx="1539">
                  <c:v>2.9339999999999389</c:v>
                </c:pt>
                <c:pt idx="1540">
                  <c:v>2.9439999999999387</c:v>
                </c:pt>
                <c:pt idx="1541">
                  <c:v>2.9539999999999385</c:v>
                </c:pt>
                <c:pt idx="1542">
                  <c:v>2.9639999999999382</c:v>
                </c:pt>
                <c:pt idx="1543">
                  <c:v>2.973999999999938</c:v>
                </c:pt>
                <c:pt idx="1544">
                  <c:v>2.9839999999999378</c:v>
                </c:pt>
                <c:pt idx="1545">
                  <c:v>2.9939999999999376</c:v>
                </c:pt>
                <c:pt idx="1546">
                  <c:v>3.0039999999999374</c:v>
                </c:pt>
                <c:pt idx="1547">
                  <c:v>3.0139999999999372</c:v>
                </c:pt>
                <c:pt idx="1548">
                  <c:v>3.023999999999937</c:v>
                </c:pt>
                <c:pt idx="1549">
                  <c:v>3.0339999999999367</c:v>
                </c:pt>
                <c:pt idx="1550">
                  <c:v>3.0439999999999365</c:v>
                </c:pt>
                <c:pt idx="1551">
                  <c:v>3.0539999999999363</c:v>
                </c:pt>
                <c:pt idx="1552">
                  <c:v>3.0639999999999361</c:v>
                </c:pt>
                <c:pt idx="1553">
                  <c:v>3.0739999999999359</c:v>
                </c:pt>
                <c:pt idx="1554">
                  <c:v>3.0839999999999357</c:v>
                </c:pt>
                <c:pt idx="1555">
                  <c:v>3.0939999999999355</c:v>
                </c:pt>
                <c:pt idx="1556">
                  <c:v>3.1039999999999353</c:v>
                </c:pt>
                <c:pt idx="1557">
                  <c:v>3.113999999999935</c:v>
                </c:pt>
                <c:pt idx="1558">
                  <c:v>3.1239999999999348</c:v>
                </c:pt>
                <c:pt idx="1559">
                  <c:v>3.1339999999999346</c:v>
                </c:pt>
                <c:pt idx="1560">
                  <c:v>3.1439999999999344</c:v>
                </c:pt>
                <c:pt idx="1561">
                  <c:v>3.1539999999999342</c:v>
                </c:pt>
                <c:pt idx="1562">
                  <c:v>3.163999999999934</c:v>
                </c:pt>
                <c:pt idx="1563">
                  <c:v>3.1739999999999338</c:v>
                </c:pt>
                <c:pt idx="1564">
                  <c:v>3.1839999999999336</c:v>
                </c:pt>
                <c:pt idx="1565">
                  <c:v>3.1939999999999333</c:v>
                </c:pt>
                <c:pt idx="1566">
                  <c:v>3.2039999999999331</c:v>
                </c:pt>
                <c:pt idx="1567">
                  <c:v>3.2139999999999329</c:v>
                </c:pt>
                <c:pt idx="1568">
                  <c:v>3.2239999999999327</c:v>
                </c:pt>
                <c:pt idx="1569">
                  <c:v>3.2339999999999325</c:v>
                </c:pt>
                <c:pt idx="1570">
                  <c:v>3.2439999999999323</c:v>
                </c:pt>
                <c:pt idx="1571">
                  <c:v>3.2539999999999321</c:v>
                </c:pt>
                <c:pt idx="1572">
                  <c:v>3.2639999999999318</c:v>
                </c:pt>
                <c:pt idx="1573">
                  <c:v>3.2739999999999316</c:v>
                </c:pt>
                <c:pt idx="1574">
                  <c:v>3.2839999999999314</c:v>
                </c:pt>
                <c:pt idx="1575">
                  <c:v>3.2939999999999312</c:v>
                </c:pt>
                <c:pt idx="1576">
                  <c:v>3.303999999999931</c:v>
                </c:pt>
                <c:pt idx="1577">
                  <c:v>3.3139999999999308</c:v>
                </c:pt>
                <c:pt idx="1578">
                  <c:v>3.3239999999999306</c:v>
                </c:pt>
                <c:pt idx="1579">
                  <c:v>3.3339999999999304</c:v>
                </c:pt>
                <c:pt idx="1580">
                  <c:v>3.3439999999999301</c:v>
                </c:pt>
                <c:pt idx="1581">
                  <c:v>3.3539999999999299</c:v>
                </c:pt>
                <c:pt idx="1582">
                  <c:v>3.3639999999999297</c:v>
                </c:pt>
                <c:pt idx="1583">
                  <c:v>3.3739999999999295</c:v>
                </c:pt>
                <c:pt idx="1584">
                  <c:v>3.3839999999999293</c:v>
                </c:pt>
                <c:pt idx="1585">
                  <c:v>3.3939999999999291</c:v>
                </c:pt>
                <c:pt idx="1586">
                  <c:v>3.4039999999999289</c:v>
                </c:pt>
                <c:pt idx="1587">
                  <c:v>3.4139999999999286</c:v>
                </c:pt>
                <c:pt idx="1588">
                  <c:v>3.4239999999999284</c:v>
                </c:pt>
                <c:pt idx="1589">
                  <c:v>3.4339999999999282</c:v>
                </c:pt>
                <c:pt idx="1590">
                  <c:v>3.443999999999928</c:v>
                </c:pt>
                <c:pt idx="1591">
                  <c:v>3.4539999999999278</c:v>
                </c:pt>
                <c:pt idx="1592">
                  <c:v>3.4639999999999276</c:v>
                </c:pt>
                <c:pt idx="1593">
                  <c:v>3.4739999999999274</c:v>
                </c:pt>
                <c:pt idx="1594">
                  <c:v>3.4839999999999272</c:v>
                </c:pt>
                <c:pt idx="1595">
                  <c:v>3.4939999999999269</c:v>
                </c:pt>
                <c:pt idx="1596">
                  <c:v>3.5039999999999267</c:v>
                </c:pt>
                <c:pt idx="1597">
                  <c:v>3.5139999999999265</c:v>
                </c:pt>
                <c:pt idx="1598">
                  <c:v>3.5239999999999263</c:v>
                </c:pt>
                <c:pt idx="1599">
                  <c:v>3.5339999999999261</c:v>
                </c:pt>
                <c:pt idx="1600">
                  <c:v>3.5439999999999259</c:v>
                </c:pt>
                <c:pt idx="1601">
                  <c:v>3.5539999999999257</c:v>
                </c:pt>
                <c:pt idx="1602">
                  <c:v>3.5639999999999254</c:v>
                </c:pt>
                <c:pt idx="1603">
                  <c:v>3.5739999999999252</c:v>
                </c:pt>
                <c:pt idx="1604">
                  <c:v>3.583999999999925</c:v>
                </c:pt>
                <c:pt idx="1605">
                  <c:v>3.5939999999999248</c:v>
                </c:pt>
                <c:pt idx="1606">
                  <c:v>3.6039999999999246</c:v>
                </c:pt>
                <c:pt idx="1607">
                  <c:v>3.6139999999999244</c:v>
                </c:pt>
                <c:pt idx="1608">
                  <c:v>3.6239999999999242</c:v>
                </c:pt>
                <c:pt idx="1609">
                  <c:v>3.633999999999924</c:v>
                </c:pt>
                <c:pt idx="1610">
                  <c:v>3.6439999999999237</c:v>
                </c:pt>
                <c:pt idx="1611">
                  <c:v>3.6539999999999235</c:v>
                </c:pt>
                <c:pt idx="1612">
                  <c:v>3.6639999999999233</c:v>
                </c:pt>
                <c:pt idx="1613">
                  <c:v>3.6739999999999231</c:v>
                </c:pt>
                <c:pt idx="1614">
                  <c:v>3.6839999999999229</c:v>
                </c:pt>
                <c:pt idx="1615">
                  <c:v>3.6939999999999227</c:v>
                </c:pt>
                <c:pt idx="1616">
                  <c:v>3.7039999999999225</c:v>
                </c:pt>
                <c:pt idx="1617">
                  <c:v>3.7139999999999223</c:v>
                </c:pt>
                <c:pt idx="1618">
                  <c:v>3.723999999999922</c:v>
                </c:pt>
                <c:pt idx="1619">
                  <c:v>3.7339999999999218</c:v>
                </c:pt>
                <c:pt idx="1620">
                  <c:v>3.7439999999999216</c:v>
                </c:pt>
                <c:pt idx="1621">
                  <c:v>3.7539999999999214</c:v>
                </c:pt>
                <c:pt idx="1622">
                  <c:v>3.7639999999999212</c:v>
                </c:pt>
                <c:pt idx="1623">
                  <c:v>3.773999999999921</c:v>
                </c:pt>
                <c:pt idx="1624">
                  <c:v>3.7839999999999208</c:v>
                </c:pt>
                <c:pt idx="1625">
                  <c:v>3.7939999999999205</c:v>
                </c:pt>
                <c:pt idx="1626">
                  <c:v>3.8039999999999203</c:v>
                </c:pt>
                <c:pt idx="1627">
                  <c:v>3.8139999999999201</c:v>
                </c:pt>
                <c:pt idx="1628">
                  <c:v>3.8239999999999199</c:v>
                </c:pt>
                <c:pt idx="1629">
                  <c:v>3.8339999999999197</c:v>
                </c:pt>
                <c:pt idx="1630">
                  <c:v>3.8439999999999195</c:v>
                </c:pt>
                <c:pt idx="1631">
                  <c:v>3.8539999999999193</c:v>
                </c:pt>
                <c:pt idx="1632">
                  <c:v>3.8639999999999191</c:v>
                </c:pt>
                <c:pt idx="1633">
                  <c:v>3.8739999999999188</c:v>
                </c:pt>
                <c:pt idx="1634">
                  <c:v>3.8839999999999186</c:v>
                </c:pt>
                <c:pt idx="1635">
                  <c:v>3.8939999999999184</c:v>
                </c:pt>
                <c:pt idx="1636">
                  <c:v>3.9039999999999182</c:v>
                </c:pt>
                <c:pt idx="1637">
                  <c:v>3.913999999999918</c:v>
                </c:pt>
                <c:pt idx="1638">
                  <c:v>3.9239999999999178</c:v>
                </c:pt>
                <c:pt idx="1639">
                  <c:v>3.9339999999999176</c:v>
                </c:pt>
                <c:pt idx="1640">
                  <c:v>3.9439999999999173</c:v>
                </c:pt>
                <c:pt idx="1641">
                  <c:v>3.9539999999999171</c:v>
                </c:pt>
                <c:pt idx="1642">
                  <c:v>3.9639999999999169</c:v>
                </c:pt>
                <c:pt idx="1643">
                  <c:v>3.9739999999999167</c:v>
                </c:pt>
                <c:pt idx="1644">
                  <c:v>3.9839999999999165</c:v>
                </c:pt>
                <c:pt idx="1645">
                  <c:v>3.9939999999999163</c:v>
                </c:pt>
                <c:pt idx="1646">
                  <c:v>4.0039999999999161</c:v>
                </c:pt>
                <c:pt idx="1647">
                  <c:v>4.0139999999999159</c:v>
                </c:pt>
                <c:pt idx="1648">
                  <c:v>4.0239999999999156</c:v>
                </c:pt>
                <c:pt idx="1649">
                  <c:v>4.0339999999999154</c:v>
                </c:pt>
                <c:pt idx="1650">
                  <c:v>4.0439999999999152</c:v>
                </c:pt>
                <c:pt idx="1651">
                  <c:v>4.053999999999915</c:v>
                </c:pt>
                <c:pt idx="1652">
                  <c:v>4.0639999999999148</c:v>
                </c:pt>
                <c:pt idx="1653">
                  <c:v>4.0739999999999146</c:v>
                </c:pt>
                <c:pt idx="1654">
                  <c:v>4.0839999999999144</c:v>
                </c:pt>
                <c:pt idx="1655">
                  <c:v>4.0939999999999142</c:v>
                </c:pt>
                <c:pt idx="1656">
                  <c:v>4.1039999999999139</c:v>
                </c:pt>
                <c:pt idx="1657">
                  <c:v>4.1139999999999137</c:v>
                </c:pt>
                <c:pt idx="1658">
                  <c:v>4.1239999999999135</c:v>
                </c:pt>
                <c:pt idx="1659">
                  <c:v>4.1339999999999133</c:v>
                </c:pt>
                <c:pt idx="1660">
                  <c:v>4.1439999999999131</c:v>
                </c:pt>
                <c:pt idx="1661">
                  <c:v>4.1539999999999129</c:v>
                </c:pt>
                <c:pt idx="1662">
                  <c:v>4.1639999999999127</c:v>
                </c:pt>
                <c:pt idx="1663">
                  <c:v>4.1739999999999124</c:v>
                </c:pt>
                <c:pt idx="1664">
                  <c:v>4.1839999999999122</c:v>
                </c:pt>
                <c:pt idx="1665">
                  <c:v>4.193999999999912</c:v>
                </c:pt>
                <c:pt idx="1666">
                  <c:v>4.2039999999999118</c:v>
                </c:pt>
                <c:pt idx="1667">
                  <c:v>4.2139999999999116</c:v>
                </c:pt>
                <c:pt idx="1668">
                  <c:v>4.2239999999999114</c:v>
                </c:pt>
                <c:pt idx="1669">
                  <c:v>4.2339999999999112</c:v>
                </c:pt>
                <c:pt idx="1670">
                  <c:v>4.243999999999911</c:v>
                </c:pt>
                <c:pt idx="1671">
                  <c:v>4.2539999999999107</c:v>
                </c:pt>
                <c:pt idx="1672">
                  <c:v>4.2639999999999105</c:v>
                </c:pt>
                <c:pt idx="1673">
                  <c:v>4.2739999999999103</c:v>
                </c:pt>
                <c:pt idx="1674">
                  <c:v>4.2839999999999101</c:v>
                </c:pt>
                <c:pt idx="1675">
                  <c:v>4.2939999999999099</c:v>
                </c:pt>
                <c:pt idx="1676">
                  <c:v>4.3039999999999097</c:v>
                </c:pt>
                <c:pt idx="1677">
                  <c:v>4.3139999999999095</c:v>
                </c:pt>
                <c:pt idx="1678">
                  <c:v>4.3239999999999092</c:v>
                </c:pt>
                <c:pt idx="1679">
                  <c:v>4.333999999999909</c:v>
                </c:pt>
                <c:pt idx="1680">
                  <c:v>4.3439999999999088</c:v>
                </c:pt>
                <c:pt idx="1681">
                  <c:v>4.3539999999999086</c:v>
                </c:pt>
                <c:pt idx="1682">
                  <c:v>4.3639999999999084</c:v>
                </c:pt>
                <c:pt idx="1683">
                  <c:v>4.3739999999999082</c:v>
                </c:pt>
                <c:pt idx="1684">
                  <c:v>4.383999999999908</c:v>
                </c:pt>
                <c:pt idx="1685">
                  <c:v>4.3939999999999078</c:v>
                </c:pt>
                <c:pt idx="1686">
                  <c:v>4.4039999999999075</c:v>
                </c:pt>
                <c:pt idx="1687">
                  <c:v>4.4139999999999073</c:v>
                </c:pt>
                <c:pt idx="1688">
                  <c:v>4.4239999999999071</c:v>
                </c:pt>
                <c:pt idx="1689">
                  <c:v>4.4339999999999069</c:v>
                </c:pt>
                <c:pt idx="1690">
                  <c:v>4.4439999999999067</c:v>
                </c:pt>
                <c:pt idx="1691">
                  <c:v>4.4539999999999065</c:v>
                </c:pt>
                <c:pt idx="1692">
                  <c:v>4.4639999999999063</c:v>
                </c:pt>
                <c:pt idx="1693">
                  <c:v>4.4739999999999061</c:v>
                </c:pt>
                <c:pt idx="1694">
                  <c:v>4.4839999999999058</c:v>
                </c:pt>
                <c:pt idx="1695">
                  <c:v>4.4939999999999056</c:v>
                </c:pt>
                <c:pt idx="1696">
                  <c:v>4.5039999999999054</c:v>
                </c:pt>
                <c:pt idx="1697">
                  <c:v>4.5139999999999052</c:v>
                </c:pt>
                <c:pt idx="1698">
                  <c:v>4.523999999999905</c:v>
                </c:pt>
                <c:pt idx="1699">
                  <c:v>4.5339999999999048</c:v>
                </c:pt>
                <c:pt idx="1700">
                  <c:v>4.5439999999999046</c:v>
                </c:pt>
                <c:pt idx="1701">
                  <c:v>4.5539999999999043</c:v>
                </c:pt>
                <c:pt idx="1702">
                  <c:v>4.5639999999999041</c:v>
                </c:pt>
                <c:pt idx="1703">
                  <c:v>4.5739999999999039</c:v>
                </c:pt>
                <c:pt idx="1704">
                  <c:v>4.5839999999999037</c:v>
                </c:pt>
                <c:pt idx="1705">
                  <c:v>4.5939999999999035</c:v>
                </c:pt>
                <c:pt idx="1706">
                  <c:v>4.6039999999999033</c:v>
                </c:pt>
                <c:pt idx="1707">
                  <c:v>4.6139999999999031</c:v>
                </c:pt>
                <c:pt idx="1708">
                  <c:v>4.6239999999999029</c:v>
                </c:pt>
                <c:pt idx="1709">
                  <c:v>4.6339999999999026</c:v>
                </c:pt>
                <c:pt idx="1710">
                  <c:v>4.6439999999999024</c:v>
                </c:pt>
                <c:pt idx="1711">
                  <c:v>4.6539999999999022</c:v>
                </c:pt>
                <c:pt idx="1712">
                  <c:v>4.663999999999902</c:v>
                </c:pt>
                <c:pt idx="1713">
                  <c:v>4.6739999999999018</c:v>
                </c:pt>
                <c:pt idx="1714">
                  <c:v>4.6839999999999016</c:v>
                </c:pt>
                <c:pt idx="1715">
                  <c:v>4.6939999999999014</c:v>
                </c:pt>
                <c:pt idx="1716">
                  <c:v>4.7039999999999011</c:v>
                </c:pt>
                <c:pt idx="1717">
                  <c:v>4.7139999999999009</c:v>
                </c:pt>
                <c:pt idx="1718">
                  <c:v>4.7239999999999007</c:v>
                </c:pt>
                <c:pt idx="1719">
                  <c:v>4.7339999999999005</c:v>
                </c:pt>
                <c:pt idx="1720">
                  <c:v>4.7439999999999003</c:v>
                </c:pt>
                <c:pt idx="1721">
                  <c:v>4.7539999999999001</c:v>
                </c:pt>
                <c:pt idx="1722">
                  <c:v>4.7639999999998999</c:v>
                </c:pt>
                <c:pt idx="1723">
                  <c:v>4.7739999999998997</c:v>
                </c:pt>
                <c:pt idx="1724">
                  <c:v>4.7839999999998994</c:v>
                </c:pt>
                <c:pt idx="1725">
                  <c:v>4.7939999999998992</c:v>
                </c:pt>
                <c:pt idx="1726">
                  <c:v>4.803999999999899</c:v>
                </c:pt>
                <c:pt idx="1727">
                  <c:v>4.8139999999998988</c:v>
                </c:pt>
                <c:pt idx="1728">
                  <c:v>4.8239999999998986</c:v>
                </c:pt>
                <c:pt idx="1729">
                  <c:v>4.8339999999998984</c:v>
                </c:pt>
                <c:pt idx="1730">
                  <c:v>4.8439999999998982</c:v>
                </c:pt>
                <c:pt idx="1731">
                  <c:v>4.853999999999898</c:v>
                </c:pt>
                <c:pt idx="1732">
                  <c:v>4.8639999999998977</c:v>
                </c:pt>
                <c:pt idx="1733">
                  <c:v>4.8739999999998975</c:v>
                </c:pt>
                <c:pt idx="1734">
                  <c:v>4.8839999999998973</c:v>
                </c:pt>
                <c:pt idx="1735">
                  <c:v>4.8939999999998971</c:v>
                </c:pt>
                <c:pt idx="1736">
                  <c:v>4.9039999999998969</c:v>
                </c:pt>
                <c:pt idx="1737">
                  <c:v>4.9139999999998967</c:v>
                </c:pt>
                <c:pt idx="1738">
                  <c:v>4.9239999999998965</c:v>
                </c:pt>
                <c:pt idx="1739">
                  <c:v>4.9339999999998962</c:v>
                </c:pt>
                <c:pt idx="1740">
                  <c:v>4.943999999999896</c:v>
                </c:pt>
                <c:pt idx="1741">
                  <c:v>4.9539999999998958</c:v>
                </c:pt>
                <c:pt idx="1742">
                  <c:v>4.9639999999998956</c:v>
                </c:pt>
                <c:pt idx="1743">
                  <c:v>4.9739999999998954</c:v>
                </c:pt>
                <c:pt idx="1744">
                  <c:v>4.9839999999998952</c:v>
                </c:pt>
                <c:pt idx="1745">
                  <c:v>4.993999999999895</c:v>
                </c:pt>
                <c:pt idx="1746">
                  <c:v>5.0039999999998948</c:v>
                </c:pt>
                <c:pt idx="1747">
                  <c:v>5.0139999999998945</c:v>
                </c:pt>
                <c:pt idx="1748">
                  <c:v>5.0239999999998943</c:v>
                </c:pt>
                <c:pt idx="1749">
                  <c:v>5.0339999999998941</c:v>
                </c:pt>
                <c:pt idx="1750">
                  <c:v>5.0439999999998939</c:v>
                </c:pt>
                <c:pt idx="1751">
                  <c:v>5.0539999999998937</c:v>
                </c:pt>
                <c:pt idx="1752">
                  <c:v>5.0639999999998935</c:v>
                </c:pt>
                <c:pt idx="1753">
                  <c:v>5.0739999999998933</c:v>
                </c:pt>
                <c:pt idx="1754">
                  <c:v>5.083999999999893</c:v>
                </c:pt>
                <c:pt idx="1755">
                  <c:v>5.0939999999998928</c:v>
                </c:pt>
                <c:pt idx="1756">
                  <c:v>5.1039999999998926</c:v>
                </c:pt>
                <c:pt idx="1757">
                  <c:v>5.1139999999998924</c:v>
                </c:pt>
                <c:pt idx="1758">
                  <c:v>5.1239999999998922</c:v>
                </c:pt>
                <c:pt idx="1759">
                  <c:v>5.133999999999892</c:v>
                </c:pt>
                <c:pt idx="1760">
                  <c:v>5.1439999999998918</c:v>
                </c:pt>
                <c:pt idx="1761">
                  <c:v>5.1539999999998916</c:v>
                </c:pt>
                <c:pt idx="1762">
                  <c:v>5.1639999999998913</c:v>
                </c:pt>
                <c:pt idx="1763">
                  <c:v>5.1739999999998911</c:v>
                </c:pt>
                <c:pt idx="1764">
                  <c:v>5.1839999999998909</c:v>
                </c:pt>
                <c:pt idx="1765">
                  <c:v>5.1939999999998907</c:v>
                </c:pt>
                <c:pt idx="1766">
                  <c:v>5.2039999999998905</c:v>
                </c:pt>
                <c:pt idx="1767">
                  <c:v>5.2139999999998903</c:v>
                </c:pt>
                <c:pt idx="1768">
                  <c:v>5.2239999999998901</c:v>
                </c:pt>
                <c:pt idx="1769">
                  <c:v>5.2339999999998899</c:v>
                </c:pt>
                <c:pt idx="1770">
                  <c:v>5.2439999999998896</c:v>
                </c:pt>
                <c:pt idx="1771">
                  <c:v>5.2539999999998894</c:v>
                </c:pt>
                <c:pt idx="1772">
                  <c:v>5.2639999999998892</c:v>
                </c:pt>
                <c:pt idx="1773">
                  <c:v>5.273999999999889</c:v>
                </c:pt>
                <c:pt idx="1774">
                  <c:v>5.2839999999998888</c:v>
                </c:pt>
                <c:pt idx="1775">
                  <c:v>5.2939999999998886</c:v>
                </c:pt>
                <c:pt idx="1776">
                  <c:v>5.3039999999998884</c:v>
                </c:pt>
                <c:pt idx="1777">
                  <c:v>5.3139999999998881</c:v>
                </c:pt>
                <c:pt idx="1778">
                  <c:v>5.3239999999998879</c:v>
                </c:pt>
                <c:pt idx="1779">
                  <c:v>5.3339999999998877</c:v>
                </c:pt>
                <c:pt idx="1780">
                  <c:v>5.3439999999998875</c:v>
                </c:pt>
                <c:pt idx="1781">
                  <c:v>5.3539999999998873</c:v>
                </c:pt>
                <c:pt idx="1782">
                  <c:v>5.3639999999998871</c:v>
                </c:pt>
                <c:pt idx="1783">
                  <c:v>5.3739999999998869</c:v>
                </c:pt>
                <c:pt idx="1784">
                  <c:v>5.3839999999998867</c:v>
                </c:pt>
                <c:pt idx="1785">
                  <c:v>5.3939999999998864</c:v>
                </c:pt>
                <c:pt idx="1786">
                  <c:v>5.4039999999998862</c:v>
                </c:pt>
                <c:pt idx="1787">
                  <c:v>5.413999999999886</c:v>
                </c:pt>
                <c:pt idx="1788">
                  <c:v>5.4239999999998858</c:v>
                </c:pt>
                <c:pt idx="1789">
                  <c:v>5.4339999999998856</c:v>
                </c:pt>
                <c:pt idx="1790">
                  <c:v>5.4439999999998854</c:v>
                </c:pt>
                <c:pt idx="1791">
                  <c:v>5.4539999999998852</c:v>
                </c:pt>
                <c:pt idx="1792">
                  <c:v>5.4639999999998849</c:v>
                </c:pt>
                <c:pt idx="1793">
                  <c:v>5.4739999999998847</c:v>
                </c:pt>
                <c:pt idx="1794">
                  <c:v>5.4839999999998845</c:v>
                </c:pt>
                <c:pt idx="1795">
                  <c:v>5.4939999999998843</c:v>
                </c:pt>
                <c:pt idx="1796">
                  <c:v>5.5039999999998841</c:v>
                </c:pt>
                <c:pt idx="1797">
                  <c:v>5.5139999999998839</c:v>
                </c:pt>
                <c:pt idx="1798">
                  <c:v>5.5239999999998837</c:v>
                </c:pt>
                <c:pt idx="1799">
                  <c:v>5.5339999999998835</c:v>
                </c:pt>
                <c:pt idx="1800">
                  <c:v>5.5439999999998832</c:v>
                </c:pt>
                <c:pt idx="1801">
                  <c:v>5.553999999999883</c:v>
                </c:pt>
                <c:pt idx="1802">
                  <c:v>5.5639999999998828</c:v>
                </c:pt>
                <c:pt idx="1803">
                  <c:v>5.5739999999998826</c:v>
                </c:pt>
                <c:pt idx="1804">
                  <c:v>5.5839999999998824</c:v>
                </c:pt>
                <c:pt idx="1805">
                  <c:v>5.5939999999998822</c:v>
                </c:pt>
                <c:pt idx="1806">
                  <c:v>5.603999999999882</c:v>
                </c:pt>
                <c:pt idx="1807">
                  <c:v>5.6139999999998818</c:v>
                </c:pt>
                <c:pt idx="1808">
                  <c:v>5.6239999999998815</c:v>
                </c:pt>
                <c:pt idx="1809">
                  <c:v>5.6339999999998813</c:v>
                </c:pt>
                <c:pt idx="1810">
                  <c:v>5.6439999999998811</c:v>
                </c:pt>
                <c:pt idx="1811">
                  <c:v>5.6539999999998809</c:v>
                </c:pt>
                <c:pt idx="1812">
                  <c:v>5.6639999999998807</c:v>
                </c:pt>
                <c:pt idx="1813">
                  <c:v>5.6739999999998805</c:v>
                </c:pt>
                <c:pt idx="1814">
                  <c:v>5.6839999999998803</c:v>
                </c:pt>
                <c:pt idx="1815">
                  <c:v>5.69399999999988</c:v>
                </c:pt>
                <c:pt idx="1816">
                  <c:v>5.7039999999998798</c:v>
                </c:pt>
                <c:pt idx="1817">
                  <c:v>5.7139999999998796</c:v>
                </c:pt>
                <c:pt idx="1818">
                  <c:v>5.7239999999998794</c:v>
                </c:pt>
                <c:pt idx="1819">
                  <c:v>5.7339999999998792</c:v>
                </c:pt>
                <c:pt idx="1820">
                  <c:v>5.743999999999879</c:v>
                </c:pt>
                <c:pt idx="1821">
                  <c:v>5.7539999999998788</c:v>
                </c:pt>
                <c:pt idx="1822">
                  <c:v>5.7639999999998786</c:v>
                </c:pt>
                <c:pt idx="1823">
                  <c:v>5.7739999999998783</c:v>
                </c:pt>
                <c:pt idx="1824">
                  <c:v>5.7839999999998781</c:v>
                </c:pt>
                <c:pt idx="1825">
                  <c:v>5.7939999999998779</c:v>
                </c:pt>
                <c:pt idx="1826">
                  <c:v>5.8039999999998777</c:v>
                </c:pt>
                <c:pt idx="1827">
                  <c:v>5.8139999999998775</c:v>
                </c:pt>
                <c:pt idx="1828">
                  <c:v>5.8239999999998773</c:v>
                </c:pt>
                <c:pt idx="1829">
                  <c:v>5.8339999999998771</c:v>
                </c:pt>
                <c:pt idx="1830">
                  <c:v>5.8439999999998768</c:v>
                </c:pt>
                <c:pt idx="1831">
                  <c:v>5.8539999999998766</c:v>
                </c:pt>
                <c:pt idx="1832">
                  <c:v>5.8639999999998764</c:v>
                </c:pt>
                <c:pt idx="1833">
                  <c:v>5.8739999999998762</c:v>
                </c:pt>
                <c:pt idx="1834">
                  <c:v>5.883999999999876</c:v>
                </c:pt>
                <c:pt idx="1835">
                  <c:v>5.8939999999998758</c:v>
                </c:pt>
                <c:pt idx="1836">
                  <c:v>5.9039999999998756</c:v>
                </c:pt>
                <c:pt idx="1837">
                  <c:v>5.9139999999998754</c:v>
                </c:pt>
                <c:pt idx="1838">
                  <c:v>5.9239999999998751</c:v>
                </c:pt>
                <c:pt idx="1839">
                  <c:v>5.9339999999998749</c:v>
                </c:pt>
                <c:pt idx="1840">
                  <c:v>5.9439999999998747</c:v>
                </c:pt>
                <c:pt idx="1841">
                  <c:v>5.9539999999998745</c:v>
                </c:pt>
                <c:pt idx="1842">
                  <c:v>5.9639999999998743</c:v>
                </c:pt>
                <c:pt idx="1843">
                  <c:v>5.9739999999998741</c:v>
                </c:pt>
                <c:pt idx="1844">
                  <c:v>5.9839999999998739</c:v>
                </c:pt>
                <c:pt idx="1845">
                  <c:v>5.9939999999998737</c:v>
                </c:pt>
                <c:pt idx="1846">
                  <c:v>6.0039999999998734</c:v>
                </c:pt>
                <c:pt idx="1847">
                  <c:v>6.0139999999998732</c:v>
                </c:pt>
                <c:pt idx="1848">
                  <c:v>6.023999999999873</c:v>
                </c:pt>
                <c:pt idx="1849">
                  <c:v>6.0339999999998728</c:v>
                </c:pt>
                <c:pt idx="1850">
                  <c:v>6.0439999999998726</c:v>
                </c:pt>
                <c:pt idx="1851">
                  <c:v>6.0539999999998724</c:v>
                </c:pt>
                <c:pt idx="1852">
                  <c:v>6.0639999999998722</c:v>
                </c:pt>
                <c:pt idx="1853">
                  <c:v>6.0739999999998719</c:v>
                </c:pt>
                <c:pt idx="1854">
                  <c:v>6.0839999999998717</c:v>
                </c:pt>
                <c:pt idx="1855">
                  <c:v>6.0939999999998715</c:v>
                </c:pt>
                <c:pt idx="1856">
                  <c:v>6.1039999999998713</c:v>
                </c:pt>
                <c:pt idx="1857">
                  <c:v>6.1139999999998711</c:v>
                </c:pt>
                <c:pt idx="1858">
                  <c:v>6.1239999999998709</c:v>
                </c:pt>
                <c:pt idx="1859">
                  <c:v>6.1339999999998707</c:v>
                </c:pt>
                <c:pt idx="1860">
                  <c:v>6.1439999999998705</c:v>
                </c:pt>
                <c:pt idx="1861">
                  <c:v>6.1539999999998702</c:v>
                </c:pt>
                <c:pt idx="1862">
                  <c:v>6.16399999999987</c:v>
                </c:pt>
                <c:pt idx="1863">
                  <c:v>6.1739999999998698</c:v>
                </c:pt>
                <c:pt idx="1864">
                  <c:v>6.1839999999998696</c:v>
                </c:pt>
                <c:pt idx="1865">
                  <c:v>6.1939999999998694</c:v>
                </c:pt>
                <c:pt idx="1866">
                  <c:v>6.2039999999998692</c:v>
                </c:pt>
                <c:pt idx="1867">
                  <c:v>6.213999999999869</c:v>
                </c:pt>
                <c:pt idx="1868">
                  <c:v>6.2239999999998687</c:v>
                </c:pt>
                <c:pt idx="1869">
                  <c:v>6.2339999999998685</c:v>
                </c:pt>
                <c:pt idx="1870">
                  <c:v>6.2439999999998683</c:v>
                </c:pt>
                <c:pt idx="1871">
                  <c:v>6.2539999999998681</c:v>
                </c:pt>
                <c:pt idx="1872">
                  <c:v>6.2639999999998679</c:v>
                </c:pt>
                <c:pt idx="1873">
                  <c:v>6.2739999999998677</c:v>
                </c:pt>
                <c:pt idx="1874">
                  <c:v>6.2839999999998675</c:v>
                </c:pt>
                <c:pt idx="1875">
                  <c:v>6.2939999999998673</c:v>
                </c:pt>
                <c:pt idx="1876">
                  <c:v>6.303999999999867</c:v>
                </c:pt>
                <c:pt idx="1877">
                  <c:v>6.3139999999998668</c:v>
                </c:pt>
                <c:pt idx="1878">
                  <c:v>6.3239999999998666</c:v>
                </c:pt>
                <c:pt idx="1879">
                  <c:v>6.3339999999998664</c:v>
                </c:pt>
                <c:pt idx="1880">
                  <c:v>6.3439999999998662</c:v>
                </c:pt>
                <c:pt idx="1881">
                  <c:v>6.353999999999866</c:v>
                </c:pt>
                <c:pt idx="1882">
                  <c:v>6.3639999999998658</c:v>
                </c:pt>
                <c:pt idx="1883">
                  <c:v>6.3739999999998656</c:v>
                </c:pt>
                <c:pt idx="1884">
                  <c:v>6.3839999999998653</c:v>
                </c:pt>
                <c:pt idx="1885">
                  <c:v>6.3939999999998651</c:v>
                </c:pt>
                <c:pt idx="1886">
                  <c:v>6.4039999999998649</c:v>
                </c:pt>
                <c:pt idx="1887">
                  <c:v>6.4139999999998647</c:v>
                </c:pt>
                <c:pt idx="1888">
                  <c:v>6.4239999999998645</c:v>
                </c:pt>
                <c:pt idx="1889">
                  <c:v>6.4339999999998643</c:v>
                </c:pt>
                <c:pt idx="1890">
                  <c:v>6.4439999999998641</c:v>
                </c:pt>
                <c:pt idx="1891">
                  <c:v>6.4539999999998638</c:v>
                </c:pt>
                <c:pt idx="1892">
                  <c:v>6.4639999999998636</c:v>
                </c:pt>
                <c:pt idx="1893">
                  <c:v>6.4739999999998634</c:v>
                </c:pt>
                <c:pt idx="1894">
                  <c:v>6.4839999999998632</c:v>
                </c:pt>
                <c:pt idx="1895">
                  <c:v>6.493999999999863</c:v>
                </c:pt>
                <c:pt idx="1896">
                  <c:v>6.5039999999998628</c:v>
                </c:pt>
                <c:pt idx="1897">
                  <c:v>6.5139999999998626</c:v>
                </c:pt>
                <c:pt idx="1898">
                  <c:v>6.5239999999998624</c:v>
                </c:pt>
                <c:pt idx="1899">
                  <c:v>6.5339999999998621</c:v>
                </c:pt>
                <c:pt idx="1900">
                  <c:v>6.5439999999998619</c:v>
                </c:pt>
                <c:pt idx="1901">
                  <c:v>6.5539999999998617</c:v>
                </c:pt>
                <c:pt idx="1902">
                  <c:v>6.5639999999998615</c:v>
                </c:pt>
                <c:pt idx="1903">
                  <c:v>6.5739999999998613</c:v>
                </c:pt>
                <c:pt idx="1904">
                  <c:v>6.5839999999998611</c:v>
                </c:pt>
                <c:pt idx="1905">
                  <c:v>6.5939999999998609</c:v>
                </c:pt>
                <c:pt idx="1906">
                  <c:v>6.6039999999998606</c:v>
                </c:pt>
                <c:pt idx="1907">
                  <c:v>6.6139999999998604</c:v>
                </c:pt>
                <c:pt idx="1908">
                  <c:v>6.6239999999998602</c:v>
                </c:pt>
                <c:pt idx="1909">
                  <c:v>6.63399999999986</c:v>
                </c:pt>
                <c:pt idx="1910">
                  <c:v>6.6439999999998598</c:v>
                </c:pt>
                <c:pt idx="1911">
                  <c:v>6.6539999999998596</c:v>
                </c:pt>
                <c:pt idx="1912">
                  <c:v>6.6639999999998594</c:v>
                </c:pt>
                <c:pt idx="1913">
                  <c:v>6.6739999999998592</c:v>
                </c:pt>
                <c:pt idx="1914">
                  <c:v>6.6839999999998589</c:v>
                </c:pt>
                <c:pt idx="1915">
                  <c:v>6.6939999999998587</c:v>
                </c:pt>
                <c:pt idx="1916">
                  <c:v>6.7039999999998585</c:v>
                </c:pt>
                <c:pt idx="1917">
                  <c:v>6.7139999999998583</c:v>
                </c:pt>
                <c:pt idx="1918">
                  <c:v>6.7239999999998581</c:v>
                </c:pt>
                <c:pt idx="1919">
                  <c:v>6.7339999999998579</c:v>
                </c:pt>
                <c:pt idx="1920">
                  <c:v>6.7439999999998577</c:v>
                </c:pt>
                <c:pt idx="1921">
                  <c:v>6.7539999999998575</c:v>
                </c:pt>
                <c:pt idx="1922">
                  <c:v>6.7639999999998572</c:v>
                </c:pt>
                <c:pt idx="1923">
                  <c:v>6.773999999999857</c:v>
                </c:pt>
                <c:pt idx="1924">
                  <c:v>6.7839999999998568</c:v>
                </c:pt>
                <c:pt idx="1925">
                  <c:v>6.7939999999998566</c:v>
                </c:pt>
                <c:pt idx="1926">
                  <c:v>6.8039999999998564</c:v>
                </c:pt>
                <c:pt idx="1927">
                  <c:v>6.8139999999998562</c:v>
                </c:pt>
                <c:pt idx="1928">
                  <c:v>6.823999999999856</c:v>
                </c:pt>
                <c:pt idx="1929">
                  <c:v>6.8339999999998557</c:v>
                </c:pt>
                <c:pt idx="1930">
                  <c:v>6.8439999999998555</c:v>
                </c:pt>
                <c:pt idx="1931">
                  <c:v>6.8539999999998553</c:v>
                </c:pt>
                <c:pt idx="1932">
                  <c:v>6.8639999999998551</c:v>
                </c:pt>
                <c:pt idx="1933">
                  <c:v>6.8739999999998549</c:v>
                </c:pt>
                <c:pt idx="1934">
                  <c:v>6.8839999999998547</c:v>
                </c:pt>
                <c:pt idx="1935">
                  <c:v>6.8939999999998545</c:v>
                </c:pt>
                <c:pt idx="1936">
                  <c:v>6.9039999999998543</c:v>
                </c:pt>
                <c:pt idx="1937">
                  <c:v>6.913999999999854</c:v>
                </c:pt>
                <c:pt idx="1938">
                  <c:v>6.9239999999998538</c:v>
                </c:pt>
                <c:pt idx="1939">
                  <c:v>6.9339999999998536</c:v>
                </c:pt>
                <c:pt idx="1940">
                  <c:v>6.9439999999998534</c:v>
                </c:pt>
                <c:pt idx="1941">
                  <c:v>6.9539999999998532</c:v>
                </c:pt>
                <c:pt idx="1942">
                  <c:v>6.963999999999853</c:v>
                </c:pt>
                <c:pt idx="1943">
                  <c:v>6.9739999999998528</c:v>
                </c:pt>
                <c:pt idx="1944">
                  <c:v>6.9839999999998525</c:v>
                </c:pt>
                <c:pt idx="1945">
                  <c:v>6.9939999999998523</c:v>
                </c:pt>
                <c:pt idx="1946">
                  <c:v>7.0039999999998521</c:v>
                </c:pt>
                <c:pt idx="1947">
                  <c:v>7.0139999999998519</c:v>
                </c:pt>
                <c:pt idx="1948">
                  <c:v>7.0239999999998517</c:v>
                </c:pt>
                <c:pt idx="1949">
                  <c:v>7.0339999999998515</c:v>
                </c:pt>
                <c:pt idx="1950">
                  <c:v>7.0439999999998513</c:v>
                </c:pt>
                <c:pt idx="1951">
                  <c:v>7.0539999999998511</c:v>
                </c:pt>
                <c:pt idx="1952">
                  <c:v>7.0639999999998508</c:v>
                </c:pt>
                <c:pt idx="1953">
                  <c:v>7.0739999999998506</c:v>
                </c:pt>
                <c:pt idx="1954">
                  <c:v>7.0839999999998504</c:v>
                </c:pt>
                <c:pt idx="1955">
                  <c:v>7.0939999999998502</c:v>
                </c:pt>
                <c:pt idx="1956">
                  <c:v>7.10399999999985</c:v>
                </c:pt>
                <c:pt idx="1957">
                  <c:v>7.1139999999998498</c:v>
                </c:pt>
                <c:pt idx="1958">
                  <c:v>7.1239999999998496</c:v>
                </c:pt>
                <c:pt idx="1959">
                  <c:v>7.1339999999998494</c:v>
                </c:pt>
                <c:pt idx="1960">
                  <c:v>7.1439999999998491</c:v>
                </c:pt>
                <c:pt idx="1961">
                  <c:v>7.1539999999998489</c:v>
                </c:pt>
                <c:pt idx="1962">
                  <c:v>7.1639999999998487</c:v>
                </c:pt>
                <c:pt idx="1963">
                  <c:v>7.1739999999998485</c:v>
                </c:pt>
                <c:pt idx="1964">
                  <c:v>7.1839999999998483</c:v>
                </c:pt>
                <c:pt idx="1965">
                  <c:v>7.1939999999998481</c:v>
                </c:pt>
                <c:pt idx="1966">
                  <c:v>7.2039999999998479</c:v>
                </c:pt>
                <c:pt idx="1967">
                  <c:v>7.2139999999998476</c:v>
                </c:pt>
                <c:pt idx="1968">
                  <c:v>7.2239999999998474</c:v>
                </c:pt>
                <c:pt idx="1969">
                  <c:v>7.2339999999998472</c:v>
                </c:pt>
                <c:pt idx="1970">
                  <c:v>7.243999999999847</c:v>
                </c:pt>
                <c:pt idx="1971">
                  <c:v>7.2539999999998468</c:v>
                </c:pt>
                <c:pt idx="1972">
                  <c:v>7.2639999999998466</c:v>
                </c:pt>
                <c:pt idx="1973">
                  <c:v>7.2739999999998464</c:v>
                </c:pt>
                <c:pt idx="1974">
                  <c:v>7.2839999999998462</c:v>
                </c:pt>
                <c:pt idx="1975">
                  <c:v>7.2939999999998459</c:v>
                </c:pt>
                <c:pt idx="1976">
                  <c:v>7.3039999999998457</c:v>
                </c:pt>
                <c:pt idx="1977">
                  <c:v>7.3139999999998455</c:v>
                </c:pt>
                <c:pt idx="1978">
                  <c:v>7.3239999999998453</c:v>
                </c:pt>
                <c:pt idx="1979">
                  <c:v>7.3339999999998451</c:v>
                </c:pt>
                <c:pt idx="1980">
                  <c:v>7.3439999999998449</c:v>
                </c:pt>
                <c:pt idx="1981">
                  <c:v>7.3539999999998447</c:v>
                </c:pt>
                <c:pt idx="1982">
                  <c:v>7.3639999999998444</c:v>
                </c:pt>
                <c:pt idx="1983">
                  <c:v>7.3739999999998442</c:v>
                </c:pt>
                <c:pt idx="1984">
                  <c:v>7.383999999999844</c:v>
                </c:pt>
                <c:pt idx="1985">
                  <c:v>7.3939999999998438</c:v>
                </c:pt>
                <c:pt idx="1986">
                  <c:v>7.4039999999998436</c:v>
                </c:pt>
                <c:pt idx="1987">
                  <c:v>7.4139999999998434</c:v>
                </c:pt>
                <c:pt idx="1988">
                  <c:v>7.4239999999998432</c:v>
                </c:pt>
                <c:pt idx="1989">
                  <c:v>7.433999999999843</c:v>
                </c:pt>
                <c:pt idx="1990">
                  <c:v>7.4439999999998427</c:v>
                </c:pt>
                <c:pt idx="1991">
                  <c:v>7.4539999999998425</c:v>
                </c:pt>
                <c:pt idx="1992">
                  <c:v>7.4639999999998423</c:v>
                </c:pt>
                <c:pt idx="1993">
                  <c:v>7.4739999999998421</c:v>
                </c:pt>
                <c:pt idx="1994">
                  <c:v>7.4839999999998419</c:v>
                </c:pt>
                <c:pt idx="1995">
                  <c:v>7.4939999999998417</c:v>
                </c:pt>
                <c:pt idx="1996">
                  <c:v>7.5039999999998415</c:v>
                </c:pt>
                <c:pt idx="1997">
                  <c:v>7.5139999999998413</c:v>
                </c:pt>
                <c:pt idx="1998">
                  <c:v>7.523999999999841</c:v>
                </c:pt>
                <c:pt idx="1999">
                  <c:v>7.5339999999998408</c:v>
                </c:pt>
                <c:pt idx="2000">
                  <c:v>7.5439999999998406</c:v>
                </c:pt>
                <c:pt idx="2001">
                  <c:v>7.5539999999998404</c:v>
                </c:pt>
                <c:pt idx="2002">
                  <c:v>7.5639999999998402</c:v>
                </c:pt>
                <c:pt idx="2003">
                  <c:v>7.57399999999984</c:v>
                </c:pt>
                <c:pt idx="2004">
                  <c:v>7.5839999999998398</c:v>
                </c:pt>
                <c:pt idx="2005">
                  <c:v>7.5939999999998395</c:v>
                </c:pt>
                <c:pt idx="2006">
                  <c:v>7.6039999999998393</c:v>
                </c:pt>
                <c:pt idx="2007">
                  <c:v>7.6139999999998391</c:v>
                </c:pt>
                <c:pt idx="2008">
                  <c:v>7.6239999999998389</c:v>
                </c:pt>
                <c:pt idx="2009">
                  <c:v>7.6339999999998387</c:v>
                </c:pt>
                <c:pt idx="2010">
                  <c:v>7.6439999999998385</c:v>
                </c:pt>
                <c:pt idx="2011">
                  <c:v>7.6539999999998383</c:v>
                </c:pt>
                <c:pt idx="2012">
                  <c:v>7.6639999999998381</c:v>
                </c:pt>
                <c:pt idx="2013">
                  <c:v>7.6739999999998378</c:v>
                </c:pt>
                <c:pt idx="2014">
                  <c:v>7.6839999999998376</c:v>
                </c:pt>
                <c:pt idx="2015">
                  <c:v>7.6939999999998374</c:v>
                </c:pt>
                <c:pt idx="2016">
                  <c:v>7.7039999999998372</c:v>
                </c:pt>
                <c:pt idx="2017">
                  <c:v>7.713999999999837</c:v>
                </c:pt>
                <c:pt idx="2018">
                  <c:v>7.7239999999998368</c:v>
                </c:pt>
                <c:pt idx="2019">
                  <c:v>7.7339999999998366</c:v>
                </c:pt>
                <c:pt idx="2020">
                  <c:v>7.7439999999998363</c:v>
                </c:pt>
                <c:pt idx="2021">
                  <c:v>7.7539999999998361</c:v>
                </c:pt>
                <c:pt idx="2022">
                  <c:v>7.7639999999998359</c:v>
                </c:pt>
                <c:pt idx="2023">
                  <c:v>7.7739999999998357</c:v>
                </c:pt>
                <c:pt idx="2024">
                  <c:v>7.7839999999998355</c:v>
                </c:pt>
                <c:pt idx="2025">
                  <c:v>7.7939999999998353</c:v>
                </c:pt>
                <c:pt idx="2026">
                  <c:v>7.8039999999998351</c:v>
                </c:pt>
                <c:pt idx="2027">
                  <c:v>7.8139999999998349</c:v>
                </c:pt>
                <c:pt idx="2028">
                  <c:v>7.8239999999998346</c:v>
                </c:pt>
                <c:pt idx="2029">
                  <c:v>7.8339999999998344</c:v>
                </c:pt>
                <c:pt idx="2030">
                  <c:v>7.8439999999998342</c:v>
                </c:pt>
                <c:pt idx="2031">
                  <c:v>7.853999999999834</c:v>
                </c:pt>
                <c:pt idx="2032">
                  <c:v>7.8639999999998338</c:v>
                </c:pt>
                <c:pt idx="2033">
                  <c:v>7.8739999999998336</c:v>
                </c:pt>
                <c:pt idx="2034">
                  <c:v>7.8839999999998334</c:v>
                </c:pt>
                <c:pt idx="2035">
                  <c:v>7.8939999999998332</c:v>
                </c:pt>
                <c:pt idx="2036">
                  <c:v>7.9039999999998329</c:v>
                </c:pt>
                <c:pt idx="2037">
                  <c:v>7.9139999999998327</c:v>
                </c:pt>
                <c:pt idx="2038">
                  <c:v>7.9239999999998325</c:v>
                </c:pt>
                <c:pt idx="2039">
                  <c:v>7.9339999999998323</c:v>
                </c:pt>
                <c:pt idx="2040">
                  <c:v>7.9439999999998321</c:v>
                </c:pt>
                <c:pt idx="2041">
                  <c:v>7.9539999999998319</c:v>
                </c:pt>
                <c:pt idx="2042">
                  <c:v>7.9639999999998317</c:v>
                </c:pt>
                <c:pt idx="2043">
                  <c:v>7.9739999999998314</c:v>
                </c:pt>
                <c:pt idx="2044">
                  <c:v>7.9839999999998312</c:v>
                </c:pt>
                <c:pt idx="2045">
                  <c:v>7.993999999999831</c:v>
                </c:pt>
                <c:pt idx="2046">
                  <c:v>8.0039999999998308</c:v>
                </c:pt>
              </c:numCache>
            </c:numRef>
          </c:xVal>
          <c:yVal>
            <c:numRef>
              <c:f>Sheet1!$AL$5:$AL$2051</c:f>
              <c:numCache>
                <c:formatCode>General</c:formatCode>
                <c:ptCount val="2047"/>
                <c:pt idx="0">
                  <c:v>4.1999999999999997E-3</c:v>
                </c:pt>
                <c:pt idx="1">
                  <c:v>4.5767939901008164E-3</c:v>
                </c:pt>
                <c:pt idx="2">
                  <c:v>4.8904469120737201E-3</c:v>
                </c:pt>
                <c:pt idx="3">
                  <c:v>5.1610099717495882E-3</c:v>
                </c:pt>
                <c:pt idx="4">
                  <c:v>5.4000219241210849E-3</c:v>
                </c:pt>
                <c:pt idx="5">
                  <c:v>5.6148111870421361E-3</c:v>
                </c:pt>
                <c:pt idx="6">
                  <c:v>5.810356391414132E-3</c:v>
                </c:pt>
                <c:pt idx="7">
                  <c:v>5.9902104392616073E-3</c:v>
                </c:pt>
                <c:pt idx="8">
                  <c:v>6.1570061187638317E-3</c:v>
                </c:pt>
                <c:pt idx="9">
                  <c:v>6.3127534574235053E-3</c:v>
                </c:pt>
                <c:pt idx="10">
                  <c:v>6.4590246812242132E-3</c:v>
                </c:pt>
                <c:pt idx="11">
                  <c:v>6.597074552310421E-3</c:v>
                </c:pt>
                <c:pt idx="12">
                  <c:v>6.72792160666343E-3</c:v>
                </c:pt>
                <c:pt idx="13">
                  <c:v>6.8524047165544619E-3</c:v>
                </c:pt>
                <c:pt idx="14">
                  <c:v>6.9712235202831823E-3</c:v>
                </c:pt>
                <c:pt idx="15">
                  <c:v>7.0849679812562795E-3</c:v>
                </c:pt>
                <c:pt idx="16">
                  <c:v>7.1941404287642619E-3</c:v>
                </c:pt>
                <c:pt idx="17">
                  <c:v>7.2991722793873956E-3</c:v>
                </c:pt>
                <c:pt idx="18">
                  <c:v>7.400436918671041E-3</c:v>
                </c:pt>
                <c:pt idx="19">
                  <c:v>7.4982597613933617E-3</c:v>
                </c:pt>
                <c:pt idx="20">
                  <c:v>7.59292620544903E-3</c:v>
                </c:pt>
                <c:pt idx="21">
                  <c:v>7.6846879905047702E-3</c:v>
                </c:pt>
                <c:pt idx="22">
                  <c:v>7.7737683328022817E-3</c:v>
                </c:pt>
                <c:pt idx="23">
                  <c:v>7.860366109912904E-3</c:v>
                </c:pt>
                <c:pt idx="24">
                  <c:v>7.944659300024217E-3</c:v>
                </c:pt>
                <c:pt idx="25">
                  <c:v>8.0268078304931191E-3</c:v>
                </c:pt>
                <c:pt idx="26">
                  <c:v>8.1069559540177145E-3</c:v>
                </c:pt>
                <c:pt idx="27">
                  <c:v>8.1852342438918126E-3</c:v>
                </c:pt>
                <c:pt idx="28">
                  <c:v>8.2617612797040649E-3</c:v>
                </c:pt>
                <c:pt idx="29">
                  <c:v>8.336645079654639E-3</c:v>
                </c:pt>
                <c:pt idx="30">
                  <c:v>8.4099843240716607E-3</c:v>
                </c:pt>
                <c:pt idx="31">
                  <c:v>8.4818694057830369E-3</c:v>
                </c:pt>
                <c:pt idx="32">
                  <c:v>8.5523833360652175E-3</c:v>
                </c:pt>
                <c:pt idx="33">
                  <c:v>8.6216025294608475E-3</c:v>
                </c:pt>
                <c:pt idx="34">
                  <c:v>8.6895974864735943E-3</c:v>
                </c:pt>
                <c:pt idx="35">
                  <c:v>8.7564333897447635E-3</c:v>
                </c:pt>
                <c:pt idx="36">
                  <c:v>8.8221706265939927E-3</c:v>
                </c:pt>
                <c:pt idx="37">
                  <c:v>8.8868652486152125E-3</c:v>
                </c:pt>
                <c:pt idx="38">
                  <c:v>8.9505693772448762E-3</c:v>
                </c:pt>
                <c:pt idx="39">
                  <c:v>9.0133315627750552E-3</c:v>
                </c:pt>
                <c:pt idx="40">
                  <c:v>9.0751971031016385E-3</c:v>
                </c:pt>
                <c:pt idx="41">
                  <c:v>9.1362083275251596E-3</c:v>
                </c:pt>
                <c:pt idx="42">
                  <c:v>9.1964048501177106E-3</c:v>
                </c:pt>
                <c:pt idx="43">
                  <c:v>9.2558237965017776E-3</c:v>
                </c:pt>
                <c:pt idx="44">
                  <c:v>9.3145000073299542E-3</c:v>
                </c:pt>
                <c:pt idx="45">
                  <c:v>9.3724662212881157E-3</c:v>
                </c:pt>
                <c:pt idx="46">
                  <c:v>9.4297532400526643E-3</c:v>
                </c:pt>
                <c:pt idx="47">
                  <c:v>9.4863900773014126E-3</c:v>
                </c:pt>
                <c:pt idx="48">
                  <c:v>9.5424040935975021E-3</c:v>
                </c:pt>
                <c:pt idx="49">
                  <c:v>9.5978211187274683E-3</c:v>
                </c:pt>
                <c:pt idx="50">
                  <c:v>9.6526655628714972E-3</c:v>
                </c:pt>
                <c:pt idx="51">
                  <c:v>9.7069605178099622E-3</c:v>
                </c:pt>
                <c:pt idx="52">
                  <c:v>9.7607278492214435E-3</c:v>
                </c:pt>
                <c:pt idx="53">
                  <c:v>9.8139882809988345E-3</c:v>
                </c:pt>
                <c:pt idx="54">
                  <c:v>9.866761472399543E-3</c:v>
                </c:pt>
                <c:pt idx="55">
                  <c:v>9.9190660887498536E-3</c:v>
                </c:pt>
                <c:pt idx="56">
                  <c:v>9.9709198663403692E-3</c:v>
                </c:pt>
                <c:pt idx="57">
                  <c:v>1.0022339672077048E-2</c:v>
                </c:pt>
                <c:pt idx="58">
                  <c:v>1.007334155838934E-2</c:v>
                </c:pt>
                <c:pt idx="59">
                  <c:v>1.0123940813841657E-2</c:v>
                </c:pt>
                <c:pt idx="60">
                  <c:v>1.0174152009846274E-2</c:v>
                </c:pt>
                <c:pt idx="61">
                  <c:v>1.0223989043833122E-2</c:v>
                </c:pt>
                <c:pt idx="62">
                  <c:v>1.0273465179194837E-2</c:v>
                </c:pt>
                <c:pt idx="63">
                  <c:v>1.032259308229236E-2</c:v>
                </c:pt>
                <c:pt idx="64">
                  <c:v>1.0371384856777405E-2</c:v>
                </c:pt>
                <c:pt idx="65">
                  <c:v>1.0419852075462368E-2</c:v>
                </c:pt>
                <c:pt idx="66">
                  <c:v>1.0468005809945436E-2</c:v>
                </c:pt>
                <c:pt idx="67">
                  <c:v>1.0515856658178377E-2</c:v>
                </c:pt>
                <c:pt idx="68">
                  <c:v>1.0563414770146483E-2</c:v>
                </c:pt>
                <c:pt idx="69">
                  <c:v>1.0610689871814068E-2</c:v>
                </c:pt>
                <c:pt idx="70">
                  <c:v>1.0657691287474501E-2</c:v>
                </c:pt>
                <c:pt idx="71">
                  <c:v>1.0704427960631042E-2</c:v>
                </c:pt>
                <c:pt idx="72">
                  <c:v>1.0750908473523123E-2</c:v>
                </c:pt>
                <c:pt idx="73">
                  <c:v>1.0797141065402471E-2</c:v>
                </c:pt>
                <c:pt idx="74">
                  <c:v>1.0843133649654188E-2</c:v>
                </c:pt>
                <c:pt idx="75">
                  <c:v>1.0888893829849575E-2</c:v>
                </c:pt>
                <c:pt idx="76">
                  <c:v>1.0934428914809962E-2</c:v>
                </c:pt>
                <c:pt idx="77">
                  <c:v>1.0979745932754012E-2</c:v>
                </c:pt>
                <c:pt idx="78">
                  <c:v>1.102485164459488E-2</c:v>
                </c:pt>
                <c:pt idx="79">
                  <c:v>1.106975255644806E-2</c:v>
                </c:pt>
                <c:pt idx="80">
                  <c:v>1.1114454931405724E-2</c:v>
                </c:pt>
                <c:pt idx="81">
                  <c:v>1.1158964800628812E-2</c:v>
                </c:pt>
                <c:pt idx="82">
                  <c:v>1.1203287973804023E-2</c:v>
                </c:pt>
                <c:pt idx="83">
                  <c:v>1.1247430049009051E-2</c:v>
                </c:pt>
                <c:pt idx="84">
                  <c:v>1.1291396422026105E-2</c:v>
                </c:pt>
                <c:pt idx="85">
                  <c:v>1.1335192295140465E-2</c:v>
                </c:pt>
                <c:pt idx="86">
                  <c:v>1.1378822685458175E-2</c:v>
                </c:pt>
                <c:pt idx="87">
                  <c:v>1.1422292432774279E-2</c:v>
                </c:pt>
                <c:pt idx="88">
                  <c:v>1.146560620702063E-2</c:v>
                </c:pt>
                <c:pt idx="89">
                  <c:v>1.1508768515320173E-2</c:v>
                </c:pt>
                <c:pt idx="90">
                  <c:v>1.1551783708672663E-2</c:v>
                </c:pt>
                <c:pt idx="91">
                  <c:v>1.1594655988294829E-2</c:v>
                </c:pt>
                <c:pt idx="92">
                  <c:v>1.1637389411636456E-2</c:v>
                </c:pt>
                <c:pt idx="93">
                  <c:v>1.1679987898092296E-2</c:v>
                </c:pt>
                <c:pt idx="94">
                  <c:v>1.172245523442822E-2</c:v>
                </c:pt>
                <c:pt idx="95">
                  <c:v>1.176479507993888E-2</c:v>
                </c:pt>
                <c:pt idx="96">
                  <c:v>1.1807010971352817E-2</c:v>
                </c:pt>
                <c:pt idx="97">
                  <c:v>1.1849106327499966E-2</c:v>
                </c:pt>
                <c:pt idx="98">
                  <c:v>1.189108445375537E-2</c:v>
                </c:pt>
                <c:pt idx="99">
                  <c:v>1.1932948546272134E-2</c:v>
                </c:pt>
                <c:pt idx="100">
                  <c:v>1.1974701696015635E-2</c:v>
                </c:pt>
                <c:pt idx="101">
                  <c:v>1.2016346892610304E-2</c:v>
                </c:pt>
                <c:pt idx="102">
                  <c:v>1.2057887028009522E-2</c:v>
                </c:pt>
                <c:pt idx="103">
                  <c:v>1.2099324899998489E-2</c:v>
                </c:pt>
                <c:pt idx="104">
                  <c:v>1.214066321553928E-2</c:v>
                </c:pt>
                <c:pt idx="105">
                  <c:v>1.2181904593966737E-2</c:v>
                </c:pt>
                <c:pt idx="106">
                  <c:v>1.2223051570043286E-2</c:v>
                </c:pt>
                <c:pt idx="107">
                  <c:v>1.2264106596880264E-2</c:v>
                </c:pt>
                <c:pt idx="108">
                  <c:v>1.230507204873286E-2</c:v>
                </c:pt>
                <c:pt idx="109">
                  <c:v>1.2345950223675359E-2</c:v>
                </c:pt>
                <c:pt idx="110">
                  <c:v>1.2386743346162944E-2</c:v>
                </c:pt>
                <c:pt idx="111">
                  <c:v>1.2427453569485948E-2</c:v>
                </c:pt>
                <c:pt idx="112">
                  <c:v>1.2468082978122087E-2</c:v>
                </c:pt>
                <c:pt idx="113">
                  <c:v>1.2508633589991906E-2</c:v>
                </c:pt>
                <c:pt idx="114">
                  <c:v>1.2549107358622264E-2</c:v>
                </c:pt>
                <c:pt idx="115">
                  <c:v>1.2589506175222569E-2</c:v>
                </c:pt>
                <c:pt idx="116">
                  <c:v>1.2629831870678006E-2</c:v>
                </c:pt>
                <c:pt idx="117">
                  <c:v>1.2670086217463928E-2</c:v>
                </c:pt>
                <c:pt idx="118">
                  <c:v>1.2710270931485199E-2</c:v>
                </c:pt>
                <c:pt idx="119">
                  <c:v>1.2750387673844215E-2</c:v>
                </c:pt>
                <c:pt idx="120">
                  <c:v>1.2790438052540916E-2</c:v>
                </c:pt>
                <c:pt idx="121">
                  <c:v>1.2830423624108162E-2</c:v>
                </c:pt>
                <c:pt idx="122">
                  <c:v>1.2870345895185421E-2</c:v>
                </c:pt>
                <c:pt idx="123">
                  <c:v>1.2910206324033752E-2</c:v>
                </c:pt>
                <c:pt idx="124">
                  <c:v>1.295000632199473E-2</c:v>
                </c:pt>
                <c:pt idx="125">
                  <c:v>1.2989747254895996E-2</c:v>
                </c:pt>
                <c:pt idx="126">
                  <c:v>1.3029430444405786E-2</c:v>
                </c:pt>
                <c:pt idx="127">
                  <c:v>1.306905716933883E-2</c:v>
                </c:pt>
                <c:pt idx="128">
                  <c:v>1.3108628666915737E-2</c:v>
                </c:pt>
                <c:pt idx="129">
                  <c:v>1.3148146133978043E-2</c:v>
                </c:pt>
                <c:pt idx="130">
                  <c:v>1.3187610728160777E-2</c:v>
                </c:pt>
                <c:pt idx="131">
                  <c:v>1.3227023569024511E-2</c:v>
                </c:pt>
                <c:pt idx="132">
                  <c:v>1.3266385739148581E-2</c:v>
                </c:pt>
                <c:pt idx="133">
                  <c:v>1.3305698285187238E-2</c:v>
                </c:pt>
                <c:pt idx="134">
                  <c:v>1.3344962218890231E-2</c:v>
                </c:pt>
                <c:pt idx="135">
                  <c:v>1.3384178518089406E-2</c:v>
                </c:pt>
                <c:pt idx="136">
                  <c:v>1.3423348127652753E-2</c:v>
                </c:pt>
                <c:pt idx="137">
                  <c:v>1.3462471960407198E-2</c:v>
                </c:pt>
                <c:pt idx="138">
                  <c:v>1.3501550898031527E-2</c:v>
                </c:pt>
                <c:pt idx="139">
                  <c:v>1.3540585791920605E-2</c:v>
                </c:pt>
                <c:pt idx="140">
                  <c:v>1.3579577464022097E-2</c:v>
                </c:pt>
                <c:pt idx="141">
                  <c:v>1.3618526707646799E-2</c:v>
                </c:pt>
                <c:pt idx="142">
                  <c:v>1.3657434288253632E-2</c:v>
                </c:pt>
                <c:pt idx="143">
                  <c:v>1.3696300944210316E-2</c:v>
                </c:pt>
                <c:pt idx="144">
                  <c:v>1.3735127387530691E-2</c:v>
                </c:pt>
                <c:pt idx="145">
                  <c:v>1.3773914304589597E-2</c:v>
                </c:pt>
                <c:pt idx="146">
                  <c:v>1.3812662356816155E-2</c:v>
                </c:pt>
                <c:pt idx="147">
                  <c:v>1.3851372181366355E-2</c:v>
                </c:pt>
                <c:pt idx="148">
                  <c:v>1.3890044391775661E-2</c:v>
                </c:pt>
                <c:pt idx="149">
                  <c:v>1.3928679578592448E-2</c:v>
                </c:pt>
                <c:pt idx="150">
                  <c:v>1.3967278309992961E-2</c:v>
                </c:pt>
                <c:pt idx="151">
                  <c:v>1.40058411323785E-2</c:v>
                </c:pt>
                <c:pt idx="152">
                  <c:v>1.404436857095547E-2</c:v>
                </c:pt>
                <c:pt idx="153">
                  <c:v>1.408286113029897E-2</c:v>
                </c:pt>
                <c:pt idx="154">
                  <c:v>1.4121319294900441E-2</c:v>
                </c:pt>
                <c:pt idx="155">
                  <c:v>1.415974352970004E-2</c:v>
                </c:pt>
                <c:pt idx="156">
                  <c:v>1.419813428060419E-2</c:v>
                </c:pt>
                <c:pt idx="157">
                  <c:v>1.4236491974988918E-2</c:v>
                </c:pt>
                <c:pt idx="158">
                  <c:v>1.4274817022189421E-2</c:v>
                </c:pt>
                <c:pt idx="159">
                  <c:v>1.4313109813976359E-2</c:v>
                </c:pt>
                <c:pt idx="160">
                  <c:v>1.4351370725019344E-2</c:v>
                </c:pt>
                <c:pt idx="161">
                  <c:v>1.4389600113338027E-2</c:v>
                </c:pt>
                <c:pt idx="162">
                  <c:v>1.442779832074126E-2</c:v>
                </c:pt>
                <c:pt idx="163">
                  <c:v>1.4465965673254663E-2</c:v>
                </c:pt>
                <c:pt idx="164">
                  <c:v>1.4504102481537046E-2</c:v>
                </c:pt>
                <c:pt idx="165">
                  <c:v>1.4542209041286025E-2</c:v>
                </c:pt>
                <c:pt idx="166">
                  <c:v>1.4580285633633167E-2</c:v>
                </c:pt>
                <c:pt idx="167">
                  <c:v>1.4618332525529026E-2</c:v>
                </c:pt>
                <c:pt idx="168">
                  <c:v>1.4656349970118417E-2</c:v>
                </c:pt>
                <c:pt idx="169">
                  <c:v>1.4694338207106188E-2</c:v>
                </c:pt>
                <c:pt idx="170">
                  <c:v>1.4732297463113796E-2</c:v>
                </c:pt>
                <c:pt idx="171">
                  <c:v>1.4770227952027046E-2</c:v>
                </c:pt>
                <c:pt idx="172">
                  <c:v>1.4808129875335157E-2</c:v>
                </c:pt>
                <c:pt idx="173">
                  <c:v>1.4846003422461495E-2</c:v>
                </c:pt>
                <c:pt idx="174">
                  <c:v>1.4883848771086228E-2</c:v>
                </c:pt>
                <c:pt idx="175">
                  <c:v>1.4921666087461073E-2</c:v>
                </c:pt>
                <c:pt idx="176">
                  <c:v>1.4959455526716492E-2</c:v>
                </c:pt>
                <c:pt idx="177">
                  <c:v>1.4997217233161412E-2</c:v>
                </c:pt>
                <c:pt idx="178">
                  <c:v>1.5034951340575841E-2</c:v>
                </c:pt>
                <c:pt idx="179">
                  <c:v>1.5072657972496446E-2</c:v>
                </c:pt>
                <c:pt idx="180">
                  <c:v>1.5110337242495412E-2</c:v>
                </c:pt>
                <c:pt idx="181">
                  <c:v>1.5147989254452689E-2</c:v>
                </c:pt>
                <c:pt idx="182">
                  <c:v>1.5185614102821852E-2</c:v>
                </c:pt>
                <c:pt idx="183">
                  <c:v>1.5223211872889757E-2</c:v>
                </c:pt>
                <c:pt idx="184">
                  <c:v>1.5260782641030151E-2</c:v>
                </c:pt>
                <c:pt idx="185">
                  <c:v>1.52983264749514E-2</c:v>
                </c:pt>
                <c:pt idx="186">
                  <c:v>1.5335843433938495E-2</c:v>
                </c:pt>
                <c:pt idx="187">
                  <c:v>1.5373333569089502E-2</c:v>
                </c:pt>
                <c:pt idx="188">
                  <c:v>1.541079692354662E-2</c:v>
                </c:pt>
                <c:pt idx="189">
                  <c:v>1.5448233532721923E-2</c:v>
                </c:pt>
                <c:pt idx="190">
                  <c:v>1.5485643424517996E-2</c:v>
                </c:pt>
                <c:pt idx="191">
                  <c:v>1.5523026619543594E-2</c:v>
                </c:pt>
                <c:pt idx="192">
                  <c:v>1.5560383131324363E-2</c:v>
                </c:pt>
                <c:pt idx="193">
                  <c:v>1.5597712966508906E-2</c:v>
                </c:pt>
                <c:pt idx="194">
                  <c:v>1.563501612507014E-2</c:v>
                </c:pt>
                <c:pt idx="195">
                  <c:v>1.5672292600502201E-2</c:v>
                </c:pt>
                <c:pt idx="196">
                  <c:v>1.5709542380012927E-2</c:v>
                </c:pt>
                <c:pt idx="197">
                  <c:v>1.5746765444712048E-2</c:v>
                </c:pt>
                <c:pt idx="198">
                  <c:v>1.5783961769795216E-2</c:v>
                </c:pt>
                <c:pt idx="199">
                  <c:v>1.5821131324723934E-2</c:v>
                </c:pt>
                <c:pt idx="200">
                  <c:v>1.5858274073401513E-2</c:v>
                </c:pt>
                <c:pt idx="201">
                  <c:v>1.5895389974345111E-2</c:v>
                </c:pt>
                <c:pt idx="202">
                  <c:v>1.5932478980854061E-2</c:v>
                </c:pt>
                <c:pt idx="203">
                  <c:v>1.5969541041174359E-2</c:v>
                </c:pt>
                <c:pt idx="204">
                  <c:v>1.6006576098659662E-2</c:v>
                </c:pt>
                <c:pt idx="205">
                  <c:v>1.6043584091928666E-2</c:v>
                </c:pt>
                <c:pt idx="206">
                  <c:v>1.6080564955019083E-2</c:v>
                </c:pt>
                <c:pt idx="207">
                  <c:v>1.6117518617538195E-2</c:v>
                </c:pt>
                <c:pt idx="208">
                  <c:v>1.6154445004810149E-2</c:v>
                </c:pt>
                <c:pt idx="209">
                  <c:v>1.6191344038019993E-2</c:v>
                </c:pt>
                <c:pt idx="210">
                  <c:v>1.6228215634354611E-2</c:v>
                </c:pt>
                <c:pt idx="211">
                  <c:v>1.6265059707140508E-2</c:v>
                </c:pt>
                <c:pt idx="212">
                  <c:v>1.6301876165978623E-2</c:v>
                </c:pt>
                <c:pt idx="213">
                  <c:v>1.6338664916876206E-2</c:v>
                </c:pt>
                <c:pt idx="214">
                  <c:v>1.6375425862375764E-2</c:v>
                </c:pt>
                <c:pt idx="215">
                  <c:v>1.6412158901681233E-2</c:v>
                </c:pt>
                <c:pt idx="216">
                  <c:v>1.6448863930781356E-2</c:v>
                </c:pt>
                <c:pt idx="217">
                  <c:v>1.6485540842570368E-2</c:v>
                </c:pt>
                <c:pt idx="218">
                  <c:v>1.6522189526966047E-2</c:v>
                </c:pt>
                <c:pt idx="219">
                  <c:v>1.6558809871025176E-2</c:v>
                </c:pt>
                <c:pt idx="220">
                  <c:v>1.6595401759056456E-2</c:v>
                </c:pt>
                <c:pt idx="221">
                  <c:v>1.6631965072730924E-2</c:v>
                </c:pt>
                <c:pt idx="222">
                  <c:v>1.6668499691190015E-2</c:v>
                </c:pt>
                <c:pt idx="223">
                  <c:v>1.6705005491151146E-2</c:v>
                </c:pt>
                <c:pt idx="224">
                  <c:v>1.674148234701104E-2</c:v>
                </c:pt>
                <c:pt idx="225">
                  <c:v>1.6777930130946743E-2</c:v>
                </c:pt>
                <c:pt idx="226">
                  <c:v>1.6814348713014394E-2</c:v>
                </c:pt>
                <c:pt idx="227">
                  <c:v>1.6850737961245837E-2</c:v>
                </c:pt>
                <c:pt idx="228">
                  <c:v>1.6887097741743056E-2</c:v>
                </c:pt>
                <c:pt idx="229">
                  <c:v>1.6923427918770523E-2</c:v>
                </c:pt>
                <c:pt idx="230">
                  <c:v>1.6959728354845476E-2</c:v>
                </c:pt>
                <c:pt idx="231">
                  <c:v>1.6995998910826187E-2</c:v>
                </c:pt>
                <c:pt idx="232">
                  <c:v>1.7032239445998246E-2</c:v>
                </c:pt>
                <c:pt idx="233">
                  <c:v>1.7068449818158908E-2</c:v>
                </c:pt>
                <c:pt idx="234">
                  <c:v>1.7104629883699537E-2</c:v>
                </c:pt>
                <c:pt idx="235">
                  <c:v>1.7140779497686172E-2</c:v>
                </c:pt>
                <c:pt idx="236">
                  <c:v>1.7176898513938308E-2</c:v>
                </c:pt>
                <c:pt idx="237">
                  <c:v>1.7212986785105817E-2</c:v>
                </c:pt>
                <c:pt idx="238">
                  <c:v>1.7249044162744188E-2</c:v>
                </c:pt>
                <c:pt idx="239">
                  <c:v>1.7285070497387992E-2</c:v>
                </c:pt>
                <c:pt idx="240">
                  <c:v>1.7321065638622672E-2</c:v>
                </c:pt>
                <c:pt idx="241">
                  <c:v>1.7357029435154686E-2</c:v>
                </c:pt>
                <c:pt idx="242">
                  <c:v>1.7392961734880027E-2</c:v>
                </c:pt>
                <c:pt idx="243">
                  <c:v>1.7428862384951116E-2</c:v>
                </c:pt>
                <c:pt idx="244">
                  <c:v>1.7464731231842195E-2</c:v>
                </c:pt>
                <c:pt idx="245">
                  <c:v>1.7500568121413131E-2</c:v>
                </c:pt>
                <c:pt idx="246">
                  <c:v>1.7536372898971749E-2</c:v>
                </c:pt>
                <c:pt idx="247">
                  <c:v>1.7572145409334675E-2</c:v>
                </c:pt>
                <c:pt idx="248">
                  <c:v>1.7607885496886744E-2</c:v>
                </c:pt>
                <c:pt idx="249">
                  <c:v>1.7643593005638995E-2</c:v>
                </c:pt>
                <c:pt idx="250">
                  <c:v>1.7679267779285253E-2</c:v>
                </c:pt>
                <c:pt idx="251">
                  <c:v>1.7714909661257376E-2</c:v>
                </c:pt>
                <c:pt idx="252">
                  <c:v>1.7750518494779134E-2</c:v>
                </c:pt>
                <c:pt idx="253">
                  <c:v>1.7786094122918813E-2</c:v>
                </c:pt>
                <c:pt idx="254">
                  <c:v>1.7821636388640469E-2</c:v>
                </c:pt>
                <c:pt idx="255">
                  <c:v>1.7857145134854008E-2</c:v>
                </c:pt>
                <c:pt idx="256">
                  <c:v>1.7892620204463933E-2</c:v>
                </c:pt>
                <c:pt idx="257">
                  <c:v>1.7928061440416955E-2</c:v>
                </c:pt>
                <c:pt idx="258">
                  <c:v>1.7963468685748343E-2</c:v>
                </c:pt>
                <c:pt idx="259">
                  <c:v>1.7998841783627165E-2</c:v>
                </c:pt>
                <c:pt idx="260">
                  <c:v>1.8034180577400333E-2</c:v>
                </c:pt>
                <c:pt idx="261">
                  <c:v>1.806948491063556E-2</c:v>
                </c:pt>
                <c:pt idx="262">
                  <c:v>1.8104754627163173E-2</c:v>
                </c:pt>
                <c:pt idx="263">
                  <c:v>1.8139989571116885E-2</c:v>
                </c:pt>
                <c:pt idx="264">
                  <c:v>1.8175189586973468E-2</c:v>
                </c:pt>
                <c:pt idx="265">
                  <c:v>1.8210354519591406E-2</c:v>
                </c:pt>
                <c:pt idx="266">
                  <c:v>1.8245484214248511E-2</c:v>
                </c:pt>
                <c:pt idx="267">
                  <c:v>1.8280578516678542E-2</c:v>
                </c:pt>
                <c:pt idx="268">
                  <c:v>1.8315637273106845E-2</c:v>
                </c:pt>
                <c:pt idx="269">
                  <c:v>1.8350660330285016E-2</c:v>
                </c:pt>
                <c:pt idx="270">
                  <c:v>1.8385647535524623E-2</c:v>
                </c:pt>
                <c:pt idx="271">
                  <c:v>1.8420598736729989E-2</c:v>
                </c:pt>
                <c:pt idx="272">
                  <c:v>1.8455513782430079E-2</c:v>
                </c:pt>
                <c:pt idx="273">
                  <c:v>1.84903925218095E-2</c:v>
                </c:pt>
                <c:pt idx="274">
                  <c:v>1.8525234804738569E-2</c:v>
                </c:pt>
                <c:pt idx="275">
                  <c:v>1.8560040481802608E-2</c:v>
                </c:pt>
                <c:pt idx="276">
                  <c:v>1.8594809404330309E-2</c:v>
                </c:pt>
                <c:pt idx="277">
                  <c:v>1.8629541424421334E-2</c:v>
                </c:pt>
                <c:pt idx="278">
                  <c:v>1.8664236394973079E-2</c:v>
                </c:pt>
                <c:pt idx="279">
                  <c:v>1.8698894169706624E-2</c:v>
                </c:pt>
                <c:pt idx="280">
                  <c:v>1.8733514603191937E-2</c:v>
                </c:pt>
                <c:pt idx="281">
                  <c:v>1.8768097550872304E-2</c:v>
                </c:pt>
                <c:pt idx="282">
                  <c:v>1.8802642869087963E-2</c:v>
                </c:pt>
                <c:pt idx="283">
                  <c:v>1.8837150415099081E-2</c:v>
                </c:pt>
                <c:pt idx="284">
                  <c:v>1.8871620047107952E-2</c:v>
                </c:pt>
                <c:pt idx="285">
                  <c:v>1.8906051624280482E-2</c:v>
                </c:pt>
                <c:pt idx="286">
                  <c:v>1.8940445006767032E-2</c:v>
                </c:pt>
                <c:pt idx="287">
                  <c:v>1.8974800055722517E-2</c:v>
                </c:pt>
                <c:pt idx="288">
                  <c:v>1.9009116633325895E-2</c:v>
                </c:pt>
                <c:pt idx="289">
                  <c:v>1.9043394602798958E-2</c:v>
                </c:pt>
                <c:pt idx="290">
                  <c:v>1.9077633828424496E-2</c:v>
                </c:pt>
                <c:pt idx="291">
                  <c:v>1.9111834175563839E-2</c:v>
                </c:pt>
                <c:pt idx="292">
                  <c:v>1.914599551067379E-2</c:v>
                </c:pt>
                <c:pt idx="293">
                  <c:v>1.918011770132292E-2</c:v>
                </c:pt>
                <c:pt idx="294">
                  <c:v>1.9214200616207308E-2</c:v>
                </c:pt>
                <c:pt idx="295">
                  <c:v>1.9248244125165664E-2</c:v>
                </c:pt>
                <c:pt idx="296">
                  <c:v>1.9282248099193929E-2</c:v>
                </c:pt>
                <c:pt idx="297">
                  <c:v>1.9316212410459277E-2</c:v>
                </c:pt>
                <c:pt idx="298">
                  <c:v>1.9350136932313581E-2</c:v>
                </c:pt>
                <c:pt idx="299">
                  <c:v>1.9384021539306372E-2</c:v>
                </c:pt>
                <c:pt idx="300">
                  <c:v>1.9417866107197198E-2</c:v>
                </c:pt>
                <c:pt idx="301">
                  <c:v>1.9451670512967575E-2</c:v>
                </c:pt>
                <c:pt idx="302">
                  <c:v>1.9485434634832353E-2</c:v>
                </c:pt>
                <c:pt idx="303">
                  <c:v>1.9519158352250595E-2</c:v>
                </c:pt>
                <c:pt idx="304">
                  <c:v>1.9552841545936041E-2</c:v>
                </c:pt>
                <c:pt idx="305">
                  <c:v>1.9586484097866983E-2</c:v>
                </c:pt>
                <c:pt idx="306">
                  <c:v>1.96200858912958E-2</c:v>
                </c:pt>
                <c:pt idx="307">
                  <c:v>1.9653646810757954E-2</c:v>
                </c:pt>
                <c:pt idx="308">
                  <c:v>1.9687166742080552E-2</c:v>
                </c:pt>
                <c:pt idx="309">
                  <c:v>1.9720645572390522E-2</c:v>
                </c:pt>
                <c:pt idx="310">
                  <c:v>1.9754083190122299E-2</c:v>
                </c:pt>
                <c:pt idx="311">
                  <c:v>1.9787479485025124E-2</c:v>
                </c:pt>
                <c:pt idx="312">
                  <c:v>1.9820834348169954E-2</c:v>
                </c:pt>
                <c:pt idx="313">
                  <c:v>1.9854147671955896E-2</c:v>
                </c:pt>
                <c:pt idx="314">
                  <c:v>1.9887419350116377E-2</c:v>
                </c:pt>
                <c:pt idx="315">
                  <c:v>1.9920649277724769E-2</c:v>
                </c:pt>
                <c:pt idx="316">
                  <c:v>1.9953837351199797E-2</c:v>
                </c:pt>
                <c:pt idx="317">
                  <c:v>1.9986983468310442E-2</c:v>
                </c:pt>
                <c:pt idx="318">
                  <c:v>2.0020087528180602E-2</c:v>
                </c:pt>
                <c:pt idx="319">
                  <c:v>2.0053149431293299E-2</c:v>
                </c:pt>
                <c:pt idx="320">
                  <c:v>2.0086169079494617E-2</c:v>
                </c:pt>
                <c:pt idx="321">
                  <c:v>2.0119146375997262E-2</c:v>
                </c:pt>
                <c:pt idx="322">
                  <c:v>2.0152081225383815E-2</c:v>
                </c:pt>
                <c:pt idx="323">
                  <c:v>2.0184973533609613E-2</c:v>
                </c:pt>
                <c:pt idx="324">
                  <c:v>2.0217823208005404E-2</c:v>
                </c:pt>
                <c:pt idx="325">
                  <c:v>2.0250630157279622E-2</c:v>
                </c:pt>
                <c:pt idx="326">
                  <c:v>2.0283394291520349E-2</c:v>
                </c:pt>
                <c:pt idx="327">
                  <c:v>2.0316115522197052E-2</c:v>
                </c:pt>
                <c:pt idx="328">
                  <c:v>2.0348793762161983E-2</c:v>
                </c:pt>
                <c:pt idx="329">
                  <c:v>2.0381428925651285E-2</c:v>
                </c:pt>
                <c:pt idx="330">
                  <c:v>2.0414020928285859E-2</c:v>
                </c:pt>
                <c:pt idx="331">
                  <c:v>2.0446569687071949E-2</c:v>
                </c:pt>
                <c:pt idx="332">
                  <c:v>2.0479075120401456E-2</c:v>
                </c:pt>
                <c:pt idx="333">
                  <c:v>2.0511537148051984E-2</c:v>
                </c:pt>
                <c:pt idx="334">
                  <c:v>2.0543955691186656E-2</c:v>
                </c:pt>
                <c:pt idx="335">
                  <c:v>2.0576330672353701E-2</c:v>
                </c:pt>
                <c:pt idx="336">
                  <c:v>2.0608662015485744E-2</c:v>
                </c:pt>
                <c:pt idx="337">
                  <c:v>2.0640949645898903E-2</c:v>
                </c:pt>
                <c:pt idx="338">
                  <c:v>2.0673193490291671E-2</c:v>
                </c:pt>
                <c:pt idx="339">
                  <c:v>2.0705393476743522E-2</c:v>
                </c:pt>
                <c:pt idx="340">
                  <c:v>2.0737549534713344E-2</c:v>
                </c:pt>
                <c:pt idx="341">
                  <c:v>2.0769661595037667E-2</c:v>
                </c:pt>
                <c:pt idx="342">
                  <c:v>2.0801729589928604E-2</c:v>
                </c:pt>
                <c:pt idx="343">
                  <c:v>2.0833753452971709E-2</c:v>
                </c:pt>
                <c:pt idx="344">
                  <c:v>2.0865733119123545E-2</c:v>
                </c:pt>
                <c:pt idx="345">
                  <c:v>2.0897668524709079E-2</c:v>
                </c:pt>
                <c:pt idx="346">
                  <c:v>2.0929559607418931E-2</c:v>
                </c:pt>
                <c:pt idx="347">
                  <c:v>2.0961406306306374E-2</c:v>
                </c:pt>
                <c:pt idx="348">
                  <c:v>2.0993208561784216E-2</c:v>
                </c:pt>
                <c:pt idx="349">
                  <c:v>2.1024966315621469E-2</c:v>
                </c:pt>
                <c:pt idx="350">
                  <c:v>2.1056679510939855E-2</c:v>
                </c:pt>
                <c:pt idx="351">
                  <c:v>2.1088348092210166E-2</c:v>
                </c:pt>
                <c:pt idx="352">
                  <c:v>2.1119972005248445E-2</c:v>
                </c:pt>
                <c:pt idx="353">
                  <c:v>2.1151551197212005E-2</c:v>
                </c:pt>
                <c:pt idx="354">
                  <c:v>2.118308561659531E-2</c:v>
                </c:pt>
                <c:pt idx="355">
                  <c:v>2.1214575213225718E-2</c:v>
                </c:pt>
                <c:pt idx="356">
                  <c:v>2.124601993825902E-2</c:v>
                </c:pt>
                <c:pt idx="357">
                  <c:v>2.1277419744174946E-2</c:v>
                </c:pt>
                <c:pt idx="358">
                  <c:v>2.1308774584772414E-2</c:v>
                </c:pt>
                <c:pt idx="359">
                  <c:v>2.1340084415164717E-2</c:v>
                </c:pt>
                <c:pt idx="360">
                  <c:v>2.1371349191774584E-2</c:v>
                </c:pt>
                <c:pt idx="361">
                  <c:v>2.1402568872329074E-2</c:v>
                </c:pt>
                <c:pt idx="362">
                  <c:v>2.1433743415854391E-2</c:v>
                </c:pt>
                <c:pt idx="363">
                  <c:v>2.1464872782670535E-2</c:v>
                </c:pt>
                <c:pt idx="364">
                  <c:v>2.1495956934385888E-2</c:v>
                </c:pt>
                <c:pt idx="365">
                  <c:v>2.1526995833891643E-2</c:v>
                </c:pt>
                <c:pt idx="366">
                  <c:v>2.1557989445356158E-2</c:v>
                </c:pt>
                <c:pt idx="367">
                  <c:v>2.1588937734219191E-2</c:v>
                </c:pt>
                <c:pt idx="368">
                  <c:v>2.161984066718603E-2</c:v>
                </c:pt>
                <c:pt idx="369">
                  <c:v>2.1650698212221521E-2</c:v>
                </c:pt>
                <c:pt idx="370">
                  <c:v>2.1681510338544013E-2</c:v>
                </c:pt>
                <c:pt idx="371">
                  <c:v>2.1712277016619215E-2</c:v>
                </c:pt>
                <c:pt idx="372">
                  <c:v>2.1742998218153932E-2</c:v>
                </c:pt>
                <c:pt idx="373">
                  <c:v>2.1773673916089736E-2</c:v>
                </c:pt>
                <c:pt idx="374">
                  <c:v>2.1804304084596594E-2</c:v>
                </c:pt>
                <c:pt idx="375">
                  <c:v>2.1834888699066302E-2</c:v>
                </c:pt>
                <c:pt idx="376">
                  <c:v>2.1865427736105985E-2</c:v>
                </c:pt>
                <c:pt idx="377">
                  <c:v>2.1895921173531376E-2</c:v>
                </c:pt>
                <c:pt idx="378">
                  <c:v>2.1926368990360153E-2</c:v>
                </c:pt>
                <c:pt idx="379">
                  <c:v>2.1956771166805118E-2</c:v>
                </c:pt>
                <c:pt idx="380">
                  <c:v>2.1987127684267343E-2</c:v>
                </c:pt>
                <c:pt idx="381">
                  <c:v>2.2017438525329235E-2</c:v>
                </c:pt>
                <c:pt idx="382">
                  <c:v>2.2047703673747573E-2</c:v>
                </c:pt>
                <c:pt idx="383">
                  <c:v>2.2077923114446413E-2</c:v>
                </c:pt>
                <c:pt idx="384">
                  <c:v>2.2108096833510043E-2</c:v>
                </c:pt>
                <c:pt idx="385">
                  <c:v>2.2138224818175765E-2</c:v>
                </c:pt>
                <c:pt idx="386">
                  <c:v>2.2168307056826712E-2</c:v>
                </c:pt>
                <c:pt idx="387">
                  <c:v>2.2198343538984568E-2</c:v>
                </c:pt>
                <c:pt idx="388">
                  <c:v>2.222833425530225E-2</c:v>
                </c:pt>
                <c:pt idx="389">
                  <c:v>2.2258279197556557E-2</c:v>
                </c:pt>
                <c:pt idx="390">
                  <c:v>2.2288178358640748E-2</c:v>
                </c:pt>
                <c:pt idx="391">
                  <c:v>2.2318031732557104E-2</c:v>
                </c:pt>
                <c:pt idx="392">
                  <c:v>2.2347839314409423E-2</c:v>
                </c:pt>
                <c:pt idx="393">
                  <c:v>2.2377601100395522E-2</c:v>
                </c:pt>
                <c:pt idx="394">
                  <c:v>2.2407317087799618E-2</c:v>
                </c:pt>
                <c:pt idx="395">
                  <c:v>2.243698727498479E-2</c:v>
                </c:pt>
                <c:pt idx="396">
                  <c:v>2.2466611661385281E-2</c:v>
                </c:pt>
                <c:pt idx="397">
                  <c:v>2.2496190247498903E-2</c:v>
                </c:pt>
                <c:pt idx="398">
                  <c:v>2.2525723034879267E-2</c:v>
                </c:pt>
                <c:pt idx="399">
                  <c:v>2.255521002612814E-2</c:v>
                </c:pt>
                <c:pt idx="400">
                  <c:v>2.2584651224887627E-2</c:v>
                </c:pt>
                <c:pt idx="401">
                  <c:v>2.2614046635832462E-2</c:v>
                </c:pt>
                <c:pt idx="402">
                  <c:v>2.264339626466217E-2</c:v>
                </c:pt>
                <c:pt idx="403">
                  <c:v>2.2672700118093282E-2</c:v>
                </c:pt>
                <c:pt idx="404">
                  <c:v>2.2701958203851479E-2</c:v>
                </c:pt>
                <c:pt idx="405">
                  <c:v>2.2731170530663765E-2</c:v>
                </c:pt>
                <c:pt idx="406">
                  <c:v>2.2760337108250591E-2</c:v>
                </c:pt>
                <c:pt idx="407">
                  <c:v>2.2789457947317963E-2</c:v>
                </c:pt>
                <c:pt idx="408">
                  <c:v>2.2818533059549576E-2</c:v>
                </c:pt>
                <c:pt idx="409">
                  <c:v>2.2847562457598888E-2</c:v>
                </c:pt>
                <c:pt idx="410">
                  <c:v>2.2876546155081206E-2</c:v>
                </c:pt>
                <c:pt idx="411">
                  <c:v>2.2905484166565772E-2</c:v>
                </c:pt>
                <c:pt idx="412">
                  <c:v>2.2934376507567834E-2</c:v>
                </c:pt>
                <c:pt idx="413">
                  <c:v>2.296322319454069E-2</c:v>
                </c:pt>
                <c:pt idx="414">
                  <c:v>2.2992024244867775E-2</c:v>
                </c:pt>
                <c:pt idx="415">
                  <c:v>2.3020779676854695E-2</c:v>
                </c:pt>
                <c:pt idx="416">
                  <c:v>2.3049489509721292E-2</c:v>
                </c:pt>
                <c:pt idx="417">
                  <c:v>2.3078153763593685E-2</c:v>
                </c:pt>
                <c:pt idx="418">
                  <c:v>2.3106772459496328E-2</c:v>
                </c:pt>
                <c:pt idx="419">
                  <c:v>2.3135345619344081E-2</c:v>
                </c:pt>
                <c:pt idx="420">
                  <c:v>2.3163873265934234E-2</c:v>
                </c:pt>
                <c:pt idx="421">
                  <c:v>2.3192355422938585E-2</c:v>
                </c:pt>
                <c:pt idx="422">
                  <c:v>2.3220792114895514E-2</c:v>
                </c:pt>
                <c:pt idx="423">
                  <c:v>2.3249183367202029E-2</c:v>
                </c:pt>
                <c:pt idx="424">
                  <c:v>2.3277529206105884E-2</c:v>
                </c:pt>
                <c:pt idx="425">
                  <c:v>2.330582965869761E-2</c:v>
                </c:pt>
                <c:pt idx="426">
                  <c:v>2.3334084752902672E-2</c:v>
                </c:pt>
                <c:pt idx="427">
                  <c:v>2.3362294517473507E-2</c:v>
                </c:pt>
                <c:pt idx="428">
                  <c:v>2.3390458981981711E-2</c:v>
                </c:pt>
                <c:pt idx="429">
                  <c:v>2.34185781768101E-2</c:v>
                </c:pt>
                <c:pt idx="430">
                  <c:v>2.34466521331449E-2</c:v>
                </c:pt>
                <c:pt idx="431">
                  <c:v>2.3474680882967874E-2</c:v>
                </c:pt>
                <c:pt idx="432">
                  <c:v>2.35026644590485E-2</c:v>
                </c:pt>
                <c:pt idx="433">
                  <c:v>2.3530602894936147E-2</c:v>
                </c:pt>
                <c:pt idx="434">
                  <c:v>2.3558496224952298E-2</c:v>
                </c:pt>
                <c:pt idx="435">
                  <c:v>2.3586344484182745E-2</c:v>
                </c:pt>
                <c:pt idx="436">
                  <c:v>2.3614147708469809E-2</c:v>
                </c:pt>
                <c:pt idx="437">
                  <c:v>2.3641905934404642E-2</c:v>
                </c:pt>
                <c:pt idx="438">
                  <c:v>2.3669619199319463E-2</c:v>
                </c:pt>
                <c:pt idx="439">
                  <c:v>2.3697287541279852E-2</c:v>
                </c:pt>
                <c:pt idx="440">
                  <c:v>2.3724910999077087E-2</c:v>
                </c:pt>
                <c:pt idx="441">
                  <c:v>2.3752489612220463E-2</c:v>
                </c:pt>
                <c:pt idx="442">
                  <c:v>2.3780023420929632E-2</c:v>
                </c:pt>
                <c:pt idx="443">
                  <c:v>2.3807512466127032E-2</c:v>
                </c:pt>
                <c:pt idx="444">
                  <c:v>2.3834956789430244E-2</c:v>
                </c:pt>
                <c:pt idx="445">
                  <c:v>2.3862356433144442E-2</c:v>
                </c:pt>
                <c:pt idx="446">
                  <c:v>2.3889711440254844E-2</c:v>
                </c:pt>
                <c:pt idx="447">
                  <c:v>2.3917021854419188E-2</c:v>
                </c:pt>
                <c:pt idx="448">
                  <c:v>2.3944287719960239E-2</c:v>
                </c:pt>
                <c:pt idx="449">
                  <c:v>2.3971509081858328E-2</c:v>
                </c:pt>
                <c:pt idx="450">
                  <c:v>2.399868598574386E-2</c:v>
                </c:pt>
                <c:pt idx="451">
                  <c:v>2.4025818477889985E-2</c:v>
                </c:pt>
                <c:pt idx="452">
                  <c:v>2.4052906605205142E-2</c:v>
                </c:pt>
                <c:pt idx="453">
                  <c:v>2.4079950415225738E-2</c:v>
                </c:pt>
                <c:pt idx="454">
                  <c:v>2.4106949956108799E-2</c:v>
                </c:pt>
                <c:pt idx="455">
                  <c:v>2.4133905276624675E-2</c:v>
                </c:pt>
                <c:pt idx="456">
                  <c:v>2.416081642614978E-2</c:v>
                </c:pt>
                <c:pt idx="457">
                  <c:v>2.4187683454659343E-2</c:v>
                </c:pt>
                <c:pt idx="458">
                  <c:v>2.4214506412720212E-2</c:v>
                </c:pt>
                <c:pt idx="459">
                  <c:v>2.4241285351483677E-2</c:v>
                </c:pt>
                <c:pt idx="460">
                  <c:v>2.4268020322678316E-2</c:v>
                </c:pt>
                <c:pt idx="461">
                  <c:v>2.4294711378602868E-2</c:v>
                </c:pt>
                <c:pt idx="462">
                  <c:v>2.4321358572119207E-2</c:v>
                </c:pt>
                <c:pt idx="463">
                  <c:v>2.4347961956645243E-2</c:v>
                </c:pt>
                <c:pt idx="464">
                  <c:v>2.4374521586147935E-2</c:v>
                </c:pt>
                <c:pt idx="465">
                  <c:v>2.4401037515136306E-2</c:v>
                </c:pt>
                <c:pt idx="466">
                  <c:v>2.4427509798654483E-2</c:v>
                </c:pt>
                <c:pt idx="467">
                  <c:v>2.4453938492274816E-2</c:v>
                </c:pt>
                <c:pt idx="468">
                  <c:v>2.448032365209098E-2</c:v>
                </c:pt>
                <c:pt idx="469">
                  <c:v>2.4506665334711141E-2</c:v>
                </c:pt>
                <c:pt idx="470">
                  <c:v>2.4532963597251142E-2</c:v>
                </c:pt>
                <c:pt idx="471">
                  <c:v>2.4559218497327746E-2</c:v>
                </c:pt>
                <c:pt idx="472">
                  <c:v>2.4585430093051891E-2</c:v>
                </c:pt>
                <c:pt idx="473">
                  <c:v>2.4611598443021996E-2</c:v>
                </c:pt>
                <c:pt idx="474">
                  <c:v>2.4637723606317288E-2</c:v>
                </c:pt>
                <c:pt idx="475">
                  <c:v>2.4663805642491203E-2</c:v>
                </c:pt>
                <c:pt idx="476">
                  <c:v>2.4689844611564774E-2</c:v>
                </c:pt>
                <c:pt idx="477">
                  <c:v>2.4715840574020077E-2</c:v>
                </c:pt>
                <c:pt idx="478">
                  <c:v>2.4741793590793735E-2</c:v>
                </c:pt>
                <c:pt idx="479">
                  <c:v>2.4767703723270425E-2</c:v>
                </c:pt>
                <c:pt idx="480">
                  <c:v>2.4793571033276444E-2</c:v>
                </c:pt>
                <c:pt idx="481">
                  <c:v>2.4819395583073306E-2</c:v>
                </c:pt>
                <c:pt idx="482">
                  <c:v>2.484517743535139E-2</c:v>
                </c:pt>
                <c:pt idx="483">
                  <c:v>2.4870916653223593E-2</c:v>
                </c:pt>
                <c:pt idx="484">
                  <c:v>2.4896613300219063E-2</c:v>
                </c:pt>
                <c:pt idx="485">
                  <c:v>2.4922267440276938E-2</c:v>
                </c:pt>
                <c:pt idx="486">
                  <c:v>2.4947879137740124E-2</c:v>
                </c:pt>
                <c:pt idx="487">
                  <c:v>2.4973448457349178E-2</c:v>
                </c:pt>
                <c:pt idx="488">
                  <c:v>2.4998975464236101E-2</c:v>
                </c:pt>
                <c:pt idx="489">
                  <c:v>2.5024460223918295E-2</c:v>
                </c:pt>
                <c:pt idx="490">
                  <c:v>2.5049902802292492E-2</c:v>
                </c:pt>
                <c:pt idx="491">
                  <c:v>2.5075303265628748E-2</c:v>
                </c:pt>
                <c:pt idx="492">
                  <c:v>2.5100661680564448E-2</c:v>
                </c:pt>
                <c:pt idx="493">
                  <c:v>2.5125978114098405E-2</c:v>
                </c:pt>
                <c:pt idx="494">
                  <c:v>2.5151252633584899E-2</c:v>
                </c:pt>
                <c:pt idx="495">
                  <c:v>2.5176485306727902E-2</c:v>
                </c:pt>
                <c:pt idx="496">
                  <c:v>2.5201676201575197E-2</c:v>
                </c:pt>
                <c:pt idx="497">
                  <c:v>2.5226825386512639E-2</c:v>
                </c:pt>
                <c:pt idx="498">
                  <c:v>2.5251932930258375E-2</c:v>
                </c:pt>
                <c:pt idx="499">
                  <c:v>2.5276998901857185E-2</c:v>
                </c:pt>
                <c:pt idx="500">
                  <c:v>2.5302023370674807E-2</c:v>
                </c:pt>
                <c:pt idx="501">
                  <c:v>2.5327006406392325E-2</c:v>
                </c:pt>
                <c:pt idx="502">
                  <c:v>2.5351948079000576E-2</c:v>
                </c:pt>
                <c:pt idx="503">
                  <c:v>2.5376848458794607E-2</c:v>
                </c:pt>
                <c:pt idx="504">
                  <c:v>2.5401707616368216E-2</c:v>
                </c:pt>
                <c:pt idx="505">
                  <c:v>2.5426525622608442E-2</c:v>
                </c:pt>
                <c:pt idx="506">
                  <c:v>2.5451302548690172E-2</c:v>
                </c:pt>
                <c:pt idx="507">
                  <c:v>2.5476038466070765E-2</c:v>
                </c:pt>
                <c:pt idx="508">
                  <c:v>2.5500733446484694E-2</c:v>
                </c:pt>
                <c:pt idx="509">
                  <c:v>2.5525387561938274E-2</c:v>
                </c:pt>
                <c:pt idx="510">
                  <c:v>2.5550000884704362E-2</c:v>
                </c:pt>
                <c:pt idx="511">
                  <c:v>2.5574573487317169E-2</c:v>
                </c:pt>
                <c:pt idx="512">
                  <c:v>2.5599105442567084E-2</c:v>
                </c:pt>
                <c:pt idx="513">
                  <c:v>2.562359682349551E-2</c:v>
                </c:pt>
                <c:pt idx="514">
                  <c:v>2.5648047703389763E-2</c:v>
                </c:pt>
                <c:pt idx="515">
                  <c:v>2.5672458155778042E-2</c:v>
                </c:pt>
                <c:pt idx="516">
                  <c:v>2.5696828254424379E-2</c:v>
                </c:pt>
                <c:pt idx="517">
                  <c:v>2.5721158073323678E-2</c:v>
                </c:pt>
                <c:pt idx="518">
                  <c:v>2.5745447686696746E-2</c:v>
                </c:pt>
                <c:pt idx="519">
                  <c:v>2.5769697168985414E-2</c:v>
                </c:pt>
                <c:pt idx="520">
                  <c:v>2.5793906594847666E-2</c:v>
                </c:pt>
                <c:pt idx="521">
                  <c:v>2.5818076039152822E-2</c:v>
                </c:pt>
                <c:pt idx="522">
                  <c:v>2.5842205576976741E-2</c:v>
                </c:pt>
                <c:pt idx="523">
                  <c:v>2.5866295283597095E-2</c:v>
                </c:pt>
                <c:pt idx="524">
                  <c:v>2.5890345234488632E-2</c:v>
                </c:pt>
                <c:pt idx="525">
                  <c:v>2.5914355505318544E-2</c:v>
                </c:pt>
                <c:pt idx="526">
                  <c:v>2.5938326171941833E-2</c:v>
                </c:pt>
                <c:pt idx="527">
                  <c:v>2.5962257310396687E-2</c:v>
                </c:pt>
                <c:pt idx="528">
                  <c:v>2.5986148996899973E-2</c:v>
                </c:pt>
                <c:pt idx="529">
                  <c:v>2.6010001307842714E-2</c:v>
                </c:pt>
                <c:pt idx="530">
                  <c:v>2.6033814319785603E-2</c:v>
                </c:pt>
                <c:pt idx="531">
                  <c:v>2.6057588109454591E-2</c:v>
                </c:pt>
                <c:pt idx="532">
                  <c:v>2.6081322753736459E-2</c:v>
                </c:pt>
                <c:pt idx="533">
                  <c:v>2.6105018329674493E-2</c:v>
                </c:pt>
                <c:pt idx="534">
                  <c:v>2.6128674914464148E-2</c:v>
                </c:pt>
                <c:pt idx="535">
                  <c:v>2.615229258544877E-2</c:v>
                </c:pt>
                <c:pt idx="536">
                  <c:v>2.6175871420115352E-2</c:v>
                </c:pt>
                <c:pt idx="537">
                  <c:v>2.6199411496090345E-2</c:v>
                </c:pt>
                <c:pt idx="538">
                  <c:v>2.6222912891135455E-2</c:v>
                </c:pt>
                <c:pt idx="539">
                  <c:v>2.6246375683143541E-2</c:v>
                </c:pt>
                <c:pt idx="540">
                  <c:v>2.6269799950134516E-2</c:v>
                </c:pt>
                <c:pt idx="541">
                  <c:v>2.6293185770251304E-2</c:v>
                </c:pt>
                <c:pt idx="542">
                  <c:v>2.631653322175578E-2</c:v>
                </c:pt>
                <c:pt idx="543">
                  <c:v>2.6339842383024836E-2</c:v>
                </c:pt>
                <c:pt idx="544">
                  <c:v>2.6363113332546418E-2</c:v>
                </c:pt>
                <c:pt idx="545">
                  <c:v>2.6386346148915624E-2</c:v>
                </c:pt>
                <c:pt idx="546">
                  <c:v>2.6409540910830812E-2</c:v>
                </c:pt>
                <c:pt idx="547">
                  <c:v>2.6432697697089797E-2</c:v>
                </c:pt>
                <c:pt idx="548">
                  <c:v>2.6455816586586033E-2</c:v>
                </c:pt>
                <c:pt idx="549">
                  <c:v>2.6478897658304853E-2</c:v>
                </c:pt>
                <c:pt idx="550">
                  <c:v>2.6501940991319761E-2</c:v>
                </c:pt>
                <c:pt idx="551">
                  <c:v>2.65249466647887E-2</c:v>
                </c:pt>
                <c:pt idx="552">
                  <c:v>2.6547914757950465E-2</c:v>
                </c:pt>
                <c:pt idx="553">
                  <c:v>2.6570845350121004E-2</c:v>
                </c:pt>
                <c:pt idx="554">
                  <c:v>2.6593738520689914E-2</c:v>
                </c:pt>
                <c:pt idx="555">
                  <c:v>2.661659434911684E-2</c:v>
                </c:pt>
                <c:pt idx="556">
                  <c:v>2.6639412914927961E-2</c:v>
                </c:pt>
                <c:pt idx="557">
                  <c:v>2.6662194297712553E-2</c:v>
                </c:pt>
                <c:pt idx="558">
                  <c:v>2.6684938577119514E-2</c:v>
                </c:pt>
                <c:pt idx="559">
                  <c:v>2.6707645832853961E-2</c:v>
                </c:pt>
                <c:pt idx="560">
                  <c:v>2.6730316144673857E-2</c:v>
                </c:pt>
                <c:pt idx="561">
                  <c:v>2.6752949592386676E-2</c:v>
                </c:pt>
                <c:pt idx="562">
                  <c:v>2.6775546255846092E-2</c:v>
                </c:pt>
                <c:pt idx="563">
                  <c:v>2.6798106214948717E-2</c:v>
                </c:pt>
                <c:pt idx="564">
                  <c:v>2.6820629549630839E-2</c:v>
                </c:pt>
                <c:pt idx="565">
                  <c:v>2.6843116339865233E-2</c:v>
                </c:pt>
                <c:pt idx="566">
                  <c:v>2.6865566665658015E-2</c:v>
                </c:pt>
                <c:pt idx="567">
                  <c:v>2.6887980607045444E-2</c:v>
                </c:pt>
                <c:pt idx="568">
                  <c:v>2.6910358244090875E-2</c:v>
                </c:pt>
                <c:pt idx="569">
                  <c:v>2.6932699656881665E-2</c:v>
                </c:pt>
                <c:pt idx="570">
                  <c:v>2.6955004925526122E-2</c:v>
                </c:pt>
                <c:pt idx="571">
                  <c:v>2.6977274130150507E-2</c:v>
                </c:pt>
                <c:pt idx="572">
                  <c:v>2.6999507350896075E-2</c:v>
                </c:pt>
                <c:pt idx="573">
                  <c:v>2.7021704667916101E-2</c:v>
                </c:pt>
                <c:pt idx="574">
                  <c:v>2.7043866161373008E-2</c:v>
                </c:pt>
                <c:pt idx="575">
                  <c:v>2.7065991911435456E-2</c:v>
                </c:pt>
                <c:pt idx="576">
                  <c:v>2.7088081998275493E-2</c:v>
                </c:pt>
                <c:pt idx="577">
                  <c:v>2.7110136502065785E-2</c:v>
                </c:pt>
                <c:pt idx="578">
                  <c:v>2.7132155502976762E-2</c:v>
                </c:pt>
                <c:pt idx="579">
                  <c:v>2.715413908117394E-2</c:v>
                </c:pt>
                <c:pt idx="580">
                  <c:v>2.7176087316815128E-2</c:v>
                </c:pt>
                <c:pt idx="581">
                  <c:v>2.7198000290047781E-2</c:v>
                </c:pt>
                <c:pt idx="582">
                  <c:v>2.7219878081006333E-2</c:v>
                </c:pt>
                <c:pt idx="583">
                  <c:v>2.7241720769809536E-2</c:v>
                </c:pt>
                <c:pt idx="584">
                  <c:v>2.726352843655792E-2</c:v>
                </c:pt>
                <c:pt idx="585">
                  <c:v>2.7285301161331148E-2</c:v>
                </c:pt>
                <c:pt idx="586">
                  <c:v>2.7307039024185523E-2</c:v>
                </c:pt>
                <c:pt idx="587">
                  <c:v>2.732874210515145E-2</c:v>
                </c:pt>
                <c:pt idx="588">
                  <c:v>2.7350410484230994E-2</c:v>
                </c:pt>
                <c:pt idx="589">
                  <c:v>2.7372044241395381E-2</c:v>
                </c:pt>
                <c:pt idx="590">
                  <c:v>2.7393643456582586E-2</c:v>
                </c:pt>
                <c:pt idx="591">
                  <c:v>2.7415208209694959E-2</c:v>
                </c:pt>
                <c:pt idx="592">
                  <c:v>2.743673858059683E-2</c:v>
                </c:pt>
                <c:pt idx="593">
                  <c:v>2.7458234649112175E-2</c:v>
                </c:pt>
                <c:pt idx="594">
                  <c:v>2.7479696495022334E-2</c:v>
                </c:pt>
                <c:pt idx="595">
                  <c:v>2.7501124198063689E-2</c:v>
                </c:pt>
                <c:pt idx="596">
                  <c:v>2.7522517837925427E-2</c:v>
                </c:pt>
                <c:pt idx="597">
                  <c:v>2.7543877494247321E-2</c:v>
                </c:pt>
                <c:pt idx="598">
                  <c:v>2.7565203246617525E-2</c:v>
                </c:pt>
                <c:pt idx="599">
                  <c:v>2.7586495174570392E-2</c:v>
                </c:pt>
                <c:pt idx="600">
                  <c:v>2.7607753357584343E-2</c:v>
                </c:pt>
                <c:pt idx="601">
                  <c:v>2.7628977875079723E-2</c:v>
                </c:pt>
                <c:pt idx="602">
                  <c:v>2.7650168806416752E-2</c:v>
                </c:pt>
                <c:pt idx="603">
                  <c:v>2.7671326230893419E-2</c:v>
                </c:pt>
                <c:pt idx="604">
                  <c:v>2.769245022774347E-2</c:v>
                </c:pt>
                <c:pt idx="605">
                  <c:v>2.7713540876134375E-2</c:v>
                </c:pt>
                <c:pt idx="606">
                  <c:v>2.7734598255165357E-2</c:v>
                </c:pt>
                <c:pt idx="607">
                  <c:v>2.7755622443865424E-2</c:v>
                </c:pt>
                <c:pt idx="608">
                  <c:v>2.7776613521191432E-2</c:v>
                </c:pt>
                <c:pt idx="609">
                  <c:v>2.7797571566026181E-2</c:v>
                </c:pt>
                <c:pt idx="610">
                  <c:v>2.7818496657176523E-2</c:v>
                </c:pt>
                <c:pt idx="611">
                  <c:v>2.78393888733715E-2</c:v>
                </c:pt>
                <c:pt idx="612">
                  <c:v>2.7860248293260517E-2</c:v>
                </c:pt>
                <c:pt idx="613">
                  <c:v>2.7881074995411533E-2</c:v>
                </c:pt>
                <c:pt idx="614">
                  <c:v>2.7901869058309263E-2</c:v>
                </c:pt>
                <c:pt idx="615">
                  <c:v>2.7922630560353424E-2</c:v>
                </c:pt>
                <c:pt idx="616">
                  <c:v>2.7943359579857E-2</c:v>
                </c:pt>
                <c:pt idx="617">
                  <c:v>2.7964056195044516E-2</c:v>
                </c:pt>
                <c:pt idx="618">
                  <c:v>2.7984720484050353E-2</c:v>
                </c:pt>
                <c:pt idx="619">
                  <c:v>2.80053525249171E-2</c:v>
                </c:pt>
                <c:pt idx="620">
                  <c:v>2.8025952395593873E-2</c:v>
                </c:pt>
                <c:pt idx="621">
                  <c:v>2.8046520173934726E-2</c:v>
                </c:pt>
                <c:pt idx="622">
                  <c:v>2.8067055937697039E-2</c:v>
                </c:pt>
                <c:pt idx="623">
                  <c:v>2.8087559764539943E-2</c:v>
                </c:pt>
                <c:pt idx="624">
                  <c:v>2.8108031732022788E-2</c:v>
                </c:pt>
                <c:pt idx="625">
                  <c:v>2.8128471917603579E-2</c:v>
                </c:pt>
                <c:pt idx="626">
                  <c:v>2.8148880398637489E-2</c:v>
                </c:pt>
                <c:pt idx="627">
                  <c:v>2.8169257252375374E-2</c:v>
                </c:pt>
                <c:pt idx="628">
                  <c:v>2.8189602555962305E-2</c:v>
                </c:pt>
                <c:pt idx="629">
                  <c:v>2.8209916386436131E-2</c:v>
                </c:pt>
                <c:pt idx="630">
                  <c:v>2.8230198820726051E-2</c:v>
                </c:pt>
                <c:pt idx="631">
                  <c:v>2.825044993565121E-2</c:v>
                </c:pt>
                <c:pt idx="632">
                  <c:v>2.8270669807919341E-2</c:v>
                </c:pt>
                <c:pt idx="633">
                  <c:v>2.829085851412539E-2</c:v>
                </c:pt>
                <c:pt idx="634">
                  <c:v>2.8311016130750186E-2</c:v>
                </c:pt>
                <c:pt idx="635">
                  <c:v>2.8331142734159126E-2</c:v>
                </c:pt>
                <c:pt idx="636">
                  <c:v>2.835123840060088E-2</c:v>
                </c:pt>
                <c:pt idx="637">
                  <c:v>2.8371303206206115E-2</c:v>
                </c:pt>
                <c:pt idx="638">
                  <c:v>2.8391337226986221E-2</c:v>
                </c:pt>
                <c:pt idx="639">
                  <c:v>2.8411340538832139E-2</c:v>
                </c:pt>
                <c:pt idx="640">
                  <c:v>2.8431313217513056E-2</c:v>
                </c:pt>
                <c:pt idx="641">
                  <c:v>2.8451255338675284E-2</c:v>
                </c:pt>
                <c:pt idx="642">
                  <c:v>2.847116697784103E-2</c:v>
                </c:pt>
                <c:pt idx="643">
                  <c:v>2.849104821040729E-2</c:v>
                </c:pt>
                <c:pt idx="644">
                  <c:v>2.8510899111644665E-2</c:v>
                </c:pt>
                <c:pt idx="645">
                  <c:v>2.8530719756696271E-2</c:v>
                </c:pt>
                <c:pt idx="646">
                  <c:v>2.8550510220576641E-2</c:v>
                </c:pt>
                <c:pt idx="647">
                  <c:v>2.85702705781706E-2</c:v>
                </c:pt>
                <c:pt idx="648">
                  <c:v>2.8590000904232259E-2</c:v>
                </c:pt>
                <c:pt idx="649">
                  <c:v>2.8609701273383935E-2</c:v>
                </c:pt>
                <c:pt idx="650">
                  <c:v>2.8629371760115131E-2</c:v>
                </c:pt>
                <c:pt idx="651">
                  <c:v>2.8649012438781544E-2</c:v>
                </c:pt>
                <c:pt idx="652">
                  <c:v>2.8668623383604042E-2</c:v>
                </c:pt>
                <c:pt idx="653">
                  <c:v>2.8688204668667703E-2</c:v>
                </c:pt>
                <c:pt idx="654">
                  <c:v>2.8707756367920872E-2</c:v>
                </c:pt>
                <c:pt idx="655">
                  <c:v>2.8727278555174224E-2</c:v>
                </c:pt>
                <c:pt idx="656">
                  <c:v>2.8746771304099798E-2</c:v>
                </c:pt>
                <c:pt idx="657">
                  <c:v>2.8766234688230159E-2</c:v>
                </c:pt>
                <c:pt idx="658">
                  <c:v>2.8785668780957445E-2</c:v>
                </c:pt>
                <c:pt idx="659">
                  <c:v>2.8805073655532535E-2</c:v>
                </c:pt>
                <c:pt idx="660">
                  <c:v>2.8824449385064198E-2</c:v>
                </c:pt>
                <c:pt idx="661">
                  <c:v>2.884379604251822E-2</c:v>
                </c:pt>
                <c:pt idx="662">
                  <c:v>2.8863113700716592E-2</c:v>
                </c:pt>
                <c:pt idx="663">
                  <c:v>2.8882402432336748E-2</c:v>
                </c:pt>
                <c:pt idx="664">
                  <c:v>2.8901662309910692E-2</c:v>
                </c:pt>
                <c:pt idx="665">
                  <c:v>2.8920893405824318E-2</c:v>
                </c:pt>
                <c:pt idx="666">
                  <c:v>2.8940095792316548E-2</c:v>
                </c:pt>
                <c:pt idx="667">
                  <c:v>2.8959269541478688E-2</c:v>
                </c:pt>
                <c:pt idx="668">
                  <c:v>2.8978414725253605E-2</c:v>
                </c:pt>
                <c:pt idx="669">
                  <c:v>2.8997531415435093E-2</c:v>
                </c:pt>
                <c:pt idx="670">
                  <c:v>2.9016619683667137E-2</c:v>
                </c:pt>
                <c:pt idx="671">
                  <c:v>2.9035679601443213E-2</c:v>
                </c:pt>
                <c:pt idx="672">
                  <c:v>2.9054711240105641E-2</c:v>
                </c:pt>
                <c:pt idx="673">
                  <c:v>2.9073714670844946E-2</c:v>
                </c:pt>
                <c:pt idx="674">
                  <c:v>2.909268996469918E-2</c:v>
                </c:pt>
                <c:pt idx="675">
                  <c:v>2.9111637192553302E-2</c:v>
                </c:pt>
                <c:pt idx="676">
                  <c:v>2.9130556425138593E-2</c:v>
                </c:pt>
                <c:pt idx="677">
                  <c:v>2.9149447733032036E-2</c:v>
                </c:pt>
                <c:pt idx="678">
                  <c:v>2.9168311186655738E-2</c:v>
                </c:pt>
                <c:pt idx="679">
                  <c:v>2.9187146856276346E-2</c:v>
                </c:pt>
                <c:pt idx="680">
                  <c:v>2.9205954812004522E-2</c:v>
                </c:pt>
                <c:pt idx="681">
                  <c:v>2.9224735123794334E-2</c:v>
                </c:pt>
                <c:pt idx="682">
                  <c:v>2.9243487861442818E-2</c:v>
                </c:pt>
                <c:pt idx="683">
                  <c:v>2.9262213094589366E-2</c:v>
                </c:pt>
                <c:pt idx="684">
                  <c:v>2.9280910892715301E-2</c:v>
                </c:pt>
                <c:pt idx="685">
                  <c:v>2.9299581325143313E-2</c:v>
                </c:pt>
                <c:pt idx="686">
                  <c:v>2.9318224461037046E-2</c:v>
                </c:pt>
                <c:pt idx="687">
                  <c:v>2.9336840369400589E-2</c:v>
                </c:pt>
                <c:pt idx="688">
                  <c:v>2.9355429119078017E-2</c:v>
                </c:pt>
                <c:pt idx="689">
                  <c:v>2.9373990778752988E-2</c:v>
                </c:pt>
                <c:pt idx="690">
                  <c:v>2.9392525416948274E-2</c:v>
                </c:pt>
                <c:pt idx="691">
                  <c:v>2.941103310202537E-2</c:v>
                </c:pt>
                <c:pt idx="692">
                  <c:v>2.9429513902184064E-2</c:v>
                </c:pt>
                <c:pt idx="693">
                  <c:v>2.9447967885462077E-2</c:v>
                </c:pt>
                <c:pt idx="694">
                  <c:v>2.9466395119734624E-2</c:v>
                </c:pt>
                <c:pt idx="695">
                  <c:v>2.9484795672714118E-2</c:v>
                </c:pt>
                <c:pt idx="696">
                  <c:v>2.9503169611949726E-2</c:v>
                </c:pt>
                <c:pt idx="697">
                  <c:v>2.9521517004827112E-2</c:v>
                </c:pt>
                <c:pt idx="698">
                  <c:v>2.953983791856802E-2</c:v>
                </c:pt>
                <c:pt idx="699">
                  <c:v>2.9558132420229987E-2</c:v>
                </c:pt>
                <c:pt idx="700">
                  <c:v>2.9576400576706033E-2</c:v>
                </c:pt>
                <c:pt idx="701">
                  <c:v>2.9594642454724332E-2</c:v>
                </c:pt>
                <c:pt idx="702">
                  <c:v>2.9612858120847928E-2</c:v>
                </c:pt>
                <c:pt idx="703">
                  <c:v>2.9631047641474475E-2</c:v>
                </c:pt>
                <c:pt idx="704">
                  <c:v>2.9649211082835931E-2</c:v>
                </c:pt>
                <c:pt idx="705">
                  <c:v>2.9667348510998295E-2</c:v>
                </c:pt>
                <c:pt idx="706">
                  <c:v>2.9685459991861392E-2</c:v>
                </c:pt>
                <c:pt idx="707">
                  <c:v>2.9703545591158596E-2</c:v>
                </c:pt>
                <c:pt idx="708">
                  <c:v>2.9721605374456603E-2</c:v>
                </c:pt>
                <c:pt idx="709">
                  <c:v>2.9739639407155214E-2</c:v>
                </c:pt>
                <c:pt idx="710">
                  <c:v>2.9757647754487158E-2</c:v>
                </c:pt>
                <c:pt idx="711">
                  <c:v>2.9775630481517795E-2</c:v>
                </c:pt>
                <c:pt idx="712">
                  <c:v>2.9793587653145031E-2</c:v>
                </c:pt>
                <c:pt idx="713">
                  <c:v>2.9811519334099063E-2</c:v>
                </c:pt>
                <c:pt idx="714">
                  <c:v>2.9829425588942225E-2</c:v>
                </c:pt>
                <c:pt idx="715">
                  <c:v>2.9847306482068816E-2</c:v>
                </c:pt>
                <c:pt idx="716">
                  <c:v>2.9865162077704979E-2</c:v>
                </c:pt>
                <c:pt idx="717">
                  <c:v>2.9882992439908496E-2</c:v>
                </c:pt>
                <c:pt idx="718">
                  <c:v>2.9900797632568699E-2</c:v>
                </c:pt>
                <c:pt idx="719">
                  <c:v>2.991857771940629E-2</c:v>
                </c:pt>
                <c:pt idx="720">
                  <c:v>2.9936332763973297E-2</c:v>
                </c:pt>
                <c:pt idx="721">
                  <c:v>2.9954062829652871E-2</c:v>
                </c:pt>
                <c:pt idx="722">
                  <c:v>2.9971767979659236E-2</c:v>
                </c:pt>
                <c:pt idx="723">
                  <c:v>2.9989448277037596E-2</c:v>
                </c:pt>
                <c:pt idx="724">
                  <c:v>3.0007103784664025E-2</c:v>
                </c:pt>
                <c:pt idx="725">
                  <c:v>3.0024734565245393E-2</c:v>
                </c:pt>
                <c:pt idx="726">
                  <c:v>3.0042340681319293E-2</c:v>
                </c:pt>
                <c:pt idx="727">
                  <c:v>3.0059922195254E-2</c:v>
                </c:pt>
                <c:pt idx="728">
                  <c:v>3.0077479169248376E-2</c:v>
                </c:pt>
                <c:pt idx="729">
                  <c:v>3.0095011665331857E-2</c:v>
                </c:pt>
                <c:pt idx="730">
                  <c:v>3.0112519745364399E-2</c:v>
                </c:pt>
                <c:pt idx="731">
                  <c:v>3.0130003471036452E-2</c:v>
                </c:pt>
                <c:pt idx="732">
                  <c:v>3.0147462903868903E-2</c:v>
                </c:pt>
                <c:pt idx="733">
                  <c:v>3.0164898105213122E-2</c:v>
                </c:pt>
                <c:pt idx="734">
                  <c:v>3.0182309136250883E-2</c:v>
                </c:pt>
                <c:pt idx="735">
                  <c:v>3.0199696057994406E-2</c:v>
                </c:pt>
                <c:pt idx="736">
                  <c:v>3.0217058931286355E-2</c:v>
                </c:pt>
                <c:pt idx="737">
                  <c:v>3.0234397816799822E-2</c:v>
                </c:pt>
                <c:pt idx="738">
                  <c:v>3.0251712775038374E-2</c:v>
                </c:pt>
                <c:pt idx="739">
                  <c:v>3.0269003866336065E-2</c:v>
                </c:pt>
                <c:pt idx="740">
                  <c:v>3.0286271150857472E-2</c:v>
                </c:pt>
                <c:pt idx="741">
                  <c:v>3.0303514688597724E-2</c:v>
                </c:pt>
                <c:pt idx="742">
                  <c:v>3.0320734539382561E-2</c:v>
                </c:pt>
                <c:pt idx="743">
                  <c:v>3.0337930762868365E-2</c:v>
                </c:pt>
                <c:pt idx="744">
                  <c:v>3.0355103418542254E-2</c:v>
                </c:pt>
                <c:pt idx="745">
                  <c:v>3.0372252565722093E-2</c:v>
                </c:pt>
                <c:pt idx="746">
                  <c:v>3.0389378263556605E-2</c:v>
                </c:pt>
                <c:pt idx="747">
                  <c:v>3.0406480571025449E-2</c:v>
                </c:pt>
                <c:pt idx="748">
                  <c:v>3.0423559546939264E-2</c:v>
                </c:pt>
                <c:pt idx="749">
                  <c:v>3.0440615249939799E-2</c:v>
                </c:pt>
                <c:pt idx="750">
                  <c:v>3.0457647738499967E-2</c:v>
                </c:pt>
                <c:pt idx="751">
                  <c:v>3.0474657070923995E-2</c:v>
                </c:pt>
                <c:pt idx="752">
                  <c:v>3.0491643305347493E-2</c:v>
                </c:pt>
                <c:pt idx="753">
                  <c:v>3.0508606499737554E-2</c:v>
                </c:pt>
                <c:pt idx="754">
                  <c:v>3.0525546711892913E-2</c:v>
                </c:pt>
                <c:pt idx="755">
                  <c:v>3.0542463999444051E-2</c:v>
                </c:pt>
                <c:pt idx="756">
                  <c:v>3.0559358419853303E-2</c:v>
                </c:pt>
                <c:pt idx="757">
                  <c:v>3.0576230030415014E-2</c:v>
                </c:pt>
                <c:pt idx="758">
                  <c:v>3.0593078888255677E-2</c:v>
                </c:pt>
                <c:pt idx="759">
                  <c:v>3.0609905050334063E-2</c:v>
                </c:pt>
                <c:pt idx="760">
                  <c:v>3.0626708573441377E-2</c:v>
                </c:pt>
                <c:pt idx="761">
                  <c:v>3.064348951420142E-2</c:v>
                </c:pt>
                <c:pt idx="762">
                  <c:v>3.0660247929070728E-2</c:v>
                </c:pt>
                <c:pt idx="763">
                  <c:v>3.0676983874338763E-2</c:v>
                </c:pt>
                <c:pt idx="764">
                  <c:v>3.0693697406128068E-2</c:v>
                </c:pt>
                <c:pt idx="765">
                  <c:v>3.0710388580394404E-2</c:v>
                </c:pt>
                <c:pt idx="766">
                  <c:v>3.0727057452927017E-2</c:v>
                </c:pt>
                <c:pt idx="767">
                  <c:v>3.0743704079348726E-2</c:v>
                </c:pt>
                <c:pt idx="768">
                  <c:v>3.0760328515116151E-2</c:v>
                </c:pt>
                <c:pt idx="769">
                  <c:v>3.0776930815519937E-2</c:v>
                </c:pt>
                <c:pt idx="770">
                  <c:v>3.0793511035684885E-2</c:v>
                </c:pt>
                <c:pt idx="771">
                  <c:v>3.0810069230570197E-2</c:v>
                </c:pt>
                <c:pt idx="772">
                  <c:v>3.0826605454969673E-2</c:v>
                </c:pt>
                <c:pt idx="773">
                  <c:v>3.0843119763511909E-2</c:v>
                </c:pt>
                <c:pt idx="774">
                  <c:v>3.0859612210660522E-2</c:v>
                </c:pt>
                <c:pt idx="775">
                  <c:v>3.0876082850714356E-2</c:v>
                </c:pt>
                <c:pt idx="776">
                  <c:v>3.0892531737807722E-2</c:v>
                </c:pt>
                <c:pt idx="777">
                  <c:v>3.0908958925910595E-2</c:v>
                </c:pt>
                <c:pt idx="778">
                  <c:v>3.0925364468828868E-2</c:v>
                </c:pt>
                <c:pt idx="779">
                  <c:v>3.0941748420204567E-2</c:v>
                </c:pt>
                <c:pt idx="780">
                  <c:v>3.0958110833516111E-2</c:v>
                </c:pt>
                <c:pt idx="781">
                  <c:v>3.0974451762078536E-2</c:v>
                </c:pt>
                <c:pt idx="782">
                  <c:v>3.0990771259043724E-2</c:v>
                </c:pt>
                <c:pt idx="783">
                  <c:v>3.1007069377400692E-2</c:v>
                </c:pt>
                <c:pt idx="784">
                  <c:v>3.1023346169975805E-2</c:v>
                </c:pt>
                <c:pt idx="785">
                  <c:v>3.1039601689433045E-2</c:v>
                </c:pt>
                <c:pt idx="786">
                  <c:v>3.1055835988274272E-2</c:v>
                </c:pt>
                <c:pt idx="787">
                  <c:v>3.1072049118839488E-2</c:v>
                </c:pt>
                <c:pt idx="788">
                  <c:v>3.1088241133307094E-2</c:v>
                </c:pt>
                <c:pt idx="789">
                  <c:v>3.110441208369415E-2</c:v>
                </c:pt>
                <c:pt idx="790">
                  <c:v>3.1120562021856681E-2</c:v>
                </c:pt>
                <c:pt idx="791">
                  <c:v>3.1136690999489913E-2</c:v>
                </c:pt>
                <c:pt idx="792">
                  <c:v>3.1152799068128567E-2</c:v>
                </c:pt>
                <c:pt idx="793">
                  <c:v>3.1168886279147129E-2</c:v>
                </c:pt>
                <c:pt idx="794">
                  <c:v>3.1184952683760172E-2</c:v>
                </c:pt>
                <c:pt idx="795">
                  <c:v>3.1200998333022579E-2</c:v>
                </c:pt>
                <c:pt idx="796">
                  <c:v>3.1217023277829888E-2</c:v>
                </c:pt>
                <c:pt idx="797">
                  <c:v>3.1233027568918558E-2</c:v>
                </c:pt>
                <c:pt idx="798">
                  <c:v>3.1249011256866271E-2</c:v>
                </c:pt>
                <c:pt idx="799">
                  <c:v>3.1264974392092228E-2</c:v>
                </c:pt>
                <c:pt idx="800">
                  <c:v>3.1280917024857462E-2</c:v>
                </c:pt>
                <c:pt idx="801">
                  <c:v>3.1296839205265096E-2</c:v>
                </c:pt>
                <c:pt idx="802">
                  <c:v>3.1312740983260701E-2</c:v>
                </c:pt>
                <c:pt idx="803">
                  <c:v>3.13286224086326E-2</c:v>
                </c:pt>
                <c:pt idx="804">
                  <c:v>3.1344483531012157E-2</c:v>
                </c:pt>
                <c:pt idx="805">
                  <c:v>3.1360324399874066E-2</c:v>
                </c:pt>
                <c:pt idx="806">
                  <c:v>3.1376145064536731E-2</c:v>
                </c:pt>
                <c:pt idx="807">
                  <c:v>3.1391945574162548E-2</c:v>
                </c:pt>
                <c:pt idx="808">
                  <c:v>3.1407725977758198E-2</c:v>
                </c:pt>
                <c:pt idx="809">
                  <c:v>3.1423486324175048E-2</c:v>
                </c:pt>
                <c:pt idx="810">
                  <c:v>3.1439226662109375E-2</c:v>
                </c:pt>
                <c:pt idx="811">
                  <c:v>3.1454947040102786E-2</c:v>
                </c:pt>
                <c:pt idx="812">
                  <c:v>3.1470647506542465E-2</c:v>
                </c:pt>
                <c:pt idx="813">
                  <c:v>3.1486328109661586E-2</c:v>
                </c:pt>
                <c:pt idx="814">
                  <c:v>3.1501988897539593E-2</c:v>
                </c:pt>
                <c:pt idx="815">
                  <c:v>3.1517629918102516E-2</c:v>
                </c:pt>
                <c:pt idx="816">
                  <c:v>3.153325121912337E-2</c:v>
                </c:pt>
                <c:pt idx="817">
                  <c:v>3.154885284822246E-2</c:v>
                </c:pt>
                <c:pt idx="818">
                  <c:v>3.1564434852867709E-2</c:v>
                </c:pt>
                <c:pt idx="819">
                  <c:v>3.1579997280375027E-2</c:v>
                </c:pt>
                <c:pt idx="820">
                  <c:v>3.1595540177908638E-2</c:v>
                </c:pt>
                <c:pt idx="821">
                  <c:v>3.1611063592481455E-2</c:v>
                </c:pt>
                <c:pt idx="822">
                  <c:v>3.1626567570955354E-2</c:v>
                </c:pt>
                <c:pt idx="823">
                  <c:v>3.1642052160041623E-2</c:v>
                </c:pt>
                <c:pt idx="824">
                  <c:v>3.1657517406301253E-2</c:v>
                </c:pt>
                <c:pt idx="825">
                  <c:v>3.1672963356145292E-2</c:v>
                </c:pt>
                <c:pt idx="826">
                  <c:v>3.1688390055835215E-2</c:v>
                </c:pt>
                <c:pt idx="827">
                  <c:v>3.1703797551483275E-2</c:v>
                </c:pt>
                <c:pt idx="828">
                  <c:v>3.1719185889052863E-2</c:v>
                </c:pt>
                <c:pt idx="829">
                  <c:v>3.1734555114358853E-2</c:v>
                </c:pt>
                <c:pt idx="830">
                  <c:v>3.174990527306798E-2</c:v>
                </c:pt>
                <c:pt idx="831">
                  <c:v>3.1765236410699206E-2</c:v>
                </c:pt>
                <c:pt idx="832">
                  <c:v>3.1780548572624037E-2</c:v>
                </c:pt>
                <c:pt idx="833">
                  <c:v>3.1795841804066971E-2</c:v>
                </c:pt>
                <c:pt idx="834">
                  <c:v>3.1811116150105762E-2</c:v>
                </c:pt>
                <c:pt idx="835">
                  <c:v>3.1826371655671863E-2</c:v>
                </c:pt>
                <c:pt idx="836">
                  <c:v>3.1841608365550784E-2</c:v>
                </c:pt>
                <c:pt idx="837">
                  <c:v>3.1856826324382415E-2</c:v>
                </c:pt>
                <c:pt idx="838">
                  <c:v>3.1872025576661446E-2</c:v>
                </c:pt>
                <c:pt idx="839">
                  <c:v>3.1887206166737715E-2</c:v>
                </c:pt>
                <c:pt idx="840">
                  <c:v>3.1902368138816591E-2</c:v>
                </c:pt>
                <c:pt idx="841">
                  <c:v>3.1917511536959327E-2</c:v>
                </c:pt>
                <c:pt idx="842">
                  <c:v>3.1932636405083453E-2</c:v>
                </c:pt>
                <c:pt idx="843">
                  <c:v>3.1947742786963156E-2</c:v>
                </c:pt>
                <c:pt idx="844">
                  <c:v>3.1962830726229643E-2</c:v>
                </c:pt>
                <c:pt idx="845">
                  <c:v>3.1977900266371519E-2</c:v>
                </c:pt>
                <c:pt idx="846">
                  <c:v>3.199295145073517E-2</c:v>
                </c:pt>
                <c:pt idx="847">
                  <c:v>3.2007984322525128E-2</c:v>
                </c:pt>
                <c:pt idx="848">
                  <c:v>3.2022998924804494E-2</c:v>
                </c:pt>
                <c:pt idx="849">
                  <c:v>3.2037995300495253E-2</c:v>
                </c:pt>
                <c:pt idx="850">
                  <c:v>3.205297349237872E-2</c:v>
                </c:pt>
                <c:pt idx="851">
                  <c:v>3.2067933543095867E-2</c:v>
                </c:pt>
                <c:pt idx="852">
                  <c:v>3.2082875495147746E-2</c:v>
                </c:pt>
                <c:pt idx="853">
                  <c:v>3.2097799390895847E-2</c:v>
                </c:pt>
                <c:pt idx="854">
                  <c:v>3.2112705272562519E-2</c:v>
                </c:pt>
                <c:pt idx="855">
                  <c:v>3.2127593182231268E-2</c:v>
                </c:pt>
                <c:pt idx="856">
                  <c:v>3.2142463161847282E-2</c:v>
                </c:pt>
                <c:pt idx="857">
                  <c:v>3.2157315253217668E-2</c:v>
                </c:pt>
                <c:pt idx="858">
                  <c:v>3.2172149498011962E-2</c:v>
                </c:pt>
                <c:pt idx="859">
                  <c:v>3.2186965937762428E-2</c:v>
                </c:pt>
                <c:pt idx="860">
                  <c:v>3.2201764613864481E-2</c:v>
                </c:pt>
                <c:pt idx="861">
                  <c:v>3.2216545567577082E-2</c:v>
                </c:pt>
                <c:pt idx="862">
                  <c:v>3.2231308840023135E-2</c:v>
                </c:pt>
                <c:pt idx="863">
                  <c:v>3.2246054472189839E-2</c:v>
                </c:pt>
                <c:pt idx="864">
                  <c:v>3.2260782504929093E-2</c:v>
                </c:pt>
                <c:pt idx="865">
                  <c:v>3.2275492978957911E-2</c:v>
                </c:pt>
                <c:pt idx="866">
                  <c:v>3.2290185934858773E-2</c:v>
                </c:pt>
                <c:pt idx="867">
                  <c:v>3.2304861413080033E-2</c:v>
                </c:pt>
                <c:pt idx="868">
                  <c:v>3.2319519453936324E-2</c:v>
                </c:pt>
                <c:pt idx="869">
                  <c:v>3.2334160097608929E-2</c:v>
                </c:pt>
                <c:pt idx="870">
                  <c:v>3.2348783384146179E-2</c:v>
                </c:pt>
                <c:pt idx="871">
                  <c:v>3.2363389353463855E-2</c:v>
                </c:pt>
                <c:pt idx="872">
                  <c:v>3.2377978045345535E-2</c:v>
                </c:pt>
                <c:pt idx="873">
                  <c:v>3.2392549499443077E-2</c:v>
                </c:pt>
                <c:pt idx="874">
                  <c:v>3.2407103755276889E-2</c:v>
                </c:pt>
                <c:pt idx="875">
                  <c:v>3.2421640852236443E-2</c:v>
                </c:pt>
                <c:pt idx="876">
                  <c:v>3.2436160829580576E-2</c:v>
                </c:pt>
                <c:pt idx="877">
                  <c:v>3.2450663726437935E-2</c:v>
                </c:pt>
                <c:pt idx="878">
                  <c:v>3.246514958180733E-2</c:v>
                </c:pt>
                <c:pt idx="879">
                  <c:v>3.247961843455819E-2</c:v>
                </c:pt>
                <c:pt idx="880">
                  <c:v>3.24940703234309E-2</c:v>
                </c:pt>
                <c:pt idx="881">
                  <c:v>3.2508505287037165E-2</c:v>
                </c:pt>
                <c:pt idx="882">
                  <c:v>3.2522923363860499E-2</c:v>
                </c:pt>
                <c:pt idx="883">
                  <c:v>3.253732459225657E-2</c:v>
                </c:pt>
                <c:pt idx="884">
                  <c:v>3.2551709010453546E-2</c:v>
                </c:pt>
                <c:pt idx="885">
                  <c:v>3.2566076656552562E-2</c:v>
                </c:pt>
                <c:pt idx="886">
                  <c:v>3.2580427568528081E-2</c:v>
                </c:pt>
                <c:pt idx="887">
                  <c:v>3.2594761784228266E-2</c:v>
                </c:pt>
                <c:pt idx="888">
                  <c:v>3.2609079341375434E-2</c:v>
                </c:pt>
                <c:pt idx="889">
                  <c:v>3.2623380277566359E-2</c:v>
                </c:pt>
                <c:pt idx="890">
                  <c:v>3.2637664630272768E-2</c:v>
                </c:pt>
                <c:pt idx="891">
                  <c:v>3.2651932436841634E-2</c:v>
                </c:pt>
                <c:pt idx="892">
                  <c:v>3.2666183734495639E-2</c:v>
                </c:pt>
                <c:pt idx="893">
                  <c:v>3.2680418560333525E-2</c:v>
                </c:pt>
                <c:pt idx="894">
                  <c:v>3.2694636951330534E-2</c:v>
                </c:pt>
                <c:pt idx="895">
                  <c:v>3.2708838944338743E-2</c:v>
                </c:pt>
                <c:pt idx="896">
                  <c:v>3.272302457608748E-2</c:v>
                </c:pt>
                <c:pt idx="897">
                  <c:v>3.2737193883183732E-2</c:v>
                </c:pt>
                <c:pt idx="898">
                  <c:v>3.275134690211251E-2</c:v>
                </c:pt>
                <c:pt idx="899">
                  <c:v>3.2765483669237233E-2</c:v>
                </c:pt>
                <c:pt idx="900">
                  <c:v>3.2779604220800167E-2</c:v>
                </c:pt>
                <c:pt idx="901">
                  <c:v>3.2793708592922771E-2</c:v>
                </c:pt>
                <c:pt idx="902">
                  <c:v>3.2807796821606096E-2</c:v>
                </c:pt>
                <c:pt idx="903">
                  <c:v>3.2821868942731182E-2</c:v>
                </c:pt>
                <c:pt idx="904">
                  <c:v>3.2835924992059451E-2</c:v>
                </c:pt>
                <c:pt idx="905">
                  <c:v>3.2849965005233073E-2</c:v>
                </c:pt>
                <c:pt idx="906">
                  <c:v>3.2863989017775382E-2</c:v>
                </c:pt>
                <c:pt idx="907">
                  <c:v>3.2877997065091244E-2</c:v>
                </c:pt>
                <c:pt idx="908">
                  <c:v>3.2891989182467468E-2</c:v>
                </c:pt>
                <c:pt idx="909">
                  <c:v>3.2905965405073172E-2</c:v>
                </c:pt>
                <c:pt idx="910">
                  <c:v>3.2919925767960177E-2</c:v>
                </c:pt>
                <c:pt idx="911">
                  <c:v>3.293387030606338E-2</c:v>
                </c:pt>
                <c:pt idx="912">
                  <c:v>3.2947799054201199E-2</c:v>
                </c:pt>
                <c:pt idx="913">
                  <c:v>3.2961712047075854E-2</c:v>
                </c:pt>
                <c:pt idx="914">
                  <c:v>3.2975609319273853E-2</c:v>
                </c:pt>
                <c:pt idx="915">
                  <c:v>3.2989490905266344E-2</c:v>
                </c:pt>
                <c:pt idx="916">
                  <c:v>3.3003356839409456E-2</c:v>
                </c:pt>
                <c:pt idx="917">
                  <c:v>3.3017207155944757E-2</c:v>
                </c:pt>
                <c:pt idx="918">
                  <c:v>3.3031041888999566E-2</c:v>
                </c:pt>
                <c:pt idx="919">
                  <c:v>3.3044861072587382E-2</c:v>
                </c:pt>
                <c:pt idx="920">
                  <c:v>3.3058664740608285E-2</c:v>
                </c:pt>
                <c:pt idx="921">
                  <c:v>3.3072452926849225E-2</c:v>
                </c:pt>
                <c:pt idx="922">
                  <c:v>3.3086225664984537E-2</c:v>
                </c:pt>
                <c:pt idx="923">
                  <c:v>3.3099982988576193E-2</c:v>
                </c:pt>
                <c:pt idx="924">
                  <c:v>3.3113724931074277E-2</c:v>
                </c:pt>
                <c:pt idx="925">
                  <c:v>3.3127451525817295E-2</c:v>
                </c:pt>
                <c:pt idx="926">
                  <c:v>3.3141162806032617E-2</c:v>
                </c:pt>
                <c:pt idx="927">
                  <c:v>3.3154858804836825E-2</c:v>
                </c:pt>
                <c:pt idx="928">
                  <c:v>3.3168539555236062E-2</c:v>
                </c:pt>
                <c:pt idx="929">
                  <c:v>3.3182205090126475E-2</c:v>
                </c:pt>
                <c:pt idx="930">
                  <c:v>3.3195855442294531E-2</c:v>
                </c:pt>
                <c:pt idx="931">
                  <c:v>3.3209490644417416E-2</c:v>
                </c:pt>
                <c:pt idx="932">
                  <c:v>3.3223110729063442E-2</c:v>
                </c:pt>
                <c:pt idx="933">
                  <c:v>3.323671572869235E-2</c:v>
                </c:pt>
                <c:pt idx="934">
                  <c:v>3.3250305675655789E-2</c:v>
                </c:pt>
                <c:pt idx="935">
                  <c:v>3.3263880602197544E-2</c:v>
                </c:pt>
                <c:pt idx="936">
                  <c:v>3.3277440540454069E-2</c:v>
                </c:pt>
                <c:pt idx="937">
                  <c:v>3.3290985522454734E-2</c:v>
                </c:pt>
                <c:pt idx="938">
                  <c:v>3.3304515580122269E-2</c:v>
                </c:pt>
                <c:pt idx="939">
                  <c:v>3.3318030745273099E-2</c:v>
                </c:pt>
                <c:pt idx="940">
                  <c:v>3.3331531049617745E-2</c:v>
                </c:pt>
                <c:pt idx="941">
                  <c:v>3.3345016524761149E-2</c:v>
                </c:pt>
                <c:pt idx="942">
                  <c:v>3.335848720220308E-2</c:v>
                </c:pt>
                <c:pt idx="943">
                  <c:v>3.3371943113338506E-2</c:v>
                </c:pt>
                <c:pt idx="944">
                  <c:v>3.3385384289457927E-2</c:v>
                </c:pt>
                <c:pt idx="945">
                  <c:v>3.3398810761747756E-2</c:v>
                </c:pt>
                <c:pt idx="946">
                  <c:v>3.3412222561290714E-2</c:v>
                </c:pt>
                <c:pt idx="947">
                  <c:v>3.3425619719066164E-2</c:v>
                </c:pt>
                <c:pt idx="948">
                  <c:v>3.3439002265950452E-2</c:v>
                </c:pt>
                <c:pt idx="949">
                  <c:v>3.3452370232717354E-2</c:v>
                </c:pt>
                <c:pt idx="950">
                  <c:v>3.3465723650038338E-2</c:v>
                </c:pt>
                <c:pt idx="951">
                  <c:v>3.3479062548482992E-2</c:v>
                </c:pt>
                <c:pt idx="952">
                  <c:v>3.3492386958519388E-2</c:v>
                </c:pt>
                <c:pt idx="953">
                  <c:v>3.3505696910514388E-2</c:v>
                </c:pt>
                <c:pt idx="954">
                  <c:v>3.3518992434734059E-2</c:v>
                </c:pt>
                <c:pt idx="955">
                  <c:v>3.3532273561344E-2</c:v>
                </c:pt>
                <c:pt idx="956">
                  <c:v>3.3545540320409739E-2</c:v>
                </c:pt>
                <c:pt idx="957">
                  <c:v>3.3558792741897006E-2</c:v>
                </c:pt>
                <c:pt idx="958">
                  <c:v>3.3572030855672209E-2</c:v>
                </c:pt>
                <c:pt idx="959">
                  <c:v>3.3585254691502676E-2</c:v>
                </c:pt>
                <c:pt idx="960">
                  <c:v>3.3598464279057112E-2</c:v>
                </c:pt>
                <c:pt idx="961">
                  <c:v>3.3611659647905842E-2</c:v>
                </c:pt>
                <c:pt idx="962">
                  <c:v>3.362484082752127E-2</c:v>
                </c:pt>
                <c:pt idx="963">
                  <c:v>3.3638007847278183E-2</c:v>
                </c:pt>
                <c:pt idx="964">
                  <c:v>3.3651160736454085E-2</c:v>
                </c:pt>
                <c:pt idx="965">
                  <c:v>3.3664299524229571E-2</c:v>
                </c:pt>
                <c:pt idx="966">
                  <c:v>3.3677424239688704E-2</c:v>
                </c:pt>
                <c:pt idx="967">
                  <c:v>3.3690534911819302E-2</c:v>
                </c:pt>
                <c:pt idx="968">
                  <c:v>3.370363156951333E-2</c:v>
                </c:pt>
                <c:pt idx="969">
                  <c:v>3.3716714241567226E-2</c:v>
                </c:pt>
                <c:pt idx="970">
                  <c:v>3.3729782956682289E-2</c:v>
                </c:pt>
                <c:pt idx="971">
                  <c:v>3.3742837743464954E-2</c:v>
                </c:pt>
                <c:pt idx="972">
                  <c:v>3.3755878630427213E-2</c:v>
                </c:pt>
                <c:pt idx="973">
                  <c:v>3.3768905645986905E-2</c:v>
                </c:pt>
                <c:pt idx="974">
                  <c:v>3.3781918818468072E-2</c:v>
                </c:pt>
                <c:pt idx="975">
                  <c:v>3.3794918176101307E-2</c:v>
                </c:pt>
                <c:pt idx="976">
                  <c:v>3.3807903747024109E-2</c:v>
                </c:pt>
                <c:pt idx="977">
                  <c:v>3.3820875559281184E-2</c:v>
                </c:pt>
                <c:pt idx="978">
                  <c:v>3.3833833640824824E-2</c:v>
                </c:pt>
                <c:pt idx="979">
                  <c:v>3.3846778019515265E-2</c:v>
                </c:pt>
                <c:pt idx="980">
                  <c:v>3.3859708723120913E-2</c:v>
                </c:pt>
                <c:pt idx="981">
                  <c:v>3.3872625779318821E-2</c:v>
                </c:pt>
                <c:pt idx="982">
                  <c:v>3.3885529215694946E-2</c:v>
                </c:pt>
                <c:pt idx="983">
                  <c:v>3.3898419059744479E-2</c:v>
                </c:pt>
                <c:pt idx="984">
                  <c:v>3.3911295338872237E-2</c:v>
                </c:pt>
                <c:pt idx="985">
                  <c:v>3.3924158080392945E-2</c:v>
                </c:pt>
                <c:pt idx="986">
                  <c:v>3.393700731153157E-2</c:v>
                </c:pt>
                <c:pt idx="987">
                  <c:v>3.3949843059423689E-2</c:v>
                </c:pt>
                <c:pt idx="988">
                  <c:v>3.3962665351115771E-2</c:v>
                </c:pt>
                <c:pt idx="989">
                  <c:v>3.3975474213565553E-2</c:v>
                </c:pt>
                <c:pt idx="990">
                  <c:v>3.3988269673642352E-2</c:v>
                </c:pt>
                <c:pt idx="991">
                  <c:v>3.400105175812735E-2</c:v>
                </c:pt>
                <c:pt idx="992">
                  <c:v>3.4013820493714E-2</c:v>
                </c:pt>
                <c:pt idx="993">
                  <c:v>3.4026575907008305E-2</c:v>
                </c:pt>
                <c:pt idx="994">
                  <c:v>3.4039318024529128E-2</c:v>
                </c:pt>
                <c:pt idx="995">
                  <c:v>3.4052046872708561E-2</c:v>
                </c:pt>
                <c:pt idx="996">
                  <c:v>3.406476247789221E-2</c:v>
                </c:pt>
                <c:pt idx="997">
                  <c:v>3.4077464866339523E-2</c:v>
                </c:pt>
                <c:pt idx="998">
                  <c:v>3.4090154064224151E-2</c:v>
                </c:pt>
                <c:pt idx="999">
                  <c:v>3.4102830097634207E-2</c:v>
                </c:pt>
                <c:pt idx="1000">
                  <c:v>3.4115492992572632E-2</c:v>
                </c:pt>
                <c:pt idx="1001">
                  <c:v>3.4128142774957494E-2</c:v>
                </c:pt>
                <c:pt idx="1002">
                  <c:v>3.4140779470622294E-2</c:v>
                </c:pt>
                <c:pt idx="1003">
                  <c:v>3.4153403105316317E-2</c:v>
                </c:pt>
                <c:pt idx="1004">
                  <c:v>3.4166013704704921E-2</c:v>
                </c:pt>
                <c:pt idx="1005">
                  <c:v>3.4178611294369846E-2</c:v>
                </c:pt>
                <c:pt idx="1006">
                  <c:v>3.4191195899809575E-2</c:v>
                </c:pt>
                <c:pt idx="1007">
                  <c:v>3.4203767546439563E-2</c:v>
                </c:pt>
                <c:pt idx="1008">
                  <c:v>3.421632625959263E-2</c:v>
                </c:pt>
                <c:pt idx="1009">
                  <c:v>3.4228872064519238E-2</c:v>
                </c:pt>
                <c:pt idx="1010">
                  <c:v>3.4241404986387787E-2</c:v>
                </c:pt>
                <c:pt idx="1011">
                  <c:v>3.4253925050284954E-2</c:v>
                </c:pt>
                <c:pt idx="1012">
                  <c:v>3.4266432281215981E-2</c:v>
                </c:pt>
                <c:pt idx="1013">
                  <c:v>3.4278926704104984E-2</c:v>
                </c:pt>
                <c:pt idx="1014">
                  <c:v>3.4291408343795259E-2</c:v>
                </c:pt>
                <c:pt idx="1015">
                  <c:v>3.4303877225049614E-2</c:v>
                </c:pt>
                <c:pt idx="1016">
                  <c:v>3.4316333372550634E-2</c:v>
                </c:pt>
                <c:pt idx="1017">
                  <c:v>3.4328776810900977E-2</c:v>
                </c:pt>
                <c:pt idx="1018">
                  <c:v>3.4341207564623735E-2</c:v>
                </c:pt>
                <c:pt idx="1019">
                  <c:v>3.4353625658162697E-2</c:v>
                </c:pt>
                <c:pt idx="1020">
                  <c:v>3.4366031115882635E-2</c:v>
                </c:pt>
                <c:pt idx="1021">
                  <c:v>3.437842396206961E-2</c:v>
                </c:pt>
                <c:pt idx="1022">
                  <c:v>3.439080422093134E-2</c:v>
                </c:pt>
                <c:pt idx="1023">
                  <c:v>3.4403171916597364E-2</c:v>
                </c:pt>
                <c:pt idx="1024">
                  <c:v>3.4415527073119456E-2</c:v>
                </c:pt>
                <c:pt idx="1025">
                  <c:v>3.442786971447187E-2</c:v>
                </c:pt>
                <c:pt idx="1026">
                  <c:v>3.4440199864551643E-2</c:v>
                </c:pt>
                <c:pt idx="1027">
                  <c:v>3.4452517547178908E-2</c:v>
                </c:pt>
                <c:pt idx="1028">
                  <c:v>3.4464822786097117E-2</c:v>
                </c:pt>
                <c:pt idx="1029">
                  <c:v>3.4477115604973421E-2</c:v>
                </c:pt>
                <c:pt idx="1030">
                  <c:v>3.4489396027398922E-2</c:v>
                </c:pt>
                <c:pt idx="1031">
                  <c:v>3.4501664076888948E-2</c:v>
                </c:pt>
                <c:pt idx="1032">
                  <c:v>3.451391977688336E-2</c:v>
                </c:pt>
                <c:pt idx="1033">
                  <c:v>3.4526163150746865E-2</c:v>
                </c:pt>
                <c:pt idx="1034">
                  <c:v>3.4538394221769242E-2</c:v>
                </c:pt>
                <c:pt idx="1035">
                  <c:v>3.4550613013165664E-2</c:v>
                </c:pt>
                <c:pt idx="1036">
                  <c:v>3.4562819548077009E-2</c:v>
                </c:pt>
                <c:pt idx="1037">
                  <c:v>3.4575013849570076E-2</c:v>
                </c:pt>
                <c:pt idx="1038">
                  <c:v>3.4587195940637944E-2</c:v>
                </c:pt>
                <c:pt idx="1039">
                  <c:v>3.4599365844200203E-2</c:v>
                </c:pt>
                <c:pt idx="1040">
                  <c:v>3.4611523583103251E-2</c:v>
                </c:pt>
                <c:pt idx="1041">
                  <c:v>3.4623669180120581E-2</c:v>
                </c:pt>
                <c:pt idx="1042">
                  <c:v>3.4635802657953026E-2</c:v>
                </c:pt>
                <c:pt idx="1043">
                  <c:v>3.4647924039229103E-2</c:v>
                </c:pt>
                <c:pt idx="1044">
                  <c:v>3.4660033346505241E-2</c:v>
                </c:pt>
                <c:pt idx="1045">
                  <c:v>3.4672130602266052E-2</c:v>
                </c:pt>
                <c:pt idx="1046">
                  <c:v>3.4684215828924642E-2</c:v>
                </c:pt>
                <c:pt idx="1047">
                  <c:v>3.4696289048822868E-2</c:v>
                </c:pt>
                <c:pt idx="1048">
                  <c:v>3.4708350284231582E-2</c:v>
                </c:pt>
                <c:pt idx="1049">
                  <c:v>3.472039955735097E-2</c:v>
                </c:pt>
                <c:pt idx="1050">
                  <c:v>3.4732436890310775E-2</c:v>
                </c:pt>
                <c:pt idx="1051">
                  <c:v>3.474446230517058E-2</c:v>
                </c:pt>
                <c:pt idx="1052">
                  <c:v>3.4756475823920052E-2</c:v>
                </c:pt>
                <c:pt idx="1053">
                  <c:v>3.4768477468479289E-2</c:v>
                </c:pt>
                <c:pt idx="1054">
                  <c:v>3.4780467260698986E-2</c:v>
                </c:pt>
                <c:pt idx="1055">
                  <c:v>3.4792445222360781E-2</c:v>
                </c:pt>
                <c:pt idx="1056">
                  <c:v>3.4804411375177466E-2</c:v>
                </c:pt>
                <c:pt idx="1057">
                  <c:v>3.4816365740793304E-2</c:v>
                </c:pt>
                <c:pt idx="1058">
                  <c:v>3.4828308340784278E-2</c:v>
                </c:pt>
                <c:pt idx="1059">
                  <c:v>3.4840239196658303E-2</c:v>
                </c:pt>
                <c:pt idx="1060">
                  <c:v>3.4852158329855554E-2</c:v>
                </c:pt>
                <c:pt idx="1061">
                  <c:v>3.4864065761748698E-2</c:v>
                </c:pt>
                <c:pt idx="1062">
                  <c:v>3.4875961513643181E-2</c:v>
                </c:pt>
                <c:pt idx="1063">
                  <c:v>3.4887845606777428E-2</c:v>
                </c:pt>
                <c:pt idx="1064">
                  <c:v>3.4899718062323171E-2</c:v>
                </c:pt>
                <c:pt idx="1065">
                  <c:v>3.4911578901385652E-2</c:v>
                </c:pt>
                <c:pt idx="1066">
                  <c:v>3.4923428145003925E-2</c:v>
                </c:pt>
                <c:pt idx="1067">
                  <c:v>3.4935265814151094E-2</c:v>
                </c:pt>
                <c:pt idx="1068">
                  <c:v>3.4947091929734532E-2</c:v>
                </c:pt>
                <c:pt idx="1069">
                  <c:v>3.4958906512596206E-2</c:v>
                </c:pt>
                <c:pt idx="1070">
                  <c:v>3.4970709583512866E-2</c:v>
                </c:pt>
                <c:pt idx="1071">
                  <c:v>3.4982501163196345E-2</c:v>
                </c:pt>
                <c:pt idx="1072">
                  <c:v>3.4994281272293766E-2</c:v>
                </c:pt>
                <c:pt idx="1073">
                  <c:v>3.5006049931387832E-2</c:v>
                </c:pt>
                <c:pt idx="1074">
                  <c:v>3.5017807160997054E-2</c:v>
                </c:pt>
                <c:pt idx="1075">
                  <c:v>3.5029552981576006E-2</c:v>
                </c:pt>
                <c:pt idx="1076">
                  <c:v>3.5041287413515573E-2</c:v>
                </c:pt>
                <c:pt idx="1077">
                  <c:v>3.5053010477143189E-2</c:v>
                </c:pt>
                <c:pt idx="1078">
                  <c:v>3.5064722192723101E-2</c:v>
                </c:pt>
                <c:pt idx="1079">
                  <c:v>3.5076422580456602E-2</c:v>
                </c:pt>
                <c:pt idx="1080">
                  <c:v>3.5088111660482264E-2</c:v>
                </c:pt>
                <c:pt idx="1081">
                  <c:v>3.5099789452876208E-2</c:v>
                </c:pt>
                <c:pt idx="1082">
                  <c:v>3.5111455977652313E-2</c:v>
                </c:pt>
                <c:pt idx="1083">
                  <c:v>3.5123111254762515E-2</c:v>
                </c:pt>
                <c:pt idx="1084">
                  <c:v>3.513475530409696E-2</c:v>
                </c:pt>
                <c:pt idx="1085">
                  <c:v>3.5146388145484327E-2</c:v>
                </c:pt>
                <c:pt idx="1086">
                  <c:v>3.5158009798692019E-2</c:v>
                </c:pt>
                <c:pt idx="1087">
                  <c:v>3.5169620283426427E-2</c:v>
                </c:pt>
                <c:pt idx="1088">
                  <c:v>3.5181219619333133E-2</c:v>
                </c:pt>
                <c:pt idx="1089">
                  <c:v>3.519280782599718E-2</c:v>
                </c:pt>
                <c:pt idx="1090">
                  <c:v>3.5204384922943303E-2</c:v>
                </c:pt>
                <c:pt idx="1091">
                  <c:v>3.5215950929636142E-2</c:v>
                </c:pt>
                <c:pt idx="1092">
                  <c:v>3.5227505865480492E-2</c:v>
                </c:pt>
                <c:pt idx="1093">
                  <c:v>3.5239049749821533E-2</c:v>
                </c:pt>
                <c:pt idx="1094">
                  <c:v>3.5250582601945052E-2</c:v>
                </c:pt>
                <c:pt idx="1095">
                  <c:v>3.5262104441077705E-2</c:v>
                </c:pt>
                <c:pt idx="1096">
                  <c:v>3.5273615286387207E-2</c:v>
                </c:pt>
                <c:pt idx="1097">
                  <c:v>3.5285115156982579E-2</c:v>
                </c:pt>
                <c:pt idx="1098">
                  <c:v>3.5296604071914379E-2</c:v>
                </c:pt>
                <c:pt idx="1099">
                  <c:v>3.5308082050174938E-2</c:v>
                </c:pt>
                <c:pt idx="1100">
                  <c:v>3.5319549110698539E-2</c:v>
                </c:pt>
                <c:pt idx="1101">
                  <c:v>3.5331005272361729E-2</c:v>
                </c:pt>
                <c:pt idx="1102">
                  <c:v>3.5342450553983461E-2</c:v>
                </c:pt>
                <c:pt idx="1103">
                  <c:v>3.5353884974325338E-2</c:v>
                </c:pt>
                <c:pt idx="1104">
                  <c:v>3.5365308552091877E-2</c:v>
                </c:pt>
                <c:pt idx="1105">
                  <c:v>3.5376721305930704E-2</c:v>
                </c:pt>
                <c:pt idx="1106">
                  <c:v>3.5388123254432739E-2</c:v>
                </c:pt>
                <c:pt idx="1107">
                  <c:v>3.5399514416132476E-2</c:v>
                </c:pt>
                <c:pt idx="1108">
                  <c:v>3.5410894809508195E-2</c:v>
                </c:pt>
                <c:pt idx="1109">
                  <c:v>3.5422264452982126E-2</c:v>
                </c:pt>
                <c:pt idx="1110">
                  <c:v>3.543362336492073E-2</c:v>
                </c:pt>
                <c:pt idx="1111">
                  <c:v>3.5444971563634881E-2</c:v>
                </c:pt>
                <c:pt idx="1112">
                  <c:v>3.5456309067380079E-2</c:v>
                </c:pt>
                <c:pt idx="1113">
                  <c:v>3.5467635894356718E-2</c:v>
                </c:pt>
                <c:pt idx="1114">
                  <c:v>3.5478952062710241E-2</c:v>
                </c:pt>
                <c:pt idx="1115">
                  <c:v>3.5490257590531343E-2</c:v>
                </c:pt>
                <c:pt idx="1116">
                  <c:v>3.5501552495856251E-2</c:v>
                </c:pt>
                <c:pt idx="1117">
                  <c:v>3.5512836796666898E-2</c:v>
                </c:pt>
                <c:pt idx="1118">
                  <c:v>3.5524110510891126E-2</c:v>
                </c:pt>
                <c:pt idx="1119">
                  <c:v>3.5535373656402906E-2</c:v>
                </c:pt>
                <c:pt idx="1120">
                  <c:v>3.5546626251022562E-2</c:v>
                </c:pt>
                <c:pt idx="1121">
                  <c:v>3.5557868312516949E-2</c:v>
                </c:pt>
                <c:pt idx="1122">
                  <c:v>3.556909985859967E-2</c:v>
                </c:pt>
                <c:pt idx="1123">
                  <c:v>3.5580320906931348E-2</c:v>
                </c:pt>
                <c:pt idx="1124">
                  <c:v>3.5591531475119696E-2</c:v>
                </c:pt>
                <c:pt idx="1125">
                  <c:v>3.5602731580719874E-2</c:v>
                </c:pt>
                <c:pt idx="1126">
                  <c:v>3.5613921241234567E-2</c:v>
                </c:pt>
                <c:pt idx="1127">
                  <c:v>3.5625100474114275E-2</c:v>
                </c:pt>
                <c:pt idx="1128">
                  <c:v>3.5636269296757485E-2</c:v>
                </c:pt>
                <c:pt idx="1129">
                  <c:v>3.5647427726510854E-2</c:v>
                </c:pt>
                <c:pt idx="1130">
                  <c:v>3.5658575780669458E-2</c:v>
                </c:pt>
                <c:pt idx="1131">
                  <c:v>3.566971347647694E-2</c:v>
                </c:pt>
                <c:pt idx="1132">
                  <c:v>3.5680840831125764E-2</c:v>
                </c:pt>
                <c:pt idx="1133">
                  <c:v>3.5691957861757342E-2</c:v>
                </c:pt>
                <c:pt idx="1134">
                  <c:v>3.5703064585462324E-2</c:v>
                </c:pt>
                <c:pt idx="1135">
                  <c:v>3.5714161019280724E-2</c:v>
                </c:pt>
                <c:pt idx="1136">
                  <c:v>3.5725247180202126E-2</c:v>
                </c:pt>
                <c:pt idx="1137">
                  <c:v>3.5736323085165916E-2</c:v>
                </c:pt>
                <c:pt idx="1138">
                  <c:v>3.5747388751061468E-2</c:v>
                </c:pt>
                <c:pt idx="1139">
                  <c:v>3.5758444194728296E-2</c:v>
                </c:pt>
                <c:pt idx="1140">
                  <c:v>3.5769489432956283E-2</c:v>
                </c:pt>
                <c:pt idx="1141">
                  <c:v>3.5780524482485879E-2</c:v>
                </c:pt>
                <c:pt idx="1142">
                  <c:v>3.57915493600083E-2</c:v>
                </c:pt>
                <c:pt idx="1143">
                  <c:v>3.5802564082165651E-2</c:v>
                </c:pt>
                <c:pt idx="1144">
                  <c:v>3.5813568665551243E-2</c:v>
                </c:pt>
                <c:pt idx="1145">
                  <c:v>3.5824563126709626E-2</c:v>
                </c:pt>
                <c:pt idx="1146">
                  <c:v>3.5835547482136923E-2</c:v>
                </c:pt>
                <c:pt idx="1147">
                  <c:v>3.5846521748280916E-2</c:v>
                </c:pt>
                <c:pt idx="1148">
                  <c:v>3.5857485941541298E-2</c:v>
                </c:pt>
                <c:pt idx="1149">
                  <c:v>3.5868440078269836E-2</c:v>
                </c:pt>
                <c:pt idx="1150">
                  <c:v>3.5879384174770546E-2</c:v>
                </c:pt>
                <c:pt idx="1151">
                  <c:v>3.5890318247299872E-2</c:v>
                </c:pt>
                <c:pt idx="1152">
                  <c:v>3.5901242312066935E-2</c:v>
                </c:pt>
                <c:pt idx="1153">
                  <c:v>3.591215638523361E-2</c:v>
                </c:pt>
                <c:pt idx="1154">
                  <c:v>3.5923060482914812E-2</c:v>
                </c:pt>
                <c:pt idx="1155">
                  <c:v>3.5933954621178626E-2</c:v>
                </c:pt>
                <c:pt idx="1156">
                  <c:v>3.5944838816046487E-2</c:v>
                </c:pt>
                <c:pt idx="1157">
                  <c:v>3.5955713083493365E-2</c:v>
                </c:pt>
                <c:pt idx="1158">
                  <c:v>3.5966577439447985E-2</c:v>
                </c:pt>
                <c:pt idx="1159">
                  <c:v>3.5977431899792939E-2</c:v>
                </c:pt>
                <c:pt idx="1160">
                  <c:v>3.5988276480364907E-2</c:v>
                </c:pt>
                <c:pt idx="1161">
                  <c:v>3.5999111196954828E-2</c:v>
                </c:pt>
                <c:pt idx="1162">
                  <c:v>3.6009936065308099E-2</c:v>
                </c:pt>
                <c:pt idx="1163">
                  <c:v>3.6020751101124675E-2</c:v>
                </c:pt>
                <c:pt idx="1164">
                  <c:v>3.6031556320059367E-2</c:v>
                </c:pt>
                <c:pt idx="1165">
                  <c:v>3.6042351737721898E-2</c:v>
                </c:pt>
                <c:pt idx="1166">
                  <c:v>3.6053137369677142E-2</c:v>
                </c:pt>
                <c:pt idx="1167">
                  <c:v>3.6063913231445283E-2</c:v>
                </c:pt>
                <c:pt idx="1168">
                  <c:v>3.6074679338501996E-2</c:v>
                </c:pt>
                <c:pt idx="1169">
                  <c:v>3.6085435706278597E-2</c:v>
                </c:pt>
                <c:pt idx="1170">
                  <c:v>3.6096182350162258E-2</c:v>
                </c:pt>
                <c:pt idx="1171">
                  <c:v>3.6106919285496114E-2</c:v>
                </c:pt>
                <c:pt idx="1172">
                  <c:v>3.6117646527579504E-2</c:v>
                </c:pt>
                <c:pt idx="1173">
                  <c:v>3.6128364091668079E-2</c:v>
                </c:pt>
                <c:pt idx="1174">
                  <c:v>3.6139071992973996E-2</c:v>
                </c:pt>
                <c:pt idx="1175">
                  <c:v>3.6149770246666109E-2</c:v>
                </c:pt>
                <c:pt idx="1176">
                  <c:v>3.6160458867870102E-2</c:v>
                </c:pt>
                <c:pt idx="1177">
                  <c:v>3.6171137871668667E-2</c:v>
                </c:pt>
                <c:pt idx="1178">
                  <c:v>3.618180727310167E-2</c:v>
                </c:pt>
                <c:pt idx="1179">
                  <c:v>3.6192467087166329E-2</c:v>
                </c:pt>
                <c:pt idx="1180">
                  <c:v>3.6203117328817362E-2</c:v>
                </c:pt>
                <c:pt idx="1181">
                  <c:v>3.6213758012967154E-2</c:v>
                </c:pt>
                <c:pt idx="1182">
                  <c:v>3.6224389154485913E-2</c:v>
                </c:pt>
                <c:pt idx="1183">
                  <c:v>3.6235010768201868E-2</c:v>
                </c:pt>
                <c:pt idx="1184">
                  <c:v>3.6245622868901393E-2</c:v>
                </c:pt>
                <c:pt idx="1185">
                  <c:v>3.6256225471329166E-2</c:v>
                </c:pt>
                <c:pt idx="1186">
                  <c:v>3.6266818590188363E-2</c:v>
                </c:pt>
                <c:pt idx="1187">
                  <c:v>3.6277402240140817E-2</c:v>
                </c:pt>
                <c:pt idx="1188">
                  <c:v>3.6287976435807105E-2</c:v>
                </c:pt>
                <c:pt idx="1189">
                  <c:v>3.6298541191766814E-2</c:v>
                </c:pt>
                <c:pt idx="1190">
                  <c:v>3.6309096522558641E-2</c:v>
                </c:pt>
                <c:pt idx="1191">
                  <c:v>3.6319642442680516E-2</c:v>
                </c:pt>
                <c:pt idx="1192">
                  <c:v>3.6330178966589854E-2</c:v>
                </c:pt>
                <c:pt idx="1193">
                  <c:v>3.6340706108703602E-2</c:v>
                </c:pt>
                <c:pt idx="1194">
                  <c:v>3.6351223883398495E-2</c:v>
                </c:pt>
                <c:pt idx="1195">
                  <c:v>3.6361732305011135E-2</c:v>
                </c:pt>
                <c:pt idx="1196">
                  <c:v>3.637223138783819E-2</c:v>
                </c:pt>
                <c:pt idx="1197">
                  <c:v>3.6382721146136533E-2</c:v>
                </c:pt>
                <c:pt idx="1198">
                  <c:v>3.6393201594123376E-2</c:v>
                </c:pt>
                <c:pt idx="1199">
                  <c:v>3.6403672745976452E-2</c:v>
                </c:pt>
                <c:pt idx="1200">
                  <c:v>3.6414134615834162E-2</c:v>
                </c:pt>
                <c:pt idx="1201">
                  <c:v>3.642458721779572E-2</c:v>
                </c:pt>
                <c:pt idx="1202">
                  <c:v>3.6435030565921275E-2</c:v>
                </c:pt>
                <c:pt idx="1203">
                  <c:v>3.6445464674232111E-2</c:v>
                </c:pt>
                <c:pt idx="1204">
                  <c:v>3.6455889556710787E-2</c:v>
                </c:pt>
                <c:pt idx="1205">
                  <c:v>3.6466305227301217E-2</c:v>
                </c:pt>
                <c:pt idx="1206">
                  <c:v>3.6476711699908945E-2</c:v>
                </c:pt>
                <c:pt idx="1207">
                  <c:v>3.6487108988401171E-2</c:v>
                </c:pt>
                <c:pt idx="1208">
                  <c:v>3.6497497106606956E-2</c:v>
                </c:pt>
                <c:pt idx="1209">
                  <c:v>3.6507876068317374E-2</c:v>
                </c:pt>
                <c:pt idx="1210">
                  <c:v>3.6518245887285604E-2</c:v>
                </c:pt>
                <c:pt idx="1211">
                  <c:v>3.652860657722716E-2</c:v>
                </c:pt>
                <c:pt idx="1212">
                  <c:v>3.6538958151819956E-2</c:v>
                </c:pt>
                <c:pt idx="1213">
                  <c:v>3.6549300624704496E-2</c:v>
                </c:pt>
                <c:pt idx="1214">
                  <c:v>3.6559634009483997E-2</c:v>
                </c:pt>
                <c:pt idx="1215">
                  <c:v>3.6569958319724531E-2</c:v>
                </c:pt>
                <c:pt idx="1216">
                  <c:v>3.6580273568955199E-2</c:v>
                </c:pt>
                <c:pt idx="1217">
                  <c:v>3.6590579770668201E-2</c:v>
                </c:pt>
                <c:pt idx="1218">
                  <c:v>3.6600876938319059E-2</c:v>
                </c:pt>
                <c:pt idx="1219">
                  <c:v>3.6611165085326712E-2</c:v>
                </c:pt>
                <c:pt idx="1220">
                  <c:v>3.6621444225073657E-2</c:v>
                </c:pt>
                <c:pt idx="1221">
                  <c:v>3.6631714370906086E-2</c:v>
                </c:pt>
                <c:pt idx="1222">
                  <c:v>3.6641975536134054E-2</c:v>
                </c:pt>
                <c:pt idx="1223">
                  <c:v>3.6652227734031574E-2</c:v>
                </c:pt>
                <c:pt idx="1224">
                  <c:v>3.6662470977836786E-2</c:v>
                </c:pt>
                <c:pt idx="1225">
                  <c:v>3.6672705280752088E-2</c:v>
                </c:pt>
                <c:pt idx="1226">
                  <c:v>3.6682930655944246E-2</c:v>
                </c:pt>
                <c:pt idx="1227">
                  <c:v>3.6693147116544589E-2</c:v>
                </c:pt>
                <c:pt idx="1228">
                  <c:v>3.6703354675649051E-2</c:v>
                </c:pt>
                <c:pt idx="1229">
                  <c:v>3.6713553346318407E-2</c:v>
                </c:pt>
                <c:pt idx="1230">
                  <c:v>3.6723743141578329E-2</c:v>
                </c:pt>
                <c:pt idx="1231">
                  <c:v>3.6733924074419576E-2</c:v>
                </c:pt>
                <c:pt idx="1232">
                  <c:v>3.6744096157798056E-2</c:v>
                </c:pt>
                <c:pt idx="1233">
                  <c:v>3.6754259404635059E-2</c:v>
                </c:pt>
                <c:pt idx="1234">
                  <c:v>3.6764413827817283E-2</c:v>
                </c:pt>
                <c:pt idx="1235">
                  <c:v>3.6774559440197044E-2</c:v>
                </c:pt>
                <c:pt idx="1236">
                  <c:v>3.678469625459236E-2</c:v>
                </c:pt>
                <c:pt idx="1237">
                  <c:v>3.6794824283787095E-2</c:v>
                </c:pt>
                <c:pt idx="1238">
                  <c:v>3.6804943540531106E-2</c:v>
                </c:pt>
                <c:pt idx="1239">
                  <c:v>3.6815054037540346E-2</c:v>
                </c:pt>
                <c:pt idx="1240">
                  <c:v>3.6825155787496983E-2</c:v>
                </c:pt>
                <c:pt idx="1241">
                  <c:v>3.6835248803049579E-2</c:v>
                </c:pt>
                <c:pt idx="1242">
                  <c:v>3.6845333096813163E-2</c:v>
                </c:pt>
                <c:pt idx="1243">
                  <c:v>3.6855408681369384E-2</c:v>
                </c:pt>
                <c:pt idx="1244">
                  <c:v>3.6865475569266642E-2</c:v>
                </c:pt>
                <c:pt idx="1245">
                  <c:v>3.6875533773020178E-2</c:v>
                </c:pt>
                <c:pt idx="1246">
                  <c:v>3.6885583305112261E-2</c:v>
                </c:pt>
                <c:pt idx="1247">
                  <c:v>3.6895624177992248E-2</c:v>
                </c:pt>
                <c:pt idx="1248">
                  <c:v>3.6905656404076746E-2</c:v>
                </c:pt>
                <c:pt idx="1249">
                  <c:v>3.6915679995749726E-2</c:v>
                </c:pt>
                <c:pt idx="1250">
                  <c:v>3.6925694965362639E-2</c:v>
                </c:pt>
                <c:pt idx="1251">
                  <c:v>3.6935701325234542E-2</c:v>
                </c:pt>
                <c:pt idx="1252">
                  <c:v>3.6945699087652259E-2</c:v>
                </c:pt>
                <c:pt idx="1253">
                  <c:v>3.6955688264870411E-2</c:v>
                </c:pt>
                <c:pt idx="1254">
                  <c:v>3.6965668869111609E-2</c:v>
                </c:pt>
                <c:pt idx="1255">
                  <c:v>3.6975640912566603E-2</c:v>
                </c:pt>
                <c:pt idx="1256">
                  <c:v>3.6985604407394283E-2</c:v>
                </c:pt>
                <c:pt idx="1257">
                  <c:v>3.6995559365721929E-2</c:v>
                </c:pt>
                <c:pt idx="1258">
                  <c:v>3.700550579964524E-2</c:v>
                </c:pt>
                <c:pt idx="1259">
                  <c:v>3.7015443721228496E-2</c:v>
                </c:pt>
                <c:pt idx="1260">
                  <c:v>3.7025373142504668E-2</c:v>
                </c:pt>
                <c:pt idx="1261">
                  <c:v>3.7035294075475518E-2</c:v>
                </c:pt>
                <c:pt idx="1262">
                  <c:v>3.7045206532111734E-2</c:v>
                </c:pt>
                <c:pt idx="1263">
                  <c:v>3.7055110524353042E-2</c:v>
                </c:pt>
                <c:pt idx="1264">
                  <c:v>3.7065006064108348E-2</c:v>
                </c:pt>
                <c:pt idx="1265">
                  <c:v>3.7074893163255775E-2</c:v>
                </c:pt>
                <c:pt idx="1266">
                  <c:v>3.7084771833642866E-2</c:v>
                </c:pt>
                <c:pt idx="1267">
                  <c:v>3.7094642087086668E-2</c:v>
                </c:pt>
                <c:pt idx="1268">
                  <c:v>3.7104503935373796E-2</c:v>
                </c:pt>
                <c:pt idx="1269">
                  <c:v>3.7114357390260644E-2</c:v>
                </c:pt>
                <c:pt idx="1270">
                  <c:v>3.7124202463473394E-2</c:v>
                </c:pt>
                <c:pt idx="1271">
                  <c:v>3.7134039166708224E-2</c:v>
                </c:pt>
                <c:pt idx="1272">
                  <c:v>3.7143867511631352E-2</c:v>
                </c:pt>
                <c:pt idx="1273">
                  <c:v>3.7153687509879157E-2</c:v>
                </c:pt>
                <c:pt idx="1274">
                  <c:v>3.7163499173058334E-2</c:v>
                </c:pt>
                <c:pt idx="1275">
                  <c:v>3.7173302512745934E-2</c:v>
                </c:pt>
                <c:pt idx="1276">
                  <c:v>3.7183097540489561E-2</c:v>
                </c:pt>
                <c:pt idx="1277">
                  <c:v>3.719288426780739E-2</c:v>
                </c:pt>
                <c:pt idx="1278">
                  <c:v>3.7202662706188348E-2</c:v>
                </c:pt>
                <c:pt idx="1279">
                  <c:v>3.7212432867092193E-2</c:v>
                </c:pt>
                <c:pt idx="1280">
                  <c:v>3.7222194761949594E-2</c:v>
                </c:pt>
                <c:pt idx="1281">
                  <c:v>3.7231948402162304E-2</c:v>
                </c:pt>
                <c:pt idx="1282">
                  <c:v>3.7241693799103227E-2</c:v>
                </c:pt>
                <c:pt idx="1283">
                  <c:v>3.7251430964116518E-2</c:v>
                </c:pt>
                <c:pt idx="1284">
                  <c:v>3.7261159908517701E-2</c:v>
                </c:pt>
                <c:pt idx="1285">
                  <c:v>3.7270880643593775E-2</c:v>
                </c:pt>
                <c:pt idx="1286">
                  <c:v>3.7280593180603346E-2</c:v>
                </c:pt>
                <c:pt idx="1287">
                  <c:v>3.7290297530776659E-2</c:v>
                </c:pt>
                <c:pt idx="1288">
                  <c:v>3.7299993705315795E-2</c:v>
                </c:pt>
                <c:pt idx="1289">
                  <c:v>3.7309681715394699E-2</c:v>
                </c:pt>
                <c:pt idx="1290">
                  <c:v>3.7319361572159322E-2</c:v>
                </c:pt>
                <c:pt idx="1291">
                  <c:v>3.7329033286727729E-2</c:v>
                </c:pt>
                <c:pt idx="1292">
                  <c:v>3.7338696870190154E-2</c:v>
                </c:pt>
                <c:pt idx="1293">
                  <c:v>3.7348352333609204E-2</c:v>
                </c:pt>
                <c:pt idx="1294">
                  <c:v>3.7357999688019811E-2</c:v>
                </c:pt>
                <c:pt idx="1295">
                  <c:v>3.7367638944429481E-2</c:v>
                </c:pt>
                <c:pt idx="1296">
                  <c:v>3.7377270113818313E-2</c:v>
                </c:pt>
                <c:pt idx="1297">
                  <c:v>3.7386893207139095E-2</c:v>
                </c:pt>
                <c:pt idx="1298">
                  <c:v>3.7396508235317462E-2</c:v>
                </c:pt>
                <c:pt idx="1299">
                  <c:v>3.7406115209251946E-2</c:v>
                </c:pt>
                <c:pt idx="1300">
                  <c:v>3.7415714139814073E-2</c:v>
                </c:pt>
                <c:pt idx="1301">
                  <c:v>3.7425305037848508E-2</c:v>
                </c:pt>
                <c:pt idx="1302">
                  <c:v>3.7434887914173119E-2</c:v>
                </c:pt>
                <c:pt idx="1303">
                  <c:v>3.7444462779579045E-2</c:v>
                </c:pt>
                <c:pt idx="1304">
                  <c:v>3.745402964483089E-2</c:v>
                </c:pt>
                <c:pt idx="1305">
                  <c:v>3.7463588520666717E-2</c:v>
                </c:pt>
                <c:pt idx="1306">
                  <c:v>3.7473139417798181E-2</c:v>
                </c:pt>
                <c:pt idx="1307">
                  <c:v>3.7482682346910677E-2</c:v>
                </c:pt>
                <c:pt idx="1308">
                  <c:v>3.7492217318663347E-2</c:v>
                </c:pt>
                <c:pt idx="1309">
                  <c:v>3.750174434368924E-2</c:v>
                </c:pt>
                <c:pt idx="1310">
                  <c:v>3.7511263432595393E-2</c:v>
                </c:pt>
                <c:pt idx="1311">
                  <c:v>3.752077459596289E-2</c:v>
                </c:pt>
                <c:pt idx="1312">
                  <c:v>3.7530277844347017E-2</c:v>
                </c:pt>
                <c:pt idx="1313">
                  <c:v>3.753977318827733E-2</c:v>
                </c:pt>
                <c:pt idx="1314">
                  <c:v>3.7549260638257712E-2</c:v>
                </c:pt>
                <c:pt idx="1315">
                  <c:v>3.7558740204766523E-2</c:v>
                </c:pt>
                <c:pt idx="1316">
                  <c:v>3.7568211898256647E-2</c:v>
                </c:pt>
                <c:pt idx="1317">
                  <c:v>3.7577675729155643E-2</c:v>
                </c:pt>
                <c:pt idx="1318">
                  <c:v>3.7587131707865748E-2</c:v>
                </c:pt>
                <c:pt idx="1319">
                  <c:v>3.7596579844764069E-2</c:v>
                </c:pt>
                <c:pt idx="1320">
                  <c:v>3.760602015020259E-2</c:v>
                </c:pt>
                <c:pt idx="1321">
                  <c:v>3.7615452634508321E-2</c:v>
                </c:pt>
                <c:pt idx="1322">
                  <c:v>3.7624877307983355E-2</c:v>
                </c:pt>
                <c:pt idx="1323">
                  <c:v>3.763429418090497E-2</c:v>
                </c:pt>
                <c:pt idx="1324">
                  <c:v>3.7643703263525716E-2</c:v>
                </c:pt>
                <c:pt idx="1325">
                  <c:v>3.7653104566073507E-2</c:v>
                </c:pt>
                <c:pt idx="1326">
                  <c:v>3.7662498098751718E-2</c:v>
                </c:pt>
                <c:pt idx="1327">
                  <c:v>3.767188387173926E-2</c:v>
                </c:pt>
                <c:pt idx="1328">
                  <c:v>3.7681261895190658E-2</c:v>
                </c:pt>
                <c:pt idx="1329">
                  <c:v>3.7690632179236162E-2</c:v>
                </c:pt>
                <c:pt idx="1330">
                  <c:v>3.7699994733981848E-2</c:v>
                </c:pt>
                <c:pt idx="1331">
                  <c:v>3.7709349569509644E-2</c:v>
                </c:pt>
                <c:pt idx="1332">
                  <c:v>3.7718696695877497E-2</c:v>
                </c:pt>
                <c:pt idx="1333">
                  <c:v>3.7728036123119389E-2</c:v>
                </c:pt>
                <c:pt idx="1334">
                  <c:v>3.7737367861245444E-2</c:v>
                </c:pt>
                <c:pt idx="1335">
                  <c:v>3.7746691920242062E-2</c:v>
                </c:pt>
                <c:pt idx="1336">
                  <c:v>3.7756008310071934E-2</c:v>
                </c:pt>
                <c:pt idx="1337">
                  <c:v>3.7765317040674158E-2</c:v>
                </c:pt>
                <c:pt idx="1338">
                  <c:v>3.7774618121964323E-2</c:v>
                </c:pt>
                <c:pt idx="1339">
                  <c:v>3.7783911563834621E-2</c:v>
                </c:pt>
                <c:pt idx="1340">
                  <c:v>3.7793197376153845E-2</c:v>
                </c:pt>
                <c:pt idx="1341">
                  <c:v>3.7802475568767598E-2</c:v>
                </c:pt>
                <c:pt idx="1342">
                  <c:v>3.7811746151498252E-2</c:v>
                </c:pt>
                <c:pt idx="1343">
                  <c:v>3.7821009134145114E-2</c:v>
                </c:pt>
                <c:pt idx="1344">
                  <c:v>3.7830264526484483E-2</c:v>
                </c:pt>
                <c:pt idx="1345">
                  <c:v>3.7839512338269717E-2</c:v>
                </c:pt>
                <c:pt idx="1346">
                  <c:v>3.7848752579231343E-2</c:v>
                </c:pt>
                <c:pt idx="1347">
                  <c:v>3.7857985259077104E-2</c:v>
                </c:pt>
                <c:pt idx="1348">
                  <c:v>3.7867210387492072E-2</c:v>
                </c:pt>
                <c:pt idx="1349">
                  <c:v>3.7876427974138725E-2</c:v>
                </c:pt>
                <c:pt idx="1350">
                  <c:v>3.7885638028657E-2</c:v>
                </c:pt>
                <c:pt idx="1351">
                  <c:v>3.7894840560664389E-2</c:v>
                </c:pt>
                <c:pt idx="1352">
                  <c:v>3.7904035579756065E-2</c:v>
                </c:pt>
                <c:pt idx="1353">
                  <c:v>3.791322309550485E-2</c:v>
                </c:pt>
                <c:pt idx="1354">
                  <c:v>3.7922403117461402E-2</c:v>
                </c:pt>
                <c:pt idx="1355">
                  <c:v>3.7931575655154259E-2</c:v>
                </c:pt>
                <c:pt idx="1356">
                  <c:v>3.7940740718089887E-2</c:v>
                </c:pt>
                <c:pt idx="1357">
                  <c:v>3.7949898315752802E-2</c:v>
                </c:pt>
                <c:pt idx="1358">
                  <c:v>3.7959048457605601E-2</c:v>
                </c:pt>
                <c:pt idx="1359">
                  <c:v>3.7968191153089116E-2</c:v>
                </c:pt>
                <c:pt idx="1360">
                  <c:v>3.7977326411622374E-2</c:v>
                </c:pt>
                <c:pt idx="1361">
                  <c:v>3.7986454242602816E-2</c:v>
                </c:pt>
                <c:pt idx="1362">
                  <c:v>3.7995574655406233E-2</c:v>
                </c:pt>
                <c:pt idx="1363">
                  <c:v>3.8004687659386943E-2</c:v>
                </c:pt>
                <c:pt idx="1364">
                  <c:v>3.8013793263877819E-2</c:v>
                </c:pt>
                <c:pt idx="1365">
                  <c:v>3.8022891478190393E-2</c:v>
                </c:pt>
                <c:pt idx="1366">
                  <c:v>3.8031982311614872E-2</c:v>
                </c:pt>
                <c:pt idx="1367">
                  <c:v>3.8041065773420306E-2</c:v>
                </c:pt>
                <c:pt idx="1368">
                  <c:v>3.8050141872854597E-2</c:v>
                </c:pt>
                <c:pt idx="1369">
                  <c:v>3.8059210619144551E-2</c:v>
                </c:pt>
                <c:pt idx="1370">
                  <c:v>3.8068272021496048E-2</c:v>
                </c:pt>
                <c:pt idx="1371">
                  <c:v>3.8077326089094012E-2</c:v>
                </c:pt>
                <c:pt idx="1372">
                  <c:v>3.8086372831102534E-2</c:v>
                </c:pt>
                <c:pt idx="1373">
                  <c:v>3.8095412256664962E-2</c:v>
                </c:pt>
                <c:pt idx="1374">
                  <c:v>3.8104444374903942E-2</c:v>
                </c:pt>
                <c:pt idx="1375">
                  <c:v>3.8113469194921486E-2</c:v>
                </c:pt>
                <c:pt idx="1376">
                  <c:v>3.8122486725799057E-2</c:v>
                </c:pt>
                <c:pt idx="1377">
                  <c:v>3.8131496976597644E-2</c:v>
                </c:pt>
                <c:pt idx="1378">
                  <c:v>3.8140499956357855E-2</c:v>
                </c:pt>
                <c:pt idx="1379">
                  <c:v>3.8149495674099927E-2</c:v>
                </c:pt>
                <c:pt idx="1380">
                  <c:v>3.8158484138823848E-2</c:v>
                </c:pt>
                <c:pt idx="1381">
                  <c:v>3.8167465359509413E-2</c:v>
                </c:pt>
                <c:pt idx="1382">
                  <c:v>3.8176439345116282E-2</c:v>
                </c:pt>
                <c:pt idx="1383">
                  <c:v>3.8185406104584083E-2</c:v>
                </c:pt>
                <c:pt idx="1384">
                  <c:v>3.8194365646832464E-2</c:v>
                </c:pt>
                <c:pt idx="1385">
                  <c:v>3.8283902390319834E-2</c:v>
                </c:pt>
                <c:pt idx="1386">
                  <c:v>3.8372720654384046E-2</c:v>
                </c:pt>
                <c:pt idx="1387">
                  <c:v>3.8460829142043351E-2</c:v>
                </c:pt>
                <c:pt idx="1388">
                  <c:v>3.854823638117251E-2</c:v>
                </c:pt>
                <c:pt idx="1389">
                  <c:v>3.8634950727081334E-2</c:v>
                </c:pt>
                <c:pt idx="1390">
                  <c:v>3.8720980365730892E-2</c:v>
                </c:pt>
                <c:pt idx="1391">
                  <c:v>3.8806333317389446E-2</c:v>
                </c:pt>
                <c:pt idx="1392">
                  <c:v>3.8891017440578553E-2</c:v>
                </c:pt>
                <c:pt idx="1393">
                  <c:v>3.8975040436197012E-2</c:v>
                </c:pt>
                <c:pt idx="1394">
                  <c:v>3.9058409851737891E-2</c:v>
                </c:pt>
                <c:pt idx="1395">
                  <c:v>3.9141133085536017E-2</c:v>
                </c:pt>
                <c:pt idx="1396">
                  <c:v>3.922321739099896E-2</c:v>
                </c:pt>
                <c:pt idx="1397">
                  <c:v>3.9304669880787652E-2</c:v>
                </c:pt>
                <c:pt idx="1398">
                  <c:v>3.938549753092177E-2</c:v>
                </c:pt>
                <c:pt idx="1399">
                  <c:v>3.9465707184792545E-2</c:v>
                </c:pt>
                <c:pt idx="1400">
                  <c:v>3.9545305557070975E-2</c:v>
                </c:pt>
                <c:pt idx="1401">
                  <c:v>3.9624299237503803E-2</c:v>
                </c:pt>
                <c:pt idx="1402">
                  <c:v>3.9702694694592484E-2</c:v>
                </c:pt>
                <c:pt idx="1403">
                  <c:v>3.9780498279152837E-2</c:v>
                </c:pt>
                <c:pt idx="1404">
                  <c:v>3.9857716227755087E-2</c:v>
                </c:pt>
                <c:pt idx="1405">
                  <c:v>3.9934354666044891E-2</c:v>
                </c:pt>
                <c:pt idx="1406">
                  <c:v>4.0010419611947123E-2</c:v>
                </c:pt>
                <c:pt idx="1407">
                  <c:v>4.0085916978755048E-2</c:v>
                </c:pt>
                <c:pt idx="1408">
                  <c:v>4.0160852578107552E-2</c:v>
                </c:pt>
                <c:pt idx="1409">
                  <c:v>4.0235232122857963E-2</c:v>
                </c:pt>
                <c:pt idx="1410">
                  <c:v>4.0309061229837698E-2</c:v>
                </c:pt>
                <c:pt idx="1411">
                  <c:v>4.0382345422518534E-2</c:v>
                </c:pt>
                <c:pt idx="1412">
                  <c:v>4.0455090133576968E-2</c:v>
                </c:pt>
                <c:pt idx="1413">
                  <c:v>4.052730070736453E-2</c:v>
                </c:pt>
                <c:pt idx="1414">
                  <c:v>4.0598982402287362E-2</c:v>
                </c:pt>
                <c:pt idx="1415">
                  <c:v>4.0670140393098984E-2</c:v>
                </c:pt>
                <c:pt idx="1416">
                  <c:v>4.0740779773109373E-2</c:v>
                </c:pt>
                <c:pt idx="1417">
                  <c:v>4.0810905556313962E-2</c:v>
                </c:pt>
                <c:pt idx="1418">
                  <c:v>4.088052267944569E-2</c:v>
                </c:pt>
                <c:pt idx="1419">
                  <c:v>4.0949636003953314E-2</c:v>
                </c:pt>
                <c:pt idx="1420">
                  <c:v>4.1018250317909025E-2</c:v>
                </c:pt>
                <c:pt idx="1421">
                  <c:v>4.1086370337848295E-2</c:v>
                </c:pt>
                <c:pt idx="1422">
                  <c:v>4.1154000710544654E-2</c:v>
                </c:pt>
                <c:pt idx="1423">
                  <c:v>4.1221146014722286E-2</c:v>
                </c:pt>
                <c:pt idx="1424">
                  <c:v>4.1287810762708842E-2</c:v>
                </c:pt>
                <c:pt idx="1425">
                  <c:v>4.1353999402031015E-2</c:v>
                </c:pt>
                <c:pt idx="1426">
                  <c:v>4.1419716316955311E-2</c:v>
                </c:pt>
                <c:pt idx="1427">
                  <c:v>4.1484965829976093E-2</c:v>
                </c:pt>
                <c:pt idx="1428">
                  <c:v>4.1549752203253319E-2</c:v>
                </c:pt>
                <c:pt idx="1429">
                  <c:v>4.161407964000171E-2</c:v>
                </c:pt>
                <c:pt idx="1430">
                  <c:v>4.1677952285833708E-2</c:v>
                </c:pt>
                <c:pt idx="1431">
                  <c:v>4.1741374230057797E-2</c:v>
                </c:pt>
                <c:pt idx="1432">
                  <c:v>4.1804349506934152E-2</c:v>
                </c:pt>
                <c:pt idx="1433">
                  <c:v>4.1866882096889282E-2</c:v>
                </c:pt>
                <c:pt idx="1434">
                  <c:v>4.1928975927691417E-2</c:v>
                </c:pt>
                <c:pt idx="1435">
                  <c:v>4.1990634875587976E-2</c:v>
                </c:pt>
                <c:pt idx="1436">
                  <c:v>4.2051862766406982E-2</c:v>
                </c:pt>
                <c:pt idx="1437">
                  <c:v>4.2112663376623484E-2</c:v>
                </c:pt>
                <c:pt idx="1438">
                  <c:v>4.2173040434392635E-2</c:v>
                </c:pt>
                <c:pt idx="1439">
                  <c:v>4.2232997620550612E-2</c:v>
                </c:pt>
                <c:pt idx="1440">
                  <c:v>4.229253856958471E-2</c:v>
                </c:pt>
                <c:pt idx="1441">
                  <c:v>4.2351666870573686E-2</c:v>
                </c:pt>
                <c:pt idx="1442">
                  <c:v>4.2410386068099618E-2</c:v>
                </c:pt>
                <c:pt idx="1443">
                  <c:v>4.2468699663132423E-2</c:v>
                </c:pt>
                <c:pt idx="1444">
                  <c:v>4.2526611113887808E-2</c:v>
                </c:pt>
                <c:pt idx="1445">
                  <c:v>4.258412383666009E-2</c:v>
                </c:pt>
                <c:pt idx="1446">
                  <c:v>4.2641241206630383E-2</c:v>
                </c:pt>
                <c:pt idx="1447">
                  <c:v>4.269796655865149E-2</c:v>
                </c:pt>
                <c:pt idx="1448">
                  <c:v>4.2754303188010011E-2</c:v>
                </c:pt>
                <c:pt idx="1449">
                  <c:v>4.2810254351166803E-2</c:v>
                </c:pt>
                <c:pt idx="1450">
                  <c:v>4.2865823266476456E-2</c:v>
                </c:pt>
                <c:pt idx="1451">
                  <c:v>4.2921013114886525E-2</c:v>
                </c:pt>
                <c:pt idx="1452">
                  <c:v>4.2975827040617344E-2</c:v>
                </c:pt>
                <c:pt idx="1453">
                  <c:v>4.3030268151823099E-2</c:v>
                </c:pt>
                <c:pt idx="1454">
                  <c:v>4.3084339521234839E-2</c:v>
                </c:pt>
                <c:pt idx="1455">
                  <c:v>4.3138044186786038E-2</c:v>
                </c:pt>
                <c:pt idx="1456">
                  <c:v>4.3191385152221359E-2</c:v>
                </c:pt>
                <c:pt idx="1457">
                  <c:v>4.3244365387689242E-2</c:v>
                </c:pt>
                <c:pt idx="1458">
                  <c:v>4.3296987830318864E-2</c:v>
                </c:pt>
                <c:pt idx="1459">
                  <c:v>4.3349255384781939E-2</c:v>
                </c:pt>
                <c:pt idx="1460">
                  <c:v>4.3401170923840111E-2</c:v>
                </c:pt>
                <c:pt idx="1461">
                  <c:v>4.3452737288878121E-2</c:v>
                </c:pt>
                <c:pt idx="1462">
                  <c:v>4.3503957290423494E-2</c:v>
                </c:pt>
                <c:pt idx="1463">
                  <c:v>4.3554833708653137E-2</c:v>
                </c:pt>
                <c:pt idx="1464">
                  <c:v>4.3605369293887176E-2</c:v>
                </c:pt>
                <c:pt idx="1465">
                  <c:v>4.3655566767070705E-2</c:v>
                </c:pt>
                <c:pt idx="1466">
                  <c:v>4.3705428820243489E-2</c:v>
                </c:pt>
                <c:pt idx="1467">
                  <c:v>4.3754958116998491E-2</c:v>
                </c:pt>
                <c:pt idx="1468">
                  <c:v>4.3804157292929115E-2</c:v>
                </c:pt>
                <c:pt idx="1469">
                  <c:v>4.3853028956065909E-2</c:v>
                </c:pt>
                <c:pt idx="1470">
                  <c:v>4.3901575687302831E-2</c:v>
                </c:pt>
                <c:pt idx="1471">
                  <c:v>4.3949800040813523E-2</c:v>
                </c:pt>
                <c:pt idx="1472">
                  <c:v>4.3997704544457929E-2</c:v>
                </c:pt>
                <c:pt idx="1473">
                  <c:v>4.4045291700179505E-2</c:v>
                </c:pt>
                <c:pt idx="1474">
                  <c:v>4.4092563984393325E-2</c:v>
                </c:pt>
                <c:pt idx="1475">
                  <c:v>4.4139523848365468E-2</c:v>
                </c:pt>
                <c:pt idx="1476">
                  <c:v>4.4186173718583757E-2</c:v>
                </c:pt>
                <c:pt idx="1477">
                  <c:v>4.4232515997120331E-2</c:v>
                </c:pt>
                <c:pt idx="1478">
                  <c:v>4.4278553061986248E-2</c:v>
                </c:pt>
                <c:pt idx="1479">
                  <c:v>4.4324287267478196E-2</c:v>
                </c:pt>
                <c:pt idx="1480">
                  <c:v>4.4369720944517799E-2</c:v>
                </c:pt>
                <c:pt idx="1481">
                  <c:v>4.4414856400983582E-2</c:v>
                </c:pt>
                <c:pt idx="1482">
                  <c:v>4.4459695922035865E-2</c:v>
                </c:pt>
                <c:pt idx="1483">
                  <c:v>4.4504241770434771E-2</c:v>
                </c:pt>
                <c:pt idx="1484">
                  <c:v>4.4548496186851611E-2</c:v>
                </c:pt>
                <c:pt idx="1485">
                  <c:v>4.4592461390173754E-2</c:v>
                </c:pt>
                <c:pt idx="1486">
                  <c:v>4.4636139577803269E-2</c:v>
                </c:pt>
                <c:pt idx="1487">
                  <c:v>4.467953292594936E-2</c:v>
                </c:pt>
                <c:pt idx="1488">
                  <c:v>4.4722643589915068E-2</c:v>
                </c:pt>
                <c:pt idx="1489">
                  <c:v>4.4765473704378007E-2</c:v>
                </c:pt>
                <c:pt idx="1490">
                  <c:v>4.4808025383665656E-2</c:v>
                </c:pt>
                <c:pt idx="1491">
                  <c:v>4.4850300722025123E-2</c:v>
                </c:pt>
                <c:pt idx="1492">
                  <c:v>4.489230179388768E-2</c:v>
                </c:pt>
                <c:pt idx="1493">
                  <c:v>4.4934030654128161E-2</c:v>
                </c:pt>
                <c:pt idx="1494">
                  <c:v>4.4975489338319324E-2</c:v>
                </c:pt>
                <c:pt idx="1495">
                  <c:v>4.5016679862981357E-2</c:v>
                </c:pt>
                <c:pt idx="1496">
                  <c:v>4.5057604225826699E-2</c:v>
                </c:pt>
                <c:pt idx="1497">
                  <c:v>4.5098264406000205E-2</c:v>
                </c:pt>
                <c:pt idx="1498">
                  <c:v>4.5138662364314859E-2</c:v>
                </c:pt>
                <c:pt idx="1499">
                  <c:v>4.517880004348309E-2</c:v>
                </c:pt>
                <c:pt idx="1500">
                  <c:v>4.521867936834395E-2</c:v>
                </c:pt>
                <c:pt idx="1501">
                  <c:v>4.5258302246085964E-2</c:v>
                </c:pt>
                <c:pt idx="1502">
                  <c:v>4.5297670566466143E-2</c:v>
                </c:pt>
                <c:pt idx="1503">
                  <c:v>4.5336786202024956E-2</c:v>
                </c:pt>
                <c:pt idx="1504">
                  <c:v>4.5375651008297525E-2</c:v>
                </c:pt>
                <c:pt idx="1505">
                  <c:v>4.5414266824020999E-2</c:v>
                </c:pt>
                <c:pt idx="1506">
                  <c:v>4.5452635471338487E-2</c:v>
                </c:pt>
                <c:pt idx="1507">
                  <c:v>4.5490758755999228E-2</c:v>
                </c:pt>
                <c:pt idx="1508">
                  <c:v>4.5528638467555407E-2</c:v>
                </c:pt>
                <c:pt idx="1509">
                  <c:v>4.5566276379555674E-2</c:v>
                </c:pt>
                <c:pt idx="1510">
                  <c:v>4.5603674249735153E-2</c:v>
                </c:pt>
                <c:pt idx="1511">
                  <c:v>4.5640833820202495E-2</c:v>
                </c:pt>
                <c:pt idx="1512">
                  <c:v>4.5677756817623594E-2</c:v>
                </c:pt>
                <c:pt idx="1513">
                  <c:v>4.5714444953402364E-2</c:v>
                </c:pt>
                <c:pt idx="1514">
                  <c:v>4.575089992385848E-2</c:v>
                </c:pt>
                <c:pt idx="1515">
                  <c:v>4.5787123410402225E-2</c:v>
                </c:pt>
                <c:pt idx="1516">
                  <c:v>4.5823117079706446E-2</c:v>
                </c:pt>
                <c:pt idx="1517">
                  <c:v>4.5858882583875764E-2</c:v>
                </c:pt>
                <c:pt idx="1518">
                  <c:v>4.5894421560613068E-2</c:v>
                </c:pt>
                <c:pt idx="1519">
                  <c:v>4.5929735633383317E-2</c:v>
                </c:pt>
                <c:pt idx="1520">
                  <c:v>4.5964826411574795E-2</c:v>
                </c:pt>
                <c:pt idx="1521">
                  <c:v>4.5999695490657778E-2</c:v>
                </c:pt>
                <c:pt idx="1522">
                  <c:v>4.6034344452340718E-2</c:v>
                </c:pt>
                <c:pt idx="1523">
                  <c:v>4.6068774864724049E-2</c:v>
                </c:pt>
                <c:pt idx="1524">
                  <c:v>4.610298828245158E-2</c:v>
                </c:pt>
                <c:pt idx="1525">
                  <c:v>4.6136986246859565E-2</c:v>
                </c:pt>
                <c:pt idx="1526">
                  <c:v>4.6170770286123514E-2</c:v>
                </c:pt>
                <c:pt idx="1527">
                  <c:v>4.620434191540277E-2</c:v>
                </c:pt>
                <c:pt idx="1528">
                  <c:v>4.623770263698293E-2</c:v>
                </c:pt>
                <c:pt idx="1529">
                  <c:v>4.6270853940416086E-2</c:v>
                </c:pt>
                <c:pt idx="1530">
                  <c:v>4.6303797302659058E-2</c:v>
                </c:pt>
                <c:pt idx="1531">
                  <c:v>4.6336534188209523E-2</c:v>
                </c:pt>
                <c:pt idx="1532">
                  <c:v>4.6369066049240126E-2</c:v>
                </c:pt>
                <c:pt idx="1533">
                  <c:v>4.640139432573074E-2</c:v>
                </c:pt>
                <c:pt idx="1534">
                  <c:v>4.6433520445598682E-2</c:v>
                </c:pt>
                <c:pt idx="1535">
                  <c:v>4.6465445824827124E-2</c:v>
                </c:pt>
                <c:pt idx="1536">
                  <c:v>4.6497171867591634E-2</c:v>
                </c:pt>
                <c:pt idx="1537">
                  <c:v>4.652869996638493E-2</c:v>
                </c:pt>
                <c:pt idx="1538">
                  <c:v>4.6560031502139866E-2</c:v>
                </c:pt>
                <c:pt idx="1539">
                  <c:v>4.6591167844350606E-2</c:v>
                </c:pt>
                <c:pt idx="1540">
                  <c:v>4.6622110351192285E-2</c:v>
                </c:pt>
                <c:pt idx="1541">
                  <c:v>4.6652860369638761E-2</c:v>
                </c:pt>
                <c:pt idx="1542">
                  <c:v>4.6683419235578914E-2</c:v>
                </c:pt>
                <c:pt idx="1543">
                  <c:v>4.6713788273931293E-2</c:v>
                </c:pt>
                <c:pt idx="1544">
                  <c:v>4.6743968798757134E-2</c:v>
                </c:pt>
                <c:pt idx="1545">
                  <c:v>4.6773962113371891E-2</c:v>
                </c:pt>
                <c:pt idx="1546">
                  <c:v>4.6803769510455277E-2</c:v>
                </c:pt>
                <c:pt idx="1547">
                  <c:v>4.6833392272159713E-2</c:v>
                </c:pt>
                <c:pt idx="1548">
                  <c:v>4.6862831670217445E-2</c:v>
                </c:pt>
                <c:pt idx="1549">
                  <c:v>4.6892088966046151E-2</c:v>
                </c:pt>
                <c:pt idx="1550">
                  <c:v>4.6921165410853165E-2</c:v>
                </c:pt>
                <c:pt idx="1551">
                  <c:v>4.6950062245738278E-2</c:v>
                </c:pt>
                <c:pt idx="1552">
                  <c:v>4.6978780701795335E-2</c:v>
                </c:pt>
                <c:pt idx="1553">
                  <c:v>4.7007322000212216E-2</c:v>
                </c:pt>
                <c:pt idx="1554">
                  <c:v>4.7035687352369876E-2</c:v>
                </c:pt>
                <c:pt idx="1555">
                  <c:v>4.7063877959939777E-2</c:v>
                </c:pt>
                <c:pt idx="1556">
                  <c:v>4.709189501498022E-2</c:v>
                </c:pt>
                <c:pt idx="1557">
                  <c:v>4.7119739700031429E-2</c:v>
                </c:pt>
                <c:pt idx="1558">
                  <c:v>4.7147413188209461E-2</c:v>
                </c:pt>
                <c:pt idx="1559">
                  <c:v>4.7174916643298696E-2</c:v>
                </c:pt>
                <c:pt idx="1560">
                  <c:v>4.7202251219843422E-2</c:v>
                </c:pt>
                <c:pt idx="1561">
                  <c:v>4.7229418063238181E-2</c:v>
                </c:pt>
                <c:pt idx="1562">
                  <c:v>4.7256418309816861E-2</c:v>
                </c:pt>
                <c:pt idx="1563">
                  <c:v>4.7283253086940799E-2</c:v>
                </c:pt>
                <c:pt idx="1564">
                  <c:v>4.7309923513085779E-2</c:v>
                </c:pt>
                <c:pt idx="1565">
                  <c:v>4.733643069792786E-2</c:v>
                </c:pt>
                <c:pt idx="1566">
                  <c:v>4.7362775742428274E-2</c:v>
                </c:pt>
                <c:pt idx="1567">
                  <c:v>4.7388959738917123E-2</c:v>
                </c:pt>
                <c:pt idx="1568">
                  <c:v>4.7414983771176186E-2</c:v>
                </c:pt>
                <c:pt idx="1569">
                  <c:v>4.7440848914520647E-2</c:v>
                </c:pt>
                <c:pt idx="1570">
                  <c:v>4.7466556235879802E-2</c:v>
                </c:pt>
                <c:pt idx="1571">
                  <c:v>4.7492106793876908E-2</c:v>
                </c:pt>
                <c:pt idx="1572">
                  <c:v>4.7517501638907916E-2</c:v>
                </c:pt>
                <c:pt idx="1573">
                  <c:v>4.7542741813219339E-2</c:v>
                </c:pt>
                <c:pt idx="1574">
                  <c:v>4.7567828350985206E-2</c:v>
                </c:pt>
                <c:pt idx="1575">
                  <c:v>4.7592762278383043E-2</c:v>
                </c:pt>
                <c:pt idx="1576">
                  <c:v>4.7617544613668995E-2</c:v>
                </c:pt>
                <c:pt idx="1577">
                  <c:v>4.7642176367252001E-2</c:v>
                </c:pt>
                <c:pt idx="1578">
                  <c:v>4.7666658541767201E-2</c:v>
                </c:pt>
                <c:pt idx="1579">
                  <c:v>4.7690992132148294E-2</c:v>
                </c:pt>
                <c:pt idx="1580">
                  <c:v>4.7715178125699316E-2</c:v>
                </c:pt>
                <c:pt idx="1581">
                  <c:v>4.7739217502165303E-2</c:v>
                </c:pt>
                <c:pt idx="1582">
                  <c:v>4.7763111233802301E-2</c:v>
                </c:pt>
                <c:pt idx="1583">
                  <c:v>4.7786860285446542E-2</c:v>
                </c:pt>
                <c:pt idx="1584">
                  <c:v>4.7810465614582798E-2</c:v>
                </c:pt>
                <c:pt idx="1585">
                  <c:v>4.7833928171411889E-2</c:v>
                </c:pt>
                <c:pt idx="1586">
                  <c:v>4.7857248898917584E-2</c:v>
                </c:pt>
                <c:pt idx="1587">
                  <c:v>4.7880428732932516E-2</c:v>
                </c:pt>
                <c:pt idx="1588">
                  <c:v>4.7903468602203549E-2</c:v>
                </c:pt>
                <c:pt idx="1589">
                  <c:v>4.7926369428456267E-2</c:v>
                </c:pt>
                <c:pt idx="1590">
                  <c:v>4.7949132126458814E-2</c:v>
                </c:pt>
                <c:pt idx="1591">
                  <c:v>4.7971757604084925E-2</c:v>
                </c:pt>
                <c:pt idx="1592">
                  <c:v>4.7994246762376354E-2</c:v>
                </c:pt>
                <c:pt idx="1593">
                  <c:v>4.8016600495604564E-2</c:v>
                </c:pt>
                <c:pt idx="1594">
                  <c:v>4.8038819691331634E-2</c:v>
                </c:pt>
                <c:pt idx="1595">
                  <c:v>4.8060905230470657E-2</c:v>
                </c:pt>
                <c:pt idx="1596">
                  <c:v>4.8082857987345302E-2</c:v>
                </c:pt>
                <c:pt idx="1597">
                  <c:v>4.8104678829748851E-2</c:v>
                </c:pt>
                <c:pt idx="1598">
                  <c:v>4.8126368619002498E-2</c:v>
                </c:pt>
                <c:pt idx="1599">
                  <c:v>4.8147928210013E-2</c:v>
                </c:pt>
                <c:pt idx="1600">
                  <c:v>4.8169358451329816E-2</c:v>
                </c:pt>
                <c:pt idx="1601">
                  <c:v>4.8190660185201434E-2</c:v>
                </c:pt>
                <c:pt idx="1602">
                  <c:v>4.8211834247631251E-2</c:v>
                </c:pt>
                <c:pt idx="1603">
                  <c:v>4.8232881468432715E-2</c:v>
                </c:pt>
                <c:pt idx="1604">
                  <c:v>4.8253802671283985E-2</c:v>
                </c:pt>
                <c:pt idx="1605">
                  <c:v>4.8274598673781935E-2</c:v>
                </c:pt>
                <c:pt idx="1606">
                  <c:v>4.8295270287495536E-2</c:v>
                </c:pt>
                <c:pt idx="1607">
                  <c:v>4.8315818318018761E-2</c:v>
                </c:pt>
                <c:pt idx="1608">
                  <c:v>4.8336243565022856E-2</c:v>
                </c:pt>
                <c:pt idx="1609">
                  <c:v>4.8356546822308069E-2</c:v>
                </c:pt>
                <c:pt idx="1610">
                  <c:v>4.8376728877854797E-2</c:v>
                </c:pt>
                <c:pt idx="1611">
                  <c:v>4.8396790513874272E-2</c:v>
                </c:pt>
                <c:pt idx="1612">
                  <c:v>4.8416732506858629E-2</c:v>
                </c:pt>
                <c:pt idx="1613">
                  <c:v>4.8436555627630419E-2</c:v>
                </c:pt>
                <c:pt idx="1614">
                  <c:v>4.8456260641391753E-2</c:v>
                </c:pt>
                <c:pt idx="1615">
                  <c:v>4.8475848307772733E-2</c:v>
                </c:pt>
                <c:pt idx="1616">
                  <c:v>4.8495319380879497E-2</c:v>
                </c:pt>
                <c:pt idx="1617">
                  <c:v>4.8514674609341758E-2</c:v>
                </c:pt>
                <c:pt idx="1618">
                  <c:v>4.8533914736359728E-2</c:v>
                </c:pt>
                <c:pt idx="1619">
                  <c:v>4.8553040499750767E-2</c:v>
                </c:pt>
                <c:pt idx="1620">
                  <c:v>4.8572052631995322E-2</c:v>
                </c:pt>
                <c:pt idx="1621">
                  <c:v>4.8590951860282512E-2</c:v>
                </c:pt>
                <c:pt idx="1622">
                  <c:v>4.8609738906555261E-2</c:v>
                </c:pt>
                <c:pt idx="1623">
                  <c:v>4.8628414487554845E-2</c:v>
                </c:pt>
                <c:pt idx="1624">
                  <c:v>4.8646979314865134E-2</c:v>
                </c:pt>
                <c:pt idx="1625">
                  <c:v>4.8665434094956252E-2</c:v>
                </c:pt>
                <c:pt idx="1626">
                  <c:v>4.8683779529227839E-2</c:v>
                </c:pt>
                <c:pt idx="1627">
                  <c:v>4.8702016314051917E-2</c:v>
                </c:pt>
                <c:pt idx="1628">
                  <c:v>4.8720145140815206E-2</c:v>
                </c:pt>
                <c:pt idx="1629">
                  <c:v>4.8738166695961101E-2</c:v>
                </c:pt>
                <c:pt idx="1630">
                  <c:v>4.8756081661031257E-2</c:v>
                </c:pt>
                <c:pt idx="1631">
                  <c:v>4.8773890712706602E-2</c:v>
                </c:pt>
                <c:pt idx="1632">
                  <c:v>4.8791594522848043E-2</c:v>
                </c:pt>
                <c:pt idx="1633">
                  <c:v>4.880919375853681E-2</c:v>
                </c:pt>
                <c:pt idx="1634">
                  <c:v>4.8826689082114252E-2</c:v>
                </c:pt>
                <c:pt idx="1635">
                  <c:v>4.8844081151221352E-2</c:v>
                </c:pt>
                <c:pt idx="1636">
                  <c:v>4.8861370618837774E-2</c:v>
                </c:pt>
                <c:pt idx="1637">
                  <c:v>4.8878558133320579E-2</c:v>
                </c:pt>
                <c:pt idx="1638">
                  <c:v>4.8895644338442498E-2</c:v>
                </c:pt>
                <c:pt idx="1639">
                  <c:v>4.8912629873429869E-2</c:v>
                </c:pt>
                <c:pt idx="1640">
                  <c:v>4.8929515373000165E-2</c:v>
                </c:pt>
                <c:pt idx="1641">
                  <c:v>4.8946301467399166E-2</c:v>
                </c:pt>
                <c:pt idx="1642">
                  <c:v>4.8962988782437759E-2</c:v>
                </c:pt>
                <c:pt idx="1643">
                  <c:v>4.8979577939528382E-2</c:v>
                </c:pt>
                <c:pt idx="1644">
                  <c:v>4.8996069555721125E-2</c:v>
                </c:pt>
                <c:pt idx="1645">
                  <c:v>4.9012464243739402E-2</c:v>
                </c:pt>
                <c:pt idx="1646">
                  <c:v>4.9028762612015331E-2</c:v>
                </c:pt>
                <c:pt idx="1647">
                  <c:v>4.9044965264724828E-2</c:v>
                </c:pt>
                <c:pt idx="1648">
                  <c:v>4.9061072801822224E-2</c:v>
                </c:pt>
                <c:pt idx="1649">
                  <c:v>4.9077085819074634E-2</c:v>
                </c:pt>
                <c:pt idx="1650">
                  <c:v>4.9093004908095976E-2</c:v>
                </c:pt>
                <c:pt idx="1651">
                  <c:v>4.9108830656380636E-2</c:v>
                </c:pt>
                <c:pt idx="1652">
                  <c:v>4.9124563647336847E-2</c:v>
                </c:pt>
                <c:pt idx="1653">
                  <c:v>4.9140204460319713E-2</c:v>
                </c:pt>
                <c:pt idx="1654">
                  <c:v>4.9155753670663896E-2</c:v>
                </c:pt>
                <c:pt idx="1655">
                  <c:v>4.9171211849716089E-2</c:v>
                </c:pt>
                <c:pt idx="1656">
                  <c:v>4.9186579564867008E-2</c:v>
                </c:pt>
                <c:pt idx="1657">
                  <c:v>4.9201857379583235E-2</c:v>
                </c:pt>
                <c:pt idx="1658">
                  <c:v>4.9217045853438675E-2</c:v>
                </c:pt>
                <c:pt idx="1659">
                  <c:v>4.9232145542145743E-2</c:v>
                </c:pt>
                <c:pt idx="1660">
                  <c:v>4.9247156997586201E-2</c:v>
                </c:pt>
                <c:pt idx="1661">
                  <c:v>4.9262080767841825E-2</c:v>
                </c:pt>
                <c:pt idx="1662">
                  <c:v>4.9276917397224576E-2</c:v>
                </c:pt>
                <c:pt idx="1663">
                  <c:v>4.9291667426306709E-2</c:v>
                </c:pt>
                <c:pt idx="1664">
                  <c:v>4.930633139195046E-2</c:v>
                </c:pt>
                <c:pt idx="1665">
                  <c:v>4.9320909827337472E-2</c:v>
                </c:pt>
                <c:pt idx="1666">
                  <c:v>4.9335403261997944E-2</c:v>
                </c:pt>
                <c:pt idx="1667">
                  <c:v>4.9349812221839581E-2</c:v>
                </c:pt>
                <c:pt idx="1668">
                  <c:v>4.9364137229176132E-2</c:v>
                </c:pt>
                <c:pt idx="1669">
                  <c:v>4.9378378802755807E-2</c:v>
                </c:pt>
                <c:pt idx="1670">
                  <c:v>4.9392537457789307E-2</c:v>
                </c:pt>
                <c:pt idx="1671">
                  <c:v>4.9406613705977681E-2</c:v>
                </c:pt>
                <c:pt idx="1672">
                  <c:v>4.9420608055539834E-2</c:v>
                </c:pt>
                <c:pt idx="1673">
                  <c:v>4.9434521011239914E-2</c:v>
                </c:pt>
                <c:pt idx="1674">
                  <c:v>4.9448353074414267E-2</c:v>
                </c:pt>
                <c:pt idx="1675">
                  <c:v>4.9462104742998288E-2</c:v>
                </c:pt>
                <c:pt idx="1676">
                  <c:v>4.9475776511553E-2</c:v>
                </c:pt>
                <c:pt idx="1677">
                  <c:v>4.948936887129126E-2</c:v>
                </c:pt>
                <c:pt idx="1678">
                  <c:v>4.9502882310103954E-2</c:v>
                </c:pt>
                <c:pt idx="1679">
                  <c:v>4.9516317312585684E-2</c:v>
                </c:pt>
                <c:pt idx="1680">
                  <c:v>4.9529674360060449E-2</c:v>
                </c:pt>
                <c:pt idx="1681">
                  <c:v>4.954295393060696E-2</c:v>
                </c:pt>
                <c:pt idx="1682">
                  <c:v>4.955615649908373E-2</c:v>
                </c:pt>
                <c:pt idx="1683">
                  <c:v>4.9569282537154036E-2</c:v>
                </c:pt>
                <c:pt idx="1684">
                  <c:v>4.9582332513310484E-2</c:v>
                </c:pt>
                <c:pt idx="1685">
                  <c:v>4.9595306892899503E-2</c:v>
                </c:pt>
                <c:pt idx="1686">
                  <c:v>4.9608206138145573E-2</c:v>
                </c:pt>
                <c:pt idx="1687">
                  <c:v>4.9621030708175161E-2</c:v>
                </c:pt>
                <c:pt idx="1688">
                  <c:v>4.9633781059040531E-2</c:v>
                </c:pt>
                <c:pt idx="1689">
                  <c:v>4.9646457643743286E-2</c:v>
                </c:pt>
                <c:pt idx="1690">
                  <c:v>4.965906091225776E-2</c:v>
                </c:pt>
                <c:pt idx="1691">
                  <c:v>4.9671591311554061E-2</c:v>
                </c:pt>
                <c:pt idx="1692">
                  <c:v>4.9684049285621132E-2</c:v>
                </c:pt>
                <c:pt idx="1693">
                  <c:v>4.9696435275489316E-2</c:v>
                </c:pt>
                <c:pt idx="1694">
                  <c:v>4.9708749719253015E-2</c:v>
                </c:pt>
                <c:pt idx="1695">
                  <c:v>4.9720993052092897E-2</c:v>
                </c:pt>
                <c:pt idx="1696">
                  <c:v>4.9733165706298099E-2</c:v>
                </c:pt>
                <c:pt idx="1697">
                  <c:v>4.9745268111288064E-2</c:v>
                </c:pt>
                <c:pt idx="1698">
                  <c:v>4.9757300693634342E-2</c:v>
                </c:pt>
                <c:pt idx="1699">
                  <c:v>4.976926387708204E-2</c:v>
                </c:pt>
                <c:pt idx="1700">
                  <c:v>4.9781158082571247E-2</c:v>
                </c:pt>
                <c:pt idx="1701">
                  <c:v>4.9792983728258085E-2</c:v>
                </c:pt>
                <c:pt idx="1702">
                  <c:v>4.9804741229535737E-2</c:v>
                </c:pt>
                <c:pt idx="1703">
                  <c:v>4.9816430999055195E-2</c:v>
                </c:pt>
                <c:pt idx="1704">
                  <c:v>4.982805344674588E-2</c:v>
                </c:pt>
                <c:pt idx="1705">
                  <c:v>4.9839608979836025E-2</c:v>
                </c:pt>
                <c:pt idx="1706">
                  <c:v>4.98510980028729E-2</c:v>
                </c:pt>
                <c:pt idx="1707">
                  <c:v>4.9862520917742882E-2</c:v>
                </c:pt>
                <c:pt idx="1708">
                  <c:v>4.9873878123691345E-2</c:v>
                </c:pt>
                <c:pt idx="1709">
                  <c:v>4.9885170017342294E-2</c:v>
                </c:pt>
                <c:pt idx="1710">
                  <c:v>4.9896396992718001E-2</c:v>
                </c:pt>
                <c:pt idx="1711">
                  <c:v>4.990755944125827E-2</c:v>
                </c:pt>
                <c:pt idx="1712">
                  <c:v>4.9918657751839693E-2</c:v>
                </c:pt>
                <c:pt idx="1713">
                  <c:v>4.9929692310794603E-2</c:v>
                </c:pt>
                <c:pt idx="1714">
                  <c:v>4.9940663501930022E-2</c:v>
                </c:pt>
                <c:pt idx="1715">
                  <c:v>4.9951571706546273E-2</c:v>
                </c:pt>
                <c:pt idx="1716">
                  <c:v>4.9962417303455589E-2</c:v>
                </c:pt>
                <c:pt idx="1717">
                  <c:v>4.9973200669000385E-2</c:v>
                </c:pt>
                <c:pt idx="1718">
                  <c:v>4.9983922177071573E-2</c:v>
                </c:pt>
                <c:pt idx="1719">
                  <c:v>4.9994582199126551E-2</c:v>
                </c:pt>
                <c:pt idx="1720">
                  <c:v>5.0005181104207146E-2</c:v>
                </c:pt>
                <c:pt idx="1721">
                  <c:v>5.0015719258957321E-2</c:v>
                </c:pt>
                <c:pt idx="1722">
                  <c:v>5.0026197027640815E-2</c:v>
                </c:pt>
                <c:pt idx="1723">
                  <c:v>5.0036614772158532E-2</c:v>
                </c:pt>
                <c:pt idx="1724">
                  <c:v>5.0046972852065906E-2</c:v>
                </c:pt>
                <c:pt idx="1725">
                  <c:v>5.005727162458997E-2</c:v>
                </c:pt>
                <c:pt idx="1726">
                  <c:v>5.0067511444646405E-2</c:v>
                </c:pt>
                <c:pt idx="1727">
                  <c:v>5.0077692664856371E-2</c:v>
                </c:pt>
                <c:pt idx="1728">
                  <c:v>5.0087815635563256E-2</c:v>
                </c:pt>
                <c:pt idx="1729">
                  <c:v>5.0097880704849211E-2</c:v>
                </c:pt>
                <c:pt idx="1730">
                  <c:v>5.0107888218551597E-2</c:v>
                </c:pt>
                <c:pt idx="1731">
                  <c:v>5.0117838520279227E-2</c:v>
                </c:pt>
                <c:pt idx="1732">
                  <c:v>5.0127731951428618E-2</c:v>
                </c:pt>
                <c:pt idx="1733">
                  <c:v>5.0137568851199917E-2</c:v>
                </c:pt>
                <c:pt idx="1734">
                  <c:v>5.0147349556612805E-2</c:v>
                </c:pt>
                <c:pt idx="1735">
                  <c:v>5.0157074402522282E-2</c:v>
                </c:pt>
                <c:pt idx="1736">
                  <c:v>5.0166743721634231E-2</c:v>
                </c:pt>
                <c:pt idx="1737">
                  <c:v>5.0176357844520923E-2</c:v>
                </c:pt>
                <c:pt idx="1738">
                  <c:v>5.0185917099636393E-2</c:v>
                </c:pt>
                <c:pt idx="1739">
                  <c:v>5.0195421813331642E-2</c:v>
                </c:pt>
                <c:pt idx="1740">
                  <c:v>5.0204872309869718E-2</c:v>
                </c:pt>
                <c:pt idx="1741">
                  <c:v>5.0214268911440756E-2</c:v>
                </c:pt>
                <c:pt idx="1742">
                  <c:v>5.0223611938176704E-2</c:v>
                </c:pt>
                <c:pt idx="1743">
                  <c:v>5.0232901708166203E-2</c:v>
                </c:pt>
                <c:pt idx="1744">
                  <c:v>5.0242138537469061E-2</c:v>
                </c:pt>
                <c:pt idx="1745">
                  <c:v>5.0251322740130805E-2</c:v>
                </c:pt>
                <c:pt idx="1746">
                  <c:v>5.0260454628197011E-2</c:v>
                </c:pt>
                <c:pt idx="1747">
                  <c:v>5.0269534511727568E-2</c:v>
                </c:pt>
                <c:pt idx="1748">
                  <c:v>5.0278562698810779E-2</c:v>
                </c:pt>
                <c:pt idx="1749">
                  <c:v>5.0287539495577363E-2</c:v>
                </c:pt>
                <c:pt idx="1750">
                  <c:v>5.0296465206214412E-2</c:v>
                </c:pt>
                <c:pt idx="1751">
                  <c:v>5.0305340132979083E-2</c:v>
                </c:pt>
                <c:pt idx="1752">
                  <c:v>5.0314164576212322E-2</c:v>
                </c:pt>
                <c:pt idx="1753">
                  <c:v>5.0322938834352397E-2</c:v>
                </c:pt>
                <c:pt idx="1754">
                  <c:v>5.0331663203948343E-2</c:v>
                </c:pt>
                <c:pt idx="1755">
                  <c:v>5.0340337979673279E-2</c:v>
                </c:pt>
                <c:pt idx="1756">
                  <c:v>5.0348963454337682E-2</c:v>
                </c:pt>
                <c:pt idx="1757">
                  <c:v>5.035753991890244E-2</c:v>
                </c:pt>
                <c:pt idx="1758">
                  <c:v>5.0366067662491902E-2</c:v>
                </c:pt>
                <c:pt idx="1759">
                  <c:v>5.0374546972406758E-2</c:v>
                </c:pt>
                <c:pt idx="1760">
                  <c:v>5.0382978134136884E-2</c:v>
                </c:pt>
                <c:pt idx="1761">
                  <c:v>5.0391361431373939E-2</c:v>
                </c:pt>
                <c:pt idx="1762">
                  <c:v>5.0399697146024075E-2</c:v>
                </c:pt>
                <c:pt idx="1763">
                  <c:v>5.0407985558220354E-2</c:v>
                </c:pt>
                <c:pt idx="1764">
                  <c:v>5.0416226946335164E-2</c:v>
                </c:pt>
                <c:pt idx="1765">
                  <c:v>5.0424421586992493E-2</c:v>
                </c:pt>
                <c:pt idx="1766">
                  <c:v>5.0432569755080148E-2</c:v>
                </c:pt>
                <c:pt idx="1767">
                  <c:v>5.0440671723761793E-2</c:v>
                </c:pt>
                <c:pt idx="1768">
                  <c:v>5.0448727764489006E-2</c:v>
                </c:pt>
                <c:pt idx="1769">
                  <c:v>5.0456738147013173E-2</c:v>
                </c:pt>
                <c:pt idx="1770">
                  <c:v>5.0464703139397216E-2</c:v>
                </c:pt>
                <c:pt idx="1771">
                  <c:v>5.0472623008027399E-2</c:v>
                </c:pt>
                <c:pt idx="1772">
                  <c:v>5.0480498017624928E-2</c:v>
                </c:pt>
                <c:pt idx="1773">
                  <c:v>5.0488328431257383E-2</c:v>
                </c:pt>
                <c:pt idx="1774">
                  <c:v>5.0496114510350291E-2</c:v>
                </c:pt>
                <c:pt idx="1775">
                  <c:v>5.050385651469836E-2</c:v>
                </c:pt>
                <c:pt idx="1776">
                  <c:v>5.0511554702476757E-2</c:v>
                </c:pt>
                <c:pt idx="1777">
                  <c:v>5.0519209330252307E-2</c:v>
                </c:pt>
                <c:pt idx="1778">
                  <c:v>5.052682065299452E-2</c:v>
                </c:pt>
                <c:pt idx="1779">
                  <c:v>5.0534388924086605E-2</c:v>
                </c:pt>
                <c:pt idx="1780">
                  <c:v>5.0541914395336361E-2</c:v>
                </c:pt>
                <c:pt idx="1781">
                  <c:v>5.0549397316986995E-2</c:v>
                </c:pt>
                <c:pt idx="1782">
                  <c:v>5.0556837937727854E-2</c:v>
                </c:pt>
                <c:pt idx="1783">
                  <c:v>5.0564236504705012E-2</c:v>
                </c:pt>
                <c:pt idx="1784">
                  <c:v>5.0571593263531937E-2</c:v>
                </c:pt>
                <c:pt idx="1785">
                  <c:v>5.057890845829989E-2</c:v>
                </c:pt>
                <c:pt idx="1786">
                  <c:v>5.0586182331588334E-2</c:v>
                </c:pt>
                <c:pt idx="1787">
                  <c:v>5.0593415124475266E-2</c:v>
                </c:pt>
                <c:pt idx="1788">
                  <c:v>5.0600607076547441E-2</c:v>
                </c:pt>
                <c:pt idx="1789">
                  <c:v>5.0607758425910504E-2</c:v>
                </c:pt>
                <c:pt idx="1790">
                  <c:v>5.0614869409199119E-2</c:v>
                </c:pt>
                <c:pt idx="1791">
                  <c:v>5.0621940261586909E-2</c:v>
                </c:pt>
                <c:pt idx="1792">
                  <c:v>5.0628971216796416E-2</c:v>
                </c:pt>
                <c:pt idx="1793">
                  <c:v>5.0635962507108868E-2</c:v>
                </c:pt>
                <c:pt idx="1794">
                  <c:v>5.0642914363374099E-2</c:v>
                </c:pt>
                <c:pt idx="1795">
                  <c:v>5.0649827015020063E-2</c:v>
                </c:pt>
                <c:pt idx="1796">
                  <c:v>5.0656700690062548E-2</c:v>
                </c:pt>
                <c:pt idx="1797">
                  <c:v>5.0663535615114677E-2</c:v>
                </c:pt>
                <c:pt idx="1798">
                  <c:v>5.0670332015396446E-2</c:v>
                </c:pt>
                <c:pt idx="1799">
                  <c:v>5.0677090114744014E-2</c:v>
                </c:pt>
                <c:pt idx="1800">
                  <c:v>5.0683810135619074E-2</c:v>
                </c:pt>
                <c:pt idx="1801">
                  <c:v>5.0690492299118151E-2</c:v>
                </c:pt>
                <c:pt idx="1802">
                  <c:v>5.0697136824981698E-2</c:v>
                </c:pt>
                <c:pt idx="1803">
                  <c:v>5.0703743931603242E-2</c:v>
                </c:pt>
                <c:pt idx="1804">
                  <c:v>5.071031383603844E-2</c:v>
                </c:pt>
                <c:pt idx="1805">
                  <c:v>5.0716846754014021E-2</c:v>
                </c:pt>
                <c:pt idx="1806">
                  <c:v>5.0723342899936713E-2</c:v>
                </c:pt>
                <c:pt idx="1807">
                  <c:v>5.0729802486902044E-2</c:v>
                </c:pt>
                <c:pt idx="1808">
                  <c:v>5.0736225726703159E-2</c:v>
                </c:pt>
                <c:pt idx="1809">
                  <c:v>5.0742612829839454E-2</c:v>
                </c:pt>
                <c:pt idx="1810">
                  <c:v>5.0748964005525275E-2</c:v>
                </c:pt>
                <c:pt idx="1811">
                  <c:v>5.0755279461698409E-2</c:v>
                </c:pt>
                <c:pt idx="1812">
                  <c:v>5.0761559405028703E-2</c:v>
                </c:pt>
                <c:pt idx="1813">
                  <c:v>5.0767804040926401E-2</c:v>
                </c:pt>
                <c:pt idx="1814">
                  <c:v>5.0774013573550554E-2</c:v>
                </c:pt>
                <c:pt idx="1815">
                  <c:v>5.0780188205817318E-2</c:v>
                </c:pt>
                <c:pt idx="1816">
                  <c:v>5.0786328139408254E-2</c:v>
                </c:pt>
                <c:pt idx="1817">
                  <c:v>5.0792433574778466E-2</c:v>
                </c:pt>
                <c:pt idx="1818">
                  <c:v>5.0798504711164698E-2</c:v>
                </c:pt>
                <c:pt idx="1819">
                  <c:v>5.0804541746593525E-2</c:v>
                </c:pt>
                <c:pt idx="1820">
                  <c:v>5.0810544877889191E-2</c:v>
                </c:pt>
                <c:pt idx="1821">
                  <c:v>5.0816514300681695E-2</c:v>
                </c:pt>
                <c:pt idx="1822">
                  <c:v>5.0822450209414609E-2</c:v>
                </c:pt>
                <c:pt idx="1823">
                  <c:v>5.0828352797352878E-2</c:v>
                </c:pt>
                <c:pt idx="1824">
                  <c:v>5.0834222256590664E-2</c:v>
                </c:pt>
                <c:pt idx="1825">
                  <c:v>5.0840058778058979E-2</c:v>
                </c:pt>
                <c:pt idx="1826">
                  <c:v>5.0845862551533408E-2</c:v>
                </c:pt>
                <c:pt idx="1827">
                  <c:v>5.0851633765641661E-2</c:v>
                </c:pt>
                <c:pt idx="1828">
                  <c:v>5.0857372607871112E-2</c:v>
                </c:pt>
                <c:pt idx="1829">
                  <c:v>5.0863079264576283E-2</c:v>
                </c:pt>
                <c:pt idx="1830">
                  <c:v>5.0868753920986304E-2</c:v>
                </c:pt>
                <c:pt idx="1831">
                  <c:v>5.0874396761212262E-2</c:v>
                </c:pt>
                <c:pt idx="1832">
                  <c:v>5.0880007968254475E-2</c:v>
                </c:pt>
                <c:pt idx="1833">
                  <c:v>5.0885587724009862E-2</c:v>
                </c:pt>
                <c:pt idx="1834">
                  <c:v>5.0891136209279056E-2</c:v>
                </c:pt>
                <c:pt idx="1835">
                  <c:v>5.0896653603773614E-2</c:v>
                </c:pt>
                <c:pt idx="1836">
                  <c:v>5.0902140086123079E-2</c:v>
                </c:pt>
                <c:pt idx="1837">
                  <c:v>5.0907595833882102E-2</c:v>
                </c:pt>
                <c:pt idx="1838">
                  <c:v>5.0913021023537362E-2</c:v>
                </c:pt>
                <c:pt idx="1839">
                  <c:v>5.0918415830514589E-2</c:v>
                </c:pt>
                <c:pt idx="1840">
                  <c:v>5.0923780429185425E-2</c:v>
                </c:pt>
                <c:pt idx="1841">
                  <c:v>5.0929114992874225E-2</c:v>
                </c:pt>
                <c:pt idx="1842">
                  <c:v>5.0934419693864988E-2</c:v>
                </c:pt>
                <c:pt idx="1843">
                  <c:v>5.0939694703407937E-2</c:v>
                </c:pt>
                <c:pt idx="1844">
                  <c:v>5.0944940191726407E-2</c:v>
                </c:pt>
                <c:pt idx="1845">
                  <c:v>5.0950156328023272E-2</c:v>
                </c:pt>
                <c:pt idx="1846">
                  <c:v>5.0955343280487807E-2</c:v>
                </c:pt>
                <c:pt idx="1847">
                  <c:v>5.0960501216301968E-2</c:v>
                </c:pt>
                <c:pt idx="1848">
                  <c:v>5.0965630301647143E-2</c:v>
                </c:pt>
                <c:pt idx="1849">
                  <c:v>5.0970730701710459E-2</c:v>
                </c:pt>
                <c:pt idx="1850">
                  <c:v>5.0975802580691239E-2</c:v>
                </c:pt>
                <c:pt idx="1851">
                  <c:v>5.0980846101807371E-2</c:v>
                </c:pt>
                <c:pt idx="1852">
                  <c:v>5.098586142730166E-2</c:v>
                </c:pt>
                <c:pt idx="1853">
                  <c:v>5.0990848718448022E-2</c:v>
                </c:pt>
                <c:pt idx="1854">
                  <c:v>5.0995808135557805E-2</c:v>
                </c:pt>
                <c:pt idx="1855">
                  <c:v>5.1000739837985906E-2</c:v>
                </c:pt>
                <c:pt idx="1856">
                  <c:v>5.1005643984136956E-2</c:v>
                </c:pt>
                <c:pt idx="1857">
                  <c:v>5.1010520731471401E-2</c:v>
                </c:pt>
                <c:pt idx="1858">
                  <c:v>5.1015370236511509E-2</c:v>
                </c:pt>
                <c:pt idx="1859">
                  <c:v>5.1020192654847488E-2</c:v>
                </c:pt>
                <c:pt idx="1860">
                  <c:v>5.1024988141143326E-2</c:v>
                </c:pt>
                <c:pt idx="1861">
                  <c:v>5.1029756849142807E-2</c:v>
                </c:pt>
                <c:pt idx="1862">
                  <c:v>5.1034498931675373E-2</c:v>
                </c:pt>
                <c:pt idx="1863">
                  <c:v>5.1039214540661931E-2</c:v>
                </c:pt>
                <c:pt idx="1864">
                  <c:v>5.1043903827120644E-2</c:v>
                </c:pt>
                <c:pt idx="1865">
                  <c:v>5.1048566941172782E-2</c:v>
                </c:pt>
                <c:pt idx="1866">
                  <c:v>5.1053204032048313E-2</c:v>
                </c:pt>
                <c:pt idx="1867">
                  <c:v>5.1057815248091658E-2</c:v>
                </c:pt>
                <c:pt idx="1868">
                  <c:v>5.1062400736767287E-2</c:v>
                </c:pt>
                <c:pt idx="1869">
                  <c:v>5.1066960644665364E-2</c:v>
                </c:pt>
                <c:pt idx="1870">
                  <c:v>5.1071495117507207E-2</c:v>
                </c:pt>
                <c:pt idx="1871">
                  <c:v>5.1076004300150947E-2</c:v>
                </c:pt>
                <c:pt idx="1872">
                  <c:v>5.1080488336596834E-2</c:v>
                </c:pt>
                <c:pt idx="1873">
                  <c:v>5.1084947369992847E-2</c:v>
                </c:pt>
                <c:pt idx="1874">
                  <c:v>5.1089381542639936E-2</c:v>
                </c:pt>
                <c:pt idx="1875">
                  <c:v>5.1093790995997507E-2</c:v>
                </c:pt>
                <c:pt idx="1876">
                  <c:v>5.1098175870688697E-2</c:v>
                </c:pt>
                <c:pt idx="1877">
                  <c:v>5.1102536306505603E-2</c:v>
                </c:pt>
                <c:pt idx="1878">
                  <c:v>5.1106872442414679E-2</c:v>
                </c:pt>
                <c:pt idx="1879">
                  <c:v>5.1111184416561803E-2</c:v>
                </c:pt>
                <c:pt idx="1880">
                  <c:v>5.111547236627751E-2</c:v>
                </c:pt>
                <c:pt idx="1881">
                  <c:v>5.1119736428082131E-2</c:v>
                </c:pt>
                <c:pt idx="1882">
                  <c:v>5.1123976737690952E-2</c:v>
                </c:pt>
                <c:pt idx="1883">
                  <c:v>5.1128193430019141E-2</c:v>
                </c:pt>
                <c:pt idx="1884">
                  <c:v>5.1132386639186948E-2</c:v>
                </c:pt>
                <c:pt idx="1885">
                  <c:v>5.1136556498524569E-2</c:v>
                </c:pt>
                <c:pt idx="1886">
                  <c:v>5.1140703140577178E-2</c:v>
                </c:pt>
                <c:pt idx="1887">
                  <c:v>5.1144826697109874E-2</c:v>
                </c:pt>
                <c:pt idx="1888">
                  <c:v>5.1148927299112516E-2</c:v>
                </c:pt>
                <c:pt idx="1889">
                  <c:v>5.1153005076804585E-2</c:v>
                </c:pt>
                <c:pt idx="1890">
                  <c:v>5.115706015964009E-2</c:v>
                </c:pt>
                <c:pt idx="1891">
                  <c:v>5.1161092676312254E-2</c:v>
                </c:pt>
                <c:pt idx="1892">
                  <c:v>5.1165102754758392E-2</c:v>
                </c:pt>
                <c:pt idx="1893">
                  <c:v>5.116909052216452E-2</c:v>
                </c:pt>
                <c:pt idx="1894">
                  <c:v>5.1173056104970117E-2</c:v>
                </c:pt>
                <c:pt idx="1895">
                  <c:v>5.1176999628872774E-2</c:v>
                </c:pt>
                <c:pt idx="1896">
                  <c:v>5.1180921218832824E-2</c:v>
                </c:pt>
                <c:pt idx="1897">
                  <c:v>5.1184820999077986E-2</c:v>
                </c:pt>
                <c:pt idx="1898">
                  <c:v>5.1188699093107796E-2</c:v>
                </c:pt>
                <c:pt idx="1899">
                  <c:v>5.1192555623698316E-2</c:v>
                </c:pt>
                <c:pt idx="1900">
                  <c:v>5.1196390712906478E-2</c:v>
                </c:pt>
                <c:pt idx="1901">
                  <c:v>5.1200204482074727E-2</c:v>
                </c:pt>
                <c:pt idx="1902">
                  <c:v>5.1203997051835273E-2</c:v>
                </c:pt>
                <c:pt idx="1903">
                  <c:v>5.1207768542114653E-2</c:v>
                </c:pt>
                <c:pt idx="1904">
                  <c:v>5.121151907213807E-2</c:v>
                </c:pt>
                <c:pt idx="1905">
                  <c:v>5.12152487604337E-2</c:v>
                </c:pt>
                <c:pt idx="1906">
                  <c:v>5.1218957724837075E-2</c:v>
                </c:pt>
                <c:pt idx="1907">
                  <c:v>5.1222646082495341E-2</c:v>
                </c:pt>
                <c:pt idx="1908">
                  <c:v>5.1226313949871503E-2</c:v>
                </c:pt>
                <c:pt idx="1909">
                  <c:v>5.1229961442748745E-2</c:v>
                </c:pt>
                <c:pt idx="1910">
                  <c:v>5.1233588676234537E-2</c:v>
                </c:pt>
                <c:pt idx="1911">
                  <c:v>5.1237195764764876E-2</c:v>
                </c:pt>
                <c:pt idx="1912">
                  <c:v>5.1240782822108366E-2</c:v>
                </c:pt>
                <c:pt idx="1913">
                  <c:v>5.1244349961370443E-2</c:v>
                </c:pt>
                <c:pt idx="1914">
                  <c:v>5.1247897294997388E-2</c:v>
                </c:pt>
                <c:pt idx="1915">
                  <c:v>5.1251424934780396E-2</c:v>
                </c:pt>
                <c:pt idx="1916">
                  <c:v>5.1254932991859646E-2</c:v>
                </c:pt>
                <c:pt idx="1917">
                  <c:v>5.1258421576728275E-2</c:v>
                </c:pt>
                <c:pt idx="1918">
                  <c:v>5.1261890799236452E-2</c:v>
                </c:pt>
                <c:pt idx="1919">
                  <c:v>5.1265340768595159E-2</c:v>
                </c:pt>
                <c:pt idx="1920">
                  <c:v>5.1268771593380322E-2</c:v>
                </c:pt>
                <c:pt idx="1921">
                  <c:v>5.1272183381536565E-2</c:v>
                </c:pt>
                <c:pt idx="1922">
                  <c:v>5.1275576240381156E-2</c:v>
                </c:pt>
                <c:pt idx="1923">
                  <c:v>5.1278950276607858E-2</c:v>
                </c:pt>
                <c:pt idx="1924">
                  <c:v>5.1282305596290698E-2</c:v>
                </c:pt>
                <c:pt idx="1925">
                  <c:v>5.128564230488785E-2</c:v>
                </c:pt>
                <c:pt idx="1926">
                  <c:v>5.1288960507245358E-2</c:v>
                </c:pt>
                <c:pt idx="1927">
                  <c:v>5.1292260307600868E-2</c:v>
                </c:pt>
                <c:pt idx="1928">
                  <c:v>5.1295541809587404E-2</c:v>
                </c:pt>
                <c:pt idx="1929">
                  <c:v>5.1298805116237051E-2</c:v>
                </c:pt>
                <c:pt idx="1930">
                  <c:v>5.1302050329984562E-2</c:v>
                </c:pt>
                <c:pt idx="1931">
                  <c:v>5.1305277552671141E-2</c:v>
                </c:pt>
                <c:pt idx="1932">
                  <c:v>5.130848688554792E-2</c:v>
                </c:pt>
                <c:pt idx="1933">
                  <c:v>5.1311678429279702E-2</c:v>
                </c:pt>
                <c:pt idx="1934">
                  <c:v>5.131485228394838E-2</c:v>
                </c:pt>
                <c:pt idx="1935">
                  <c:v>5.1318008549056666E-2</c:v>
                </c:pt>
                <c:pt idx="1936">
                  <c:v>5.1321147323531491E-2</c:v>
                </c:pt>
                <c:pt idx="1937">
                  <c:v>5.1324268705727538E-2</c:v>
                </c:pt>
                <c:pt idx="1938">
                  <c:v>5.1327372793430748E-2</c:v>
                </c:pt>
                <c:pt idx="1939">
                  <c:v>5.1330459683861823E-2</c:v>
                </c:pt>
                <c:pt idx="1940">
                  <c:v>5.133352947367955E-2</c:v>
                </c:pt>
                <c:pt idx="1941">
                  <c:v>5.1336582258984298E-2</c:v>
                </c:pt>
                <c:pt idx="1942">
                  <c:v>5.133961813532139E-2</c:v>
                </c:pt>
                <c:pt idx="1943">
                  <c:v>5.1342637197684511E-2</c:v>
                </c:pt>
                <c:pt idx="1944">
                  <c:v>5.1345639540518941E-2</c:v>
                </c:pt>
                <c:pt idx="1945">
                  <c:v>5.134862525772501E-2</c:v>
                </c:pt>
                <c:pt idx="1946">
                  <c:v>5.1351594442661352E-2</c:v>
                </c:pt>
                <c:pt idx="1947">
                  <c:v>5.1354547188148157E-2</c:v>
                </c:pt>
                <c:pt idx="1948">
                  <c:v>5.1357483586470458E-2</c:v>
                </c:pt>
                <c:pt idx="1949">
                  <c:v>5.1360403729381367E-2</c:v>
                </c:pt>
                <c:pt idx="1950">
                  <c:v>5.1363307708105321E-2</c:v>
                </c:pt>
                <c:pt idx="1951">
                  <c:v>5.1366195613341228E-2</c:v>
                </c:pt>
                <c:pt idx="1952">
                  <c:v>5.1369067535265656E-2</c:v>
                </c:pt>
                <c:pt idx="1953">
                  <c:v>5.1371923563536016E-2</c:v>
                </c:pt>
                <c:pt idx="1954">
                  <c:v>5.1374763787293672E-2</c:v>
                </c:pt>
                <c:pt idx="1955">
                  <c:v>5.1377588295167032E-2</c:v>
                </c:pt>
                <c:pt idx="1956">
                  <c:v>5.138039717527472E-2</c:v>
                </c:pt>
                <c:pt idx="1957">
                  <c:v>5.1383190515228543E-2</c:v>
                </c:pt>
                <c:pt idx="1958">
                  <c:v>5.1385968402136648E-2</c:v>
                </c:pt>
                <c:pt idx="1959">
                  <c:v>5.1388730922606457E-2</c:v>
                </c:pt>
                <c:pt idx="1960">
                  <c:v>5.1391478162747764E-2</c:v>
                </c:pt>
                <c:pt idx="1961">
                  <c:v>5.1394210208175674E-2</c:v>
                </c:pt>
                <c:pt idx="1962">
                  <c:v>5.1396927144013609E-2</c:v>
                </c:pt>
                <c:pt idx="1963">
                  <c:v>5.1399629054896222E-2</c:v>
                </c:pt>
                <c:pt idx="1964">
                  <c:v>5.1402316024972375E-2</c:v>
                </c:pt>
                <c:pt idx="1965">
                  <c:v>5.1404988137908086E-2</c:v>
                </c:pt>
                <c:pt idx="1966">
                  <c:v>5.1407645476889294E-2</c:v>
                </c:pt>
                <c:pt idx="1967">
                  <c:v>5.1410288124624913E-2</c:v>
                </c:pt>
                <c:pt idx="1968">
                  <c:v>5.1412916163349531E-2</c:v>
                </c:pt>
                <c:pt idx="1969">
                  <c:v>5.1415529674826384E-2</c:v>
                </c:pt>
                <c:pt idx="1970">
                  <c:v>5.1418128740350094E-2</c:v>
                </c:pt>
                <c:pt idx="1971">
                  <c:v>5.1420713440749506E-2</c:v>
                </c:pt>
                <c:pt idx="1972">
                  <c:v>5.1423283856390466E-2</c:v>
                </c:pt>
                <c:pt idx="1973">
                  <c:v>5.1425840067178596E-2</c:v>
                </c:pt>
                <c:pt idx="1974">
                  <c:v>5.1428382152562055E-2</c:v>
                </c:pt>
                <c:pt idx="1975">
                  <c:v>5.1430910191534271E-2</c:v>
                </c:pt>
                <c:pt idx="1976">
                  <c:v>5.1433424262636612E-2</c:v>
                </c:pt>
                <c:pt idx="1977">
                  <c:v>5.1435924443961181E-2</c:v>
                </c:pt>
                <c:pt idx="1978">
                  <c:v>5.1438410813153368E-2</c:v>
                </c:pt>
                <c:pt idx="1979">
                  <c:v>5.144088344741464E-2</c:v>
                </c:pt>
                <c:pt idx="1980">
                  <c:v>5.1443342423505109E-2</c:v>
                </c:pt>
                <c:pt idx="1981">
                  <c:v>5.1445787817746183E-2</c:v>
                </c:pt>
                <c:pt idx="1982">
                  <c:v>5.1448219706023174E-2</c:v>
                </c:pt>
                <c:pt idx="1983">
                  <c:v>5.1450638163787941E-2</c:v>
                </c:pt>
                <c:pt idx="1984">
                  <c:v>5.1453043266061399E-2</c:v>
                </c:pt>
                <c:pt idx="1985">
                  <c:v>5.1455435087436101E-2</c:v>
                </c:pt>
                <c:pt idx="1986">
                  <c:v>5.1457813702078851E-2</c:v>
                </c:pt>
                <c:pt idx="1987">
                  <c:v>5.1460179183733128E-2</c:v>
                </c:pt>
                <c:pt idx="1988">
                  <c:v>5.1462531605721701E-2</c:v>
                </c:pt>
                <c:pt idx="1989">
                  <c:v>5.1464871040949038E-2</c:v>
                </c:pt>
                <c:pt idx="1990">
                  <c:v>5.146719756190387E-2</c:v>
                </c:pt>
                <c:pt idx="1991">
                  <c:v>5.1469511240661618E-2</c:v>
                </c:pt>
                <c:pt idx="1992">
                  <c:v>5.1471812148886811E-2</c:v>
                </c:pt>
                <c:pt idx="1993">
                  <c:v>5.1474100357835624E-2</c:v>
                </c:pt>
                <c:pt idx="1994">
                  <c:v>5.1476375938358181E-2</c:v>
                </c:pt>
                <c:pt idx="1995">
                  <c:v>5.1478638960901039E-2</c:v>
                </c:pt>
                <c:pt idx="1996">
                  <c:v>5.1480889495509503E-2</c:v>
                </c:pt>
                <c:pt idx="1997">
                  <c:v>5.1483127611830132E-2</c:v>
                </c:pt>
                <c:pt idx="1998">
                  <c:v>5.1485353379112947E-2</c:v>
                </c:pt>
                <c:pt idx="1999">
                  <c:v>5.1487566866213891E-2</c:v>
                </c:pt>
                <c:pt idx="2000">
                  <c:v>5.1489768141597059E-2</c:v>
                </c:pt>
                <c:pt idx="2001">
                  <c:v>5.1491957273337115E-2</c:v>
                </c:pt>
                <c:pt idx="2002">
                  <c:v>5.1494134329121512E-2</c:v>
                </c:pt>
                <c:pt idx="2003">
                  <c:v>5.149629937625283E-2</c:v>
                </c:pt>
                <c:pt idx="2004">
                  <c:v>5.1498452481651046E-2</c:v>
                </c:pt>
                <c:pt idx="2005">
                  <c:v>5.1500593711855711E-2</c:v>
                </c:pt>
                <c:pt idx="2006">
                  <c:v>5.1502723133028325E-2</c:v>
                </c:pt>
                <c:pt idx="2007">
                  <c:v>5.1504840810954439E-2</c:v>
                </c:pt>
                <c:pt idx="2008">
                  <c:v>5.1506946811045978E-2</c:v>
                </c:pt>
                <c:pt idx="2009">
                  <c:v>5.1509041198343354E-2</c:v>
                </c:pt>
                <c:pt idx="2010">
                  <c:v>5.1511124037517689E-2</c:v>
                </c:pt>
                <c:pt idx="2011">
                  <c:v>5.1513195392873044E-2</c:v>
                </c:pt>
                <c:pt idx="2012">
                  <c:v>5.1515255328348476E-2</c:v>
                </c:pt>
                <c:pt idx="2013">
                  <c:v>5.1517303907520219E-2</c:v>
                </c:pt>
                <c:pt idx="2014">
                  <c:v>5.1519341193603872E-2</c:v>
                </c:pt>
                <c:pt idx="2015">
                  <c:v>5.1521367249456482E-2</c:v>
                </c:pt>
                <c:pt idx="2016">
                  <c:v>5.1523382137578601E-2</c:v>
                </c:pt>
                <c:pt idx="2017">
                  <c:v>5.1525385920116476E-2</c:v>
                </c:pt>
                <c:pt idx="2018">
                  <c:v>5.1527378658864052E-2</c:v>
                </c:pt>
                <c:pt idx="2019">
                  <c:v>5.1529360415265055E-2</c:v>
                </c:pt>
                <c:pt idx="2020">
                  <c:v>5.1531331250415098E-2</c:v>
                </c:pt>
                <c:pt idx="2021">
                  <c:v>5.1533291225063643E-2</c:v>
                </c:pt>
                <c:pt idx="2022">
                  <c:v>5.1535240399616086E-2</c:v>
                </c:pt>
                <c:pt idx="2023">
                  <c:v>5.153717883413575E-2</c:v>
                </c:pt>
                <c:pt idx="2024">
                  <c:v>5.153910658834588E-2</c:v>
                </c:pt>
                <c:pt idx="2025">
                  <c:v>5.1541023721631683E-2</c:v>
                </c:pt>
                <c:pt idx="2026">
                  <c:v>5.154293029304223E-2</c:v>
                </c:pt>
                <c:pt idx="2027">
                  <c:v>5.1544826361292505E-2</c:v>
                </c:pt>
                <c:pt idx="2028">
                  <c:v>5.1546711984765292E-2</c:v>
                </c:pt>
                <c:pt idx="2029">
                  <c:v>5.1548587221513141E-2</c:v>
                </c:pt>
                <c:pt idx="2030">
                  <c:v>5.1550452129260349E-2</c:v>
                </c:pt>
                <c:pt idx="2031">
                  <c:v>5.1552306765404746E-2</c:v>
                </c:pt>
                <c:pt idx="2032">
                  <c:v>5.1554151187019746E-2</c:v>
                </c:pt>
                <c:pt idx="2033">
                  <c:v>5.1555985450856184E-2</c:v>
                </c:pt>
                <c:pt idx="2034">
                  <c:v>5.155780961334417E-2</c:v>
                </c:pt>
                <c:pt idx="2035">
                  <c:v>5.1559623730594979E-2</c:v>
                </c:pt>
                <c:pt idx="2036">
                  <c:v>5.156142785840296E-2</c:v>
                </c:pt>
                <c:pt idx="2037">
                  <c:v>5.1563222052247289E-2</c:v>
                </c:pt>
                <c:pt idx="2038">
                  <c:v>5.1565006367293914E-2</c:v>
                </c:pt>
                <c:pt idx="2039">
                  <c:v>5.1566780858397269E-2</c:v>
                </c:pt>
                <c:pt idx="2040">
                  <c:v>5.1568545580102189E-2</c:v>
                </c:pt>
                <c:pt idx="2041">
                  <c:v>5.1570300586645641E-2</c:v>
                </c:pt>
                <c:pt idx="2042">
                  <c:v>5.1572045931958563E-2</c:v>
                </c:pt>
                <c:pt idx="2043">
                  <c:v>5.1573781669667591E-2</c:v>
                </c:pt>
                <c:pt idx="2044">
                  <c:v>5.1575507853096898E-2</c:v>
                </c:pt>
                <c:pt idx="2045">
                  <c:v>5.157722453526991E-2</c:v>
                </c:pt>
                <c:pt idx="2046">
                  <c:v>5.1578931768911047E-2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95-4984-87AB-F343B0861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9711"/>
        <c:axId val="11412991"/>
      </c:scatterChart>
      <c:valAx>
        <c:axId val="1141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2991"/>
        <c:crosses val="autoZero"/>
        <c:crossBetween val="midCat"/>
      </c:valAx>
      <c:valAx>
        <c:axId val="1141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rRWGS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Sheet1!$L$5:$L$2051</c:f>
              <c:numCache>
                <c:formatCode>General</c:formatCode>
                <c:ptCount val="20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1.3939999999999584</c:v>
                </c:pt>
                <c:pt idx="1386">
                  <c:v>1.4039999999999584</c:v>
                </c:pt>
                <c:pt idx="1387">
                  <c:v>1.4139999999999584</c:v>
                </c:pt>
                <c:pt idx="1388">
                  <c:v>1.4239999999999584</c:v>
                </c:pt>
                <c:pt idx="1389">
                  <c:v>1.4339999999999584</c:v>
                </c:pt>
                <c:pt idx="1390">
                  <c:v>1.4439999999999584</c:v>
                </c:pt>
                <c:pt idx="1391">
                  <c:v>1.4539999999999584</c:v>
                </c:pt>
                <c:pt idx="1392">
                  <c:v>1.4639999999999584</c:v>
                </c:pt>
                <c:pt idx="1393">
                  <c:v>1.4739999999999585</c:v>
                </c:pt>
                <c:pt idx="1394">
                  <c:v>1.4839999999999585</c:v>
                </c:pt>
                <c:pt idx="1395">
                  <c:v>1.4939999999999585</c:v>
                </c:pt>
                <c:pt idx="1396">
                  <c:v>1.5039999999999585</c:v>
                </c:pt>
                <c:pt idx="1397">
                  <c:v>1.5139999999999585</c:v>
                </c:pt>
                <c:pt idx="1398">
                  <c:v>1.5239999999999585</c:v>
                </c:pt>
                <c:pt idx="1399">
                  <c:v>1.5339999999999585</c:v>
                </c:pt>
                <c:pt idx="1400">
                  <c:v>1.5439999999999585</c:v>
                </c:pt>
                <c:pt idx="1401">
                  <c:v>1.5539999999999585</c:v>
                </c:pt>
                <c:pt idx="1402">
                  <c:v>1.5639999999999585</c:v>
                </c:pt>
                <c:pt idx="1403">
                  <c:v>1.5739999999999585</c:v>
                </c:pt>
                <c:pt idx="1404">
                  <c:v>1.5839999999999586</c:v>
                </c:pt>
                <c:pt idx="1405">
                  <c:v>1.5939999999999586</c:v>
                </c:pt>
                <c:pt idx="1406">
                  <c:v>1.6039999999999586</c:v>
                </c:pt>
                <c:pt idx="1407">
                  <c:v>1.6139999999999586</c:v>
                </c:pt>
                <c:pt idx="1408">
                  <c:v>1.6239999999999586</c:v>
                </c:pt>
                <c:pt idx="1409">
                  <c:v>1.6339999999999586</c:v>
                </c:pt>
                <c:pt idx="1410">
                  <c:v>1.6439999999999586</c:v>
                </c:pt>
                <c:pt idx="1411">
                  <c:v>1.6539999999999586</c:v>
                </c:pt>
                <c:pt idx="1412">
                  <c:v>1.6639999999999586</c:v>
                </c:pt>
                <c:pt idx="1413">
                  <c:v>1.6739999999999586</c:v>
                </c:pt>
                <c:pt idx="1414">
                  <c:v>1.6839999999999586</c:v>
                </c:pt>
                <c:pt idx="1415">
                  <c:v>1.6939999999999586</c:v>
                </c:pt>
                <c:pt idx="1416">
                  <c:v>1.7039999999999587</c:v>
                </c:pt>
                <c:pt idx="1417">
                  <c:v>1.7139999999999587</c:v>
                </c:pt>
                <c:pt idx="1418">
                  <c:v>1.7239999999999587</c:v>
                </c:pt>
                <c:pt idx="1419">
                  <c:v>1.7339999999999587</c:v>
                </c:pt>
                <c:pt idx="1420">
                  <c:v>1.7439999999999587</c:v>
                </c:pt>
                <c:pt idx="1421">
                  <c:v>1.7539999999999587</c:v>
                </c:pt>
                <c:pt idx="1422">
                  <c:v>1.7639999999999587</c:v>
                </c:pt>
                <c:pt idx="1423">
                  <c:v>1.7739999999999587</c:v>
                </c:pt>
                <c:pt idx="1424">
                  <c:v>1.7839999999999587</c:v>
                </c:pt>
                <c:pt idx="1425">
                  <c:v>1.7939999999999587</c:v>
                </c:pt>
                <c:pt idx="1426">
                  <c:v>1.8039999999999587</c:v>
                </c:pt>
                <c:pt idx="1427">
                  <c:v>1.8139999999999588</c:v>
                </c:pt>
                <c:pt idx="1428">
                  <c:v>1.8239999999999588</c:v>
                </c:pt>
                <c:pt idx="1429">
                  <c:v>1.8339999999999588</c:v>
                </c:pt>
                <c:pt idx="1430">
                  <c:v>1.8439999999999588</c:v>
                </c:pt>
                <c:pt idx="1431">
                  <c:v>1.8539999999999588</c:v>
                </c:pt>
                <c:pt idx="1432">
                  <c:v>1.8639999999999588</c:v>
                </c:pt>
                <c:pt idx="1433">
                  <c:v>1.8739999999999588</c:v>
                </c:pt>
                <c:pt idx="1434">
                  <c:v>1.8839999999999588</c:v>
                </c:pt>
                <c:pt idx="1435">
                  <c:v>1.8939999999999588</c:v>
                </c:pt>
                <c:pt idx="1436">
                  <c:v>1.9039999999999588</c:v>
                </c:pt>
                <c:pt idx="1437">
                  <c:v>1.9139999999999588</c:v>
                </c:pt>
                <c:pt idx="1438">
                  <c:v>1.9239999999999589</c:v>
                </c:pt>
                <c:pt idx="1439">
                  <c:v>1.9339999999999589</c:v>
                </c:pt>
                <c:pt idx="1440">
                  <c:v>1.9439999999999589</c:v>
                </c:pt>
                <c:pt idx="1441">
                  <c:v>1.9539999999999589</c:v>
                </c:pt>
                <c:pt idx="1442">
                  <c:v>1.9639999999999589</c:v>
                </c:pt>
                <c:pt idx="1443">
                  <c:v>1.9739999999999589</c:v>
                </c:pt>
                <c:pt idx="1444">
                  <c:v>1.9839999999999589</c:v>
                </c:pt>
                <c:pt idx="1445">
                  <c:v>1.9939999999999589</c:v>
                </c:pt>
                <c:pt idx="1446">
                  <c:v>2.0039999999999587</c:v>
                </c:pt>
                <c:pt idx="1447">
                  <c:v>2.0139999999999585</c:v>
                </c:pt>
                <c:pt idx="1448">
                  <c:v>2.0239999999999583</c:v>
                </c:pt>
                <c:pt idx="1449">
                  <c:v>2.0339999999999581</c:v>
                </c:pt>
                <c:pt idx="1450">
                  <c:v>2.0439999999999579</c:v>
                </c:pt>
                <c:pt idx="1451">
                  <c:v>2.0539999999999576</c:v>
                </c:pt>
                <c:pt idx="1452">
                  <c:v>2.0639999999999574</c:v>
                </c:pt>
                <c:pt idx="1453">
                  <c:v>2.0739999999999572</c:v>
                </c:pt>
                <c:pt idx="1454">
                  <c:v>2.083999999999957</c:v>
                </c:pt>
                <c:pt idx="1455">
                  <c:v>2.0939999999999568</c:v>
                </c:pt>
                <c:pt idx="1456">
                  <c:v>2.1039999999999566</c:v>
                </c:pt>
                <c:pt idx="1457">
                  <c:v>2.1139999999999564</c:v>
                </c:pt>
                <c:pt idx="1458">
                  <c:v>2.1239999999999561</c:v>
                </c:pt>
                <c:pt idx="1459">
                  <c:v>2.1339999999999559</c:v>
                </c:pt>
                <c:pt idx="1460">
                  <c:v>2.1439999999999557</c:v>
                </c:pt>
                <c:pt idx="1461">
                  <c:v>2.1539999999999555</c:v>
                </c:pt>
                <c:pt idx="1462">
                  <c:v>2.1639999999999553</c:v>
                </c:pt>
                <c:pt idx="1463">
                  <c:v>2.1739999999999551</c:v>
                </c:pt>
                <c:pt idx="1464">
                  <c:v>2.1839999999999549</c:v>
                </c:pt>
                <c:pt idx="1465">
                  <c:v>2.1939999999999547</c:v>
                </c:pt>
                <c:pt idx="1466">
                  <c:v>2.2039999999999544</c:v>
                </c:pt>
                <c:pt idx="1467">
                  <c:v>2.2139999999999542</c:v>
                </c:pt>
                <c:pt idx="1468">
                  <c:v>2.223999999999954</c:v>
                </c:pt>
                <c:pt idx="1469">
                  <c:v>2.2339999999999538</c:v>
                </c:pt>
                <c:pt idx="1470">
                  <c:v>2.2439999999999536</c:v>
                </c:pt>
                <c:pt idx="1471">
                  <c:v>2.2539999999999534</c:v>
                </c:pt>
                <c:pt idx="1472">
                  <c:v>2.2639999999999532</c:v>
                </c:pt>
                <c:pt idx="1473">
                  <c:v>2.2739999999999529</c:v>
                </c:pt>
                <c:pt idx="1474">
                  <c:v>2.2839999999999527</c:v>
                </c:pt>
                <c:pt idx="1475">
                  <c:v>2.2939999999999525</c:v>
                </c:pt>
                <c:pt idx="1476">
                  <c:v>2.3039999999999523</c:v>
                </c:pt>
                <c:pt idx="1477">
                  <c:v>2.3139999999999521</c:v>
                </c:pt>
                <c:pt idx="1478">
                  <c:v>2.3239999999999519</c:v>
                </c:pt>
                <c:pt idx="1479">
                  <c:v>2.3339999999999517</c:v>
                </c:pt>
                <c:pt idx="1480">
                  <c:v>2.3439999999999515</c:v>
                </c:pt>
                <c:pt idx="1481">
                  <c:v>2.3539999999999512</c:v>
                </c:pt>
                <c:pt idx="1482">
                  <c:v>2.363999999999951</c:v>
                </c:pt>
                <c:pt idx="1483">
                  <c:v>2.3739999999999508</c:v>
                </c:pt>
                <c:pt idx="1484">
                  <c:v>2.3839999999999506</c:v>
                </c:pt>
                <c:pt idx="1485">
                  <c:v>2.3939999999999504</c:v>
                </c:pt>
                <c:pt idx="1486">
                  <c:v>2.4039999999999502</c:v>
                </c:pt>
                <c:pt idx="1487">
                  <c:v>2.41399999999995</c:v>
                </c:pt>
                <c:pt idx="1488">
                  <c:v>2.4239999999999498</c:v>
                </c:pt>
                <c:pt idx="1489">
                  <c:v>2.4339999999999495</c:v>
                </c:pt>
                <c:pt idx="1490">
                  <c:v>2.4439999999999493</c:v>
                </c:pt>
                <c:pt idx="1491">
                  <c:v>2.4539999999999491</c:v>
                </c:pt>
                <c:pt idx="1492">
                  <c:v>2.4639999999999489</c:v>
                </c:pt>
                <c:pt idx="1493">
                  <c:v>2.4739999999999487</c:v>
                </c:pt>
                <c:pt idx="1494">
                  <c:v>2.4839999999999485</c:v>
                </c:pt>
                <c:pt idx="1495">
                  <c:v>2.4939999999999483</c:v>
                </c:pt>
                <c:pt idx="1496">
                  <c:v>2.503999999999948</c:v>
                </c:pt>
                <c:pt idx="1497">
                  <c:v>2.5139999999999478</c:v>
                </c:pt>
                <c:pt idx="1498">
                  <c:v>2.5239999999999476</c:v>
                </c:pt>
                <c:pt idx="1499">
                  <c:v>2.5339999999999474</c:v>
                </c:pt>
                <c:pt idx="1500">
                  <c:v>2.5439999999999472</c:v>
                </c:pt>
                <c:pt idx="1501">
                  <c:v>2.553999999999947</c:v>
                </c:pt>
                <c:pt idx="1502">
                  <c:v>2.5639999999999468</c:v>
                </c:pt>
                <c:pt idx="1503">
                  <c:v>2.5739999999999466</c:v>
                </c:pt>
                <c:pt idx="1504">
                  <c:v>2.5839999999999463</c:v>
                </c:pt>
                <c:pt idx="1505">
                  <c:v>2.5939999999999461</c:v>
                </c:pt>
                <c:pt idx="1506">
                  <c:v>2.6039999999999459</c:v>
                </c:pt>
                <c:pt idx="1507">
                  <c:v>2.6139999999999457</c:v>
                </c:pt>
                <c:pt idx="1508">
                  <c:v>2.6239999999999455</c:v>
                </c:pt>
                <c:pt idx="1509">
                  <c:v>2.6339999999999453</c:v>
                </c:pt>
                <c:pt idx="1510">
                  <c:v>2.6439999999999451</c:v>
                </c:pt>
                <c:pt idx="1511">
                  <c:v>2.6539999999999448</c:v>
                </c:pt>
                <c:pt idx="1512">
                  <c:v>2.6639999999999446</c:v>
                </c:pt>
                <c:pt idx="1513">
                  <c:v>2.6739999999999444</c:v>
                </c:pt>
                <c:pt idx="1514">
                  <c:v>2.6839999999999442</c:v>
                </c:pt>
                <c:pt idx="1515">
                  <c:v>2.693999999999944</c:v>
                </c:pt>
                <c:pt idx="1516">
                  <c:v>2.7039999999999438</c:v>
                </c:pt>
                <c:pt idx="1517">
                  <c:v>2.7139999999999436</c:v>
                </c:pt>
                <c:pt idx="1518">
                  <c:v>2.7239999999999434</c:v>
                </c:pt>
                <c:pt idx="1519">
                  <c:v>2.7339999999999431</c:v>
                </c:pt>
                <c:pt idx="1520">
                  <c:v>2.7439999999999429</c:v>
                </c:pt>
                <c:pt idx="1521">
                  <c:v>2.7539999999999427</c:v>
                </c:pt>
                <c:pt idx="1522">
                  <c:v>2.7639999999999425</c:v>
                </c:pt>
                <c:pt idx="1523">
                  <c:v>2.7739999999999423</c:v>
                </c:pt>
                <c:pt idx="1524">
                  <c:v>2.7839999999999421</c:v>
                </c:pt>
                <c:pt idx="1525">
                  <c:v>2.7939999999999419</c:v>
                </c:pt>
                <c:pt idx="1526">
                  <c:v>2.8039999999999417</c:v>
                </c:pt>
                <c:pt idx="1527">
                  <c:v>2.8139999999999414</c:v>
                </c:pt>
                <c:pt idx="1528">
                  <c:v>2.8239999999999412</c:v>
                </c:pt>
                <c:pt idx="1529">
                  <c:v>2.833999999999941</c:v>
                </c:pt>
                <c:pt idx="1530">
                  <c:v>2.8439999999999408</c:v>
                </c:pt>
                <c:pt idx="1531">
                  <c:v>2.8539999999999406</c:v>
                </c:pt>
                <c:pt idx="1532">
                  <c:v>2.8639999999999404</c:v>
                </c:pt>
                <c:pt idx="1533">
                  <c:v>2.8739999999999402</c:v>
                </c:pt>
                <c:pt idx="1534">
                  <c:v>2.8839999999999399</c:v>
                </c:pt>
                <c:pt idx="1535">
                  <c:v>2.8939999999999397</c:v>
                </c:pt>
                <c:pt idx="1536">
                  <c:v>2.9039999999999395</c:v>
                </c:pt>
                <c:pt idx="1537">
                  <c:v>2.9139999999999393</c:v>
                </c:pt>
                <c:pt idx="1538">
                  <c:v>2.9239999999999391</c:v>
                </c:pt>
                <c:pt idx="1539">
                  <c:v>2.9339999999999389</c:v>
                </c:pt>
                <c:pt idx="1540">
                  <c:v>2.9439999999999387</c:v>
                </c:pt>
                <c:pt idx="1541">
                  <c:v>2.9539999999999385</c:v>
                </c:pt>
                <c:pt idx="1542">
                  <c:v>2.9639999999999382</c:v>
                </c:pt>
                <c:pt idx="1543">
                  <c:v>2.973999999999938</c:v>
                </c:pt>
                <c:pt idx="1544">
                  <c:v>2.9839999999999378</c:v>
                </c:pt>
                <c:pt idx="1545">
                  <c:v>2.9939999999999376</c:v>
                </c:pt>
                <c:pt idx="1546">
                  <c:v>3.0039999999999374</c:v>
                </c:pt>
                <c:pt idx="1547">
                  <c:v>3.0139999999999372</c:v>
                </c:pt>
                <c:pt idx="1548">
                  <c:v>3.023999999999937</c:v>
                </c:pt>
                <c:pt idx="1549">
                  <c:v>3.0339999999999367</c:v>
                </c:pt>
                <c:pt idx="1550">
                  <c:v>3.0439999999999365</c:v>
                </c:pt>
                <c:pt idx="1551">
                  <c:v>3.0539999999999363</c:v>
                </c:pt>
                <c:pt idx="1552">
                  <c:v>3.0639999999999361</c:v>
                </c:pt>
                <c:pt idx="1553">
                  <c:v>3.0739999999999359</c:v>
                </c:pt>
                <c:pt idx="1554">
                  <c:v>3.0839999999999357</c:v>
                </c:pt>
                <c:pt idx="1555">
                  <c:v>3.0939999999999355</c:v>
                </c:pt>
                <c:pt idx="1556">
                  <c:v>3.1039999999999353</c:v>
                </c:pt>
                <c:pt idx="1557">
                  <c:v>3.113999999999935</c:v>
                </c:pt>
                <c:pt idx="1558">
                  <c:v>3.1239999999999348</c:v>
                </c:pt>
                <c:pt idx="1559">
                  <c:v>3.1339999999999346</c:v>
                </c:pt>
                <c:pt idx="1560">
                  <c:v>3.1439999999999344</c:v>
                </c:pt>
                <c:pt idx="1561">
                  <c:v>3.1539999999999342</c:v>
                </c:pt>
                <c:pt idx="1562">
                  <c:v>3.163999999999934</c:v>
                </c:pt>
                <c:pt idx="1563">
                  <c:v>3.1739999999999338</c:v>
                </c:pt>
                <c:pt idx="1564">
                  <c:v>3.1839999999999336</c:v>
                </c:pt>
                <c:pt idx="1565">
                  <c:v>3.1939999999999333</c:v>
                </c:pt>
                <c:pt idx="1566">
                  <c:v>3.2039999999999331</c:v>
                </c:pt>
                <c:pt idx="1567">
                  <c:v>3.2139999999999329</c:v>
                </c:pt>
                <c:pt idx="1568">
                  <c:v>3.2239999999999327</c:v>
                </c:pt>
                <c:pt idx="1569">
                  <c:v>3.2339999999999325</c:v>
                </c:pt>
                <c:pt idx="1570">
                  <c:v>3.2439999999999323</c:v>
                </c:pt>
                <c:pt idx="1571">
                  <c:v>3.2539999999999321</c:v>
                </c:pt>
                <c:pt idx="1572">
                  <c:v>3.2639999999999318</c:v>
                </c:pt>
                <c:pt idx="1573">
                  <c:v>3.2739999999999316</c:v>
                </c:pt>
                <c:pt idx="1574">
                  <c:v>3.2839999999999314</c:v>
                </c:pt>
                <c:pt idx="1575">
                  <c:v>3.2939999999999312</c:v>
                </c:pt>
                <c:pt idx="1576">
                  <c:v>3.303999999999931</c:v>
                </c:pt>
                <c:pt idx="1577">
                  <c:v>3.3139999999999308</c:v>
                </c:pt>
                <c:pt idx="1578">
                  <c:v>3.3239999999999306</c:v>
                </c:pt>
                <c:pt idx="1579">
                  <c:v>3.3339999999999304</c:v>
                </c:pt>
                <c:pt idx="1580">
                  <c:v>3.3439999999999301</c:v>
                </c:pt>
                <c:pt idx="1581">
                  <c:v>3.3539999999999299</c:v>
                </c:pt>
                <c:pt idx="1582">
                  <c:v>3.3639999999999297</c:v>
                </c:pt>
                <c:pt idx="1583">
                  <c:v>3.3739999999999295</c:v>
                </c:pt>
                <c:pt idx="1584">
                  <c:v>3.3839999999999293</c:v>
                </c:pt>
                <c:pt idx="1585">
                  <c:v>3.3939999999999291</c:v>
                </c:pt>
                <c:pt idx="1586">
                  <c:v>3.4039999999999289</c:v>
                </c:pt>
                <c:pt idx="1587">
                  <c:v>3.4139999999999286</c:v>
                </c:pt>
                <c:pt idx="1588">
                  <c:v>3.4239999999999284</c:v>
                </c:pt>
                <c:pt idx="1589">
                  <c:v>3.4339999999999282</c:v>
                </c:pt>
                <c:pt idx="1590">
                  <c:v>3.443999999999928</c:v>
                </c:pt>
                <c:pt idx="1591">
                  <c:v>3.4539999999999278</c:v>
                </c:pt>
                <c:pt idx="1592">
                  <c:v>3.4639999999999276</c:v>
                </c:pt>
                <c:pt idx="1593">
                  <c:v>3.4739999999999274</c:v>
                </c:pt>
                <c:pt idx="1594">
                  <c:v>3.4839999999999272</c:v>
                </c:pt>
                <c:pt idx="1595">
                  <c:v>3.4939999999999269</c:v>
                </c:pt>
                <c:pt idx="1596">
                  <c:v>3.5039999999999267</c:v>
                </c:pt>
                <c:pt idx="1597">
                  <c:v>3.5139999999999265</c:v>
                </c:pt>
                <c:pt idx="1598">
                  <c:v>3.5239999999999263</c:v>
                </c:pt>
                <c:pt idx="1599">
                  <c:v>3.5339999999999261</c:v>
                </c:pt>
                <c:pt idx="1600">
                  <c:v>3.5439999999999259</c:v>
                </c:pt>
                <c:pt idx="1601">
                  <c:v>3.5539999999999257</c:v>
                </c:pt>
                <c:pt idx="1602">
                  <c:v>3.5639999999999254</c:v>
                </c:pt>
                <c:pt idx="1603">
                  <c:v>3.5739999999999252</c:v>
                </c:pt>
                <c:pt idx="1604">
                  <c:v>3.583999999999925</c:v>
                </c:pt>
                <c:pt idx="1605">
                  <c:v>3.5939999999999248</c:v>
                </c:pt>
                <c:pt idx="1606">
                  <c:v>3.6039999999999246</c:v>
                </c:pt>
                <c:pt idx="1607">
                  <c:v>3.6139999999999244</c:v>
                </c:pt>
                <c:pt idx="1608">
                  <c:v>3.6239999999999242</c:v>
                </c:pt>
                <c:pt idx="1609">
                  <c:v>3.633999999999924</c:v>
                </c:pt>
                <c:pt idx="1610">
                  <c:v>3.6439999999999237</c:v>
                </c:pt>
                <c:pt idx="1611">
                  <c:v>3.6539999999999235</c:v>
                </c:pt>
                <c:pt idx="1612">
                  <c:v>3.6639999999999233</c:v>
                </c:pt>
                <c:pt idx="1613">
                  <c:v>3.6739999999999231</c:v>
                </c:pt>
                <c:pt idx="1614">
                  <c:v>3.6839999999999229</c:v>
                </c:pt>
                <c:pt idx="1615">
                  <c:v>3.6939999999999227</c:v>
                </c:pt>
                <c:pt idx="1616">
                  <c:v>3.7039999999999225</c:v>
                </c:pt>
                <c:pt idx="1617">
                  <c:v>3.7139999999999223</c:v>
                </c:pt>
                <c:pt idx="1618">
                  <c:v>3.723999999999922</c:v>
                </c:pt>
                <c:pt idx="1619">
                  <c:v>3.7339999999999218</c:v>
                </c:pt>
                <c:pt idx="1620">
                  <c:v>3.7439999999999216</c:v>
                </c:pt>
                <c:pt idx="1621">
                  <c:v>3.7539999999999214</c:v>
                </c:pt>
                <c:pt idx="1622">
                  <c:v>3.7639999999999212</c:v>
                </c:pt>
                <c:pt idx="1623">
                  <c:v>3.773999999999921</c:v>
                </c:pt>
                <c:pt idx="1624">
                  <c:v>3.7839999999999208</c:v>
                </c:pt>
                <c:pt idx="1625">
                  <c:v>3.7939999999999205</c:v>
                </c:pt>
                <c:pt idx="1626">
                  <c:v>3.8039999999999203</c:v>
                </c:pt>
                <c:pt idx="1627">
                  <c:v>3.8139999999999201</c:v>
                </c:pt>
                <c:pt idx="1628">
                  <c:v>3.8239999999999199</c:v>
                </c:pt>
                <c:pt idx="1629">
                  <c:v>3.8339999999999197</c:v>
                </c:pt>
                <c:pt idx="1630">
                  <c:v>3.8439999999999195</c:v>
                </c:pt>
                <c:pt idx="1631">
                  <c:v>3.8539999999999193</c:v>
                </c:pt>
                <c:pt idx="1632">
                  <c:v>3.8639999999999191</c:v>
                </c:pt>
                <c:pt idx="1633">
                  <c:v>3.8739999999999188</c:v>
                </c:pt>
                <c:pt idx="1634">
                  <c:v>3.8839999999999186</c:v>
                </c:pt>
                <c:pt idx="1635">
                  <c:v>3.8939999999999184</c:v>
                </c:pt>
                <c:pt idx="1636">
                  <c:v>3.9039999999999182</c:v>
                </c:pt>
                <c:pt idx="1637">
                  <c:v>3.913999999999918</c:v>
                </c:pt>
                <c:pt idx="1638">
                  <c:v>3.9239999999999178</c:v>
                </c:pt>
                <c:pt idx="1639">
                  <c:v>3.9339999999999176</c:v>
                </c:pt>
                <c:pt idx="1640">
                  <c:v>3.9439999999999173</c:v>
                </c:pt>
                <c:pt idx="1641">
                  <c:v>3.9539999999999171</c:v>
                </c:pt>
                <c:pt idx="1642">
                  <c:v>3.9639999999999169</c:v>
                </c:pt>
                <c:pt idx="1643">
                  <c:v>3.9739999999999167</c:v>
                </c:pt>
                <c:pt idx="1644">
                  <c:v>3.9839999999999165</c:v>
                </c:pt>
                <c:pt idx="1645">
                  <c:v>3.9939999999999163</c:v>
                </c:pt>
                <c:pt idx="1646">
                  <c:v>4.0039999999999161</c:v>
                </c:pt>
                <c:pt idx="1647">
                  <c:v>4.0139999999999159</c:v>
                </c:pt>
                <c:pt idx="1648">
                  <c:v>4.0239999999999156</c:v>
                </c:pt>
                <c:pt idx="1649">
                  <c:v>4.0339999999999154</c:v>
                </c:pt>
                <c:pt idx="1650">
                  <c:v>4.0439999999999152</c:v>
                </c:pt>
                <c:pt idx="1651">
                  <c:v>4.053999999999915</c:v>
                </c:pt>
                <c:pt idx="1652">
                  <c:v>4.0639999999999148</c:v>
                </c:pt>
                <c:pt idx="1653">
                  <c:v>4.0739999999999146</c:v>
                </c:pt>
                <c:pt idx="1654">
                  <c:v>4.0839999999999144</c:v>
                </c:pt>
                <c:pt idx="1655">
                  <c:v>4.0939999999999142</c:v>
                </c:pt>
                <c:pt idx="1656">
                  <c:v>4.1039999999999139</c:v>
                </c:pt>
                <c:pt idx="1657">
                  <c:v>4.1139999999999137</c:v>
                </c:pt>
                <c:pt idx="1658">
                  <c:v>4.1239999999999135</c:v>
                </c:pt>
                <c:pt idx="1659">
                  <c:v>4.1339999999999133</c:v>
                </c:pt>
                <c:pt idx="1660">
                  <c:v>4.1439999999999131</c:v>
                </c:pt>
                <c:pt idx="1661">
                  <c:v>4.1539999999999129</c:v>
                </c:pt>
                <c:pt idx="1662">
                  <c:v>4.1639999999999127</c:v>
                </c:pt>
                <c:pt idx="1663">
                  <c:v>4.1739999999999124</c:v>
                </c:pt>
                <c:pt idx="1664">
                  <c:v>4.1839999999999122</c:v>
                </c:pt>
                <c:pt idx="1665">
                  <c:v>4.193999999999912</c:v>
                </c:pt>
                <c:pt idx="1666">
                  <c:v>4.2039999999999118</c:v>
                </c:pt>
                <c:pt idx="1667">
                  <c:v>4.2139999999999116</c:v>
                </c:pt>
                <c:pt idx="1668">
                  <c:v>4.2239999999999114</c:v>
                </c:pt>
                <c:pt idx="1669">
                  <c:v>4.2339999999999112</c:v>
                </c:pt>
                <c:pt idx="1670">
                  <c:v>4.243999999999911</c:v>
                </c:pt>
                <c:pt idx="1671">
                  <c:v>4.2539999999999107</c:v>
                </c:pt>
                <c:pt idx="1672">
                  <c:v>4.2639999999999105</c:v>
                </c:pt>
                <c:pt idx="1673">
                  <c:v>4.2739999999999103</c:v>
                </c:pt>
                <c:pt idx="1674">
                  <c:v>4.2839999999999101</c:v>
                </c:pt>
                <c:pt idx="1675">
                  <c:v>4.2939999999999099</c:v>
                </c:pt>
                <c:pt idx="1676">
                  <c:v>4.3039999999999097</c:v>
                </c:pt>
                <c:pt idx="1677">
                  <c:v>4.3139999999999095</c:v>
                </c:pt>
                <c:pt idx="1678">
                  <c:v>4.3239999999999092</c:v>
                </c:pt>
                <c:pt idx="1679">
                  <c:v>4.333999999999909</c:v>
                </c:pt>
                <c:pt idx="1680">
                  <c:v>4.3439999999999088</c:v>
                </c:pt>
                <c:pt idx="1681">
                  <c:v>4.3539999999999086</c:v>
                </c:pt>
                <c:pt idx="1682">
                  <c:v>4.3639999999999084</c:v>
                </c:pt>
                <c:pt idx="1683">
                  <c:v>4.3739999999999082</c:v>
                </c:pt>
                <c:pt idx="1684">
                  <c:v>4.383999999999908</c:v>
                </c:pt>
                <c:pt idx="1685">
                  <c:v>4.3939999999999078</c:v>
                </c:pt>
                <c:pt idx="1686">
                  <c:v>4.4039999999999075</c:v>
                </c:pt>
                <c:pt idx="1687">
                  <c:v>4.4139999999999073</c:v>
                </c:pt>
                <c:pt idx="1688">
                  <c:v>4.4239999999999071</c:v>
                </c:pt>
                <c:pt idx="1689">
                  <c:v>4.4339999999999069</c:v>
                </c:pt>
                <c:pt idx="1690">
                  <c:v>4.4439999999999067</c:v>
                </c:pt>
                <c:pt idx="1691">
                  <c:v>4.4539999999999065</c:v>
                </c:pt>
                <c:pt idx="1692">
                  <c:v>4.4639999999999063</c:v>
                </c:pt>
                <c:pt idx="1693">
                  <c:v>4.4739999999999061</c:v>
                </c:pt>
                <c:pt idx="1694">
                  <c:v>4.4839999999999058</c:v>
                </c:pt>
                <c:pt idx="1695">
                  <c:v>4.4939999999999056</c:v>
                </c:pt>
                <c:pt idx="1696">
                  <c:v>4.5039999999999054</c:v>
                </c:pt>
                <c:pt idx="1697">
                  <c:v>4.5139999999999052</c:v>
                </c:pt>
                <c:pt idx="1698">
                  <c:v>4.523999999999905</c:v>
                </c:pt>
                <c:pt idx="1699">
                  <c:v>4.5339999999999048</c:v>
                </c:pt>
                <c:pt idx="1700">
                  <c:v>4.5439999999999046</c:v>
                </c:pt>
                <c:pt idx="1701">
                  <c:v>4.5539999999999043</c:v>
                </c:pt>
                <c:pt idx="1702">
                  <c:v>4.5639999999999041</c:v>
                </c:pt>
                <c:pt idx="1703">
                  <c:v>4.5739999999999039</c:v>
                </c:pt>
                <c:pt idx="1704">
                  <c:v>4.5839999999999037</c:v>
                </c:pt>
                <c:pt idx="1705">
                  <c:v>4.5939999999999035</c:v>
                </c:pt>
                <c:pt idx="1706">
                  <c:v>4.6039999999999033</c:v>
                </c:pt>
                <c:pt idx="1707">
                  <c:v>4.6139999999999031</c:v>
                </c:pt>
                <c:pt idx="1708">
                  <c:v>4.6239999999999029</c:v>
                </c:pt>
                <c:pt idx="1709">
                  <c:v>4.6339999999999026</c:v>
                </c:pt>
                <c:pt idx="1710">
                  <c:v>4.6439999999999024</c:v>
                </c:pt>
                <c:pt idx="1711">
                  <c:v>4.6539999999999022</c:v>
                </c:pt>
                <c:pt idx="1712">
                  <c:v>4.663999999999902</c:v>
                </c:pt>
                <c:pt idx="1713">
                  <c:v>4.6739999999999018</c:v>
                </c:pt>
                <c:pt idx="1714">
                  <c:v>4.6839999999999016</c:v>
                </c:pt>
                <c:pt idx="1715">
                  <c:v>4.6939999999999014</c:v>
                </c:pt>
                <c:pt idx="1716">
                  <c:v>4.7039999999999011</c:v>
                </c:pt>
                <c:pt idx="1717">
                  <c:v>4.7139999999999009</c:v>
                </c:pt>
                <c:pt idx="1718">
                  <c:v>4.7239999999999007</c:v>
                </c:pt>
                <c:pt idx="1719">
                  <c:v>4.7339999999999005</c:v>
                </c:pt>
                <c:pt idx="1720">
                  <c:v>4.7439999999999003</c:v>
                </c:pt>
                <c:pt idx="1721">
                  <c:v>4.7539999999999001</c:v>
                </c:pt>
                <c:pt idx="1722">
                  <c:v>4.7639999999998999</c:v>
                </c:pt>
                <c:pt idx="1723">
                  <c:v>4.7739999999998997</c:v>
                </c:pt>
                <c:pt idx="1724">
                  <c:v>4.7839999999998994</c:v>
                </c:pt>
                <c:pt idx="1725">
                  <c:v>4.7939999999998992</c:v>
                </c:pt>
                <c:pt idx="1726">
                  <c:v>4.803999999999899</c:v>
                </c:pt>
                <c:pt idx="1727">
                  <c:v>4.8139999999998988</c:v>
                </c:pt>
                <c:pt idx="1728">
                  <c:v>4.8239999999998986</c:v>
                </c:pt>
                <c:pt idx="1729">
                  <c:v>4.8339999999998984</c:v>
                </c:pt>
                <c:pt idx="1730">
                  <c:v>4.8439999999998982</c:v>
                </c:pt>
                <c:pt idx="1731">
                  <c:v>4.853999999999898</c:v>
                </c:pt>
                <c:pt idx="1732">
                  <c:v>4.8639999999998977</c:v>
                </c:pt>
                <c:pt idx="1733">
                  <c:v>4.8739999999998975</c:v>
                </c:pt>
                <c:pt idx="1734">
                  <c:v>4.8839999999998973</c:v>
                </c:pt>
                <c:pt idx="1735">
                  <c:v>4.8939999999998971</c:v>
                </c:pt>
                <c:pt idx="1736">
                  <c:v>4.9039999999998969</c:v>
                </c:pt>
                <c:pt idx="1737">
                  <c:v>4.9139999999998967</c:v>
                </c:pt>
                <c:pt idx="1738">
                  <c:v>4.9239999999998965</c:v>
                </c:pt>
                <c:pt idx="1739">
                  <c:v>4.9339999999998962</c:v>
                </c:pt>
                <c:pt idx="1740">
                  <c:v>4.943999999999896</c:v>
                </c:pt>
                <c:pt idx="1741">
                  <c:v>4.9539999999998958</c:v>
                </c:pt>
                <c:pt idx="1742">
                  <c:v>4.9639999999998956</c:v>
                </c:pt>
                <c:pt idx="1743">
                  <c:v>4.9739999999998954</c:v>
                </c:pt>
                <c:pt idx="1744">
                  <c:v>4.9839999999998952</c:v>
                </c:pt>
                <c:pt idx="1745">
                  <c:v>4.993999999999895</c:v>
                </c:pt>
                <c:pt idx="1746">
                  <c:v>5.0039999999998948</c:v>
                </c:pt>
                <c:pt idx="1747">
                  <c:v>5.0139999999998945</c:v>
                </c:pt>
                <c:pt idx="1748">
                  <c:v>5.0239999999998943</c:v>
                </c:pt>
                <c:pt idx="1749">
                  <c:v>5.0339999999998941</c:v>
                </c:pt>
                <c:pt idx="1750">
                  <c:v>5.0439999999998939</c:v>
                </c:pt>
                <c:pt idx="1751">
                  <c:v>5.0539999999998937</c:v>
                </c:pt>
                <c:pt idx="1752">
                  <c:v>5.0639999999998935</c:v>
                </c:pt>
                <c:pt idx="1753">
                  <c:v>5.0739999999998933</c:v>
                </c:pt>
                <c:pt idx="1754">
                  <c:v>5.083999999999893</c:v>
                </c:pt>
                <c:pt idx="1755">
                  <c:v>5.0939999999998928</c:v>
                </c:pt>
                <c:pt idx="1756">
                  <c:v>5.1039999999998926</c:v>
                </c:pt>
                <c:pt idx="1757">
                  <c:v>5.1139999999998924</c:v>
                </c:pt>
                <c:pt idx="1758">
                  <c:v>5.1239999999998922</c:v>
                </c:pt>
                <c:pt idx="1759">
                  <c:v>5.133999999999892</c:v>
                </c:pt>
                <c:pt idx="1760">
                  <c:v>5.1439999999998918</c:v>
                </c:pt>
                <c:pt idx="1761">
                  <c:v>5.1539999999998916</c:v>
                </c:pt>
                <c:pt idx="1762">
                  <c:v>5.1639999999998913</c:v>
                </c:pt>
                <c:pt idx="1763">
                  <c:v>5.1739999999998911</c:v>
                </c:pt>
                <c:pt idx="1764">
                  <c:v>5.1839999999998909</c:v>
                </c:pt>
                <c:pt idx="1765">
                  <c:v>5.1939999999998907</c:v>
                </c:pt>
                <c:pt idx="1766">
                  <c:v>5.2039999999998905</c:v>
                </c:pt>
                <c:pt idx="1767">
                  <c:v>5.2139999999998903</c:v>
                </c:pt>
                <c:pt idx="1768">
                  <c:v>5.2239999999998901</c:v>
                </c:pt>
                <c:pt idx="1769">
                  <c:v>5.2339999999998899</c:v>
                </c:pt>
                <c:pt idx="1770">
                  <c:v>5.2439999999998896</c:v>
                </c:pt>
                <c:pt idx="1771">
                  <c:v>5.2539999999998894</c:v>
                </c:pt>
                <c:pt idx="1772">
                  <c:v>5.2639999999998892</c:v>
                </c:pt>
                <c:pt idx="1773">
                  <c:v>5.273999999999889</c:v>
                </c:pt>
                <c:pt idx="1774">
                  <c:v>5.2839999999998888</c:v>
                </c:pt>
                <c:pt idx="1775">
                  <c:v>5.2939999999998886</c:v>
                </c:pt>
                <c:pt idx="1776">
                  <c:v>5.3039999999998884</c:v>
                </c:pt>
                <c:pt idx="1777">
                  <c:v>5.3139999999998881</c:v>
                </c:pt>
                <c:pt idx="1778">
                  <c:v>5.3239999999998879</c:v>
                </c:pt>
                <c:pt idx="1779">
                  <c:v>5.3339999999998877</c:v>
                </c:pt>
                <c:pt idx="1780">
                  <c:v>5.3439999999998875</c:v>
                </c:pt>
                <c:pt idx="1781">
                  <c:v>5.3539999999998873</c:v>
                </c:pt>
                <c:pt idx="1782">
                  <c:v>5.3639999999998871</c:v>
                </c:pt>
                <c:pt idx="1783">
                  <c:v>5.3739999999998869</c:v>
                </c:pt>
                <c:pt idx="1784">
                  <c:v>5.3839999999998867</c:v>
                </c:pt>
                <c:pt idx="1785">
                  <c:v>5.3939999999998864</c:v>
                </c:pt>
                <c:pt idx="1786">
                  <c:v>5.4039999999998862</c:v>
                </c:pt>
                <c:pt idx="1787">
                  <c:v>5.413999999999886</c:v>
                </c:pt>
                <c:pt idx="1788">
                  <c:v>5.4239999999998858</c:v>
                </c:pt>
                <c:pt idx="1789">
                  <c:v>5.4339999999998856</c:v>
                </c:pt>
                <c:pt idx="1790">
                  <c:v>5.4439999999998854</c:v>
                </c:pt>
                <c:pt idx="1791">
                  <c:v>5.4539999999998852</c:v>
                </c:pt>
                <c:pt idx="1792">
                  <c:v>5.4639999999998849</c:v>
                </c:pt>
                <c:pt idx="1793">
                  <c:v>5.4739999999998847</c:v>
                </c:pt>
                <c:pt idx="1794">
                  <c:v>5.4839999999998845</c:v>
                </c:pt>
                <c:pt idx="1795">
                  <c:v>5.4939999999998843</c:v>
                </c:pt>
                <c:pt idx="1796">
                  <c:v>5.5039999999998841</c:v>
                </c:pt>
                <c:pt idx="1797">
                  <c:v>5.5139999999998839</c:v>
                </c:pt>
                <c:pt idx="1798">
                  <c:v>5.5239999999998837</c:v>
                </c:pt>
                <c:pt idx="1799">
                  <c:v>5.5339999999998835</c:v>
                </c:pt>
                <c:pt idx="1800">
                  <c:v>5.5439999999998832</c:v>
                </c:pt>
                <c:pt idx="1801">
                  <c:v>5.553999999999883</c:v>
                </c:pt>
                <c:pt idx="1802">
                  <c:v>5.5639999999998828</c:v>
                </c:pt>
                <c:pt idx="1803">
                  <c:v>5.5739999999998826</c:v>
                </c:pt>
                <c:pt idx="1804">
                  <c:v>5.5839999999998824</c:v>
                </c:pt>
                <c:pt idx="1805">
                  <c:v>5.5939999999998822</c:v>
                </c:pt>
                <c:pt idx="1806">
                  <c:v>5.603999999999882</c:v>
                </c:pt>
                <c:pt idx="1807">
                  <c:v>5.6139999999998818</c:v>
                </c:pt>
                <c:pt idx="1808">
                  <c:v>5.6239999999998815</c:v>
                </c:pt>
                <c:pt idx="1809">
                  <c:v>5.6339999999998813</c:v>
                </c:pt>
                <c:pt idx="1810">
                  <c:v>5.6439999999998811</c:v>
                </c:pt>
                <c:pt idx="1811">
                  <c:v>5.6539999999998809</c:v>
                </c:pt>
                <c:pt idx="1812">
                  <c:v>5.6639999999998807</c:v>
                </c:pt>
                <c:pt idx="1813">
                  <c:v>5.6739999999998805</c:v>
                </c:pt>
                <c:pt idx="1814">
                  <c:v>5.6839999999998803</c:v>
                </c:pt>
                <c:pt idx="1815">
                  <c:v>5.69399999999988</c:v>
                </c:pt>
                <c:pt idx="1816">
                  <c:v>5.7039999999998798</c:v>
                </c:pt>
                <c:pt idx="1817">
                  <c:v>5.7139999999998796</c:v>
                </c:pt>
                <c:pt idx="1818">
                  <c:v>5.7239999999998794</c:v>
                </c:pt>
                <c:pt idx="1819">
                  <c:v>5.7339999999998792</c:v>
                </c:pt>
                <c:pt idx="1820">
                  <c:v>5.743999999999879</c:v>
                </c:pt>
                <c:pt idx="1821">
                  <c:v>5.7539999999998788</c:v>
                </c:pt>
                <c:pt idx="1822">
                  <c:v>5.7639999999998786</c:v>
                </c:pt>
                <c:pt idx="1823">
                  <c:v>5.7739999999998783</c:v>
                </c:pt>
                <c:pt idx="1824">
                  <c:v>5.7839999999998781</c:v>
                </c:pt>
                <c:pt idx="1825">
                  <c:v>5.7939999999998779</c:v>
                </c:pt>
                <c:pt idx="1826">
                  <c:v>5.8039999999998777</c:v>
                </c:pt>
                <c:pt idx="1827">
                  <c:v>5.8139999999998775</c:v>
                </c:pt>
                <c:pt idx="1828">
                  <c:v>5.8239999999998773</c:v>
                </c:pt>
                <c:pt idx="1829">
                  <c:v>5.8339999999998771</c:v>
                </c:pt>
                <c:pt idx="1830">
                  <c:v>5.8439999999998768</c:v>
                </c:pt>
                <c:pt idx="1831">
                  <c:v>5.8539999999998766</c:v>
                </c:pt>
                <c:pt idx="1832">
                  <c:v>5.8639999999998764</c:v>
                </c:pt>
                <c:pt idx="1833">
                  <c:v>5.8739999999998762</c:v>
                </c:pt>
                <c:pt idx="1834">
                  <c:v>5.883999999999876</c:v>
                </c:pt>
                <c:pt idx="1835">
                  <c:v>5.8939999999998758</c:v>
                </c:pt>
                <c:pt idx="1836">
                  <c:v>5.9039999999998756</c:v>
                </c:pt>
                <c:pt idx="1837">
                  <c:v>5.9139999999998754</c:v>
                </c:pt>
                <c:pt idx="1838">
                  <c:v>5.9239999999998751</c:v>
                </c:pt>
                <c:pt idx="1839">
                  <c:v>5.9339999999998749</c:v>
                </c:pt>
                <c:pt idx="1840">
                  <c:v>5.9439999999998747</c:v>
                </c:pt>
                <c:pt idx="1841">
                  <c:v>5.9539999999998745</c:v>
                </c:pt>
                <c:pt idx="1842">
                  <c:v>5.9639999999998743</c:v>
                </c:pt>
                <c:pt idx="1843">
                  <c:v>5.9739999999998741</c:v>
                </c:pt>
                <c:pt idx="1844">
                  <c:v>5.9839999999998739</c:v>
                </c:pt>
                <c:pt idx="1845">
                  <c:v>5.9939999999998737</c:v>
                </c:pt>
                <c:pt idx="1846">
                  <c:v>6.0039999999998734</c:v>
                </c:pt>
                <c:pt idx="1847">
                  <c:v>6.0139999999998732</c:v>
                </c:pt>
                <c:pt idx="1848">
                  <c:v>6.023999999999873</c:v>
                </c:pt>
                <c:pt idx="1849">
                  <c:v>6.0339999999998728</c:v>
                </c:pt>
                <c:pt idx="1850">
                  <c:v>6.0439999999998726</c:v>
                </c:pt>
                <c:pt idx="1851">
                  <c:v>6.0539999999998724</c:v>
                </c:pt>
                <c:pt idx="1852">
                  <c:v>6.0639999999998722</c:v>
                </c:pt>
                <c:pt idx="1853">
                  <c:v>6.0739999999998719</c:v>
                </c:pt>
                <c:pt idx="1854">
                  <c:v>6.0839999999998717</c:v>
                </c:pt>
                <c:pt idx="1855">
                  <c:v>6.0939999999998715</c:v>
                </c:pt>
                <c:pt idx="1856">
                  <c:v>6.1039999999998713</c:v>
                </c:pt>
                <c:pt idx="1857">
                  <c:v>6.1139999999998711</c:v>
                </c:pt>
                <c:pt idx="1858">
                  <c:v>6.1239999999998709</c:v>
                </c:pt>
                <c:pt idx="1859">
                  <c:v>6.1339999999998707</c:v>
                </c:pt>
                <c:pt idx="1860">
                  <c:v>6.1439999999998705</c:v>
                </c:pt>
                <c:pt idx="1861">
                  <c:v>6.1539999999998702</c:v>
                </c:pt>
                <c:pt idx="1862">
                  <c:v>6.16399999999987</c:v>
                </c:pt>
                <c:pt idx="1863">
                  <c:v>6.1739999999998698</c:v>
                </c:pt>
                <c:pt idx="1864">
                  <c:v>6.1839999999998696</c:v>
                </c:pt>
                <c:pt idx="1865">
                  <c:v>6.1939999999998694</c:v>
                </c:pt>
                <c:pt idx="1866">
                  <c:v>6.2039999999998692</c:v>
                </c:pt>
                <c:pt idx="1867">
                  <c:v>6.213999999999869</c:v>
                </c:pt>
                <c:pt idx="1868">
                  <c:v>6.2239999999998687</c:v>
                </c:pt>
                <c:pt idx="1869">
                  <c:v>6.2339999999998685</c:v>
                </c:pt>
                <c:pt idx="1870">
                  <c:v>6.2439999999998683</c:v>
                </c:pt>
                <c:pt idx="1871">
                  <c:v>6.2539999999998681</c:v>
                </c:pt>
                <c:pt idx="1872">
                  <c:v>6.2639999999998679</c:v>
                </c:pt>
                <c:pt idx="1873">
                  <c:v>6.2739999999998677</c:v>
                </c:pt>
                <c:pt idx="1874">
                  <c:v>6.2839999999998675</c:v>
                </c:pt>
                <c:pt idx="1875">
                  <c:v>6.2939999999998673</c:v>
                </c:pt>
                <c:pt idx="1876">
                  <c:v>6.303999999999867</c:v>
                </c:pt>
                <c:pt idx="1877">
                  <c:v>6.3139999999998668</c:v>
                </c:pt>
                <c:pt idx="1878">
                  <c:v>6.3239999999998666</c:v>
                </c:pt>
                <c:pt idx="1879">
                  <c:v>6.3339999999998664</c:v>
                </c:pt>
                <c:pt idx="1880">
                  <c:v>6.3439999999998662</c:v>
                </c:pt>
                <c:pt idx="1881">
                  <c:v>6.353999999999866</c:v>
                </c:pt>
                <c:pt idx="1882">
                  <c:v>6.3639999999998658</c:v>
                </c:pt>
                <c:pt idx="1883">
                  <c:v>6.3739999999998656</c:v>
                </c:pt>
                <c:pt idx="1884">
                  <c:v>6.3839999999998653</c:v>
                </c:pt>
                <c:pt idx="1885">
                  <c:v>6.3939999999998651</c:v>
                </c:pt>
                <c:pt idx="1886">
                  <c:v>6.4039999999998649</c:v>
                </c:pt>
                <c:pt idx="1887">
                  <c:v>6.4139999999998647</c:v>
                </c:pt>
                <c:pt idx="1888">
                  <c:v>6.4239999999998645</c:v>
                </c:pt>
                <c:pt idx="1889">
                  <c:v>6.4339999999998643</c:v>
                </c:pt>
                <c:pt idx="1890">
                  <c:v>6.4439999999998641</c:v>
                </c:pt>
                <c:pt idx="1891">
                  <c:v>6.4539999999998638</c:v>
                </c:pt>
                <c:pt idx="1892">
                  <c:v>6.4639999999998636</c:v>
                </c:pt>
                <c:pt idx="1893">
                  <c:v>6.4739999999998634</c:v>
                </c:pt>
                <c:pt idx="1894">
                  <c:v>6.4839999999998632</c:v>
                </c:pt>
                <c:pt idx="1895">
                  <c:v>6.493999999999863</c:v>
                </c:pt>
                <c:pt idx="1896">
                  <c:v>6.5039999999998628</c:v>
                </c:pt>
                <c:pt idx="1897">
                  <c:v>6.5139999999998626</c:v>
                </c:pt>
                <c:pt idx="1898">
                  <c:v>6.5239999999998624</c:v>
                </c:pt>
                <c:pt idx="1899">
                  <c:v>6.5339999999998621</c:v>
                </c:pt>
                <c:pt idx="1900">
                  <c:v>6.5439999999998619</c:v>
                </c:pt>
                <c:pt idx="1901">
                  <c:v>6.5539999999998617</c:v>
                </c:pt>
                <c:pt idx="1902">
                  <c:v>6.5639999999998615</c:v>
                </c:pt>
                <c:pt idx="1903">
                  <c:v>6.5739999999998613</c:v>
                </c:pt>
                <c:pt idx="1904">
                  <c:v>6.5839999999998611</c:v>
                </c:pt>
                <c:pt idx="1905">
                  <c:v>6.5939999999998609</c:v>
                </c:pt>
                <c:pt idx="1906">
                  <c:v>6.6039999999998606</c:v>
                </c:pt>
                <c:pt idx="1907">
                  <c:v>6.6139999999998604</c:v>
                </c:pt>
                <c:pt idx="1908">
                  <c:v>6.6239999999998602</c:v>
                </c:pt>
                <c:pt idx="1909">
                  <c:v>6.63399999999986</c:v>
                </c:pt>
                <c:pt idx="1910">
                  <c:v>6.6439999999998598</c:v>
                </c:pt>
                <c:pt idx="1911">
                  <c:v>6.6539999999998596</c:v>
                </c:pt>
                <c:pt idx="1912">
                  <c:v>6.6639999999998594</c:v>
                </c:pt>
                <c:pt idx="1913">
                  <c:v>6.6739999999998592</c:v>
                </c:pt>
                <c:pt idx="1914">
                  <c:v>6.6839999999998589</c:v>
                </c:pt>
                <c:pt idx="1915">
                  <c:v>6.6939999999998587</c:v>
                </c:pt>
                <c:pt idx="1916">
                  <c:v>6.7039999999998585</c:v>
                </c:pt>
                <c:pt idx="1917">
                  <c:v>6.7139999999998583</c:v>
                </c:pt>
                <c:pt idx="1918">
                  <c:v>6.7239999999998581</c:v>
                </c:pt>
                <c:pt idx="1919">
                  <c:v>6.7339999999998579</c:v>
                </c:pt>
                <c:pt idx="1920">
                  <c:v>6.7439999999998577</c:v>
                </c:pt>
                <c:pt idx="1921">
                  <c:v>6.7539999999998575</c:v>
                </c:pt>
                <c:pt idx="1922">
                  <c:v>6.7639999999998572</c:v>
                </c:pt>
                <c:pt idx="1923">
                  <c:v>6.773999999999857</c:v>
                </c:pt>
                <c:pt idx="1924">
                  <c:v>6.7839999999998568</c:v>
                </c:pt>
                <c:pt idx="1925">
                  <c:v>6.7939999999998566</c:v>
                </c:pt>
                <c:pt idx="1926">
                  <c:v>6.8039999999998564</c:v>
                </c:pt>
                <c:pt idx="1927">
                  <c:v>6.8139999999998562</c:v>
                </c:pt>
                <c:pt idx="1928">
                  <c:v>6.823999999999856</c:v>
                </c:pt>
                <c:pt idx="1929">
                  <c:v>6.8339999999998557</c:v>
                </c:pt>
                <c:pt idx="1930">
                  <c:v>6.8439999999998555</c:v>
                </c:pt>
                <c:pt idx="1931">
                  <c:v>6.8539999999998553</c:v>
                </c:pt>
                <c:pt idx="1932">
                  <c:v>6.8639999999998551</c:v>
                </c:pt>
                <c:pt idx="1933">
                  <c:v>6.8739999999998549</c:v>
                </c:pt>
                <c:pt idx="1934">
                  <c:v>6.8839999999998547</c:v>
                </c:pt>
                <c:pt idx="1935">
                  <c:v>6.8939999999998545</c:v>
                </c:pt>
                <c:pt idx="1936">
                  <c:v>6.9039999999998543</c:v>
                </c:pt>
                <c:pt idx="1937">
                  <c:v>6.913999999999854</c:v>
                </c:pt>
                <c:pt idx="1938">
                  <c:v>6.9239999999998538</c:v>
                </c:pt>
                <c:pt idx="1939">
                  <c:v>6.9339999999998536</c:v>
                </c:pt>
                <c:pt idx="1940">
                  <c:v>6.9439999999998534</c:v>
                </c:pt>
                <c:pt idx="1941">
                  <c:v>6.9539999999998532</c:v>
                </c:pt>
                <c:pt idx="1942">
                  <c:v>6.963999999999853</c:v>
                </c:pt>
                <c:pt idx="1943">
                  <c:v>6.9739999999998528</c:v>
                </c:pt>
                <c:pt idx="1944">
                  <c:v>6.9839999999998525</c:v>
                </c:pt>
                <c:pt idx="1945">
                  <c:v>6.9939999999998523</c:v>
                </c:pt>
                <c:pt idx="1946">
                  <c:v>7.0039999999998521</c:v>
                </c:pt>
                <c:pt idx="1947">
                  <c:v>7.0139999999998519</c:v>
                </c:pt>
                <c:pt idx="1948">
                  <c:v>7.0239999999998517</c:v>
                </c:pt>
                <c:pt idx="1949">
                  <c:v>7.0339999999998515</c:v>
                </c:pt>
                <c:pt idx="1950">
                  <c:v>7.0439999999998513</c:v>
                </c:pt>
                <c:pt idx="1951">
                  <c:v>7.0539999999998511</c:v>
                </c:pt>
                <c:pt idx="1952">
                  <c:v>7.0639999999998508</c:v>
                </c:pt>
                <c:pt idx="1953">
                  <c:v>7.0739999999998506</c:v>
                </c:pt>
                <c:pt idx="1954">
                  <c:v>7.0839999999998504</c:v>
                </c:pt>
                <c:pt idx="1955">
                  <c:v>7.0939999999998502</c:v>
                </c:pt>
                <c:pt idx="1956">
                  <c:v>7.10399999999985</c:v>
                </c:pt>
                <c:pt idx="1957">
                  <c:v>7.1139999999998498</c:v>
                </c:pt>
                <c:pt idx="1958">
                  <c:v>7.1239999999998496</c:v>
                </c:pt>
                <c:pt idx="1959">
                  <c:v>7.1339999999998494</c:v>
                </c:pt>
                <c:pt idx="1960">
                  <c:v>7.1439999999998491</c:v>
                </c:pt>
                <c:pt idx="1961">
                  <c:v>7.1539999999998489</c:v>
                </c:pt>
                <c:pt idx="1962">
                  <c:v>7.1639999999998487</c:v>
                </c:pt>
                <c:pt idx="1963">
                  <c:v>7.1739999999998485</c:v>
                </c:pt>
                <c:pt idx="1964">
                  <c:v>7.1839999999998483</c:v>
                </c:pt>
                <c:pt idx="1965">
                  <c:v>7.1939999999998481</c:v>
                </c:pt>
                <c:pt idx="1966">
                  <c:v>7.2039999999998479</c:v>
                </c:pt>
                <c:pt idx="1967">
                  <c:v>7.2139999999998476</c:v>
                </c:pt>
                <c:pt idx="1968">
                  <c:v>7.2239999999998474</c:v>
                </c:pt>
                <c:pt idx="1969">
                  <c:v>7.2339999999998472</c:v>
                </c:pt>
                <c:pt idx="1970">
                  <c:v>7.243999999999847</c:v>
                </c:pt>
                <c:pt idx="1971">
                  <c:v>7.2539999999998468</c:v>
                </c:pt>
                <c:pt idx="1972">
                  <c:v>7.2639999999998466</c:v>
                </c:pt>
                <c:pt idx="1973">
                  <c:v>7.2739999999998464</c:v>
                </c:pt>
                <c:pt idx="1974">
                  <c:v>7.2839999999998462</c:v>
                </c:pt>
                <c:pt idx="1975">
                  <c:v>7.2939999999998459</c:v>
                </c:pt>
                <c:pt idx="1976">
                  <c:v>7.3039999999998457</c:v>
                </c:pt>
                <c:pt idx="1977">
                  <c:v>7.3139999999998455</c:v>
                </c:pt>
                <c:pt idx="1978">
                  <c:v>7.3239999999998453</c:v>
                </c:pt>
                <c:pt idx="1979">
                  <c:v>7.3339999999998451</c:v>
                </c:pt>
                <c:pt idx="1980">
                  <c:v>7.3439999999998449</c:v>
                </c:pt>
                <c:pt idx="1981">
                  <c:v>7.3539999999998447</c:v>
                </c:pt>
                <c:pt idx="1982">
                  <c:v>7.3639999999998444</c:v>
                </c:pt>
                <c:pt idx="1983">
                  <c:v>7.3739999999998442</c:v>
                </c:pt>
                <c:pt idx="1984">
                  <c:v>7.383999999999844</c:v>
                </c:pt>
                <c:pt idx="1985">
                  <c:v>7.3939999999998438</c:v>
                </c:pt>
                <c:pt idx="1986">
                  <c:v>7.4039999999998436</c:v>
                </c:pt>
                <c:pt idx="1987">
                  <c:v>7.4139999999998434</c:v>
                </c:pt>
                <c:pt idx="1988">
                  <c:v>7.4239999999998432</c:v>
                </c:pt>
                <c:pt idx="1989">
                  <c:v>7.433999999999843</c:v>
                </c:pt>
                <c:pt idx="1990">
                  <c:v>7.4439999999998427</c:v>
                </c:pt>
                <c:pt idx="1991">
                  <c:v>7.4539999999998425</c:v>
                </c:pt>
                <c:pt idx="1992">
                  <c:v>7.4639999999998423</c:v>
                </c:pt>
                <c:pt idx="1993">
                  <c:v>7.4739999999998421</c:v>
                </c:pt>
                <c:pt idx="1994">
                  <c:v>7.4839999999998419</c:v>
                </c:pt>
                <c:pt idx="1995">
                  <c:v>7.4939999999998417</c:v>
                </c:pt>
                <c:pt idx="1996">
                  <c:v>7.5039999999998415</c:v>
                </c:pt>
                <c:pt idx="1997">
                  <c:v>7.5139999999998413</c:v>
                </c:pt>
                <c:pt idx="1998">
                  <c:v>7.523999999999841</c:v>
                </c:pt>
                <c:pt idx="1999">
                  <c:v>7.5339999999998408</c:v>
                </c:pt>
                <c:pt idx="2000">
                  <c:v>7.5439999999998406</c:v>
                </c:pt>
                <c:pt idx="2001">
                  <c:v>7.5539999999998404</c:v>
                </c:pt>
                <c:pt idx="2002">
                  <c:v>7.5639999999998402</c:v>
                </c:pt>
                <c:pt idx="2003">
                  <c:v>7.57399999999984</c:v>
                </c:pt>
                <c:pt idx="2004">
                  <c:v>7.5839999999998398</c:v>
                </c:pt>
                <c:pt idx="2005">
                  <c:v>7.5939999999998395</c:v>
                </c:pt>
                <c:pt idx="2006">
                  <c:v>7.6039999999998393</c:v>
                </c:pt>
                <c:pt idx="2007">
                  <c:v>7.6139999999998391</c:v>
                </c:pt>
                <c:pt idx="2008">
                  <c:v>7.6239999999998389</c:v>
                </c:pt>
                <c:pt idx="2009">
                  <c:v>7.6339999999998387</c:v>
                </c:pt>
                <c:pt idx="2010">
                  <c:v>7.6439999999998385</c:v>
                </c:pt>
                <c:pt idx="2011">
                  <c:v>7.6539999999998383</c:v>
                </c:pt>
                <c:pt idx="2012">
                  <c:v>7.6639999999998381</c:v>
                </c:pt>
                <c:pt idx="2013">
                  <c:v>7.6739999999998378</c:v>
                </c:pt>
                <c:pt idx="2014">
                  <c:v>7.6839999999998376</c:v>
                </c:pt>
                <c:pt idx="2015">
                  <c:v>7.6939999999998374</c:v>
                </c:pt>
                <c:pt idx="2016">
                  <c:v>7.7039999999998372</c:v>
                </c:pt>
                <c:pt idx="2017">
                  <c:v>7.713999999999837</c:v>
                </c:pt>
                <c:pt idx="2018">
                  <c:v>7.7239999999998368</c:v>
                </c:pt>
                <c:pt idx="2019">
                  <c:v>7.7339999999998366</c:v>
                </c:pt>
                <c:pt idx="2020">
                  <c:v>7.7439999999998363</c:v>
                </c:pt>
                <c:pt idx="2021">
                  <c:v>7.7539999999998361</c:v>
                </c:pt>
                <c:pt idx="2022">
                  <c:v>7.7639999999998359</c:v>
                </c:pt>
                <c:pt idx="2023">
                  <c:v>7.7739999999998357</c:v>
                </c:pt>
                <c:pt idx="2024">
                  <c:v>7.7839999999998355</c:v>
                </c:pt>
                <c:pt idx="2025">
                  <c:v>7.7939999999998353</c:v>
                </c:pt>
                <c:pt idx="2026">
                  <c:v>7.8039999999998351</c:v>
                </c:pt>
                <c:pt idx="2027">
                  <c:v>7.8139999999998349</c:v>
                </c:pt>
                <c:pt idx="2028">
                  <c:v>7.8239999999998346</c:v>
                </c:pt>
                <c:pt idx="2029">
                  <c:v>7.8339999999998344</c:v>
                </c:pt>
                <c:pt idx="2030">
                  <c:v>7.8439999999998342</c:v>
                </c:pt>
                <c:pt idx="2031">
                  <c:v>7.853999999999834</c:v>
                </c:pt>
                <c:pt idx="2032">
                  <c:v>7.8639999999998338</c:v>
                </c:pt>
                <c:pt idx="2033">
                  <c:v>7.8739999999998336</c:v>
                </c:pt>
                <c:pt idx="2034">
                  <c:v>7.8839999999998334</c:v>
                </c:pt>
                <c:pt idx="2035">
                  <c:v>7.8939999999998332</c:v>
                </c:pt>
                <c:pt idx="2036">
                  <c:v>7.9039999999998329</c:v>
                </c:pt>
                <c:pt idx="2037">
                  <c:v>7.9139999999998327</c:v>
                </c:pt>
                <c:pt idx="2038">
                  <c:v>7.9239999999998325</c:v>
                </c:pt>
                <c:pt idx="2039">
                  <c:v>7.9339999999998323</c:v>
                </c:pt>
                <c:pt idx="2040">
                  <c:v>7.9439999999998321</c:v>
                </c:pt>
                <c:pt idx="2041">
                  <c:v>7.9539999999998319</c:v>
                </c:pt>
                <c:pt idx="2042">
                  <c:v>7.9639999999998317</c:v>
                </c:pt>
                <c:pt idx="2043">
                  <c:v>7.9739999999998314</c:v>
                </c:pt>
                <c:pt idx="2044">
                  <c:v>7.9839999999998312</c:v>
                </c:pt>
                <c:pt idx="2045">
                  <c:v>7.993999999999831</c:v>
                </c:pt>
                <c:pt idx="2046">
                  <c:v>8.0039999999998308</c:v>
                </c:pt>
              </c:numCache>
            </c:numRef>
          </c:xVal>
          <c:yVal>
            <c:numRef>
              <c:f>Sheet1!$AK$5:$AK$2051</c:f>
              <c:numCache>
                <c:formatCode>General</c:formatCode>
                <c:ptCount val="2047"/>
                <c:pt idx="0">
                  <c:v>0.11243152794142343</c:v>
                </c:pt>
                <c:pt idx="1">
                  <c:v>0.100671045347975</c:v>
                </c:pt>
                <c:pt idx="2">
                  <c:v>9.1491180287818122E-2</c:v>
                </c:pt>
                <c:pt idx="3">
                  <c:v>8.3986862628263409E-2</c:v>
                </c:pt>
                <c:pt idx="4">
                  <c:v>7.7661024649116117E-2</c:v>
                </c:pt>
                <c:pt idx="5">
                  <c:v>7.2210076347140953E-2</c:v>
                </c:pt>
                <c:pt idx="6">
                  <c:v>6.7434549610869907E-2</c:v>
                </c:pt>
                <c:pt idx="7">
                  <c:v>6.3196173457692711E-2</c:v>
                </c:pt>
                <c:pt idx="8">
                  <c:v>5.9395075568285598E-2</c:v>
                </c:pt>
                <c:pt idx="9">
                  <c:v>5.5956728380996405E-2</c:v>
                </c:pt>
                <c:pt idx="10">
                  <c:v>5.2824023486539688E-2</c:v>
                </c:pt>
                <c:pt idx="11">
                  <c:v>4.9952227428295561E-2</c:v>
                </c:pt>
                <c:pt idx="12">
                  <c:v>4.7305644395389923E-2</c:v>
                </c:pt>
                <c:pt idx="13">
                  <c:v>4.4855335245651086E-2</c:v>
                </c:pt>
                <c:pt idx="14">
                  <c:v>4.2577514762051613E-2</c:v>
                </c:pt>
                <c:pt idx="15">
                  <c:v>4.0452398290103067E-2</c:v>
                </c:pt>
                <c:pt idx="16">
                  <c:v>3.8463354331139697E-2</c:v>
                </c:pt>
                <c:pt idx="17">
                  <c:v>3.6596270450407926E-2</c:v>
                </c:pt>
                <c:pt idx="18">
                  <c:v>3.4839071057838886E-2</c:v>
                </c:pt>
                <c:pt idx="19">
                  <c:v>3.3181345347933135E-2</c:v>
                </c:pt>
                <c:pt idx="20">
                  <c:v>3.1614056483612041E-2</c:v>
                </c:pt>
                <c:pt idx="21">
                  <c:v>3.0129311603218654E-2</c:v>
                </c:pt>
                <c:pt idx="22">
                  <c:v>2.872017798422238E-2</c:v>
                </c:pt>
                <c:pt idx="23">
                  <c:v>2.7380534668223475E-2</c:v>
                </c:pt>
                <c:pt idx="24">
                  <c:v>2.6104951638664945E-2</c:v>
                </c:pt>
                <c:pt idx="25">
                  <c:v>2.4888590628606044E-2</c:v>
                </c:pt>
                <c:pt idx="26">
                  <c:v>2.3727123071120973E-2</c:v>
                </c:pt>
                <c:pt idx="27">
                  <c:v>2.2616661755592377E-2</c:v>
                </c:pt>
                <c:pt idx="28">
                  <c:v>2.1553703531566104E-2</c:v>
                </c:pt>
                <c:pt idx="29">
                  <c:v>2.0535080984907302E-2</c:v>
                </c:pt>
                <c:pt idx="30">
                  <c:v>1.9557921452229225E-2</c:v>
                </c:pt>
                <c:pt idx="31">
                  <c:v>1.8619612076685194E-2</c:v>
                </c:pt>
                <c:pt idx="32">
                  <c:v>1.771776986804964E-2</c:v>
                </c:pt>
                <c:pt idx="33">
                  <c:v>1.6850215931993335E-2</c:v>
                </c:pt>
                <c:pt idx="34">
                  <c:v>1.6014953191653327E-2</c:v>
                </c:pt>
                <c:pt idx="35">
                  <c:v>1.5210147049447831E-2</c:v>
                </c:pt>
                <c:pt idx="36">
                  <c:v>1.4434108536267566E-2</c:v>
                </c:pt>
                <c:pt idx="37">
                  <c:v>1.3685279574503413E-2</c:v>
                </c:pt>
                <c:pt idx="38">
                  <c:v>1.2962220045197592E-2</c:v>
                </c:pt>
                <c:pt idx="39">
                  <c:v>1.22635964012588E-2</c:v>
                </c:pt>
                <c:pt idx="40">
                  <c:v>1.1588171610721745E-2</c:v>
                </c:pt>
                <c:pt idx="41">
                  <c:v>1.0934796248419401E-2</c:v>
                </c:pt>
                <c:pt idx="42">
                  <c:v>1.0302400582706867E-2</c:v>
                </c:pt>
                <c:pt idx="43">
                  <c:v>9.6899875272252207E-3</c:v>
                </c:pt>
                <c:pt idx="44">
                  <c:v>9.0966263470722911E-3</c:v>
                </c:pt>
                <c:pt idx="45">
                  <c:v>8.5214470248861068E-3</c:v>
                </c:pt>
                <c:pt idx="46">
                  <c:v>7.9636352058596871E-3</c:v>
                </c:pt>
                <c:pt idx="47">
                  <c:v>7.4224276520474678E-3</c:v>
                </c:pt>
                <c:pt idx="48">
                  <c:v>6.8971081458906293E-3</c:v>
                </c:pt>
                <c:pt idx="49">
                  <c:v>6.3870037909819436E-3</c:v>
                </c:pt>
                <c:pt idx="50">
                  <c:v>5.8914816649617077E-3</c:v>
                </c:pt>
                <c:pt idx="51">
                  <c:v>5.4099457852903998E-3</c:v>
                </c:pt>
                <c:pt idx="52">
                  <c:v>4.9418343536437141E-3</c:v>
                </c:pt>
                <c:pt idx="53">
                  <c:v>4.4866172489645695E-3</c:v>
                </c:pt>
                <c:pt idx="54">
                  <c:v>4.043793742890372E-3</c:v>
                </c:pt>
                <c:pt idx="55">
                  <c:v>3.6128904144494016E-3</c:v>
                </c:pt>
                <c:pt idx="56">
                  <c:v>3.1934592436696821E-3</c:v>
                </c:pt>
                <c:pt idx="57">
                  <c:v>2.7850758661180195E-3</c:v>
                </c:pt>
                <c:pt idx="58">
                  <c:v>2.3873379724573393E-3</c:v>
                </c:pt>
                <c:pt idx="59">
                  <c:v>1.9998638389117436E-3</c:v>
                </c:pt>
                <c:pt idx="60">
                  <c:v>1.6222909760957422E-3</c:v>
                </c:pt>
                <c:pt idx="61">
                  <c:v>1.2542748850441526E-3</c:v>
                </c:pt>
                <c:pt idx="62">
                  <c:v>8.9548791048133186E-4</c:v>
                </c:pt>
                <c:pt idx="63">
                  <c:v>5.456181824300718E-4</c:v>
                </c:pt>
                <c:pt idx="64">
                  <c:v>2.0436863818971602E-4</c:v>
                </c:pt>
                <c:pt idx="65">
                  <c:v>-1.2854388245818615E-4</c:v>
                </c:pt>
                <c:pt idx="66">
                  <c:v>-4.5338947523885544E-4</c:v>
                </c:pt>
                <c:pt idx="67">
                  <c:v>-7.7042594833780014E-4</c:v>
                </c:pt>
                <c:pt idx="68">
                  <c:v>-1.0798995435237285E-3</c:v>
                </c:pt>
                <c:pt idx="69">
                  <c:v>-1.3820456061354109E-3</c:v>
                </c:pt>
                <c:pt idx="70">
                  <c:v>-1.6770892081727745E-3</c:v>
                </c:pt>
                <c:pt idx="71">
                  <c:v>-1.9652457283355824E-3</c:v>
                </c:pt>
                <c:pt idx="72">
                  <c:v>-2.2467213924845853E-3</c:v>
                </c:pt>
                <c:pt idx="73">
                  <c:v>-2.5217137776870125E-3</c:v>
                </c:pt>
                <c:pt idx="74">
                  <c:v>-2.7904122827110949E-3</c:v>
                </c:pt>
                <c:pt idx="75">
                  <c:v>-3.0529985675834918E-3</c:v>
                </c:pt>
                <c:pt idx="76">
                  <c:v>-3.3096469645839477E-3</c:v>
                </c:pt>
                <c:pt idx="77">
                  <c:v>-3.5605248628477735E-3</c:v>
                </c:pt>
                <c:pt idx="78">
                  <c:v>-3.805793068554171E-3</c:v>
                </c:pt>
                <c:pt idx="79">
                  <c:v>-4.0456061425120596E-3</c:v>
                </c:pt>
                <c:pt idx="80">
                  <c:v>-4.2801127167965631E-3</c:v>
                </c:pt>
                <c:pt idx="81">
                  <c:v>-4.5094557919569444E-3</c:v>
                </c:pt>
                <c:pt idx="82">
                  <c:v>-4.7337730161839458E-3</c:v>
                </c:pt>
                <c:pt idx="83">
                  <c:v>-4.9531969477165034E-3</c:v>
                </c:pt>
                <c:pt idx="84">
                  <c:v>-5.1678553016594039E-3</c:v>
                </c:pt>
                <c:pt idx="85">
                  <c:v>-5.3778711822925875E-3</c:v>
                </c:pt>
                <c:pt idx="86">
                  <c:v>-5.583363301867538E-3</c:v>
                </c:pt>
                <c:pt idx="87">
                  <c:v>-5.784446186803148E-3</c:v>
                </c:pt>
                <c:pt idx="88">
                  <c:v>-5.9812303721303523E-3</c:v>
                </c:pt>
                <c:pt idx="89">
                  <c:v>-6.1738225849630552E-3</c:v>
                </c:pt>
                <c:pt idx="90">
                  <c:v>-6.3623259177175342E-3</c:v>
                </c:pt>
                <c:pt idx="91">
                  <c:v>-6.546839991745425E-3</c:v>
                </c:pt>
                <c:pt idx="92">
                  <c:v>-6.7274611120011884E-3</c:v>
                </c:pt>
                <c:pt idx="93">
                  <c:v>-6.9042824133112432E-3</c:v>
                </c:pt>
                <c:pt idx="94">
                  <c:v>-7.0773939987774995E-3</c:v>
                </c:pt>
                <c:pt idx="95">
                  <c:v>-7.2468830708084814E-3</c:v>
                </c:pt>
                <c:pt idx="96">
                  <c:v>-7.4128340552300324E-3</c:v>
                </c:pt>
                <c:pt idx="97">
                  <c:v>-7.5753287189059028E-3</c:v>
                </c:pt>
                <c:pt idx="98">
                  <c:v>-7.7344462812584669E-3</c:v>
                </c:pt>
                <c:pt idx="99">
                  <c:v>-7.8902635200587701E-3</c:v>
                </c:pt>
                <c:pt idx="100">
                  <c:v>-8.0428548718279522E-3</c:v>
                </c:pt>
                <c:pt idx="101">
                  <c:v>-8.1922925271684256E-3</c:v>
                </c:pt>
                <c:pt idx="102">
                  <c:v>-8.3386465213220826E-3</c:v>
                </c:pt>
                <c:pt idx="103">
                  <c:v>-8.4819848202335978E-3</c:v>
                </c:pt>
                <c:pt idx="104">
                  <c:v>-8.6223734023767821E-3</c:v>
                </c:pt>
                <c:pt idx="105">
                  <c:v>-8.7598763365874278E-3</c:v>
                </c:pt>
                <c:pt idx="106">
                  <c:v>-8.8945558561271659E-3</c:v>
                </c:pt>
                <c:pt idx="107">
                  <c:v>-9.0264724291921755E-3</c:v>
                </c:pt>
                <c:pt idx="108">
                  <c:v>-9.1556848260629861E-3</c:v>
                </c:pt>
                <c:pt idx="109">
                  <c:v>-9.2822501830828932E-3</c:v>
                </c:pt>
                <c:pt idx="110">
                  <c:v>-9.4062240636362798E-3</c:v>
                </c:pt>
                <c:pt idx="111">
                  <c:v>-9.5276605162939038E-3</c:v>
                </c:pt>
                <c:pt idx="112">
                  <c:v>-9.6466121302740265E-3</c:v>
                </c:pt>
                <c:pt idx="113">
                  <c:v>-9.7631300883658911E-3</c:v>
                </c:pt>
                <c:pt idx="114">
                  <c:v>-9.8772642174500807E-3</c:v>
                </c:pt>
                <c:pt idx="115">
                  <c:v>-9.9890630367412726E-3</c:v>
                </c:pt>
                <c:pt idx="116">
                  <c:v>-1.009857380387467E-2</c:v>
                </c:pt>
                <c:pt idx="117">
                  <c:v>-1.0205842558945728E-2</c:v>
                </c:pt>
                <c:pt idx="118">
                  <c:v>-1.0310914166612241E-2</c:v>
                </c:pt>
                <c:pt idx="119">
                  <c:v>-1.0413832356354484E-2</c:v>
                </c:pt>
                <c:pt idx="120">
                  <c:v>-1.0514639760990241E-2</c:v>
                </c:pt>
                <c:pt idx="121">
                  <c:v>-1.0613377953529761E-2</c:v>
                </c:pt>
                <c:pt idx="122">
                  <c:v>-1.0710087482458218E-2</c:v>
                </c:pt>
                <c:pt idx="123">
                  <c:v>-1.0804807905520228E-2</c:v>
                </c:pt>
                <c:pt idx="124">
                  <c:v>-1.0897577822082142E-2</c:v>
                </c:pt>
                <c:pt idx="125">
                  <c:v>-1.0988434904142688E-2</c:v>
                </c:pt>
                <c:pt idx="126">
                  <c:v>-1.1077415926057007E-2</c:v>
                </c:pt>
                <c:pt idx="127">
                  <c:v>-1.1164556793037321E-2</c:v>
                </c:pt>
                <c:pt idx="128">
                  <c:v>-1.1249892568488769E-2</c:v>
                </c:pt>
                <c:pt idx="129">
                  <c:v>-1.1333457500237152E-2</c:v>
                </c:pt>
                <c:pt idx="130">
                  <c:v>-1.1415285045699655E-2</c:v>
                </c:pt>
                <c:pt idx="131">
                  <c:v>-1.1495407896051447E-2</c:v>
                </c:pt>
                <c:pt idx="132">
                  <c:v>-1.1573857999432389E-2</c:v>
                </c:pt>
                <c:pt idx="133">
                  <c:v>-1.1650666583241071E-2</c:v>
                </c:pt>
                <c:pt idx="134">
                  <c:v>-1.1725864175557134E-2</c:v>
                </c:pt>
                <c:pt idx="135">
                  <c:v>-1.1799480625733737E-2</c:v>
                </c:pt>
                <c:pt idx="136">
                  <c:v>-1.1871545124197478E-2</c:v>
                </c:pt>
                <c:pt idx="137">
                  <c:v>-1.1942086221490917E-2</c:v>
                </c:pt>
                <c:pt idx="138">
                  <c:v>-1.201113184659443E-2</c:v>
                </c:pt>
                <c:pt idx="139">
                  <c:v>-1.2078709324559345E-2</c:v>
                </c:pt>
                <c:pt idx="140">
                  <c:v>-1.2144845393480775E-2</c:v>
                </c:pt>
                <c:pt idx="141">
                  <c:v>-1.220956622084453E-2</c:v>
                </c:pt>
                <c:pt idx="142">
                  <c:v>-1.2272897419270771E-2</c:v>
                </c:pt>
                <c:pt idx="143">
                  <c:v>-1.2334864061685602E-2</c:v>
                </c:pt>
                <c:pt idx="144">
                  <c:v>-1.2395490695941772E-2</c:v>
                </c:pt>
                <c:pt idx="145">
                  <c:v>-1.245480135891665E-2</c:v>
                </c:pt>
                <c:pt idx="146">
                  <c:v>-1.2512819590106023E-2</c:v>
                </c:pt>
                <c:pt idx="147">
                  <c:v>-1.2569568444739486E-2</c:v>
                </c:pt>
                <c:pt idx="148">
                  <c:v>-1.2625070506435191E-2</c:v>
                </c:pt>
                <c:pt idx="149">
                  <c:v>-1.267934789941509E-2</c:v>
                </c:pt>
                <c:pt idx="150">
                  <c:v>-1.2732422300298567E-2</c:v>
                </c:pt>
                <c:pt idx="151">
                  <c:v>-1.2784314949494285E-2</c:v>
                </c:pt>
                <c:pt idx="152">
                  <c:v>-1.2835046662203829E-2</c:v>
                </c:pt>
                <c:pt idx="153">
                  <c:v>-1.2884637839056575E-2</c:v>
                </c:pt>
                <c:pt idx="154">
                  <c:v>-1.2933108476389902E-2</c:v>
                </c:pt>
                <c:pt idx="155">
                  <c:v>-1.2980478176188874E-2</c:v>
                </c:pt>
                <c:pt idx="156">
                  <c:v>-1.3026766155700751E-2</c:v>
                </c:pt>
                <c:pt idx="157">
                  <c:v>-1.3071991256737166E-2</c:v>
                </c:pt>
                <c:pt idx="158">
                  <c:v>-1.3116171954675898E-2</c:v>
                </c:pt>
                <c:pt idx="159">
                  <c:v>-1.3159326367176339E-2</c:v>
                </c:pt>
                <c:pt idx="160">
                  <c:v>-1.3201472262617449E-2</c:v>
                </c:pt>
                <c:pt idx="161">
                  <c:v>-1.3242627068272849E-2</c:v>
                </c:pt>
                <c:pt idx="162">
                  <c:v>-1.3282807878230784E-2</c:v>
                </c:pt>
                <c:pt idx="163">
                  <c:v>-1.332203146106967E-2</c:v>
                </c:pt>
                <c:pt idx="164">
                  <c:v>-1.336031426729991E-2</c:v>
                </c:pt>
                <c:pt idx="165">
                  <c:v>-1.3397672436581184E-2</c:v>
                </c:pt>
                <c:pt idx="166">
                  <c:v>-1.3434121804721246E-2</c:v>
                </c:pt>
                <c:pt idx="167">
                  <c:v>-1.3469677910469042E-2</c:v>
                </c:pt>
                <c:pt idx="168">
                  <c:v>-1.3504356002107256E-2</c:v>
                </c:pt>
                <c:pt idx="169">
                  <c:v>-1.3538171043851951E-2</c:v>
                </c:pt>
                <c:pt idx="170">
                  <c:v>-1.357113772206755E-2</c:v>
                </c:pt>
                <c:pt idx="171">
                  <c:v>-1.3603270451305376E-2</c:v>
                </c:pt>
                <c:pt idx="172">
                  <c:v>-1.3634583380169254E-2</c:v>
                </c:pt>
                <c:pt idx="173">
                  <c:v>-1.3665090397017477E-2</c:v>
                </c:pt>
                <c:pt idx="174">
                  <c:v>-1.3694805135505759E-2</c:v>
                </c:pt>
                <c:pt idx="175">
                  <c:v>-1.3723740979977698E-2</c:v>
                </c:pt>
                <c:pt idx="176">
                  <c:v>-1.3751911070708637E-2</c:v>
                </c:pt>
                <c:pt idx="177">
                  <c:v>-1.3779328309007055E-2</c:v>
                </c:pt>
                <c:pt idx="178">
                  <c:v>-1.3806005362179576E-2</c:v>
                </c:pt>
                <c:pt idx="179">
                  <c:v>-1.3831954668365334E-2</c:v>
                </c:pt>
                <c:pt idx="180">
                  <c:v>-1.3857188441241822E-2</c:v>
                </c:pt>
                <c:pt idx="181">
                  <c:v>-1.3881718674610122E-2</c:v>
                </c:pt>
                <c:pt idx="182">
                  <c:v>-1.3905557146860658E-2</c:v>
                </c:pt>
                <c:pt idx="183">
                  <c:v>-1.3928715425325979E-2</c:v>
                </c:pt>
                <c:pt idx="184">
                  <c:v>-1.3951204870523013E-2</c:v>
                </c:pt>
                <c:pt idx="185">
                  <c:v>-1.3973036640289437E-2</c:v>
                </c:pt>
                <c:pt idx="186">
                  <c:v>-1.3994221693817279E-2</c:v>
                </c:pt>
                <c:pt idx="187">
                  <c:v>-1.4014770795588488E-2</c:v>
                </c:pt>
                <c:pt idx="188">
                  <c:v>-1.403469451921281E-2</c:v>
                </c:pt>
                <c:pt idx="189">
                  <c:v>-1.4054003251175409E-2</c:v>
                </c:pt>
                <c:pt idx="190">
                  <c:v>-1.4072707194493194E-2</c:v>
                </c:pt>
                <c:pt idx="191">
                  <c:v>-1.4090816372286222E-2</c:v>
                </c:pt>
                <c:pt idx="192">
                  <c:v>-1.4108340631263832E-2</c:v>
                </c:pt>
                <c:pt idx="193">
                  <c:v>-1.4125289645131295E-2</c:v>
                </c:pt>
                <c:pt idx="194">
                  <c:v>-1.4141672917917E-2</c:v>
                </c:pt>
                <c:pt idx="195">
                  <c:v>-1.4157499787224413E-2</c:v>
                </c:pt>
                <c:pt idx="196">
                  <c:v>-1.4172779427409833E-2</c:v>
                </c:pt>
                <c:pt idx="197">
                  <c:v>-1.4187520852689995E-2</c:v>
                </c:pt>
                <c:pt idx="198">
                  <c:v>-1.4201732920178976E-2</c:v>
                </c:pt>
                <c:pt idx="199">
                  <c:v>-1.4215424332859753E-2</c:v>
                </c:pt>
                <c:pt idx="200">
                  <c:v>-1.4228603642490623E-2</c:v>
                </c:pt>
                <c:pt idx="201">
                  <c:v>-1.4241279252447048E-2</c:v>
                </c:pt>
                <c:pt idx="202">
                  <c:v>-1.425345942050436E-2</c:v>
                </c:pt>
                <c:pt idx="203">
                  <c:v>-1.4265152261560343E-2</c:v>
                </c:pt>
                <c:pt idx="204">
                  <c:v>-1.4276365750299891E-2</c:v>
                </c:pt>
                <c:pt idx="205">
                  <c:v>-1.4287107723803996E-2</c:v>
                </c:pt>
                <c:pt idx="206">
                  <c:v>-1.4297385884104521E-2</c:v>
                </c:pt>
                <c:pt idx="207">
                  <c:v>-1.4307207800685567E-2</c:v>
                </c:pt>
                <c:pt idx="208">
                  <c:v>-1.4316580912934501E-2</c:v>
                </c:pt>
                <c:pt idx="209">
                  <c:v>-1.4325512532541896E-2</c:v>
                </c:pt>
                <c:pt idx="210">
                  <c:v>-1.4334009845852758E-2</c:v>
                </c:pt>
                <c:pt idx="211">
                  <c:v>-1.4342079916171667E-2</c:v>
                </c:pt>
                <c:pt idx="212">
                  <c:v>-1.4349729686020852E-2</c:v>
                </c:pt>
                <c:pt idx="213">
                  <c:v>-1.4356965979353516E-2</c:v>
                </c:pt>
                <c:pt idx="214">
                  <c:v>-1.4363795503723097E-2</c:v>
                </c:pt>
                <c:pt idx="215">
                  <c:v>-1.4370224852411484E-2</c:v>
                </c:pt>
                <c:pt idx="216">
                  <c:v>-1.437626050651337E-2</c:v>
                </c:pt>
                <c:pt idx="217">
                  <c:v>-1.4381908836982015E-2</c:v>
                </c:pt>
                <c:pt idx="218">
                  <c:v>-1.4387176106634696E-2</c:v>
                </c:pt>
                <c:pt idx="219">
                  <c:v>-1.4392068472120023E-2</c:v>
                </c:pt>
                <c:pt idx="220">
                  <c:v>-1.4396591985846419E-2</c:v>
                </c:pt>
                <c:pt idx="221">
                  <c:v>-1.4400752597876198E-2</c:v>
                </c:pt>
                <c:pt idx="222">
                  <c:v>-1.4404556157781589E-2</c:v>
                </c:pt>
                <c:pt idx="223">
                  <c:v>-1.4408008416466488E-2</c:v>
                </c:pt>
                <c:pt idx="224">
                  <c:v>-1.441111502795458E-2</c:v>
                </c:pt>
                <c:pt idx="225">
                  <c:v>-1.4413881551143972E-2</c:v>
                </c:pt>
                <c:pt idx="226">
                  <c:v>-1.4416313451527355E-2</c:v>
                </c:pt>
                <c:pt idx="227">
                  <c:v>-1.4418416102883004E-2</c:v>
                </c:pt>
                <c:pt idx="228">
                  <c:v>-1.4420194788931952E-2</c:v>
                </c:pt>
                <c:pt idx="229">
                  <c:v>-1.442165470496665E-2</c:v>
                </c:pt>
                <c:pt idx="230">
                  <c:v>-1.4422800959448241E-2</c:v>
                </c:pt>
                <c:pt idx="231">
                  <c:v>-1.4423638575575161E-2</c:v>
                </c:pt>
                <c:pt idx="232">
                  <c:v>-1.4424172492822818E-2</c:v>
                </c:pt>
                <c:pt idx="233">
                  <c:v>-1.4424407568455505E-2</c:v>
                </c:pt>
                <c:pt idx="234">
                  <c:v>-1.4424348579011016E-2</c:v>
                </c:pt>
                <c:pt idx="235">
                  <c:v>-1.442400022175625E-2</c:v>
                </c:pt>
                <c:pt idx="236">
                  <c:v>-1.4423367116120599E-2</c:v>
                </c:pt>
                <c:pt idx="237">
                  <c:v>-1.4422453805098406E-2</c:v>
                </c:pt>
                <c:pt idx="238">
                  <c:v>-1.4421264756630166E-2</c:v>
                </c:pt>
                <c:pt idx="239">
                  <c:v>-1.4419804364956617E-2</c:v>
                </c:pt>
                <c:pt idx="240">
                  <c:v>-1.4418076951948426E-2</c:v>
                </c:pt>
                <c:pt idx="241">
                  <c:v>-1.4416086768413735E-2</c:v>
                </c:pt>
                <c:pt idx="242">
                  <c:v>-1.4413837995380156E-2</c:v>
                </c:pt>
                <c:pt idx="243">
                  <c:v>-1.4411334745354854E-2</c:v>
                </c:pt>
                <c:pt idx="244">
                  <c:v>-1.4408581063561009E-2</c:v>
                </c:pt>
                <c:pt idx="245">
                  <c:v>-1.4405580929154154E-2</c:v>
                </c:pt>
                <c:pt idx="246">
                  <c:v>-1.4402338256414031E-2</c:v>
                </c:pt>
                <c:pt idx="247">
                  <c:v>-1.4398856895916851E-2</c:v>
                </c:pt>
                <c:pt idx="248">
                  <c:v>-1.4395140635686312E-2</c:v>
                </c:pt>
                <c:pt idx="249">
                  <c:v>-1.4391193202323521E-2</c:v>
                </c:pt>
                <c:pt idx="250">
                  <c:v>-1.4387018262116694E-2</c:v>
                </c:pt>
                <c:pt idx="251">
                  <c:v>-1.4382619422131235E-2</c:v>
                </c:pt>
                <c:pt idx="252">
                  <c:v>-1.4378000231280249E-2</c:v>
                </c:pt>
                <c:pt idx="253">
                  <c:v>-1.437316418137565E-2</c:v>
                </c:pt>
                <c:pt idx="254">
                  <c:v>-1.4368114708160212E-2</c:v>
                </c:pt>
                <c:pt idx="255">
                  <c:v>-1.4362855192321536E-2</c:v>
                </c:pt>
                <c:pt idx="256">
                  <c:v>-1.435738896048779E-2</c:v>
                </c:pt>
                <c:pt idx="257">
                  <c:v>-1.4351719286204675E-2</c:v>
                </c:pt>
                <c:pt idx="258">
                  <c:v>-1.4345849390896347E-2</c:v>
                </c:pt>
                <c:pt idx="259">
                  <c:v>-1.4339782444806699E-2</c:v>
                </c:pt>
                <c:pt idx="260">
                  <c:v>-1.4333521567926206E-2</c:v>
                </c:pt>
                <c:pt idx="261">
                  <c:v>-1.432706983090052E-2</c:v>
                </c:pt>
                <c:pt idx="262">
                  <c:v>-1.432043025592224E-2</c:v>
                </c:pt>
                <c:pt idx="263">
                  <c:v>-1.4313605817608361E-2</c:v>
                </c:pt>
                <c:pt idx="264">
                  <c:v>-1.4306599443858828E-2</c:v>
                </c:pt>
                <c:pt idx="265">
                  <c:v>-1.4299414016703498E-2</c:v>
                </c:pt>
                <c:pt idx="266">
                  <c:v>-1.4292052373129766E-2</c:v>
                </c:pt>
                <c:pt idx="267">
                  <c:v>-1.4284517305896905E-2</c:v>
                </c:pt>
                <c:pt idx="268">
                  <c:v>-1.4276811564335948E-2</c:v>
                </c:pt>
                <c:pt idx="269">
                  <c:v>-1.4268937855134759E-2</c:v>
                </c:pt>
                <c:pt idx="270">
                  <c:v>-1.4260898843106735E-2</c:v>
                </c:pt>
                <c:pt idx="271">
                  <c:v>-1.4252697151948728E-2</c:v>
                </c:pt>
                <c:pt idx="272">
                  <c:v>-1.4244335364981689E-2</c:v>
                </c:pt>
                <c:pt idx="273">
                  <c:v>-1.4235816025880921E-2</c:v>
                </c:pt>
                <c:pt idx="274">
                  <c:v>-1.4227141639389432E-2</c:v>
                </c:pt>
                <c:pt idx="275">
                  <c:v>-1.4218314672021349E-2</c:v>
                </c:pt>
                <c:pt idx="276">
                  <c:v>-1.420933755274925E-2</c:v>
                </c:pt>
                <c:pt idx="277">
                  <c:v>-1.4200212673681942E-2</c:v>
                </c:pt>
                <c:pt idx="278">
                  <c:v>-1.4190942390726042E-2</c:v>
                </c:pt>
                <c:pt idx="279">
                  <c:v>-1.418152902423836E-2</c:v>
                </c:pt>
                <c:pt idx="280">
                  <c:v>-1.4171974859664638E-2</c:v>
                </c:pt>
                <c:pt idx="281">
                  <c:v>-1.4162282148166208E-2</c:v>
                </c:pt>
                <c:pt idx="282">
                  <c:v>-1.4152453107235077E-2</c:v>
                </c:pt>
                <c:pt idx="283">
                  <c:v>-1.4142489921297808E-2</c:v>
                </c:pt>
                <c:pt idx="284">
                  <c:v>-1.4132394742307862E-2</c:v>
                </c:pt>
                <c:pt idx="285">
                  <c:v>-1.4122169690325936E-2</c:v>
                </c:pt>
                <c:pt idx="286">
                  <c:v>-1.4111816854090966E-2</c:v>
                </c:pt>
                <c:pt idx="287">
                  <c:v>-1.4101338291578707E-2</c:v>
                </c:pt>
                <c:pt idx="288">
                  <c:v>-1.4090736030550347E-2</c:v>
                </c:pt>
                <c:pt idx="289">
                  <c:v>-1.4080012069091319E-2</c:v>
                </c:pt>
                <c:pt idx="290">
                  <c:v>-1.4069168376137755E-2</c:v>
                </c:pt>
                <c:pt idx="291">
                  <c:v>-1.4058206891995969E-2</c:v>
                </c:pt>
                <c:pt idx="292">
                  <c:v>-1.4047129528849237E-2</c:v>
                </c:pt>
                <c:pt idx="293">
                  <c:v>-1.4035938171256063E-2</c:v>
                </c:pt>
                <c:pt idx="294">
                  <c:v>-1.4024634676639018E-2</c:v>
                </c:pt>
                <c:pt idx="295">
                  <c:v>-1.4013220875763024E-2</c:v>
                </c:pt>
                <c:pt idx="296">
                  <c:v>-1.4001698573206786E-2</c:v>
                </c:pt>
                <c:pt idx="297">
                  <c:v>-1.399006954782143E-2</c:v>
                </c:pt>
                <c:pt idx="298">
                  <c:v>-1.3978335553184134E-2</c:v>
                </c:pt>
                <c:pt idx="299">
                  <c:v>-1.3966498318039941E-2</c:v>
                </c:pt>
                <c:pt idx="300">
                  <c:v>-1.3954559546736717E-2</c:v>
                </c:pt>
                <c:pt idx="301">
                  <c:v>-1.3942520919650614E-2</c:v>
                </c:pt>
                <c:pt idx="302">
                  <c:v>-1.393038409360438E-2</c:v>
                </c:pt>
                <c:pt idx="303">
                  <c:v>-1.3918150702276389E-2</c:v>
                </c:pt>
                <c:pt idx="304">
                  <c:v>-1.3905822356601366E-2</c:v>
                </c:pt>
                <c:pt idx="305">
                  <c:v>-1.3893400645165187E-2</c:v>
                </c:pt>
                <c:pt idx="306">
                  <c:v>-1.3880887134589227E-2</c:v>
                </c:pt>
                <c:pt idx="307">
                  <c:v>-1.3868283369909546E-2</c:v>
                </c:pt>
                <c:pt idx="308">
                  <c:v>-1.3855590874947105E-2</c:v>
                </c:pt>
                <c:pt idx="309">
                  <c:v>-1.3842811152671207E-2</c:v>
                </c:pt>
                <c:pt idx="310">
                  <c:v>-1.3829945685555364E-2</c:v>
                </c:pt>
                <c:pt idx="311">
                  <c:v>-1.3816995935927112E-2</c:v>
                </c:pt>
                <c:pt idx="312">
                  <c:v>-1.3803963346308887E-2</c:v>
                </c:pt>
                <c:pt idx="313">
                  <c:v>-1.3790849339754403E-2</c:v>
                </c:pt>
                <c:pt idx="314">
                  <c:v>-1.3777655320176958E-2</c:v>
                </c:pt>
                <c:pt idx="315">
                  <c:v>-1.3764382672671637E-2</c:v>
                </c:pt>
                <c:pt idx="316">
                  <c:v>-1.3751032763830382E-2</c:v>
                </c:pt>
                <c:pt idx="317">
                  <c:v>-1.373760694205222E-2</c:v>
                </c:pt>
                <c:pt idx="318">
                  <c:v>-1.3724106537845693E-2</c:v>
                </c:pt>
                <c:pt idx="319">
                  <c:v>-1.3710532864126247E-2</c:v>
                </c:pt>
                <c:pt idx="320">
                  <c:v>-1.3696887216507171E-2</c:v>
                </c:pt>
                <c:pt idx="321">
                  <c:v>-1.3683170873585062E-2</c:v>
                </c:pt>
                <c:pt idx="322">
                  <c:v>-1.3669385097219232E-2</c:v>
                </c:pt>
                <c:pt idx="323">
                  <c:v>-1.3655531132805513E-2</c:v>
                </c:pt>
                <c:pt idx="324">
                  <c:v>-1.3641610209544556E-2</c:v>
                </c:pt>
                <c:pt idx="325">
                  <c:v>-1.3627623540705076E-2</c:v>
                </c:pt>
                <c:pt idx="326">
                  <c:v>-1.3613572323881181E-2</c:v>
                </c:pt>
                <c:pt idx="327">
                  <c:v>-1.3599457741245708E-2</c:v>
                </c:pt>
                <c:pt idx="328">
                  <c:v>-1.3585280959796463E-2</c:v>
                </c:pt>
                <c:pt idx="329">
                  <c:v>-1.3571043131598813E-2</c:v>
                </c:pt>
                <c:pt idx="330">
                  <c:v>-1.355674539402376E-2</c:v>
                </c:pt>
                <c:pt idx="331">
                  <c:v>-1.3542388869980288E-2</c:v>
                </c:pt>
                <c:pt idx="332">
                  <c:v>-1.3527974668143377E-2</c:v>
                </c:pt>
                <c:pt idx="333">
                  <c:v>-1.3513503883177222E-2</c:v>
                </c:pt>
                <c:pt idx="334">
                  <c:v>-1.3498977595953969E-2</c:v>
                </c:pt>
                <c:pt idx="335">
                  <c:v>-1.3484396873769084E-2</c:v>
                </c:pt>
                <c:pt idx="336">
                  <c:v>-1.3469762770550163E-2</c:v>
                </c:pt>
                <c:pt idx="337">
                  <c:v>-1.3455076327063449E-2</c:v>
                </c:pt>
                <c:pt idx="338">
                  <c:v>-1.34403385711155E-2</c:v>
                </c:pt>
                <c:pt idx="339">
                  <c:v>-1.3425550517750805E-2</c:v>
                </c:pt>
                <c:pt idx="340">
                  <c:v>-1.3410713169445464E-2</c:v>
                </c:pt>
                <c:pt idx="341">
                  <c:v>-1.3395827516296647E-2</c:v>
                </c:pt>
                <c:pt idx="342">
                  <c:v>-1.3380894536208892E-2</c:v>
                </c:pt>
                <c:pt idx="343">
                  <c:v>-1.3365915195075826E-2</c:v>
                </c:pt>
                <c:pt idx="344">
                  <c:v>-1.3350890446958766E-2</c:v>
                </c:pt>
                <c:pt idx="345">
                  <c:v>-1.3335821234262192E-2</c:v>
                </c:pt>
                <c:pt idx="346">
                  <c:v>-1.3320708487904129E-2</c:v>
                </c:pt>
                <c:pt idx="347">
                  <c:v>-1.330555312748535E-2</c:v>
                </c:pt>
                <c:pt idx="348">
                  <c:v>-1.3290356061452586E-2</c:v>
                </c:pt>
                <c:pt idx="349">
                  <c:v>-1.3275118187261004E-2</c:v>
                </c:pt>
                <c:pt idx="350">
                  <c:v>-1.325984039153119E-2</c:v>
                </c:pt>
                <c:pt idx="351">
                  <c:v>-1.3244523550205277E-2</c:v>
                </c:pt>
                <c:pt idx="352">
                  <c:v>-1.3229168528697368E-2</c:v>
                </c:pt>
                <c:pt idx="353">
                  <c:v>-1.3213776182043927E-2</c:v>
                </c:pt>
                <c:pt idx="354">
                  <c:v>-1.3198347355048299E-2</c:v>
                </c:pt>
                <c:pt idx="355">
                  <c:v>-1.3182882882424382E-2</c:v>
                </c:pt>
                <c:pt idx="356">
                  <c:v>-1.3167383588936455E-2</c:v>
                </c:pt>
                <c:pt idx="357">
                  <c:v>-1.3151850289537085E-2</c:v>
                </c:pt>
                <c:pt idx="358">
                  <c:v>-1.3136283789500538E-2</c:v>
                </c:pt>
                <c:pt idx="359">
                  <c:v>-1.3120684884556469E-2</c:v>
                </c:pt>
                <c:pt idx="360">
                  <c:v>-1.310505436101834E-2</c:v>
                </c:pt>
                <c:pt idx="361">
                  <c:v>-1.3089392995910519E-2</c:v>
                </c:pt>
                <c:pt idx="362">
                  <c:v>-1.3073701557092851E-2</c:v>
                </c:pt>
                <c:pt idx="363">
                  <c:v>-1.3057980803382456E-2</c:v>
                </c:pt>
                <c:pt idx="364">
                  <c:v>-1.3042231484673421E-2</c:v>
                </c:pt>
                <c:pt idx="365">
                  <c:v>-1.3026454342054716E-2</c:v>
                </c:pt>
                <c:pt idx="366">
                  <c:v>-1.3010650107924345E-2</c:v>
                </c:pt>
                <c:pt idx="367">
                  <c:v>-1.2994819506103454E-2</c:v>
                </c:pt>
                <c:pt idx="368">
                  <c:v>-1.2978963251945533E-2</c:v>
                </c:pt>
                <c:pt idx="369">
                  <c:v>-1.2963082052446574E-2</c:v>
                </c:pt>
                <c:pt idx="370">
                  <c:v>-1.2947176606350542E-2</c:v>
                </c:pt>
                <c:pt idx="371">
                  <c:v>-1.2931247604254584E-2</c:v>
                </c:pt>
                <c:pt idx="372">
                  <c:v>-1.2915295728711069E-2</c:v>
                </c:pt>
                <c:pt idx="373">
                  <c:v>-1.2899321654328685E-2</c:v>
                </c:pt>
                <c:pt idx="374">
                  <c:v>-1.2883326047871861E-2</c:v>
                </c:pt>
                <c:pt idx="375">
                  <c:v>-1.2867309568355755E-2</c:v>
                </c:pt>
                <c:pt idx="376">
                  <c:v>-1.2851272867143425E-2</c:v>
                </c:pt>
                <c:pt idx="377">
                  <c:v>-1.2835216588038328E-2</c:v>
                </c:pt>
                <c:pt idx="378">
                  <c:v>-1.2819141367376241E-2</c:v>
                </c:pt>
                <c:pt idx="379">
                  <c:v>-1.2803047834114956E-2</c:v>
                </c:pt>
                <c:pt idx="380">
                  <c:v>-1.2786936609923296E-2</c:v>
                </c:pt>
                <c:pt idx="381">
                  <c:v>-1.2770808309267193E-2</c:v>
                </c:pt>
                <c:pt idx="382">
                  <c:v>-1.2754663539495946E-2</c:v>
                </c:pt>
                <c:pt idx="383">
                  <c:v>-1.2738502900924802E-2</c:v>
                </c:pt>
                <c:pt idx="384">
                  <c:v>-1.2722326986918036E-2</c:v>
                </c:pt>
                <c:pt idx="385">
                  <c:v>-1.2706136383969609E-2</c:v>
                </c:pt>
                <c:pt idx="386">
                  <c:v>-1.2689931671781651E-2</c:v>
                </c:pt>
                <c:pt idx="387">
                  <c:v>-1.2673713423344734E-2</c:v>
                </c:pt>
                <c:pt idx="388">
                  <c:v>-1.2657482205011136E-2</c:v>
                </c:pt>
                <c:pt idx="389">
                  <c:v>-1.2641238576573911E-2</c:v>
                </c:pt>
                <c:pt idx="390">
                  <c:v>-1.2624983091337558E-2</c:v>
                </c:pt>
                <c:pt idx="391">
                  <c:v>-1.2608716296193688E-2</c:v>
                </c:pt>
                <c:pt idx="392">
                  <c:v>-1.2592438731690098E-2</c:v>
                </c:pt>
                <c:pt idx="393">
                  <c:v>-1.2576150932102971E-2</c:v>
                </c:pt>
                <c:pt idx="394">
                  <c:v>-1.2559853425505236E-2</c:v>
                </c:pt>
                <c:pt idx="395">
                  <c:v>-1.254354673383506E-2</c:v>
                </c:pt>
                <c:pt idx="396">
                  <c:v>-1.2527231372961625E-2</c:v>
                </c:pt>
                <c:pt idx="397">
                  <c:v>-1.2510907852752894E-2</c:v>
                </c:pt>
                <c:pt idx="398">
                  <c:v>-1.2494576677138651E-2</c:v>
                </c:pt>
                <c:pt idx="399">
                  <c:v>-1.2478238344175439E-2</c:v>
                </c:pt>
                <c:pt idx="400">
                  <c:v>-1.2461893346108512E-2</c:v>
                </c:pt>
                <c:pt idx="401">
                  <c:v>-1.2445542169434064E-2</c:v>
                </c:pt>
                <c:pt idx="402">
                  <c:v>-1.2429185294959755E-2</c:v>
                </c:pt>
                <c:pt idx="403">
                  <c:v>-1.2412823197864357E-2</c:v>
                </c:pt>
                <c:pt idx="404">
                  <c:v>-1.2396456347757505E-2</c:v>
                </c:pt>
                <c:pt idx="405">
                  <c:v>-1.2380085208736707E-2</c:v>
                </c:pt>
                <c:pt idx="406">
                  <c:v>-1.2363710239445241E-2</c:v>
                </c:pt>
                <c:pt idx="407">
                  <c:v>-1.2347331893127563E-2</c:v>
                </c:pt>
                <c:pt idx="408">
                  <c:v>-1.2330950617685806E-2</c:v>
                </c:pt>
                <c:pt idx="409">
                  <c:v>-1.231456685573388E-2</c:v>
                </c:pt>
                <c:pt idx="410">
                  <c:v>-1.2298181044650946E-2</c:v>
                </c:pt>
                <c:pt idx="411">
                  <c:v>-1.228179361663524E-2</c:v>
                </c:pt>
                <c:pt idx="412">
                  <c:v>-1.2265404998756009E-2</c:v>
                </c:pt>
                <c:pt idx="413">
                  <c:v>-1.2249015613004271E-2</c:v>
                </c:pt>
                <c:pt idx="414">
                  <c:v>-1.2232625876345323E-2</c:v>
                </c:pt>
                <c:pt idx="415">
                  <c:v>-1.2216236200767528E-2</c:v>
                </c:pt>
                <c:pt idx="416">
                  <c:v>-1.2199846993331443E-2</c:v>
                </c:pt>
                <c:pt idx="417">
                  <c:v>-1.2183458656220267E-2</c:v>
                </c:pt>
                <c:pt idx="418">
                  <c:v>-1.2167071586786373E-2</c:v>
                </c:pt>
                <c:pt idx="419">
                  <c:v>-1.215068617759887E-2</c:v>
                </c:pt>
                <c:pt idx="420">
                  <c:v>-1.2134302816491393E-2</c:v>
                </c:pt>
                <c:pt idx="421">
                  <c:v>-1.2117921886607491E-2</c:v>
                </c:pt>
                <c:pt idx="422">
                  <c:v>-1.2101543766445814E-2</c:v>
                </c:pt>
                <c:pt idx="423">
                  <c:v>-1.2085168829906472E-2</c:v>
                </c:pt>
                <c:pt idx="424">
                  <c:v>-1.206879744633409E-2</c:v>
                </c:pt>
                <c:pt idx="425">
                  <c:v>-1.2052429980562069E-2</c:v>
                </c:pt>
                <c:pt idx="426">
                  <c:v>-1.2036066792956632E-2</c:v>
                </c:pt>
                <c:pt idx="427">
                  <c:v>-1.201970823945892E-2</c:v>
                </c:pt>
                <c:pt idx="428">
                  <c:v>-1.2003354671626519E-2</c:v>
                </c:pt>
                <c:pt idx="429">
                  <c:v>-1.1987006436676819E-2</c:v>
                </c:pt>
                <c:pt idx="430">
                  <c:v>-1.1970663877527148E-2</c:v>
                </c:pt>
                <c:pt idx="431">
                  <c:v>-1.1954327332835253E-2</c:v>
                </c:pt>
                <c:pt idx="432">
                  <c:v>-1.1937997137040949E-2</c:v>
                </c:pt>
                <c:pt idx="433">
                  <c:v>-1.1921673620404272E-2</c:v>
                </c:pt>
                <c:pt idx="434">
                  <c:v>-1.1905357109045472E-2</c:v>
                </c:pt>
                <c:pt idx="435">
                  <c:v>-1.1889047924984878E-2</c:v>
                </c:pt>
                <c:pt idx="436">
                  <c:v>-1.187274638617934E-2</c:v>
                </c:pt>
                <c:pt idx="437">
                  <c:v>-1.1856452806561786E-2</c:v>
                </c:pt>
                <c:pt idx="438">
                  <c:v>-1.1840167496078172E-2</c:v>
                </c:pt>
                <c:pt idx="439">
                  <c:v>-1.1823890760724797E-2</c:v>
                </c:pt>
                <c:pt idx="440">
                  <c:v>-1.1807622902584978E-2</c:v>
                </c:pt>
                <c:pt idx="441">
                  <c:v>-1.1791364219865463E-2</c:v>
                </c:pt>
                <c:pt idx="442">
                  <c:v>-1.1775115006932907E-2</c:v>
                </c:pt>
                <c:pt idx="443">
                  <c:v>-1.1758875554348305E-2</c:v>
                </c:pt>
                <c:pt idx="444">
                  <c:v>-1.1742646148902877E-2</c:v>
                </c:pt>
                <c:pt idx="445">
                  <c:v>-1.172642707365335E-2</c:v>
                </c:pt>
                <c:pt idx="446">
                  <c:v>-1.1710218607956171E-2</c:v>
                </c:pt>
                <c:pt idx="447">
                  <c:v>-1.1694021027501101E-2</c:v>
                </c:pt>
                <c:pt idx="448">
                  <c:v>-1.1677834604345383E-2</c:v>
                </c:pt>
                <c:pt idx="449">
                  <c:v>-1.1661659606947738E-2</c:v>
                </c:pt>
                <c:pt idx="450">
                  <c:v>-1.1645496300201012E-2</c:v>
                </c:pt>
                <c:pt idx="451">
                  <c:v>-1.1629344945464238E-2</c:v>
                </c:pt>
                <c:pt idx="452">
                  <c:v>-1.1613205800597201E-2</c:v>
                </c:pt>
                <c:pt idx="453">
                  <c:v>-1.1597079119990169E-2</c:v>
                </c:pt>
                <c:pt idx="454">
                  <c:v>-1.1580965154597505E-2</c:v>
                </c:pt>
                <c:pt idx="455">
                  <c:v>-1.1564864151968841E-2</c:v>
                </c:pt>
                <c:pt idx="456">
                  <c:v>-1.1548776356279548E-2</c:v>
                </c:pt>
                <c:pt idx="457">
                  <c:v>-1.1532702008363094E-2</c:v>
                </c:pt>
                <c:pt idx="458">
                  <c:v>-1.1516641345740217E-2</c:v>
                </c:pt>
                <c:pt idx="459">
                  <c:v>-1.1500594602651069E-2</c:v>
                </c:pt>
                <c:pt idx="460">
                  <c:v>-1.1484562010083552E-2</c:v>
                </c:pt>
                <c:pt idx="461">
                  <c:v>-1.146854379580485E-2</c:v>
                </c:pt>
                <c:pt idx="462">
                  <c:v>-1.1452540184389541E-2</c:v>
                </c:pt>
                <c:pt idx="463">
                  <c:v>-1.1436551397250564E-2</c:v>
                </c:pt>
                <c:pt idx="464">
                  <c:v>-1.1420577652666422E-2</c:v>
                </c:pt>
                <c:pt idx="465">
                  <c:v>-1.1404619165811685E-2</c:v>
                </c:pt>
                <c:pt idx="466">
                  <c:v>-1.1388676148784787E-2</c:v>
                </c:pt>
                <c:pt idx="467">
                  <c:v>-1.1372748810636567E-2</c:v>
                </c:pt>
                <c:pt idx="468">
                  <c:v>-1.1356837357397792E-2</c:v>
                </c:pt>
                <c:pt idx="469">
                  <c:v>-1.1340941992108427E-2</c:v>
                </c:pt>
                <c:pt idx="470">
                  <c:v>-1.1325062914843365E-2</c:v>
                </c:pt>
                <c:pt idx="471">
                  <c:v>-1.1309200322741852E-2</c:v>
                </c:pt>
                <c:pt idx="472">
                  <c:v>-1.1293354410032541E-2</c:v>
                </c:pt>
                <c:pt idx="473">
                  <c:v>-1.127752536806228E-2</c:v>
                </c:pt>
                <c:pt idx="474">
                  <c:v>-1.1261713385321542E-2</c:v>
                </c:pt>
                <c:pt idx="475">
                  <c:v>-1.1245918647472335E-2</c:v>
                </c:pt>
                <c:pt idx="476">
                  <c:v>-1.1230141337372729E-2</c:v>
                </c:pt>
                <c:pt idx="477">
                  <c:v>-1.1214381635104005E-2</c:v>
                </c:pt>
                <c:pt idx="478">
                  <c:v>-1.1198639717996719E-2</c:v>
                </c:pt>
                <c:pt idx="479">
                  <c:v>-1.1182915760655736E-2</c:v>
                </c:pt>
                <c:pt idx="480">
                  <c:v>-1.1167209934985899E-2</c:v>
                </c:pt>
                <c:pt idx="481">
                  <c:v>-1.115152241021789E-2</c:v>
                </c:pt>
                <c:pt idx="482">
                  <c:v>-1.1135853352931555E-2</c:v>
                </c:pt>
                <c:pt idx="483">
                  <c:v>-1.1120202927082965E-2</c:v>
                </c:pt>
                <c:pt idx="484">
                  <c:v>-1.1104571294028111E-2</c:v>
                </c:pt>
                <c:pt idx="485">
                  <c:v>-1.1088958612546379E-2</c:v>
                </c:pt>
                <c:pt idx="486">
                  <c:v>-1.1073365038866771E-2</c:v>
                </c:pt>
                <c:pt idx="487">
                  <c:v>-1.1057790726690364E-2</c:v>
                </c:pt>
                <c:pt idx="488">
                  <c:v>-1.1042235827215635E-2</c:v>
                </c:pt>
                <c:pt idx="489">
                  <c:v>-1.1026700489160634E-2</c:v>
                </c:pt>
                <c:pt idx="490">
                  <c:v>-1.1011184858788202E-2</c:v>
                </c:pt>
                <c:pt idx="491">
                  <c:v>-1.0995689079927514E-2</c:v>
                </c:pt>
                <c:pt idx="492">
                  <c:v>-1.0980213293999128E-2</c:v>
                </c:pt>
                <c:pt idx="493">
                  <c:v>-1.0964757640036399E-2</c:v>
                </c:pt>
                <c:pt idx="494">
                  <c:v>-1.09493222547097E-2</c:v>
                </c:pt>
                <c:pt idx="495">
                  <c:v>-1.0933907272348232E-2</c:v>
                </c:pt>
                <c:pt idx="496">
                  <c:v>-1.0918512824962418E-2</c:v>
                </c:pt>
                <c:pt idx="497">
                  <c:v>-1.0903139042266891E-2</c:v>
                </c:pt>
                <c:pt idx="498">
                  <c:v>-1.088778605170245E-2</c:v>
                </c:pt>
                <c:pt idx="499">
                  <c:v>-1.0872453978457385E-2</c:v>
                </c:pt>
                <c:pt idx="500">
                  <c:v>-1.0857142945490544E-2</c:v>
                </c:pt>
                <c:pt idx="501">
                  <c:v>-1.084185307355204E-2</c:v>
                </c:pt>
                <c:pt idx="502">
                  <c:v>-1.0826584481205073E-2</c:v>
                </c:pt>
                <c:pt idx="503">
                  <c:v>-1.0811337284847457E-2</c:v>
                </c:pt>
                <c:pt idx="504">
                  <c:v>-1.0796111598732321E-2</c:v>
                </c:pt>
                <c:pt idx="505">
                  <c:v>-1.0780907534989781E-2</c:v>
                </c:pt>
                <c:pt idx="506">
                  <c:v>-1.076572520364703E-2</c:v>
                </c:pt>
                <c:pt idx="507">
                  <c:v>-1.0750564712650247E-2</c:v>
                </c:pt>
                <c:pt idx="508">
                  <c:v>-1.0735426167883798E-2</c:v>
                </c:pt>
                <c:pt idx="509">
                  <c:v>-1.0720309673191979E-2</c:v>
                </c:pt>
                <c:pt idx="510">
                  <c:v>-1.0705215330398102E-2</c:v>
                </c:pt>
                <c:pt idx="511">
                  <c:v>-1.0690143239325213E-2</c:v>
                </c:pt>
                <c:pt idx="512">
                  <c:v>-1.0675093497816606E-2</c:v>
                </c:pt>
                <c:pt idx="513">
                  <c:v>-1.0660066201754265E-2</c:v>
                </c:pt>
                <c:pt idx="514">
                  <c:v>-1.0645061445079946E-2</c:v>
                </c:pt>
                <c:pt idx="515">
                  <c:v>-1.0630079319813706E-2</c:v>
                </c:pt>
                <c:pt idx="516">
                  <c:v>-1.0615119916074193E-2</c:v>
                </c:pt>
                <c:pt idx="517">
                  <c:v>-1.0600183322096588E-2</c:v>
                </c:pt>
                <c:pt idx="518">
                  <c:v>-1.0585269624253347E-2</c:v>
                </c:pt>
                <c:pt idx="519">
                  <c:v>-1.0570378907071905E-2</c:v>
                </c:pt>
                <c:pt idx="520">
                  <c:v>-1.0555511253254239E-2</c:v>
                </c:pt>
                <c:pt idx="521">
                  <c:v>-1.0540666743695019E-2</c:v>
                </c:pt>
                <c:pt idx="522">
                  <c:v>-1.0525845457500176E-2</c:v>
                </c:pt>
                <c:pt idx="523">
                  <c:v>-1.051104747200607E-2</c:v>
                </c:pt>
                <c:pt idx="524">
                  <c:v>-1.049627286279672E-2</c:v>
                </c:pt>
                <c:pt idx="525">
                  <c:v>-1.0481521703722475E-2</c:v>
                </c:pt>
                <c:pt idx="526">
                  <c:v>-1.0466794066918368E-2</c:v>
                </c:pt>
                <c:pt idx="527">
                  <c:v>-1.0452090022821459E-2</c:v>
                </c:pt>
                <c:pt idx="528">
                  <c:v>-1.0437409640188227E-2</c:v>
                </c:pt>
                <c:pt idx="529">
                  <c:v>-1.0422752986112924E-2</c:v>
                </c:pt>
                <c:pt idx="530">
                  <c:v>-1.04081201260449E-2</c:v>
                </c:pt>
                <c:pt idx="531">
                  <c:v>-1.0393511123806022E-2</c:v>
                </c:pt>
                <c:pt idx="532">
                  <c:v>-1.037892604160676E-2</c:v>
                </c:pt>
                <c:pt idx="533">
                  <c:v>-1.036436494006498E-2</c:v>
                </c:pt>
                <c:pt idx="534">
                  <c:v>-1.0349827878221855E-2</c:v>
                </c:pt>
                <c:pt idx="535">
                  <c:v>-1.0335314913558878E-2</c:v>
                </c:pt>
                <c:pt idx="536">
                  <c:v>-1.0320826102014289E-2</c:v>
                </c:pt>
                <c:pt idx="537">
                  <c:v>-1.0306361498000132E-2</c:v>
                </c:pt>
                <c:pt idx="538">
                  <c:v>-1.0291921154418746E-2</c:v>
                </c:pt>
                <c:pt idx="539">
                  <c:v>-1.0277505122678466E-2</c:v>
                </c:pt>
                <c:pt idx="540">
                  <c:v>-1.0263113452710089E-2</c:v>
                </c:pt>
                <c:pt idx="541">
                  <c:v>-1.0248746192983363E-2</c:v>
                </c:pt>
                <c:pt idx="542">
                  <c:v>-1.0234403390522387E-2</c:v>
                </c:pt>
                <c:pt idx="543">
                  <c:v>-1.0220085090921689E-2</c:v>
                </c:pt>
                <c:pt idx="544">
                  <c:v>-1.0205791338361813E-2</c:v>
                </c:pt>
                <c:pt idx="545">
                  <c:v>-1.0191522175624624E-2</c:v>
                </c:pt>
                <c:pt idx="546">
                  <c:v>-1.0177277644109615E-2</c:v>
                </c:pt>
                <c:pt idx="547">
                  <c:v>-1.0163057783848335E-2</c:v>
                </c:pt>
                <c:pt idx="548">
                  <c:v>-1.0148862633520335E-2</c:v>
                </c:pt>
                <c:pt idx="549">
                  <c:v>-1.0134692230467627E-2</c:v>
                </c:pt>
                <c:pt idx="550">
                  <c:v>-1.0120546610709748E-2</c:v>
                </c:pt>
                <c:pt idx="551">
                  <c:v>-1.0106425808959084E-2</c:v>
                </c:pt>
                <c:pt idx="552">
                  <c:v>-1.009232985863587E-2</c:v>
                </c:pt>
                <c:pt idx="553">
                  <c:v>-1.0078258791880925E-2</c:v>
                </c:pt>
                <c:pt idx="554">
                  <c:v>-1.0064212639572939E-2</c:v>
                </c:pt>
                <c:pt idx="555">
                  <c:v>-1.0050191431340571E-2</c:v>
                </c:pt>
                <c:pt idx="556">
                  <c:v>-1.0036195195577937E-2</c:v>
                </c:pt>
                <c:pt idx="557">
                  <c:v>-1.0022223959458381E-2</c:v>
                </c:pt>
                <c:pt idx="558">
                  <c:v>-1.0008277748948882E-2</c:v>
                </c:pt>
                <c:pt idx="559">
                  <c:v>-9.9943565888232291E-3</c:v>
                </c:pt>
                <c:pt idx="560">
                  <c:v>-9.980460502677058E-3</c:v>
                </c:pt>
                <c:pt idx="561">
                  <c:v>-9.9665895129403496E-3</c:v>
                </c:pt>
                <c:pt idx="562">
                  <c:v>-9.9527436408914805E-3</c:v>
                </c:pt>
                <c:pt idx="563">
                  <c:v>-9.9389229066712981E-3</c:v>
                </c:pt>
                <c:pt idx="564">
                  <c:v>-9.9251273292957302E-3</c:v>
                </c:pt>
                <c:pt idx="565">
                  <c:v>-9.9113569266687154E-3</c:v>
                </c:pt>
                <c:pt idx="566">
                  <c:v>-9.8976117155974604E-3</c:v>
                </c:pt>
                <c:pt idx="567">
                  <c:v>-9.8838917118026729E-3</c:v>
                </c:pt>
                <c:pt idx="568">
                  <c:v>-9.8701969299335446E-3</c:v>
                </c:pt>
                <c:pt idx="569">
                  <c:v>-9.8565273835800292E-3</c:v>
                </c:pt>
                <c:pt idx="570">
                  <c:v>-9.8428830852854109E-3</c:v>
                </c:pt>
                <c:pt idx="571">
                  <c:v>-9.829264046558487E-3</c:v>
                </c:pt>
                <c:pt idx="572">
                  <c:v>-9.8156702778875171E-3</c:v>
                </c:pt>
                <c:pt idx="573">
                  <c:v>-9.802101788751091E-3</c:v>
                </c:pt>
                <c:pt idx="574">
                  <c:v>-9.7885585876316492E-3</c:v>
                </c:pt>
                <c:pt idx="575">
                  <c:v>-9.7750406820268868E-3</c:v>
                </c:pt>
                <c:pt idx="576">
                  <c:v>-9.7615480784621865E-3</c:v>
                </c:pt>
                <c:pt idx="577">
                  <c:v>-9.7480807825027355E-3</c:v>
                </c:pt>
                <c:pt idx="578">
                  <c:v>-9.7346387987653823E-3</c:v>
                </c:pt>
                <c:pt idx="579">
                  <c:v>-9.7212221309303827E-3</c:v>
                </c:pt>
                <c:pt idx="580">
                  <c:v>-9.7078307817528766E-3</c:v>
                </c:pt>
                <c:pt idx="581">
                  <c:v>-9.6944647530748541E-3</c:v>
                </c:pt>
                <c:pt idx="582">
                  <c:v>-9.6811240458371962E-3</c:v>
                </c:pt>
                <c:pt idx="583">
                  <c:v>-9.6678086600893269E-3</c:v>
                </c:pt>
                <c:pt idx="584">
                  <c:v>-9.6545185950022028E-3</c:v>
                </c:pt>
                <c:pt idx="585">
                  <c:v>-9.6412538488793876E-3</c:v>
                </c:pt>
                <c:pt idx="586">
                  <c:v>-9.6280144191670421E-3</c:v>
                </c:pt>
                <c:pt idx="587">
                  <c:v>-9.6148003024661248E-3</c:v>
                </c:pt>
                <c:pt idx="588">
                  <c:v>-9.6016114945429165E-3</c:v>
                </c:pt>
                <c:pt idx="589">
                  <c:v>-9.5884479903392428E-3</c:v>
                </c:pt>
                <c:pt idx="590">
                  <c:v>-9.5753097839843346E-3</c:v>
                </c:pt>
                <c:pt idx="591">
                  <c:v>-9.5621968688046691E-3</c:v>
                </c:pt>
                <c:pt idx="592">
                  <c:v>-9.5491092373344647E-3</c:v>
                </c:pt>
                <c:pt idx="593">
                  <c:v>-9.5360468813271218E-3</c:v>
                </c:pt>
                <c:pt idx="594">
                  <c:v>-9.5230097917639589E-3</c:v>
                </c:pt>
                <c:pt idx="595">
                  <c:v>-9.509997958866253E-3</c:v>
                </c:pt>
                <c:pt idx="596">
                  <c:v>-9.4970113721042013E-3</c:v>
                </c:pt>
                <c:pt idx="597">
                  <c:v>-9.4840500202071128E-3</c:v>
                </c:pt>
                <c:pt idx="598">
                  <c:v>-9.4711138911739608E-3</c:v>
                </c:pt>
                <c:pt idx="599">
                  <c:v>-9.4582029722828902E-3</c:v>
                </c:pt>
                <c:pt idx="600">
                  <c:v>-9.445317250100789E-3</c:v>
                </c:pt>
                <c:pt idx="601">
                  <c:v>-9.4324567104940322E-3</c:v>
                </c:pt>
                <c:pt idx="602">
                  <c:v>-9.419621338637163E-3</c:v>
                </c:pt>
                <c:pt idx="603">
                  <c:v>-9.4068111190222289E-3</c:v>
                </c:pt>
                <c:pt idx="604">
                  <c:v>-9.3940260354689401E-3</c:v>
                </c:pt>
                <c:pt idx="605">
                  <c:v>-9.3812660711344378E-3</c:v>
                </c:pt>
                <c:pt idx="606">
                  <c:v>-9.3685312085211841E-3</c:v>
                </c:pt>
                <c:pt idx="607">
                  <c:v>-9.3558214294870209E-3</c:v>
                </c:pt>
                <c:pt idx="608">
                  <c:v>-9.3431367152549006E-3</c:v>
                </c:pt>
                <c:pt idx="609">
                  <c:v>-9.3304770464203313E-3</c:v>
                </c:pt>
                <c:pt idx="610">
                  <c:v>-9.3178424029618893E-3</c:v>
                </c:pt>
                <c:pt idx="611">
                  <c:v>-9.3052327642490114E-3</c:v>
                </c:pt>
                <c:pt idx="612">
                  <c:v>-9.2926481090510847E-3</c:v>
                </c:pt>
                <c:pt idx="613">
                  <c:v>-9.2800884155469342E-3</c:v>
                </c:pt>
                <c:pt idx="614">
                  <c:v>-9.2675536613319349E-3</c:v>
                </c:pt>
                <c:pt idx="615">
                  <c:v>-9.2550438234277246E-3</c:v>
                </c:pt>
                <c:pt idx="616">
                  <c:v>-9.2425588782902614E-3</c:v>
                </c:pt>
                <c:pt idx="617">
                  <c:v>-9.2300988018180572E-3</c:v>
                </c:pt>
                <c:pt idx="618">
                  <c:v>-9.2176635693607418E-3</c:v>
                </c:pt>
                <c:pt idx="619">
                  <c:v>-9.2052531557272731E-3</c:v>
                </c:pt>
                <c:pt idx="620">
                  <c:v>-9.1928675351936797E-3</c:v>
                </c:pt>
                <c:pt idx="621">
                  <c:v>-9.1805066815117912E-3</c:v>
                </c:pt>
                <c:pt idx="622">
                  <c:v>-9.1681705679161115E-3</c:v>
                </c:pt>
                <c:pt idx="623">
                  <c:v>-9.1558591671333043E-3</c:v>
                </c:pt>
                <c:pt idx="624">
                  <c:v>-9.1435724513885333E-3</c:v>
                </c:pt>
                <c:pt idx="625">
                  <c:v>-9.1313103924138793E-3</c:v>
                </c:pt>
                <c:pt idx="626">
                  <c:v>-9.1190729614565001E-3</c:v>
                </c:pt>
                <c:pt idx="627">
                  <c:v>-9.1068601292849001E-3</c:v>
                </c:pt>
                <c:pt idx="628">
                  <c:v>-9.0946718661974613E-3</c:v>
                </c:pt>
                <c:pt idx="629">
                  <c:v>-9.0825081420298423E-3</c:v>
                </c:pt>
                <c:pt idx="630">
                  <c:v>-9.0703689261622117E-3</c:v>
                </c:pt>
                <c:pt idx="631">
                  <c:v>-9.0582541875261595E-3</c:v>
                </c:pt>
                <c:pt idx="632">
                  <c:v>-9.0461638946123836E-3</c:v>
                </c:pt>
                <c:pt idx="633">
                  <c:v>-9.0340980154776339E-3</c:v>
                </c:pt>
                <c:pt idx="634">
                  <c:v>-9.0220565177524647E-3</c:v>
                </c:pt>
                <c:pt idx="635">
                  <c:v>-9.0100393686466211E-3</c:v>
                </c:pt>
                <c:pt idx="636">
                  <c:v>-8.9980465349582504E-3</c:v>
                </c:pt>
                <c:pt idx="637">
                  <c:v>-8.9860779830783083E-3</c:v>
                </c:pt>
                <c:pt idx="638">
                  <c:v>-8.9741336789995498E-3</c:v>
                </c:pt>
                <c:pt idx="639">
                  <c:v>-8.9622135883218688E-3</c:v>
                </c:pt>
                <c:pt idx="640">
                  <c:v>-8.9503176762594939E-3</c:v>
                </c:pt>
                <c:pt idx="641">
                  <c:v>-8.9384459076473424E-3</c:v>
                </c:pt>
                <c:pt idx="642">
                  <c:v>-8.9265982469476975E-3</c:v>
                </c:pt>
                <c:pt idx="643">
                  <c:v>-8.9147746582568139E-3</c:v>
                </c:pt>
                <c:pt idx="644">
                  <c:v>-8.9029751053112897E-3</c:v>
                </c:pt>
                <c:pt idx="645">
                  <c:v>-8.8911995514941045E-3</c:v>
                </c:pt>
                <c:pt idx="646">
                  <c:v>-8.8794479598407923E-3</c:v>
                </c:pt>
                <c:pt idx="647">
                  <c:v>-8.8677202930464265E-3</c:v>
                </c:pt>
                <c:pt idx="648">
                  <c:v>-8.85601651347084E-3</c:v>
                </c:pt>
                <c:pt idx="649">
                  <c:v>-8.8443365831450942E-3</c:v>
                </c:pt>
                <c:pt idx="650">
                  <c:v>-8.8326804637774634E-3</c:v>
                </c:pt>
                <c:pt idx="651">
                  <c:v>-8.8210481167595323E-3</c:v>
                </c:pt>
                <c:pt idx="652">
                  <c:v>-8.8094395031719352E-3</c:v>
                </c:pt>
                <c:pt idx="653">
                  <c:v>-8.7978545837896684E-3</c:v>
                </c:pt>
                <c:pt idx="654">
                  <c:v>-8.7862933190886641E-3</c:v>
                </c:pt>
                <c:pt idx="655">
                  <c:v>-8.7747556692513145E-3</c:v>
                </c:pt>
                <c:pt idx="656">
                  <c:v>-8.7632415941717671E-3</c:v>
                </c:pt>
                <c:pt idx="657">
                  <c:v>-8.7517510534610866E-3</c:v>
                </c:pt>
                <c:pt idx="658">
                  <c:v>-8.7402840064545323E-3</c:v>
                </c:pt>
                <c:pt idx="659">
                  <c:v>-8.7288404122148472E-3</c:v>
                </c:pt>
                <c:pt idx="660">
                  <c:v>-8.7174202295390458E-3</c:v>
                </c:pt>
                <c:pt idx="661">
                  <c:v>-8.7060234169630442E-3</c:v>
                </c:pt>
                <c:pt idx="662">
                  <c:v>-8.6946499327674297E-3</c:v>
                </c:pt>
                <c:pt idx="663">
                  <c:v>-8.6832997349824154E-3</c:v>
                </c:pt>
                <c:pt idx="664">
                  <c:v>-8.671972781392907E-3</c:v>
                </c:pt>
                <c:pt idx="665">
                  <c:v>-8.6606690295441529E-3</c:v>
                </c:pt>
                <c:pt idx="666">
                  <c:v>-8.6493884367457464E-3</c:v>
                </c:pt>
                <c:pt idx="667">
                  <c:v>-8.6381309600779086E-3</c:v>
                </c:pt>
                <c:pt idx="668">
                  <c:v>-8.6268965563953536E-3</c:v>
                </c:pt>
                <c:pt idx="669">
                  <c:v>-8.615685182332633E-3</c:v>
                </c:pt>
                <c:pt idx="670">
                  <c:v>-8.6044967943090765E-3</c:v>
                </c:pt>
                <c:pt idx="671">
                  <c:v>-8.5933313485334947E-3</c:v>
                </c:pt>
                <c:pt idx="672">
                  <c:v>-8.5821888010084273E-3</c:v>
                </c:pt>
                <c:pt idx="673">
                  <c:v>-8.5710691075356425E-3</c:v>
                </c:pt>
                <c:pt idx="674">
                  <c:v>-8.5599722237201508E-3</c:v>
                </c:pt>
                <c:pt idx="675">
                  <c:v>-8.5488981049746723E-3</c:v>
                </c:pt>
                <c:pt idx="676">
                  <c:v>-8.5378467065246547E-3</c:v>
                </c:pt>
                <c:pt idx="677">
                  <c:v>-8.5268179834125969E-3</c:v>
                </c:pt>
                <c:pt idx="678">
                  <c:v>-8.5158118905019099E-3</c:v>
                </c:pt>
                <c:pt idx="679">
                  <c:v>-8.5048283824824631E-3</c:v>
                </c:pt>
                <c:pt idx="680">
                  <c:v>-8.4938674138734151E-3</c:v>
                </c:pt>
                <c:pt idx="681">
                  <c:v>-8.4829289390284147E-3</c:v>
                </c:pt>
                <c:pt idx="682">
                  <c:v>-8.4720129121395645E-3</c:v>
                </c:pt>
                <c:pt idx="683">
                  <c:v>-8.4611192872420856E-3</c:v>
                </c:pt>
                <c:pt idx="684">
                  <c:v>-8.4502480182168764E-3</c:v>
                </c:pt>
                <c:pt idx="685">
                  <c:v>-8.4393990587965356E-3</c:v>
                </c:pt>
                <c:pt idx="686">
                  <c:v>-8.4285723625685677E-3</c:v>
                </c:pt>
                <c:pt idx="687">
                  <c:v>-8.4177678829788476E-3</c:v>
                </c:pt>
                <c:pt idx="688">
                  <c:v>-8.4069855733358272E-3</c:v>
                </c:pt>
                <c:pt idx="689">
                  <c:v>-8.3962253868151739E-3</c:v>
                </c:pt>
                <c:pt idx="690">
                  <c:v>-8.3854872764623327E-3</c:v>
                </c:pt>
                <c:pt idx="691">
                  <c:v>-8.3747711951973735E-3</c:v>
                </c:pt>
                <c:pt idx="692">
                  <c:v>-8.3640770958182398E-3</c:v>
                </c:pt>
                <c:pt idx="693">
                  <c:v>-8.3534049310044906E-3</c:v>
                </c:pt>
                <c:pt idx="694">
                  <c:v>-8.3427546533208739E-3</c:v>
                </c:pt>
                <c:pt idx="695">
                  <c:v>-8.3321262152213499E-3</c:v>
                </c:pt>
                <c:pt idx="696">
                  <c:v>-8.3215195690520653E-3</c:v>
                </c:pt>
                <c:pt idx="697">
                  <c:v>-8.3109346670552017E-3</c:v>
                </c:pt>
                <c:pt idx="698">
                  <c:v>-8.300371461372448E-3</c:v>
                </c:pt>
                <c:pt idx="699">
                  <c:v>-8.2898299040482185E-3</c:v>
                </c:pt>
                <c:pt idx="700">
                  <c:v>-8.2793099470336966E-3</c:v>
                </c:pt>
                <c:pt idx="701">
                  <c:v>-8.2688115421892996E-3</c:v>
                </c:pt>
                <c:pt idx="702">
                  <c:v>-8.2583346412887452E-3</c:v>
                </c:pt>
                <c:pt idx="703">
                  <c:v>-8.2478791960209647E-3</c:v>
                </c:pt>
                <c:pt idx="704">
                  <c:v>-8.2374451579957965E-3</c:v>
                </c:pt>
                <c:pt idx="705">
                  <c:v>-8.2270324787449157E-3</c:v>
                </c:pt>
                <c:pt idx="706">
                  <c:v>-8.2166411097256073E-3</c:v>
                </c:pt>
                <c:pt idx="707">
                  <c:v>-8.2062710023244629E-3</c:v>
                </c:pt>
                <c:pt idx="708">
                  <c:v>-8.1959221078598717E-3</c:v>
                </c:pt>
                <c:pt idx="709">
                  <c:v>-8.1855943775854829E-3</c:v>
                </c:pt>
                <c:pt idx="710">
                  <c:v>-8.1752877626924125E-3</c:v>
                </c:pt>
                <c:pt idx="711">
                  <c:v>-8.1650022143132626E-3</c:v>
                </c:pt>
                <c:pt idx="712">
                  <c:v>-8.1547376835239098E-3</c:v>
                </c:pt>
                <c:pt idx="713">
                  <c:v>-8.1444941213474811E-3</c:v>
                </c:pt>
                <c:pt idx="714">
                  <c:v>-8.1342714787567029E-3</c:v>
                </c:pt>
                <c:pt idx="715">
                  <c:v>-8.1240697066762898E-3</c:v>
                </c:pt>
                <c:pt idx="716">
                  <c:v>-8.1138887559864762E-3</c:v>
                </c:pt>
                <c:pt idx="717">
                  <c:v>-8.103728577524871E-3</c:v>
                </c:pt>
                <c:pt idx="718">
                  <c:v>-8.0935891220905252E-3</c:v>
                </c:pt>
                <c:pt idx="719">
                  <c:v>-8.0834703404449072E-3</c:v>
                </c:pt>
                <c:pt idx="720">
                  <c:v>-8.0733721833158075E-3</c:v>
                </c:pt>
                <c:pt idx="721">
                  <c:v>-8.0632946013994549E-3</c:v>
                </c:pt>
                <c:pt idx="722">
                  <c:v>-8.0532375453632558E-3</c:v>
                </c:pt>
                <c:pt idx="723">
                  <c:v>-8.0432009658478465E-3</c:v>
                </c:pt>
                <c:pt idx="724">
                  <c:v>-8.0331848134699395E-3</c:v>
                </c:pt>
                <c:pt idx="725">
                  <c:v>-8.0231890388252E-3</c:v>
                </c:pt>
                <c:pt idx="726">
                  <c:v>-8.0132135924895365E-3</c:v>
                </c:pt>
                <c:pt idx="727">
                  <c:v>-8.0032584250227072E-3</c:v>
                </c:pt>
                <c:pt idx="728">
                  <c:v>-7.9933234869704432E-3</c:v>
                </c:pt>
                <c:pt idx="729">
                  <c:v>-7.9834087288656579E-3</c:v>
                </c:pt>
                <c:pt idx="730">
                  <c:v>-7.973514101232336E-3</c:v>
                </c:pt>
                <c:pt idx="731">
                  <c:v>-7.963639554586276E-3</c:v>
                </c:pt>
                <c:pt idx="732">
                  <c:v>-7.9537850394390038E-3</c:v>
                </c:pt>
                <c:pt idx="733">
                  <c:v>-7.9439505062986054E-3</c:v>
                </c:pt>
                <c:pt idx="734">
                  <c:v>-7.9341359056723394E-3</c:v>
                </c:pt>
                <c:pt idx="735">
                  <c:v>-7.9243411880687165E-3</c:v>
                </c:pt>
                <c:pt idx="736">
                  <c:v>-7.9145663040002204E-3</c:v>
                </c:pt>
                <c:pt idx="737">
                  <c:v>-7.9048112039841415E-3</c:v>
                </c:pt>
                <c:pt idx="738">
                  <c:v>-7.8950758385461211E-3</c:v>
                </c:pt>
                <c:pt idx="739">
                  <c:v>-7.885360158220861E-3</c:v>
                </c:pt>
                <c:pt idx="740">
                  <c:v>-7.8756641135548158E-3</c:v>
                </c:pt>
                <c:pt idx="741">
                  <c:v>-7.8659876551083613E-3</c:v>
                </c:pt>
                <c:pt idx="742">
                  <c:v>-7.8563307334567345E-3</c:v>
                </c:pt>
                <c:pt idx="743">
                  <c:v>-7.8466932991935381E-3</c:v>
                </c:pt>
                <c:pt idx="744">
                  <c:v>-7.8370753029310541E-3</c:v>
                </c:pt>
                <c:pt idx="745">
                  <c:v>-7.8274766953027423E-3</c:v>
                </c:pt>
                <c:pt idx="746">
                  <c:v>-7.8178974269651341E-3</c:v>
                </c:pt>
                <c:pt idx="747">
                  <c:v>-7.8083374486000749E-3</c:v>
                </c:pt>
                <c:pt idx="748">
                  <c:v>-7.7987967109154673E-3</c:v>
                </c:pt>
                <c:pt idx="749">
                  <c:v>-7.7892751646477486E-3</c:v>
                </c:pt>
                <c:pt idx="750">
                  <c:v>-7.7797727605633561E-3</c:v>
                </c:pt>
                <c:pt idx="751">
                  <c:v>-7.770289449460583E-3</c:v>
                </c:pt>
                <c:pt idx="752">
                  <c:v>-7.7608251821713317E-3</c:v>
                </c:pt>
                <c:pt idx="753">
                  <c:v>-7.7513799095624723E-3</c:v>
                </c:pt>
                <c:pt idx="754">
                  <c:v>-7.7419535825375661E-3</c:v>
                </c:pt>
                <c:pt idx="755">
                  <c:v>-7.7325461520385518E-3</c:v>
                </c:pt>
                <c:pt idx="756">
                  <c:v>-7.7231575690471215E-3</c:v>
                </c:pt>
                <c:pt idx="757">
                  <c:v>-7.7137877845868605E-3</c:v>
                </c:pt>
                <c:pt idx="758">
                  <c:v>-7.7044367497239646E-3</c:v>
                </c:pt>
                <c:pt idx="759">
                  <c:v>-7.6951044155692972E-3</c:v>
                </c:pt>
                <c:pt idx="760">
                  <c:v>-7.6857907332796519E-3</c:v>
                </c:pt>
                <c:pt idx="761">
                  <c:v>-7.6764956540591074E-3</c:v>
                </c:pt>
                <c:pt idx="762">
                  <c:v>-7.6672191291608967E-3</c:v>
                </c:pt>
                <c:pt idx="763">
                  <c:v>-7.6579611098885822E-3</c:v>
                </c:pt>
                <c:pt idx="764">
                  <c:v>-7.6487215475969754E-3</c:v>
                </c:pt>
                <c:pt idx="765">
                  <c:v>-7.6395003936943614E-3</c:v>
                </c:pt>
                <c:pt idx="766">
                  <c:v>-7.6302975996432494E-3</c:v>
                </c:pt>
                <c:pt idx="767">
                  <c:v>-7.6211131169619927E-3</c:v>
                </c:pt>
                <c:pt idx="768">
                  <c:v>-7.6119468972256172E-3</c:v>
                </c:pt>
                <c:pt idx="769">
                  <c:v>-7.6027988920676706E-3</c:v>
                </c:pt>
                <c:pt idx="770">
                  <c:v>-7.5936690531816899E-3</c:v>
                </c:pt>
                <c:pt idx="771">
                  <c:v>-7.5845573323211875E-3</c:v>
                </c:pt>
                <c:pt idx="772">
                  <c:v>-7.5754636813024747E-3</c:v>
                </c:pt>
                <c:pt idx="773">
                  <c:v>-7.5663880520042432E-3</c:v>
                </c:pt>
                <c:pt idx="774">
                  <c:v>-7.5573303963707133E-3</c:v>
                </c:pt>
                <c:pt idx="775">
                  <c:v>-7.5482906664108536E-3</c:v>
                </c:pt>
                <c:pt idx="776">
                  <c:v>-7.5392688142004814E-3</c:v>
                </c:pt>
                <c:pt idx="777">
                  <c:v>-7.5302647918834564E-3</c:v>
                </c:pt>
                <c:pt idx="778">
                  <c:v>-7.5212785516722966E-3</c:v>
                </c:pt>
                <c:pt idx="779">
                  <c:v>-7.5123100458498442E-3</c:v>
                </c:pt>
                <c:pt idx="780">
                  <c:v>-7.5033592267698991E-3</c:v>
                </c:pt>
                <c:pt idx="781">
                  <c:v>-7.4944260468583143E-3</c:v>
                </c:pt>
                <c:pt idx="782">
                  <c:v>-7.4855104586138994E-3</c:v>
                </c:pt>
                <c:pt idx="783">
                  <c:v>-7.4766124146102191E-3</c:v>
                </c:pt>
                <c:pt idx="784">
                  <c:v>-7.467731867495611E-3</c:v>
                </c:pt>
                <c:pt idx="785">
                  <c:v>-7.4588687699945373E-3</c:v>
                </c:pt>
                <c:pt idx="786">
                  <c:v>-7.450023074908464E-3</c:v>
                </c:pt>
                <c:pt idx="787">
                  <c:v>-7.4411947351172318E-3</c:v>
                </c:pt>
                <c:pt idx="788">
                  <c:v>-7.4323837035792477E-3</c:v>
                </c:pt>
                <c:pt idx="789">
                  <c:v>-7.4235899333330701E-3</c:v>
                </c:pt>
                <c:pt idx="790">
                  <c:v>-7.4148133774977493E-3</c:v>
                </c:pt>
                <c:pt idx="791">
                  <c:v>-7.4060539892742043E-3</c:v>
                </c:pt>
                <c:pt idx="792">
                  <c:v>-7.3973117219457178E-3</c:v>
                </c:pt>
                <c:pt idx="793">
                  <c:v>-7.3885865288784479E-3</c:v>
                </c:pt>
                <c:pt idx="794">
                  <c:v>-7.3798783635235813E-3</c:v>
                </c:pt>
                <c:pt idx="795">
                  <c:v>-7.3711871794165931E-3</c:v>
                </c:pt>
                <c:pt idx="796">
                  <c:v>-7.3625129301785842E-3</c:v>
                </c:pt>
                <c:pt idx="797">
                  <c:v>-7.3538555695174257E-3</c:v>
                </c:pt>
                <c:pt idx="798">
                  <c:v>-7.3452150512285583E-3</c:v>
                </c:pt>
                <c:pt idx="799">
                  <c:v>-7.3365913291947834E-3</c:v>
                </c:pt>
                <c:pt idx="800">
                  <c:v>-7.3279843573878772E-3</c:v>
                </c:pt>
                <c:pt idx="801">
                  <c:v>-7.3193940898695596E-3</c:v>
                </c:pt>
                <c:pt idx="802">
                  <c:v>-7.3108204807910554E-3</c:v>
                </c:pt>
                <c:pt idx="803">
                  <c:v>-7.3022634843944532E-3</c:v>
                </c:pt>
                <c:pt idx="804">
                  <c:v>-7.2937230550141662E-3</c:v>
                </c:pt>
                <c:pt idx="805">
                  <c:v>-7.285199147075508E-3</c:v>
                </c:pt>
                <c:pt idx="806">
                  <c:v>-7.2766917150975906E-3</c:v>
                </c:pt>
                <c:pt idx="807">
                  <c:v>-7.2682007136927436E-3</c:v>
                </c:pt>
                <c:pt idx="808">
                  <c:v>-7.2597260975671395E-3</c:v>
                </c:pt>
                <c:pt idx="809">
                  <c:v>-7.2512678215220965E-3</c:v>
                </c:pt>
                <c:pt idx="810">
                  <c:v>-7.2428258404531615E-3</c:v>
                </c:pt>
                <c:pt idx="811">
                  <c:v>-7.2344001093530589E-3</c:v>
                </c:pt>
                <c:pt idx="812">
                  <c:v>-7.2259905833100893E-3</c:v>
                </c:pt>
                <c:pt idx="813">
                  <c:v>-7.2175972175096258E-3</c:v>
                </c:pt>
                <c:pt idx="814">
                  <c:v>-7.2092199672346624E-3</c:v>
                </c:pt>
                <c:pt idx="815">
                  <c:v>-7.2008587878661994E-3</c:v>
                </c:pt>
                <c:pt idx="816">
                  <c:v>-7.1925136348835331E-3</c:v>
                </c:pt>
                <c:pt idx="817">
                  <c:v>-7.1841844638652445E-3</c:v>
                </c:pt>
                <c:pt idx="818">
                  <c:v>-7.1758712304894516E-3</c:v>
                </c:pt>
                <c:pt idx="819">
                  <c:v>-7.1675738905342332E-3</c:v>
                </c:pt>
                <c:pt idx="820">
                  <c:v>-7.1592923998778993E-3</c:v>
                </c:pt>
                <c:pt idx="821">
                  <c:v>-7.1510267145000377E-3</c:v>
                </c:pt>
                <c:pt idx="822">
                  <c:v>-7.142776790481138E-3</c:v>
                </c:pt>
                <c:pt idx="823">
                  <c:v>-7.1345425840040229E-3</c:v>
                </c:pt>
                <c:pt idx="824">
                  <c:v>-7.1263240513535983E-3</c:v>
                </c:pt>
                <c:pt idx="825">
                  <c:v>-7.1181211489169758E-3</c:v>
                </c:pt>
                <c:pt idx="826">
                  <c:v>-7.1099338331847457E-3</c:v>
                </c:pt>
                <c:pt idx="827">
                  <c:v>-7.1017620607508707E-3</c:v>
                </c:pt>
                <c:pt idx="828">
                  <c:v>-7.0936057883127495E-3</c:v>
                </c:pt>
                <c:pt idx="829">
                  <c:v>-7.085464972672516E-3</c:v>
                </c:pt>
                <c:pt idx="830">
                  <c:v>-7.0773395707363429E-3</c:v>
                </c:pt>
                <c:pt idx="831">
                  <c:v>-7.0692295395152465E-3</c:v>
                </c:pt>
                <c:pt idx="832">
                  <c:v>-7.061134836125786E-3</c:v>
                </c:pt>
                <c:pt idx="833">
                  <c:v>-7.0530554177897966E-3</c:v>
                </c:pt>
                <c:pt idx="834">
                  <c:v>-7.0449912418350039E-3</c:v>
                </c:pt>
                <c:pt idx="835">
                  <c:v>-7.0369422656954561E-3</c:v>
                </c:pt>
                <c:pt idx="836">
                  <c:v>-7.028908446911117E-3</c:v>
                </c:pt>
                <c:pt idx="837">
                  <c:v>-7.0208897431291387E-3</c:v>
                </c:pt>
                <c:pt idx="838">
                  <c:v>-7.0128861121039089E-3</c:v>
                </c:pt>
                <c:pt idx="839">
                  <c:v>-7.0048975116960245E-3</c:v>
                </c:pt>
                <c:pt idx="840">
                  <c:v>-6.9969238998751696E-3</c:v>
                </c:pt>
                <c:pt idx="841">
                  <c:v>-6.9889652347172619E-3</c:v>
                </c:pt>
                <c:pt idx="842">
                  <c:v>-6.9810214744073541E-3</c:v>
                </c:pt>
                <c:pt idx="843">
                  <c:v>-6.9730925772384768E-3</c:v>
                </c:pt>
                <c:pt idx="844">
                  <c:v>-6.9651785016116392E-3</c:v>
                </c:pt>
                <c:pt idx="845">
                  <c:v>-6.9572792060372379E-3</c:v>
                </c:pt>
                <c:pt idx="846">
                  <c:v>-6.9493946491341703E-3</c:v>
                </c:pt>
                <c:pt idx="847">
                  <c:v>-6.9415247896304644E-3</c:v>
                </c:pt>
                <c:pt idx="848">
                  <c:v>-6.9336695863634456E-3</c:v>
                </c:pt>
                <c:pt idx="849">
                  <c:v>-6.9258289982803553E-3</c:v>
                </c:pt>
                <c:pt idx="850">
                  <c:v>-6.9180029844373844E-3</c:v>
                </c:pt>
                <c:pt idx="851">
                  <c:v>-6.9101915040011728E-3</c:v>
                </c:pt>
                <c:pt idx="852">
                  <c:v>-6.9023945162477261E-3</c:v>
                </c:pt>
                <c:pt idx="853">
                  <c:v>-6.894611980563476E-3</c:v>
                </c:pt>
                <c:pt idx="854">
                  <c:v>-6.8868438564457088E-3</c:v>
                </c:pt>
                <c:pt idx="855">
                  <c:v>-6.879090103500898E-3</c:v>
                </c:pt>
                <c:pt idx="856">
                  <c:v>-6.8713506814472225E-3</c:v>
                </c:pt>
                <c:pt idx="857">
                  <c:v>-6.8636255501125275E-3</c:v>
                </c:pt>
                <c:pt idx="858">
                  <c:v>-6.8559146694362914E-3</c:v>
                </c:pt>
                <c:pt idx="859">
                  <c:v>-6.848217999468071E-3</c:v>
                </c:pt>
                <c:pt idx="860">
                  <c:v>-6.8405355003694603E-3</c:v>
                </c:pt>
                <c:pt idx="861">
                  <c:v>-6.8328671324120625E-3</c:v>
                </c:pt>
                <c:pt idx="862">
                  <c:v>-6.8252128559791736E-3</c:v>
                </c:pt>
                <c:pt idx="863">
                  <c:v>-6.8175726315655993E-3</c:v>
                </c:pt>
                <c:pt idx="864">
                  <c:v>-6.8099464197766101E-3</c:v>
                </c:pt>
                <c:pt idx="865">
                  <c:v>-6.8023341813295097E-3</c:v>
                </c:pt>
                <c:pt idx="866">
                  <c:v>-6.7947358770529083E-3</c:v>
                </c:pt>
                <c:pt idx="867">
                  <c:v>-6.7871514678866816E-3</c:v>
                </c:pt>
                <c:pt idx="868">
                  <c:v>-6.7795809148827003E-3</c:v>
                </c:pt>
                <c:pt idx="869">
                  <c:v>-6.7720241792043161E-3</c:v>
                </c:pt>
                <c:pt idx="870">
                  <c:v>-6.7644812221260191E-3</c:v>
                </c:pt>
                <c:pt idx="871">
                  <c:v>-6.756952005034368E-3</c:v>
                </c:pt>
                <c:pt idx="872">
                  <c:v>-6.7494364894277676E-3</c:v>
                </c:pt>
                <c:pt idx="873">
                  <c:v>-6.7419346369156788E-3</c:v>
                </c:pt>
                <c:pt idx="874">
                  <c:v>-6.7344464092199165E-3</c:v>
                </c:pt>
                <c:pt idx="875">
                  <c:v>-6.7269717681739038E-3</c:v>
                </c:pt>
                <c:pt idx="876">
                  <c:v>-6.7195106757223485E-3</c:v>
                </c:pt>
                <c:pt idx="877">
                  <c:v>-6.7120630939224296E-3</c:v>
                </c:pt>
                <c:pt idx="878">
                  <c:v>-6.7046289849418388E-3</c:v>
                </c:pt>
                <c:pt idx="879">
                  <c:v>-6.6972083110609214E-3</c:v>
                </c:pt>
                <c:pt idx="880">
                  <c:v>-6.6898010346715343E-3</c:v>
                </c:pt>
                <c:pt idx="881">
                  <c:v>-6.6824071182772843E-3</c:v>
                </c:pt>
                <c:pt idx="882">
                  <c:v>-6.6750265244929019E-3</c:v>
                </c:pt>
                <c:pt idx="883">
                  <c:v>-6.6676592160448758E-3</c:v>
                </c:pt>
                <c:pt idx="884">
                  <c:v>-6.6603051557712969E-3</c:v>
                </c:pt>
                <c:pt idx="885">
                  <c:v>-6.652964306622009E-3</c:v>
                </c:pt>
                <c:pt idx="886">
                  <c:v>-6.6456366316578848E-3</c:v>
                </c:pt>
                <c:pt idx="887">
                  <c:v>-6.6383220940512775E-3</c:v>
                </c:pt>
                <c:pt idx="888">
                  <c:v>-6.631020657086038E-3</c:v>
                </c:pt>
                <c:pt idx="889">
                  <c:v>-6.623732284157237E-3</c:v>
                </c:pt>
                <c:pt idx="890">
                  <c:v>-6.6164569387711092E-3</c:v>
                </c:pt>
                <c:pt idx="891">
                  <c:v>-6.6091945845446858E-3</c:v>
                </c:pt>
                <c:pt idx="892">
                  <c:v>-6.6019451852063682E-3</c:v>
                </c:pt>
                <c:pt idx="893">
                  <c:v>-6.5947087045957276E-3</c:v>
                </c:pt>
                <c:pt idx="894">
                  <c:v>-6.587485106662792E-3</c:v>
                </c:pt>
                <c:pt idx="895">
                  <c:v>-6.5802743554685501E-3</c:v>
                </c:pt>
                <c:pt idx="896">
                  <c:v>-6.5730764151847951E-3</c:v>
                </c:pt>
                <c:pt idx="897">
                  <c:v>-6.5658912500934754E-3</c:v>
                </c:pt>
                <c:pt idx="898">
                  <c:v>-6.5587188245877911E-3</c:v>
                </c:pt>
                <c:pt idx="899">
                  <c:v>-6.5515591031704047E-3</c:v>
                </c:pt>
                <c:pt idx="900">
                  <c:v>-6.5444120504548203E-3</c:v>
                </c:pt>
                <c:pt idx="901">
                  <c:v>-6.5372776311648844E-3</c:v>
                </c:pt>
                <c:pt idx="902">
                  <c:v>-6.5301558101339887E-3</c:v>
                </c:pt>
                <c:pt idx="903">
                  <c:v>-6.5230465523059382E-3</c:v>
                </c:pt>
                <c:pt idx="904">
                  <c:v>-6.5159498227337883E-3</c:v>
                </c:pt>
                <c:pt idx="905">
                  <c:v>-6.508865586580888E-3</c:v>
                </c:pt>
                <c:pt idx="906">
                  <c:v>-6.5017938091194516E-3</c:v>
                </c:pt>
                <c:pt idx="907">
                  <c:v>-6.4947344557315127E-3</c:v>
                </c:pt>
                <c:pt idx="908">
                  <c:v>-6.4876874919086638E-3</c:v>
                </c:pt>
                <c:pt idx="909">
                  <c:v>-6.4806528832510747E-3</c:v>
                </c:pt>
                <c:pt idx="910">
                  <c:v>-6.4736305954678766E-3</c:v>
                </c:pt>
                <c:pt idx="911">
                  <c:v>-6.4666205943773461E-3</c:v>
                </c:pt>
                <c:pt idx="912">
                  <c:v>-6.4596228459064681E-3</c:v>
                </c:pt>
                <c:pt idx="913">
                  <c:v>-6.4526373160908521E-3</c:v>
                </c:pt>
                <c:pt idx="914">
                  <c:v>-6.4456639710739417E-3</c:v>
                </c:pt>
                <c:pt idx="915">
                  <c:v>-6.4387027771078183E-3</c:v>
                </c:pt>
                <c:pt idx="916">
                  <c:v>-6.4317537005525935E-3</c:v>
                </c:pt>
                <c:pt idx="917">
                  <c:v>-6.4248167078761673E-3</c:v>
                </c:pt>
                <c:pt idx="918">
                  <c:v>-6.4178917656542156E-3</c:v>
                </c:pt>
                <c:pt idx="919">
                  <c:v>-6.4109788405696359E-3</c:v>
                </c:pt>
                <c:pt idx="920">
                  <c:v>-6.4040778994134519E-3</c:v>
                </c:pt>
                <c:pt idx="921">
                  <c:v>-6.3971889090830942E-3</c:v>
                </c:pt>
                <c:pt idx="922">
                  <c:v>-6.3903118365837633E-3</c:v>
                </c:pt>
                <c:pt idx="923">
                  <c:v>-6.3834466490265583E-3</c:v>
                </c:pt>
                <c:pt idx="924">
                  <c:v>-6.3765933136299916E-3</c:v>
                </c:pt>
                <c:pt idx="925">
                  <c:v>-6.3697517977188206E-3</c:v>
                </c:pt>
                <c:pt idx="926">
                  <c:v>-6.3629220687238574E-3</c:v>
                </c:pt>
                <c:pt idx="927">
                  <c:v>-6.3561040941822033E-3</c:v>
                </c:pt>
                <c:pt idx="928">
                  <c:v>-6.3492978417372635E-3</c:v>
                </c:pt>
                <c:pt idx="929">
                  <c:v>-6.3425032791369941E-3</c:v>
                </c:pt>
                <c:pt idx="930">
                  <c:v>-6.3357203742361087E-3</c:v>
                </c:pt>
                <c:pt idx="931">
                  <c:v>-6.3289490949938378E-3</c:v>
                </c:pt>
                <c:pt idx="932">
                  <c:v>-6.3221894094744628E-3</c:v>
                </c:pt>
                <c:pt idx="933">
                  <c:v>-6.3154412858480351E-3</c:v>
                </c:pt>
                <c:pt idx="934">
                  <c:v>-6.3087046923880914E-3</c:v>
                </c:pt>
                <c:pt idx="935">
                  <c:v>-6.3019795974733825E-3</c:v>
                </c:pt>
                <c:pt idx="936">
                  <c:v>-6.2952659695866709E-3</c:v>
                </c:pt>
                <c:pt idx="937">
                  <c:v>-6.2885637773149932E-3</c:v>
                </c:pt>
                <c:pt idx="938">
                  <c:v>-6.2818729893489673E-3</c:v>
                </c:pt>
                <c:pt idx="939">
                  <c:v>-6.2751935744829561E-3</c:v>
                </c:pt>
                <c:pt idx="940">
                  <c:v>-6.2685255016145238E-3</c:v>
                </c:pt>
                <c:pt idx="941">
                  <c:v>-6.2618687397445307E-3</c:v>
                </c:pt>
                <c:pt idx="942">
                  <c:v>-6.2552232579771517E-3</c:v>
                </c:pt>
                <c:pt idx="943">
                  <c:v>-6.2485890255184794E-3</c:v>
                </c:pt>
                <c:pt idx="944">
                  <c:v>-6.2419660116777697E-3</c:v>
                </c:pt>
                <c:pt idx="945">
                  <c:v>-6.2353541858664475E-3</c:v>
                </c:pt>
                <c:pt idx="946">
                  <c:v>-6.2287535175978058E-3</c:v>
                </c:pt>
                <c:pt idx="947">
                  <c:v>-6.2221639764872237E-3</c:v>
                </c:pt>
                <c:pt idx="948">
                  <c:v>-6.215585532251159E-3</c:v>
                </c:pt>
                <c:pt idx="949">
                  <c:v>-6.2090181547079471E-3</c:v>
                </c:pt>
                <c:pt idx="950">
                  <c:v>-6.2024618137768569E-3</c:v>
                </c:pt>
                <c:pt idx="951">
                  <c:v>-6.1959164794781075E-3</c:v>
                </c:pt>
                <c:pt idx="952">
                  <c:v>-6.1893821219324045E-3</c:v>
                </c:pt>
                <c:pt idx="953">
                  <c:v>-6.1828587113607119E-3</c:v>
                </c:pt>
                <c:pt idx="954">
                  <c:v>-6.1763462180846789E-3</c:v>
                </c:pt>
                <c:pt idx="955">
                  <c:v>-6.1698446125253584E-3</c:v>
                </c:pt>
                <c:pt idx="956">
                  <c:v>-6.1633538652037844E-3</c:v>
                </c:pt>
                <c:pt idx="957">
                  <c:v>-6.1568739467404137E-3</c:v>
                </c:pt>
                <c:pt idx="958">
                  <c:v>-6.1504048278545661E-3</c:v>
                </c:pt>
                <c:pt idx="959">
                  <c:v>-6.1439464793649305E-3</c:v>
                </c:pt>
                <c:pt idx="960">
                  <c:v>-6.13749887218873E-3</c:v>
                </c:pt>
                <c:pt idx="961">
                  <c:v>-6.1310619773416843E-3</c:v>
                </c:pt>
                <c:pt idx="962">
                  <c:v>-6.1246357659373342E-3</c:v>
                </c:pt>
                <c:pt idx="963">
                  <c:v>-6.1182202091875004E-3</c:v>
                </c:pt>
                <c:pt idx="964">
                  <c:v>-6.1118152784019964E-3</c:v>
                </c:pt>
                <c:pt idx="965">
                  <c:v>-6.1054209449874983E-3</c:v>
                </c:pt>
                <c:pt idx="966">
                  <c:v>-6.099037180448276E-3</c:v>
                </c:pt>
                <c:pt idx="967">
                  <c:v>-6.0926639563850145E-3</c:v>
                </c:pt>
                <c:pt idx="968">
                  <c:v>-6.0863012444960438E-3</c:v>
                </c:pt>
                <c:pt idx="969">
                  <c:v>-6.0799490165749865E-3</c:v>
                </c:pt>
                <c:pt idx="970">
                  <c:v>-6.0736072445121952E-3</c:v>
                </c:pt>
                <c:pt idx="971">
                  <c:v>-6.067275900294042E-3</c:v>
                </c:pt>
                <c:pt idx="972">
                  <c:v>-6.0609549560022716E-3</c:v>
                </c:pt>
                <c:pt idx="973">
                  <c:v>-6.0546443838142812E-3</c:v>
                </c:pt>
                <c:pt idx="974">
                  <c:v>-6.048344156002093E-3</c:v>
                </c:pt>
                <c:pt idx="975">
                  <c:v>-6.0420542449332723E-3</c:v>
                </c:pt>
                <c:pt idx="976">
                  <c:v>-6.0357746230694587E-3</c:v>
                </c:pt>
                <c:pt idx="977">
                  <c:v>-6.029505262966842E-3</c:v>
                </c:pt>
                <c:pt idx="978">
                  <c:v>-6.0232461372756356E-3</c:v>
                </c:pt>
                <c:pt idx="979">
                  <c:v>-6.0169972187398687E-3</c:v>
                </c:pt>
                <c:pt idx="980">
                  <c:v>-6.0107584801969184E-3</c:v>
                </c:pt>
                <c:pt idx="981">
                  <c:v>-6.0045298945780624E-3</c:v>
                </c:pt>
                <c:pt idx="982">
                  <c:v>-5.9983114349069101E-3</c:v>
                </c:pt>
                <c:pt idx="983">
                  <c:v>-5.9921030743002581E-3</c:v>
                </c:pt>
                <c:pt idx="984">
                  <c:v>-5.9859047859669124E-3</c:v>
                </c:pt>
                <c:pt idx="985">
                  <c:v>-5.9797165432085003E-3</c:v>
                </c:pt>
                <c:pt idx="986">
                  <c:v>-5.9735383194180315E-3</c:v>
                </c:pt>
                <c:pt idx="987">
                  <c:v>-5.9673700880807229E-3</c:v>
                </c:pt>
                <c:pt idx="988">
                  <c:v>-5.9612118227728127E-3</c:v>
                </c:pt>
                <c:pt idx="989">
                  <c:v>-5.9550634971616669E-3</c:v>
                </c:pt>
                <c:pt idx="990">
                  <c:v>-5.9489250850058677E-3</c:v>
                </c:pt>
                <c:pt idx="991">
                  <c:v>-5.9427965601543042E-3</c:v>
                </c:pt>
                <c:pt idx="992">
                  <c:v>-5.9366778965458389E-3</c:v>
                </c:pt>
                <c:pt idx="993">
                  <c:v>-5.9305690682104556E-3</c:v>
                </c:pt>
                <c:pt idx="994">
                  <c:v>-5.9244700492670785E-3</c:v>
                </c:pt>
                <c:pt idx="995">
                  <c:v>-5.9183808139242023E-3</c:v>
                </c:pt>
                <c:pt idx="996">
                  <c:v>-5.912301336479877E-3</c:v>
                </c:pt>
                <c:pt idx="997">
                  <c:v>-5.9062315913211635E-3</c:v>
                </c:pt>
                <c:pt idx="998">
                  <c:v>-5.900171552923307E-3</c:v>
                </c:pt>
                <c:pt idx="999">
                  <c:v>-5.8941211958504856E-3</c:v>
                </c:pt>
                <c:pt idx="1000">
                  <c:v>-5.8880804947549128E-3</c:v>
                </c:pt>
                <c:pt idx="1001">
                  <c:v>-5.8820494243765082E-3</c:v>
                </c:pt>
                <c:pt idx="1002">
                  <c:v>-5.8760279595430403E-3</c:v>
                </c:pt>
                <c:pt idx="1003">
                  <c:v>-5.8700160751694354E-3</c:v>
                </c:pt>
                <c:pt idx="1004">
                  <c:v>-5.864013746257969E-3</c:v>
                </c:pt>
                <c:pt idx="1005">
                  <c:v>-5.8580209478973121E-3</c:v>
                </c:pt>
                <c:pt idx="1006">
                  <c:v>-5.852037655262844E-3</c:v>
                </c:pt>
                <c:pt idx="1007">
                  <c:v>-5.8460638436161781E-3</c:v>
                </c:pt>
                <c:pt idx="1008">
                  <c:v>-5.840099488304891E-3</c:v>
                </c:pt>
                <c:pt idx="1009">
                  <c:v>-5.8341445647625478E-3</c:v>
                </c:pt>
                <c:pt idx="1010">
                  <c:v>-5.8281990485077794E-3</c:v>
                </c:pt>
                <c:pt idx="1011">
                  <c:v>-5.8222629151441548E-3</c:v>
                </c:pt>
                <c:pt idx="1012">
                  <c:v>-5.8163361403608203E-3</c:v>
                </c:pt>
                <c:pt idx="1013">
                  <c:v>-5.8104186999310917E-3</c:v>
                </c:pt>
                <c:pt idx="1014">
                  <c:v>-5.8045105697124245E-3</c:v>
                </c:pt>
                <c:pt idx="1015">
                  <c:v>-5.7986117256469839E-3</c:v>
                </c:pt>
                <c:pt idx="1016">
                  <c:v>-5.7927221437599824E-3</c:v>
                </c:pt>
                <c:pt idx="1017">
                  <c:v>-5.7868418001605611E-3</c:v>
                </c:pt>
                <c:pt idx="1018">
                  <c:v>-5.7809706710411522E-3</c:v>
                </c:pt>
                <c:pt idx="1019">
                  <c:v>-5.7751087326767632E-3</c:v>
                </c:pt>
                <c:pt idx="1020">
                  <c:v>-5.7692559614254575E-3</c:v>
                </c:pt>
                <c:pt idx="1021">
                  <c:v>-5.763412333727771E-3</c:v>
                </c:pt>
                <c:pt idx="1022">
                  <c:v>-5.7575778261061104E-3</c:v>
                </c:pt>
                <c:pt idx="1023">
                  <c:v>-5.7517524151647799E-3</c:v>
                </c:pt>
                <c:pt idx="1024">
                  <c:v>-5.7459360775897568E-3</c:v>
                </c:pt>
                <c:pt idx="1025">
                  <c:v>-5.7401287901484984E-3</c:v>
                </c:pt>
                <c:pt idx="1026">
                  <c:v>-5.7343305296892588E-3</c:v>
                </c:pt>
                <c:pt idx="1027">
                  <c:v>-5.7285412731412867E-3</c:v>
                </c:pt>
                <c:pt idx="1028">
                  <c:v>-5.7227609975143388E-3</c:v>
                </c:pt>
                <c:pt idx="1029">
                  <c:v>-5.7169896798981512E-3</c:v>
                </c:pt>
                <c:pt idx="1030">
                  <c:v>-5.7112272974628149E-3</c:v>
                </c:pt>
                <c:pt idx="1031">
                  <c:v>-5.7054738274575634E-3</c:v>
                </c:pt>
                <c:pt idx="1032">
                  <c:v>-5.6997292472115556E-3</c:v>
                </c:pt>
                <c:pt idx="1033">
                  <c:v>-5.6939935341331531E-3</c:v>
                </c:pt>
                <c:pt idx="1034">
                  <c:v>-5.6882666657091926E-3</c:v>
                </c:pt>
                <c:pt idx="1035">
                  <c:v>-5.6825486195054772E-3</c:v>
                </c:pt>
                <c:pt idx="1036">
                  <c:v>-5.67683937316589E-3</c:v>
                </c:pt>
                <c:pt idx="1037">
                  <c:v>-5.6711389044124903E-3</c:v>
                </c:pt>
                <c:pt idx="1038">
                  <c:v>-5.66544719104528E-3</c:v>
                </c:pt>
                <c:pt idx="1039">
                  <c:v>-5.6597642109417643E-3</c:v>
                </c:pt>
                <c:pt idx="1040">
                  <c:v>-5.6540899420565397E-3</c:v>
                </c:pt>
                <c:pt idx="1041">
                  <c:v>-5.6484243624210966E-3</c:v>
                </c:pt>
                <c:pt idx="1042">
                  <c:v>-5.6427674501444069E-3</c:v>
                </c:pt>
                <c:pt idx="1043">
                  <c:v>-5.6371191834106282E-3</c:v>
                </c:pt>
                <c:pt idx="1044">
                  <c:v>-5.6314795404814226E-3</c:v>
                </c:pt>
                <c:pt idx="1045">
                  <c:v>-5.6258484996936295E-3</c:v>
                </c:pt>
                <c:pt idx="1046">
                  <c:v>-5.6202260394598467E-3</c:v>
                </c:pt>
                <c:pt idx="1047">
                  <c:v>-5.6146121382680521E-3</c:v>
                </c:pt>
                <c:pt idx="1048">
                  <c:v>-5.6090067746816762E-3</c:v>
                </c:pt>
                <c:pt idx="1049">
                  <c:v>-5.6034099273386566E-3</c:v>
                </c:pt>
                <c:pt idx="1050">
                  <c:v>-5.5978215749519656E-3</c:v>
                </c:pt>
                <c:pt idx="1051">
                  <c:v>-5.5922416963082849E-3</c:v>
                </c:pt>
                <c:pt idx="1052">
                  <c:v>-5.5866702702687702E-3</c:v>
                </c:pt>
                <c:pt idx="1053">
                  <c:v>-5.5811072757683267E-3</c:v>
                </c:pt>
                <c:pt idx="1054">
                  <c:v>-5.5755526918154844E-3</c:v>
                </c:pt>
                <c:pt idx="1055">
                  <c:v>-5.5700064974919363E-3</c:v>
                </c:pt>
                <c:pt idx="1056">
                  <c:v>-5.564468671952344E-3</c:v>
                </c:pt>
                <c:pt idx="1057">
                  <c:v>-5.5589391944241267E-3</c:v>
                </c:pt>
                <c:pt idx="1058">
                  <c:v>-5.5534180442074112E-3</c:v>
                </c:pt>
                <c:pt idx="1059">
                  <c:v>-5.5479052006742469E-3</c:v>
                </c:pt>
                <c:pt idx="1060">
                  <c:v>-5.5424006432692741E-3</c:v>
                </c:pt>
                <c:pt idx="1061">
                  <c:v>-5.5369043515079352E-3</c:v>
                </c:pt>
                <c:pt idx="1062">
                  <c:v>-5.5314163049777669E-3</c:v>
                </c:pt>
                <c:pt idx="1063">
                  <c:v>-5.5259364833373454E-3</c:v>
                </c:pt>
                <c:pt idx="1064">
                  <c:v>-5.5204648663162055E-3</c:v>
                </c:pt>
                <c:pt idx="1065">
                  <c:v>-5.5150014337143781E-3</c:v>
                </c:pt>
                <c:pt idx="1066">
                  <c:v>-5.5095461654026123E-3</c:v>
                </c:pt>
                <c:pt idx="1067">
                  <c:v>-5.5040990413217058E-3</c:v>
                </c:pt>
                <c:pt idx="1068">
                  <c:v>-5.4986600414820806E-3</c:v>
                </c:pt>
                <c:pt idx="1069">
                  <c:v>-5.4932291459642438E-3</c:v>
                </c:pt>
                <c:pt idx="1070">
                  <c:v>-5.4878063349178326E-3</c:v>
                </c:pt>
                <c:pt idx="1071">
                  <c:v>-5.4823915885618473E-3</c:v>
                </c:pt>
                <c:pt idx="1072">
                  <c:v>-5.4769848871839624E-3</c:v>
                </c:pt>
                <c:pt idx="1073">
                  <c:v>-5.4715862111404719E-3</c:v>
                </c:pt>
                <c:pt idx="1074">
                  <c:v>-5.4661955408562696E-3</c:v>
                </c:pt>
                <c:pt idx="1075">
                  <c:v>-5.4608128568243118E-3</c:v>
                </c:pt>
                <c:pt idx="1076">
                  <c:v>-5.4554381396051252E-3</c:v>
                </c:pt>
                <c:pt idx="1077">
                  <c:v>-5.4500713698269997E-3</c:v>
                </c:pt>
                <c:pt idx="1078">
                  <c:v>-5.4447125281861146E-3</c:v>
                </c:pt>
                <c:pt idx="1079">
                  <c:v>-5.4393615954449357E-3</c:v>
                </c:pt>
                <c:pt idx="1080">
                  <c:v>-5.4340185524334407E-3</c:v>
                </c:pt>
                <c:pt idx="1081">
                  <c:v>-5.4286833800480773E-3</c:v>
                </c:pt>
                <c:pt idx="1082">
                  <c:v>-5.4233560592512539E-3</c:v>
                </c:pt>
                <c:pt idx="1083">
                  <c:v>-5.4180365710721169E-3</c:v>
                </c:pt>
                <c:pt idx="1084">
                  <c:v>-5.4127248966051329E-3</c:v>
                </c:pt>
                <c:pt idx="1085">
                  <c:v>-5.4074210170110201E-3</c:v>
                </c:pt>
                <c:pt idx="1086">
                  <c:v>-5.4021249135153505E-3</c:v>
                </c:pt>
                <c:pt idx="1087">
                  <c:v>-5.3968365674091079E-3</c:v>
                </c:pt>
                <c:pt idx="1088">
                  <c:v>-5.3915559600480976E-3</c:v>
                </c:pt>
                <c:pt idx="1089">
                  <c:v>-5.3862830728526913E-3</c:v>
                </c:pt>
                <c:pt idx="1090">
                  <c:v>-5.3810178873076068E-3</c:v>
                </c:pt>
                <c:pt idx="1091">
                  <c:v>-5.3757603849620183E-3</c:v>
                </c:pt>
                <c:pt idx="1092">
                  <c:v>-5.3705105474290901E-3</c:v>
                </c:pt>
                <c:pt idx="1093">
                  <c:v>-5.3652683563850476E-3</c:v>
                </c:pt>
                <c:pt idx="1094">
                  <c:v>-5.3600337935701299E-3</c:v>
                </c:pt>
                <c:pt idx="1095">
                  <c:v>-5.3548068407875127E-3</c:v>
                </c:pt>
                <c:pt idx="1096">
                  <c:v>-5.3495874799032632E-3</c:v>
                </c:pt>
                <c:pt idx="1097">
                  <c:v>-5.3443756928465294E-3</c:v>
                </c:pt>
                <c:pt idx="1098">
                  <c:v>-5.3391714616086586E-3</c:v>
                </c:pt>
                <c:pt idx="1099">
                  <c:v>-5.3339747682432364E-3</c:v>
                </c:pt>
                <c:pt idx="1100">
                  <c:v>-5.3287855948659577E-3</c:v>
                </c:pt>
                <c:pt idx="1101">
                  <c:v>-5.3236039236542691E-3</c:v>
                </c:pt>
                <c:pt idx="1102">
                  <c:v>-5.3184297368470855E-3</c:v>
                </c:pt>
                <c:pt idx="1103">
                  <c:v>-5.3132630167443875E-3</c:v>
                </c:pt>
                <c:pt idx="1104">
                  <c:v>-5.308103745707623E-3</c:v>
                </c:pt>
                <c:pt idx="1105">
                  <c:v>-5.3029519061591956E-3</c:v>
                </c:pt>
                <c:pt idx="1106">
                  <c:v>-5.2978074805814452E-3</c:v>
                </c:pt>
                <c:pt idx="1107">
                  <c:v>-5.2926704515176897E-3</c:v>
                </c:pt>
                <c:pt idx="1108">
                  <c:v>-5.2875408015709046E-3</c:v>
                </c:pt>
                <c:pt idx="1109">
                  <c:v>-5.2824185134042918E-3</c:v>
                </c:pt>
                <c:pt idx="1110">
                  <c:v>-5.2773035697404247E-3</c:v>
                </c:pt>
                <c:pt idx="1111">
                  <c:v>-5.2721959533615836E-3</c:v>
                </c:pt>
                <c:pt idx="1112">
                  <c:v>-5.2670956471094809E-3</c:v>
                </c:pt>
                <c:pt idx="1113">
                  <c:v>-5.2620026338836851E-3</c:v>
                </c:pt>
                <c:pt idx="1114">
                  <c:v>-5.2569168966441438E-3</c:v>
                </c:pt>
                <c:pt idx="1115">
                  <c:v>-5.2518384184082577E-3</c:v>
                </c:pt>
                <c:pt idx="1116">
                  <c:v>-5.2467671822516377E-3</c:v>
                </c:pt>
                <c:pt idx="1117">
                  <c:v>-5.241703171308577E-3</c:v>
                </c:pt>
                <c:pt idx="1118">
                  <c:v>-5.2366463687707181E-3</c:v>
                </c:pt>
                <c:pt idx="1119">
                  <c:v>-5.2315967578877697E-3</c:v>
                </c:pt>
                <c:pt idx="1120">
                  <c:v>-5.2265543219663117E-3</c:v>
                </c:pt>
                <c:pt idx="1121">
                  <c:v>-5.2215190443704743E-3</c:v>
                </c:pt>
                <c:pt idx="1122">
                  <c:v>-5.2164909085213292E-3</c:v>
                </c:pt>
                <c:pt idx="1123">
                  <c:v>-5.2114698978964402E-3</c:v>
                </c:pt>
                <c:pt idx="1124">
                  <c:v>-5.2064559960300818E-3</c:v>
                </c:pt>
                <c:pt idx="1125">
                  <c:v>-5.2014491865126789E-3</c:v>
                </c:pt>
                <c:pt idx="1126">
                  <c:v>-5.1964494529906568E-3</c:v>
                </c:pt>
                <c:pt idx="1127">
                  <c:v>-5.1914567791665712E-3</c:v>
                </c:pt>
                <c:pt idx="1128">
                  <c:v>-5.186471148798508E-3</c:v>
                </c:pt>
                <c:pt idx="1129">
                  <c:v>-5.1814925456999056E-3</c:v>
                </c:pt>
                <c:pt idx="1130">
                  <c:v>-5.1765209537390118E-3</c:v>
                </c:pt>
                <c:pt idx="1131">
                  <c:v>-5.1715563568398605E-3</c:v>
                </c:pt>
                <c:pt idx="1132">
                  <c:v>-5.166598738980393E-3</c:v>
                </c:pt>
                <c:pt idx="1133">
                  <c:v>-5.1616480841938425E-3</c:v>
                </c:pt>
                <c:pt idx="1134">
                  <c:v>-5.1567043765673223E-3</c:v>
                </c:pt>
                <c:pt idx="1135">
                  <c:v>-5.1517676002420217E-3</c:v>
                </c:pt>
                <c:pt idx="1136">
                  <c:v>-5.1468377394133661E-3</c:v>
                </c:pt>
                <c:pt idx="1137">
                  <c:v>-5.1419147783301321E-3</c:v>
                </c:pt>
                <c:pt idx="1138">
                  <c:v>-5.13699870129507E-3</c:v>
                </c:pt>
                <c:pt idx="1139">
                  <c:v>-5.1320894926635587E-3</c:v>
                </c:pt>
                <c:pt idx="1140">
                  <c:v>-5.12718713684424E-3</c:v>
                </c:pt>
                <c:pt idx="1141">
                  <c:v>-5.1222916182991325E-3</c:v>
                </c:pt>
                <c:pt idx="1142">
                  <c:v>-5.1174029215421404E-3</c:v>
                </c:pt>
                <c:pt idx="1143">
                  <c:v>-5.1125210311399084E-3</c:v>
                </c:pt>
                <c:pt idx="1144">
                  <c:v>-5.1076459317116315E-3</c:v>
                </c:pt>
                <c:pt idx="1145">
                  <c:v>-5.1027776079277387E-3</c:v>
                </c:pt>
                <c:pt idx="1146">
                  <c:v>-5.0979160445113565E-3</c:v>
                </c:pt>
                <c:pt idx="1147">
                  <c:v>-5.0930612262367492E-3</c:v>
                </c:pt>
                <c:pt idx="1148">
                  <c:v>-5.0882131379295535E-3</c:v>
                </c:pt>
                <c:pt idx="1149">
                  <c:v>-5.0833717644667457E-3</c:v>
                </c:pt>
                <c:pt idx="1150">
                  <c:v>-5.0785370907761663E-3</c:v>
                </c:pt>
                <c:pt idx="1151">
                  <c:v>-5.0737091018367656E-3</c:v>
                </c:pt>
                <c:pt idx="1152">
                  <c:v>-5.0688877826776018E-3</c:v>
                </c:pt>
                <c:pt idx="1153">
                  <c:v>-5.0640731183785974E-3</c:v>
                </c:pt>
                <c:pt idx="1154">
                  <c:v>-5.0592650940695224E-3</c:v>
                </c:pt>
                <c:pt idx="1155">
                  <c:v>-5.0544636949303714E-3</c:v>
                </c:pt>
                <c:pt idx="1156">
                  <c:v>-5.0496689061907702E-3</c:v>
                </c:pt>
                <c:pt idx="1157">
                  <c:v>-5.0448807131301086E-3</c:v>
                </c:pt>
                <c:pt idx="1158">
                  <c:v>-5.0400991010767027E-3</c:v>
                </c:pt>
                <c:pt idx="1159">
                  <c:v>-5.0353240554088822E-3</c:v>
                </c:pt>
                <c:pt idx="1160">
                  <c:v>-5.0305555615532621E-3</c:v>
                </c:pt>
                <c:pt idx="1161">
                  <c:v>-5.0257936049856334E-3</c:v>
                </c:pt>
                <c:pt idx="1162">
                  <c:v>-5.0210381712304693E-3</c:v>
                </c:pt>
                <c:pt idx="1163">
                  <c:v>-5.0162892458602646E-3</c:v>
                </c:pt>
                <c:pt idx="1164">
                  <c:v>-5.0115468144960266E-3</c:v>
                </c:pt>
                <c:pt idx="1165">
                  <c:v>-5.0068108628066287E-3</c:v>
                </c:pt>
                <c:pt idx="1166">
                  <c:v>-5.0020813765091427E-3</c:v>
                </c:pt>
                <c:pt idx="1167">
                  <c:v>-4.9973583413677244E-3</c:v>
                </c:pt>
                <c:pt idx="1168">
                  <c:v>-4.9926417431944842E-3</c:v>
                </c:pt>
                <c:pt idx="1169">
                  <c:v>-4.9879315678488271E-3</c:v>
                </c:pt>
                <c:pt idx="1170">
                  <c:v>-4.9832278012368987E-3</c:v>
                </c:pt>
                <c:pt idx="1171">
                  <c:v>-4.9785304293117555E-3</c:v>
                </c:pt>
                <c:pt idx="1172">
                  <c:v>-4.9738394380735235E-3</c:v>
                </c:pt>
                <c:pt idx="1173">
                  <c:v>-4.9691548135682535E-3</c:v>
                </c:pt>
                <c:pt idx="1174">
                  <c:v>-4.9644765418891262E-3</c:v>
                </c:pt>
                <c:pt idx="1175">
                  <c:v>-4.959804609174806E-3</c:v>
                </c:pt>
                <c:pt idx="1176">
                  <c:v>-4.9551390016101607E-3</c:v>
                </c:pt>
                <c:pt idx="1177">
                  <c:v>-4.9504797054258998E-3</c:v>
                </c:pt>
                <c:pt idx="1178">
                  <c:v>-4.9458267068981264E-3</c:v>
                </c:pt>
                <c:pt idx="1179">
                  <c:v>-4.9411799923486299E-3</c:v>
                </c:pt>
                <c:pt idx="1180">
                  <c:v>-4.9365395481439592E-3</c:v>
                </c:pt>
                <c:pt idx="1181">
                  <c:v>-4.9319053606963845E-3</c:v>
                </c:pt>
                <c:pt idx="1182">
                  <c:v>-4.9272774164626507E-3</c:v>
                </c:pt>
                <c:pt idx="1183">
                  <c:v>-4.9226557019437442E-3</c:v>
                </c:pt>
                <c:pt idx="1184">
                  <c:v>-4.9180402036862365E-3</c:v>
                </c:pt>
                <c:pt idx="1185">
                  <c:v>-4.9134309082801671E-3</c:v>
                </c:pt>
                <c:pt idx="1186">
                  <c:v>-4.908827802360031E-3</c:v>
                </c:pt>
                <c:pt idx="1187">
                  <c:v>-4.9042308726042292E-3</c:v>
                </c:pt>
                <c:pt idx="1188">
                  <c:v>-4.8996401057349072E-3</c:v>
                </c:pt>
                <c:pt idx="1189">
                  <c:v>-4.8950554885177208E-3</c:v>
                </c:pt>
                <c:pt idx="1190">
                  <c:v>-4.8904770077621831E-3</c:v>
                </c:pt>
                <c:pt idx="1191">
                  <c:v>-4.8859046503208761E-3</c:v>
                </c:pt>
                <c:pt idx="1192">
                  <c:v>-4.8813384030893326E-3</c:v>
                </c:pt>
                <c:pt idx="1193">
                  <c:v>-4.8767782530060961E-3</c:v>
                </c:pt>
                <c:pt idx="1194">
                  <c:v>-4.8722241870525458E-3</c:v>
                </c:pt>
                <c:pt idx="1195">
                  <c:v>-4.867676192252238E-3</c:v>
                </c:pt>
                <c:pt idx="1196">
                  <c:v>-4.8631342556718481E-3</c:v>
                </c:pt>
                <c:pt idx="1197">
                  <c:v>-4.8585983644196069E-3</c:v>
                </c:pt>
                <c:pt idx="1198">
                  <c:v>-4.8540685056463377E-3</c:v>
                </c:pt>
                <c:pt idx="1199">
                  <c:v>-4.8495446665443552E-3</c:v>
                </c:pt>
                <c:pt idx="1200">
                  <c:v>-4.8450268343479767E-3</c:v>
                </c:pt>
                <c:pt idx="1201">
                  <c:v>-4.8405149963327287E-3</c:v>
                </c:pt>
                <c:pt idx="1202">
                  <c:v>-4.8360091398157584E-3</c:v>
                </c:pt>
                <c:pt idx="1203">
                  <c:v>-4.8315092521555927E-3</c:v>
                </c:pt>
                <c:pt idx="1204">
                  <c:v>-4.8270153207515759E-3</c:v>
                </c:pt>
                <c:pt idx="1205">
                  <c:v>-4.8225273330440152E-3</c:v>
                </c:pt>
                <c:pt idx="1206">
                  <c:v>-4.8180452765139324E-3</c:v>
                </c:pt>
                <c:pt idx="1207">
                  <c:v>-4.8135691386826775E-3</c:v>
                </c:pt>
                <c:pt idx="1208">
                  <c:v>-4.8090989071127386E-3</c:v>
                </c:pt>
                <c:pt idx="1209">
                  <c:v>-4.8046345694059455E-3</c:v>
                </c:pt>
                <c:pt idx="1210">
                  <c:v>-4.8001761132047058E-3</c:v>
                </c:pt>
                <c:pt idx="1211">
                  <c:v>-4.7957235261912269E-3</c:v>
                </c:pt>
                <c:pt idx="1212">
                  <c:v>-4.791276796087391E-3</c:v>
                </c:pt>
                <c:pt idx="1213">
                  <c:v>-4.7868359106548741E-3</c:v>
                </c:pt>
                <c:pt idx="1214">
                  <c:v>-4.7824008576944407E-3</c:v>
                </c:pt>
                <c:pt idx="1215">
                  <c:v>-4.777971625046575E-3</c:v>
                </c:pt>
                <c:pt idx="1216">
                  <c:v>-4.773548200590433E-3</c:v>
                </c:pt>
                <c:pt idx="1217">
                  <c:v>-4.7691305722441929E-3</c:v>
                </c:pt>
                <c:pt idx="1218">
                  <c:v>-4.7647187279651311E-3</c:v>
                </c:pt>
                <c:pt idx="1219">
                  <c:v>-4.7603126557489934E-3</c:v>
                </c:pt>
                <c:pt idx="1220">
                  <c:v>-4.7559123436298947E-3</c:v>
                </c:pt>
                <c:pt idx="1221">
                  <c:v>-4.7515177796806285E-3</c:v>
                </c:pt>
                <c:pt idx="1222">
                  <c:v>-4.7471289520115275E-3</c:v>
                </c:pt>
                <c:pt idx="1223">
                  <c:v>-4.7427458487716368E-3</c:v>
                </c:pt>
                <c:pt idx="1224">
                  <c:v>-4.73836845814755E-3</c:v>
                </c:pt>
                <c:pt idx="1225">
                  <c:v>-4.7339967683631646E-3</c:v>
                </c:pt>
                <c:pt idx="1226">
                  <c:v>-4.7296307676809174E-3</c:v>
                </c:pt>
                <c:pt idx="1227">
                  <c:v>-4.7252704443996093E-3</c:v>
                </c:pt>
                <c:pt idx="1228">
                  <c:v>-4.7209157868560378E-3</c:v>
                </c:pt>
                <c:pt idx="1229">
                  <c:v>-4.7165667834238711E-3</c:v>
                </c:pt>
                <c:pt idx="1230">
                  <c:v>-4.7122234225135768E-3</c:v>
                </c:pt>
                <c:pt idx="1231">
                  <c:v>-4.7078856925725403E-3</c:v>
                </c:pt>
                <c:pt idx="1232">
                  <c:v>-4.703553582085118E-3</c:v>
                </c:pt>
                <c:pt idx="1233">
                  <c:v>-4.6992270795714799E-3</c:v>
                </c:pt>
                <c:pt idx="1234">
                  <c:v>-4.6949061735888052E-3</c:v>
                </c:pt>
                <c:pt idx="1235">
                  <c:v>-4.69059085273017E-3</c:v>
                </c:pt>
                <c:pt idx="1236">
                  <c:v>-4.6862811056247568E-3</c:v>
                </c:pt>
                <c:pt idx="1237">
                  <c:v>-4.6819769209379787E-3</c:v>
                </c:pt>
                <c:pt idx="1238">
                  <c:v>-4.6776782873704081E-3</c:v>
                </c:pt>
                <c:pt idx="1239">
                  <c:v>-4.6733851936589139E-3</c:v>
                </c:pt>
                <c:pt idx="1240">
                  <c:v>-4.6690976285753217E-3</c:v>
                </c:pt>
                <c:pt idx="1241">
                  <c:v>-4.6648155809272196E-3</c:v>
                </c:pt>
                <c:pt idx="1242">
                  <c:v>-4.6605390395571397E-3</c:v>
                </c:pt>
                <c:pt idx="1243">
                  <c:v>-4.6562679933426655E-3</c:v>
                </c:pt>
                <c:pt idx="1244">
                  <c:v>-4.6520024311967993E-3</c:v>
                </c:pt>
                <c:pt idx="1245">
                  <c:v>-4.6477423420665086E-3</c:v>
                </c:pt>
                <c:pt idx="1246">
                  <c:v>-4.6434877149339098E-3</c:v>
                </c:pt>
                <c:pt idx="1247">
                  <c:v>-4.6392385388154848E-3</c:v>
                </c:pt>
                <c:pt idx="1248">
                  <c:v>-4.6349948027621934E-3</c:v>
                </c:pt>
                <c:pt idx="1249">
                  <c:v>-4.630756495859434E-3</c:v>
                </c:pt>
                <c:pt idx="1250">
                  <c:v>-4.6265236072259583E-3</c:v>
                </c:pt>
                <c:pt idx="1251">
                  <c:v>-4.6222961260150557E-3</c:v>
                </c:pt>
                <c:pt idx="1252">
                  <c:v>-4.6180740414138296E-3</c:v>
                </c:pt>
                <c:pt idx="1253">
                  <c:v>-4.6138573426429096E-3</c:v>
                </c:pt>
                <c:pt idx="1254">
                  <c:v>-4.6096460189561103E-3</c:v>
                </c:pt>
                <c:pt idx="1255">
                  <c:v>-4.6054400596413619E-3</c:v>
                </c:pt>
                <c:pt idx="1256">
                  <c:v>-4.6012394540195841E-3</c:v>
                </c:pt>
                <c:pt idx="1257">
                  <c:v>-4.5970441914446299E-3</c:v>
                </c:pt>
                <c:pt idx="1258">
                  <c:v>-4.5928542613034168E-3</c:v>
                </c:pt>
                <c:pt idx="1259">
                  <c:v>-4.5886696530157136E-3</c:v>
                </c:pt>
                <c:pt idx="1260">
                  <c:v>-4.5844903560344477E-3</c:v>
                </c:pt>
                <c:pt idx="1261">
                  <c:v>-4.5803163598446082E-3</c:v>
                </c:pt>
                <c:pt idx="1262">
                  <c:v>-4.5761476539639117E-3</c:v>
                </c:pt>
                <c:pt idx="1263">
                  <c:v>-4.5719842279423441E-3</c:v>
                </c:pt>
                <c:pt idx="1264">
                  <c:v>-4.5678260713623514E-3</c:v>
                </c:pt>
                <c:pt idx="1265">
                  <c:v>-4.5636731738377652E-3</c:v>
                </c:pt>
                <c:pt idx="1266">
                  <c:v>-4.5595255250153359E-3</c:v>
                </c:pt>
                <c:pt idx="1267">
                  <c:v>-4.5553831145730651E-3</c:v>
                </c:pt>
                <c:pt idx="1268">
                  <c:v>-4.5512459322206711E-3</c:v>
                </c:pt>
                <c:pt idx="1269">
                  <c:v>-4.547113967699472E-3</c:v>
                </c:pt>
                <c:pt idx="1270">
                  <c:v>-4.5429872107823127E-3</c:v>
                </c:pt>
                <c:pt idx="1271">
                  <c:v>-4.5388656512734384E-3</c:v>
                </c:pt>
                <c:pt idx="1272">
                  <c:v>-4.5347492790082022E-3</c:v>
                </c:pt>
                <c:pt idx="1273">
                  <c:v>-4.5306380838529385E-3</c:v>
                </c:pt>
                <c:pt idx="1274">
                  <c:v>-4.5265320557049751E-3</c:v>
                </c:pt>
                <c:pt idx="1275">
                  <c:v>-4.5224311844924417E-3</c:v>
                </c:pt>
                <c:pt idx="1276">
                  <c:v>-4.5183354601742026E-3</c:v>
                </c:pt>
                <c:pt idx="1277">
                  <c:v>-4.5142448727399061E-3</c:v>
                </c:pt>
                <c:pt idx="1278">
                  <c:v>-4.5101594122090999E-3</c:v>
                </c:pt>
                <c:pt idx="1279">
                  <c:v>-4.5060790686321309E-3</c:v>
                </c:pt>
                <c:pt idx="1280">
                  <c:v>-4.5020038320894521E-3</c:v>
                </c:pt>
                <c:pt idx="1281">
                  <c:v>-4.4979336926914614E-3</c:v>
                </c:pt>
                <c:pt idx="1282">
                  <c:v>-4.4938686405787175E-3</c:v>
                </c:pt>
                <c:pt idx="1283">
                  <c:v>-4.4898086659214331E-3</c:v>
                </c:pt>
                <c:pt idx="1284">
                  <c:v>-4.4857537589196583E-3</c:v>
                </c:pt>
                <c:pt idx="1285">
                  <c:v>-4.4817039098030394E-3</c:v>
                </c:pt>
                <c:pt idx="1286">
                  <c:v>-4.4776591088306695E-3</c:v>
                </c:pt>
                <c:pt idx="1287">
                  <c:v>-4.473619346291105E-3</c:v>
                </c:pt>
                <c:pt idx="1288">
                  <c:v>-4.4695846125021978E-3</c:v>
                </c:pt>
                <c:pt idx="1289">
                  <c:v>-4.4655548978103001E-3</c:v>
                </c:pt>
                <c:pt idx="1290">
                  <c:v>-4.4615301925918349E-3</c:v>
                </c:pt>
                <c:pt idx="1291">
                  <c:v>-4.4575104872516778E-3</c:v>
                </c:pt>
                <c:pt idx="1292">
                  <c:v>-4.4534957722230529E-3</c:v>
                </c:pt>
                <c:pt idx="1293">
                  <c:v>-4.4494860379682239E-3</c:v>
                </c:pt>
                <c:pt idx="1294">
                  <c:v>-4.4454812749783398E-3</c:v>
                </c:pt>
                <c:pt idx="1295">
                  <c:v>-4.4414814737724871E-3</c:v>
                </c:pt>
                <c:pt idx="1296">
                  <c:v>-4.4374866248982087E-3</c:v>
                </c:pt>
                <c:pt idx="1297">
                  <c:v>-4.4334967189311528E-3</c:v>
                </c:pt>
                <c:pt idx="1298">
                  <c:v>-4.4295117464756735E-3</c:v>
                </c:pt>
                <c:pt idx="1299">
                  <c:v>-4.4255316981632832E-3</c:v>
                </c:pt>
                <c:pt idx="1300">
                  <c:v>-4.421556564653966E-3</c:v>
                </c:pt>
                <c:pt idx="1301">
                  <c:v>-4.4175863366352633E-3</c:v>
                </c:pt>
                <c:pt idx="1302">
                  <c:v>-4.4136210048222862E-3</c:v>
                </c:pt>
                <c:pt idx="1303">
                  <c:v>-4.4096605599579499E-3</c:v>
                </c:pt>
                <c:pt idx="1304">
                  <c:v>-4.4057049928122698E-3</c:v>
                </c:pt>
                <c:pt idx="1305">
                  <c:v>-4.4017542941830043E-3</c:v>
                </c:pt>
                <c:pt idx="1306">
                  <c:v>-4.3978084548948115E-3</c:v>
                </c:pt>
                <c:pt idx="1307">
                  <c:v>-4.3938674657994954E-3</c:v>
                </c:pt>
                <c:pt idx="1308">
                  <c:v>-4.3899313177760795E-3</c:v>
                </c:pt>
                <c:pt idx="1309">
                  <c:v>-4.3860000017302784E-3</c:v>
                </c:pt>
                <c:pt idx="1310">
                  <c:v>-4.3820735085947212E-3</c:v>
                </c:pt>
                <c:pt idx="1311">
                  <c:v>-4.3781518293288585E-3</c:v>
                </c:pt>
                <c:pt idx="1312">
                  <c:v>-4.3742349549181232E-3</c:v>
                </c:pt>
                <c:pt idx="1313">
                  <c:v>-4.3703228763750934E-3</c:v>
                </c:pt>
                <c:pt idx="1314">
                  <c:v>-4.3664155847384731E-3</c:v>
                </c:pt>
                <c:pt idx="1315">
                  <c:v>-4.362513071072981E-3</c:v>
                </c:pt>
                <c:pt idx="1316">
                  <c:v>-4.3586153264700851E-3</c:v>
                </c:pt>
                <c:pt idx="1317">
                  <c:v>-4.3547223420467764E-3</c:v>
                </c:pt>
                <c:pt idx="1318">
                  <c:v>-4.3508341089459395E-3</c:v>
                </c:pt>
                <c:pt idx="1319">
                  <c:v>-4.3469506183370851E-3</c:v>
                </c:pt>
                <c:pt idx="1320">
                  <c:v>-4.3430718614146328E-3</c:v>
                </c:pt>
                <c:pt idx="1321">
                  <c:v>-4.3391978293988295E-3</c:v>
                </c:pt>
                <c:pt idx="1322">
                  <c:v>-4.335328513535971E-3</c:v>
                </c:pt>
                <c:pt idx="1323">
                  <c:v>-4.3314639050971273E-3</c:v>
                </c:pt>
                <c:pt idx="1324">
                  <c:v>-4.3276039953792367E-3</c:v>
                </c:pt>
                <c:pt idx="1325">
                  <c:v>-4.323748775704182E-3</c:v>
                </c:pt>
                <c:pt idx="1326">
                  <c:v>-4.3198982374189629E-3</c:v>
                </c:pt>
                <c:pt idx="1327">
                  <c:v>-4.3160523718959879E-3</c:v>
                </c:pt>
                <c:pt idx="1328">
                  <c:v>-4.3122111705321967E-3</c:v>
                </c:pt>
                <c:pt idx="1329">
                  <c:v>-4.3083746247496463E-3</c:v>
                </c:pt>
                <c:pt idx="1330">
                  <c:v>-4.3045427259950225E-3</c:v>
                </c:pt>
                <c:pt idx="1331">
                  <c:v>-4.3007154657395425E-3</c:v>
                </c:pt>
                <c:pt idx="1332">
                  <c:v>-4.2968928354792778E-3</c:v>
                </c:pt>
                <c:pt idx="1333">
                  <c:v>-4.2930748267346174E-3</c:v>
                </c:pt>
                <c:pt idx="1334">
                  <c:v>-4.2892614310503611E-3</c:v>
                </c:pt>
                <c:pt idx="1335">
                  <c:v>-4.2854526399954658E-3</c:v>
                </c:pt>
                <c:pt idx="1336">
                  <c:v>-4.2816484451631085E-3</c:v>
                </c:pt>
                <c:pt idx="1337">
                  <c:v>-4.2778488381707115E-3</c:v>
                </c:pt>
                <c:pt idx="1338">
                  <c:v>-4.2740538106593546E-3</c:v>
                </c:pt>
                <c:pt idx="1339">
                  <c:v>-4.2702633542944192E-3</c:v>
                </c:pt>
                <c:pt idx="1340">
                  <c:v>-4.2664774607645431E-3</c:v>
                </c:pt>
                <c:pt idx="1341">
                  <c:v>-4.2626961217826229E-3</c:v>
                </c:pt>
                <c:pt idx="1342">
                  <c:v>-4.2589193290849129E-3</c:v>
                </c:pt>
                <c:pt idx="1343">
                  <c:v>-4.2551470744312449E-3</c:v>
                </c:pt>
                <c:pt idx="1344">
                  <c:v>-4.2513793496046495E-3</c:v>
                </c:pt>
                <c:pt idx="1345">
                  <c:v>-4.2476161464119044E-3</c:v>
                </c:pt>
                <c:pt idx="1346">
                  <c:v>-4.2438574566827118E-3</c:v>
                </c:pt>
                <c:pt idx="1347">
                  <c:v>-4.2401032722699855E-3</c:v>
                </c:pt>
                <c:pt idx="1348">
                  <c:v>-4.2363535850497118E-3</c:v>
                </c:pt>
                <c:pt idx="1349">
                  <c:v>-4.2326083869209438E-3</c:v>
                </c:pt>
                <c:pt idx="1350">
                  <c:v>-4.2288676698054896E-3</c:v>
                </c:pt>
                <c:pt idx="1351">
                  <c:v>-4.2251314256481634E-3</c:v>
                </c:pt>
                <c:pt idx="1352">
                  <c:v>-4.2213996464163248E-3</c:v>
                </c:pt>
                <c:pt idx="1353">
                  <c:v>-4.2176723240998091E-3</c:v>
                </c:pt>
                <c:pt idx="1354">
                  <c:v>-4.2139494507112381E-3</c:v>
                </c:pt>
                <c:pt idx="1355">
                  <c:v>-4.2102310182855944E-3</c:v>
                </c:pt>
                <c:pt idx="1356">
                  <c:v>-4.2065170188801222E-3</c:v>
                </c:pt>
                <c:pt idx="1357">
                  <c:v>-4.2028074445745692E-3</c:v>
                </c:pt>
                <c:pt idx="1358">
                  <c:v>-4.1991022874705783E-3</c:v>
                </c:pt>
                <c:pt idx="1359">
                  <c:v>-4.1954015396920676E-3</c:v>
                </c:pt>
                <c:pt idx="1360">
                  <c:v>-4.1917051933848346E-3</c:v>
                </c:pt>
                <c:pt idx="1361">
                  <c:v>-4.1880132407168024E-3</c:v>
                </c:pt>
                <c:pt idx="1362">
                  <c:v>-4.1843256738775762E-3</c:v>
                </c:pt>
                <c:pt idx="1363">
                  <c:v>-4.1806424850784774E-3</c:v>
                </c:pt>
                <c:pt idx="1364">
                  <c:v>-4.1769636665526877E-3</c:v>
                </c:pt>
                <c:pt idx="1365">
                  <c:v>-4.1732892105546347E-3</c:v>
                </c:pt>
                <c:pt idx="1366">
                  <c:v>-4.1696191093606675E-3</c:v>
                </c:pt>
                <c:pt idx="1367">
                  <c:v>-4.16595335526849E-3</c:v>
                </c:pt>
                <c:pt idx="1368">
                  <c:v>-4.1622919405968177E-3</c:v>
                </c:pt>
                <c:pt idx="1369">
                  <c:v>-4.1586348576859288E-3</c:v>
                </c:pt>
                <c:pt idx="1370">
                  <c:v>-4.1549820988969182E-3</c:v>
                </c:pt>
                <c:pt idx="1371">
                  <c:v>-4.1513336566124711E-3</c:v>
                </c:pt>
                <c:pt idx="1372">
                  <c:v>-4.1476895232360452E-3</c:v>
                </c:pt>
                <c:pt idx="1373">
                  <c:v>-4.1440496911920336E-3</c:v>
                </c:pt>
                <c:pt idx="1374">
                  <c:v>-4.1404141529255865E-3</c:v>
                </c:pt>
                <c:pt idx="1375">
                  <c:v>-4.1367829009025621E-3</c:v>
                </c:pt>
                <c:pt idx="1376">
                  <c:v>-4.133155927609742E-3</c:v>
                </c:pt>
                <c:pt idx="1377">
                  <c:v>-4.1295332255546179E-3</c:v>
                </c:pt>
                <c:pt idx="1378">
                  <c:v>-4.1259147872647461E-3</c:v>
                </c:pt>
                <c:pt idx="1379">
                  <c:v>-4.1223006052885274E-3</c:v>
                </c:pt>
                <c:pt idx="1380">
                  <c:v>-4.1186906721946987E-3</c:v>
                </c:pt>
                <c:pt idx="1381">
                  <c:v>-4.1150849805720521E-3</c:v>
                </c:pt>
                <c:pt idx="1382">
                  <c:v>-4.1114835230299024E-3</c:v>
                </c:pt>
                <c:pt idx="1383">
                  <c:v>-4.1078862921975039E-3</c:v>
                </c:pt>
                <c:pt idx="1384">
                  <c:v>-4.1042932807241706E-3</c:v>
                </c:pt>
                <c:pt idx="1385">
                  <c:v>-4.0683475011564652E-3</c:v>
                </c:pt>
                <c:pt idx="1386">
                  <c:v>-4.0328452300219626E-3</c:v>
                </c:pt>
                <c:pt idx="1387">
                  <c:v>-3.9977735924457509E-3</c:v>
                </c:pt>
                <c:pt idx="1388">
                  <c:v>-3.9631211819657454E-3</c:v>
                </c:pt>
                <c:pt idx="1389">
                  <c:v>-3.928877764094646E-3</c:v>
                </c:pt>
                <c:pt idx="1390">
                  <c:v>-3.8950340465557605E-3</c:v>
                </c:pt>
                <c:pt idx="1391">
                  <c:v>-3.86158150075731E-3</c:v>
                </c:pt>
                <c:pt idx="1392">
                  <c:v>-3.8285122227026602E-3</c:v>
                </c:pt>
                <c:pt idx="1393">
                  <c:v>-3.7958188242925867E-3</c:v>
                </c:pt>
                <c:pt idx="1394">
                  <c:v>-3.7634943480935358E-3</c:v>
                </c:pt>
                <c:pt idx="1395">
                  <c:v>-3.7315322002470517E-3</c:v>
                </c:pt>
                <c:pt idx="1396">
                  <c:v>-3.699926097432337E-3</c:v>
                </c:pt>
                <c:pt idx="1397">
                  <c:v>-3.668670024733792E-3</c:v>
                </c:pt>
                <c:pt idx="1398">
                  <c:v>-3.6377582019871753E-3</c:v>
                </c:pt>
                <c:pt idx="1399">
                  <c:v>-3.6071850567338734E-3</c:v>
                </c:pt>
                <c:pt idx="1400">
                  <c:v>-3.5769452023346059E-3</c:v>
                </c:pt>
                <c:pt idx="1401">
                  <c:v>-3.5470334201254746E-3</c:v>
                </c:pt>
                <c:pt idx="1402">
                  <c:v>-3.5174446447468429E-3</c:v>
                </c:pt>
                <c:pt idx="1403">
                  <c:v>-3.4881739519749657E-3</c:v>
                </c:pt>
                <c:pt idx="1404">
                  <c:v>-3.4592165485286554E-3</c:v>
                </c:pt>
                <c:pt idx="1405">
                  <c:v>-3.4305677634475719E-3</c:v>
                </c:pt>
                <c:pt idx="1406">
                  <c:v>-3.4022230407222266E-3</c:v>
                </c:pt>
                <c:pt idx="1407">
                  <c:v>-3.3741779329275958E-3</c:v>
                </c:pt>
                <c:pt idx="1408">
                  <c:v>-3.3464280956654385E-3</c:v>
                </c:pt>
                <c:pt idx="1409">
                  <c:v>-3.3189692826638361E-3</c:v>
                </c:pt>
                <c:pt idx="1410">
                  <c:v>-3.2917973414120089E-3</c:v>
                </c:pt>
                <c:pt idx="1411">
                  <c:v>-3.2649082092358343E-3</c:v>
                </c:pt>
                <c:pt idx="1412">
                  <c:v>-3.2382979097405067E-3</c:v>
                </c:pt>
                <c:pt idx="1413">
                  <c:v>-3.2119625495581807E-3</c:v>
                </c:pt>
                <c:pt idx="1414">
                  <c:v>-3.1858983153546972E-3</c:v>
                </c:pt>
                <c:pt idx="1415">
                  <c:v>-3.1601014710565031E-3</c:v>
                </c:pt>
                <c:pt idx="1416">
                  <c:v>-3.1345683552669434E-3</c:v>
                </c:pt>
                <c:pt idx="1417">
                  <c:v>-3.1092953788477893E-3</c:v>
                </c:pt>
                <c:pt idx="1418">
                  <c:v>-3.0842790226442672E-3</c:v>
                </c:pt>
                <c:pt idx="1419">
                  <c:v>-3.0595158353388593E-3</c:v>
                </c:pt>
                <c:pt idx="1420">
                  <c:v>-3.0350024314181089E-3</c:v>
                </c:pt>
                <c:pt idx="1421">
                  <c:v>-3.0107354892430567E-3</c:v>
                </c:pt>
                <c:pt idx="1422">
                  <c:v>-2.9867117492122491E-3</c:v>
                </c:pt>
                <c:pt idx="1423">
                  <c:v>-2.9629280120094348E-3</c:v>
                </c:pt>
                <c:pt idx="1424">
                  <c:v>-2.9393811369297232E-3</c:v>
                </c:pt>
                <c:pt idx="1425">
                  <c:v>-2.916068040278406E-3</c:v>
                </c:pt>
                <c:pt idx="1426">
                  <c:v>-2.8929856938352881E-3</c:v>
                </c:pt>
                <c:pt idx="1427">
                  <c:v>-2.8701311233826654E-3</c:v>
                </c:pt>
                <c:pt idx="1428">
                  <c:v>-2.8475014072911506E-3</c:v>
                </c:pt>
                <c:pt idx="1429">
                  <c:v>-2.825093675161264E-3</c:v>
                </c:pt>
                <c:pt idx="1430">
                  <c:v>-2.8029051065146774E-3</c:v>
                </c:pt>
                <c:pt idx="1431">
                  <c:v>-2.7809329295376815E-3</c:v>
                </c:pt>
                <c:pt idx="1432">
                  <c:v>-2.7591744198662647E-3</c:v>
                </c:pt>
                <c:pt idx="1433">
                  <c:v>-2.7376268994199733E-3</c:v>
                </c:pt>
                <c:pt idx="1434">
                  <c:v>-2.7162877352728677E-3</c:v>
                </c:pt>
                <c:pt idx="1435">
                  <c:v>-2.695154338567065E-3</c:v>
                </c:pt>
                <c:pt idx="1436">
                  <c:v>-2.674224163462623E-3</c:v>
                </c:pt>
                <c:pt idx="1437">
                  <c:v>-2.6534947061232334E-3</c:v>
                </c:pt>
                <c:pt idx="1438">
                  <c:v>-2.6329635037369366E-3</c:v>
                </c:pt>
                <c:pt idx="1439">
                  <c:v>-2.6126281335677373E-3</c:v>
                </c:pt>
                <c:pt idx="1440">
                  <c:v>-2.5924862120413213E-3</c:v>
                </c:pt>
                <c:pt idx="1441">
                  <c:v>-2.5725353938575225E-3</c:v>
                </c:pt>
                <c:pt idx="1442">
                  <c:v>-2.5527733711331441E-3</c:v>
                </c:pt>
                <c:pt idx="1443">
                  <c:v>-2.5331978725722506E-3</c:v>
                </c:pt>
                <c:pt idx="1444">
                  <c:v>-2.5138066626608415E-3</c:v>
                </c:pt>
                <c:pt idx="1445">
                  <c:v>-2.4945975408891207E-3</c:v>
                </c:pt>
                <c:pt idx="1446">
                  <c:v>-2.4755683409955218E-3</c:v>
                </c:pt>
                <c:pt idx="1447">
                  <c:v>-2.4567169302353348E-3</c:v>
                </c:pt>
                <c:pt idx="1448">
                  <c:v>-2.4380412086706057E-3</c:v>
                </c:pt>
                <c:pt idx="1449">
                  <c:v>-2.4195391084814262E-3</c:v>
                </c:pt>
                <c:pt idx="1450">
                  <c:v>-2.4012085932984179E-3</c:v>
                </c:pt>
                <c:pt idx="1451">
                  <c:v>-2.3830476575533235E-3</c:v>
                </c:pt>
                <c:pt idx="1452">
                  <c:v>-2.3650543258493051E-3</c:v>
                </c:pt>
                <c:pt idx="1453">
                  <c:v>-2.3472266523494865E-3</c:v>
                </c:pt>
                <c:pt idx="1454">
                  <c:v>-2.3295627201827427E-3</c:v>
                </c:pt>
                <c:pt idx="1455">
                  <c:v>-2.3120606408656747E-3</c:v>
                </c:pt>
                <c:pt idx="1456">
                  <c:v>-2.2947185537410459E-3</c:v>
                </c:pt>
                <c:pt idx="1457">
                  <c:v>-2.27753462543247E-3</c:v>
                </c:pt>
                <c:pt idx="1458">
                  <c:v>-2.2605070493126214E-3</c:v>
                </c:pt>
                <c:pt idx="1459">
                  <c:v>-2.2436340449867543E-3</c:v>
                </c:pt>
                <c:pt idx="1460">
                  <c:v>-2.2269138577898119E-3</c:v>
                </c:pt>
                <c:pt idx="1461">
                  <c:v>-2.2103447582969538E-3</c:v>
                </c:pt>
                <c:pt idx="1462">
                  <c:v>-2.1939250418465655E-3</c:v>
                </c:pt>
                <c:pt idx="1463">
                  <c:v>-2.1776530280762717E-3</c:v>
                </c:pt>
                <c:pt idx="1464">
                  <c:v>-2.1615270604708535E-3</c:v>
                </c:pt>
                <c:pt idx="1465">
                  <c:v>-2.1455455059208777E-3</c:v>
                </c:pt>
                <c:pt idx="1466">
                  <c:v>-2.1297067542936235E-3</c:v>
                </c:pt>
                <c:pt idx="1467">
                  <c:v>-2.1140092180139537E-3</c:v>
                </c:pt>
                <c:pt idx="1468">
                  <c:v>-2.0984513316560484E-3</c:v>
                </c:pt>
                <c:pt idx="1469">
                  <c:v>-2.0830315515449394E-3</c:v>
                </c:pt>
                <c:pt idx="1470">
                  <c:v>-2.067748355367756E-3</c:v>
                </c:pt>
                <c:pt idx="1471">
                  <c:v>-2.0526002417949247E-3</c:v>
                </c:pt>
                <c:pt idx="1472">
                  <c:v>-2.0375857301087263E-3</c:v>
                </c:pt>
                <c:pt idx="1473">
                  <c:v>-2.0227033598436209E-3</c:v>
                </c:pt>
                <c:pt idx="1474">
                  <c:v>-2.0079516904320145E-3</c:v>
                </c:pt>
                <c:pt idx="1475">
                  <c:v>-1.9933293008597011E-3</c:v>
                </c:pt>
                <c:pt idx="1476">
                  <c:v>-1.9788347893299825E-3</c:v>
                </c:pt>
                <c:pt idx="1477">
                  <c:v>-1.9644667729338682E-3</c:v>
                </c:pt>
                <c:pt idx="1478">
                  <c:v>-1.950223887328585E-3</c:v>
                </c:pt>
                <c:pt idx="1479">
                  <c:v>-1.9361047864238912E-3</c:v>
                </c:pt>
                <c:pt idx="1480">
                  <c:v>-1.9221081420741323E-3</c:v>
                </c:pt>
                <c:pt idx="1481">
                  <c:v>-1.9082326437784617E-3</c:v>
                </c:pt>
                <c:pt idx="1482">
                  <c:v>-1.8944769983861363E-3</c:v>
                </c:pt>
                <c:pt idx="1483">
                  <c:v>-1.8808399298104346E-3</c:v>
                </c:pt>
                <c:pt idx="1484">
                  <c:v>-1.8673201787457138E-3</c:v>
                </c:pt>
                <c:pt idx="1485">
                  <c:v>-1.8539165023939719E-3</c:v>
                </c:pt>
                <c:pt idx="1486">
                  <c:v>-1.8406276741942801E-3</c:v>
                </c:pt>
                <c:pt idx="1487">
                  <c:v>-1.8274524835599159E-3</c:v>
                </c:pt>
                <c:pt idx="1488">
                  <c:v>-1.8143897356198608E-3</c:v>
                </c:pt>
                <c:pt idx="1489">
                  <c:v>-1.8014382509664846E-3</c:v>
                </c:pt>
                <c:pt idx="1490">
                  <c:v>-1.788596865407995E-3</c:v>
                </c:pt>
                <c:pt idx="1491">
                  <c:v>-1.7758644297257093E-3</c:v>
                </c:pt>
                <c:pt idx="1492">
                  <c:v>-1.7632398094370207E-3</c:v>
                </c:pt>
                <c:pt idx="1493">
                  <c:v>-1.7507218845628429E-3</c:v>
                </c:pt>
                <c:pt idx="1494">
                  <c:v>-1.7383095493991082E-3</c:v>
                </c:pt>
                <c:pt idx="1495">
                  <c:v>-1.7260017122938734E-3</c:v>
                </c:pt>
                <c:pt idx="1496">
                  <c:v>-1.7137972954281869E-3</c:v>
                </c:pt>
                <c:pt idx="1497">
                  <c:v>-1.7016952346019048E-3</c:v>
                </c:pt>
                <c:pt idx="1498">
                  <c:v>-1.6896944790220775E-3</c:v>
                </c:pt>
                <c:pt idx="1499">
                  <c:v>-1.6777939910979833E-3</c:v>
                </c:pt>
                <c:pt idx="1500">
                  <c:v>-1.6659927462377669E-3</c:v>
                </c:pt>
                <c:pt idx="1501">
                  <c:v>-1.6542897326503364E-3</c:v>
                </c:pt>
                <c:pt idx="1502">
                  <c:v>-1.6426839511508402E-3</c:v>
                </c:pt>
                <c:pt idx="1503">
                  <c:v>-1.6311744149694223E-3</c:v>
                </c:pt>
                <c:pt idx="1504">
                  <c:v>-1.6197601495640667E-3</c:v>
                </c:pt>
                <c:pt idx="1505">
                  <c:v>-1.6084401924367229E-3</c:v>
                </c:pt>
                <c:pt idx="1506">
                  <c:v>-1.5972135929522872E-3</c:v>
                </c:pt>
                <c:pt idx="1507">
                  <c:v>-1.5860794121622952E-3</c:v>
                </c:pt>
                <c:pt idx="1508">
                  <c:v>-1.5750367226308438E-3</c:v>
                </c:pt>
                <c:pt idx="1509">
                  <c:v>-1.5640846082638448E-3</c:v>
                </c:pt>
                <c:pt idx="1510">
                  <c:v>-1.5532221641413135E-3</c:v>
                </c:pt>
                <c:pt idx="1511">
                  <c:v>-1.5424484963536059E-3</c:v>
                </c:pt>
                <c:pt idx="1512">
                  <c:v>-1.5317627218389071E-3</c:v>
                </c:pt>
                <c:pt idx="1513">
                  <c:v>-1.5211639682254832E-3</c:v>
                </c:pt>
                <c:pt idx="1514">
                  <c:v>-1.5106513736750857E-3</c:v>
                </c:pt>
                <c:pt idx="1515">
                  <c:v>-1.5002240867310046E-3</c:v>
                </c:pt>
                <c:pt idx="1516">
                  <c:v>-1.4898812661667683E-3</c:v>
                </c:pt>
                <c:pt idx="1517">
                  <c:v>-1.4796220808388741E-3</c:v>
                </c:pt>
                <c:pt idx="1518">
                  <c:v>-1.4694457095415258E-3</c:v>
                </c:pt>
                <c:pt idx="1519">
                  <c:v>-1.4593513408646299E-3</c:v>
                </c:pt>
                <c:pt idx="1520">
                  <c:v>-1.4493381730530913E-3</c:v>
                </c:pt>
                <c:pt idx="1521">
                  <c:v>-1.4394054138696026E-3</c:v>
                </c:pt>
                <c:pt idx="1522">
                  <c:v>-1.429552280458782E-3</c:v>
                </c:pt>
                <c:pt idx="1523">
                  <c:v>-1.4197779992151797E-3</c:v>
                </c:pt>
                <c:pt idx="1524">
                  <c:v>-1.4100818056511984E-3</c:v>
                </c:pt>
                <c:pt idx="1525">
                  <c:v>-1.4004629442700707E-3</c:v>
                </c:pt>
                <c:pt idx="1526">
                  <c:v>-1.3909206684383152E-3</c:v>
                </c:pt>
                <c:pt idx="1527">
                  <c:v>-1.3814542402625144E-3</c:v>
                </c:pt>
                <c:pt idx="1528">
                  <c:v>-1.3720629304666174E-3</c:v>
                </c:pt>
                <c:pt idx="1529">
                  <c:v>-1.3627460182717233E-3</c:v>
                </c:pt>
                <c:pt idx="1530">
                  <c:v>-1.3535027912788403E-3</c:v>
                </c:pt>
                <c:pt idx="1531">
                  <c:v>-1.3443325453518318E-3</c:v>
                </c:pt>
                <c:pt idx="1532">
                  <c:v>-1.3352345845039542E-3</c:v>
                </c:pt>
                <c:pt idx="1533">
                  <c:v>-1.326208220784909E-3</c:v>
                </c:pt>
                <c:pt idx="1534">
                  <c:v>-1.3172527741705639E-3</c:v>
                </c:pt>
                <c:pt idx="1535">
                  <c:v>-1.3083675724546802E-3</c:v>
                </c:pt>
                <c:pt idx="1536">
                  <c:v>-1.2995519511413568E-3</c:v>
                </c:pt>
                <c:pt idx="1537">
                  <c:v>-1.2908052533403503E-3</c:v>
                </c:pt>
                <c:pt idx="1538">
                  <c:v>-1.2821268296632779E-3</c:v>
                </c:pt>
                <c:pt idx="1539">
                  <c:v>-1.2735160381218697E-3</c:v>
                </c:pt>
                <c:pt idx="1540">
                  <c:v>-1.2649722440279368E-3</c:v>
                </c:pt>
                <c:pt idx="1541">
                  <c:v>-1.2564948198943052E-3</c:v>
                </c:pt>
                <c:pt idx="1542">
                  <c:v>-1.2480831453385718E-3</c:v>
                </c:pt>
                <c:pt idx="1543">
                  <c:v>-1.2397366069869576E-3</c:v>
                </c:pt>
                <c:pt idx="1544">
                  <c:v>-1.2314545983804067E-3</c:v>
                </c:pt>
                <c:pt idx="1545">
                  <c:v>-1.2232365198825343E-3</c:v>
                </c:pt>
                <c:pt idx="1546">
                  <c:v>-1.2150817785879715E-3</c:v>
                </c:pt>
                <c:pt idx="1547">
                  <c:v>-1.2069897882334348E-3</c:v>
                </c:pt>
                <c:pt idx="1548">
                  <c:v>-1.1989599691087705E-3</c:v>
                </c:pt>
                <c:pt idx="1549">
                  <c:v>-1.1909917479706025E-3</c:v>
                </c:pt>
                <c:pt idx="1550">
                  <c:v>-1.1830845579568813E-3</c:v>
                </c:pt>
                <c:pt idx="1551">
                  <c:v>-1.1752378385022247E-3</c:v>
                </c:pt>
                <c:pt idx="1552">
                  <c:v>-1.1674510352559617E-3</c:v>
                </c:pt>
                <c:pt idx="1553">
                  <c:v>-1.1597235999992175E-3</c:v>
                </c:pt>
                <c:pt idx="1554">
                  <c:v>-1.1520549905657972E-3</c:v>
                </c:pt>
                <c:pt idx="1555">
                  <c:v>-1.1444446707622466E-3</c:v>
                </c:pt>
                <c:pt idx="1556">
                  <c:v>-1.1368921102906037E-3</c:v>
                </c:pt>
                <c:pt idx="1557">
                  <c:v>-1.1293967846711253E-3</c:v>
                </c:pt>
                <c:pt idx="1558">
                  <c:v>-1.121958175166925E-3</c:v>
                </c:pt>
                <c:pt idx="1559">
                  <c:v>-1.114575768709516E-3</c:v>
                </c:pt>
                <c:pt idx="1560">
                  <c:v>-1.1072490578256753E-3</c:v>
                </c:pt>
                <c:pt idx="1561">
                  <c:v>-1.0999775405649999E-3</c:v>
                </c:pt>
                <c:pt idx="1562">
                  <c:v>-1.0927607204290839E-3</c:v>
                </c:pt>
                <c:pt idx="1563">
                  <c:v>-1.0855981063013175E-3</c:v>
                </c:pt>
                <c:pt idx="1564">
                  <c:v>-1.0784892123777519E-3</c:v>
                </c:pt>
                <c:pt idx="1565">
                  <c:v>-1.0714335580993043E-3</c:v>
                </c:pt>
                <c:pt idx="1566">
                  <c:v>-1.0644306680848441E-3</c:v>
                </c:pt>
                <c:pt idx="1567">
                  <c:v>-1.0574800720650939E-3</c:v>
                </c:pt>
                <c:pt idx="1568">
                  <c:v>-1.0505813048176261E-3</c:v>
                </c:pt>
                <c:pt idx="1569">
                  <c:v>-1.0437339061028527E-3</c:v>
                </c:pt>
                <c:pt idx="1570">
                  <c:v>-1.0369374206012441E-3</c:v>
                </c:pt>
                <c:pt idx="1571">
                  <c:v>-1.0301913978505099E-3</c:v>
                </c:pt>
                <c:pt idx="1572">
                  <c:v>-1.0234953921847601E-3</c:v>
                </c:pt>
                <c:pt idx="1573">
                  <c:v>-1.0168489626744348E-3</c:v>
                </c:pt>
                <c:pt idx="1574">
                  <c:v>-1.0102516730658977E-3</c:v>
                </c:pt>
                <c:pt idx="1575">
                  <c:v>-1.0037030917237559E-3</c:v>
                </c:pt>
                <c:pt idx="1576">
                  <c:v>-9.9720279157272857E-4</c:v>
                </c:pt>
                <c:pt idx="1577">
                  <c:v>-9.9075035004059665E-4</c:v>
                </c:pt>
                <c:pt idx="1578">
                  <c:v>-9.8434534900247055E-4</c:v>
                </c:pt>
                <c:pt idx="1579">
                  <c:v>-9.7798737472463743E-4</c:v>
                </c:pt>
                <c:pt idx="1580">
                  <c:v>-9.7167601781112257E-4</c:v>
                </c:pt>
                <c:pt idx="1581">
                  <c:v>-9.6541087314935901E-4</c:v>
                </c:pt>
                <c:pt idx="1582">
                  <c:v>-9.5919153985732938E-4</c:v>
                </c:pt>
                <c:pt idx="1583">
                  <c:v>-9.530176212314258E-4</c:v>
                </c:pt>
                <c:pt idx="1584">
                  <c:v>-9.4688872469480493E-4</c:v>
                </c:pt>
                <c:pt idx="1585">
                  <c:v>-9.408044617470082E-4</c:v>
                </c:pt>
                <c:pt idx="1586">
                  <c:v>-9.3476444791352185E-4</c:v>
                </c:pt>
                <c:pt idx="1587">
                  <c:v>-9.2876830269701736E-4</c:v>
                </c:pt>
                <c:pt idx="1588">
                  <c:v>-9.2281564952808367E-4</c:v>
                </c:pt>
                <c:pt idx="1589">
                  <c:v>-9.1690611571800429E-4</c:v>
                </c:pt>
                <c:pt idx="1590">
                  <c:v>-9.1103933241117963E-4</c:v>
                </c:pt>
                <c:pt idx="1591">
                  <c:v>-9.0521493453816777E-4</c:v>
                </c:pt>
                <c:pt idx="1592">
                  <c:v>-8.9943256077046449E-4</c:v>
                </c:pt>
                <c:pt idx="1593">
                  <c:v>-8.936918534749377E-4</c:v>
                </c:pt>
                <c:pt idx="1594">
                  <c:v>-8.8799245866902062E-4</c:v>
                </c:pt>
                <c:pt idx="1595">
                  <c:v>-8.8233402597680298E-4</c:v>
                </c:pt>
                <c:pt idx="1596">
                  <c:v>-8.7671620858562472E-4</c:v>
                </c:pt>
                <c:pt idx="1597">
                  <c:v>-8.7113866320341605E-4</c:v>
                </c:pt>
                <c:pt idx="1598">
                  <c:v>-8.6560105001584511E-4</c:v>
                </c:pt>
                <c:pt idx="1599">
                  <c:v>-8.6010303264588044E-4</c:v>
                </c:pt>
                <c:pt idx="1600">
                  <c:v>-8.5464427811140565E-4</c:v>
                </c:pt>
                <c:pt idx="1601">
                  <c:v>-8.4922445678562754E-4</c:v>
                </c:pt>
                <c:pt idx="1602">
                  <c:v>-8.4384324235636137E-4</c:v>
                </c:pt>
                <c:pt idx="1603">
                  <c:v>-8.3850031178791607E-4</c:v>
                </c:pt>
                <c:pt idx="1604">
                  <c:v>-8.3319534528069966E-4</c:v>
                </c:pt>
                <c:pt idx="1605">
                  <c:v>-8.2792802623394895E-4</c:v>
                </c:pt>
                <c:pt idx="1606">
                  <c:v>-8.2269804120744714E-4</c:v>
                </c:pt>
                <c:pt idx="1607">
                  <c:v>-8.1750507988446151E-4</c:v>
                </c:pt>
                <c:pt idx="1608">
                  <c:v>-8.1234883503504074E-4</c:v>
                </c:pt>
                <c:pt idx="1609">
                  <c:v>-8.0722900247931462E-4</c:v>
                </c:pt>
                <c:pt idx="1610">
                  <c:v>-8.0214528105211885E-4</c:v>
                </c:pt>
                <c:pt idx="1611">
                  <c:v>-7.9709737256746112E-4</c:v>
                </c:pt>
                <c:pt idx="1612">
                  <c:v>-7.9208498178397993E-4</c:v>
                </c:pt>
                <c:pt idx="1613">
                  <c:v>-7.8710781637027758E-4</c:v>
                </c:pt>
                <c:pt idx="1614">
                  <c:v>-7.8216558687117072E-4</c:v>
                </c:pt>
                <c:pt idx="1615">
                  <c:v>-7.772580066740262E-4</c:v>
                </c:pt>
                <c:pt idx="1616">
                  <c:v>-7.7238479197610144E-4</c:v>
                </c:pt>
                <c:pt idx="1617">
                  <c:v>-7.6754566175171214E-4</c:v>
                </c:pt>
                <c:pt idx="1618">
                  <c:v>-7.6274033772051348E-4</c:v>
                </c:pt>
                <c:pt idx="1619">
                  <c:v>-7.5796854431527051E-4</c:v>
                </c:pt>
                <c:pt idx="1620">
                  <c:v>-7.532300086510004E-4</c:v>
                </c:pt>
                <c:pt idx="1621">
                  <c:v>-7.4852446049368179E-4</c:v>
                </c:pt>
                <c:pt idx="1622">
                  <c:v>-7.4385163223048521E-4</c:v>
                </c:pt>
                <c:pt idx="1623">
                  <c:v>-7.3921125883899866E-4</c:v>
                </c:pt>
                <c:pt idx="1624">
                  <c:v>-7.3460307785820959E-4</c:v>
                </c:pt>
                <c:pt idx="1625">
                  <c:v>-7.3002682935853307E-4</c:v>
                </c:pt>
                <c:pt idx="1626">
                  <c:v>-7.2548225591372788E-4</c:v>
                </c:pt>
                <c:pt idx="1627">
                  <c:v>-7.2096910257197176E-4</c:v>
                </c:pt>
                <c:pt idx="1628">
                  <c:v>-7.1648711682781362E-4</c:v>
                </c:pt>
                <c:pt idx="1629">
                  <c:v>-7.1203604859436257E-4</c:v>
                </c:pt>
                <c:pt idx="1630">
                  <c:v>-7.0761565017580879E-4</c:v>
                </c:pt>
                <c:pt idx="1631">
                  <c:v>-7.0322567624066842E-4</c:v>
                </c:pt>
                <c:pt idx="1632">
                  <c:v>-6.9886588379521411E-4</c:v>
                </c:pt>
                <c:pt idx="1633">
                  <c:v>-6.9453603215659005E-4</c:v>
                </c:pt>
                <c:pt idx="1634">
                  <c:v>-6.9023588292714154E-4</c:v>
                </c:pt>
                <c:pt idx="1635">
                  <c:v>-6.8596519996890729E-4</c:v>
                </c:pt>
                <c:pt idx="1636">
                  <c:v>-6.817237493780857E-4</c:v>
                </c:pt>
                <c:pt idx="1637">
                  <c:v>-6.7751129946024523E-4</c:v>
                </c:pt>
                <c:pt idx="1638">
                  <c:v>-6.7332762070513913E-4</c:v>
                </c:pt>
                <c:pt idx="1639">
                  <c:v>-6.6917248576292673E-4</c:v>
                </c:pt>
                <c:pt idx="1640">
                  <c:v>-6.6504566942024879E-4</c:v>
                </c:pt>
                <c:pt idx="1641">
                  <c:v>-6.6094694857574425E-4</c:v>
                </c:pt>
                <c:pt idx="1642">
                  <c:v>-6.5687610221706969E-4</c:v>
                </c:pt>
                <c:pt idx="1643">
                  <c:v>-6.5283291139806336E-4</c:v>
                </c:pt>
                <c:pt idx="1644">
                  <c:v>-6.4881715921520731E-4</c:v>
                </c:pt>
                <c:pt idx="1645">
                  <c:v>-6.4482863078584452E-4</c:v>
                </c:pt>
                <c:pt idx="1646">
                  <c:v>-6.4086711322531101E-4</c:v>
                </c:pt>
                <c:pt idx="1647">
                  <c:v>-6.3693239562523428E-4</c:v>
                </c:pt>
                <c:pt idx="1648">
                  <c:v>-6.3302426903211705E-4</c:v>
                </c:pt>
                <c:pt idx="1649">
                  <c:v>-6.2914252642519517E-4</c:v>
                </c:pt>
                <c:pt idx="1650">
                  <c:v>-6.2528696269578861E-4</c:v>
                </c:pt>
                <c:pt idx="1651">
                  <c:v>-6.2145737462650414E-4</c:v>
                </c:pt>
                <c:pt idx="1652">
                  <c:v>-6.1765356087029261E-4</c:v>
                </c:pt>
                <c:pt idx="1653">
                  <c:v>-6.1387532193060235E-4</c:v>
                </c:pt>
                <c:pt idx="1654">
                  <c:v>-6.1012246014020019E-4</c:v>
                </c:pt>
                <c:pt idx="1655">
                  <c:v>-6.0639477964284747E-4</c:v>
                </c:pt>
                <c:pt idx="1656">
                  <c:v>-6.0269208637221965E-4</c:v>
                </c:pt>
                <c:pt idx="1657">
                  <c:v>-5.9901418803380492E-4</c:v>
                </c:pt>
                <c:pt idx="1658">
                  <c:v>-5.9536089408473807E-4</c:v>
                </c:pt>
                <c:pt idx="1659">
                  <c:v>-5.9173201571545192E-4</c:v>
                </c:pt>
                <c:pt idx="1660">
                  <c:v>-5.8812736583112443E-4</c:v>
                </c:pt>
                <c:pt idx="1661">
                  <c:v>-5.8454675903315547E-4</c:v>
                </c:pt>
                <c:pt idx="1662">
                  <c:v>-5.8099001160062127E-4</c:v>
                </c:pt>
                <c:pt idx="1663">
                  <c:v>-5.77456941473004E-4</c:v>
                </c:pt>
                <c:pt idx="1664">
                  <c:v>-5.7394736823175824E-4</c:v>
                </c:pt>
                <c:pt idx="1665">
                  <c:v>-5.7046111308327199E-4</c:v>
                </c:pt>
                <c:pt idx="1666">
                  <c:v>-5.669979988414996E-4</c:v>
                </c:pt>
                <c:pt idx="1667">
                  <c:v>-5.6355784991050906E-4</c:v>
                </c:pt>
                <c:pt idx="1668">
                  <c:v>-5.6014049226803665E-4</c:v>
                </c:pt>
                <c:pt idx="1669">
                  <c:v>-5.5674575344878089E-4</c:v>
                </c:pt>
                <c:pt idx="1670">
                  <c:v>-5.5337346252772588E-4</c:v>
                </c:pt>
                <c:pt idx="1671">
                  <c:v>-5.5002345010361287E-4</c:v>
                </c:pt>
                <c:pt idx="1672">
                  <c:v>-5.4669554828371805E-4</c:v>
                </c:pt>
                <c:pt idx="1673">
                  <c:v>-5.4338959066729049E-4</c:v>
                </c:pt>
                <c:pt idx="1674">
                  <c:v>-5.401054123299017E-4</c:v>
                </c:pt>
                <c:pt idx="1675">
                  <c:v>-5.3684284980827089E-4</c:v>
                </c:pt>
                <c:pt idx="1676">
                  <c:v>-5.3360174108478499E-4</c:v>
                </c:pt>
                <c:pt idx="1677">
                  <c:v>-5.3038192557240986E-4</c:v>
                </c:pt>
                <c:pt idx="1678">
                  <c:v>-5.2718324409969204E-4</c:v>
                </c:pt>
                <c:pt idx="1679">
                  <c:v>-5.2400553889610116E-4</c:v>
                </c:pt>
                <c:pt idx="1680">
                  <c:v>-5.2084865357745276E-4</c:v>
                </c:pt>
                <c:pt idx="1681">
                  <c:v>-5.1771243313145532E-4</c:v>
                </c:pt>
                <c:pt idx="1682">
                  <c:v>-5.1459672390356229E-4</c:v>
                </c:pt>
                <c:pt idx="1683">
                  <c:v>-5.1150137358264272E-4</c:v>
                </c:pt>
                <c:pt idx="1684">
                  <c:v>-5.0842623118760473E-4</c:v>
                </c:pt>
                <c:pt idx="1685">
                  <c:v>-5.053711470533219E-4</c:v>
                </c:pt>
                <c:pt idx="1686">
                  <c:v>-5.0233597281681508E-4</c:v>
                </c:pt>
                <c:pt idx="1687">
                  <c:v>-4.9932056140464254E-4</c:v>
                </c:pt>
                <c:pt idx="1688">
                  <c:v>-4.9632476701880841E-4</c:v>
                </c:pt>
                <c:pt idx="1689">
                  <c:v>-4.9334844512436749E-4</c:v>
                </c:pt>
                <c:pt idx="1690">
                  <c:v>-4.9039145243605494E-4</c:v>
                </c:pt>
                <c:pt idx="1691">
                  <c:v>-4.8745364690566347E-4</c:v>
                </c:pt>
                <c:pt idx="1692">
                  <c:v>-4.8453488770947934E-4</c:v>
                </c:pt>
                <c:pt idx="1693">
                  <c:v>-4.8163503523573198E-4</c:v>
                </c:pt>
                <c:pt idx="1694">
                  <c:v>-4.7875395107242226E-4</c:v>
                </c:pt>
                <c:pt idx="1695">
                  <c:v>-4.7589149799481529E-4</c:v>
                </c:pt>
                <c:pt idx="1696">
                  <c:v>-4.7304753995366927E-4</c:v>
                </c:pt>
                <c:pt idx="1697">
                  <c:v>-4.7022194206349394E-4</c:v>
                </c:pt>
                <c:pt idx="1698">
                  <c:v>-4.6741457059019476E-4</c:v>
                </c:pt>
                <c:pt idx="1699">
                  <c:v>-4.6462529294029645E-4</c:v>
                </c:pt>
                <c:pt idx="1700">
                  <c:v>-4.6185397764881897E-4</c:v>
                </c:pt>
                <c:pt idx="1701">
                  <c:v>-4.5910049436802291E-4</c:v>
                </c:pt>
                <c:pt idx="1702">
                  <c:v>-4.5636471385644819E-4</c:v>
                </c:pt>
                <c:pt idx="1703">
                  <c:v>-4.536465079675621E-4</c:v>
                </c:pt>
                <c:pt idx="1704">
                  <c:v>-4.5094574963902524E-4</c:v>
                </c:pt>
                <c:pt idx="1705">
                  <c:v>-4.4826231288195873E-4</c:v>
                </c:pt>
                <c:pt idx="1706">
                  <c:v>-4.4559607276952173E-4</c:v>
                </c:pt>
                <c:pt idx="1707">
                  <c:v>-4.4294690542750082E-4</c:v>
                </c:pt>
                <c:pt idx="1708">
                  <c:v>-4.4031468802261184E-4</c:v>
                </c:pt>
                <c:pt idx="1709">
                  <c:v>-4.3769929875306737E-4</c:v>
                </c:pt>
                <c:pt idx="1710">
                  <c:v>-4.3510061683810274E-4</c:v>
                </c:pt>
                <c:pt idx="1711">
                  <c:v>-4.3251852250782949E-4</c:v>
                </c:pt>
                <c:pt idx="1712">
                  <c:v>-4.2995289699298357E-4</c:v>
                </c:pt>
                <c:pt idx="1713">
                  <c:v>-4.2740362251563943E-4</c:v>
                </c:pt>
                <c:pt idx="1714">
                  <c:v>-4.2487058227887089E-4</c:v>
                </c:pt>
                <c:pt idx="1715">
                  <c:v>-4.2235366045768083E-4</c:v>
                </c:pt>
                <c:pt idx="1716">
                  <c:v>-4.1985274218902347E-4</c:v>
                </c:pt>
                <c:pt idx="1717">
                  <c:v>-4.173677135622911E-4</c:v>
                </c:pt>
                <c:pt idx="1718">
                  <c:v>-4.1489846161052213E-4</c:v>
                </c:pt>
                <c:pt idx="1719">
                  <c:v>-4.1244487430081196E-4</c:v>
                </c:pt>
                <c:pt idx="1720">
                  <c:v>-4.1000684052509644E-4</c:v>
                </c:pt>
                <c:pt idx="1721">
                  <c:v>-4.0758425009160173E-4</c:v>
                </c:pt>
                <c:pt idx="1722">
                  <c:v>-4.0517699371553969E-4</c:v>
                </c:pt>
                <c:pt idx="1723">
                  <c:v>-4.0278496301038546E-4</c:v>
                </c:pt>
                <c:pt idx="1724">
                  <c:v>-4.0040805047911692E-4</c:v>
                </c:pt>
                <c:pt idx="1725">
                  <c:v>-3.9804614950605564E-4</c:v>
                </c:pt>
                <c:pt idx="1726">
                  <c:v>-3.9569915434771159E-4</c:v>
                </c:pt>
                <c:pt idx="1727">
                  <c:v>-3.93366960124659E-4</c:v>
                </c:pt>
                <c:pt idx="1728">
                  <c:v>-3.9104946281351649E-4</c:v>
                </c:pt>
                <c:pt idx="1729">
                  <c:v>-3.8874655923807244E-4</c:v>
                </c:pt>
                <c:pt idx="1730">
                  <c:v>-3.8645814706194515E-4</c:v>
                </c:pt>
                <c:pt idx="1731">
                  <c:v>-3.8418412477949043E-4</c:v>
                </c:pt>
                <c:pt idx="1732">
                  <c:v>-3.8192439170905041E-4</c:v>
                </c:pt>
                <c:pt idx="1733">
                  <c:v>-3.7967884798413787E-4</c:v>
                </c:pt>
                <c:pt idx="1734">
                  <c:v>-3.7744739454628382E-4</c:v>
                </c:pt>
                <c:pt idx="1735">
                  <c:v>-3.7522993313667831E-4</c:v>
                </c:pt>
                <c:pt idx="1736">
                  <c:v>-3.7302636628942971E-4</c:v>
                </c:pt>
                <c:pt idx="1737">
                  <c:v>-3.7083659732322651E-4</c:v>
                </c:pt>
                <c:pt idx="1738">
                  <c:v>-3.6866053033449272E-4</c:v>
                </c:pt>
                <c:pt idx="1739">
                  <c:v>-3.6649807018963794E-4</c:v>
                </c:pt>
                <c:pt idx="1740">
                  <c:v>-3.6434912251798071E-4</c:v>
                </c:pt>
                <c:pt idx="1741">
                  <c:v>-3.6221359370442358E-4</c:v>
                </c:pt>
                <c:pt idx="1742">
                  <c:v>-3.6009139088257397E-4</c:v>
                </c:pt>
                <c:pt idx="1743">
                  <c:v>-3.5798242192734724E-4</c:v>
                </c:pt>
                <c:pt idx="1744">
                  <c:v>-3.55886595448249E-4</c:v>
                </c:pt>
                <c:pt idx="1745">
                  <c:v>-3.5380382078269667E-4</c:v>
                </c:pt>
                <c:pt idx="1746">
                  <c:v>-3.5173400798837957E-4</c:v>
                </c:pt>
                <c:pt idx="1747">
                  <c:v>-3.4967706783770253E-4</c:v>
                </c:pt>
                <c:pt idx="1748">
                  <c:v>-3.4763291181014313E-4</c:v>
                </c:pt>
                <c:pt idx="1749">
                  <c:v>-3.4560145208605784E-4</c:v>
                </c:pt>
                <c:pt idx="1750">
                  <c:v>-3.4358260154029684E-4</c:v>
                </c:pt>
                <c:pt idx="1751">
                  <c:v>-3.415762737354081E-4</c:v>
                </c:pt>
                <c:pt idx="1752">
                  <c:v>-3.395823829155562E-4</c:v>
                </c:pt>
                <c:pt idx="1753">
                  <c:v>-3.376008440000276E-4</c:v>
                </c:pt>
                <c:pt idx="1754">
                  <c:v>-3.3563157257697165E-4</c:v>
                </c:pt>
                <c:pt idx="1755">
                  <c:v>-3.3367448489743715E-4</c:v>
                </c:pt>
                <c:pt idx="1756">
                  <c:v>-3.3172949786918041E-4</c:v>
                </c:pt>
                <c:pt idx="1757">
                  <c:v>-3.2979652905040379E-4</c:v>
                </c:pt>
                <c:pt idx="1758">
                  <c:v>-3.2787549664395842E-4</c:v>
                </c:pt>
                <c:pt idx="1759">
                  <c:v>-3.259663194915631E-4</c:v>
                </c:pt>
                <c:pt idx="1760">
                  <c:v>-3.2406891706763288E-4</c:v>
                </c:pt>
                <c:pt idx="1761">
                  <c:v>-3.2218320947379625E-4</c:v>
                </c:pt>
                <c:pt idx="1762">
                  <c:v>-3.2030911743295465E-4</c:v>
                </c:pt>
                <c:pt idx="1763">
                  <c:v>-3.1844656228367292E-4</c:v>
                </c:pt>
                <c:pt idx="1764">
                  <c:v>-3.1659546597463803E-4</c:v>
                </c:pt>
                <c:pt idx="1765">
                  <c:v>-3.1475575105915948E-4</c:v>
                </c:pt>
                <c:pt idx="1766">
                  <c:v>-3.1292734068926858E-4</c:v>
                </c:pt>
                <c:pt idx="1767">
                  <c:v>-3.1111015861086687E-4</c:v>
                </c:pt>
                <c:pt idx="1768">
                  <c:v>-3.0930412915810104E-4</c:v>
                </c:pt>
                <c:pt idx="1769">
                  <c:v>-3.0750917724796985E-4</c:v>
                </c:pt>
                <c:pt idx="1770">
                  <c:v>-3.0572522837507907E-4</c:v>
                </c:pt>
                <c:pt idx="1771">
                  <c:v>-3.0395220860660017E-4</c:v>
                </c:pt>
                <c:pt idx="1772">
                  <c:v>-3.0219004457691137E-4</c:v>
                </c:pt>
                <c:pt idx="1773">
                  <c:v>-3.0043866348262982E-4</c:v>
                </c:pt>
                <c:pt idx="1774">
                  <c:v>-2.9869799307760941E-4</c:v>
                </c:pt>
                <c:pt idx="1775">
                  <c:v>-2.9696796166775642E-4</c:v>
                </c:pt>
                <c:pt idx="1776">
                  <c:v>-2.9524849810632497E-4</c:v>
                </c:pt>
                <c:pt idx="1777">
                  <c:v>-2.9353953178887731E-4</c:v>
                </c:pt>
                <c:pt idx="1778">
                  <c:v>-2.9184099264826981E-4</c:v>
                </c:pt>
                <c:pt idx="1779">
                  <c:v>-2.9015281115053119E-4</c:v>
                </c:pt>
                <c:pt idx="1780">
                  <c:v>-2.8847491828919088E-4</c:v>
                </c:pt>
                <c:pt idx="1781">
                  <c:v>-2.8680724558164007E-4</c:v>
                </c:pt>
                <c:pt idx="1782">
                  <c:v>-2.8514972506332454E-4</c:v>
                </c:pt>
                <c:pt idx="1783">
                  <c:v>-2.8350228928418275E-4</c:v>
                </c:pt>
                <c:pt idx="1784">
                  <c:v>-2.8186487130357632E-4</c:v>
                </c:pt>
                <c:pt idx="1785">
                  <c:v>-2.8023740468592037E-4</c:v>
                </c:pt>
                <c:pt idx="1786">
                  <c:v>-2.7861982349605382E-4</c:v>
                </c:pt>
                <c:pt idx="1787">
                  <c:v>-2.7701206229530437E-4</c:v>
                </c:pt>
                <c:pt idx="1788">
                  <c:v>-2.7541405613649918E-4</c:v>
                </c:pt>
                <c:pt idx="1789">
                  <c:v>-2.7382574056017482E-4</c:v>
                </c:pt>
                <c:pt idx="1790">
                  <c:v>-2.7224705159005556E-4</c:v>
                </c:pt>
                <c:pt idx="1791">
                  <c:v>-2.7067792572876435E-4</c:v>
                </c:pt>
                <c:pt idx="1792">
                  <c:v>-2.691182999538732E-4</c:v>
                </c:pt>
                <c:pt idx="1793">
                  <c:v>-2.675681117137706E-4</c:v>
                </c:pt>
                <c:pt idx="1794">
                  <c:v>-2.6602729892313847E-4</c:v>
                </c:pt>
                <c:pt idx="1795">
                  <c:v>-2.6449579995933728E-4</c:v>
                </c:pt>
                <c:pt idx="1796">
                  <c:v>-2.6297355365824783E-4</c:v>
                </c:pt>
                <c:pt idx="1797">
                  <c:v>-2.6146049931032896E-4</c:v>
                </c:pt>
                <c:pt idx="1798">
                  <c:v>-2.5995657665648714E-4</c:v>
                </c:pt>
                <c:pt idx="1799">
                  <c:v>-2.5846172588436935E-4</c:v>
                </c:pt>
                <c:pt idx="1800">
                  <c:v>-2.5697588762455892E-4</c:v>
                </c:pt>
                <c:pt idx="1801">
                  <c:v>-2.554990029467125E-4</c:v>
                </c:pt>
                <c:pt idx="1802">
                  <c:v>-2.5403101335567962E-4</c:v>
                </c:pt>
                <c:pt idx="1803">
                  <c:v>-2.5257186078780528E-4</c:v>
                </c:pt>
                <c:pt idx="1804">
                  <c:v>-2.5112148760710572E-4</c:v>
                </c:pt>
                <c:pt idx="1805">
                  <c:v>-2.4967983660194879E-4</c:v>
                </c:pt>
                <c:pt idx="1806">
                  <c:v>-2.4824685098114642E-4</c:v>
                </c:pt>
                <c:pt idx="1807">
                  <c:v>-2.4682247437037924E-4</c:v>
                </c:pt>
                <c:pt idx="1808">
                  <c:v>-2.4540665080872342E-4</c:v>
                </c:pt>
                <c:pt idx="1809">
                  <c:v>-2.4399932474516547E-4</c:v>
                </c:pt>
                <c:pt idx="1810">
                  <c:v>-2.4260044103494241E-4</c:v>
                </c:pt>
                <c:pt idx="1811">
                  <c:v>-2.4120994493619446E-4</c:v>
                </c:pt>
                <c:pt idx="1812">
                  <c:v>-2.3982778210659622E-4</c:v>
                </c:pt>
                <c:pt idx="1813">
                  <c:v>-2.3845389859983551E-4</c:v>
                </c:pt>
                <c:pt idx="1814">
                  <c:v>-2.3708824086247828E-4</c:v>
                </c:pt>
                <c:pt idx="1815">
                  <c:v>-2.3573075573030415E-4</c:v>
                </c:pt>
                <c:pt idx="1816">
                  <c:v>-2.3438139042540151E-4</c:v>
                </c:pt>
                <c:pt idx="1817">
                  <c:v>-2.3304009255253164E-4</c:v>
                </c:pt>
                <c:pt idx="1818">
                  <c:v>-2.3170681009645965E-4</c:v>
                </c:pt>
                <c:pt idx="1819">
                  <c:v>-2.3038149141812051E-4</c:v>
                </c:pt>
                <c:pt idx="1820">
                  <c:v>-2.2906408525191896E-4</c:v>
                </c:pt>
                <c:pt idx="1821">
                  <c:v>-2.2775454070234668E-4</c:v>
                </c:pt>
                <c:pt idx="1822">
                  <c:v>-2.2645280724110781E-4</c:v>
                </c:pt>
                <c:pt idx="1823">
                  <c:v>-2.2515883470384702E-4</c:v>
                </c:pt>
                <c:pt idx="1824">
                  <c:v>-2.2387257328713853E-4</c:v>
                </c:pt>
                <c:pt idx="1825">
                  <c:v>-2.2259397354577228E-4</c:v>
                </c:pt>
                <c:pt idx="1826">
                  <c:v>-2.2132298638914463E-4</c:v>
                </c:pt>
                <c:pt idx="1827">
                  <c:v>-2.20059563079008E-4</c:v>
                </c:pt>
                <c:pt idx="1828">
                  <c:v>-2.1880365522626777E-4</c:v>
                </c:pt>
                <c:pt idx="1829">
                  <c:v>-2.1755521478780752E-4</c:v>
                </c:pt>
                <c:pt idx="1830">
                  <c:v>-2.163141940639828E-4</c:v>
                </c:pt>
                <c:pt idx="1831">
                  <c:v>-2.1508054569579298E-4</c:v>
                </c:pt>
                <c:pt idx="1832">
                  <c:v>-2.1385422266202109E-4</c:v>
                </c:pt>
                <c:pt idx="1833">
                  <c:v>-2.1263517827626769E-4</c:v>
                </c:pt>
                <c:pt idx="1834">
                  <c:v>-2.1142336618399824E-4</c:v>
                </c:pt>
                <c:pt idx="1835">
                  <c:v>-2.1021874036086634E-4</c:v>
                </c:pt>
                <c:pt idx="1836">
                  <c:v>-2.0902125510869371E-4</c:v>
                </c:pt>
                <c:pt idx="1837">
                  <c:v>-2.0783086505347858E-4</c:v>
                </c:pt>
                <c:pt idx="1838">
                  <c:v>-2.0664752514287587E-4</c:v>
                </c:pt>
                <c:pt idx="1839">
                  <c:v>-2.0547119064299435E-4</c:v>
                </c:pt>
                <c:pt idx="1840">
                  <c:v>-2.0430181713642457E-4</c:v>
                </c:pt>
                <c:pt idx="1841">
                  <c:v>-2.0313936051929098E-4</c:v>
                </c:pt>
                <c:pt idx="1842">
                  <c:v>-2.0198377699883488E-4</c:v>
                </c:pt>
                <c:pt idx="1843">
                  <c:v>-2.0083502309064535E-4</c:v>
                </c:pt>
                <c:pt idx="1844">
                  <c:v>-1.9969305561657171E-4</c:v>
                </c:pt>
                <c:pt idx="1845">
                  <c:v>-1.9855783170195137E-4</c:v>
                </c:pt>
                <c:pt idx="1846">
                  <c:v>-1.9742930877300843E-4</c:v>
                </c:pt>
                <c:pt idx="1847">
                  <c:v>-1.9630744455493678E-4</c:v>
                </c:pt>
                <c:pt idx="1848">
                  <c:v>-1.9519219706904509E-4</c:v>
                </c:pt>
                <c:pt idx="1849">
                  <c:v>-1.9408352463043488E-4</c:v>
                </c:pt>
                <c:pt idx="1850">
                  <c:v>-1.9298138584583486E-4</c:v>
                </c:pt>
                <c:pt idx="1851">
                  <c:v>-1.9188573961101177E-4</c:v>
                </c:pt>
                <c:pt idx="1852">
                  <c:v>-1.907965451087418E-4</c:v>
                </c:pt>
                <c:pt idx="1853">
                  <c:v>-1.8971376180602144E-4</c:v>
                </c:pt>
                <c:pt idx="1854">
                  <c:v>-1.8863734945242608E-4</c:v>
                </c:pt>
                <c:pt idx="1855">
                  <c:v>-1.8756726807729076E-4</c:v>
                </c:pt>
                <c:pt idx="1856">
                  <c:v>-1.8650347798782833E-4</c:v>
                </c:pt>
                <c:pt idx="1857">
                  <c:v>-1.8544593976692962E-4</c:v>
                </c:pt>
                <c:pt idx="1858">
                  <c:v>-1.8439461427039006E-4</c:v>
                </c:pt>
                <c:pt idx="1859">
                  <c:v>-1.8334946262565878E-4</c:v>
                </c:pt>
                <c:pt idx="1860">
                  <c:v>-1.8231044622893947E-4</c:v>
                </c:pt>
                <c:pt idx="1861">
                  <c:v>-1.8127752674341197E-4</c:v>
                </c:pt>
                <c:pt idx="1862">
                  <c:v>-1.8025066609699214E-4</c:v>
                </c:pt>
                <c:pt idx="1863">
                  <c:v>-1.7922982648025003E-4</c:v>
                </c:pt>
                <c:pt idx="1864">
                  <c:v>-1.7821497034434895E-4</c:v>
                </c:pt>
                <c:pt idx="1865">
                  <c:v>-1.7720606039898791E-4</c:v>
                </c:pt>
                <c:pt idx="1866">
                  <c:v>-1.7620305961050815E-4</c:v>
                </c:pt>
                <c:pt idx="1867">
                  <c:v>-1.7520593119954675E-4</c:v>
                </c:pt>
                <c:pt idx="1868">
                  <c:v>-1.7421463863922723E-4</c:v>
                </c:pt>
                <c:pt idx="1869">
                  <c:v>-1.7322914565333811E-4</c:v>
                </c:pt>
                <c:pt idx="1870">
                  <c:v>-1.7224941621413474E-4</c:v>
                </c:pt>
                <c:pt idx="1871">
                  <c:v>-1.7127541454037975E-4</c:v>
                </c:pt>
                <c:pt idx="1872">
                  <c:v>-1.7030710509554798E-4</c:v>
                </c:pt>
                <c:pt idx="1873">
                  <c:v>-1.6934445258580497E-4</c:v>
                </c:pt>
                <c:pt idx="1874">
                  <c:v>-1.6838742195830338E-4</c:v>
                </c:pt>
                <c:pt idx="1875">
                  <c:v>-1.6743597839903051E-4</c:v>
                </c:pt>
                <c:pt idx="1876">
                  <c:v>-1.664900873311915E-4</c:v>
                </c:pt>
                <c:pt idx="1877">
                  <c:v>-1.6554971441318524E-4</c:v>
                </c:pt>
                <c:pt idx="1878">
                  <c:v>-1.6461482553685477E-4</c:v>
                </c:pt>
                <c:pt idx="1879">
                  <c:v>-1.6368538682587111E-4</c:v>
                </c:pt>
                <c:pt idx="1880">
                  <c:v>-1.6276136463333677E-4</c:v>
                </c:pt>
                <c:pt idx="1881">
                  <c:v>-1.6184272554100058E-4</c:v>
                </c:pt>
                <c:pt idx="1882">
                  <c:v>-1.6092943635625387E-4</c:v>
                </c:pt>
                <c:pt idx="1883">
                  <c:v>-1.600214641116505E-4</c:v>
                </c:pt>
                <c:pt idx="1884">
                  <c:v>-1.5911877606214245E-4</c:v>
                </c:pt>
                <c:pt idx="1885">
                  <c:v>-1.5822133968412409E-4</c:v>
                </c:pt>
                <c:pt idx="1886">
                  <c:v>-1.5732912267305943E-4</c:v>
                </c:pt>
                <c:pt idx="1887">
                  <c:v>-1.5644209294232061E-4</c:v>
                </c:pt>
                <c:pt idx="1888">
                  <c:v>-1.5556021862143691E-4</c:v>
                </c:pt>
                <c:pt idx="1889">
                  <c:v>-1.5468346805427022E-4</c:v>
                </c:pt>
                <c:pt idx="1890">
                  <c:v>-1.538118097973345E-4</c:v>
                </c:pt>
                <c:pt idx="1891">
                  <c:v>-1.5294521261857119E-4</c:v>
                </c:pt>
                <c:pt idx="1892">
                  <c:v>-1.5208364549511988E-4</c:v>
                </c:pt>
                <c:pt idx="1893">
                  <c:v>-1.5122707761208143E-4</c:v>
                </c:pt>
                <c:pt idx="1894">
                  <c:v>-1.5037547836110508E-4</c:v>
                </c:pt>
                <c:pt idx="1895">
                  <c:v>-1.4952881733866323E-4</c:v>
                </c:pt>
                <c:pt idx="1896">
                  <c:v>-1.4868706434428356E-4</c:v>
                </c:pt>
                <c:pt idx="1897">
                  <c:v>-1.4785018937921011E-4</c:v>
                </c:pt>
                <c:pt idx="1898">
                  <c:v>-1.4701816264480657E-4</c:v>
                </c:pt>
                <c:pt idx="1899">
                  <c:v>-1.4619095454124551E-4</c:v>
                </c:pt>
                <c:pt idx="1900">
                  <c:v>-1.4536853566576166E-4</c:v>
                </c:pt>
                <c:pt idx="1901">
                  <c:v>-1.4455087681133024E-4</c:v>
                </c:pt>
                <c:pt idx="1902">
                  <c:v>-1.4373794896471349E-4</c:v>
                </c:pt>
                <c:pt idx="1903">
                  <c:v>-1.4292972330598547E-4</c:v>
                </c:pt>
                <c:pt idx="1904">
                  <c:v>-1.4212617120610858E-4</c:v>
                </c:pt>
                <c:pt idx="1905">
                  <c:v>-1.4132726422611645E-4</c:v>
                </c:pt>
                <c:pt idx="1906">
                  <c:v>-1.4053297411525674E-4</c:v>
                </c:pt>
                <c:pt idx="1907">
                  <c:v>-1.3974327280981056E-4</c:v>
                </c:pt>
                <c:pt idx="1908">
                  <c:v>-1.389581324318758E-4</c:v>
                </c:pt>
                <c:pt idx="1909">
                  <c:v>-1.3817752528723864E-4</c:v>
                </c:pt>
                <c:pt idx="1910">
                  <c:v>-1.3740142386529542E-4</c:v>
                </c:pt>
                <c:pt idx="1911">
                  <c:v>-1.3662980083636368E-4</c:v>
                </c:pt>
                <c:pt idx="1912">
                  <c:v>-1.3586262905105546E-4</c:v>
                </c:pt>
                <c:pt idx="1913">
                  <c:v>-1.3509988153872888E-4</c:v>
                </c:pt>
                <c:pt idx="1914">
                  <c:v>-1.343415315061738E-4</c:v>
                </c:pt>
                <c:pt idx="1915">
                  <c:v>-1.3358755233647298E-4</c:v>
                </c:pt>
                <c:pt idx="1916">
                  <c:v>-1.3283791758748797E-4</c:v>
                </c:pt>
                <c:pt idx="1917">
                  <c:v>-1.3209260099049977E-4</c:v>
                </c:pt>
                <c:pt idx="1918">
                  <c:v>-1.3135157644917955E-4</c:v>
                </c:pt>
                <c:pt idx="1919">
                  <c:v>-1.3061481803812341E-4</c:v>
                </c:pt>
                <c:pt idx="1920">
                  <c:v>-1.2988230000172171E-4</c:v>
                </c:pt>
                <c:pt idx="1921">
                  <c:v>-1.2915399675275847E-4</c:v>
                </c:pt>
                <c:pt idx="1922">
                  <c:v>-1.2842988287122041E-4</c:v>
                </c:pt>
                <c:pt idx="1923">
                  <c:v>-1.2770993310335388E-4</c:v>
                </c:pt>
                <c:pt idx="1924">
                  <c:v>-1.269941223598791E-4</c:v>
                </c:pt>
                <c:pt idx="1925">
                  <c:v>-1.2628242571521183E-4</c:v>
                </c:pt>
                <c:pt idx="1926">
                  <c:v>-1.2557481840609142E-4</c:v>
                </c:pt>
                <c:pt idx="1927">
                  <c:v>-1.2487127583057242E-4</c:v>
                </c:pt>
                <c:pt idx="1928">
                  <c:v>-1.241717735466464E-4</c:v>
                </c:pt>
                <c:pt idx="1929">
                  <c:v>-1.2347628727128911E-4</c:v>
                </c:pt>
                <c:pt idx="1930">
                  <c:v>-1.227847928788854E-4</c:v>
                </c:pt>
                <c:pt idx="1931">
                  <c:v>-1.2209726640064158E-4</c:v>
                </c:pt>
                <c:pt idx="1932">
                  <c:v>-1.2141368402287515E-4</c:v>
                </c:pt>
                <c:pt idx="1933">
                  <c:v>-1.2073402208640867E-4</c:v>
                </c:pt>
                <c:pt idx="1934">
                  <c:v>-1.2005825708508139E-4</c:v>
                </c:pt>
                <c:pt idx="1935">
                  <c:v>-1.1938636566476748E-4</c:v>
                </c:pt>
                <c:pt idx="1936">
                  <c:v>-1.1871832462244581E-4</c:v>
                </c:pt>
                <c:pt idx="1937">
                  <c:v>-1.1805411090473808E-4</c:v>
                </c:pt>
                <c:pt idx="1938">
                  <c:v>-1.173937016071128E-4</c:v>
                </c:pt>
                <c:pt idx="1939">
                  <c:v>-1.1673707397270157E-4</c:v>
                </c:pt>
                <c:pt idx="1940">
                  <c:v>-1.1608420539123085E-4</c:v>
                </c:pt>
                <c:pt idx="1941">
                  <c:v>-1.1543507339823083E-4</c:v>
                </c:pt>
                <c:pt idx="1942">
                  <c:v>-1.1478965567338591E-4</c:v>
                </c:pt>
                <c:pt idx="1943">
                  <c:v>-1.1414793003993239E-4</c:v>
                </c:pt>
                <c:pt idx="1944">
                  <c:v>-1.1350987446370816E-4</c:v>
                </c:pt>
                <c:pt idx="1945">
                  <c:v>-1.1287546705198954E-4</c:v>
                </c:pt>
                <c:pt idx="1946">
                  <c:v>-1.1224468605223744E-4</c:v>
                </c:pt>
                <c:pt idx="1947">
                  <c:v>-1.1161750985160928E-4</c:v>
                </c:pt>
                <c:pt idx="1948">
                  <c:v>-1.1099391697535895E-4</c:v>
                </c:pt>
                <c:pt idx="1949">
                  <c:v>-1.1037388608656534E-4</c:v>
                </c:pt>
                <c:pt idx="1950">
                  <c:v>-1.0975739598424022E-4</c:v>
                </c:pt>
                <c:pt idx="1951">
                  <c:v>-1.0914442560323001E-4</c:v>
                </c:pt>
                <c:pt idx="1952">
                  <c:v>-1.0853495401283084E-4</c:v>
                </c:pt>
                <c:pt idx="1953">
                  <c:v>-1.0792896041580412E-4</c:v>
                </c:pt>
                <c:pt idx="1954">
                  <c:v>-1.0732642414762247E-4</c:v>
                </c:pt>
                <c:pt idx="1955">
                  <c:v>-1.0672732467520066E-4</c:v>
                </c:pt>
                <c:pt idx="1956">
                  <c:v>-1.0613164159644457E-4</c:v>
                </c:pt>
                <c:pt idx="1957">
                  <c:v>-1.0553935463889434E-4</c:v>
                </c:pt>
                <c:pt idx="1958">
                  <c:v>-1.049504436589204E-4</c:v>
                </c:pt>
                <c:pt idx="1959">
                  <c:v>-1.043648886409636E-4</c:v>
                </c:pt>
                <c:pt idx="1960">
                  <c:v>-1.0378266969660575E-4</c:v>
                </c:pt>
                <c:pt idx="1961">
                  <c:v>-1.0320376706338554E-4</c:v>
                </c:pt>
                <c:pt idx="1962">
                  <c:v>-1.0262816110428677E-4</c:v>
                </c:pt>
                <c:pt idx="1963">
                  <c:v>-1.020558323065309E-4</c:v>
                </c:pt>
                <c:pt idx="1964">
                  <c:v>-1.0148676128127117E-4</c:v>
                </c:pt>
                <c:pt idx="1965">
                  <c:v>-1.0092092876159757E-4</c:v>
                </c:pt>
                <c:pt idx="1966">
                  <c:v>-1.0035831560313642E-4</c:v>
                </c:pt>
                <c:pt idx="1967">
                  <c:v>-9.9798902782029562E-5</c:v>
                </c:pt>
                <c:pt idx="1968">
                  <c:v>-9.9242671394636484E-5</c:v>
                </c:pt>
                <c:pt idx="1969">
                  <c:v>-9.8689602656471984E-5</c:v>
                </c:pt>
                <c:pt idx="1970">
                  <c:v>-9.8139677901566062E-5</c:v>
                </c:pt>
                <c:pt idx="1971">
                  <c:v>-9.7592878581622775E-5</c:v>
                </c:pt>
                <c:pt idx="1972">
                  <c:v>-9.7049186264928556E-5</c:v>
                </c:pt>
                <c:pt idx="1973">
                  <c:v>-9.6508582635750428E-5</c:v>
                </c:pt>
                <c:pt idx="1974">
                  <c:v>-9.5971049493683193E-5</c:v>
                </c:pt>
                <c:pt idx="1975">
                  <c:v>-9.5436568752638382E-5</c:v>
                </c:pt>
                <c:pt idx="1976">
                  <c:v>-9.4905122439925888E-5</c:v>
                </c:pt>
                <c:pt idx="1977">
                  <c:v>-9.4376692695683344E-5</c:v>
                </c:pt>
                <c:pt idx="1978">
                  <c:v>-9.3851261772249947E-5</c:v>
                </c:pt>
                <c:pt idx="1979">
                  <c:v>-9.3328812032782919E-5</c:v>
                </c:pt>
                <c:pt idx="1980">
                  <c:v>-9.2809325951216374E-5</c:v>
                </c:pt>
                <c:pt idx="1981">
                  <c:v>-9.2292786111028801E-5</c:v>
                </c:pt>
                <c:pt idx="1982">
                  <c:v>-9.1779175204674638E-5</c:v>
                </c:pt>
                <c:pt idx="1983">
                  <c:v>-9.126847603255129E-5</c:v>
                </c:pt>
                <c:pt idx="1984">
                  <c:v>-9.0760671503004289E-5</c:v>
                </c:pt>
                <c:pt idx="1985">
                  <c:v>-9.0255744630564114E-5</c:v>
                </c:pt>
                <c:pt idx="1986">
                  <c:v>-8.9753678535822547E-5</c:v>
                </c:pt>
                <c:pt idx="1987">
                  <c:v>-8.9254456444819248E-5</c:v>
                </c:pt>
                <c:pt idx="1988">
                  <c:v>-8.8758061687746904E-5</c:v>
                </c:pt>
                <c:pt idx="1989">
                  <c:v>-8.8264477698844247E-5</c:v>
                </c:pt>
                <c:pt idx="1990">
                  <c:v>-8.7773688015466649E-5</c:v>
                </c:pt>
                <c:pt idx="1991">
                  <c:v>-8.7285676277087148E-5</c:v>
                </c:pt>
                <c:pt idx="1992">
                  <c:v>-8.6800426225054663E-5</c:v>
                </c:pt>
                <c:pt idx="1993">
                  <c:v>-8.6317921701501926E-5</c:v>
                </c:pt>
                <c:pt idx="1994">
                  <c:v>-8.5838146649039158E-5</c:v>
                </c:pt>
                <c:pt idx="1995">
                  <c:v>-8.5361085109834841E-5</c:v>
                </c:pt>
                <c:pt idx="1996">
                  <c:v>-8.488672122496228E-5</c:v>
                </c:pt>
                <c:pt idx="1997">
                  <c:v>-8.4415039233682584E-5</c:v>
                </c:pt>
                <c:pt idx="1998">
                  <c:v>-8.3946023472818753E-5</c:v>
                </c:pt>
                <c:pt idx="1999">
                  <c:v>-8.3479658376145504E-5</c:v>
                </c:pt>
                <c:pt idx="2000">
                  <c:v>-8.3015928473918169E-5</c:v>
                </c:pt>
                <c:pt idx="2001">
                  <c:v>-8.2554818391762611E-5</c:v>
                </c:pt>
                <c:pt idx="2002">
                  <c:v>-8.2096312850254554E-5</c:v>
                </c:pt>
                <c:pt idx="2003">
                  <c:v>-8.164039666424336E-5</c:v>
                </c:pt>
                <c:pt idx="2004">
                  <c:v>-8.1187054742453281E-5</c:v>
                </c:pt>
                <c:pt idx="2005">
                  <c:v>-8.073627208646254E-5</c:v>
                </c:pt>
                <c:pt idx="2006">
                  <c:v>-8.02880337904352E-5</c:v>
                </c:pt>
                <c:pt idx="2007">
                  <c:v>-7.9842325040181347E-5</c:v>
                </c:pt>
                <c:pt idx="2008">
                  <c:v>-7.9399131112905394E-5</c:v>
                </c:pt>
                <c:pt idx="2009">
                  <c:v>-7.8958437375908073E-5</c:v>
                </c:pt>
                <c:pt idx="2010">
                  <c:v>-7.8520229287060977E-5</c:v>
                </c:pt>
                <c:pt idx="2011">
                  <c:v>-7.8084492393089497E-5</c:v>
                </c:pt>
                <c:pt idx="2012">
                  <c:v>-7.7651212329752256E-5</c:v>
                </c:pt>
                <c:pt idx="2013">
                  <c:v>-7.7220374820719854E-5</c:v>
                </c:pt>
                <c:pt idx="2014">
                  <c:v>-7.679196567748755E-5</c:v>
                </c:pt>
                <c:pt idx="2015">
                  <c:v>-7.6365970798465709E-5</c:v>
                </c:pt>
                <c:pt idx="2016">
                  <c:v>-7.5942376168237834E-5</c:v>
                </c:pt>
                <c:pt idx="2017">
                  <c:v>-7.5521167857514981E-5</c:v>
                </c:pt>
                <c:pt idx="2018">
                  <c:v>-7.5102332021870365E-5</c:v>
                </c:pt>
                <c:pt idx="2019">
                  <c:v>-7.468585490195063E-5</c:v>
                </c:pt>
                <c:pt idx="2020">
                  <c:v>-7.4271722822332961E-5</c:v>
                </c:pt>
                <c:pt idx="2021">
                  <c:v>-7.3859922191092341E-5</c:v>
                </c:pt>
                <c:pt idx="2022">
                  <c:v>-7.3450439499334383E-5</c:v>
                </c:pt>
                <c:pt idx="2023">
                  <c:v>-7.3043261320777001E-5</c:v>
                </c:pt>
                <c:pt idx="2024">
                  <c:v>-7.2638374310699343E-5</c:v>
                </c:pt>
                <c:pt idx="2025">
                  <c:v>-7.2235765205910939E-5</c:v>
                </c:pt>
                <c:pt idx="2026">
                  <c:v>-7.1835420824147738E-5</c:v>
                </c:pt>
                <c:pt idx="2027">
                  <c:v>-7.1437328063095963E-5</c:v>
                </c:pt>
                <c:pt idx="2028">
                  <c:v>-7.1041473900535811E-5</c:v>
                </c:pt>
                <c:pt idx="2029">
                  <c:v>-7.064784539328553E-5</c:v>
                </c:pt>
                <c:pt idx="2030">
                  <c:v>-7.0256429676913407E-5</c:v>
                </c:pt>
                <c:pt idx="2031">
                  <c:v>-6.9867213965119684E-5</c:v>
                </c:pt>
                <c:pt idx="2032">
                  <c:v>-6.9480185549224903E-5</c:v>
                </c:pt>
                <c:pt idx="2033">
                  <c:v>-6.9095331797730379E-5</c:v>
                </c:pt>
                <c:pt idx="2034">
                  <c:v>-6.8712640155774095E-5</c:v>
                </c:pt>
                <c:pt idx="2035">
                  <c:v>-6.8332098144603293E-5</c:v>
                </c:pt>
                <c:pt idx="2036">
                  <c:v>-6.7953693361328914E-5</c:v>
                </c:pt>
                <c:pt idx="2037">
                  <c:v>-6.7577413477680636E-5</c:v>
                </c:pt>
                <c:pt idx="2038">
                  <c:v>-6.7203246240594755E-5</c:v>
                </c:pt>
                <c:pt idx="2039">
                  <c:v>-6.6831179470682643E-5</c:v>
                </c:pt>
                <c:pt idx="2040">
                  <c:v>-6.6461201062713394E-5</c:v>
                </c:pt>
                <c:pt idx="2041">
                  <c:v>-6.6093298984049655E-5</c:v>
                </c:pt>
                <c:pt idx="2042">
                  <c:v>-6.5727461275120479E-5</c:v>
                </c:pt>
                <c:pt idx="2043">
                  <c:v>-6.5363676048626562E-5</c:v>
                </c:pt>
                <c:pt idx="2044">
                  <c:v>-6.5001931488986987E-5</c:v>
                </c:pt>
                <c:pt idx="2045">
                  <c:v>-6.464221585160472E-5</c:v>
                </c:pt>
                <c:pt idx="2046">
                  <c:v>-6.4284517463178762E-5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14-46C3-A7E7-F91B5E08EF0C}"/>
            </c:ext>
          </c:extLst>
        </c:ser>
        <c:ser>
          <c:idx val="1"/>
          <c:order val="1"/>
          <c:tx>
            <c:v>rMeOH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Sheet1!$L$5:$L$2051</c:f>
              <c:numCache>
                <c:formatCode>General</c:formatCode>
                <c:ptCount val="20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1.3939999999999584</c:v>
                </c:pt>
                <c:pt idx="1386">
                  <c:v>1.4039999999999584</c:v>
                </c:pt>
                <c:pt idx="1387">
                  <c:v>1.4139999999999584</c:v>
                </c:pt>
                <c:pt idx="1388">
                  <c:v>1.4239999999999584</c:v>
                </c:pt>
                <c:pt idx="1389">
                  <c:v>1.4339999999999584</c:v>
                </c:pt>
                <c:pt idx="1390">
                  <c:v>1.4439999999999584</c:v>
                </c:pt>
                <c:pt idx="1391">
                  <c:v>1.4539999999999584</c:v>
                </c:pt>
                <c:pt idx="1392">
                  <c:v>1.4639999999999584</c:v>
                </c:pt>
                <c:pt idx="1393">
                  <c:v>1.4739999999999585</c:v>
                </c:pt>
                <c:pt idx="1394">
                  <c:v>1.4839999999999585</c:v>
                </c:pt>
                <c:pt idx="1395">
                  <c:v>1.4939999999999585</c:v>
                </c:pt>
                <c:pt idx="1396">
                  <c:v>1.5039999999999585</c:v>
                </c:pt>
                <c:pt idx="1397">
                  <c:v>1.5139999999999585</c:v>
                </c:pt>
                <c:pt idx="1398">
                  <c:v>1.5239999999999585</c:v>
                </c:pt>
                <c:pt idx="1399">
                  <c:v>1.5339999999999585</c:v>
                </c:pt>
                <c:pt idx="1400">
                  <c:v>1.5439999999999585</c:v>
                </c:pt>
                <c:pt idx="1401">
                  <c:v>1.5539999999999585</c:v>
                </c:pt>
                <c:pt idx="1402">
                  <c:v>1.5639999999999585</c:v>
                </c:pt>
                <c:pt idx="1403">
                  <c:v>1.5739999999999585</c:v>
                </c:pt>
                <c:pt idx="1404">
                  <c:v>1.5839999999999586</c:v>
                </c:pt>
                <c:pt idx="1405">
                  <c:v>1.5939999999999586</c:v>
                </c:pt>
                <c:pt idx="1406">
                  <c:v>1.6039999999999586</c:v>
                </c:pt>
                <c:pt idx="1407">
                  <c:v>1.6139999999999586</c:v>
                </c:pt>
                <c:pt idx="1408">
                  <c:v>1.6239999999999586</c:v>
                </c:pt>
                <c:pt idx="1409">
                  <c:v>1.6339999999999586</c:v>
                </c:pt>
                <c:pt idx="1410">
                  <c:v>1.6439999999999586</c:v>
                </c:pt>
                <c:pt idx="1411">
                  <c:v>1.6539999999999586</c:v>
                </c:pt>
                <c:pt idx="1412">
                  <c:v>1.6639999999999586</c:v>
                </c:pt>
                <c:pt idx="1413">
                  <c:v>1.6739999999999586</c:v>
                </c:pt>
                <c:pt idx="1414">
                  <c:v>1.6839999999999586</c:v>
                </c:pt>
                <c:pt idx="1415">
                  <c:v>1.6939999999999586</c:v>
                </c:pt>
                <c:pt idx="1416">
                  <c:v>1.7039999999999587</c:v>
                </c:pt>
                <c:pt idx="1417">
                  <c:v>1.7139999999999587</c:v>
                </c:pt>
                <c:pt idx="1418">
                  <c:v>1.7239999999999587</c:v>
                </c:pt>
                <c:pt idx="1419">
                  <c:v>1.7339999999999587</c:v>
                </c:pt>
                <c:pt idx="1420">
                  <c:v>1.7439999999999587</c:v>
                </c:pt>
                <c:pt idx="1421">
                  <c:v>1.7539999999999587</c:v>
                </c:pt>
                <c:pt idx="1422">
                  <c:v>1.7639999999999587</c:v>
                </c:pt>
                <c:pt idx="1423">
                  <c:v>1.7739999999999587</c:v>
                </c:pt>
                <c:pt idx="1424">
                  <c:v>1.7839999999999587</c:v>
                </c:pt>
                <c:pt idx="1425">
                  <c:v>1.7939999999999587</c:v>
                </c:pt>
                <c:pt idx="1426">
                  <c:v>1.8039999999999587</c:v>
                </c:pt>
                <c:pt idx="1427">
                  <c:v>1.8139999999999588</c:v>
                </c:pt>
                <c:pt idx="1428">
                  <c:v>1.8239999999999588</c:v>
                </c:pt>
                <c:pt idx="1429">
                  <c:v>1.8339999999999588</c:v>
                </c:pt>
                <c:pt idx="1430">
                  <c:v>1.8439999999999588</c:v>
                </c:pt>
                <c:pt idx="1431">
                  <c:v>1.8539999999999588</c:v>
                </c:pt>
                <c:pt idx="1432">
                  <c:v>1.8639999999999588</c:v>
                </c:pt>
                <c:pt idx="1433">
                  <c:v>1.8739999999999588</c:v>
                </c:pt>
                <c:pt idx="1434">
                  <c:v>1.8839999999999588</c:v>
                </c:pt>
                <c:pt idx="1435">
                  <c:v>1.8939999999999588</c:v>
                </c:pt>
                <c:pt idx="1436">
                  <c:v>1.9039999999999588</c:v>
                </c:pt>
                <c:pt idx="1437">
                  <c:v>1.9139999999999588</c:v>
                </c:pt>
                <c:pt idx="1438">
                  <c:v>1.9239999999999589</c:v>
                </c:pt>
                <c:pt idx="1439">
                  <c:v>1.9339999999999589</c:v>
                </c:pt>
                <c:pt idx="1440">
                  <c:v>1.9439999999999589</c:v>
                </c:pt>
                <c:pt idx="1441">
                  <c:v>1.9539999999999589</c:v>
                </c:pt>
                <c:pt idx="1442">
                  <c:v>1.9639999999999589</c:v>
                </c:pt>
                <c:pt idx="1443">
                  <c:v>1.9739999999999589</c:v>
                </c:pt>
                <c:pt idx="1444">
                  <c:v>1.9839999999999589</c:v>
                </c:pt>
                <c:pt idx="1445">
                  <c:v>1.9939999999999589</c:v>
                </c:pt>
                <c:pt idx="1446">
                  <c:v>2.0039999999999587</c:v>
                </c:pt>
                <c:pt idx="1447">
                  <c:v>2.0139999999999585</c:v>
                </c:pt>
                <c:pt idx="1448">
                  <c:v>2.0239999999999583</c:v>
                </c:pt>
                <c:pt idx="1449">
                  <c:v>2.0339999999999581</c:v>
                </c:pt>
                <c:pt idx="1450">
                  <c:v>2.0439999999999579</c:v>
                </c:pt>
                <c:pt idx="1451">
                  <c:v>2.0539999999999576</c:v>
                </c:pt>
                <c:pt idx="1452">
                  <c:v>2.0639999999999574</c:v>
                </c:pt>
                <c:pt idx="1453">
                  <c:v>2.0739999999999572</c:v>
                </c:pt>
                <c:pt idx="1454">
                  <c:v>2.083999999999957</c:v>
                </c:pt>
                <c:pt idx="1455">
                  <c:v>2.0939999999999568</c:v>
                </c:pt>
                <c:pt idx="1456">
                  <c:v>2.1039999999999566</c:v>
                </c:pt>
                <c:pt idx="1457">
                  <c:v>2.1139999999999564</c:v>
                </c:pt>
                <c:pt idx="1458">
                  <c:v>2.1239999999999561</c:v>
                </c:pt>
                <c:pt idx="1459">
                  <c:v>2.1339999999999559</c:v>
                </c:pt>
                <c:pt idx="1460">
                  <c:v>2.1439999999999557</c:v>
                </c:pt>
                <c:pt idx="1461">
                  <c:v>2.1539999999999555</c:v>
                </c:pt>
                <c:pt idx="1462">
                  <c:v>2.1639999999999553</c:v>
                </c:pt>
                <c:pt idx="1463">
                  <c:v>2.1739999999999551</c:v>
                </c:pt>
                <c:pt idx="1464">
                  <c:v>2.1839999999999549</c:v>
                </c:pt>
                <c:pt idx="1465">
                  <c:v>2.1939999999999547</c:v>
                </c:pt>
                <c:pt idx="1466">
                  <c:v>2.2039999999999544</c:v>
                </c:pt>
                <c:pt idx="1467">
                  <c:v>2.2139999999999542</c:v>
                </c:pt>
                <c:pt idx="1468">
                  <c:v>2.223999999999954</c:v>
                </c:pt>
                <c:pt idx="1469">
                  <c:v>2.2339999999999538</c:v>
                </c:pt>
                <c:pt idx="1470">
                  <c:v>2.2439999999999536</c:v>
                </c:pt>
                <c:pt idx="1471">
                  <c:v>2.2539999999999534</c:v>
                </c:pt>
                <c:pt idx="1472">
                  <c:v>2.2639999999999532</c:v>
                </c:pt>
                <c:pt idx="1473">
                  <c:v>2.2739999999999529</c:v>
                </c:pt>
                <c:pt idx="1474">
                  <c:v>2.2839999999999527</c:v>
                </c:pt>
                <c:pt idx="1475">
                  <c:v>2.2939999999999525</c:v>
                </c:pt>
                <c:pt idx="1476">
                  <c:v>2.3039999999999523</c:v>
                </c:pt>
                <c:pt idx="1477">
                  <c:v>2.3139999999999521</c:v>
                </c:pt>
                <c:pt idx="1478">
                  <c:v>2.3239999999999519</c:v>
                </c:pt>
                <c:pt idx="1479">
                  <c:v>2.3339999999999517</c:v>
                </c:pt>
                <c:pt idx="1480">
                  <c:v>2.3439999999999515</c:v>
                </c:pt>
                <c:pt idx="1481">
                  <c:v>2.3539999999999512</c:v>
                </c:pt>
                <c:pt idx="1482">
                  <c:v>2.363999999999951</c:v>
                </c:pt>
                <c:pt idx="1483">
                  <c:v>2.3739999999999508</c:v>
                </c:pt>
                <c:pt idx="1484">
                  <c:v>2.3839999999999506</c:v>
                </c:pt>
                <c:pt idx="1485">
                  <c:v>2.3939999999999504</c:v>
                </c:pt>
                <c:pt idx="1486">
                  <c:v>2.4039999999999502</c:v>
                </c:pt>
                <c:pt idx="1487">
                  <c:v>2.41399999999995</c:v>
                </c:pt>
                <c:pt idx="1488">
                  <c:v>2.4239999999999498</c:v>
                </c:pt>
                <c:pt idx="1489">
                  <c:v>2.4339999999999495</c:v>
                </c:pt>
                <c:pt idx="1490">
                  <c:v>2.4439999999999493</c:v>
                </c:pt>
                <c:pt idx="1491">
                  <c:v>2.4539999999999491</c:v>
                </c:pt>
                <c:pt idx="1492">
                  <c:v>2.4639999999999489</c:v>
                </c:pt>
                <c:pt idx="1493">
                  <c:v>2.4739999999999487</c:v>
                </c:pt>
                <c:pt idx="1494">
                  <c:v>2.4839999999999485</c:v>
                </c:pt>
                <c:pt idx="1495">
                  <c:v>2.4939999999999483</c:v>
                </c:pt>
                <c:pt idx="1496">
                  <c:v>2.503999999999948</c:v>
                </c:pt>
                <c:pt idx="1497">
                  <c:v>2.5139999999999478</c:v>
                </c:pt>
                <c:pt idx="1498">
                  <c:v>2.5239999999999476</c:v>
                </c:pt>
                <c:pt idx="1499">
                  <c:v>2.5339999999999474</c:v>
                </c:pt>
                <c:pt idx="1500">
                  <c:v>2.5439999999999472</c:v>
                </c:pt>
                <c:pt idx="1501">
                  <c:v>2.553999999999947</c:v>
                </c:pt>
                <c:pt idx="1502">
                  <c:v>2.5639999999999468</c:v>
                </c:pt>
                <c:pt idx="1503">
                  <c:v>2.5739999999999466</c:v>
                </c:pt>
                <c:pt idx="1504">
                  <c:v>2.5839999999999463</c:v>
                </c:pt>
                <c:pt idx="1505">
                  <c:v>2.5939999999999461</c:v>
                </c:pt>
                <c:pt idx="1506">
                  <c:v>2.6039999999999459</c:v>
                </c:pt>
                <c:pt idx="1507">
                  <c:v>2.6139999999999457</c:v>
                </c:pt>
                <c:pt idx="1508">
                  <c:v>2.6239999999999455</c:v>
                </c:pt>
                <c:pt idx="1509">
                  <c:v>2.6339999999999453</c:v>
                </c:pt>
                <c:pt idx="1510">
                  <c:v>2.6439999999999451</c:v>
                </c:pt>
                <c:pt idx="1511">
                  <c:v>2.6539999999999448</c:v>
                </c:pt>
                <c:pt idx="1512">
                  <c:v>2.6639999999999446</c:v>
                </c:pt>
                <c:pt idx="1513">
                  <c:v>2.6739999999999444</c:v>
                </c:pt>
                <c:pt idx="1514">
                  <c:v>2.6839999999999442</c:v>
                </c:pt>
                <c:pt idx="1515">
                  <c:v>2.693999999999944</c:v>
                </c:pt>
                <c:pt idx="1516">
                  <c:v>2.7039999999999438</c:v>
                </c:pt>
                <c:pt idx="1517">
                  <c:v>2.7139999999999436</c:v>
                </c:pt>
                <c:pt idx="1518">
                  <c:v>2.7239999999999434</c:v>
                </c:pt>
                <c:pt idx="1519">
                  <c:v>2.7339999999999431</c:v>
                </c:pt>
                <c:pt idx="1520">
                  <c:v>2.7439999999999429</c:v>
                </c:pt>
                <c:pt idx="1521">
                  <c:v>2.7539999999999427</c:v>
                </c:pt>
                <c:pt idx="1522">
                  <c:v>2.7639999999999425</c:v>
                </c:pt>
                <c:pt idx="1523">
                  <c:v>2.7739999999999423</c:v>
                </c:pt>
                <c:pt idx="1524">
                  <c:v>2.7839999999999421</c:v>
                </c:pt>
                <c:pt idx="1525">
                  <c:v>2.7939999999999419</c:v>
                </c:pt>
                <c:pt idx="1526">
                  <c:v>2.8039999999999417</c:v>
                </c:pt>
                <c:pt idx="1527">
                  <c:v>2.8139999999999414</c:v>
                </c:pt>
                <c:pt idx="1528">
                  <c:v>2.8239999999999412</c:v>
                </c:pt>
                <c:pt idx="1529">
                  <c:v>2.833999999999941</c:v>
                </c:pt>
                <c:pt idx="1530">
                  <c:v>2.8439999999999408</c:v>
                </c:pt>
                <c:pt idx="1531">
                  <c:v>2.8539999999999406</c:v>
                </c:pt>
                <c:pt idx="1532">
                  <c:v>2.8639999999999404</c:v>
                </c:pt>
                <c:pt idx="1533">
                  <c:v>2.8739999999999402</c:v>
                </c:pt>
                <c:pt idx="1534">
                  <c:v>2.8839999999999399</c:v>
                </c:pt>
                <c:pt idx="1535">
                  <c:v>2.8939999999999397</c:v>
                </c:pt>
                <c:pt idx="1536">
                  <c:v>2.9039999999999395</c:v>
                </c:pt>
                <c:pt idx="1537">
                  <c:v>2.9139999999999393</c:v>
                </c:pt>
                <c:pt idx="1538">
                  <c:v>2.9239999999999391</c:v>
                </c:pt>
                <c:pt idx="1539">
                  <c:v>2.9339999999999389</c:v>
                </c:pt>
                <c:pt idx="1540">
                  <c:v>2.9439999999999387</c:v>
                </c:pt>
                <c:pt idx="1541">
                  <c:v>2.9539999999999385</c:v>
                </c:pt>
                <c:pt idx="1542">
                  <c:v>2.9639999999999382</c:v>
                </c:pt>
                <c:pt idx="1543">
                  <c:v>2.973999999999938</c:v>
                </c:pt>
                <c:pt idx="1544">
                  <c:v>2.9839999999999378</c:v>
                </c:pt>
                <c:pt idx="1545">
                  <c:v>2.9939999999999376</c:v>
                </c:pt>
                <c:pt idx="1546">
                  <c:v>3.0039999999999374</c:v>
                </c:pt>
                <c:pt idx="1547">
                  <c:v>3.0139999999999372</c:v>
                </c:pt>
                <c:pt idx="1548">
                  <c:v>3.023999999999937</c:v>
                </c:pt>
                <c:pt idx="1549">
                  <c:v>3.0339999999999367</c:v>
                </c:pt>
                <c:pt idx="1550">
                  <c:v>3.0439999999999365</c:v>
                </c:pt>
                <c:pt idx="1551">
                  <c:v>3.0539999999999363</c:v>
                </c:pt>
                <c:pt idx="1552">
                  <c:v>3.0639999999999361</c:v>
                </c:pt>
                <c:pt idx="1553">
                  <c:v>3.0739999999999359</c:v>
                </c:pt>
                <c:pt idx="1554">
                  <c:v>3.0839999999999357</c:v>
                </c:pt>
                <c:pt idx="1555">
                  <c:v>3.0939999999999355</c:v>
                </c:pt>
                <c:pt idx="1556">
                  <c:v>3.1039999999999353</c:v>
                </c:pt>
                <c:pt idx="1557">
                  <c:v>3.113999999999935</c:v>
                </c:pt>
                <c:pt idx="1558">
                  <c:v>3.1239999999999348</c:v>
                </c:pt>
                <c:pt idx="1559">
                  <c:v>3.1339999999999346</c:v>
                </c:pt>
                <c:pt idx="1560">
                  <c:v>3.1439999999999344</c:v>
                </c:pt>
                <c:pt idx="1561">
                  <c:v>3.1539999999999342</c:v>
                </c:pt>
                <c:pt idx="1562">
                  <c:v>3.163999999999934</c:v>
                </c:pt>
                <c:pt idx="1563">
                  <c:v>3.1739999999999338</c:v>
                </c:pt>
                <c:pt idx="1564">
                  <c:v>3.1839999999999336</c:v>
                </c:pt>
                <c:pt idx="1565">
                  <c:v>3.1939999999999333</c:v>
                </c:pt>
                <c:pt idx="1566">
                  <c:v>3.2039999999999331</c:v>
                </c:pt>
                <c:pt idx="1567">
                  <c:v>3.2139999999999329</c:v>
                </c:pt>
                <c:pt idx="1568">
                  <c:v>3.2239999999999327</c:v>
                </c:pt>
                <c:pt idx="1569">
                  <c:v>3.2339999999999325</c:v>
                </c:pt>
                <c:pt idx="1570">
                  <c:v>3.2439999999999323</c:v>
                </c:pt>
                <c:pt idx="1571">
                  <c:v>3.2539999999999321</c:v>
                </c:pt>
                <c:pt idx="1572">
                  <c:v>3.2639999999999318</c:v>
                </c:pt>
                <c:pt idx="1573">
                  <c:v>3.2739999999999316</c:v>
                </c:pt>
                <c:pt idx="1574">
                  <c:v>3.2839999999999314</c:v>
                </c:pt>
                <c:pt idx="1575">
                  <c:v>3.2939999999999312</c:v>
                </c:pt>
                <c:pt idx="1576">
                  <c:v>3.303999999999931</c:v>
                </c:pt>
                <c:pt idx="1577">
                  <c:v>3.3139999999999308</c:v>
                </c:pt>
                <c:pt idx="1578">
                  <c:v>3.3239999999999306</c:v>
                </c:pt>
                <c:pt idx="1579">
                  <c:v>3.3339999999999304</c:v>
                </c:pt>
                <c:pt idx="1580">
                  <c:v>3.3439999999999301</c:v>
                </c:pt>
                <c:pt idx="1581">
                  <c:v>3.3539999999999299</c:v>
                </c:pt>
                <c:pt idx="1582">
                  <c:v>3.3639999999999297</c:v>
                </c:pt>
                <c:pt idx="1583">
                  <c:v>3.3739999999999295</c:v>
                </c:pt>
                <c:pt idx="1584">
                  <c:v>3.3839999999999293</c:v>
                </c:pt>
                <c:pt idx="1585">
                  <c:v>3.3939999999999291</c:v>
                </c:pt>
                <c:pt idx="1586">
                  <c:v>3.4039999999999289</c:v>
                </c:pt>
                <c:pt idx="1587">
                  <c:v>3.4139999999999286</c:v>
                </c:pt>
                <c:pt idx="1588">
                  <c:v>3.4239999999999284</c:v>
                </c:pt>
                <c:pt idx="1589">
                  <c:v>3.4339999999999282</c:v>
                </c:pt>
                <c:pt idx="1590">
                  <c:v>3.443999999999928</c:v>
                </c:pt>
                <c:pt idx="1591">
                  <c:v>3.4539999999999278</c:v>
                </c:pt>
                <c:pt idx="1592">
                  <c:v>3.4639999999999276</c:v>
                </c:pt>
                <c:pt idx="1593">
                  <c:v>3.4739999999999274</c:v>
                </c:pt>
                <c:pt idx="1594">
                  <c:v>3.4839999999999272</c:v>
                </c:pt>
                <c:pt idx="1595">
                  <c:v>3.4939999999999269</c:v>
                </c:pt>
                <c:pt idx="1596">
                  <c:v>3.5039999999999267</c:v>
                </c:pt>
                <c:pt idx="1597">
                  <c:v>3.5139999999999265</c:v>
                </c:pt>
                <c:pt idx="1598">
                  <c:v>3.5239999999999263</c:v>
                </c:pt>
                <c:pt idx="1599">
                  <c:v>3.5339999999999261</c:v>
                </c:pt>
                <c:pt idx="1600">
                  <c:v>3.5439999999999259</c:v>
                </c:pt>
                <c:pt idx="1601">
                  <c:v>3.5539999999999257</c:v>
                </c:pt>
                <c:pt idx="1602">
                  <c:v>3.5639999999999254</c:v>
                </c:pt>
                <c:pt idx="1603">
                  <c:v>3.5739999999999252</c:v>
                </c:pt>
                <c:pt idx="1604">
                  <c:v>3.583999999999925</c:v>
                </c:pt>
                <c:pt idx="1605">
                  <c:v>3.5939999999999248</c:v>
                </c:pt>
                <c:pt idx="1606">
                  <c:v>3.6039999999999246</c:v>
                </c:pt>
                <c:pt idx="1607">
                  <c:v>3.6139999999999244</c:v>
                </c:pt>
                <c:pt idx="1608">
                  <c:v>3.6239999999999242</c:v>
                </c:pt>
                <c:pt idx="1609">
                  <c:v>3.633999999999924</c:v>
                </c:pt>
                <c:pt idx="1610">
                  <c:v>3.6439999999999237</c:v>
                </c:pt>
                <c:pt idx="1611">
                  <c:v>3.6539999999999235</c:v>
                </c:pt>
                <c:pt idx="1612">
                  <c:v>3.6639999999999233</c:v>
                </c:pt>
                <c:pt idx="1613">
                  <c:v>3.6739999999999231</c:v>
                </c:pt>
                <c:pt idx="1614">
                  <c:v>3.6839999999999229</c:v>
                </c:pt>
                <c:pt idx="1615">
                  <c:v>3.6939999999999227</c:v>
                </c:pt>
                <c:pt idx="1616">
                  <c:v>3.7039999999999225</c:v>
                </c:pt>
                <c:pt idx="1617">
                  <c:v>3.7139999999999223</c:v>
                </c:pt>
                <c:pt idx="1618">
                  <c:v>3.723999999999922</c:v>
                </c:pt>
                <c:pt idx="1619">
                  <c:v>3.7339999999999218</c:v>
                </c:pt>
                <c:pt idx="1620">
                  <c:v>3.7439999999999216</c:v>
                </c:pt>
                <c:pt idx="1621">
                  <c:v>3.7539999999999214</c:v>
                </c:pt>
                <c:pt idx="1622">
                  <c:v>3.7639999999999212</c:v>
                </c:pt>
                <c:pt idx="1623">
                  <c:v>3.773999999999921</c:v>
                </c:pt>
                <c:pt idx="1624">
                  <c:v>3.7839999999999208</c:v>
                </c:pt>
                <c:pt idx="1625">
                  <c:v>3.7939999999999205</c:v>
                </c:pt>
                <c:pt idx="1626">
                  <c:v>3.8039999999999203</c:v>
                </c:pt>
                <c:pt idx="1627">
                  <c:v>3.8139999999999201</c:v>
                </c:pt>
                <c:pt idx="1628">
                  <c:v>3.8239999999999199</c:v>
                </c:pt>
                <c:pt idx="1629">
                  <c:v>3.8339999999999197</c:v>
                </c:pt>
                <c:pt idx="1630">
                  <c:v>3.8439999999999195</c:v>
                </c:pt>
                <c:pt idx="1631">
                  <c:v>3.8539999999999193</c:v>
                </c:pt>
                <c:pt idx="1632">
                  <c:v>3.8639999999999191</c:v>
                </c:pt>
                <c:pt idx="1633">
                  <c:v>3.8739999999999188</c:v>
                </c:pt>
                <c:pt idx="1634">
                  <c:v>3.8839999999999186</c:v>
                </c:pt>
                <c:pt idx="1635">
                  <c:v>3.8939999999999184</c:v>
                </c:pt>
                <c:pt idx="1636">
                  <c:v>3.9039999999999182</c:v>
                </c:pt>
                <c:pt idx="1637">
                  <c:v>3.913999999999918</c:v>
                </c:pt>
                <c:pt idx="1638">
                  <c:v>3.9239999999999178</c:v>
                </c:pt>
                <c:pt idx="1639">
                  <c:v>3.9339999999999176</c:v>
                </c:pt>
                <c:pt idx="1640">
                  <c:v>3.9439999999999173</c:v>
                </c:pt>
                <c:pt idx="1641">
                  <c:v>3.9539999999999171</c:v>
                </c:pt>
                <c:pt idx="1642">
                  <c:v>3.9639999999999169</c:v>
                </c:pt>
                <c:pt idx="1643">
                  <c:v>3.9739999999999167</c:v>
                </c:pt>
                <c:pt idx="1644">
                  <c:v>3.9839999999999165</c:v>
                </c:pt>
                <c:pt idx="1645">
                  <c:v>3.9939999999999163</c:v>
                </c:pt>
                <c:pt idx="1646">
                  <c:v>4.0039999999999161</c:v>
                </c:pt>
                <c:pt idx="1647">
                  <c:v>4.0139999999999159</c:v>
                </c:pt>
                <c:pt idx="1648">
                  <c:v>4.0239999999999156</c:v>
                </c:pt>
                <c:pt idx="1649">
                  <c:v>4.0339999999999154</c:v>
                </c:pt>
                <c:pt idx="1650">
                  <c:v>4.0439999999999152</c:v>
                </c:pt>
                <c:pt idx="1651">
                  <c:v>4.053999999999915</c:v>
                </c:pt>
                <c:pt idx="1652">
                  <c:v>4.0639999999999148</c:v>
                </c:pt>
                <c:pt idx="1653">
                  <c:v>4.0739999999999146</c:v>
                </c:pt>
                <c:pt idx="1654">
                  <c:v>4.0839999999999144</c:v>
                </c:pt>
                <c:pt idx="1655">
                  <c:v>4.0939999999999142</c:v>
                </c:pt>
                <c:pt idx="1656">
                  <c:v>4.1039999999999139</c:v>
                </c:pt>
                <c:pt idx="1657">
                  <c:v>4.1139999999999137</c:v>
                </c:pt>
                <c:pt idx="1658">
                  <c:v>4.1239999999999135</c:v>
                </c:pt>
                <c:pt idx="1659">
                  <c:v>4.1339999999999133</c:v>
                </c:pt>
                <c:pt idx="1660">
                  <c:v>4.1439999999999131</c:v>
                </c:pt>
                <c:pt idx="1661">
                  <c:v>4.1539999999999129</c:v>
                </c:pt>
                <c:pt idx="1662">
                  <c:v>4.1639999999999127</c:v>
                </c:pt>
                <c:pt idx="1663">
                  <c:v>4.1739999999999124</c:v>
                </c:pt>
                <c:pt idx="1664">
                  <c:v>4.1839999999999122</c:v>
                </c:pt>
                <c:pt idx="1665">
                  <c:v>4.193999999999912</c:v>
                </c:pt>
                <c:pt idx="1666">
                  <c:v>4.2039999999999118</c:v>
                </c:pt>
                <c:pt idx="1667">
                  <c:v>4.2139999999999116</c:v>
                </c:pt>
                <c:pt idx="1668">
                  <c:v>4.2239999999999114</c:v>
                </c:pt>
                <c:pt idx="1669">
                  <c:v>4.2339999999999112</c:v>
                </c:pt>
                <c:pt idx="1670">
                  <c:v>4.243999999999911</c:v>
                </c:pt>
                <c:pt idx="1671">
                  <c:v>4.2539999999999107</c:v>
                </c:pt>
                <c:pt idx="1672">
                  <c:v>4.2639999999999105</c:v>
                </c:pt>
                <c:pt idx="1673">
                  <c:v>4.2739999999999103</c:v>
                </c:pt>
                <c:pt idx="1674">
                  <c:v>4.2839999999999101</c:v>
                </c:pt>
                <c:pt idx="1675">
                  <c:v>4.2939999999999099</c:v>
                </c:pt>
                <c:pt idx="1676">
                  <c:v>4.3039999999999097</c:v>
                </c:pt>
                <c:pt idx="1677">
                  <c:v>4.3139999999999095</c:v>
                </c:pt>
                <c:pt idx="1678">
                  <c:v>4.3239999999999092</c:v>
                </c:pt>
                <c:pt idx="1679">
                  <c:v>4.333999999999909</c:v>
                </c:pt>
                <c:pt idx="1680">
                  <c:v>4.3439999999999088</c:v>
                </c:pt>
                <c:pt idx="1681">
                  <c:v>4.3539999999999086</c:v>
                </c:pt>
                <c:pt idx="1682">
                  <c:v>4.3639999999999084</c:v>
                </c:pt>
                <c:pt idx="1683">
                  <c:v>4.3739999999999082</c:v>
                </c:pt>
                <c:pt idx="1684">
                  <c:v>4.383999999999908</c:v>
                </c:pt>
                <c:pt idx="1685">
                  <c:v>4.3939999999999078</c:v>
                </c:pt>
                <c:pt idx="1686">
                  <c:v>4.4039999999999075</c:v>
                </c:pt>
                <c:pt idx="1687">
                  <c:v>4.4139999999999073</c:v>
                </c:pt>
                <c:pt idx="1688">
                  <c:v>4.4239999999999071</c:v>
                </c:pt>
                <c:pt idx="1689">
                  <c:v>4.4339999999999069</c:v>
                </c:pt>
                <c:pt idx="1690">
                  <c:v>4.4439999999999067</c:v>
                </c:pt>
                <c:pt idx="1691">
                  <c:v>4.4539999999999065</c:v>
                </c:pt>
                <c:pt idx="1692">
                  <c:v>4.4639999999999063</c:v>
                </c:pt>
                <c:pt idx="1693">
                  <c:v>4.4739999999999061</c:v>
                </c:pt>
                <c:pt idx="1694">
                  <c:v>4.4839999999999058</c:v>
                </c:pt>
                <c:pt idx="1695">
                  <c:v>4.4939999999999056</c:v>
                </c:pt>
                <c:pt idx="1696">
                  <c:v>4.5039999999999054</c:v>
                </c:pt>
                <c:pt idx="1697">
                  <c:v>4.5139999999999052</c:v>
                </c:pt>
                <c:pt idx="1698">
                  <c:v>4.523999999999905</c:v>
                </c:pt>
                <c:pt idx="1699">
                  <c:v>4.5339999999999048</c:v>
                </c:pt>
                <c:pt idx="1700">
                  <c:v>4.5439999999999046</c:v>
                </c:pt>
                <c:pt idx="1701">
                  <c:v>4.5539999999999043</c:v>
                </c:pt>
                <c:pt idx="1702">
                  <c:v>4.5639999999999041</c:v>
                </c:pt>
                <c:pt idx="1703">
                  <c:v>4.5739999999999039</c:v>
                </c:pt>
                <c:pt idx="1704">
                  <c:v>4.5839999999999037</c:v>
                </c:pt>
                <c:pt idx="1705">
                  <c:v>4.5939999999999035</c:v>
                </c:pt>
                <c:pt idx="1706">
                  <c:v>4.6039999999999033</c:v>
                </c:pt>
                <c:pt idx="1707">
                  <c:v>4.6139999999999031</c:v>
                </c:pt>
                <c:pt idx="1708">
                  <c:v>4.6239999999999029</c:v>
                </c:pt>
                <c:pt idx="1709">
                  <c:v>4.6339999999999026</c:v>
                </c:pt>
                <c:pt idx="1710">
                  <c:v>4.6439999999999024</c:v>
                </c:pt>
                <c:pt idx="1711">
                  <c:v>4.6539999999999022</c:v>
                </c:pt>
                <c:pt idx="1712">
                  <c:v>4.663999999999902</c:v>
                </c:pt>
                <c:pt idx="1713">
                  <c:v>4.6739999999999018</c:v>
                </c:pt>
                <c:pt idx="1714">
                  <c:v>4.6839999999999016</c:v>
                </c:pt>
                <c:pt idx="1715">
                  <c:v>4.6939999999999014</c:v>
                </c:pt>
                <c:pt idx="1716">
                  <c:v>4.7039999999999011</c:v>
                </c:pt>
                <c:pt idx="1717">
                  <c:v>4.7139999999999009</c:v>
                </c:pt>
                <c:pt idx="1718">
                  <c:v>4.7239999999999007</c:v>
                </c:pt>
                <c:pt idx="1719">
                  <c:v>4.7339999999999005</c:v>
                </c:pt>
                <c:pt idx="1720">
                  <c:v>4.7439999999999003</c:v>
                </c:pt>
                <c:pt idx="1721">
                  <c:v>4.7539999999999001</c:v>
                </c:pt>
                <c:pt idx="1722">
                  <c:v>4.7639999999998999</c:v>
                </c:pt>
                <c:pt idx="1723">
                  <c:v>4.7739999999998997</c:v>
                </c:pt>
                <c:pt idx="1724">
                  <c:v>4.7839999999998994</c:v>
                </c:pt>
                <c:pt idx="1725">
                  <c:v>4.7939999999998992</c:v>
                </c:pt>
                <c:pt idx="1726">
                  <c:v>4.803999999999899</c:v>
                </c:pt>
                <c:pt idx="1727">
                  <c:v>4.8139999999998988</c:v>
                </c:pt>
                <c:pt idx="1728">
                  <c:v>4.8239999999998986</c:v>
                </c:pt>
                <c:pt idx="1729">
                  <c:v>4.8339999999998984</c:v>
                </c:pt>
                <c:pt idx="1730">
                  <c:v>4.8439999999998982</c:v>
                </c:pt>
                <c:pt idx="1731">
                  <c:v>4.853999999999898</c:v>
                </c:pt>
                <c:pt idx="1732">
                  <c:v>4.8639999999998977</c:v>
                </c:pt>
                <c:pt idx="1733">
                  <c:v>4.8739999999998975</c:v>
                </c:pt>
                <c:pt idx="1734">
                  <c:v>4.8839999999998973</c:v>
                </c:pt>
                <c:pt idx="1735">
                  <c:v>4.8939999999998971</c:v>
                </c:pt>
                <c:pt idx="1736">
                  <c:v>4.9039999999998969</c:v>
                </c:pt>
                <c:pt idx="1737">
                  <c:v>4.9139999999998967</c:v>
                </c:pt>
                <c:pt idx="1738">
                  <c:v>4.9239999999998965</c:v>
                </c:pt>
                <c:pt idx="1739">
                  <c:v>4.9339999999998962</c:v>
                </c:pt>
                <c:pt idx="1740">
                  <c:v>4.943999999999896</c:v>
                </c:pt>
                <c:pt idx="1741">
                  <c:v>4.9539999999998958</c:v>
                </c:pt>
                <c:pt idx="1742">
                  <c:v>4.9639999999998956</c:v>
                </c:pt>
                <c:pt idx="1743">
                  <c:v>4.9739999999998954</c:v>
                </c:pt>
                <c:pt idx="1744">
                  <c:v>4.9839999999998952</c:v>
                </c:pt>
                <c:pt idx="1745">
                  <c:v>4.993999999999895</c:v>
                </c:pt>
                <c:pt idx="1746">
                  <c:v>5.0039999999998948</c:v>
                </c:pt>
                <c:pt idx="1747">
                  <c:v>5.0139999999998945</c:v>
                </c:pt>
                <c:pt idx="1748">
                  <c:v>5.0239999999998943</c:v>
                </c:pt>
                <c:pt idx="1749">
                  <c:v>5.0339999999998941</c:v>
                </c:pt>
                <c:pt idx="1750">
                  <c:v>5.0439999999998939</c:v>
                </c:pt>
                <c:pt idx="1751">
                  <c:v>5.0539999999998937</c:v>
                </c:pt>
                <c:pt idx="1752">
                  <c:v>5.0639999999998935</c:v>
                </c:pt>
                <c:pt idx="1753">
                  <c:v>5.0739999999998933</c:v>
                </c:pt>
                <c:pt idx="1754">
                  <c:v>5.083999999999893</c:v>
                </c:pt>
                <c:pt idx="1755">
                  <c:v>5.0939999999998928</c:v>
                </c:pt>
                <c:pt idx="1756">
                  <c:v>5.1039999999998926</c:v>
                </c:pt>
                <c:pt idx="1757">
                  <c:v>5.1139999999998924</c:v>
                </c:pt>
                <c:pt idx="1758">
                  <c:v>5.1239999999998922</c:v>
                </c:pt>
                <c:pt idx="1759">
                  <c:v>5.133999999999892</c:v>
                </c:pt>
                <c:pt idx="1760">
                  <c:v>5.1439999999998918</c:v>
                </c:pt>
                <c:pt idx="1761">
                  <c:v>5.1539999999998916</c:v>
                </c:pt>
                <c:pt idx="1762">
                  <c:v>5.1639999999998913</c:v>
                </c:pt>
                <c:pt idx="1763">
                  <c:v>5.1739999999998911</c:v>
                </c:pt>
                <c:pt idx="1764">
                  <c:v>5.1839999999998909</c:v>
                </c:pt>
                <c:pt idx="1765">
                  <c:v>5.1939999999998907</c:v>
                </c:pt>
                <c:pt idx="1766">
                  <c:v>5.2039999999998905</c:v>
                </c:pt>
                <c:pt idx="1767">
                  <c:v>5.2139999999998903</c:v>
                </c:pt>
                <c:pt idx="1768">
                  <c:v>5.2239999999998901</c:v>
                </c:pt>
                <c:pt idx="1769">
                  <c:v>5.2339999999998899</c:v>
                </c:pt>
                <c:pt idx="1770">
                  <c:v>5.2439999999998896</c:v>
                </c:pt>
                <c:pt idx="1771">
                  <c:v>5.2539999999998894</c:v>
                </c:pt>
                <c:pt idx="1772">
                  <c:v>5.2639999999998892</c:v>
                </c:pt>
                <c:pt idx="1773">
                  <c:v>5.273999999999889</c:v>
                </c:pt>
                <c:pt idx="1774">
                  <c:v>5.2839999999998888</c:v>
                </c:pt>
                <c:pt idx="1775">
                  <c:v>5.2939999999998886</c:v>
                </c:pt>
                <c:pt idx="1776">
                  <c:v>5.3039999999998884</c:v>
                </c:pt>
                <c:pt idx="1777">
                  <c:v>5.3139999999998881</c:v>
                </c:pt>
                <c:pt idx="1778">
                  <c:v>5.3239999999998879</c:v>
                </c:pt>
                <c:pt idx="1779">
                  <c:v>5.3339999999998877</c:v>
                </c:pt>
                <c:pt idx="1780">
                  <c:v>5.3439999999998875</c:v>
                </c:pt>
                <c:pt idx="1781">
                  <c:v>5.3539999999998873</c:v>
                </c:pt>
                <c:pt idx="1782">
                  <c:v>5.3639999999998871</c:v>
                </c:pt>
                <c:pt idx="1783">
                  <c:v>5.3739999999998869</c:v>
                </c:pt>
                <c:pt idx="1784">
                  <c:v>5.3839999999998867</c:v>
                </c:pt>
                <c:pt idx="1785">
                  <c:v>5.3939999999998864</c:v>
                </c:pt>
                <c:pt idx="1786">
                  <c:v>5.4039999999998862</c:v>
                </c:pt>
                <c:pt idx="1787">
                  <c:v>5.413999999999886</c:v>
                </c:pt>
                <c:pt idx="1788">
                  <c:v>5.4239999999998858</c:v>
                </c:pt>
                <c:pt idx="1789">
                  <c:v>5.4339999999998856</c:v>
                </c:pt>
                <c:pt idx="1790">
                  <c:v>5.4439999999998854</c:v>
                </c:pt>
                <c:pt idx="1791">
                  <c:v>5.4539999999998852</c:v>
                </c:pt>
                <c:pt idx="1792">
                  <c:v>5.4639999999998849</c:v>
                </c:pt>
                <c:pt idx="1793">
                  <c:v>5.4739999999998847</c:v>
                </c:pt>
                <c:pt idx="1794">
                  <c:v>5.4839999999998845</c:v>
                </c:pt>
                <c:pt idx="1795">
                  <c:v>5.4939999999998843</c:v>
                </c:pt>
                <c:pt idx="1796">
                  <c:v>5.5039999999998841</c:v>
                </c:pt>
                <c:pt idx="1797">
                  <c:v>5.5139999999998839</c:v>
                </c:pt>
                <c:pt idx="1798">
                  <c:v>5.5239999999998837</c:v>
                </c:pt>
                <c:pt idx="1799">
                  <c:v>5.5339999999998835</c:v>
                </c:pt>
                <c:pt idx="1800">
                  <c:v>5.5439999999998832</c:v>
                </c:pt>
                <c:pt idx="1801">
                  <c:v>5.553999999999883</c:v>
                </c:pt>
                <c:pt idx="1802">
                  <c:v>5.5639999999998828</c:v>
                </c:pt>
                <c:pt idx="1803">
                  <c:v>5.5739999999998826</c:v>
                </c:pt>
                <c:pt idx="1804">
                  <c:v>5.5839999999998824</c:v>
                </c:pt>
                <c:pt idx="1805">
                  <c:v>5.5939999999998822</c:v>
                </c:pt>
                <c:pt idx="1806">
                  <c:v>5.603999999999882</c:v>
                </c:pt>
                <c:pt idx="1807">
                  <c:v>5.6139999999998818</c:v>
                </c:pt>
                <c:pt idx="1808">
                  <c:v>5.6239999999998815</c:v>
                </c:pt>
                <c:pt idx="1809">
                  <c:v>5.6339999999998813</c:v>
                </c:pt>
                <c:pt idx="1810">
                  <c:v>5.6439999999998811</c:v>
                </c:pt>
                <c:pt idx="1811">
                  <c:v>5.6539999999998809</c:v>
                </c:pt>
                <c:pt idx="1812">
                  <c:v>5.6639999999998807</c:v>
                </c:pt>
                <c:pt idx="1813">
                  <c:v>5.6739999999998805</c:v>
                </c:pt>
                <c:pt idx="1814">
                  <c:v>5.6839999999998803</c:v>
                </c:pt>
                <c:pt idx="1815">
                  <c:v>5.69399999999988</c:v>
                </c:pt>
                <c:pt idx="1816">
                  <c:v>5.7039999999998798</c:v>
                </c:pt>
                <c:pt idx="1817">
                  <c:v>5.7139999999998796</c:v>
                </c:pt>
                <c:pt idx="1818">
                  <c:v>5.7239999999998794</c:v>
                </c:pt>
                <c:pt idx="1819">
                  <c:v>5.7339999999998792</c:v>
                </c:pt>
                <c:pt idx="1820">
                  <c:v>5.743999999999879</c:v>
                </c:pt>
                <c:pt idx="1821">
                  <c:v>5.7539999999998788</c:v>
                </c:pt>
                <c:pt idx="1822">
                  <c:v>5.7639999999998786</c:v>
                </c:pt>
                <c:pt idx="1823">
                  <c:v>5.7739999999998783</c:v>
                </c:pt>
                <c:pt idx="1824">
                  <c:v>5.7839999999998781</c:v>
                </c:pt>
                <c:pt idx="1825">
                  <c:v>5.7939999999998779</c:v>
                </c:pt>
                <c:pt idx="1826">
                  <c:v>5.8039999999998777</c:v>
                </c:pt>
                <c:pt idx="1827">
                  <c:v>5.8139999999998775</c:v>
                </c:pt>
                <c:pt idx="1828">
                  <c:v>5.8239999999998773</c:v>
                </c:pt>
                <c:pt idx="1829">
                  <c:v>5.8339999999998771</c:v>
                </c:pt>
                <c:pt idx="1830">
                  <c:v>5.8439999999998768</c:v>
                </c:pt>
                <c:pt idx="1831">
                  <c:v>5.8539999999998766</c:v>
                </c:pt>
                <c:pt idx="1832">
                  <c:v>5.8639999999998764</c:v>
                </c:pt>
                <c:pt idx="1833">
                  <c:v>5.8739999999998762</c:v>
                </c:pt>
                <c:pt idx="1834">
                  <c:v>5.883999999999876</c:v>
                </c:pt>
                <c:pt idx="1835">
                  <c:v>5.8939999999998758</c:v>
                </c:pt>
                <c:pt idx="1836">
                  <c:v>5.9039999999998756</c:v>
                </c:pt>
                <c:pt idx="1837">
                  <c:v>5.9139999999998754</c:v>
                </c:pt>
                <c:pt idx="1838">
                  <c:v>5.9239999999998751</c:v>
                </c:pt>
                <c:pt idx="1839">
                  <c:v>5.9339999999998749</c:v>
                </c:pt>
                <c:pt idx="1840">
                  <c:v>5.9439999999998747</c:v>
                </c:pt>
                <c:pt idx="1841">
                  <c:v>5.9539999999998745</c:v>
                </c:pt>
                <c:pt idx="1842">
                  <c:v>5.9639999999998743</c:v>
                </c:pt>
                <c:pt idx="1843">
                  <c:v>5.9739999999998741</c:v>
                </c:pt>
                <c:pt idx="1844">
                  <c:v>5.9839999999998739</c:v>
                </c:pt>
                <c:pt idx="1845">
                  <c:v>5.9939999999998737</c:v>
                </c:pt>
                <c:pt idx="1846">
                  <c:v>6.0039999999998734</c:v>
                </c:pt>
                <c:pt idx="1847">
                  <c:v>6.0139999999998732</c:v>
                </c:pt>
                <c:pt idx="1848">
                  <c:v>6.023999999999873</c:v>
                </c:pt>
                <c:pt idx="1849">
                  <c:v>6.0339999999998728</c:v>
                </c:pt>
                <c:pt idx="1850">
                  <c:v>6.0439999999998726</c:v>
                </c:pt>
                <c:pt idx="1851">
                  <c:v>6.0539999999998724</c:v>
                </c:pt>
                <c:pt idx="1852">
                  <c:v>6.0639999999998722</c:v>
                </c:pt>
                <c:pt idx="1853">
                  <c:v>6.0739999999998719</c:v>
                </c:pt>
                <c:pt idx="1854">
                  <c:v>6.0839999999998717</c:v>
                </c:pt>
                <c:pt idx="1855">
                  <c:v>6.0939999999998715</c:v>
                </c:pt>
                <c:pt idx="1856">
                  <c:v>6.1039999999998713</c:v>
                </c:pt>
                <c:pt idx="1857">
                  <c:v>6.1139999999998711</c:v>
                </c:pt>
                <c:pt idx="1858">
                  <c:v>6.1239999999998709</c:v>
                </c:pt>
                <c:pt idx="1859">
                  <c:v>6.1339999999998707</c:v>
                </c:pt>
                <c:pt idx="1860">
                  <c:v>6.1439999999998705</c:v>
                </c:pt>
                <c:pt idx="1861">
                  <c:v>6.1539999999998702</c:v>
                </c:pt>
                <c:pt idx="1862">
                  <c:v>6.16399999999987</c:v>
                </c:pt>
                <c:pt idx="1863">
                  <c:v>6.1739999999998698</c:v>
                </c:pt>
                <c:pt idx="1864">
                  <c:v>6.1839999999998696</c:v>
                </c:pt>
                <c:pt idx="1865">
                  <c:v>6.1939999999998694</c:v>
                </c:pt>
                <c:pt idx="1866">
                  <c:v>6.2039999999998692</c:v>
                </c:pt>
                <c:pt idx="1867">
                  <c:v>6.213999999999869</c:v>
                </c:pt>
                <c:pt idx="1868">
                  <c:v>6.2239999999998687</c:v>
                </c:pt>
                <c:pt idx="1869">
                  <c:v>6.2339999999998685</c:v>
                </c:pt>
                <c:pt idx="1870">
                  <c:v>6.2439999999998683</c:v>
                </c:pt>
                <c:pt idx="1871">
                  <c:v>6.2539999999998681</c:v>
                </c:pt>
                <c:pt idx="1872">
                  <c:v>6.2639999999998679</c:v>
                </c:pt>
                <c:pt idx="1873">
                  <c:v>6.2739999999998677</c:v>
                </c:pt>
                <c:pt idx="1874">
                  <c:v>6.2839999999998675</c:v>
                </c:pt>
                <c:pt idx="1875">
                  <c:v>6.2939999999998673</c:v>
                </c:pt>
                <c:pt idx="1876">
                  <c:v>6.303999999999867</c:v>
                </c:pt>
                <c:pt idx="1877">
                  <c:v>6.3139999999998668</c:v>
                </c:pt>
                <c:pt idx="1878">
                  <c:v>6.3239999999998666</c:v>
                </c:pt>
                <c:pt idx="1879">
                  <c:v>6.3339999999998664</c:v>
                </c:pt>
                <c:pt idx="1880">
                  <c:v>6.3439999999998662</c:v>
                </c:pt>
                <c:pt idx="1881">
                  <c:v>6.353999999999866</c:v>
                </c:pt>
                <c:pt idx="1882">
                  <c:v>6.3639999999998658</c:v>
                </c:pt>
                <c:pt idx="1883">
                  <c:v>6.3739999999998656</c:v>
                </c:pt>
                <c:pt idx="1884">
                  <c:v>6.3839999999998653</c:v>
                </c:pt>
                <c:pt idx="1885">
                  <c:v>6.3939999999998651</c:v>
                </c:pt>
                <c:pt idx="1886">
                  <c:v>6.4039999999998649</c:v>
                </c:pt>
                <c:pt idx="1887">
                  <c:v>6.4139999999998647</c:v>
                </c:pt>
                <c:pt idx="1888">
                  <c:v>6.4239999999998645</c:v>
                </c:pt>
                <c:pt idx="1889">
                  <c:v>6.4339999999998643</c:v>
                </c:pt>
                <c:pt idx="1890">
                  <c:v>6.4439999999998641</c:v>
                </c:pt>
                <c:pt idx="1891">
                  <c:v>6.4539999999998638</c:v>
                </c:pt>
                <c:pt idx="1892">
                  <c:v>6.4639999999998636</c:v>
                </c:pt>
                <c:pt idx="1893">
                  <c:v>6.4739999999998634</c:v>
                </c:pt>
                <c:pt idx="1894">
                  <c:v>6.4839999999998632</c:v>
                </c:pt>
                <c:pt idx="1895">
                  <c:v>6.493999999999863</c:v>
                </c:pt>
                <c:pt idx="1896">
                  <c:v>6.5039999999998628</c:v>
                </c:pt>
                <c:pt idx="1897">
                  <c:v>6.5139999999998626</c:v>
                </c:pt>
                <c:pt idx="1898">
                  <c:v>6.5239999999998624</c:v>
                </c:pt>
                <c:pt idx="1899">
                  <c:v>6.5339999999998621</c:v>
                </c:pt>
                <c:pt idx="1900">
                  <c:v>6.5439999999998619</c:v>
                </c:pt>
                <c:pt idx="1901">
                  <c:v>6.5539999999998617</c:v>
                </c:pt>
                <c:pt idx="1902">
                  <c:v>6.5639999999998615</c:v>
                </c:pt>
                <c:pt idx="1903">
                  <c:v>6.5739999999998613</c:v>
                </c:pt>
                <c:pt idx="1904">
                  <c:v>6.5839999999998611</c:v>
                </c:pt>
                <c:pt idx="1905">
                  <c:v>6.5939999999998609</c:v>
                </c:pt>
                <c:pt idx="1906">
                  <c:v>6.6039999999998606</c:v>
                </c:pt>
                <c:pt idx="1907">
                  <c:v>6.6139999999998604</c:v>
                </c:pt>
                <c:pt idx="1908">
                  <c:v>6.6239999999998602</c:v>
                </c:pt>
                <c:pt idx="1909">
                  <c:v>6.63399999999986</c:v>
                </c:pt>
                <c:pt idx="1910">
                  <c:v>6.6439999999998598</c:v>
                </c:pt>
                <c:pt idx="1911">
                  <c:v>6.6539999999998596</c:v>
                </c:pt>
                <c:pt idx="1912">
                  <c:v>6.6639999999998594</c:v>
                </c:pt>
                <c:pt idx="1913">
                  <c:v>6.6739999999998592</c:v>
                </c:pt>
                <c:pt idx="1914">
                  <c:v>6.6839999999998589</c:v>
                </c:pt>
                <c:pt idx="1915">
                  <c:v>6.6939999999998587</c:v>
                </c:pt>
                <c:pt idx="1916">
                  <c:v>6.7039999999998585</c:v>
                </c:pt>
                <c:pt idx="1917">
                  <c:v>6.7139999999998583</c:v>
                </c:pt>
                <c:pt idx="1918">
                  <c:v>6.7239999999998581</c:v>
                </c:pt>
                <c:pt idx="1919">
                  <c:v>6.7339999999998579</c:v>
                </c:pt>
                <c:pt idx="1920">
                  <c:v>6.7439999999998577</c:v>
                </c:pt>
                <c:pt idx="1921">
                  <c:v>6.7539999999998575</c:v>
                </c:pt>
                <c:pt idx="1922">
                  <c:v>6.7639999999998572</c:v>
                </c:pt>
                <c:pt idx="1923">
                  <c:v>6.773999999999857</c:v>
                </c:pt>
                <c:pt idx="1924">
                  <c:v>6.7839999999998568</c:v>
                </c:pt>
                <c:pt idx="1925">
                  <c:v>6.7939999999998566</c:v>
                </c:pt>
                <c:pt idx="1926">
                  <c:v>6.8039999999998564</c:v>
                </c:pt>
                <c:pt idx="1927">
                  <c:v>6.8139999999998562</c:v>
                </c:pt>
                <c:pt idx="1928">
                  <c:v>6.823999999999856</c:v>
                </c:pt>
                <c:pt idx="1929">
                  <c:v>6.8339999999998557</c:v>
                </c:pt>
                <c:pt idx="1930">
                  <c:v>6.8439999999998555</c:v>
                </c:pt>
                <c:pt idx="1931">
                  <c:v>6.8539999999998553</c:v>
                </c:pt>
                <c:pt idx="1932">
                  <c:v>6.8639999999998551</c:v>
                </c:pt>
                <c:pt idx="1933">
                  <c:v>6.8739999999998549</c:v>
                </c:pt>
                <c:pt idx="1934">
                  <c:v>6.8839999999998547</c:v>
                </c:pt>
                <c:pt idx="1935">
                  <c:v>6.8939999999998545</c:v>
                </c:pt>
                <c:pt idx="1936">
                  <c:v>6.9039999999998543</c:v>
                </c:pt>
                <c:pt idx="1937">
                  <c:v>6.913999999999854</c:v>
                </c:pt>
                <c:pt idx="1938">
                  <c:v>6.9239999999998538</c:v>
                </c:pt>
                <c:pt idx="1939">
                  <c:v>6.9339999999998536</c:v>
                </c:pt>
                <c:pt idx="1940">
                  <c:v>6.9439999999998534</c:v>
                </c:pt>
                <c:pt idx="1941">
                  <c:v>6.9539999999998532</c:v>
                </c:pt>
                <c:pt idx="1942">
                  <c:v>6.963999999999853</c:v>
                </c:pt>
                <c:pt idx="1943">
                  <c:v>6.9739999999998528</c:v>
                </c:pt>
                <c:pt idx="1944">
                  <c:v>6.9839999999998525</c:v>
                </c:pt>
                <c:pt idx="1945">
                  <c:v>6.9939999999998523</c:v>
                </c:pt>
                <c:pt idx="1946">
                  <c:v>7.0039999999998521</c:v>
                </c:pt>
                <c:pt idx="1947">
                  <c:v>7.0139999999998519</c:v>
                </c:pt>
                <c:pt idx="1948">
                  <c:v>7.0239999999998517</c:v>
                </c:pt>
                <c:pt idx="1949">
                  <c:v>7.0339999999998515</c:v>
                </c:pt>
                <c:pt idx="1950">
                  <c:v>7.0439999999998513</c:v>
                </c:pt>
                <c:pt idx="1951">
                  <c:v>7.0539999999998511</c:v>
                </c:pt>
                <c:pt idx="1952">
                  <c:v>7.0639999999998508</c:v>
                </c:pt>
                <c:pt idx="1953">
                  <c:v>7.0739999999998506</c:v>
                </c:pt>
                <c:pt idx="1954">
                  <c:v>7.0839999999998504</c:v>
                </c:pt>
                <c:pt idx="1955">
                  <c:v>7.0939999999998502</c:v>
                </c:pt>
                <c:pt idx="1956">
                  <c:v>7.10399999999985</c:v>
                </c:pt>
                <c:pt idx="1957">
                  <c:v>7.1139999999998498</c:v>
                </c:pt>
                <c:pt idx="1958">
                  <c:v>7.1239999999998496</c:v>
                </c:pt>
                <c:pt idx="1959">
                  <c:v>7.1339999999998494</c:v>
                </c:pt>
                <c:pt idx="1960">
                  <c:v>7.1439999999998491</c:v>
                </c:pt>
                <c:pt idx="1961">
                  <c:v>7.1539999999998489</c:v>
                </c:pt>
                <c:pt idx="1962">
                  <c:v>7.1639999999998487</c:v>
                </c:pt>
                <c:pt idx="1963">
                  <c:v>7.1739999999998485</c:v>
                </c:pt>
                <c:pt idx="1964">
                  <c:v>7.1839999999998483</c:v>
                </c:pt>
                <c:pt idx="1965">
                  <c:v>7.1939999999998481</c:v>
                </c:pt>
                <c:pt idx="1966">
                  <c:v>7.2039999999998479</c:v>
                </c:pt>
                <c:pt idx="1967">
                  <c:v>7.2139999999998476</c:v>
                </c:pt>
                <c:pt idx="1968">
                  <c:v>7.2239999999998474</c:v>
                </c:pt>
                <c:pt idx="1969">
                  <c:v>7.2339999999998472</c:v>
                </c:pt>
                <c:pt idx="1970">
                  <c:v>7.243999999999847</c:v>
                </c:pt>
                <c:pt idx="1971">
                  <c:v>7.2539999999998468</c:v>
                </c:pt>
                <c:pt idx="1972">
                  <c:v>7.2639999999998466</c:v>
                </c:pt>
                <c:pt idx="1973">
                  <c:v>7.2739999999998464</c:v>
                </c:pt>
                <c:pt idx="1974">
                  <c:v>7.2839999999998462</c:v>
                </c:pt>
                <c:pt idx="1975">
                  <c:v>7.2939999999998459</c:v>
                </c:pt>
                <c:pt idx="1976">
                  <c:v>7.3039999999998457</c:v>
                </c:pt>
                <c:pt idx="1977">
                  <c:v>7.3139999999998455</c:v>
                </c:pt>
                <c:pt idx="1978">
                  <c:v>7.3239999999998453</c:v>
                </c:pt>
                <c:pt idx="1979">
                  <c:v>7.3339999999998451</c:v>
                </c:pt>
                <c:pt idx="1980">
                  <c:v>7.3439999999998449</c:v>
                </c:pt>
                <c:pt idx="1981">
                  <c:v>7.3539999999998447</c:v>
                </c:pt>
                <c:pt idx="1982">
                  <c:v>7.3639999999998444</c:v>
                </c:pt>
                <c:pt idx="1983">
                  <c:v>7.3739999999998442</c:v>
                </c:pt>
                <c:pt idx="1984">
                  <c:v>7.383999999999844</c:v>
                </c:pt>
                <c:pt idx="1985">
                  <c:v>7.3939999999998438</c:v>
                </c:pt>
                <c:pt idx="1986">
                  <c:v>7.4039999999998436</c:v>
                </c:pt>
                <c:pt idx="1987">
                  <c:v>7.4139999999998434</c:v>
                </c:pt>
                <c:pt idx="1988">
                  <c:v>7.4239999999998432</c:v>
                </c:pt>
                <c:pt idx="1989">
                  <c:v>7.433999999999843</c:v>
                </c:pt>
                <c:pt idx="1990">
                  <c:v>7.4439999999998427</c:v>
                </c:pt>
                <c:pt idx="1991">
                  <c:v>7.4539999999998425</c:v>
                </c:pt>
                <c:pt idx="1992">
                  <c:v>7.4639999999998423</c:v>
                </c:pt>
                <c:pt idx="1993">
                  <c:v>7.4739999999998421</c:v>
                </c:pt>
                <c:pt idx="1994">
                  <c:v>7.4839999999998419</c:v>
                </c:pt>
                <c:pt idx="1995">
                  <c:v>7.4939999999998417</c:v>
                </c:pt>
                <c:pt idx="1996">
                  <c:v>7.5039999999998415</c:v>
                </c:pt>
                <c:pt idx="1997">
                  <c:v>7.5139999999998413</c:v>
                </c:pt>
                <c:pt idx="1998">
                  <c:v>7.523999999999841</c:v>
                </c:pt>
                <c:pt idx="1999">
                  <c:v>7.5339999999998408</c:v>
                </c:pt>
                <c:pt idx="2000">
                  <c:v>7.5439999999998406</c:v>
                </c:pt>
                <c:pt idx="2001">
                  <c:v>7.5539999999998404</c:v>
                </c:pt>
                <c:pt idx="2002">
                  <c:v>7.5639999999998402</c:v>
                </c:pt>
                <c:pt idx="2003">
                  <c:v>7.57399999999984</c:v>
                </c:pt>
                <c:pt idx="2004">
                  <c:v>7.5839999999998398</c:v>
                </c:pt>
                <c:pt idx="2005">
                  <c:v>7.5939999999998395</c:v>
                </c:pt>
                <c:pt idx="2006">
                  <c:v>7.6039999999998393</c:v>
                </c:pt>
                <c:pt idx="2007">
                  <c:v>7.6139999999998391</c:v>
                </c:pt>
                <c:pt idx="2008">
                  <c:v>7.6239999999998389</c:v>
                </c:pt>
                <c:pt idx="2009">
                  <c:v>7.6339999999998387</c:v>
                </c:pt>
                <c:pt idx="2010">
                  <c:v>7.6439999999998385</c:v>
                </c:pt>
                <c:pt idx="2011">
                  <c:v>7.6539999999998383</c:v>
                </c:pt>
                <c:pt idx="2012">
                  <c:v>7.6639999999998381</c:v>
                </c:pt>
                <c:pt idx="2013">
                  <c:v>7.6739999999998378</c:v>
                </c:pt>
                <c:pt idx="2014">
                  <c:v>7.6839999999998376</c:v>
                </c:pt>
                <c:pt idx="2015">
                  <c:v>7.6939999999998374</c:v>
                </c:pt>
                <c:pt idx="2016">
                  <c:v>7.7039999999998372</c:v>
                </c:pt>
                <c:pt idx="2017">
                  <c:v>7.713999999999837</c:v>
                </c:pt>
                <c:pt idx="2018">
                  <c:v>7.7239999999998368</c:v>
                </c:pt>
                <c:pt idx="2019">
                  <c:v>7.7339999999998366</c:v>
                </c:pt>
                <c:pt idx="2020">
                  <c:v>7.7439999999998363</c:v>
                </c:pt>
                <c:pt idx="2021">
                  <c:v>7.7539999999998361</c:v>
                </c:pt>
                <c:pt idx="2022">
                  <c:v>7.7639999999998359</c:v>
                </c:pt>
                <c:pt idx="2023">
                  <c:v>7.7739999999998357</c:v>
                </c:pt>
                <c:pt idx="2024">
                  <c:v>7.7839999999998355</c:v>
                </c:pt>
                <c:pt idx="2025">
                  <c:v>7.7939999999998353</c:v>
                </c:pt>
                <c:pt idx="2026">
                  <c:v>7.8039999999998351</c:v>
                </c:pt>
                <c:pt idx="2027">
                  <c:v>7.8139999999998349</c:v>
                </c:pt>
                <c:pt idx="2028">
                  <c:v>7.8239999999998346</c:v>
                </c:pt>
                <c:pt idx="2029">
                  <c:v>7.8339999999998344</c:v>
                </c:pt>
                <c:pt idx="2030">
                  <c:v>7.8439999999998342</c:v>
                </c:pt>
                <c:pt idx="2031">
                  <c:v>7.853999999999834</c:v>
                </c:pt>
                <c:pt idx="2032">
                  <c:v>7.8639999999998338</c:v>
                </c:pt>
                <c:pt idx="2033">
                  <c:v>7.8739999999998336</c:v>
                </c:pt>
                <c:pt idx="2034">
                  <c:v>7.8839999999998334</c:v>
                </c:pt>
                <c:pt idx="2035">
                  <c:v>7.8939999999998332</c:v>
                </c:pt>
                <c:pt idx="2036">
                  <c:v>7.9039999999998329</c:v>
                </c:pt>
                <c:pt idx="2037">
                  <c:v>7.9139999999998327</c:v>
                </c:pt>
                <c:pt idx="2038">
                  <c:v>7.9239999999998325</c:v>
                </c:pt>
                <c:pt idx="2039">
                  <c:v>7.9339999999998323</c:v>
                </c:pt>
                <c:pt idx="2040">
                  <c:v>7.9439999999998321</c:v>
                </c:pt>
                <c:pt idx="2041">
                  <c:v>7.9539999999998319</c:v>
                </c:pt>
                <c:pt idx="2042">
                  <c:v>7.9639999999998317</c:v>
                </c:pt>
                <c:pt idx="2043">
                  <c:v>7.9739999999998314</c:v>
                </c:pt>
                <c:pt idx="2044">
                  <c:v>7.9839999999998312</c:v>
                </c:pt>
                <c:pt idx="2045">
                  <c:v>7.993999999999831</c:v>
                </c:pt>
                <c:pt idx="2046">
                  <c:v>8.0039999999998308</c:v>
                </c:pt>
              </c:numCache>
            </c:numRef>
          </c:xVal>
          <c:yVal>
            <c:numRef>
              <c:f>Sheet1!$AJ$5:$AJ$2051</c:f>
              <c:numCache>
                <c:formatCode>General</c:formatCode>
                <c:ptCount val="2047"/>
                <c:pt idx="0">
                  <c:v>0.20991486195390585</c:v>
                </c:pt>
                <c:pt idx="1">
                  <c:v>0.17449952382800535</c:v>
                </c:pt>
                <c:pt idx="2">
                  <c:v>0.15035257142804334</c:v>
                </c:pt>
                <c:pt idx="3">
                  <c:v>0.13268562516681559</c:v>
                </c:pt>
                <c:pt idx="4">
                  <c:v>0.11913156819574366</c:v>
                </c:pt>
                <c:pt idx="5">
                  <c:v>0.10836998165129544</c:v>
                </c:pt>
                <c:pt idx="6">
                  <c:v>9.9600087463538253E-2</c:v>
                </c:pt>
                <c:pt idx="7">
                  <c:v>9.2305326900601739E-2</c:v>
                </c:pt>
                <c:pt idx="8">
                  <c:v>8.6136228013161564E-2</c:v>
                </c:pt>
                <c:pt idx="9">
                  <c:v>8.0847212130277166E-2</c:v>
                </c:pt>
                <c:pt idx="10">
                  <c:v>7.6260271735560423E-2</c:v>
                </c:pt>
                <c:pt idx="11">
                  <c:v>7.2242999959738666E-2</c:v>
                </c:pt>
                <c:pt idx="12">
                  <c:v>6.8694729497943155E-2</c:v>
                </c:pt>
                <c:pt idx="13">
                  <c:v>6.55374727790866E-2</c:v>
                </c:pt>
                <c:pt idx="14">
                  <c:v>6.2709818890358995E-2</c:v>
                </c:pt>
                <c:pt idx="15">
                  <c:v>6.0162713734177094E-2</c:v>
                </c:pt>
                <c:pt idx="16">
                  <c:v>5.7856475168820809E-2</c:v>
                </c:pt>
                <c:pt idx="17">
                  <c:v>5.5758638964166829E-2</c:v>
                </c:pt>
                <c:pt idx="18">
                  <c:v>5.3842376413527383E-2</c:v>
                </c:pt>
                <c:pt idx="19">
                  <c:v>5.2085313249196304E-2</c:v>
                </c:pt>
                <c:pt idx="20">
                  <c:v>5.0468635379511524E-2</c:v>
                </c:pt>
                <c:pt idx="21">
                  <c:v>4.8976402969314034E-2</c:v>
                </c:pt>
                <c:pt idx="22">
                  <c:v>4.7595018094050583E-2</c:v>
                </c:pt>
                <c:pt idx="23">
                  <c:v>4.6312807117299806E-2</c:v>
                </c:pt>
                <c:pt idx="24">
                  <c:v>4.5119689822344294E-2</c:v>
                </c:pt>
                <c:pt idx="25">
                  <c:v>4.4006914886746885E-2</c:v>
                </c:pt>
                <c:pt idx="26">
                  <c:v>4.296684661774642E-2</c:v>
                </c:pt>
                <c:pt idx="27">
                  <c:v>4.199279167498058E-2</c:v>
                </c:pt>
                <c:pt idx="28">
                  <c:v>4.1078857263729965E-2</c:v>
                </c:pt>
                <c:pt idx="29">
                  <c:v>4.0219834300605342E-2</c:v>
                </c:pt>
                <c:pt idx="30">
                  <c:v>3.9411100548014541E-2</c:v>
                </c:pt>
                <c:pt idx="31">
                  <c:v>3.8648539831292038E-2</c:v>
                </c:pt>
                <c:pt idx="32">
                  <c:v>3.7928474295983755E-2</c:v>
                </c:pt>
                <c:pt idx="33">
                  <c:v>3.7247607305280629E-2</c:v>
                </c:pt>
                <c:pt idx="34">
                  <c:v>3.6602975070976443E-2</c:v>
                </c:pt>
                <c:pt idx="35">
                  <c:v>3.599190549318125E-2</c:v>
                </c:pt>
                <c:pt idx="36">
                  <c:v>3.5411982981718639E-2</c:v>
                </c:pt>
                <c:pt idx="37">
                  <c:v>3.4861018265846699E-2</c:v>
                </c:pt>
                <c:pt idx="38">
                  <c:v>3.4337022383623378E-2</c:v>
                </c:pt>
                <c:pt idx="39">
                  <c:v>3.3838184189064438E-2</c:v>
                </c:pt>
                <c:pt idx="40">
                  <c:v>3.3362850832694059E-2</c:v>
                </c:pt>
                <c:pt idx="41">
                  <c:v>3.2909510765525993E-2</c:v>
                </c:pt>
                <c:pt idx="42">
                  <c:v>3.2476778892890107E-2</c:v>
                </c:pt>
                <c:pt idx="43">
                  <c:v>3.2063383566566836E-2</c:v>
                </c:pt>
                <c:pt idx="44">
                  <c:v>3.1668155154366412E-2</c:v>
                </c:pt>
                <c:pt idx="45">
                  <c:v>3.1290015967854107E-2</c:v>
                </c:pt>
                <c:pt idx="46">
                  <c:v>3.0927971363164431E-2</c:v>
                </c:pt>
                <c:pt idx="47">
                  <c:v>3.0581101858179537E-2</c:v>
                </c:pt>
                <c:pt idx="48">
                  <c:v>3.0248556132880838E-2</c:v>
                </c:pt>
                <c:pt idx="49">
                  <c:v>2.9929544799303993E-2</c:v>
                </c:pt>
                <c:pt idx="50">
                  <c:v>2.9623334843955802E-2</c:v>
                </c:pt>
                <c:pt idx="51">
                  <c:v>2.9329244659339247E-2</c:v>
                </c:pt>
                <c:pt idx="52">
                  <c:v>2.9046639592862761E-2</c:v>
                </c:pt>
                <c:pt idx="53">
                  <c:v>2.8774927951236973E-2</c:v>
                </c:pt>
                <c:pt idx="54">
                  <c:v>2.851355740679757E-2</c:v>
                </c:pt>
                <c:pt idx="55">
                  <c:v>2.826201175928543E-2</c:v>
                </c:pt>
                <c:pt idx="56">
                  <c:v>2.801980801266888E-2</c:v>
                </c:pt>
                <c:pt idx="57">
                  <c:v>2.7786493731765186E-2</c:v>
                </c:pt>
                <c:pt idx="58">
                  <c:v>2.7561644647865018E-2</c:v>
                </c:pt>
                <c:pt idx="59">
                  <c:v>2.7344862486380395E-2</c:v>
                </c:pt>
                <c:pt idx="60">
                  <c:v>2.7135772992834494E-2</c:v>
                </c:pt>
                <c:pt idx="61">
                  <c:v>2.6934024136358103E-2</c:v>
                </c:pt>
                <c:pt idx="62">
                  <c:v>2.6739284472326298E-2</c:v>
                </c:pt>
                <c:pt idx="63">
                  <c:v>2.6551241647910138E-2</c:v>
                </c:pt>
                <c:pt idx="64">
                  <c:v>2.636960103618893E-2</c:v>
                </c:pt>
                <c:pt idx="65">
                  <c:v>2.6194084486089241E-2</c:v>
                </c:pt>
                <c:pt idx="66">
                  <c:v>2.6024429176845637E-2</c:v>
                </c:pt>
                <c:pt idx="67">
                  <c:v>2.5860386566919486E-2</c:v>
                </c:pt>
                <c:pt idx="68">
                  <c:v>2.5701721428406755E-2</c:v>
                </c:pt>
                <c:pt idx="69">
                  <c:v>2.5548210958929139E-2</c:v>
                </c:pt>
                <c:pt idx="70">
                  <c:v>2.5399643963846939E-2</c:v>
                </c:pt>
                <c:pt idx="71">
                  <c:v>2.5255820102380228E-2</c:v>
                </c:pt>
                <c:pt idx="72">
                  <c:v>2.5116549191885544E-2</c:v>
                </c:pt>
                <c:pt idx="73">
                  <c:v>2.4981650565119917E-2</c:v>
                </c:pt>
                <c:pt idx="74">
                  <c:v>2.4850952475844859E-2</c:v>
                </c:pt>
                <c:pt idx="75">
                  <c:v>2.4724291548578851E-2</c:v>
                </c:pt>
                <c:pt idx="76">
                  <c:v>2.4601512268721887E-2</c:v>
                </c:pt>
                <c:pt idx="77">
                  <c:v>2.4482466509639277E-2</c:v>
                </c:pt>
                <c:pt idx="78">
                  <c:v>2.436701309361685E-2</c:v>
                </c:pt>
                <c:pt idx="79">
                  <c:v>2.4255017383892352E-2</c:v>
                </c:pt>
                <c:pt idx="80">
                  <c:v>2.4146350905227296E-2</c:v>
                </c:pt>
                <c:pt idx="81">
                  <c:v>2.4040890990720265E-2</c:v>
                </c:pt>
                <c:pt idx="82">
                  <c:v>2.3938520452767533E-2</c:v>
                </c:pt>
                <c:pt idx="83">
                  <c:v>2.3839127276269818E-2</c:v>
                </c:pt>
                <c:pt idx="84">
                  <c:v>2.3742604332351234E-2</c:v>
                </c:pt>
                <c:pt idx="85">
                  <c:v>2.36488491110095E-2</c:v>
                </c:pt>
                <c:pt idx="86">
                  <c:v>2.3557763471253722E-2</c:v>
                </c:pt>
                <c:pt idx="87">
                  <c:v>2.3469253407412544E-2</c:v>
                </c:pt>
                <c:pt idx="88">
                  <c:v>2.3383228830404792E-2</c:v>
                </c:pt>
                <c:pt idx="89">
                  <c:v>2.3299603362868501E-2</c:v>
                </c:pt>
                <c:pt idx="90">
                  <c:v>2.3218294147137282E-2</c:v>
                </c:pt>
                <c:pt idx="91">
                  <c:v>2.3139221665132919E-2</c:v>
                </c:pt>
                <c:pt idx="92">
                  <c:v>2.3062309569323061E-2</c:v>
                </c:pt>
                <c:pt idx="93">
                  <c:v>2.2987484523959583E-2</c:v>
                </c:pt>
                <c:pt idx="94">
                  <c:v>2.2914676055876292E-2</c:v>
                </c:pt>
                <c:pt idx="95">
                  <c:v>2.2843816414183007E-2</c:v>
                </c:pt>
                <c:pt idx="96">
                  <c:v>2.2774840438242714E-2</c:v>
                </c:pt>
                <c:pt idx="97">
                  <c:v>2.2707685433369224E-2</c:v>
                </c:pt>
                <c:pt idx="98">
                  <c:v>2.2642291053722941E-2</c:v>
                </c:pt>
                <c:pt idx="99">
                  <c:v>2.2578599191924436E-2</c:v>
                </c:pt>
                <c:pt idx="100">
                  <c:v>2.2516553874942419E-2</c:v>
                </c:pt>
                <c:pt idx="101">
                  <c:v>2.2456101165840885E-2</c:v>
                </c:pt>
                <c:pt idx="102">
                  <c:v>2.2397189071009092E-2</c:v>
                </c:pt>
                <c:pt idx="103">
                  <c:v>2.2339767452517794E-2</c:v>
                </c:pt>
                <c:pt idx="104">
                  <c:v>2.2283787945275614E-2</c:v>
                </c:pt>
                <c:pt idx="105">
                  <c:v>2.222920387868315E-2</c:v>
                </c:pt>
                <c:pt idx="106">
                  <c:v>2.2175970202499781E-2</c:v>
                </c:pt>
                <c:pt idx="107">
                  <c:v>2.212404341666413E-2</c:v>
                </c:pt>
                <c:pt idx="108">
                  <c:v>2.2073381504823308E-2</c:v>
                </c:pt>
                <c:pt idx="109">
                  <c:v>2.202394387134329E-2</c:v>
                </c:pt>
                <c:pt idx="110">
                  <c:v>2.1975691281591062E-2</c:v>
                </c:pt>
                <c:pt idx="111">
                  <c:v>2.1928585805291168E-2</c:v>
                </c:pt>
                <c:pt idx="112">
                  <c:v>2.1882590762773123E-2</c:v>
                </c:pt>
                <c:pt idx="113">
                  <c:v>2.1837670673938662E-2</c:v>
                </c:pt>
                <c:pt idx="114">
                  <c:v>2.1793791209790362E-2</c:v>
                </c:pt>
                <c:pt idx="115">
                  <c:v>2.175091914637145E-2</c:v>
                </c:pt>
                <c:pt idx="116">
                  <c:v>2.1709022320977708E-2</c:v>
                </c:pt>
                <c:pt idx="117">
                  <c:v>2.1668069590512054E-2</c:v>
                </c:pt>
                <c:pt idx="118">
                  <c:v>2.1628030791859387E-2</c:v>
                </c:pt>
                <c:pt idx="119">
                  <c:v>2.158887670416763E-2</c:v>
                </c:pt>
                <c:pt idx="120">
                  <c:v>2.1550579012929279E-2</c:v>
                </c:pt>
                <c:pt idx="121">
                  <c:v>2.151311027576212E-2</c:v>
                </c:pt>
                <c:pt idx="122">
                  <c:v>2.1476443889795614E-2</c:v>
                </c:pt>
                <c:pt idx="123">
                  <c:v>2.1440554060577037E-2</c:v>
                </c:pt>
                <c:pt idx="124">
                  <c:v>2.1405415772411614E-2</c:v>
                </c:pt>
                <c:pt idx="125">
                  <c:v>2.1371004760060684E-2</c:v>
                </c:pt>
                <c:pt idx="126">
                  <c:v>2.1337297481727455E-2</c:v>
                </c:pt>
                <c:pt idx="127">
                  <c:v>2.1304271093257669E-2</c:v>
                </c:pt>
                <c:pt idx="128">
                  <c:v>2.1271903423493544E-2</c:v>
                </c:pt>
                <c:pt idx="129">
                  <c:v>2.1240172950721378E-2</c:v>
                </c:pt>
                <c:pt idx="130">
                  <c:v>2.1209058780152529E-2</c:v>
                </c:pt>
                <c:pt idx="131">
                  <c:v>2.1178540622388463E-2</c:v>
                </c:pt>
                <c:pt idx="132">
                  <c:v>2.1148598772815799E-2</c:v>
                </c:pt>
                <c:pt idx="133">
                  <c:v>2.1119214091885524E-2</c:v>
                </c:pt>
                <c:pt idx="134">
                  <c:v>2.1090367986232126E-2</c:v>
                </c:pt>
                <c:pt idx="135">
                  <c:v>2.1062042390588922E-2</c:v>
                </c:pt>
                <c:pt idx="136">
                  <c:v>2.1034219750461141E-2</c:v>
                </c:pt>
                <c:pt idx="137">
                  <c:v>2.1006883005517132E-2</c:v>
                </c:pt>
                <c:pt idx="138">
                  <c:v>2.0980015573665467E-2</c:v>
                </c:pt>
                <c:pt idx="139">
                  <c:v>2.0953601335780617E-2</c:v>
                </c:pt>
                <c:pt idx="140">
                  <c:v>2.0927624621048555E-2</c:v>
                </c:pt>
                <c:pt idx="141">
                  <c:v>2.0902070192900361E-2</c:v>
                </c:pt>
                <c:pt idx="142">
                  <c:v>2.0876923235507387E-2</c:v>
                </c:pt>
                <c:pt idx="143">
                  <c:v>2.0852169340808101E-2</c:v>
                </c:pt>
                <c:pt idx="144">
                  <c:v>2.0827794496045712E-2</c:v>
                </c:pt>
                <c:pt idx="145">
                  <c:v>2.0803785071788216E-2</c:v>
                </c:pt>
                <c:pt idx="146">
                  <c:v>2.078012781041063E-2</c:v>
                </c:pt>
                <c:pt idx="147">
                  <c:v>2.0756809815017783E-2</c:v>
                </c:pt>
                <c:pt idx="148">
                  <c:v>2.0733818538786572E-2</c:v>
                </c:pt>
                <c:pt idx="149">
                  <c:v>2.0711141774708158E-2</c:v>
                </c:pt>
                <c:pt idx="150">
                  <c:v>2.0688767645712577E-2</c:v>
                </c:pt>
                <c:pt idx="151">
                  <c:v>2.0666684595158444E-2</c:v>
                </c:pt>
                <c:pt idx="152">
                  <c:v>2.0644881377670569E-2</c:v>
                </c:pt>
                <c:pt idx="153">
                  <c:v>2.0623347050309649E-2</c:v>
                </c:pt>
                <c:pt idx="154">
                  <c:v>2.060207096406114E-2</c:v>
                </c:pt>
                <c:pt idx="155">
                  <c:v>2.0581042755626073E-2</c:v>
                </c:pt>
                <c:pt idx="156">
                  <c:v>2.056025233950376E-2</c:v>
                </c:pt>
                <c:pt idx="157">
                  <c:v>2.0539689900350974E-2</c:v>
                </c:pt>
                <c:pt idx="158">
                  <c:v>2.051934588560719E-2</c:v>
                </c:pt>
                <c:pt idx="159">
                  <c:v>2.0499210998373686E-2</c:v>
                </c:pt>
                <c:pt idx="160">
                  <c:v>2.0479276190536081E-2</c:v>
                </c:pt>
                <c:pt idx="161">
                  <c:v>2.0459532656118905E-2</c:v>
                </c:pt>
                <c:pt idx="162">
                  <c:v>2.043997182486405E-2</c:v>
                </c:pt>
                <c:pt idx="163">
                  <c:v>2.0420585356021523E-2</c:v>
                </c:pt>
                <c:pt idx="164">
                  <c:v>2.0401365132345833E-2</c:v>
                </c:pt>
                <c:pt idx="165">
                  <c:v>2.0382303254287883E-2</c:v>
                </c:pt>
                <c:pt idx="166">
                  <c:v>2.0363392034374563E-2</c:v>
                </c:pt>
                <c:pt idx="167">
                  <c:v>2.0344623991768972E-2</c:v>
                </c:pt>
                <c:pt idx="168">
                  <c:v>2.0325991847003583E-2</c:v>
                </c:pt>
                <c:pt idx="169">
                  <c:v>2.0307488516878511E-2</c:v>
                </c:pt>
                <c:pt idx="170">
                  <c:v>2.0289107109519706E-2</c:v>
                </c:pt>
                <c:pt idx="171">
                  <c:v>2.0270840919590059E-2</c:v>
                </c:pt>
                <c:pt idx="172">
                  <c:v>2.0252683423646157E-2</c:v>
                </c:pt>
                <c:pt idx="173">
                  <c:v>2.0234628275637358E-2</c:v>
                </c:pt>
                <c:pt idx="174">
                  <c:v>2.0216669302539479E-2</c:v>
                </c:pt>
                <c:pt idx="175">
                  <c:v>2.0198800500118491E-2</c:v>
                </c:pt>
                <c:pt idx="176">
                  <c:v>2.018101602882047E-2</c:v>
                </c:pt>
                <c:pt idx="177">
                  <c:v>2.0163310209780409E-2</c:v>
                </c:pt>
                <c:pt idx="178">
                  <c:v>2.01456775209479E-2</c:v>
                </c:pt>
                <c:pt idx="179">
                  <c:v>2.0128112593323651E-2</c:v>
                </c:pt>
                <c:pt idx="180">
                  <c:v>2.011061020730371E-2</c:v>
                </c:pt>
                <c:pt idx="181">
                  <c:v>2.0093165289126011E-2</c:v>
                </c:pt>
                <c:pt idx="182">
                  <c:v>2.0075772907417491E-2</c:v>
                </c:pt>
                <c:pt idx="183">
                  <c:v>2.0058428269836108E-2</c:v>
                </c:pt>
                <c:pt idx="184">
                  <c:v>2.0041126719805319E-2</c:v>
                </c:pt>
                <c:pt idx="185">
                  <c:v>2.0023863733338219E-2</c:v>
                </c:pt>
                <c:pt idx="186">
                  <c:v>2.0006634915946005E-2</c:v>
                </c:pt>
                <c:pt idx="187">
                  <c:v>1.99894359996306E-2</c:v>
                </c:pt>
                <c:pt idx="188">
                  <c:v>1.9972262839956571E-2</c:v>
                </c:pt>
                <c:pt idx="189">
                  <c:v>1.9955111413199167E-2</c:v>
                </c:pt>
                <c:pt idx="190">
                  <c:v>1.9937977813568573E-2</c:v>
                </c:pt>
                <c:pt idx="191">
                  <c:v>1.9920858250504263E-2</c:v>
                </c:pt>
                <c:pt idx="192">
                  <c:v>1.9903749046039743E-2</c:v>
                </c:pt>
                <c:pt idx="193">
                  <c:v>1.9886646632233631E-2</c:v>
                </c:pt>
                <c:pt idx="194">
                  <c:v>1.9869547548665933E-2</c:v>
                </c:pt>
                <c:pt idx="195">
                  <c:v>1.9852448439996367E-2</c:v>
                </c:pt>
                <c:pt idx="196">
                  <c:v>1.9835346053584682E-2</c:v>
                </c:pt>
                <c:pt idx="197">
                  <c:v>1.9818237237167316E-2</c:v>
                </c:pt>
                <c:pt idx="198">
                  <c:v>1.980111893659272E-2</c:v>
                </c:pt>
                <c:pt idx="199">
                  <c:v>1.9783988193610425E-2</c:v>
                </c:pt>
                <c:pt idx="200">
                  <c:v>1.9766842143713798E-2</c:v>
                </c:pt>
                <c:pt idx="201">
                  <c:v>1.9749678014034145E-2</c:v>
                </c:pt>
                <c:pt idx="202">
                  <c:v>1.9732493121283945E-2</c:v>
                </c:pt>
                <c:pt idx="203">
                  <c:v>1.9715284869749796E-2</c:v>
                </c:pt>
                <c:pt idx="204">
                  <c:v>1.9698050749331002E-2</c:v>
                </c:pt>
                <c:pt idx="205">
                  <c:v>1.9680788333623953E-2</c:v>
                </c:pt>
                <c:pt idx="206">
                  <c:v>1.9663495278050742E-2</c:v>
                </c:pt>
                <c:pt idx="207">
                  <c:v>1.9646169318030218E-2</c:v>
                </c:pt>
                <c:pt idx="208">
                  <c:v>1.9628808267191267E-2</c:v>
                </c:pt>
                <c:pt idx="209">
                  <c:v>1.9611410015624938E-2</c:v>
                </c:pt>
                <c:pt idx="210">
                  <c:v>1.9593972528177104E-2</c:v>
                </c:pt>
                <c:pt idx="211">
                  <c:v>1.9576493842778188E-2</c:v>
                </c:pt>
                <c:pt idx="212">
                  <c:v>1.9558972068810875E-2</c:v>
                </c:pt>
                <c:pt idx="213">
                  <c:v>1.9541405385512248E-2</c:v>
                </c:pt>
                <c:pt idx="214">
                  <c:v>1.9523792040411801E-2</c:v>
                </c:pt>
                <c:pt idx="215">
                  <c:v>1.950613034780364E-2</c:v>
                </c:pt>
                <c:pt idx="216">
                  <c:v>1.9488418687250507E-2</c:v>
                </c:pt>
                <c:pt idx="217">
                  <c:v>1.9470655502121226E-2</c:v>
                </c:pt>
                <c:pt idx="218">
                  <c:v>1.9452839298158546E-2</c:v>
                </c:pt>
                <c:pt idx="219">
                  <c:v>1.9434968642077815E-2</c:v>
                </c:pt>
                <c:pt idx="220">
                  <c:v>1.941704216019494E-2</c:v>
                </c:pt>
                <c:pt idx="221">
                  <c:v>1.9399058537083777E-2</c:v>
                </c:pt>
                <c:pt idx="222">
                  <c:v>1.9381016514261381E-2</c:v>
                </c:pt>
                <c:pt idx="223">
                  <c:v>1.9362914888900105E-2</c:v>
                </c:pt>
                <c:pt idx="224">
                  <c:v>1.9344752512567509E-2</c:v>
                </c:pt>
                <c:pt idx="225">
                  <c:v>1.9326528289991745E-2</c:v>
                </c:pt>
                <c:pt idx="226">
                  <c:v>1.9308241177852022E-2</c:v>
                </c:pt>
                <c:pt idx="227">
                  <c:v>1.9289890183594397E-2</c:v>
                </c:pt>
                <c:pt idx="228">
                  <c:v>1.9271474364271686E-2</c:v>
                </c:pt>
                <c:pt idx="229">
                  <c:v>1.9252992825407E-2</c:v>
                </c:pt>
                <c:pt idx="230">
                  <c:v>1.9234444719879746E-2</c:v>
                </c:pt>
                <c:pt idx="231">
                  <c:v>1.9215829246835483E-2</c:v>
                </c:pt>
                <c:pt idx="232">
                  <c:v>1.9197145650615779E-2</c:v>
                </c:pt>
                <c:pt idx="233">
                  <c:v>1.9178393219711612E-2</c:v>
                </c:pt>
                <c:pt idx="234">
                  <c:v>1.9159571285736667E-2</c:v>
                </c:pt>
                <c:pt idx="235">
                  <c:v>1.914067922242042E-2</c:v>
                </c:pt>
                <c:pt idx="236">
                  <c:v>1.9121716444623571E-2</c:v>
                </c:pt>
                <c:pt idx="237">
                  <c:v>1.9102682407370331E-2</c:v>
                </c:pt>
                <c:pt idx="238">
                  <c:v>1.9083576604901984E-2</c:v>
                </c:pt>
                <c:pt idx="239">
                  <c:v>1.906439856974795E-2</c:v>
                </c:pt>
                <c:pt idx="240">
                  <c:v>1.9045147871815545E-2</c:v>
                </c:pt>
                <c:pt idx="241">
                  <c:v>1.9025824117498421E-2</c:v>
                </c:pt>
                <c:pt idx="242">
                  <c:v>1.900642694880085E-2</c:v>
                </c:pt>
                <c:pt idx="243">
                  <c:v>1.8986956042480883E-2</c:v>
                </c:pt>
                <c:pt idx="244">
                  <c:v>1.8967411109209589E-2</c:v>
                </c:pt>
                <c:pt idx="245">
                  <c:v>1.8947791892746414E-2</c:v>
                </c:pt>
                <c:pt idx="246">
                  <c:v>1.8928098169131477E-2</c:v>
                </c:pt>
                <c:pt idx="247">
                  <c:v>1.8908329745893099E-2</c:v>
                </c:pt>
                <c:pt idx="248">
                  <c:v>1.8888486461270417E-2</c:v>
                </c:pt>
                <c:pt idx="249">
                  <c:v>1.8868568183452582E-2</c:v>
                </c:pt>
                <c:pt idx="250">
                  <c:v>1.8848574809830924E-2</c:v>
                </c:pt>
                <c:pt idx="251">
                  <c:v>1.8828506266267059E-2</c:v>
                </c:pt>
                <c:pt idx="252">
                  <c:v>1.8808362506374389E-2</c:v>
                </c:pt>
                <c:pt idx="253">
                  <c:v>1.8788143510814433E-2</c:v>
                </c:pt>
                <c:pt idx="254">
                  <c:v>1.8767849286605777E-2</c:v>
                </c:pt>
                <c:pt idx="255">
                  <c:v>1.8747479866447477E-2</c:v>
                </c:pt>
                <c:pt idx="256">
                  <c:v>1.8727035308054613E-2</c:v>
                </c:pt>
                <c:pt idx="257">
                  <c:v>1.8706515693507751E-2</c:v>
                </c:pt>
                <c:pt idx="258">
                  <c:v>1.8685921128614023E-2</c:v>
                </c:pt>
                <c:pt idx="259">
                  <c:v>1.8665251742281716E-2</c:v>
                </c:pt>
                <c:pt idx="260">
                  <c:v>1.8644507685905892E-2</c:v>
                </c:pt>
                <c:pt idx="261">
                  <c:v>1.8623689132767084E-2</c:v>
                </c:pt>
                <c:pt idx="262">
                  <c:v>1.8602796277440253E-2</c:v>
                </c:pt>
                <c:pt idx="263">
                  <c:v>1.858182933521698E-2</c:v>
                </c:pt>
                <c:pt idx="264">
                  <c:v>1.856078854153732E-2</c:v>
                </c:pt>
                <c:pt idx="265">
                  <c:v>1.8539674151434034E-2</c:v>
                </c:pt>
                <c:pt idx="266">
                  <c:v>1.8518486438986407E-2</c:v>
                </c:pt>
                <c:pt idx="267">
                  <c:v>1.8497225696785788E-2</c:v>
                </c:pt>
                <c:pt idx="268">
                  <c:v>1.8475892235410896E-2</c:v>
                </c:pt>
                <c:pt idx="269">
                  <c:v>1.845448638291387E-2</c:v>
                </c:pt>
                <c:pt idx="270">
                  <c:v>1.8433008484315744E-2</c:v>
                </c:pt>
                <c:pt idx="271">
                  <c:v>1.8411458901112617E-2</c:v>
                </c:pt>
                <c:pt idx="272">
                  <c:v>1.8389838010790749E-2</c:v>
                </c:pt>
                <c:pt idx="273">
                  <c:v>1.8368146206351747E-2</c:v>
                </c:pt>
                <c:pt idx="274">
                  <c:v>1.8346383895846658E-2</c:v>
                </c:pt>
                <c:pt idx="275">
                  <c:v>1.8324551501919726E-2</c:v>
                </c:pt>
                <c:pt idx="276">
                  <c:v>1.8302649461360569E-2</c:v>
                </c:pt>
                <c:pt idx="277">
                  <c:v>1.8280678224665801E-2</c:v>
                </c:pt>
                <c:pt idx="278">
                  <c:v>1.8258638255608677E-2</c:v>
                </c:pt>
                <c:pt idx="279">
                  <c:v>1.8236530030818241E-2</c:v>
                </c:pt>
                <c:pt idx="280">
                  <c:v>1.8214354039365419E-2</c:v>
                </c:pt>
                <c:pt idx="281">
                  <c:v>1.819211078235906E-2</c:v>
                </c:pt>
                <c:pt idx="282">
                  <c:v>1.816980077254831E-2</c:v>
                </c:pt>
                <c:pt idx="283">
                  <c:v>1.8147424533934597E-2</c:v>
                </c:pt>
                <c:pt idx="284">
                  <c:v>1.8124982601389773E-2</c:v>
                </c:pt>
                <c:pt idx="285">
                  <c:v>1.8102475520283195E-2</c:v>
                </c:pt>
                <c:pt idx="286">
                  <c:v>1.8079903846115974E-2</c:v>
                </c:pt>
                <c:pt idx="287">
                  <c:v>1.8057268144161715E-2</c:v>
                </c:pt>
                <c:pt idx="288">
                  <c:v>1.8034568989116234E-2</c:v>
                </c:pt>
                <c:pt idx="289">
                  <c:v>1.8011806964752543E-2</c:v>
                </c:pt>
                <c:pt idx="290">
                  <c:v>1.7988982663584084E-2</c:v>
                </c:pt>
                <c:pt idx="291">
                  <c:v>1.7966096686534754E-2</c:v>
                </c:pt>
                <c:pt idx="292">
                  <c:v>1.7943149642614509E-2</c:v>
                </c:pt>
                <c:pt idx="293">
                  <c:v>1.7920142148603289E-2</c:v>
                </c:pt>
                <c:pt idx="294">
                  <c:v>1.7897074828740239E-2</c:v>
                </c:pt>
                <c:pt idx="295">
                  <c:v>1.7873948314419373E-2</c:v>
                </c:pt>
                <c:pt idx="296">
                  <c:v>1.7850763243892565E-2</c:v>
                </c:pt>
                <c:pt idx="297">
                  <c:v>1.7827520261977266E-2</c:v>
                </c:pt>
                <c:pt idx="298">
                  <c:v>1.7804220019771451E-2</c:v>
                </c:pt>
                <c:pt idx="299">
                  <c:v>1.7780863174373863E-2</c:v>
                </c:pt>
                <c:pt idx="300">
                  <c:v>1.7757450388610097E-2</c:v>
                </c:pt>
                <c:pt idx="301">
                  <c:v>1.7733982330764904E-2</c:v>
                </c:pt>
                <c:pt idx="302">
                  <c:v>1.7710459674319903E-2</c:v>
                </c:pt>
                <c:pt idx="303">
                  <c:v>1.7686883097696449E-2</c:v>
                </c:pt>
                <c:pt idx="304">
                  <c:v>1.7663253284004317E-2</c:v>
                </c:pt>
                <c:pt idx="305">
                  <c:v>1.7639570920796158E-2</c:v>
                </c:pt>
                <c:pt idx="306">
                  <c:v>1.761583669982596E-2</c:v>
                </c:pt>
                <c:pt idx="307">
                  <c:v>1.7592051316813889E-2</c:v>
                </c:pt>
                <c:pt idx="308">
                  <c:v>1.7568215471215908E-2</c:v>
                </c:pt>
                <c:pt idx="309">
                  <c:v>1.7544329865997643E-2</c:v>
                </c:pt>
                <c:pt idx="310">
                  <c:v>1.7520395207414368E-2</c:v>
                </c:pt>
                <c:pt idx="311">
                  <c:v>1.7496412204794073E-2</c:v>
                </c:pt>
                <c:pt idx="312">
                  <c:v>1.7472381570327551E-2</c:v>
                </c:pt>
                <c:pt idx="313">
                  <c:v>1.7448304018861042E-2</c:v>
                </c:pt>
                <c:pt idx="314">
                  <c:v>1.7424180267694107E-2</c:v>
                </c:pt>
                <c:pt idx="315">
                  <c:v>1.7400011036382838E-2</c:v>
                </c:pt>
                <c:pt idx="316">
                  <c:v>1.7375797046545991E-2</c:v>
                </c:pt>
                <c:pt idx="317">
                  <c:v>1.7351539021676306E-2</c:v>
                </c:pt>
                <c:pt idx="318">
                  <c:v>1.7327237686956119E-2</c:v>
                </c:pt>
                <c:pt idx="319">
                  <c:v>1.7302893769076753E-2</c:v>
                </c:pt>
                <c:pt idx="320">
                  <c:v>1.7278507996062079E-2</c:v>
                </c:pt>
                <c:pt idx="321">
                  <c:v>1.7254081097096152E-2</c:v>
                </c:pt>
                <c:pt idx="322">
                  <c:v>1.7229613802354712E-2</c:v>
                </c:pt>
                <c:pt idx="323">
                  <c:v>1.7205106842841156E-2</c:v>
                </c:pt>
                <c:pt idx="324">
                  <c:v>1.7180560950224685E-2</c:v>
                </c:pt>
                <c:pt idx="325">
                  <c:v>1.7155976856684334E-2</c:v>
                </c:pt>
                <c:pt idx="326">
                  <c:v>1.7131355294754954E-2</c:v>
                </c:pt>
                <c:pt idx="327">
                  <c:v>1.710669699717773E-2</c:v>
                </c:pt>
                <c:pt idx="328">
                  <c:v>1.7082002696753577E-2</c:v>
                </c:pt>
                <c:pt idx="329">
                  <c:v>1.7057273126200638E-2</c:v>
                </c:pt>
                <c:pt idx="330">
                  <c:v>1.703250901801473E-2</c:v>
                </c:pt>
                <c:pt idx="331">
                  <c:v>1.700771110433353E-2</c:v>
                </c:pt>
                <c:pt idx="332">
                  <c:v>1.6982880116803448E-2</c:v>
                </c:pt>
                <c:pt idx="333">
                  <c:v>1.6958016786450446E-2</c:v>
                </c:pt>
                <c:pt idx="334">
                  <c:v>1.6933121843553216E-2</c:v>
                </c:pt>
                <c:pt idx="335">
                  <c:v>1.6908196017520295E-2</c:v>
                </c:pt>
                <c:pt idx="336">
                  <c:v>1.6883240036769744E-2</c:v>
                </c:pt>
                <c:pt idx="337">
                  <c:v>1.6858254628611909E-2</c:v>
                </c:pt>
                <c:pt idx="338">
                  <c:v>1.6833240519134793E-2</c:v>
                </c:pt>
                <c:pt idx="339">
                  <c:v>1.6808198433093183E-2</c:v>
                </c:pt>
                <c:pt idx="340">
                  <c:v>1.6783129093799854E-2</c:v>
                </c:pt>
                <c:pt idx="341">
                  <c:v>1.675803322301966E-2</c:v>
                </c:pt>
                <c:pt idx="342">
                  <c:v>1.6732911540866483E-2</c:v>
                </c:pt>
                <c:pt idx="343">
                  <c:v>1.6707764765703102E-2</c:v>
                </c:pt>
                <c:pt idx="344">
                  <c:v>1.6682593614043149E-2</c:v>
                </c:pt>
                <c:pt idx="345">
                  <c:v>1.6657398800456247E-2</c:v>
                </c:pt>
                <c:pt idx="346">
                  <c:v>1.6632181037475033E-2</c:v>
                </c:pt>
                <c:pt idx="347">
                  <c:v>1.6606941035505109E-2</c:v>
                </c:pt>
                <c:pt idx="348">
                  <c:v>1.6581679502737652E-2</c:v>
                </c:pt>
                <c:pt idx="349">
                  <c:v>1.6556397145063746E-2</c:v>
                </c:pt>
                <c:pt idx="350">
                  <c:v>1.6531094665991671E-2</c:v>
                </c:pt>
                <c:pt idx="351">
                  <c:v>1.6505772766565948E-2</c:v>
                </c:pt>
                <c:pt idx="352">
                  <c:v>1.6480432145289443E-2</c:v>
                </c:pt>
                <c:pt idx="353">
                  <c:v>1.6455073498046674E-2</c:v>
                </c:pt>
                <c:pt idx="354">
                  <c:v>1.6429697518030455E-2</c:v>
                </c:pt>
                <c:pt idx="355">
                  <c:v>1.6404304895669571E-2</c:v>
                </c:pt>
                <c:pt idx="356">
                  <c:v>1.6378896318559204E-2</c:v>
                </c:pt>
                <c:pt idx="357">
                  <c:v>1.6353472471393345E-2</c:v>
                </c:pt>
                <c:pt idx="358">
                  <c:v>1.6328034035899251E-2</c:v>
                </c:pt>
                <c:pt idx="359">
                  <c:v>1.6302581690773508E-2</c:v>
                </c:pt>
                <c:pt idx="360">
                  <c:v>1.6277116111620721E-2</c:v>
                </c:pt>
                <c:pt idx="361">
                  <c:v>1.6251637970893199E-2</c:v>
                </c:pt>
                <c:pt idx="362">
                  <c:v>1.6226147937833755E-2</c:v>
                </c:pt>
                <c:pt idx="363">
                  <c:v>1.6200646678418869E-2</c:v>
                </c:pt>
                <c:pt idx="364">
                  <c:v>1.6175134855305209E-2</c:v>
                </c:pt>
                <c:pt idx="365">
                  <c:v>1.6149613127776383E-2</c:v>
                </c:pt>
                <c:pt idx="366">
                  <c:v>1.6124082151692806E-2</c:v>
                </c:pt>
                <c:pt idx="367">
                  <c:v>1.609854257944222E-2</c:v>
                </c:pt>
                <c:pt idx="368">
                  <c:v>1.6072995059892629E-2</c:v>
                </c:pt>
                <c:pt idx="369">
                  <c:v>1.6047440238346321E-2</c:v>
                </c:pt>
                <c:pt idx="370">
                  <c:v>1.6021878756495897E-2</c:v>
                </c:pt>
                <c:pt idx="371">
                  <c:v>1.5996311252381636E-2</c:v>
                </c:pt>
                <c:pt idx="372">
                  <c:v>1.5970738360350671E-2</c:v>
                </c:pt>
                <c:pt idx="373">
                  <c:v>1.5945160711017158E-2</c:v>
                </c:pt>
                <c:pt idx="374">
                  <c:v>1.5919578931224716E-2</c:v>
                </c:pt>
                <c:pt idx="375">
                  <c:v>1.5893993644009417E-2</c:v>
                </c:pt>
                <c:pt idx="376">
                  <c:v>1.5868405468565133E-2</c:v>
                </c:pt>
                <c:pt idx="377">
                  <c:v>1.5842815020209421E-2</c:v>
                </c:pt>
                <c:pt idx="378">
                  <c:v>1.5817222910351494E-2</c:v>
                </c:pt>
                <c:pt idx="379">
                  <c:v>1.5791629746461363E-2</c:v>
                </c:pt>
                <c:pt idx="380">
                  <c:v>1.5766036132039536E-2</c:v>
                </c:pt>
                <c:pt idx="381">
                  <c:v>1.5740442666589367E-2</c:v>
                </c:pt>
                <c:pt idx="382">
                  <c:v>1.5714849945589457E-2</c:v>
                </c:pt>
                <c:pt idx="383">
                  <c:v>1.5689258560468173E-2</c:v>
                </c:pt>
                <c:pt idx="384">
                  <c:v>1.5663669098578956E-2</c:v>
                </c:pt>
                <c:pt idx="385">
                  <c:v>1.5638082143176534E-2</c:v>
                </c:pt>
                <c:pt idx="386">
                  <c:v>1.5612498273395186E-2</c:v>
                </c:pt>
                <c:pt idx="387">
                  <c:v>1.5586918064227137E-2</c:v>
                </c:pt>
                <c:pt idx="388">
                  <c:v>1.5561342086502939E-2</c:v>
                </c:pt>
                <c:pt idx="389">
                  <c:v>1.5535770906872517E-2</c:v>
                </c:pt>
                <c:pt idx="390">
                  <c:v>1.55102050877871E-2</c:v>
                </c:pt>
                <c:pt idx="391">
                  <c:v>1.548464518748283E-2</c:v>
                </c:pt>
                <c:pt idx="392">
                  <c:v>1.5459091759964889E-2</c:v>
                </c:pt>
                <c:pt idx="393">
                  <c:v>1.5433545354992662E-2</c:v>
                </c:pt>
                <c:pt idx="394">
                  <c:v>1.540800651806651E-2</c:v>
                </c:pt>
                <c:pt idx="395">
                  <c:v>1.5382475790414504E-2</c:v>
                </c:pt>
                <c:pt idx="396">
                  <c:v>1.5356953708980754E-2</c:v>
                </c:pt>
                <c:pt idx="397">
                  <c:v>1.5331440806415018E-2</c:v>
                </c:pt>
                <c:pt idx="398">
                  <c:v>1.5305937611062271E-2</c:v>
                </c:pt>
                <c:pt idx="399">
                  <c:v>1.5280444646953851E-2</c:v>
                </c:pt>
                <c:pt idx="400">
                  <c:v>1.5254962433799498E-2</c:v>
                </c:pt>
                <c:pt idx="401">
                  <c:v>1.5229491486979663E-2</c:v>
                </c:pt>
                <c:pt idx="402">
                  <c:v>1.5204032317539506E-2</c:v>
                </c:pt>
                <c:pt idx="403">
                  <c:v>1.5178585432182982E-2</c:v>
                </c:pt>
                <c:pt idx="404">
                  <c:v>1.5153151333267898E-2</c:v>
                </c:pt>
                <c:pt idx="405">
                  <c:v>1.5127730518802406E-2</c:v>
                </c:pt>
                <c:pt idx="406">
                  <c:v>1.5102323482441147E-2</c:v>
                </c:pt>
                <c:pt idx="407">
                  <c:v>1.50769307134831E-2</c:v>
                </c:pt>
                <c:pt idx="408">
                  <c:v>1.505155269686966E-2</c:v>
                </c:pt>
                <c:pt idx="409">
                  <c:v>1.5026189913183498E-2</c:v>
                </c:pt>
                <c:pt idx="410">
                  <c:v>1.5000842838648673E-2</c:v>
                </c:pt>
                <c:pt idx="411">
                  <c:v>1.4975511945130247E-2</c:v>
                </c:pt>
                <c:pt idx="412">
                  <c:v>1.4950197700135875E-2</c:v>
                </c:pt>
                <c:pt idx="413">
                  <c:v>1.492490056681741E-2</c:v>
                </c:pt>
                <c:pt idx="414">
                  <c:v>1.489962100397282E-2</c:v>
                </c:pt>
                <c:pt idx="415">
                  <c:v>1.4874359466049567E-2</c:v>
                </c:pt>
                <c:pt idx="416">
                  <c:v>1.484911640314813E-2</c:v>
                </c:pt>
                <c:pt idx="417">
                  <c:v>1.4823892261025843E-2</c:v>
                </c:pt>
                <c:pt idx="418">
                  <c:v>1.4798687481101948E-2</c:v>
                </c:pt>
                <c:pt idx="419">
                  <c:v>1.4773502500463009E-2</c:v>
                </c:pt>
                <c:pt idx="420">
                  <c:v>1.4748337751868382E-2</c:v>
                </c:pt>
                <c:pt idx="421">
                  <c:v>1.4723193663757036E-2</c:v>
                </c:pt>
                <c:pt idx="422">
                  <c:v>1.469807066025439E-2</c:v>
                </c:pt>
                <c:pt idx="423">
                  <c:v>1.4672969161179716E-2</c:v>
                </c:pt>
                <c:pt idx="424">
                  <c:v>1.4647889582054421E-2</c:v>
                </c:pt>
                <c:pt idx="425">
                  <c:v>1.4622832334109975E-2</c:v>
                </c:pt>
                <c:pt idx="426">
                  <c:v>1.4597797824297655E-2</c:v>
                </c:pt>
                <c:pt idx="427">
                  <c:v>1.4572786455297502E-2</c:v>
                </c:pt>
                <c:pt idx="428">
                  <c:v>1.4547798625528166E-2</c:v>
                </c:pt>
                <c:pt idx="429">
                  <c:v>1.4522834729157634E-2</c:v>
                </c:pt>
                <c:pt idx="430">
                  <c:v>1.4497895156113841E-2</c:v>
                </c:pt>
                <c:pt idx="431">
                  <c:v>1.4472980292095854E-2</c:v>
                </c:pt>
                <c:pt idx="432">
                  <c:v>1.4448090518585682E-2</c:v>
                </c:pt>
                <c:pt idx="433">
                  <c:v>1.4423226212860142E-2</c:v>
                </c:pt>
                <c:pt idx="434">
                  <c:v>1.4398387748003456E-2</c:v>
                </c:pt>
                <c:pt idx="435">
                  <c:v>1.4373575492919942E-2</c:v>
                </c:pt>
                <c:pt idx="436">
                  <c:v>1.4348789812347502E-2</c:v>
                </c:pt>
                <c:pt idx="437">
                  <c:v>1.4324031066870888E-2</c:v>
                </c:pt>
                <c:pt idx="438">
                  <c:v>1.4299299612935926E-2</c:v>
                </c:pt>
                <c:pt idx="439">
                  <c:v>1.4274595802863246E-2</c:v>
                </c:pt>
                <c:pt idx="440">
                  <c:v>1.4249919984863642E-2</c:v>
                </c:pt>
                <c:pt idx="441">
                  <c:v>1.4225272503052685E-2</c:v>
                </c:pt>
                <c:pt idx="442">
                  <c:v>1.4200653697465541E-2</c:v>
                </c:pt>
                <c:pt idx="443">
                  <c:v>1.4176063904073489E-2</c:v>
                </c:pt>
                <c:pt idx="444">
                  <c:v>1.4151503454798818E-2</c:v>
                </c:pt>
                <c:pt idx="445">
                  <c:v>1.4126972677531578E-2</c:v>
                </c:pt>
                <c:pt idx="446">
                  <c:v>1.4102471896145797E-2</c:v>
                </c:pt>
                <c:pt idx="447">
                  <c:v>1.4078001430516303E-2</c:v>
                </c:pt>
                <c:pt idx="448">
                  <c:v>1.4053561596535653E-2</c:v>
                </c:pt>
                <c:pt idx="449">
                  <c:v>1.402915270613125E-2</c:v>
                </c:pt>
                <c:pt idx="450">
                  <c:v>1.4004775067283166E-2</c:v>
                </c:pt>
                <c:pt idx="451">
                  <c:v>1.3980428984041379E-2</c:v>
                </c:pt>
                <c:pt idx="452">
                  <c:v>1.3956114756544177E-2</c:v>
                </c:pt>
                <c:pt idx="453">
                  <c:v>1.3931832681036212E-2</c:v>
                </c:pt>
                <c:pt idx="454">
                  <c:v>1.390758304988682E-2</c:v>
                </c:pt>
                <c:pt idx="455">
                  <c:v>1.388336615160859E-2</c:v>
                </c:pt>
                <c:pt idx="456">
                  <c:v>1.3859182270876428E-2</c:v>
                </c:pt>
                <c:pt idx="457">
                  <c:v>1.383503168854648E-2</c:v>
                </c:pt>
                <c:pt idx="458">
                  <c:v>1.3810914681675255E-2</c:v>
                </c:pt>
                <c:pt idx="459">
                  <c:v>1.3786831523539092E-2</c:v>
                </c:pt>
                <c:pt idx="460">
                  <c:v>1.3762782483653762E-2</c:v>
                </c:pt>
                <c:pt idx="461">
                  <c:v>1.3738767827794056E-2</c:v>
                </c:pt>
                <c:pt idx="462">
                  <c:v>1.3714787818014116E-2</c:v>
                </c:pt>
                <c:pt idx="463">
                  <c:v>1.3690842712666849E-2</c:v>
                </c:pt>
                <c:pt idx="464">
                  <c:v>1.3666932766424843E-2</c:v>
                </c:pt>
                <c:pt idx="465">
                  <c:v>1.3643058230300232E-2</c:v>
                </c:pt>
                <c:pt idx="466">
                  <c:v>1.3619219351665376E-2</c:v>
                </c:pt>
                <c:pt idx="467">
                  <c:v>1.3595416374273679E-2</c:v>
                </c:pt>
                <c:pt idx="468">
                  <c:v>1.3571649538279877E-2</c:v>
                </c:pt>
                <c:pt idx="469">
                  <c:v>1.3547919080261546E-2</c:v>
                </c:pt>
                <c:pt idx="470">
                  <c:v>1.352422523323964E-2</c:v>
                </c:pt>
                <c:pt idx="471">
                  <c:v>1.3500568226699736E-2</c:v>
                </c:pt>
                <c:pt idx="472">
                  <c:v>1.3476948286613593E-2</c:v>
                </c:pt>
                <c:pt idx="473">
                  <c:v>1.3453365635459862E-2</c:v>
                </c:pt>
                <c:pt idx="474">
                  <c:v>1.3429820492246006E-2</c:v>
                </c:pt>
                <c:pt idx="475">
                  <c:v>1.3406313072529579E-2</c:v>
                </c:pt>
                <c:pt idx="476">
                  <c:v>1.338284358843988E-2</c:v>
                </c:pt>
                <c:pt idx="477">
                  <c:v>1.3359412248699756E-2</c:v>
                </c:pt>
                <c:pt idx="478">
                  <c:v>1.3336019258647237E-2</c:v>
                </c:pt>
                <c:pt idx="479">
                  <c:v>1.331266482025731E-2</c:v>
                </c:pt>
                <c:pt idx="480">
                  <c:v>1.3289349132163958E-2</c:v>
                </c:pt>
                <c:pt idx="481">
                  <c:v>1.3266072389681962E-2</c:v>
                </c:pt>
                <c:pt idx="482">
                  <c:v>1.3242834784829105E-2</c:v>
                </c:pt>
                <c:pt idx="483">
                  <c:v>1.3219636506348215E-2</c:v>
                </c:pt>
                <c:pt idx="484">
                  <c:v>1.3196477739728919E-2</c:v>
                </c:pt>
                <c:pt idx="485">
                  <c:v>1.317335866723038E-2</c:v>
                </c:pt>
                <c:pt idx="486">
                  <c:v>1.3150279467903165E-2</c:v>
                </c:pt>
                <c:pt idx="487">
                  <c:v>1.3127240317611479E-2</c:v>
                </c:pt>
                <c:pt idx="488">
                  <c:v>1.3104241389055629E-2</c:v>
                </c:pt>
                <c:pt idx="489">
                  <c:v>1.3081282851794085E-2</c:v>
                </c:pt>
                <c:pt idx="490">
                  <c:v>1.305836487226595E-2</c:v>
                </c:pt>
                <c:pt idx="491">
                  <c:v>1.3035487613813472E-2</c:v>
                </c:pt>
                <c:pt idx="492">
                  <c:v>1.3012651236704042E-2</c:v>
                </c:pt>
                <c:pt idx="493">
                  <c:v>1.2989855898152767E-2</c:v>
                </c:pt>
                <c:pt idx="494">
                  <c:v>1.2967101752345136E-2</c:v>
                </c:pt>
                <c:pt idx="495">
                  <c:v>1.2944388950459009E-2</c:v>
                </c:pt>
                <c:pt idx="496">
                  <c:v>1.2921717640687077E-2</c:v>
                </c:pt>
                <c:pt idx="497">
                  <c:v>1.2899087968259544E-2</c:v>
                </c:pt>
                <c:pt idx="498">
                  <c:v>1.2876500075466339E-2</c:v>
                </c:pt>
                <c:pt idx="499">
                  <c:v>1.285395410167952E-2</c:v>
                </c:pt>
                <c:pt idx="500">
                  <c:v>1.2831450183375778E-2</c:v>
                </c:pt>
                <c:pt idx="501">
                  <c:v>1.2808988454158675E-2</c:v>
                </c:pt>
                <c:pt idx="502">
                  <c:v>1.2786569044780998E-2</c:v>
                </c:pt>
                <c:pt idx="503">
                  <c:v>1.2764192083167373E-2</c:v>
                </c:pt>
                <c:pt idx="504">
                  <c:v>1.2741857694436349E-2</c:v>
                </c:pt>
                <c:pt idx="505">
                  <c:v>1.2719566000922862E-2</c:v>
                </c:pt>
                <c:pt idx="506">
                  <c:v>1.2697317122200142E-2</c:v>
                </c:pt>
                <c:pt idx="507">
                  <c:v>1.2675111175102626E-2</c:v>
                </c:pt>
                <c:pt idx="508">
                  <c:v>1.2652948273747619E-2</c:v>
                </c:pt>
                <c:pt idx="509">
                  <c:v>1.2630828529557693E-2</c:v>
                </c:pt>
                <c:pt idx="510">
                  <c:v>1.2608752051282974E-2</c:v>
                </c:pt>
                <c:pt idx="511">
                  <c:v>1.2586718945022895E-2</c:v>
                </c:pt>
                <c:pt idx="512">
                  <c:v>1.2564729314248695E-2</c:v>
                </c:pt>
                <c:pt idx="513">
                  <c:v>1.2542783259825274E-2</c:v>
                </c:pt>
                <c:pt idx="514">
                  <c:v>1.2520880880032951E-2</c:v>
                </c:pt>
                <c:pt idx="515">
                  <c:v>1.2499022270589931E-2</c:v>
                </c:pt>
                <c:pt idx="516">
                  <c:v>1.2477207524673692E-2</c:v>
                </c:pt>
                <c:pt idx="517">
                  <c:v>1.2455436732943062E-2</c:v>
                </c:pt>
                <c:pt idx="518">
                  <c:v>1.2433709983560021E-2</c:v>
                </c:pt>
                <c:pt idx="519">
                  <c:v>1.2412027362211444E-2</c:v>
                </c:pt>
                <c:pt idx="520">
                  <c:v>1.239038895213063E-2</c:v>
                </c:pt>
                <c:pt idx="521">
                  <c:v>1.2368794834118952E-2</c:v>
                </c:pt>
                <c:pt idx="522">
                  <c:v>1.2347245086567893E-2</c:v>
                </c:pt>
                <c:pt idx="523">
                  <c:v>1.2325739785479572E-2</c:v>
                </c:pt>
                <c:pt idx="524">
                  <c:v>1.2304279004489166E-2</c:v>
                </c:pt>
                <c:pt idx="525">
                  <c:v>1.2282862814885581E-2</c:v>
                </c:pt>
                <c:pt idx="526">
                  <c:v>1.2261491285633077E-2</c:v>
                </c:pt>
                <c:pt idx="527">
                  <c:v>1.2240164483392551E-2</c:v>
                </c:pt>
                <c:pt idx="528">
                  <c:v>1.2218882472542358E-2</c:v>
                </c:pt>
                <c:pt idx="529">
                  <c:v>1.2197645315199806E-2</c:v>
                </c:pt>
                <c:pt idx="530">
                  <c:v>1.2176453071241785E-2</c:v>
                </c:pt>
                <c:pt idx="531">
                  <c:v>1.215530579832599E-2</c:v>
                </c:pt>
                <c:pt idx="532">
                  <c:v>1.2134203551911625E-2</c:v>
                </c:pt>
                <c:pt idx="533">
                  <c:v>1.2113146385280067E-2</c:v>
                </c:pt>
                <c:pt idx="534">
                  <c:v>1.2092134349556071E-2</c:v>
                </c:pt>
                <c:pt idx="535">
                  <c:v>1.2071167493727671E-2</c:v>
                </c:pt>
                <c:pt idx="536">
                  <c:v>1.2050245864667174E-2</c:v>
                </c:pt>
                <c:pt idx="537">
                  <c:v>1.2029369507151668E-2</c:v>
                </c:pt>
                <c:pt idx="538">
                  <c:v>1.2008538463883039E-2</c:v>
                </c:pt>
                <c:pt idx="539">
                  <c:v>1.1987752775508453E-2</c:v>
                </c:pt>
                <c:pt idx="540">
                  <c:v>1.1967012480640622E-2</c:v>
                </c:pt>
                <c:pt idx="541">
                  <c:v>1.194631761587771E-2</c:v>
                </c:pt>
                <c:pt idx="542">
                  <c:v>1.1925668215823722E-2</c:v>
                </c:pt>
                <c:pt idx="543">
                  <c:v>1.1905064313107816E-2</c:v>
                </c:pt>
                <c:pt idx="544">
                  <c:v>1.1884505938404608E-2</c:v>
                </c:pt>
                <c:pt idx="545">
                  <c:v>1.1863993120453963E-2</c:v>
                </c:pt>
                <c:pt idx="546">
                  <c:v>1.1843525886080283E-2</c:v>
                </c:pt>
                <c:pt idx="547">
                  <c:v>1.1823104260212365E-2</c:v>
                </c:pt>
                <c:pt idx="548">
                  <c:v>1.180272826590275E-2</c:v>
                </c:pt>
                <c:pt idx="549">
                  <c:v>1.1782397924347E-2</c:v>
                </c:pt>
                <c:pt idx="550">
                  <c:v>1.1762113254903226E-2</c:v>
                </c:pt>
                <c:pt idx="551">
                  <c:v>1.174187427511089E-2</c:v>
                </c:pt>
                <c:pt idx="552">
                  <c:v>1.1721681000710304E-2</c:v>
                </c:pt>
                <c:pt idx="553">
                  <c:v>1.170153344566127E-2</c:v>
                </c:pt>
                <c:pt idx="554">
                  <c:v>1.1681431622162055E-2</c:v>
                </c:pt>
                <c:pt idx="555">
                  <c:v>1.1661375540668381E-2</c:v>
                </c:pt>
                <c:pt idx="556">
                  <c:v>1.1641365209911594E-2</c:v>
                </c:pt>
                <c:pt idx="557">
                  <c:v>1.1621400636917812E-2</c:v>
                </c:pt>
                <c:pt idx="558">
                  <c:v>1.1601481827026102E-2</c:v>
                </c:pt>
                <c:pt idx="559">
                  <c:v>1.1581608783906816E-2</c:v>
                </c:pt>
                <c:pt idx="560">
                  <c:v>1.1561781509580038E-2</c:v>
                </c:pt>
                <c:pt idx="561">
                  <c:v>1.1542000004433655E-2</c:v>
                </c:pt>
                <c:pt idx="562">
                  <c:v>1.1522264267241287E-2</c:v>
                </c:pt>
                <c:pt idx="563">
                  <c:v>1.1502574295180581E-2</c:v>
                </c:pt>
                <c:pt idx="564">
                  <c:v>1.1482930083850708E-2</c:v>
                </c:pt>
                <c:pt idx="565">
                  <c:v>1.146333162729026E-2</c:v>
                </c:pt>
                <c:pt idx="566">
                  <c:v>1.1443778917995138E-2</c:v>
                </c:pt>
                <c:pt idx="567">
                  <c:v>1.1424271946935577E-2</c:v>
                </c:pt>
                <c:pt idx="568">
                  <c:v>1.1404810703574063E-2</c:v>
                </c:pt>
                <c:pt idx="569">
                  <c:v>1.1385395175882303E-2</c:v>
                </c:pt>
                <c:pt idx="570">
                  <c:v>1.1366025350358662E-2</c:v>
                </c:pt>
                <c:pt idx="571">
                  <c:v>1.1346701212045413E-2</c:v>
                </c:pt>
                <c:pt idx="572">
                  <c:v>1.1327422744545273E-2</c:v>
                </c:pt>
                <c:pt idx="573">
                  <c:v>1.1308189930038621E-2</c:v>
                </c:pt>
                <c:pt idx="574">
                  <c:v>1.1289002749300401E-2</c:v>
                </c:pt>
                <c:pt idx="575">
                  <c:v>1.1269861181716571E-2</c:v>
                </c:pt>
                <c:pt idx="576">
                  <c:v>1.1250765205300732E-2</c:v>
                </c:pt>
                <c:pt idx="577">
                  <c:v>1.1231714796710614E-2</c:v>
                </c:pt>
                <c:pt idx="578">
                  <c:v>1.1212709931264655E-2</c:v>
                </c:pt>
                <c:pt idx="579">
                  <c:v>1.1193750582957716E-2</c:v>
                </c:pt>
                <c:pt idx="580">
                  <c:v>1.1174836724477912E-2</c:v>
                </c:pt>
                <c:pt idx="581">
                  <c:v>1.1155968327221983E-2</c:v>
                </c:pt>
                <c:pt idx="582">
                  <c:v>1.1137145361311817E-2</c:v>
                </c:pt>
                <c:pt idx="583">
                  <c:v>1.1118367795609787E-2</c:v>
                </c:pt>
                <c:pt idx="584">
                  <c:v>1.1099635597734796E-2</c:v>
                </c:pt>
                <c:pt idx="585">
                  <c:v>1.1080948734077752E-2</c:v>
                </c:pt>
                <c:pt idx="586">
                  <c:v>1.1062307169816852E-2</c:v>
                </c:pt>
                <c:pt idx="587">
                  <c:v>1.104371086893351E-2</c:v>
                </c:pt>
                <c:pt idx="588">
                  <c:v>1.1025159794226998E-2</c:v>
                </c:pt>
                <c:pt idx="589">
                  <c:v>1.1006653907330062E-2</c:v>
                </c:pt>
                <c:pt idx="590">
                  <c:v>1.0988193168723804E-2</c:v>
                </c:pt>
                <c:pt idx="591">
                  <c:v>1.0969777537752752E-2</c:v>
                </c:pt>
                <c:pt idx="592">
                  <c:v>1.0951406972639509E-2</c:v>
                </c:pt>
                <c:pt idx="593">
                  <c:v>1.0933081430499645E-2</c:v>
                </c:pt>
                <c:pt idx="594">
                  <c:v>1.0914800867356248E-2</c:v>
                </c:pt>
                <c:pt idx="595">
                  <c:v>1.0896565238154543E-2</c:v>
                </c:pt>
                <c:pt idx="596">
                  <c:v>1.0878374496776115E-2</c:v>
                </c:pt>
                <c:pt idx="597">
                  <c:v>1.0860228596053494E-2</c:v>
                </c:pt>
                <c:pt idx="598">
                  <c:v>1.0842127487784098E-2</c:v>
                </c:pt>
                <c:pt idx="599">
                  <c:v>1.0824071122744359E-2</c:v>
                </c:pt>
                <c:pt idx="600">
                  <c:v>1.0806059450703964E-2</c:v>
                </c:pt>
                <c:pt idx="601">
                  <c:v>1.0788092420439309E-2</c:v>
                </c:pt>
                <c:pt idx="602">
                  <c:v>1.0770169979747569E-2</c:v>
                </c:pt>
                <c:pt idx="603">
                  <c:v>1.0752292075460359E-2</c:v>
                </c:pt>
                <c:pt idx="604">
                  <c:v>1.0734458653457166E-2</c:v>
                </c:pt>
                <c:pt idx="605">
                  <c:v>1.0716669658678749E-2</c:v>
                </c:pt>
                <c:pt idx="606">
                  <c:v>1.069892503514069E-2</c:v>
                </c:pt>
                <c:pt idx="607">
                  <c:v>1.068122472594654E-2</c:v>
                </c:pt>
                <c:pt idx="608">
                  <c:v>1.0663568673300877E-2</c:v>
                </c:pt>
                <c:pt idx="609">
                  <c:v>1.0645956818522515E-2</c:v>
                </c:pt>
                <c:pt idx="610">
                  <c:v>1.0628389102057071E-2</c:v>
                </c:pt>
                <c:pt idx="611">
                  <c:v>1.0610865463490254E-2</c:v>
                </c:pt>
                <c:pt idx="612">
                  <c:v>1.0593385841560221E-2</c:v>
                </c:pt>
                <c:pt idx="613">
                  <c:v>1.0575950174170351E-2</c:v>
                </c:pt>
                <c:pt idx="614">
                  <c:v>1.0558558398401863E-2</c:v>
                </c:pt>
                <c:pt idx="615">
                  <c:v>1.0541210450525831E-2</c:v>
                </c:pt>
                <c:pt idx="616">
                  <c:v>1.0523906266015855E-2</c:v>
                </c:pt>
                <c:pt idx="617">
                  <c:v>1.0506645779560125E-2</c:v>
                </c:pt>
                <c:pt idx="618">
                  <c:v>1.0489428925073646E-2</c:v>
                </c:pt>
                <c:pt idx="619">
                  <c:v>1.0472255635710028E-2</c:v>
                </c:pt>
                <c:pt idx="620">
                  <c:v>1.0455125843873375E-2</c:v>
                </c:pt>
                <c:pt idx="621">
                  <c:v>1.0438039481230395E-2</c:v>
                </c:pt>
                <c:pt idx="622">
                  <c:v>1.0420996478721698E-2</c:v>
                </c:pt>
                <c:pt idx="623">
                  <c:v>1.0403996766573673E-2</c:v>
                </c:pt>
                <c:pt idx="624">
                  <c:v>1.0387040274309894E-2</c:v>
                </c:pt>
                <c:pt idx="625">
                  <c:v>1.0370126930762381E-2</c:v>
                </c:pt>
                <c:pt idx="626">
                  <c:v>1.0353256664083118E-2</c:v>
                </c:pt>
                <c:pt idx="627">
                  <c:v>1.0336429401755071E-2</c:v>
                </c:pt>
                <c:pt idx="628">
                  <c:v>1.0319645070603419E-2</c:v>
                </c:pt>
                <c:pt idx="629">
                  <c:v>1.030290359680652E-2</c:v>
                </c:pt>
                <c:pt idx="630">
                  <c:v>1.0286204905906614E-2</c:v>
                </c:pt>
                <c:pt idx="631">
                  <c:v>1.0269548922821017E-2</c:v>
                </c:pt>
                <c:pt idx="632">
                  <c:v>1.0252935571852388E-2</c:v>
                </c:pt>
                <c:pt idx="633">
                  <c:v>1.0236364776699756E-2</c:v>
                </c:pt>
                <c:pt idx="634">
                  <c:v>1.0219836460468753E-2</c:v>
                </c:pt>
                <c:pt idx="635">
                  <c:v>1.0203350545682117E-2</c:v>
                </c:pt>
                <c:pt idx="636">
                  <c:v>1.0186906954290052E-2</c:v>
                </c:pt>
                <c:pt idx="637">
                  <c:v>1.0170505607680444E-2</c:v>
                </c:pt>
                <c:pt idx="638">
                  <c:v>1.0154146426688925E-2</c:v>
                </c:pt>
                <c:pt idx="639">
                  <c:v>1.0137829331609045E-2</c:v>
                </c:pt>
                <c:pt idx="640">
                  <c:v>1.012155424220215E-2</c:v>
                </c:pt>
                <c:pt idx="641">
                  <c:v>1.0105321077707135E-2</c:v>
                </c:pt>
                <c:pt idx="642">
                  <c:v>1.0089129756850539E-2</c:v>
                </c:pt>
                <c:pt idx="643">
                  <c:v>1.0072980197855852E-2</c:v>
                </c:pt>
                <c:pt idx="644">
                  <c:v>1.0056872318453321E-2</c:v>
                </c:pt>
                <c:pt idx="645">
                  <c:v>1.004080603588927E-2</c:v>
                </c:pt>
                <c:pt idx="646">
                  <c:v>1.0024781266935723E-2</c:v>
                </c:pt>
                <c:pt idx="647">
                  <c:v>1.000879792789954E-2</c:v>
                </c:pt>
                <c:pt idx="648">
                  <c:v>9.9928559346317055E-3</c:v>
                </c:pt>
                <c:pt idx="649">
                  <c:v>9.9769552025364347E-3</c:v>
                </c:pt>
                <c:pt idx="650">
                  <c:v>9.9610956465803532E-3</c:v>
                </c:pt>
                <c:pt idx="651">
                  <c:v>9.9452771813012125E-3</c:v>
                </c:pt>
                <c:pt idx="652">
                  <c:v>9.929499720816911E-3</c:v>
                </c:pt>
                <c:pt idx="653">
                  <c:v>9.9137631788343943E-3</c:v>
                </c:pt>
                <c:pt idx="654">
                  <c:v>9.8980674686579857E-3</c:v>
                </c:pt>
                <c:pt idx="655">
                  <c:v>9.8824125031985195E-3</c:v>
                </c:pt>
                <c:pt idx="656">
                  <c:v>9.8667981949813396E-3</c:v>
                </c:pt>
                <c:pt idx="657">
                  <c:v>9.8512244561551436E-3</c:v>
                </c:pt>
                <c:pt idx="658">
                  <c:v>9.8356911985000243E-3</c:v>
                </c:pt>
                <c:pt idx="659">
                  <c:v>9.8201983334360483E-3</c:v>
                </c:pt>
                <c:pt idx="660">
                  <c:v>9.8047457720312758E-3</c:v>
                </c:pt>
                <c:pt idx="661">
                  <c:v>9.7893334250098666E-3</c:v>
                </c:pt>
                <c:pt idx="662">
                  <c:v>9.7739612027600131E-3</c:v>
                </c:pt>
                <c:pt idx="663">
                  <c:v>9.7586290153422947E-3</c:v>
                </c:pt>
                <c:pt idx="664">
                  <c:v>9.7433367724968963E-3</c:v>
                </c:pt>
                <c:pt idx="665">
                  <c:v>9.7280843836519727E-3</c:v>
                </c:pt>
                <c:pt idx="666">
                  <c:v>9.7128717579311411E-3</c:v>
                </c:pt>
                <c:pt idx="667">
                  <c:v>9.6976988041609525E-3</c:v>
                </c:pt>
                <c:pt idx="668">
                  <c:v>9.68256543087858E-3</c:v>
                </c:pt>
                <c:pt idx="669">
                  <c:v>9.6674715463394012E-3</c:v>
                </c:pt>
                <c:pt idx="670">
                  <c:v>9.6524170585239894E-3</c:v>
                </c:pt>
                <c:pt idx="671">
                  <c:v>9.6374018751460028E-3</c:v>
                </c:pt>
                <c:pt idx="672">
                  <c:v>9.6224259036587958E-3</c:v>
                </c:pt>
                <c:pt idx="673">
                  <c:v>9.6074890512630358E-3</c:v>
                </c:pt>
                <c:pt idx="674">
                  <c:v>9.5925912249136165E-3</c:v>
                </c:pt>
                <c:pt idx="675">
                  <c:v>9.5777323313266799E-3</c:v>
                </c:pt>
                <c:pt idx="676">
                  <c:v>9.5629122769862827E-3</c:v>
                </c:pt>
                <c:pt idx="677">
                  <c:v>9.5481309681518592E-3</c:v>
                </c:pt>
                <c:pt idx="678">
                  <c:v>9.5333883108643085E-3</c:v>
                </c:pt>
                <c:pt idx="679">
                  <c:v>9.5186842109532335E-3</c:v>
                </c:pt>
                <c:pt idx="680">
                  <c:v>9.5040185740433263E-3</c:v>
                </c:pt>
                <c:pt idx="681">
                  <c:v>9.4893913055607761E-3</c:v>
                </c:pt>
                <c:pt idx="682">
                  <c:v>9.4748023107401099E-3</c:v>
                </c:pt>
                <c:pt idx="683">
                  <c:v>9.4602514946304141E-3</c:v>
                </c:pt>
                <c:pt idx="684">
                  <c:v>9.445738762101679E-3</c:v>
                </c:pt>
                <c:pt idx="685">
                  <c:v>9.4312640178510713E-3</c:v>
                </c:pt>
                <c:pt idx="686">
                  <c:v>9.4168271664092744E-3</c:v>
                </c:pt>
                <c:pt idx="687">
                  <c:v>9.4024281121463486E-3</c:v>
                </c:pt>
                <c:pt idx="688">
                  <c:v>9.3880667592780125E-3</c:v>
                </c:pt>
                <c:pt idx="689">
                  <c:v>9.3737430118716897E-3</c:v>
                </c:pt>
                <c:pt idx="690">
                  <c:v>9.3594567738521008E-3</c:v>
                </c:pt>
                <c:pt idx="691">
                  <c:v>9.3452079490076619E-3</c:v>
                </c:pt>
                <c:pt idx="692">
                  <c:v>9.3309964409956977E-3</c:v>
                </c:pt>
                <c:pt idx="693">
                  <c:v>9.3168221533485637E-3</c:v>
                </c:pt>
                <c:pt idx="694">
                  <c:v>9.3026849894791742E-3</c:v>
                </c:pt>
                <c:pt idx="695">
                  <c:v>9.2885848526866686E-3</c:v>
                </c:pt>
                <c:pt idx="696">
                  <c:v>9.2745216461616823E-3</c:v>
                </c:pt>
                <c:pt idx="697">
                  <c:v>9.2604952729921954E-3</c:v>
                </c:pt>
                <c:pt idx="698">
                  <c:v>9.2465056361688506E-3</c:v>
                </c:pt>
                <c:pt idx="699">
                  <c:v>9.2325526385898266E-3</c:v>
                </c:pt>
                <c:pt idx="700">
                  <c:v>9.2186361830668539E-3</c:v>
                </c:pt>
                <c:pt idx="701">
                  <c:v>9.2047561723298272E-3</c:v>
                </c:pt>
                <c:pt idx="702">
                  <c:v>9.1909125090323153E-3</c:v>
                </c:pt>
                <c:pt idx="703">
                  <c:v>9.1771050957564718E-3</c:v>
                </c:pt>
                <c:pt idx="704">
                  <c:v>9.1633338350180157E-3</c:v>
                </c:pt>
                <c:pt idx="705">
                  <c:v>9.1495986292714909E-3</c:v>
                </c:pt>
                <c:pt idx="706">
                  <c:v>9.1358993809147471E-3</c:v>
                </c:pt>
                <c:pt idx="707">
                  <c:v>9.1222359922942427E-3</c:v>
                </c:pt>
                <c:pt idx="708">
                  <c:v>9.1086083657094374E-3</c:v>
                </c:pt>
                <c:pt idx="709">
                  <c:v>9.095016403417807E-3</c:v>
                </c:pt>
                <c:pt idx="710">
                  <c:v>9.0814600076393089E-3</c:v>
                </c:pt>
                <c:pt idx="711">
                  <c:v>9.067939080561107E-3</c:v>
                </c:pt>
                <c:pt idx="712">
                  <c:v>9.0544535243421674E-3</c:v>
                </c:pt>
                <c:pt idx="713">
                  <c:v>9.0410032411175796E-3</c:v>
                </c:pt>
                <c:pt idx="714">
                  <c:v>9.027588133003292E-3</c:v>
                </c:pt>
                <c:pt idx="715">
                  <c:v>9.0142081021001748E-3</c:v>
                </c:pt>
                <c:pt idx="716">
                  <c:v>9.0008630504985233E-3</c:v>
                </c:pt>
                <c:pt idx="717">
                  <c:v>8.98755288028244E-3</c:v>
                </c:pt>
                <c:pt idx="718">
                  <c:v>8.974277493533734E-3</c:v>
                </c:pt>
                <c:pt idx="719">
                  <c:v>8.9610367923365127E-3</c:v>
                </c:pt>
                <c:pt idx="720">
                  <c:v>8.9478306787808427E-3</c:v>
                </c:pt>
                <c:pt idx="721">
                  <c:v>8.9346590549672072E-3</c:v>
                </c:pt>
                <c:pt idx="722">
                  <c:v>8.9215218230103369E-3</c:v>
                </c:pt>
                <c:pt idx="723">
                  <c:v>8.9084188850429829E-3</c:v>
                </c:pt>
                <c:pt idx="724">
                  <c:v>8.8953501432203434E-3</c:v>
                </c:pt>
                <c:pt idx="725">
                  <c:v>8.8823154997233252E-3</c:v>
                </c:pt>
                <c:pt idx="726">
                  <c:v>8.8693148567626952E-3</c:v>
                </c:pt>
                <c:pt idx="727">
                  <c:v>8.8563481165828128E-3</c:v>
                </c:pt>
                <c:pt idx="728">
                  <c:v>8.8434151814651488E-3</c:v>
                </c:pt>
                <c:pt idx="729">
                  <c:v>8.8305159537321945E-3</c:v>
                </c:pt>
                <c:pt idx="730">
                  <c:v>8.8176503357508314E-3</c:v>
                </c:pt>
                <c:pt idx="731">
                  <c:v>8.8048182299360206E-3</c:v>
                </c:pt>
                <c:pt idx="732">
                  <c:v>8.7920195387542668E-3</c:v>
                </c:pt>
                <c:pt idx="733">
                  <c:v>8.7792541647271089E-3</c:v>
                </c:pt>
                <c:pt idx="734">
                  <c:v>8.7665220104345271E-3</c:v>
                </c:pt>
                <c:pt idx="735">
                  <c:v>8.7538229785181689E-3</c:v>
                </c:pt>
                <c:pt idx="736">
                  <c:v>8.7411569716848783E-3</c:v>
                </c:pt>
                <c:pt idx="737">
                  <c:v>8.7285238927099235E-3</c:v>
                </c:pt>
                <c:pt idx="738">
                  <c:v>8.7159236444400729E-3</c:v>
                </c:pt>
                <c:pt idx="739">
                  <c:v>8.7033561297968874E-3</c:v>
                </c:pt>
                <c:pt idx="740">
                  <c:v>8.6908212517799455E-3</c:v>
                </c:pt>
                <c:pt idx="741">
                  <c:v>8.6783189134697711E-3</c:v>
                </c:pt>
                <c:pt idx="742">
                  <c:v>8.6658490180308908E-3</c:v>
                </c:pt>
                <c:pt idx="743">
                  <c:v>8.6534114687150006E-3</c:v>
                </c:pt>
                <c:pt idx="744">
                  <c:v>8.6410061688637126E-3</c:v>
                </c:pt>
                <c:pt idx="745">
                  <c:v>8.6286330219116636E-3</c:v>
                </c:pt>
                <c:pt idx="746">
                  <c:v>8.6162919313892156E-3</c:v>
                </c:pt>
                <c:pt idx="747">
                  <c:v>8.6039828009254558E-3</c:v>
                </c:pt>
                <c:pt idx="748">
                  <c:v>8.5917055342509419E-3</c:v>
                </c:pt>
                <c:pt idx="749">
                  <c:v>8.579460035200312E-3</c:v>
                </c:pt>
                <c:pt idx="750">
                  <c:v>8.5672462077150888E-3</c:v>
                </c:pt>
                <c:pt idx="751">
                  <c:v>8.5550639558465476E-3</c:v>
                </c:pt>
                <c:pt idx="752">
                  <c:v>8.5429131837578987E-3</c:v>
                </c:pt>
                <c:pt idx="753">
                  <c:v>8.5307937957273018E-3</c:v>
                </c:pt>
                <c:pt idx="754">
                  <c:v>8.5187056961502222E-3</c:v>
                </c:pt>
                <c:pt idx="755">
                  <c:v>8.5066487895419565E-3</c:v>
                </c:pt>
                <c:pt idx="756">
                  <c:v>8.4946229805400817E-3</c:v>
                </c:pt>
                <c:pt idx="757">
                  <c:v>8.4826281739069833E-3</c:v>
                </c:pt>
                <c:pt idx="758">
                  <c:v>8.4706642745321272E-3</c:v>
                </c:pt>
                <c:pt idx="759">
                  <c:v>8.4587311874345233E-3</c:v>
                </c:pt>
                <c:pt idx="760">
                  <c:v>8.4468288177648992E-3</c:v>
                </c:pt>
                <c:pt idx="761">
                  <c:v>8.4349570708082515E-3</c:v>
                </c:pt>
                <c:pt idx="762">
                  <c:v>8.42311585198585E-3</c:v>
                </c:pt>
                <c:pt idx="763">
                  <c:v>8.4113050668574336E-3</c:v>
                </c:pt>
                <c:pt idx="764">
                  <c:v>8.3995246211236441E-3</c:v>
                </c:pt>
                <c:pt idx="765">
                  <c:v>8.3877744206278977E-3</c:v>
                </c:pt>
                <c:pt idx="766">
                  <c:v>8.3760543713585784E-3</c:v>
                </c:pt>
                <c:pt idx="767">
                  <c:v>8.3643643794512421E-3</c:v>
                </c:pt>
                <c:pt idx="768">
                  <c:v>8.3527043511903536E-3</c:v>
                </c:pt>
                <c:pt idx="769">
                  <c:v>8.3410741930116609E-3</c:v>
                </c:pt>
                <c:pt idx="770">
                  <c:v>8.3294738115039235E-3</c:v>
                </c:pt>
                <c:pt idx="771">
                  <c:v>8.3179031134107077E-3</c:v>
                </c:pt>
                <c:pt idx="772">
                  <c:v>8.3063620056327992E-3</c:v>
                </c:pt>
                <c:pt idx="773">
                  <c:v>8.294850395229451E-3</c:v>
                </c:pt>
                <c:pt idx="774">
                  <c:v>8.2833681894208099E-3</c:v>
                </c:pt>
                <c:pt idx="775">
                  <c:v>8.2719152955891204E-3</c:v>
                </c:pt>
                <c:pt idx="776">
                  <c:v>8.2604916212810926E-3</c:v>
                </c:pt>
                <c:pt idx="777">
                  <c:v>8.2490970742092311E-3</c:v>
                </c:pt>
                <c:pt idx="778">
                  <c:v>8.2377315622537278E-3</c:v>
                </c:pt>
                <c:pt idx="779">
                  <c:v>8.2263949934640469E-3</c:v>
                </c:pt>
                <c:pt idx="780">
                  <c:v>8.215087276060646E-3</c:v>
                </c:pt>
                <c:pt idx="781">
                  <c:v>8.203808318436567E-3</c:v>
                </c:pt>
                <c:pt idx="782">
                  <c:v>8.1925580291591499E-3</c:v>
                </c:pt>
                <c:pt idx="783">
                  <c:v>8.1813363169713355E-3</c:v>
                </c:pt>
                <c:pt idx="784">
                  <c:v>8.1701430907933983E-3</c:v>
                </c:pt>
                <c:pt idx="785">
                  <c:v>8.1589782597243626E-3</c:v>
                </c:pt>
                <c:pt idx="786">
                  <c:v>8.1478417330435541E-3</c:v>
                </c:pt>
                <c:pt idx="787">
                  <c:v>8.1367334202120598E-3</c:v>
                </c:pt>
                <c:pt idx="788">
                  <c:v>8.1256532308739433E-3</c:v>
                </c:pt>
                <c:pt idx="789">
                  <c:v>8.1146010748579106E-3</c:v>
                </c:pt>
                <c:pt idx="790">
                  <c:v>8.1035768621785138E-3</c:v>
                </c:pt>
                <c:pt idx="791">
                  <c:v>8.09258050303748E-3</c:v>
                </c:pt>
                <c:pt idx="792">
                  <c:v>8.0816119078251526E-3</c:v>
                </c:pt>
                <c:pt idx="793">
                  <c:v>8.0706709871215723E-3</c:v>
                </c:pt>
                <c:pt idx="794">
                  <c:v>8.0597576516979377E-3</c:v>
                </c:pt>
                <c:pt idx="795">
                  <c:v>8.0488718125177258E-3</c:v>
                </c:pt>
                <c:pt idx="796">
                  <c:v>8.0380133807379864E-3</c:v>
                </c:pt>
                <c:pt idx="797">
                  <c:v>8.027182267710261E-3</c:v>
                </c:pt>
                <c:pt idx="798">
                  <c:v>8.0163783849821792E-3</c:v>
                </c:pt>
                <c:pt idx="799">
                  <c:v>8.0056016442982339E-3</c:v>
                </c:pt>
                <c:pt idx="800">
                  <c:v>7.9948519576009749E-3</c:v>
                </c:pt>
                <c:pt idx="801">
                  <c:v>7.984129237032251E-3</c:v>
                </c:pt>
                <c:pt idx="802">
                  <c:v>7.9734333949339087E-3</c:v>
                </c:pt>
                <c:pt idx="803">
                  <c:v>7.9627643438492882E-3</c:v>
                </c:pt>
                <c:pt idx="804">
                  <c:v>7.952121996523908E-3</c:v>
                </c:pt>
                <c:pt idx="805">
                  <c:v>7.9415062659066466E-3</c:v>
                </c:pt>
                <c:pt idx="806">
                  <c:v>7.9309170651503426E-3</c:v>
                </c:pt>
                <c:pt idx="807">
                  <c:v>7.9203543076133611E-3</c:v>
                </c:pt>
                <c:pt idx="808">
                  <c:v>7.909817906859901E-3</c:v>
                </c:pt>
                <c:pt idx="809">
                  <c:v>7.8993077766612747E-3</c:v>
                </c:pt>
                <c:pt idx="810">
                  <c:v>7.8888238309966427E-3</c:v>
                </c:pt>
                <c:pt idx="811">
                  <c:v>7.8783659840538627E-3</c:v>
                </c:pt>
                <c:pt idx="812">
                  <c:v>7.867934150230382E-3</c:v>
                </c:pt>
                <c:pt idx="813">
                  <c:v>7.8575282441340454E-3</c:v>
                </c:pt>
                <c:pt idx="814">
                  <c:v>7.8471481805838378E-3</c:v>
                </c:pt>
                <c:pt idx="815">
                  <c:v>7.8367938746106459E-3</c:v>
                </c:pt>
                <c:pt idx="816">
                  <c:v>7.8264652414580371E-3</c:v>
                </c:pt>
                <c:pt idx="817">
                  <c:v>7.8161621965831922E-3</c:v>
                </c:pt>
                <c:pt idx="818">
                  <c:v>7.8058846556570763E-3</c:v>
                </c:pt>
                <c:pt idx="819">
                  <c:v>7.7956325345658033E-3</c:v>
                </c:pt>
                <c:pt idx="820">
                  <c:v>7.7854057494107535E-3</c:v>
                </c:pt>
                <c:pt idx="821">
                  <c:v>7.7752042165096114E-3</c:v>
                </c:pt>
                <c:pt idx="822">
                  <c:v>7.7650278523967069E-3</c:v>
                </c:pt>
                <c:pt idx="823">
                  <c:v>7.7548765738238885E-3</c:v>
                </c:pt>
                <c:pt idx="824">
                  <c:v>7.7447502977608992E-3</c:v>
                </c:pt>
                <c:pt idx="825">
                  <c:v>7.7346489413960906E-3</c:v>
                </c:pt>
                <c:pt idx="826">
                  <c:v>7.7245724221369503E-3</c:v>
                </c:pt>
                <c:pt idx="827">
                  <c:v>7.7145206576106143E-3</c:v>
                </c:pt>
                <c:pt idx="828">
                  <c:v>7.7044935656644135E-3</c:v>
                </c:pt>
                <c:pt idx="829">
                  <c:v>7.6944910643664665E-3</c:v>
                </c:pt>
                <c:pt idx="830">
                  <c:v>7.6845130720058948E-3</c:v>
                </c:pt>
                <c:pt idx="831">
                  <c:v>7.6745595070936744E-3</c:v>
                </c:pt>
                <c:pt idx="832">
                  <c:v>7.6646302883628071E-3</c:v>
                </c:pt>
                <c:pt idx="833">
                  <c:v>7.6547253347688544E-3</c:v>
                </c:pt>
                <c:pt idx="834">
                  <c:v>7.6448445654904145E-3</c:v>
                </c:pt>
                <c:pt idx="835">
                  <c:v>7.6349878999293621E-3</c:v>
                </c:pt>
                <c:pt idx="836">
                  <c:v>7.6251552577115064E-3</c:v>
                </c:pt>
                <c:pt idx="837">
                  <c:v>7.6153465586867022E-3</c:v>
                </c:pt>
                <c:pt idx="838">
                  <c:v>7.6055617229293026E-3</c:v>
                </c:pt>
                <c:pt idx="839">
                  <c:v>7.5958006707385799E-3</c:v>
                </c:pt>
                <c:pt idx="840">
                  <c:v>7.5860633226389768E-3</c:v>
                </c:pt>
                <c:pt idx="841">
                  <c:v>7.5763495993803973E-3</c:v>
                </c:pt>
                <c:pt idx="842">
                  <c:v>7.5666594219386029E-3</c:v>
                </c:pt>
                <c:pt idx="843">
                  <c:v>7.5569927115153633E-3</c:v>
                </c:pt>
                <c:pt idx="844">
                  <c:v>7.5473493895388023E-3</c:v>
                </c:pt>
                <c:pt idx="845">
                  <c:v>7.5377293776637379E-3</c:v>
                </c:pt>
                <c:pt idx="846">
                  <c:v>7.5281325977717486E-3</c:v>
                </c:pt>
                <c:pt idx="847">
                  <c:v>7.5185589719715404E-3</c:v>
                </c:pt>
                <c:pt idx="848">
                  <c:v>7.5090084225989655E-3</c:v>
                </c:pt>
                <c:pt idx="849">
                  <c:v>7.4994808722175935E-3</c:v>
                </c:pt>
                <c:pt idx="850">
                  <c:v>7.4899762436184732E-3</c:v>
                </c:pt>
                <c:pt idx="851">
                  <c:v>7.4804944598205209E-3</c:v>
                </c:pt>
                <c:pt idx="852">
                  <c:v>7.4710354440707984E-3</c:v>
                </c:pt>
                <c:pt idx="853">
                  <c:v>7.4615991198443187E-3</c:v>
                </c:pt>
                <c:pt idx="854">
                  <c:v>7.4521854108446214E-3</c:v>
                </c:pt>
                <c:pt idx="855">
                  <c:v>7.4427942410033136E-3</c:v>
                </c:pt>
                <c:pt idx="856">
                  <c:v>7.4334255344808541E-3</c:v>
                </c:pt>
                <c:pt idx="857">
                  <c:v>7.4240792156661422E-3</c:v>
                </c:pt>
                <c:pt idx="858">
                  <c:v>7.4147552091768246E-3</c:v>
                </c:pt>
                <c:pt idx="859">
                  <c:v>7.4054534398592274E-3</c:v>
                </c:pt>
                <c:pt idx="860">
                  <c:v>7.3961738327887874E-3</c:v>
                </c:pt>
                <c:pt idx="861">
                  <c:v>7.3869163132693769E-3</c:v>
                </c:pt>
                <c:pt idx="862">
                  <c:v>7.3776808068341925E-3</c:v>
                </c:pt>
                <c:pt idx="863">
                  <c:v>7.3684672392452053E-3</c:v>
                </c:pt>
                <c:pt idx="864">
                  <c:v>7.3592755364933829E-3</c:v>
                </c:pt>
                <c:pt idx="865">
                  <c:v>7.3501056247986746E-3</c:v>
                </c:pt>
                <c:pt idx="866">
                  <c:v>7.3409574306099535E-3</c:v>
                </c:pt>
                <c:pt idx="867">
                  <c:v>7.3318308806050473E-3</c:v>
                </c:pt>
                <c:pt idx="868">
                  <c:v>7.3227259016907841E-3</c:v>
                </c:pt>
                <c:pt idx="869">
                  <c:v>7.3136424210028198E-3</c:v>
                </c:pt>
                <c:pt idx="870">
                  <c:v>7.3045803659055964E-3</c:v>
                </c:pt>
                <c:pt idx="871">
                  <c:v>7.2955396639924688E-3</c:v>
                </c:pt>
                <c:pt idx="872">
                  <c:v>7.2865202430853716E-3</c:v>
                </c:pt>
                <c:pt idx="873">
                  <c:v>7.277522031234984E-3</c:v>
                </c:pt>
                <c:pt idx="874">
                  <c:v>7.2685449567204963E-3</c:v>
                </c:pt>
                <c:pt idx="875">
                  <c:v>7.2595889480494766E-3</c:v>
                </c:pt>
                <c:pt idx="876">
                  <c:v>7.2506539339580066E-3</c:v>
                </c:pt>
                <c:pt idx="877">
                  <c:v>7.2417398434103247E-3</c:v>
                </c:pt>
                <c:pt idx="878">
                  <c:v>7.2328466055986513E-3</c:v>
                </c:pt>
                <c:pt idx="879">
                  <c:v>7.2239741499434233E-3</c:v>
                </c:pt>
                <c:pt idx="880">
                  <c:v>7.2151224060927463E-3</c:v>
                </c:pt>
                <c:pt idx="881">
                  <c:v>7.2062913039224793E-3</c:v>
                </c:pt>
                <c:pt idx="882">
                  <c:v>7.1974807735359584E-3</c:v>
                </c:pt>
                <c:pt idx="883">
                  <c:v>7.1886907452639393E-3</c:v>
                </c:pt>
                <c:pt idx="884">
                  <c:v>7.1799211496643162E-3</c:v>
                </c:pt>
                <c:pt idx="885">
                  <c:v>7.1711719175220389E-3</c:v>
                </c:pt>
                <c:pt idx="886">
                  <c:v>7.1624429798488017E-3</c:v>
                </c:pt>
                <c:pt idx="887">
                  <c:v>7.1537342678829824E-3</c:v>
                </c:pt>
                <c:pt idx="888">
                  <c:v>7.1450457130892448E-3</c:v>
                </c:pt>
                <c:pt idx="889">
                  <c:v>7.1363772471586227E-3</c:v>
                </c:pt>
                <c:pt idx="890">
                  <c:v>7.1277288020079529E-3</c:v>
                </c:pt>
                <c:pt idx="891">
                  <c:v>7.1191003097797814E-3</c:v>
                </c:pt>
                <c:pt idx="892">
                  <c:v>7.1104917028423547E-3</c:v>
                </c:pt>
                <c:pt idx="893">
                  <c:v>7.101902913788957E-3</c:v>
                </c:pt>
                <c:pt idx="894">
                  <c:v>7.093333875437975E-3</c:v>
                </c:pt>
                <c:pt idx="895">
                  <c:v>7.0847845208325284E-3</c:v>
                </c:pt>
                <c:pt idx="896">
                  <c:v>7.0762547832401938E-3</c:v>
                </c:pt>
                <c:pt idx="897">
                  <c:v>7.0677445961527278E-3</c:v>
                </c:pt>
                <c:pt idx="898">
                  <c:v>7.0592538932858773E-3</c:v>
                </c:pt>
                <c:pt idx="899">
                  <c:v>7.0507826085789279E-3</c:v>
                </c:pt>
                <c:pt idx="900">
                  <c:v>7.0423306761946075E-3</c:v>
                </c:pt>
                <c:pt idx="901">
                  <c:v>7.0338980305185671E-3</c:v>
                </c:pt>
                <c:pt idx="902">
                  <c:v>7.02548460615934E-3</c:v>
                </c:pt>
                <c:pt idx="903">
                  <c:v>7.0170903379477307E-3</c:v>
                </c:pt>
                <c:pt idx="904">
                  <c:v>7.0087151609367722E-3</c:v>
                </c:pt>
                <c:pt idx="905">
                  <c:v>7.0003590104012981E-3</c:v>
                </c:pt>
                <c:pt idx="906">
                  <c:v>6.9920218218374706E-3</c:v>
                </c:pt>
                <c:pt idx="907">
                  <c:v>6.9837035309626453E-3</c:v>
                </c:pt>
                <c:pt idx="908">
                  <c:v>6.975404073715029E-3</c:v>
                </c:pt>
                <c:pt idx="909">
                  <c:v>6.9671233862531063E-3</c:v>
                </c:pt>
                <c:pt idx="910">
                  <c:v>6.9588614049556222E-3</c:v>
                </c:pt>
                <c:pt idx="911">
                  <c:v>6.950618066420884E-3</c:v>
                </c:pt>
                <c:pt idx="912">
                  <c:v>6.9423933074666214E-3</c:v>
                </c:pt>
                <c:pt idx="913">
                  <c:v>6.9341870651296565E-3</c:v>
                </c:pt>
                <c:pt idx="914">
                  <c:v>6.9259992766652727E-3</c:v>
                </c:pt>
                <c:pt idx="915">
                  <c:v>6.9178298795471386E-3</c:v>
                </c:pt>
                <c:pt idx="916">
                  <c:v>6.909678811466655E-3</c:v>
                </c:pt>
                <c:pt idx="917">
                  <c:v>6.901546010332822E-3</c:v>
                </c:pt>
                <c:pt idx="918">
                  <c:v>6.8934314142716112E-3</c:v>
                </c:pt>
                <c:pt idx="919">
                  <c:v>6.885334961625811E-3</c:v>
                </c:pt>
                <c:pt idx="920">
                  <c:v>6.8772565909543618E-3</c:v>
                </c:pt>
                <c:pt idx="921">
                  <c:v>6.8691962410321926E-3</c:v>
                </c:pt>
                <c:pt idx="922">
                  <c:v>6.8611538508496044E-3</c:v>
                </c:pt>
                <c:pt idx="923">
                  <c:v>6.8531293596120063E-3</c:v>
                </c:pt>
                <c:pt idx="924">
                  <c:v>6.8451227067394356E-3</c:v>
                </c:pt>
                <c:pt idx="925">
                  <c:v>6.837133831866158E-3</c:v>
                </c:pt>
                <c:pt idx="926">
                  <c:v>6.8291626748401705E-3</c:v>
                </c:pt>
                <c:pt idx="927">
                  <c:v>6.8212091757228486E-3</c:v>
                </c:pt>
                <c:pt idx="928">
                  <c:v>6.8132732747886449E-3</c:v>
                </c:pt>
                <c:pt idx="929">
                  <c:v>6.8053549125241105E-3</c:v>
                </c:pt>
                <c:pt idx="930">
                  <c:v>6.7974540296282943E-3</c:v>
                </c:pt>
                <c:pt idx="931">
                  <c:v>6.789570567011417E-3</c:v>
                </c:pt>
                <c:pt idx="932">
                  <c:v>6.7817044657951945E-3</c:v>
                </c:pt>
                <c:pt idx="933">
                  <c:v>6.7738556673118183E-3</c:v>
                </c:pt>
                <c:pt idx="934">
                  <c:v>6.7660241131037588E-3</c:v>
                </c:pt>
                <c:pt idx="935">
                  <c:v>6.7582097449232969E-3</c:v>
                </c:pt>
                <c:pt idx="936">
                  <c:v>6.7504125047319254E-3</c:v>
                </c:pt>
                <c:pt idx="937">
                  <c:v>6.7426323347001098E-3</c:v>
                </c:pt>
                <c:pt idx="938">
                  <c:v>6.7348691772065551E-3</c:v>
                </c:pt>
                <c:pt idx="939">
                  <c:v>6.7271229748379667E-3</c:v>
                </c:pt>
                <c:pt idx="940">
                  <c:v>6.719393670388458E-3</c:v>
                </c:pt>
                <c:pt idx="941">
                  <c:v>6.7116812068590773E-3</c:v>
                </c:pt>
                <c:pt idx="942">
                  <c:v>6.7039855274571717E-3</c:v>
                </c:pt>
                <c:pt idx="943">
                  <c:v>6.6963065755963665E-3</c:v>
                </c:pt>
                <c:pt idx="944">
                  <c:v>6.6886442948955295E-3</c:v>
                </c:pt>
                <c:pt idx="945">
                  <c:v>6.6809986291786836E-3</c:v>
                </c:pt>
                <c:pt idx="946">
                  <c:v>6.6733695224741466E-3</c:v>
                </c:pt>
                <c:pt idx="947">
                  <c:v>6.6657569190145018E-3</c:v>
                </c:pt>
                <c:pt idx="948">
                  <c:v>6.658160763235694E-3</c:v>
                </c:pt>
                <c:pt idx="949">
                  <c:v>6.6505809997767168E-3</c:v>
                </c:pt>
                <c:pt idx="950">
                  <c:v>6.6430175734789442E-3</c:v>
                </c:pt>
                <c:pt idx="951">
                  <c:v>6.6354704293859739E-3</c:v>
                </c:pt>
                <c:pt idx="952">
                  <c:v>6.627939512742818E-3</c:v>
                </c:pt>
                <c:pt idx="953">
                  <c:v>6.6204247689953585E-3</c:v>
                </c:pt>
                <c:pt idx="954">
                  <c:v>6.6129261437899729E-3</c:v>
                </c:pt>
                <c:pt idx="955">
                  <c:v>6.6054435829731913E-3</c:v>
                </c:pt>
                <c:pt idx="956">
                  <c:v>6.5979770325907509E-3</c:v>
                </c:pt>
                <c:pt idx="957">
                  <c:v>6.5905264388873945E-3</c:v>
                </c:pt>
                <c:pt idx="958">
                  <c:v>6.5830917483062773E-3</c:v>
                </c:pt>
                <c:pt idx="959">
                  <c:v>6.5756729074885369E-3</c:v>
                </c:pt>
                <c:pt idx="960">
                  <c:v>6.5682698632723467E-3</c:v>
                </c:pt>
                <c:pt idx="961">
                  <c:v>6.5608825626931148E-3</c:v>
                </c:pt>
                <c:pt idx="962">
                  <c:v>6.5535109529822142E-3</c:v>
                </c:pt>
                <c:pt idx="963">
                  <c:v>6.5461549815669928E-3</c:v>
                </c:pt>
                <c:pt idx="964">
                  <c:v>6.5388145960699681E-3</c:v>
                </c:pt>
                <c:pt idx="965">
                  <c:v>6.5314897443083698E-3</c:v>
                </c:pt>
                <c:pt idx="966">
                  <c:v>6.5241803742936049E-3</c:v>
                </c:pt>
                <c:pt idx="967">
                  <c:v>6.5168864342306744E-3</c:v>
                </c:pt>
                <c:pt idx="968">
                  <c:v>6.5096078725178103E-3</c:v>
                </c:pt>
                <c:pt idx="969">
                  <c:v>6.502344637745636E-3</c:v>
                </c:pt>
                <c:pt idx="970">
                  <c:v>6.4950966786969187E-3</c:v>
                </c:pt>
                <c:pt idx="971">
                  <c:v>6.4878639443458593E-3</c:v>
                </c:pt>
                <c:pt idx="972">
                  <c:v>6.480646383857612E-3</c:v>
                </c:pt>
                <c:pt idx="973">
                  <c:v>6.4734439465877073E-3</c:v>
                </c:pt>
                <c:pt idx="974">
                  <c:v>6.4662565820815697E-3</c:v>
                </c:pt>
                <c:pt idx="975">
                  <c:v>6.4590842400738795E-3</c:v>
                </c:pt>
                <c:pt idx="976">
                  <c:v>6.4519268704881158E-3</c:v>
                </c:pt>
                <c:pt idx="977">
                  <c:v>6.4447844234359897E-3</c:v>
                </c:pt>
                <c:pt idx="978">
                  <c:v>6.4376568492167047E-3</c:v>
                </c:pt>
                <c:pt idx="979">
                  <c:v>6.4305440983168094E-3</c:v>
                </c:pt>
                <c:pt idx="980">
                  <c:v>6.4234461214092145E-3</c:v>
                </c:pt>
                <c:pt idx="981">
                  <c:v>6.4163628693531026E-3</c:v>
                </c:pt>
                <c:pt idx="982">
                  <c:v>6.4092942931927924E-3</c:v>
                </c:pt>
                <c:pt idx="983">
                  <c:v>6.402240344157652E-3</c:v>
                </c:pt>
                <c:pt idx="984">
                  <c:v>6.3952009736614676E-3</c:v>
                </c:pt>
                <c:pt idx="985">
                  <c:v>6.3881761333016759E-3</c:v>
                </c:pt>
                <c:pt idx="986">
                  <c:v>6.3811657748591476E-3</c:v>
                </c:pt>
                <c:pt idx="987">
                  <c:v>6.374169850297165E-3</c:v>
                </c:pt>
                <c:pt idx="988">
                  <c:v>6.3671883117613912E-3</c:v>
                </c:pt>
                <c:pt idx="989">
                  <c:v>6.3602211115788791E-3</c:v>
                </c:pt>
                <c:pt idx="990">
                  <c:v>6.3532682022577917E-3</c:v>
                </c:pt>
                <c:pt idx="991">
                  <c:v>6.3463295364866818E-3</c:v>
                </c:pt>
                <c:pt idx="992">
                  <c:v>6.3394050671340746E-3</c:v>
                </c:pt>
                <c:pt idx="993">
                  <c:v>6.3324947472477846E-3</c:v>
                </c:pt>
                <c:pt idx="994">
                  <c:v>6.3255985300543303E-3</c:v>
                </c:pt>
                <c:pt idx="995">
                  <c:v>6.3187163689585098E-3</c:v>
                </c:pt>
                <c:pt idx="996">
                  <c:v>6.3118482175428241E-3</c:v>
                </c:pt>
                <c:pt idx="997">
                  <c:v>6.3049940295667652E-3</c:v>
                </c:pt>
                <c:pt idx="998">
                  <c:v>6.2981537589664452E-3</c:v>
                </c:pt>
                <c:pt idx="999">
                  <c:v>6.2913273598538526E-3</c:v>
                </c:pt>
                <c:pt idx="1000">
                  <c:v>6.2845147865165044E-3</c:v>
                </c:pt>
                <c:pt idx="1001">
                  <c:v>6.2777159934166733E-3</c:v>
                </c:pt>
                <c:pt idx="1002">
                  <c:v>6.2709309351908779E-3</c:v>
                </c:pt>
                <c:pt idx="1003">
                  <c:v>6.2641595666495017E-3</c:v>
                </c:pt>
                <c:pt idx="1004">
                  <c:v>6.2574018427760166E-3</c:v>
                </c:pt>
                <c:pt idx="1005">
                  <c:v>6.2506577187264557E-3</c:v>
                </c:pt>
                <c:pt idx="1006">
                  <c:v>6.2439271498289416E-3</c:v>
                </c:pt>
                <c:pt idx="1007">
                  <c:v>6.2372100915830033E-3</c:v>
                </c:pt>
                <c:pt idx="1008">
                  <c:v>6.2305064996592344E-3</c:v>
                </c:pt>
                <c:pt idx="1009">
                  <c:v>6.2238163298984133E-3</c:v>
                </c:pt>
                <c:pt idx="1010">
                  <c:v>6.2171395383112541E-3</c:v>
                </c:pt>
                <c:pt idx="1011">
                  <c:v>6.2104760810775287E-3</c:v>
                </c:pt>
                <c:pt idx="1012">
                  <c:v>6.2038259145458588E-3</c:v>
                </c:pt>
                <c:pt idx="1013">
                  <c:v>6.1971889952328659E-3</c:v>
                </c:pt>
                <c:pt idx="1014">
                  <c:v>6.1905652798227321E-3</c:v>
                </c:pt>
                <c:pt idx="1015">
                  <c:v>6.1839547251666838E-3</c:v>
                </c:pt>
                <c:pt idx="1016">
                  <c:v>6.1773572882822658E-3</c:v>
                </c:pt>
                <c:pt idx="1017">
                  <c:v>6.170772926352929E-3</c:v>
                </c:pt>
                <c:pt idx="1018">
                  <c:v>6.1642015967275313E-3</c:v>
                </c:pt>
                <c:pt idx="1019">
                  <c:v>6.1576432569194969E-3</c:v>
                </c:pt>
                <c:pt idx="1020">
                  <c:v>6.1510978646065187E-3</c:v>
                </c:pt>
                <c:pt idx="1021">
                  <c:v>6.1445653776300187E-3</c:v>
                </c:pt>
                <c:pt idx="1022">
                  <c:v>6.138045753994347E-3</c:v>
                </c:pt>
                <c:pt idx="1023">
                  <c:v>6.1315389518663502E-3</c:v>
                </c:pt>
                <c:pt idx="1024">
                  <c:v>6.125044929574954E-3</c:v>
                </c:pt>
                <c:pt idx="1025">
                  <c:v>6.1185636456103287E-3</c:v>
                </c:pt>
                <c:pt idx="1026">
                  <c:v>6.1120950586235857E-3</c:v>
                </c:pt>
                <c:pt idx="1027">
                  <c:v>6.1056391274261403E-3</c:v>
                </c:pt>
                <c:pt idx="1028">
                  <c:v>6.0991958109889964E-3</c:v>
                </c:pt>
                <c:pt idx="1029">
                  <c:v>6.0927650684424357E-3</c:v>
                </c:pt>
                <c:pt idx="1030">
                  <c:v>6.0863468590754118E-3</c:v>
                </c:pt>
                <c:pt idx="1031">
                  <c:v>6.0799411423347674E-3</c:v>
                </c:pt>
                <c:pt idx="1032">
                  <c:v>6.0735478778249381E-3</c:v>
                </c:pt>
                <c:pt idx="1033">
                  <c:v>6.067167025307363E-3</c:v>
                </c:pt>
                <c:pt idx="1034">
                  <c:v>6.0607985446998278E-3</c:v>
                </c:pt>
                <c:pt idx="1035">
                  <c:v>6.0544423960759213E-3</c:v>
                </c:pt>
                <c:pt idx="1036">
                  <c:v>6.0480985396646515E-3</c:v>
                </c:pt>
                <c:pt idx="1037">
                  <c:v>6.0417669358497116E-3</c:v>
                </c:pt>
                <c:pt idx="1038">
                  <c:v>6.0354475451689137E-3</c:v>
                </c:pt>
                <c:pt idx="1039">
                  <c:v>6.0291403283138185E-3</c:v>
                </c:pt>
                <c:pt idx="1040">
                  <c:v>6.0228452461291871E-3</c:v>
                </c:pt>
                <c:pt idx="1041">
                  <c:v>6.0165622596120892E-3</c:v>
                </c:pt>
                <c:pt idx="1042">
                  <c:v>6.0102913299117499E-3</c:v>
                </c:pt>
                <c:pt idx="1043">
                  <c:v>6.0040324183288319E-3</c:v>
                </c:pt>
                <c:pt idx="1044">
                  <c:v>5.9977854863149625E-3</c:v>
                </c:pt>
                <c:pt idx="1045">
                  <c:v>5.9915504954720731E-3</c:v>
                </c:pt>
                <c:pt idx="1046">
                  <c:v>5.9853274075519014E-3</c:v>
                </c:pt>
                <c:pt idx="1047">
                  <c:v>5.9791161844555771E-3</c:v>
                </c:pt>
                <c:pt idx="1048">
                  <c:v>5.972916788232867E-3</c:v>
                </c:pt>
                <c:pt idx="1049">
                  <c:v>5.9667291810818167E-3</c:v>
                </c:pt>
                <c:pt idx="1050">
                  <c:v>5.9605533253480518E-3</c:v>
                </c:pt>
                <c:pt idx="1051">
                  <c:v>5.9543891835244856E-3</c:v>
                </c:pt>
                <c:pt idx="1052">
                  <c:v>5.9482367182504096E-3</c:v>
                </c:pt>
                <c:pt idx="1053">
                  <c:v>5.9420958923113304E-3</c:v>
                </c:pt>
                <c:pt idx="1054">
                  <c:v>5.9359666686381683E-3</c:v>
                </c:pt>
                <c:pt idx="1055">
                  <c:v>5.9298490103068613E-3</c:v>
                </c:pt>
                <c:pt idx="1056">
                  <c:v>5.9237428805377738E-3</c:v>
                </c:pt>
                <c:pt idx="1057">
                  <c:v>5.9176482426952304E-3</c:v>
                </c:pt>
                <c:pt idx="1058">
                  <c:v>5.9115650602868542E-3</c:v>
                </c:pt>
                <c:pt idx="1059">
                  <c:v>5.9054932969632009E-3</c:v>
                </c:pt>
                <c:pt idx="1060">
                  <c:v>5.8994329165170892E-3</c:v>
                </c:pt>
                <c:pt idx="1061">
                  <c:v>5.8933838828831115E-3</c:v>
                </c:pt>
                <c:pt idx="1062">
                  <c:v>5.8873461601371083E-3</c:v>
                </c:pt>
                <c:pt idx="1063">
                  <c:v>5.881319712495784E-3</c:v>
                </c:pt>
                <c:pt idx="1064">
                  <c:v>5.875304504315922E-3</c:v>
                </c:pt>
                <c:pt idx="1065">
                  <c:v>5.8693005000939229E-3</c:v>
                </c:pt>
                <c:pt idx="1066">
                  <c:v>5.8633076644655216E-3</c:v>
                </c:pt>
                <c:pt idx="1067">
                  <c:v>5.8573259622049728E-3</c:v>
                </c:pt>
                <c:pt idx="1068">
                  <c:v>5.8513553582247059E-3</c:v>
                </c:pt>
                <c:pt idx="1069">
                  <c:v>5.8453958175746562E-3</c:v>
                </c:pt>
                <c:pt idx="1070">
                  <c:v>5.8394473054419324E-3</c:v>
                </c:pt>
                <c:pt idx="1071">
                  <c:v>5.8335097871501183E-3</c:v>
                </c:pt>
                <c:pt idx="1072">
                  <c:v>5.8275832281588598E-3</c:v>
                </c:pt>
                <c:pt idx="1073">
                  <c:v>5.8216675940633445E-3</c:v>
                </c:pt>
                <c:pt idx="1074">
                  <c:v>5.8157628505937321E-3</c:v>
                </c:pt>
                <c:pt idx="1075">
                  <c:v>5.8098689636146813E-3</c:v>
                </c:pt>
                <c:pt idx="1076">
                  <c:v>5.8039858991248252E-3</c:v>
                </c:pt>
                <c:pt idx="1077">
                  <c:v>5.7981136232563256E-3</c:v>
                </c:pt>
                <c:pt idx="1078">
                  <c:v>5.7922521022742198E-3</c:v>
                </c:pt>
                <c:pt idx="1079">
                  <c:v>5.7864013025760415E-3</c:v>
                </c:pt>
                <c:pt idx="1080">
                  <c:v>5.7805611906912311E-3</c:v>
                </c:pt>
                <c:pt idx="1081">
                  <c:v>5.7747317332806575E-3</c:v>
                </c:pt>
                <c:pt idx="1082">
                  <c:v>5.7689128971362084E-3</c:v>
                </c:pt>
                <c:pt idx="1083">
                  <c:v>5.7631046491800949E-3</c:v>
                </c:pt>
                <c:pt idx="1084">
                  <c:v>5.7573069564644643E-3</c:v>
                </c:pt>
                <c:pt idx="1085">
                  <c:v>5.7515197861709617E-3</c:v>
                </c:pt>
                <c:pt idx="1086">
                  <c:v>5.7457431056100504E-3</c:v>
                </c:pt>
                <c:pt idx="1087">
                  <c:v>5.7399768822206836E-3</c:v>
                </c:pt>
                <c:pt idx="1088">
                  <c:v>5.7342210835697079E-3</c:v>
                </c:pt>
                <c:pt idx="1089">
                  <c:v>5.7284756773514174E-3</c:v>
                </c:pt>
                <c:pt idx="1090">
                  <c:v>5.7227406313869857E-3</c:v>
                </c:pt>
                <c:pt idx="1091">
                  <c:v>5.7170159136240972E-3</c:v>
                </c:pt>
                <c:pt idx="1092">
                  <c:v>5.711301492136318E-3</c:v>
                </c:pt>
                <c:pt idx="1093">
                  <c:v>5.7055973351227487E-3</c:v>
                </c:pt>
                <c:pt idx="1094">
                  <c:v>5.6999034109073464E-3</c:v>
                </c:pt>
                <c:pt idx="1095">
                  <c:v>5.6942196879386326E-3</c:v>
                </c:pt>
                <c:pt idx="1096">
                  <c:v>5.6885461347890376E-3</c:v>
                </c:pt>
                <c:pt idx="1097">
                  <c:v>5.6828827201545621E-3</c:v>
                </c:pt>
                <c:pt idx="1098">
                  <c:v>5.6772294128541812E-3</c:v>
                </c:pt>
                <c:pt idx="1099">
                  <c:v>5.6715861818294397E-3</c:v>
                </c:pt>
                <c:pt idx="1100">
                  <c:v>5.6659529961438715E-3</c:v>
                </c:pt>
                <c:pt idx="1101">
                  <c:v>5.6603298249827128E-3</c:v>
                </c:pt>
                <c:pt idx="1102">
                  <c:v>5.6547166376520776E-3</c:v>
                </c:pt>
                <c:pt idx="1103">
                  <c:v>5.6491134035788733E-3</c:v>
                </c:pt>
                <c:pt idx="1104">
                  <c:v>5.6435200923100302E-3</c:v>
                </c:pt>
                <c:pt idx="1105">
                  <c:v>5.6379366735122569E-3</c:v>
                </c:pt>
                <c:pt idx="1106">
                  <c:v>5.6323631169713428E-3</c:v>
                </c:pt>
                <c:pt idx="1107">
                  <c:v>5.6267993925917968E-3</c:v>
                </c:pt>
                <c:pt idx="1108">
                  <c:v>5.6212454703964522E-3</c:v>
                </c:pt>
                <c:pt idx="1109">
                  <c:v>5.6157013205258349E-3</c:v>
                </c:pt>
                <c:pt idx="1110">
                  <c:v>5.6101669132377595E-3</c:v>
                </c:pt>
                <c:pt idx="1111">
                  <c:v>5.6046422189069828E-3</c:v>
                </c:pt>
                <c:pt idx="1112">
                  <c:v>5.5991272080245123E-3</c:v>
                </c:pt>
                <c:pt idx="1113">
                  <c:v>5.5936218511972811E-3</c:v>
                </c:pt>
                <c:pt idx="1114">
                  <c:v>5.5881261191478154E-3</c:v>
                </c:pt>
                <c:pt idx="1115">
                  <c:v>5.5826399827134127E-3</c:v>
                </c:pt>
                <c:pt idx="1116">
                  <c:v>5.5771634128459133E-3</c:v>
                </c:pt>
                <c:pt idx="1117">
                  <c:v>5.5716963806114808E-3</c:v>
                </c:pt>
                <c:pt idx="1118">
                  <c:v>5.5662388571895037E-3</c:v>
                </c:pt>
                <c:pt idx="1119">
                  <c:v>5.5607908138727525E-3</c:v>
                </c:pt>
                <c:pt idx="1120">
                  <c:v>5.5553522220666814E-3</c:v>
                </c:pt>
                <c:pt idx="1121">
                  <c:v>5.5499230532888924E-3</c:v>
                </c:pt>
                <c:pt idx="1122">
                  <c:v>5.5445032791688262E-3</c:v>
                </c:pt>
                <c:pt idx="1123">
                  <c:v>5.5390928714473117E-3</c:v>
                </c:pt>
                <c:pt idx="1124">
                  <c:v>5.533691801975946E-3</c:v>
                </c:pt>
                <c:pt idx="1125">
                  <c:v>5.5283000427168542E-3</c:v>
                </c:pt>
                <c:pt idx="1126">
                  <c:v>5.5229175657421532E-3</c:v>
                </c:pt>
                <c:pt idx="1127">
                  <c:v>5.5175443432334591E-3</c:v>
                </c:pt>
                <c:pt idx="1128">
                  <c:v>5.5121803474814917E-3</c:v>
                </c:pt>
                <c:pt idx="1129">
                  <c:v>5.5068255508857458E-3</c:v>
                </c:pt>
                <c:pt idx="1130">
                  <c:v>5.5014799259537998E-3</c:v>
                </c:pt>
                <c:pt idx="1131">
                  <c:v>5.4961434453010801E-3</c:v>
                </c:pt>
                <c:pt idx="1132">
                  <c:v>5.4908160816503314E-3</c:v>
                </c:pt>
                <c:pt idx="1133">
                  <c:v>5.4854978078312773E-3</c:v>
                </c:pt>
                <c:pt idx="1134">
                  <c:v>5.4801885967799982E-3</c:v>
                </c:pt>
                <c:pt idx="1135">
                  <c:v>5.4748884215386883E-3</c:v>
                </c:pt>
                <c:pt idx="1136">
                  <c:v>5.4695972552551717E-3</c:v>
                </c:pt>
                <c:pt idx="1137">
                  <c:v>5.4643150711824488E-3</c:v>
                </c:pt>
                <c:pt idx="1138">
                  <c:v>5.4590418426781499E-3</c:v>
                </c:pt>
                <c:pt idx="1139">
                  <c:v>5.4537775432043677E-3</c:v>
                </c:pt>
                <c:pt idx="1140">
                  <c:v>5.4485221463270216E-3</c:v>
                </c:pt>
                <c:pt idx="1141">
                  <c:v>5.4432756257154586E-3</c:v>
                </c:pt>
                <c:pt idx="1142">
                  <c:v>5.4380379551422159E-3</c:v>
                </c:pt>
                <c:pt idx="1143">
                  <c:v>5.4328091084823258E-3</c:v>
                </c:pt>
                <c:pt idx="1144">
                  <c:v>5.4275890597129872E-3</c:v>
                </c:pt>
                <c:pt idx="1145">
                  <c:v>5.4223777829133062E-3</c:v>
                </c:pt>
                <c:pt idx="1146">
                  <c:v>5.4171752522637054E-3</c:v>
                </c:pt>
                <c:pt idx="1147">
                  <c:v>5.4119814420454859E-3</c:v>
                </c:pt>
                <c:pt idx="1148">
                  <c:v>5.4067963266406097E-3</c:v>
                </c:pt>
                <c:pt idx="1149">
                  <c:v>5.4016198805310065E-3</c:v>
                </c:pt>
                <c:pt idx="1150">
                  <c:v>5.3964520782984861E-3</c:v>
                </c:pt>
                <c:pt idx="1151">
                  <c:v>5.3912928946240023E-3</c:v>
                </c:pt>
                <c:pt idx="1152">
                  <c:v>5.3861423042874173E-3</c:v>
                </c:pt>
                <c:pt idx="1153">
                  <c:v>5.3810002821671433E-3</c:v>
                </c:pt>
                <c:pt idx="1154">
                  <c:v>5.3758668032396796E-3</c:v>
                </c:pt>
                <c:pt idx="1155">
                  <c:v>5.3707418425790422E-3</c:v>
                </c:pt>
                <c:pt idx="1156">
                  <c:v>5.3656253753566413E-3</c:v>
                </c:pt>
                <c:pt idx="1157">
                  <c:v>5.3605173768407257E-3</c:v>
                </c:pt>
                <c:pt idx="1158">
                  <c:v>5.3554178223960049E-3</c:v>
                </c:pt>
                <c:pt idx="1159">
                  <c:v>5.3503266874831484E-3</c:v>
                </c:pt>
                <c:pt idx="1160">
                  <c:v>5.3452439476586004E-3</c:v>
                </c:pt>
                <c:pt idx="1161">
                  <c:v>5.3401695785740711E-3</c:v>
                </c:pt>
                <c:pt idx="1162">
                  <c:v>5.3351035559761192E-3</c:v>
                </c:pt>
                <c:pt idx="1163">
                  <c:v>5.3300458557056325E-3</c:v>
                </c:pt>
                <c:pt idx="1164">
                  <c:v>5.3249964536978859E-3</c:v>
                </c:pt>
                <c:pt idx="1165">
                  <c:v>5.3199553259815633E-3</c:v>
                </c:pt>
                <c:pt idx="1166">
                  <c:v>5.3149224486787458E-3</c:v>
                </c:pt>
                <c:pt idx="1167">
                  <c:v>5.3098977980044751E-3</c:v>
                </c:pt>
                <c:pt idx="1168">
                  <c:v>5.3048813502662622E-3</c:v>
                </c:pt>
                <c:pt idx="1169">
                  <c:v>5.29987308186385E-3</c:v>
                </c:pt>
                <c:pt idx="1170">
                  <c:v>5.2948729692886207E-3</c:v>
                </c:pt>
                <c:pt idx="1171">
                  <c:v>5.2898809891232896E-3</c:v>
                </c:pt>
                <c:pt idx="1172">
                  <c:v>5.2848971180418005E-3</c:v>
                </c:pt>
                <c:pt idx="1173">
                  <c:v>5.2799213328084465E-3</c:v>
                </c:pt>
                <c:pt idx="1174">
                  <c:v>5.2749536102779581E-3</c:v>
                </c:pt>
                <c:pt idx="1175">
                  <c:v>5.2699939273947631E-3</c:v>
                </c:pt>
                <c:pt idx="1176">
                  <c:v>5.2650422611928401E-3</c:v>
                </c:pt>
                <c:pt idx="1177">
                  <c:v>5.2600985887953696E-3</c:v>
                </c:pt>
                <c:pt idx="1178">
                  <c:v>5.2551628874140319E-3</c:v>
                </c:pt>
                <c:pt idx="1179">
                  <c:v>5.2502351343491132E-3</c:v>
                </c:pt>
                <c:pt idx="1180">
                  <c:v>5.2453153069887343E-3</c:v>
                </c:pt>
                <c:pt idx="1181">
                  <c:v>5.2404033828087147E-3</c:v>
                </c:pt>
                <c:pt idx="1182">
                  <c:v>5.2354993393721218E-3</c:v>
                </c:pt>
                <c:pt idx="1183">
                  <c:v>5.2306031543288556E-3</c:v>
                </c:pt>
                <c:pt idx="1184">
                  <c:v>5.2257148054154282E-3</c:v>
                </c:pt>
                <c:pt idx="1185">
                  <c:v>5.2208342704544415E-3</c:v>
                </c:pt>
                <c:pt idx="1186">
                  <c:v>5.2159615273542903E-3</c:v>
                </c:pt>
                <c:pt idx="1187">
                  <c:v>5.2110965541089082E-3</c:v>
                </c:pt>
                <c:pt idx="1188">
                  <c:v>5.2062393287971628E-3</c:v>
                </c:pt>
                <c:pt idx="1189">
                  <c:v>5.2013898295827981E-3</c:v>
                </c:pt>
                <c:pt idx="1190">
                  <c:v>5.196548034713761E-3</c:v>
                </c:pt>
                <c:pt idx="1191">
                  <c:v>5.191713922522179E-3</c:v>
                </c:pt>
                <c:pt idx="1192">
                  <c:v>5.1868874714237224E-3</c:v>
                </c:pt>
                <c:pt idx="1193">
                  <c:v>5.1820686599173263E-3</c:v>
                </c:pt>
                <c:pt idx="1194">
                  <c:v>5.1772574665850018E-3</c:v>
                </c:pt>
                <c:pt idx="1195">
                  <c:v>5.1724538700912981E-3</c:v>
                </c:pt>
                <c:pt idx="1196">
                  <c:v>5.1676578491830589E-3</c:v>
                </c:pt>
                <c:pt idx="1197">
                  <c:v>5.1628693826889036E-3</c:v>
                </c:pt>
                <c:pt idx="1198">
                  <c:v>5.1580884495191475E-3</c:v>
                </c:pt>
                <c:pt idx="1199">
                  <c:v>5.1533150286653404E-3</c:v>
                </c:pt>
                <c:pt idx="1200">
                  <c:v>5.1485490991998017E-3</c:v>
                </c:pt>
                <c:pt idx="1201">
                  <c:v>5.1437906402753818E-3</c:v>
                </c:pt>
                <c:pt idx="1202">
                  <c:v>5.1390396311252516E-3</c:v>
                </c:pt>
                <c:pt idx="1203">
                  <c:v>5.1342960510623219E-3</c:v>
                </c:pt>
                <c:pt idx="1204">
                  <c:v>5.1295598794790283E-3</c:v>
                </c:pt>
                <c:pt idx="1205">
                  <c:v>5.1248310958469752E-3</c:v>
                </c:pt>
                <c:pt idx="1206">
                  <c:v>5.1201096797166955E-3</c:v>
                </c:pt>
                <c:pt idx="1207">
                  <c:v>5.1153956107171392E-3</c:v>
                </c:pt>
                <c:pt idx="1208">
                  <c:v>5.110688868555464E-3</c:v>
                </c:pt>
                <c:pt idx="1209">
                  <c:v>5.105989433016705E-3</c:v>
                </c:pt>
                <c:pt idx="1210">
                  <c:v>5.1012972839633505E-3</c:v>
                </c:pt>
                <c:pt idx="1211">
                  <c:v>5.0966124013350662E-3</c:v>
                </c:pt>
                <c:pt idx="1212">
                  <c:v>5.0919347651484812E-3</c:v>
                </c:pt>
                <c:pt idx="1213">
                  <c:v>5.0872643554966679E-3</c:v>
                </c:pt>
                <c:pt idx="1214">
                  <c:v>5.0826011525488563E-3</c:v>
                </c:pt>
                <c:pt idx="1215">
                  <c:v>5.0779451365504172E-3</c:v>
                </c:pt>
                <c:pt idx="1216">
                  <c:v>5.0732962878219058E-3</c:v>
                </c:pt>
                <c:pt idx="1217">
                  <c:v>5.0686545867593656E-3</c:v>
                </c:pt>
                <c:pt idx="1218">
                  <c:v>5.064020013833717E-3</c:v>
                </c:pt>
                <c:pt idx="1219">
                  <c:v>5.0593925495904775E-3</c:v>
                </c:pt>
                <c:pt idx="1220">
                  <c:v>5.0547721746494719E-3</c:v>
                </c:pt>
                <c:pt idx="1221">
                  <c:v>5.0501588697044247E-3</c:v>
                </c:pt>
                <c:pt idx="1222">
                  <c:v>5.0455526155227526E-3</c:v>
                </c:pt>
                <c:pt idx="1223">
                  <c:v>5.0409533929452665E-3</c:v>
                </c:pt>
                <c:pt idx="1224">
                  <c:v>5.0363611828857357E-3</c:v>
                </c:pt>
                <c:pt idx="1225">
                  <c:v>5.0317759663306531E-3</c:v>
                </c:pt>
                <c:pt idx="1226">
                  <c:v>5.0271977243389609E-3</c:v>
                </c:pt>
                <c:pt idx="1227">
                  <c:v>5.0226264380416634E-3</c:v>
                </c:pt>
                <c:pt idx="1228">
                  <c:v>5.0180620886416437E-3</c:v>
                </c:pt>
                <c:pt idx="1229">
                  <c:v>5.0135046574131441E-3</c:v>
                </c:pt>
                <c:pt idx="1230">
                  <c:v>5.0089541257016855E-3</c:v>
                </c:pt>
                <c:pt idx="1231">
                  <c:v>5.0044104749236359E-3</c:v>
                </c:pt>
                <c:pt idx="1232">
                  <c:v>4.9998736865658894E-3</c:v>
                </c:pt>
                <c:pt idx="1233">
                  <c:v>4.9953437421857748E-3</c:v>
                </c:pt>
                <c:pt idx="1234">
                  <c:v>4.990820623410424E-3</c:v>
                </c:pt>
                <c:pt idx="1235">
                  <c:v>4.9863043119367486E-3</c:v>
                </c:pt>
                <c:pt idx="1236">
                  <c:v>4.9817947895309713E-3</c:v>
                </c:pt>
                <c:pt idx="1237">
                  <c:v>4.9772920380285277E-3</c:v>
                </c:pt>
                <c:pt idx="1238">
                  <c:v>4.9727960393334356E-3</c:v>
                </c:pt>
                <c:pt idx="1239">
                  <c:v>4.9683067754184409E-3</c:v>
                </c:pt>
                <c:pt idx="1240">
                  <c:v>4.9638242283243615E-3</c:v>
                </c:pt>
                <c:pt idx="1241">
                  <c:v>4.9593483801598833E-3</c:v>
                </c:pt>
                <c:pt idx="1242">
                  <c:v>4.9548792131014997E-3</c:v>
                </c:pt>
                <c:pt idx="1243">
                  <c:v>4.9504167093928735E-3</c:v>
                </c:pt>
                <c:pt idx="1244">
                  <c:v>4.9459608513448142E-3</c:v>
                </c:pt>
                <c:pt idx="1245">
                  <c:v>4.9415116213347623E-3</c:v>
                </c:pt>
                <c:pt idx="1246">
                  <c:v>4.9370690018067567E-3</c:v>
                </c:pt>
                <c:pt idx="1247">
                  <c:v>4.9326329752709891E-3</c:v>
                </c:pt>
                <c:pt idx="1248">
                  <c:v>4.9282035243035857E-3</c:v>
                </c:pt>
                <c:pt idx="1249">
                  <c:v>4.9237806315462667E-3</c:v>
                </c:pt>
                <c:pt idx="1250">
                  <c:v>4.9193642797060897E-3</c:v>
                </c:pt>
                <c:pt idx="1251">
                  <c:v>4.9149544515551926E-3</c:v>
                </c:pt>
                <c:pt idx="1252">
                  <c:v>4.9105511299305359E-3</c:v>
                </c:pt>
                <c:pt idx="1253">
                  <c:v>4.9061542977335412E-3</c:v>
                </c:pt>
                <c:pt idx="1254">
                  <c:v>4.9017639379298683E-3</c:v>
                </c:pt>
                <c:pt idx="1255">
                  <c:v>4.8973800335492248E-3</c:v>
                </c:pt>
                <c:pt idx="1256">
                  <c:v>4.8930025676848397E-3</c:v>
                </c:pt>
                <c:pt idx="1257">
                  <c:v>4.8886315234935723E-3</c:v>
                </c:pt>
                <c:pt idx="1258">
                  <c:v>4.8842668841952101E-3</c:v>
                </c:pt>
                <c:pt idx="1259">
                  <c:v>4.8799086330724986E-3</c:v>
                </c:pt>
                <c:pt idx="1260">
                  <c:v>4.8755567534708938E-3</c:v>
                </c:pt>
                <c:pt idx="1261">
                  <c:v>4.8712112287980797E-3</c:v>
                </c:pt>
                <c:pt idx="1262">
                  <c:v>4.866872042523754E-3</c:v>
                </c:pt>
                <c:pt idx="1263">
                  <c:v>4.8625391781795301E-3</c:v>
                </c:pt>
                <c:pt idx="1264">
                  <c:v>4.8582126193585356E-3</c:v>
                </c:pt>
                <c:pt idx="1265">
                  <c:v>4.853892349715159E-3</c:v>
                </c:pt>
                <c:pt idx="1266">
                  <c:v>4.8495783529647531E-3</c:v>
                </c:pt>
                <c:pt idx="1267">
                  <c:v>4.8452706128835751E-3</c:v>
                </c:pt>
                <c:pt idx="1268">
                  <c:v>4.8409691133081282E-3</c:v>
                </c:pt>
                <c:pt idx="1269">
                  <c:v>4.8366738381353958E-3</c:v>
                </c:pt>
                <c:pt idx="1270">
                  <c:v>4.8323847713222018E-3</c:v>
                </c:pt>
                <c:pt idx="1271">
                  <c:v>4.8281018968851517E-3</c:v>
                </c:pt>
                <c:pt idx="1272">
                  <c:v>4.8238251989002048E-3</c:v>
                </c:pt>
                <c:pt idx="1273">
                  <c:v>4.8195546615026931E-3</c:v>
                </c:pt>
                <c:pt idx="1274">
                  <c:v>4.8152902688867339E-3</c:v>
                </c:pt>
                <c:pt idx="1275">
                  <c:v>4.8110320053052803E-3</c:v>
                </c:pt>
                <c:pt idx="1276">
                  <c:v>4.8067798550696641E-3</c:v>
                </c:pt>
                <c:pt idx="1277">
                  <c:v>4.8025338025494396E-3</c:v>
                </c:pt>
                <c:pt idx="1278">
                  <c:v>4.7982938321720946E-3</c:v>
                </c:pt>
                <c:pt idx="1279">
                  <c:v>4.7940599284228905E-3</c:v>
                </c:pt>
                <c:pt idx="1280">
                  <c:v>4.7898320758443741E-3</c:v>
                </c:pt>
                <c:pt idx="1281">
                  <c:v>4.7856102590364781E-3</c:v>
                </c:pt>
                <c:pt idx="1282">
                  <c:v>4.7813944626560727E-3</c:v>
                </c:pt>
                <c:pt idx="1283">
                  <c:v>4.7771846714165919E-3</c:v>
                </c:pt>
                <c:pt idx="1284">
                  <c:v>4.7729808700881643E-3</c:v>
                </c:pt>
                <c:pt idx="1285">
                  <c:v>4.7687830434969781E-3</c:v>
                </c:pt>
                <c:pt idx="1286">
                  <c:v>4.7645911765253996E-3</c:v>
                </c:pt>
                <c:pt idx="1287">
                  <c:v>4.7604052541113245E-3</c:v>
                </c:pt>
                <c:pt idx="1288">
                  <c:v>4.7562252612483261E-3</c:v>
                </c:pt>
                <c:pt idx="1289">
                  <c:v>4.7520511829852001E-3</c:v>
                </c:pt>
                <c:pt idx="1290">
                  <c:v>4.7478830044257537E-3</c:v>
                </c:pt>
                <c:pt idx="1291">
                  <c:v>4.7437207107287318E-3</c:v>
                </c:pt>
                <c:pt idx="1292">
                  <c:v>4.7395642871072485E-3</c:v>
                </c:pt>
                <c:pt idx="1293">
                  <c:v>4.7354137188289434E-3</c:v>
                </c:pt>
                <c:pt idx="1294">
                  <c:v>4.7312689912154121E-3</c:v>
                </c:pt>
                <c:pt idx="1295">
                  <c:v>4.7271300896422419E-3</c:v>
                </c:pt>
                <c:pt idx="1296">
                  <c:v>4.7229969995385415E-3</c:v>
                </c:pt>
                <c:pt idx="1297">
                  <c:v>4.7188697063869139E-3</c:v>
                </c:pt>
                <c:pt idx="1298">
                  <c:v>4.7147481957231516E-3</c:v>
                </c:pt>
                <c:pt idx="1299">
                  <c:v>4.7106324531358996E-3</c:v>
                </c:pt>
                <c:pt idx="1300">
                  <c:v>4.7065224642667113E-3</c:v>
                </c:pt>
                <c:pt idx="1301">
                  <c:v>4.7024182148094878E-3</c:v>
                </c:pt>
                <c:pt idx="1302">
                  <c:v>4.6983196905104408E-3</c:v>
                </c:pt>
                <c:pt idx="1303">
                  <c:v>4.6942268771678359E-3</c:v>
                </c:pt>
                <c:pt idx="1304">
                  <c:v>4.6901397606318963E-3</c:v>
                </c:pt>
                <c:pt idx="1305">
                  <c:v>4.686058326804206E-3</c:v>
                </c:pt>
                <c:pt idx="1306">
                  <c:v>4.6819825616379466E-3</c:v>
                </c:pt>
                <c:pt idx="1307">
                  <c:v>4.6779124511373534E-3</c:v>
                </c:pt>
                <c:pt idx="1308">
                  <c:v>4.6738479813577165E-3</c:v>
                </c:pt>
                <c:pt idx="1309">
                  <c:v>4.6697891384049357E-3</c:v>
                </c:pt>
                <c:pt idx="1310">
                  <c:v>4.665735908435548E-3</c:v>
                </c:pt>
                <c:pt idx="1311">
                  <c:v>4.6616882776562441E-3</c:v>
                </c:pt>
                <c:pt idx="1312">
                  <c:v>4.657646232323928E-3</c:v>
                </c:pt>
                <c:pt idx="1313">
                  <c:v>4.6536097587453369E-3</c:v>
                </c:pt>
                <c:pt idx="1314">
                  <c:v>4.6495788432767667E-3</c:v>
                </c:pt>
                <c:pt idx="1315">
                  <c:v>4.6455534723240594E-3</c:v>
                </c:pt>
                <c:pt idx="1316">
                  <c:v>4.6415336323423258E-3</c:v>
                </c:pt>
                <c:pt idx="1317">
                  <c:v>4.6375193098355779E-3</c:v>
                </c:pt>
                <c:pt idx="1318">
                  <c:v>4.6335104913566797E-3</c:v>
                </c:pt>
                <c:pt idx="1319">
                  <c:v>4.6295071635071971E-3</c:v>
                </c:pt>
                <c:pt idx="1320">
                  <c:v>4.625509312936908E-3</c:v>
                </c:pt>
                <c:pt idx="1321">
                  <c:v>4.621516926343887E-3</c:v>
                </c:pt>
                <c:pt idx="1322">
                  <c:v>4.6175299904742933E-3</c:v>
                </c:pt>
                <c:pt idx="1323">
                  <c:v>4.6135484921217993E-3</c:v>
                </c:pt>
                <c:pt idx="1324">
                  <c:v>4.6095724181279048E-3</c:v>
                </c:pt>
                <c:pt idx="1325">
                  <c:v>4.6056017553812714E-3</c:v>
                </c:pt>
                <c:pt idx="1326">
                  <c:v>4.6016364908179116E-3</c:v>
                </c:pt>
                <c:pt idx="1327">
                  <c:v>4.5976766114207267E-3</c:v>
                </c:pt>
                <c:pt idx="1328">
                  <c:v>4.5937221042192805E-3</c:v>
                </c:pt>
                <c:pt idx="1329">
                  <c:v>4.5897729562898735E-3</c:v>
                </c:pt>
                <c:pt idx="1330">
                  <c:v>4.5858291547550296E-3</c:v>
                </c:pt>
                <c:pt idx="1331">
                  <c:v>4.5818906867835995E-3</c:v>
                </c:pt>
                <c:pt idx="1332">
                  <c:v>4.5779575395902107E-3</c:v>
                </c:pt>
                <c:pt idx="1333">
                  <c:v>4.5740297004354218E-3</c:v>
                </c:pt>
                <c:pt idx="1334">
                  <c:v>4.5701071566252903E-3</c:v>
                </c:pt>
                <c:pt idx="1335">
                  <c:v>4.5661898955112823E-3</c:v>
                </c:pt>
                <c:pt idx="1336">
                  <c:v>4.5622779044900566E-3</c:v>
                </c:pt>
                <c:pt idx="1337">
                  <c:v>4.5583711710032821E-3</c:v>
                </c:pt>
                <c:pt idx="1338">
                  <c:v>4.5544696825373992E-3</c:v>
                </c:pt>
                <c:pt idx="1339">
                  <c:v>4.5505734266234645E-3</c:v>
                </c:pt>
                <c:pt idx="1340">
                  <c:v>4.546682390837024E-3</c:v>
                </c:pt>
                <c:pt idx="1341">
                  <c:v>4.5427965627977485E-3</c:v>
                </c:pt>
                <c:pt idx="1342">
                  <c:v>4.538915930169491E-3</c:v>
                </c:pt>
                <c:pt idx="1343">
                  <c:v>4.5350404806598467E-3</c:v>
                </c:pt>
                <c:pt idx="1344">
                  <c:v>4.531170202020169E-3</c:v>
                </c:pt>
                <c:pt idx="1345">
                  <c:v>4.5273050820452314E-3</c:v>
                </c:pt>
                <c:pt idx="1346">
                  <c:v>4.5234451085730812E-3</c:v>
                </c:pt>
                <c:pt idx="1347">
                  <c:v>4.5195902694850233E-3</c:v>
                </c:pt>
                <c:pt idx="1348">
                  <c:v>4.5157405527051697E-3</c:v>
                </c:pt>
                <c:pt idx="1349">
                  <c:v>4.5118959462004133E-3</c:v>
                </c:pt>
                <c:pt idx="1350">
                  <c:v>4.5080564379802153E-3</c:v>
                </c:pt>
                <c:pt idx="1351">
                  <c:v>4.5042220160964987E-3</c:v>
                </c:pt>
                <c:pt idx="1352">
                  <c:v>4.5003926686432534E-3</c:v>
                </c:pt>
                <c:pt idx="1353">
                  <c:v>4.4965683837565971E-3</c:v>
                </c:pt>
                <c:pt idx="1354">
                  <c:v>4.4927491496144596E-3</c:v>
                </c:pt>
                <c:pt idx="1355">
                  <c:v>4.4889349544364587E-3</c:v>
                </c:pt>
                <c:pt idx="1356">
                  <c:v>4.4851257864836989E-3</c:v>
                </c:pt>
                <c:pt idx="1357">
                  <c:v>4.4813216340585955E-3</c:v>
                </c:pt>
                <c:pt idx="1358">
                  <c:v>4.477522485504707E-3</c:v>
                </c:pt>
                <c:pt idx="1359">
                  <c:v>4.4737283292065663E-3</c:v>
                </c:pt>
                <c:pt idx="1360">
                  <c:v>4.4699391535894676E-3</c:v>
                </c:pt>
                <c:pt idx="1361">
                  <c:v>4.4661549471193968E-3</c:v>
                </c:pt>
                <c:pt idx="1362">
                  <c:v>4.4623756983026772E-3</c:v>
                </c:pt>
                <c:pt idx="1363">
                  <c:v>4.4586013956860494E-3</c:v>
                </c:pt>
                <c:pt idx="1364">
                  <c:v>4.4548320278561997E-3</c:v>
                </c:pt>
                <c:pt idx="1365">
                  <c:v>4.451067583439894E-3</c:v>
                </c:pt>
                <c:pt idx="1366">
                  <c:v>4.4473080511035264E-3</c:v>
                </c:pt>
                <c:pt idx="1367">
                  <c:v>4.44355341955325E-3</c:v>
                </c:pt>
                <c:pt idx="1368">
                  <c:v>4.4398036775344669E-3</c:v>
                </c:pt>
                <c:pt idx="1369">
                  <c:v>4.4360588138319884E-3</c:v>
                </c:pt>
                <c:pt idx="1370">
                  <c:v>4.4323188172695812E-3</c:v>
                </c:pt>
                <c:pt idx="1371">
                  <c:v>4.4285836767100255E-3</c:v>
                </c:pt>
                <c:pt idx="1372">
                  <c:v>4.4248533810549657E-3</c:v>
                </c:pt>
                <c:pt idx="1373">
                  <c:v>4.4211279192444396E-3</c:v>
                </c:pt>
                <c:pt idx="1374">
                  <c:v>4.4174072802570146E-3</c:v>
                </c:pt>
                <c:pt idx="1375">
                  <c:v>4.4136914531095568E-3</c:v>
                </c:pt>
                <c:pt idx="1376">
                  <c:v>4.4099804268570427E-3</c:v>
                </c:pt>
                <c:pt idx="1377">
                  <c:v>4.4062741905923752E-3</c:v>
                </c:pt>
                <c:pt idx="1378">
                  <c:v>4.4025727334461922E-3</c:v>
                </c:pt>
                <c:pt idx="1379">
                  <c:v>4.398876044586917E-3</c:v>
                </c:pt>
                <c:pt idx="1380">
                  <c:v>4.3951841132202603E-3</c:v>
                </c:pt>
                <c:pt idx="1381">
                  <c:v>4.3914969285893625E-3</c:v>
                </c:pt>
                <c:pt idx="1382">
                  <c:v>4.3878144799744737E-3</c:v>
                </c:pt>
                <c:pt idx="1383">
                  <c:v>4.3841367566929187E-3</c:v>
                </c:pt>
                <c:pt idx="1384">
                  <c:v>4.3804637480987039E-3</c:v>
                </c:pt>
                <c:pt idx="1385">
                  <c:v>4.3438735780232524E-3</c:v>
                </c:pt>
                <c:pt idx="1386">
                  <c:v>4.3077443356175117E-3</c:v>
                </c:pt>
                <c:pt idx="1387">
                  <c:v>4.2720665938666318E-3</c:v>
                </c:pt>
                <c:pt idx="1388">
                  <c:v>4.23683107803803E-3</c:v>
                </c:pt>
                <c:pt idx="1389">
                  <c:v>4.2020286960549455E-3</c:v>
                </c:pt>
                <c:pt idx="1390">
                  <c:v>4.1676505591582216E-3</c:v>
                </c:pt>
                <c:pt idx="1391">
                  <c:v>4.1336879952457439E-3</c:v>
                </c:pt>
                <c:pt idx="1392">
                  <c:v>4.1001325567097645E-3</c:v>
                </c:pt>
                <c:pt idx="1393">
                  <c:v>4.0669760241581424E-3</c:v>
                </c:pt>
                <c:pt idx="1394">
                  <c:v>4.0342104070747384E-3</c:v>
                </c:pt>
                <c:pt idx="1395">
                  <c:v>4.0018279422247404E-3</c:v>
                </c:pt>
                <c:pt idx="1396">
                  <c:v>3.9698210904158615E-3</c:v>
                </c:pt>
                <c:pt idx="1397">
                  <c:v>3.9381825320828822E-3</c:v>
                </c:pt>
                <c:pt idx="1398">
                  <c:v>3.9069051620485434E-3</c:v>
                </c:pt>
                <c:pt idx="1399">
                  <c:v>3.8759820837301799E-3</c:v>
                </c:pt>
                <c:pt idx="1400">
                  <c:v>3.8454066029950736E-3</c:v>
                </c:pt>
                <c:pt idx="1401">
                  <c:v>3.8151722218171327E-3</c:v>
                </c:pt>
                <c:pt idx="1402">
                  <c:v>3.7852726318502992E-3</c:v>
                </c:pt>
                <c:pt idx="1403">
                  <c:v>3.7557017080037162E-3</c:v>
                </c:pt>
                <c:pt idx="1404">
                  <c:v>3.7264535020815372E-3</c:v>
                </c:pt>
                <c:pt idx="1405">
                  <c:v>3.6975222365331424E-3</c:v>
                </c:pt>
                <c:pt idx="1406">
                  <c:v>3.668902298346835E-3</c:v>
                </c:pt>
                <c:pt idx="1407">
                  <c:v>3.6405882331089615E-3</c:v>
                </c:pt>
                <c:pt idx="1408">
                  <c:v>3.6125747392439546E-3</c:v>
                </c:pt>
                <c:pt idx="1409">
                  <c:v>3.5848566624444907E-3</c:v>
                </c:pt>
                <c:pt idx="1410">
                  <c:v>3.5574289902963242E-3</c:v>
                </c:pt>
                <c:pt idx="1411">
                  <c:v>3.5302868471000334E-3</c:v>
                </c:pt>
                <c:pt idx="1412">
                  <c:v>3.5034254888879398E-3</c:v>
                </c:pt>
                <c:pt idx="1413">
                  <c:v>3.4768402986346801E-3</c:v>
                </c:pt>
                <c:pt idx="1414">
                  <c:v>3.4505267816565214E-3</c:v>
                </c:pt>
                <c:pt idx="1415">
                  <c:v>3.4244805611951942E-3</c:v>
                </c:pt>
                <c:pt idx="1416">
                  <c:v>3.3986973741804271E-3</c:v>
                </c:pt>
                <c:pt idx="1417">
                  <c:v>3.3731730671655133E-3</c:v>
                </c:pt>
                <c:pt idx="1418">
                  <c:v>3.3479035924297677E-3</c:v>
                </c:pt>
                <c:pt idx="1419">
                  <c:v>3.3228850042412356E-3</c:v>
                </c:pt>
                <c:pt idx="1420">
                  <c:v>3.2981134552740416E-3</c:v>
                </c:pt>
                <c:pt idx="1421">
                  <c:v>3.273585193173569E-3</c:v>
                </c:pt>
                <c:pt idx="1422">
                  <c:v>3.2492965572635951E-3</c:v>
                </c:pt>
                <c:pt idx="1423">
                  <c:v>3.2252439753894051E-3</c:v>
                </c:pt>
                <c:pt idx="1424">
                  <c:v>3.20142396089106E-3</c:v>
                </c:pt>
                <c:pt idx="1425">
                  <c:v>3.177833109701076E-3</c:v>
                </c:pt>
                <c:pt idx="1426">
                  <c:v>3.1544680975612491E-3</c:v>
                </c:pt>
                <c:pt idx="1427">
                  <c:v>3.131325677353147E-3</c:v>
                </c:pt>
                <c:pt idx="1428">
                  <c:v>3.1084026765376646E-3</c:v>
                </c:pt>
                <c:pt idx="1429">
                  <c:v>3.0856959946982507E-3</c:v>
                </c:pt>
                <c:pt idx="1430">
                  <c:v>3.0632026011836811E-3</c:v>
                </c:pt>
                <c:pt idx="1431">
                  <c:v>3.040919532845666E-3</c:v>
                </c:pt>
                <c:pt idx="1432">
                  <c:v>3.0188438918671654E-3</c:v>
                </c:pt>
                <c:pt idx="1433">
                  <c:v>2.9969728436774535E-3</c:v>
                </c:pt>
                <c:pt idx="1434">
                  <c:v>2.9753036149497447E-3</c:v>
                </c:pt>
                <c:pt idx="1435">
                  <c:v>2.9538334916784158E-3</c:v>
                </c:pt>
                <c:pt idx="1436">
                  <c:v>2.9325598173312048E-3</c:v>
                </c:pt>
                <c:pt idx="1437">
                  <c:v>2.9114799910742268E-3</c:v>
                </c:pt>
                <c:pt idx="1438">
                  <c:v>2.8905914660657724E-3</c:v>
                </c:pt>
                <c:pt idx="1439">
                  <c:v>2.8698917478161721E-3</c:v>
                </c:pt>
                <c:pt idx="1440">
                  <c:v>2.8493783926108593E-3</c:v>
                </c:pt>
                <c:pt idx="1441">
                  <c:v>2.8290490059937534E-3</c:v>
                </c:pt>
                <c:pt idx="1442">
                  <c:v>2.8089012413082706E-3</c:v>
                </c:pt>
                <c:pt idx="1443">
                  <c:v>2.7889327982936634E-3</c:v>
                </c:pt>
                <c:pt idx="1444">
                  <c:v>2.769141421734149E-3</c:v>
                </c:pt>
                <c:pt idx="1445">
                  <c:v>2.7495249001584414E-3</c:v>
                </c:pt>
                <c:pt idx="1446">
                  <c:v>2.7300810645877862E-3</c:v>
                </c:pt>
                <c:pt idx="1447">
                  <c:v>2.7108077873300739E-3</c:v>
                </c:pt>
                <c:pt idx="1448">
                  <c:v>2.691702980818546E-3</c:v>
                </c:pt>
                <c:pt idx="1449">
                  <c:v>2.6727645964924841E-3</c:v>
                </c:pt>
                <c:pt idx="1450">
                  <c:v>2.6539906237188575E-3</c:v>
                </c:pt>
                <c:pt idx="1451">
                  <c:v>2.6353790887527141E-3</c:v>
                </c:pt>
                <c:pt idx="1452">
                  <c:v>2.6169280537346852E-3</c:v>
                </c:pt>
                <c:pt idx="1453">
                  <c:v>2.5986356157244647E-3</c:v>
                </c:pt>
                <c:pt idx="1454">
                  <c:v>2.5804999057682208E-3</c:v>
                </c:pt>
                <c:pt idx="1455">
                  <c:v>2.5625190879989572E-3</c:v>
                </c:pt>
                <c:pt idx="1456">
                  <c:v>2.5446913587680213E-3</c:v>
                </c:pt>
                <c:pt idx="1457">
                  <c:v>2.527014945807305E-3</c:v>
                </c:pt>
                <c:pt idx="1458">
                  <c:v>2.5094881074195284E-3</c:v>
                </c:pt>
                <c:pt idx="1459">
                  <c:v>2.4921091316969226E-3</c:v>
                </c:pt>
                <c:pt idx="1460">
                  <c:v>2.4748763357661518E-3</c:v>
                </c:pt>
                <c:pt idx="1461">
                  <c:v>2.4577880650587616E-3</c:v>
                </c:pt>
                <c:pt idx="1462">
                  <c:v>2.4408426926062475E-3</c:v>
                </c:pt>
                <c:pt idx="1463">
                  <c:v>2.424038618358442E-3</c:v>
                </c:pt>
                <c:pt idx="1464">
                  <c:v>2.4073742685245996E-3</c:v>
                </c:pt>
                <c:pt idx="1465">
                  <c:v>2.390848094936096E-3</c:v>
                </c:pt>
                <c:pt idx="1466">
                  <c:v>2.3744585744299102E-3</c:v>
                </c:pt>
                <c:pt idx="1467">
                  <c:v>2.3582042082521408E-3</c:v>
                </c:pt>
                <c:pt idx="1468">
                  <c:v>2.3420835214806907E-3</c:v>
                </c:pt>
                <c:pt idx="1469">
                  <c:v>2.3260950624664702E-3</c:v>
                </c:pt>
                <c:pt idx="1470">
                  <c:v>2.310237402292312E-3</c:v>
                </c:pt>
                <c:pt idx="1471">
                  <c:v>2.2945091342488704E-3</c:v>
                </c:pt>
                <c:pt idx="1472">
                  <c:v>2.2789088733271563E-3</c:v>
                </c:pt>
                <c:pt idx="1473">
                  <c:v>2.2634352557265266E-3</c:v>
                </c:pt>
                <c:pt idx="1474">
                  <c:v>2.2480869383782564E-3</c:v>
                </c:pt>
                <c:pt idx="1475">
                  <c:v>2.232862598483292E-3</c:v>
                </c:pt>
                <c:pt idx="1476">
                  <c:v>2.2177609330644248E-3</c:v>
                </c:pt>
                <c:pt idx="1477">
                  <c:v>2.2027806585317986E-3</c:v>
                </c:pt>
                <c:pt idx="1478">
                  <c:v>2.187920510261605E-3</c:v>
                </c:pt>
                <c:pt idx="1479">
                  <c:v>2.1731792421871075E-3</c:v>
                </c:pt>
                <c:pt idx="1480">
                  <c:v>2.1585556264019758E-3</c:v>
                </c:pt>
                <c:pt idx="1481">
                  <c:v>2.1440484527751875E-3</c:v>
                </c:pt>
                <c:pt idx="1482">
                  <c:v>2.1296565285771995E-3</c:v>
                </c:pt>
                <c:pt idx="1483">
                  <c:v>2.1153786781168251E-3</c:v>
                </c:pt>
                <c:pt idx="1484">
                  <c:v>2.101213742388574E-3</c:v>
                </c:pt>
                <c:pt idx="1485">
                  <c:v>2.0871605787303048E-3</c:v>
                </c:pt>
                <c:pt idx="1486">
                  <c:v>2.0732180604901241E-3</c:v>
                </c:pt>
                <c:pt idx="1487">
                  <c:v>2.0593850767030722E-3</c:v>
                </c:pt>
                <c:pt idx="1488">
                  <c:v>2.0456605317766105E-3</c:v>
                </c:pt>
                <c:pt idx="1489">
                  <c:v>2.0320433451847023E-3</c:v>
                </c:pt>
                <c:pt idx="1490">
                  <c:v>2.0185324511708476E-3</c:v>
                </c:pt>
                <c:pt idx="1491">
                  <c:v>2.0051267984584611E-3</c:v>
                </c:pt>
                <c:pt idx="1492">
                  <c:v>1.9918253499697182E-3</c:v>
                </c:pt>
                <c:pt idx="1493">
                  <c:v>1.9786270825517256E-3</c:v>
                </c:pt>
                <c:pt idx="1494">
                  <c:v>1.9655309867099204E-3</c:v>
                </c:pt>
                <c:pt idx="1495">
                  <c:v>1.9525360663487676E-3</c:v>
                </c:pt>
                <c:pt idx="1496">
                  <c:v>1.9396413385191721E-3</c:v>
                </c:pt>
                <c:pt idx="1497">
                  <c:v>1.9268458331723182E-3</c:v>
                </c:pt>
                <c:pt idx="1498">
                  <c:v>1.9141485929202087E-3</c:v>
                </c:pt>
                <c:pt idx="1499">
                  <c:v>1.9015486728022584E-3</c:v>
                </c:pt>
                <c:pt idx="1500">
                  <c:v>1.8890451400577521E-3</c:v>
                </c:pt>
                <c:pt idx="1501">
                  <c:v>1.876637073904066E-3</c:v>
                </c:pt>
                <c:pt idx="1502">
                  <c:v>1.8643235653207058E-3</c:v>
                </c:pt>
                <c:pt idx="1503">
                  <c:v>1.852103716838599E-3</c:v>
                </c:pt>
                <c:pt idx="1504">
                  <c:v>1.8399766423346264E-3</c:v>
                </c:pt>
                <c:pt idx="1505">
                  <c:v>1.8279414668310365E-3</c:v>
                </c:pt>
                <c:pt idx="1506">
                  <c:v>1.8159973263002355E-3</c:v>
                </c:pt>
                <c:pt idx="1507">
                  <c:v>1.8041433674738686E-3</c:v>
                </c:pt>
                <c:pt idx="1508">
                  <c:v>1.792378747656738E-3</c:v>
                </c:pt>
                <c:pt idx="1509">
                  <c:v>1.7807026345451156E-3</c:v>
                </c:pt>
                <c:pt idx="1510">
                  <c:v>1.7691142060493432E-3</c:v>
                </c:pt>
                <c:pt idx="1511">
                  <c:v>1.7576126501207651E-3</c:v>
                </c:pt>
                <c:pt idx="1512">
                  <c:v>1.7461971645825901E-3</c:v>
                </c:pt>
                <c:pt idx="1513">
                  <c:v>1.7348669569645573E-3</c:v>
                </c:pt>
                <c:pt idx="1514">
                  <c:v>1.7236212443418972E-3</c:v>
                </c:pt>
                <c:pt idx="1515">
                  <c:v>1.7124592531773265E-3</c:v>
                </c:pt>
                <c:pt idx="1516">
                  <c:v>1.7013802191672828E-3</c:v>
                </c:pt>
                <c:pt idx="1517">
                  <c:v>1.6903833870911956E-3</c:v>
                </c:pt>
                <c:pt idx="1518">
                  <c:v>1.6794680106643339E-3</c:v>
                </c:pt>
                <c:pt idx="1519">
                  <c:v>1.6686333523939869E-3</c:v>
                </c:pt>
                <c:pt idx="1520">
                  <c:v>1.657878683438569E-3</c:v>
                </c:pt>
                <c:pt idx="1521">
                  <c:v>1.6472032834701834E-3</c:v>
                </c:pt>
                <c:pt idx="1522">
                  <c:v>1.6366064405399137E-3</c:v>
                </c:pt>
                <c:pt idx="1523">
                  <c:v>1.626087450946157E-3</c:v>
                </c:pt>
                <c:pt idx="1524">
                  <c:v>1.6156456191057475E-3</c:v>
                </c:pt>
                <c:pt idx="1525">
                  <c:v>1.6052802574279771E-3</c:v>
                </c:pt>
                <c:pt idx="1526">
                  <c:v>1.5949906861910284E-3</c:v>
                </c:pt>
                <c:pt idx="1527">
                  <c:v>1.5847762334212214E-3</c:v>
                </c:pt>
                <c:pt idx="1528">
                  <c:v>1.5746362347748269E-3</c:v>
                </c:pt>
                <c:pt idx="1529">
                  <c:v>1.5645700334220853E-3</c:v>
                </c:pt>
                <c:pt idx="1530">
                  <c:v>1.5545769799340154E-3</c:v>
                </c:pt>
                <c:pt idx="1531">
                  <c:v>1.5446564321711222E-3</c:v>
                </c:pt>
                <c:pt idx="1532">
                  <c:v>1.5348077551747311E-3</c:v>
                </c:pt>
                <c:pt idx="1533">
                  <c:v>1.5250303210602684E-3</c:v>
                </c:pt>
                <c:pt idx="1534">
                  <c:v>1.5153235089128967E-3</c:v>
                </c:pt>
                <c:pt idx="1535">
                  <c:v>1.5056867046850553E-3</c:v>
                </c:pt>
                <c:pt idx="1536">
                  <c:v>1.4961193010962234E-3</c:v>
                </c:pt>
                <c:pt idx="1537">
                  <c:v>1.4866206975345313E-3</c:v>
                </c:pt>
                <c:pt idx="1538">
                  <c:v>1.477190299960273E-3</c:v>
                </c:pt>
                <c:pt idx="1539">
                  <c:v>1.4678275208114498E-3</c:v>
                </c:pt>
                <c:pt idx="1540">
                  <c:v>1.4585317789111089E-3</c:v>
                </c:pt>
                <c:pt idx="1541">
                  <c:v>1.4493024993761875E-3</c:v>
                </c:pt>
                <c:pt idx="1542">
                  <c:v>1.4401391135286715E-3</c:v>
                </c:pt>
                <c:pt idx="1543">
                  <c:v>1.4310410588077803E-3</c:v>
                </c:pt>
                <c:pt idx="1544">
                  <c:v>1.42200777868441E-3</c:v>
                </c:pt>
                <c:pt idx="1545">
                  <c:v>1.413038722576656E-3</c:v>
                </c:pt>
                <c:pt idx="1546">
                  <c:v>1.4041333457674161E-3</c:v>
                </c:pt>
                <c:pt idx="1547">
                  <c:v>1.3952911093230193E-3</c:v>
                </c:pt>
                <c:pt idx="1548">
                  <c:v>1.3865114800138418E-3</c:v>
                </c:pt>
                <c:pt idx="1549">
                  <c:v>1.3777939302359946E-3</c:v>
                </c:pt>
                <c:pt idx="1550">
                  <c:v>1.369137937934635E-3</c:v>
                </c:pt>
                <c:pt idx="1551">
                  <c:v>1.3605429865285806E-3</c:v>
                </c:pt>
                <c:pt idx="1552">
                  <c:v>1.3520085648363771E-3</c:v>
                </c:pt>
                <c:pt idx="1553">
                  <c:v>1.3435341670036205E-3</c:v>
                </c:pt>
                <c:pt idx="1554">
                  <c:v>1.3351192924315066E-3</c:v>
                </c:pt>
                <c:pt idx="1555">
                  <c:v>1.3267634457068231E-3</c:v>
                </c:pt>
                <c:pt idx="1556">
                  <c:v>1.3184661365330183E-3</c:v>
                </c:pt>
                <c:pt idx="1557">
                  <c:v>1.3102268796625469E-3</c:v>
                </c:pt>
                <c:pt idx="1558">
                  <c:v>1.3020451948302469E-3</c:v>
                </c:pt>
                <c:pt idx="1559">
                  <c:v>1.2939206066882459E-3</c:v>
                </c:pt>
                <c:pt idx="1560">
                  <c:v>1.285852644741489E-3</c:v>
                </c:pt>
                <c:pt idx="1561">
                  <c:v>1.2778408432847191E-3</c:v>
                </c:pt>
                <c:pt idx="1562">
                  <c:v>1.2698847413404849E-3</c:v>
                </c:pt>
                <c:pt idx="1563">
                  <c:v>1.2619838825979888E-3</c:v>
                </c:pt>
                <c:pt idx="1564">
                  <c:v>1.2541378153532194E-3</c:v>
                </c:pt>
                <c:pt idx="1565">
                  <c:v>1.2463460924499556E-3</c:v>
                </c:pt>
                <c:pt idx="1566">
                  <c:v>1.2386082712217189E-3</c:v>
                </c:pt>
                <c:pt idx="1567">
                  <c:v>1.2309239134347982E-3</c:v>
                </c:pt>
                <c:pt idx="1568">
                  <c:v>1.223292585232204E-3</c:v>
                </c:pt>
                <c:pt idx="1569">
                  <c:v>1.2157138570783291E-3</c:v>
                </c:pt>
                <c:pt idx="1570">
                  <c:v>1.208187303704814E-3</c:v>
                </c:pt>
                <c:pt idx="1571">
                  <c:v>1.2007125040571314E-3</c:v>
                </c:pt>
                <c:pt idx="1572">
                  <c:v>1.193289041241956E-3</c:v>
                </c:pt>
                <c:pt idx="1573">
                  <c:v>1.1859165024756526E-3</c:v>
                </c:pt>
                <c:pt idx="1574">
                  <c:v>1.1785944790331853E-3</c:v>
                </c:pt>
                <c:pt idx="1575">
                  <c:v>1.171322566198219E-3</c:v>
                </c:pt>
                <c:pt idx="1576">
                  <c:v>1.1641003632138147E-3</c:v>
                </c:pt>
                <c:pt idx="1577">
                  <c:v>1.1569274732339289E-3</c:v>
                </c:pt>
                <c:pt idx="1578">
                  <c:v>1.1498035032756692E-3</c:v>
                </c:pt>
                <c:pt idx="1579">
                  <c:v>1.1427280641723484E-3</c:v>
                </c:pt>
                <c:pt idx="1580">
                  <c:v>1.1357007705271036E-3</c:v>
                </c:pt>
                <c:pt idx="1581">
                  <c:v>1.1287212406675645E-3</c:v>
                </c:pt>
                <c:pt idx="1582">
                  <c:v>1.121789096600825E-3</c:v>
                </c:pt>
                <c:pt idx="1583">
                  <c:v>1.1149039639692889E-3</c:v>
                </c:pt>
                <c:pt idx="1584">
                  <c:v>1.1080654720073413E-3</c:v>
                </c:pt>
                <c:pt idx="1585">
                  <c:v>1.1012732534983576E-3</c:v>
                </c:pt>
                <c:pt idx="1586">
                  <c:v>1.0945269447325599E-3</c:v>
                </c:pt>
                <c:pt idx="1587">
                  <c:v>1.0878261854655824E-3</c:v>
                </c:pt>
                <c:pt idx="1588">
                  <c:v>1.0811706188773096E-3</c:v>
                </c:pt>
                <c:pt idx="1589">
                  <c:v>1.0745598915318044E-3</c:v>
                </c:pt>
                <c:pt idx="1590">
                  <c:v>1.0679936533375194E-3</c:v>
                </c:pt>
                <c:pt idx="1591">
                  <c:v>1.0614715575080057E-3</c:v>
                </c:pt>
                <c:pt idx="1592">
                  <c:v>1.0549932605235183E-3</c:v>
                </c:pt>
                <c:pt idx="1593">
                  <c:v>1.0485584220931001E-3</c:v>
                </c:pt>
                <c:pt idx="1594">
                  <c:v>1.0421667051168507E-3</c:v>
                </c:pt>
                <c:pt idx="1595">
                  <c:v>1.0358177756493072E-3</c:v>
                </c:pt>
                <c:pt idx="1596">
                  <c:v>1.0295113028629857E-3</c:v>
                </c:pt>
                <c:pt idx="1597">
                  <c:v>1.0232469590125003E-3</c:v>
                </c:pt>
                <c:pt idx="1598">
                  <c:v>1.0170244193992567E-3</c:v>
                </c:pt>
                <c:pt idx="1599">
                  <c:v>1.010843362336681E-3</c:v>
                </c:pt>
                <c:pt idx="1600">
                  <c:v>1.0047034691158989E-3</c:v>
                </c:pt>
                <c:pt idx="1601">
                  <c:v>9.9860442397183111E-4</c:v>
                </c:pt>
                <c:pt idx="1602">
                  <c:v>9.925459140498246E-4</c:v>
                </c:pt>
                <c:pt idx="1603">
                  <c:v>9.8652762937282562E-4</c:v>
                </c:pt>
                <c:pt idx="1604">
                  <c:v>9.8054926280897645E-4</c:v>
                </c:pt>
                <c:pt idx="1605">
                  <c:v>9.7461051003953567E-4</c:v>
                </c:pt>
                <c:pt idx="1606">
                  <c:v>9.687110695274035E-4</c:v>
                </c:pt>
                <c:pt idx="1607">
                  <c:v>9.6285064248605645E-4</c:v>
                </c:pt>
                <c:pt idx="1608">
                  <c:v>9.5702893284873669E-4</c:v>
                </c:pt>
                <c:pt idx="1609">
                  <c:v>9.5124564723848034E-4</c:v>
                </c:pt>
                <c:pt idx="1610">
                  <c:v>9.4550049493795309E-4</c:v>
                </c:pt>
                <c:pt idx="1611">
                  <c:v>9.3979318786030714E-4</c:v>
                </c:pt>
                <c:pt idx="1612">
                  <c:v>9.3412344052004235E-4</c:v>
                </c:pt>
                <c:pt idx="1613">
                  <c:v>9.2849097000430498E-4</c:v>
                </c:pt>
                <c:pt idx="1614">
                  <c:v>9.2289549594479778E-4</c:v>
                </c:pt>
                <c:pt idx="1615">
                  <c:v>9.1733674048982358E-4</c:v>
                </c:pt>
                <c:pt idx="1616">
                  <c:v>9.1181442827683115E-4</c:v>
                </c:pt>
                <c:pt idx="1617">
                  <c:v>9.0632828640526395E-4</c:v>
                </c:pt>
                <c:pt idx="1618">
                  <c:v>9.0087804440982752E-4</c:v>
                </c:pt>
                <c:pt idx="1619">
                  <c:v>8.9546343423406677E-4</c:v>
                </c:pt>
                <c:pt idx="1620">
                  <c:v>8.9008419020438791E-4</c:v>
                </c:pt>
                <c:pt idx="1621">
                  <c:v>8.8474004900426296E-4</c:v>
                </c:pt>
                <c:pt idx="1622">
                  <c:v>8.7943074964888502E-4</c:v>
                </c:pt>
                <c:pt idx="1623">
                  <c:v>8.7415603346009088E-4</c:v>
                </c:pt>
                <c:pt idx="1624">
                  <c:v>8.6891564404178003E-4</c:v>
                </c:pt>
                <c:pt idx="1625">
                  <c:v>8.6370932725538538E-4</c:v>
                </c:pt>
                <c:pt idx="1626">
                  <c:v>8.5853683119587495E-4</c:v>
                </c:pt>
                <c:pt idx="1627">
                  <c:v>8.5339790616800304E-4</c:v>
                </c:pt>
                <c:pt idx="1628">
                  <c:v>8.4829230466283007E-4</c:v>
                </c:pt>
                <c:pt idx="1629">
                  <c:v>8.4321978133459401E-4</c:v>
                </c:pt>
                <c:pt idx="1630">
                  <c:v>8.3818009297775245E-4</c:v>
                </c:pt>
                <c:pt idx="1631">
                  <c:v>8.3317299850465361E-4</c:v>
                </c:pt>
                <c:pt idx="1632">
                  <c:v>8.2819825892300157E-4</c:v>
                </c:pt>
                <c:pt idx="1633">
                  <c:v>8.2325563731407321E-4</c:v>
                </c:pt>
                <c:pt idx="1634">
                  <c:v>8.1834489881094693E-4</c:v>
                </c:pt>
                <c:pt idx="1635">
                  <c:v>8.1346581057696241E-4</c:v>
                </c:pt>
                <c:pt idx="1636">
                  <c:v>8.0861814178469866E-4</c:v>
                </c:pt>
                <c:pt idx="1637">
                  <c:v>8.0380166359506945E-4</c:v>
                </c:pt>
                <c:pt idx="1638">
                  <c:v>7.9901614913657933E-4</c:v>
                </c:pt>
                <c:pt idx="1639">
                  <c:v>7.9426137348503944E-4</c:v>
                </c:pt>
                <c:pt idx="1640">
                  <c:v>7.8953711364342614E-4</c:v>
                </c:pt>
                <c:pt idx="1641">
                  <c:v>7.8484314852196265E-4</c:v>
                </c:pt>
                <c:pt idx="1642">
                  <c:v>7.801792589186157E-4</c:v>
                </c:pt>
                <c:pt idx="1643">
                  <c:v>7.7554522749956442E-4</c:v>
                </c:pt>
                <c:pt idx="1644">
                  <c:v>7.7094083878013976E-4</c:v>
                </c:pt>
                <c:pt idx="1645">
                  <c:v>7.6636587910590404E-4</c:v>
                </c:pt>
                <c:pt idx="1646">
                  <c:v>7.6182013663397862E-4</c:v>
                </c:pt>
                <c:pt idx="1647">
                  <c:v>7.5730340131467113E-4</c:v>
                </c:pt>
                <c:pt idx="1648">
                  <c:v>7.528154648730939E-4</c:v>
                </c:pt>
                <c:pt idx="1649">
                  <c:v>7.4835612079124543E-4</c:v>
                </c:pt>
                <c:pt idx="1650">
                  <c:v>7.4392516429034358E-4</c:v>
                </c:pt>
                <c:pt idx="1651">
                  <c:v>7.3952239231302196E-4</c:v>
                </c:pt>
                <c:pt idx="1652">
                  <c:v>7.3514760350620358E-4</c:v>
                </c:pt>
                <c:pt idx="1653">
                  <c:v>7.3080059820392778E-4</c:v>
                </c:pt>
                <c:pt idx="1654">
                  <c:v>7.2648117841022611E-4</c:v>
                </c:pt>
                <c:pt idx="1655">
                  <c:v>7.2218914778258774E-4</c:v>
                </c:pt>
                <c:pt idx="1656">
                  <c:v>7.1792431161541001E-4</c:v>
                </c:pt>
                <c:pt idx="1657">
                  <c:v>7.1368647682358555E-4</c:v>
                </c:pt>
                <c:pt idx="1658">
                  <c:v>7.0947545192641263E-4</c:v>
                </c:pt>
                <c:pt idx="1659">
                  <c:v>7.0529104703157355E-4</c:v>
                </c:pt>
                <c:pt idx="1660">
                  <c:v>7.0113307381956163E-4</c:v>
                </c:pt>
                <c:pt idx="1661">
                  <c:v>6.9700134552786396E-4</c:v>
                </c:pt>
                <c:pt idx="1662">
                  <c:v>6.928956769357889E-4</c:v>
                </c:pt>
                <c:pt idx="1663">
                  <c:v>6.8881588434912503E-4</c:v>
                </c:pt>
                <c:pt idx="1664">
                  <c:v>6.8476178558519345E-4</c:v>
                </c:pt>
                <c:pt idx="1665">
                  <c:v>6.8073319995794776E-4</c:v>
                </c:pt>
                <c:pt idx="1666">
                  <c:v>6.7672994826333617E-4</c:v>
                </c:pt>
                <c:pt idx="1667">
                  <c:v>6.7275185276473965E-4</c:v>
                </c:pt>
                <c:pt idx="1668">
                  <c:v>6.6879873717872449E-4</c:v>
                </c:pt>
                <c:pt idx="1669">
                  <c:v>6.6487042666080784E-4</c:v>
                </c:pt>
                <c:pt idx="1670">
                  <c:v>6.6096674779144956E-4</c:v>
                </c:pt>
                <c:pt idx="1671">
                  <c:v>6.5708752856222501E-4</c:v>
                </c:pt>
                <c:pt idx="1672">
                  <c:v>6.5323259836218327E-4</c:v>
                </c:pt>
                <c:pt idx="1673">
                  <c:v>6.4940178796432267E-4</c:v>
                </c:pt>
                <c:pt idx="1674">
                  <c:v>6.4559492951204197E-4</c:v>
                </c:pt>
                <c:pt idx="1675">
                  <c:v>6.4181185650622591E-4</c:v>
                </c:pt>
                <c:pt idx="1676">
                  <c:v>6.3805240379195133E-4</c:v>
                </c:pt>
                <c:pt idx="1677">
                  <c:v>6.3431640754560263E-4</c:v>
                </c:pt>
                <c:pt idx="1678">
                  <c:v>6.3060370526227066E-4</c:v>
                </c:pt>
                <c:pt idx="1679">
                  <c:v>6.2691413574290954E-4</c:v>
                </c:pt>
                <c:pt idx="1680">
                  <c:v>6.2324753908196923E-4</c:v>
                </c:pt>
                <c:pt idx="1681">
                  <c:v>6.1960375665508823E-4</c:v>
                </c:pt>
                <c:pt idx="1682">
                  <c:v>6.1598263110682712E-4</c:v>
                </c:pt>
                <c:pt idx="1683">
                  <c:v>6.1238400633863784E-4</c:v>
                </c:pt>
                <c:pt idx="1684">
                  <c:v>6.0880772749694057E-4</c:v>
                </c:pt>
                <c:pt idx="1685">
                  <c:v>6.0525364096135478E-4</c:v>
                </c:pt>
                <c:pt idx="1686">
                  <c:v>6.0172159433295844E-4</c:v>
                </c:pt>
                <c:pt idx="1687">
                  <c:v>5.982114364228709E-4</c:v>
                </c:pt>
                <c:pt idx="1688">
                  <c:v>5.9472301724080537E-4</c:v>
                </c:pt>
                <c:pt idx="1689">
                  <c:v>5.9125618798378475E-4</c:v>
                </c:pt>
                <c:pt idx="1690">
                  <c:v>5.8781080102507453E-4</c:v>
                </c:pt>
                <c:pt idx="1691">
                  <c:v>5.8438670990295153E-4</c:v>
                </c:pt>
                <c:pt idx="1692">
                  <c:v>5.8098376931012936E-4</c:v>
                </c:pt>
                <c:pt idx="1693">
                  <c:v>5.7760183508264687E-4</c:v>
                </c:pt>
                <c:pt idx="1694">
                  <c:v>5.7424076418948595E-4</c:v>
                </c:pt>
                <c:pt idx="1695">
                  <c:v>5.7090041472188232E-4</c:v>
                </c:pt>
                <c:pt idx="1696">
                  <c:v>5.6758064588285071E-4</c:v>
                </c:pt>
                <c:pt idx="1697">
                  <c:v>5.6428131797705118E-4</c:v>
                </c:pt>
                <c:pt idx="1698">
                  <c:v>5.6100229240042224E-4</c:v>
                </c:pt>
                <c:pt idx="1699">
                  <c:v>5.5774343163022004E-4</c:v>
                </c:pt>
                <c:pt idx="1700">
                  <c:v>5.5450459921494745E-4</c:v>
                </c:pt>
                <c:pt idx="1701">
                  <c:v>5.5128565976450539E-4</c:v>
                </c:pt>
                <c:pt idx="1702">
                  <c:v>5.4808647894054069E-4</c:v>
                </c:pt>
                <c:pt idx="1703">
                  <c:v>5.4490692344660537E-4</c:v>
                </c:pt>
                <c:pt idx="1704">
                  <c:v>5.417468610187595E-4</c:v>
                </c:pt>
                <c:pt idx="1705">
                  <c:v>5.3860616041609107E-4</c:v>
                </c:pt>
                <c:pt idx="1706">
                  <c:v>5.3548469141132622E-4</c:v>
                </c:pt>
                <c:pt idx="1707">
                  <c:v>5.3238232478160501E-4</c:v>
                </c:pt>
                <c:pt idx="1708">
                  <c:v>5.2929893229939164E-4</c:v>
                </c:pt>
                <c:pt idx="1709">
                  <c:v>5.2623438672334984E-4</c:v>
                </c:pt>
                <c:pt idx="1710">
                  <c:v>5.2318856178943654E-4</c:v>
                </c:pt>
                <c:pt idx="1711">
                  <c:v>5.2016133220208647E-4</c:v>
                </c:pt>
                <c:pt idx="1712">
                  <c:v>5.1715257362536194E-4</c:v>
                </c:pt>
                <c:pt idx="1713">
                  <c:v>5.1416216267438522E-4</c:v>
                </c:pt>
                <c:pt idx="1714">
                  <c:v>5.1118997690669215E-4</c:v>
                </c:pt>
                <c:pt idx="1715">
                  <c:v>5.082358948137564E-4</c:v>
                </c:pt>
                <c:pt idx="1716">
                  <c:v>5.052997958127594E-4</c:v>
                </c:pt>
                <c:pt idx="1717">
                  <c:v>5.0238156023798988E-4</c:v>
                </c:pt>
                <c:pt idx="1718">
                  <c:v>4.994810693328928E-4</c:v>
                </c:pt>
                <c:pt idx="1719">
                  <c:v>4.9659820524180207E-4</c:v>
                </c:pt>
                <c:pt idx="1720">
                  <c:v>4.9373285100201504E-4</c:v>
                </c:pt>
                <c:pt idx="1721">
                  <c:v>4.9088489053564709E-4</c:v>
                </c:pt>
                <c:pt idx="1722">
                  <c:v>4.8805420864202166E-4</c:v>
                </c:pt>
                <c:pt idx="1723">
                  <c:v>4.8524069098956674E-4</c:v>
                </c:pt>
                <c:pt idx="1724">
                  <c:v>4.8244422410839683E-4</c:v>
                </c:pt>
                <c:pt idx="1725">
                  <c:v>4.7966469538255528E-4</c:v>
                </c:pt>
                <c:pt idx="1726">
                  <c:v>4.769019930424193E-4</c:v>
                </c:pt>
                <c:pt idx="1727">
                  <c:v>4.7415600615729342E-4</c:v>
                </c:pt>
                <c:pt idx="1728">
                  <c:v>4.7142662462806818E-4</c:v>
                </c:pt>
                <c:pt idx="1729">
                  <c:v>4.6871373917972735E-4</c:v>
                </c:pt>
                <c:pt idx="1730">
                  <c:v>4.6601724135431251E-4</c:v>
                </c:pt>
                <c:pt idx="1731">
                  <c:v>4.6333702350370124E-4</c:v>
                </c:pt>
                <c:pt idx="1732">
                  <c:v>4.6067297878236058E-4</c:v>
                </c:pt>
                <c:pt idx="1733">
                  <c:v>4.5802500114056104E-4</c:v>
                </c:pt>
                <c:pt idx="1734">
                  <c:v>4.5539298531725161E-4</c:v>
                </c:pt>
                <c:pt idx="1735">
                  <c:v>4.5277682683336274E-4</c:v>
                </c:pt>
                <c:pt idx="1736">
                  <c:v>4.5017642198474472E-4</c:v>
                </c:pt>
                <c:pt idx="1737">
                  <c:v>4.475916678357207E-4</c:v>
                </c:pt>
                <c:pt idx="1738">
                  <c:v>4.4502246221223165E-4</c:v>
                </c:pt>
                <c:pt idx="1739">
                  <c:v>4.4246870369528808E-4</c:v>
                </c:pt>
                <c:pt idx="1740">
                  <c:v>4.3993029161449351E-4</c:v>
                </c:pt>
                <c:pt idx="1741">
                  <c:v>4.3740712604145528E-4</c:v>
                </c:pt>
                <c:pt idx="1742">
                  <c:v>4.3489910778356407E-4</c:v>
                </c:pt>
                <c:pt idx="1743">
                  <c:v>4.3240613837748165E-4</c:v>
                </c:pt>
                <c:pt idx="1744">
                  <c:v>4.2992812008301362E-4</c:v>
                </c:pt>
                <c:pt idx="1745">
                  <c:v>4.2746495587684703E-4</c:v>
                </c:pt>
                <c:pt idx="1746">
                  <c:v>4.2501654944634526E-4</c:v>
                </c:pt>
                <c:pt idx="1747">
                  <c:v>4.22582805183604E-4</c:v>
                </c:pt>
                <c:pt idx="1748">
                  <c:v>4.2016362817927919E-4</c:v>
                </c:pt>
                <c:pt idx="1749">
                  <c:v>4.1775892421680986E-4</c:v>
                </c:pt>
                <c:pt idx="1750">
                  <c:v>4.1536859976631381E-4</c:v>
                </c:pt>
                <c:pt idx="1751">
                  <c:v>4.1299256197892107E-4</c:v>
                </c:pt>
                <c:pt idx="1752">
                  <c:v>4.1063071868087777E-4</c:v>
                </c:pt>
                <c:pt idx="1753">
                  <c:v>4.0828297836790453E-4</c:v>
                </c:pt>
                <c:pt idx="1754">
                  <c:v>4.0594925019945887E-4</c:v>
                </c:pt>
                <c:pt idx="1755">
                  <c:v>4.0362944399311183E-4</c:v>
                </c:pt>
                <c:pt idx="1756">
                  <c:v>4.01323470219168E-4</c:v>
                </c:pt>
                <c:pt idx="1757">
                  <c:v>3.9903123999494503E-4</c:v>
                </c:pt>
                <c:pt idx="1758">
                  <c:v>3.9675266507939065E-4</c:v>
                </c:pt>
                <c:pt idx="1759">
                  <c:v>3.9448765786776223E-4</c:v>
                </c:pt>
                <c:pt idx="1760">
                  <c:v>3.9223613138632268E-4</c:v>
                </c:pt>
                <c:pt idx="1761">
                  <c:v>3.8999799928681389E-4</c:v>
                </c:pt>
                <c:pt idx="1762">
                  <c:v>3.8777317584150076E-4</c:v>
                </c:pt>
                <c:pt idx="1763">
                  <c:v>3.8556157593786443E-4</c:v>
                </c:pt>
                <c:pt idx="1764">
                  <c:v>3.8336311507347094E-4</c:v>
                </c:pt>
                <c:pt idx="1765">
                  <c:v>3.8117770935091542E-4</c:v>
                </c:pt>
                <c:pt idx="1766">
                  <c:v>3.790052754726967E-4</c:v>
                </c:pt>
                <c:pt idx="1767">
                  <c:v>3.7684573073642715E-4</c:v>
                </c:pt>
                <c:pt idx="1768">
                  <c:v>3.746989930297709E-4</c:v>
                </c:pt>
                <c:pt idx="1769">
                  <c:v>3.7256498082548461E-4</c:v>
                </c:pt>
                <c:pt idx="1770">
                  <c:v>3.7044361317675842E-4</c:v>
                </c:pt>
                <c:pt idx="1771">
                  <c:v>3.6833480971229521E-4</c:v>
                </c:pt>
                <c:pt idx="1772">
                  <c:v>3.662384906316807E-4</c:v>
                </c:pt>
                <c:pt idx="1773">
                  <c:v>3.6415457670050777E-4</c:v>
                </c:pt>
                <c:pt idx="1774">
                  <c:v>3.6208298924586785E-4</c:v>
                </c:pt>
                <c:pt idx="1775">
                  <c:v>3.600236501517328E-4</c:v>
                </c:pt>
                <c:pt idx="1776">
                  <c:v>3.5797648185430101E-4</c:v>
                </c:pt>
                <c:pt idx="1777">
                  <c:v>3.5594140733758714E-4</c:v>
                </c:pt>
                <c:pt idx="1778">
                  <c:v>3.5391835012885153E-4</c:v>
                </c:pt>
                <c:pt idx="1779">
                  <c:v>3.5190723429428741E-4</c:v>
                </c:pt>
                <c:pt idx="1780">
                  <c:v>3.4990798443440904E-4</c:v>
                </c:pt>
                <c:pt idx="1781">
                  <c:v>3.479205256800121E-4</c:v>
                </c:pt>
                <c:pt idx="1782">
                  <c:v>3.4594478368751413E-4</c:v>
                </c:pt>
                <c:pt idx="1783">
                  <c:v>3.4398068463507262E-4</c:v>
                </c:pt>
                <c:pt idx="1784">
                  <c:v>3.4202815521799609E-4</c:v>
                </c:pt>
                <c:pt idx="1785">
                  <c:v>3.4008712264477681E-4</c:v>
                </c:pt>
                <c:pt idx="1786">
                  <c:v>3.3815751463289636E-4</c:v>
                </c:pt>
                <c:pt idx="1787">
                  <c:v>3.3623925940470622E-4</c:v>
                </c:pt>
                <c:pt idx="1788">
                  <c:v>3.3433228568332E-4</c:v>
                </c:pt>
                <c:pt idx="1789">
                  <c:v>3.324365226886888E-4</c:v>
                </c:pt>
                <c:pt idx="1790">
                  <c:v>3.3055190013347958E-4</c:v>
                </c:pt>
                <c:pt idx="1791">
                  <c:v>3.2867834821922635E-4</c:v>
                </c:pt>
                <c:pt idx="1792">
                  <c:v>3.2681579763237719E-4</c:v>
                </c:pt>
                <c:pt idx="1793">
                  <c:v>3.2496417954035829E-4</c:v>
                </c:pt>
                <c:pt idx="1794">
                  <c:v>3.2312342558787731E-4</c:v>
                </c:pt>
                <c:pt idx="1795">
                  <c:v>3.2129346789290883E-4</c:v>
                </c:pt>
                <c:pt idx="1796">
                  <c:v>3.194742390430939E-4</c:v>
                </c:pt>
                <c:pt idx="1797">
                  <c:v>3.1766567209193312E-4</c:v>
                </c:pt>
                <c:pt idx="1798">
                  <c:v>3.1586770055509609E-4</c:v>
                </c:pt>
                <c:pt idx="1799">
                  <c:v>3.1408025840671953E-4</c:v>
                </c:pt>
                <c:pt idx="1800">
                  <c:v>3.1230328007579897E-4</c:v>
                </c:pt>
                <c:pt idx="1801">
                  <c:v>3.1053670044267677E-4</c:v>
                </c:pt>
                <c:pt idx="1802">
                  <c:v>3.0878045483527272E-4</c:v>
                </c:pt>
                <c:pt idx="1803">
                  <c:v>3.0703447902574694E-4</c:v>
                </c:pt>
                <c:pt idx="1804">
                  <c:v>3.0529870922688194E-4</c:v>
                </c:pt>
                <c:pt idx="1805">
                  <c:v>3.0357308208868981E-4</c:v>
                </c:pt>
                <c:pt idx="1806">
                  <c:v>3.0185753469487333E-4</c:v>
                </c:pt>
                <c:pt idx="1807">
                  <c:v>3.0015200455948439E-4</c:v>
                </c:pt>
                <c:pt idx="1808">
                  <c:v>2.984564296236516E-4</c:v>
                </c:pt>
                <c:pt idx="1809">
                  <c:v>2.9677074825200486E-4</c:v>
                </c:pt>
                <c:pt idx="1810">
                  <c:v>2.9509489922956833E-4</c:v>
                </c:pt>
                <c:pt idx="1811">
                  <c:v>2.9342882175837319E-4</c:v>
                </c:pt>
                <c:pt idx="1812">
                  <c:v>2.9177245545427411E-4</c:v>
                </c:pt>
                <c:pt idx="1813">
                  <c:v>2.9012574034359856E-4</c:v>
                </c:pt>
                <c:pt idx="1814">
                  <c:v>2.8848861686013062E-4</c:v>
                </c:pt>
                <c:pt idx="1815">
                  <c:v>2.8686102584176418E-4</c:v>
                </c:pt>
                <c:pt idx="1816">
                  <c:v>2.8524290852754622E-4</c:v>
                </c:pt>
                <c:pt idx="1817">
                  <c:v>2.8363420655445247E-4</c:v>
                </c:pt>
                <c:pt idx="1818">
                  <c:v>2.8203486195428883E-4</c:v>
                </c:pt>
                <c:pt idx="1819">
                  <c:v>2.8044481715072873E-4</c:v>
                </c:pt>
                <c:pt idx="1820">
                  <c:v>2.7886401495625518E-4</c:v>
                </c:pt>
                <c:pt idx="1821">
                  <c:v>2.7729239856911586E-4</c:v>
                </c:pt>
                <c:pt idx="1822">
                  <c:v>2.7572991157043123E-4</c:v>
                </c:pt>
                <c:pt idx="1823">
                  <c:v>2.7417649792126086E-4</c:v>
                </c:pt>
                <c:pt idx="1824">
                  <c:v>2.7263210195953091E-4</c:v>
                </c:pt>
                <c:pt idx="1825">
                  <c:v>2.7109666839731468E-4</c:v>
                </c:pt>
                <c:pt idx="1826">
                  <c:v>2.6957014231791224E-4</c:v>
                </c:pt>
                <c:pt idx="1827">
                  <c:v>2.6805246917294232E-4</c:v>
                </c:pt>
                <c:pt idx="1828">
                  <c:v>2.6654359477969229E-4</c:v>
                </c:pt>
                <c:pt idx="1829">
                  <c:v>2.6504346531812384E-4</c:v>
                </c:pt>
                <c:pt idx="1830">
                  <c:v>2.635520273283057E-4</c:v>
                </c:pt>
                <c:pt idx="1831">
                  <c:v>2.6206922770749828E-4</c:v>
                </c:pt>
                <c:pt idx="1832">
                  <c:v>2.6059501370756825E-4</c:v>
                </c:pt>
                <c:pt idx="1833">
                  <c:v>2.5912933293227125E-4</c:v>
                </c:pt>
                <c:pt idx="1834">
                  <c:v>2.5767213333447938E-4</c:v>
                </c:pt>
                <c:pt idx="1835">
                  <c:v>2.5622336321371559E-4</c:v>
                </c:pt>
                <c:pt idx="1836">
                  <c:v>2.5478297121341031E-4</c:v>
                </c:pt>
                <c:pt idx="1837">
                  <c:v>2.5335090631824648E-4</c:v>
                </c:pt>
                <c:pt idx="1838">
                  <c:v>2.5192711785180789E-4</c:v>
                </c:pt>
                <c:pt idx="1839">
                  <c:v>2.5051155547379232E-4</c:v>
                </c:pt>
                <c:pt idx="1840">
                  <c:v>2.491041691776195E-4</c:v>
                </c:pt>
                <c:pt idx="1841">
                  <c:v>2.4770490928789846E-4</c:v>
                </c:pt>
                <c:pt idx="1842">
                  <c:v>2.4631372645788534E-4</c:v>
                </c:pt>
                <c:pt idx="1843">
                  <c:v>2.4493057166704506E-4</c:v>
                </c:pt>
                <c:pt idx="1844">
                  <c:v>2.4355539621874931E-4</c:v>
                </c:pt>
                <c:pt idx="1845">
                  <c:v>2.4218815173757547E-4</c:v>
                </c:pt>
                <c:pt idx="1846">
                  <c:v>2.4082879016714152E-4</c:v>
                </c:pt>
                <c:pt idx="1847">
                  <c:v>2.3947726376762388E-4</c:v>
                </c:pt>
                <c:pt idx="1848">
                  <c:v>2.3813352511347413E-4</c:v>
                </c:pt>
                <c:pt idx="1849">
                  <c:v>2.3679752709094027E-4</c:v>
                </c:pt>
                <c:pt idx="1850">
                  <c:v>2.3546922289590291E-4</c:v>
                </c:pt>
                <c:pt idx="1851">
                  <c:v>2.3414856603146239E-4</c:v>
                </c:pt>
                <c:pt idx="1852">
                  <c:v>2.3283551030578144E-4</c:v>
                </c:pt>
                <c:pt idx="1853">
                  <c:v>2.3153000982969194E-4</c:v>
                </c:pt>
                <c:pt idx="1854">
                  <c:v>2.3023201901449227E-4</c:v>
                </c:pt>
                <c:pt idx="1855">
                  <c:v>2.2894149256984153E-4</c:v>
                </c:pt>
                <c:pt idx="1856">
                  <c:v>2.2765838550137666E-4</c:v>
                </c:pt>
                <c:pt idx="1857">
                  <c:v>2.2638265310873489E-4</c:v>
                </c:pt>
                <c:pt idx="1858">
                  <c:v>2.2511425098313965E-4</c:v>
                </c:pt>
                <c:pt idx="1859">
                  <c:v>2.2385313500553259E-4</c:v>
                </c:pt>
                <c:pt idx="1860">
                  <c:v>2.2259926134418512E-4</c:v>
                </c:pt>
                <c:pt idx="1861">
                  <c:v>2.2135258645278427E-4</c:v>
                </c:pt>
                <c:pt idx="1862">
                  <c:v>2.2011306706828793E-4</c:v>
                </c:pt>
                <c:pt idx="1863">
                  <c:v>2.1888066020878284E-4</c:v>
                </c:pt>
                <c:pt idx="1864">
                  <c:v>2.1765532317147911E-4</c:v>
                </c:pt>
                <c:pt idx="1865">
                  <c:v>2.1643701353068971E-4</c:v>
                </c:pt>
                <c:pt idx="1866">
                  <c:v>2.1522568913584316E-4</c:v>
                </c:pt>
                <c:pt idx="1867">
                  <c:v>2.1402130810934896E-4</c:v>
                </c:pt>
                <c:pt idx="1868">
                  <c:v>2.1282382884474799E-4</c:v>
                </c:pt>
                <c:pt idx="1869">
                  <c:v>2.1163321000466828E-4</c:v>
                </c:pt>
                <c:pt idx="1870">
                  <c:v>2.104494105188502E-4</c:v>
                </c:pt>
                <c:pt idx="1871">
                  <c:v>2.0927238958235467E-4</c:v>
                </c:pt>
                <c:pt idx="1872">
                  <c:v>2.0810210665342033E-4</c:v>
                </c:pt>
                <c:pt idx="1873">
                  <c:v>2.0693852145170532E-4</c:v>
                </c:pt>
                <c:pt idx="1874">
                  <c:v>2.0578159395644012E-4</c:v>
                </c:pt>
                <c:pt idx="1875">
                  <c:v>2.0463128440434766E-4</c:v>
                </c:pt>
                <c:pt idx="1876">
                  <c:v>2.0348755328806413E-4</c:v>
                </c:pt>
                <c:pt idx="1877">
                  <c:v>2.0235036135407539E-4</c:v>
                </c:pt>
                <c:pt idx="1878">
                  <c:v>2.0121966960095453E-4</c:v>
                </c:pt>
                <c:pt idx="1879">
                  <c:v>2.0009543927761525E-4</c:v>
                </c:pt>
                <c:pt idx="1880">
                  <c:v>1.9897763188141208E-4</c:v>
                </c:pt>
                <c:pt idx="1881">
                  <c:v>1.9786620915642438E-4</c:v>
                </c:pt>
                <c:pt idx="1882">
                  <c:v>1.9676113309168434E-4</c:v>
                </c:pt>
                <c:pt idx="1883">
                  <c:v>1.9566236591944113E-4</c:v>
                </c:pt>
                <c:pt idx="1884">
                  <c:v>1.9456987011333963E-4</c:v>
                </c:pt>
                <c:pt idx="1885">
                  <c:v>1.9348360838681119E-4</c:v>
                </c:pt>
                <c:pt idx="1886">
                  <c:v>1.9240354369124711E-4</c:v>
                </c:pt>
                <c:pt idx="1887">
                  <c:v>1.9132963921439378E-4</c:v>
                </c:pt>
                <c:pt idx="1888">
                  <c:v>1.9026185837862252E-4</c:v>
                </c:pt>
                <c:pt idx="1889">
                  <c:v>1.8920016483936592E-4</c:v>
                </c:pt>
                <c:pt idx="1890">
                  <c:v>1.8814452248325854E-4</c:v>
                </c:pt>
                <c:pt idx="1891">
                  <c:v>1.8709489542668837E-4</c:v>
                </c:pt>
                <c:pt idx="1892">
                  <c:v>1.8605124801406749E-4</c:v>
                </c:pt>
                <c:pt idx="1893">
                  <c:v>1.8501354481626346E-4</c:v>
                </c:pt>
                <c:pt idx="1894">
                  <c:v>1.8398175062898361E-4</c:v>
                </c:pt>
                <c:pt idx="1895">
                  <c:v>1.8295583047112882E-4</c:v>
                </c:pt>
                <c:pt idx="1896">
                  <c:v>1.8193574958340892E-4</c:v>
                </c:pt>
                <c:pt idx="1897">
                  <c:v>1.8092147342653757E-4</c:v>
                </c:pt>
                <c:pt idx="1898">
                  <c:v>1.7991296767978755E-4</c:v>
                </c:pt>
                <c:pt idx="1899">
                  <c:v>1.7891019823953791E-4</c:v>
                </c:pt>
                <c:pt idx="1900">
                  <c:v>1.7791313121761078E-4</c:v>
                </c:pt>
                <c:pt idx="1901">
                  <c:v>1.769217329398335E-4</c:v>
                </c:pt>
                <c:pt idx="1902">
                  <c:v>1.7593596994452008E-4</c:v>
                </c:pt>
                <c:pt idx="1903">
                  <c:v>1.7495580898105513E-4</c:v>
                </c:pt>
                <c:pt idx="1904">
                  <c:v>1.7398121700824726E-4</c:v>
                </c:pt>
                <c:pt idx="1905">
                  <c:v>1.7301216119303969E-4</c:v>
                </c:pt>
                <c:pt idx="1906">
                  <c:v>1.720486089089395E-4</c:v>
                </c:pt>
                <c:pt idx="1907">
                  <c:v>1.7109052773472033E-4</c:v>
                </c:pt>
                <c:pt idx="1908">
                  <c:v>1.7013788545271953E-4</c:v>
                </c:pt>
                <c:pt idx="1909">
                  <c:v>1.6919065004777581E-4</c:v>
                </c:pt>
                <c:pt idx="1910">
                  <c:v>1.6824878970554918E-4</c:v>
                </c:pt>
                <c:pt idx="1911">
                  <c:v>1.6731227281127289E-4</c:v>
                </c:pt>
                <c:pt idx="1912">
                  <c:v>1.6638106794829817E-4</c:v>
                </c:pt>
                <c:pt idx="1913">
                  <c:v>1.6545514389672348E-4</c:v>
                </c:pt>
                <c:pt idx="1914">
                  <c:v>1.645344696320294E-4</c:v>
                </c:pt>
                <c:pt idx="1915">
                  <c:v>1.6361901432378738E-4</c:v>
                </c:pt>
                <c:pt idx="1916">
                  <c:v>1.6270874733434668E-4</c:v>
                </c:pt>
                <c:pt idx="1917">
                  <c:v>1.6180363821727498E-4</c:v>
                </c:pt>
                <c:pt idx="1918">
                  <c:v>1.6090365671628801E-4</c:v>
                </c:pt>
                <c:pt idx="1919">
                  <c:v>1.6000877276394897E-4</c:v>
                </c:pt>
                <c:pt idx="1920">
                  <c:v>1.5911895648005207E-4</c:v>
                </c:pt>
                <c:pt idx="1921">
                  <c:v>1.5823417817073174E-4</c:v>
                </c:pt>
                <c:pt idx="1922">
                  <c:v>1.573544083269306E-4</c:v>
                </c:pt>
                <c:pt idx="1923">
                  <c:v>1.5647961762328482E-4</c:v>
                </c:pt>
                <c:pt idx="1924">
                  <c:v>1.556097769166701E-4</c:v>
                </c:pt>
                <c:pt idx="1925">
                  <c:v>1.5474485724514386E-4</c:v>
                </c:pt>
                <c:pt idx="1926">
                  <c:v>1.5388482982661903E-4</c:v>
                </c:pt>
                <c:pt idx="1927">
                  <c:v>1.5302966605762382E-4</c:v>
                </c:pt>
                <c:pt idx="1928">
                  <c:v>1.5217933751215853E-4</c:v>
                </c:pt>
                <c:pt idx="1929">
                  <c:v>1.5133381594039985E-4</c:v>
                </c:pt>
                <c:pt idx="1930">
                  <c:v>1.5049307326754134E-4</c:v>
                </c:pt>
                <c:pt idx="1931">
                  <c:v>1.4965708159257496E-4</c:v>
                </c:pt>
                <c:pt idx="1932">
                  <c:v>1.4882581318711142E-4</c:v>
                </c:pt>
                <c:pt idx="1933">
                  <c:v>1.4799924049429828E-4</c:v>
                </c:pt>
                <c:pt idx="1934">
                  <c:v>1.4717733612748673E-4</c:v>
                </c:pt>
                <c:pt idx="1935">
                  <c:v>1.4636007286924002E-4</c:v>
                </c:pt>
                <c:pt idx="1936">
                  <c:v>1.4554742367006658E-4</c:v>
                </c:pt>
                <c:pt idx="1937">
                  <c:v>1.4473936164737205E-4</c:v>
                </c:pt>
                <c:pt idx="1938">
                  <c:v>1.4393586008425242E-4</c:v>
                </c:pt>
                <c:pt idx="1939">
                  <c:v>1.431368924284629E-4</c:v>
                </c:pt>
                <c:pt idx="1940">
                  <c:v>1.4234243229122048E-4</c:v>
                </c:pt>
                <c:pt idx="1941">
                  <c:v>1.4155245344614332E-4</c:v>
                </c:pt>
                <c:pt idx="1942">
                  <c:v>1.4076692982814548E-4</c:v>
                </c:pt>
                <c:pt idx="1943">
                  <c:v>1.3998583553238511E-4</c:v>
                </c:pt>
                <c:pt idx="1944">
                  <c:v>1.3920914481307554E-4</c:v>
                </c:pt>
                <c:pt idx="1945">
                  <c:v>1.384368320825828E-4</c:v>
                </c:pt>
                <c:pt idx="1946">
                  <c:v>1.3766887191028843E-4</c:v>
                </c:pt>
                <c:pt idx="1947">
                  <c:v>1.3690523902145309E-4</c:v>
                </c:pt>
                <c:pt idx="1948">
                  <c:v>1.3614590829624665E-4</c:v>
                </c:pt>
                <c:pt idx="1949">
                  <c:v>1.3539085476881046E-4</c:v>
                </c:pt>
                <c:pt idx="1950">
                  <c:v>1.3464005362601717E-4</c:v>
                </c:pt>
                <c:pt idx="1951">
                  <c:v>1.3389348020659037E-4</c:v>
                </c:pt>
                <c:pt idx="1952">
                  <c:v>1.3315111000009359E-4</c:v>
                </c:pt>
                <c:pt idx="1953">
                  <c:v>1.3241291864584515E-4</c:v>
                </c:pt>
                <c:pt idx="1954">
                  <c:v>1.3167888193200657E-4</c:v>
                </c:pt>
                <c:pt idx="1955">
                  <c:v>1.309489757944903E-4</c:v>
                </c:pt>
                <c:pt idx="1956">
                  <c:v>1.3022317631609749E-4</c:v>
                </c:pt>
                <c:pt idx="1957">
                  <c:v>1.2950145972542596E-4</c:v>
                </c:pt>
                <c:pt idx="1958">
                  <c:v>1.2878380239598656E-4</c:v>
                </c:pt>
                <c:pt idx="1959">
                  <c:v>1.2807018084514966E-4</c:v>
                </c:pt>
                <c:pt idx="1960">
                  <c:v>1.2736057173335719E-4</c:v>
                </c:pt>
                <c:pt idx="1961">
                  <c:v>1.2665495186300785E-4</c:v>
                </c:pt>
                <c:pt idx="1962">
                  <c:v>1.259532981775446E-4</c:v>
                </c:pt>
                <c:pt idx="1963">
                  <c:v>1.2525558776056708E-4</c:v>
                </c:pt>
                <c:pt idx="1964">
                  <c:v>1.2456179783494717E-4</c:v>
                </c:pt>
                <c:pt idx="1965">
                  <c:v>1.2387190576181023E-4</c:v>
                </c:pt>
                <c:pt idx="1966">
                  <c:v>1.2318588903965645E-4</c:v>
                </c:pt>
                <c:pt idx="1967">
                  <c:v>1.2250372530351841E-4</c:v>
                </c:pt>
                <c:pt idx="1968">
                  <c:v>1.2182539232396038E-4</c:v>
                </c:pt>
                <c:pt idx="1969">
                  <c:v>1.2115086800622555E-4</c:v>
                </c:pt>
                <c:pt idx="1970">
                  <c:v>1.2048013038940575E-4</c:v>
                </c:pt>
                <c:pt idx="1971">
                  <c:v>1.1981315764550121E-4</c:v>
                </c:pt>
                <c:pt idx="1972">
                  <c:v>1.1914992807856266E-4</c:v>
                </c:pt>
                <c:pt idx="1973">
                  <c:v>1.1849042012377424E-4</c:v>
                </c:pt>
                <c:pt idx="1974">
                  <c:v>1.1783461234673167E-4</c:v>
                </c:pt>
                <c:pt idx="1975">
                  <c:v>1.1718248344244632E-4</c:v>
                </c:pt>
                <c:pt idx="1976">
                  <c:v>1.1653401223457389E-4</c:v>
                </c:pt>
                <c:pt idx="1977">
                  <c:v>1.1588917767454519E-4</c:v>
                </c:pt>
                <c:pt idx="1978">
                  <c:v>1.152479588407625E-4</c:v>
                </c:pt>
                <c:pt idx="1979">
                  <c:v>1.1461033493775344E-4</c:v>
                </c:pt>
                <c:pt idx="1980">
                  <c:v>1.139762852952537E-4</c:v>
                </c:pt>
                <c:pt idx="1981">
                  <c:v>1.133457893676012E-4</c:v>
                </c:pt>
                <c:pt idx="1982">
                  <c:v>1.1271882673269242E-4</c:v>
                </c:pt>
                <c:pt idx="1983">
                  <c:v>1.1209537709141887E-4</c:v>
                </c:pt>
                <c:pt idx="1984">
                  <c:v>1.1147542026665436E-4</c:v>
                </c:pt>
                <c:pt idx="1985">
                  <c:v>1.1085893620251635E-4</c:v>
                </c:pt>
                <c:pt idx="1986">
                  <c:v>1.1024590496367606E-4</c:v>
                </c:pt>
                <c:pt idx="1987">
                  <c:v>1.0963630673454974E-4</c:v>
                </c:pt>
                <c:pt idx="1988">
                  <c:v>1.0903012181835646E-4</c:v>
                </c:pt>
                <c:pt idx="1989">
                  <c:v>1.084273306365821E-4</c:v>
                </c:pt>
                <c:pt idx="1990">
                  <c:v>1.0782791372803504E-4</c:v>
                </c:pt>
                <c:pt idx="1991">
                  <c:v>1.0723185174821667E-4</c:v>
                </c:pt>
                <c:pt idx="1992">
                  <c:v>1.0663912546849399E-4</c:v>
                </c:pt>
                <c:pt idx="1993">
                  <c:v>1.0604971577536945E-4</c:v>
                </c:pt>
                <c:pt idx="1994">
                  <c:v>1.0546360366970861E-4</c:v>
                </c:pt>
                <c:pt idx="1995">
                  <c:v>1.0488077026605892E-4</c:v>
                </c:pt>
                <c:pt idx="1996">
                  <c:v>1.0430119679194243E-4</c:v>
                </c:pt>
                <c:pt idx="1997">
                  <c:v>1.0372486458697E-4</c:v>
                </c:pt>
                <c:pt idx="1998">
                  <c:v>1.0315175510225121E-4</c:v>
                </c:pt>
                <c:pt idx="1999">
                  <c:v>1.0258184989975077E-4</c:v>
                </c:pt>
                <c:pt idx="2000">
                  <c:v>1.0201513065140139E-4</c:v>
                </c:pt>
                <c:pt idx="2001">
                  <c:v>1.0145157913848459E-4</c:v>
                </c:pt>
                <c:pt idx="2002">
                  <c:v>1.0089117725092315E-4</c:v>
                </c:pt>
                <c:pt idx="2003">
                  <c:v>1.0033390698657927E-4</c:v>
                </c:pt>
                <c:pt idx="2004">
                  <c:v>9.9779750450596137E-5</c:v>
                </c:pt>
                <c:pt idx="2005">
                  <c:v>9.9228689854644688E-5</c:v>
                </c:pt>
                <c:pt idx="2006">
                  <c:v>9.86807075163091E-5</c:v>
                </c:pt>
                <c:pt idx="2007">
                  <c:v>9.8135785858347792E-5</c:v>
                </c:pt>
                <c:pt idx="2008">
                  <c:v>9.7593907408107975E-5</c:v>
                </c:pt>
                <c:pt idx="2009">
                  <c:v>9.7055054796808501E-5</c:v>
                </c:pt>
                <c:pt idx="2010">
                  <c:v>9.6519210758794411E-5</c:v>
                </c:pt>
                <c:pt idx="2011">
                  <c:v>9.5986358131066698E-5</c:v>
                </c:pt>
                <c:pt idx="2012">
                  <c:v>9.5456479852434116E-5</c:v>
                </c:pt>
                <c:pt idx="2013">
                  <c:v>9.4929558963006847E-5</c:v>
                </c:pt>
                <c:pt idx="2014">
                  <c:v>9.4405578603500319E-5</c:v>
                </c:pt>
                <c:pt idx="2015">
                  <c:v>9.3884522014626428E-5</c:v>
                </c:pt>
                <c:pt idx="2016">
                  <c:v>9.3366372536329435E-5</c:v>
                </c:pt>
                <c:pt idx="2017">
                  <c:v>9.285111360737528E-5</c:v>
                </c:pt>
                <c:pt idx="2018">
                  <c:v>9.2338728764496946E-5</c:v>
                </c:pt>
                <c:pt idx="2019">
                  <c:v>9.1829201641981722E-5</c:v>
                </c:pt>
                <c:pt idx="2020">
                  <c:v>9.1322515970926565E-5</c:v>
                </c:pt>
                <c:pt idx="2021">
                  <c:v>9.0818655578592535E-5</c:v>
                </c:pt>
                <c:pt idx="2022">
                  <c:v>9.0317604387980387E-5</c:v>
                </c:pt>
                <c:pt idx="2023">
                  <c:v>8.9819346416998225E-5</c:v>
                </c:pt>
                <c:pt idx="2024">
                  <c:v>8.9323865777983565E-5</c:v>
                </c:pt>
                <c:pt idx="2025">
                  <c:v>8.8831146677169085E-5</c:v>
                </c:pt>
                <c:pt idx="2026">
                  <c:v>8.8341173413892011E-5</c:v>
                </c:pt>
                <c:pt idx="2027">
                  <c:v>8.7853930380271062E-5</c:v>
                </c:pt>
                <c:pt idx="2028">
                  <c:v>8.7369402060386879E-5</c:v>
                </c:pt>
                <c:pt idx="2029">
                  <c:v>8.6887573029797153E-5</c:v>
                </c:pt>
                <c:pt idx="2030">
                  <c:v>8.6408427955041281E-5</c:v>
                </c:pt>
                <c:pt idx="2031">
                  <c:v>8.5931951592910726E-5</c:v>
                </c:pt>
                <c:pt idx="2032">
                  <c:v>8.5458128790026218E-5</c:v>
                </c:pt>
                <c:pt idx="2033">
                  <c:v>8.4986944482128265E-5</c:v>
                </c:pt>
                <c:pt idx="2034">
                  <c:v>8.4518383693683264E-5</c:v>
                </c:pt>
                <c:pt idx="2035">
                  <c:v>8.4052431537189135E-5</c:v>
                </c:pt>
                <c:pt idx="2036">
                  <c:v>8.3589073212726804E-5</c:v>
                </c:pt>
                <c:pt idx="2037">
                  <c:v>8.3128294007315273E-5</c:v>
                </c:pt>
                <c:pt idx="2038">
                  <c:v>8.267007929444443E-5</c:v>
                </c:pt>
                <c:pt idx="2039">
                  <c:v>8.2214414533530084E-5</c:v>
                </c:pt>
                <c:pt idx="2040">
                  <c:v>8.1761285269311E-5</c:v>
                </c:pt>
                <c:pt idx="2041">
                  <c:v>8.1310677131401913E-5</c:v>
                </c:pt>
                <c:pt idx="2042">
                  <c:v>8.0862575833670134E-5</c:v>
                </c:pt>
                <c:pt idx="2043">
                  <c:v>8.0416967173795137E-5</c:v>
                </c:pt>
                <c:pt idx="2044">
                  <c:v>7.9973837032748453E-5</c:v>
                </c:pt>
                <c:pt idx="2045">
                  <c:v>7.9533171374149584E-5</c:v>
                </c:pt>
                <c:pt idx="2046">
                  <c:v>7.9094956243973231E-5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14-46C3-A7E7-F91B5E08E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07887"/>
        <c:axId val="216320847"/>
      </c:scatterChart>
      <c:valAx>
        <c:axId val="21630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20847"/>
        <c:crosses val="autoZero"/>
        <c:crossBetween val="midCat"/>
      </c:valAx>
      <c:valAx>
        <c:axId val="21632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07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profile along the length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Sheet1!$L$5:$L$2051</c:f>
              <c:numCache>
                <c:formatCode>General</c:formatCode>
                <c:ptCount val="20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1.3939999999999584</c:v>
                </c:pt>
                <c:pt idx="1386">
                  <c:v>1.4039999999999584</c:v>
                </c:pt>
                <c:pt idx="1387">
                  <c:v>1.4139999999999584</c:v>
                </c:pt>
                <c:pt idx="1388">
                  <c:v>1.4239999999999584</c:v>
                </c:pt>
                <c:pt idx="1389">
                  <c:v>1.4339999999999584</c:v>
                </c:pt>
                <c:pt idx="1390">
                  <c:v>1.4439999999999584</c:v>
                </c:pt>
                <c:pt idx="1391">
                  <c:v>1.4539999999999584</c:v>
                </c:pt>
                <c:pt idx="1392">
                  <c:v>1.4639999999999584</c:v>
                </c:pt>
                <c:pt idx="1393">
                  <c:v>1.4739999999999585</c:v>
                </c:pt>
                <c:pt idx="1394">
                  <c:v>1.4839999999999585</c:v>
                </c:pt>
                <c:pt idx="1395">
                  <c:v>1.4939999999999585</c:v>
                </c:pt>
                <c:pt idx="1396">
                  <c:v>1.5039999999999585</c:v>
                </c:pt>
                <c:pt idx="1397">
                  <c:v>1.5139999999999585</c:v>
                </c:pt>
                <c:pt idx="1398">
                  <c:v>1.5239999999999585</c:v>
                </c:pt>
                <c:pt idx="1399">
                  <c:v>1.5339999999999585</c:v>
                </c:pt>
                <c:pt idx="1400">
                  <c:v>1.5439999999999585</c:v>
                </c:pt>
                <c:pt idx="1401">
                  <c:v>1.5539999999999585</c:v>
                </c:pt>
                <c:pt idx="1402">
                  <c:v>1.5639999999999585</c:v>
                </c:pt>
                <c:pt idx="1403">
                  <c:v>1.5739999999999585</c:v>
                </c:pt>
                <c:pt idx="1404">
                  <c:v>1.5839999999999586</c:v>
                </c:pt>
                <c:pt idx="1405">
                  <c:v>1.5939999999999586</c:v>
                </c:pt>
                <c:pt idx="1406">
                  <c:v>1.6039999999999586</c:v>
                </c:pt>
                <c:pt idx="1407">
                  <c:v>1.6139999999999586</c:v>
                </c:pt>
                <c:pt idx="1408">
                  <c:v>1.6239999999999586</c:v>
                </c:pt>
                <c:pt idx="1409">
                  <c:v>1.6339999999999586</c:v>
                </c:pt>
                <c:pt idx="1410">
                  <c:v>1.6439999999999586</c:v>
                </c:pt>
                <c:pt idx="1411">
                  <c:v>1.6539999999999586</c:v>
                </c:pt>
                <c:pt idx="1412">
                  <c:v>1.6639999999999586</c:v>
                </c:pt>
                <c:pt idx="1413">
                  <c:v>1.6739999999999586</c:v>
                </c:pt>
                <c:pt idx="1414">
                  <c:v>1.6839999999999586</c:v>
                </c:pt>
                <c:pt idx="1415">
                  <c:v>1.6939999999999586</c:v>
                </c:pt>
                <c:pt idx="1416">
                  <c:v>1.7039999999999587</c:v>
                </c:pt>
                <c:pt idx="1417">
                  <c:v>1.7139999999999587</c:v>
                </c:pt>
                <c:pt idx="1418">
                  <c:v>1.7239999999999587</c:v>
                </c:pt>
                <c:pt idx="1419">
                  <c:v>1.7339999999999587</c:v>
                </c:pt>
                <c:pt idx="1420">
                  <c:v>1.7439999999999587</c:v>
                </c:pt>
                <c:pt idx="1421">
                  <c:v>1.7539999999999587</c:v>
                </c:pt>
                <c:pt idx="1422">
                  <c:v>1.7639999999999587</c:v>
                </c:pt>
                <c:pt idx="1423">
                  <c:v>1.7739999999999587</c:v>
                </c:pt>
                <c:pt idx="1424">
                  <c:v>1.7839999999999587</c:v>
                </c:pt>
                <c:pt idx="1425">
                  <c:v>1.7939999999999587</c:v>
                </c:pt>
                <c:pt idx="1426">
                  <c:v>1.8039999999999587</c:v>
                </c:pt>
                <c:pt idx="1427">
                  <c:v>1.8139999999999588</c:v>
                </c:pt>
                <c:pt idx="1428">
                  <c:v>1.8239999999999588</c:v>
                </c:pt>
                <c:pt idx="1429">
                  <c:v>1.8339999999999588</c:v>
                </c:pt>
                <c:pt idx="1430">
                  <c:v>1.8439999999999588</c:v>
                </c:pt>
                <c:pt idx="1431">
                  <c:v>1.8539999999999588</c:v>
                </c:pt>
                <c:pt idx="1432">
                  <c:v>1.8639999999999588</c:v>
                </c:pt>
                <c:pt idx="1433">
                  <c:v>1.8739999999999588</c:v>
                </c:pt>
                <c:pt idx="1434">
                  <c:v>1.8839999999999588</c:v>
                </c:pt>
                <c:pt idx="1435">
                  <c:v>1.8939999999999588</c:v>
                </c:pt>
                <c:pt idx="1436">
                  <c:v>1.9039999999999588</c:v>
                </c:pt>
                <c:pt idx="1437">
                  <c:v>1.9139999999999588</c:v>
                </c:pt>
                <c:pt idx="1438">
                  <c:v>1.9239999999999589</c:v>
                </c:pt>
                <c:pt idx="1439">
                  <c:v>1.9339999999999589</c:v>
                </c:pt>
                <c:pt idx="1440">
                  <c:v>1.9439999999999589</c:v>
                </c:pt>
                <c:pt idx="1441">
                  <c:v>1.9539999999999589</c:v>
                </c:pt>
                <c:pt idx="1442">
                  <c:v>1.9639999999999589</c:v>
                </c:pt>
                <c:pt idx="1443">
                  <c:v>1.9739999999999589</c:v>
                </c:pt>
                <c:pt idx="1444">
                  <c:v>1.9839999999999589</c:v>
                </c:pt>
                <c:pt idx="1445">
                  <c:v>1.9939999999999589</c:v>
                </c:pt>
                <c:pt idx="1446">
                  <c:v>2.0039999999999587</c:v>
                </c:pt>
                <c:pt idx="1447">
                  <c:v>2.0139999999999585</c:v>
                </c:pt>
                <c:pt idx="1448">
                  <c:v>2.0239999999999583</c:v>
                </c:pt>
                <c:pt idx="1449">
                  <c:v>2.0339999999999581</c:v>
                </c:pt>
                <c:pt idx="1450">
                  <c:v>2.0439999999999579</c:v>
                </c:pt>
                <c:pt idx="1451">
                  <c:v>2.0539999999999576</c:v>
                </c:pt>
                <c:pt idx="1452">
                  <c:v>2.0639999999999574</c:v>
                </c:pt>
                <c:pt idx="1453">
                  <c:v>2.0739999999999572</c:v>
                </c:pt>
                <c:pt idx="1454">
                  <c:v>2.083999999999957</c:v>
                </c:pt>
                <c:pt idx="1455">
                  <c:v>2.0939999999999568</c:v>
                </c:pt>
                <c:pt idx="1456">
                  <c:v>2.1039999999999566</c:v>
                </c:pt>
                <c:pt idx="1457">
                  <c:v>2.1139999999999564</c:v>
                </c:pt>
                <c:pt idx="1458">
                  <c:v>2.1239999999999561</c:v>
                </c:pt>
                <c:pt idx="1459">
                  <c:v>2.1339999999999559</c:v>
                </c:pt>
                <c:pt idx="1460">
                  <c:v>2.1439999999999557</c:v>
                </c:pt>
                <c:pt idx="1461">
                  <c:v>2.1539999999999555</c:v>
                </c:pt>
                <c:pt idx="1462">
                  <c:v>2.1639999999999553</c:v>
                </c:pt>
                <c:pt idx="1463">
                  <c:v>2.1739999999999551</c:v>
                </c:pt>
                <c:pt idx="1464">
                  <c:v>2.1839999999999549</c:v>
                </c:pt>
                <c:pt idx="1465">
                  <c:v>2.1939999999999547</c:v>
                </c:pt>
                <c:pt idx="1466">
                  <c:v>2.2039999999999544</c:v>
                </c:pt>
                <c:pt idx="1467">
                  <c:v>2.2139999999999542</c:v>
                </c:pt>
                <c:pt idx="1468">
                  <c:v>2.223999999999954</c:v>
                </c:pt>
                <c:pt idx="1469">
                  <c:v>2.2339999999999538</c:v>
                </c:pt>
                <c:pt idx="1470">
                  <c:v>2.2439999999999536</c:v>
                </c:pt>
                <c:pt idx="1471">
                  <c:v>2.2539999999999534</c:v>
                </c:pt>
                <c:pt idx="1472">
                  <c:v>2.2639999999999532</c:v>
                </c:pt>
                <c:pt idx="1473">
                  <c:v>2.2739999999999529</c:v>
                </c:pt>
                <c:pt idx="1474">
                  <c:v>2.2839999999999527</c:v>
                </c:pt>
                <c:pt idx="1475">
                  <c:v>2.2939999999999525</c:v>
                </c:pt>
                <c:pt idx="1476">
                  <c:v>2.3039999999999523</c:v>
                </c:pt>
                <c:pt idx="1477">
                  <c:v>2.3139999999999521</c:v>
                </c:pt>
                <c:pt idx="1478">
                  <c:v>2.3239999999999519</c:v>
                </c:pt>
                <c:pt idx="1479">
                  <c:v>2.3339999999999517</c:v>
                </c:pt>
                <c:pt idx="1480">
                  <c:v>2.3439999999999515</c:v>
                </c:pt>
                <c:pt idx="1481">
                  <c:v>2.3539999999999512</c:v>
                </c:pt>
                <c:pt idx="1482">
                  <c:v>2.363999999999951</c:v>
                </c:pt>
                <c:pt idx="1483">
                  <c:v>2.3739999999999508</c:v>
                </c:pt>
                <c:pt idx="1484">
                  <c:v>2.3839999999999506</c:v>
                </c:pt>
                <c:pt idx="1485">
                  <c:v>2.3939999999999504</c:v>
                </c:pt>
                <c:pt idx="1486">
                  <c:v>2.4039999999999502</c:v>
                </c:pt>
                <c:pt idx="1487">
                  <c:v>2.41399999999995</c:v>
                </c:pt>
                <c:pt idx="1488">
                  <c:v>2.4239999999999498</c:v>
                </c:pt>
                <c:pt idx="1489">
                  <c:v>2.4339999999999495</c:v>
                </c:pt>
                <c:pt idx="1490">
                  <c:v>2.4439999999999493</c:v>
                </c:pt>
                <c:pt idx="1491">
                  <c:v>2.4539999999999491</c:v>
                </c:pt>
                <c:pt idx="1492">
                  <c:v>2.4639999999999489</c:v>
                </c:pt>
                <c:pt idx="1493">
                  <c:v>2.4739999999999487</c:v>
                </c:pt>
                <c:pt idx="1494">
                  <c:v>2.4839999999999485</c:v>
                </c:pt>
                <c:pt idx="1495">
                  <c:v>2.4939999999999483</c:v>
                </c:pt>
                <c:pt idx="1496">
                  <c:v>2.503999999999948</c:v>
                </c:pt>
                <c:pt idx="1497">
                  <c:v>2.5139999999999478</c:v>
                </c:pt>
                <c:pt idx="1498">
                  <c:v>2.5239999999999476</c:v>
                </c:pt>
                <c:pt idx="1499">
                  <c:v>2.5339999999999474</c:v>
                </c:pt>
                <c:pt idx="1500">
                  <c:v>2.5439999999999472</c:v>
                </c:pt>
                <c:pt idx="1501">
                  <c:v>2.553999999999947</c:v>
                </c:pt>
                <c:pt idx="1502">
                  <c:v>2.5639999999999468</c:v>
                </c:pt>
                <c:pt idx="1503">
                  <c:v>2.5739999999999466</c:v>
                </c:pt>
                <c:pt idx="1504">
                  <c:v>2.5839999999999463</c:v>
                </c:pt>
                <c:pt idx="1505">
                  <c:v>2.5939999999999461</c:v>
                </c:pt>
                <c:pt idx="1506">
                  <c:v>2.6039999999999459</c:v>
                </c:pt>
                <c:pt idx="1507">
                  <c:v>2.6139999999999457</c:v>
                </c:pt>
                <c:pt idx="1508">
                  <c:v>2.6239999999999455</c:v>
                </c:pt>
                <c:pt idx="1509">
                  <c:v>2.6339999999999453</c:v>
                </c:pt>
                <c:pt idx="1510">
                  <c:v>2.6439999999999451</c:v>
                </c:pt>
                <c:pt idx="1511">
                  <c:v>2.6539999999999448</c:v>
                </c:pt>
                <c:pt idx="1512">
                  <c:v>2.6639999999999446</c:v>
                </c:pt>
                <c:pt idx="1513">
                  <c:v>2.6739999999999444</c:v>
                </c:pt>
                <c:pt idx="1514">
                  <c:v>2.6839999999999442</c:v>
                </c:pt>
                <c:pt idx="1515">
                  <c:v>2.693999999999944</c:v>
                </c:pt>
                <c:pt idx="1516">
                  <c:v>2.7039999999999438</c:v>
                </c:pt>
                <c:pt idx="1517">
                  <c:v>2.7139999999999436</c:v>
                </c:pt>
                <c:pt idx="1518">
                  <c:v>2.7239999999999434</c:v>
                </c:pt>
                <c:pt idx="1519">
                  <c:v>2.7339999999999431</c:v>
                </c:pt>
                <c:pt idx="1520">
                  <c:v>2.7439999999999429</c:v>
                </c:pt>
                <c:pt idx="1521">
                  <c:v>2.7539999999999427</c:v>
                </c:pt>
                <c:pt idx="1522">
                  <c:v>2.7639999999999425</c:v>
                </c:pt>
                <c:pt idx="1523">
                  <c:v>2.7739999999999423</c:v>
                </c:pt>
                <c:pt idx="1524">
                  <c:v>2.7839999999999421</c:v>
                </c:pt>
                <c:pt idx="1525">
                  <c:v>2.7939999999999419</c:v>
                </c:pt>
                <c:pt idx="1526">
                  <c:v>2.8039999999999417</c:v>
                </c:pt>
                <c:pt idx="1527">
                  <c:v>2.8139999999999414</c:v>
                </c:pt>
                <c:pt idx="1528">
                  <c:v>2.8239999999999412</c:v>
                </c:pt>
                <c:pt idx="1529">
                  <c:v>2.833999999999941</c:v>
                </c:pt>
                <c:pt idx="1530">
                  <c:v>2.8439999999999408</c:v>
                </c:pt>
                <c:pt idx="1531">
                  <c:v>2.8539999999999406</c:v>
                </c:pt>
                <c:pt idx="1532">
                  <c:v>2.8639999999999404</c:v>
                </c:pt>
                <c:pt idx="1533">
                  <c:v>2.8739999999999402</c:v>
                </c:pt>
                <c:pt idx="1534">
                  <c:v>2.8839999999999399</c:v>
                </c:pt>
                <c:pt idx="1535">
                  <c:v>2.8939999999999397</c:v>
                </c:pt>
                <c:pt idx="1536">
                  <c:v>2.9039999999999395</c:v>
                </c:pt>
                <c:pt idx="1537">
                  <c:v>2.9139999999999393</c:v>
                </c:pt>
                <c:pt idx="1538">
                  <c:v>2.9239999999999391</c:v>
                </c:pt>
                <c:pt idx="1539">
                  <c:v>2.9339999999999389</c:v>
                </c:pt>
                <c:pt idx="1540">
                  <c:v>2.9439999999999387</c:v>
                </c:pt>
                <c:pt idx="1541">
                  <c:v>2.9539999999999385</c:v>
                </c:pt>
                <c:pt idx="1542">
                  <c:v>2.9639999999999382</c:v>
                </c:pt>
                <c:pt idx="1543">
                  <c:v>2.973999999999938</c:v>
                </c:pt>
                <c:pt idx="1544">
                  <c:v>2.9839999999999378</c:v>
                </c:pt>
                <c:pt idx="1545">
                  <c:v>2.9939999999999376</c:v>
                </c:pt>
                <c:pt idx="1546">
                  <c:v>3.0039999999999374</c:v>
                </c:pt>
                <c:pt idx="1547">
                  <c:v>3.0139999999999372</c:v>
                </c:pt>
                <c:pt idx="1548">
                  <c:v>3.023999999999937</c:v>
                </c:pt>
                <c:pt idx="1549">
                  <c:v>3.0339999999999367</c:v>
                </c:pt>
                <c:pt idx="1550">
                  <c:v>3.0439999999999365</c:v>
                </c:pt>
                <c:pt idx="1551">
                  <c:v>3.0539999999999363</c:v>
                </c:pt>
                <c:pt idx="1552">
                  <c:v>3.0639999999999361</c:v>
                </c:pt>
                <c:pt idx="1553">
                  <c:v>3.0739999999999359</c:v>
                </c:pt>
                <c:pt idx="1554">
                  <c:v>3.0839999999999357</c:v>
                </c:pt>
                <c:pt idx="1555">
                  <c:v>3.0939999999999355</c:v>
                </c:pt>
                <c:pt idx="1556">
                  <c:v>3.1039999999999353</c:v>
                </c:pt>
                <c:pt idx="1557">
                  <c:v>3.113999999999935</c:v>
                </c:pt>
                <c:pt idx="1558">
                  <c:v>3.1239999999999348</c:v>
                </c:pt>
                <c:pt idx="1559">
                  <c:v>3.1339999999999346</c:v>
                </c:pt>
                <c:pt idx="1560">
                  <c:v>3.1439999999999344</c:v>
                </c:pt>
                <c:pt idx="1561">
                  <c:v>3.1539999999999342</c:v>
                </c:pt>
                <c:pt idx="1562">
                  <c:v>3.163999999999934</c:v>
                </c:pt>
                <c:pt idx="1563">
                  <c:v>3.1739999999999338</c:v>
                </c:pt>
                <c:pt idx="1564">
                  <c:v>3.1839999999999336</c:v>
                </c:pt>
                <c:pt idx="1565">
                  <c:v>3.1939999999999333</c:v>
                </c:pt>
                <c:pt idx="1566">
                  <c:v>3.2039999999999331</c:v>
                </c:pt>
                <c:pt idx="1567">
                  <c:v>3.2139999999999329</c:v>
                </c:pt>
                <c:pt idx="1568">
                  <c:v>3.2239999999999327</c:v>
                </c:pt>
                <c:pt idx="1569">
                  <c:v>3.2339999999999325</c:v>
                </c:pt>
                <c:pt idx="1570">
                  <c:v>3.2439999999999323</c:v>
                </c:pt>
                <c:pt idx="1571">
                  <c:v>3.2539999999999321</c:v>
                </c:pt>
                <c:pt idx="1572">
                  <c:v>3.2639999999999318</c:v>
                </c:pt>
                <c:pt idx="1573">
                  <c:v>3.2739999999999316</c:v>
                </c:pt>
                <c:pt idx="1574">
                  <c:v>3.2839999999999314</c:v>
                </c:pt>
                <c:pt idx="1575">
                  <c:v>3.2939999999999312</c:v>
                </c:pt>
                <c:pt idx="1576">
                  <c:v>3.303999999999931</c:v>
                </c:pt>
                <c:pt idx="1577">
                  <c:v>3.3139999999999308</c:v>
                </c:pt>
                <c:pt idx="1578">
                  <c:v>3.3239999999999306</c:v>
                </c:pt>
                <c:pt idx="1579">
                  <c:v>3.3339999999999304</c:v>
                </c:pt>
                <c:pt idx="1580">
                  <c:v>3.3439999999999301</c:v>
                </c:pt>
                <c:pt idx="1581">
                  <c:v>3.3539999999999299</c:v>
                </c:pt>
                <c:pt idx="1582">
                  <c:v>3.3639999999999297</c:v>
                </c:pt>
                <c:pt idx="1583">
                  <c:v>3.3739999999999295</c:v>
                </c:pt>
                <c:pt idx="1584">
                  <c:v>3.3839999999999293</c:v>
                </c:pt>
                <c:pt idx="1585">
                  <c:v>3.3939999999999291</c:v>
                </c:pt>
                <c:pt idx="1586">
                  <c:v>3.4039999999999289</c:v>
                </c:pt>
                <c:pt idx="1587">
                  <c:v>3.4139999999999286</c:v>
                </c:pt>
                <c:pt idx="1588">
                  <c:v>3.4239999999999284</c:v>
                </c:pt>
                <c:pt idx="1589">
                  <c:v>3.4339999999999282</c:v>
                </c:pt>
                <c:pt idx="1590">
                  <c:v>3.443999999999928</c:v>
                </c:pt>
                <c:pt idx="1591">
                  <c:v>3.4539999999999278</c:v>
                </c:pt>
                <c:pt idx="1592">
                  <c:v>3.4639999999999276</c:v>
                </c:pt>
                <c:pt idx="1593">
                  <c:v>3.4739999999999274</c:v>
                </c:pt>
                <c:pt idx="1594">
                  <c:v>3.4839999999999272</c:v>
                </c:pt>
                <c:pt idx="1595">
                  <c:v>3.4939999999999269</c:v>
                </c:pt>
                <c:pt idx="1596">
                  <c:v>3.5039999999999267</c:v>
                </c:pt>
                <c:pt idx="1597">
                  <c:v>3.5139999999999265</c:v>
                </c:pt>
                <c:pt idx="1598">
                  <c:v>3.5239999999999263</c:v>
                </c:pt>
                <c:pt idx="1599">
                  <c:v>3.5339999999999261</c:v>
                </c:pt>
                <c:pt idx="1600">
                  <c:v>3.5439999999999259</c:v>
                </c:pt>
                <c:pt idx="1601">
                  <c:v>3.5539999999999257</c:v>
                </c:pt>
                <c:pt idx="1602">
                  <c:v>3.5639999999999254</c:v>
                </c:pt>
                <c:pt idx="1603">
                  <c:v>3.5739999999999252</c:v>
                </c:pt>
                <c:pt idx="1604">
                  <c:v>3.583999999999925</c:v>
                </c:pt>
                <c:pt idx="1605">
                  <c:v>3.5939999999999248</c:v>
                </c:pt>
                <c:pt idx="1606">
                  <c:v>3.6039999999999246</c:v>
                </c:pt>
                <c:pt idx="1607">
                  <c:v>3.6139999999999244</c:v>
                </c:pt>
                <c:pt idx="1608">
                  <c:v>3.6239999999999242</c:v>
                </c:pt>
                <c:pt idx="1609">
                  <c:v>3.633999999999924</c:v>
                </c:pt>
                <c:pt idx="1610">
                  <c:v>3.6439999999999237</c:v>
                </c:pt>
                <c:pt idx="1611">
                  <c:v>3.6539999999999235</c:v>
                </c:pt>
                <c:pt idx="1612">
                  <c:v>3.6639999999999233</c:v>
                </c:pt>
                <c:pt idx="1613">
                  <c:v>3.6739999999999231</c:v>
                </c:pt>
                <c:pt idx="1614">
                  <c:v>3.6839999999999229</c:v>
                </c:pt>
                <c:pt idx="1615">
                  <c:v>3.6939999999999227</c:v>
                </c:pt>
                <c:pt idx="1616">
                  <c:v>3.7039999999999225</c:v>
                </c:pt>
                <c:pt idx="1617">
                  <c:v>3.7139999999999223</c:v>
                </c:pt>
                <c:pt idx="1618">
                  <c:v>3.723999999999922</c:v>
                </c:pt>
                <c:pt idx="1619">
                  <c:v>3.7339999999999218</c:v>
                </c:pt>
                <c:pt idx="1620">
                  <c:v>3.7439999999999216</c:v>
                </c:pt>
                <c:pt idx="1621">
                  <c:v>3.7539999999999214</c:v>
                </c:pt>
                <c:pt idx="1622">
                  <c:v>3.7639999999999212</c:v>
                </c:pt>
                <c:pt idx="1623">
                  <c:v>3.773999999999921</c:v>
                </c:pt>
                <c:pt idx="1624">
                  <c:v>3.7839999999999208</c:v>
                </c:pt>
                <c:pt idx="1625">
                  <c:v>3.7939999999999205</c:v>
                </c:pt>
                <c:pt idx="1626">
                  <c:v>3.8039999999999203</c:v>
                </c:pt>
                <c:pt idx="1627">
                  <c:v>3.8139999999999201</c:v>
                </c:pt>
                <c:pt idx="1628">
                  <c:v>3.8239999999999199</c:v>
                </c:pt>
                <c:pt idx="1629">
                  <c:v>3.8339999999999197</c:v>
                </c:pt>
                <c:pt idx="1630">
                  <c:v>3.8439999999999195</c:v>
                </c:pt>
                <c:pt idx="1631">
                  <c:v>3.8539999999999193</c:v>
                </c:pt>
                <c:pt idx="1632">
                  <c:v>3.8639999999999191</c:v>
                </c:pt>
                <c:pt idx="1633">
                  <c:v>3.8739999999999188</c:v>
                </c:pt>
                <c:pt idx="1634">
                  <c:v>3.8839999999999186</c:v>
                </c:pt>
                <c:pt idx="1635">
                  <c:v>3.8939999999999184</c:v>
                </c:pt>
                <c:pt idx="1636">
                  <c:v>3.9039999999999182</c:v>
                </c:pt>
                <c:pt idx="1637">
                  <c:v>3.913999999999918</c:v>
                </c:pt>
                <c:pt idx="1638">
                  <c:v>3.9239999999999178</c:v>
                </c:pt>
                <c:pt idx="1639">
                  <c:v>3.9339999999999176</c:v>
                </c:pt>
                <c:pt idx="1640">
                  <c:v>3.9439999999999173</c:v>
                </c:pt>
                <c:pt idx="1641">
                  <c:v>3.9539999999999171</c:v>
                </c:pt>
                <c:pt idx="1642">
                  <c:v>3.9639999999999169</c:v>
                </c:pt>
                <c:pt idx="1643">
                  <c:v>3.9739999999999167</c:v>
                </c:pt>
                <c:pt idx="1644">
                  <c:v>3.9839999999999165</c:v>
                </c:pt>
                <c:pt idx="1645">
                  <c:v>3.9939999999999163</c:v>
                </c:pt>
                <c:pt idx="1646">
                  <c:v>4.0039999999999161</c:v>
                </c:pt>
                <c:pt idx="1647">
                  <c:v>4.0139999999999159</c:v>
                </c:pt>
                <c:pt idx="1648">
                  <c:v>4.0239999999999156</c:v>
                </c:pt>
                <c:pt idx="1649">
                  <c:v>4.0339999999999154</c:v>
                </c:pt>
                <c:pt idx="1650">
                  <c:v>4.0439999999999152</c:v>
                </c:pt>
                <c:pt idx="1651">
                  <c:v>4.053999999999915</c:v>
                </c:pt>
                <c:pt idx="1652">
                  <c:v>4.0639999999999148</c:v>
                </c:pt>
                <c:pt idx="1653">
                  <c:v>4.0739999999999146</c:v>
                </c:pt>
                <c:pt idx="1654">
                  <c:v>4.0839999999999144</c:v>
                </c:pt>
                <c:pt idx="1655">
                  <c:v>4.0939999999999142</c:v>
                </c:pt>
                <c:pt idx="1656">
                  <c:v>4.1039999999999139</c:v>
                </c:pt>
                <c:pt idx="1657">
                  <c:v>4.1139999999999137</c:v>
                </c:pt>
                <c:pt idx="1658">
                  <c:v>4.1239999999999135</c:v>
                </c:pt>
                <c:pt idx="1659">
                  <c:v>4.1339999999999133</c:v>
                </c:pt>
                <c:pt idx="1660">
                  <c:v>4.1439999999999131</c:v>
                </c:pt>
                <c:pt idx="1661">
                  <c:v>4.1539999999999129</c:v>
                </c:pt>
                <c:pt idx="1662">
                  <c:v>4.1639999999999127</c:v>
                </c:pt>
                <c:pt idx="1663">
                  <c:v>4.1739999999999124</c:v>
                </c:pt>
                <c:pt idx="1664">
                  <c:v>4.1839999999999122</c:v>
                </c:pt>
                <c:pt idx="1665">
                  <c:v>4.193999999999912</c:v>
                </c:pt>
                <c:pt idx="1666">
                  <c:v>4.2039999999999118</c:v>
                </c:pt>
                <c:pt idx="1667">
                  <c:v>4.2139999999999116</c:v>
                </c:pt>
                <c:pt idx="1668">
                  <c:v>4.2239999999999114</c:v>
                </c:pt>
                <c:pt idx="1669">
                  <c:v>4.2339999999999112</c:v>
                </c:pt>
                <c:pt idx="1670">
                  <c:v>4.243999999999911</c:v>
                </c:pt>
                <c:pt idx="1671">
                  <c:v>4.2539999999999107</c:v>
                </c:pt>
                <c:pt idx="1672">
                  <c:v>4.2639999999999105</c:v>
                </c:pt>
                <c:pt idx="1673">
                  <c:v>4.2739999999999103</c:v>
                </c:pt>
                <c:pt idx="1674">
                  <c:v>4.2839999999999101</c:v>
                </c:pt>
                <c:pt idx="1675">
                  <c:v>4.2939999999999099</c:v>
                </c:pt>
                <c:pt idx="1676">
                  <c:v>4.3039999999999097</c:v>
                </c:pt>
                <c:pt idx="1677">
                  <c:v>4.3139999999999095</c:v>
                </c:pt>
                <c:pt idx="1678">
                  <c:v>4.3239999999999092</c:v>
                </c:pt>
                <c:pt idx="1679">
                  <c:v>4.333999999999909</c:v>
                </c:pt>
                <c:pt idx="1680">
                  <c:v>4.3439999999999088</c:v>
                </c:pt>
                <c:pt idx="1681">
                  <c:v>4.3539999999999086</c:v>
                </c:pt>
                <c:pt idx="1682">
                  <c:v>4.3639999999999084</c:v>
                </c:pt>
                <c:pt idx="1683">
                  <c:v>4.3739999999999082</c:v>
                </c:pt>
                <c:pt idx="1684">
                  <c:v>4.383999999999908</c:v>
                </c:pt>
                <c:pt idx="1685">
                  <c:v>4.3939999999999078</c:v>
                </c:pt>
                <c:pt idx="1686">
                  <c:v>4.4039999999999075</c:v>
                </c:pt>
                <c:pt idx="1687">
                  <c:v>4.4139999999999073</c:v>
                </c:pt>
                <c:pt idx="1688">
                  <c:v>4.4239999999999071</c:v>
                </c:pt>
                <c:pt idx="1689">
                  <c:v>4.4339999999999069</c:v>
                </c:pt>
                <c:pt idx="1690">
                  <c:v>4.4439999999999067</c:v>
                </c:pt>
                <c:pt idx="1691">
                  <c:v>4.4539999999999065</c:v>
                </c:pt>
                <c:pt idx="1692">
                  <c:v>4.4639999999999063</c:v>
                </c:pt>
                <c:pt idx="1693">
                  <c:v>4.4739999999999061</c:v>
                </c:pt>
                <c:pt idx="1694">
                  <c:v>4.4839999999999058</c:v>
                </c:pt>
                <c:pt idx="1695">
                  <c:v>4.4939999999999056</c:v>
                </c:pt>
                <c:pt idx="1696">
                  <c:v>4.5039999999999054</c:v>
                </c:pt>
                <c:pt idx="1697">
                  <c:v>4.5139999999999052</c:v>
                </c:pt>
                <c:pt idx="1698">
                  <c:v>4.523999999999905</c:v>
                </c:pt>
                <c:pt idx="1699">
                  <c:v>4.5339999999999048</c:v>
                </c:pt>
                <c:pt idx="1700">
                  <c:v>4.5439999999999046</c:v>
                </c:pt>
                <c:pt idx="1701">
                  <c:v>4.5539999999999043</c:v>
                </c:pt>
                <c:pt idx="1702">
                  <c:v>4.5639999999999041</c:v>
                </c:pt>
                <c:pt idx="1703">
                  <c:v>4.5739999999999039</c:v>
                </c:pt>
                <c:pt idx="1704">
                  <c:v>4.5839999999999037</c:v>
                </c:pt>
                <c:pt idx="1705">
                  <c:v>4.5939999999999035</c:v>
                </c:pt>
                <c:pt idx="1706">
                  <c:v>4.6039999999999033</c:v>
                </c:pt>
                <c:pt idx="1707">
                  <c:v>4.6139999999999031</c:v>
                </c:pt>
                <c:pt idx="1708">
                  <c:v>4.6239999999999029</c:v>
                </c:pt>
                <c:pt idx="1709">
                  <c:v>4.6339999999999026</c:v>
                </c:pt>
                <c:pt idx="1710">
                  <c:v>4.6439999999999024</c:v>
                </c:pt>
                <c:pt idx="1711">
                  <c:v>4.6539999999999022</c:v>
                </c:pt>
                <c:pt idx="1712">
                  <c:v>4.663999999999902</c:v>
                </c:pt>
                <c:pt idx="1713">
                  <c:v>4.6739999999999018</c:v>
                </c:pt>
                <c:pt idx="1714">
                  <c:v>4.6839999999999016</c:v>
                </c:pt>
                <c:pt idx="1715">
                  <c:v>4.6939999999999014</c:v>
                </c:pt>
                <c:pt idx="1716">
                  <c:v>4.7039999999999011</c:v>
                </c:pt>
                <c:pt idx="1717">
                  <c:v>4.7139999999999009</c:v>
                </c:pt>
                <c:pt idx="1718">
                  <c:v>4.7239999999999007</c:v>
                </c:pt>
                <c:pt idx="1719">
                  <c:v>4.7339999999999005</c:v>
                </c:pt>
                <c:pt idx="1720">
                  <c:v>4.7439999999999003</c:v>
                </c:pt>
                <c:pt idx="1721">
                  <c:v>4.7539999999999001</c:v>
                </c:pt>
                <c:pt idx="1722">
                  <c:v>4.7639999999998999</c:v>
                </c:pt>
                <c:pt idx="1723">
                  <c:v>4.7739999999998997</c:v>
                </c:pt>
                <c:pt idx="1724">
                  <c:v>4.7839999999998994</c:v>
                </c:pt>
                <c:pt idx="1725">
                  <c:v>4.7939999999998992</c:v>
                </c:pt>
                <c:pt idx="1726">
                  <c:v>4.803999999999899</c:v>
                </c:pt>
                <c:pt idx="1727">
                  <c:v>4.8139999999998988</c:v>
                </c:pt>
                <c:pt idx="1728">
                  <c:v>4.8239999999998986</c:v>
                </c:pt>
                <c:pt idx="1729">
                  <c:v>4.8339999999998984</c:v>
                </c:pt>
                <c:pt idx="1730">
                  <c:v>4.8439999999998982</c:v>
                </c:pt>
                <c:pt idx="1731">
                  <c:v>4.853999999999898</c:v>
                </c:pt>
                <c:pt idx="1732">
                  <c:v>4.8639999999998977</c:v>
                </c:pt>
                <c:pt idx="1733">
                  <c:v>4.8739999999998975</c:v>
                </c:pt>
                <c:pt idx="1734">
                  <c:v>4.8839999999998973</c:v>
                </c:pt>
                <c:pt idx="1735">
                  <c:v>4.8939999999998971</c:v>
                </c:pt>
                <c:pt idx="1736">
                  <c:v>4.9039999999998969</c:v>
                </c:pt>
                <c:pt idx="1737">
                  <c:v>4.9139999999998967</c:v>
                </c:pt>
                <c:pt idx="1738">
                  <c:v>4.9239999999998965</c:v>
                </c:pt>
                <c:pt idx="1739">
                  <c:v>4.9339999999998962</c:v>
                </c:pt>
                <c:pt idx="1740">
                  <c:v>4.943999999999896</c:v>
                </c:pt>
                <c:pt idx="1741">
                  <c:v>4.9539999999998958</c:v>
                </c:pt>
                <c:pt idx="1742">
                  <c:v>4.9639999999998956</c:v>
                </c:pt>
                <c:pt idx="1743">
                  <c:v>4.9739999999998954</c:v>
                </c:pt>
                <c:pt idx="1744">
                  <c:v>4.9839999999998952</c:v>
                </c:pt>
                <c:pt idx="1745">
                  <c:v>4.993999999999895</c:v>
                </c:pt>
                <c:pt idx="1746">
                  <c:v>5.0039999999998948</c:v>
                </c:pt>
                <c:pt idx="1747">
                  <c:v>5.0139999999998945</c:v>
                </c:pt>
                <c:pt idx="1748">
                  <c:v>5.0239999999998943</c:v>
                </c:pt>
                <c:pt idx="1749">
                  <c:v>5.0339999999998941</c:v>
                </c:pt>
                <c:pt idx="1750">
                  <c:v>5.0439999999998939</c:v>
                </c:pt>
                <c:pt idx="1751">
                  <c:v>5.0539999999998937</c:v>
                </c:pt>
                <c:pt idx="1752">
                  <c:v>5.0639999999998935</c:v>
                </c:pt>
                <c:pt idx="1753">
                  <c:v>5.0739999999998933</c:v>
                </c:pt>
                <c:pt idx="1754">
                  <c:v>5.083999999999893</c:v>
                </c:pt>
                <c:pt idx="1755">
                  <c:v>5.0939999999998928</c:v>
                </c:pt>
                <c:pt idx="1756">
                  <c:v>5.1039999999998926</c:v>
                </c:pt>
                <c:pt idx="1757">
                  <c:v>5.1139999999998924</c:v>
                </c:pt>
                <c:pt idx="1758">
                  <c:v>5.1239999999998922</c:v>
                </c:pt>
                <c:pt idx="1759">
                  <c:v>5.133999999999892</c:v>
                </c:pt>
                <c:pt idx="1760">
                  <c:v>5.1439999999998918</c:v>
                </c:pt>
                <c:pt idx="1761">
                  <c:v>5.1539999999998916</c:v>
                </c:pt>
                <c:pt idx="1762">
                  <c:v>5.1639999999998913</c:v>
                </c:pt>
                <c:pt idx="1763">
                  <c:v>5.1739999999998911</c:v>
                </c:pt>
                <c:pt idx="1764">
                  <c:v>5.1839999999998909</c:v>
                </c:pt>
                <c:pt idx="1765">
                  <c:v>5.1939999999998907</c:v>
                </c:pt>
                <c:pt idx="1766">
                  <c:v>5.2039999999998905</c:v>
                </c:pt>
                <c:pt idx="1767">
                  <c:v>5.2139999999998903</c:v>
                </c:pt>
                <c:pt idx="1768">
                  <c:v>5.2239999999998901</c:v>
                </c:pt>
                <c:pt idx="1769">
                  <c:v>5.2339999999998899</c:v>
                </c:pt>
                <c:pt idx="1770">
                  <c:v>5.2439999999998896</c:v>
                </c:pt>
                <c:pt idx="1771">
                  <c:v>5.2539999999998894</c:v>
                </c:pt>
                <c:pt idx="1772">
                  <c:v>5.2639999999998892</c:v>
                </c:pt>
                <c:pt idx="1773">
                  <c:v>5.273999999999889</c:v>
                </c:pt>
                <c:pt idx="1774">
                  <c:v>5.2839999999998888</c:v>
                </c:pt>
                <c:pt idx="1775">
                  <c:v>5.2939999999998886</c:v>
                </c:pt>
                <c:pt idx="1776">
                  <c:v>5.3039999999998884</c:v>
                </c:pt>
                <c:pt idx="1777">
                  <c:v>5.3139999999998881</c:v>
                </c:pt>
                <c:pt idx="1778">
                  <c:v>5.3239999999998879</c:v>
                </c:pt>
                <c:pt idx="1779">
                  <c:v>5.3339999999998877</c:v>
                </c:pt>
                <c:pt idx="1780">
                  <c:v>5.3439999999998875</c:v>
                </c:pt>
                <c:pt idx="1781">
                  <c:v>5.3539999999998873</c:v>
                </c:pt>
                <c:pt idx="1782">
                  <c:v>5.3639999999998871</c:v>
                </c:pt>
                <c:pt idx="1783">
                  <c:v>5.3739999999998869</c:v>
                </c:pt>
                <c:pt idx="1784">
                  <c:v>5.3839999999998867</c:v>
                </c:pt>
                <c:pt idx="1785">
                  <c:v>5.3939999999998864</c:v>
                </c:pt>
                <c:pt idx="1786">
                  <c:v>5.4039999999998862</c:v>
                </c:pt>
                <c:pt idx="1787">
                  <c:v>5.413999999999886</c:v>
                </c:pt>
                <c:pt idx="1788">
                  <c:v>5.4239999999998858</c:v>
                </c:pt>
                <c:pt idx="1789">
                  <c:v>5.4339999999998856</c:v>
                </c:pt>
                <c:pt idx="1790">
                  <c:v>5.4439999999998854</c:v>
                </c:pt>
                <c:pt idx="1791">
                  <c:v>5.4539999999998852</c:v>
                </c:pt>
                <c:pt idx="1792">
                  <c:v>5.4639999999998849</c:v>
                </c:pt>
                <c:pt idx="1793">
                  <c:v>5.4739999999998847</c:v>
                </c:pt>
                <c:pt idx="1794">
                  <c:v>5.4839999999998845</c:v>
                </c:pt>
                <c:pt idx="1795">
                  <c:v>5.4939999999998843</c:v>
                </c:pt>
                <c:pt idx="1796">
                  <c:v>5.5039999999998841</c:v>
                </c:pt>
                <c:pt idx="1797">
                  <c:v>5.5139999999998839</c:v>
                </c:pt>
                <c:pt idx="1798">
                  <c:v>5.5239999999998837</c:v>
                </c:pt>
                <c:pt idx="1799">
                  <c:v>5.5339999999998835</c:v>
                </c:pt>
                <c:pt idx="1800">
                  <c:v>5.5439999999998832</c:v>
                </c:pt>
                <c:pt idx="1801">
                  <c:v>5.553999999999883</c:v>
                </c:pt>
                <c:pt idx="1802">
                  <c:v>5.5639999999998828</c:v>
                </c:pt>
                <c:pt idx="1803">
                  <c:v>5.5739999999998826</c:v>
                </c:pt>
                <c:pt idx="1804">
                  <c:v>5.5839999999998824</c:v>
                </c:pt>
                <c:pt idx="1805">
                  <c:v>5.5939999999998822</c:v>
                </c:pt>
                <c:pt idx="1806">
                  <c:v>5.603999999999882</c:v>
                </c:pt>
                <c:pt idx="1807">
                  <c:v>5.6139999999998818</c:v>
                </c:pt>
                <c:pt idx="1808">
                  <c:v>5.6239999999998815</c:v>
                </c:pt>
                <c:pt idx="1809">
                  <c:v>5.6339999999998813</c:v>
                </c:pt>
                <c:pt idx="1810">
                  <c:v>5.6439999999998811</c:v>
                </c:pt>
                <c:pt idx="1811">
                  <c:v>5.6539999999998809</c:v>
                </c:pt>
                <c:pt idx="1812">
                  <c:v>5.6639999999998807</c:v>
                </c:pt>
                <c:pt idx="1813">
                  <c:v>5.6739999999998805</c:v>
                </c:pt>
                <c:pt idx="1814">
                  <c:v>5.6839999999998803</c:v>
                </c:pt>
                <c:pt idx="1815">
                  <c:v>5.69399999999988</c:v>
                </c:pt>
                <c:pt idx="1816">
                  <c:v>5.7039999999998798</c:v>
                </c:pt>
                <c:pt idx="1817">
                  <c:v>5.7139999999998796</c:v>
                </c:pt>
                <c:pt idx="1818">
                  <c:v>5.7239999999998794</c:v>
                </c:pt>
                <c:pt idx="1819">
                  <c:v>5.7339999999998792</c:v>
                </c:pt>
                <c:pt idx="1820">
                  <c:v>5.743999999999879</c:v>
                </c:pt>
                <c:pt idx="1821">
                  <c:v>5.7539999999998788</c:v>
                </c:pt>
                <c:pt idx="1822">
                  <c:v>5.7639999999998786</c:v>
                </c:pt>
                <c:pt idx="1823">
                  <c:v>5.7739999999998783</c:v>
                </c:pt>
                <c:pt idx="1824">
                  <c:v>5.7839999999998781</c:v>
                </c:pt>
                <c:pt idx="1825">
                  <c:v>5.7939999999998779</c:v>
                </c:pt>
                <c:pt idx="1826">
                  <c:v>5.8039999999998777</c:v>
                </c:pt>
                <c:pt idx="1827">
                  <c:v>5.8139999999998775</c:v>
                </c:pt>
                <c:pt idx="1828">
                  <c:v>5.8239999999998773</c:v>
                </c:pt>
                <c:pt idx="1829">
                  <c:v>5.8339999999998771</c:v>
                </c:pt>
                <c:pt idx="1830">
                  <c:v>5.8439999999998768</c:v>
                </c:pt>
                <c:pt idx="1831">
                  <c:v>5.8539999999998766</c:v>
                </c:pt>
                <c:pt idx="1832">
                  <c:v>5.8639999999998764</c:v>
                </c:pt>
                <c:pt idx="1833">
                  <c:v>5.8739999999998762</c:v>
                </c:pt>
                <c:pt idx="1834">
                  <c:v>5.883999999999876</c:v>
                </c:pt>
                <c:pt idx="1835">
                  <c:v>5.8939999999998758</c:v>
                </c:pt>
                <c:pt idx="1836">
                  <c:v>5.9039999999998756</c:v>
                </c:pt>
                <c:pt idx="1837">
                  <c:v>5.9139999999998754</c:v>
                </c:pt>
                <c:pt idx="1838">
                  <c:v>5.9239999999998751</c:v>
                </c:pt>
                <c:pt idx="1839">
                  <c:v>5.9339999999998749</c:v>
                </c:pt>
                <c:pt idx="1840">
                  <c:v>5.9439999999998747</c:v>
                </c:pt>
                <c:pt idx="1841">
                  <c:v>5.9539999999998745</c:v>
                </c:pt>
                <c:pt idx="1842">
                  <c:v>5.9639999999998743</c:v>
                </c:pt>
                <c:pt idx="1843">
                  <c:v>5.9739999999998741</c:v>
                </c:pt>
                <c:pt idx="1844">
                  <c:v>5.9839999999998739</c:v>
                </c:pt>
                <c:pt idx="1845">
                  <c:v>5.9939999999998737</c:v>
                </c:pt>
                <c:pt idx="1846">
                  <c:v>6.0039999999998734</c:v>
                </c:pt>
                <c:pt idx="1847">
                  <c:v>6.0139999999998732</c:v>
                </c:pt>
                <c:pt idx="1848">
                  <c:v>6.023999999999873</c:v>
                </c:pt>
                <c:pt idx="1849">
                  <c:v>6.0339999999998728</c:v>
                </c:pt>
                <c:pt idx="1850">
                  <c:v>6.0439999999998726</c:v>
                </c:pt>
                <c:pt idx="1851">
                  <c:v>6.0539999999998724</c:v>
                </c:pt>
                <c:pt idx="1852">
                  <c:v>6.0639999999998722</c:v>
                </c:pt>
                <c:pt idx="1853">
                  <c:v>6.0739999999998719</c:v>
                </c:pt>
                <c:pt idx="1854">
                  <c:v>6.0839999999998717</c:v>
                </c:pt>
                <c:pt idx="1855">
                  <c:v>6.0939999999998715</c:v>
                </c:pt>
                <c:pt idx="1856">
                  <c:v>6.1039999999998713</c:v>
                </c:pt>
                <c:pt idx="1857">
                  <c:v>6.1139999999998711</c:v>
                </c:pt>
                <c:pt idx="1858">
                  <c:v>6.1239999999998709</c:v>
                </c:pt>
                <c:pt idx="1859">
                  <c:v>6.1339999999998707</c:v>
                </c:pt>
                <c:pt idx="1860">
                  <c:v>6.1439999999998705</c:v>
                </c:pt>
                <c:pt idx="1861">
                  <c:v>6.1539999999998702</c:v>
                </c:pt>
                <c:pt idx="1862">
                  <c:v>6.16399999999987</c:v>
                </c:pt>
                <c:pt idx="1863">
                  <c:v>6.1739999999998698</c:v>
                </c:pt>
                <c:pt idx="1864">
                  <c:v>6.1839999999998696</c:v>
                </c:pt>
                <c:pt idx="1865">
                  <c:v>6.1939999999998694</c:v>
                </c:pt>
                <c:pt idx="1866">
                  <c:v>6.2039999999998692</c:v>
                </c:pt>
                <c:pt idx="1867">
                  <c:v>6.213999999999869</c:v>
                </c:pt>
                <c:pt idx="1868">
                  <c:v>6.2239999999998687</c:v>
                </c:pt>
                <c:pt idx="1869">
                  <c:v>6.2339999999998685</c:v>
                </c:pt>
                <c:pt idx="1870">
                  <c:v>6.2439999999998683</c:v>
                </c:pt>
                <c:pt idx="1871">
                  <c:v>6.2539999999998681</c:v>
                </c:pt>
                <c:pt idx="1872">
                  <c:v>6.2639999999998679</c:v>
                </c:pt>
                <c:pt idx="1873">
                  <c:v>6.2739999999998677</c:v>
                </c:pt>
                <c:pt idx="1874">
                  <c:v>6.2839999999998675</c:v>
                </c:pt>
                <c:pt idx="1875">
                  <c:v>6.2939999999998673</c:v>
                </c:pt>
                <c:pt idx="1876">
                  <c:v>6.303999999999867</c:v>
                </c:pt>
                <c:pt idx="1877">
                  <c:v>6.3139999999998668</c:v>
                </c:pt>
                <c:pt idx="1878">
                  <c:v>6.3239999999998666</c:v>
                </c:pt>
                <c:pt idx="1879">
                  <c:v>6.3339999999998664</c:v>
                </c:pt>
                <c:pt idx="1880">
                  <c:v>6.3439999999998662</c:v>
                </c:pt>
                <c:pt idx="1881">
                  <c:v>6.353999999999866</c:v>
                </c:pt>
                <c:pt idx="1882">
                  <c:v>6.3639999999998658</c:v>
                </c:pt>
                <c:pt idx="1883">
                  <c:v>6.3739999999998656</c:v>
                </c:pt>
                <c:pt idx="1884">
                  <c:v>6.3839999999998653</c:v>
                </c:pt>
                <c:pt idx="1885">
                  <c:v>6.3939999999998651</c:v>
                </c:pt>
                <c:pt idx="1886">
                  <c:v>6.4039999999998649</c:v>
                </c:pt>
                <c:pt idx="1887">
                  <c:v>6.4139999999998647</c:v>
                </c:pt>
                <c:pt idx="1888">
                  <c:v>6.4239999999998645</c:v>
                </c:pt>
                <c:pt idx="1889">
                  <c:v>6.4339999999998643</c:v>
                </c:pt>
                <c:pt idx="1890">
                  <c:v>6.4439999999998641</c:v>
                </c:pt>
                <c:pt idx="1891">
                  <c:v>6.4539999999998638</c:v>
                </c:pt>
                <c:pt idx="1892">
                  <c:v>6.4639999999998636</c:v>
                </c:pt>
                <c:pt idx="1893">
                  <c:v>6.4739999999998634</c:v>
                </c:pt>
                <c:pt idx="1894">
                  <c:v>6.4839999999998632</c:v>
                </c:pt>
                <c:pt idx="1895">
                  <c:v>6.493999999999863</c:v>
                </c:pt>
                <c:pt idx="1896">
                  <c:v>6.5039999999998628</c:v>
                </c:pt>
                <c:pt idx="1897">
                  <c:v>6.5139999999998626</c:v>
                </c:pt>
                <c:pt idx="1898">
                  <c:v>6.5239999999998624</c:v>
                </c:pt>
                <c:pt idx="1899">
                  <c:v>6.5339999999998621</c:v>
                </c:pt>
                <c:pt idx="1900">
                  <c:v>6.5439999999998619</c:v>
                </c:pt>
                <c:pt idx="1901">
                  <c:v>6.5539999999998617</c:v>
                </c:pt>
                <c:pt idx="1902">
                  <c:v>6.5639999999998615</c:v>
                </c:pt>
                <c:pt idx="1903">
                  <c:v>6.5739999999998613</c:v>
                </c:pt>
                <c:pt idx="1904">
                  <c:v>6.5839999999998611</c:v>
                </c:pt>
                <c:pt idx="1905">
                  <c:v>6.5939999999998609</c:v>
                </c:pt>
                <c:pt idx="1906">
                  <c:v>6.6039999999998606</c:v>
                </c:pt>
                <c:pt idx="1907">
                  <c:v>6.6139999999998604</c:v>
                </c:pt>
                <c:pt idx="1908">
                  <c:v>6.6239999999998602</c:v>
                </c:pt>
                <c:pt idx="1909">
                  <c:v>6.63399999999986</c:v>
                </c:pt>
                <c:pt idx="1910">
                  <c:v>6.6439999999998598</c:v>
                </c:pt>
                <c:pt idx="1911">
                  <c:v>6.6539999999998596</c:v>
                </c:pt>
                <c:pt idx="1912">
                  <c:v>6.6639999999998594</c:v>
                </c:pt>
                <c:pt idx="1913">
                  <c:v>6.6739999999998592</c:v>
                </c:pt>
                <c:pt idx="1914">
                  <c:v>6.6839999999998589</c:v>
                </c:pt>
                <c:pt idx="1915">
                  <c:v>6.6939999999998587</c:v>
                </c:pt>
                <c:pt idx="1916">
                  <c:v>6.7039999999998585</c:v>
                </c:pt>
                <c:pt idx="1917">
                  <c:v>6.7139999999998583</c:v>
                </c:pt>
                <c:pt idx="1918">
                  <c:v>6.7239999999998581</c:v>
                </c:pt>
                <c:pt idx="1919">
                  <c:v>6.7339999999998579</c:v>
                </c:pt>
                <c:pt idx="1920">
                  <c:v>6.7439999999998577</c:v>
                </c:pt>
                <c:pt idx="1921">
                  <c:v>6.7539999999998575</c:v>
                </c:pt>
                <c:pt idx="1922">
                  <c:v>6.7639999999998572</c:v>
                </c:pt>
                <c:pt idx="1923">
                  <c:v>6.773999999999857</c:v>
                </c:pt>
                <c:pt idx="1924">
                  <c:v>6.7839999999998568</c:v>
                </c:pt>
                <c:pt idx="1925">
                  <c:v>6.7939999999998566</c:v>
                </c:pt>
                <c:pt idx="1926">
                  <c:v>6.8039999999998564</c:v>
                </c:pt>
                <c:pt idx="1927">
                  <c:v>6.8139999999998562</c:v>
                </c:pt>
                <c:pt idx="1928">
                  <c:v>6.823999999999856</c:v>
                </c:pt>
                <c:pt idx="1929">
                  <c:v>6.8339999999998557</c:v>
                </c:pt>
                <c:pt idx="1930">
                  <c:v>6.8439999999998555</c:v>
                </c:pt>
                <c:pt idx="1931">
                  <c:v>6.8539999999998553</c:v>
                </c:pt>
                <c:pt idx="1932">
                  <c:v>6.8639999999998551</c:v>
                </c:pt>
                <c:pt idx="1933">
                  <c:v>6.8739999999998549</c:v>
                </c:pt>
                <c:pt idx="1934">
                  <c:v>6.8839999999998547</c:v>
                </c:pt>
                <c:pt idx="1935">
                  <c:v>6.8939999999998545</c:v>
                </c:pt>
                <c:pt idx="1936">
                  <c:v>6.9039999999998543</c:v>
                </c:pt>
                <c:pt idx="1937">
                  <c:v>6.913999999999854</c:v>
                </c:pt>
                <c:pt idx="1938">
                  <c:v>6.9239999999998538</c:v>
                </c:pt>
                <c:pt idx="1939">
                  <c:v>6.9339999999998536</c:v>
                </c:pt>
                <c:pt idx="1940">
                  <c:v>6.9439999999998534</c:v>
                </c:pt>
                <c:pt idx="1941">
                  <c:v>6.9539999999998532</c:v>
                </c:pt>
                <c:pt idx="1942">
                  <c:v>6.963999999999853</c:v>
                </c:pt>
                <c:pt idx="1943">
                  <c:v>6.9739999999998528</c:v>
                </c:pt>
                <c:pt idx="1944">
                  <c:v>6.9839999999998525</c:v>
                </c:pt>
                <c:pt idx="1945">
                  <c:v>6.9939999999998523</c:v>
                </c:pt>
                <c:pt idx="1946">
                  <c:v>7.0039999999998521</c:v>
                </c:pt>
                <c:pt idx="1947">
                  <c:v>7.0139999999998519</c:v>
                </c:pt>
                <c:pt idx="1948">
                  <c:v>7.0239999999998517</c:v>
                </c:pt>
                <c:pt idx="1949">
                  <c:v>7.0339999999998515</c:v>
                </c:pt>
                <c:pt idx="1950">
                  <c:v>7.0439999999998513</c:v>
                </c:pt>
                <c:pt idx="1951">
                  <c:v>7.0539999999998511</c:v>
                </c:pt>
                <c:pt idx="1952">
                  <c:v>7.0639999999998508</c:v>
                </c:pt>
                <c:pt idx="1953">
                  <c:v>7.0739999999998506</c:v>
                </c:pt>
                <c:pt idx="1954">
                  <c:v>7.0839999999998504</c:v>
                </c:pt>
                <c:pt idx="1955">
                  <c:v>7.0939999999998502</c:v>
                </c:pt>
                <c:pt idx="1956">
                  <c:v>7.10399999999985</c:v>
                </c:pt>
                <c:pt idx="1957">
                  <c:v>7.1139999999998498</c:v>
                </c:pt>
                <c:pt idx="1958">
                  <c:v>7.1239999999998496</c:v>
                </c:pt>
                <c:pt idx="1959">
                  <c:v>7.1339999999998494</c:v>
                </c:pt>
                <c:pt idx="1960">
                  <c:v>7.1439999999998491</c:v>
                </c:pt>
                <c:pt idx="1961">
                  <c:v>7.1539999999998489</c:v>
                </c:pt>
                <c:pt idx="1962">
                  <c:v>7.1639999999998487</c:v>
                </c:pt>
                <c:pt idx="1963">
                  <c:v>7.1739999999998485</c:v>
                </c:pt>
                <c:pt idx="1964">
                  <c:v>7.1839999999998483</c:v>
                </c:pt>
                <c:pt idx="1965">
                  <c:v>7.1939999999998481</c:v>
                </c:pt>
                <c:pt idx="1966">
                  <c:v>7.2039999999998479</c:v>
                </c:pt>
                <c:pt idx="1967">
                  <c:v>7.2139999999998476</c:v>
                </c:pt>
                <c:pt idx="1968">
                  <c:v>7.2239999999998474</c:v>
                </c:pt>
                <c:pt idx="1969">
                  <c:v>7.2339999999998472</c:v>
                </c:pt>
                <c:pt idx="1970">
                  <c:v>7.243999999999847</c:v>
                </c:pt>
                <c:pt idx="1971">
                  <c:v>7.2539999999998468</c:v>
                </c:pt>
                <c:pt idx="1972">
                  <c:v>7.2639999999998466</c:v>
                </c:pt>
                <c:pt idx="1973">
                  <c:v>7.2739999999998464</c:v>
                </c:pt>
                <c:pt idx="1974">
                  <c:v>7.2839999999998462</c:v>
                </c:pt>
                <c:pt idx="1975">
                  <c:v>7.2939999999998459</c:v>
                </c:pt>
                <c:pt idx="1976">
                  <c:v>7.3039999999998457</c:v>
                </c:pt>
                <c:pt idx="1977">
                  <c:v>7.3139999999998455</c:v>
                </c:pt>
                <c:pt idx="1978">
                  <c:v>7.3239999999998453</c:v>
                </c:pt>
                <c:pt idx="1979">
                  <c:v>7.3339999999998451</c:v>
                </c:pt>
                <c:pt idx="1980">
                  <c:v>7.3439999999998449</c:v>
                </c:pt>
                <c:pt idx="1981">
                  <c:v>7.3539999999998447</c:v>
                </c:pt>
                <c:pt idx="1982">
                  <c:v>7.3639999999998444</c:v>
                </c:pt>
                <c:pt idx="1983">
                  <c:v>7.3739999999998442</c:v>
                </c:pt>
                <c:pt idx="1984">
                  <c:v>7.383999999999844</c:v>
                </c:pt>
                <c:pt idx="1985">
                  <c:v>7.3939999999998438</c:v>
                </c:pt>
                <c:pt idx="1986">
                  <c:v>7.4039999999998436</c:v>
                </c:pt>
                <c:pt idx="1987">
                  <c:v>7.4139999999998434</c:v>
                </c:pt>
                <c:pt idx="1988">
                  <c:v>7.4239999999998432</c:v>
                </c:pt>
                <c:pt idx="1989">
                  <c:v>7.433999999999843</c:v>
                </c:pt>
                <c:pt idx="1990">
                  <c:v>7.4439999999998427</c:v>
                </c:pt>
                <c:pt idx="1991">
                  <c:v>7.4539999999998425</c:v>
                </c:pt>
                <c:pt idx="1992">
                  <c:v>7.4639999999998423</c:v>
                </c:pt>
                <c:pt idx="1993">
                  <c:v>7.4739999999998421</c:v>
                </c:pt>
                <c:pt idx="1994">
                  <c:v>7.4839999999998419</c:v>
                </c:pt>
                <c:pt idx="1995">
                  <c:v>7.4939999999998417</c:v>
                </c:pt>
                <c:pt idx="1996">
                  <c:v>7.5039999999998415</c:v>
                </c:pt>
                <c:pt idx="1997">
                  <c:v>7.5139999999998413</c:v>
                </c:pt>
                <c:pt idx="1998">
                  <c:v>7.523999999999841</c:v>
                </c:pt>
                <c:pt idx="1999">
                  <c:v>7.5339999999998408</c:v>
                </c:pt>
                <c:pt idx="2000">
                  <c:v>7.5439999999998406</c:v>
                </c:pt>
                <c:pt idx="2001">
                  <c:v>7.5539999999998404</c:v>
                </c:pt>
                <c:pt idx="2002">
                  <c:v>7.5639999999998402</c:v>
                </c:pt>
                <c:pt idx="2003">
                  <c:v>7.57399999999984</c:v>
                </c:pt>
                <c:pt idx="2004">
                  <c:v>7.5839999999998398</c:v>
                </c:pt>
                <c:pt idx="2005">
                  <c:v>7.5939999999998395</c:v>
                </c:pt>
                <c:pt idx="2006">
                  <c:v>7.6039999999998393</c:v>
                </c:pt>
                <c:pt idx="2007">
                  <c:v>7.6139999999998391</c:v>
                </c:pt>
                <c:pt idx="2008">
                  <c:v>7.6239999999998389</c:v>
                </c:pt>
                <c:pt idx="2009">
                  <c:v>7.6339999999998387</c:v>
                </c:pt>
                <c:pt idx="2010">
                  <c:v>7.6439999999998385</c:v>
                </c:pt>
                <c:pt idx="2011">
                  <c:v>7.6539999999998383</c:v>
                </c:pt>
                <c:pt idx="2012">
                  <c:v>7.6639999999998381</c:v>
                </c:pt>
                <c:pt idx="2013">
                  <c:v>7.6739999999998378</c:v>
                </c:pt>
                <c:pt idx="2014">
                  <c:v>7.6839999999998376</c:v>
                </c:pt>
                <c:pt idx="2015">
                  <c:v>7.6939999999998374</c:v>
                </c:pt>
                <c:pt idx="2016">
                  <c:v>7.7039999999998372</c:v>
                </c:pt>
                <c:pt idx="2017">
                  <c:v>7.713999999999837</c:v>
                </c:pt>
                <c:pt idx="2018">
                  <c:v>7.7239999999998368</c:v>
                </c:pt>
                <c:pt idx="2019">
                  <c:v>7.7339999999998366</c:v>
                </c:pt>
                <c:pt idx="2020">
                  <c:v>7.7439999999998363</c:v>
                </c:pt>
                <c:pt idx="2021">
                  <c:v>7.7539999999998361</c:v>
                </c:pt>
                <c:pt idx="2022">
                  <c:v>7.7639999999998359</c:v>
                </c:pt>
                <c:pt idx="2023">
                  <c:v>7.7739999999998357</c:v>
                </c:pt>
                <c:pt idx="2024">
                  <c:v>7.7839999999998355</c:v>
                </c:pt>
                <c:pt idx="2025">
                  <c:v>7.7939999999998353</c:v>
                </c:pt>
                <c:pt idx="2026">
                  <c:v>7.8039999999998351</c:v>
                </c:pt>
                <c:pt idx="2027">
                  <c:v>7.8139999999998349</c:v>
                </c:pt>
                <c:pt idx="2028">
                  <c:v>7.8239999999998346</c:v>
                </c:pt>
                <c:pt idx="2029">
                  <c:v>7.8339999999998344</c:v>
                </c:pt>
                <c:pt idx="2030">
                  <c:v>7.8439999999998342</c:v>
                </c:pt>
                <c:pt idx="2031">
                  <c:v>7.853999999999834</c:v>
                </c:pt>
                <c:pt idx="2032">
                  <c:v>7.8639999999998338</c:v>
                </c:pt>
                <c:pt idx="2033">
                  <c:v>7.8739999999998336</c:v>
                </c:pt>
                <c:pt idx="2034">
                  <c:v>7.8839999999998334</c:v>
                </c:pt>
                <c:pt idx="2035">
                  <c:v>7.8939999999998332</c:v>
                </c:pt>
                <c:pt idx="2036">
                  <c:v>7.9039999999998329</c:v>
                </c:pt>
                <c:pt idx="2037">
                  <c:v>7.9139999999998327</c:v>
                </c:pt>
                <c:pt idx="2038">
                  <c:v>7.9239999999998325</c:v>
                </c:pt>
                <c:pt idx="2039">
                  <c:v>7.9339999999998323</c:v>
                </c:pt>
                <c:pt idx="2040">
                  <c:v>7.9439999999998321</c:v>
                </c:pt>
                <c:pt idx="2041">
                  <c:v>7.9539999999998319</c:v>
                </c:pt>
                <c:pt idx="2042">
                  <c:v>7.9639999999998317</c:v>
                </c:pt>
                <c:pt idx="2043">
                  <c:v>7.9739999999998314</c:v>
                </c:pt>
                <c:pt idx="2044">
                  <c:v>7.9839999999998312</c:v>
                </c:pt>
                <c:pt idx="2045">
                  <c:v>7.993999999999831</c:v>
                </c:pt>
                <c:pt idx="2046">
                  <c:v>8.0039999999998308</c:v>
                </c:pt>
              </c:numCache>
            </c:numRef>
          </c:xVal>
          <c:yVal>
            <c:numRef>
              <c:f>Sheet1!$AN$5:$AN$2051</c:f>
              <c:numCache>
                <c:formatCode>General</c:formatCode>
                <c:ptCount val="2047"/>
                <c:pt idx="0">
                  <c:v>65</c:v>
                </c:pt>
                <c:pt idx="1">
                  <c:v>64.999998781818178</c:v>
                </c:pt>
                <c:pt idx="2">
                  <c:v>64.999996345454548</c:v>
                </c:pt>
                <c:pt idx="3">
                  <c:v>64.999992690909096</c:v>
                </c:pt>
                <c:pt idx="4">
                  <c:v>64.999987818181822</c:v>
                </c:pt>
                <c:pt idx="5">
                  <c:v>64.99998172727274</c:v>
                </c:pt>
                <c:pt idx="6">
                  <c:v>64.999974418181836</c:v>
                </c:pt>
                <c:pt idx="7">
                  <c:v>64.99996589090911</c:v>
                </c:pt>
                <c:pt idx="8">
                  <c:v>64.999956145454561</c:v>
                </c:pt>
                <c:pt idx="9">
                  <c:v>64.999945181818191</c:v>
                </c:pt>
                <c:pt idx="10">
                  <c:v>64.999933000000013</c:v>
                </c:pt>
                <c:pt idx="11">
                  <c:v>64.999919600000013</c:v>
                </c:pt>
                <c:pt idx="12">
                  <c:v>64.99990498181819</c:v>
                </c:pt>
                <c:pt idx="13">
                  <c:v>64.99988914545456</c:v>
                </c:pt>
                <c:pt idx="14">
                  <c:v>64.999872090909108</c:v>
                </c:pt>
                <c:pt idx="15">
                  <c:v>64.999853818181833</c:v>
                </c:pt>
                <c:pt idx="16">
                  <c:v>64.999834327272737</c:v>
                </c:pt>
                <c:pt idx="17">
                  <c:v>64.999813618181832</c:v>
                </c:pt>
                <c:pt idx="18">
                  <c:v>64.999791690909106</c:v>
                </c:pt>
                <c:pt idx="19">
                  <c:v>64.999768545454558</c:v>
                </c:pt>
                <c:pt idx="20">
                  <c:v>64.999744181818201</c:v>
                </c:pt>
                <c:pt idx="21">
                  <c:v>64.999718600000008</c:v>
                </c:pt>
                <c:pt idx="22">
                  <c:v>64.999691800000008</c:v>
                </c:pt>
                <c:pt idx="23">
                  <c:v>64.999663781818199</c:v>
                </c:pt>
                <c:pt idx="24">
                  <c:v>64.999634545454555</c:v>
                </c:pt>
                <c:pt idx="25">
                  <c:v>64.999604090909102</c:v>
                </c:pt>
                <c:pt idx="26">
                  <c:v>64.999572418181828</c:v>
                </c:pt>
                <c:pt idx="27">
                  <c:v>64.999539527272731</c:v>
                </c:pt>
                <c:pt idx="28">
                  <c:v>64.999505418181826</c:v>
                </c:pt>
                <c:pt idx="29">
                  <c:v>64.999470090909099</c:v>
                </c:pt>
                <c:pt idx="30">
                  <c:v>64.999433545454551</c:v>
                </c:pt>
                <c:pt idx="31">
                  <c:v>64.99939578181818</c:v>
                </c:pt>
                <c:pt idx="32">
                  <c:v>64.999356800000001</c:v>
                </c:pt>
                <c:pt idx="33">
                  <c:v>64.9993166</c:v>
                </c:pt>
                <c:pt idx="34">
                  <c:v>64.999275181818192</c:v>
                </c:pt>
                <c:pt idx="35">
                  <c:v>64.999232545454561</c:v>
                </c:pt>
                <c:pt idx="36">
                  <c:v>64.999188690909094</c:v>
                </c:pt>
                <c:pt idx="37">
                  <c:v>64.999143618181833</c:v>
                </c:pt>
                <c:pt idx="38">
                  <c:v>64.999097327272736</c:v>
                </c:pt>
                <c:pt idx="39">
                  <c:v>64.999049818181831</c:v>
                </c:pt>
                <c:pt idx="40">
                  <c:v>64.999001090909104</c:v>
                </c:pt>
                <c:pt idx="41">
                  <c:v>64.998951145454555</c:v>
                </c:pt>
                <c:pt idx="42">
                  <c:v>64.998899981818198</c:v>
                </c:pt>
                <c:pt idx="43">
                  <c:v>64.998847600000019</c:v>
                </c:pt>
                <c:pt idx="44">
                  <c:v>64.998794000000004</c:v>
                </c:pt>
                <c:pt idx="45">
                  <c:v>64.998739181818195</c:v>
                </c:pt>
                <c:pt idx="46">
                  <c:v>64.998683145454564</c:v>
                </c:pt>
                <c:pt idx="47">
                  <c:v>64.998625890909096</c:v>
                </c:pt>
                <c:pt idx="48">
                  <c:v>64.998567418181821</c:v>
                </c:pt>
                <c:pt idx="49">
                  <c:v>64.998507727272738</c:v>
                </c:pt>
                <c:pt idx="50">
                  <c:v>64.998446818181833</c:v>
                </c:pt>
                <c:pt idx="51">
                  <c:v>64.998384690909106</c:v>
                </c:pt>
                <c:pt idx="52">
                  <c:v>64.998321345454556</c:v>
                </c:pt>
                <c:pt idx="53">
                  <c:v>64.998256781818199</c:v>
                </c:pt>
                <c:pt idx="54">
                  <c:v>64.998191000000006</c:v>
                </c:pt>
                <c:pt idx="55">
                  <c:v>64.998124000000004</c:v>
                </c:pt>
                <c:pt idx="56">
                  <c:v>64.998055781818181</c:v>
                </c:pt>
                <c:pt idx="57">
                  <c:v>64.997986345454549</c:v>
                </c:pt>
                <c:pt idx="58">
                  <c:v>64.997915690909096</c:v>
                </c:pt>
                <c:pt idx="59">
                  <c:v>64.997843818181821</c:v>
                </c:pt>
                <c:pt idx="60">
                  <c:v>64.997770727272723</c:v>
                </c:pt>
                <c:pt idx="61">
                  <c:v>64.997696418181818</c:v>
                </c:pt>
                <c:pt idx="62">
                  <c:v>64.99762089090909</c:v>
                </c:pt>
                <c:pt idx="63">
                  <c:v>64.99754414545454</c:v>
                </c:pt>
                <c:pt idx="64">
                  <c:v>64.997466181818183</c:v>
                </c:pt>
                <c:pt idx="65">
                  <c:v>64.997387000000003</c:v>
                </c:pt>
                <c:pt idx="66">
                  <c:v>64.997306600000002</c:v>
                </c:pt>
                <c:pt idx="67">
                  <c:v>64.997224981818192</c:v>
                </c:pt>
                <c:pt idx="68">
                  <c:v>64.997142145454561</c:v>
                </c:pt>
                <c:pt idx="69">
                  <c:v>64.997058090909107</c:v>
                </c:pt>
                <c:pt idx="70">
                  <c:v>64.996972818181831</c:v>
                </c:pt>
                <c:pt idx="71">
                  <c:v>64.996886327272733</c:v>
                </c:pt>
                <c:pt idx="72">
                  <c:v>64.996798618181828</c:v>
                </c:pt>
                <c:pt idx="73">
                  <c:v>64.9967096909091</c:v>
                </c:pt>
                <c:pt idx="74">
                  <c:v>64.99661954545455</c:v>
                </c:pt>
                <c:pt idx="75">
                  <c:v>64.996528181818192</c:v>
                </c:pt>
                <c:pt idx="76">
                  <c:v>64.996435600000012</c:v>
                </c:pt>
                <c:pt idx="77">
                  <c:v>64.99634180000001</c:v>
                </c:pt>
                <c:pt idx="78">
                  <c:v>64.996246781818186</c:v>
                </c:pt>
                <c:pt idx="79">
                  <c:v>64.996150545454555</c:v>
                </c:pt>
                <c:pt idx="80">
                  <c:v>64.996053090909101</c:v>
                </c:pt>
                <c:pt idx="81">
                  <c:v>64.995954418181825</c:v>
                </c:pt>
                <c:pt idx="82">
                  <c:v>64.995854527272741</c:v>
                </c:pt>
                <c:pt idx="83">
                  <c:v>64.99575341818182</c:v>
                </c:pt>
                <c:pt idx="84">
                  <c:v>64.995651090909092</c:v>
                </c:pt>
                <c:pt idx="85">
                  <c:v>64.995547545454556</c:v>
                </c:pt>
                <c:pt idx="86">
                  <c:v>64.995442781818184</c:v>
                </c:pt>
                <c:pt idx="87">
                  <c:v>64.995336800000004</c:v>
                </c:pt>
                <c:pt idx="88">
                  <c:v>64.995229600000002</c:v>
                </c:pt>
                <c:pt idx="89">
                  <c:v>64.995121181818192</c:v>
                </c:pt>
                <c:pt idx="90">
                  <c:v>64.995011545454545</c:v>
                </c:pt>
                <c:pt idx="91">
                  <c:v>64.994900690909091</c:v>
                </c:pt>
                <c:pt idx="92">
                  <c:v>64.994788618181815</c:v>
                </c:pt>
                <c:pt idx="93">
                  <c:v>64.994675327272731</c:v>
                </c:pt>
                <c:pt idx="94">
                  <c:v>64.99456081818181</c:v>
                </c:pt>
                <c:pt idx="95">
                  <c:v>64.994445090909096</c:v>
                </c:pt>
                <c:pt idx="96">
                  <c:v>64.994328145454546</c:v>
                </c:pt>
                <c:pt idx="97">
                  <c:v>64.994209981818187</c:v>
                </c:pt>
                <c:pt idx="98">
                  <c:v>64.994090600000007</c:v>
                </c:pt>
                <c:pt idx="99">
                  <c:v>64.993970000000004</c:v>
                </c:pt>
                <c:pt idx="100">
                  <c:v>64.993848181818194</c:v>
                </c:pt>
                <c:pt idx="101">
                  <c:v>64.993725145454547</c:v>
                </c:pt>
                <c:pt idx="102">
                  <c:v>64.993600890909093</c:v>
                </c:pt>
                <c:pt idx="103">
                  <c:v>64.993475418181831</c:v>
                </c:pt>
                <c:pt idx="104">
                  <c:v>64.993348727272732</c:v>
                </c:pt>
                <c:pt idx="105">
                  <c:v>64.993220818181825</c:v>
                </c:pt>
                <c:pt idx="106">
                  <c:v>64.993091690909097</c:v>
                </c:pt>
                <c:pt idx="107">
                  <c:v>64.992961345454546</c:v>
                </c:pt>
                <c:pt idx="108">
                  <c:v>64.992829781818187</c:v>
                </c:pt>
                <c:pt idx="109">
                  <c:v>64.992697000000007</c:v>
                </c:pt>
                <c:pt idx="110">
                  <c:v>64.992563000000004</c:v>
                </c:pt>
                <c:pt idx="111">
                  <c:v>64.992427781818193</c:v>
                </c:pt>
                <c:pt idx="112">
                  <c:v>64.992291345454547</c:v>
                </c:pt>
                <c:pt idx="113">
                  <c:v>64.992153690909092</c:v>
                </c:pt>
                <c:pt idx="114">
                  <c:v>64.992014818181815</c:v>
                </c:pt>
                <c:pt idx="115">
                  <c:v>64.99187472727273</c:v>
                </c:pt>
                <c:pt idx="116">
                  <c:v>64.991733418181823</c:v>
                </c:pt>
                <c:pt idx="117">
                  <c:v>64.991590890909094</c:v>
                </c:pt>
                <c:pt idx="118">
                  <c:v>64.991447145454543</c:v>
                </c:pt>
                <c:pt idx="119">
                  <c:v>64.991302181818185</c:v>
                </c:pt>
                <c:pt idx="120">
                  <c:v>64.991156000000004</c:v>
                </c:pt>
                <c:pt idx="121">
                  <c:v>64.991008600000001</c:v>
                </c:pt>
                <c:pt idx="122">
                  <c:v>64.990859981818176</c:v>
                </c:pt>
                <c:pt idx="123">
                  <c:v>64.990710145454543</c:v>
                </c:pt>
                <c:pt idx="124">
                  <c:v>64.990559090909088</c:v>
                </c:pt>
                <c:pt idx="125">
                  <c:v>64.99040681818181</c:v>
                </c:pt>
                <c:pt idx="126">
                  <c:v>64.990253327272725</c:v>
                </c:pt>
                <c:pt idx="127">
                  <c:v>64.990098618181818</c:v>
                </c:pt>
                <c:pt idx="128">
                  <c:v>64.989942690909089</c:v>
                </c:pt>
                <c:pt idx="129">
                  <c:v>64.989785545454538</c:v>
                </c:pt>
                <c:pt idx="130">
                  <c:v>64.989627181818179</c:v>
                </c:pt>
                <c:pt idx="131">
                  <c:v>64.989467599999998</c:v>
                </c:pt>
                <c:pt idx="132">
                  <c:v>64.989306800000008</c:v>
                </c:pt>
                <c:pt idx="133">
                  <c:v>64.989144781818183</c:v>
                </c:pt>
                <c:pt idx="134">
                  <c:v>64.98898154545455</c:v>
                </c:pt>
                <c:pt idx="135">
                  <c:v>64.988817090909095</c:v>
                </c:pt>
                <c:pt idx="136">
                  <c:v>64.988651418181817</c:v>
                </c:pt>
                <c:pt idx="137">
                  <c:v>64.988484527272732</c:v>
                </c:pt>
                <c:pt idx="138">
                  <c:v>64.988316418181824</c:v>
                </c:pt>
                <c:pt idx="139">
                  <c:v>64.988147090909095</c:v>
                </c:pt>
                <c:pt idx="140">
                  <c:v>64.987976545454543</c:v>
                </c:pt>
                <c:pt idx="141">
                  <c:v>64.987804781818184</c:v>
                </c:pt>
                <c:pt idx="142">
                  <c:v>64.987631800000003</c:v>
                </c:pt>
                <c:pt idx="143">
                  <c:v>64.987457599999999</c:v>
                </c:pt>
                <c:pt idx="144">
                  <c:v>64.987282181818188</c:v>
                </c:pt>
                <c:pt idx="145">
                  <c:v>64.98710554545454</c:v>
                </c:pt>
                <c:pt idx="146">
                  <c:v>64.986927690909084</c:v>
                </c:pt>
                <c:pt idx="147">
                  <c:v>64.986748618181821</c:v>
                </c:pt>
                <c:pt idx="148">
                  <c:v>64.986568327272721</c:v>
                </c:pt>
                <c:pt idx="149">
                  <c:v>64.986386818181813</c:v>
                </c:pt>
                <c:pt idx="150">
                  <c:v>64.986204090909084</c:v>
                </c:pt>
                <c:pt idx="151">
                  <c:v>64.986020145454546</c:v>
                </c:pt>
                <c:pt idx="152">
                  <c:v>64.985834981818172</c:v>
                </c:pt>
                <c:pt idx="153">
                  <c:v>64.985648600000005</c:v>
                </c:pt>
                <c:pt idx="154">
                  <c:v>64.985461000000001</c:v>
                </c:pt>
                <c:pt idx="155">
                  <c:v>64.985272181818189</c:v>
                </c:pt>
                <c:pt idx="156">
                  <c:v>64.985082145454541</c:v>
                </c:pt>
                <c:pt idx="157">
                  <c:v>64.984890890909099</c:v>
                </c:pt>
                <c:pt idx="158">
                  <c:v>64.984698418181821</c:v>
                </c:pt>
                <c:pt idx="159">
                  <c:v>64.984504727272736</c:v>
                </c:pt>
                <c:pt idx="160">
                  <c:v>64.984309818181814</c:v>
                </c:pt>
                <c:pt idx="161">
                  <c:v>64.984113690909098</c:v>
                </c:pt>
                <c:pt idx="162">
                  <c:v>64.98391634545456</c:v>
                </c:pt>
                <c:pt idx="163">
                  <c:v>64.983717781818186</c:v>
                </c:pt>
                <c:pt idx="164">
                  <c:v>64.983518000000004</c:v>
                </c:pt>
                <c:pt idx="165">
                  <c:v>64.983317000000014</c:v>
                </c:pt>
                <c:pt idx="166">
                  <c:v>64.983114781818188</c:v>
                </c:pt>
                <c:pt idx="167">
                  <c:v>64.982911345454553</c:v>
                </c:pt>
                <c:pt idx="168">
                  <c:v>64.982706690909097</c:v>
                </c:pt>
                <c:pt idx="169">
                  <c:v>64.982500818181819</c:v>
                </c:pt>
                <c:pt idx="170">
                  <c:v>64.982293727272733</c:v>
                </c:pt>
                <c:pt idx="171">
                  <c:v>64.982085418181825</c:v>
                </c:pt>
                <c:pt idx="172">
                  <c:v>64.981875890909095</c:v>
                </c:pt>
                <c:pt idx="173">
                  <c:v>64.981665145454556</c:v>
                </c:pt>
                <c:pt idx="174">
                  <c:v>64.981453181818182</c:v>
                </c:pt>
                <c:pt idx="175">
                  <c:v>64.98124</c:v>
                </c:pt>
                <c:pt idx="176">
                  <c:v>64.981025599999995</c:v>
                </c:pt>
                <c:pt idx="177">
                  <c:v>64.980809981818183</c:v>
                </c:pt>
                <c:pt idx="178">
                  <c:v>64.980593145454549</c:v>
                </c:pt>
                <c:pt idx="179">
                  <c:v>64.980375090909092</c:v>
                </c:pt>
                <c:pt idx="180">
                  <c:v>64.980155818181814</c:v>
                </c:pt>
                <c:pt idx="181">
                  <c:v>64.979935327272727</c:v>
                </c:pt>
                <c:pt idx="182">
                  <c:v>64.979713618181819</c:v>
                </c:pt>
                <c:pt idx="183">
                  <c:v>64.979490690909088</c:v>
                </c:pt>
                <c:pt idx="184">
                  <c:v>64.97926654545455</c:v>
                </c:pt>
                <c:pt idx="185">
                  <c:v>64.979041181818189</c:v>
                </c:pt>
                <c:pt idx="186">
                  <c:v>64.978814600000007</c:v>
                </c:pt>
                <c:pt idx="187">
                  <c:v>64.978586800000002</c:v>
                </c:pt>
                <c:pt idx="188">
                  <c:v>64.97835778181819</c:v>
                </c:pt>
                <c:pt idx="189">
                  <c:v>64.978127545454555</c:v>
                </c:pt>
                <c:pt idx="190">
                  <c:v>64.977896090909098</c:v>
                </c:pt>
                <c:pt idx="191">
                  <c:v>64.97766341818182</c:v>
                </c:pt>
                <c:pt idx="192">
                  <c:v>64.977429527272733</c:v>
                </c:pt>
                <c:pt idx="193">
                  <c:v>64.977194418181824</c:v>
                </c:pt>
                <c:pt idx="194">
                  <c:v>64.976958090909108</c:v>
                </c:pt>
                <c:pt idx="195">
                  <c:v>64.976720545454555</c:v>
                </c:pt>
                <c:pt idx="196">
                  <c:v>64.976481781818194</c:v>
                </c:pt>
                <c:pt idx="197">
                  <c:v>64.976241800000011</c:v>
                </c:pt>
                <c:pt idx="198">
                  <c:v>64.976000600000006</c:v>
                </c:pt>
                <c:pt idx="199">
                  <c:v>64.975758181818193</c:v>
                </c:pt>
                <c:pt idx="200">
                  <c:v>64.975514545454558</c:v>
                </c:pt>
                <c:pt idx="201">
                  <c:v>64.975269690909101</c:v>
                </c:pt>
                <c:pt idx="202">
                  <c:v>64.975023618181822</c:v>
                </c:pt>
                <c:pt idx="203">
                  <c:v>64.974776327272735</c:v>
                </c:pt>
                <c:pt idx="204">
                  <c:v>64.974527818181826</c:v>
                </c:pt>
                <c:pt idx="205">
                  <c:v>64.974278090909095</c:v>
                </c:pt>
                <c:pt idx="206">
                  <c:v>64.974027145454556</c:v>
                </c:pt>
                <c:pt idx="207">
                  <c:v>64.973774981818181</c:v>
                </c:pt>
                <c:pt idx="208">
                  <c:v>64.973521600000012</c:v>
                </c:pt>
                <c:pt idx="209">
                  <c:v>64.973267000000007</c:v>
                </c:pt>
                <c:pt idx="210">
                  <c:v>64.973011181818194</c:v>
                </c:pt>
                <c:pt idx="211">
                  <c:v>64.972754145454545</c:v>
                </c:pt>
                <c:pt idx="212">
                  <c:v>64.972495890909087</c:v>
                </c:pt>
                <c:pt idx="213">
                  <c:v>64.972236418181822</c:v>
                </c:pt>
                <c:pt idx="214">
                  <c:v>64.971975727272735</c:v>
                </c:pt>
                <c:pt idx="215">
                  <c:v>64.971713818181826</c:v>
                </c:pt>
                <c:pt idx="216">
                  <c:v>64.971450690909094</c:v>
                </c:pt>
                <c:pt idx="217">
                  <c:v>64.971186345454555</c:v>
                </c:pt>
                <c:pt idx="218">
                  <c:v>64.97092078181818</c:v>
                </c:pt>
                <c:pt idx="219">
                  <c:v>64.97065400000001</c:v>
                </c:pt>
                <c:pt idx="220">
                  <c:v>64.970386000000005</c:v>
                </c:pt>
                <c:pt idx="221">
                  <c:v>64.970116781818191</c:v>
                </c:pt>
                <c:pt idx="222">
                  <c:v>64.969846345454556</c:v>
                </c:pt>
                <c:pt idx="223">
                  <c:v>64.969574690909099</c:v>
                </c:pt>
                <c:pt idx="224">
                  <c:v>64.969301818181833</c:v>
                </c:pt>
                <c:pt idx="225">
                  <c:v>64.969027727272746</c:v>
                </c:pt>
                <c:pt idx="226">
                  <c:v>64.968752418181822</c:v>
                </c:pt>
                <c:pt idx="227">
                  <c:v>64.968475890909104</c:v>
                </c:pt>
                <c:pt idx="228">
                  <c:v>64.968198145454565</c:v>
                </c:pt>
                <c:pt idx="229">
                  <c:v>64.967919181818189</c:v>
                </c:pt>
                <c:pt idx="230">
                  <c:v>64.967639000000005</c:v>
                </c:pt>
                <c:pt idx="231">
                  <c:v>64.967357600000014</c:v>
                </c:pt>
                <c:pt idx="232">
                  <c:v>64.9670749818182</c:v>
                </c:pt>
                <c:pt idx="233">
                  <c:v>64.96679114545455</c:v>
                </c:pt>
                <c:pt idx="234">
                  <c:v>64.966506090909093</c:v>
                </c:pt>
                <c:pt idx="235">
                  <c:v>64.966219818181827</c:v>
                </c:pt>
                <c:pt idx="236">
                  <c:v>64.965932327272739</c:v>
                </c:pt>
                <c:pt idx="237">
                  <c:v>64.965643618181829</c:v>
                </c:pt>
                <c:pt idx="238">
                  <c:v>64.965353690909097</c:v>
                </c:pt>
                <c:pt idx="239">
                  <c:v>64.965062545454558</c:v>
                </c:pt>
                <c:pt idx="240">
                  <c:v>64.964770181818196</c:v>
                </c:pt>
                <c:pt idx="241">
                  <c:v>64.964476600000012</c:v>
                </c:pt>
                <c:pt idx="242">
                  <c:v>64.964181800000006</c:v>
                </c:pt>
                <c:pt idx="243">
                  <c:v>64.963885781818192</c:v>
                </c:pt>
                <c:pt idx="244">
                  <c:v>64.963588545454556</c:v>
                </c:pt>
                <c:pt idx="245">
                  <c:v>64.963290090909098</c:v>
                </c:pt>
                <c:pt idx="246">
                  <c:v>64.962990418181832</c:v>
                </c:pt>
                <c:pt idx="247">
                  <c:v>64.96268952727273</c:v>
                </c:pt>
                <c:pt idx="248">
                  <c:v>64.962387418181834</c:v>
                </c:pt>
                <c:pt idx="249">
                  <c:v>64.962084090909102</c:v>
                </c:pt>
                <c:pt idx="250">
                  <c:v>64.961779545454561</c:v>
                </c:pt>
                <c:pt idx="251">
                  <c:v>64.961473781818199</c:v>
                </c:pt>
                <c:pt idx="252">
                  <c:v>64.961166800000015</c:v>
                </c:pt>
                <c:pt idx="253">
                  <c:v>64.960858600000009</c:v>
                </c:pt>
                <c:pt idx="254">
                  <c:v>64.960549181818195</c:v>
                </c:pt>
                <c:pt idx="255">
                  <c:v>64.960238545454558</c:v>
                </c:pt>
                <c:pt idx="256">
                  <c:v>64.9599266909091</c:v>
                </c:pt>
                <c:pt idx="257">
                  <c:v>64.959613618181834</c:v>
                </c:pt>
                <c:pt idx="258">
                  <c:v>64.959299327272745</c:v>
                </c:pt>
                <c:pt idx="259">
                  <c:v>64.958983818181835</c:v>
                </c:pt>
                <c:pt idx="260">
                  <c:v>64.958667090909103</c:v>
                </c:pt>
                <c:pt idx="261">
                  <c:v>64.958349145454562</c:v>
                </c:pt>
                <c:pt idx="262">
                  <c:v>64.9580299818182</c:v>
                </c:pt>
                <c:pt idx="263">
                  <c:v>64.957709600000015</c:v>
                </c:pt>
                <c:pt idx="264">
                  <c:v>64.957388000000009</c:v>
                </c:pt>
                <c:pt idx="265">
                  <c:v>64.957065181818194</c:v>
                </c:pt>
                <c:pt idx="266">
                  <c:v>64.956741145454558</c:v>
                </c:pt>
                <c:pt idx="267">
                  <c:v>64.956415890909099</c:v>
                </c:pt>
                <c:pt idx="268">
                  <c:v>64.956089418181833</c:v>
                </c:pt>
                <c:pt idx="269">
                  <c:v>64.95576172727273</c:v>
                </c:pt>
                <c:pt idx="270">
                  <c:v>64.955432818181833</c:v>
                </c:pt>
                <c:pt idx="271">
                  <c:v>64.955102690909101</c:v>
                </c:pt>
                <c:pt idx="272">
                  <c:v>64.954771345454546</c:v>
                </c:pt>
                <c:pt idx="273">
                  <c:v>64.954438781818183</c:v>
                </c:pt>
                <c:pt idx="274">
                  <c:v>64.954104999999998</c:v>
                </c:pt>
                <c:pt idx="275">
                  <c:v>64.953770000000006</c:v>
                </c:pt>
                <c:pt idx="276">
                  <c:v>64.953433781818191</c:v>
                </c:pt>
                <c:pt idx="277">
                  <c:v>64.953096345454554</c:v>
                </c:pt>
                <c:pt idx="278">
                  <c:v>64.952757690909095</c:v>
                </c:pt>
                <c:pt idx="279">
                  <c:v>64.952417818181829</c:v>
                </c:pt>
                <c:pt idx="280">
                  <c:v>64.95207672727274</c:v>
                </c:pt>
                <c:pt idx="281">
                  <c:v>64.951734418181829</c:v>
                </c:pt>
                <c:pt idx="282">
                  <c:v>64.95139089090911</c:v>
                </c:pt>
                <c:pt idx="283">
                  <c:v>64.951046145454555</c:v>
                </c:pt>
                <c:pt idx="284">
                  <c:v>64.950700181818192</c:v>
                </c:pt>
                <c:pt idx="285">
                  <c:v>64.950353000000007</c:v>
                </c:pt>
                <c:pt idx="286">
                  <c:v>64.950004600000014</c:v>
                </c:pt>
                <c:pt idx="287">
                  <c:v>64.949654981818199</c:v>
                </c:pt>
                <c:pt idx="288">
                  <c:v>64.949304145454562</c:v>
                </c:pt>
                <c:pt idx="289">
                  <c:v>64.948952090909103</c:v>
                </c:pt>
                <c:pt idx="290">
                  <c:v>64.948598818181836</c:v>
                </c:pt>
                <c:pt idx="291">
                  <c:v>64.948244327272747</c:v>
                </c:pt>
                <c:pt idx="292">
                  <c:v>64.947888618181821</c:v>
                </c:pt>
                <c:pt idx="293">
                  <c:v>64.947531690909102</c:v>
                </c:pt>
                <c:pt idx="294">
                  <c:v>64.947173545454561</c:v>
                </c:pt>
                <c:pt idx="295">
                  <c:v>64.946814181818198</c:v>
                </c:pt>
                <c:pt idx="296">
                  <c:v>64.946453600000012</c:v>
                </c:pt>
                <c:pt idx="297">
                  <c:v>64.946091800000005</c:v>
                </c:pt>
                <c:pt idx="298">
                  <c:v>64.94572878181819</c:v>
                </c:pt>
                <c:pt idx="299">
                  <c:v>64.945364545454552</c:v>
                </c:pt>
                <c:pt idx="300">
                  <c:v>64.944999090909093</c:v>
                </c:pt>
                <c:pt idx="301">
                  <c:v>64.944632418181826</c:v>
                </c:pt>
                <c:pt idx="302">
                  <c:v>64.944264527272736</c:v>
                </c:pt>
                <c:pt idx="303">
                  <c:v>64.943895418181825</c:v>
                </c:pt>
                <c:pt idx="304">
                  <c:v>64.943525090909091</c:v>
                </c:pt>
                <c:pt idx="305">
                  <c:v>64.94315354545455</c:v>
                </c:pt>
                <c:pt idx="306">
                  <c:v>64.942780781818186</c:v>
                </c:pt>
                <c:pt idx="307">
                  <c:v>64.942406800000001</c:v>
                </c:pt>
                <c:pt idx="308">
                  <c:v>64.942031600000007</c:v>
                </c:pt>
                <c:pt idx="309">
                  <c:v>64.941655181818192</c:v>
                </c:pt>
                <c:pt idx="310">
                  <c:v>64.941277545454554</c:v>
                </c:pt>
                <c:pt idx="311">
                  <c:v>64.940898690909094</c:v>
                </c:pt>
                <c:pt idx="312">
                  <c:v>64.940518618181827</c:v>
                </c:pt>
                <c:pt idx="313">
                  <c:v>64.940137327272737</c:v>
                </c:pt>
                <c:pt idx="314">
                  <c:v>64.939754818181825</c:v>
                </c:pt>
                <c:pt idx="315">
                  <c:v>64.939371090909106</c:v>
                </c:pt>
                <c:pt idx="316">
                  <c:v>64.938986145454564</c:v>
                </c:pt>
                <c:pt idx="317">
                  <c:v>64.9385999818182</c:v>
                </c:pt>
                <c:pt idx="318">
                  <c:v>64.938212600000014</c:v>
                </c:pt>
                <c:pt idx="319">
                  <c:v>64.937824000000006</c:v>
                </c:pt>
                <c:pt idx="320">
                  <c:v>64.93743418181819</c:v>
                </c:pt>
                <c:pt idx="321">
                  <c:v>64.937043145454552</c:v>
                </c:pt>
                <c:pt idx="322">
                  <c:v>64.936650890909107</c:v>
                </c:pt>
                <c:pt idx="323">
                  <c:v>64.936257418181825</c:v>
                </c:pt>
                <c:pt idx="324">
                  <c:v>64.935862727272735</c:v>
                </c:pt>
                <c:pt idx="325">
                  <c:v>64.935466818181837</c:v>
                </c:pt>
                <c:pt idx="326">
                  <c:v>64.935069690909103</c:v>
                </c:pt>
                <c:pt idx="327">
                  <c:v>64.934671345454547</c:v>
                </c:pt>
                <c:pt idx="328">
                  <c:v>64.934271781818197</c:v>
                </c:pt>
                <c:pt idx="329">
                  <c:v>64.933871000000011</c:v>
                </c:pt>
                <c:pt idx="330">
                  <c:v>64.933469000000002</c:v>
                </c:pt>
                <c:pt idx="331">
                  <c:v>64.933065781818186</c:v>
                </c:pt>
                <c:pt idx="332">
                  <c:v>64.932661345454548</c:v>
                </c:pt>
                <c:pt idx="333">
                  <c:v>64.932255690909102</c:v>
                </c:pt>
                <c:pt idx="334">
                  <c:v>64.93184881818182</c:v>
                </c:pt>
                <c:pt idx="335">
                  <c:v>64.931440727272729</c:v>
                </c:pt>
                <c:pt idx="336">
                  <c:v>64.931031418181817</c:v>
                </c:pt>
                <c:pt idx="337">
                  <c:v>64.930620890909097</c:v>
                </c:pt>
                <c:pt idx="338">
                  <c:v>64.93020914545454</c:v>
                </c:pt>
                <c:pt idx="339">
                  <c:v>64.92979618181819</c:v>
                </c:pt>
                <c:pt idx="340">
                  <c:v>64.929382000000004</c:v>
                </c:pt>
                <c:pt idx="341">
                  <c:v>64.92896660000001</c:v>
                </c:pt>
                <c:pt idx="342">
                  <c:v>64.928549981818179</c:v>
                </c:pt>
                <c:pt idx="343">
                  <c:v>64.928132145454555</c:v>
                </c:pt>
                <c:pt idx="344">
                  <c:v>64.927713090909094</c:v>
                </c:pt>
                <c:pt idx="345">
                  <c:v>64.927292818181826</c:v>
                </c:pt>
                <c:pt idx="346">
                  <c:v>64.926871327272735</c:v>
                </c:pt>
                <c:pt idx="347">
                  <c:v>64.926448618181823</c:v>
                </c:pt>
                <c:pt idx="348">
                  <c:v>64.926024690909102</c:v>
                </c:pt>
                <c:pt idx="349">
                  <c:v>64.92559954545456</c:v>
                </c:pt>
                <c:pt idx="350">
                  <c:v>64.925173181818195</c:v>
                </c:pt>
                <c:pt idx="351">
                  <c:v>64.924745600000008</c:v>
                </c:pt>
                <c:pt idx="352">
                  <c:v>64.924316800000014</c:v>
                </c:pt>
                <c:pt idx="353">
                  <c:v>64.923886781818197</c:v>
                </c:pt>
                <c:pt idx="354">
                  <c:v>64.923455545454559</c:v>
                </c:pt>
                <c:pt idx="355">
                  <c:v>64.923023090909098</c:v>
                </c:pt>
                <c:pt idx="356">
                  <c:v>64.922589418181829</c:v>
                </c:pt>
                <c:pt idx="357">
                  <c:v>64.922154527272738</c:v>
                </c:pt>
                <c:pt idx="358">
                  <c:v>64.921718418181825</c:v>
                </c:pt>
                <c:pt idx="359">
                  <c:v>64.921281090909105</c:v>
                </c:pt>
                <c:pt idx="360">
                  <c:v>64.920842545454548</c:v>
                </c:pt>
                <c:pt idx="361">
                  <c:v>64.920402781818183</c:v>
                </c:pt>
                <c:pt idx="362">
                  <c:v>64.919961799999996</c:v>
                </c:pt>
                <c:pt idx="363">
                  <c:v>64.919519600000001</c:v>
                </c:pt>
                <c:pt idx="364">
                  <c:v>64.919076181818184</c:v>
                </c:pt>
                <c:pt idx="365">
                  <c:v>64.918631545454545</c:v>
                </c:pt>
                <c:pt idx="366">
                  <c:v>64.918185690909084</c:v>
                </c:pt>
                <c:pt idx="367">
                  <c:v>64.917738618181815</c:v>
                </c:pt>
                <c:pt idx="368">
                  <c:v>64.917290327272724</c:v>
                </c:pt>
                <c:pt idx="369">
                  <c:v>64.916840818181811</c:v>
                </c:pt>
                <c:pt idx="370">
                  <c:v>64.91639009090909</c:v>
                </c:pt>
                <c:pt idx="371">
                  <c:v>64.915938145454547</c:v>
                </c:pt>
                <c:pt idx="372">
                  <c:v>64.915484981818182</c:v>
                </c:pt>
                <c:pt idx="373">
                  <c:v>64.915030599999994</c:v>
                </c:pt>
                <c:pt idx="374">
                  <c:v>64.914574999999999</c:v>
                </c:pt>
                <c:pt idx="375">
                  <c:v>64.914118181818182</c:v>
                </c:pt>
                <c:pt idx="376">
                  <c:v>64.913660145454557</c:v>
                </c:pt>
                <c:pt idx="377">
                  <c:v>64.913200890909096</c:v>
                </c:pt>
                <c:pt idx="378">
                  <c:v>64.912740418181826</c:v>
                </c:pt>
                <c:pt idx="379">
                  <c:v>64.912278727272735</c:v>
                </c:pt>
                <c:pt idx="380">
                  <c:v>64.911815818181822</c:v>
                </c:pt>
                <c:pt idx="381">
                  <c:v>64.9113516909091</c:v>
                </c:pt>
                <c:pt idx="382">
                  <c:v>64.910886345454557</c:v>
                </c:pt>
                <c:pt idx="383">
                  <c:v>64.910419781818192</c:v>
                </c:pt>
                <c:pt idx="384">
                  <c:v>64.909952000000004</c:v>
                </c:pt>
                <c:pt idx="385">
                  <c:v>64.909483000000009</c:v>
                </c:pt>
                <c:pt idx="386">
                  <c:v>64.909012781818191</c:v>
                </c:pt>
                <c:pt idx="387">
                  <c:v>64.908541345454552</c:v>
                </c:pt>
                <c:pt idx="388">
                  <c:v>64.90806869090909</c:v>
                </c:pt>
                <c:pt idx="389">
                  <c:v>64.907594818181821</c:v>
                </c:pt>
                <c:pt idx="390">
                  <c:v>64.907119727272729</c:v>
                </c:pt>
                <c:pt idx="391">
                  <c:v>64.906643418181829</c:v>
                </c:pt>
                <c:pt idx="392">
                  <c:v>64.906165890909094</c:v>
                </c:pt>
                <c:pt idx="393">
                  <c:v>64.90568714545455</c:v>
                </c:pt>
                <c:pt idx="394">
                  <c:v>64.905207181818184</c:v>
                </c:pt>
                <c:pt idx="395">
                  <c:v>64.904725999999997</c:v>
                </c:pt>
                <c:pt idx="396">
                  <c:v>64.904243600000001</c:v>
                </c:pt>
                <c:pt idx="397">
                  <c:v>64.903759981818183</c:v>
                </c:pt>
                <c:pt idx="398">
                  <c:v>64.903275145454543</c:v>
                </c:pt>
                <c:pt idx="399">
                  <c:v>64.902789090909081</c:v>
                </c:pt>
                <c:pt idx="400">
                  <c:v>64.902301818181812</c:v>
                </c:pt>
                <c:pt idx="401">
                  <c:v>64.90181332727272</c:v>
                </c:pt>
                <c:pt idx="402">
                  <c:v>64.90132361818182</c:v>
                </c:pt>
                <c:pt idx="403">
                  <c:v>64.900832690909084</c:v>
                </c:pt>
                <c:pt idx="404">
                  <c:v>64.90034054545454</c:v>
                </c:pt>
                <c:pt idx="405">
                  <c:v>64.899847181818188</c:v>
                </c:pt>
                <c:pt idx="406">
                  <c:v>64.8993526</c:v>
                </c:pt>
                <c:pt idx="407">
                  <c:v>64.898856800000004</c:v>
                </c:pt>
                <c:pt idx="408">
                  <c:v>64.898359781818186</c:v>
                </c:pt>
                <c:pt idx="409">
                  <c:v>64.897861545454546</c:v>
                </c:pt>
                <c:pt idx="410">
                  <c:v>64.897362090909098</c:v>
                </c:pt>
                <c:pt idx="411">
                  <c:v>64.896861418181828</c:v>
                </c:pt>
                <c:pt idx="412">
                  <c:v>64.896359527272722</c:v>
                </c:pt>
                <c:pt idx="413">
                  <c:v>64.895856418181822</c:v>
                </c:pt>
                <c:pt idx="414">
                  <c:v>64.8953520909091</c:v>
                </c:pt>
                <c:pt idx="415">
                  <c:v>64.894846545454541</c:v>
                </c:pt>
                <c:pt idx="416">
                  <c:v>64.894339781818175</c:v>
                </c:pt>
                <c:pt idx="417">
                  <c:v>64.893831800000001</c:v>
                </c:pt>
                <c:pt idx="418">
                  <c:v>64.893322600000005</c:v>
                </c:pt>
                <c:pt idx="419">
                  <c:v>64.892812181818186</c:v>
                </c:pt>
                <c:pt idx="420">
                  <c:v>64.892300545454546</c:v>
                </c:pt>
                <c:pt idx="421">
                  <c:v>64.891787690909098</c:v>
                </c:pt>
                <c:pt idx="422">
                  <c:v>64.891273618181813</c:v>
                </c:pt>
                <c:pt idx="423">
                  <c:v>64.890758327272721</c:v>
                </c:pt>
                <c:pt idx="424">
                  <c:v>64.890241818181806</c:v>
                </c:pt>
                <c:pt idx="425">
                  <c:v>64.889724090909084</c:v>
                </c:pt>
                <c:pt idx="426">
                  <c:v>64.88920514545454</c:v>
                </c:pt>
                <c:pt idx="427">
                  <c:v>64.888684981818173</c:v>
                </c:pt>
                <c:pt idx="428">
                  <c:v>64.888163599999999</c:v>
                </c:pt>
                <c:pt idx="429">
                  <c:v>64.887641000000002</c:v>
                </c:pt>
                <c:pt idx="430">
                  <c:v>64.887117181818184</c:v>
                </c:pt>
                <c:pt idx="431">
                  <c:v>64.886592145454543</c:v>
                </c:pt>
                <c:pt idx="432">
                  <c:v>64.886065890909094</c:v>
                </c:pt>
                <c:pt idx="433">
                  <c:v>64.885538418181824</c:v>
                </c:pt>
                <c:pt idx="434">
                  <c:v>64.885009727272731</c:v>
                </c:pt>
                <c:pt idx="435">
                  <c:v>64.884479818181816</c:v>
                </c:pt>
                <c:pt idx="436">
                  <c:v>64.883948690909094</c:v>
                </c:pt>
                <c:pt idx="437">
                  <c:v>64.883416345454549</c:v>
                </c:pt>
                <c:pt idx="438">
                  <c:v>64.882882781818182</c:v>
                </c:pt>
                <c:pt idx="439">
                  <c:v>64.882348000000007</c:v>
                </c:pt>
                <c:pt idx="440">
                  <c:v>64.881812000000011</c:v>
                </c:pt>
                <c:pt idx="441">
                  <c:v>64.881274781818192</c:v>
                </c:pt>
                <c:pt idx="442">
                  <c:v>64.880736345454551</c:v>
                </c:pt>
                <c:pt idx="443">
                  <c:v>64.880196690909088</c:v>
                </c:pt>
                <c:pt idx="444">
                  <c:v>64.879655818181831</c:v>
                </c:pt>
                <c:pt idx="445">
                  <c:v>64.879113727272738</c:v>
                </c:pt>
                <c:pt idx="446">
                  <c:v>64.878570418181823</c:v>
                </c:pt>
                <c:pt idx="447">
                  <c:v>64.8780258909091</c:v>
                </c:pt>
                <c:pt idx="448">
                  <c:v>64.877480145454555</c:v>
                </c:pt>
                <c:pt idx="449">
                  <c:v>64.876933181818188</c:v>
                </c:pt>
                <c:pt idx="450">
                  <c:v>64.876384999999999</c:v>
                </c:pt>
                <c:pt idx="451">
                  <c:v>64.875835600000002</c:v>
                </c:pt>
                <c:pt idx="452">
                  <c:v>64.875284981818183</c:v>
                </c:pt>
                <c:pt idx="453">
                  <c:v>64.874733145454556</c:v>
                </c:pt>
                <c:pt idx="454">
                  <c:v>64.874180090909093</c:v>
                </c:pt>
                <c:pt idx="455">
                  <c:v>64.873625818181822</c:v>
                </c:pt>
                <c:pt idx="456">
                  <c:v>64.873070327272728</c:v>
                </c:pt>
                <c:pt idx="457">
                  <c:v>64.872513618181813</c:v>
                </c:pt>
                <c:pt idx="458">
                  <c:v>64.87195569090909</c:v>
                </c:pt>
                <c:pt idx="459">
                  <c:v>64.871396545454544</c:v>
                </c:pt>
                <c:pt idx="460">
                  <c:v>64.870836181818191</c:v>
                </c:pt>
                <c:pt idx="461">
                  <c:v>64.870274600000002</c:v>
                </c:pt>
                <c:pt idx="462">
                  <c:v>64.869711800000005</c:v>
                </c:pt>
                <c:pt idx="463">
                  <c:v>64.869147781818185</c:v>
                </c:pt>
                <c:pt idx="464">
                  <c:v>64.868582545454558</c:v>
                </c:pt>
                <c:pt idx="465">
                  <c:v>64.868016090909094</c:v>
                </c:pt>
                <c:pt idx="466">
                  <c:v>64.867448418181823</c:v>
                </c:pt>
                <c:pt idx="467">
                  <c:v>64.866879527272729</c:v>
                </c:pt>
                <c:pt idx="468">
                  <c:v>64.866309418181828</c:v>
                </c:pt>
                <c:pt idx="469">
                  <c:v>64.865738090909105</c:v>
                </c:pt>
                <c:pt idx="470">
                  <c:v>64.865165545454559</c:v>
                </c:pt>
                <c:pt idx="471">
                  <c:v>64.864591781818191</c:v>
                </c:pt>
                <c:pt idx="472">
                  <c:v>64.864016800000016</c:v>
                </c:pt>
                <c:pt idx="473">
                  <c:v>64.863440600000004</c:v>
                </c:pt>
                <c:pt idx="474">
                  <c:v>64.862863181818184</c:v>
                </c:pt>
                <c:pt idx="475">
                  <c:v>64.862284545454557</c:v>
                </c:pt>
                <c:pt idx="476">
                  <c:v>64.861704690909107</c:v>
                </c:pt>
                <c:pt idx="477">
                  <c:v>64.861123618181821</c:v>
                </c:pt>
                <c:pt idx="478">
                  <c:v>64.860541327272728</c:v>
                </c:pt>
                <c:pt idx="479">
                  <c:v>64.859957818181826</c:v>
                </c:pt>
                <c:pt idx="480">
                  <c:v>64.859373090909102</c:v>
                </c:pt>
                <c:pt idx="481">
                  <c:v>64.858787145454556</c:v>
                </c:pt>
                <c:pt idx="482">
                  <c:v>64.858199981818188</c:v>
                </c:pt>
                <c:pt idx="483">
                  <c:v>64.857611600000013</c:v>
                </c:pt>
                <c:pt idx="484">
                  <c:v>64.857022000000001</c:v>
                </c:pt>
                <c:pt idx="485">
                  <c:v>64.856431181818181</c:v>
                </c:pt>
                <c:pt idx="486">
                  <c:v>64.855839145454553</c:v>
                </c:pt>
                <c:pt idx="487">
                  <c:v>64.855245890909089</c:v>
                </c:pt>
                <c:pt idx="488">
                  <c:v>64.854651418181817</c:v>
                </c:pt>
                <c:pt idx="489">
                  <c:v>64.854055727272723</c:v>
                </c:pt>
                <c:pt idx="490">
                  <c:v>64.853458818181821</c:v>
                </c:pt>
                <c:pt idx="491">
                  <c:v>64.852860690909097</c:v>
                </c:pt>
                <c:pt idx="492">
                  <c:v>64.852261345454551</c:v>
                </c:pt>
                <c:pt idx="493">
                  <c:v>64.851660781818182</c:v>
                </c:pt>
                <c:pt idx="494">
                  <c:v>64.851059000000006</c:v>
                </c:pt>
                <c:pt idx="495">
                  <c:v>64.850456000000008</c:v>
                </c:pt>
                <c:pt idx="496">
                  <c:v>64.849851781818188</c:v>
                </c:pt>
                <c:pt idx="497">
                  <c:v>64.849246345454546</c:v>
                </c:pt>
                <c:pt idx="498">
                  <c:v>64.848639690909096</c:v>
                </c:pt>
                <c:pt idx="499">
                  <c:v>64.848031818181838</c:v>
                </c:pt>
                <c:pt idx="500">
                  <c:v>64.847422727272743</c:v>
                </c:pt>
                <c:pt idx="501">
                  <c:v>64.846812418181827</c:v>
                </c:pt>
                <c:pt idx="502">
                  <c:v>64.846200890909103</c:v>
                </c:pt>
                <c:pt idx="503">
                  <c:v>64.845588145454556</c:v>
                </c:pt>
                <c:pt idx="504">
                  <c:v>64.844974181818188</c:v>
                </c:pt>
                <c:pt idx="505">
                  <c:v>64.844359000000011</c:v>
                </c:pt>
                <c:pt idx="506">
                  <c:v>64.843742600000013</c:v>
                </c:pt>
                <c:pt idx="507">
                  <c:v>64.843124981818193</c:v>
                </c:pt>
                <c:pt idx="508">
                  <c:v>64.842506145454564</c:v>
                </c:pt>
                <c:pt idx="509">
                  <c:v>64.841886090909099</c:v>
                </c:pt>
                <c:pt idx="510">
                  <c:v>64.841264818181827</c:v>
                </c:pt>
                <c:pt idx="511">
                  <c:v>64.840642327272732</c:v>
                </c:pt>
                <c:pt idx="512">
                  <c:v>64.84001861818183</c:v>
                </c:pt>
                <c:pt idx="513">
                  <c:v>64.839393690909091</c:v>
                </c:pt>
                <c:pt idx="514">
                  <c:v>64.838767545454559</c:v>
                </c:pt>
                <c:pt idx="515">
                  <c:v>64.83814018181819</c:v>
                </c:pt>
                <c:pt idx="516">
                  <c:v>64.837511600000013</c:v>
                </c:pt>
                <c:pt idx="517">
                  <c:v>64.8368818</c:v>
                </c:pt>
                <c:pt idx="518">
                  <c:v>64.83625078181818</c:v>
                </c:pt>
                <c:pt idx="519">
                  <c:v>64.835618545454551</c:v>
                </c:pt>
                <c:pt idx="520">
                  <c:v>64.8349850909091</c:v>
                </c:pt>
                <c:pt idx="521">
                  <c:v>64.834350418181828</c:v>
                </c:pt>
                <c:pt idx="522">
                  <c:v>64.833714527272733</c:v>
                </c:pt>
                <c:pt idx="523">
                  <c:v>64.83307741818183</c:v>
                </c:pt>
                <c:pt idx="524">
                  <c:v>64.832439090909091</c:v>
                </c:pt>
                <c:pt idx="525">
                  <c:v>64.831799545454558</c:v>
                </c:pt>
                <c:pt idx="526">
                  <c:v>64.831158781818189</c:v>
                </c:pt>
                <c:pt idx="527">
                  <c:v>64.830516800000012</c:v>
                </c:pt>
                <c:pt idx="528">
                  <c:v>64.829873600000013</c:v>
                </c:pt>
                <c:pt idx="529">
                  <c:v>64.829229181818192</c:v>
                </c:pt>
                <c:pt idx="530">
                  <c:v>64.828583545454563</c:v>
                </c:pt>
                <c:pt idx="531">
                  <c:v>64.827936690909098</c:v>
                </c:pt>
                <c:pt idx="532">
                  <c:v>64.827288618181825</c:v>
                </c:pt>
                <c:pt idx="533">
                  <c:v>64.826639327272744</c:v>
                </c:pt>
                <c:pt idx="534">
                  <c:v>64.825988818181827</c:v>
                </c:pt>
                <c:pt idx="535">
                  <c:v>64.825337090909102</c:v>
                </c:pt>
                <c:pt idx="536">
                  <c:v>64.824684145454555</c:v>
                </c:pt>
                <c:pt idx="537">
                  <c:v>64.8240299818182</c:v>
                </c:pt>
                <c:pt idx="538">
                  <c:v>64.823374600000008</c:v>
                </c:pt>
                <c:pt idx="539">
                  <c:v>64.822718000000009</c:v>
                </c:pt>
                <c:pt idx="540">
                  <c:v>64.822060181818188</c:v>
                </c:pt>
                <c:pt idx="541">
                  <c:v>64.821401145454558</c:v>
                </c:pt>
                <c:pt idx="542">
                  <c:v>64.820740890909107</c:v>
                </c:pt>
                <c:pt idx="543">
                  <c:v>64.820079418181834</c:v>
                </c:pt>
                <c:pt idx="544">
                  <c:v>64.819416727272738</c:v>
                </c:pt>
                <c:pt idx="545">
                  <c:v>64.818752818181821</c:v>
                </c:pt>
                <c:pt idx="546">
                  <c:v>64.818087690909095</c:v>
                </c:pt>
                <c:pt idx="547">
                  <c:v>64.817421345454548</c:v>
                </c:pt>
                <c:pt idx="548">
                  <c:v>64.816753781818178</c:v>
                </c:pt>
                <c:pt idx="549">
                  <c:v>64.816085000000001</c:v>
                </c:pt>
                <c:pt idx="550">
                  <c:v>64.815415000000002</c:v>
                </c:pt>
                <c:pt idx="551">
                  <c:v>64.81474378181818</c:v>
                </c:pt>
                <c:pt idx="552">
                  <c:v>64.814071345454551</c:v>
                </c:pt>
                <c:pt idx="553">
                  <c:v>64.813397690909099</c:v>
                </c:pt>
                <c:pt idx="554">
                  <c:v>64.812722818181825</c:v>
                </c:pt>
                <c:pt idx="555">
                  <c:v>64.81204672727273</c:v>
                </c:pt>
                <c:pt idx="556">
                  <c:v>64.811369418181826</c:v>
                </c:pt>
                <c:pt idx="557">
                  <c:v>64.8106908909091</c:v>
                </c:pt>
                <c:pt idx="558">
                  <c:v>64.810011145454553</c:v>
                </c:pt>
                <c:pt idx="559">
                  <c:v>64.809330181818197</c:v>
                </c:pt>
                <c:pt idx="560">
                  <c:v>64.808648000000019</c:v>
                </c:pt>
                <c:pt idx="561">
                  <c:v>64.80796460000002</c:v>
                </c:pt>
                <c:pt idx="562">
                  <c:v>64.807279981818198</c:v>
                </c:pt>
                <c:pt idx="563">
                  <c:v>64.806594145454554</c:v>
                </c:pt>
                <c:pt idx="564">
                  <c:v>64.805907090909102</c:v>
                </c:pt>
                <c:pt idx="565">
                  <c:v>64.805218818181828</c:v>
                </c:pt>
                <c:pt idx="566">
                  <c:v>64.804529327272746</c:v>
                </c:pt>
                <c:pt idx="567">
                  <c:v>64.803838618181828</c:v>
                </c:pt>
                <c:pt idx="568">
                  <c:v>64.803146690909102</c:v>
                </c:pt>
                <c:pt idx="569">
                  <c:v>64.802453545454554</c:v>
                </c:pt>
                <c:pt idx="570">
                  <c:v>64.801759181818198</c:v>
                </c:pt>
                <c:pt idx="571">
                  <c:v>64.801063600000006</c:v>
                </c:pt>
                <c:pt idx="572">
                  <c:v>64.800366800000006</c:v>
                </c:pt>
                <c:pt idx="573">
                  <c:v>64.799668781818198</c:v>
                </c:pt>
                <c:pt idx="574">
                  <c:v>64.798969545454554</c:v>
                </c:pt>
                <c:pt idx="575">
                  <c:v>64.798269090909102</c:v>
                </c:pt>
                <c:pt idx="576">
                  <c:v>64.797567418181828</c:v>
                </c:pt>
                <c:pt idx="577">
                  <c:v>64.796864527272731</c:v>
                </c:pt>
                <c:pt idx="578">
                  <c:v>64.796160418181827</c:v>
                </c:pt>
                <c:pt idx="579">
                  <c:v>64.795455090909087</c:v>
                </c:pt>
                <c:pt idx="580">
                  <c:v>64.794748545454553</c:v>
                </c:pt>
                <c:pt idx="581">
                  <c:v>64.794040781818182</c:v>
                </c:pt>
                <c:pt idx="582">
                  <c:v>64.793331800000004</c:v>
                </c:pt>
                <c:pt idx="583">
                  <c:v>64.792621600000004</c:v>
                </c:pt>
                <c:pt idx="584">
                  <c:v>64.791910181818196</c:v>
                </c:pt>
                <c:pt idx="585">
                  <c:v>64.791197545454551</c:v>
                </c:pt>
                <c:pt idx="586">
                  <c:v>64.790483690909099</c:v>
                </c:pt>
                <c:pt idx="587">
                  <c:v>64.789768618181824</c:v>
                </c:pt>
                <c:pt idx="588">
                  <c:v>64.789052327272742</c:v>
                </c:pt>
                <c:pt idx="589">
                  <c:v>64.788334818181823</c:v>
                </c:pt>
                <c:pt idx="590">
                  <c:v>64.787616090909097</c:v>
                </c:pt>
                <c:pt idx="591">
                  <c:v>64.786896145454563</c:v>
                </c:pt>
                <c:pt idx="592">
                  <c:v>64.786174981818192</c:v>
                </c:pt>
                <c:pt idx="593">
                  <c:v>64.785452600000013</c:v>
                </c:pt>
                <c:pt idx="594">
                  <c:v>64.784729000000013</c:v>
                </c:pt>
                <c:pt idx="595">
                  <c:v>64.78400418181819</c:v>
                </c:pt>
                <c:pt idx="596">
                  <c:v>64.78327814545456</c:v>
                </c:pt>
                <c:pt idx="597">
                  <c:v>64.782550890909107</c:v>
                </c:pt>
                <c:pt idx="598">
                  <c:v>64.781822418181832</c:v>
                </c:pt>
                <c:pt idx="599">
                  <c:v>64.781092727272735</c:v>
                </c:pt>
                <c:pt idx="600">
                  <c:v>64.780361818181831</c:v>
                </c:pt>
                <c:pt idx="601">
                  <c:v>64.779629690909104</c:v>
                </c:pt>
                <c:pt idx="602">
                  <c:v>64.778896345454555</c:v>
                </c:pt>
                <c:pt idx="603">
                  <c:v>64.778161781818199</c:v>
                </c:pt>
                <c:pt idx="604">
                  <c:v>64.777426000000006</c:v>
                </c:pt>
                <c:pt idx="605">
                  <c:v>64.776689000000005</c:v>
                </c:pt>
                <c:pt idx="606">
                  <c:v>64.775950781818182</c:v>
                </c:pt>
                <c:pt idx="607">
                  <c:v>64.775211345454551</c:v>
                </c:pt>
                <c:pt idx="608">
                  <c:v>64.774470690909098</c:v>
                </c:pt>
                <c:pt idx="609">
                  <c:v>64.773728818181823</c:v>
                </c:pt>
                <c:pt idx="610">
                  <c:v>64.772985727272726</c:v>
                </c:pt>
                <c:pt idx="611">
                  <c:v>64.772241418181821</c:v>
                </c:pt>
                <c:pt idx="612">
                  <c:v>64.771495890909094</c:v>
                </c:pt>
                <c:pt idx="613">
                  <c:v>64.770749145454545</c:v>
                </c:pt>
                <c:pt idx="614">
                  <c:v>64.770001181818188</c:v>
                </c:pt>
                <c:pt idx="615">
                  <c:v>64.769252000000009</c:v>
                </c:pt>
                <c:pt idx="616">
                  <c:v>64.768501600000008</c:v>
                </c:pt>
                <c:pt idx="617">
                  <c:v>64.767749981818184</c:v>
                </c:pt>
                <c:pt idx="618">
                  <c:v>64.766997145454553</c:v>
                </c:pt>
                <c:pt idx="619">
                  <c:v>64.7662430909091</c:v>
                </c:pt>
                <c:pt idx="620">
                  <c:v>64.765487818181825</c:v>
                </c:pt>
                <c:pt idx="621">
                  <c:v>64.764731327272727</c:v>
                </c:pt>
                <c:pt idx="622">
                  <c:v>64.763973618181822</c:v>
                </c:pt>
                <c:pt idx="623">
                  <c:v>64.763214690909109</c:v>
                </c:pt>
                <c:pt idx="624">
                  <c:v>64.76245454545456</c:v>
                </c:pt>
                <c:pt idx="625">
                  <c:v>64.761693181818188</c:v>
                </c:pt>
                <c:pt idx="626">
                  <c:v>64.760930600000009</c:v>
                </c:pt>
                <c:pt idx="627">
                  <c:v>64.760166800000007</c:v>
                </c:pt>
                <c:pt idx="628">
                  <c:v>64.759401781818198</c:v>
                </c:pt>
                <c:pt idx="629">
                  <c:v>64.758635545454553</c:v>
                </c:pt>
                <c:pt idx="630">
                  <c:v>64.757868090909099</c:v>
                </c:pt>
                <c:pt idx="631">
                  <c:v>64.757099418181824</c:v>
                </c:pt>
                <c:pt idx="632">
                  <c:v>64.75632952727274</c:v>
                </c:pt>
                <c:pt idx="633">
                  <c:v>64.75555841818182</c:v>
                </c:pt>
                <c:pt idx="634">
                  <c:v>64.754786090909093</c:v>
                </c:pt>
                <c:pt idx="635">
                  <c:v>64.754012545454557</c:v>
                </c:pt>
                <c:pt idx="636">
                  <c:v>64.753237781818186</c:v>
                </c:pt>
                <c:pt idx="637">
                  <c:v>64.752461800000006</c:v>
                </c:pt>
                <c:pt idx="638">
                  <c:v>64.751684600000004</c:v>
                </c:pt>
                <c:pt idx="639">
                  <c:v>64.750906181818181</c:v>
                </c:pt>
                <c:pt idx="640">
                  <c:v>64.750126545454549</c:v>
                </c:pt>
                <c:pt idx="641">
                  <c:v>64.749345690909095</c:v>
                </c:pt>
                <c:pt idx="642">
                  <c:v>64.748563618181819</c:v>
                </c:pt>
                <c:pt idx="643">
                  <c:v>64.747780327272721</c:v>
                </c:pt>
                <c:pt idx="644">
                  <c:v>64.746995818181816</c:v>
                </c:pt>
                <c:pt idx="645">
                  <c:v>64.746210090909088</c:v>
                </c:pt>
                <c:pt idx="646">
                  <c:v>64.745423145454552</c:v>
                </c:pt>
                <c:pt idx="647">
                  <c:v>64.74463498181818</c:v>
                </c:pt>
                <c:pt idx="648">
                  <c:v>64.7438456</c:v>
                </c:pt>
                <c:pt idx="649">
                  <c:v>64.743054999999998</c:v>
                </c:pt>
                <c:pt idx="650">
                  <c:v>64.742263181818188</c:v>
                </c:pt>
                <c:pt idx="651">
                  <c:v>64.741470145454556</c:v>
                </c:pt>
                <c:pt idx="652">
                  <c:v>64.740675890909088</c:v>
                </c:pt>
                <c:pt idx="653">
                  <c:v>64.739880418181826</c:v>
                </c:pt>
                <c:pt idx="654">
                  <c:v>64.739083727272742</c:v>
                </c:pt>
                <c:pt idx="655">
                  <c:v>64.738285818181822</c:v>
                </c:pt>
                <c:pt idx="656">
                  <c:v>64.737486690909094</c:v>
                </c:pt>
                <c:pt idx="657">
                  <c:v>64.736686345454558</c:v>
                </c:pt>
                <c:pt idx="658">
                  <c:v>64.735884781818186</c:v>
                </c:pt>
                <c:pt idx="659">
                  <c:v>64.735082000000006</c:v>
                </c:pt>
                <c:pt idx="660">
                  <c:v>64.734278000000003</c:v>
                </c:pt>
                <c:pt idx="661">
                  <c:v>64.733472781818193</c:v>
                </c:pt>
                <c:pt idx="662">
                  <c:v>64.732666345454547</c:v>
                </c:pt>
                <c:pt idx="663">
                  <c:v>64.731858690909093</c:v>
                </c:pt>
                <c:pt idx="664">
                  <c:v>64.731049818181816</c:v>
                </c:pt>
                <c:pt idx="665">
                  <c:v>64.730239727272732</c:v>
                </c:pt>
                <c:pt idx="666">
                  <c:v>64.729428418181826</c:v>
                </c:pt>
                <c:pt idx="667">
                  <c:v>64.728615890909097</c:v>
                </c:pt>
                <c:pt idx="668">
                  <c:v>64.727802145454547</c:v>
                </c:pt>
                <c:pt idx="669">
                  <c:v>64.726987181818188</c:v>
                </c:pt>
                <c:pt idx="670">
                  <c:v>64.726171000000008</c:v>
                </c:pt>
                <c:pt idx="671">
                  <c:v>64.725353600000005</c:v>
                </c:pt>
                <c:pt idx="672">
                  <c:v>64.724534981818181</c:v>
                </c:pt>
                <c:pt idx="673">
                  <c:v>64.723715145454548</c:v>
                </c:pt>
                <c:pt idx="674">
                  <c:v>64.722894090909094</c:v>
                </c:pt>
                <c:pt idx="675">
                  <c:v>64.722071818181817</c:v>
                </c:pt>
                <c:pt idx="676">
                  <c:v>64.721248327272733</c:v>
                </c:pt>
                <c:pt idx="677">
                  <c:v>64.720423618181812</c:v>
                </c:pt>
                <c:pt idx="678">
                  <c:v>64.719597690909097</c:v>
                </c:pt>
                <c:pt idx="679">
                  <c:v>64.718770545454547</c:v>
                </c:pt>
                <c:pt idx="680">
                  <c:v>64.717942181818188</c:v>
                </c:pt>
                <c:pt idx="681">
                  <c:v>64.717112600000007</c:v>
                </c:pt>
                <c:pt idx="682">
                  <c:v>64.716281800000004</c:v>
                </c:pt>
                <c:pt idx="683">
                  <c:v>64.71544978181818</c:v>
                </c:pt>
                <c:pt idx="684">
                  <c:v>64.714616545454547</c:v>
                </c:pt>
                <c:pt idx="685">
                  <c:v>64.713782090909092</c:v>
                </c:pt>
                <c:pt idx="686">
                  <c:v>64.712946418181815</c:v>
                </c:pt>
                <c:pt idx="687">
                  <c:v>64.71210952727273</c:v>
                </c:pt>
                <c:pt idx="688">
                  <c:v>64.711271418181823</c:v>
                </c:pt>
                <c:pt idx="689">
                  <c:v>64.710432090909094</c:v>
                </c:pt>
                <c:pt idx="690">
                  <c:v>64.709591545454543</c:v>
                </c:pt>
                <c:pt idx="691">
                  <c:v>64.708749781818184</c:v>
                </c:pt>
                <c:pt idx="692">
                  <c:v>64.707906800000003</c:v>
                </c:pt>
                <c:pt idx="693">
                  <c:v>64.7070626</c:v>
                </c:pt>
                <c:pt idx="694">
                  <c:v>64.706217181818189</c:v>
                </c:pt>
                <c:pt idx="695">
                  <c:v>64.705370545454542</c:v>
                </c:pt>
                <c:pt idx="696">
                  <c:v>64.704522690909087</c:v>
                </c:pt>
                <c:pt idx="697">
                  <c:v>64.703673618181824</c:v>
                </c:pt>
                <c:pt idx="698">
                  <c:v>64.702823327272725</c:v>
                </c:pt>
                <c:pt idx="699">
                  <c:v>64.701971818181818</c:v>
                </c:pt>
                <c:pt idx="700">
                  <c:v>64.701119090909089</c:v>
                </c:pt>
                <c:pt idx="701">
                  <c:v>64.700265145454537</c:v>
                </c:pt>
                <c:pt idx="702">
                  <c:v>64.699409981818178</c:v>
                </c:pt>
                <c:pt idx="703">
                  <c:v>64.698553599999997</c:v>
                </c:pt>
                <c:pt idx="704">
                  <c:v>64.697696000000008</c:v>
                </c:pt>
                <c:pt idx="705">
                  <c:v>64.696837181818182</c:v>
                </c:pt>
                <c:pt idx="706">
                  <c:v>64.695977145454549</c:v>
                </c:pt>
                <c:pt idx="707">
                  <c:v>64.695115890909094</c:v>
                </c:pt>
                <c:pt idx="708">
                  <c:v>64.69425341818183</c:v>
                </c:pt>
                <c:pt idx="709">
                  <c:v>64.693389727272731</c:v>
                </c:pt>
                <c:pt idx="710">
                  <c:v>64.692524818181823</c:v>
                </c:pt>
                <c:pt idx="711">
                  <c:v>64.691658690909094</c:v>
                </c:pt>
                <c:pt idx="712">
                  <c:v>64.690791345454556</c:v>
                </c:pt>
                <c:pt idx="713">
                  <c:v>64.689922781818183</c:v>
                </c:pt>
                <c:pt idx="714">
                  <c:v>64.689053000000001</c:v>
                </c:pt>
                <c:pt idx="715">
                  <c:v>64.688182000000012</c:v>
                </c:pt>
                <c:pt idx="716">
                  <c:v>64.687309781818186</c:v>
                </c:pt>
                <c:pt idx="717">
                  <c:v>64.686436345454553</c:v>
                </c:pt>
                <c:pt idx="718">
                  <c:v>64.685561690909097</c:v>
                </c:pt>
                <c:pt idx="719">
                  <c:v>64.684685818181819</c:v>
                </c:pt>
                <c:pt idx="720">
                  <c:v>64.683808727272734</c:v>
                </c:pt>
                <c:pt idx="721">
                  <c:v>64.682930418181826</c:v>
                </c:pt>
                <c:pt idx="722">
                  <c:v>64.682050890909096</c:v>
                </c:pt>
                <c:pt idx="723">
                  <c:v>64.681170145454558</c:v>
                </c:pt>
                <c:pt idx="724">
                  <c:v>64.680288181818185</c:v>
                </c:pt>
                <c:pt idx="725">
                  <c:v>64.679405000000003</c:v>
                </c:pt>
                <c:pt idx="726">
                  <c:v>64.678520599999999</c:v>
                </c:pt>
                <c:pt idx="727">
                  <c:v>64.677634981818187</c:v>
                </c:pt>
                <c:pt idx="728">
                  <c:v>64.676748145454553</c:v>
                </c:pt>
                <c:pt idx="729">
                  <c:v>64.675860090909097</c:v>
                </c:pt>
                <c:pt idx="730">
                  <c:v>64.674970818181819</c:v>
                </c:pt>
                <c:pt idx="731">
                  <c:v>64.674080327272733</c:v>
                </c:pt>
                <c:pt idx="732">
                  <c:v>64.673188618181825</c:v>
                </c:pt>
                <c:pt idx="733">
                  <c:v>64.672295690909095</c:v>
                </c:pt>
                <c:pt idx="734">
                  <c:v>64.671401545454543</c:v>
                </c:pt>
                <c:pt idx="735">
                  <c:v>64.670506181818183</c:v>
                </c:pt>
                <c:pt idx="736">
                  <c:v>64.669609600000001</c:v>
                </c:pt>
                <c:pt idx="737">
                  <c:v>64.668711799999997</c:v>
                </c:pt>
                <c:pt idx="738">
                  <c:v>64.667812781818185</c:v>
                </c:pt>
                <c:pt idx="739">
                  <c:v>64.666912545454551</c:v>
                </c:pt>
                <c:pt idx="740">
                  <c:v>64.666011090909095</c:v>
                </c:pt>
                <c:pt idx="741">
                  <c:v>64.665108418181816</c:v>
                </c:pt>
                <c:pt idx="742">
                  <c:v>64.66420452727273</c:v>
                </c:pt>
                <c:pt idx="743">
                  <c:v>64.663299418181822</c:v>
                </c:pt>
                <c:pt idx="744">
                  <c:v>64.662393090909106</c:v>
                </c:pt>
                <c:pt idx="745">
                  <c:v>64.661485545454553</c:v>
                </c:pt>
                <c:pt idx="746">
                  <c:v>64.660576781818193</c:v>
                </c:pt>
                <c:pt idx="747">
                  <c:v>64.659666800000011</c:v>
                </c:pt>
                <c:pt idx="748">
                  <c:v>64.658755600000006</c:v>
                </c:pt>
                <c:pt idx="749">
                  <c:v>64.657843181818194</c:v>
                </c:pt>
                <c:pt idx="750">
                  <c:v>64.65692954545456</c:v>
                </c:pt>
                <c:pt idx="751">
                  <c:v>64.656014690909103</c:v>
                </c:pt>
                <c:pt idx="752">
                  <c:v>64.655098618181825</c:v>
                </c:pt>
                <c:pt idx="753">
                  <c:v>64.654181327272738</c:v>
                </c:pt>
                <c:pt idx="754">
                  <c:v>64.65326281818183</c:v>
                </c:pt>
                <c:pt idx="755">
                  <c:v>64.652343090909099</c:v>
                </c:pt>
                <c:pt idx="756">
                  <c:v>64.651422145454561</c:v>
                </c:pt>
                <c:pt idx="757">
                  <c:v>64.650499981818186</c:v>
                </c:pt>
                <c:pt idx="758">
                  <c:v>64.649576600000003</c:v>
                </c:pt>
                <c:pt idx="759">
                  <c:v>64.648652000000013</c:v>
                </c:pt>
                <c:pt idx="760">
                  <c:v>64.647726181818186</c:v>
                </c:pt>
                <c:pt idx="761">
                  <c:v>64.646799145454551</c:v>
                </c:pt>
                <c:pt idx="762">
                  <c:v>64.645870890909094</c:v>
                </c:pt>
                <c:pt idx="763">
                  <c:v>64.644941418181816</c:v>
                </c:pt>
                <c:pt idx="764">
                  <c:v>64.644010727272729</c:v>
                </c:pt>
                <c:pt idx="765">
                  <c:v>64.64307881818182</c:v>
                </c:pt>
                <c:pt idx="766">
                  <c:v>64.642145690909103</c:v>
                </c:pt>
                <c:pt idx="767">
                  <c:v>64.64121134545455</c:v>
                </c:pt>
                <c:pt idx="768">
                  <c:v>64.64027578181819</c:v>
                </c:pt>
                <c:pt idx="769">
                  <c:v>64.639339000000007</c:v>
                </c:pt>
                <c:pt idx="770">
                  <c:v>64.638401000000016</c:v>
                </c:pt>
                <c:pt idx="771">
                  <c:v>64.637461781818189</c:v>
                </c:pt>
                <c:pt idx="772">
                  <c:v>64.636521345454554</c:v>
                </c:pt>
                <c:pt idx="773">
                  <c:v>64.635579690909097</c:v>
                </c:pt>
                <c:pt idx="774">
                  <c:v>64.634636818181832</c:v>
                </c:pt>
                <c:pt idx="775">
                  <c:v>64.633692727272745</c:v>
                </c:pt>
                <c:pt idx="776">
                  <c:v>64.632747418181822</c:v>
                </c:pt>
                <c:pt idx="777">
                  <c:v>64.631800890909105</c:v>
                </c:pt>
                <c:pt idx="778">
                  <c:v>64.630853145454566</c:v>
                </c:pt>
                <c:pt idx="779">
                  <c:v>64.629904181818191</c:v>
                </c:pt>
                <c:pt idx="780">
                  <c:v>64.628954000000007</c:v>
                </c:pt>
                <c:pt idx="781">
                  <c:v>64.628002600000016</c:v>
                </c:pt>
                <c:pt idx="782">
                  <c:v>64.627049981818189</c:v>
                </c:pt>
                <c:pt idx="783">
                  <c:v>64.626096145454554</c:v>
                </c:pt>
                <c:pt idx="784">
                  <c:v>64.625141090909096</c:v>
                </c:pt>
                <c:pt idx="785">
                  <c:v>64.624184818181831</c:v>
                </c:pt>
                <c:pt idx="786">
                  <c:v>64.623227327272744</c:v>
                </c:pt>
                <c:pt idx="787">
                  <c:v>64.622268618181835</c:v>
                </c:pt>
                <c:pt idx="788">
                  <c:v>64.621308690909103</c:v>
                </c:pt>
                <c:pt idx="789">
                  <c:v>64.62034754545455</c:v>
                </c:pt>
                <c:pt idx="790">
                  <c:v>64.619385181818188</c:v>
                </c:pt>
                <c:pt idx="791">
                  <c:v>64.618421600000005</c:v>
                </c:pt>
                <c:pt idx="792">
                  <c:v>64.617456799999999</c:v>
                </c:pt>
                <c:pt idx="793">
                  <c:v>64.616490781818186</c:v>
                </c:pt>
                <c:pt idx="794">
                  <c:v>64.61552354545455</c:v>
                </c:pt>
                <c:pt idx="795">
                  <c:v>64.614555090909093</c:v>
                </c:pt>
                <c:pt idx="796">
                  <c:v>64.613585418181827</c:v>
                </c:pt>
                <c:pt idx="797">
                  <c:v>64.61261452727274</c:v>
                </c:pt>
                <c:pt idx="798">
                  <c:v>64.61164241818183</c:v>
                </c:pt>
                <c:pt idx="799">
                  <c:v>64.610669090909099</c:v>
                </c:pt>
                <c:pt idx="800">
                  <c:v>64.609694545454559</c:v>
                </c:pt>
                <c:pt idx="801">
                  <c:v>64.608718781818197</c:v>
                </c:pt>
                <c:pt idx="802">
                  <c:v>64.607741800000014</c:v>
                </c:pt>
                <c:pt idx="803">
                  <c:v>64.606763600000008</c:v>
                </c:pt>
                <c:pt idx="804">
                  <c:v>64.605784181818194</c:v>
                </c:pt>
                <c:pt idx="805">
                  <c:v>64.604803545454558</c:v>
                </c:pt>
                <c:pt idx="806">
                  <c:v>64.603821690909101</c:v>
                </c:pt>
                <c:pt idx="807">
                  <c:v>64.602838618181835</c:v>
                </c:pt>
                <c:pt idx="808">
                  <c:v>64.601854327272747</c:v>
                </c:pt>
                <c:pt idx="809">
                  <c:v>64.600868818181837</c:v>
                </c:pt>
                <c:pt idx="810">
                  <c:v>64.599882090909105</c:v>
                </c:pt>
                <c:pt idx="811">
                  <c:v>64.598894145454551</c:v>
                </c:pt>
                <c:pt idx="812">
                  <c:v>64.597904981818189</c:v>
                </c:pt>
                <c:pt idx="813">
                  <c:v>64.596914600000019</c:v>
                </c:pt>
                <c:pt idx="814">
                  <c:v>64.595923000000013</c:v>
                </c:pt>
                <c:pt idx="815">
                  <c:v>64.594930181818185</c:v>
                </c:pt>
                <c:pt idx="816">
                  <c:v>64.593936145454563</c:v>
                </c:pt>
                <c:pt idx="817">
                  <c:v>64.592940890909105</c:v>
                </c:pt>
                <c:pt idx="818">
                  <c:v>64.591944418181825</c:v>
                </c:pt>
                <c:pt idx="819">
                  <c:v>64.590946727272737</c:v>
                </c:pt>
                <c:pt idx="820">
                  <c:v>64.589947818181827</c:v>
                </c:pt>
                <c:pt idx="821">
                  <c:v>64.588947690909094</c:v>
                </c:pt>
                <c:pt idx="822">
                  <c:v>64.587946345454554</c:v>
                </c:pt>
                <c:pt idx="823">
                  <c:v>64.586943781818178</c:v>
                </c:pt>
                <c:pt idx="824">
                  <c:v>64.585940000000008</c:v>
                </c:pt>
                <c:pt idx="825">
                  <c:v>64.584935000000002</c:v>
                </c:pt>
                <c:pt idx="826">
                  <c:v>64.583928781818187</c:v>
                </c:pt>
                <c:pt idx="827">
                  <c:v>64.582921345454551</c:v>
                </c:pt>
                <c:pt idx="828">
                  <c:v>64.581912690909107</c:v>
                </c:pt>
                <c:pt idx="829">
                  <c:v>64.580902818181826</c:v>
                </c:pt>
                <c:pt idx="830">
                  <c:v>64.579891727272738</c:v>
                </c:pt>
                <c:pt idx="831">
                  <c:v>64.578879418181828</c:v>
                </c:pt>
                <c:pt idx="832">
                  <c:v>64.577865890909109</c:v>
                </c:pt>
                <c:pt idx="833">
                  <c:v>64.576851145454555</c:v>
                </c:pt>
                <c:pt idx="834">
                  <c:v>64.575835181818192</c:v>
                </c:pt>
                <c:pt idx="835">
                  <c:v>64.574818000000008</c:v>
                </c:pt>
                <c:pt idx="836">
                  <c:v>64.573799600000015</c:v>
                </c:pt>
                <c:pt idx="837">
                  <c:v>64.572779981818201</c:v>
                </c:pt>
                <c:pt idx="838">
                  <c:v>64.57175914545455</c:v>
                </c:pt>
                <c:pt idx="839">
                  <c:v>64.570737090909105</c:v>
                </c:pt>
                <c:pt idx="840">
                  <c:v>64.569713818181839</c:v>
                </c:pt>
                <c:pt idx="841">
                  <c:v>64.568689327272736</c:v>
                </c:pt>
                <c:pt idx="842">
                  <c:v>64.567663618181825</c:v>
                </c:pt>
                <c:pt idx="843">
                  <c:v>64.566636690909107</c:v>
                </c:pt>
                <c:pt idx="844">
                  <c:v>64.565608545454566</c:v>
                </c:pt>
                <c:pt idx="845">
                  <c:v>64.564579181818189</c:v>
                </c:pt>
                <c:pt idx="846">
                  <c:v>64.563548600000004</c:v>
                </c:pt>
                <c:pt idx="847">
                  <c:v>64.562516800000012</c:v>
                </c:pt>
                <c:pt idx="848">
                  <c:v>64.561483781818197</c:v>
                </c:pt>
                <c:pt idx="849">
                  <c:v>64.56044954545456</c:v>
                </c:pt>
                <c:pt idx="850">
                  <c:v>64.559414090909101</c:v>
                </c:pt>
                <c:pt idx="851">
                  <c:v>64.55837741818182</c:v>
                </c:pt>
                <c:pt idx="852">
                  <c:v>64.557339527272731</c:v>
                </c:pt>
                <c:pt idx="853">
                  <c:v>64.55630041818182</c:v>
                </c:pt>
                <c:pt idx="854">
                  <c:v>64.555260090909087</c:v>
                </c:pt>
                <c:pt idx="855">
                  <c:v>64.554218545454546</c:v>
                </c:pt>
                <c:pt idx="856">
                  <c:v>64.553175781818183</c:v>
                </c:pt>
                <c:pt idx="857">
                  <c:v>64.552131799999998</c:v>
                </c:pt>
                <c:pt idx="858">
                  <c:v>64.551086600000005</c:v>
                </c:pt>
                <c:pt idx="859">
                  <c:v>64.55004018181819</c:v>
                </c:pt>
                <c:pt idx="860">
                  <c:v>64.548992545454553</c:v>
                </c:pt>
                <c:pt idx="861">
                  <c:v>64.547943690909094</c:v>
                </c:pt>
                <c:pt idx="862">
                  <c:v>64.546893618181826</c:v>
                </c:pt>
                <c:pt idx="863">
                  <c:v>64.545842327272737</c:v>
                </c:pt>
                <c:pt idx="864">
                  <c:v>64.544789818181826</c:v>
                </c:pt>
                <c:pt idx="865">
                  <c:v>64.543736090909093</c:v>
                </c:pt>
                <c:pt idx="866">
                  <c:v>64.542681145454551</c:v>
                </c:pt>
                <c:pt idx="867">
                  <c:v>64.541624981818188</c:v>
                </c:pt>
                <c:pt idx="868">
                  <c:v>64.540567600000017</c:v>
                </c:pt>
                <c:pt idx="869">
                  <c:v>64.53950900000001</c:v>
                </c:pt>
                <c:pt idx="870">
                  <c:v>64.538449181818194</c:v>
                </c:pt>
                <c:pt idx="871">
                  <c:v>64.537388145454557</c:v>
                </c:pt>
                <c:pt idx="872">
                  <c:v>64.536325890909097</c:v>
                </c:pt>
                <c:pt idx="873">
                  <c:v>64.53526241818183</c:v>
                </c:pt>
                <c:pt idx="874">
                  <c:v>64.534197727272741</c:v>
                </c:pt>
                <c:pt idx="875">
                  <c:v>64.533131818181829</c:v>
                </c:pt>
                <c:pt idx="876">
                  <c:v>64.532064690909095</c:v>
                </c:pt>
                <c:pt idx="877">
                  <c:v>64.530996345454554</c:v>
                </c:pt>
                <c:pt idx="878">
                  <c:v>64.52992678181819</c:v>
                </c:pt>
                <c:pt idx="879">
                  <c:v>64.528856000000005</c:v>
                </c:pt>
                <c:pt idx="880">
                  <c:v>64.527784000000011</c:v>
                </c:pt>
                <c:pt idx="881">
                  <c:v>64.526710781818181</c:v>
                </c:pt>
                <c:pt idx="882">
                  <c:v>64.525636345454558</c:v>
                </c:pt>
                <c:pt idx="883">
                  <c:v>64.524560690909098</c:v>
                </c:pt>
                <c:pt idx="884">
                  <c:v>64.52348381818183</c:v>
                </c:pt>
                <c:pt idx="885">
                  <c:v>64.522405727272726</c:v>
                </c:pt>
                <c:pt idx="886">
                  <c:v>64.521326418181815</c:v>
                </c:pt>
                <c:pt idx="887">
                  <c:v>64.520245890909095</c:v>
                </c:pt>
                <c:pt idx="888">
                  <c:v>64.519164145454539</c:v>
                </c:pt>
                <c:pt idx="889">
                  <c:v>64.518081181818189</c:v>
                </c:pt>
                <c:pt idx="890">
                  <c:v>64.516997000000003</c:v>
                </c:pt>
                <c:pt idx="891">
                  <c:v>64.51591160000001</c:v>
                </c:pt>
                <c:pt idx="892">
                  <c:v>64.51482498181818</c:v>
                </c:pt>
                <c:pt idx="893">
                  <c:v>64.513737145454556</c:v>
                </c:pt>
                <c:pt idx="894">
                  <c:v>64.512648090909096</c:v>
                </c:pt>
                <c:pt idx="895">
                  <c:v>64.511557818181828</c:v>
                </c:pt>
                <c:pt idx="896">
                  <c:v>64.510466327272738</c:v>
                </c:pt>
                <c:pt idx="897">
                  <c:v>64.509373618181826</c:v>
                </c:pt>
                <c:pt idx="898">
                  <c:v>64.508279690909106</c:v>
                </c:pt>
                <c:pt idx="899">
                  <c:v>64.50718454545455</c:v>
                </c:pt>
                <c:pt idx="900">
                  <c:v>64.506088181818185</c:v>
                </c:pt>
                <c:pt idx="901">
                  <c:v>64.504990600000014</c:v>
                </c:pt>
                <c:pt idx="902">
                  <c:v>64.503891800000005</c:v>
                </c:pt>
                <c:pt idx="903">
                  <c:v>64.502791781818189</c:v>
                </c:pt>
                <c:pt idx="904">
                  <c:v>64.501690545454551</c:v>
                </c:pt>
                <c:pt idx="905">
                  <c:v>64.500588090909105</c:v>
                </c:pt>
                <c:pt idx="906">
                  <c:v>64.499484418181822</c:v>
                </c:pt>
                <c:pt idx="907">
                  <c:v>64.498379527272732</c:v>
                </c:pt>
                <c:pt idx="908">
                  <c:v>64.49727341818182</c:v>
                </c:pt>
                <c:pt idx="909">
                  <c:v>64.496166090909099</c:v>
                </c:pt>
                <c:pt idx="910">
                  <c:v>64.495057545454557</c:v>
                </c:pt>
                <c:pt idx="911">
                  <c:v>64.493947781818193</c:v>
                </c:pt>
                <c:pt idx="912">
                  <c:v>64.492836800000006</c:v>
                </c:pt>
                <c:pt idx="913">
                  <c:v>64.491724600000012</c:v>
                </c:pt>
                <c:pt idx="914">
                  <c:v>64.490611181818181</c:v>
                </c:pt>
                <c:pt idx="915">
                  <c:v>64.489496545454543</c:v>
                </c:pt>
                <c:pt idx="916">
                  <c:v>64.488380690909082</c:v>
                </c:pt>
                <c:pt idx="917">
                  <c:v>64.487263618181814</c:v>
                </c:pt>
                <c:pt idx="918">
                  <c:v>64.486145327272723</c:v>
                </c:pt>
                <c:pt idx="919">
                  <c:v>64.485025818181811</c:v>
                </c:pt>
                <c:pt idx="920">
                  <c:v>64.48390509090909</c:v>
                </c:pt>
                <c:pt idx="921">
                  <c:v>64.482783145454547</c:v>
                </c:pt>
                <c:pt idx="922">
                  <c:v>64.481659981818183</c:v>
                </c:pt>
                <c:pt idx="923">
                  <c:v>64.480535599999996</c:v>
                </c:pt>
                <c:pt idx="924">
                  <c:v>64.479410000000001</c:v>
                </c:pt>
                <c:pt idx="925">
                  <c:v>64.478283181818185</c:v>
                </c:pt>
                <c:pt idx="926">
                  <c:v>64.477155145454546</c:v>
                </c:pt>
                <c:pt idx="927">
                  <c:v>64.476025890909099</c:v>
                </c:pt>
                <c:pt idx="928">
                  <c:v>64.474895418181831</c:v>
                </c:pt>
                <c:pt idx="929">
                  <c:v>64.47376372727274</c:v>
                </c:pt>
                <c:pt idx="930">
                  <c:v>64.472630818181827</c:v>
                </c:pt>
                <c:pt idx="931">
                  <c:v>64.471496690909092</c:v>
                </c:pt>
                <c:pt idx="932">
                  <c:v>64.470361345454549</c:v>
                </c:pt>
                <c:pt idx="933">
                  <c:v>64.469224781818184</c:v>
                </c:pt>
                <c:pt idx="934">
                  <c:v>64.468087000000011</c:v>
                </c:pt>
                <c:pt idx="935">
                  <c:v>64.466948000000002</c:v>
                </c:pt>
                <c:pt idx="936">
                  <c:v>64.465807781818185</c:v>
                </c:pt>
                <c:pt idx="937">
                  <c:v>64.464666345454546</c:v>
                </c:pt>
                <c:pt idx="938">
                  <c:v>64.463523690909099</c:v>
                </c:pt>
                <c:pt idx="939">
                  <c:v>64.462379818181816</c:v>
                </c:pt>
                <c:pt idx="940">
                  <c:v>64.461234727272725</c:v>
                </c:pt>
                <c:pt idx="941">
                  <c:v>64.460088418181826</c:v>
                </c:pt>
                <c:pt idx="942">
                  <c:v>64.458940890909091</c:v>
                </c:pt>
                <c:pt idx="943">
                  <c:v>64.457792145454547</c:v>
                </c:pt>
                <c:pt idx="944">
                  <c:v>64.456642181818182</c:v>
                </c:pt>
                <c:pt idx="945">
                  <c:v>64.455490999999995</c:v>
                </c:pt>
                <c:pt idx="946">
                  <c:v>64.4543386</c:v>
                </c:pt>
                <c:pt idx="947">
                  <c:v>64.453184981818183</c:v>
                </c:pt>
                <c:pt idx="948">
                  <c:v>64.452030145454543</c:v>
                </c:pt>
                <c:pt idx="949">
                  <c:v>64.450874090909082</c:v>
                </c:pt>
                <c:pt idx="950">
                  <c:v>64.449716818181813</c:v>
                </c:pt>
                <c:pt idx="951">
                  <c:v>64.448558327272721</c:v>
                </c:pt>
                <c:pt idx="952">
                  <c:v>64.447398618181822</c:v>
                </c:pt>
                <c:pt idx="953">
                  <c:v>64.446237690909086</c:v>
                </c:pt>
                <c:pt idx="954">
                  <c:v>64.445075545454543</c:v>
                </c:pt>
                <c:pt idx="955">
                  <c:v>64.443912181818177</c:v>
                </c:pt>
                <c:pt idx="956">
                  <c:v>64.442747600000004</c:v>
                </c:pt>
                <c:pt idx="957">
                  <c:v>64.441581800000009</c:v>
                </c:pt>
                <c:pt idx="958">
                  <c:v>64.440414781818177</c:v>
                </c:pt>
                <c:pt idx="959">
                  <c:v>64.439246545454552</c:v>
                </c:pt>
                <c:pt idx="960">
                  <c:v>64.43807709090909</c:v>
                </c:pt>
                <c:pt idx="961">
                  <c:v>64.43690641818182</c:v>
                </c:pt>
                <c:pt idx="962">
                  <c:v>64.435734527272729</c:v>
                </c:pt>
                <c:pt idx="963">
                  <c:v>64.434561418181815</c:v>
                </c:pt>
                <c:pt idx="964">
                  <c:v>64.433387090909093</c:v>
                </c:pt>
                <c:pt idx="965">
                  <c:v>64.43221154545455</c:v>
                </c:pt>
                <c:pt idx="966">
                  <c:v>64.431034781818184</c:v>
                </c:pt>
                <c:pt idx="967">
                  <c:v>64.429856799999996</c:v>
                </c:pt>
                <c:pt idx="968">
                  <c:v>64.4286776</c:v>
                </c:pt>
                <c:pt idx="969">
                  <c:v>64.427497181818183</c:v>
                </c:pt>
                <c:pt idx="970">
                  <c:v>64.426315545454543</c:v>
                </c:pt>
                <c:pt idx="971">
                  <c:v>64.425132690909095</c:v>
                </c:pt>
                <c:pt idx="972">
                  <c:v>64.423948618181825</c:v>
                </c:pt>
                <c:pt idx="973">
                  <c:v>64.422763327272719</c:v>
                </c:pt>
                <c:pt idx="974">
                  <c:v>64.421576818181819</c:v>
                </c:pt>
                <c:pt idx="975">
                  <c:v>64.420389090909083</c:v>
                </c:pt>
                <c:pt idx="976">
                  <c:v>64.419200145454539</c:v>
                </c:pt>
                <c:pt idx="977">
                  <c:v>64.418009981818173</c:v>
                </c:pt>
                <c:pt idx="978">
                  <c:v>64.416818599999999</c:v>
                </c:pt>
                <c:pt idx="979">
                  <c:v>64.415626000000003</c:v>
                </c:pt>
                <c:pt idx="980">
                  <c:v>64.414432181818185</c:v>
                </c:pt>
                <c:pt idx="981">
                  <c:v>64.413237145454545</c:v>
                </c:pt>
                <c:pt idx="982">
                  <c:v>64.412040890909097</c:v>
                </c:pt>
                <c:pt idx="983">
                  <c:v>64.410843418181827</c:v>
                </c:pt>
                <c:pt idx="984">
                  <c:v>64.409644727272735</c:v>
                </c:pt>
                <c:pt idx="985">
                  <c:v>64.40844481818182</c:v>
                </c:pt>
                <c:pt idx="986">
                  <c:v>64.407243690909098</c:v>
                </c:pt>
                <c:pt idx="987">
                  <c:v>64.406041345454554</c:v>
                </c:pt>
                <c:pt idx="988">
                  <c:v>64.404837781818188</c:v>
                </c:pt>
                <c:pt idx="989">
                  <c:v>64.403632999999999</c:v>
                </c:pt>
                <c:pt idx="990">
                  <c:v>64.402427000000003</c:v>
                </c:pt>
                <c:pt idx="991">
                  <c:v>64.401219781818185</c:v>
                </c:pt>
                <c:pt idx="992">
                  <c:v>64.400011345454558</c:v>
                </c:pt>
                <c:pt idx="993">
                  <c:v>64.398801690909096</c:v>
                </c:pt>
                <c:pt idx="994">
                  <c:v>64.397590818181826</c:v>
                </c:pt>
                <c:pt idx="995">
                  <c:v>64.396378727272733</c:v>
                </c:pt>
                <c:pt idx="996">
                  <c:v>64.395165418181818</c:v>
                </c:pt>
                <c:pt idx="997">
                  <c:v>64.393950890909096</c:v>
                </c:pt>
                <c:pt idx="998">
                  <c:v>64.392735145454552</c:v>
                </c:pt>
                <c:pt idx="999">
                  <c:v>64.391518181818185</c:v>
                </c:pt>
                <c:pt idx="1000">
                  <c:v>64.390300000000011</c:v>
                </c:pt>
                <c:pt idx="1001">
                  <c:v>64.3890806</c:v>
                </c:pt>
                <c:pt idx="1002">
                  <c:v>64.387859981818181</c:v>
                </c:pt>
                <c:pt idx="1003">
                  <c:v>64.386638145454555</c:v>
                </c:pt>
                <c:pt idx="1004">
                  <c:v>64.385415090909092</c:v>
                </c:pt>
                <c:pt idx="1005">
                  <c:v>64.384190818181821</c:v>
                </c:pt>
                <c:pt idx="1006">
                  <c:v>64.382965327272728</c:v>
                </c:pt>
                <c:pt idx="1007">
                  <c:v>64.381738618181814</c:v>
                </c:pt>
                <c:pt idx="1008">
                  <c:v>64.380510690909091</c:v>
                </c:pt>
                <c:pt idx="1009">
                  <c:v>64.379281545454546</c:v>
                </c:pt>
                <c:pt idx="1010">
                  <c:v>64.378051181818194</c:v>
                </c:pt>
                <c:pt idx="1011">
                  <c:v>64.376819600000005</c:v>
                </c:pt>
                <c:pt idx="1012">
                  <c:v>64.375586800000008</c:v>
                </c:pt>
                <c:pt idx="1013">
                  <c:v>64.374352781818189</c:v>
                </c:pt>
                <c:pt idx="1014">
                  <c:v>64.373117545454548</c:v>
                </c:pt>
                <c:pt idx="1015">
                  <c:v>64.371881090909099</c:v>
                </c:pt>
                <c:pt idx="1016">
                  <c:v>64.370643418181828</c:v>
                </c:pt>
                <c:pt idx="1017">
                  <c:v>64.369404527272735</c:v>
                </c:pt>
                <c:pt idx="1018">
                  <c:v>64.368164418181834</c:v>
                </c:pt>
                <c:pt idx="1019">
                  <c:v>64.366923090909097</c:v>
                </c:pt>
                <c:pt idx="1020">
                  <c:v>64.365680545454552</c:v>
                </c:pt>
                <c:pt idx="1021">
                  <c:v>64.364436781818199</c:v>
                </c:pt>
                <c:pt idx="1022">
                  <c:v>64.36319180000001</c:v>
                </c:pt>
                <c:pt idx="1023">
                  <c:v>64.361945600000013</c:v>
                </c:pt>
                <c:pt idx="1024">
                  <c:v>64.360698181818194</c:v>
                </c:pt>
                <c:pt idx="1025">
                  <c:v>64.359449545454552</c:v>
                </c:pt>
                <c:pt idx="1026">
                  <c:v>64.358199690909103</c:v>
                </c:pt>
                <c:pt idx="1027">
                  <c:v>64.356948618181832</c:v>
                </c:pt>
                <c:pt idx="1028">
                  <c:v>64.355696327272739</c:v>
                </c:pt>
                <c:pt idx="1029">
                  <c:v>64.354442818181823</c:v>
                </c:pt>
                <c:pt idx="1030">
                  <c:v>64.3531880909091</c:v>
                </c:pt>
                <c:pt idx="1031">
                  <c:v>64.351932145454555</c:v>
                </c:pt>
                <c:pt idx="1032">
                  <c:v>64.350674981818187</c:v>
                </c:pt>
                <c:pt idx="1033">
                  <c:v>64.349416600000012</c:v>
                </c:pt>
                <c:pt idx="1034">
                  <c:v>64.348157</c:v>
                </c:pt>
                <c:pt idx="1035">
                  <c:v>64.346896181818181</c:v>
                </c:pt>
                <c:pt idx="1036">
                  <c:v>64.34563414545454</c:v>
                </c:pt>
                <c:pt idx="1037">
                  <c:v>64.34437089090909</c:v>
                </c:pt>
                <c:pt idx="1038">
                  <c:v>64.343106418181819</c:v>
                </c:pt>
                <c:pt idx="1039">
                  <c:v>64.341840727272725</c:v>
                </c:pt>
                <c:pt idx="1040">
                  <c:v>64.340573818181824</c:v>
                </c:pt>
                <c:pt idx="1041">
                  <c:v>64.3393056909091</c:v>
                </c:pt>
                <c:pt idx="1042">
                  <c:v>64.338036345454555</c:v>
                </c:pt>
                <c:pt idx="1043">
                  <c:v>64.336765781818187</c:v>
                </c:pt>
                <c:pt idx="1044">
                  <c:v>64.335494000000011</c:v>
                </c:pt>
                <c:pt idx="1045">
                  <c:v>64.334221000000014</c:v>
                </c:pt>
                <c:pt idx="1046">
                  <c:v>64.332946781818194</c:v>
                </c:pt>
                <c:pt idx="1047">
                  <c:v>64.331671345454552</c:v>
                </c:pt>
                <c:pt idx="1048">
                  <c:v>64.330394690909102</c:v>
                </c:pt>
                <c:pt idx="1049">
                  <c:v>64.329116818181831</c:v>
                </c:pt>
                <c:pt idx="1050">
                  <c:v>64.327837727272737</c:v>
                </c:pt>
                <c:pt idx="1051">
                  <c:v>64.326557418181821</c:v>
                </c:pt>
                <c:pt idx="1052">
                  <c:v>64.325275890909097</c:v>
                </c:pt>
                <c:pt idx="1053">
                  <c:v>64.323993145454565</c:v>
                </c:pt>
                <c:pt idx="1054">
                  <c:v>64.322709181818198</c:v>
                </c:pt>
                <c:pt idx="1055">
                  <c:v>64.321424000000007</c:v>
                </c:pt>
                <c:pt idx="1056">
                  <c:v>64.32013760000001</c:v>
                </c:pt>
                <c:pt idx="1057">
                  <c:v>64.31884998181819</c:v>
                </c:pt>
                <c:pt idx="1058">
                  <c:v>64.317561145454562</c:v>
                </c:pt>
                <c:pt idx="1059">
                  <c:v>64.316271090909098</c:v>
                </c:pt>
                <c:pt idx="1060">
                  <c:v>64.314979818181826</c:v>
                </c:pt>
                <c:pt idx="1061">
                  <c:v>64.313687327272746</c:v>
                </c:pt>
                <c:pt idx="1062">
                  <c:v>64.312393618181829</c:v>
                </c:pt>
                <c:pt idx="1063">
                  <c:v>64.311098690909091</c:v>
                </c:pt>
                <c:pt idx="1064">
                  <c:v>64.309802545454559</c:v>
                </c:pt>
                <c:pt idx="1065">
                  <c:v>64.308505181818191</c:v>
                </c:pt>
                <c:pt idx="1066">
                  <c:v>64.307206600000001</c:v>
                </c:pt>
                <c:pt idx="1067">
                  <c:v>64.305906800000002</c:v>
                </c:pt>
                <c:pt idx="1068">
                  <c:v>64.304605781818182</c:v>
                </c:pt>
                <c:pt idx="1069">
                  <c:v>64.303303545454554</c:v>
                </c:pt>
                <c:pt idx="1070">
                  <c:v>64.30200009090909</c:v>
                </c:pt>
                <c:pt idx="1071">
                  <c:v>64.300695418181832</c:v>
                </c:pt>
                <c:pt idx="1072">
                  <c:v>64.299389527272737</c:v>
                </c:pt>
                <c:pt idx="1073">
                  <c:v>64.298082418181821</c:v>
                </c:pt>
                <c:pt idx="1074">
                  <c:v>64.296774090909096</c:v>
                </c:pt>
                <c:pt idx="1075">
                  <c:v>64.29546454545455</c:v>
                </c:pt>
                <c:pt idx="1076">
                  <c:v>64.294153781818196</c:v>
                </c:pt>
                <c:pt idx="1077">
                  <c:v>64.292841800000005</c:v>
                </c:pt>
                <c:pt idx="1078">
                  <c:v>64.291528600000007</c:v>
                </c:pt>
                <c:pt idx="1079">
                  <c:v>64.2902141818182</c:v>
                </c:pt>
                <c:pt idx="1080">
                  <c:v>64.288898545454558</c:v>
                </c:pt>
                <c:pt idx="1081">
                  <c:v>64.287581690909107</c:v>
                </c:pt>
                <c:pt idx="1082">
                  <c:v>64.286263618181835</c:v>
                </c:pt>
                <c:pt idx="1083">
                  <c:v>64.28494432727274</c:v>
                </c:pt>
                <c:pt idx="1084">
                  <c:v>64.283623818181837</c:v>
                </c:pt>
                <c:pt idx="1085">
                  <c:v>64.282302090909099</c:v>
                </c:pt>
                <c:pt idx="1086">
                  <c:v>64.280979145454552</c:v>
                </c:pt>
                <c:pt idx="1087">
                  <c:v>64.279654981818197</c:v>
                </c:pt>
                <c:pt idx="1088">
                  <c:v>64.278329600000021</c:v>
                </c:pt>
                <c:pt idx="1089">
                  <c:v>64.277003000000008</c:v>
                </c:pt>
                <c:pt idx="1090">
                  <c:v>64.275675181818187</c:v>
                </c:pt>
                <c:pt idx="1091">
                  <c:v>64.274346145454558</c:v>
                </c:pt>
                <c:pt idx="1092">
                  <c:v>64.273015890909107</c:v>
                </c:pt>
                <c:pt idx="1093">
                  <c:v>64.271684418181835</c:v>
                </c:pt>
                <c:pt idx="1094">
                  <c:v>64.27035172727274</c:v>
                </c:pt>
                <c:pt idx="1095">
                  <c:v>64.269017818181823</c:v>
                </c:pt>
                <c:pt idx="1096">
                  <c:v>64.267682690909098</c:v>
                </c:pt>
                <c:pt idx="1097">
                  <c:v>64.266346345454551</c:v>
                </c:pt>
                <c:pt idx="1098">
                  <c:v>64.265008781818182</c:v>
                </c:pt>
                <c:pt idx="1099">
                  <c:v>64.263670000000005</c:v>
                </c:pt>
                <c:pt idx="1100">
                  <c:v>64.262330000000006</c:v>
                </c:pt>
                <c:pt idx="1101">
                  <c:v>64.260988781818185</c:v>
                </c:pt>
                <c:pt idx="1102">
                  <c:v>64.259646345454556</c:v>
                </c:pt>
                <c:pt idx="1103">
                  <c:v>64.258302690909105</c:v>
                </c:pt>
                <c:pt idx="1104">
                  <c:v>64.256957818181831</c:v>
                </c:pt>
                <c:pt idx="1105">
                  <c:v>64.255611727272736</c:v>
                </c:pt>
                <c:pt idx="1106">
                  <c:v>64.254264418181833</c:v>
                </c:pt>
                <c:pt idx="1107">
                  <c:v>64.252915890909108</c:v>
                </c:pt>
                <c:pt idx="1108">
                  <c:v>64.251566145454561</c:v>
                </c:pt>
                <c:pt idx="1109">
                  <c:v>64.250215181818191</c:v>
                </c:pt>
                <c:pt idx="1110">
                  <c:v>64.248863000000014</c:v>
                </c:pt>
                <c:pt idx="1111">
                  <c:v>64.247509600000015</c:v>
                </c:pt>
                <c:pt idx="1112">
                  <c:v>64.246154981818194</c:v>
                </c:pt>
                <c:pt idx="1113">
                  <c:v>64.24479914545455</c:v>
                </c:pt>
                <c:pt idx="1114">
                  <c:v>64.243442090909099</c:v>
                </c:pt>
                <c:pt idx="1115">
                  <c:v>64.24208381818184</c:v>
                </c:pt>
                <c:pt idx="1116">
                  <c:v>64.240724327272744</c:v>
                </c:pt>
                <c:pt idx="1117">
                  <c:v>64.239363618181827</c:v>
                </c:pt>
                <c:pt idx="1118">
                  <c:v>64.238001690909101</c:v>
                </c:pt>
                <c:pt idx="1119">
                  <c:v>64.236638545454554</c:v>
                </c:pt>
                <c:pt idx="1120">
                  <c:v>64.235274181818198</c:v>
                </c:pt>
                <c:pt idx="1121">
                  <c:v>64.233908600000007</c:v>
                </c:pt>
                <c:pt idx="1122">
                  <c:v>64.232541800000007</c:v>
                </c:pt>
                <c:pt idx="1123">
                  <c:v>64.2311737818182</c:v>
                </c:pt>
                <c:pt idx="1124">
                  <c:v>64.229804545454556</c:v>
                </c:pt>
                <c:pt idx="1125">
                  <c:v>64.22843409090909</c:v>
                </c:pt>
                <c:pt idx="1126">
                  <c:v>64.227062418181831</c:v>
                </c:pt>
                <c:pt idx="1127">
                  <c:v>64.225689527272735</c:v>
                </c:pt>
                <c:pt idx="1128">
                  <c:v>64.224315418181831</c:v>
                </c:pt>
                <c:pt idx="1129">
                  <c:v>64.222940090909091</c:v>
                </c:pt>
                <c:pt idx="1130">
                  <c:v>64.221563545454543</c:v>
                </c:pt>
                <c:pt idx="1131">
                  <c:v>64.220185781818188</c:v>
                </c:pt>
                <c:pt idx="1132">
                  <c:v>64.218806799999996</c:v>
                </c:pt>
                <c:pt idx="1133">
                  <c:v>64.21742660000001</c:v>
                </c:pt>
                <c:pt idx="1134">
                  <c:v>64.216045181818188</c:v>
                </c:pt>
                <c:pt idx="1135">
                  <c:v>64.214662545454559</c:v>
                </c:pt>
                <c:pt idx="1136">
                  <c:v>64.213278690909092</c:v>
                </c:pt>
                <c:pt idx="1137">
                  <c:v>64.211893618181833</c:v>
                </c:pt>
                <c:pt idx="1138">
                  <c:v>64.210507327272737</c:v>
                </c:pt>
                <c:pt idx="1139">
                  <c:v>64.209119818181833</c:v>
                </c:pt>
                <c:pt idx="1140">
                  <c:v>64.207731090909093</c:v>
                </c:pt>
                <c:pt idx="1141">
                  <c:v>64.206341145454559</c:v>
                </c:pt>
                <c:pt idx="1142">
                  <c:v>64.204949981818189</c:v>
                </c:pt>
                <c:pt idx="1143">
                  <c:v>64.203557600000011</c:v>
                </c:pt>
                <c:pt idx="1144">
                  <c:v>64.20216400000001</c:v>
                </c:pt>
                <c:pt idx="1145">
                  <c:v>64.200769181818188</c:v>
                </c:pt>
                <c:pt idx="1146">
                  <c:v>64.199373145454558</c:v>
                </c:pt>
                <c:pt idx="1147">
                  <c:v>64.197975890909106</c:v>
                </c:pt>
                <c:pt idx="1148">
                  <c:v>64.196577418181832</c:v>
                </c:pt>
                <c:pt idx="1149">
                  <c:v>64.195177727272736</c:v>
                </c:pt>
                <c:pt idx="1150">
                  <c:v>64.193776818181831</c:v>
                </c:pt>
                <c:pt idx="1151">
                  <c:v>64.192374690909105</c:v>
                </c:pt>
                <c:pt idx="1152">
                  <c:v>64.190971345454557</c:v>
                </c:pt>
                <c:pt idx="1153">
                  <c:v>64.189566781818186</c:v>
                </c:pt>
                <c:pt idx="1154">
                  <c:v>64.188161000000008</c:v>
                </c:pt>
                <c:pt idx="1155">
                  <c:v>64.186754000000008</c:v>
                </c:pt>
                <c:pt idx="1156">
                  <c:v>64.185345781818185</c:v>
                </c:pt>
                <c:pt idx="1157">
                  <c:v>64.183936345454555</c:v>
                </c:pt>
                <c:pt idx="1158">
                  <c:v>64.182525690909102</c:v>
                </c:pt>
                <c:pt idx="1159">
                  <c:v>64.181113818181828</c:v>
                </c:pt>
                <c:pt idx="1160">
                  <c:v>64.179700727272731</c:v>
                </c:pt>
                <c:pt idx="1161">
                  <c:v>64.178286418181827</c:v>
                </c:pt>
                <c:pt idx="1162">
                  <c:v>64.1768708909091</c:v>
                </c:pt>
                <c:pt idx="1163">
                  <c:v>64.175454145454552</c:v>
                </c:pt>
                <c:pt idx="1164">
                  <c:v>64.174036181818181</c:v>
                </c:pt>
                <c:pt idx="1165">
                  <c:v>64.172617000000002</c:v>
                </c:pt>
                <c:pt idx="1166">
                  <c:v>64.171196600000002</c:v>
                </c:pt>
                <c:pt idx="1167">
                  <c:v>64.169774981818179</c:v>
                </c:pt>
                <c:pt idx="1168">
                  <c:v>64.168352145454548</c:v>
                </c:pt>
                <c:pt idx="1169">
                  <c:v>64.166928090909096</c:v>
                </c:pt>
                <c:pt idx="1170">
                  <c:v>64.165502818181821</c:v>
                </c:pt>
                <c:pt idx="1171">
                  <c:v>64.164076327272738</c:v>
                </c:pt>
                <c:pt idx="1172">
                  <c:v>64.162648618181834</c:v>
                </c:pt>
                <c:pt idx="1173">
                  <c:v>64.161219690909107</c:v>
                </c:pt>
                <c:pt idx="1174">
                  <c:v>64.159789545454558</c:v>
                </c:pt>
                <c:pt idx="1175">
                  <c:v>64.158358181818187</c:v>
                </c:pt>
                <c:pt idx="1176">
                  <c:v>64.156925600000008</c:v>
                </c:pt>
                <c:pt idx="1177">
                  <c:v>64.155491800000007</c:v>
                </c:pt>
                <c:pt idx="1178">
                  <c:v>64.154056781818198</c:v>
                </c:pt>
                <c:pt idx="1179">
                  <c:v>64.152620545454553</c:v>
                </c:pt>
                <c:pt idx="1180">
                  <c:v>64.1511830909091</c:v>
                </c:pt>
                <c:pt idx="1181">
                  <c:v>64.149744418181825</c:v>
                </c:pt>
                <c:pt idx="1182">
                  <c:v>64.148304527272742</c:v>
                </c:pt>
                <c:pt idx="1183">
                  <c:v>64.146863418181823</c:v>
                </c:pt>
                <c:pt idx="1184">
                  <c:v>64.145421090909096</c:v>
                </c:pt>
                <c:pt idx="1185">
                  <c:v>64.143977545454547</c:v>
                </c:pt>
                <c:pt idx="1186">
                  <c:v>64.14253278181819</c:v>
                </c:pt>
                <c:pt idx="1187">
                  <c:v>64.141086799999997</c:v>
                </c:pt>
                <c:pt idx="1188">
                  <c:v>64.13963960000001</c:v>
                </c:pt>
                <c:pt idx="1189">
                  <c:v>64.138191181818186</c:v>
                </c:pt>
                <c:pt idx="1190">
                  <c:v>64.136741545454555</c:v>
                </c:pt>
                <c:pt idx="1191">
                  <c:v>64.135290690909088</c:v>
                </c:pt>
                <c:pt idx="1192">
                  <c:v>64.133838618181812</c:v>
                </c:pt>
                <c:pt idx="1193">
                  <c:v>64.132385327272729</c:v>
                </c:pt>
                <c:pt idx="1194">
                  <c:v>64.13093081818181</c:v>
                </c:pt>
                <c:pt idx="1195">
                  <c:v>64.129475090909096</c:v>
                </c:pt>
                <c:pt idx="1196">
                  <c:v>64.128018145454547</c:v>
                </c:pt>
                <c:pt idx="1197">
                  <c:v>64.12655998181819</c:v>
                </c:pt>
                <c:pt idx="1198">
                  <c:v>64.125100599999996</c:v>
                </c:pt>
                <c:pt idx="1199">
                  <c:v>64.123640000000009</c:v>
                </c:pt>
                <c:pt idx="1200">
                  <c:v>64.122178181818185</c:v>
                </c:pt>
                <c:pt idx="1201">
                  <c:v>64.120715145454554</c:v>
                </c:pt>
                <c:pt idx="1202">
                  <c:v>64.1192508909091</c:v>
                </c:pt>
                <c:pt idx="1203">
                  <c:v>64.117785418181825</c:v>
                </c:pt>
                <c:pt idx="1204">
                  <c:v>64.116318727272741</c:v>
                </c:pt>
                <c:pt idx="1205">
                  <c:v>64.114850818181822</c:v>
                </c:pt>
                <c:pt idx="1206">
                  <c:v>64.113381690909094</c:v>
                </c:pt>
                <c:pt idx="1207">
                  <c:v>64.111911345454558</c:v>
                </c:pt>
                <c:pt idx="1208">
                  <c:v>64.110439781818187</c:v>
                </c:pt>
                <c:pt idx="1209">
                  <c:v>64.108967000000007</c:v>
                </c:pt>
                <c:pt idx="1210">
                  <c:v>64.107493000000005</c:v>
                </c:pt>
                <c:pt idx="1211">
                  <c:v>64.106017781818181</c:v>
                </c:pt>
                <c:pt idx="1212">
                  <c:v>64.10454134545455</c:v>
                </c:pt>
                <c:pt idx="1213">
                  <c:v>64.103063690909096</c:v>
                </c:pt>
                <c:pt idx="1214">
                  <c:v>64.10158481818182</c:v>
                </c:pt>
                <c:pt idx="1215">
                  <c:v>64.100104727272736</c:v>
                </c:pt>
                <c:pt idx="1216">
                  <c:v>64.098623418181816</c:v>
                </c:pt>
                <c:pt idx="1217">
                  <c:v>64.097140890909088</c:v>
                </c:pt>
                <c:pt idx="1218">
                  <c:v>64.095657145454538</c:v>
                </c:pt>
                <c:pt idx="1219">
                  <c:v>64.09417218181818</c:v>
                </c:pt>
                <c:pt idx="1220">
                  <c:v>64.092686</c:v>
                </c:pt>
                <c:pt idx="1221">
                  <c:v>64.091198599999998</c:v>
                </c:pt>
                <c:pt idx="1222">
                  <c:v>64.089709981818189</c:v>
                </c:pt>
                <c:pt idx="1223">
                  <c:v>64.088220145454557</c:v>
                </c:pt>
                <c:pt idx="1224">
                  <c:v>64.086729090909103</c:v>
                </c:pt>
                <c:pt idx="1225">
                  <c:v>64.085236818181826</c:v>
                </c:pt>
                <c:pt idx="1226">
                  <c:v>64.083743327272728</c:v>
                </c:pt>
                <c:pt idx="1227">
                  <c:v>64.082248618181822</c:v>
                </c:pt>
                <c:pt idx="1228">
                  <c:v>64.080752690909094</c:v>
                </c:pt>
                <c:pt idx="1229">
                  <c:v>64.079255545454558</c:v>
                </c:pt>
                <c:pt idx="1230">
                  <c:v>64.077757181818185</c:v>
                </c:pt>
                <c:pt idx="1231">
                  <c:v>64.076257600000005</c:v>
                </c:pt>
                <c:pt idx="1232">
                  <c:v>64.074756800000017</c:v>
                </c:pt>
                <c:pt idx="1233">
                  <c:v>64.073254781818193</c:v>
                </c:pt>
                <c:pt idx="1234">
                  <c:v>64.071751545454561</c:v>
                </c:pt>
                <c:pt idx="1235">
                  <c:v>64.070247090909106</c:v>
                </c:pt>
                <c:pt idx="1236">
                  <c:v>64.06874141818183</c:v>
                </c:pt>
                <c:pt idx="1237">
                  <c:v>64.067234527272731</c:v>
                </c:pt>
                <c:pt idx="1238">
                  <c:v>64.065726418181825</c:v>
                </c:pt>
                <c:pt idx="1239">
                  <c:v>64.064217090909111</c:v>
                </c:pt>
                <c:pt idx="1240">
                  <c:v>64.06270654545456</c:v>
                </c:pt>
                <c:pt idx="1241">
                  <c:v>64.061194781818187</c:v>
                </c:pt>
                <c:pt idx="1242">
                  <c:v>64.059681800000007</c:v>
                </c:pt>
                <c:pt idx="1243">
                  <c:v>64.058167600000019</c:v>
                </c:pt>
                <c:pt idx="1244">
                  <c:v>64.056652181818194</c:v>
                </c:pt>
                <c:pt idx="1245">
                  <c:v>64.055135545454547</c:v>
                </c:pt>
                <c:pt idx="1246">
                  <c:v>64.053617690909107</c:v>
                </c:pt>
                <c:pt idx="1247">
                  <c:v>64.05209861818183</c:v>
                </c:pt>
                <c:pt idx="1248">
                  <c:v>64.050578327272731</c:v>
                </c:pt>
                <c:pt idx="1249">
                  <c:v>64.049056818181825</c:v>
                </c:pt>
                <c:pt idx="1250">
                  <c:v>64.047534090909096</c:v>
                </c:pt>
                <c:pt idx="1251">
                  <c:v>64.046010145454545</c:v>
                </c:pt>
                <c:pt idx="1252">
                  <c:v>64.044484981818186</c:v>
                </c:pt>
                <c:pt idx="1253">
                  <c:v>64.042958600000006</c:v>
                </c:pt>
                <c:pt idx="1254">
                  <c:v>64.041431000000017</c:v>
                </c:pt>
                <c:pt idx="1255">
                  <c:v>64.039902181818192</c:v>
                </c:pt>
                <c:pt idx="1256">
                  <c:v>64.038372145454559</c:v>
                </c:pt>
                <c:pt idx="1257">
                  <c:v>64.036840890909104</c:v>
                </c:pt>
                <c:pt idx="1258">
                  <c:v>64.035308418181828</c:v>
                </c:pt>
                <c:pt idx="1259">
                  <c:v>64.033774727272743</c:v>
                </c:pt>
                <c:pt idx="1260">
                  <c:v>64.032239818181836</c:v>
                </c:pt>
                <c:pt idx="1261">
                  <c:v>64.030703690909107</c:v>
                </c:pt>
                <c:pt idx="1262">
                  <c:v>64.029166345454556</c:v>
                </c:pt>
                <c:pt idx="1263">
                  <c:v>64.027627781818197</c:v>
                </c:pt>
                <c:pt idx="1264">
                  <c:v>64.026088000000016</c:v>
                </c:pt>
                <c:pt idx="1265">
                  <c:v>64.024547000000013</c:v>
                </c:pt>
                <c:pt idx="1266">
                  <c:v>64.023004781818202</c:v>
                </c:pt>
                <c:pt idx="1267">
                  <c:v>64.021461345454568</c:v>
                </c:pt>
                <c:pt idx="1268">
                  <c:v>64.019916690909099</c:v>
                </c:pt>
                <c:pt idx="1269">
                  <c:v>64.018370818181836</c:v>
                </c:pt>
                <c:pt idx="1270">
                  <c:v>64.016823727272751</c:v>
                </c:pt>
                <c:pt idx="1271">
                  <c:v>64.01527541818183</c:v>
                </c:pt>
                <c:pt idx="1272">
                  <c:v>64.0137258909091</c:v>
                </c:pt>
                <c:pt idx="1273">
                  <c:v>64.012175145454563</c:v>
                </c:pt>
                <c:pt idx="1274">
                  <c:v>64.010623181818204</c:v>
                </c:pt>
                <c:pt idx="1275">
                  <c:v>64.009070000000008</c:v>
                </c:pt>
                <c:pt idx="1276">
                  <c:v>64.007515600000005</c:v>
                </c:pt>
                <c:pt idx="1277">
                  <c:v>64.005959981818194</c:v>
                </c:pt>
                <c:pt idx="1278">
                  <c:v>64.00440314545456</c:v>
                </c:pt>
                <c:pt idx="1279">
                  <c:v>64.002845090909105</c:v>
                </c:pt>
                <c:pt idx="1280">
                  <c:v>64.001285818181827</c:v>
                </c:pt>
                <c:pt idx="1281">
                  <c:v>63.999725327272735</c:v>
                </c:pt>
                <c:pt idx="1282">
                  <c:v>63.998163618181827</c:v>
                </c:pt>
                <c:pt idx="1283">
                  <c:v>63.996600690909098</c:v>
                </c:pt>
                <c:pt idx="1284">
                  <c:v>63.99503654545456</c:v>
                </c:pt>
                <c:pt idx="1285">
                  <c:v>63.993471181818194</c:v>
                </c:pt>
                <c:pt idx="1286">
                  <c:v>63.991904600000012</c:v>
                </c:pt>
                <c:pt idx="1287">
                  <c:v>63.990336800000009</c:v>
                </c:pt>
                <c:pt idx="1288">
                  <c:v>63.988767781818197</c:v>
                </c:pt>
                <c:pt idx="1289">
                  <c:v>63.987197545454563</c:v>
                </c:pt>
                <c:pt idx="1290">
                  <c:v>63.985626090909108</c:v>
                </c:pt>
                <c:pt idx="1291">
                  <c:v>63.98405341818183</c:v>
                </c:pt>
                <c:pt idx="1292">
                  <c:v>63.982479527272744</c:v>
                </c:pt>
                <c:pt idx="1293">
                  <c:v>63.980904418181836</c:v>
                </c:pt>
                <c:pt idx="1294">
                  <c:v>63.979328090909107</c:v>
                </c:pt>
                <c:pt idx="1295">
                  <c:v>63.977750545454562</c:v>
                </c:pt>
                <c:pt idx="1296">
                  <c:v>63.976171781818202</c:v>
                </c:pt>
                <c:pt idx="1297">
                  <c:v>63.97459180000002</c:v>
                </c:pt>
                <c:pt idx="1298">
                  <c:v>63.973010600000016</c:v>
                </c:pt>
                <c:pt idx="1299">
                  <c:v>63.971428181818197</c:v>
                </c:pt>
                <c:pt idx="1300">
                  <c:v>63.969844545454563</c:v>
                </c:pt>
                <c:pt idx="1301">
                  <c:v>63.968259690909115</c:v>
                </c:pt>
                <c:pt idx="1302">
                  <c:v>63.966673618181837</c:v>
                </c:pt>
                <c:pt idx="1303">
                  <c:v>63.965086327272743</c:v>
                </c:pt>
                <c:pt idx="1304">
                  <c:v>63.963497818181835</c:v>
                </c:pt>
                <c:pt idx="1305">
                  <c:v>63.961908090909112</c:v>
                </c:pt>
                <c:pt idx="1306">
                  <c:v>63.96031714545456</c:v>
                </c:pt>
                <c:pt idx="1307">
                  <c:v>63.958724981818193</c:v>
                </c:pt>
                <c:pt idx="1308">
                  <c:v>63.957131600000018</c:v>
                </c:pt>
                <c:pt idx="1309">
                  <c:v>63.955537000000014</c:v>
                </c:pt>
                <c:pt idx="1310">
                  <c:v>63.953941181818195</c:v>
                </c:pt>
                <c:pt idx="1311">
                  <c:v>63.952344145454553</c:v>
                </c:pt>
                <c:pt idx="1312">
                  <c:v>63.950745890909104</c:v>
                </c:pt>
                <c:pt idx="1313">
                  <c:v>63.949146418181833</c:v>
                </c:pt>
                <c:pt idx="1314">
                  <c:v>63.94754572727274</c:v>
                </c:pt>
                <c:pt idx="1315">
                  <c:v>63.945943818181831</c:v>
                </c:pt>
                <c:pt idx="1316">
                  <c:v>63.944340690909108</c:v>
                </c:pt>
                <c:pt idx="1317">
                  <c:v>63.942736345454563</c:v>
                </c:pt>
                <c:pt idx="1318">
                  <c:v>63.941130781818195</c:v>
                </c:pt>
                <c:pt idx="1319">
                  <c:v>63.93952400000002</c:v>
                </c:pt>
                <c:pt idx="1320">
                  <c:v>63.937916000000023</c:v>
                </c:pt>
                <c:pt idx="1321">
                  <c:v>63.936306781818203</c:v>
                </c:pt>
                <c:pt idx="1322">
                  <c:v>63.934696345454562</c:v>
                </c:pt>
                <c:pt idx="1323">
                  <c:v>63.933084690909112</c:v>
                </c:pt>
                <c:pt idx="1324">
                  <c:v>63.931471818181841</c:v>
                </c:pt>
                <c:pt idx="1325">
                  <c:v>63.929857727272747</c:v>
                </c:pt>
                <c:pt idx="1326">
                  <c:v>63.928242418181839</c:v>
                </c:pt>
                <c:pt idx="1327">
                  <c:v>63.926625890909115</c:v>
                </c:pt>
                <c:pt idx="1328">
                  <c:v>63.925008145454569</c:v>
                </c:pt>
                <c:pt idx="1329">
                  <c:v>63.923389181818202</c:v>
                </c:pt>
                <c:pt idx="1330">
                  <c:v>63.921769000000019</c:v>
                </c:pt>
                <c:pt idx="1331">
                  <c:v>63.920147600000021</c:v>
                </c:pt>
                <c:pt idx="1332">
                  <c:v>63.918524981818202</c:v>
                </c:pt>
                <c:pt idx="1333">
                  <c:v>63.916901145454567</c:v>
                </c:pt>
                <c:pt idx="1334">
                  <c:v>63.91527609090911</c:v>
                </c:pt>
                <c:pt idx="1335">
                  <c:v>63.913649818181838</c:v>
                </c:pt>
                <c:pt idx="1336">
                  <c:v>63.912022327272751</c:v>
                </c:pt>
                <c:pt idx="1337">
                  <c:v>63.910393618181836</c:v>
                </c:pt>
                <c:pt idx="1338">
                  <c:v>63.908763690909105</c:v>
                </c:pt>
                <c:pt idx="1339">
                  <c:v>63.907132545454566</c:v>
                </c:pt>
                <c:pt idx="1340">
                  <c:v>63.905500181818198</c:v>
                </c:pt>
                <c:pt idx="1341">
                  <c:v>63.903866600000015</c:v>
                </c:pt>
                <c:pt idx="1342">
                  <c:v>63.90223180000001</c:v>
                </c:pt>
                <c:pt idx="1343">
                  <c:v>63.900595781818197</c:v>
                </c:pt>
                <c:pt idx="1344">
                  <c:v>63.898958545454562</c:v>
                </c:pt>
                <c:pt idx="1345">
                  <c:v>63.897320090909105</c:v>
                </c:pt>
                <c:pt idx="1346">
                  <c:v>63.895680418181833</c:v>
                </c:pt>
                <c:pt idx="1347">
                  <c:v>63.894039527272746</c:v>
                </c:pt>
                <c:pt idx="1348">
                  <c:v>63.892397418181837</c:v>
                </c:pt>
                <c:pt idx="1349">
                  <c:v>63.890754090909105</c:v>
                </c:pt>
                <c:pt idx="1350">
                  <c:v>63.889109545454566</c:v>
                </c:pt>
                <c:pt idx="1351">
                  <c:v>63.887463781818205</c:v>
                </c:pt>
                <c:pt idx="1352">
                  <c:v>63.885816800000022</c:v>
                </c:pt>
                <c:pt idx="1353">
                  <c:v>63.884168600000017</c:v>
                </c:pt>
                <c:pt idx="1354">
                  <c:v>63.882519181818203</c:v>
                </c:pt>
                <c:pt idx="1355">
                  <c:v>63.880868545454568</c:v>
                </c:pt>
                <c:pt idx="1356">
                  <c:v>63.879216690909111</c:v>
                </c:pt>
                <c:pt idx="1357">
                  <c:v>63.877563618181838</c:v>
                </c:pt>
                <c:pt idx="1358">
                  <c:v>63.875909327272751</c:v>
                </c:pt>
                <c:pt idx="1359">
                  <c:v>63.874253818181842</c:v>
                </c:pt>
                <c:pt idx="1360">
                  <c:v>63.87259709090911</c:v>
                </c:pt>
                <c:pt idx="1361">
                  <c:v>63.870939145454564</c:v>
                </c:pt>
                <c:pt idx="1362">
                  <c:v>63.869279981818202</c:v>
                </c:pt>
                <c:pt idx="1363">
                  <c:v>63.867619600000026</c:v>
                </c:pt>
                <c:pt idx="1364">
                  <c:v>63.86595800000002</c:v>
                </c:pt>
                <c:pt idx="1365">
                  <c:v>63.8642951818182</c:v>
                </c:pt>
                <c:pt idx="1366">
                  <c:v>63.862631145454564</c:v>
                </c:pt>
                <c:pt idx="1367">
                  <c:v>63.860965890909114</c:v>
                </c:pt>
                <c:pt idx="1368">
                  <c:v>63.859299418181841</c:v>
                </c:pt>
                <c:pt idx="1369">
                  <c:v>63.857631727272747</c:v>
                </c:pt>
                <c:pt idx="1370">
                  <c:v>63.855962818181837</c:v>
                </c:pt>
                <c:pt idx="1371">
                  <c:v>63.854292690909112</c:v>
                </c:pt>
                <c:pt idx="1372">
                  <c:v>63.852621345454565</c:v>
                </c:pt>
                <c:pt idx="1373">
                  <c:v>63.850948781818197</c:v>
                </c:pt>
                <c:pt idx="1374">
                  <c:v>63.849275000000013</c:v>
                </c:pt>
                <c:pt idx="1375">
                  <c:v>63.847600000000014</c:v>
                </c:pt>
                <c:pt idx="1376">
                  <c:v>63.845923781818193</c:v>
                </c:pt>
                <c:pt idx="1377">
                  <c:v>63.844246345454565</c:v>
                </c:pt>
                <c:pt idx="1378">
                  <c:v>63.842567690909107</c:v>
                </c:pt>
                <c:pt idx="1379">
                  <c:v>63.840887818181834</c:v>
                </c:pt>
                <c:pt idx="1380">
                  <c:v>63.839206727272746</c:v>
                </c:pt>
                <c:pt idx="1381">
                  <c:v>63.837524418181836</c:v>
                </c:pt>
                <c:pt idx="1382">
                  <c:v>63.835840890909111</c:v>
                </c:pt>
                <c:pt idx="1383">
                  <c:v>63.834156145454564</c:v>
                </c:pt>
                <c:pt idx="1384">
                  <c:v>63.832470181818202</c:v>
                </c:pt>
                <c:pt idx="1385">
                  <c:v>63.830772036363655</c:v>
                </c:pt>
                <c:pt idx="1386">
                  <c:v>63.829061709090922</c:v>
                </c:pt>
                <c:pt idx="1387">
                  <c:v>63.827339200000011</c:v>
                </c:pt>
                <c:pt idx="1388">
                  <c:v>63.82560450909093</c:v>
                </c:pt>
                <c:pt idx="1389">
                  <c:v>63.823857636363648</c:v>
                </c:pt>
                <c:pt idx="1390">
                  <c:v>63.822098581818196</c:v>
                </c:pt>
                <c:pt idx="1391">
                  <c:v>63.820327345454558</c:v>
                </c:pt>
                <c:pt idx="1392">
                  <c:v>63.818543927272742</c:v>
                </c:pt>
                <c:pt idx="1393">
                  <c:v>63.816748327272741</c:v>
                </c:pt>
                <c:pt idx="1394">
                  <c:v>63.814940545454562</c:v>
                </c:pt>
                <c:pt idx="1395">
                  <c:v>63.813120581818197</c:v>
                </c:pt>
                <c:pt idx="1396">
                  <c:v>63.811288436363654</c:v>
                </c:pt>
                <c:pt idx="1397">
                  <c:v>63.809444109090926</c:v>
                </c:pt>
                <c:pt idx="1398">
                  <c:v>63.807587600000012</c:v>
                </c:pt>
                <c:pt idx="1399">
                  <c:v>63.80571890909092</c:v>
                </c:pt>
                <c:pt idx="1400">
                  <c:v>63.803838036363651</c:v>
                </c:pt>
                <c:pt idx="1401">
                  <c:v>63.801944981818195</c:v>
                </c:pt>
                <c:pt idx="1402">
                  <c:v>63.800039745454562</c:v>
                </c:pt>
                <c:pt idx="1403">
                  <c:v>63.798122327272736</c:v>
                </c:pt>
                <c:pt idx="1404">
                  <c:v>63.796192727272739</c:v>
                </c:pt>
                <c:pt idx="1405">
                  <c:v>63.794250945454564</c:v>
                </c:pt>
                <c:pt idx="1406">
                  <c:v>63.792296981818197</c:v>
                </c:pt>
                <c:pt idx="1407">
                  <c:v>63.790330836363651</c:v>
                </c:pt>
                <c:pt idx="1408">
                  <c:v>63.788352509090927</c:v>
                </c:pt>
                <c:pt idx="1409">
                  <c:v>63.786362000000018</c:v>
                </c:pt>
                <c:pt idx="1410">
                  <c:v>63.784359309090924</c:v>
                </c:pt>
                <c:pt idx="1411">
                  <c:v>63.782344436363651</c:v>
                </c:pt>
                <c:pt idx="1412">
                  <c:v>63.7803173818182</c:v>
                </c:pt>
                <c:pt idx="1413">
                  <c:v>63.778278145454557</c:v>
                </c:pt>
                <c:pt idx="1414">
                  <c:v>63.776226727272743</c:v>
                </c:pt>
                <c:pt idx="1415">
                  <c:v>63.774163127272743</c:v>
                </c:pt>
                <c:pt idx="1416">
                  <c:v>63.772087345454558</c:v>
                </c:pt>
                <c:pt idx="1417">
                  <c:v>63.769999381818202</c:v>
                </c:pt>
                <c:pt idx="1418">
                  <c:v>63.767899236363654</c:v>
                </c:pt>
                <c:pt idx="1419">
                  <c:v>63.765786909090927</c:v>
                </c:pt>
                <c:pt idx="1420">
                  <c:v>63.763662400000015</c:v>
                </c:pt>
                <c:pt idx="1421">
                  <c:v>63.761525709090925</c:v>
                </c:pt>
                <c:pt idx="1422">
                  <c:v>63.75937683636365</c:v>
                </c:pt>
                <c:pt idx="1423">
                  <c:v>63.757215781818196</c:v>
                </c:pt>
                <c:pt idx="1424">
                  <c:v>63.755042545454565</c:v>
                </c:pt>
                <c:pt idx="1425">
                  <c:v>63.75285712727274</c:v>
                </c:pt>
                <c:pt idx="1426">
                  <c:v>63.750659527272745</c:v>
                </c:pt>
                <c:pt idx="1427">
                  <c:v>63.748449745454558</c:v>
                </c:pt>
                <c:pt idx="1428">
                  <c:v>63.746227781818199</c:v>
                </c:pt>
                <c:pt idx="1429">
                  <c:v>63.743993636363655</c:v>
                </c:pt>
                <c:pt idx="1430">
                  <c:v>63.741747309090925</c:v>
                </c:pt>
                <c:pt idx="1431">
                  <c:v>63.739488800000025</c:v>
                </c:pt>
                <c:pt idx="1432">
                  <c:v>63.737218109090932</c:v>
                </c:pt>
                <c:pt idx="1433">
                  <c:v>63.734935236363661</c:v>
                </c:pt>
                <c:pt idx="1434">
                  <c:v>63.732640181818198</c:v>
                </c:pt>
                <c:pt idx="1435">
                  <c:v>63.730332945454563</c:v>
                </c:pt>
                <c:pt idx="1436">
                  <c:v>63.728013527272751</c:v>
                </c:pt>
                <c:pt idx="1437">
                  <c:v>63.725681927272745</c:v>
                </c:pt>
                <c:pt idx="1438">
                  <c:v>63.723338145454569</c:v>
                </c:pt>
                <c:pt idx="1439">
                  <c:v>63.720982181818201</c:v>
                </c:pt>
                <c:pt idx="1440">
                  <c:v>63.718614036363654</c:v>
                </c:pt>
                <c:pt idx="1441">
                  <c:v>63.716233709090922</c:v>
                </c:pt>
                <c:pt idx="1442">
                  <c:v>63.713841200000019</c:v>
                </c:pt>
                <c:pt idx="1443">
                  <c:v>63.71143650909093</c:v>
                </c:pt>
                <c:pt idx="1444">
                  <c:v>63.709019636363657</c:v>
                </c:pt>
                <c:pt idx="1445">
                  <c:v>63.706590581818197</c:v>
                </c:pt>
                <c:pt idx="1446">
                  <c:v>63.70414934545456</c:v>
                </c:pt>
                <c:pt idx="1447">
                  <c:v>63.701695927272745</c:v>
                </c:pt>
                <c:pt idx="1448">
                  <c:v>63.699230327272744</c:v>
                </c:pt>
                <c:pt idx="1449">
                  <c:v>63.696752545454565</c:v>
                </c:pt>
                <c:pt idx="1450">
                  <c:v>63.694262581818201</c:v>
                </c:pt>
                <c:pt idx="1451">
                  <c:v>63.691760436363651</c:v>
                </c:pt>
                <c:pt idx="1452">
                  <c:v>63.689246109090931</c:v>
                </c:pt>
                <c:pt idx="1453">
                  <c:v>63.686719600000011</c:v>
                </c:pt>
                <c:pt idx="1454">
                  <c:v>63.684180909090919</c:v>
                </c:pt>
                <c:pt idx="1455">
                  <c:v>63.68163003636365</c:v>
                </c:pt>
                <c:pt idx="1456">
                  <c:v>63.679066981818195</c:v>
                </c:pt>
                <c:pt idx="1457">
                  <c:v>63.676491745454562</c:v>
                </c:pt>
                <c:pt idx="1458">
                  <c:v>63.673904327272737</c:v>
                </c:pt>
                <c:pt idx="1459">
                  <c:v>63.671304727272741</c:v>
                </c:pt>
                <c:pt idx="1460">
                  <c:v>63.668692945454566</c:v>
                </c:pt>
                <c:pt idx="1461">
                  <c:v>63.666068981818199</c:v>
                </c:pt>
                <c:pt idx="1462">
                  <c:v>63.663432836363654</c:v>
                </c:pt>
                <c:pt idx="1463">
                  <c:v>63.660784509090924</c:v>
                </c:pt>
                <c:pt idx="1464">
                  <c:v>63.658124000000015</c:v>
                </c:pt>
                <c:pt idx="1465">
                  <c:v>63.655451309090921</c:v>
                </c:pt>
                <c:pt idx="1466">
                  <c:v>63.652766436363649</c:v>
                </c:pt>
                <c:pt idx="1467">
                  <c:v>63.650069381818199</c:v>
                </c:pt>
                <c:pt idx="1468">
                  <c:v>63.647360145454563</c:v>
                </c:pt>
                <c:pt idx="1469">
                  <c:v>63.644638727272742</c:v>
                </c:pt>
                <c:pt idx="1470">
                  <c:v>63.641905127272743</c:v>
                </c:pt>
                <c:pt idx="1471">
                  <c:v>63.639159345454559</c:v>
                </c:pt>
                <c:pt idx="1472">
                  <c:v>63.636401381818203</c:v>
                </c:pt>
                <c:pt idx="1473">
                  <c:v>63.633631236363655</c:v>
                </c:pt>
                <c:pt idx="1474">
                  <c:v>63.630848909090929</c:v>
                </c:pt>
                <c:pt idx="1475">
                  <c:v>63.628054400000018</c:v>
                </c:pt>
                <c:pt idx="1476">
                  <c:v>63.625247709090928</c:v>
                </c:pt>
                <c:pt idx="1477">
                  <c:v>63.622428836363653</c:v>
                </c:pt>
                <c:pt idx="1478">
                  <c:v>63.6195977818182</c:v>
                </c:pt>
                <c:pt idx="1479">
                  <c:v>63.616754545454562</c:v>
                </c:pt>
                <c:pt idx="1480">
                  <c:v>63.613899127272745</c:v>
                </c:pt>
                <c:pt idx="1481">
                  <c:v>63.61103152727275</c:v>
                </c:pt>
                <c:pt idx="1482">
                  <c:v>63.608151745454563</c:v>
                </c:pt>
                <c:pt idx="1483">
                  <c:v>63.605259781818198</c:v>
                </c:pt>
                <c:pt idx="1484">
                  <c:v>63.602355636363662</c:v>
                </c:pt>
                <c:pt idx="1485">
                  <c:v>63.599439309090933</c:v>
                </c:pt>
                <c:pt idx="1486">
                  <c:v>63.596510800000026</c:v>
                </c:pt>
                <c:pt idx="1487">
                  <c:v>63.593570109090933</c:v>
                </c:pt>
                <c:pt idx="1488">
                  <c:v>63.590617236363663</c:v>
                </c:pt>
                <c:pt idx="1489">
                  <c:v>63.5876521818182</c:v>
                </c:pt>
                <c:pt idx="1490">
                  <c:v>63.584674945454566</c:v>
                </c:pt>
                <c:pt idx="1491">
                  <c:v>63.581685527272754</c:v>
                </c:pt>
                <c:pt idx="1492">
                  <c:v>63.578683927272749</c:v>
                </c:pt>
                <c:pt idx="1493">
                  <c:v>63.575670145454573</c:v>
                </c:pt>
                <c:pt idx="1494">
                  <c:v>63.572644181818205</c:v>
                </c:pt>
                <c:pt idx="1495">
                  <c:v>63.569606036363659</c:v>
                </c:pt>
                <c:pt idx="1496">
                  <c:v>63.566555709090927</c:v>
                </c:pt>
                <c:pt idx="1497">
                  <c:v>63.563493200000018</c:v>
                </c:pt>
                <c:pt idx="1498">
                  <c:v>63.56041850909093</c:v>
                </c:pt>
                <c:pt idx="1499">
                  <c:v>63.557331636363656</c:v>
                </c:pt>
                <c:pt idx="1500">
                  <c:v>63.554232581818205</c:v>
                </c:pt>
                <c:pt idx="1501">
                  <c:v>63.551121345454561</c:v>
                </c:pt>
                <c:pt idx="1502">
                  <c:v>63.547997927272746</c:v>
                </c:pt>
                <c:pt idx="1503">
                  <c:v>63.544862327272746</c:v>
                </c:pt>
                <c:pt idx="1504">
                  <c:v>63.541714545454568</c:v>
                </c:pt>
                <c:pt idx="1505">
                  <c:v>63.538554581818204</c:v>
                </c:pt>
                <c:pt idx="1506">
                  <c:v>63.535382436363655</c:v>
                </c:pt>
                <c:pt idx="1507">
                  <c:v>63.532198109090928</c:v>
                </c:pt>
                <c:pt idx="1508">
                  <c:v>63.529001600000015</c:v>
                </c:pt>
                <c:pt idx="1509">
                  <c:v>63.525792909090924</c:v>
                </c:pt>
                <c:pt idx="1510">
                  <c:v>63.522572036363655</c:v>
                </c:pt>
                <c:pt idx="1511">
                  <c:v>63.519338981818201</c:v>
                </c:pt>
                <c:pt idx="1512">
                  <c:v>63.516093745454562</c:v>
                </c:pt>
                <c:pt idx="1513">
                  <c:v>63.512836327272744</c:v>
                </c:pt>
                <c:pt idx="1514">
                  <c:v>63.509566727272741</c:v>
                </c:pt>
                <c:pt idx="1515">
                  <c:v>63.506284945454567</c:v>
                </c:pt>
                <c:pt idx="1516">
                  <c:v>63.502990981818201</c:v>
                </c:pt>
                <c:pt idx="1517">
                  <c:v>63.499684836363656</c:v>
                </c:pt>
                <c:pt idx="1518">
                  <c:v>63.496366509090926</c:v>
                </c:pt>
                <c:pt idx="1519">
                  <c:v>63.493036000000018</c:v>
                </c:pt>
                <c:pt idx="1520">
                  <c:v>63.489693309090924</c:v>
                </c:pt>
                <c:pt idx="1521">
                  <c:v>63.486338436363653</c:v>
                </c:pt>
                <c:pt idx="1522">
                  <c:v>63.482971381818203</c:v>
                </c:pt>
                <c:pt idx="1523">
                  <c:v>63.479592145454561</c:v>
                </c:pt>
                <c:pt idx="1524">
                  <c:v>63.476200727272747</c:v>
                </c:pt>
                <c:pt idx="1525">
                  <c:v>63.472797127272742</c:v>
                </c:pt>
                <c:pt idx="1526">
                  <c:v>63.469381345454565</c:v>
                </c:pt>
                <c:pt idx="1527">
                  <c:v>63.465953381818203</c:v>
                </c:pt>
                <c:pt idx="1528">
                  <c:v>63.462513236363655</c:v>
                </c:pt>
                <c:pt idx="1529">
                  <c:v>63.45906090909093</c:v>
                </c:pt>
                <c:pt idx="1530">
                  <c:v>63.455596400000019</c:v>
                </c:pt>
                <c:pt idx="1531">
                  <c:v>63.45211970909093</c:v>
                </c:pt>
                <c:pt idx="1532">
                  <c:v>63.448630836363655</c:v>
                </c:pt>
                <c:pt idx="1533">
                  <c:v>63.445129781818203</c:v>
                </c:pt>
                <c:pt idx="1534">
                  <c:v>63.441616545454565</c:v>
                </c:pt>
                <c:pt idx="1535">
                  <c:v>63.438091127272749</c:v>
                </c:pt>
                <c:pt idx="1536">
                  <c:v>63.434553527272747</c:v>
                </c:pt>
                <c:pt idx="1537">
                  <c:v>63.431003745454561</c:v>
                </c:pt>
                <c:pt idx="1538">
                  <c:v>63.427441781818203</c:v>
                </c:pt>
                <c:pt idx="1539">
                  <c:v>63.42386763636366</c:v>
                </c:pt>
                <c:pt idx="1540">
                  <c:v>63.420281309090932</c:v>
                </c:pt>
                <c:pt idx="1541">
                  <c:v>63.416682800000025</c:v>
                </c:pt>
                <c:pt idx="1542">
                  <c:v>63.413072109090933</c:v>
                </c:pt>
                <c:pt idx="1543">
                  <c:v>63.409449236363663</c:v>
                </c:pt>
                <c:pt idx="1544">
                  <c:v>63.405814181818201</c:v>
                </c:pt>
                <c:pt idx="1545">
                  <c:v>63.402166945454567</c:v>
                </c:pt>
                <c:pt idx="1546">
                  <c:v>63.398507527272756</c:v>
                </c:pt>
                <c:pt idx="1547">
                  <c:v>63.394835927272752</c:v>
                </c:pt>
                <c:pt idx="1548">
                  <c:v>63.391152145454569</c:v>
                </c:pt>
                <c:pt idx="1549">
                  <c:v>63.387456181818209</c:v>
                </c:pt>
                <c:pt idx="1550">
                  <c:v>63.383748036363663</c:v>
                </c:pt>
                <c:pt idx="1551">
                  <c:v>63.380027709090932</c:v>
                </c:pt>
                <c:pt idx="1552">
                  <c:v>63.376295200000023</c:v>
                </c:pt>
                <c:pt idx="1553">
                  <c:v>63.372550509090935</c:v>
                </c:pt>
                <c:pt idx="1554">
                  <c:v>63.368793636363655</c:v>
                </c:pt>
                <c:pt idx="1555">
                  <c:v>63.365024581818204</c:v>
                </c:pt>
                <c:pt idx="1556">
                  <c:v>63.361243345454561</c:v>
                </c:pt>
                <c:pt idx="1557">
                  <c:v>63.357449927272746</c:v>
                </c:pt>
                <c:pt idx="1558">
                  <c:v>63.353644327272747</c:v>
                </c:pt>
                <c:pt idx="1559">
                  <c:v>63.349826545454569</c:v>
                </c:pt>
                <c:pt idx="1560">
                  <c:v>63.345996581818206</c:v>
                </c:pt>
                <c:pt idx="1561">
                  <c:v>63.342154436363657</c:v>
                </c:pt>
                <c:pt idx="1562">
                  <c:v>63.33830010909093</c:v>
                </c:pt>
                <c:pt idx="1563">
                  <c:v>63.334433600000018</c:v>
                </c:pt>
                <c:pt idx="1564">
                  <c:v>63.330554909090928</c:v>
                </c:pt>
                <c:pt idx="1565">
                  <c:v>63.32666403636366</c:v>
                </c:pt>
                <c:pt idx="1566">
                  <c:v>63.322760981818199</c:v>
                </c:pt>
                <c:pt idx="1567">
                  <c:v>63.318845745454567</c:v>
                </c:pt>
                <c:pt idx="1568">
                  <c:v>63.314918327272743</c:v>
                </c:pt>
                <c:pt idx="1569">
                  <c:v>63.310978727272747</c:v>
                </c:pt>
                <c:pt idx="1570">
                  <c:v>63.307026945454567</c:v>
                </c:pt>
                <c:pt idx="1571">
                  <c:v>63.303062981818201</c:v>
                </c:pt>
                <c:pt idx="1572">
                  <c:v>63.299086836363657</c:v>
                </c:pt>
                <c:pt idx="1573">
                  <c:v>63.295098509090927</c:v>
                </c:pt>
                <c:pt idx="1574">
                  <c:v>63.291098000000019</c:v>
                </c:pt>
                <c:pt idx="1575">
                  <c:v>63.287085309090926</c:v>
                </c:pt>
                <c:pt idx="1576">
                  <c:v>63.283060436363655</c:v>
                </c:pt>
                <c:pt idx="1577">
                  <c:v>63.279023381818206</c:v>
                </c:pt>
                <c:pt idx="1578">
                  <c:v>63.274974145454564</c:v>
                </c:pt>
                <c:pt idx="1579">
                  <c:v>63.270912727272751</c:v>
                </c:pt>
                <c:pt idx="1580">
                  <c:v>63.266839127272746</c:v>
                </c:pt>
                <c:pt idx="1581">
                  <c:v>63.262753345454563</c:v>
                </c:pt>
                <c:pt idx="1582">
                  <c:v>63.258655381818208</c:v>
                </c:pt>
                <c:pt idx="1583">
                  <c:v>63.254545236363661</c:v>
                </c:pt>
                <c:pt idx="1584">
                  <c:v>63.250422909090936</c:v>
                </c:pt>
                <c:pt idx="1585">
                  <c:v>63.246288400000026</c:v>
                </c:pt>
                <c:pt idx="1586">
                  <c:v>63.24214170909093</c:v>
                </c:pt>
                <c:pt idx="1587">
                  <c:v>63.237982836363656</c:v>
                </c:pt>
                <c:pt idx="1588">
                  <c:v>63.233811781818204</c:v>
                </c:pt>
                <c:pt idx="1589">
                  <c:v>63.229628545454567</c:v>
                </c:pt>
                <c:pt idx="1590">
                  <c:v>63.225433127272751</c:v>
                </c:pt>
                <c:pt idx="1591">
                  <c:v>63.22122552727275</c:v>
                </c:pt>
                <c:pt idx="1592">
                  <c:v>63.217005745454564</c:v>
                </c:pt>
                <c:pt idx="1593">
                  <c:v>63.2127737818182</c:v>
                </c:pt>
                <c:pt idx="1594">
                  <c:v>63.208529636363664</c:v>
                </c:pt>
                <c:pt idx="1595">
                  <c:v>63.204273309090937</c:v>
                </c:pt>
                <c:pt idx="1596">
                  <c:v>63.200004800000031</c:v>
                </c:pt>
                <c:pt idx="1597">
                  <c:v>63.195724109090932</c:v>
                </c:pt>
                <c:pt idx="1598">
                  <c:v>63.191431236363663</c:v>
                </c:pt>
                <c:pt idx="1599">
                  <c:v>63.187126181818208</c:v>
                </c:pt>
                <c:pt idx="1600">
                  <c:v>63.182808945454568</c:v>
                </c:pt>
                <c:pt idx="1601">
                  <c:v>63.178479527272756</c:v>
                </c:pt>
                <c:pt idx="1602">
                  <c:v>63.174137927272753</c:v>
                </c:pt>
                <c:pt idx="1603">
                  <c:v>63.169784145454571</c:v>
                </c:pt>
                <c:pt idx="1604">
                  <c:v>63.165418181818204</c:v>
                </c:pt>
                <c:pt idx="1605">
                  <c:v>63.161040036363666</c:v>
                </c:pt>
                <c:pt idx="1606">
                  <c:v>63.156649709090928</c:v>
                </c:pt>
                <c:pt idx="1607">
                  <c:v>63.152247200000019</c:v>
                </c:pt>
                <c:pt idx="1608">
                  <c:v>63.147832509090932</c:v>
                </c:pt>
                <c:pt idx="1609">
                  <c:v>63.14340563636366</c:v>
                </c:pt>
                <c:pt idx="1610">
                  <c:v>63.138966581818202</c:v>
                </c:pt>
                <c:pt idx="1611">
                  <c:v>63.134515345454567</c:v>
                </c:pt>
                <c:pt idx="1612">
                  <c:v>63.130051927272746</c:v>
                </c:pt>
                <c:pt idx="1613">
                  <c:v>63.125576327272753</c:v>
                </c:pt>
                <c:pt idx="1614">
                  <c:v>63.121088545454569</c:v>
                </c:pt>
                <c:pt idx="1615">
                  <c:v>63.116588581818206</c:v>
                </c:pt>
                <c:pt idx="1616">
                  <c:v>63.112076436363658</c:v>
                </c:pt>
                <c:pt idx="1617">
                  <c:v>63.107552109090932</c:v>
                </c:pt>
                <c:pt idx="1618">
                  <c:v>63.10301560000002</c:v>
                </c:pt>
                <c:pt idx="1619">
                  <c:v>63.098466909090931</c:v>
                </c:pt>
                <c:pt idx="1620">
                  <c:v>63.093906036363656</c:v>
                </c:pt>
                <c:pt idx="1621">
                  <c:v>63.089332981818202</c:v>
                </c:pt>
                <c:pt idx="1622">
                  <c:v>63.084747745454571</c:v>
                </c:pt>
                <c:pt idx="1623">
                  <c:v>63.080150327272747</c:v>
                </c:pt>
                <c:pt idx="1624">
                  <c:v>63.075540727272745</c:v>
                </c:pt>
                <c:pt idx="1625">
                  <c:v>63.070918945454572</c:v>
                </c:pt>
                <c:pt idx="1626">
                  <c:v>63.066284981818207</c:v>
                </c:pt>
                <c:pt idx="1627">
                  <c:v>63.061638836363663</c:v>
                </c:pt>
                <c:pt idx="1628">
                  <c:v>63.056980509090934</c:v>
                </c:pt>
                <c:pt idx="1629">
                  <c:v>63.052310000000027</c:v>
                </c:pt>
                <c:pt idx="1630">
                  <c:v>63.047627309090927</c:v>
                </c:pt>
                <c:pt idx="1631">
                  <c:v>63.042932436363657</c:v>
                </c:pt>
                <c:pt idx="1632">
                  <c:v>63.038225381818208</c:v>
                </c:pt>
                <c:pt idx="1633">
                  <c:v>63.033506145454567</c:v>
                </c:pt>
                <c:pt idx="1634">
                  <c:v>63.028774727272747</c:v>
                </c:pt>
                <c:pt idx="1635">
                  <c:v>63.02403112727275</c:v>
                </c:pt>
                <c:pt idx="1636">
                  <c:v>63.019275345454567</c:v>
                </c:pt>
                <c:pt idx="1637">
                  <c:v>63.014507381818206</c:v>
                </c:pt>
                <c:pt idx="1638">
                  <c:v>63.009727236363659</c:v>
                </c:pt>
                <c:pt idx="1639">
                  <c:v>63.004934909090935</c:v>
                </c:pt>
                <c:pt idx="1640">
                  <c:v>63.000130400000025</c:v>
                </c:pt>
                <c:pt idx="1641">
                  <c:v>62.995313709090937</c:v>
                </c:pt>
                <c:pt idx="1642">
                  <c:v>62.990484836363656</c:v>
                </c:pt>
                <c:pt idx="1643">
                  <c:v>62.985643781818204</c:v>
                </c:pt>
                <c:pt idx="1644">
                  <c:v>62.980790545454568</c:v>
                </c:pt>
                <c:pt idx="1645">
                  <c:v>62.975925127272752</c:v>
                </c:pt>
                <c:pt idx="1646">
                  <c:v>62.971047527272752</c:v>
                </c:pt>
                <c:pt idx="1647">
                  <c:v>62.966157745454566</c:v>
                </c:pt>
                <c:pt idx="1648">
                  <c:v>62.961255781818203</c:v>
                </c:pt>
                <c:pt idx="1649">
                  <c:v>62.956341636363668</c:v>
                </c:pt>
                <c:pt idx="1650">
                  <c:v>62.951415309090933</c:v>
                </c:pt>
                <c:pt idx="1651">
                  <c:v>62.946476800000028</c:v>
                </c:pt>
                <c:pt idx="1652">
                  <c:v>62.941526109090937</c:v>
                </c:pt>
                <c:pt idx="1653">
                  <c:v>62.936563236363668</c:v>
                </c:pt>
                <c:pt idx="1654">
                  <c:v>62.931588181818206</c:v>
                </c:pt>
                <c:pt idx="1655">
                  <c:v>62.926600945454574</c:v>
                </c:pt>
                <c:pt idx="1656">
                  <c:v>62.921601527272756</c:v>
                </c:pt>
                <c:pt idx="1657">
                  <c:v>62.916589927272753</c:v>
                </c:pt>
                <c:pt idx="1658">
                  <c:v>62.911566145454579</c:v>
                </c:pt>
                <c:pt idx="1659">
                  <c:v>62.906530181818212</c:v>
                </c:pt>
                <c:pt idx="1660">
                  <c:v>62.901482036363667</c:v>
                </c:pt>
                <c:pt idx="1661">
                  <c:v>62.89642170909093</c:v>
                </c:pt>
                <c:pt idx="1662">
                  <c:v>62.891349200000022</c:v>
                </c:pt>
                <c:pt idx="1663">
                  <c:v>62.886264509090935</c:v>
                </c:pt>
                <c:pt idx="1664">
                  <c:v>62.881167636363664</c:v>
                </c:pt>
                <c:pt idx="1665">
                  <c:v>62.876058581818207</c:v>
                </c:pt>
                <c:pt idx="1666">
                  <c:v>62.870937345454564</c:v>
                </c:pt>
                <c:pt idx="1667">
                  <c:v>62.865803927272751</c:v>
                </c:pt>
                <c:pt idx="1668">
                  <c:v>62.860658327272752</c:v>
                </c:pt>
                <c:pt idx="1669">
                  <c:v>62.855500545454568</c:v>
                </c:pt>
                <c:pt idx="1670">
                  <c:v>62.850330581818213</c:v>
                </c:pt>
                <c:pt idx="1671">
                  <c:v>62.845148436363658</c:v>
                </c:pt>
                <c:pt idx="1672">
                  <c:v>62.839954109090932</c:v>
                </c:pt>
                <c:pt idx="1673">
                  <c:v>62.834747600000021</c:v>
                </c:pt>
                <c:pt idx="1674">
                  <c:v>62.829528909090932</c:v>
                </c:pt>
                <c:pt idx="1675">
                  <c:v>62.824298036363658</c:v>
                </c:pt>
                <c:pt idx="1676">
                  <c:v>62.819054981818205</c:v>
                </c:pt>
                <c:pt idx="1677">
                  <c:v>62.813799745454567</c:v>
                </c:pt>
                <c:pt idx="1678">
                  <c:v>62.808532327272751</c:v>
                </c:pt>
                <c:pt idx="1679">
                  <c:v>62.803252727272749</c:v>
                </c:pt>
                <c:pt idx="1680">
                  <c:v>62.79796094545457</c:v>
                </c:pt>
                <c:pt idx="1681">
                  <c:v>62.792656981818205</c:v>
                </c:pt>
                <c:pt idx="1682">
                  <c:v>62.787340836363661</c:v>
                </c:pt>
                <c:pt idx="1683">
                  <c:v>62.782012509090933</c:v>
                </c:pt>
                <c:pt idx="1684">
                  <c:v>62.776672000000026</c:v>
                </c:pt>
                <c:pt idx="1685">
                  <c:v>62.771319309090927</c:v>
                </c:pt>
                <c:pt idx="1686">
                  <c:v>62.765954436363657</c:v>
                </c:pt>
                <c:pt idx="1687">
                  <c:v>62.760577381818209</c:v>
                </c:pt>
                <c:pt idx="1688">
                  <c:v>62.755188145454568</c:v>
                </c:pt>
                <c:pt idx="1689">
                  <c:v>62.749786727272749</c:v>
                </c:pt>
                <c:pt idx="1690">
                  <c:v>62.744373127272752</c:v>
                </c:pt>
                <c:pt idx="1691">
                  <c:v>62.738947345454569</c:v>
                </c:pt>
                <c:pt idx="1692">
                  <c:v>62.733509381818209</c:v>
                </c:pt>
                <c:pt idx="1693">
                  <c:v>62.728059236363663</c:v>
                </c:pt>
                <c:pt idx="1694">
                  <c:v>62.722596909090939</c:v>
                </c:pt>
                <c:pt idx="1695">
                  <c:v>62.717122400000029</c:v>
                </c:pt>
                <c:pt idx="1696">
                  <c:v>62.711635709090935</c:v>
                </c:pt>
                <c:pt idx="1697">
                  <c:v>62.706136836363662</c:v>
                </c:pt>
                <c:pt idx="1698">
                  <c:v>62.700625781818204</c:v>
                </c:pt>
                <c:pt idx="1699">
                  <c:v>62.695102545454574</c:v>
                </c:pt>
                <c:pt idx="1700">
                  <c:v>62.689567127272753</c:v>
                </c:pt>
                <c:pt idx="1701">
                  <c:v>62.684019527272753</c:v>
                </c:pt>
                <c:pt idx="1702">
                  <c:v>62.678459745454568</c:v>
                </c:pt>
                <c:pt idx="1703">
                  <c:v>62.672887781818204</c:v>
                </c:pt>
                <c:pt idx="1704">
                  <c:v>62.667303636363663</c:v>
                </c:pt>
                <c:pt idx="1705">
                  <c:v>62.661707309090936</c:v>
                </c:pt>
                <c:pt idx="1706">
                  <c:v>62.656098800000031</c:v>
                </c:pt>
                <c:pt idx="1707">
                  <c:v>62.65047810909094</c:v>
                </c:pt>
                <c:pt idx="1708">
                  <c:v>62.644845236363665</c:v>
                </c:pt>
                <c:pt idx="1709">
                  <c:v>62.639200181818211</c:v>
                </c:pt>
                <c:pt idx="1710">
                  <c:v>62.633542945454572</c:v>
                </c:pt>
                <c:pt idx="1711">
                  <c:v>62.627873527272762</c:v>
                </c:pt>
                <c:pt idx="1712">
                  <c:v>62.622191927272759</c:v>
                </c:pt>
                <c:pt idx="1713">
                  <c:v>62.616498145454578</c:v>
                </c:pt>
                <c:pt idx="1714">
                  <c:v>62.610792181818212</c:v>
                </c:pt>
                <c:pt idx="1715">
                  <c:v>62.605074036363668</c:v>
                </c:pt>
                <c:pt idx="1716">
                  <c:v>62.599343709090945</c:v>
                </c:pt>
                <c:pt idx="1717">
                  <c:v>62.593601200000037</c:v>
                </c:pt>
                <c:pt idx="1718">
                  <c:v>62.587846509090944</c:v>
                </c:pt>
                <c:pt idx="1719">
                  <c:v>62.582079636363673</c:v>
                </c:pt>
                <c:pt idx="1720">
                  <c:v>62.576300581818217</c:v>
                </c:pt>
                <c:pt idx="1721">
                  <c:v>62.570509345454582</c:v>
                </c:pt>
                <c:pt idx="1722">
                  <c:v>62.564705927272762</c:v>
                </c:pt>
                <c:pt idx="1723">
                  <c:v>62.558890327272763</c:v>
                </c:pt>
                <c:pt idx="1724">
                  <c:v>62.55306254545458</c:v>
                </c:pt>
                <c:pt idx="1725">
                  <c:v>62.547222581818218</c:v>
                </c:pt>
                <c:pt idx="1726">
                  <c:v>62.541370436363671</c:v>
                </c:pt>
                <c:pt idx="1727">
                  <c:v>62.535506109090946</c:v>
                </c:pt>
                <c:pt idx="1728">
                  <c:v>62.529629600000035</c:v>
                </c:pt>
                <c:pt idx="1729">
                  <c:v>62.52374090909094</c:v>
                </c:pt>
                <c:pt idx="1730">
                  <c:v>62.517840036363673</c:v>
                </c:pt>
                <c:pt idx="1731">
                  <c:v>62.511926981818213</c:v>
                </c:pt>
                <c:pt idx="1732">
                  <c:v>62.506001745454583</c:v>
                </c:pt>
                <c:pt idx="1733">
                  <c:v>62.50006432727276</c:v>
                </c:pt>
                <c:pt idx="1734">
                  <c:v>62.494114727272759</c:v>
                </c:pt>
                <c:pt idx="1735">
                  <c:v>62.48815294545458</c:v>
                </c:pt>
                <c:pt idx="1736">
                  <c:v>62.482178981818215</c:v>
                </c:pt>
                <c:pt idx="1737">
                  <c:v>62.476192836363673</c:v>
                </c:pt>
                <c:pt idx="1738">
                  <c:v>62.470194509090945</c:v>
                </c:pt>
                <c:pt idx="1739">
                  <c:v>62.464184000000039</c:v>
                </c:pt>
                <c:pt idx="1740">
                  <c:v>62.45816130909094</c:v>
                </c:pt>
                <c:pt idx="1741">
                  <c:v>62.45212643636367</c:v>
                </c:pt>
                <c:pt idx="1742">
                  <c:v>62.446079381818215</c:v>
                </c:pt>
                <c:pt idx="1743">
                  <c:v>62.440020145454582</c:v>
                </c:pt>
                <c:pt idx="1744">
                  <c:v>62.433948727272764</c:v>
                </c:pt>
                <c:pt idx="1745">
                  <c:v>62.42786512727276</c:v>
                </c:pt>
                <c:pt idx="1746">
                  <c:v>62.421769345454578</c:v>
                </c:pt>
                <c:pt idx="1747">
                  <c:v>62.415661381818218</c:v>
                </c:pt>
                <c:pt idx="1748">
                  <c:v>62.409541236363673</c:v>
                </c:pt>
                <c:pt idx="1749">
                  <c:v>62.403408909090949</c:v>
                </c:pt>
                <c:pt idx="1750">
                  <c:v>62.39726440000004</c:v>
                </c:pt>
                <c:pt idx="1751">
                  <c:v>62.391107709090946</c:v>
                </c:pt>
                <c:pt idx="1752">
                  <c:v>62.384938836363673</c:v>
                </c:pt>
                <c:pt idx="1753">
                  <c:v>62.378757781818216</c:v>
                </c:pt>
                <c:pt idx="1754">
                  <c:v>62.372564545454587</c:v>
                </c:pt>
                <c:pt idx="1755">
                  <c:v>62.366359127272766</c:v>
                </c:pt>
                <c:pt idx="1756">
                  <c:v>62.360141527272766</c:v>
                </c:pt>
                <c:pt idx="1757">
                  <c:v>62.353911745454582</c:v>
                </c:pt>
                <c:pt idx="1758">
                  <c:v>62.347669781818219</c:v>
                </c:pt>
                <c:pt idx="1759">
                  <c:v>62.341415636363678</c:v>
                </c:pt>
                <c:pt idx="1760">
                  <c:v>62.335149309090951</c:v>
                </c:pt>
                <c:pt idx="1761">
                  <c:v>62.32887080000004</c:v>
                </c:pt>
                <c:pt idx="1762">
                  <c:v>62.32258010909095</c:v>
                </c:pt>
                <c:pt idx="1763">
                  <c:v>62.316277236363682</c:v>
                </c:pt>
                <c:pt idx="1764">
                  <c:v>62.309962181818221</c:v>
                </c:pt>
                <c:pt idx="1765">
                  <c:v>62.303634945454583</c:v>
                </c:pt>
                <c:pt idx="1766">
                  <c:v>62.297295527272773</c:v>
                </c:pt>
                <c:pt idx="1767">
                  <c:v>62.290943927272771</c:v>
                </c:pt>
                <c:pt idx="1768">
                  <c:v>62.284580145454591</c:v>
                </c:pt>
                <c:pt idx="1769">
                  <c:v>62.278204181818225</c:v>
                </c:pt>
                <c:pt idx="1770">
                  <c:v>62.271816036363674</c:v>
                </c:pt>
                <c:pt idx="1771">
                  <c:v>62.265415709090952</c:v>
                </c:pt>
                <c:pt idx="1772">
                  <c:v>62.259003200000045</c:v>
                </c:pt>
                <c:pt idx="1773">
                  <c:v>62.252578509090959</c:v>
                </c:pt>
                <c:pt idx="1774">
                  <c:v>62.246141636363681</c:v>
                </c:pt>
                <c:pt idx="1775">
                  <c:v>62.239692581818232</c:v>
                </c:pt>
                <c:pt idx="1776">
                  <c:v>62.233231345454591</c:v>
                </c:pt>
                <c:pt idx="1777">
                  <c:v>62.226757927272772</c:v>
                </c:pt>
                <c:pt idx="1778">
                  <c:v>62.220272327272774</c:v>
                </c:pt>
                <c:pt idx="1779">
                  <c:v>62.213774545454591</c:v>
                </c:pt>
                <c:pt idx="1780">
                  <c:v>62.207264581818229</c:v>
                </c:pt>
                <c:pt idx="1781">
                  <c:v>62.200742436363683</c:v>
                </c:pt>
                <c:pt idx="1782">
                  <c:v>62.194208109090958</c:v>
                </c:pt>
                <c:pt idx="1783">
                  <c:v>62.187661600000041</c:v>
                </c:pt>
                <c:pt idx="1784">
                  <c:v>62.181102909090953</c:v>
                </c:pt>
                <c:pt idx="1785">
                  <c:v>62.174532036363686</c:v>
                </c:pt>
                <c:pt idx="1786">
                  <c:v>62.167948981818228</c:v>
                </c:pt>
                <c:pt idx="1787">
                  <c:v>62.161353745454591</c:v>
                </c:pt>
                <c:pt idx="1788">
                  <c:v>62.154746327272768</c:v>
                </c:pt>
                <c:pt idx="1789">
                  <c:v>62.148126727272768</c:v>
                </c:pt>
                <c:pt idx="1790">
                  <c:v>62.141494945454596</c:v>
                </c:pt>
                <c:pt idx="1791">
                  <c:v>62.134850981818225</c:v>
                </c:pt>
                <c:pt idx="1792">
                  <c:v>62.128194836363683</c:v>
                </c:pt>
                <c:pt idx="1793">
                  <c:v>62.121526509090955</c:v>
                </c:pt>
                <c:pt idx="1794">
                  <c:v>62.11484600000005</c:v>
                </c:pt>
                <c:pt idx="1795">
                  <c:v>62.108153309090952</c:v>
                </c:pt>
                <c:pt idx="1796">
                  <c:v>62.101448436363683</c:v>
                </c:pt>
                <c:pt idx="1797">
                  <c:v>62.094731381818228</c:v>
                </c:pt>
                <c:pt idx="1798">
                  <c:v>62.088002145454588</c:v>
                </c:pt>
                <c:pt idx="1799">
                  <c:v>62.081260727272777</c:v>
                </c:pt>
                <c:pt idx="1800">
                  <c:v>62.074507127272774</c:v>
                </c:pt>
                <c:pt idx="1801">
                  <c:v>62.067741345454593</c:v>
                </c:pt>
                <c:pt idx="1802">
                  <c:v>62.060963381818233</c:v>
                </c:pt>
                <c:pt idx="1803">
                  <c:v>62.054173236363681</c:v>
                </c:pt>
                <c:pt idx="1804">
                  <c:v>62.047370909090958</c:v>
                </c:pt>
                <c:pt idx="1805">
                  <c:v>62.04055640000005</c:v>
                </c:pt>
                <c:pt idx="1806">
                  <c:v>62.033729709090956</c:v>
                </c:pt>
                <c:pt idx="1807">
                  <c:v>62.026890836363684</c:v>
                </c:pt>
                <c:pt idx="1808">
                  <c:v>62.020039781818227</c:v>
                </c:pt>
                <c:pt idx="1809">
                  <c:v>62.013176545454591</c:v>
                </c:pt>
                <c:pt idx="1810">
                  <c:v>62.006301127272778</c:v>
                </c:pt>
                <c:pt idx="1811">
                  <c:v>61.999413527272779</c:v>
                </c:pt>
                <c:pt idx="1812">
                  <c:v>61.992513745454595</c:v>
                </c:pt>
                <c:pt idx="1813">
                  <c:v>61.985601781818232</c:v>
                </c:pt>
                <c:pt idx="1814">
                  <c:v>61.978677636363692</c:v>
                </c:pt>
                <c:pt idx="1815">
                  <c:v>61.971741309090959</c:v>
                </c:pt>
                <c:pt idx="1816">
                  <c:v>61.964792800000055</c:v>
                </c:pt>
                <c:pt idx="1817">
                  <c:v>61.957832109090958</c:v>
                </c:pt>
                <c:pt idx="1818">
                  <c:v>61.950859236363691</c:v>
                </c:pt>
                <c:pt idx="1819">
                  <c:v>61.943874181818231</c:v>
                </c:pt>
                <c:pt idx="1820">
                  <c:v>61.936876945454593</c:v>
                </c:pt>
                <c:pt idx="1821">
                  <c:v>61.929867527272783</c:v>
                </c:pt>
                <c:pt idx="1822">
                  <c:v>61.922845927272782</c:v>
                </c:pt>
                <c:pt idx="1823">
                  <c:v>61.915812145454602</c:v>
                </c:pt>
                <c:pt idx="1824">
                  <c:v>61.90876618181823</c:v>
                </c:pt>
                <c:pt idx="1825">
                  <c:v>61.901708036363686</c:v>
                </c:pt>
                <c:pt idx="1826">
                  <c:v>61.894637709090965</c:v>
                </c:pt>
                <c:pt idx="1827">
                  <c:v>61.887555200000058</c:v>
                </c:pt>
                <c:pt idx="1828">
                  <c:v>61.880460509090966</c:v>
                </c:pt>
                <c:pt idx="1829">
                  <c:v>61.873353636363696</c:v>
                </c:pt>
                <c:pt idx="1830">
                  <c:v>61.86623458181824</c:v>
                </c:pt>
                <c:pt idx="1831">
                  <c:v>61.859103345454599</c:v>
                </c:pt>
                <c:pt idx="1832">
                  <c:v>61.85195992727278</c:v>
                </c:pt>
                <c:pt idx="1833">
                  <c:v>61.84480432727279</c:v>
                </c:pt>
                <c:pt idx="1834">
                  <c:v>61.837636545454608</c:v>
                </c:pt>
                <c:pt idx="1835">
                  <c:v>61.83045658181824</c:v>
                </c:pt>
                <c:pt idx="1836">
                  <c:v>61.823264436363694</c:v>
                </c:pt>
                <c:pt idx="1837">
                  <c:v>61.816060109090969</c:v>
                </c:pt>
                <c:pt idx="1838">
                  <c:v>61.808843600000053</c:v>
                </c:pt>
                <c:pt idx="1839">
                  <c:v>61.801614909090965</c:v>
                </c:pt>
                <c:pt idx="1840">
                  <c:v>61.794374036363692</c:v>
                </c:pt>
                <c:pt idx="1841">
                  <c:v>61.787120981818241</c:v>
                </c:pt>
                <c:pt idx="1842">
                  <c:v>61.779855745454604</c:v>
                </c:pt>
                <c:pt idx="1843">
                  <c:v>61.772578327272782</c:v>
                </c:pt>
                <c:pt idx="1844">
                  <c:v>61.765288727272782</c:v>
                </c:pt>
                <c:pt idx="1845">
                  <c:v>61.757986945454604</c:v>
                </c:pt>
                <c:pt idx="1846">
                  <c:v>61.750672981818241</c:v>
                </c:pt>
                <c:pt idx="1847">
                  <c:v>61.743346836363699</c:v>
                </c:pt>
                <c:pt idx="1848">
                  <c:v>61.736008509090965</c:v>
                </c:pt>
                <c:pt idx="1849">
                  <c:v>61.72865800000006</c:v>
                </c:pt>
                <c:pt idx="1850">
                  <c:v>61.721295309090962</c:v>
                </c:pt>
                <c:pt idx="1851">
                  <c:v>61.713920436363694</c:v>
                </c:pt>
                <c:pt idx="1852">
                  <c:v>61.70653338181824</c:v>
                </c:pt>
                <c:pt idx="1853">
                  <c:v>61.6991341454546</c:v>
                </c:pt>
                <c:pt idx="1854">
                  <c:v>61.691722727272783</c:v>
                </c:pt>
                <c:pt idx="1855">
                  <c:v>61.68429912727278</c:v>
                </c:pt>
                <c:pt idx="1856">
                  <c:v>61.676863345454599</c:v>
                </c:pt>
                <c:pt idx="1857">
                  <c:v>61.66941538181824</c:v>
                </c:pt>
                <c:pt idx="1858">
                  <c:v>61.661955236363696</c:v>
                </c:pt>
                <c:pt idx="1859">
                  <c:v>61.654482909090973</c:v>
                </c:pt>
                <c:pt idx="1860">
                  <c:v>61.646998400000058</c:v>
                </c:pt>
                <c:pt idx="1861">
                  <c:v>61.639501709090972</c:v>
                </c:pt>
                <c:pt idx="1862">
                  <c:v>61.631992836363693</c:v>
                </c:pt>
                <c:pt idx="1863">
                  <c:v>61.624471781818237</c:v>
                </c:pt>
                <c:pt idx="1864">
                  <c:v>61.616938545454609</c:v>
                </c:pt>
                <c:pt idx="1865">
                  <c:v>61.609393127272789</c:v>
                </c:pt>
                <c:pt idx="1866">
                  <c:v>61.60183552727279</c:v>
                </c:pt>
                <c:pt idx="1867">
                  <c:v>61.594265745454607</c:v>
                </c:pt>
                <c:pt idx="1868">
                  <c:v>61.586683781818238</c:v>
                </c:pt>
                <c:pt idx="1869">
                  <c:v>61.579089636363697</c:v>
                </c:pt>
                <c:pt idx="1870">
                  <c:v>61.571483309090972</c:v>
                </c:pt>
                <c:pt idx="1871">
                  <c:v>61.563864800000069</c:v>
                </c:pt>
                <c:pt idx="1872">
                  <c:v>61.556234109090973</c:v>
                </c:pt>
                <c:pt idx="1873">
                  <c:v>61.548591236363698</c:v>
                </c:pt>
                <c:pt idx="1874">
                  <c:v>61.540936181818246</c:v>
                </c:pt>
                <c:pt idx="1875">
                  <c:v>61.533268945454608</c:v>
                </c:pt>
                <c:pt idx="1876">
                  <c:v>61.525589527272793</c:v>
                </c:pt>
                <c:pt idx="1877">
                  <c:v>61.517897927272791</c:v>
                </c:pt>
                <c:pt idx="1878">
                  <c:v>61.510194145454612</c:v>
                </c:pt>
                <c:pt idx="1879">
                  <c:v>61.502478181818248</c:v>
                </c:pt>
                <c:pt idx="1880">
                  <c:v>61.494750036363698</c:v>
                </c:pt>
                <c:pt idx="1881">
                  <c:v>61.487009709090977</c:v>
                </c:pt>
                <c:pt idx="1882">
                  <c:v>61.47925720000007</c:v>
                </c:pt>
                <c:pt idx="1883">
                  <c:v>61.471492509090979</c:v>
                </c:pt>
                <c:pt idx="1884">
                  <c:v>61.463715636363702</c:v>
                </c:pt>
                <c:pt idx="1885">
                  <c:v>61.455926581818254</c:v>
                </c:pt>
                <c:pt idx="1886">
                  <c:v>61.448125345454613</c:v>
                </c:pt>
                <c:pt idx="1887">
                  <c:v>61.440311927272795</c:v>
                </c:pt>
                <c:pt idx="1888">
                  <c:v>61.432486327272798</c:v>
                </c:pt>
                <c:pt idx="1889">
                  <c:v>61.424648545454616</c:v>
                </c:pt>
                <c:pt idx="1890">
                  <c:v>61.416798581818256</c:v>
                </c:pt>
                <c:pt idx="1891">
                  <c:v>61.408936436363703</c:v>
                </c:pt>
                <c:pt idx="1892">
                  <c:v>61.401062109090979</c:v>
                </c:pt>
                <c:pt idx="1893">
                  <c:v>61.393175600000063</c:v>
                </c:pt>
                <c:pt idx="1894">
                  <c:v>61.385276909090976</c:v>
                </c:pt>
                <c:pt idx="1895">
                  <c:v>61.377366036363703</c:v>
                </c:pt>
                <c:pt idx="1896">
                  <c:v>61.369442981818246</c:v>
                </c:pt>
                <c:pt idx="1897">
                  <c:v>61.361507745454617</c:v>
                </c:pt>
                <c:pt idx="1898">
                  <c:v>61.353560327272795</c:v>
                </c:pt>
                <c:pt idx="1899">
                  <c:v>61.345600727272796</c:v>
                </c:pt>
                <c:pt idx="1900">
                  <c:v>61.337628945454618</c:v>
                </c:pt>
                <c:pt idx="1901">
                  <c:v>61.329644981818248</c:v>
                </c:pt>
                <c:pt idx="1902">
                  <c:v>61.321648836363707</c:v>
                </c:pt>
                <c:pt idx="1903">
                  <c:v>61.31364050909098</c:v>
                </c:pt>
                <c:pt idx="1904">
                  <c:v>61.305620000000069</c:v>
                </c:pt>
                <c:pt idx="1905">
                  <c:v>61.297587309090979</c:v>
                </c:pt>
                <c:pt idx="1906">
                  <c:v>61.289542436363703</c:v>
                </c:pt>
                <c:pt idx="1907">
                  <c:v>61.28148538181825</c:v>
                </c:pt>
                <c:pt idx="1908">
                  <c:v>61.273416145454611</c:v>
                </c:pt>
                <c:pt idx="1909">
                  <c:v>61.265334727272794</c:v>
                </c:pt>
                <c:pt idx="1910">
                  <c:v>61.257241127272792</c:v>
                </c:pt>
                <c:pt idx="1911">
                  <c:v>61.249135345454611</c:v>
                </c:pt>
                <c:pt idx="1912">
                  <c:v>61.241017381818253</c:v>
                </c:pt>
                <c:pt idx="1913">
                  <c:v>61.232887236363709</c:v>
                </c:pt>
                <c:pt idx="1914">
                  <c:v>61.22474490909098</c:v>
                </c:pt>
                <c:pt idx="1915">
                  <c:v>61.216590400000072</c:v>
                </c:pt>
                <c:pt idx="1916">
                  <c:v>61.20842370909098</c:v>
                </c:pt>
                <c:pt idx="1917">
                  <c:v>61.200244836363701</c:v>
                </c:pt>
                <c:pt idx="1918">
                  <c:v>61.192053781818252</c:v>
                </c:pt>
                <c:pt idx="1919">
                  <c:v>61.183850545454618</c:v>
                </c:pt>
                <c:pt idx="1920">
                  <c:v>61.175635127272798</c:v>
                </c:pt>
                <c:pt idx="1921">
                  <c:v>61.1674075272728</c:v>
                </c:pt>
                <c:pt idx="1922">
                  <c:v>61.159167745454617</c:v>
                </c:pt>
                <c:pt idx="1923">
                  <c:v>61.150915781818249</c:v>
                </c:pt>
                <c:pt idx="1924">
                  <c:v>61.142651636363709</c:v>
                </c:pt>
                <c:pt idx="1925">
                  <c:v>61.134375309090984</c:v>
                </c:pt>
                <c:pt idx="1926">
                  <c:v>61.126086800000074</c:v>
                </c:pt>
                <c:pt idx="1927">
                  <c:v>61.117786109090986</c:v>
                </c:pt>
                <c:pt idx="1928">
                  <c:v>61.109473236363712</c:v>
                </c:pt>
                <c:pt idx="1929">
                  <c:v>61.101148181818253</c:v>
                </c:pt>
                <c:pt idx="1930">
                  <c:v>61.092810945454616</c:v>
                </c:pt>
                <c:pt idx="1931">
                  <c:v>61.084461527272801</c:v>
                </c:pt>
                <c:pt idx="1932">
                  <c:v>61.0760999272728</c:v>
                </c:pt>
                <c:pt idx="1933">
                  <c:v>61.067726145454621</c:v>
                </c:pt>
                <c:pt idx="1934">
                  <c:v>61.059340181818257</c:v>
                </c:pt>
                <c:pt idx="1935">
                  <c:v>61.050942036363708</c:v>
                </c:pt>
                <c:pt idx="1936">
                  <c:v>61.042531709090987</c:v>
                </c:pt>
                <c:pt idx="1937">
                  <c:v>61.034109200000081</c:v>
                </c:pt>
                <c:pt idx="1938">
                  <c:v>61.02567450909099</c:v>
                </c:pt>
                <c:pt idx="1939">
                  <c:v>61.017227636363714</c:v>
                </c:pt>
                <c:pt idx="1940">
                  <c:v>61.008768581818266</c:v>
                </c:pt>
                <c:pt idx="1941">
                  <c:v>61.000297345454626</c:v>
                </c:pt>
                <c:pt idx="1942">
                  <c:v>60.991813927272808</c:v>
                </c:pt>
                <c:pt idx="1943">
                  <c:v>60.983318327272812</c:v>
                </c:pt>
                <c:pt idx="1944">
                  <c:v>60.974810545454623</c:v>
                </c:pt>
                <c:pt idx="1945">
                  <c:v>60.966290581818264</c:v>
                </c:pt>
                <c:pt idx="1946">
                  <c:v>60.957758436363719</c:v>
                </c:pt>
                <c:pt idx="1947">
                  <c:v>60.949214109090988</c:v>
                </c:pt>
                <c:pt idx="1948">
                  <c:v>60.94065760000008</c:v>
                </c:pt>
                <c:pt idx="1949">
                  <c:v>60.932088909090986</c:v>
                </c:pt>
                <c:pt idx="1950">
                  <c:v>60.923508036363714</c:v>
                </c:pt>
                <c:pt idx="1951">
                  <c:v>60.914914981818256</c:v>
                </c:pt>
                <c:pt idx="1952">
                  <c:v>60.906309745454628</c:v>
                </c:pt>
                <c:pt idx="1953">
                  <c:v>60.897692327272807</c:v>
                </c:pt>
                <c:pt idx="1954">
                  <c:v>60.889062727272801</c:v>
                </c:pt>
                <c:pt idx="1955">
                  <c:v>60.880420945454624</c:v>
                </c:pt>
                <c:pt idx="1956">
                  <c:v>60.871766981818261</c:v>
                </c:pt>
                <c:pt idx="1957">
                  <c:v>60.863100836363721</c:v>
                </c:pt>
                <c:pt idx="1958">
                  <c:v>60.854422509090988</c:v>
                </c:pt>
                <c:pt idx="1959">
                  <c:v>60.845732000000083</c:v>
                </c:pt>
                <c:pt idx="1960">
                  <c:v>60.837029309090987</c:v>
                </c:pt>
                <c:pt idx="1961">
                  <c:v>60.828314436363712</c:v>
                </c:pt>
                <c:pt idx="1962">
                  <c:v>60.819587381818259</c:v>
                </c:pt>
                <c:pt idx="1963">
                  <c:v>60.810848145454621</c:v>
                </c:pt>
                <c:pt idx="1964">
                  <c:v>60.802096727272811</c:v>
                </c:pt>
                <c:pt idx="1965">
                  <c:v>60.793333127272803</c:v>
                </c:pt>
                <c:pt idx="1966">
                  <c:v>60.784557345454623</c:v>
                </c:pt>
                <c:pt idx="1967">
                  <c:v>60.775769381818264</c:v>
                </c:pt>
                <c:pt idx="1968">
                  <c:v>60.766969236363721</c:v>
                </c:pt>
                <c:pt idx="1969">
                  <c:v>60.758156909090992</c:v>
                </c:pt>
                <c:pt idx="1970">
                  <c:v>60.749332400000078</c:v>
                </c:pt>
                <c:pt idx="1971">
                  <c:v>60.740495709090993</c:v>
                </c:pt>
                <c:pt idx="1972">
                  <c:v>60.731646836363716</c:v>
                </c:pt>
                <c:pt idx="1973">
                  <c:v>60.72278578181826</c:v>
                </c:pt>
                <c:pt idx="1974">
                  <c:v>60.713912545454626</c:v>
                </c:pt>
                <c:pt idx="1975">
                  <c:v>60.705027127272807</c:v>
                </c:pt>
                <c:pt idx="1976">
                  <c:v>60.696129527272809</c:v>
                </c:pt>
                <c:pt idx="1977">
                  <c:v>60.687219745454627</c:v>
                </c:pt>
                <c:pt idx="1978">
                  <c:v>60.678297781818266</c:v>
                </c:pt>
                <c:pt idx="1979">
                  <c:v>60.66936363636372</c:v>
                </c:pt>
                <c:pt idx="1980">
                  <c:v>60.660417309090995</c:v>
                </c:pt>
                <c:pt idx="1981">
                  <c:v>60.651458800000086</c:v>
                </c:pt>
                <c:pt idx="1982">
                  <c:v>60.642488109090998</c:v>
                </c:pt>
                <c:pt idx="1983">
                  <c:v>60.633505236363725</c:v>
                </c:pt>
                <c:pt idx="1984">
                  <c:v>60.624510181818266</c:v>
                </c:pt>
                <c:pt idx="1985">
                  <c:v>60.615502945454629</c:v>
                </c:pt>
                <c:pt idx="1986">
                  <c:v>60.606483527272815</c:v>
                </c:pt>
                <c:pt idx="1987">
                  <c:v>60.597451927272814</c:v>
                </c:pt>
                <c:pt idx="1988">
                  <c:v>60.588408145454636</c:v>
                </c:pt>
                <c:pt idx="1989">
                  <c:v>60.579352181818265</c:v>
                </c:pt>
                <c:pt idx="1990">
                  <c:v>60.570284036363724</c:v>
                </c:pt>
                <c:pt idx="1991">
                  <c:v>60.561203709090996</c:v>
                </c:pt>
                <c:pt idx="1992">
                  <c:v>60.552111200000091</c:v>
                </c:pt>
                <c:pt idx="1993">
                  <c:v>60.543006509091001</c:v>
                </c:pt>
                <c:pt idx="1994">
                  <c:v>60.533889636363725</c:v>
                </c:pt>
                <c:pt idx="1995">
                  <c:v>60.524760581818278</c:v>
                </c:pt>
                <c:pt idx="1996">
                  <c:v>60.515619345454631</c:v>
                </c:pt>
                <c:pt idx="1997">
                  <c:v>60.506465927272814</c:v>
                </c:pt>
                <c:pt idx="1998">
                  <c:v>60.497300327272818</c:v>
                </c:pt>
                <c:pt idx="1999">
                  <c:v>60.488122545454637</c:v>
                </c:pt>
                <c:pt idx="2000">
                  <c:v>60.478932581818277</c:v>
                </c:pt>
                <c:pt idx="2001">
                  <c:v>60.469730436363726</c:v>
                </c:pt>
                <c:pt idx="2002">
                  <c:v>60.460516109091003</c:v>
                </c:pt>
                <c:pt idx="2003">
                  <c:v>60.451289600000088</c:v>
                </c:pt>
                <c:pt idx="2004">
                  <c:v>60.442050909090995</c:v>
                </c:pt>
                <c:pt idx="2005">
                  <c:v>60.43280003636373</c:v>
                </c:pt>
                <c:pt idx="2006">
                  <c:v>60.423536981818273</c:v>
                </c:pt>
                <c:pt idx="2007">
                  <c:v>60.414261745454638</c:v>
                </c:pt>
                <c:pt idx="2008">
                  <c:v>60.404974327272818</c:v>
                </c:pt>
                <c:pt idx="2009">
                  <c:v>60.395674727272812</c:v>
                </c:pt>
                <c:pt idx="2010">
                  <c:v>60.386362945454636</c:v>
                </c:pt>
                <c:pt idx="2011">
                  <c:v>60.377038981818274</c:v>
                </c:pt>
                <c:pt idx="2012">
                  <c:v>60.367702836363733</c:v>
                </c:pt>
                <c:pt idx="2013">
                  <c:v>60.358354509091001</c:v>
                </c:pt>
                <c:pt idx="2014">
                  <c:v>60.34899400000009</c:v>
                </c:pt>
                <c:pt idx="2015">
                  <c:v>60.339621309090994</c:v>
                </c:pt>
                <c:pt idx="2016">
                  <c:v>60.330236436363727</c:v>
                </c:pt>
                <c:pt idx="2017">
                  <c:v>60.320839381818274</c:v>
                </c:pt>
                <c:pt idx="2018">
                  <c:v>60.311430145454636</c:v>
                </c:pt>
                <c:pt idx="2019">
                  <c:v>60.30200872727282</c:v>
                </c:pt>
                <c:pt idx="2020">
                  <c:v>60.292575127272819</c:v>
                </c:pt>
                <c:pt idx="2021">
                  <c:v>60.283129345454633</c:v>
                </c:pt>
                <c:pt idx="2022">
                  <c:v>60.273671381818275</c:v>
                </c:pt>
                <c:pt idx="2023">
                  <c:v>60.264201236363732</c:v>
                </c:pt>
                <c:pt idx="2024">
                  <c:v>60.254718909091004</c:v>
                </c:pt>
                <c:pt idx="2025">
                  <c:v>60.24522440000009</c:v>
                </c:pt>
                <c:pt idx="2026">
                  <c:v>60.235717709091006</c:v>
                </c:pt>
                <c:pt idx="2027">
                  <c:v>60.226198836363729</c:v>
                </c:pt>
                <c:pt idx="2028">
                  <c:v>60.216667781818273</c:v>
                </c:pt>
                <c:pt idx="2029">
                  <c:v>60.20712454545464</c:v>
                </c:pt>
                <c:pt idx="2030">
                  <c:v>60.197569127272821</c:v>
                </c:pt>
                <c:pt idx="2031">
                  <c:v>60.188001527272824</c:v>
                </c:pt>
                <c:pt idx="2032">
                  <c:v>60.178421745454635</c:v>
                </c:pt>
                <c:pt idx="2033">
                  <c:v>60.168829781818275</c:v>
                </c:pt>
                <c:pt idx="2034">
                  <c:v>60.159225636363736</c:v>
                </c:pt>
                <c:pt idx="2035">
                  <c:v>60.149609309091005</c:v>
                </c:pt>
                <c:pt idx="2036">
                  <c:v>60.139980800000096</c:v>
                </c:pt>
                <c:pt idx="2037">
                  <c:v>60.130340109091009</c:v>
                </c:pt>
                <c:pt idx="2038">
                  <c:v>60.120687236363736</c:v>
                </c:pt>
                <c:pt idx="2039">
                  <c:v>60.111022181818278</c:v>
                </c:pt>
                <c:pt idx="2040">
                  <c:v>60.101344945454642</c:v>
                </c:pt>
                <c:pt idx="2041">
                  <c:v>60.091655527272827</c:v>
                </c:pt>
                <c:pt idx="2042">
                  <c:v>60.081953927272821</c:v>
                </c:pt>
                <c:pt idx="2043">
                  <c:v>60.072240145454643</c:v>
                </c:pt>
                <c:pt idx="2044">
                  <c:v>60.06251418181828</c:v>
                </c:pt>
                <c:pt idx="2045">
                  <c:v>60.052776036363731</c:v>
                </c:pt>
                <c:pt idx="2046">
                  <c:v>60.043025709091012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03-4EB6-A2FB-E79A4DB7F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94368"/>
        <c:axId val="130895328"/>
      </c:scatterChart>
      <c:valAx>
        <c:axId val="13089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5328"/>
        <c:crosses val="autoZero"/>
        <c:crossBetween val="midCat"/>
      </c:valAx>
      <c:valAx>
        <c:axId val="13089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  <a:r>
                  <a:rPr lang="en-US" baseline="0"/>
                  <a:t> [bar]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Sheet2!$L$5:$L$2050</c:f>
              <c:numCache>
                <c:formatCode>General</c:formatCode>
                <c:ptCount val="2046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1.3929999999999585</c:v>
                </c:pt>
                <c:pt idx="1385">
                  <c:v>1.4029999999999585</c:v>
                </c:pt>
                <c:pt idx="1386">
                  <c:v>1.4129999999999585</c:v>
                </c:pt>
                <c:pt idx="1387">
                  <c:v>1.4229999999999585</c:v>
                </c:pt>
                <c:pt idx="1388">
                  <c:v>1.4329999999999585</c:v>
                </c:pt>
                <c:pt idx="1389">
                  <c:v>1.4429999999999585</c:v>
                </c:pt>
                <c:pt idx="1390">
                  <c:v>1.4529999999999585</c:v>
                </c:pt>
                <c:pt idx="1391">
                  <c:v>1.4629999999999586</c:v>
                </c:pt>
                <c:pt idx="1392">
                  <c:v>1.4729999999999586</c:v>
                </c:pt>
                <c:pt idx="1393">
                  <c:v>1.4829999999999586</c:v>
                </c:pt>
                <c:pt idx="1394">
                  <c:v>1.4929999999999586</c:v>
                </c:pt>
                <c:pt idx="1395">
                  <c:v>1.5029999999999586</c:v>
                </c:pt>
                <c:pt idx="1396">
                  <c:v>1.5129999999999586</c:v>
                </c:pt>
                <c:pt idx="1397">
                  <c:v>1.5229999999999586</c:v>
                </c:pt>
                <c:pt idx="1398">
                  <c:v>1.5329999999999586</c:v>
                </c:pt>
                <c:pt idx="1399">
                  <c:v>1.5429999999999586</c:v>
                </c:pt>
                <c:pt idx="1400">
                  <c:v>1.5529999999999586</c:v>
                </c:pt>
                <c:pt idx="1401">
                  <c:v>1.5629999999999586</c:v>
                </c:pt>
                <c:pt idx="1402">
                  <c:v>1.5729999999999587</c:v>
                </c:pt>
                <c:pt idx="1403">
                  <c:v>1.5829999999999587</c:v>
                </c:pt>
                <c:pt idx="1404">
                  <c:v>1.5929999999999587</c:v>
                </c:pt>
                <c:pt idx="1405">
                  <c:v>1.6029999999999587</c:v>
                </c:pt>
                <c:pt idx="1406">
                  <c:v>1.6129999999999587</c:v>
                </c:pt>
                <c:pt idx="1407">
                  <c:v>1.6229999999999587</c:v>
                </c:pt>
                <c:pt idx="1408">
                  <c:v>1.6329999999999587</c:v>
                </c:pt>
                <c:pt idx="1409">
                  <c:v>1.6429999999999587</c:v>
                </c:pt>
                <c:pt idx="1410">
                  <c:v>1.6529999999999587</c:v>
                </c:pt>
                <c:pt idx="1411">
                  <c:v>1.6629999999999587</c:v>
                </c:pt>
                <c:pt idx="1412">
                  <c:v>1.6729999999999587</c:v>
                </c:pt>
                <c:pt idx="1413">
                  <c:v>1.6829999999999588</c:v>
                </c:pt>
                <c:pt idx="1414">
                  <c:v>1.6929999999999588</c:v>
                </c:pt>
                <c:pt idx="1415">
                  <c:v>1.7029999999999588</c:v>
                </c:pt>
                <c:pt idx="1416">
                  <c:v>1.7129999999999588</c:v>
                </c:pt>
                <c:pt idx="1417">
                  <c:v>1.7229999999999588</c:v>
                </c:pt>
                <c:pt idx="1418">
                  <c:v>1.7329999999999588</c:v>
                </c:pt>
                <c:pt idx="1419">
                  <c:v>1.7429999999999588</c:v>
                </c:pt>
                <c:pt idx="1420">
                  <c:v>1.7529999999999588</c:v>
                </c:pt>
                <c:pt idx="1421">
                  <c:v>1.7629999999999588</c:v>
                </c:pt>
                <c:pt idx="1422">
                  <c:v>1.7729999999999588</c:v>
                </c:pt>
                <c:pt idx="1423">
                  <c:v>1.7829999999999588</c:v>
                </c:pt>
                <c:pt idx="1424">
                  <c:v>1.7929999999999588</c:v>
                </c:pt>
                <c:pt idx="1425">
                  <c:v>1.8029999999999589</c:v>
                </c:pt>
                <c:pt idx="1426">
                  <c:v>1.8129999999999589</c:v>
                </c:pt>
                <c:pt idx="1427">
                  <c:v>1.8229999999999589</c:v>
                </c:pt>
                <c:pt idx="1428">
                  <c:v>1.8329999999999589</c:v>
                </c:pt>
                <c:pt idx="1429">
                  <c:v>1.8429999999999589</c:v>
                </c:pt>
                <c:pt idx="1430">
                  <c:v>1.8529999999999589</c:v>
                </c:pt>
                <c:pt idx="1431">
                  <c:v>1.8629999999999589</c:v>
                </c:pt>
                <c:pt idx="1432">
                  <c:v>1.8729999999999589</c:v>
                </c:pt>
                <c:pt idx="1433">
                  <c:v>1.8829999999999589</c:v>
                </c:pt>
                <c:pt idx="1434">
                  <c:v>1.8929999999999589</c:v>
                </c:pt>
                <c:pt idx="1435">
                  <c:v>1.9029999999999589</c:v>
                </c:pt>
                <c:pt idx="1436">
                  <c:v>1.912999999999959</c:v>
                </c:pt>
                <c:pt idx="1437">
                  <c:v>1.922999999999959</c:v>
                </c:pt>
                <c:pt idx="1438">
                  <c:v>1.932999999999959</c:v>
                </c:pt>
                <c:pt idx="1439">
                  <c:v>1.942999999999959</c:v>
                </c:pt>
                <c:pt idx="1440">
                  <c:v>1.952999999999959</c:v>
                </c:pt>
                <c:pt idx="1441">
                  <c:v>1.962999999999959</c:v>
                </c:pt>
                <c:pt idx="1442">
                  <c:v>1.972999999999959</c:v>
                </c:pt>
                <c:pt idx="1443">
                  <c:v>1.982999999999959</c:v>
                </c:pt>
                <c:pt idx="1444">
                  <c:v>1.992999999999959</c:v>
                </c:pt>
                <c:pt idx="1445">
                  <c:v>2.0029999999999588</c:v>
                </c:pt>
                <c:pt idx="1446">
                  <c:v>2.0129999999999586</c:v>
                </c:pt>
                <c:pt idx="1447">
                  <c:v>2.0229999999999584</c:v>
                </c:pt>
                <c:pt idx="1448">
                  <c:v>2.0329999999999582</c:v>
                </c:pt>
                <c:pt idx="1449">
                  <c:v>2.042999999999958</c:v>
                </c:pt>
                <c:pt idx="1450">
                  <c:v>2.0529999999999577</c:v>
                </c:pt>
                <c:pt idx="1451">
                  <c:v>2.0629999999999575</c:v>
                </c:pt>
                <c:pt idx="1452">
                  <c:v>2.0729999999999573</c:v>
                </c:pt>
                <c:pt idx="1453">
                  <c:v>2.0829999999999571</c:v>
                </c:pt>
                <c:pt idx="1454">
                  <c:v>2.0929999999999569</c:v>
                </c:pt>
                <c:pt idx="1455">
                  <c:v>2.1029999999999567</c:v>
                </c:pt>
                <c:pt idx="1456">
                  <c:v>2.1129999999999565</c:v>
                </c:pt>
                <c:pt idx="1457">
                  <c:v>2.1229999999999563</c:v>
                </c:pt>
                <c:pt idx="1458">
                  <c:v>2.132999999999956</c:v>
                </c:pt>
                <c:pt idx="1459">
                  <c:v>2.1429999999999558</c:v>
                </c:pt>
                <c:pt idx="1460">
                  <c:v>2.1529999999999556</c:v>
                </c:pt>
                <c:pt idx="1461">
                  <c:v>2.1629999999999554</c:v>
                </c:pt>
                <c:pt idx="1462">
                  <c:v>2.1729999999999552</c:v>
                </c:pt>
                <c:pt idx="1463">
                  <c:v>2.182999999999955</c:v>
                </c:pt>
                <c:pt idx="1464">
                  <c:v>2.1929999999999548</c:v>
                </c:pt>
                <c:pt idx="1465">
                  <c:v>2.2029999999999546</c:v>
                </c:pt>
                <c:pt idx="1466">
                  <c:v>2.2129999999999543</c:v>
                </c:pt>
                <c:pt idx="1467">
                  <c:v>2.2229999999999541</c:v>
                </c:pt>
                <c:pt idx="1468">
                  <c:v>2.2329999999999539</c:v>
                </c:pt>
                <c:pt idx="1469">
                  <c:v>2.2429999999999537</c:v>
                </c:pt>
                <c:pt idx="1470">
                  <c:v>2.2529999999999535</c:v>
                </c:pt>
                <c:pt idx="1471">
                  <c:v>2.2629999999999533</c:v>
                </c:pt>
                <c:pt idx="1472">
                  <c:v>2.2729999999999531</c:v>
                </c:pt>
                <c:pt idx="1473">
                  <c:v>2.2829999999999528</c:v>
                </c:pt>
                <c:pt idx="1474">
                  <c:v>2.2929999999999526</c:v>
                </c:pt>
                <c:pt idx="1475">
                  <c:v>2.3029999999999524</c:v>
                </c:pt>
                <c:pt idx="1476">
                  <c:v>2.3129999999999522</c:v>
                </c:pt>
                <c:pt idx="1477">
                  <c:v>2.322999999999952</c:v>
                </c:pt>
                <c:pt idx="1478">
                  <c:v>2.3329999999999518</c:v>
                </c:pt>
                <c:pt idx="1479">
                  <c:v>2.3429999999999516</c:v>
                </c:pt>
                <c:pt idx="1480">
                  <c:v>2.3529999999999514</c:v>
                </c:pt>
                <c:pt idx="1481">
                  <c:v>2.3629999999999511</c:v>
                </c:pt>
                <c:pt idx="1482">
                  <c:v>2.3729999999999509</c:v>
                </c:pt>
                <c:pt idx="1483">
                  <c:v>2.3829999999999507</c:v>
                </c:pt>
                <c:pt idx="1484">
                  <c:v>2.3929999999999505</c:v>
                </c:pt>
                <c:pt idx="1485">
                  <c:v>2.4029999999999503</c:v>
                </c:pt>
                <c:pt idx="1486">
                  <c:v>2.4129999999999501</c:v>
                </c:pt>
                <c:pt idx="1487">
                  <c:v>2.4229999999999499</c:v>
                </c:pt>
                <c:pt idx="1488">
                  <c:v>2.4329999999999496</c:v>
                </c:pt>
                <c:pt idx="1489">
                  <c:v>2.4429999999999494</c:v>
                </c:pt>
                <c:pt idx="1490">
                  <c:v>2.4529999999999492</c:v>
                </c:pt>
                <c:pt idx="1491">
                  <c:v>2.462999999999949</c:v>
                </c:pt>
                <c:pt idx="1492">
                  <c:v>2.4729999999999488</c:v>
                </c:pt>
                <c:pt idx="1493">
                  <c:v>2.4829999999999486</c:v>
                </c:pt>
                <c:pt idx="1494">
                  <c:v>2.4929999999999484</c:v>
                </c:pt>
                <c:pt idx="1495">
                  <c:v>2.5029999999999482</c:v>
                </c:pt>
                <c:pt idx="1496">
                  <c:v>2.5129999999999479</c:v>
                </c:pt>
                <c:pt idx="1497">
                  <c:v>2.5229999999999477</c:v>
                </c:pt>
                <c:pt idx="1498">
                  <c:v>2.5329999999999475</c:v>
                </c:pt>
                <c:pt idx="1499">
                  <c:v>2.5429999999999473</c:v>
                </c:pt>
                <c:pt idx="1500">
                  <c:v>2.5529999999999471</c:v>
                </c:pt>
                <c:pt idx="1501">
                  <c:v>2.5629999999999469</c:v>
                </c:pt>
                <c:pt idx="1502">
                  <c:v>2.5729999999999467</c:v>
                </c:pt>
                <c:pt idx="1503">
                  <c:v>2.5829999999999464</c:v>
                </c:pt>
                <c:pt idx="1504">
                  <c:v>2.5929999999999462</c:v>
                </c:pt>
                <c:pt idx="1505">
                  <c:v>2.602999999999946</c:v>
                </c:pt>
                <c:pt idx="1506">
                  <c:v>2.6129999999999458</c:v>
                </c:pt>
                <c:pt idx="1507">
                  <c:v>2.6229999999999456</c:v>
                </c:pt>
                <c:pt idx="1508">
                  <c:v>2.6329999999999454</c:v>
                </c:pt>
                <c:pt idx="1509">
                  <c:v>2.6429999999999452</c:v>
                </c:pt>
                <c:pt idx="1510">
                  <c:v>2.652999999999945</c:v>
                </c:pt>
                <c:pt idx="1511">
                  <c:v>2.6629999999999447</c:v>
                </c:pt>
                <c:pt idx="1512">
                  <c:v>2.6729999999999445</c:v>
                </c:pt>
                <c:pt idx="1513">
                  <c:v>2.6829999999999443</c:v>
                </c:pt>
                <c:pt idx="1514">
                  <c:v>2.6929999999999441</c:v>
                </c:pt>
                <c:pt idx="1515">
                  <c:v>2.7029999999999439</c:v>
                </c:pt>
                <c:pt idx="1516">
                  <c:v>2.7129999999999437</c:v>
                </c:pt>
                <c:pt idx="1517">
                  <c:v>2.7229999999999435</c:v>
                </c:pt>
                <c:pt idx="1518">
                  <c:v>2.7329999999999433</c:v>
                </c:pt>
                <c:pt idx="1519">
                  <c:v>2.742999999999943</c:v>
                </c:pt>
                <c:pt idx="1520">
                  <c:v>2.7529999999999428</c:v>
                </c:pt>
                <c:pt idx="1521">
                  <c:v>2.7629999999999426</c:v>
                </c:pt>
                <c:pt idx="1522">
                  <c:v>2.7729999999999424</c:v>
                </c:pt>
                <c:pt idx="1523">
                  <c:v>2.7829999999999422</c:v>
                </c:pt>
                <c:pt idx="1524">
                  <c:v>2.792999999999942</c:v>
                </c:pt>
                <c:pt idx="1525">
                  <c:v>2.8029999999999418</c:v>
                </c:pt>
                <c:pt idx="1526">
                  <c:v>2.8129999999999415</c:v>
                </c:pt>
                <c:pt idx="1527">
                  <c:v>2.8229999999999413</c:v>
                </c:pt>
                <c:pt idx="1528">
                  <c:v>2.8329999999999411</c:v>
                </c:pt>
                <c:pt idx="1529">
                  <c:v>2.8429999999999409</c:v>
                </c:pt>
                <c:pt idx="1530">
                  <c:v>2.8529999999999407</c:v>
                </c:pt>
                <c:pt idx="1531">
                  <c:v>2.8629999999999405</c:v>
                </c:pt>
                <c:pt idx="1532">
                  <c:v>2.8729999999999403</c:v>
                </c:pt>
                <c:pt idx="1533">
                  <c:v>2.8829999999999401</c:v>
                </c:pt>
                <c:pt idx="1534">
                  <c:v>2.8929999999999398</c:v>
                </c:pt>
                <c:pt idx="1535">
                  <c:v>2.9029999999999396</c:v>
                </c:pt>
                <c:pt idx="1536">
                  <c:v>2.9129999999999394</c:v>
                </c:pt>
                <c:pt idx="1537">
                  <c:v>2.9229999999999392</c:v>
                </c:pt>
                <c:pt idx="1538">
                  <c:v>2.932999999999939</c:v>
                </c:pt>
                <c:pt idx="1539">
                  <c:v>2.9429999999999388</c:v>
                </c:pt>
                <c:pt idx="1540">
                  <c:v>2.9529999999999386</c:v>
                </c:pt>
                <c:pt idx="1541">
                  <c:v>2.9629999999999383</c:v>
                </c:pt>
                <c:pt idx="1542">
                  <c:v>2.9729999999999381</c:v>
                </c:pt>
                <c:pt idx="1543">
                  <c:v>2.9829999999999379</c:v>
                </c:pt>
                <c:pt idx="1544">
                  <c:v>2.9929999999999377</c:v>
                </c:pt>
                <c:pt idx="1545">
                  <c:v>3.0029999999999375</c:v>
                </c:pt>
                <c:pt idx="1546">
                  <c:v>3.0129999999999373</c:v>
                </c:pt>
                <c:pt idx="1547">
                  <c:v>3.0229999999999371</c:v>
                </c:pt>
                <c:pt idx="1548">
                  <c:v>3.0329999999999369</c:v>
                </c:pt>
                <c:pt idx="1549">
                  <c:v>3.0429999999999366</c:v>
                </c:pt>
                <c:pt idx="1550">
                  <c:v>3.0529999999999364</c:v>
                </c:pt>
                <c:pt idx="1551">
                  <c:v>3.0629999999999362</c:v>
                </c:pt>
                <c:pt idx="1552">
                  <c:v>3.072999999999936</c:v>
                </c:pt>
                <c:pt idx="1553">
                  <c:v>3.0829999999999358</c:v>
                </c:pt>
                <c:pt idx="1554">
                  <c:v>3.0929999999999356</c:v>
                </c:pt>
                <c:pt idx="1555">
                  <c:v>3.1029999999999354</c:v>
                </c:pt>
                <c:pt idx="1556">
                  <c:v>3.1129999999999352</c:v>
                </c:pt>
                <c:pt idx="1557">
                  <c:v>3.1229999999999349</c:v>
                </c:pt>
                <c:pt idx="1558">
                  <c:v>3.1329999999999347</c:v>
                </c:pt>
                <c:pt idx="1559">
                  <c:v>3.1429999999999345</c:v>
                </c:pt>
                <c:pt idx="1560">
                  <c:v>3.1529999999999343</c:v>
                </c:pt>
                <c:pt idx="1561">
                  <c:v>3.1629999999999341</c:v>
                </c:pt>
                <c:pt idx="1562">
                  <c:v>3.1729999999999339</c:v>
                </c:pt>
                <c:pt idx="1563">
                  <c:v>3.1829999999999337</c:v>
                </c:pt>
                <c:pt idx="1564">
                  <c:v>3.1929999999999334</c:v>
                </c:pt>
                <c:pt idx="1565">
                  <c:v>3.2029999999999332</c:v>
                </c:pt>
                <c:pt idx="1566">
                  <c:v>3.212999999999933</c:v>
                </c:pt>
                <c:pt idx="1567">
                  <c:v>3.2229999999999328</c:v>
                </c:pt>
                <c:pt idx="1568">
                  <c:v>3.2329999999999326</c:v>
                </c:pt>
                <c:pt idx="1569">
                  <c:v>3.2429999999999324</c:v>
                </c:pt>
                <c:pt idx="1570">
                  <c:v>3.2529999999999322</c:v>
                </c:pt>
                <c:pt idx="1571">
                  <c:v>3.262999999999932</c:v>
                </c:pt>
                <c:pt idx="1572">
                  <c:v>3.2729999999999317</c:v>
                </c:pt>
                <c:pt idx="1573">
                  <c:v>3.2829999999999315</c:v>
                </c:pt>
                <c:pt idx="1574">
                  <c:v>3.2929999999999313</c:v>
                </c:pt>
                <c:pt idx="1575">
                  <c:v>3.3029999999999311</c:v>
                </c:pt>
                <c:pt idx="1576">
                  <c:v>3.3129999999999309</c:v>
                </c:pt>
                <c:pt idx="1577">
                  <c:v>3.3229999999999307</c:v>
                </c:pt>
                <c:pt idx="1578">
                  <c:v>3.3329999999999305</c:v>
                </c:pt>
                <c:pt idx="1579">
                  <c:v>3.3429999999999302</c:v>
                </c:pt>
                <c:pt idx="1580">
                  <c:v>3.35299999999993</c:v>
                </c:pt>
                <c:pt idx="1581">
                  <c:v>3.3629999999999298</c:v>
                </c:pt>
                <c:pt idx="1582">
                  <c:v>3.3729999999999296</c:v>
                </c:pt>
                <c:pt idx="1583">
                  <c:v>3.3829999999999294</c:v>
                </c:pt>
                <c:pt idx="1584">
                  <c:v>3.3929999999999292</c:v>
                </c:pt>
                <c:pt idx="1585">
                  <c:v>3.402999999999929</c:v>
                </c:pt>
                <c:pt idx="1586">
                  <c:v>3.4129999999999288</c:v>
                </c:pt>
                <c:pt idx="1587">
                  <c:v>3.4229999999999285</c:v>
                </c:pt>
                <c:pt idx="1588">
                  <c:v>3.4329999999999283</c:v>
                </c:pt>
                <c:pt idx="1589">
                  <c:v>3.4429999999999281</c:v>
                </c:pt>
                <c:pt idx="1590">
                  <c:v>3.4529999999999279</c:v>
                </c:pt>
                <c:pt idx="1591">
                  <c:v>3.4629999999999277</c:v>
                </c:pt>
                <c:pt idx="1592">
                  <c:v>3.4729999999999275</c:v>
                </c:pt>
                <c:pt idx="1593">
                  <c:v>3.4829999999999273</c:v>
                </c:pt>
                <c:pt idx="1594">
                  <c:v>3.4929999999999271</c:v>
                </c:pt>
                <c:pt idx="1595">
                  <c:v>3.5029999999999268</c:v>
                </c:pt>
                <c:pt idx="1596">
                  <c:v>3.5129999999999266</c:v>
                </c:pt>
                <c:pt idx="1597">
                  <c:v>3.5229999999999264</c:v>
                </c:pt>
                <c:pt idx="1598">
                  <c:v>3.5329999999999262</c:v>
                </c:pt>
                <c:pt idx="1599">
                  <c:v>3.542999999999926</c:v>
                </c:pt>
                <c:pt idx="1600">
                  <c:v>3.5529999999999258</c:v>
                </c:pt>
                <c:pt idx="1601">
                  <c:v>3.5629999999999256</c:v>
                </c:pt>
                <c:pt idx="1602">
                  <c:v>3.5729999999999253</c:v>
                </c:pt>
                <c:pt idx="1603">
                  <c:v>3.5829999999999251</c:v>
                </c:pt>
                <c:pt idx="1604">
                  <c:v>3.5929999999999249</c:v>
                </c:pt>
                <c:pt idx="1605">
                  <c:v>3.6029999999999247</c:v>
                </c:pt>
                <c:pt idx="1606">
                  <c:v>3.6129999999999245</c:v>
                </c:pt>
                <c:pt idx="1607">
                  <c:v>3.6229999999999243</c:v>
                </c:pt>
                <c:pt idx="1608">
                  <c:v>3.6329999999999241</c:v>
                </c:pt>
                <c:pt idx="1609">
                  <c:v>3.6429999999999239</c:v>
                </c:pt>
                <c:pt idx="1610">
                  <c:v>3.6529999999999236</c:v>
                </c:pt>
                <c:pt idx="1611">
                  <c:v>3.6629999999999234</c:v>
                </c:pt>
                <c:pt idx="1612">
                  <c:v>3.6729999999999232</c:v>
                </c:pt>
                <c:pt idx="1613">
                  <c:v>3.682999999999923</c:v>
                </c:pt>
                <c:pt idx="1614">
                  <c:v>3.6929999999999228</c:v>
                </c:pt>
                <c:pt idx="1615">
                  <c:v>3.7029999999999226</c:v>
                </c:pt>
                <c:pt idx="1616">
                  <c:v>3.7129999999999224</c:v>
                </c:pt>
                <c:pt idx="1617">
                  <c:v>3.7229999999999221</c:v>
                </c:pt>
                <c:pt idx="1618">
                  <c:v>3.7329999999999219</c:v>
                </c:pt>
                <c:pt idx="1619">
                  <c:v>3.7429999999999217</c:v>
                </c:pt>
                <c:pt idx="1620">
                  <c:v>3.7529999999999215</c:v>
                </c:pt>
                <c:pt idx="1621">
                  <c:v>3.7629999999999213</c:v>
                </c:pt>
                <c:pt idx="1622">
                  <c:v>3.7729999999999211</c:v>
                </c:pt>
                <c:pt idx="1623">
                  <c:v>3.7829999999999209</c:v>
                </c:pt>
                <c:pt idx="1624">
                  <c:v>3.7929999999999207</c:v>
                </c:pt>
                <c:pt idx="1625">
                  <c:v>3.8029999999999204</c:v>
                </c:pt>
                <c:pt idx="1626">
                  <c:v>3.8129999999999202</c:v>
                </c:pt>
                <c:pt idx="1627">
                  <c:v>3.82299999999992</c:v>
                </c:pt>
                <c:pt idx="1628">
                  <c:v>3.8329999999999198</c:v>
                </c:pt>
                <c:pt idx="1629">
                  <c:v>3.8429999999999196</c:v>
                </c:pt>
                <c:pt idx="1630">
                  <c:v>3.8529999999999194</c:v>
                </c:pt>
                <c:pt idx="1631">
                  <c:v>3.8629999999999192</c:v>
                </c:pt>
                <c:pt idx="1632">
                  <c:v>3.872999999999919</c:v>
                </c:pt>
                <c:pt idx="1633">
                  <c:v>3.8829999999999187</c:v>
                </c:pt>
                <c:pt idx="1634">
                  <c:v>3.8929999999999185</c:v>
                </c:pt>
                <c:pt idx="1635">
                  <c:v>3.9029999999999183</c:v>
                </c:pt>
                <c:pt idx="1636">
                  <c:v>3.9129999999999181</c:v>
                </c:pt>
                <c:pt idx="1637">
                  <c:v>3.9229999999999179</c:v>
                </c:pt>
                <c:pt idx="1638">
                  <c:v>3.9329999999999177</c:v>
                </c:pt>
                <c:pt idx="1639">
                  <c:v>3.9429999999999175</c:v>
                </c:pt>
                <c:pt idx="1640">
                  <c:v>3.9529999999999172</c:v>
                </c:pt>
                <c:pt idx="1641">
                  <c:v>3.962999999999917</c:v>
                </c:pt>
                <c:pt idx="1642">
                  <c:v>3.9729999999999168</c:v>
                </c:pt>
                <c:pt idx="1643">
                  <c:v>3.9829999999999166</c:v>
                </c:pt>
                <c:pt idx="1644">
                  <c:v>3.9929999999999164</c:v>
                </c:pt>
                <c:pt idx="1645">
                  <c:v>4.0029999999999166</c:v>
                </c:pt>
                <c:pt idx="1646">
                  <c:v>4.0129999999999164</c:v>
                </c:pt>
                <c:pt idx="1647">
                  <c:v>4.0229999999999162</c:v>
                </c:pt>
                <c:pt idx="1648">
                  <c:v>4.032999999999916</c:v>
                </c:pt>
                <c:pt idx="1649">
                  <c:v>4.0429999999999158</c:v>
                </c:pt>
                <c:pt idx="1650">
                  <c:v>4.0529999999999156</c:v>
                </c:pt>
                <c:pt idx="1651">
                  <c:v>4.0629999999999153</c:v>
                </c:pt>
                <c:pt idx="1652">
                  <c:v>4.0729999999999151</c:v>
                </c:pt>
                <c:pt idx="1653">
                  <c:v>4.0829999999999149</c:v>
                </c:pt>
                <c:pt idx="1654">
                  <c:v>4.0929999999999147</c:v>
                </c:pt>
                <c:pt idx="1655">
                  <c:v>4.1029999999999145</c:v>
                </c:pt>
                <c:pt idx="1656">
                  <c:v>4.1129999999999143</c:v>
                </c:pt>
                <c:pt idx="1657">
                  <c:v>4.1229999999999141</c:v>
                </c:pt>
                <c:pt idx="1658">
                  <c:v>4.1329999999999139</c:v>
                </c:pt>
                <c:pt idx="1659">
                  <c:v>4.1429999999999136</c:v>
                </c:pt>
                <c:pt idx="1660">
                  <c:v>4.1529999999999134</c:v>
                </c:pt>
                <c:pt idx="1661">
                  <c:v>4.1629999999999132</c:v>
                </c:pt>
                <c:pt idx="1662">
                  <c:v>4.172999999999913</c:v>
                </c:pt>
                <c:pt idx="1663">
                  <c:v>4.1829999999999128</c:v>
                </c:pt>
                <c:pt idx="1664">
                  <c:v>4.1929999999999126</c:v>
                </c:pt>
                <c:pt idx="1665">
                  <c:v>4.2029999999999124</c:v>
                </c:pt>
                <c:pt idx="1666">
                  <c:v>4.2129999999999121</c:v>
                </c:pt>
                <c:pt idx="1667">
                  <c:v>4.2229999999999119</c:v>
                </c:pt>
                <c:pt idx="1668">
                  <c:v>4.2329999999999117</c:v>
                </c:pt>
                <c:pt idx="1669">
                  <c:v>4.2429999999999115</c:v>
                </c:pt>
                <c:pt idx="1670">
                  <c:v>4.2529999999999113</c:v>
                </c:pt>
                <c:pt idx="1671">
                  <c:v>4.2629999999999111</c:v>
                </c:pt>
                <c:pt idx="1672">
                  <c:v>4.2729999999999109</c:v>
                </c:pt>
                <c:pt idx="1673">
                  <c:v>4.2829999999999107</c:v>
                </c:pt>
                <c:pt idx="1674">
                  <c:v>4.2929999999999104</c:v>
                </c:pt>
                <c:pt idx="1675">
                  <c:v>4.3029999999999102</c:v>
                </c:pt>
                <c:pt idx="1676">
                  <c:v>4.31299999999991</c:v>
                </c:pt>
                <c:pt idx="1677">
                  <c:v>4.3229999999999098</c:v>
                </c:pt>
                <c:pt idx="1678">
                  <c:v>4.3329999999999096</c:v>
                </c:pt>
                <c:pt idx="1679">
                  <c:v>4.3429999999999094</c:v>
                </c:pt>
                <c:pt idx="1680">
                  <c:v>4.3529999999999092</c:v>
                </c:pt>
                <c:pt idx="1681">
                  <c:v>4.362999999999909</c:v>
                </c:pt>
                <c:pt idx="1682">
                  <c:v>4.3729999999999087</c:v>
                </c:pt>
                <c:pt idx="1683">
                  <c:v>4.3829999999999085</c:v>
                </c:pt>
                <c:pt idx="1684">
                  <c:v>4.3929999999999083</c:v>
                </c:pt>
                <c:pt idx="1685">
                  <c:v>4.4029999999999081</c:v>
                </c:pt>
                <c:pt idx="1686">
                  <c:v>4.4129999999999079</c:v>
                </c:pt>
                <c:pt idx="1687">
                  <c:v>4.4229999999999077</c:v>
                </c:pt>
                <c:pt idx="1688">
                  <c:v>4.4329999999999075</c:v>
                </c:pt>
                <c:pt idx="1689">
                  <c:v>4.4429999999999072</c:v>
                </c:pt>
                <c:pt idx="1690">
                  <c:v>4.452999999999907</c:v>
                </c:pt>
                <c:pt idx="1691">
                  <c:v>4.4629999999999068</c:v>
                </c:pt>
                <c:pt idx="1692">
                  <c:v>4.4729999999999066</c:v>
                </c:pt>
                <c:pt idx="1693">
                  <c:v>4.4829999999999064</c:v>
                </c:pt>
                <c:pt idx="1694">
                  <c:v>4.4929999999999062</c:v>
                </c:pt>
                <c:pt idx="1695">
                  <c:v>4.502999999999906</c:v>
                </c:pt>
                <c:pt idx="1696">
                  <c:v>4.5129999999999058</c:v>
                </c:pt>
                <c:pt idx="1697">
                  <c:v>4.5229999999999055</c:v>
                </c:pt>
                <c:pt idx="1698">
                  <c:v>4.5329999999999053</c:v>
                </c:pt>
                <c:pt idx="1699">
                  <c:v>4.5429999999999051</c:v>
                </c:pt>
                <c:pt idx="1700">
                  <c:v>4.5529999999999049</c:v>
                </c:pt>
                <c:pt idx="1701">
                  <c:v>4.5629999999999047</c:v>
                </c:pt>
                <c:pt idx="1702">
                  <c:v>4.5729999999999045</c:v>
                </c:pt>
                <c:pt idx="1703">
                  <c:v>4.5829999999999043</c:v>
                </c:pt>
                <c:pt idx="1704">
                  <c:v>4.592999999999904</c:v>
                </c:pt>
                <c:pt idx="1705">
                  <c:v>4.6029999999999038</c:v>
                </c:pt>
                <c:pt idx="1706">
                  <c:v>4.6129999999999036</c:v>
                </c:pt>
                <c:pt idx="1707">
                  <c:v>4.6229999999999034</c:v>
                </c:pt>
                <c:pt idx="1708">
                  <c:v>4.6329999999999032</c:v>
                </c:pt>
                <c:pt idx="1709">
                  <c:v>4.642999999999903</c:v>
                </c:pt>
                <c:pt idx="1710">
                  <c:v>4.6529999999999028</c:v>
                </c:pt>
                <c:pt idx="1711">
                  <c:v>4.6629999999999026</c:v>
                </c:pt>
                <c:pt idx="1712">
                  <c:v>4.6729999999999023</c:v>
                </c:pt>
                <c:pt idx="1713">
                  <c:v>4.6829999999999021</c:v>
                </c:pt>
                <c:pt idx="1714">
                  <c:v>4.6929999999999019</c:v>
                </c:pt>
                <c:pt idx="1715">
                  <c:v>4.7029999999999017</c:v>
                </c:pt>
                <c:pt idx="1716">
                  <c:v>4.7129999999999015</c:v>
                </c:pt>
                <c:pt idx="1717">
                  <c:v>4.7229999999999013</c:v>
                </c:pt>
                <c:pt idx="1718">
                  <c:v>4.7329999999999011</c:v>
                </c:pt>
                <c:pt idx="1719">
                  <c:v>4.7429999999999009</c:v>
                </c:pt>
                <c:pt idx="1720">
                  <c:v>4.7529999999999006</c:v>
                </c:pt>
                <c:pt idx="1721">
                  <c:v>4.7629999999999004</c:v>
                </c:pt>
                <c:pt idx="1722">
                  <c:v>4.7729999999999002</c:v>
                </c:pt>
                <c:pt idx="1723">
                  <c:v>4.7829999999999</c:v>
                </c:pt>
                <c:pt idx="1724">
                  <c:v>4.7929999999998998</c:v>
                </c:pt>
                <c:pt idx="1725">
                  <c:v>4.8029999999998996</c:v>
                </c:pt>
                <c:pt idx="1726">
                  <c:v>4.8129999999998994</c:v>
                </c:pt>
                <c:pt idx="1727">
                  <c:v>4.8229999999998991</c:v>
                </c:pt>
                <c:pt idx="1728">
                  <c:v>4.8329999999998989</c:v>
                </c:pt>
                <c:pt idx="1729">
                  <c:v>4.8429999999998987</c:v>
                </c:pt>
                <c:pt idx="1730">
                  <c:v>4.8529999999998985</c:v>
                </c:pt>
                <c:pt idx="1731">
                  <c:v>4.8629999999998983</c:v>
                </c:pt>
                <c:pt idx="1732">
                  <c:v>4.8729999999998981</c:v>
                </c:pt>
                <c:pt idx="1733">
                  <c:v>4.8829999999998979</c:v>
                </c:pt>
                <c:pt idx="1734">
                  <c:v>4.8929999999998977</c:v>
                </c:pt>
                <c:pt idx="1735">
                  <c:v>4.9029999999998974</c:v>
                </c:pt>
                <c:pt idx="1736">
                  <c:v>4.9129999999998972</c:v>
                </c:pt>
                <c:pt idx="1737">
                  <c:v>4.922999999999897</c:v>
                </c:pt>
                <c:pt idx="1738">
                  <c:v>4.9329999999998968</c:v>
                </c:pt>
                <c:pt idx="1739">
                  <c:v>4.9429999999998966</c:v>
                </c:pt>
                <c:pt idx="1740">
                  <c:v>4.9529999999998964</c:v>
                </c:pt>
                <c:pt idx="1741">
                  <c:v>4.9629999999998962</c:v>
                </c:pt>
                <c:pt idx="1742">
                  <c:v>4.9729999999998959</c:v>
                </c:pt>
                <c:pt idx="1743">
                  <c:v>4.9829999999998957</c:v>
                </c:pt>
                <c:pt idx="1744">
                  <c:v>4.9929999999998955</c:v>
                </c:pt>
                <c:pt idx="1745">
                  <c:v>5.0029999999998953</c:v>
                </c:pt>
                <c:pt idx="1746">
                  <c:v>5.0129999999998951</c:v>
                </c:pt>
                <c:pt idx="1747">
                  <c:v>5.0229999999998949</c:v>
                </c:pt>
                <c:pt idx="1748">
                  <c:v>5.0329999999998947</c:v>
                </c:pt>
                <c:pt idx="1749">
                  <c:v>5.0429999999998945</c:v>
                </c:pt>
                <c:pt idx="1750">
                  <c:v>5.0529999999998942</c:v>
                </c:pt>
                <c:pt idx="1751">
                  <c:v>5.062999999999894</c:v>
                </c:pt>
                <c:pt idx="1752">
                  <c:v>5.0729999999998938</c:v>
                </c:pt>
                <c:pt idx="1753">
                  <c:v>5.0829999999998936</c:v>
                </c:pt>
                <c:pt idx="1754">
                  <c:v>5.0929999999998934</c:v>
                </c:pt>
                <c:pt idx="1755">
                  <c:v>5.1029999999998932</c:v>
                </c:pt>
                <c:pt idx="1756">
                  <c:v>5.112999999999893</c:v>
                </c:pt>
                <c:pt idx="1757">
                  <c:v>5.1229999999998928</c:v>
                </c:pt>
                <c:pt idx="1758">
                  <c:v>5.1329999999998925</c:v>
                </c:pt>
                <c:pt idx="1759">
                  <c:v>5.1429999999998923</c:v>
                </c:pt>
                <c:pt idx="1760">
                  <c:v>5.1529999999998921</c:v>
                </c:pt>
                <c:pt idx="1761">
                  <c:v>5.1629999999998919</c:v>
                </c:pt>
                <c:pt idx="1762">
                  <c:v>5.1729999999998917</c:v>
                </c:pt>
                <c:pt idx="1763">
                  <c:v>5.1829999999998915</c:v>
                </c:pt>
                <c:pt idx="1764">
                  <c:v>5.1929999999998913</c:v>
                </c:pt>
                <c:pt idx="1765">
                  <c:v>5.202999999999891</c:v>
                </c:pt>
                <c:pt idx="1766">
                  <c:v>5.2129999999998908</c:v>
                </c:pt>
                <c:pt idx="1767">
                  <c:v>5.2229999999998906</c:v>
                </c:pt>
                <c:pt idx="1768">
                  <c:v>5.2329999999998904</c:v>
                </c:pt>
                <c:pt idx="1769">
                  <c:v>5.2429999999998902</c:v>
                </c:pt>
                <c:pt idx="1770">
                  <c:v>5.25299999999989</c:v>
                </c:pt>
                <c:pt idx="1771">
                  <c:v>5.2629999999998898</c:v>
                </c:pt>
                <c:pt idx="1772">
                  <c:v>5.2729999999998896</c:v>
                </c:pt>
                <c:pt idx="1773">
                  <c:v>5.2829999999998893</c:v>
                </c:pt>
                <c:pt idx="1774">
                  <c:v>5.2929999999998891</c:v>
                </c:pt>
                <c:pt idx="1775">
                  <c:v>5.3029999999998889</c:v>
                </c:pt>
                <c:pt idx="1776">
                  <c:v>5.3129999999998887</c:v>
                </c:pt>
                <c:pt idx="1777">
                  <c:v>5.3229999999998885</c:v>
                </c:pt>
                <c:pt idx="1778">
                  <c:v>5.3329999999998883</c:v>
                </c:pt>
                <c:pt idx="1779">
                  <c:v>5.3429999999998881</c:v>
                </c:pt>
                <c:pt idx="1780">
                  <c:v>5.3529999999998878</c:v>
                </c:pt>
                <c:pt idx="1781">
                  <c:v>5.3629999999998876</c:v>
                </c:pt>
                <c:pt idx="1782">
                  <c:v>5.3729999999998874</c:v>
                </c:pt>
                <c:pt idx="1783">
                  <c:v>5.3829999999998872</c:v>
                </c:pt>
                <c:pt idx="1784">
                  <c:v>5.392999999999887</c:v>
                </c:pt>
                <c:pt idx="1785">
                  <c:v>5.4029999999998868</c:v>
                </c:pt>
                <c:pt idx="1786">
                  <c:v>5.4129999999998866</c:v>
                </c:pt>
                <c:pt idx="1787">
                  <c:v>5.4229999999998864</c:v>
                </c:pt>
                <c:pt idx="1788">
                  <c:v>5.4329999999998861</c:v>
                </c:pt>
                <c:pt idx="1789">
                  <c:v>5.4429999999998859</c:v>
                </c:pt>
                <c:pt idx="1790">
                  <c:v>5.4529999999998857</c:v>
                </c:pt>
                <c:pt idx="1791">
                  <c:v>5.4629999999998855</c:v>
                </c:pt>
                <c:pt idx="1792">
                  <c:v>5.4729999999998853</c:v>
                </c:pt>
                <c:pt idx="1793">
                  <c:v>5.4829999999998851</c:v>
                </c:pt>
                <c:pt idx="1794">
                  <c:v>5.4929999999998849</c:v>
                </c:pt>
                <c:pt idx="1795">
                  <c:v>5.5029999999998847</c:v>
                </c:pt>
                <c:pt idx="1796">
                  <c:v>5.5129999999998844</c:v>
                </c:pt>
                <c:pt idx="1797">
                  <c:v>5.5229999999998842</c:v>
                </c:pt>
                <c:pt idx="1798">
                  <c:v>5.532999999999884</c:v>
                </c:pt>
                <c:pt idx="1799">
                  <c:v>5.5429999999998838</c:v>
                </c:pt>
                <c:pt idx="1800">
                  <c:v>5.5529999999998836</c:v>
                </c:pt>
                <c:pt idx="1801">
                  <c:v>5.5629999999998834</c:v>
                </c:pt>
                <c:pt idx="1802">
                  <c:v>5.5729999999998832</c:v>
                </c:pt>
                <c:pt idx="1803">
                  <c:v>5.5829999999998829</c:v>
                </c:pt>
                <c:pt idx="1804">
                  <c:v>5.5929999999998827</c:v>
                </c:pt>
                <c:pt idx="1805">
                  <c:v>5.6029999999998825</c:v>
                </c:pt>
                <c:pt idx="1806">
                  <c:v>5.6129999999998823</c:v>
                </c:pt>
                <c:pt idx="1807">
                  <c:v>5.6229999999998821</c:v>
                </c:pt>
                <c:pt idx="1808">
                  <c:v>5.6329999999998819</c:v>
                </c:pt>
                <c:pt idx="1809">
                  <c:v>5.6429999999998817</c:v>
                </c:pt>
                <c:pt idx="1810">
                  <c:v>5.6529999999998815</c:v>
                </c:pt>
                <c:pt idx="1811">
                  <c:v>5.6629999999998812</c:v>
                </c:pt>
                <c:pt idx="1812">
                  <c:v>5.672999999999881</c:v>
                </c:pt>
                <c:pt idx="1813">
                  <c:v>5.6829999999998808</c:v>
                </c:pt>
                <c:pt idx="1814">
                  <c:v>5.6929999999998806</c:v>
                </c:pt>
                <c:pt idx="1815">
                  <c:v>5.7029999999998804</c:v>
                </c:pt>
                <c:pt idx="1816">
                  <c:v>5.7129999999998802</c:v>
                </c:pt>
                <c:pt idx="1817">
                  <c:v>5.72299999999988</c:v>
                </c:pt>
                <c:pt idx="1818">
                  <c:v>5.7329999999998797</c:v>
                </c:pt>
                <c:pt idx="1819">
                  <c:v>5.7429999999998795</c:v>
                </c:pt>
                <c:pt idx="1820">
                  <c:v>5.7529999999998793</c:v>
                </c:pt>
                <c:pt idx="1821">
                  <c:v>5.7629999999998791</c:v>
                </c:pt>
                <c:pt idx="1822">
                  <c:v>5.7729999999998789</c:v>
                </c:pt>
                <c:pt idx="1823">
                  <c:v>5.7829999999998787</c:v>
                </c:pt>
                <c:pt idx="1824">
                  <c:v>5.7929999999998785</c:v>
                </c:pt>
                <c:pt idx="1825">
                  <c:v>5.8029999999998783</c:v>
                </c:pt>
                <c:pt idx="1826">
                  <c:v>5.812999999999878</c:v>
                </c:pt>
                <c:pt idx="1827">
                  <c:v>5.8229999999998778</c:v>
                </c:pt>
                <c:pt idx="1828">
                  <c:v>5.8329999999998776</c:v>
                </c:pt>
                <c:pt idx="1829">
                  <c:v>5.8429999999998774</c:v>
                </c:pt>
                <c:pt idx="1830">
                  <c:v>5.8529999999998772</c:v>
                </c:pt>
                <c:pt idx="1831">
                  <c:v>5.862999999999877</c:v>
                </c:pt>
                <c:pt idx="1832">
                  <c:v>5.8729999999998768</c:v>
                </c:pt>
                <c:pt idx="1833">
                  <c:v>5.8829999999998766</c:v>
                </c:pt>
                <c:pt idx="1834">
                  <c:v>5.8929999999998763</c:v>
                </c:pt>
                <c:pt idx="1835">
                  <c:v>5.9029999999998761</c:v>
                </c:pt>
                <c:pt idx="1836">
                  <c:v>5.9129999999998759</c:v>
                </c:pt>
                <c:pt idx="1837">
                  <c:v>5.9229999999998757</c:v>
                </c:pt>
                <c:pt idx="1838">
                  <c:v>5.9329999999998755</c:v>
                </c:pt>
                <c:pt idx="1839">
                  <c:v>5.9429999999998753</c:v>
                </c:pt>
                <c:pt idx="1840">
                  <c:v>5.9529999999998751</c:v>
                </c:pt>
                <c:pt idx="1841">
                  <c:v>5.9629999999998748</c:v>
                </c:pt>
                <c:pt idx="1842">
                  <c:v>5.9729999999998746</c:v>
                </c:pt>
                <c:pt idx="1843">
                  <c:v>5.9829999999998744</c:v>
                </c:pt>
                <c:pt idx="1844">
                  <c:v>5.9929999999998742</c:v>
                </c:pt>
                <c:pt idx="1845">
                  <c:v>6.002999999999874</c:v>
                </c:pt>
                <c:pt idx="1846">
                  <c:v>6.0129999999998738</c:v>
                </c:pt>
                <c:pt idx="1847">
                  <c:v>6.0229999999998736</c:v>
                </c:pt>
                <c:pt idx="1848">
                  <c:v>6.0329999999998734</c:v>
                </c:pt>
                <c:pt idx="1849">
                  <c:v>6.0429999999998731</c:v>
                </c:pt>
                <c:pt idx="1850">
                  <c:v>6.0529999999998729</c:v>
                </c:pt>
                <c:pt idx="1851">
                  <c:v>6.0629999999998727</c:v>
                </c:pt>
                <c:pt idx="1852">
                  <c:v>6.0729999999998725</c:v>
                </c:pt>
                <c:pt idx="1853">
                  <c:v>6.0829999999998723</c:v>
                </c:pt>
                <c:pt idx="1854">
                  <c:v>6.0929999999998721</c:v>
                </c:pt>
                <c:pt idx="1855">
                  <c:v>6.1029999999998719</c:v>
                </c:pt>
                <c:pt idx="1856">
                  <c:v>6.1129999999998716</c:v>
                </c:pt>
                <c:pt idx="1857">
                  <c:v>6.1229999999998714</c:v>
                </c:pt>
                <c:pt idx="1858">
                  <c:v>6.1329999999998712</c:v>
                </c:pt>
                <c:pt idx="1859">
                  <c:v>6.142999999999871</c:v>
                </c:pt>
                <c:pt idx="1860">
                  <c:v>6.1529999999998708</c:v>
                </c:pt>
                <c:pt idx="1861">
                  <c:v>6.1629999999998706</c:v>
                </c:pt>
                <c:pt idx="1862">
                  <c:v>6.1729999999998704</c:v>
                </c:pt>
                <c:pt idx="1863">
                  <c:v>6.1829999999998702</c:v>
                </c:pt>
                <c:pt idx="1864">
                  <c:v>6.1929999999998699</c:v>
                </c:pt>
                <c:pt idx="1865">
                  <c:v>6.2029999999998697</c:v>
                </c:pt>
                <c:pt idx="1866">
                  <c:v>6.2129999999998695</c:v>
                </c:pt>
                <c:pt idx="1867">
                  <c:v>6.2229999999998693</c:v>
                </c:pt>
                <c:pt idx="1868">
                  <c:v>6.2329999999998691</c:v>
                </c:pt>
                <c:pt idx="1869">
                  <c:v>6.2429999999998689</c:v>
                </c:pt>
                <c:pt idx="1870">
                  <c:v>6.2529999999998687</c:v>
                </c:pt>
                <c:pt idx="1871">
                  <c:v>6.2629999999998685</c:v>
                </c:pt>
                <c:pt idx="1872">
                  <c:v>6.2729999999998682</c:v>
                </c:pt>
                <c:pt idx="1873">
                  <c:v>6.282999999999868</c:v>
                </c:pt>
                <c:pt idx="1874">
                  <c:v>6.2929999999998678</c:v>
                </c:pt>
                <c:pt idx="1875">
                  <c:v>6.3029999999998676</c:v>
                </c:pt>
                <c:pt idx="1876">
                  <c:v>6.3129999999998674</c:v>
                </c:pt>
                <c:pt idx="1877">
                  <c:v>6.3229999999998672</c:v>
                </c:pt>
                <c:pt idx="1878">
                  <c:v>6.332999999999867</c:v>
                </c:pt>
                <c:pt idx="1879">
                  <c:v>6.3429999999998667</c:v>
                </c:pt>
                <c:pt idx="1880">
                  <c:v>6.3529999999998665</c:v>
                </c:pt>
                <c:pt idx="1881">
                  <c:v>6.3629999999998663</c:v>
                </c:pt>
                <c:pt idx="1882">
                  <c:v>6.3729999999998661</c:v>
                </c:pt>
                <c:pt idx="1883">
                  <c:v>6.3829999999998659</c:v>
                </c:pt>
                <c:pt idx="1884">
                  <c:v>6.3929999999998657</c:v>
                </c:pt>
                <c:pt idx="1885">
                  <c:v>6.4029999999998655</c:v>
                </c:pt>
                <c:pt idx="1886">
                  <c:v>6.4129999999998653</c:v>
                </c:pt>
                <c:pt idx="1887">
                  <c:v>6.422999999999865</c:v>
                </c:pt>
                <c:pt idx="1888">
                  <c:v>6.4329999999998648</c:v>
                </c:pt>
                <c:pt idx="1889">
                  <c:v>6.4429999999998646</c:v>
                </c:pt>
                <c:pt idx="1890">
                  <c:v>6.4529999999998644</c:v>
                </c:pt>
                <c:pt idx="1891">
                  <c:v>6.4629999999998642</c:v>
                </c:pt>
                <c:pt idx="1892">
                  <c:v>6.472999999999864</c:v>
                </c:pt>
                <c:pt idx="1893">
                  <c:v>6.4829999999998638</c:v>
                </c:pt>
                <c:pt idx="1894">
                  <c:v>6.4929999999998635</c:v>
                </c:pt>
                <c:pt idx="1895">
                  <c:v>6.5029999999998633</c:v>
                </c:pt>
                <c:pt idx="1896">
                  <c:v>6.5129999999998631</c:v>
                </c:pt>
                <c:pt idx="1897">
                  <c:v>6.5229999999998629</c:v>
                </c:pt>
                <c:pt idx="1898">
                  <c:v>6.5329999999998627</c:v>
                </c:pt>
                <c:pt idx="1899">
                  <c:v>6.5429999999998625</c:v>
                </c:pt>
                <c:pt idx="1900">
                  <c:v>6.5529999999998623</c:v>
                </c:pt>
                <c:pt idx="1901">
                  <c:v>6.5629999999998621</c:v>
                </c:pt>
                <c:pt idx="1902">
                  <c:v>6.5729999999998618</c:v>
                </c:pt>
                <c:pt idx="1903">
                  <c:v>6.5829999999998616</c:v>
                </c:pt>
                <c:pt idx="1904">
                  <c:v>6.5929999999998614</c:v>
                </c:pt>
                <c:pt idx="1905">
                  <c:v>6.6029999999998612</c:v>
                </c:pt>
                <c:pt idx="1906">
                  <c:v>6.612999999999861</c:v>
                </c:pt>
                <c:pt idx="1907">
                  <c:v>6.6229999999998608</c:v>
                </c:pt>
                <c:pt idx="1908">
                  <c:v>6.6329999999998606</c:v>
                </c:pt>
                <c:pt idx="1909">
                  <c:v>6.6429999999998603</c:v>
                </c:pt>
                <c:pt idx="1910">
                  <c:v>6.6529999999998601</c:v>
                </c:pt>
                <c:pt idx="1911">
                  <c:v>6.6629999999998599</c:v>
                </c:pt>
                <c:pt idx="1912">
                  <c:v>6.6729999999998597</c:v>
                </c:pt>
                <c:pt idx="1913">
                  <c:v>6.6829999999998595</c:v>
                </c:pt>
                <c:pt idx="1914">
                  <c:v>6.6929999999998593</c:v>
                </c:pt>
                <c:pt idx="1915">
                  <c:v>6.7029999999998591</c:v>
                </c:pt>
                <c:pt idx="1916">
                  <c:v>6.7129999999998589</c:v>
                </c:pt>
                <c:pt idx="1917">
                  <c:v>6.7229999999998586</c:v>
                </c:pt>
                <c:pt idx="1918">
                  <c:v>6.7329999999998584</c:v>
                </c:pt>
                <c:pt idx="1919">
                  <c:v>6.7429999999998582</c:v>
                </c:pt>
                <c:pt idx="1920">
                  <c:v>6.752999999999858</c:v>
                </c:pt>
                <c:pt idx="1921">
                  <c:v>6.7629999999998578</c:v>
                </c:pt>
                <c:pt idx="1922">
                  <c:v>6.7729999999998576</c:v>
                </c:pt>
                <c:pt idx="1923">
                  <c:v>6.7829999999998574</c:v>
                </c:pt>
                <c:pt idx="1924">
                  <c:v>6.7929999999998572</c:v>
                </c:pt>
                <c:pt idx="1925">
                  <c:v>6.8029999999998569</c:v>
                </c:pt>
                <c:pt idx="1926">
                  <c:v>6.8129999999998567</c:v>
                </c:pt>
                <c:pt idx="1927">
                  <c:v>6.8229999999998565</c:v>
                </c:pt>
                <c:pt idx="1928">
                  <c:v>6.8329999999998563</c:v>
                </c:pt>
                <c:pt idx="1929">
                  <c:v>6.8429999999998561</c:v>
                </c:pt>
                <c:pt idx="1930">
                  <c:v>6.8529999999998559</c:v>
                </c:pt>
                <c:pt idx="1931">
                  <c:v>6.8629999999998557</c:v>
                </c:pt>
                <c:pt idx="1932">
                  <c:v>6.8729999999998554</c:v>
                </c:pt>
                <c:pt idx="1933">
                  <c:v>6.8829999999998552</c:v>
                </c:pt>
                <c:pt idx="1934">
                  <c:v>6.892999999999855</c:v>
                </c:pt>
                <c:pt idx="1935">
                  <c:v>6.9029999999998548</c:v>
                </c:pt>
                <c:pt idx="1936">
                  <c:v>6.9129999999998546</c:v>
                </c:pt>
                <c:pt idx="1937">
                  <c:v>6.9229999999998544</c:v>
                </c:pt>
                <c:pt idx="1938">
                  <c:v>6.9329999999998542</c:v>
                </c:pt>
                <c:pt idx="1939">
                  <c:v>6.942999999999854</c:v>
                </c:pt>
                <c:pt idx="1940">
                  <c:v>6.9529999999998537</c:v>
                </c:pt>
                <c:pt idx="1941">
                  <c:v>6.9629999999998535</c:v>
                </c:pt>
                <c:pt idx="1942">
                  <c:v>6.9729999999998533</c:v>
                </c:pt>
                <c:pt idx="1943">
                  <c:v>6.9829999999998531</c:v>
                </c:pt>
                <c:pt idx="1944">
                  <c:v>6.9929999999998529</c:v>
                </c:pt>
                <c:pt idx="1945">
                  <c:v>7.0029999999998527</c:v>
                </c:pt>
                <c:pt idx="1946">
                  <c:v>7.0129999999998525</c:v>
                </c:pt>
                <c:pt idx="1947">
                  <c:v>7.0229999999998522</c:v>
                </c:pt>
                <c:pt idx="1948">
                  <c:v>7.032999999999852</c:v>
                </c:pt>
                <c:pt idx="1949">
                  <c:v>7.0429999999998518</c:v>
                </c:pt>
                <c:pt idx="1950">
                  <c:v>7.0529999999998516</c:v>
                </c:pt>
                <c:pt idx="1951">
                  <c:v>7.0629999999998514</c:v>
                </c:pt>
                <c:pt idx="1952">
                  <c:v>7.0729999999998512</c:v>
                </c:pt>
                <c:pt idx="1953">
                  <c:v>7.082999999999851</c:v>
                </c:pt>
                <c:pt idx="1954">
                  <c:v>7.0929999999998508</c:v>
                </c:pt>
                <c:pt idx="1955">
                  <c:v>7.1029999999998505</c:v>
                </c:pt>
                <c:pt idx="1956">
                  <c:v>7.1129999999998503</c:v>
                </c:pt>
                <c:pt idx="1957">
                  <c:v>7.1229999999998501</c:v>
                </c:pt>
                <c:pt idx="1958">
                  <c:v>7.1329999999998499</c:v>
                </c:pt>
                <c:pt idx="1959">
                  <c:v>7.1429999999998497</c:v>
                </c:pt>
                <c:pt idx="1960">
                  <c:v>7.1529999999998495</c:v>
                </c:pt>
                <c:pt idx="1961">
                  <c:v>7.1629999999998493</c:v>
                </c:pt>
                <c:pt idx="1962">
                  <c:v>7.1729999999998491</c:v>
                </c:pt>
                <c:pt idx="1963">
                  <c:v>7.1829999999998488</c:v>
                </c:pt>
                <c:pt idx="1964">
                  <c:v>7.1929999999998486</c:v>
                </c:pt>
                <c:pt idx="1965">
                  <c:v>7.2029999999998484</c:v>
                </c:pt>
                <c:pt idx="1966">
                  <c:v>7.2129999999998482</c:v>
                </c:pt>
                <c:pt idx="1967">
                  <c:v>7.222999999999848</c:v>
                </c:pt>
                <c:pt idx="1968">
                  <c:v>7.2329999999998478</c:v>
                </c:pt>
                <c:pt idx="1969">
                  <c:v>7.2429999999998476</c:v>
                </c:pt>
                <c:pt idx="1970">
                  <c:v>7.2529999999998473</c:v>
                </c:pt>
                <c:pt idx="1971">
                  <c:v>7.2629999999998471</c:v>
                </c:pt>
                <c:pt idx="1972">
                  <c:v>7.2729999999998469</c:v>
                </c:pt>
                <c:pt idx="1973">
                  <c:v>7.2829999999998467</c:v>
                </c:pt>
                <c:pt idx="1974">
                  <c:v>7.2929999999998465</c:v>
                </c:pt>
                <c:pt idx="1975">
                  <c:v>7.3029999999998463</c:v>
                </c:pt>
                <c:pt idx="1976">
                  <c:v>7.3129999999998461</c:v>
                </c:pt>
                <c:pt idx="1977">
                  <c:v>7.3229999999998459</c:v>
                </c:pt>
                <c:pt idx="1978">
                  <c:v>7.3329999999998456</c:v>
                </c:pt>
                <c:pt idx="1979">
                  <c:v>7.3429999999998454</c:v>
                </c:pt>
                <c:pt idx="1980">
                  <c:v>7.3529999999998452</c:v>
                </c:pt>
                <c:pt idx="1981">
                  <c:v>7.362999999999845</c:v>
                </c:pt>
                <c:pt idx="1982">
                  <c:v>7.3729999999998448</c:v>
                </c:pt>
                <c:pt idx="1983">
                  <c:v>7.3829999999998446</c:v>
                </c:pt>
                <c:pt idx="1984">
                  <c:v>7.3929999999998444</c:v>
                </c:pt>
                <c:pt idx="1985">
                  <c:v>7.4029999999998441</c:v>
                </c:pt>
                <c:pt idx="1986">
                  <c:v>7.4129999999998439</c:v>
                </c:pt>
                <c:pt idx="1987">
                  <c:v>7.4229999999998437</c:v>
                </c:pt>
                <c:pt idx="1988">
                  <c:v>7.4329999999998435</c:v>
                </c:pt>
                <c:pt idx="1989">
                  <c:v>7.4429999999998433</c:v>
                </c:pt>
                <c:pt idx="1990">
                  <c:v>7.4529999999998431</c:v>
                </c:pt>
                <c:pt idx="1991">
                  <c:v>7.4629999999998429</c:v>
                </c:pt>
                <c:pt idx="1992">
                  <c:v>7.4729999999998427</c:v>
                </c:pt>
                <c:pt idx="1993">
                  <c:v>7.4829999999998424</c:v>
                </c:pt>
                <c:pt idx="1994">
                  <c:v>7.4929999999998422</c:v>
                </c:pt>
                <c:pt idx="1995">
                  <c:v>7.502999999999842</c:v>
                </c:pt>
                <c:pt idx="1996">
                  <c:v>7.5129999999998418</c:v>
                </c:pt>
                <c:pt idx="1997">
                  <c:v>7.5229999999998416</c:v>
                </c:pt>
                <c:pt idx="1998">
                  <c:v>7.5329999999998414</c:v>
                </c:pt>
                <c:pt idx="1999">
                  <c:v>7.5429999999998412</c:v>
                </c:pt>
                <c:pt idx="2000">
                  <c:v>7.552999999999841</c:v>
                </c:pt>
                <c:pt idx="2001">
                  <c:v>7.5629999999998407</c:v>
                </c:pt>
                <c:pt idx="2002">
                  <c:v>7.5729999999998405</c:v>
                </c:pt>
                <c:pt idx="2003">
                  <c:v>7.5829999999998403</c:v>
                </c:pt>
                <c:pt idx="2004">
                  <c:v>7.5929999999998401</c:v>
                </c:pt>
                <c:pt idx="2005">
                  <c:v>7.6029999999998399</c:v>
                </c:pt>
                <c:pt idx="2006">
                  <c:v>7.6129999999998397</c:v>
                </c:pt>
                <c:pt idx="2007">
                  <c:v>7.6229999999998395</c:v>
                </c:pt>
                <c:pt idx="2008">
                  <c:v>7.6329999999998392</c:v>
                </c:pt>
                <c:pt idx="2009">
                  <c:v>7.642999999999839</c:v>
                </c:pt>
                <c:pt idx="2010">
                  <c:v>7.6529999999998388</c:v>
                </c:pt>
                <c:pt idx="2011">
                  <c:v>7.6629999999998386</c:v>
                </c:pt>
                <c:pt idx="2012">
                  <c:v>7.6729999999998384</c:v>
                </c:pt>
                <c:pt idx="2013">
                  <c:v>7.6829999999998382</c:v>
                </c:pt>
                <c:pt idx="2014">
                  <c:v>7.692999999999838</c:v>
                </c:pt>
                <c:pt idx="2015">
                  <c:v>7.7029999999998378</c:v>
                </c:pt>
                <c:pt idx="2016">
                  <c:v>7.7129999999998375</c:v>
                </c:pt>
                <c:pt idx="2017">
                  <c:v>7.7229999999998373</c:v>
                </c:pt>
                <c:pt idx="2018">
                  <c:v>7.7329999999998371</c:v>
                </c:pt>
                <c:pt idx="2019">
                  <c:v>7.7429999999998369</c:v>
                </c:pt>
                <c:pt idx="2020">
                  <c:v>7.7529999999998367</c:v>
                </c:pt>
                <c:pt idx="2021">
                  <c:v>7.7629999999998365</c:v>
                </c:pt>
                <c:pt idx="2022">
                  <c:v>7.7729999999998363</c:v>
                </c:pt>
                <c:pt idx="2023">
                  <c:v>7.782999999999836</c:v>
                </c:pt>
                <c:pt idx="2024">
                  <c:v>7.7929999999998358</c:v>
                </c:pt>
                <c:pt idx="2025">
                  <c:v>7.8029999999998356</c:v>
                </c:pt>
                <c:pt idx="2026">
                  <c:v>7.8129999999998354</c:v>
                </c:pt>
                <c:pt idx="2027">
                  <c:v>7.8229999999998352</c:v>
                </c:pt>
                <c:pt idx="2028">
                  <c:v>7.832999999999835</c:v>
                </c:pt>
                <c:pt idx="2029">
                  <c:v>7.8429999999998348</c:v>
                </c:pt>
                <c:pt idx="2030">
                  <c:v>7.8529999999998346</c:v>
                </c:pt>
                <c:pt idx="2031">
                  <c:v>7.8629999999998343</c:v>
                </c:pt>
                <c:pt idx="2032">
                  <c:v>7.8729999999998341</c:v>
                </c:pt>
                <c:pt idx="2033">
                  <c:v>7.8829999999998339</c:v>
                </c:pt>
                <c:pt idx="2034">
                  <c:v>7.8929999999998337</c:v>
                </c:pt>
                <c:pt idx="2035">
                  <c:v>7.9029999999998335</c:v>
                </c:pt>
                <c:pt idx="2036">
                  <c:v>7.9129999999998333</c:v>
                </c:pt>
                <c:pt idx="2037">
                  <c:v>7.9229999999998331</c:v>
                </c:pt>
                <c:pt idx="2038">
                  <c:v>7.9329999999998329</c:v>
                </c:pt>
                <c:pt idx="2039">
                  <c:v>7.9429999999998326</c:v>
                </c:pt>
                <c:pt idx="2040">
                  <c:v>7.9529999999998324</c:v>
                </c:pt>
                <c:pt idx="2041">
                  <c:v>7.9629999999998322</c:v>
                </c:pt>
                <c:pt idx="2042">
                  <c:v>7.972999999999832</c:v>
                </c:pt>
                <c:pt idx="2043">
                  <c:v>7.9829999999998318</c:v>
                </c:pt>
                <c:pt idx="2044">
                  <c:v>7.9929999999998316</c:v>
                </c:pt>
                <c:pt idx="2045">
                  <c:v>8.0029999999998314</c:v>
                </c:pt>
              </c:numCache>
            </c:numRef>
          </c:xVal>
          <c:yVal>
            <c:numRef>
              <c:f>Sheet2!$V$5:$V$2050</c:f>
              <c:numCache>
                <c:formatCode>General</c:formatCode>
                <c:ptCount val="2046"/>
                <c:pt idx="0">
                  <c:v>518.15</c:v>
                </c:pt>
                <c:pt idx="1">
                  <c:v>518.37512982027783</c:v>
                </c:pt>
                <c:pt idx="2">
                  <c:v>518.55326159038543</c:v>
                </c:pt>
                <c:pt idx="3">
                  <c:v>518.70101333331672</c:v>
                </c:pt>
                <c:pt idx="4">
                  <c:v>518.82766496513136</c:v>
                </c:pt>
                <c:pt idx="5">
                  <c:v>518.93893995772657</c:v>
                </c:pt>
                <c:pt idx="6">
                  <c:v>519.03861568271282</c:v>
                </c:pt>
                <c:pt idx="7">
                  <c:v>519.12931134126143</c:v>
                </c:pt>
                <c:pt idx="8">
                  <c:v>519.21291284841186</c:v>
                </c:pt>
                <c:pt idx="9">
                  <c:v>519.29081914570997</c:v>
                </c:pt>
                <c:pt idx="10">
                  <c:v>519.36409325126704</c:v>
                </c:pt>
                <c:pt idx="11">
                  <c:v>519.43355915925645</c:v>
                </c:pt>
                <c:pt idx="12">
                  <c:v>519.49986634273046</c:v>
                </c:pt>
                <c:pt idx="13">
                  <c:v>519.56353403935645</c:v>
                </c:pt>
                <c:pt idx="14">
                  <c:v>519.62498246572761</c:v>
                </c:pt>
                <c:pt idx="15">
                  <c:v>519.68455532113057</c:v>
                </c:pt>
                <c:pt idx="16">
                  <c:v>519.74253633344028</c:v>
                </c:pt>
                <c:pt idx="17">
                  <c:v>519.79916163616565</c:v>
                </c:pt>
                <c:pt idx="18">
                  <c:v>519.85462916945528</c:v>
                </c:pt>
                <c:pt idx="19">
                  <c:v>519.90910591848967</c:v>
                </c:pt>
                <c:pt idx="20">
                  <c:v>519.96273355520123</c:v>
                </c:pt>
                <c:pt idx="21">
                  <c:v>520.01563288421198</c:v>
                </c:pt>
                <c:pt idx="22">
                  <c:v>520.06790738158963</c:v>
                </c:pt>
                <c:pt idx="23">
                  <c:v>520.11964603725369</c:v>
                </c:pt>
                <c:pt idx="24">
                  <c:v>520.17092565711664</c:v>
                </c:pt>
                <c:pt idx="25">
                  <c:v>520.22181274192872</c:v>
                </c:pt>
                <c:pt idx="26">
                  <c:v>520.27236503147071</c:v>
                </c:pt>
                <c:pt idx="27">
                  <c:v>520.3226327819649</c:v>
                </c:pt>
                <c:pt idx="28">
                  <c:v>520.37265982916631</c:v>
                </c:pt>
                <c:pt idx="29">
                  <c:v>520.42248447804775</c:v>
                </c:pt>
                <c:pt idx="30">
                  <c:v>520.47214025124401</c:v>
                </c:pt>
                <c:pt idx="31">
                  <c:v>520.52165652173937</c:v>
                </c:pt>
                <c:pt idx="32">
                  <c:v>520.57105905013384</c:v>
                </c:pt>
                <c:pt idx="33">
                  <c:v>520.6203704428217</c:v>
                </c:pt>
                <c:pt idx="34">
                  <c:v>520.66961054428555</c:v>
                </c:pt>
                <c:pt idx="35">
                  <c:v>520.71879677424135</c:v>
                </c:pt>
                <c:pt idx="36">
                  <c:v>520.76794441841082</c:v>
                </c:pt>
                <c:pt idx="37">
                  <c:v>520.81706688013605</c:v>
                </c:pt>
                <c:pt idx="38">
                  <c:v>520.8661758987929</c:v>
                </c:pt>
                <c:pt idx="39">
                  <c:v>520.91528173994902</c:v>
                </c:pt>
                <c:pt idx="40">
                  <c:v>520.96439336138553</c:v>
                </c:pt>
                <c:pt idx="41">
                  <c:v>521.01351855843325</c:v>
                </c:pt>
                <c:pt idx="42">
                  <c:v>521.06266409152045</c:v>
                </c:pt>
                <c:pt idx="43">
                  <c:v>521.11183579837802</c:v>
                </c:pt>
                <c:pt idx="44">
                  <c:v>521.16103869297172</c:v>
                </c:pt>
                <c:pt idx="45">
                  <c:v>521.21027705291942</c:v>
                </c:pt>
                <c:pt idx="46">
                  <c:v>521.25955449689252</c:v>
                </c:pt>
                <c:pt idx="47">
                  <c:v>521.30887405328247</c:v>
                </c:pt>
                <c:pt idx="48">
                  <c:v>521.35823822123143</c:v>
                </c:pt>
                <c:pt idx="49">
                  <c:v>521.4076490249721</c:v>
                </c:pt>
                <c:pt idx="50">
                  <c:v>521.45710806229124</c:v>
                </c:pt>
                <c:pt idx="51">
                  <c:v>521.50661654782186</c:v>
                </c:pt>
                <c:pt idx="52">
                  <c:v>521.55617535177521</c:v>
                </c:pt>
                <c:pt idx="53">
                  <c:v>521.60578503464205</c:v>
                </c:pt>
                <c:pt idx="54">
                  <c:v>521.65544587832744</c:v>
                </c:pt>
                <c:pt idx="55">
                  <c:v>521.7051579141206</c:v>
                </c:pt>
                <c:pt idx="56">
                  <c:v>521.75492094785432</c:v>
                </c:pt>
                <c:pt idx="57">
                  <c:v>521.8047345825629</c:v>
                </c:pt>
                <c:pt idx="58">
                  <c:v>521.85459823891017</c:v>
                </c:pt>
                <c:pt idx="59">
                  <c:v>521.90451117362704</c:v>
                </c:pt>
                <c:pt idx="60">
                  <c:v>521.95447249617007</c:v>
                </c:pt>
                <c:pt idx="61">
                  <c:v>522.00448118378642</c:v>
                </c:pt>
                <c:pt idx="62">
                  <c:v>522.05453609515041</c:v>
                </c:pt>
                <c:pt idx="63">
                  <c:v>522.10463598271849</c:v>
                </c:pt>
                <c:pt idx="64">
                  <c:v>522.15477950393119</c:v>
                </c:pt>
                <c:pt idx="65">
                  <c:v>522.20496523137797</c:v>
                </c:pt>
                <c:pt idx="66">
                  <c:v>522.25519166202764</c:v>
                </c:pt>
                <c:pt idx="67">
                  <c:v>522.30545722561624</c:v>
                </c:pt>
                <c:pt idx="68">
                  <c:v>522.35576029227309</c:v>
                </c:pt>
                <c:pt idx="69">
                  <c:v>522.40609917945926</c:v>
                </c:pt>
                <c:pt idx="70">
                  <c:v>522.4564721582833</c:v>
                </c:pt>
                <c:pt idx="71">
                  <c:v>522.50687745925313</c:v>
                </c:pt>
                <c:pt idx="72">
                  <c:v>522.55731327751676</c:v>
                </c:pt>
                <c:pt idx="73">
                  <c:v>522.60777777763883</c:v>
                </c:pt>
                <c:pt idx="74">
                  <c:v>522.65826909795635</c:v>
                </c:pt>
                <c:pt idx="75">
                  <c:v>522.70878535455086</c:v>
                </c:pt>
                <c:pt idx="76">
                  <c:v>522.759324644873</c:v>
                </c:pt>
                <c:pt idx="77">
                  <c:v>522.80988505104926</c:v>
                </c:pt>
                <c:pt idx="78">
                  <c:v>522.8604646429003</c:v>
                </c:pt>
                <c:pt idx="79">
                  <c:v>522.91106148069559</c:v>
                </c:pt>
                <c:pt idx="80">
                  <c:v>522.96167361766766</c:v>
                </c:pt>
                <c:pt idx="81">
                  <c:v>523.01229910230722</c:v>
                </c:pt>
                <c:pt idx="82">
                  <c:v>523.06293598045806</c:v>
                </c:pt>
                <c:pt idx="83">
                  <c:v>523.11358229722794</c:v>
                </c:pt>
                <c:pt idx="84">
                  <c:v>523.16423609873289</c:v>
                </c:pt>
                <c:pt idx="85">
                  <c:v>523.21489543368773</c:v>
                </c:pt>
                <c:pt idx="86">
                  <c:v>523.26555835485613</c:v>
                </c:pt>
                <c:pt idx="87">
                  <c:v>523.31622292037252</c:v>
                </c:pt>
                <c:pt idx="88">
                  <c:v>523.36688719494589</c:v>
                </c:pt>
                <c:pt idx="89">
                  <c:v>523.41754925095563</c:v>
                </c:pt>
                <c:pt idx="90">
                  <c:v>523.46820716944831</c:v>
                </c:pt>
                <c:pt idx="91">
                  <c:v>523.51885904104358</c:v>
                </c:pt>
                <c:pt idx="92">
                  <c:v>523.56950296675643</c:v>
                </c:pt>
                <c:pt idx="93">
                  <c:v>523.62013705874324</c:v>
                </c:pt>
                <c:pt idx="94">
                  <c:v>523.67075944097689</c:v>
                </c:pt>
                <c:pt idx="95">
                  <c:v>523.72136824985785</c:v>
                </c:pt>
                <c:pt idx="96">
                  <c:v>523.77196163476515</c:v>
                </c:pt>
                <c:pt idx="97">
                  <c:v>523.82253775855315</c:v>
                </c:pt>
                <c:pt idx="98">
                  <c:v>523.87309479799785</c:v>
                </c:pt>
                <c:pt idx="99">
                  <c:v>523.92363094419727</c:v>
                </c:pt>
                <c:pt idx="100">
                  <c:v>523.97414440292891</c:v>
                </c:pt>
                <c:pt idx="101">
                  <c:v>524.02463339496853</c:v>
                </c:pt>
                <c:pt idx="102">
                  <c:v>524.07509615637241</c:v>
                </c:pt>
                <c:pt idx="103">
                  <c:v>524.12553093872725</c:v>
                </c:pt>
                <c:pt idx="104">
                  <c:v>524.1759360093688</c:v>
                </c:pt>
                <c:pt idx="105">
                  <c:v>524.22630965157282</c:v>
                </c:pt>
                <c:pt idx="106">
                  <c:v>524.27665016472054</c:v>
                </c:pt>
                <c:pt idx="107">
                  <c:v>524.32695586443958</c:v>
                </c:pt>
                <c:pt idx="108">
                  <c:v>524.37722508272373</c:v>
                </c:pt>
                <c:pt idx="109">
                  <c:v>524.42745616803234</c:v>
                </c:pt>
                <c:pt idx="110">
                  <c:v>524.47764748537111</c:v>
                </c:pt>
                <c:pt idx="111">
                  <c:v>524.52779741635584</c:v>
                </c:pt>
                <c:pt idx="112">
                  <c:v>524.57790435926086</c:v>
                </c:pt>
                <c:pt idx="113">
                  <c:v>524.62796672905256</c:v>
                </c:pt>
                <c:pt idx="114">
                  <c:v>524.67798295741011</c:v>
                </c:pt>
                <c:pt idx="115">
                  <c:v>524.72795149273372</c:v>
                </c:pt>
                <c:pt idx="116">
                  <c:v>524.77787080014184</c:v>
                </c:pt>
                <c:pt idx="117">
                  <c:v>524.82773936145804</c:v>
                </c:pt>
                <c:pt idx="118">
                  <c:v>524.87755567518866</c:v>
                </c:pt>
                <c:pt idx="119">
                  <c:v>524.92731825649162</c:v>
                </c:pt>
                <c:pt idx="120">
                  <c:v>524.9770256371371</c:v>
                </c:pt>
                <c:pt idx="121">
                  <c:v>525.02667636546153</c:v>
                </c:pt>
                <c:pt idx="122">
                  <c:v>525.07626900631453</c:v>
                </c:pt>
                <c:pt idx="123">
                  <c:v>525.12580214099967</c:v>
                </c:pt>
                <c:pt idx="124">
                  <c:v>525.17527436721014</c:v>
                </c:pt>
                <c:pt idx="125">
                  <c:v>525.22468429895889</c:v>
                </c:pt>
                <c:pt idx="126">
                  <c:v>525.27403056650439</c:v>
                </c:pt>
                <c:pt idx="127">
                  <c:v>525.32331181627228</c:v>
                </c:pt>
                <c:pt idx="128">
                  <c:v>525.3725267107726</c:v>
                </c:pt>
                <c:pt idx="129">
                  <c:v>525.42167392851456</c:v>
                </c:pt>
                <c:pt idx="130">
                  <c:v>525.47075216391727</c:v>
                </c:pt>
                <c:pt idx="131">
                  <c:v>525.51976012721798</c:v>
                </c:pt>
                <c:pt idx="132">
                  <c:v>525.56869654437787</c:v>
                </c:pt>
                <c:pt idx="133">
                  <c:v>525.61756015698518</c:v>
                </c:pt>
                <c:pt idx="134">
                  <c:v>525.66634972215684</c:v>
                </c:pt>
                <c:pt idx="135">
                  <c:v>525.71506401243755</c:v>
                </c:pt>
                <c:pt idx="136">
                  <c:v>525.76370181569791</c:v>
                </c:pt>
                <c:pt idx="137">
                  <c:v>525.81226193503062</c:v>
                </c:pt>
                <c:pt idx="138">
                  <c:v>525.86074318864564</c:v>
                </c:pt>
                <c:pt idx="139">
                  <c:v>525.90914440976394</c:v>
                </c:pt>
                <c:pt idx="140">
                  <c:v>525.95746444651093</c:v>
                </c:pt>
                <c:pt idx="141">
                  <c:v>526.00570216180824</c:v>
                </c:pt>
                <c:pt idx="142">
                  <c:v>526.05385643326542</c:v>
                </c:pt>
                <c:pt idx="143">
                  <c:v>526.10192615307074</c:v>
                </c:pt>
                <c:pt idx="144">
                  <c:v>526.14991022788161</c:v>
                </c:pt>
                <c:pt idx="145">
                  <c:v>526.19780757871479</c:v>
                </c:pt>
                <c:pt idx="146">
                  <c:v>526.24561714083586</c:v>
                </c:pt>
                <c:pt idx="147">
                  <c:v>526.29333786364884</c:v>
                </c:pt>
                <c:pt idx="148">
                  <c:v>526.34096871058603</c:v>
                </c:pt>
                <c:pt idx="149">
                  <c:v>526.38850865899678</c:v>
                </c:pt>
                <c:pt idx="150">
                  <c:v>526.43595670003731</c:v>
                </c:pt>
                <c:pt idx="151">
                  <c:v>526.4833118385601</c:v>
                </c:pt>
                <c:pt idx="152">
                  <c:v>526.53057309300345</c:v>
                </c:pt>
                <c:pt idx="153">
                  <c:v>526.57773949528132</c:v>
                </c:pt>
                <c:pt idx="154">
                  <c:v>526.62481009067346</c:v>
                </c:pt>
                <c:pt idx="155">
                  <c:v>526.67178393771576</c:v>
                </c:pt>
                <c:pt idx="156">
                  <c:v>526.7186601080906</c:v>
                </c:pt>
                <c:pt idx="157">
                  <c:v>526.76543768651811</c:v>
                </c:pt>
                <c:pt idx="158">
                  <c:v>526.81211577064767</c:v>
                </c:pt>
                <c:pt idx="159">
                  <c:v>526.85869347094945</c:v>
                </c:pt>
                <c:pt idx="160">
                  <c:v>526.90516991060667</c:v>
                </c:pt>
                <c:pt idx="161">
                  <c:v>526.95154422540872</c:v>
                </c:pt>
                <c:pt idx="162">
                  <c:v>526.99781556364394</c:v>
                </c:pt>
                <c:pt idx="163">
                  <c:v>527.04398308599366</c:v>
                </c:pt>
                <c:pt idx="164">
                  <c:v>527.09004596542638</c:v>
                </c:pt>
                <c:pt idx="165">
                  <c:v>527.13600338709284</c:v>
                </c:pt>
                <c:pt idx="166">
                  <c:v>527.18185454822105</c:v>
                </c:pt>
                <c:pt idx="167">
                  <c:v>527.22759865801288</c:v>
                </c:pt>
                <c:pt idx="168">
                  <c:v>527.27323493754011</c:v>
                </c:pt>
                <c:pt idx="169">
                  <c:v>527.31876261964203</c:v>
                </c:pt>
                <c:pt idx="170">
                  <c:v>527.36418094882333</c:v>
                </c:pt>
                <c:pt idx="171">
                  <c:v>527.40948918115248</c:v>
                </c:pt>
                <c:pt idx="172">
                  <c:v>527.45468658416087</c:v>
                </c:pt>
                <c:pt idx="173">
                  <c:v>527.49977243674289</c:v>
                </c:pt>
                <c:pt idx="174">
                  <c:v>527.54474602905589</c:v>
                </c:pt>
                <c:pt idx="175">
                  <c:v>527.58960666242183</c:v>
                </c:pt>
                <c:pt idx="176">
                  <c:v>527.63435364922896</c:v>
                </c:pt>
                <c:pt idx="177">
                  <c:v>527.67898631283401</c:v>
                </c:pt>
                <c:pt idx="178">
                  <c:v>527.72350398746573</c:v>
                </c:pt>
                <c:pt idx="179">
                  <c:v>527.76790601812843</c:v>
                </c:pt>
                <c:pt idx="180">
                  <c:v>527.81219176050695</c:v>
                </c:pt>
                <c:pt idx="181">
                  <c:v>527.8563605808713</c:v>
                </c:pt>
                <c:pt idx="182">
                  <c:v>527.90041185598307</c:v>
                </c:pt>
                <c:pt idx="183">
                  <c:v>527.94434497300176</c:v>
                </c:pt>
                <c:pt idx="184">
                  <c:v>527.98815932939215</c:v>
                </c:pt>
                <c:pt idx="185">
                  <c:v>528.03185433283238</c:v>
                </c:pt>
                <c:pt idx="186">
                  <c:v>528.07542940112251</c:v>
                </c:pt>
                <c:pt idx="187">
                  <c:v>528.11888396209383</c:v>
                </c:pt>
                <c:pt idx="188">
                  <c:v>528.16221745351925</c:v>
                </c:pt>
                <c:pt idx="189">
                  <c:v>528.20542932302362</c:v>
                </c:pt>
                <c:pt idx="190">
                  <c:v>528.2485190279956</c:v>
                </c:pt>
                <c:pt idx="191">
                  <c:v>528.29148603549959</c:v>
                </c:pt>
                <c:pt idx="192">
                  <c:v>528.33432982218858</c:v>
                </c:pt>
                <c:pt idx="193">
                  <c:v>528.37704987421762</c:v>
                </c:pt>
                <c:pt idx="194">
                  <c:v>528.41964568715809</c:v>
                </c:pt>
                <c:pt idx="195">
                  <c:v>528.4621167659127</c:v>
                </c:pt>
                <c:pt idx="196">
                  <c:v>528.50446262463083</c:v>
                </c:pt>
                <c:pt idx="197">
                  <c:v>528.54668278662496</c:v>
                </c:pt>
                <c:pt idx="198">
                  <c:v>528.58877678428746</c:v>
                </c:pt>
                <c:pt idx="199">
                  <c:v>528.63074415900837</c:v>
                </c:pt>
                <c:pt idx="200">
                  <c:v>528.67258446109349</c:v>
                </c:pt>
                <c:pt idx="201">
                  <c:v>528.71429724968334</c:v>
                </c:pt>
                <c:pt idx="202">
                  <c:v>528.75588209267289</c:v>
                </c:pt>
                <c:pt idx="203">
                  <c:v>528.79733856663177</c:v>
                </c:pt>
                <c:pt idx="204">
                  <c:v>528.83866625672511</c:v>
                </c:pt>
                <c:pt idx="205">
                  <c:v>528.87986475663513</c:v>
                </c:pt>
                <c:pt idx="206">
                  <c:v>528.92093366848349</c:v>
                </c:pt>
                <c:pt idx="207">
                  <c:v>528.96187260275406</c:v>
                </c:pt>
                <c:pt idx="208">
                  <c:v>529.00268117821656</c:v>
                </c:pt>
                <c:pt idx="209">
                  <c:v>529.04335902185073</c:v>
                </c:pt>
                <c:pt idx="210">
                  <c:v>529.08390576877093</c:v>
                </c:pt>
                <c:pt idx="211">
                  <c:v>529.12432106215169</c:v>
                </c:pt>
                <c:pt idx="212">
                  <c:v>529.16460455315394</c:v>
                </c:pt>
                <c:pt idx="213">
                  <c:v>529.20475590085152</c:v>
                </c:pt>
                <c:pt idx="214">
                  <c:v>529.24477477215862</c:v>
                </c:pt>
                <c:pt idx="215">
                  <c:v>529.28466084175761</c:v>
                </c:pt>
                <c:pt idx="216">
                  <c:v>529.32441379202771</c:v>
                </c:pt>
                <c:pt idx="217">
                  <c:v>529.3640333129739</c:v>
                </c:pt>
                <c:pt idx="218">
                  <c:v>529.40351910215725</c:v>
                </c:pt>
                <c:pt idx="219">
                  <c:v>529.44287086462464</c:v>
                </c:pt>
                <c:pt idx="220">
                  <c:v>529.48208831284001</c:v>
                </c:pt>
                <c:pt idx="221">
                  <c:v>529.52117116661623</c:v>
                </c:pt>
                <c:pt idx="222">
                  <c:v>529.56011915304668</c:v>
                </c:pt>
                <c:pt idx="223">
                  <c:v>529.59893200643842</c:v>
                </c:pt>
                <c:pt idx="224">
                  <c:v>529.63760946824539</c:v>
                </c:pt>
                <c:pt idx="225">
                  <c:v>529.6761512870022</c:v>
                </c:pt>
                <c:pt idx="226">
                  <c:v>529.71455721825873</c:v>
                </c:pt>
                <c:pt idx="227">
                  <c:v>529.75282702451523</c:v>
                </c:pt>
                <c:pt idx="228">
                  <c:v>529.7909604751577</c:v>
                </c:pt>
                <c:pt idx="229">
                  <c:v>529.82895734639419</c:v>
                </c:pt>
                <c:pt idx="230">
                  <c:v>529.86681742119151</c:v>
                </c:pt>
                <c:pt idx="231">
                  <c:v>529.90454048921254</c:v>
                </c:pt>
                <c:pt idx="232">
                  <c:v>529.94212634675387</c:v>
                </c:pt>
                <c:pt idx="233">
                  <c:v>529.97957479668423</c:v>
                </c:pt>
                <c:pt idx="234">
                  <c:v>530.01688564838344</c:v>
                </c:pt>
                <c:pt idx="235">
                  <c:v>530.05405871768176</c:v>
                </c:pt>
                <c:pt idx="236">
                  <c:v>530.09109382679981</c:v>
                </c:pt>
                <c:pt idx="237">
                  <c:v>530.1279908042892</c:v>
                </c:pt>
                <c:pt idx="238">
                  <c:v>530.16474948497307</c:v>
                </c:pt>
                <c:pt idx="239">
                  <c:v>530.20136970988813</c:v>
                </c:pt>
                <c:pt idx="240">
                  <c:v>530.23785132622629</c:v>
                </c:pt>
                <c:pt idx="241">
                  <c:v>530.2741941872772</c:v>
                </c:pt>
                <c:pt idx="242">
                  <c:v>530.31039815237136</c:v>
                </c:pt>
                <c:pt idx="243">
                  <c:v>530.34646308682363</c:v>
                </c:pt>
                <c:pt idx="244">
                  <c:v>530.38238886187685</c:v>
                </c:pt>
                <c:pt idx="245">
                  <c:v>530.41817535464679</c:v>
                </c:pt>
                <c:pt idx="246">
                  <c:v>530.45382244806683</c:v>
                </c:pt>
                <c:pt idx="247">
                  <c:v>530.48933003083334</c:v>
                </c:pt>
                <c:pt idx="248">
                  <c:v>530.52469799735172</c:v>
                </c:pt>
                <c:pt idx="249">
                  <c:v>530.55992624768248</c:v>
                </c:pt>
                <c:pt idx="250">
                  <c:v>530.59501468748829</c:v>
                </c:pt>
                <c:pt idx="251">
                  <c:v>530.62996322798108</c:v>
                </c:pt>
                <c:pt idx="252">
                  <c:v>530.66477178586979</c:v>
                </c:pt>
                <c:pt idx="253">
                  <c:v>530.69944028330872</c:v>
                </c:pt>
                <c:pt idx="254">
                  <c:v>530.7339686478457</c:v>
                </c:pt>
                <c:pt idx="255">
                  <c:v>530.76835681237162</c:v>
                </c:pt>
                <c:pt idx="256">
                  <c:v>530.80260471506938</c:v>
                </c:pt>
                <c:pt idx="257">
                  <c:v>530.83671229936408</c:v>
                </c:pt>
                <c:pt idx="258">
                  <c:v>530.87067951387337</c:v>
                </c:pt>
                <c:pt idx="259">
                  <c:v>530.90450631235797</c:v>
                </c:pt>
                <c:pt idx="260">
                  <c:v>530.9381926536729</c:v>
                </c:pt>
                <c:pt idx="261">
                  <c:v>530.97173850171907</c:v>
                </c:pt>
                <c:pt idx="262">
                  <c:v>531.00514382539518</c:v>
                </c:pt>
                <c:pt idx="263">
                  <c:v>531.03840859855006</c:v>
                </c:pt>
                <c:pt idx="264">
                  <c:v>531.07153279993543</c:v>
                </c:pt>
                <c:pt idx="265">
                  <c:v>531.10451641315899</c:v>
                </c:pt>
                <c:pt idx="266">
                  <c:v>531.13735942663789</c:v>
                </c:pt>
                <c:pt idx="267">
                  <c:v>531.17006183355284</c:v>
                </c:pt>
                <c:pt idx="268">
                  <c:v>531.20262363180211</c:v>
                </c:pt>
                <c:pt idx="269">
                  <c:v>531.2350448239564</c:v>
                </c:pt>
                <c:pt idx="270">
                  <c:v>531.26732541721367</c:v>
                </c:pt>
                <c:pt idx="271">
                  <c:v>531.2994654233546</c:v>
                </c:pt>
                <c:pt idx="272">
                  <c:v>531.33146485869838</c:v>
                </c:pt>
                <c:pt idx="273">
                  <c:v>531.36332374405868</c:v>
                </c:pt>
                <c:pt idx="274">
                  <c:v>531.39504210470022</c:v>
                </c:pt>
                <c:pt idx="275">
                  <c:v>531.42661997029552</c:v>
                </c:pt>
                <c:pt idx="276">
                  <c:v>531.45805737488172</c:v>
                </c:pt>
                <c:pt idx="277">
                  <c:v>531.48935435681858</c:v>
                </c:pt>
                <c:pt idx="278">
                  <c:v>531.52051095874594</c:v>
                </c:pt>
                <c:pt idx="279">
                  <c:v>531.5515272275419</c:v>
                </c:pt>
                <c:pt idx="280">
                  <c:v>531.58240321428138</c:v>
                </c:pt>
                <c:pt idx="281">
                  <c:v>531.61313897419473</c:v>
                </c:pt>
                <c:pt idx="282">
                  <c:v>531.64373456662679</c:v>
                </c:pt>
                <c:pt idx="283">
                  <c:v>531.67419005499676</c:v>
                </c:pt>
                <c:pt idx="284">
                  <c:v>531.70450550675719</c:v>
                </c:pt>
                <c:pt idx="285">
                  <c:v>531.73468099335469</c:v>
                </c:pt>
                <c:pt idx="286">
                  <c:v>531.76471659018989</c:v>
                </c:pt>
                <c:pt idx="287">
                  <c:v>531.79461237657813</c:v>
                </c:pt>
                <c:pt idx="288">
                  <c:v>531.82436843571043</c:v>
                </c:pt>
                <c:pt idx="289">
                  <c:v>531.85398485461451</c:v>
                </c:pt>
                <c:pt idx="290">
                  <c:v>531.88346172411673</c:v>
                </c:pt>
                <c:pt idx="291">
                  <c:v>531.91279913880351</c:v>
                </c:pt>
                <c:pt idx="292">
                  <c:v>531.94199719698349</c:v>
                </c:pt>
                <c:pt idx="293">
                  <c:v>531.97105600064992</c:v>
                </c:pt>
                <c:pt idx="294">
                  <c:v>531.99997565544322</c:v>
                </c:pt>
                <c:pt idx="295">
                  <c:v>532.02875627061394</c:v>
                </c:pt>
                <c:pt idx="296">
                  <c:v>532.05739795898592</c:v>
                </c:pt>
                <c:pt idx="297">
                  <c:v>532.08590083691979</c:v>
                </c:pt>
                <c:pt idx="298">
                  <c:v>532.11426502427639</c:v>
                </c:pt>
                <c:pt idx="299">
                  <c:v>532.14249064438104</c:v>
                </c:pt>
                <c:pt idx="300">
                  <c:v>532.17057782398763</c:v>
                </c:pt>
                <c:pt idx="301">
                  <c:v>532.19852669324291</c:v>
                </c:pt>
                <c:pt idx="302">
                  <c:v>532.2263373856515</c:v>
                </c:pt>
                <c:pt idx="303">
                  <c:v>532.25401003804063</c:v>
                </c:pt>
                <c:pt idx="304">
                  <c:v>532.28154479052546</c:v>
                </c:pt>
                <c:pt idx="305">
                  <c:v>532.30894178647441</c:v>
                </c:pt>
                <c:pt idx="306">
                  <c:v>532.33620117247472</c:v>
                </c:pt>
                <c:pt idx="307">
                  <c:v>532.36332309829879</c:v>
                </c:pt>
                <c:pt idx="308">
                  <c:v>532.39030771686998</c:v>
                </c:pt>
                <c:pt idx="309">
                  <c:v>532.41715518422893</c:v>
                </c:pt>
                <c:pt idx="310">
                  <c:v>532.44386565950049</c:v>
                </c:pt>
                <c:pt idx="311">
                  <c:v>532.47043930486018</c:v>
                </c:pt>
                <c:pt idx="312">
                  <c:v>532.49687628550157</c:v>
                </c:pt>
                <c:pt idx="313">
                  <c:v>532.52317676960331</c:v>
                </c:pt>
                <c:pt idx="314">
                  <c:v>532.54934092829671</c:v>
                </c:pt>
                <c:pt idx="315">
                  <c:v>532.57536893563338</c:v>
                </c:pt>
                <c:pt idx="316">
                  <c:v>532.60126096855322</c:v>
                </c:pt>
                <c:pt idx="317">
                  <c:v>532.62701720685266</c:v>
                </c:pt>
                <c:pt idx="318">
                  <c:v>532.65263783315265</c:v>
                </c:pt>
                <c:pt idx="319">
                  <c:v>532.67812303286757</c:v>
                </c:pt>
                <c:pt idx="320">
                  <c:v>532.70347299417369</c:v>
                </c:pt>
                <c:pt idx="321">
                  <c:v>532.72868790797827</c:v>
                </c:pt>
                <c:pt idx="322">
                  <c:v>532.75376796788873</c:v>
                </c:pt>
                <c:pt idx="323">
                  <c:v>532.77871337018178</c:v>
                </c:pt>
                <c:pt idx="324">
                  <c:v>532.80352431377332</c:v>
                </c:pt>
                <c:pt idx="325">
                  <c:v>532.82820100018785</c:v>
                </c:pt>
                <c:pt idx="326">
                  <c:v>532.85274363352846</c:v>
                </c:pt>
                <c:pt idx="327">
                  <c:v>532.87715242044715</c:v>
                </c:pt>
                <c:pt idx="328">
                  <c:v>532.90142757011483</c:v>
                </c:pt>
                <c:pt idx="329">
                  <c:v>532.92556929419209</c:v>
                </c:pt>
                <c:pt idx="330">
                  <c:v>532.94957780679965</c:v>
                </c:pt>
                <c:pt idx="331">
                  <c:v>532.97345332448936</c:v>
                </c:pt>
                <c:pt idx="332">
                  <c:v>532.99719606621511</c:v>
                </c:pt>
                <c:pt idx="333">
                  <c:v>533.02080625330439</c:v>
                </c:pt>
                <c:pt idx="334">
                  <c:v>533.04428410942921</c:v>
                </c:pt>
                <c:pt idx="335">
                  <c:v>533.06762986057799</c:v>
                </c:pt>
                <c:pt idx="336">
                  <c:v>533.09084373502731</c:v>
                </c:pt>
                <c:pt idx="337">
                  <c:v>533.11392596331359</c:v>
                </c:pt>
                <c:pt idx="338">
                  <c:v>533.13687677820553</c:v>
                </c:pt>
                <c:pt idx="339">
                  <c:v>533.15969641467609</c:v>
                </c:pt>
                <c:pt idx="340">
                  <c:v>533.1823851098751</c:v>
                </c:pt>
                <c:pt idx="341">
                  <c:v>533.20494310310187</c:v>
                </c:pt>
                <c:pt idx="342">
                  <c:v>533.22737063577779</c:v>
                </c:pt>
                <c:pt idx="343">
                  <c:v>533.24966795141961</c:v>
                </c:pt>
                <c:pt idx="344">
                  <c:v>533.27183529561216</c:v>
                </c:pt>
                <c:pt idx="345">
                  <c:v>533.29387291598198</c:v>
                </c:pt>
                <c:pt idx="346">
                  <c:v>533.31578106217034</c:v>
                </c:pt>
                <c:pt idx="347">
                  <c:v>533.33755998580739</c:v>
                </c:pt>
                <c:pt idx="348">
                  <c:v>533.35920994048536</c:v>
                </c:pt>
                <c:pt idx="349">
                  <c:v>533.38073118173281</c:v>
                </c:pt>
                <c:pt idx="350">
                  <c:v>533.40212396698871</c:v>
                </c:pt>
                <c:pt idx="351">
                  <c:v>533.42338855557648</c:v>
                </c:pt>
                <c:pt idx="352">
                  <c:v>533.44452520867844</c:v>
                </c:pt>
                <c:pt idx="353">
                  <c:v>533.46553418931057</c:v>
                </c:pt>
                <c:pt idx="354">
                  <c:v>533.48641576229693</c:v>
                </c:pt>
                <c:pt idx="355">
                  <c:v>533.50717019424474</c:v>
                </c:pt>
                <c:pt idx="356">
                  <c:v>533.52779775351905</c:v>
                </c:pt>
                <c:pt idx="357">
                  <c:v>533.54829871021832</c:v>
                </c:pt>
                <c:pt idx="358">
                  <c:v>533.56867333614946</c:v>
                </c:pt>
                <c:pt idx="359">
                  <c:v>533.58892190480344</c:v>
                </c:pt>
                <c:pt idx="360">
                  <c:v>533.60904469133072</c:v>
                </c:pt>
                <c:pt idx="361">
                  <c:v>533.62904197251726</c:v>
                </c:pt>
                <c:pt idx="362">
                  <c:v>533.64891402676017</c:v>
                </c:pt>
                <c:pt idx="363">
                  <c:v>533.66866113404387</c:v>
                </c:pt>
                <c:pt idx="364">
                  <c:v>533.68828357591633</c:v>
                </c:pt>
                <c:pt idx="365">
                  <c:v>533.70778163546538</c:v>
                </c:pt>
                <c:pt idx="366">
                  <c:v>533.72715559729522</c:v>
                </c:pt>
                <c:pt idx="367">
                  <c:v>533.7464057475031</c:v>
                </c:pt>
                <c:pt idx="368">
                  <c:v>533.76553237365601</c:v>
                </c:pt>
                <c:pt idx="369">
                  <c:v>533.78453576476772</c:v>
                </c:pt>
                <c:pt idx="370">
                  <c:v>533.8034162112757</c:v>
                </c:pt>
                <c:pt idx="371">
                  <c:v>533.82217400501838</c:v>
                </c:pt>
                <c:pt idx="372">
                  <c:v>533.84080943921276</c:v>
                </c:pt>
                <c:pt idx="373">
                  <c:v>533.85932280843144</c:v>
                </c:pt>
                <c:pt idx="374">
                  <c:v>533.87771440858057</c:v>
                </c:pt>
                <c:pt idx="375">
                  <c:v>533.89598453687768</c:v>
                </c:pt>
                <c:pt idx="376">
                  <c:v>533.91413349182926</c:v>
                </c:pt>
                <c:pt idx="377">
                  <c:v>533.93216157320933</c:v>
                </c:pt>
                <c:pt idx="378">
                  <c:v>533.95006908203709</c:v>
                </c:pt>
                <c:pt idx="379">
                  <c:v>533.9678563205556</c:v>
                </c:pt>
                <c:pt idx="380">
                  <c:v>533.98552359221014</c:v>
                </c:pt>
                <c:pt idx="381">
                  <c:v>534.00307120162699</c:v>
                </c:pt>
                <c:pt idx="382">
                  <c:v>534.0204994545918</c:v>
                </c:pt>
                <c:pt idx="383">
                  <c:v>534.03780865802889</c:v>
                </c:pt>
                <c:pt idx="384">
                  <c:v>534.05499911997993</c:v>
                </c:pt>
                <c:pt idx="385">
                  <c:v>534.07207114958339</c:v>
                </c:pt>
                <c:pt idx="386">
                  <c:v>534.08902505705362</c:v>
                </c:pt>
                <c:pt idx="387">
                  <c:v>534.10586115366038</c:v>
                </c:pt>
                <c:pt idx="388">
                  <c:v>534.12257975170837</c:v>
                </c:pt>
                <c:pt idx="389">
                  <c:v>534.13918116451691</c:v>
                </c:pt>
                <c:pt idx="390">
                  <c:v>534.15566570639999</c:v>
                </c:pt>
                <c:pt idx="391">
                  <c:v>534.17203369264575</c:v>
                </c:pt>
                <c:pt idx="392">
                  <c:v>534.18828543949712</c:v>
                </c:pt>
                <c:pt idx="393">
                  <c:v>534.20442126413172</c:v>
                </c:pt>
                <c:pt idx="394">
                  <c:v>534.22044148464238</c:v>
                </c:pt>
                <c:pt idx="395">
                  <c:v>534.23634642001741</c:v>
                </c:pt>
                <c:pt idx="396">
                  <c:v>534.25213639012168</c:v>
                </c:pt>
                <c:pt idx="397">
                  <c:v>534.26781171567688</c:v>
                </c:pt>
                <c:pt idx="398">
                  <c:v>534.28337271824284</c:v>
                </c:pt>
                <c:pt idx="399">
                  <c:v>534.29881972019814</c:v>
                </c:pt>
                <c:pt idx="400">
                  <c:v>534.31415304472159</c:v>
                </c:pt>
                <c:pt idx="401">
                  <c:v>534.32937301577351</c:v>
                </c:pt>
                <c:pt idx="402">
                  <c:v>534.34447995807705</c:v>
                </c:pt>
                <c:pt idx="403">
                  <c:v>534.35947419709953</c:v>
                </c:pt>
                <c:pt idx="404">
                  <c:v>534.37435605903465</c:v>
                </c:pt>
                <c:pt idx="405">
                  <c:v>534.38912587078391</c:v>
                </c:pt>
                <c:pt idx="406">
                  <c:v>534.40378395993844</c:v>
                </c:pt>
                <c:pt idx="407">
                  <c:v>534.41833065476146</c:v>
                </c:pt>
                <c:pt idx="408">
                  <c:v>534.43276628417027</c:v>
                </c:pt>
                <c:pt idx="409">
                  <c:v>534.44709117771868</c:v>
                </c:pt>
                <c:pt idx="410">
                  <c:v>534.46130566557906</c:v>
                </c:pt>
                <c:pt idx="411">
                  <c:v>534.47541007852556</c:v>
                </c:pt>
                <c:pt idx="412">
                  <c:v>534.48940474791641</c:v>
                </c:pt>
                <c:pt idx="413">
                  <c:v>534.50329000567683</c:v>
                </c:pt>
                <c:pt idx="414">
                  <c:v>534.51706618428204</c:v>
                </c:pt>
                <c:pt idx="415">
                  <c:v>534.53073361674035</c:v>
                </c:pt>
                <c:pt idx="416">
                  <c:v>534.5442926365763</c:v>
                </c:pt>
                <c:pt idx="417">
                  <c:v>534.55774357781422</c:v>
                </c:pt>
                <c:pt idx="418">
                  <c:v>534.57108677496149</c:v>
                </c:pt>
                <c:pt idx="419">
                  <c:v>534.58432256299204</c:v>
                </c:pt>
                <c:pt idx="420">
                  <c:v>534.59745127733049</c:v>
                </c:pt>
                <c:pt idx="421">
                  <c:v>534.61047325383572</c:v>
                </c:pt>
                <c:pt idx="422">
                  <c:v>534.62338882878475</c:v>
                </c:pt>
                <c:pt idx="423">
                  <c:v>534.63619833885707</c:v>
                </c:pt>
                <c:pt idx="424">
                  <c:v>534.64890212111879</c:v>
                </c:pt>
                <c:pt idx="425">
                  <c:v>534.6615005130069</c:v>
                </c:pt>
                <c:pt idx="426">
                  <c:v>534.67399385231386</c:v>
                </c:pt>
                <c:pt idx="427">
                  <c:v>534.68638247717206</c:v>
                </c:pt>
                <c:pt idx="428">
                  <c:v>534.69866672603882</c:v>
                </c:pt>
                <c:pt idx="429">
                  <c:v>534.71084693768103</c:v>
                </c:pt>
                <c:pt idx="430">
                  <c:v>534.72292345116</c:v>
                </c:pt>
                <c:pt idx="431">
                  <c:v>534.73489660581674</c:v>
                </c:pt>
                <c:pt idx="432">
                  <c:v>534.74676674125715</c:v>
                </c:pt>
                <c:pt idx="433">
                  <c:v>534.75853419733733</c:v>
                </c:pt>
                <c:pt idx="434">
                  <c:v>534.77019931414895</c:v>
                </c:pt>
                <c:pt idx="435">
                  <c:v>534.78176243200505</c:v>
                </c:pt>
                <c:pt idx="436">
                  <c:v>534.79322389142555</c:v>
                </c:pt>
                <c:pt idx="437">
                  <c:v>534.80458403312309</c:v>
                </c:pt>
                <c:pt idx="438">
                  <c:v>534.81584319798912</c:v>
                </c:pt>
                <c:pt idx="439">
                  <c:v>534.82700172707962</c:v>
                </c:pt>
                <c:pt idx="440">
                  <c:v>534.83805996160174</c:v>
                </c:pt>
                <c:pt idx="441">
                  <c:v>534.84901824289966</c:v>
                </c:pt>
                <c:pt idx="442">
                  <c:v>534.85987691244134</c:v>
                </c:pt>
                <c:pt idx="443">
                  <c:v>534.8706363118049</c:v>
                </c:pt>
                <c:pt idx="444">
                  <c:v>534.88129678266534</c:v>
                </c:pt>
                <c:pt idx="445">
                  <c:v>534.89185866678133</c:v>
                </c:pt>
                <c:pt idx="446">
                  <c:v>534.9023223059819</c:v>
                </c:pt>
                <c:pt idx="447">
                  <c:v>534.9126880421536</c:v>
                </c:pt>
                <c:pt idx="448">
                  <c:v>534.92295621722792</c:v>
                </c:pt>
                <c:pt idx="449">
                  <c:v>534.93312717316792</c:v>
                </c:pt>
                <c:pt idx="450">
                  <c:v>534.94320125195611</c:v>
                </c:pt>
                <c:pt idx="451">
                  <c:v>534.95317879558161</c:v>
                </c:pt>
                <c:pt idx="452">
                  <c:v>534.96306014602794</c:v>
                </c:pt>
                <c:pt idx="453">
                  <c:v>534.9728456452608</c:v>
                </c:pt>
                <c:pt idx="454">
                  <c:v>534.98253563521541</c:v>
                </c:pt>
                <c:pt idx="455">
                  <c:v>534.99213045778515</c:v>
                </c:pt>
                <c:pt idx="456">
                  <c:v>535.00163045480895</c:v>
                </c:pt>
                <c:pt idx="457">
                  <c:v>535.0110359680599</c:v>
                </c:pt>
                <c:pt idx="458">
                  <c:v>535.02034733923335</c:v>
                </c:pt>
                <c:pt idx="459">
                  <c:v>535.0295649099354</c:v>
                </c:pt>
                <c:pt idx="460">
                  <c:v>535.03868902167119</c:v>
                </c:pt>
                <c:pt idx="461">
                  <c:v>535.04772001583376</c:v>
                </c:pt>
                <c:pt idx="462">
                  <c:v>535.0566582336927</c:v>
                </c:pt>
                <c:pt idx="463">
                  <c:v>535.06550401638287</c:v>
                </c:pt>
                <c:pt idx="464">
                  <c:v>535.07425770489363</c:v>
                </c:pt>
                <c:pt idx="465">
                  <c:v>535.08291964005753</c:v>
                </c:pt>
                <c:pt idx="466">
                  <c:v>535.0914901625398</c:v>
                </c:pt>
                <c:pt idx="467">
                  <c:v>535.09996961282741</c:v>
                </c:pt>
                <c:pt idx="468">
                  <c:v>535.1083583312186</c:v>
                </c:pt>
                <c:pt idx="469">
                  <c:v>535.11665665781243</c:v>
                </c:pt>
                <c:pt idx="470">
                  <c:v>535.1248649324981</c:v>
                </c:pt>
                <c:pt idx="471">
                  <c:v>535.13298349494505</c:v>
                </c:pt>
                <c:pt idx="472">
                  <c:v>535.14101268459251</c:v>
                </c:pt>
                <c:pt idx="473">
                  <c:v>535.14895284063937</c:v>
                </c:pt>
                <c:pt idx="474">
                  <c:v>535.15680430203463</c:v>
                </c:pt>
                <c:pt idx="475">
                  <c:v>535.16456740746708</c:v>
                </c:pt>
                <c:pt idx="476">
                  <c:v>535.17224249535582</c:v>
                </c:pt>
                <c:pt idx="477">
                  <c:v>535.17982990384053</c:v>
                </c:pt>
                <c:pt idx="478">
                  <c:v>535.18732997077188</c:v>
                </c:pt>
                <c:pt idx="479">
                  <c:v>535.19474303370225</c:v>
                </c:pt>
                <c:pt idx="480">
                  <c:v>535.20206942987625</c:v>
                </c:pt>
                <c:pt idx="481">
                  <c:v>535.20930949622152</c:v>
                </c:pt>
                <c:pt idx="482">
                  <c:v>535.21646356933957</c:v>
                </c:pt>
                <c:pt idx="483">
                  <c:v>535.22353198549695</c:v>
                </c:pt>
                <c:pt idx="484">
                  <c:v>535.2305150806161</c:v>
                </c:pt>
                <c:pt idx="485">
                  <c:v>535.23741319026658</c:v>
                </c:pt>
                <c:pt idx="486">
                  <c:v>535.24422664965641</c:v>
                </c:pt>
                <c:pt idx="487">
                  <c:v>535.25095579362358</c:v>
                </c:pt>
                <c:pt idx="488">
                  <c:v>535.25760095662724</c:v>
                </c:pt>
                <c:pt idx="489">
                  <c:v>535.26416247273937</c:v>
                </c:pt>
                <c:pt idx="490">
                  <c:v>535.27064067563663</c:v>
                </c:pt>
                <c:pt idx="491">
                  <c:v>535.27703589859198</c:v>
                </c:pt>
                <c:pt idx="492">
                  <c:v>535.28334847446672</c:v>
                </c:pt>
                <c:pt idx="493">
                  <c:v>535.28957873570209</c:v>
                </c:pt>
                <c:pt idx="494">
                  <c:v>535.29572701431186</c:v>
                </c:pt>
                <c:pt idx="495">
                  <c:v>535.30179364187404</c:v>
                </c:pt>
                <c:pt idx="496">
                  <c:v>535.30777894952348</c:v>
                </c:pt>
                <c:pt idx="497">
                  <c:v>535.31368326794404</c:v>
                </c:pt>
                <c:pt idx="498">
                  <c:v>535.31950692736109</c:v>
                </c:pt>
                <c:pt idx="499">
                  <c:v>535.32525025753398</c:v>
                </c:pt>
                <c:pt idx="500">
                  <c:v>535.33091358774891</c:v>
                </c:pt>
                <c:pt idx="501">
                  <c:v>535.33649724681152</c:v>
                </c:pt>
                <c:pt idx="502">
                  <c:v>535.34200156303973</c:v>
                </c:pt>
                <c:pt idx="503">
                  <c:v>535.34742686425659</c:v>
                </c:pt>
                <c:pt idx="504">
                  <c:v>535.35277347778333</c:v>
                </c:pt>
                <c:pt idx="505">
                  <c:v>535.35804173043266</c:v>
                </c:pt>
                <c:pt idx="506">
                  <c:v>535.36323194850161</c:v>
                </c:pt>
                <c:pt idx="507">
                  <c:v>535.36834445776515</c:v>
                </c:pt>
                <c:pt idx="508">
                  <c:v>535.3733795834695</c:v>
                </c:pt>
                <c:pt idx="509">
                  <c:v>535.37833765032531</c:v>
                </c:pt>
                <c:pt idx="510">
                  <c:v>535.3832189825016</c:v>
                </c:pt>
                <c:pt idx="511">
                  <c:v>535.38802390361923</c:v>
                </c:pt>
                <c:pt idx="512">
                  <c:v>535.39275273674457</c:v>
                </c:pt>
                <c:pt idx="513">
                  <c:v>535.39740580438342</c:v>
                </c:pt>
                <c:pt idx="514">
                  <c:v>535.40198342847486</c:v>
                </c:pt>
                <c:pt idx="515">
                  <c:v>535.40648593038532</c:v>
                </c:pt>
                <c:pt idx="516">
                  <c:v>535.41091363090254</c:v>
                </c:pt>
                <c:pt idx="517">
                  <c:v>535.41526685022973</c:v>
                </c:pt>
                <c:pt idx="518">
                  <c:v>535.41954590798002</c:v>
                </c:pt>
                <c:pt idx="519">
                  <c:v>535.42375112317052</c:v>
                </c:pt>
                <c:pt idx="520">
                  <c:v>535.42788281421701</c:v>
                </c:pt>
                <c:pt idx="521">
                  <c:v>535.43194129892811</c:v>
                </c:pt>
                <c:pt idx="522">
                  <c:v>535.43592689450008</c:v>
                </c:pt>
                <c:pt idx="523">
                  <c:v>535.43983991751156</c:v>
                </c:pt>
                <c:pt idx="524">
                  <c:v>535.44368068391793</c:v>
                </c:pt>
                <c:pt idx="525">
                  <c:v>535.44744950904658</c:v>
                </c:pt>
                <c:pt idx="526">
                  <c:v>535.45114670759165</c:v>
                </c:pt>
                <c:pt idx="527">
                  <c:v>535.45477259360871</c:v>
                </c:pt>
                <c:pt idx="528">
                  <c:v>535.45832748051043</c:v>
                </c:pt>
                <c:pt idx="529">
                  <c:v>535.46181168106114</c:v>
                </c:pt>
                <c:pt idx="530">
                  <c:v>535.46522550737222</c:v>
                </c:pt>
                <c:pt idx="531">
                  <c:v>535.46856927089777</c:v>
                </c:pt>
                <c:pt idx="532">
                  <c:v>535.4718432824294</c:v>
                </c:pt>
                <c:pt idx="533">
                  <c:v>535.47504785209196</c:v>
                </c:pt>
                <c:pt idx="534">
                  <c:v>535.47818328933909</c:v>
                </c:pt>
                <c:pt idx="535">
                  <c:v>535.48124990294889</c:v>
                </c:pt>
                <c:pt idx="536">
                  <c:v>535.4842480010193</c:v>
                </c:pt>
                <c:pt idx="537">
                  <c:v>535.48717789096406</c:v>
                </c:pt>
                <c:pt idx="538">
                  <c:v>535.49003987950846</c:v>
                </c:pt>
                <c:pt idx="539">
                  <c:v>535.4928342726854</c:v>
                </c:pt>
                <c:pt idx="540">
                  <c:v>535.49556137583113</c:v>
                </c:pt>
                <c:pt idx="541">
                  <c:v>535.49822149358135</c:v>
                </c:pt>
                <c:pt idx="542">
                  <c:v>535.50081492986737</c:v>
                </c:pt>
                <c:pt idx="543">
                  <c:v>535.50334198791234</c:v>
                </c:pt>
                <c:pt idx="544">
                  <c:v>535.50580297022725</c:v>
                </c:pt>
                <c:pt idx="545">
                  <c:v>535.50819817860747</c:v>
                </c:pt>
                <c:pt idx="546">
                  <c:v>535.51052791412928</c:v>
                </c:pt>
                <c:pt idx="547">
                  <c:v>535.51279247714592</c:v>
                </c:pt>
                <c:pt idx="548">
                  <c:v>535.51499216728439</c:v>
                </c:pt>
                <c:pt idx="549">
                  <c:v>535.51712728344205</c:v>
                </c:pt>
                <c:pt idx="550">
                  <c:v>535.51919812378321</c:v>
                </c:pt>
                <c:pt idx="551">
                  <c:v>535.52120498573584</c:v>
                </c:pt>
                <c:pt idx="552">
                  <c:v>535.52314816598835</c:v>
                </c:pt>
                <c:pt idx="553">
                  <c:v>535.52502796048645</c:v>
                </c:pt>
                <c:pt idx="554">
                  <c:v>535.5268446644302</c:v>
                </c:pt>
                <c:pt idx="555">
                  <c:v>535.52859857227088</c:v>
                </c:pt>
                <c:pt idx="556">
                  <c:v>535.53028997770798</c:v>
                </c:pt>
                <c:pt idx="557">
                  <c:v>535.53191917368656</c:v>
                </c:pt>
                <c:pt idx="558">
                  <c:v>535.53348645239419</c:v>
                </c:pt>
                <c:pt idx="559">
                  <c:v>535.53499210525808</c:v>
                </c:pt>
                <c:pt idx="560">
                  <c:v>535.53643642294287</c:v>
                </c:pt>
                <c:pt idx="561">
                  <c:v>535.53781969534759</c:v>
                </c:pt>
                <c:pt idx="562">
                  <c:v>535.53914221160301</c:v>
                </c:pt>
                <c:pt idx="563">
                  <c:v>535.54040426006952</c:v>
                </c:pt>
                <c:pt idx="564">
                  <c:v>535.54160612833425</c:v>
                </c:pt>
                <c:pt idx="565">
                  <c:v>535.54274810320908</c:v>
                </c:pt>
                <c:pt idx="566">
                  <c:v>535.54383047072793</c:v>
                </c:pt>
                <c:pt idx="567">
                  <c:v>535.5448535161446</c:v>
                </c:pt>
                <c:pt idx="568">
                  <c:v>535.54581752393074</c:v>
                </c:pt>
                <c:pt idx="569">
                  <c:v>535.54672277777354</c:v>
                </c:pt>
                <c:pt idx="570">
                  <c:v>535.54756956057338</c:v>
                </c:pt>
                <c:pt idx="571">
                  <c:v>535.5483581544421</c:v>
                </c:pt>
                <c:pt idx="572">
                  <c:v>535.54908884070107</c:v>
                </c:pt>
                <c:pt idx="573">
                  <c:v>535.54976189987883</c:v>
                </c:pt>
                <c:pt idx="574">
                  <c:v>535.55037761170968</c:v>
                </c:pt>
                <c:pt idx="575">
                  <c:v>535.55093625513132</c:v>
                </c:pt>
                <c:pt idx="576">
                  <c:v>535.55143810828372</c:v>
                </c:pt>
                <c:pt idx="577">
                  <c:v>535.55188344850671</c:v>
                </c:pt>
                <c:pt idx="578">
                  <c:v>535.55227255233888</c:v>
                </c:pt>
                <c:pt idx="579">
                  <c:v>535.55260569551558</c:v>
                </c:pt>
                <c:pt idx="580">
                  <c:v>535.55288315296741</c:v>
                </c:pt>
                <c:pt idx="581">
                  <c:v>535.55310519881891</c:v>
                </c:pt>
                <c:pt idx="582">
                  <c:v>535.55327210638677</c:v>
                </c:pt>
                <c:pt idx="583">
                  <c:v>535.55338414817879</c:v>
                </c:pt>
                <c:pt idx="584">
                  <c:v>535.55344159589208</c:v>
                </c:pt>
                <c:pt idx="585">
                  <c:v>535.55344472041213</c:v>
                </c:pt>
                <c:pt idx="586">
                  <c:v>535.55339379181135</c:v>
                </c:pt>
                <c:pt idx="587">
                  <c:v>535.55328907934768</c:v>
                </c:pt>
                <c:pt idx="588">
                  <c:v>535.55313085146372</c:v>
                </c:pt>
                <c:pt idx="589">
                  <c:v>535.55291937578545</c:v>
                </c:pt>
                <c:pt idx="590">
                  <c:v>535.55265491912121</c:v>
                </c:pt>
                <c:pt idx="591">
                  <c:v>535.55233774746057</c:v>
                </c:pt>
                <c:pt idx="592">
                  <c:v>535.55196812597342</c:v>
                </c:pt>
                <c:pt idx="593">
                  <c:v>535.55154631900893</c:v>
                </c:pt>
                <c:pt idx="594">
                  <c:v>535.5510725900948</c:v>
                </c:pt>
                <c:pt idx="595">
                  <c:v>535.55054720193618</c:v>
                </c:pt>
                <c:pt idx="596">
                  <c:v>535.54997041641514</c:v>
                </c:pt>
                <c:pt idx="597">
                  <c:v>535.54934249458972</c:v>
                </c:pt>
                <c:pt idx="598">
                  <c:v>535.5486636966931</c:v>
                </c:pt>
                <c:pt idx="599">
                  <c:v>535.54793428213327</c:v>
                </c:pt>
                <c:pt idx="600">
                  <c:v>535.54715450949209</c:v>
                </c:pt>
                <c:pt idx="601">
                  <c:v>535.54632463652467</c:v>
                </c:pt>
                <c:pt idx="602">
                  <c:v>535.54544492015896</c:v>
                </c:pt>
                <c:pt idx="603">
                  <c:v>535.54451561649535</c:v>
                </c:pt>
                <c:pt idx="604">
                  <c:v>535.54353698080581</c:v>
                </c:pt>
                <c:pt idx="605">
                  <c:v>535.54250926753377</c:v>
                </c:pt>
                <c:pt idx="606">
                  <c:v>535.54143273029376</c:v>
                </c:pt>
                <c:pt idx="607">
                  <c:v>535.54030762187062</c:v>
                </c:pt>
                <c:pt idx="608">
                  <c:v>535.53913419421974</c:v>
                </c:pt>
                <c:pt idx="609">
                  <c:v>535.53791269846647</c:v>
                </c:pt>
                <c:pt idx="610">
                  <c:v>535.5366433849058</c:v>
                </c:pt>
                <c:pt idx="611">
                  <c:v>535.53532650300235</c:v>
                </c:pt>
                <c:pt idx="612">
                  <c:v>535.53396230139026</c:v>
                </c:pt>
                <c:pt idx="613">
                  <c:v>535.53255102787273</c:v>
                </c:pt>
                <c:pt idx="614">
                  <c:v>535.53109292942224</c:v>
                </c:pt>
                <c:pt idx="615">
                  <c:v>535.52958825218036</c:v>
                </c:pt>
                <c:pt idx="616">
                  <c:v>535.5280372414577</c:v>
                </c:pt>
                <c:pt idx="617">
                  <c:v>535.52644014173393</c:v>
                </c:pt>
                <c:pt idx="618">
                  <c:v>535.52479719665791</c:v>
                </c:pt>
                <c:pt idx="619">
                  <c:v>535.5231086490478</c:v>
                </c:pt>
                <c:pt idx="620">
                  <c:v>535.52137474089102</c:v>
                </c:pt>
                <c:pt idx="621">
                  <c:v>535.5195957133443</c:v>
                </c:pt>
                <c:pt idx="622">
                  <c:v>535.51777180673423</c:v>
                </c:pt>
                <c:pt idx="623">
                  <c:v>535.51590326055725</c:v>
                </c:pt>
                <c:pt idx="624">
                  <c:v>535.51399031347978</c:v>
                </c:pt>
                <c:pt idx="625">
                  <c:v>535.51203320333866</c:v>
                </c:pt>
                <c:pt idx="626">
                  <c:v>535.51003216714139</c:v>
                </c:pt>
                <c:pt idx="627">
                  <c:v>535.50798744106669</c:v>
                </c:pt>
                <c:pt idx="628">
                  <c:v>535.5058992604645</c:v>
                </c:pt>
                <c:pt idx="629">
                  <c:v>535.50376785985657</c:v>
                </c:pt>
                <c:pt idx="630">
                  <c:v>535.50159347293686</c:v>
                </c:pt>
                <c:pt idx="631">
                  <c:v>535.49937633257207</c:v>
                </c:pt>
                <c:pt idx="632">
                  <c:v>535.49711667080203</c:v>
                </c:pt>
                <c:pt idx="633">
                  <c:v>535.4948147188403</c:v>
                </c:pt>
                <c:pt idx="634">
                  <c:v>535.49247070707463</c:v>
                </c:pt>
                <c:pt idx="635">
                  <c:v>535.49008486506762</c:v>
                </c:pt>
                <c:pt idx="636">
                  <c:v>535.48765742155717</c:v>
                </c:pt>
                <c:pt idx="637">
                  <c:v>535.48518860445733</c:v>
                </c:pt>
                <c:pt idx="638">
                  <c:v>535.48267864085892</c:v>
                </c:pt>
                <c:pt idx="639">
                  <c:v>535.48012775702989</c:v>
                </c:pt>
                <c:pt idx="640">
                  <c:v>535.47753617841636</c:v>
                </c:pt>
                <c:pt idx="641">
                  <c:v>535.47490412964339</c:v>
                </c:pt>
                <c:pt idx="642">
                  <c:v>535.47223183451547</c:v>
                </c:pt>
                <c:pt idx="643">
                  <c:v>535.4695195160175</c:v>
                </c:pt>
                <c:pt idx="644">
                  <c:v>535.46676739631562</c:v>
                </c:pt>
                <c:pt idx="645">
                  <c:v>535.46397569675776</c:v>
                </c:pt>
                <c:pt idx="646">
                  <c:v>535.46114463787501</c:v>
                </c:pt>
                <c:pt idx="647">
                  <c:v>535.45827443938208</c:v>
                </c:pt>
                <c:pt idx="648">
                  <c:v>535.4553653201782</c:v>
                </c:pt>
                <c:pt idx="649">
                  <c:v>535.45241749834838</c:v>
                </c:pt>
                <c:pt idx="650">
                  <c:v>535.44943119116408</c:v>
                </c:pt>
                <c:pt idx="651">
                  <c:v>535.44640661508436</c:v>
                </c:pt>
                <c:pt idx="652">
                  <c:v>535.44334398575666</c:v>
                </c:pt>
                <c:pt idx="653">
                  <c:v>535.44024351801806</c:v>
                </c:pt>
                <c:pt idx="654">
                  <c:v>535.43710542589611</c:v>
                </c:pt>
                <c:pt idx="655">
                  <c:v>535.4339299226101</c:v>
                </c:pt>
                <c:pt idx="656">
                  <c:v>535.43071722057209</c:v>
                </c:pt>
                <c:pt idx="657">
                  <c:v>535.42746753138795</c:v>
                </c:pt>
                <c:pt idx="658">
                  <c:v>535.42418106585831</c:v>
                </c:pt>
                <c:pt idx="659">
                  <c:v>535.42085803398015</c:v>
                </c:pt>
                <c:pt idx="660">
                  <c:v>535.41749864494761</c:v>
                </c:pt>
                <c:pt idx="661">
                  <c:v>535.41410310715332</c:v>
                </c:pt>
                <c:pt idx="662">
                  <c:v>535.41067162818968</c:v>
                </c:pt>
                <c:pt idx="663">
                  <c:v>535.40720441484973</c:v>
                </c:pt>
                <c:pt idx="664">
                  <c:v>535.40370167312881</c:v>
                </c:pt>
                <c:pt idx="665">
                  <c:v>535.40016360822563</c:v>
                </c:pt>
                <c:pt idx="666">
                  <c:v>535.39659042454355</c:v>
                </c:pt>
                <c:pt idx="667">
                  <c:v>535.39298232569195</c:v>
                </c:pt>
                <c:pt idx="668">
                  <c:v>535.38933951448746</c:v>
                </c:pt>
                <c:pt idx="669">
                  <c:v>535.38566219295546</c:v>
                </c:pt>
                <c:pt idx="670">
                  <c:v>535.3819505623311</c:v>
                </c:pt>
                <c:pt idx="671">
                  <c:v>535.37820482306097</c:v>
                </c:pt>
                <c:pt idx="672">
                  <c:v>535.37442517480429</c:v>
                </c:pt>
                <c:pt idx="673">
                  <c:v>535.37061181643458</c:v>
                </c:pt>
                <c:pt idx="674">
                  <c:v>535.3667649460408</c:v>
                </c:pt>
                <c:pt idx="675">
                  <c:v>535.36288476092898</c:v>
                </c:pt>
                <c:pt idx="676">
                  <c:v>535.35897145762328</c:v>
                </c:pt>
                <c:pt idx="677">
                  <c:v>535.35502523186813</c:v>
                </c:pt>
                <c:pt idx="678">
                  <c:v>535.35104627862904</c:v>
                </c:pt>
                <c:pt idx="679">
                  <c:v>535.34703479209452</c:v>
                </c:pt>
                <c:pt idx="680">
                  <c:v>535.34299096567736</c:v>
                </c:pt>
                <c:pt idx="681">
                  <c:v>535.33891499201627</c:v>
                </c:pt>
                <c:pt idx="682">
                  <c:v>535.33480706297735</c:v>
                </c:pt>
                <c:pt idx="683">
                  <c:v>535.33066736965577</c:v>
                </c:pt>
                <c:pt idx="684">
                  <c:v>535.32649610237706</c:v>
                </c:pt>
                <c:pt idx="685">
                  <c:v>535.32229345069891</c:v>
                </c:pt>
                <c:pt idx="686">
                  <c:v>535.31805960341285</c:v>
                </c:pt>
                <c:pt idx="687">
                  <c:v>535.31379474854555</c:v>
                </c:pt>
                <c:pt idx="688">
                  <c:v>535.30949907336048</c:v>
                </c:pt>
                <c:pt idx="689">
                  <c:v>535.30517276436001</c:v>
                </c:pt>
                <c:pt idx="690">
                  <c:v>535.30081600728636</c:v>
                </c:pt>
                <c:pt idx="691">
                  <c:v>535.2964289871237</c:v>
                </c:pt>
                <c:pt idx="692">
                  <c:v>535.29201188809964</c:v>
                </c:pt>
                <c:pt idx="693">
                  <c:v>535.28756489368698</c:v>
                </c:pt>
                <c:pt idx="694">
                  <c:v>535.28308818660548</c:v>
                </c:pt>
                <c:pt idx="695">
                  <c:v>535.27858194882322</c:v>
                </c:pt>
                <c:pt idx="696">
                  <c:v>535.2740463615587</c:v>
                </c:pt>
                <c:pt idx="697">
                  <c:v>535.26948160528241</c:v>
                </c:pt>
                <c:pt idx="698">
                  <c:v>535.26488785971844</c:v>
                </c:pt>
                <c:pt idx="699">
                  <c:v>535.26026530384638</c:v>
                </c:pt>
                <c:pt idx="700">
                  <c:v>535.25561411590297</c:v>
                </c:pt>
                <c:pt idx="701">
                  <c:v>535.25093447338384</c:v>
                </c:pt>
                <c:pt idx="702">
                  <c:v>535.2462265530454</c:v>
                </c:pt>
                <c:pt idx="703">
                  <c:v>535.24149053090662</c:v>
                </c:pt>
                <c:pt idx="704">
                  <c:v>535.23672658225064</c:v>
                </c:pt>
                <c:pt idx="705">
                  <c:v>535.23193488162667</c:v>
                </c:pt>
                <c:pt idx="706">
                  <c:v>535.22711560285188</c:v>
                </c:pt>
                <c:pt idx="707">
                  <c:v>535.222268919013</c:v>
                </c:pt>
                <c:pt idx="708">
                  <c:v>535.21739500246838</c:v>
                </c:pt>
                <c:pt idx="709">
                  <c:v>535.21249402484966</c:v>
                </c:pt>
                <c:pt idx="710">
                  <c:v>535.20756615706364</c:v>
                </c:pt>
                <c:pt idx="711">
                  <c:v>535.20261156929428</c:v>
                </c:pt>
                <c:pt idx="712">
                  <c:v>535.1976304310042</c:v>
                </c:pt>
                <c:pt idx="713">
                  <c:v>535.19262291093685</c:v>
                </c:pt>
                <c:pt idx="714">
                  <c:v>535.18758917711818</c:v>
                </c:pt>
                <c:pt idx="715">
                  <c:v>535.18252939685885</c:v>
                </c:pt>
                <c:pt idx="716">
                  <c:v>535.17744373675566</c:v>
                </c:pt>
                <c:pt idx="717">
                  <c:v>535.17233236269385</c:v>
                </c:pt>
                <c:pt idx="718">
                  <c:v>535.16719543984857</c:v>
                </c:pt>
                <c:pt idx="719">
                  <c:v>535.16203313268716</c:v>
                </c:pt>
                <c:pt idx="720">
                  <c:v>535.15684560497095</c:v>
                </c:pt>
                <c:pt idx="721">
                  <c:v>535.15163301975701</c:v>
                </c:pt>
                <c:pt idx="722">
                  <c:v>535.14639553940026</c:v>
                </c:pt>
                <c:pt idx="723">
                  <c:v>535.1411333255553</c:v>
                </c:pt>
                <c:pt idx="724">
                  <c:v>535.13584653917837</c:v>
                </c:pt>
                <c:pt idx="725">
                  <c:v>535.13053534052938</c:v>
                </c:pt>
                <c:pt idx="726">
                  <c:v>535.12519988917359</c:v>
                </c:pt>
                <c:pt idx="727">
                  <c:v>535.11984034398392</c:v>
                </c:pt>
                <c:pt idx="728">
                  <c:v>535.11445686314255</c:v>
                </c:pt>
                <c:pt idx="729">
                  <c:v>535.10904960414314</c:v>
                </c:pt>
                <c:pt idx="730">
                  <c:v>535.10361872379258</c:v>
                </c:pt>
                <c:pt idx="731">
                  <c:v>535.09816437821326</c:v>
                </c:pt>
                <c:pt idx="732">
                  <c:v>535.09268672284452</c:v>
                </c:pt>
                <c:pt idx="733">
                  <c:v>535.08718591244531</c:v>
                </c:pt>
                <c:pt idx="734">
                  <c:v>535.0816621010955</c:v>
                </c:pt>
                <c:pt idx="735">
                  <c:v>535.07611544219833</c:v>
                </c:pt>
                <c:pt idx="736">
                  <c:v>535.07054608848227</c:v>
                </c:pt>
                <c:pt idx="737">
                  <c:v>535.06495419200292</c:v>
                </c:pt>
                <c:pt idx="738">
                  <c:v>535.05933990414496</c:v>
                </c:pt>
                <c:pt idx="739">
                  <c:v>535.05370337562442</c:v>
                </c:pt>
                <c:pt idx="740">
                  <c:v>535.04804475649041</c:v>
                </c:pt>
                <c:pt idx="741">
                  <c:v>535.04236419612721</c:v>
                </c:pt>
                <c:pt idx="742">
                  <c:v>535.03666184325641</c:v>
                </c:pt>
                <c:pt idx="743">
                  <c:v>535.03093784593864</c:v>
                </c:pt>
                <c:pt idx="744">
                  <c:v>535.02519235157581</c:v>
                </c:pt>
                <c:pt idx="745">
                  <c:v>535.01942550691297</c:v>
                </c:pt>
                <c:pt idx="746">
                  <c:v>535.01363745804053</c:v>
                </c:pt>
                <c:pt idx="747">
                  <c:v>535.00782835039627</c:v>
                </c:pt>
                <c:pt idx="748">
                  <c:v>535.00199832876694</c:v>
                </c:pt>
                <c:pt idx="749">
                  <c:v>534.99614753729077</c:v>
                </c:pt>
                <c:pt idx="750">
                  <c:v>534.99027611945939</c:v>
                </c:pt>
                <c:pt idx="751">
                  <c:v>534.98438421811966</c:v>
                </c:pt>
                <c:pt idx="752">
                  <c:v>534.97847197547583</c:v>
                </c:pt>
                <c:pt idx="753">
                  <c:v>534.97253953309166</c:v>
                </c:pt>
                <c:pt idx="754">
                  <c:v>534.96658703189235</c:v>
                </c:pt>
                <c:pt idx="755">
                  <c:v>534.96061461216652</c:v>
                </c:pt>
                <c:pt idx="756">
                  <c:v>534.95462241356836</c:v>
                </c:pt>
                <c:pt idx="757">
                  <c:v>534.94861057511969</c:v>
                </c:pt>
                <c:pt idx="758">
                  <c:v>534.94257923521172</c:v>
                </c:pt>
                <c:pt idx="759">
                  <c:v>534.93652853160756</c:v>
                </c:pt>
                <c:pt idx="760">
                  <c:v>534.93045860144377</c:v>
                </c:pt>
                <c:pt idx="761">
                  <c:v>534.92436958123278</c:v>
                </c:pt>
                <c:pt idx="762">
                  <c:v>534.91826160686469</c:v>
                </c:pt>
                <c:pt idx="763">
                  <c:v>534.91213481360944</c:v>
                </c:pt>
                <c:pt idx="764">
                  <c:v>534.90598933611875</c:v>
                </c:pt>
                <c:pt idx="765">
                  <c:v>534.89982530842826</c:v>
                </c:pt>
                <c:pt idx="766">
                  <c:v>534.8936428639596</c:v>
                </c:pt>
                <c:pt idx="767">
                  <c:v>534.88744213552218</c:v>
                </c:pt>
                <c:pt idx="768">
                  <c:v>534.88122325531572</c:v>
                </c:pt>
                <c:pt idx="769">
                  <c:v>534.87498635493171</c:v>
                </c:pt>
                <c:pt idx="770">
                  <c:v>534.86873156535592</c:v>
                </c:pt>
                <c:pt idx="771">
                  <c:v>534.86245901697021</c:v>
                </c:pt>
                <c:pt idx="772">
                  <c:v>534.85616883955447</c:v>
                </c:pt>
                <c:pt idx="773">
                  <c:v>534.84986116228913</c:v>
                </c:pt>
                <c:pt idx="774">
                  <c:v>534.84353611375661</c:v>
                </c:pt>
                <c:pt idx="775">
                  <c:v>534.83719382194374</c:v>
                </c:pt>
                <c:pt idx="776">
                  <c:v>534.83083441424367</c:v>
                </c:pt>
                <c:pt idx="777">
                  <c:v>534.82445801745803</c:v>
                </c:pt>
                <c:pt idx="778">
                  <c:v>534.81806475779877</c:v>
                </c:pt>
                <c:pt idx="779">
                  <c:v>534.81165476089029</c:v>
                </c:pt>
                <c:pt idx="780">
                  <c:v>534.80522815177153</c:v>
                </c:pt>
                <c:pt idx="781">
                  <c:v>534.79878505489796</c:v>
                </c:pt>
                <c:pt idx="782">
                  <c:v>534.79232559414368</c:v>
                </c:pt>
                <c:pt idx="783">
                  <c:v>534.7858498928033</c:v>
                </c:pt>
                <c:pt idx="784">
                  <c:v>534.77935807359415</c:v>
                </c:pt>
                <c:pt idx="785">
                  <c:v>534.7728502586582</c:v>
                </c:pt>
                <c:pt idx="786">
                  <c:v>534.76632656956406</c:v>
                </c:pt>
                <c:pt idx="787">
                  <c:v>534.7597871273091</c:v>
                </c:pt>
                <c:pt idx="788">
                  <c:v>534.75323205232144</c:v>
                </c:pt>
                <c:pt idx="789">
                  <c:v>534.74666146446191</c:v>
                </c:pt>
                <c:pt idx="790">
                  <c:v>534.74007548302632</c:v>
                </c:pt>
                <c:pt idx="791">
                  <c:v>534.73347422674703</c:v>
                </c:pt>
                <c:pt idx="792">
                  <c:v>534.7268578137955</c:v>
                </c:pt>
                <c:pt idx="793">
                  <c:v>534.72022636178394</c:v>
                </c:pt>
                <c:pt idx="794">
                  <c:v>534.71357998776739</c:v>
                </c:pt>
                <c:pt idx="795">
                  <c:v>534.70691880824586</c:v>
                </c:pt>
                <c:pt idx="796">
                  <c:v>534.70024293916606</c:v>
                </c:pt>
                <c:pt idx="797">
                  <c:v>534.69355249592388</c:v>
                </c:pt>
                <c:pt idx="798">
                  <c:v>534.68684759336588</c:v>
                </c:pt>
                <c:pt idx="799">
                  <c:v>534.68012834579167</c:v>
                </c:pt>
                <c:pt idx="800">
                  <c:v>534.67339486695585</c:v>
                </c:pt>
                <c:pt idx="801">
                  <c:v>534.66664727006969</c:v>
                </c:pt>
                <c:pt idx="802">
                  <c:v>534.65988566780356</c:v>
                </c:pt>
                <c:pt idx="803">
                  <c:v>534.65311017228862</c:v>
                </c:pt>
                <c:pt idx="804">
                  <c:v>534.64632089511906</c:v>
                </c:pt>
                <c:pt idx="805">
                  <c:v>534.63951794735374</c:v>
                </c:pt>
                <c:pt idx="806">
                  <c:v>534.63270143951866</c:v>
                </c:pt>
                <c:pt idx="807">
                  <c:v>534.62587148160856</c:v>
                </c:pt>
                <c:pt idx="808">
                  <c:v>534.61902818308897</c:v>
                </c:pt>
                <c:pt idx="809">
                  <c:v>534.61217165289827</c:v>
                </c:pt>
                <c:pt idx="810">
                  <c:v>534.60530199944969</c:v>
                </c:pt>
                <c:pt idx="811">
                  <c:v>534.59841933063308</c:v>
                </c:pt>
                <c:pt idx="812">
                  <c:v>534.59152375381723</c:v>
                </c:pt>
                <c:pt idx="813">
                  <c:v>534.5846153758514</c:v>
                </c:pt>
                <c:pt idx="814">
                  <c:v>534.57769430306769</c:v>
                </c:pt>
                <c:pt idx="815">
                  <c:v>534.57076064128262</c:v>
                </c:pt>
                <c:pt idx="816">
                  <c:v>534.56381449579953</c:v>
                </c:pt>
                <c:pt idx="817">
                  <c:v>534.55685597141007</c:v>
                </c:pt>
                <c:pt idx="818">
                  <c:v>534.54988517239656</c:v>
                </c:pt>
                <c:pt idx="819">
                  <c:v>534.54290220253347</c:v>
                </c:pt>
                <c:pt idx="820">
                  <c:v>534.53590716508995</c:v>
                </c:pt>
                <c:pt idx="821">
                  <c:v>534.52890016283129</c:v>
                </c:pt>
                <c:pt idx="822">
                  <c:v>534.52188129802096</c:v>
                </c:pt>
                <c:pt idx="823">
                  <c:v>534.51485067242277</c:v>
                </c:pt>
                <c:pt idx="824">
                  <c:v>534.50780838730259</c:v>
                </c:pt>
                <c:pt idx="825">
                  <c:v>534.50075454343016</c:v>
                </c:pt>
                <c:pt idx="826">
                  <c:v>534.49368924108126</c:v>
                </c:pt>
                <c:pt idx="827">
                  <c:v>534.4866125800396</c:v>
                </c:pt>
                <c:pt idx="828">
                  <c:v>534.47952465959872</c:v>
                </c:pt>
                <c:pt idx="829">
                  <c:v>534.47242557856362</c:v>
                </c:pt>
                <c:pt idx="830">
                  <c:v>534.46531543525316</c:v>
                </c:pt>
                <c:pt idx="831">
                  <c:v>534.45819432750147</c:v>
                </c:pt>
                <c:pt idx="832">
                  <c:v>534.45106235266019</c:v>
                </c:pt>
                <c:pt idx="833">
                  <c:v>534.44391960760015</c:v>
                </c:pt>
                <c:pt idx="834">
                  <c:v>534.43676618871359</c:v>
                </c:pt>
                <c:pt idx="835">
                  <c:v>534.42960219191559</c:v>
                </c:pt>
                <c:pt idx="836">
                  <c:v>534.42242771264625</c:v>
                </c:pt>
                <c:pt idx="837">
                  <c:v>534.41524284587263</c:v>
                </c:pt>
                <c:pt idx="838">
                  <c:v>534.4080476860903</c:v>
                </c:pt>
                <c:pt idx="839">
                  <c:v>534.40084232732545</c:v>
                </c:pt>
                <c:pt idx="840">
                  <c:v>534.39362686313677</c:v>
                </c:pt>
                <c:pt idx="841">
                  <c:v>534.38640138661719</c:v>
                </c:pt>
                <c:pt idx="842">
                  <c:v>534.3791659903959</c:v>
                </c:pt>
                <c:pt idx="843">
                  <c:v>534.37192076664007</c:v>
                </c:pt>
                <c:pt idx="844">
                  <c:v>534.36466580705667</c:v>
                </c:pt>
                <c:pt idx="845">
                  <c:v>534.35740120289438</c:v>
                </c:pt>
                <c:pt idx="846">
                  <c:v>534.35012704494545</c:v>
                </c:pt>
                <c:pt idx="847">
                  <c:v>534.34284342354749</c:v>
                </c:pt>
                <c:pt idx="848">
                  <c:v>534.33555042858541</c:v>
                </c:pt>
                <c:pt idx="849">
                  <c:v>534.32824814949322</c:v>
                </c:pt>
                <c:pt idx="850">
                  <c:v>534.32093667525555</c:v>
                </c:pt>
                <c:pt idx="851">
                  <c:v>534.31361609440989</c:v>
                </c:pt>
                <c:pt idx="852">
                  <c:v>534.30628649504831</c:v>
                </c:pt>
                <c:pt idx="853">
                  <c:v>534.29894796481892</c:v>
                </c:pt>
                <c:pt idx="854">
                  <c:v>534.29160059092828</c:v>
                </c:pt>
                <c:pt idx="855">
                  <c:v>534.28424446014253</c:v>
                </c:pt>
                <c:pt idx="856">
                  <c:v>534.27687965878977</c:v>
                </c:pt>
                <c:pt idx="857">
                  <c:v>534.26950627276153</c:v>
                </c:pt>
                <c:pt idx="858">
                  <c:v>534.26212438751463</c:v>
                </c:pt>
                <c:pt idx="859">
                  <c:v>534.25473408807295</c:v>
                </c:pt>
                <c:pt idx="860">
                  <c:v>534.24733545902916</c:v>
                </c:pt>
                <c:pt idx="861">
                  <c:v>534.23992858454665</c:v>
                </c:pt>
                <c:pt idx="862">
                  <c:v>534.23251354836123</c:v>
                </c:pt>
                <c:pt idx="863">
                  <c:v>534.22509043378273</c:v>
                </c:pt>
                <c:pt idx="864">
                  <c:v>534.21765932369703</c:v>
                </c:pt>
                <c:pt idx="865">
                  <c:v>534.2102203005677</c:v>
                </c:pt>
                <c:pt idx="866">
                  <c:v>534.2027734464375</c:v>
                </c:pt>
                <c:pt idx="867">
                  <c:v>534.19531884293053</c:v>
                </c:pt>
                <c:pt idx="868">
                  <c:v>534.18785657125386</c:v>
                </c:pt>
                <c:pt idx="869">
                  <c:v>534.18038671219904</c:v>
                </c:pt>
                <c:pt idx="870">
                  <c:v>534.17290934614402</c:v>
                </c:pt>
                <c:pt idx="871">
                  <c:v>534.165424553055</c:v>
                </c:pt>
                <c:pt idx="872">
                  <c:v>534.15793241248775</c:v>
                </c:pt>
                <c:pt idx="873">
                  <c:v>534.1504330035898</c:v>
                </c:pt>
                <c:pt idx="874">
                  <c:v>534.14292640510178</c:v>
                </c:pt>
                <c:pt idx="875">
                  <c:v>534.13541269535926</c:v>
                </c:pt>
                <c:pt idx="876">
                  <c:v>534.12789195229448</c:v>
                </c:pt>
                <c:pt idx="877">
                  <c:v>534.12036425343808</c:v>
                </c:pt>
                <c:pt idx="878">
                  <c:v>534.11282967592081</c:v>
                </c:pt>
                <c:pt idx="879">
                  <c:v>534.1052882964749</c:v>
                </c:pt>
                <c:pt idx="880">
                  <c:v>534.09774019143617</c:v>
                </c:pt>
                <c:pt idx="881">
                  <c:v>534.09018543674551</c:v>
                </c:pt>
                <c:pt idx="882">
                  <c:v>534.08262410795055</c:v>
                </c:pt>
                <c:pt idx="883">
                  <c:v>534.07505628020726</c:v>
                </c:pt>
                <c:pt idx="884">
                  <c:v>534.06748202828169</c:v>
                </c:pt>
                <c:pt idx="885">
                  <c:v>534.05990142655185</c:v>
                </c:pt>
                <c:pt idx="886">
                  <c:v>534.05231454900877</c:v>
                </c:pt>
                <c:pt idx="887">
                  <c:v>534.04472146925889</c:v>
                </c:pt>
                <c:pt idx="888">
                  <c:v>534.03712226052517</c:v>
                </c:pt>
                <c:pt idx="889">
                  <c:v>534.02951699564881</c:v>
                </c:pt>
                <c:pt idx="890">
                  <c:v>534.02190574709095</c:v>
                </c:pt>
                <c:pt idx="891">
                  <c:v>534.01428858693453</c:v>
                </c:pt>
                <c:pt idx="892">
                  <c:v>534.00666558688545</c:v>
                </c:pt>
                <c:pt idx="893">
                  <c:v>533.99903681827459</c:v>
                </c:pt>
                <c:pt idx="894">
                  <c:v>533.99140235205903</c:v>
                </c:pt>
                <c:pt idx="895">
                  <c:v>533.98376225882419</c:v>
                </c:pt>
                <c:pt idx="896">
                  <c:v>533.97611660878488</c:v>
                </c:pt>
                <c:pt idx="897">
                  <c:v>533.96846547178723</c:v>
                </c:pt>
                <c:pt idx="898">
                  <c:v>533.96080891731015</c:v>
                </c:pt>
                <c:pt idx="899">
                  <c:v>533.95314701446694</c:v>
                </c:pt>
                <c:pt idx="900">
                  <c:v>533.94547983200698</c:v>
                </c:pt>
                <c:pt idx="901">
                  <c:v>533.93780743831712</c:v>
                </c:pt>
                <c:pt idx="902">
                  <c:v>533.93012990142347</c:v>
                </c:pt>
                <c:pt idx="903">
                  <c:v>533.92244728899277</c:v>
                </c:pt>
                <c:pt idx="904">
                  <c:v>533.91475966833389</c:v>
                </c:pt>
                <c:pt idx="905">
                  <c:v>533.90706710639972</c:v>
                </c:pt>
                <c:pt idx="906">
                  <c:v>533.89936966978848</c:v>
                </c:pt>
                <c:pt idx="907">
                  <c:v>533.89166742474515</c:v>
                </c:pt>
                <c:pt idx="908">
                  <c:v>533.88396043716341</c:v>
                </c:pt>
                <c:pt idx="909">
                  <c:v>533.87624877258679</c:v>
                </c:pt>
                <c:pt idx="910">
                  <c:v>533.86853249621026</c:v>
                </c:pt>
                <c:pt idx="911">
                  <c:v>533.86081167288205</c:v>
                </c:pt>
                <c:pt idx="912">
                  <c:v>533.85308636710477</c:v>
                </c:pt>
                <c:pt idx="913">
                  <c:v>533.84535664303712</c:v>
                </c:pt>
                <c:pt idx="914">
                  <c:v>533.83762256449552</c:v>
                </c:pt>
                <c:pt idx="915">
                  <c:v>533.82988419495553</c:v>
                </c:pt>
                <c:pt idx="916">
                  <c:v>533.82214159755301</c:v>
                </c:pt>
                <c:pt idx="917">
                  <c:v>533.81439483508632</c:v>
                </c:pt>
                <c:pt idx="918">
                  <c:v>533.80664397001703</c:v>
                </c:pt>
                <c:pt idx="919">
                  <c:v>533.79888906447195</c:v>
                </c:pt>
                <c:pt idx="920">
                  <c:v>533.79113018024452</c:v>
                </c:pt>
                <c:pt idx="921">
                  <c:v>533.78336737879602</c:v>
                </c:pt>
                <c:pt idx="922">
                  <c:v>533.77560072125732</c:v>
                </c:pt>
                <c:pt idx="923">
                  <c:v>533.76783026843032</c:v>
                </c:pt>
                <c:pt idx="924">
                  <c:v>533.76005608078913</c:v>
                </c:pt>
                <c:pt idx="925">
                  <c:v>533.75227821848193</c:v>
                </c:pt>
                <c:pt idx="926">
                  <c:v>533.74449674133211</c:v>
                </c:pt>
                <c:pt idx="927">
                  <c:v>533.73671170883983</c:v>
                </c:pt>
                <c:pt idx="928">
                  <c:v>533.72892318018353</c:v>
                </c:pt>
                <c:pt idx="929">
                  <c:v>533.72113121422126</c:v>
                </c:pt>
                <c:pt idx="930">
                  <c:v>533.71333586949197</c:v>
                </c:pt>
                <c:pt idx="931">
                  <c:v>533.70553720421742</c:v>
                </c:pt>
                <c:pt idx="932">
                  <c:v>533.69773527630298</c:v>
                </c:pt>
                <c:pt idx="933">
                  <c:v>533.68993014333944</c:v>
                </c:pt>
                <c:pt idx="934">
                  <c:v>533.68212186260439</c:v>
                </c:pt>
                <c:pt idx="935">
                  <c:v>533.67431049106347</c:v>
                </c:pt>
                <c:pt idx="936">
                  <c:v>533.66649608537182</c:v>
                </c:pt>
                <c:pt idx="937">
                  <c:v>533.65867870187571</c:v>
                </c:pt>
                <c:pt idx="938">
                  <c:v>533.65085839661344</c:v>
                </c:pt>
                <c:pt idx="939">
                  <c:v>533.64303522531725</c:v>
                </c:pt>
                <c:pt idx="940">
                  <c:v>533.63520924341435</c:v>
                </c:pt>
                <c:pt idx="941">
                  <c:v>533.62738050602843</c:v>
                </c:pt>
                <c:pt idx="942">
                  <c:v>533.61954906798087</c:v>
                </c:pt>
                <c:pt idx="943">
                  <c:v>533.61171498379247</c:v>
                </c:pt>
                <c:pt idx="944">
                  <c:v>533.60387830768445</c:v>
                </c:pt>
                <c:pt idx="945">
                  <c:v>533.59603909357986</c:v>
                </c:pt>
                <c:pt idx="946">
                  <c:v>533.58819739510511</c:v>
                </c:pt>
                <c:pt idx="947">
                  <c:v>533.58035326559116</c:v>
                </c:pt>
                <c:pt idx="948">
                  <c:v>533.57250675807484</c:v>
                </c:pt>
                <c:pt idx="949">
                  <c:v>533.56465792530025</c:v>
                </c:pt>
                <c:pt idx="950">
                  <c:v>533.55680681972024</c:v>
                </c:pt>
                <c:pt idx="951">
                  <c:v>533.54895349349738</c:v>
                </c:pt>
                <c:pt idx="952">
                  <c:v>533.54109799850551</c:v>
                </c:pt>
                <c:pt idx="953">
                  <c:v>533.53324038633104</c:v>
                </c:pt>
                <c:pt idx="954">
                  <c:v>533.52538070827438</c:v>
                </c:pt>
                <c:pt idx="955">
                  <c:v>533.5175190153509</c:v>
                </c:pt>
                <c:pt idx="956">
                  <c:v>533.50965535829243</c:v>
                </c:pt>
                <c:pt idx="957">
                  <c:v>533.50178978754877</c:v>
                </c:pt>
                <c:pt idx="958">
                  <c:v>533.49392235328855</c:v>
                </c:pt>
                <c:pt idx="959">
                  <c:v>533.48605310540074</c:v>
                </c:pt>
                <c:pt idx="960">
                  <c:v>533.478182093496</c:v>
                </c:pt>
                <c:pt idx="961">
                  <c:v>533.47030936690794</c:v>
                </c:pt>
                <c:pt idx="962">
                  <c:v>533.46243497469413</c:v>
                </c:pt>
                <c:pt idx="963">
                  <c:v>533.45455896563772</c:v>
                </c:pt>
                <c:pt idx="964">
                  <c:v>533.44668138824852</c:v>
                </c:pt>
                <c:pt idx="965">
                  <c:v>533.43880229076422</c:v>
                </c:pt>
                <c:pt idx="966">
                  <c:v>533.43092172115166</c:v>
                </c:pt>
                <c:pt idx="967">
                  <c:v>533.42303972710818</c:v>
                </c:pt>
                <c:pt idx="968">
                  <c:v>533.41515635606288</c:v>
                </c:pt>
                <c:pt idx="969">
                  <c:v>533.40727165517762</c:v>
                </c:pt>
                <c:pt idx="970">
                  <c:v>533.39938567134845</c:v>
                </c:pt>
                <c:pt idx="971">
                  <c:v>533.39149845120676</c:v>
                </c:pt>
                <c:pt idx="972">
                  <c:v>533.38361004112062</c:v>
                </c:pt>
                <c:pt idx="973">
                  <c:v>533.37572048719585</c:v>
                </c:pt>
                <c:pt idx="974">
                  <c:v>533.36782983527723</c:v>
                </c:pt>
                <c:pt idx="975">
                  <c:v>533.3599381309499</c:v>
                </c:pt>
                <c:pt idx="976">
                  <c:v>533.35204541954033</c:v>
                </c:pt>
                <c:pt idx="977">
                  <c:v>533.34415174611763</c:v>
                </c:pt>
                <c:pt idx="978">
                  <c:v>533.33625715549476</c:v>
                </c:pt>
                <c:pt idx="979">
                  <c:v>533.32836169222981</c:v>
                </c:pt>
                <c:pt idx="980">
                  <c:v>533.32046540062686</c:v>
                </c:pt>
                <c:pt idx="981">
                  <c:v>533.31256832473741</c:v>
                </c:pt>
                <c:pt idx="982">
                  <c:v>533.30467050836171</c:v>
                </c:pt>
                <c:pt idx="983">
                  <c:v>533.29677199504943</c:v>
                </c:pt>
                <c:pt idx="984">
                  <c:v>533.28887282810138</c:v>
                </c:pt>
                <c:pt idx="985">
                  <c:v>533.28097305057031</c:v>
                </c:pt>
                <c:pt idx="986">
                  <c:v>533.27307270526217</c:v>
                </c:pt>
                <c:pt idx="987">
                  <c:v>533.2651718347372</c:v>
                </c:pt>
                <c:pt idx="988">
                  <c:v>533.25727048131137</c:v>
                </c:pt>
                <c:pt idx="989">
                  <c:v>533.24936868705709</c:v>
                </c:pt>
                <c:pt idx="990">
                  <c:v>533.24146649380464</c:v>
                </c:pt>
                <c:pt idx="991">
                  <c:v>533.23356394314328</c:v>
                </c:pt>
                <c:pt idx="992">
                  <c:v>533.22566107642217</c:v>
                </c:pt>
                <c:pt idx="993">
                  <c:v>533.21775793475172</c:v>
                </c:pt>
                <c:pt idx="994">
                  <c:v>533.20985455900461</c:v>
                </c:pt>
                <c:pt idx="995">
                  <c:v>533.20195098981708</c:v>
                </c:pt>
                <c:pt idx="996">
                  <c:v>533.19404726758967</c:v>
                </c:pt>
                <c:pt idx="997">
                  <c:v>533.18614343248862</c:v>
                </c:pt>
                <c:pt idx="998">
                  <c:v>533.17823952444701</c:v>
                </c:pt>
                <c:pt idx="999">
                  <c:v>533.17033558316564</c:v>
                </c:pt>
                <c:pt idx="1000">
                  <c:v>533.16243164811419</c:v>
                </c:pt>
                <c:pt idx="1001">
                  <c:v>533.15452775853248</c:v>
                </c:pt>
                <c:pt idx="1002">
                  <c:v>533.14662395343134</c:v>
                </c:pt>
                <c:pt idx="1003">
                  <c:v>533.13872027159368</c:v>
                </c:pt>
                <c:pt idx="1004">
                  <c:v>533.13081675157582</c:v>
                </c:pt>
                <c:pt idx="1005">
                  <c:v>533.12291343170841</c:v>
                </c:pt>
                <c:pt idx="1006">
                  <c:v>533.11501035009735</c:v>
                </c:pt>
                <c:pt idx="1007">
                  <c:v>533.10710754462514</c:v>
                </c:pt>
                <c:pt idx="1008">
                  <c:v>533.09920505295156</c:v>
                </c:pt>
                <c:pt idx="1009">
                  <c:v>533.09130291251518</c:v>
                </c:pt>
                <c:pt idx="1010">
                  <c:v>533.08340116053398</c:v>
                </c:pt>
                <c:pt idx="1011">
                  <c:v>533.07549983400679</c:v>
                </c:pt>
                <c:pt idx="1012">
                  <c:v>533.06759896971403</c:v>
                </c:pt>
                <c:pt idx="1013">
                  <c:v>533.05969860421885</c:v>
                </c:pt>
                <c:pt idx="1014">
                  <c:v>533.0517987738682</c:v>
                </c:pt>
                <c:pt idx="1015">
                  <c:v>533.04389951479379</c:v>
                </c:pt>
                <c:pt idx="1016">
                  <c:v>533.03600086291306</c:v>
                </c:pt>
                <c:pt idx="1017">
                  <c:v>533.02810285393048</c:v>
                </c:pt>
                <c:pt idx="1018">
                  <c:v>533.02020552333818</c:v>
                </c:pt>
                <c:pt idx="1019">
                  <c:v>533.01230890641727</c:v>
                </c:pt>
                <c:pt idx="1020">
                  <c:v>533.00441303823857</c:v>
                </c:pt>
                <c:pt idx="1021">
                  <c:v>532.99651795366401</c:v>
                </c:pt>
                <c:pt idx="1022">
                  <c:v>532.98862368734717</c:v>
                </c:pt>
                <c:pt idx="1023">
                  <c:v>532.98073027373448</c:v>
                </c:pt>
                <c:pt idx="1024">
                  <c:v>532.97283774706636</c:v>
                </c:pt>
                <c:pt idx="1025">
                  <c:v>532.96494614137805</c:v>
                </c:pt>
                <c:pt idx="1026">
                  <c:v>532.95705549050047</c:v>
                </c:pt>
                <c:pt idx="1027">
                  <c:v>532.9491658280615</c:v>
                </c:pt>
                <c:pt idx="1028">
                  <c:v>532.94127718748666</c:v>
                </c:pt>
                <c:pt idx="1029">
                  <c:v>532.93338960200026</c:v>
                </c:pt>
                <c:pt idx="1030">
                  <c:v>532.92550310462627</c:v>
                </c:pt>
                <c:pt idx="1031">
                  <c:v>532.91761772818927</c:v>
                </c:pt>
                <c:pt idx="1032">
                  <c:v>532.90973350531567</c:v>
                </c:pt>
                <c:pt idx="1033">
                  <c:v>532.90185046843419</c:v>
                </c:pt>
                <c:pt idx="1034">
                  <c:v>532.89396864977721</c:v>
                </c:pt>
                <c:pt idx="1035">
                  <c:v>532.88608808138156</c:v>
                </c:pt>
                <c:pt idx="1036">
                  <c:v>532.87820879508945</c:v>
                </c:pt>
                <c:pt idx="1037">
                  <c:v>532.87033082254948</c:v>
                </c:pt>
                <c:pt idx="1038">
                  <c:v>532.86245419521742</c:v>
                </c:pt>
                <c:pt idx="1039">
                  <c:v>532.85457894435729</c:v>
                </c:pt>
                <c:pt idx="1040">
                  <c:v>532.84670510104229</c:v>
                </c:pt>
                <c:pt idx="1041">
                  <c:v>532.83883269615569</c:v>
                </c:pt>
                <c:pt idx="1042">
                  <c:v>532.83096176039157</c:v>
                </c:pt>
                <c:pt idx="1043">
                  <c:v>532.82309232425598</c:v>
                </c:pt>
                <c:pt idx="1044">
                  <c:v>532.81522441806771</c:v>
                </c:pt>
                <c:pt idx="1045">
                  <c:v>532.80735807195936</c:v>
                </c:pt>
                <c:pt idx="1046">
                  <c:v>532.79949331587795</c:v>
                </c:pt>
                <c:pt idx="1047">
                  <c:v>532.79163017958615</c:v>
                </c:pt>
                <c:pt idx="1048">
                  <c:v>532.78376869266287</c:v>
                </c:pt>
                <c:pt idx="1049">
                  <c:v>532.77590888450447</c:v>
                </c:pt>
                <c:pt idx="1050">
                  <c:v>532.76805078432528</c:v>
                </c:pt>
                <c:pt idx="1051">
                  <c:v>532.76019442115876</c:v>
                </c:pt>
                <c:pt idx="1052">
                  <c:v>532.75233982385828</c:v>
                </c:pt>
                <c:pt idx="1053">
                  <c:v>532.74448702109794</c:v>
                </c:pt>
                <c:pt idx="1054">
                  <c:v>532.73663604137369</c:v>
                </c:pt>
                <c:pt idx="1055">
                  <c:v>532.72878691300377</c:v>
                </c:pt>
                <c:pt idx="1056">
                  <c:v>532.7209396641299</c:v>
                </c:pt>
                <c:pt idx="1057">
                  <c:v>532.71309432271812</c:v>
                </c:pt>
                <c:pt idx="1058">
                  <c:v>532.70525091655952</c:v>
                </c:pt>
                <c:pt idx="1059">
                  <c:v>532.69740947327125</c:v>
                </c:pt>
                <c:pt idx="1060">
                  <c:v>532.68957002029708</c:v>
                </c:pt>
                <c:pt idx="1061">
                  <c:v>532.68173258490856</c:v>
                </c:pt>
                <c:pt idx="1062">
                  <c:v>532.67389719420567</c:v>
                </c:pt>
                <c:pt idx="1063">
                  <c:v>532.66606387511774</c:v>
                </c:pt>
                <c:pt idx="1064">
                  <c:v>532.65823265440429</c:v>
                </c:pt>
                <c:pt idx="1065">
                  <c:v>532.65040355865585</c:v>
                </c:pt>
                <c:pt idx="1066">
                  <c:v>532.64257661429474</c:v>
                </c:pt>
                <c:pt idx="1067">
                  <c:v>532.63475184757579</c:v>
                </c:pt>
                <c:pt idx="1068">
                  <c:v>532.6269292845875</c:v>
                </c:pt>
                <c:pt idx="1069">
                  <c:v>532.61910895125254</c:v>
                </c:pt>
                <c:pt idx="1070">
                  <c:v>532.6112908733287</c:v>
                </c:pt>
                <c:pt idx="1071">
                  <c:v>532.60347507640972</c:v>
                </c:pt>
                <c:pt idx="1072">
                  <c:v>532.59566158592588</c:v>
                </c:pt>
                <c:pt idx="1073">
                  <c:v>532.5878504271451</c:v>
                </c:pt>
                <c:pt idx="1074">
                  <c:v>532.58004162517352</c:v>
                </c:pt>
                <c:pt idx="1075">
                  <c:v>532.57223520495643</c:v>
                </c:pt>
                <c:pt idx="1076">
                  <c:v>532.56443119127891</c:v>
                </c:pt>
                <c:pt idx="1077">
                  <c:v>532.5566296087668</c:v>
                </c:pt>
                <c:pt idx="1078">
                  <c:v>532.54883048188731</c:v>
                </c:pt>
                <c:pt idx="1079">
                  <c:v>532.5410338349501</c:v>
                </c:pt>
                <c:pt idx="1080">
                  <c:v>532.5332396921076</c:v>
                </c:pt>
                <c:pt idx="1081">
                  <c:v>532.52544807735603</c:v>
                </c:pt>
                <c:pt idx="1082">
                  <c:v>532.51765901453632</c:v>
                </c:pt>
                <c:pt idx="1083">
                  <c:v>532.50987252733466</c:v>
                </c:pt>
                <c:pt idx="1084">
                  <c:v>532.50208863928322</c:v>
                </c:pt>
                <c:pt idx="1085">
                  <c:v>532.4943073737611</c:v>
                </c:pt>
                <c:pt idx="1086">
                  <c:v>532.486528753995</c:v>
                </c:pt>
                <c:pt idx="1087">
                  <c:v>532.47875280306005</c:v>
                </c:pt>
                <c:pt idx="1088">
                  <c:v>532.47097954388028</c:v>
                </c:pt>
                <c:pt idx="1089">
                  <c:v>532.46320899922966</c:v>
                </c:pt>
                <c:pt idx="1090">
                  <c:v>532.45544119173292</c:v>
                </c:pt>
                <c:pt idx="1091">
                  <c:v>532.44767614386581</c:v>
                </c:pt>
                <c:pt idx="1092">
                  <c:v>532.43991387795631</c:v>
                </c:pt>
                <c:pt idx="1093">
                  <c:v>532.43215441618531</c:v>
                </c:pt>
                <c:pt idx="1094">
                  <c:v>532.42439778058701</c:v>
                </c:pt>
                <c:pt idx="1095">
                  <c:v>532.41664399305</c:v>
                </c:pt>
                <c:pt idx="1096">
                  <c:v>532.40889307531768</c:v>
                </c:pt>
                <c:pt idx="1097">
                  <c:v>532.40114504898941</c:v>
                </c:pt>
                <c:pt idx="1098">
                  <c:v>532.39339993552073</c:v>
                </c:pt>
                <c:pt idx="1099">
                  <c:v>532.38565775622453</c:v>
                </c:pt>
                <c:pt idx="1100">
                  <c:v>532.37791853227134</c:v>
                </c:pt>
                <c:pt idx="1101">
                  <c:v>532.37018228469026</c:v>
                </c:pt>
                <c:pt idx="1102">
                  <c:v>532.36244903436977</c:v>
                </c:pt>
                <c:pt idx="1103">
                  <c:v>532.35471880205807</c:v>
                </c:pt>
                <c:pt idx="1104">
                  <c:v>532.34699160836431</c:v>
                </c:pt>
                <c:pt idx="1105">
                  <c:v>532.3392674737587</c:v>
                </c:pt>
                <c:pt idx="1106">
                  <c:v>532.33154641857357</c:v>
                </c:pt>
                <c:pt idx="1107">
                  <c:v>532.32382846300402</c:v>
                </c:pt>
                <c:pt idx="1108">
                  <c:v>532.31611362710862</c:v>
                </c:pt>
                <c:pt idx="1109">
                  <c:v>532.30840193080985</c:v>
                </c:pt>
                <c:pt idx="1110">
                  <c:v>532.30069339389502</c:v>
                </c:pt>
                <c:pt idx="1111">
                  <c:v>532.29298803601694</c:v>
                </c:pt>
                <c:pt idx="1112">
                  <c:v>532.2852858766945</c:v>
                </c:pt>
                <c:pt idx="1113">
                  <c:v>532.27758693531337</c:v>
                </c:pt>
                <c:pt idx="1114">
                  <c:v>532.26989123112662</c:v>
                </c:pt>
                <c:pt idx="1115">
                  <c:v>532.26219878325549</c:v>
                </c:pt>
                <c:pt idx="1116">
                  <c:v>532.25450961068998</c:v>
                </c:pt>
                <c:pt idx="1117">
                  <c:v>532.2468237322895</c:v>
                </c:pt>
                <c:pt idx="1118">
                  <c:v>532.23914116678361</c:v>
                </c:pt>
                <c:pt idx="1119">
                  <c:v>532.23146193277262</c:v>
                </c:pt>
                <c:pt idx="1120">
                  <c:v>532.22378604872813</c:v>
                </c:pt>
                <c:pt idx="1121">
                  <c:v>532.21611353299375</c:v>
                </c:pt>
                <c:pt idx="1122">
                  <c:v>532.20844440378585</c:v>
                </c:pt>
                <c:pt idx="1123">
                  <c:v>532.20077867919417</c:v>
                </c:pt>
                <c:pt idx="1124">
                  <c:v>532.19311637718226</c:v>
                </c:pt>
                <c:pt idx="1125">
                  <c:v>532.18545751558838</c:v>
                </c:pt>
                <c:pt idx="1126">
                  <c:v>532.17780211212585</c:v>
                </c:pt>
                <c:pt idx="1127">
                  <c:v>532.17015018438406</c:v>
                </c:pt>
                <c:pt idx="1128">
                  <c:v>532.16250174982861</c:v>
                </c:pt>
                <c:pt idx="1129">
                  <c:v>532.15485682580243</c:v>
                </c:pt>
                <c:pt idx="1130">
                  <c:v>532.147215429526</c:v>
                </c:pt>
                <c:pt idx="1131">
                  <c:v>532.13957757809817</c:v>
                </c:pt>
                <c:pt idx="1132">
                  <c:v>532.13194328849681</c:v>
                </c:pt>
                <c:pt idx="1133">
                  <c:v>532.12431257757919</c:v>
                </c:pt>
                <c:pt idx="1134">
                  <c:v>532.11668546208296</c:v>
                </c:pt>
                <c:pt idx="1135">
                  <c:v>532.10906195862628</c:v>
                </c:pt>
                <c:pt idx="1136">
                  <c:v>532.10144208370889</c:v>
                </c:pt>
                <c:pt idx="1137">
                  <c:v>532.09382585371236</c:v>
                </c:pt>
                <c:pt idx="1138">
                  <c:v>532.08621328490096</c:v>
                </c:pt>
                <c:pt idx="1139">
                  <c:v>532.07860439342198</c:v>
                </c:pt>
                <c:pt idx="1140">
                  <c:v>532.07099919530663</c:v>
                </c:pt>
                <c:pt idx="1141">
                  <c:v>532.06339770647037</c:v>
                </c:pt>
                <c:pt idx="1142">
                  <c:v>532.05579994271352</c:v>
                </c:pt>
                <c:pt idx="1143">
                  <c:v>532.04820591972202</c:v>
                </c:pt>
                <c:pt idx="1144">
                  <c:v>532.0406156530679</c:v>
                </c:pt>
                <c:pt idx="1145">
                  <c:v>532.03302915820973</c:v>
                </c:pt>
                <c:pt idx="1146">
                  <c:v>532.02544645049352</c:v>
                </c:pt>
                <c:pt idx="1147">
                  <c:v>532.01786754515297</c:v>
                </c:pt>
                <c:pt idx="1148">
                  <c:v>532.01029245731024</c:v>
                </c:pt>
                <c:pt idx="1149">
                  <c:v>532.00272120197644</c:v>
                </c:pt>
                <c:pt idx="1150">
                  <c:v>531.99515379405216</c:v>
                </c:pt>
                <c:pt idx="1151">
                  <c:v>531.98759024832805</c:v>
                </c:pt>
                <c:pt idx="1152">
                  <c:v>531.98003057948551</c:v>
                </c:pt>
                <c:pt idx="1153">
                  <c:v>531.97247480209705</c:v>
                </c:pt>
                <c:pt idx="1154">
                  <c:v>531.96492293062704</c:v>
                </c:pt>
                <c:pt idx="1155">
                  <c:v>531.95737497943207</c:v>
                </c:pt>
                <c:pt idx="1156">
                  <c:v>531.94983096276167</c:v>
                </c:pt>
                <c:pt idx="1157">
                  <c:v>531.94229089475868</c:v>
                </c:pt>
                <c:pt idx="1158">
                  <c:v>531.93475478946004</c:v>
                </c:pt>
                <c:pt idx="1159">
                  <c:v>531.92722266079693</c:v>
                </c:pt>
                <c:pt idx="1160">
                  <c:v>531.91969452259582</c:v>
                </c:pt>
                <c:pt idx="1161">
                  <c:v>531.9121703885786</c:v>
                </c:pt>
                <c:pt idx="1162">
                  <c:v>531.90465027236337</c:v>
                </c:pt>
                <c:pt idx="1163">
                  <c:v>531.89713418746476</c:v>
                </c:pt>
                <c:pt idx="1164">
                  <c:v>531.88962214729463</c:v>
                </c:pt>
                <c:pt idx="1165">
                  <c:v>531.88211416516253</c:v>
                </c:pt>
                <c:pt idx="1166">
                  <c:v>531.87461025427615</c:v>
                </c:pt>
                <c:pt idx="1167">
                  <c:v>531.86711042774209</c:v>
                </c:pt>
                <c:pt idx="1168">
                  <c:v>531.85961469856602</c:v>
                </c:pt>
                <c:pt idx="1169">
                  <c:v>531.85212307965344</c:v>
                </c:pt>
                <c:pt idx="1170">
                  <c:v>531.84463558381026</c:v>
                </c:pt>
                <c:pt idx="1171">
                  <c:v>531.83715222374303</c:v>
                </c:pt>
                <c:pt idx="1172">
                  <c:v>531.82967301205974</c:v>
                </c:pt>
                <c:pt idx="1173">
                  <c:v>531.82219796127015</c:v>
                </c:pt>
                <c:pt idx="1174">
                  <c:v>531.81472708378624</c:v>
                </c:pt>
                <c:pt idx="1175">
                  <c:v>531.80726039192302</c:v>
                </c:pt>
                <c:pt idx="1176">
                  <c:v>531.79979789789877</c:v>
                </c:pt>
                <c:pt idx="1177">
                  <c:v>531.79233961383545</c:v>
                </c:pt>
                <c:pt idx="1178">
                  <c:v>531.78488555175954</c:v>
                </c:pt>
                <c:pt idx="1179">
                  <c:v>531.77743572360214</c:v>
                </c:pt>
                <c:pt idx="1180">
                  <c:v>531.76999014119986</c:v>
                </c:pt>
                <c:pt idx="1181">
                  <c:v>531.76254881629507</c:v>
                </c:pt>
                <c:pt idx="1182">
                  <c:v>531.75511176053624</c:v>
                </c:pt>
                <c:pt idx="1183">
                  <c:v>531.74767898547884</c:v>
                </c:pt>
                <c:pt idx="1184">
                  <c:v>531.74025050258547</c:v>
                </c:pt>
                <c:pt idx="1185">
                  <c:v>531.7328263232265</c:v>
                </c:pt>
                <c:pt idx="1186">
                  <c:v>531.72540645868048</c:v>
                </c:pt>
                <c:pt idx="1187">
                  <c:v>531.71799092013464</c:v>
                </c:pt>
                <c:pt idx="1188">
                  <c:v>531.71057971868538</c:v>
                </c:pt>
                <c:pt idx="1189">
                  <c:v>531.70317286533873</c:v>
                </c:pt>
                <c:pt idx="1190">
                  <c:v>531.69577037101078</c:v>
                </c:pt>
                <c:pt idx="1191">
                  <c:v>531.68837224652827</c:v>
                </c:pt>
                <c:pt idx="1192">
                  <c:v>531.68097850262893</c:v>
                </c:pt>
                <c:pt idx="1193">
                  <c:v>531.67358914996191</c:v>
                </c:pt>
                <c:pt idx="1194">
                  <c:v>531.6662041990885</c:v>
                </c:pt>
                <c:pt idx="1195">
                  <c:v>531.65882366048208</c:v>
                </c:pt>
                <c:pt idx="1196">
                  <c:v>531.65144754452922</c:v>
                </c:pt>
                <c:pt idx="1197">
                  <c:v>531.64407586152959</c:v>
                </c:pt>
                <c:pt idx="1198">
                  <c:v>531.6367086216967</c:v>
                </c:pt>
                <c:pt idx="1199">
                  <c:v>531.62934583515823</c:v>
                </c:pt>
                <c:pt idx="1200">
                  <c:v>531.62198751195672</c:v>
                </c:pt>
                <c:pt idx="1201">
                  <c:v>531.61463366204953</c:v>
                </c:pt>
                <c:pt idx="1202">
                  <c:v>531.60728429530968</c:v>
                </c:pt>
                <c:pt idx="1203">
                  <c:v>531.5999394215263</c:v>
                </c:pt>
                <c:pt idx="1204">
                  <c:v>531.59259905040483</c:v>
                </c:pt>
                <c:pt idx="1205">
                  <c:v>531.58526319156772</c:v>
                </c:pt>
                <c:pt idx="1206">
                  <c:v>531.57793185455444</c:v>
                </c:pt>
                <c:pt idx="1207">
                  <c:v>531.57060504882247</c:v>
                </c:pt>
                <c:pt idx="1208">
                  <c:v>531.56328278374735</c:v>
                </c:pt>
                <c:pt idx="1209">
                  <c:v>531.55596506862321</c:v>
                </c:pt>
                <c:pt idx="1210">
                  <c:v>531.5486519126631</c:v>
                </c:pt>
                <c:pt idx="1211">
                  <c:v>531.54134332499973</c:v>
                </c:pt>
                <c:pt idx="1212">
                  <c:v>531.53403931468551</c:v>
                </c:pt>
                <c:pt idx="1213">
                  <c:v>531.52673989069331</c:v>
                </c:pt>
                <c:pt idx="1214">
                  <c:v>531.51944506191649</c:v>
                </c:pt>
                <c:pt idx="1215">
                  <c:v>531.51215483716953</c:v>
                </c:pt>
                <c:pt idx="1216">
                  <c:v>531.50486922518871</c:v>
                </c:pt>
                <c:pt idx="1217">
                  <c:v>531.49758823463208</c:v>
                </c:pt>
                <c:pt idx="1218">
                  <c:v>531.49031187408002</c:v>
                </c:pt>
                <c:pt idx="1219">
                  <c:v>531.48304015203564</c:v>
                </c:pt>
                <c:pt idx="1220">
                  <c:v>531.47577307692541</c:v>
                </c:pt>
                <c:pt idx="1221">
                  <c:v>531.46851065709927</c:v>
                </c:pt>
                <c:pt idx="1222">
                  <c:v>531.46125290083114</c:v>
                </c:pt>
                <c:pt idx="1223">
                  <c:v>531.45399981631931</c:v>
                </c:pt>
                <c:pt idx="1224">
                  <c:v>531.44675141168682</c:v>
                </c:pt>
                <c:pt idx="1225">
                  <c:v>531.43950769498201</c:v>
                </c:pt>
                <c:pt idx="1226">
                  <c:v>531.43226867417866</c:v>
                </c:pt>
                <c:pt idx="1227">
                  <c:v>531.42503435717663</c:v>
                </c:pt>
                <c:pt idx="1228">
                  <c:v>531.41780475180201</c:v>
                </c:pt>
                <c:pt idx="1229">
                  <c:v>531.41057986580779</c:v>
                </c:pt>
                <c:pt idx="1230">
                  <c:v>531.40335970687397</c:v>
                </c:pt>
                <c:pt idx="1231">
                  <c:v>531.39614428260813</c:v>
                </c:pt>
                <c:pt idx="1232">
                  <c:v>531.38893360054578</c:v>
                </c:pt>
                <c:pt idx="1233">
                  <c:v>531.38172766815069</c:v>
                </c:pt>
                <c:pt idx="1234">
                  <c:v>531.37452649281522</c:v>
                </c:pt>
                <c:pt idx="1235">
                  <c:v>531.36733008186081</c:v>
                </c:pt>
                <c:pt idx="1236">
                  <c:v>531.36013844253841</c:v>
                </c:pt>
                <c:pt idx="1237">
                  <c:v>531.35295158202871</c:v>
                </c:pt>
                <c:pt idx="1238">
                  <c:v>531.34576950744258</c:v>
                </c:pt>
                <c:pt idx="1239">
                  <c:v>531.33859222582146</c:v>
                </c:pt>
                <c:pt idx="1240">
                  <c:v>531.33141974413763</c:v>
                </c:pt>
                <c:pt idx="1241">
                  <c:v>531.32425206929463</c:v>
                </c:pt>
                <c:pt idx="1242">
                  <c:v>531.31708920812775</c:v>
                </c:pt>
                <c:pt idx="1243">
                  <c:v>531.30993116740433</c:v>
                </c:pt>
                <c:pt idx="1244">
                  <c:v>531.30277795382381</c:v>
                </c:pt>
                <c:pt idx="1245">
                  <c:v>531.29562957401868</c:v>
                </c:pt>
                <c:pt idx="1246">
                  <c:v>531.28848603455435</c:v>
                </c:pt>
                <c:pt idx="1247">
                  <c:v>531.28134734192963</c:v>
                </c:pt>
                <c:pt idx="1248">
                  <c:v>531.27421350257737</c:v>
                </c:pt>
                <c:pt idx="1249">
                  <c:v>531.26708452286437</c:v>
                </c:pt>
                <c:pt idx="1250">
                  <c:v>531.25996040909195</c:v>
                </c:pt>
                <c:pt idx="1251">
                  <c:v>531.2528411674964</c:v>
                </c:pt>
                <c:pt idx="1252">
                  <c:v>531.2457268042491</c:v>
                </c:pt>
                <c:pt idx="1253">
                  <c:v>531.23861732545708</c:v>
                </c:pt>
                <c:pt idx="1254">
                  <c:v>531.23151273716326</c:v>
                </c:pt>
                <c:pt idx="1255">
                  <c:v>531.22441304534675</c:v>
                </c:pt>
                <c:pt idx="1256">
                  <c:v>531.21731825592326</c:v>
                </c:pt>
                <c:pt idx="1257">
                  <c:v>531.2102283747455</c:v>
                </c:pt>
                <c:pt idx="1258">
                  <c:v>531.20314340760342</c:v>
                </c:pt>
                <c:pt idx="1259">
                  <c:v>531.19606336022457</c:v>
                </c:pt>
                <c:pt idx="1260">
                  <c:v>531.18898823827442</c:v>
                </c:pt>
                <c:pt idx="1261">
                  <c:v>531.1819180473567</c:v>
                </c:pt>
                <c:pt idx="1262">
                  <c:v>531.17485279301377</c:v>
                </c:pt>
                <c:pt idx="1263">
                  <c:v>531.16779248072703</c:v>
                </c:pt>
                <c:pt idx="1264">
                  <c:v>531.16073711591696</c:v>
                </c:pt>
                <c:pt idx="1265">
                  <c:v>531.15368670394378</c:v>
                </c:pt>
                <c:pt idx="1266">
                  <c:v>531.14664125010756</c:v>
                </c:pt>
                <c:pt idx="1267">
                  <c:v>531.1396007596486</c:v>
                </c:pt>
                <c:pt idx="1268">
                  <c:v>531.13256523774794</c:v>
                </c:pt>
                <c:pt idx="1269">
                  <c:v>531.12553468952729</c:v>
                </c:pt>
                <c:pt idx="1270">
                  <c:v>531.11850912004968</c:v>
                </c:pt>
                <c:pt idx="1271">
                  <c:v>531.11148853431962</c:v>
                </c:pt>
                <c:pt idx="1272">
                  <c:v>531.1044729372835</c:v>
                </c:pt>
                <c:pt idx="1273">
                  <c:v>531.09746233382987</c:v>
                </c:pt>
                <c:pt idx="1274">
                  <c:v>531.09045672878972</c:v>
                </c:pt>
                <c:pt idx="1275">
                  <c:v>531.08345612693688</c:v>
                </c:pt>
                <c:pt idx="1276">
                  <c:v>531.07646053298834</c:v>
                </c:pt>
                <c:pt idx="1277">
                  <c:v>531.06946995160433</c:v>
                </c:pt>
                <c:pt idx="1278">
                  <c:v>531.06248438738896</c:v>
                </c:pt>
                <c:pt idx="1279">
                  <c:v>531.05550384489027</c:v>
                </c:pt>
                <c:pt idx="1280">
                  <c:v>531.04852832860058</c:v>
                </c:pt>
                <c:pt idx="1281">
                  <c:v>531.04155784295688</c:v>
                </c:pt>
                <c:pt idx="1282">
                  <c:v>531.03459239234121</c:v>
                </c:pt>
                <c:pt idx="1283">
                  <c:v>531.02763198108062</c:v>
                </c:pt>
                <c:pt idx="1284">
                  <c:v>531.0206766134479</c:v>
                </c:pt>
                <c:pt idx="1285">
                  <c:v>531.01372629366153</c:v>
                </c:pt>
                <c:pt idx="1286">
                  <c:v>531.0067810258862</c:v>
                </c:pt>
                <c:pt idx="1287">
                  <c:v>530.99984081423304</c:v>
                </c:pt>
                <c:pt idx="1288">
                  <c:v>530.99290566275977</c:v>
                </c:pt>
                <c:pt idx="1289">
                  <c:v>530.98597557547112</c:v>
                </c:pt>
                <c:pt idx="1290">
                  <c:v>530.97905055631929</c:v>
                </c:pt>
                <c:pt idx="1291">
                  <c:v>530.97213060920387</c:v>
                </c:pt>
                <c:pt idx="1292">
                  <c:v>530.96521573797247</c:v>
                </c:pt>
                <c:pt idx="1293">
                  <c:v>530.95830594642075</c:v>
                </c:pt>
                <c:pt idx="1294">
                  <c:v>530.95140123829276</c:v>
                </c:pt>
                <c:pt idx="1295">
                  <c:v>530.9445016172815</c:v>
                </c:pt>
                <c:pt idx="1296">
                  <c:v>530.93760708702871</c:v>
                </c:pt>
                <c:pt idx="1297">
                  <c:v>530.93071765112563</c:v>
                </c:pt>
                <c:pt idx="1298">
                  <c:v>530.92383331311305</c:v>
                </c:pt>
                <c:pt idx="1299">
                  <c:v>530.91695407648137</c:v>
                </c:pt>
                <c:pt idx="1300">
                  <c:v>530.91007994467145</c:v>
                </c:pt>
                <c:pt idx="1301">
                  <c:v>530.90321092107422</c:v>
                </c:pt>
                <c:pt idx="1302">
                  <c:v>530.8963470090315</c:v>
                </c:pt>
                <c:pt idx="1303">
                  <c:v>530.88948821183601</c:v>
                </c:pt>
                <c:pt idx="1304">
                  <c:v>530.88263453273169</c:v>
                </c:pt>
                <c:pt idx="1305">
                  <c:v>530.87578597491392</c:v>
                </c:pt>
                <c:pt idx="1306">
                  <c:v>530.86894254152992</c:v>
                </c:pt>
                <c:pt idx="1307">
                  <c:v>530.86210423567877</c:v>
                </c:pt>
                <c:pt idx="1308">
                  <c:v>530.85527106041195</c:v>
                </c:pt>
                <c:pt idx="1309">
                  <c:v>530.84844301873341</c:v>
                </c:pt>
                <c:pt idx="1310">
                  <c:v>530.84162011360013</c:v>
                </c:pt>
                <c:pt idx="1311">
                  <c:v>530.83480234792194</c:v>
                </c:pt>
                <c:pt idx="1312">
                  <c:v>530.82798972456203</c:v>
                </c:pt>
                <c:pt idx="1313">
                  <c:v>530.82118224633723</c:v>
                </c:pt>
                <c:pt idx="1314">
                  <c:v>530.81437991601831</c:v>
                </c:pt>
                <c:pt idx="1315">
                  <c:v>530.80758273633012</c:v>
                </c:pt>
                <c:pt idx="1316">
                  <c:v>530.8007907099518</c:v>
                </c:pt>
                <c:pt idx="1317">
                  <c:v>530.79400383951702</c:v>
                </c:pt>
                <c:pt idx="1318">
                  <c:v>530.78722212761465</c:v>
                </c:pt>
                <c:pt idx="1319">
                  <c:v>530.78044557678834</c:v>
                </c:pt>
                <c:pt idx="1320">
                  <c:v>530.77367418953736</c:v>
                </c:pt>
                <c:pt idx="1321">
                  <c:v>530.76690796831656</c:v>
                </c:pt>
                <c:pt idx="1322">
                  <c:v>530.76014691553655</c:v>
                </c:pt>
                <c:pt idx="1323">
                  <c:v>530.75339103356418</c:v>
                </c:pt>
                <c:pt idx="1324">
                  <c:v>530.74664032472265</c:v>
                </c:pt>
                <c:pt idx="1325">
                  <c:v>530.73989479129182</c:v>
                </c:pt>
                <c:pt idx="1326">
                  <c:v>530.73315443550825</c:v>
                </c:pt>
                <c:pt idx="1327">
                  <c:v>530.72641925956577</c:v>
                </c:pt>
                <c:pt idx="1328">
                  <c:v>530.71968926561544</c:v>
                </c:pt>
                <c:pt idx="1329">
                  <c:v>530.71296445576604</c:v>
                </c:pt>
                <c:pt idx="1330">
                  <c:v>530.70624483208405</c:v>
                </c:pt>
                <c:pt idx="1331">
                  <c:v>530.69953039659401</c:v>
                </c:pt>
                <c:pt idx="1332">
                  <c:v>530.69282115127885</c:v>
                </c:pt>
                <c:pt idx="1333">
                  <c:v>530.68611709807988</c:v>
                </c:pt>
                <c:pt idx="1334">
                  <c:v>530.67941823889737</c:v>
                </c:pt>
                <c:pt idx="1335">
                  <c:v>530.67272457559045</c:v>
                </c:pt>
                <c:pt idx="1336">
                  <c:v>530.66603610997754</c:v>
                </c:pt>
                <c:pt idx="1337">
                  <c:v>530.65935284383647</c:v>
                </c:pt>
                <c:pt idx="1338">
                  <c:v>530.65267477890484</c:v>
                </c:pt>
                <c:pt idx="1339">
                  <c:v>530.64600191688021</c:v>
                </c:pt>
                <c:pt idx="1340">
                  <c:v>530.63933425942014</c:v>
                </c:pt>
                <c:pt idx="1341">
                  <c:v>530.63267180814262</c:v>
                </c:pt>
                <c:pt idx="1342">
                  <c:v>530.62601456462619</c:v>
                </c:pt>
                <c:pt idx="1343">
                  <c:v>530.6193625304104</c:v>
                </c:pt>
                <c:pt idx="1344">
                  <c:v>530.61271570699569</c:v>
                </c:pt>
                <c:pt idx="1345">
                  <c:v>530.60607409584372</c:v>
                </c:pt>
                <c:pt idx="1346">
                  <c:v>530.59943769837787</c:v>
                </c:pt>
                <c:pt idx="1347">
                  <c:v>530.59280651598294</c:v>
                </c:pt>
                <c:pt idx="1348">
                  <c:v>530.58618055000591</c:v>
                </c:pt>
                <c:pt idx="1349">
                  <c:v>530.57955980175575</c:v>
                </c:pt>
                <c:pt idx="1350">
                  <c:v>530.57294427250383</c:v>
                </c:pt>
                <c:pt idx="1351">
                  <c:v>530.56633396348411</c:v>
                </c:pt>
                <c:pt idx="1352">
                  <c:v>530.55972887589348</c:v>
                </c:pt>
                <c:pt idx="1353">
                  <c:v>530.55312901089155</c:v>
                </c:pt>
                <c:pt idx="1354">
                  <c:v>530.54653436960132</c:v>
                </c:pt>
                <c:pt idx="1355">
                  <c:v>530.53994495310928</c:v>
                </c:pt>
                <c:pt idx="1356">
                  <c:v>530.53336076246546</c:v>
                </c:pt>
                <c:pt idx="1357">
                  <c:v>530.52678179868371</c:v>
                </c:pt>
                <c:pt idx="1358">
                  <c:v>530.52020806274197</c:v>
                </c:pt>
                <c:pt idx="1359">
                  <c:v>530.51363955558259</c:v>
                </c:pt>
                <c:pt idx="1360">
                  <c:v>530.50707627811209</c:v>
                </c:pt>
                <c:pt idx="1361">
                  <c:v>530.50051823120202</c:v>
                </c:pt>
                <c:pt idx="1362">
                  <c:v>530.49396541568854</c:v>
                </c:pt>
                <c:pt idx="1363">
                  <c:v>530.48741783237301</c:v>
                </c:pt>
                <c:pt idx="1364">
                  <c:v>530.48087548202204</c:v>
                </c:pt>
                <c:pt idx="1365">
                  <c:v>530.47433836536777</c:v>
                </c:pt>
                <c:pt idx="1366">
                  <c:v>530.46780648310801</c:v>
                </c:pt>
                <c:pt idx="1367">
                  <c:v>530.46127983590634</c:v>
                </c:pt>
                <c:pt idx="1368">
                  <c:v>530.45475842439259</c:v>
                </c:pt>
                <c:pt idx="1369">
                  <c:v>530.44824224916283</c:v>
                </c:pt>
                <c:pt idx="1370">
                  <c:v>530.44173131077957</c:v>
                </c:pt>
                <c:pt idx="1371">
                  <c:v>530.43522560977203</c:v>
                </c:pt>
                <c:pt idx="1372">
                  <c:v>530.42872514663634</c:v>
                </c:pt>
                <c:pt idx="1373">
                  <c:v>530.42222992183554</c:v>
                </c:pt>
                <c:pt idx="1374">
                  <c:v>530.41573993580005</c:v>
                </c:pt>
                <c:pt idx="1375">
                  <c:v>530.40925518892777</c:v>
                </c:pt>
                <c:pt idx="1376">
                  <c:v>530.4027756815841</c:v>
                </c:pt>
                <c:pt idx="1377">
                  <c:v>530.39630141410237</c:v>
                </c:pt>
                <c:pt idx="1378">
                  <c:v>530.38983238678384</c:v>
                </c:pt>
                <c:pt idx="1379">
                  <c:v>530.38336859989806</c:v>
                </c:pt>
                <c:pt idx="1380">
                  <c:v>530.37691005368288</c:v>
                </c:pt>
                <c:pt idx="1381">
                  <c:v>530.37045674834485</c:v>
                </c:pt>
                <c:pt idx="1382">
                  <c:v>530.36400868405917</c:v>
                </c:pt>
                <c:pt idx="1383">
                  <c:v>530.35756586097</c:v>
                </c:pt>
                <c:pt idx="1384">
                  <c:v>530.29319004317642</c:v>
                </c:pt>
                <c:pt idx="1385">
                  <c:v>530.22946352487759</c:v>
                </c:pt>
                <c:pt idx="1386">
                  <c:v>530.16638789390868</c:v>
                </c:pt>
                <c:pt idx="1387">
                  <c:v>530.10396273687616</c:v>
                </c:pt>
                <c:pt idx="1388">
                  <c:v>530.04218609445377</c:v>
                </c:pt>
                <c:pt idx="1389">
                  <c:v>529.98105481515233</c:v>
                </c:pt>
                <c:pt idx="1390">
                  <c:v>529.9205648305383</c:v>
                </c:pt>
                <c:pt idx="1391">
                  <c:v>529.86071136960754</c:v>
                </c:pt>
                <c:pt idx="1392">
                  <c:v>529.80148912597372</c:v>
                </c:pt>
                <c:pt idx="1393">
                  <c:v>529.74289238841834</c:v>
                </c:pt>
                <c:pt idx="1394">
                  <c:v>529.68491514295761</c:v>
                </c:pt>
                <c:pt idx="1395">
                  <c:v>529.62755115273876</c:v>
                </c:pt>
                <c:pt idx="1396">
                  <c:v>529.57079402065619</c:v>
                </c:pt>
                <c:pt idx="1397">
                  <c:v>529.51463723848224</c:v>
                </c:pt>
                <c:pt idx="1398">
                  <c:v>529.45907422545997</c:v>
                </c:pt>
                <c:pt idx="1399">
                  <c:v>529.40409835864875</c:v>
                </c:pt>
                <c:pt idx="1400">
                  <c:v>529.34970299680765</c:v>
                </c:pt>
                <c:pt idx="1401">
                  <c:v>529.29588149920687</c:v>
                </c:pt>
                <c:pt idx="1402">
                  <c:v>529.24262724045275</c:v>
                </c:pt>
                <c:pt idx="1403">
                  <c:v>529.18993362217361</c:v>
                </c:pt>
                <c:pt idx="1404">
                  <c:v>529.13779408223013</c:v>
                </c:pt>
                <c:pt idx="1405">
                  <c:v>529.08620210197091</c:v>
                </c:pt>
                <c:pt idx="1406">
                  <c:v>529.0351512119388</c:v>
                </c:pt>
                <c:pt idx="1407">
                  <c:v>528.98463499634977</c:v>
                </c:pt>
                <c:pt idx="1408">
                  <c:v>528.9346470965952</c:v>
                </c:pt>
                <c:pt idx="1409">
                  <c:v>528.88518121396623</c:v>
                </c:pt>
                <c:pt idx="1410">
                  <c:v>528.83623111175666</c:v>
                </c:pt>
                <c:pt idx="1411">
                  <c:v>528.7877906168676</c:v>
                </c:pt>
                <c:pt idx="1412">
                  <c:v>528.73985362101223</c:v>
                </c:pt>
                <c:pt idx="1413">
                  <c:v>528.69241408159746</c:v>
                </c:pt>
                <c:pt idx="1414">
                  <c:v>528.6454660223452</c:v>
                </c:pt>
                <c:pt idx="1415">
                  <c:v>528.59900353370153</c:v>
                </c:pt>
                <c:pt idx="1416">
                  <c:v>528.55302077307283</c:v>
                </c:pt>
                <c:pt idx="1417">
                  <c:v>528.50751196492115</c:v>
                </c:pt>
                <c:pt idx="1418">
                  <c:v>528.46247140074286</c:v>
                </c:pt>
                <c:pt idx="1419">
                  <c:v>528.41789343895141</c:v>
                </c:pt>
                <c:pt idx="1420">
                  <c:v>528.37377250468069</c:v>
                </c:pt>
                <c:pt idx="1421">
                  <c:v>528.33010308952191</c:v>
                </c:pt>
                <c:pt idx="1422">
                  <c:v>528.28687975120465</c:v>
                </c:pt>
                <c:pt idx="1423">
                  <c:v>528.24409711323165</c:v>
                </c:pt>
                <c:pt idx="1424">
                  <c:v>528.20174986447375</c:v>
                </c:pt>
                <c:pt idx="1425">
                  <c:v>528.15983275873134</c:v>
                </c:pt>
                <c:pt idx="1426">
                  <c:v>528.11834061426748</c:v>
                </c:pt>
                <c:pt idx="1427">
                  <c:v>528.07726831331672</c:v>
                </c:pt>
                <c:pt idx="1428">
                  <c:v>528.03661080157246</c:v>
                </c:pt>
                <c:pt idx="1429">
                  <c:v>527.9963630876573</c:v>
                </c:pt>
                <c:pt idx="1430">
                  <c:v>527.95652024257731</c:v>
                </c:pt>
                <c:pt idx="1431">
                  <c:v>527.9170773991633</c:v>
                </c:pt>
                <c:pt idx="1432">
                  <c:v>527.878029751501</c:v>
                </c:pt>
                <c:pt idx="1433">
                  <c:v>527.83937255435114</c:v>
                </c:pt>
                <c:pt idx="1434">
                  <c:v>527.80110112256148</c:v>
                </c:pt>
                <c:pt idx="1435">
                  <c:v>527.76321083047185</c:v>
                </c:pt>
                <c:pt idx="1436">
                  <c:v>527.72569711131348</c:v>
                </c:pt>
                <c:pt idx="1437">
                  <c:v>527.6885554566029</c:v>
                </c:pt>
                <c:pt idx="1438">
                  <c:v>527.65178141553224</c:v>
                </c:pt>
                <c:pt idx="1439">
                  <c:v>527.61537059435648</c:v>
                </c:pt>
                <c:pt idx="1440">
                  <c:v>527.57931865577802</c:v>
                </c:pt>
                <c:pt idx="1441">
                  <c:v>527.54362131832943</c:v>
                </c:pt>
                <c:pt idx="1442">
                  <c:v>527.50827435575525</c:v>
                </c:pt>
                <c:pt idx="1443">
                  <c:v>527.47327359639303</c:v>
                </c:pt>
                <c:pt idx="1444">
                  <c:v>527.43861492255428</c:v>
                </c:pt>
                <c:pt idx="1445">
                  <c:v>527.40429426990613</c:v>
                </c:pt>
                <c:pt idx="1446">
                  <c:v>527.37030762685322</c:v>
                </c:pt>
                <c:pt idx="1447">
                  <c:v>527.33665103392138</c:v>
                </c:pt>
                <c:pt idx="1448">
                  <c:v>527.30332058314275</c:v>
                </c:pt>
                <c:pt idx="1449">
                  <c:v>527.27031241744248</c:v>
                </c:pt>
                <c:pt idx="1450">
                  <c:v>527.23762273002842</c:v>
                </c:pt>
                <c:pt idx="1451">
                  <c:v>527.20524776378261</c:v>
                </c:pt>
                <c:pt idx="1452">
                  <c:v>527.17318381065627</c:v>
                </c:pt>
                <c:pt idx="1453">
                  <c:v>527.14142721106737</c:v>
                </c:pt>
                <c:pt idx="1454">
                  <c:v>527.10997435330194</c:v>
                </c:pt>
                <c:pt idx="1455">
                  <c:v>527.07882167291871</c:v>
                </c:pt>
                <c:pt idx="1456">
                  <c:v>527.04796565215736</c:v>
                </c:pt>
                <c:pt idx="1457">
                  <c:v>527.01740281935122</c:v>
                </c:pt>
                <c:pt idx="1458">
                  <c:v>526.98712974834359</c:v>
                </c:pt>
                <c:pt idx="1459">
                  <c:v>526.95714305790864</c:v>
                </c:pt>
                <c:pt idx="1460">
                  <c:v>526.92743941117647</c:v>
                </c:pt>
                <c:pt idx="1461">
                  <c:v>526.89801551506309</c:v>
                </c:pt>
                <c:pt idx="1462">
                  <c:v>526.86886811970453</c:v>
                </c:pt>
                <c:pt idx="1463">
                  <c:v>526.8399940178964</c:v>
                </c:pt>
                <c:pt idx="1464">
                  <c:v>526.81139004453792</c:v>
                </c:pt>
                <c:pt idx="1465">
                  <c:v>526.78305307608082</c:v>
                </c:pt>
                <c:pt idx="1466">
                  <c:v>526.75498002998381</c:v>
                </c:pt>
                <c:pt idx="1467">
                  <c:v>526.72716786417186</c:v>
                </c:pt>
                <c:pt idx="1468">
                  <c:v>526.6996135765005</c:v>
                </c:pt>
                <c:pt idx="1469">
                  <c:v>526.67231420422593</c:v>
                </c:pt>
                <c:pt idx="1470">
                  <c:v>526.64526682347991</c:v>
                </c:pt>
                <c:pt idx="1471">
                  <c:v>526.61846854875046</c:v>
                </c:pt>
                <c:pt idx="1472">
                  <c:v>526.59191653236746</c:v>
                </c:pt>
                <c:pt idx="1473">
                  <c:v>526.56560796399447</c:v>
                </c:pt>
                <c:pt idx="1474">
                  <c:v>526.53954007012487</c:v>
                </c:pt>
                <c:pt idx="1475">
                  <c:v>526.51371011358481</c:v>
                </c:pt>
                <c:pt idx="1476">
                  <c:v>526.48811539304063</c:v>
                </c:pt>
                <c:pt idx="1477">
                  <c:v>526.46275324251224</c:v>
                </c:pt>
                <c:pt idx="1478">
                  <c:v>526.43762103089205</c:v>
                </c:pt>
                <c:pt idx="1479">
                  <c:v>526.41271616146935</c:v>
                </c:pt>
                <c:pt idx="1480">
                  <c:v>526.38803607145996</c:v>
                </c:pt>
                <c:pt idx="1481">
                  <c:v>526.36357823154196</c:v>
                </c:pt>
                <c:pt idx="1482">
                  <c:v>526.33934014539636</c:v>
                </c:pt>
                <c:pt idx="1483">
                  <c:v>526.31531934925385</c:v>
                </c:pt>
                <c:pt idx="1484">
                  <c:v>526.29151341144643</c:v>
                </c:pt>
                <c:pt idx="1485">
                  <c:v>526.26791993196503</c:v>
                </c:pt>
                <c:pt idx="1486">
                  <c:v>526.24453654202205</c:v>
                </c:pt>
                <c:pt idx="1487">
                  <c:v>526.22136090361994</c:v>
                </c:pt>
                <c:pt idx="1488">
                  <c:v>526.19839070912496</c:v>
                </c:pt>
                <c:pt idx="1489">
                  <c:v>526.17562368084577</c:v>
                </c:pt>
                <c:pt idx="1490">
                  <c:v>526.15305757061833</c:v>
                </c:pt>
                <c:pt idx="1491">
                  <c:v>526.13069015939527</c:v>
                </c:pt>
                <c:pt idx="1492">
                  <c:v>526.1085192568413</c:v>
                </c:pt>
                <c:pt idx="1493">
                  <c:v>526.08654270093291</c:v>
                </c:pt>
                <c:pt idx="1494">
                  <c:v>526.06475835756441</c:v>
                </c:pt>
                <c:pt idx="1495">
                  <c:v>526.04316412015805</c:v>
                </c:pt>
                <c:pt idx="1496">
                  <c:v>526.02175790928027</c:v>
                </c:pt>
                <c:pt idx="1497">
                  <c:v>526.00053767226211</c:v>
                </c:pt>
                <c:pt idx="1498">
                  <c:v>525.97950138282545</c:v>
                </c:pt>
                <c:pt idx="1499">
                  <c:v>525.95864704071391</c:v>
                </c:pt>
                <c:pt idx="1500">
                  <c:v>525.93797267132857</c:v>
                </c:pt>
                <c:pt idx="1501">
                  <c:v>525.91747632536897</c:v>
                </c:pt>
                <c:pt idx="1502">
                  <c:v>525.89715607847859</c:v>
                </c:pt>
                <c:pt idx="1503">
                  <c:v>525.87701003089569</c:v>
                </c:pt>
                <c:pt idx="1504">
                  <c:v>525.85703630710816</c:v>
                </c:pt>
                <c:pt idx="1505">
                  <c:v>525.83723305551416</c:v>
                </c:pt>
                <c:pt idx="1506">
                  <c:v>525.8175984480863</c:v>
                </c:pt>
                <c:pt idx="1507">
                  <c:v>525.79813068004125</c:v>
                </c:pt>
                <c:pt idx="1508">
                  <c:v>525.77882796951383</c:v>
                </c:pt>
                <c:pt idx="1509">
                  <c:v>525.75968855723511</c:v>
                </c:pt>
                <c:pt idx="1510">
                  <c:v>525.74071070621585</c:v>
                </c:pt>
                <c:pt idx="1511">
                  <c:v>525.72189270143383</c:v>
                </c:pt>
                <c:pt idx="1512">
                  <c:v>525.70323284952542</c:v>
                </c:pt>
                <c:pt idx="1513">
                  <c:v>525.68472947848204</c:v>
                </c:pt>
                <c:pt idx="1514">
                  <c:v>525.66638093735071</c:v>
                </c:pt>
                <c:pt idx="1515">
                  <c:v>525.64818559593846</c:v>
                </c:pt>
                <c:pt idx="1516">
                  <c:v>525.63014184452152</c:v>
                </c:pt>
                <c:pt idx="1517">
                  <c:v>525.61224809355815</c:v>
                </c:pt>
                <c:pt idx="1518">
                  <c:v>525.59450277340613</c:v>
                </c:pt>
                <c:pt idx="1519">
                  <c:v>525.57690433404377</c:v>
                </c:pt>
                <c:pt idx="1520">
                  <c:v>525.5594512447949</c:v>
                </c:pt>
                <c:pt idx="1521">
                  <c:v>525.54214199405851</c:v>
                </c:pt>
                <c:pt idx="1522">
                  <c:v>525.52497508904139</c:v>
                </c:pt>
                <c:pt idx="1523">
                  <c:v>525.50794905549526</c:v>
                </c:pt>
                <c:pt idx="1524">
                  <c:v>525.49106243745734</c:v>
                </c:pt>
                <c:pt idx="1525">
                  <c:v>525.47431379699492</c:v>
                </c:pt>
                <c:pt idx="1526">
                  <c:v>525.45770171395327</c:v>
                </c:pt>
                <c:pt idx="1527">
                  <c:v>525.44122478570785</c:v>
                </c:pt>
                <c:pt idx="1528">
                  <c:v>525.42488162691927</c:v>
                </c:pt>
                <c:pt idx="1529">
                  <c:v>525.40867086929268</c:v>
                </c:pt>
                <c:pt idx="1530">
                  <c:v>525.39259116133985</c:v>
                </c:pt>
                <c:pt idx="1531">
                  <c:v>525.37664116814551</c:v>
                </c:pt>
                <c:pt idx="1532">
                  <c:v>525.36081957113629</c:v>
                </c:pt>
                <c:pt idx="1533">
                  <c:v>525.34512506785393</c:v>
                </c:pt>
                <c:pt idx="1534">
                  <c:v>525.32955637173097</c:v>
                </c:pt>
                <c:pt idx="1535">
                  <c:v>525.31411221187022</c:v>
                </c:pt>
                <c:pt idx="1536">
                  <c:v>525.29879133282736</c:v>
                </c:pt>
                <c:pt idx="1537">
                  <c:v>525.28359249439666</c:v>
                </c:pt>
                <c:pt idx="1538">
                  <c:v>525.26851447139995</c:v>
                </c:pt>
                <c:pt idx="1539">
                  <c:v>525.25355605347863</c:v>
                </c:pt>
                <c:pt idx="1540">
                  <c:v>525.23871604488863</c:v>
                </c:pt>
                <c:pt idx="1541">
                  <c:v>525.22399326429877</c:v>
                </c:pt>
                <c:pt idx="1542">
                  <c:v>525.20938654459144</c:v>
                </c:pt>
                <c:pt idx="1543">
                  <c:v>525.19489473266685</c:v>
                </c:pt>
                <c:pt idx="1544">
                  <c:v>525.18051668924988</c:v>
                </c:pt>
                <c:pt idx="1545">
                  <c:v>525.16625128869975</c:v>
                </c:pt>
                <c:pt idx="1546">
                  <c:v>525.15209741882279</c:v>
                </c:pt>
                <c:pt idx="1547">
                  <c:v>525.13805398068723</c:v>
                </c:pt>
                <c:pt idx="1548">
                  <c:v>525.12411988844178</c:v>
                </c:pt>
                <c:pt idx="1549">
                  <c:v>525.1102940691361</c:v>
                </c:pt>
                <c:pt idx="1550">
                  <c:v>525.09657546254402</c:v>
                </c:pt>
                <c:pt idx="1551">
                  <c:v>525.08296302098995</c:v>
                </c:pt>
                <c:pt idx="1552">
                  <c:v>525.06945570917685</c:v>
                </c:pt>
                <c:pt idx="1553">
                  <c:v>525.05605250401788</c:v>
                </c:pt>
                <c:pt idx="1554">
                  <c:v>525.04275239446952</c:v>
                </c:pt>
                <c:pt idx="1555">
                  <c:v>525.02955438136792</c:v>
                </c:pt>
                <c:pt idx="1556">
                  <c:v>525.01645747726718</c:v>
                </c:pt>
                <c:pt idx="1557">
                  <c:v>525.00346070628018</c:v>
                </c:pt>
                <c:pt idx="1558">
                  <c:v>524.990563103922</c:v>
                </c:pt>
                <c:pt idx="1559">
                  <c:v>524.97776371695511</c:v>
                </c:pt>
                <c:pt idx="1560">
                  <c:v>524.96506160323759</c:v>
                </c:pt>
                <c:pt idx="1561">
                  <c:v>524.95245583157259</c:v>
                </c:pt>
                <c:pt idx="1562">
                  <c:v>524.93994548156127</c:v>
                </c:pt>
                <c:pt idx="1563">
                  <c:v>524.92752964345664</c:v>
                </c:pt>
                <c:pt idx="1564">
                  <c:v>524.91520741802049</c:v>
                </c:pt>
                <c:pt idx="1565">
                  <c:v>524.90297791638204</c:v>
                </c:pt>
                <c:pt idx="1566">
                  <c:v>524.89084025989882</c:v>
                </c:pt>
                <c:pt idx="1567">
                  <c:v>524.87879358001908</c:v>
                </c:pt>
                <c:pt idx="1568">
                  <c:v>524.86683701814729</c:v>
                </c:pt>
                <c:pt idx="1569">
                  <c:v>524.85496972551061</c:v>
                </c:pt>
                <c:pt idx="1570">
                  <c:v>524.84319086302776</c:v>
                </c:pt>
                <c:pt idx="1571">
                  <c:v>524.83149960117976</c:v>
                </c:pt>
                <c:pt idx="1572">
                  <c:v>524.81989511988263</c:v>
                </c:pt>
                <c:pt idx="1573">
                  <c:v>524.80837660836198</c:v>
                </c:pt>
                <c:pt idx="1574">
                  <c:v>524.7969432650292</c:v>
                </c:pt>
                <c:pt idx="1575">
                  <c:v>524.78559429735992</c:v>
                </c:pt>
                <c:pt idx="1576">
                  <c:v>524.77432892177376</c:v>
                </c:pt>
                <c:pt idx="1577">
                  <c:v>524.76314636351617</c:v>
                </c:pt>
                <c:pt idx="1578">
                  <c:v>524.75204585654183</c:v>
                </c:pt>
                <c:pt idx="1579">
                  <c:v>524.74102664339978</c:v>
                </c:pt>
                <c:pt idx="1580">
                  <c:v>524.73008797512057</c:v>
                </c:pt>
                <c:pt idx="1581">
                  <c:v>524.7192291111046</c:v>
                </c:pt>
                <c:pt idx="1582">
                  <c:v>524.70844931901206</c:v>
                </c:pt>
                <c:pt idx="1583">
                  <c:v>524.69774787465519</c:v>
                </c:pt>
                <c:pt idx="1584">
                  <c:v>524.68712406189104</c:v>
                </c:pt>
                <c:pt idx="1585">
                  <c:v>524.67657717251689</c:v>
                </c:pt>
                <c:pt idx="1586">
                  <c:v>524.66610650616633</c:v>
                </c:pt>
                <c:pt idx="1587">
                  <c:v>524.65571137020731</c:v>
                </c:pt>
                <c:pt idx="1588">
                  <c:v>524.64539107964151</c:v>
                </c:pt>
                <c:pt idx="1589">
                  <c:v>524.63514495700554</c:v>
                </c:pt>
                <c:pt idx="1590">
                  <c:v>524.62497233227282</c:v>
                </c:pt>
                <c:pt idx="1591">
                  <c:v>524.61487254275755</c:v>
                </c:pt>
                <c:pt idx="1592">
                  <c:v>524.60484493301988</c:v>
                </c:pt>
                <c:pt idx="1593">
                  <c:v>524.59488885477242</c:v>
                </c:pt>
                <c:pt idx="1594">
                  <c:v>524.585003666788</c:v>
                </c:pt>
                <c:pt idx="1595">
                  <c:v>524.5751887348091</c:v>
                </c:pt>
                <c:pt idx="1596">
                  <c:v>524.56544343145811</c:v>
                </c:pt>
                <c:pt idx="1597">
                  <c:v>524.55576713614937</c:v>
                </c:pt>
                <c:pt idx="1598">
                  <c:v>524.54615923500216</c:v>
                </c:pt>
                <c:pt idx="1599">
                  <c:v>524.53661912075506</c:v>
                </c:pt>
                <c:pt idx="1600">
                  <c:v>524.52714619268158</c:v>
                </c:pt>
                <c:pt idx="1601">
                  <c:v>524.51773985650664</c:v>
                </c:pt>
                <c:pt idx="1602">
                  <c:v>524.508399524325</c:v>
                </c:pt>
                <c:pt idx="1603">
                  <c:v>524.49912461452027</c:v>
                </c:pt>
                <c:pt idx="1604">
                  <c:v>524.48991455168505</c:v>
                </c:pt>
                <c:pt idx="1605">
                  <c:v>524.48076876654261</c:v>
                </c:pt>
                <c:pt idx="1606">
                  <c:v>524.47168669586938</c:v>
                </c:pt>
                <c:pt idx="1607">
                  <c:v>524.46266778241863</c:v>
                </c:pt>
                <c:pt idx="1608">
                  <c:v>524.45371147484536</c:v>
                </c:pt>
                <c:pt idx="1609">
                  <c:v>524.44481722763214</c:v>
                </c:pt>
                <c:pt idx="1610">
                  <c:v>524.43598450101592</c:v>
                </c:pt>
                <c:pt idx="1611">
                  <c:v>524.42721276091595</c:v>
                </c:pt>
                <c:pt idx="1612">
                  <c:v>524.41850147886294</c:v>
                </c:pt>
                <c:pt idx="1613">
                  <c:v>524.40985013192903</c:v>
                </c:pt>
                <c:pt idx="1614">
                  <c:v>524.4012582026586</c:v>
                </c:pt>
                <c:pt idx="1615">
                  <c:v>524.39272517900031</c:v>
                </c:pt>
                <c:pt idx="1616">
                  <c:v>524.38425055424011</c:v>
                </c:pt>
                <c:pt idx="1617">
                  <c:v>524.37583382693504</c:v>
                </c:pt>
                <c:pt idx="1618">
                  <c:v>524.36747450084795</c:v>
                </c:pt>
                <c:pt idx="1619">
                  <c:v>524.35917208488331</c:v>
                </c:pt>
                <c:pt idx="1620">
                  <c:v>524.35092609302387</c:v>
                </c:pt>
                <c:pt idx="1621">
                  <c:v>524.34273604426812</c:v>
                </c:pt>
                <c:pt idx="1622">
                  <c:v>524.33460146256868</c:v>
                </c:pt>
                <c:pt idx="1623">
                  <c:v>524.32652187677161</c:v>
                </c:pt>
                <c:pt idx="1624">
                  <c:v>524.31849682055645</c:v>
                </c:pt>
                <c:pt idx="1625">
                  <c:v>524.31052583237715</c:v>
                </c:pt>
                <c:pt idx="1626">
                  <c:v>524.30260845540397</c:v>
                </c:pt>
                <c:pt idx="1627">
                  <c:v>524.29474423746581</c:v>
                </c:pt>
                <c:pt idx="1628">
                  <c:v>524.28693273099407</c:v>
                </c:pt>
                <c:pt idx="1629">
                  <c:v>524.27917349296615</c:v>
                </c:pt>
                <c:pt idx="1630">
                  <c:v>524.271466084851</c:v>
                </c:pt>
                <c:pt idx="1631">
                  <c:v>524.26381007255463</c:v>
                </c:pt>
                <c:pt idx="1632">
                  <c:v>524.25620502636627</c:v>
                </c:pt>
                <c:pt idx="1633">
                  <c:v>524.24865052090615</c:v>
                </c:pt>
                <c:pt idx="1634">
                  <c:v>524.24114613507288</c:v>
                </c:pt>
                <c:pt idx="1635">
                  <c:v>524.2336914519924</c:v>
                </c:pt>
                <c:pt idx="1636">
                  <c:v>524.22628605896739</c:v>
                </c:pt>
                <c:pt idx="1637">
                  <c:v>524.21892954742702</c:v>
                </c:pt>
                <c:pt idx="1638">
                  <c:v>524.21162151287808</c:v>
                </c:pt>
                <c:pt idx="1639">
                  <c:v>524.20436155485606</c:v>
                </c:pt>
                <c:pt idx="1640">
                  <c:v>524.19714927687755</c:v>
                </c:pt>
                <c:pt idx="1641">
                  <c:v>524.18998428639259</c:v>
                </c:pt>
                <c:pt idx="1642">
                  <c:v>524.18286619473838</c:v>
                </c:pt>
                <c:pt idx="1643">
                  <c:v>524.17579461709329</c:v>
                </c:pt>
                <c:pt idx="1644">
                  <c:v>524.16876917243121</c:v>
                </c:pt>
                <c:pt idx="1645">
                  <c:v>524.16178948347726</c:v>
                </c:pt>
                <c:pt idx="1646">
                  <c:v>524.1548551766632</c:v>
                </c:pt>
                <c:pt idx="1647">
                  <c:v>524.14796588208412</c:v>
                </c:pt>
                <c:pt idx="1648">
                  <c:v>524.14112123345569</c:v>
                </c:pt>
                <c:pt idx="1649">
                  <c:v>524.13432086807154</c:v>
                </c:pt>
                <c:pt idx="1650">
                  <c:v>524.12756442676141</c:v>
                </c:pt>
                <c:pt idx="1651">
                  <c:v>524.12085155385012</c:v>
                </c:pt>
                <c:pt idx="1652">
                  <c:v>524.11418189711696</c:v>
                </c:pt>
                <c:pt idx="1653">
                  <c:v>524.10755510775539</c:v>
                </c:pt>
                <c:pt idx="1654">
                  <c:v>524.10097084033339</c:v>
                </c:pt>
                <c:pt idx="1655">
                  <c:v>524.09442875275454</c:v>
                </c:pt>
                <c:pt idx="1656">
                  <c:v>524.08792850621967</c:v>
                </c:pt>
                <c:pt idx="1657">
                  <c:v>524.08146976518856</c:v>
                </c:pt>
                <c:pt idx="1658">
                  <c:v>524.07505219734253</c:v>
                </c:pt>
                <c:pt idx="1659">
                  <c:v>524.06867547354727</c:v>
                </c:pt>
                <c:pt idx="1660">
                  <c:v>524.0623392678167</c:v>
                </c:pt>
                <c:pt idx="1661">
                  <c:v>524.05604325727666</c:v>
                </c:pt>
                <c:pt idx="1662">
                  <c:v>524.04978712212926</c:v>
                </c:pt>
                <c:pt idx="1663">
                  <c:v>524.04357054561819</c:v>
                </c:pt>
                <c:pt idx="1664">
                  <c:v>524.03739321399371</c:v>
                </c:pt>
                <c:pt idx="1665">
                  <c:v>524.03125481647874</c:v>
                </c:pt>
                <c:pt idx="1666">
                  <c:v>524.0251550452349</c:v>
                </c:pt>
                <c:pt idx="1667">
                  <c:v>524.01909359532942</c:v>
                </c:pt>
                <c:pt idx="1668">
                  <c:v>524.01307016470241</c:v>
                </c:pt>
                <c:pt idx="1669">
                  <c:v>524.0070844541342</c:v>
                </c:pt>
                <c:pt idx="1670">
                  <c:v>524.00113616721342</c:v>
                </c:pt>
                <c:pt idx="1671">
                  <c:v>523.99522501030572</c:v>
                </c:pt>
                <c:pt idx="1672">
                  <c:v>523.98935069252229</c:v>
                </c:pt>
                <c:pt idx="1673">
                  <c:v>523.98351292568918</c:v>
                </c:pt>
                <c:pt idx="1674">
                  <c:v>523.97771142431714</c:v>
                </c:pt>
                <c:pt idx="1675">
                  <c:v>523.97194590557137</c:v>
                </c:pt>
                <c:pt idx="1676">
                  <c:v>523.96621608924238</c:v>
                </c:pt>
                <c:pt idx="1677">
                  <c:v>523.96052169771633</c:v>
                </c:pt>
                <c:pt idx="1678">
                  <c:v>523.95486245594668</c:v>
                </c:pt>
                <c:pt idx="1679">
                  <c:v>523.94923809142551</c:v>
                </c:pt>
                <c:pt idx="1680">
                  <c:v>523.94364833415534</c:v>
                </c:pt>
                <c:pt idx="1681">
                  <c:v>523.93809291662183</c:v>
                </c:pt>
                <c:pt idx="1682">
                  <c:v>523.93257157376604</c:v>
                </c:pt>
                <c:pt idx="1683">
                  <c:v>523.92708404295763</c:v>
                </c:pt>
                <c:pt idx="1684">
                  <c:v>523.92163006396834</c:v>
                </c:pt>
                <c:pt idx="1685">
                  <c:v>523.91620937894527</c:v>
                </c:pt>
                <c:pt idx="1686">
                  <c:v>523.91082173238533</c:v>
                </c:pt>
                <c:pt idx="1687">
                  <c:v>523.90546687110941</c:v>
                </c:pt>
                <c:pt idx="1688">
                  <c:v>523.90014454423704</c:v>
                </c:pt>
                <c:pt idx="1689">
                  <c:v>523.89485450316158</c:v>
                </c:pt>
                <c:pt idx="1690">
                  <c:v>523.88959650152515</c:v>
                </c:pt>
                <c:pt idx="1691">
                  <c:v>523.8843702951948</c:v>
                </c:pt>
                <c:pt idx="1692">
                  <c:v>523.87917564223812</c:v>
                </c:pt>
                <c:pt idx="1693">
                  <c:v>523.87401230289936</c:v>
                </c:pt>
                <c:pt idx="1694">
                  <c:v>523.86888003957642</c:v>
                </c:pt>
                <c:pt idx="1695">
                  <c:v>523.86377861679728</c:v>
                </c:pt>
                <c:pt idx="1696">
                  <c:v>523.8587078011974</c:v>
                </c:pt>
                <c:pt idx="1697">
                  <c:v>523.85366736149683</c:v>
                </c:pt>
                <c:pt idx="1698">
                  <c:v>523.84865706847836</c:v>
                </c:pt>
                <c:pt idx="1699">
                  <c:v>523.84367669496521</c:v>
                </c:pt>
                <c:pt idx="1700">
                  <c:v>523.83872601579912</c:v>
                </c:pt>
                <c:pt idx="1701">
                  <c:v>523.83380480781932</c:v>
                </c:pt>
                <c:pt idx="1702">
                  <c:v>523.828912849841</c:v>
                </c:pt>
                <c:pt idx="1703">
                  <c:v>523.82404992263446</c:v>
                </c:pt>
                <c:pt idx="1704">
                  <c:v>523.81921580890435</c:v>
                </c:pt>
                <c:pt idx="1705">
                  <c:v>523.81441029326948</c:v>
                </c:pt>
                <c:pt idx="1706">
                  <c:v>523.80963316224233</c:v>
                </c:pt>
                <c:pt idx="1707">
                  <c:v>523.80488420420932</c:v>
                </c:pt>
                <c:pt idx="1708">
                  <c:v>523.80016320941104</c:v>
                </c:pt>
                <c:pt idx="1709">
                  <c:v>523.79546996992292</c:v>
                </c:pt>
                <c:pt idx="1710">
                  <c:v>523.79080427963584</c:v>
                </c:pt>
                <c:pt idx="1711">
                  <c:v>523.78616593423737</c:v>
                </c:pt>
                <c:pt idx="1712">
                  <c:v>523.78155473119307</c:v>
                </c:pt>
                <c:pt idx="1713">
                  <c:v>523.77697046972753</c:v>
                </c:pt>
                <c:pt idx="1714">
                  <c:v>523.77241295080671</c:v>
                </c:pt>
                <c:pt idx="1715">
                  <c:v>523.76788197711937</c:v>
                </c:pt>
                <c:pt idx="1716">
                  <c:v>523.76337735305958</c:v>
                </c:pt>
                <c:pt idx="1717">
                  <c:v>523.75889888470897</c:v>
                </c:pt>
                <c:pt idx="1718">
                  <c:v>523.75444637981934</c:v>
                </c:pt>
                <c:pt idx="1719">
                  <c:v>523.75001964779528</c:v>
                </c:pt>
                <c:pt idx="1720">
                  <c:v>523.74561849967756</c:v>
                </c:pt>
                <c:pt idx="1721">
                  <c:v>523.74124274812596</c:v>
                </c:pt>
                <c:pt idx="1722">
                  <c:v>523.73689220740278</c:v>
                </c:pt>
                <c:pt idx="1723">
                  <c:v>523.73256669335683</c:v>
                </c:pt>
                <c:pt idx="1724">
                  <c:v>523.7282660234066</c:v>
                </c:pt>
                <c:pt idx="1725">
                  <c:v>523.72399001652491</c:v>
                </c:pt>
                <c:pt idx="1726">
                  <c:v>523.71973849322251</c:v>
                </c:pt>
                <c:pt idx="1727">
                  <c:v>523.71551127553289</c:v>
                </c:pt>
                <c:pt idx="1728">
                  <c:v>523.71130818699669</c:v>
                </c:pt>
                <c:pt idx="1729">
                  <c:v>523.70712905264645</c:v>
                </c:pt>
                <c:pt idx="1730">
                  <c:v>523.70297369899151</c:v>
                </c:pt>
                <c:pt idx="1731">
                  <c:v>523.69884195400334</c:v>
                </c:pt>
                <c:pt idx="1732">
                  <c:v>523.69473364710052</c:v>
                </c:pt>
                <c:pt idx="1733">
                  <c:v>523.69064860913443</c:v>
                </c:pt>
                <c:pt idx="1734">
                  <c:v>523.6865866723748</c:v>
                </c:pt>
                <c:pt idx="1735">
                  <c:v>523.68254767049541</c:v>
                </c:pt>
                <c:pt idx="1736">
                  <c:v>523.6785314385603</c:v>
                </c:pt>
                <c:pt idx="1737">
                  <c:v>523.67453781300981</c:v>
                </c:pt>
                <c:pt idx="1738">
                  <c:v>523.67056663164658</c:v>
                </c:pt>
                <c:pt idx="1739">
                  <c:v>523.66661773362262</c:v>
                </c:pt>
                <c:pt idx="1740">
                  <c:v>523.66269095942528</c:v>
                </c:pt>
                <c:pt idx="1741">
                  <c:v>523.65878615086433</c:v>
                </c:pt>
                <c:pt idx="1742">
                  <c:v>523.6549031510591</c:v>
                </c:pt>
                <c:pt idx="1743">
                  <c:v>523.65104180442506</c:v>
                </c:pt>
                <c:pt idx="1744">
                  <c:v>523.64720195666143</c:v>
                </c:pt>
                <c:pt idx="1745">
                  <c:v>523.64338345473845</c:v>
                </c:pt>
                <c:pt idx="1746">
                  <c:v>523.63958614688477</c:v>
                </c:pt>
                <c:pt idx="1747">
                  <c:v>523.63580988257536</c:v>
                </c:pt>
                <c:pt idx="1748">
                  <c:v>523.63205451251918</c:v>
                </c:pt>
                <c:pt idx="1749">
                  <c:v>523.62831988864696</c:v>
                </c:pt>
                <c:pt idx="1750">
                  <c:v>523.62460586409964</c:v>
                </c:pt>
                <c:pt idx="1751">
                  <c:v>523.62091229321629</c:v>
                </c:pt>
                <c:pt idx="1752">
                  <c:v>523.61723903152267</c:v>
                </c:pt>
                <c:pt idx="1753">
                  <c:v>523.61358593571947</c:v>
                </c:pt>
                <c:pt idx="1754">
                  <c:v>523.60995286367131</c:v>
                </c:pt>
                <c:pt idx="1755">
                  <c:v>523.60633967439503</c:v>
                </c:pt>
                <c:pt idx="1756">
                  <c:v>523.602746228049</c:v>
                </c:pt>
                <c:pt idx="1757">
                  <c:v>523.59917238592186</c:v>
                </c:pt>
                <c:pt idx="1758">
                  <c:v>523.59561801042162</c:v>
                </c:pt>
                <c:pt idx="1759">
                  <c:v>523.59208296506517</c:v>
                </c:pt>
                <c:pt idx="1760">
                  <c:v>523.58856711446742</c:v>
                </c:pt>
                <c:pt idx="1761">
                  <c:v>523.58507032433079</c:v>
                </c:pt>
                <c:pt idx="1762">
                  <c:v>523.58159246143498</c:v>
                </c:pt>
                <c:pt idx="1763">
                  <c:v>523.57813339362656</c:v>
                </c:pt>
                <c:pt idx="1764">
                  <c:v>523.57469298980891</c:v>
                </c:pt>
                <c:pt idx="1765">
                  <c:v>523.57127111993213</c:v>
                </c:pt>
                <c:pt idx="1766">
                  <c:v>523.56786765498305</c:v>
                </c:pt>
                <c:pt idx="1767">
                  <c:v>523.56448246697539</c:v>
                </c:pt>
                <c:pt idx="1768">
                  <c:v>523.5611154289403</c:v>
                </c:pt>
                <c:pt idx="1769">
                  <c:v>523.5577664149165</c:v>
                </c:pt>
                <c:pt idx="1770">
                  <c:v>523.55443529994079</c:v>
                </c:pt>
                <c:pt idx="1771">
                  <c:v>523.55112196003893</c:v>
                </c:pt>
                <c:pt idx="1772">
                  <c:v>523.54782627221584</c:v>
                </c:pt>
                <c:pt idx="1773">
                  <c:v>523.54454811444703</c:v>
                </c:pt>
                <c:pt idx="1774">
                  <c:v>523.54128736566906</c:v>
                </c:pt>
                <c:pt idx="1775">
                  <c:v>523.53804390577068</c:v>
                </c:pt>
                <c:pt idx="1776">
                  <c:v>523.53481761558407</c:v>
                </c:pt>
                <c:pt idx="1777">
                  <c:v>523.53160837687585</c:v>
                </c:pt>
                <c:pt idx="1778">
                  <c:v>523.52841607233859</c:v>
                </c:pt>
                <c:pt idx="1779">
                  <c:v>523.52524058558208</c:v>
                </c:pt>
                <c:pt idx="1780">
                  <c:v>523.52208180112484</c:v>
                </c:pt>
                <c:pt idx="1781">
                  <c:v>523.51893960438576</c:v>
                </c:pt>
                <c:pt idx="1782">
                  <c:v>523.51581388167585</c:v>
                </c:pt>
                <c:pt idx="1783">
                  <c:v>523.51270452018969</c:v>
                </c:pt>
                <c:pt idx="1784">
                  <c:v>523.50961140799768</c:v>
                </c:pt>
                <c:pt idx="1785">
                  <c:v>523.5065344340378</c:v>
                </c:pt>
                <c:pt idx="1786">
                  <c:v>523.50347348810772</c:v>
                </c:pt>
                <c:pt idx="1787">
                  <c:v>523.50042846085682</c:v>
                </c:pt>
                <c:pt idx="1788">
                  <c:v>523.49739924377843</c:v>
                </c:pt>
                <c:pt idx="1789">
                  <c:v>523.49438572920224</c:v>
                </c:pt>
                <c:pt idx="1790">
                  <c:v>523.49138781028648</c:v>
                </c:pt>
                <c:pt idx="1791">
                  <c:v>523.48840538101058</c:v>
                </c:pt>
                <c:pt idx="1792">
                  <c:v>523.48543833616759</c:v>
                </c:pt>
                <c:pt idx="1793">
                  <c:v>523.48248657135673</c:v>
                </c:pt>
                <c:pt idx="1794">
                  <c:v>523.47954998297632</c:v>
                </c:pt>
                <c:pt idx="1795">
                  <c:v>523.47662846821618</c:v>
                </c:pt>
                <c:pt idx="1796">
                  <c:v>523.47372192505077</c:v>
                </c:pt>
                <c:pt idx="1797">
                  <c:v>523.47083025223219</c:v>
                </c:pt>
                <c:pt idx="1798">
                  <c:v>523.46795334928299</c:v>
                </c:pt>
                <c:pt idx="1799">
                  <c:v>523.46509111648913</c:v>
                </c:pt>
                <c:pt idx="1800">
                  <c:v>523.4622434548935</c:v>
                </c:pt>
                <c:pt idx="1801">
                  <c:v>523.45941026628873</c:v>
                </c:pt>
                <c:pt idx="1802">
                  <c:v>523.45659145321088</c:v>
                </c:pt>
                <c:pt idx="1803">
                  <c:v>523.45378691893245</c:v>
                </c:pt>
                <c:pt idx="1804">
                  <c:v>523.45099656745617</c:v>
                </c:pt>
                <c:pt idx="1805">
                  <c:v>523.44822030350804</c:v>
                </c:pt>
                <c:pt idx="1806">
                  <c:v>523.44545803253141</c:v>
                </c:pt>
                <c:pt idx="1807">
                  <c:v>523.44270966068007</c:v>
                </c:pt>
                <c:pt idx="1808">
                  <c:v>523.43997509481255</c:v>
                </c:pt>
                <c:pt idx="1809">
                  <c:v>523.43725424248544</c:v>
                </c:pt>
                <c:pt idx="1810">
                  <c:v>523.43454701194742</c:v>
                </c:pt>
                <c:pt idx="1811">
                  <c:v>523.43185331213306</c:v>
                </c:pt>
                <c:pt idx="1812">
                  <c:v>523.42917305265689</c:v>
                </c:pt>
                <c:pt idx="1813">
                  <c:v>523.42650614380727</c:v>
                </c:pt>
                <c:pt idx="1814">
                  <c:v>523.42385249654069</c:v>
                </c:pt>
                <c:pt idx="1815">
                  <c:v>523.42121202247563</c:v>
                </c:pt>
                <c:pt idx="1816">
                  <c:v>523.41858463388712</c:v>
                </c:pt>
                <c:pt idx="1817">
                  <c:v>523.4159702437006</c:v>
                </c:pt>
                <c:pt idx="1818">
                  <c:v>523.41336876548667</c:v>
                </c:pt>
                <c:pt idx="1819">
                  <c:v>523.41078011345519</c:v>
                </c:pt>
                <c:pt idx="1820">
                  <c:v>523.40820420244972</c:v>
                </c:pt>
                <c:pt idx="1821">
                  <c:v>523.40564094794217</c:v>
                </c:pt>
                <c:pt idx="1822">
                  <c:v>523.40309026602733</c:v>
                </c:pt>
                <c:pt idx="1823">
                  <c:v>523.40055207341732</c:v>
                </c:pt>
                <c:pt idx="1824">
                  <c:v>523.39802628743632</c:v>
                </c:pt>
                <c:pt idx="1825">
                  <c:v>523.39551282601542</c:v>
                </c:pt>
                <c:pt idx="1826">
                  <c:v>523.3930116076873</c:v>
                </c:pt>
                <c:pt idx="1827">
                  <c:v>523.39052255158094</c:v>
                </c:pt>
                <c:pt idx="1828">
                  <c:v>523.38804557741673</c:v>
                </c:pt>
                <c:pt idx="1829">
                  <c:v>523.38558060550122</c:v>
                </c:pt>
                <c:pt idx="1830">
                  <c:v>523.38312755672212</c:v>
                </c:pt>
                <c:pt idx="1831">
                  <c:v>523.38068635254353</c:v>
                </c:pt>
                <c:pt idx="1832">
                  <c:v>523.37825691500063</c:v>
                </c:pt>
                <c:pt idx="1833">
                  <c:v>523.3758391666953</c:v>
                </c:pt>
                <c:pt idx="1834">
                  <c:v>523.37343303079069</c:v>
                </c:pt>
                <c:pt idx="1835">
                  <c:v>523.37103843100704</c:v>
                </c:pt>
                <c:pt idx="1836">
                  <c:v>523.36865529161673</c:v>
                </c:pt>
                <c:pt idx="1837">
                  <c:v>523.36628353743936</c:v>
                </c:pt>
                <c:pt idx="1838">
                  <c:v>523.36392309383757</c:v>
                </c:pt>
                <c:pt idx="1839">
                  <c:v>523.36157388671199</c:v>
                </c:pt>
                <c:pt idx="1840">
                  <c:v>523.35923584249713</c:v>
                </c:pt>
                <c:pt idx="1841">
                  <c:v>523.35690888815657</c:v>
                </c:pt>
                <c:pt idx="1842">
                  <c:v>523.35459295117857</c:v>
                </c:pt>
                <c:pt idx="1843">
                  <c:v>523.35228795957187</c:v>
                </c:pt>
                <c:pt idx="1844">
                  <c:v>523.34999384186096</c:v>
                </c:pt>
                <c:pt idx="1845">
                  <c:v>523.34771052708209</c:v>
                </c:pt>
                <c:pt idx="1846">
                  <c:v>523.34543794477895</c:v>
                </c:pt>
                <c:pt idx="1847">
                  <c:v>523.34317602499812</c:v>
                </c:pt>
                <c:pt idx="1848">
                  <c:v>523.34092469828533</c:v>
                </c:pt>
                <c:pt idx="1849">
                  <c:v>523.3386838956809</c:v>
                </c:pt>
                <c:pt idx="1850">
                  <c:v>523.33645354871601</c:v>
                </c:pt>
                <c:pt idx="1851">
                  <c:v>523.3342335894082</c:v>
                </c:pt>
                <c:pt idx="1852">
                  <c:v>523.33202395025762</c:v>
                </c:pt>
                <c:pt idx="1853">
                  <c:v>523.32982456424315</c:v>
                </c:pt>
                <c:pt idx="1854">
                  <c:v>523.32763536481809</c:v>
                </c:pt>
                <c:pt idx="1855">
                  <c:v>523.3254562859064</c:v>
                </c:pt>
                <c:pt idx="1856">
                  <c:v>523.32328726189894</c:v>
                </c:pt>
                <c:pt idx="1857">
                  <c:v>523.32112822764952</c:v>
                </c:pt>
                <c:pt idx="1858">
                  <c:v>523.31897911847102</c:v>
                </c:pt>
                <c:pt idx="1859">
                  <c:v>523.31683987013184</c:v>
                </c:pt>
                <c:pt idx="1860">
                  <c:v>523.31471041885186</c:v>
                </c:pt>
                <c:pt idx="1861">
                  <c:v>523.31259070129909</c:v>
                </c:pt>
                <c:pt idx="1862">
                  <c:v>523.31048065458572</c:v>
                </c:pt>
                <c:pt idx="1863">
                  <c:v>523.30838021626471</c:v>
                </c:pt>
                <c:pt idx="1864">
                  <c:v>523.30628932432603</c:v>
                </c:pt>
                <c:pt idx="1865">
                  <c:v>523.30420791719314</c:v>
                </c:pt>
                <c:pt idx="1866">
                  <c:v>523.30213593371957</c:v>
                </c:pt>
                <c:pt idx="1867">
                  <c:v>523.30007331318541</c:v>
                </c:pt>
                <c:pt idx="1868">
                  <c:v>523.29801999529366</c:v>
                </c:pt>
                <c:pt idx="1869">
                  <c:v>523.29597592016694</c:v>
                </c:pt>
                <c:pt idx="1870">
                  <c:v>523.29394102834431</c:v>
                </c:pt>
                <c:pt idx="1871">
                  <c:v>523.2919152607775</c:v>
                </c:pt>
                <c:pt idx="1872">
                  <c:v>523.28989855882787</c:v>
                </c:pt>
                <c:pt idx="1873">
                  <c:v>523.28789086426309</c:v>
                </c:pt>
                <c:pt idx="1874">
                  <c:v>523.28589211925384</c:v>
                </c:pt>
                <c:pt idx="1875">
                  <c:v>523.28390226637043</c:v>
                </c:pt>
                <c:pt idx="1876">
                  <c:v>523.28192124857981</c:v>
                </c:pt>
                <c:pt idx="1877">
                  <c:v>523.27994900924216</c:v>
                </c:pt>
                <c:pt idx="1878">
                  <c:v>523.2779854921082</c:v>
                </c:pt>
                <c:pt idx="1879">
                  <c:v>523.27603064131551</c:v>
                </c:pt>
                <c:pt idx="1880">
                  <c:v>523.27408440138572</c:v>
                </c:pt>
                <c:pt idx="1881">
                  <c:v>523.27214671722163</c:v>
                </c:pt>
                <c:pt idx="1882">
                  <c:v>523.27021753410384</c:v>
                </c:pt>
                <c:pt idx="1883">
                  <c:v>523.26829679768787</c:v>
                </c:pt>
                <c:pt idx="1884">
                  <c:v>523.26638445400124</c:v>
                </c:pt>
                <c:pt idx="1885">
                  <c:v>523.26448044944061</c:v>
                </c:pt>
                <c:pt idx="1886">
                  <c:v>523.26258473076871</c:v>
                </c:pt>
                <c:pt idx="1887">
                  <c:v>523.26069724511137</c:v>
                </c:pt>
                <c:pt idx="1888">
                  <c:v>523.25881793995484</c:v>
                </c:pt>
                <c:pt idx="1889">
                  <c:v>523.25694676314299</c:v>
                </c:pt>
                <c:pt idx="1890">
                  <c:v>523.25508366287431</c:v>
                </c:pt>
                <c:pt idx="1891">
                  <c:v>523.25322858769925</c:v>
                </c:pt>
                <c:pt idx="1892">
                  <c:v>523.25138148651729</c:v>
                </c:pt>
                <c:pt idx="1893">
                  <c:v>523.24954230857452</c:v>
                </c:pt>
                <c:pt idx="1894">
                  <c:v>523.24771100346072</c:v>
                </c:pt>
                <c:pt idx="1895">
                  <c:v>523.24588752110662</c:v>
                </c:pt>
                <c:pt idx="1896">
                  <c:v>523.24407181178128</c:v>
                </c:pt>
                <c:pt idx="1897">
                  <c:v>523.24226382608958</c:v>
                </c:pt>
                <c:pt idx="1898">
                  <c:v>523.24046351496963</c:v>
                </c:pt>
                <c:pt idx="1899">
                  <c:v>523.2386708296898</c:v>
                </c:pt>
                <c:pt idx="1900">
                  <c:v>523.23688572184665</c:v>
                </c:pt>
                <c:pt idx="1901">
                  <c:v>523.23510814336214</c:v>
                </c:pt>
                <c:pt idx="1902">
                  <c:v>523.23333804648098</c:v>
                </c:pt>
                <c:pt idx="1903">
                  <c:v>523.23157538376847</c:v>
                </c:pt>
                <c:pt idx="1904">
                  <c:v>523.22982010810767</c:v>
                </c:pt>
                <c:pt idx="1905">
                  <c:v>523.22807217269724</c:v>
                </c:pt>
                <c:pt idx="1906">
                  <c:v>523.22633153104891</c:v>
                </c:pt>
                <c:pt idx="1907">
                  <c:v>523.22459813698504</c:v>
                </c:pt>
                <c:pt idx="1908">
                  <c:v>523.22287194463615</c:v>
                </c:pt>
                <c:pt idx="1909">
                  <c:v>523.22115290843874</c:v>
                </c:pt>
                <c:pt idx="1910">
                  <c:v>523.2194409831327</c:v>
                </c:pt>
                <c:pt idx="1911">
                  <c:v>523.21773612375944</c:v>
                </c:pt>
                <c:pt idx="1912">
                  <c:v>523.21603828565901</c:v>
                </c:pt>
                <c:pt idx="1913">
                  <c:v>523.21434742446831</c:v>
                </c:pt>
                <c:pt idx="1914">
                  <c:v>523.21266349611847</c:v>
                </c:pt>
                <c:pt idx="1915">
                  <c:v>523.21098645683276</c:v>
                </c:pt>
                <c:pt idx="1916">
                  <c:v>523.20931626312449</c:v>
                </c:pt>
                <c:pt idx="1917">
                  <c:v>523.20765287179449</c:v>
                </c:pt>
                <c:pt idx="1918">
                  <c:v>523.20599623992928</c:v>
                </c:pt>
                <c:pt idx="1919">
                  <c:v>523.20434632489867</c:v>
                </c:pt>
                <c:pt idx="1920">
                  <c:v>523.20270308435363</c:v>
                </c:pt>
                <c:pt idx="1921">
                  <c:v>523.20106647622436</c:v>
                </c:pt>
                <c:pt idx="1922">
                  <c:v>523.19943645871797</c:v>
                </c:pt>
                <c:pt idx="1923">
                  <c:v>523.19781299031649</c:v>
                </c:pt>
                <c:pt idx="1924">
                  <c:v>523.1961960297748</c:v>
                </c:pt>
                <c:pt idx="1925">
                  <c:v>523.19458553611844</c:v>
                </c:pt>
                <c:pt idx="1926">
                  <c:v>523.19298146864173</c:v>
                </c:pt>
                <c:pt idx="1927">
                  <c:v>523.19138378690582</c:v>
                </c:pt>
                <c:pt idx="1928">
                  <c:v>523.18979245073649</c:v>
                </c:pt>
                <c:pt idx="1929">
                  <c:v>523.18820742022228</c:v>
                </c:pt>
                <c:pt idx="1930">
                  <c:v>523.18662865571252</c:v>
                </c:pt>
                <c:pt idx="1931">
                  <c:v>523.18505611781541</c:v>
                </c:pt>
                <c:pt idx="1932">
                  <c:v>523.18348976739583</c:v>
                </c:pt>
                <c:pt idx="1933">
                  <c:v>523.18192956557391</c:v>
                </c:pt>
                <c:pt idx="1934">
                  <c:v>523.18037547372285</c:v>
                </c:pt>
                <c:pt idx="1935">
                  <c:v>523.17882745346685</c:v>
                </c:pt>
                <c:pt idx="1936">
                  <c:v>523.17728546667968</c:v>
                </c:pt>
                <c:pt idx="1937">
                  <c:v>523.17574947548235</c:v>
                </c:pt>
                <c:pt idx="1938">
                  <c:v>523.17421944224179</c:v>
                </c:pt>
                <c:pt idx="1939">
                  <c:v>523.17269532956868</c:v>
                </c:pt>
                <c:pt idx="1940">
                  <c:v>523.17117710031562</c:v>
                </c:pt>
                <c:pt idx="1941">
                  <c:v>523.16966471757564</c:v>
                </c:pt>
                <c:pt idx="1942">
                  <c:v>523.16815814468021</c:v>
                </c:pt>
                <c:pt idx="1943">
                  <c:v>523.16665734519734</c:v>
                </c:pt>
                <c:pt idx="1944">
                  <c:v>523.16516228293028</c:v>
                </c:pt>
                <c:pt idx="1945">
                  <c:v>523.16367292191546</c:v>
                </c:pt>
                <c:pt idx="1946">
                  <c:v>523.16218922642076</c:v>
                </c:pt>
                <c:pt idx="1947">
                  <c:v>523.16071116094406</c:v>
                </c:pt>
                <c:pt idx="1948">
                  <c:v>523.15923869021117</c:v>
                </c:pt>
                <c:pt idx="1949">
                  <c:v>523.15777177917471</c:v>
                </c:pt>
                <c:pt idx="1950">
                  <c:v>523.15631039301195</c:v>
                </c:pt>
                <c:pt idx="1951">
                  <c:v>523.15485449712332</c:v>
                </c:pt>
                <c:pt idx="1952">
                  <c:v>523.15340405713096</c:v>
                </c:pt>
                <c:pt idx="1953">
                  <c:v>523.15195903887695</c:v>
                </c:pt>
                <c:pt idx="1954">
                  <c:v>523.15051940842159</c:v>
                </c:pt>
                <c:pt idx="1955">
                  <c:v>523.14908513204216</c:v>
                </c:pt>
                <c:pt idx="1956">
                  <c:v>523.14765617623107</c:v>
                </c:pt>
                <c:pt idx="1957">
                  <c:v>523.14623250769432</c:v>
                </c:pt>
                <c:pt idx="1958">
                  <c:v>523.14481409334996</c:v>
                </c:pt>
                <c:pt idx="1959">
                  <c:v>523.14340090032681</c:v>
                </c:pt>
                <c:pt idx="1960">
                  <c:v>523.14199289596263</c:v>
                </c:pt>
                <c:pt idx="1961">
                  <c:v>523.14059004780256</c:v>
                </c:pt>
                <c:pt idx="1962">
                  <c:v>523.13919232359797</c:v>
                </c:pt>
                <c:pt idx="1963">
                  <c:v>523.13779969130474</c:v>
                </c:pt>
                <c:pt idx="1964">
                  <c:v>523.13641211908191</c:v>
                </c:pt>
                <c:pt idx="1965">
                  <c:v>523.13502957528988</c:v>
                </c:pt>
                <c:pt idx="1966">
                  <c:v>523.13365202848956</c:v>
                </c:pt>
                <c:pt idx="1967">
                  <c:v>523.1322794474404</c:v>
                </c:pt>
                <c:pt idx="1968">
                  <c:v>523.13091180109916</c:v>
                </c:pt>
                <c:pt idx="1969">
                  <c:v>523.12954905861852</c:v>
                </c:pt>
                <c:pt idx="1970">
                  <c:v>523.12819118934578</c:v>
                </c:pt>
                <c:pt idx="1971">
                  <c:v>523.1268381628214</c:v>
                </c:pt>
                <c:pt idx="1972">
                  <c:v>523.12548994877727</c:v>
                </c:pt>
                <c:pt idx="1973">
                  <c:v>523.12414651713596</c:v>
                </c:pt>
                <c:pt idx="1974">
                  <c:v>523.12280783800895</c:v>
                </c:pt>
                <c:pt idx="1975">
                  <c:v>523.12147388169547</c:v>
                </c:pt>
                <c:pt idx="1976">
                  <c:v>523.12014461868091</c:v>
                </c:pt>
                <c:pt idx="1977">
                  <c:v>523.1188200196359</c:v>
                </c:pt>
                <c:pt idx="1978">
                  <c:v>523.11750005541467</c:v>
                </c:pt>
                <c:pt idx="1979">
                  <c:v>523.11618469705388</c:v>
                </c:pt>
                <c:pt idx="1980">
                  <c:v>523.11487391577134</c:v>
                </c:pt>
                <c:pt idx="1981">
                  <c:v>523.11356768296469</c:v>
                </c:pt>
                <c:pt idx="1982">
                  <c:v>523.11226597021005</c:v>
                </c:pt>
                <c:pt idx="1983">
                  <c:v>523.11096874926102</c:v>
                </c:pt>
                <c:pt idx="1984">
                  <c:v>523.10967599204719</c:v>
                </c:pt>
                <c:pt idx="1985">
                  <c:v>523.10838767067287</c:v>
                </c:pt>
                <c:pt idx="1986">
                  <c:v>523.10710375741621</c:v>
                </c:pt>
                <c:pt idx="1987">
                  <c:v>523.10582422472748</c:v>
                </c:pt>
                <c:pt idx="1988">
                  <c:v>523.10454904522828</c:v>
                </c:pt>
                <c:pt idx="1989">
                  <c:v>523.10327819171027</c:v>
                </c:pt>
                <c:pt idx="1990">
                  <c:v>523.10201163713361</c:v>
                </c:pt>
                <c:pt idx="1991">
                  <c:v>523.10074935462637</c:v>
                </c:pt>
                <c:pt idx="1992">
                  <c:v>523.09949131748283</c:v>
                </c:pt>
                <c:pt idx="1993">
                  <c:v>523.09823749916256</c:v>
                </c:pt>
                <c:pt idx="1994">
                  <c:v>523.09698787328932</c:v>
                </c:pt>
                <c:pt idx="1995">
                  <c:v>523.09574241364987</c:v>
                </c:pt>
                <c:pt idx="1996">
                  <c:v>523.09450109419288</c:v>
                </c:pt>
                <c:pt idx="1997">
                  <c:v>523.09326388902753</c:v>
                </c:pt>
                <c:pt idx="1998">
                  <c:v>523.09203077242262</c:v>
                </c:pt>
                <c:pt idx="1999">
                  <c:v>523.09080171880566</c:v>
                </c:pt>
                <c:pt idx="2000">
                  <c:v>523.08957670276129</c:v>
                </c:pt>
                <c:pt idx="2001">
                  <c:v>523.08835569903067</c:v>
                </c:pt>
                <c:pt idx="2002">
                  <c:v>523.08713868251004</c:v>
                </c:pt>
                <c:pt idx="2003">
                  <c:v>523.08592562824992</c:v>
                </c:pt>
                <c:pt idx="2004">
                  <c:v>523.08471651145385</c:v>
                </c:pt>
                <c:pt idx="2005">
                  <c:v>523.08351130747735</c:v>
                </c:pt>
                <c:pt idx="2006">
                  <c:v>523.08230999182695</c:v>
                </c:pt>
                <c:pt idx="2007">
                  <c:v>523.0811125401591</c:v>
                </c:pt>
                <c:pt idx="2008">
                  <c:v>523.07991892827931</c:v>
                </c:pt>
                <c:pt idx="2009">
                  <c:v>523.07872913214089</c:v>
                </c:pt>
                <c:pt idx="2010">
                  <c:v>523.07754312784391</c:v>
                </c:pt>
                <c:pt idx="2011">
                  <c:v>523.07636089163452</c:v>
                </c:pt>
                <c:pt idx="2012">
                  <c:v>523.07518239990361</c:v>
                </c:pt>
                <c:pt idx="2013">
                  <c:v>523.07400762918587</c:v>
                </c:pt>
                <c:pt idx="2014">
                  <c:v>523.07283655615902</c:v>
                </c:pt>
                <c:pt idx="2015">
                  <c:v>523.07166915764265</c:v>
                </c:pt>
                <c:pt idx="2016">
                  <c:v>523.07050541059732</c:v>
                </c:pt>
                <c:pt idx="2017">
                  <c:v>523.06934529212356</c:v>
                </c:pt>
                <c:pt idx="2018">
                  <c:v>523.06818877946102</c:v>
                </c:pt>
                <c:pt idx="2019">
                  <c:v>523.06703584998718</c:v>
                </c:pt>
                <c:pt idx="2020">
                  <c:v>523.06588648121692</c:v>
                </c:pt>
                <c:pt idx="2021">
                  <c:v>523.06474065080124</c:v>
                </c:pt>
                <c:pt idx="2022">
                  <c:v>523.06359833652641</c:v>
                </c:pt>
                <c:pt idx="2023">
                  <c:v>523.06245951631308</c:v>
                </c:pt>
                <c:pt idx="2024">
                  <c:v>523.06132416821549</c:v>
                </c:pt>
                <c:pt idx="2025">
                  <c:v>523.0601922704202</c:v>
                </c:pt>
                <c:pt idx="2026">
                  <c:v>523.05906380124554</c:v>
                </c:pt>
                <c:pt idx="2027">
                  <c:v>523.05793873914081</c:v>
                </c:pt>
                <c:pt idx="2028">
                  <c:v>523.0568170626849</c:v>
                </c:pt>
                <c:pt idx="2029">
                  <c:v>523.05569875058575</c:v>
                </c:pt>
                <c:pt idx="2030">
                  <c:v>523.05458378167964</c:v>
                </c:pt>
                <c:pt idx="2031">
                  <c:v>523.05347213492996</c:v>
                </c:pt>
                <c:pt idx="2032">
                  <c:v>523.05236378942664</c:v>
                </c:pt>
                <c:pt idx="2033">
                  <c:v>523.05125872438509</c:v>
                </c:pt>
                <c:pt idx="2034">
                  <c:v>523.05015691914548</c:v>
                </c:pt>
                <c:pt idx="2035">
                  <c:v>523.04905835317186</c:v>
                </c:pt>
                <c:pt idx="2036">
                  <c:v>523.0479630060513</c:v>
                </c:pt>
                <c:pt idx="2037">
                  <c:v>523.04687085749322</c:v>
                </c:pt>
                <c:pt idx="2038">
                  <c:v>523.04578188732842</c:v>
                </c:pt>
                <c:pt idx="2039">
                  <c:v>523.04469607550823</c:v>
                </c:pt>
                <c:pt idx="2040">
                  <c:v>523.0436134021038</c:v>
                </c:pt>
                <c:pt idx="2041">
                  <c:v>523.04253384730544</c:v>
                </c:pt>
                <c:pt idx="2042">
                  <c:v>523.04145739142143</c:v>
                </c:pt>
                <c:pt idx="2043">
                  <c:v>523.04038401487765</c:v>
                </c:pt>
                <c:pt idx="2044">
                  <c:v>523.03931369821657</c:v>
                </c:pt>
                <c:pt idx="2045">
                  <c:v>523.03824642209645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F-4A01-9942-2657ABAEB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95279"/>
        <c:axId val="1952392879"/>
      </c:scatterChart>
      <c:valAx>
        <c:axId val="195239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92879"/>
        <c:crosses val="autoZero"/>
        <c:crossBetween val="midCat"/>
      </c:valAx>
      <c:valAx>
        <c:axId val="195239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baseline="0"/>
                  <a:t> [K]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9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726163</xdr:colOff>
      <xdr:row>92</xdr:row>
      <xdr:rowOff>126548</xdr:rowOff>
    </xdr:from>
    <xdr:to>
      <xdr:col>8</xdr:col>
      <xdr:colOff>559089</xdr:colOff>
      <xdr:row>109</xdr:row>
      <xdr:rowOff>28477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E22BE9-0F27-4FD5-BB44-E2C564658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63" y="16649122"/>
          <a:ext cx="7358619" cy="2948043"/>
        </a:xfrm>
        <a:prstGeom prst="rect">
          <a:avLst/>
        </a:prstGeom>
      </xdr:spPr>
    </xdr:pic>
    <xdr:clientData/>
  </xdr:twoCellAnchor>
  <xdr:twoCellAnchor editAs="oneCell">
    <xdr:from>
      <xdr:col>0</xdr:col>
      <xdr:colOff>492613</xdr:colOff>
      <xdr:row>80</xdr:row>
      <xdr:rowOff>175401</xdr:rowOff>
    </xdr:from>
    <xdr:to>
      <xdr:col>6</xdr:col>
      <xdr:colOff>237906</xdr:colOff>
      <xdr:row>83</xdr:row>
      <xdr:rowOff>105091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A46C19-2972-4F7E-BBB5-ED929185D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613" y="14547777"/>
          <a:ext cx="4177719" cy="467240"/>
        </a:xfrm>
        <a:prstGeom prst="rect">
          <a:avLst/>
        </a:prstGeom>
      </xdr:spPr>
    </xdr:pic>
    <xdr:clientData/>
  </xdr:twoCellAnchor>
  <xdr:twoCellAnchor editAs="oneCell">
    <xdr:from>
      <xdr:col>0</xdr:col>
      <xdr:colOff>131501</xdr:colOff>
      <xdr:row>85</xdr:row>
      <xdr:rowOff>170904</xdr:rowOff>
    </xdr:from>
    <xdr:to>
      <xdr:col>7</xdr:col>
      <xdr:colOff>1510669</xdr:colOff>
      <xdr:row>91</xdr:row>
      <xdr:rowOff>30792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112E65-F6E8-449E-9179-5E027554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501" y="15439196"/>
          <a:ext cx="6500034" cy="934987"/>
        </a:xfrm>
        <a:prstGeom prst="rect">
          <a:avLst/>
        </a:prstGeom>
      </xdr:spPr>
    </xdr:pic>
    <xdr:clientData/>
  </xdr:twoCellAnchor>
  <xdr:twoCellAnchor>
    <xdr:from>
      <xdr:col>0</xdr:col>
      <xdr:colOff>179860</xdr:colOff>
      <xdr:row>37</xdr:row>
      <xdr:rowOff>35411</xdr:rowOff>
    </xdr:from>
    <xdr:to>
      <xdr:col>6</xdr:col>
      <xdr:colOff>67436</xdr:colOff>
      <xdr:row>52</xdr:row>
      <xdr:rowOff>59427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BD5DD2-9377-9F12-8E77-55723F24C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605670</xdr:colOff>
      <xdr:row>21</xdr:row>
      <xdr:rowOff>104240</xdr:rowOff>
    </xdr:from>
    <xdr:to>
      <xdr:col>10</xdr:col>
      <xdr:colOff>258595</xdr:colOff>
      <xdr:row>36</xdr:row>
      <xdr:rowOff>107371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8AF7F3-6B31-ABB0-D12C-F3471CA2F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408528</xdr:colOff>
      <xdr:row>37</xdr:row>
      <xdr:rowOff>68712</xdr:rowOff>
    </xdr:from>
    <xdr:to>
      <xdr:col>11</xdr:col>
      <xdr:colOff>34839</xdr:colOff>
      <xdr:row>52</xdr:row>
      <xdr:rowOff>71844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27AED7-6DD8-466C-B3FA-43C003AFC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345163</xdr:colOff>
      <xdr:row>55</xdr:row>
      <xdr:rowOff>57150</xdr:rowOff>
    </xdr:from>
    <xdr:to>
      <xdr:col>7</xdr:col>
      <xdr:colOff>1546634</xdr:colOff>
      <xdr:row>72</xdr:row>
      <xdr:rowOff>122599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13C32E-7EA5-450B-E323-7443766F4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32</xdr:row>
      <xdr:rowOff>14287</xdr:rowOff>
    </xdr:from>
    <xdr:to>
      <xdr:col>7</xdr:col>
      <xdr:colOff>914400</xdr:colOff>
      <xdr:row>46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B4A426-5876-1FBD-CACF-CC8549F6F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B074B-3AC1-43F3-B21B-81E846CD0F93}">
  <dimension ref="A2:AN8059"/>
  <sheetViews>
    <sheetView topLeftCell="A42" zoomScale="101" zoomScaleNormal="55" workbookViewId="0">
      <selection activeCell="C78" sqref="C78"/>
    </sheetView>
  </sheetViews>
  <sheetFormatPr defaultColWidth="8.7109375" defaultRowHeight="14.25" x14ac:dyDescent="0.2"/>
  <cols>
    <col min="1" max="1" width="16.7109375" style="1" bestFit="1" customWidth="1"/>
    <col min="2" max="2" width="8.7109375" style="1"/>
    <col min="3" max="3" width="13.5703125" style="1" customWidth="1"/>
    <col min="4" max="5" width="8.7109375" style="1"/>
    <col min="6" max="6" width="9.85546875" style="1" customWidth="1"/>
    <col min="7" max="7" width="10.28515625" style="1" bestFit="1" customWidth="1"/>
    <col min="8" max="8" width="36" style="1" customWidth="1"/>
    <col min="9" max="10" width="8.7109375" style="1"/>
    <col min="11" max="11" width="10.140625" style="1" bestFit="1" customWidth="1"/>
    <col min="12" max="13" width="10.28515625" style="1" bestFit="1" customWidth="1"/>
    <col min="14" max="14" width="11.140625" style="1" bestFit="1" customWidth="1"/>
    <col min="15" max="15" width="10.28515625" style="1" bestFit="1" customWidth="1"/>
    <col min="16" max="19" width="8.7109375" style="1"/>
    <col min="20" max="20" width="18" style="1" customWidth="1"/>
    <col min="21" max="21" width="10.7109375" style="1" customWidth="1"/>
    <col min="22" max="23" width="8.7109375" style="1"/>
    <col min="24" max="24" width="11.5703125" style="1" customWidth="1"/>
    <col min="25" max="25" width="12.5703125" style="1" customWidth="1"/>
    <col min="26" max="27" width="8.7109375" style="1"/>
    <col min="28" max="28" width="12.140625" style="1" customWidth="1"/>
    <col min="29" max="31" width="8.7109375" style="1"/>
    <col min="32" max="32" width="12.140625" style="1" customWidth="1"/>
    <col min="33" max="33" width="13.42578125" style="1" customWidth="1"/>
    <col min="34" max="34" width="13.5703125" style="1" customWidth="1"/>
    <col min="35" max="35" width="11.42578125" style="1" customWidth="1"/>
    <col min="36" max="36" width="15" style="1" bestFit="1" customWidth="1"/>
    <col min="37" max="37" width="10.5703125" style="1" customWidth="1"/>
    <col min="38" max="38" width="11.85546875" style="1" bestFit="1" customWidth="1"/>
    <col min="39" max="39" width="10.140625" style="1" bestFit="1" customWidth="1"/>
    <col min="40" max="16384" width="8.7109375" style="1"/>
  </cols>
  <sheetData>
    <row r="2" spans="1:40" x14ac:dyDescent="0.2">
      <c r="B2" s="31" t="s">
        <v>0</v>
      </c>
      <c r="C2" s="31"/>
      <c r="E2" s="2"/>
      <c r="M2" s="33" t="s">
        <v>74</v>
      </c>
      <c r="N2" s="33"/>
      <c r="O2" s="33"/>
      <c r="P2" s="33"/>
      <c r="Q2" s="33"/>
      <c r="R2" s="33"/>
      <c r="S2" s="33"/>
    </row>
    <row r="3" spans="1:40" x14ac:dyDescent="0.2">
      <c r="L3" s="1" t="s">
        <v>54</v>
      </c>
      <c r="M3" s="32" t="s">
        <v>56</v>
      </c>
      <c r="N3" s="32"/>
      <c r="O3" s="32"/>
      <c r="P3" s="32"/>
      <c r="Q3" s="32"/>
      <c r="R3" s="32"/>
      <c r="S3" s="32"/>
      <c r="T3" s="32" t="s">
        <v>75</v>
      </c>
      <c r="U3" s="32"/>
      <c r="V3" s="32"/>
      <c r="W3" s="32"/>
      <c r="X3" s="32"/>
      <c r="Y3" s="32"/>
      <c r="AM3" s="1" t="s">
        <v>85</v>
      </c>
    </row>
    <row r="4" spans="1:40" ht="17.25" x14ac:dyDescent="0.2">
      <c r="B4" s="27" t="s">
        <v>1</v>
      </c>
      <c r="C4" s="27" t="s">
        <v>2</v>
      </c>
      <c r="D4" s="27" t="s">
        <v>3</v>
      </c>
      <c r="E4" s="27" t="s">
        <v>4</v>
      </c>
      <c r="F4" s="27" t="s">
        <v>5</v>
      </c>
      <c r="G4" s="27" t="s">
        <v>6</v>
      </c>
      <c r="H4" s="27" t="s">
        <v>7</v>
      </c>
      <c r="K4" s="26" t="s">
        <v>46</v>
      </c>
      <c r="L4" s="26" t="s">
        <v>47</v>
      </c>
      <c r="M4" s="26" t="s">
        <v>1</v>
      </c>
      <c r="N4" s="26" t="s">
        <v>48</v>
      </c>
      <c r="O4" s="26" t="s">
        <v>49</v>
      </c>
      <c r="P4" s="26" t="s">
        <v>50</v>
      </c>
      <c r="Q4" s="26" t="s">
        <v>51</v>
      </c>
      <c r="R4" s="26" t="s">
        <v>52</v>
      </c>
      <c r="S4" s="26" t="s">
        <v>53</v>
      </c>
      <c r="T4" s="26" t="s">
        <v>55</v>
      </c>
      <c r="U4" s="26" t="s">
        <v>57</v>
      </c>
      <c r="V4" s="26" t="s">
        <v>58</v>
      </c>
      <c r="W4" s="26" t="s">
        <v>59</v>
      </c>
      <c r="X4" s="26" t="s">
        <v>60</v>
      </c>
      <c r="Y4" s="26" t="s">
        <v>61</v>
      </c>
      <c r="Z4" s="26" t="s">
        <v>62</v>
      </c>
      <c r="AA4" s="26" t="s">
        <v>63</v>
      </c>
      <c r="AB4" s="26" t="s">
        <v>64</v>
      </c>
      <c r="AC4" s="26" t="s">
        <v>65</v>
      </c>
      <c r="AD4" s="26" t="s">
        <v>66</v>
      </c>
      <c r="AE4" s="26" t="s">
        <v>67</v>
      </c>
      <c r="AF4" s="26" t="s">
        <v>68</v>
      </c>
      <c r="AG4" s="26" t="s">
        <v>69</v>
      </c>
      <c r="AH4" s="26" t="s">
        <v>70</v>
      </c>
      <c r="AI4" s="26" t="s">
        <v>71</v>
      </c>
      <c r="AJ4" s="26" t="s">
        <v>72</v>
      </c>
      <c r="AK4" s="26" t="s">
        <v>73</v>
      </c>
      <c r="AL4" s="26" t="s">
        <v>76</v>
      </c>
      <c r="AM4" s="26" t="s">
        <v>84</v>
      </c>
      <c r="AN4" s="26" t="s">
        <v>88</v>
      </c>
    </row>
    <row r="5" spans="1:40" x14ac:dyDescent="0.2">
      <c r="A5" s="2" t="s">
        <v>33</v>
      </c>
      <c r="B5" s="3">
        <v>5.3999999999999999E-2</v>
      </c>
      <c r="C5" s="3">
        <v>0.1009</v>
      </c>
      <c r="D5" s="3">
        <v>0.56979999999999997</v>
      </c>
      <c r="E5" s="3">
        <v>0.23580000000000001</v>
      </c>
      <c r="F5" s="3">
        <v>4.1999999999999997E-3</v>
      </c>
      <c r="G5" s="3">
        <v>8.9999999999999998E-4</v>
      </c>
      <c r="H5" s="3">
        <v>3.44E-2</v>
      </c>
      <c r="K5" s="6">
        <v>1E-3</v>
      </c>
      <c r="L5" s="6">
        <v>0</v>
      </c>
      <c r="M5" s="6">
        <f xml:space="preserve"> B5*$G$11</f>
        <v>4.0903810174876466E-2</v>
      </c>
      <c r="N5" s="6">
        <f t="shared" ref="N5:S5" si="0" xml:space="preserve"> C5*$G$11</f>
        <v>7.6429526789722882E-2</v>
      </c>
      <c r="O5" s="6">
        <f t="shared" si="0"/>
        <v>0.43161094514156684</v>
      </c>
      <c r="P5" s="6">
        <f t="shared" si="0"/>
        <v>0.17861330443029391</v>
      </c>
      <c r="Q5" s="6">
        <f t="shared" si="0"/>
        <v>3.1814074580459473E-3</v>
      </c>
      <c r="R5" s="6">
        <f t="shared" si="0"/>
        <v>6.8173016958127444E-4</v>
      </c>
      <c r="S5" s="6">
        <f t="shared" si="0"/>
        <v>2.6057242037328711E-2</v>
      </c>
      <c r="T5" s="6">
        <f>$C$8</f>
        <v>518.15</v>
      </c>
      <c r="U5" s="6">
        <f xml:space="preserve"> $C$7*(M5/SUM($M5:$S5))</f>
        <v>3.51</v>
      </c>
      <c r="V5" s="6">
        <f t="shared" ref="U5:AA6" si="1" xml:space="preserve"> $C$7*(N5/SUM($M5:$S5))</f>
        <v>6.5585000000000004</v>
      </c>
      <c r="W5" s="6">
        <f t="shared" si="1"/>
        <v>37.036999999999999</v>
      </c>
      <c r="X5" s="6">
        <f t="shared" si="1"/>
        <v>15.327</v>
      </c>
      <c r="Y5" s="6">
        <f t="shared" si="1"/>
        <v>0.27299999999999996</v>
      </c>
      <c r="Z5" s="6">
        <f t="shared" si="1"/>
        <v>5.8499999999999996E-2</v>
      </c>
      <c r="AA5" s="6">
        <f t="shared" si="1"/>
        <v>2.2360000000000002</v>
      </c>
      <c r="AB5" s="6">
        <f xml:space="preserve"> 3453.38</f>
        <v>3453.38</v>
      </c>
      <c r="AC5" s="6">
        <f xml:space="preserve"> 0.499*EXP(17197/(8.314*T5))</f>
        <v>27.026554836986293</v>
      </c>
      <c r="AD5" s="6">
        <f xml:space="preserve"> 0.0000000000662*EXP(124119/(8.314*T5))</f>
        <v>215.64111138984114</v>
      </c>
      <c r="AE5" s="6">
        <f xml:space="preserve"> 1+AB5*Z5/W5+AC5*SQRT(W5)+AD5*Z5</f>
        <v>183.54791678469189</v>
      </c>
      <c r="AF5" s="6">
        <f xml:space="preserve"> 10^(3066/T5 - 10.592)</f>
        <v>2.1144890595866923E-5</v>
      </c>
      <c r="AG5" s="6">
        <f xml:space="preserve"> 10^(-2073/T5+2.029)</f>
        <v>1.0671562758583669E-2</v>
      </c>
      <c r="AH5" s="6">
        <f xml:space="preserve"> 1.07*EXP(36696/(8.314*T5))</f>
        <v>5355.9534195306951</v>
      </c>
      <c r="AI5" s="6">
        <f xml:space="preserve"> 12200000000*EXP(-94756/(8.314*T5))</f>
        <v>3.4172260893418756</v>
      </c>
      <c r="AJ5" s="6">
        <f xml:space="preserve"> AH5*(V5*W5*(1-1/AF5*((Z5*Y5)/(W5^3*V5))))/(1+AB5*Z5/W5+AC5*SQRT(W5)+AD5*Z5)^3</f>
        <v>0.20991486195390585</v>
      </c>
      <c r="AK5" s="6">
        <f xml:space="preserve"> AI5*(V5*(1-1/AG5*((Z5*U5)/(W5*V5))))/(1+AB5*Z5/W5+AC5*SQRT(W5)+AD5*Z5)</f>
        <v>0.11243152794142343</v>
      </c>
      <c r="AL5" s="1">
        <f xml:space="preserve"> Q5/SUM(M5:S5)</f>
        <v>4.1999999999999997E-3</v>
      </c>
      <c r="AM5" s="1">
        <f xml:space="preserve"> C7*100000</f>
        <v>6500000</v>
      </c>
      <c r="AN5" s="1">
        <f xml:space="preserve"> AM5*0.00001</f>
        <v>65</v>
      </c>
    </row>
    <row r="6" spans="1:40" x14ac:dyDescent="0.2">
      <c r="B6" s="4"/>
      <c r="C6" s="5"/>
      <c r="L6" s="1">
        <f xml:space="preserve"> L5+$K$5</f>
        <v>1E-3</v>
      </c>
      <c r="M6" s="1">
        <f xml:space="preserve"> M5+(1*AK5)*$C$16*(1-$C$17)*$G$8*(L6-L5)</f>
        <v>4.1055292383309482E-2</v>
      </c>
      <c r="N6" s="1">
        <f xml:space="preserve"> N5+(-1*AK5-1*AJ5)*$C$16*(1-$C$17)*$G$8*(L6-L5)</f>
        <v>7.5995220292997212E-2</v>
      </c>
      <c r="O6" s="1">
        <f xml:space="preserve"> O5+(-1*AK5-3*AJ5)*$C$16*(1-$C$17)*$G$8*(L6-L5)</f>
        <v>0.43061099006825587</v>
      </c>
      <c r="P6" s="1">
        <f xml:space="preserve"> P5</f>
        <v>0.17861330443029391</v>
      </c>
      <c r="Q6" s="1">
        <f xml:space="preserve"> Q5+(1*AJ5)*$C$16*(1-$C$17)*$G$8*(L6-L5)</f>
        <v>3.4642317463386058E-3</v>
      </c>
      <c r="R6" s="1">
        <f xml:space="preserve"> R5+(1*AK5+1*AJ5)*$C$16*(1-$C$17)*$G$8*(L6-L5)</f>
        <v>1.1160366663069481E-3</v>
      </c>
      <c r="S6" s="1">
        <f xml:space="preserve"> S5</f>
        <v>2.6057242037328711E-2</v>
      </c>
      <c r="T6" s="1">
        <f xml:space="preserve"> T5-((AJ5*$C$19+AK5*$C$20)*$C$16*(1-$C$17)+$C$11*$G$13*(T5-$G$14))/($G$9*$C$18)*$G$8*(L6-L5)</f>
        <v>518.37512982027783</v>
      </c>
      <c r="U6" s="6">
        <f t="shared" si="1"/>
        <v>3.5256316257199884</v>
      </c>
      <c r="V6" s="6">
        <f t="shared" si="1"/>
        <v>6.5261050771976112</v>
      </c>
      <c r="W6" s="6">
        <f t="shared" si="1"/>
        <v>36.978806795306959</v>
      </c>
      <c r="X6" s="6">
        <f t="shared" si="1"/>
        <v>15.338454029127874</v>
      </c>
      <c r="Y6" s="6">
        <f t="shared" si="1"/>
        <v>0.29749160935655306</v>
      </c>
      <c r="Z6" s="6">
        <f t="shared" si="1"/>
        <v>9.5839876853355432E-2</v>
      </c>
      <c r="AA6" s="6">
        <f t="shared" si="1"/>
        <v>2.2376709864376543</v>
      </c>
      <c r="AB6" s="6">
        <f xml:space="preserve"> 3453.38</f>
        <v>3453.38</v>
      </c>
      <c r="AC6" s="6">
        <f xml:space="preserve"> 0.499*EXP(17197/(8.314*T6))</f>
        <v>26.979739267703735</v>
      </c>
      <c r="AD6" s="6">
        <f xml:space="preserve"> 0.0000000000662*EXP(124119/(8.314*T6))</f>
        <v>212.95960495751942</v>
      </c>
      <c r="AE6" s="6">
        <f xml:space="preserve"> 1+AB6*Z6/W6+AC6*SQRT(W6)+AD6*Z6</f>
        <v>194.42466475311352</v>
      </c>
      <c r="AF6" s="6">
        <f xml:space="preserve"> 10^(3066/T6 - 10.592)</f>
        <v>2.1020140076616785E-5</v>
      </c>
      <c r="AG6" s="6">
        <f xml:space="preserve"> 10^(-2073/T6+2.029)</f>
        <v>1.0714343216998391E-2</v>
      </c>
      <c r="AH6" s="6">
        <f xml:space="preserve"> 1.07*EXP(36696/(8.314*T6))</f>
        <v>5336.1757199155609</v>
      </c>
      <c r="AI6" s="6">
        <f xml:space="preserve"> 12200000000*EXP(-94756/(8.314*T6))</f>
        <v>3.4500265384399023</v>
      </c>
      <c r="AJ6" s="6">
        <f xml:space="preserve"> AH6*(V6*W6*(1-1/AF6*((Z6*Y6)/(W6^3*V6))))/(1+AB6*Z6/W6+AC6*SQRT(W6)+AD6*Z6)^3</f>
        <v>0.17449952382800535</v>
      </c>
      <c r="AK6" s="6">
        <f xml:space="preserve"> AI6*(V6*(1-1/AG6*((Z6*U6)/(W6*V6))))/(1+AB6*Z6/W6+AC6*SQRT(W6)+AD6*Z6)</f>
        <v>0.100671045347975</v>
      </c>
      <c r="AL6" s="1">
        <f t="shared" ref="AL6:AL69" si="2" xml:space="preserve"> Q6/SUM(M6:S6)</f>
        <v>4.5767939901008164E-3</v>
      </c>
      <c r="AM6" s="8">
        <f xml:space="preserve"> AM5-L6*(150*(1-$C$17)^2/($C$29^2*$C$17^3)*$C$31*$C$9/$C$16+1.75*(1-$C$17)/($C$29*$C$17^3)*$C$9^2/$C$16)</f>
        <v>6499999.8781818179</v>
      </c>
      <c r="AN6" s="1">
        <f t="shared" ref="AN6:AN69" si="3" xml:space="preserve"> AM6*0.00001</f>
        <v>64.999998781818178</v>
      </c>
    </row>
    <row r="7" spans="1:40" x14ac:dyDescent="0.2">
      <c r="B7" s="18" t="s">
        <v>8</v>
      </c>
      <c r="C7" s="3">
        <v>65</v>
      </c>
      <c r="D7" s="7" t="s">
        <v>9</v>
      </c>
      <c r="F7" s="2"/>
      <c r="G7" s="8"/>
      <c r="K7" s="4"/>
      <c r="L7" s="1">
        <f t="shared" ref="L7:L16" si="4" xml:space="preserve"> L6+$K$5</f>
        <v>2E-3</v>
      </c>
      <c r="M7" s="1">
        <f t="shared" ref="M7:M16" si="5" xml:space="preserve"> M6+(1*AK6)*$C$16*(1-$C$17)*$G$8*(L7-L6)</f>
        <v>4.1190929357686604E-2</v>
      </c>
      <c r="N7" s="1">
        <f t="shared" ref="N7:N16" si="6" xml:space="preserve"> N6+(-1*AK6-1*AJ6)*$C$16*(1-$C$17)*$G$8*(L7-L6)</f>
        <v>7.5624475126781346E-2</v>
      </c>
      <c r="O7" s="1">
        <f t="shared" ref="O7:O16" si="7" xml:space="preserve"> O6+(-1*AK6-3*AJ6)*$C$16*(1-$C$17)*$G$8*(L7-L6)</f>
        <v>0.42977002851836249</v>
      </c>
      <c r="P7" s="1">
        <f t="shared" ref="P7:P16" si="8" xml:space="preserve"> P6</f>
        <v>0.17861330443029391</v>
      </c>
      <c r="Q7" s="1">
        <f t="shared" ref="Q7:Q16" si="9" xml:space="preserve"> Q6+(1*AJ6)*$C$16*(1-$C$17)*$G$8*(L7-L6)</f>
        <v>3.6993399381773547E-3</v>
      </c>
      <c r="R7" s="1">
        <f t="shared" ref="R7:R16" si="10" xml:space="preserve"> R6+(1*AK6+1*AJ6)*$C$16*(1-$C$17)*$G$8*(L7-L6)</f>
        <v>1.4867818325228189E-3</v>
      </c>
      <c r="S7" s="1">
        <f t="shared" ref="S7:S16" si="11" xml:space="preserve"> S6</f>
        <v>2.6057242037328711E-2</v>
      </c>
      <c r="T7" s="1">
        <f t="shared" ref="T7:T16" si="12" xml:space="preserve"> T6-((AJ6*$C$19+AK6*$C$20)*$C$16*(1-$C$17)+$C$11*$G$13*(T6-$G$14))/($G$9*$C$18)*$G$8*(L7-L6)</f>
        <v>518.55326159157744</v>
      </c>
      <c r="U7" s="6">
        <f t="shared" ref="U7:U16" si="13" xml:space="preserve"> $C$7*(M7/SUM($M7:$S7))</f>
        <v>3.539478307535493</v>
      </c>
      <c r="V7" s="6">
        <f t="shared" ref="V7:V16" si="14" xml:space="preserve"> $C$7*(N7/SUM($M7:$S7))</f>
        <v>6.4983041995883042</v>
      </c>
      <c r="W7" s="6">
        <f t="shared" ref="W7:W16" si="15" xml:space="preserve"> $C$7*(O7/SUM($M7:$S7))</f>
        <v>36.929530770244483</v>
      </c>
      <c r="X7" s="6">
        <f t="shared" ref="X7:X16" si="16" xml:space="preserve"> $C$7*(P7/SUM($M7:$S7))</f>
        <v>15.347988654941201</v>
      </c>
      <c r="Y7" s="6">
        <f t="shared" ref="Y7:Y16" si="17" xml:space="preserve"> $C$7*(Q7/SUM($M7:$S7))</f>
        <v>0.31787904928479183</v>
      </c>
      <c r="Z7" s="6">
        <f t="shared" ref="Z7:Z16" si="18" xml:space="preserve"> $C$7*(R7/SUM($M7:$S7))</f>
        <v>0.12775706026332634</v>
      </c>
      <c r="AA7" s="6">
        <f t="shared" ref="AA7:AA16" si="19" xml:space="preserve"> $C$7*(S7/SUM($M7:$S7))</f>
        <v>2.2390619581423974</v>
      </c>
      <c r="AB7" s="6">
        <f t="shared" ref="AB7:AB70" si="20" xml:space="preserve"> 3453.38</f>
        <v>3453.38</v>
      </c>
      <c r="AC7" s="6">
        <f t="shared" ref="AC7:AC16" si="21" xml:space="preserve"> 0.499*EXP(17197/(8.314*T7))</f>
        <v>26.942783122402822</v>
      </c>
      <c r="AD7" s="6">
        <f t="shared" ref="AD7:AD16" si="22" xml:space="preserve"> 0.0000000000662*EXP(124119/(8.314*T7))</f>
        <v>210.86316295398154</v>
      </c>
      <c r="AE7" s="6">
        <f t="shared" ref="AE7:AE16" si="23" xml:space="preserve"> 1+AB7*Z7/W7+AC7*SQRT(W7)+AD7*Z7</f>
        <v>203.61657525268595</v>
      </c>
      <c r="AF7" s="6">
        <f t="shared" ref="AF7:AF16" si="24" xml:space="preserve"> 10^(3066/T7 - 10.592)</f>
        <v>2.0922030407338974E-5</v>
      </c>
      <c r="AG7" s="6">
        <f t="shared" ref="AG7:AG16" si="25" xml:space="preserve"> 10^(-2073/T7+2.029)</f>
        <v>1.0748287876211385E-2</v>
      </c>
      <c r="AH7" s="6">
        <f t="shared" ref="AH7:AH16" si="26" xml:space="preserve"> 1.07*EXP(36696/(8.314*T7))</f>
        <v>5320.5906876024401</v>
      </c>
      <c r="AI7" s="6">
        <f t="shared" ref="AI7:AI16" si="27" xml:space="preserve"> 12200000000*EXP(-94756/(8.314*T7))</f>
        <v>3.4761821011475402</v>
      </c>
      <c r="AJ7" s="6">
        <f t="shared" ref="AJ7:AJ16" si="28" xml:space="preserve"> AH7*(V7*W7*(1-1/AF7*((Z7*Y7)/(W7^3*V7))))/(1+AB7*Z7/W7+AC7*SQRT(W7)+AD7*Z7)^3</f>
        <v>0.15035257142804334</v>
      </c>
      <c r="AK7" s="6">
        <f t="shared" ref="AK7:AK16" si="29" xml:space="preserve"> AI7*(V7*(1-1/AG7*((Z7*U7)/(W7*V7))))/(1+AB7*Z7/W7+AC7*SQRT(W7)+AD7*Z7)</f>
        <v>9.1491180287818122E-2</v>
      </c>
      <c r="AL7" s="1">
        <f t="shared" si="2"/>
        <v>4.8904469120737201E-3</v>
      </c>
      <c r="AM7" s="8">
        <f t="shared" ref="AM7:AM70" si="30" xml:space="preserve"> AM6-L7*(150*(1-$C$17)^2/($C$29^2*$C$17^3)*$C$31*$C$9/$C$16+1.75*(1-$C$17)/($C$29*$C$17^3)*$C$9^2/$C$16)</f>
        <v>6499999.6345454548</v>
      </c>
      <c r="AN7" s="1">
        <f t="shared" si="3"/>
        <v>64.999996345454548</v>
      </c>
    </row>
    <row r="8" spans="1:40" x14ac:dyDescent="0.2">
      <c r="B8" s="18" t="s">
        <v>10</v>
      </c>
      <c r="C8" s="9">
        <f>245+273.15</f>
        <v>518.15</v>
      </c>
      <c r="D8" s="7" t="s">
        <v>11</v>
      </c>
      <c r="F8" s="19" t="s">
        <v>34</v>
      </c>
      <c r="G8" s="21">
        <f xml:space="preserve"> C10^2*(PI()/4)</f>
        <v>1.1341149479459152E-3</v>
      </c>
      <c r="H8" s="1" t="s">
        <v>40</v>
      </c>
      <c r="K8" s="10"/>
      <c r="L8" s="1">
        <f t="shared" si="4"/>
        <v>3.0000000000000001E-3</v>
      </c>
      <c r="M8" s="1">
        <f t="shared" si="5"/>
        <v>4.1314198037708125E-2</v>
      </c>
      <c r="N8" s="1">
        <f t="shared" si="6"/>
        <v>7.5298632133482077E-2</v>
      </c>
      <c r="O8" s="1">
        <f t="shared" si="7"/>
        <v>0.4290390368985077</v>
      </c>
      <c r="P8" s="1">
        <f t="shared" si="8"/>
        <v>0.17861330443029391</v>
      </c>
      <c r="Q8" s="1">
        <f t="shared" si="9"/>
        <v>3.9019142514551105E-3</v>
      </c>
      <c r="R8" s="1">
        <f t="shared" si="10"/>
        <v>1.8126248258220944E-3</v>
      </c>
      <c r="S8" s="1">
        <f t="shared" si="11"/>
        <v>2.6057242037328711E-2</v>
      </c>
      <c r="T8" s="1">
        <f t="shared" si="12"/>
        <v>518.70101333695175</v>
      </c>
      <c r="U8" s="6">
        <f t="shared" si="13"/>
        <v>3.5519730393654005</v>
      </c>
      <c r="V8" s="6">
        <f t="shared" si="14"/>
        <v>6.4737723093428485</v>
      </c>
      <c r="W8" s="6">
        <f t="shared" si="15"/>
        <v>36.886474003631314</v>
      </c>
      <c r="X8" s="6">
        <f t="shared" si="16"/>
        <v>15.356213407054751</v>
      </c>
      <c r="Y8" s="6">
        <f t="shared" si="17"/>
        <v>0.33546564816372321</v>
      </c>
      <c r="Z8" s="6">
        <f t="shared" si="18"/>
        <v>0.15583975528045008</v>
      </c>
      <c r="AA8" s="6">
        <f t="shared" si="19"/>
        <v>2.2402618371615071</v>
      </c>
      <c r="AB8" s="6">
        <f t="shared" si="20"/>
        <v>3453.38</v>
      </c>
      <c r="AC8" s="6">
        <f t="shared" si="21"/>
        <v>26.912187409679213</v>
      </c>
      <c r="AD8" s="6">
        <f t="shared" si="22"/>
        <v>209.14101056953186</v>
      </c>
      <c r="AE8" s="6">
        <f t="shared" si="23"/>
        <v>211.63160401975236</v>
      </c>
      <c r="AF8" s="6">
        <f t="shared" si="24"/>
        <v>2.0841051485122839E-5</v>
      </c>
      <c r="AG8" s="6">
        <f t="shared" si="25"/>
        <v>1.0776507155909639E-2</v>
      </c>
      <c r="AH8" s="6">
        <f t="shared" si="26"/>
        <v>5307.7062836462355</v>
      </c>
      <c r="AI8" s="6">
        <f t="shared" si="27"/>
        <v>3.4980134998775418</v>
      </c>
      <c r="AJ8" s="6">
        <f t="shared" si="28"/>
        <v>0.13268562516681559</v>
      </c>
      <c r="AK8" s="6">
        <f t="shared" si="29"/>
        <v>8.3986862628263409E-2</v>
      </c>
      <c r="AL8" s="1">
        <f t="shared" si="2"/>
        <v>5.1610099717495882E-3</v>
      </c>
      <c r="AM8" s="8">
        <f t="shared" si="30"/>
        <v>6499999.2690909095</v>
      </c>
      <c r="AN8" s="1">
        <f t="shared" si="3"/>
        <v>64.999992690909096</v>
      </c>
    </row>
    <row r="9" spans="1:40" x14ac:dyDescent="0.2">
      <c r="B9" s="19" t="s">
        <v>12</v>
      </c>
      <c r="C9" s="9">
        <v>8</v>
      </c>
      <c r="D9" s="7" t="s">
        <v>13</v>
      </c>
      <c r="F9" s="19" t="s">
        <v>35</v>
      </c>
      <c r="G9" s="21">
        <f xml:space="preserve"> C9*G8</f>
        <v>9.0729195835673217E-3</v>
      </c>
      <c r="H9" s="23" t="s">
        <v>41</v>
      </c>
      <c r="I9" s="11"/>
      <c r="J9" s="11"/>
      <c r="K9" s="10"/>
      <c r="L9" s="1">
        <f t="shared" si="4"/>
        <v>4.0000000000000001E-3</v>
      </c>
      <c r="M9" s="1">
        <f t="shared" si="5"/>
        <v>4.1427355936237427E-2</v>
      </c>
      <c r="N9" s="1">
        <f t="shared" si="6"/>
        <v>7.5006703102908245E-2</v>
      </c>
      <c r="O9" s="1">
        <f t="shared" si="7"/>
        <v>0.42838956560384484</v>
      </c>
      <c r="P9" s="1">
        <f t="shared" si="8"/>
        <v>0.17861330443029391</v>
      </c>
      <c r="Q9" s="1">
        <f t="shared" si="9"/>
        <v>4.0806853834996406E-3</v>
      </c>
      <c r="R9" s="1">
        <f t="shared" si="10"/>
        <v>2.1045538563959237E-3</v>
      </c>
      <c r="S9" s="1">
        <f t="shared" si="11"/>
        <v>2.6057242037328711E-2</v>
      </c>
      <c r="T9" s="1">
        <f t="shared" si="12"/>
        <v>518.82766497231466</v>
      </c>
      <c r="U9" s="6">
        <f t="shared" si="13"/>
        <v>3.563386932305638</v>
      </c>
      <c r="V9" s="6">
        <f t="shared" si="14"/>
        <v>6.4517249443486238</v>
      </c>
      <c r="W9" s="6">
        <f t="shared" si="15"/>
        <v>36.848061999379269</v>
      </c>
      <c r="X9" s="6">
        <f t="shared" si="16"/>
        <v>15.363479048058318</v>
      </c>
      <c r="Y9" s="6">
        <f t="shared" si="17"/>
        <v>0.35100142506787052</v>
      </c>
      <c r="Z9" s="6">
        <f t="shared" si="18"/>
        <v>0.18102385587333206</v>
      </c>
      <c r="AA9" s="6">
        <f t="shared" si="19"/>
        <v>2.2413217949669471</v>
      </c>
      <c r="AB9" s="6">
        <f t="shared" si="20"/>
        <v>3453.38</v>
      </c>
      <c r="AC9" s="6">
        <f t="shared" si="21"/>
        <v>26.886002511778909</v>
      </c>
      <c r="AD9" s="6">
        <f t="shared" si="22"/>
        <v>207.67676715535234</v>
      </c>
      <c r="AE9" s="6">
        <f t="shared" si="23"/>
        <v>218.76494272110023</v>
      </c>
      <c r="AF9" s="6">
        <f t="shared" si="24"/>
        <v>2.0771923040636544E-5</v>
      </c>
      <c r="AG9" s="6">
        <f t="shared" si="25"/>
        <v>1.0800742627868927E-2</v>
      </c>
      <c r="AH9" s="6">
        <f t="shared" si="26"/>
        <v>5296.6925343192079</v>
      </c>
      <c r="AI9" s="6">
        <f t="shared" si="27"/>
        <v>3.5168263242450202</v>
      </c>
      <c r="AJ9" s="6">
        <f t="shared" si="28"/>
        <v>0.11913156819574366</v>
      </c>
      <c r="AK9" s="6">
        <f t="shared" si="29"/>
        <v>7.7661024649116117E-2</v>
      </c>
      <c r="AL9" s="1">
        <f t="shared" si="2"/>
        <v>5.4000219241210849E-3</v>
      </c>
      <c r="AM9" s="8">
        <f t="shared" si="30"/>
        <v>6499998.7818181822</v>
      </c>
      <c r="AN9" s="1">
        <f t="shared" si="3"/>
        <v>64.999987818181822</v>
      </c>
    </row>
    <row r="10" spans="1:40" x14ac:dyDescent="0.2">
      <c r="B10" s="19" t="s">
        <v>14</v>
      </c>
      <c r="C10" s="14">
        <v>3.7999999999999999E-2</v>
      </c>
      <c r="D10" s="7" t="s">
        <v>15</v>
      </c>
      <c r="F10" s="19" t="s">
        <v>36</v>
      </c>
      <c r="G10" s="21">
        <f xml:space="preserve"> B5*(12+16)+C5*(12+32)+D5*2+E5*16+F5*32+G5*18+H5*28</f>
        <v>11.9778</v>
      </c>
      <c r="H10" s="24" t="s">
        <v>42</v>
      </c>
      <c r="J10" s="11"/>
      <c r="K10" s="10"/>
      <c r="L10" s="1">
        <f t="shared" si="4"/>
        <v>5.0000000000000001E-3</v>
      </c>
      <c r="M10" s="1">
        <f t="shared" si="5"/>
        <v>4.1531990852603132E-2</v>
      </c>
      <c r="N10" s="1">
        <f t="shared" si="6"/>
        <v>7.4741558822534068E-2</v>
      </c>
      <c r="O10" s="1">
        <f t="shared" si="7"/>
        <v>0.42780340259545369</v>
      </c>
      <c r="P10" s="1">
        <f t="shared" si="8"/>
        <v>0.17861330443029391</v>
      </c>
      <c r="Q10" s="1">
        <f t="shared" si="9"/>
        <v>4.2411947475081216E-3</v>
      </c>
      <c r="R10" s="1">
        <f t="shared" si="10"/>
        <v>2.3696981367701069E-3</v>
      </c>
      <c r="S10" s="1">
        <f t="shared" si="11"/>
        <v>2.6057242037328711E-2</v>
      </c>
      <c r="T10" s="1">
        <f t="shared" si="12"/>
        <v>518.93893996941927</v>
      </c>
      <c r="U10" s="6">
        <f t="shared" si="13"/>
        <v>3.5739053611631584</v>
      </c>
      <c r="V10" s="6">
        <f t="shared" si="14"/>
        <v>6.4316506936917905</v>
      </c>
      <c r="W10" s="6">
        <f t="shared" si="15"/>
        <v>36.813281585414366</v>
      </c>
      <c r="X10" s="6">
        <f t="shared" si="16"/>
        <v>15.370008351971034</v>
      </c>
      <c r="Y10" s="6">
        <f t="shared" si="17"/>
        <v>0.36496272715773886</v>
      </c>
      <c r="Z10" s="6">
        <f t="shared" si="18"/>
        <v>0.20391694935592544</v>
      </c>
      <c r="AA10" s="6">
        <f t="shared" si="19"/>
        <v>2.2422743312459859</v>
      </c>
      <c r="AB10" s="6">
        <f t="shared" si="20"/>
        <v>3453.38</v>
      </c>
      <c r="AC10" s="6">
        <f t="shared" si="21"/>
        <v>26.863028253880007</v>
      </c>
      <c r="AD10" s="6">
        <f t="shared" si="22"/>
        <v>206.3993426163857</v>
      </c>
      <c r="AE10" s="6">
        <f t="shared" si="23"/>
        <v>225.2059659180054</v>
      </c>
      <c r="AF10" s="6">
        <f t="shared" si="24"/>
        <v>2.0711404377545143E-5</v>
      </c>
      <c r="AG10" s="6">
        <f t="shared" si="25"/>
        <v>1.0822070879832653E-2</v>
      </c>
      <c r="AH10" s="6">
        <f t="shared" si="26"/>
        <v>5287.0392383578792</v>
      </c>
      <c r="AI10" s="6">
        <f t="shared" si="27"/>
        <v>3.5334309492289897</v>
      </c>
      <c r="AJ10" s="6">
        <f t="shared" si="28"/>
        <v>0.10836998165129544</v>
      </c>
      <c r="AK10" s="6">
        <f t="shared" si="29"/>
        <v>7.2210076347140953E-2</v>
      </c>
      <c r="AL10" s="1">
        <f t="shared" si="2"/>
        <v>5.6148111870421361E-3</v>
      </c>
      <c r="AM10" s="8">
        <f t="shared" si="30"/>
        <v>6499998.1727272728</v>
      </c>
      <c r="AN10" s="1">
        <f t="shared" si="3"/>
        <v>64.99998172727274</v>
      </c>
    </row>
    <row r="11" spans="1:40" x14ac:dyDescent="0.2">
      <c r="B11" s="19" t="s">
        <v>16</v>
      </c>
      <c r="C11" s="9">
        <v>860</v>
      </c>
      <c r="D11" s="7" t="s">
        <v>17</v>
      </c>
      <c r="F11" s="19" t="s">
        <v>37</v>
      </c>
      <c r="G11" s="21">
        <f xml:space="preserve"> G9*1000/G10</f>
        <v>0.75747796620141605</v>
      </c>
      <c r="H11" s="25" t="s">
        <v>43</v>
      </c>
      <c r="I11" s="8"/>
      <c r="J11" s="11"/>
      <c r="K11" s="10"/>
      <c r="L11" s="1">
        <f t="shared" si="4"/>
        <v>6.0000000000000001E-3</v>
      </c>
      <c r="M11" s="1">
        <f t="shared" si="5"/>
        <v>4.1629281550652528E-2</v>
      </c>
      <c r="N11" s="1">
        <f t="shared" si="6"/>
        <v>7.4498258153358629E-2</v>
      </c>
      <c r="O11" s="1">
        <f t="shared" si="7"/>
        <v>0.42726808198402616</v>
      </c>
      <c r="P11" s="1">
        <f t="shared" si="8"/>
        <v>0.17861330443029391</v>
      </c>
      <c r="Q11" s="1">
        <f t="shared" si="9"/>
        <v>4.3872047186341596E-3</v>
      </c>
      <c r="R11" s="1">
        <f t="shared" si="10"/>
        <v>2.6129988059455439E-3</v>
      </c>
      <c r="S11" s="1">
        <f t="shared" si="11"/>
        <v>2.6057242037328711E-2</v>
      </c>
      <c r="T11" s="1">
        <f t="shared" si="12"/>
        <v>519.03861569978619</v>
      </c>
      <c r="U11" s="6">
        <f t="shared" si="13"/>
        <v>3.583662843798753</v>
      </c>
      <c r="V11" s="6">
        <f t="shared" si="14"/>
        <v>6.4131935437577612</v>
      </c>
      <c r="W11" s="6">
        <f t="shared" si="15"/>
        <v>36.781435871869213</v>
      </c>
      <c r="X11" s="6">
        <f t="shared" si="16"/>
        <v>15.375952662457763</v>
      </c>
      <c r="Y11" s="6">
        <f t="shared" si="17"/>
        <v>0.37767316544191859</v>
      </c>
      <c r="Z11" s="6">
        <f t="shared" si="18"/>
        <v>0.22494038770195338</v>
      </c>
      <c r="AA11" s="6">
        <f t="shared" si="19"/>
        <v>2.2431415249726334</v>
      </c>
      <c r="AB11" s="6">
        <f t="shared" si="20"/>
        <v>3453.38</v>
      </c>
      <c r="AC11" s="6">
        <f t="shared" si="21"/>
        <v>26.84247384782666</v>
      </c>
      <c r="AD11" s="6">
        <f t="shared" si="22"/>
        <v>205.26221043106494</v>
      </c>
      <c r="AE11" s="6">
        <f t="shared" si="23"/>
        <v>231.08466846745995</v>
      </c>
      <c r="AF11" s="6">
        <f t="shared" si="24"/>
        <v>2.0657365825531738E-5</v>
      </c>
      <c r="AG11" s="6">
        <f t="shared" si="25"/>
        <v>1.0841203854038625E-2</v>
      </c>
      <c r="AH11" s="6">
        <f t="shared" si="26"/>
        <v>5278.4106429548247</v>
      </c>
      <c r="AI11" s="6">
        <f t="shared" si="27"/>
        <v>3.5483651840708772</v>
      </c>
      <c r="AJ11" s="6">
        <f t="shared" si="28"/>
        <v>9.9600087463538253E-2</v>
      </c>
      <c r="AK11" s="6">
        <f t="shared" si="29"/>
        <v>6.7434549610869907E-2</v>
      </c>
      <c r="AL11" s="1">
        <f t="shared" si="2"/>
        <v>5.810356391414132E-3</v>
      </c>
      <c r="AM11" s="8">
        <f t="shared" si="30"/>
        <v>6499997.4418181824</v>
      </c>
      <c r="AN11" s="1">
        <f t="shared" si="3"/>
        <v>64.999974418181836</v>
      </c>
    </row>
    <row r="12" spans="1:40" x14ac:dyDescent="0.2">
      <c r="B12" s="18" t="s">
        <v>18</v>
      </c>
      <c r="C12" s="9">
        <v>7500</v>
      </c>
      <c r="D12" s="15" t="s">
        <v>19</v>
      </c>
      <c r="G12" s="10"/>
      <c r="H12" s="8"/>
      <c r="I12" s="8"/>
      <c r="J12" s="11"/>
      <c r="K12" s="10"/>
      <c r="L12" s="1">
        <f t="shared" si="4"/>
        <v>7.0000000000000001E-3</v>
      </c>
      <c r="M12" s="1">
        <f t="shared" si="5"/>
        <v>4.1720138045149895E-2</v>
      </c>
      <c r="N12" s="1">
        <f t="shared" si="6"/>
        <v>7.4273207616626424E-2</v>
      </c>
      <c r="O12" s="1">
        <f t="shared" si="7"/>
        <v>0.42677464336282428</v>
      </c>
      <c r="P12" s="1">
        <f t="shared" si="8"/>
        <v>0.17861330443029391</v>
      </c>
      <c r="Q12" s="1">
        <f t="shared" si="9"/>
        <v>4.5213987608689931E-3</v>
      </c>
      <c r="R12" s="1">
        <f t="shared" si="10"/>
        <v>2.838049342677743E-3</v>
      </c>
      <c r="S12" s="1">
        <f t="shared" si="11"/>
        <v>2.6057242037328711E-2</v>
      </c>
      <c r="T12" s="1">
        <f t="shared" si="12"/>
        <v>519.12931136456234</v>
      </c>
      <c r="U12" s="6">
        <f t="shared" si="13"/>
        <v>3.5927612843055035</v>
      </c>
      <c r="V12" s="6">
        <f t="shared" si="14"/>
        <v>6.3960935243650709</v>
      </c>
      <c r="W12" s="6">
        <f t="shared" si="15"/>
        <v>36.752021628928787</v>
      </c>
      <c r="X12" s="6">
        <f t="shared" si="16"/>
        <v>15.381419982948358</v>
      </c>
      <c r="Y12" s="6">
        <f t="shared" si="17"/>
        <v>0.38936367855200449</v>
      </c>
      <c r="Z12" s="6">
        <f t="shared" si="18"/>
        <v>0.24440076852781767</v>
      </c>
      <c r="AA12" s="6">
        <f t="shared" si="19"/>
        <v>2.2439391323724491</v>
      </c>
      <c r="AB12" s="6">
        <f t="shared" si="20"/>
        <v>3453.38</v>
      </c>
      <c r="AC12" s="6">
        <f t="shared" si="21"/>
        <v>26.823791762933475</v>
      </c>
      <c r="AD12" s="6">
        <f t="shared" si="22"/>
        <v>204.23334674257757</v>
      </c>
      <c r="AE12" s="6">
        <f t="shared" si="23"/>
        <v>236.49481564639331</v>
      </c>
      <c r="AF12" s="6">
        <f t="shared" si="24"/>
        <v>2.0608336244165727E-5</v>
      </c>
      <c r="AG12" s="6">
        <f t="shared" si="25"/>
        <v>1.0858636075697268E-2</v>
      </c>
      <c r="AH12" s="6">
        <f t="shared" si="26"/>
        <v>5270.5745312024346</v>
      </c>
      <c r="AI12" s="6">
        <f t="shared" si="27"/>
        <v>3.5620037785190513</v>
      </c>
      <c r="AJ12" s="6">
        <f t="shared" si="28"/>
        <v>9.2305326900601739E-2</v>
      </c>
      <c r="AK12" s="6">
        <f t="shared" si="29"/>
        <v>6.3196173457692711E-2</v>
      </c>
      <c r="AL12" s="1">
        <f t="shared" si="2"/>
        <v>5.9902104392616073E-3</v>
      </c>
      <c r="AM12" s="8">
        <f t="shared" si="30"/>
        <v>6499996.5890909098</v>
      </c>
      <c r="AN12" s="1">
        <f t="shared" si="3"/>
        <v>64.99996589090911</v>
      </c>
    </row>
    <row r="13" spans="1:40" x14ac:dyDescent="0.2">
      <c r="B13" s="19" t="s">
        <v>20</v>
      </c>
      <c r="C13" s="14">
        <v>8</v>
      </c>
      <c r="D13" s="7" t="s">
        <v>15</v>
      </c>
      <c r="F13" s="19" t="s">
        <v>38</v>
      </c>
      <c r="G13" s="21">
        <f xml:space="preserve"> 4/C10</f>
        <v>105.26315789473685</v>
      </c>
      <c r="H13" s="25" t="s">
        <v>45</v>
      </c>
      <c r="I13" s="8"/>
      <c r="J13" s="11"/>
      <c r="K13" s="10"/>
      <c r="L13" s="1">
        <f t="shared" si="4"/>
        <v>8.0000000000000002E-3</v>
      </c>
      <c r="M13" s="1">
        <f t="shared" si="5"/>
        <v>4.1805284054415859E-2</v>
      </c>
      <c r="N13" s="1">
        <f t="shared" si="6"/>
        <v>7.4063696004356999E-2</v>
      </c>
      <c r="O13" s="1">
        <f t="shared" si="7"/>
        <v>0.42631640054454795</v>
      </c>
      <c r="P13" s="1">
        <f t="shared" si="8"/>
        <v>0.17861330443029391</v>
      </c>
      <c r="Q13" s="1">
        <f t="shared" si="9"/>
        <v>4.6457643638724453E-3</v>
      </c>
      <c r="R13" s="1">
        <f t="shared" si="10"/>
        <v>3.0475609549471612E-3</v>
      </c>
      <c r="S13" s="1">
        <f t="shared" si="11"/>
        <v>2.6057242037328711E-2</v>
      </c>
      <c r="T13" s="1">
        <f t="shared" si="12"/>
        <v>519.21291287882582</v>
      </c>
      <c r="U13" s="6">
        <f t="shared" si="13"/>
        <v>3.6012804398530966</v>
      </c>
      <c r="V13" s="6">
        <f t="shared" si="14"/>
        <v>6.380153747467312</v>
      </c>
      <c r="W13" s="6">
        <f t="shared" si="15"/>
        <v>36.724661707148179</v>
      </c>
      <c r="X13" s="6">
        <f t="shared" si="16"/>
        <v>15.386490346652705</v>
      </c>
      <c r="Y13" s="6">
        <f t="shared" si="17"/>
        <v>0.40020539771964908</v>
      </c>
      <c r="Z13" s="6">
        <f t="shared" si="18"/>
        <v>0.26252953196121009</v>
      </c>
      <c r="AA13" s="6">
        <f t="shared" si="19"/>
        <v>2.2446788291978499</v>
      </c>
      <c r="AB13" s="6">
        <f t="shared" si="20"/>
        <v>3453.38</v>
      </c>
      <c r="AC13" s="6">
        <f t="shared" si="21"/>
        <v>26.806588269620249</v>
      </c>
      <c r="AD13" s="6">
        <f t="shared" si="22"/>
        <v>203.28984455230184</v>
      </c>
      <c r="AE13" s="6">
        <f t="shared" si="23"/>
        <v>241.50665697735266</v>
      </c>
      <c r="AF13" s="6">
        <f t="shared" si="24"/>
        <v>2.0563259921151926E-5</v>
      </c>
      <c r="AG13" s="6">
        <f t="shared" si="25"/>
        <v>1.0874724181096801E-2</v>
      </c>
      <c r="AH13" s="6">
        <f t="shared" si="26"/>
        <v>5263.3640784653007</v>
      </c>
      <c r="AI13" s="6">
        <f t="shared" si="27"/>
        <v>3.5746177552420146</v>
      </c>
      <c r="AJ13" s="6">
        <f t="shared" si="28"/>
        <v>8.6136228013161564E-2</v>
      </c>
      <c r="AK13" s="6">
        <f t="shared" si="29"/>
        <v>5.9395075568285598E-2</v>
      </c>
      <c r="AL13" s="1">
        <f t="shared" si="2"/>
        <v>6.1570061187638317E-3</v>
      </c>
      <c r="AM13" s="8">
        <f t="shared" si="30"/>
        <v>6499995.6145454552</v>
      </c>
      <c r="AN13" s="1">
        <f t="shared" si="3"/>
        <v>64.999956145454561</v>
      </c>
    </row>
    <row r="14" spans="1:40" x14ac:dyDescent="0.2">
      <c r="B14" s="19" t="s">
        <v>21</v>
      </c>
      <c r="C14" s="16">
        <v>38</v>
      </c>
      <c r="D14" s="7" t="s">
        <v>9</v>
      </c>
      <c r="F14" s="19" t="s">
        <v>39</v>
      </c>
      <c r="G14" s="22">
        <f xml:space="preserve"> C23/(B23-LOG10(38)) - D23</f>
        <v>523.20004510296167</v>
      </c>
      <c r="H14" s="25" t="s">
        <v>44</v>
      </c>
      <c r="I14" s="8"/>
      <c r="J14" s="11"/>
      <c r="K14" s="10"/>
      <c r="L14" s="1">
        <f t="shared" si="4"/>
        <v>9.0000000000000011E-3</v>
      </c>
      <c r="M14" s="1">
        <f t="shared" si="5"/>
        <v>4.1885308735943066E-2</v>
      </c>
      <c r="N14" s="1">
        <f t="shared" si="6"/>
        <v>7.3867617522935497E-2</v>
      </c>
      <c r="O14" s="1">
        <f t="shared" si="7"/>
        <v>0.42588821446333786</v>
      </c>
      <c r="P14" s="1">
        <f t="shared" si="8"/>
        <v>0.17861330443029391</v>
      </c>
      <c r="Q14" s="1">
        <f t="shared" si="9"/>
        <v>4.7618181637667373E-3</v>
      </c>
      <c r="R14" s="1">
        <f t="shared" si="10"/>
        <v>3.2436394363686612E-3</v>
      </c>
      <c r="S14" s="1">
        <f t="shared" si="11"/>
        <v>2.6057242037328711E-2</v>
      </c>
      <c r="T14" s="1">
        <f t="shared" si="12"/>
        <v>519.29081918421866</v>
      </c>
      <c r="U14" s="6">
        <f t="shared" si="13"/>
        <v>3.6092843529286895</v>
      </c>
      <c r="V14" s="6">
        <f t="shared" si="14"/>
        <v>6.3652207458809213</v>
      </c>
      <c r="W14" s="6">
        <f t="shared" si="15"/>
        <v>36.699065017042273</v>
      </c>
      <c r="X14" s="6">
        <f t="shared" si="16"/>
        <v>15.391224855696017</v>
      </c>
      <c r="Y14" s="6">
        <f t="shared" si="17"/>
        <v>0.41032897473252783</v>
      </c>
      <c r="Z14" s="6">
        <f t="shared" si="18"/>
        <v>0.27950652430506073</v>
      </c>
      <c r="AA14" s="6">
        <f t="shared" si="19"/>
        <v>2.2453695294145164</v>
      </c>
      <c r="AB14" s="6">
        <f t="shared" si="20"/>
        <v>3453.38</v>
      </c>
      <c r="AC14" s="6">
        <f t="shared" si="21"/>
        <v>26.790571647870692</v>
      </c>
      <c r="AD14" s="6">
        <f t="shared" si="22"/>
        <v>202.4148123196388</v>
      </c>
      <c r="AE14" s="6">
        <f t="shared" si="23"/>
        <v>246.17443116461854</v>
      </c>
      <c r="AF14" s="6">
        <f t="shared" si="24"/>
        <v>2.0521356121454431E-5</v>
      </c>
      <c r="AG14" s="6">
        <f t="shared" si="25"/>
        <v>1.0889733094358978E-2</v>
      </c>
      <c r="AH14" s="6">
        <f t="shared" si="26"/>
        <v>5256.655790579629</v>
      </c>
      <c r="AI14" s="6">
        <f t="shared" si="27"/>
        <v>3.5864089573711904</v>
      </c>
      <c r="AJ14" s="6">
        <f t="shared" si="28"/>
        <v>8.0847212130277166E-2</v>
      </c>
      <c r="AK14" s="6">
        <f t="shared" si="29"/>
        <v>5.5956728380996405E-2</v>
      </c>
      <c r="AL14" s="1">
        <f t="shared" si="2"/>
        <v>6.3127534574235053E-3</v>
      </c>
      <c r="AM14" s="8">
        <f t="shared" si="30"/>
        <v>6499994.5181818185</v>
      </c>
      <c r="AN14" s="1">
        <f t="shared" si="3"/>
        <v>64.999945181818191</v>
      </c>
    </row>
    <row r="15" spans="1:40" x14ac:dyDescent="0.2">
      <c r="F15" s="2"/>
      <c r="G15" s="8"/>
      <c r="H15" s="8"/>
      <c r="I15" s="8"/>
      <c r="J15" s="11"/>
      <c r="K15" s="10"/>
      <c r="L15" s="1">
        <f t="shared" si="4"/>
        <v>1.0000000000000002E-2</v>
      </c>
      <c r="M15" s="1">
        <f t="shared" si="5"/>
        <v>4.1960700834111971E-2</v>
      </c>
      <c r="N15" s="1">
        <f t="shared" si="6"/>
        <v>7.3683297667015868E-2</v>
      </c>
      <c r="O15" s="1">
        <f t="shared" si="7"/>
        <v>0.42548603909191679</v>
      </c>
      <c r="P15" s="1">
        <f t="shared" si="8"/>
        <v>0.17861330443029391</v>
      </c>
      <c r="Q15" s="1">
        <f t="shared" si="9"/>
        <v>4.8707459215174588E-3</v>
      </c>
      <c r="R15" s="1">
        <f t="shared" si="10"/>
        <v>3.4279592922882873E-3</v>
      </c>
      <c r="S15" s="1">
        <f t="shared" si="11"/>
        <v>2.6057242037328711E-2</v>
      </c>
      <c r="T15" s="1">
        <f t="shared" si="12"/>
        <v>519.36409329899948</v>
      </c>
      <c r="U15" s="6">
        <f t="shared" si="13"/>
        <v>3.6168255202062087</v>
      </c>
      <c r="V15" s="6">
        <f t="shared" si="14"/>
        <v>6.3511720757142971</v>
      </c>
      <c r="W15" s="6">
        <f t="shared" si="15"/>
        <v>36.675001467755386</v>
      </c>
      <c r="X15" s="6">
        <f t="shared" si="16"/>
        <v>15.395671303627775</v>
      </c>
      <c r="Y15" s="6">
        <f t="shared" si="17"/>
        <v>0.41983660427957387</v>
      </c>
      <c r="Z15" s="6">
        <f t="shared" si="18"/>
        <v>0.29547482296809169</v>
      </c>
      <c r="AA15" s="6">
        <f t="shared" si="19"/>
        <v>2.2460182054486659</v>
      </c>
      <c r="AB15" s="6">
        <f t="shared" si="20"/>
        <v>3453.38</v>
      </c>
      <c r="AC15" s="6">
        <f t="shared" si="21"/>
        <v>26.775520464643229</v>
      </c>
      <c r="AD15" s="6">
        <f t="shared" si="22"/>
        <v>201.59548373882271</v>
      </c>
      <c r="AE15" s="6">
        <f t="shared" si="23"/>
        <v>250.54105212212355</v>
      </c>
      <c r="AF15" s="6">
        <f t="shared" si="24"/>
        <v>2.0482033226565374E-5</v>
      </c>
      <c r="AG15" s="6">
        <f t="shared" si="25"/>
        <v>1.090386438649265E-2</v>
      </c>
      <c r="AH15" s="6">
        <f t="shared" si="26"/>
        <v>5250.3560031735196</v>
      </c>
      <c r="AI15" s="6">
        <f t="shared" si="27"/>
        <v>3.5975313208737063</v>
      </c>
      <c r="AJ15" s="6">
        <f t="shared" si="28"/>
        <v>7.6260271735560423E-2</v>
      </c>
      <c r="AK15" s="6">
        <f t="shared" si="29"/>
        <v>5.2824023486539688E-2</v>
      </c>
      <c r="AL15" s="1">
        <f t="shared" si="2"/>
        <v>6.4590246812242132E-3</v>
      </c>
      <c r="AM15" s="8">
        <f t="shared" si="30"/>
        <v>6499993.3000000007</v>
      </c>
      <c r="AN15" s="1">
        <f t="shared" si="3"/>
        <v>64.999933000000013</v>
      </c>
    </row>
    <row r="16" spans="1:40" x14ac:dyDescent="0.2">
      <c r="B16" s="19" t="s">
        <v>22</v>
      </c>
      <c r="C16" s="9">
        <v>1980</v>
      </c>
      <c r="D16" s="7" t="s">
        <v>23</v>
      </c>
      <c r="F16" s="1" t="s">
        <v>100</v>
      </c>
      <c r="G16" s="10">
        <f xml:space="preserve"> MAX(T5:T2051)</f>
        <v>535.57839209597864</v>
      </c>
      <c r="H16" s="8"/>
      <c r="I16" s="8"/>
      <c r="J16" s="11"/>
      <c r="K16" s="10"/>
      <c r="L16" s="1">
        <f t="shared" si="4"/>
        <v>1.1000000000000003E-2</v>
      </c>
      <c r="M16" s="1">
        <f t="shared" si="5"/>
        <v>4.2031872149512289E-2</v>
      </c>
      <c r="N16" s="1">
        <f t="shared" si="6"/>
        <v>7.3509378709653211E-2</v>
      </c>
      <c r="O16" s="1">
        <f t="shared" si="7"/>
        <v>0.42510662485062944</v>
      </c>
      <c r="P16" s="1">
        <f t="shared" si="8"/>
        <v>0.17861330443029391</v>
      </c>
      <c r="Q16" s="1">
        <f t="shared" si="9"/>
        <v>4.9734935634798017E-3</v>
      </c>
      <c r="R16" s="1">
        <f t="shared" si="10"/>
        <v>3.6018782496509468E-3</v>
      </c>
      <c r="S16" s="1">
        <f t="shared" si="11"/>
        <v>2.6057242037328711E-2</v>
      </c>
      <c r="T16" s="1">
        <f t="shared" si="12"/>
        <v>519.43355921753471</v>
      </c>
      <c r="U16" s="6">
        <f t="shared" si="13"/>
        <v>3.623947711861057</v>
      </c>
      <c r="V16" s="6">
        <f t="shared" si="14"/>
        <v>6.3379081433151612</v>
      </c>
      <c r="W16" s="6">
        <f t="shared" si="15"/>
        <v>36.65228555474399</v>
      </c>
      <c r="X16" s="6">
        <f t="shared" si="16"/>
        <v>15.399867833524915</v>
      </c>
      <c r="Y16" s="6">
        <f t="shared" si="17"/>
        <v>0.42880984590017734</v>
      </c>
      <c r="Z16" s="6">
        <f t="shared" si="18"/>
        <v>0.31055048880034519</v>
      </c>
      <c r="AA16" s="6">
        <f t="shared" si="19"/>
        <v>2.2466304218543556</v>
      </c>
      <c r="AB16" s="6">
        <f t="shared" si="20"/>
        <v>3453.38</v>
      </c>
      <c r="AC16" s="6">
        <f t="shared" si="21"/>
        <v>26.761263246358837</v>
      </c>
      <c r="AD16" s="6">
        <f t="shared" si="22"/>
        <v>200.82201203872975</v>
      </c>
      <c r="AE16" s="6">
        <f t="shared" si="23"/>
        <v>254.64116975151398</v>
      </c>
      <c r="AF16" s="6">
        <f t="shared" si="24"/>
        <v>2.0444833814029177E-5</v>
      </c>
      <c r="AG16" s="6">
        <f t="shared" si="25"/>
        <v>1.0917274492490896E-2</v>
      </c>
      <c r="AH16" s="6">
        <f t="shared" si="26"/>
        <v>5244.3922378404322</v>
      </c>
      <c r="AI16" s="6">
        <f t="shared" si="27"/>
        <v>3.6081045723504857</v>
      </c>
      <c r="AJ16" s="6">
        <f t="shared" si="28"/>
        <v>7.2242999959738666E-2</v>
      </c>
      <c r="AK16" s="6">
        <f t="shared" si="29"/>
        <v>4.9952227428295561E-2</v>
      </c>
      <c r="AL16" s="1">
        <f t="shared" si="2"/>
        <v>6.597074552310421E-3</v>
      </c>
      <c r="AM16" s="8">
        <f t="shared" si="30"/>
        <v>6499991.9600000009</v>
      </c>
      <c r="AN16" s="1">
        <f t="shared" si="3"/>
        <v>64.999919600000013</v>
      </c>
    </row>
    <row r="17" spans="2:40" x14ac:dyDescent="0.2">
      <c r="B17" s="19" t="s">
        <v>24</v>
      </c>
      <c r="C17" s="9">
        <v>0.4</v>
      </c>
      <c r="D17" s="15" t="s">
        <v>19</v>
      </c>
      <c r="G17" s="10"/>
      <c r="H17" s="8"/>
      <c r="I17" s="8"/>
      <c r="J17" s="11"/>
      <c r="K17" s="10"/>
      <c r="L17" s="1">
        <f t="shared" ref="L17:L80" si="31" xml:space="preserve"> L16+$K$5</f>
        <v>1.2000000000000004E-2</v>
      </c>
      <c r="M17" s="1">
        <f t="shared" ref="M17:M80" si="32" xml:space="preserve"> M16+(1*AK16)*$C$16*(1-$C$17)*$G$8*(L17-L16)</f>
        <v>4.2099174212070122E-2</v>
      </c>
      <c r="N17" s="1">
        <f t="shared" ref="N17:N80" si="33" xml:space="preserve"> N16+(-1*AK16-1*AJ16)*$C$16*(1-$C$17)*$G$8*(L17-L16)</f>
        <v>7.3344741590122484E-2</v>
      </c>
      <c r="O17" s="1">
        <f t="shared" ref="O17:O80" si="34" xml:space="preserve"> O16+(-1*AK16-3*AJ16)*$C$16*(1-$C$17)*$G$8*(L17-L16)</f>
        <v>0.42474731761715295</v>
      </c>
      <c r="P17" s="1">
        <f t="shared" ref="P17:P80" si="35" xml:space="preserve"> P16</f>
        <v>0.17861330443029391</v>
      </c>
      <c r="Q17" s="1">
        <f t="shared" ref="Q17:Q80" si="36" xml:space="preserve"> Q16+(1*AJ16)*$C$16*(1-$C$17)*$G$8*(L17-L16)</f>
        <v>5.0708286204526913E-3</v>
      </c>
      <c r="R17" s="1">
        <f t="shared" ref="R17:R80" si="37" xml:space="preserve"> R16+(1*AK16+1*AJ16)*$C$16*(1-$C$17)*$G$8*(L17-L16)</f>
        <v>3.7665153691816694E-3</v>
      </c>
      <c r="S17" s="1">
        <f t="shared" ref="S17:S80" si="38" xml:space="preserve"> S16</f>
        <v>2.6057242037328711E-2</v>
      </c>
      <c r="T17" s="1">
        <f t="shared" ref="T17:T80" si="39" xml:space="preserve"> T16-((AJ16*$C$19+AK16*$C$20)*$C$16*(1-$C$17)+$C$11*$G$13*(T16-$G$14))/($G$9*$C$18)*$G$8*(L17-L16)</f>
        <v>519.49986641310966</v>
      </c>
      <c r="U17" s="6">
        <f t="shared" ref="U17:U80" si="40" xml:space="preserve"> $C$7*(M17/SUM($M17:$S17))</f>
        <v>3.6306879457545653</v>
      </c>
      <c r="V17" s="6">
        <f t="shared" ref="V17:V80" si="41" xml:space="preserve"> $C$7*(N17/SUM($M17:$S17))</f>
        <v>6.3253466168795676</v>
      </c>
      <c r="W17" s="6">
        <f t="shared" ref="W17:W80" si="42" xml:space="preserve"> $C$7*(O17/SUM($M17:$S17))</f>
        <v>36.630765209215085</v>
      </c>
      <c r="X17" s="6">
        <f t="shared" ref="X17:X80" si="43" xml:space="preserve"> $C$7*(P17/SUM($M17:$S17))</f>
        <v>15.403845407507598</v>
      </c>
      <c r="Y17" s="6">
        <f t="shared" ref="Y17:Y80" si="44" xml:space="preserve"> $C$7*(Q17/SUM($M17:$S17))</f>
        <v>0.43731490443312293</v>
      </c>
      <c r="Z17" s="6">
        <f t="shared" ref="Z17:Z80" si="45" xml:space="preserve"> $C$7*(R17/SUM($M17:$S17))</f>
        <v>0.32482922062795394</v>
      </c>
      <c r="AA17" s="6">
        <f t="shared" ref="AA17:AA80" si="46" xml:space="preserve"> $C$7*(S17/SUM($M17:$S17))</f>
        <v>2.2472106955821092</v>
      </c>
      <c r="AB17" s="6">
        <f t="shared" si="20"/>
        <v>3453.38</v>
      </c>
      <c r="AC17" s="6">
        <f t="shared" ref="AC17:AC80" si="47" xml:space="preserve"> 0.499*EXP(17197/(8.314*T17))</f>
        <v>26.747664961543936</v>
      </c>
      <c r="AD17" s="6">
        <f t="shared" ref="AD17:AD80" si="48" xml:space="preserve"> 0.0000000000662*EXP(124119/(8.314*T17))</f>
        <v>200.08667161125808</v>
      </c>
      <c r="AE17" s="6">
        <f t="shared" ref="AE17:AE80" si="49" xml:space="preserve"> 1+AB17*Z17/W17+AC17*SQRT(W17)+AD17*Z17</f>
        <v>258.50324456896703</v>
      </c>
      <c r="AF17" s="6">
        <f t="shared" ref="AF17:AF80" si="50" xml:space="preserve"> 10^(3066/T17 - 10.592)</f>
        <v>2.0409398196901217E-5</v>
      </c>
      <c r="AG17" s="6">
        <f t="shared" ref="AG17:AG80" si="51" xml:space="preserve"> 10^(-2073/T17+2.029)</f>
        <v>1.0930086853058563E-2</v>
      </c>
      <c r="AH17" s="6">
        <f t="shared" ref="AH17:AH80" si="52" xml:space="preserve"> 1.07*EXP(36696/(8.314*T17))</f>
        <v>5238.7074586575118</v>
      </c>
      <c r="AI17" s="6">
        <f t="shared" ref="AI17:AI80" si="53" xml:space="preserve"> 12200000000*EXP(-94756/(8.314*T17))</f>
        <v>3.6182233791014289</v>
      </c>
      <c r="AJ17" s="6">
        <f t="shared" ref="AJ17:AJ80" si="54" xml:space="preserve"> AH17*(V17*W17*(1-1/AF17*((Z17*Y17)/(W17^3*V17))))/(1+AB17*Z17/W17+AC17*SQRT(W17)+AD17*Z17)^3</f>
        <v>6.8694729497943155E-2</v>
      </c>
      <c r="AK17" s="6">
        <f t="shared" ref="AK17:AK80" si="55" xml:space="preserve"> AI17*(V17*(1-1/AG17*((Z17*U17)/(W17*V17))))/(1+AB17*Z17/W17+AC17*SQRT(W17)+AD17*Z17)</f>
        <v>4.7305644395389923E-2</v>
      </c>
      <c r="AL17" s="1">
        <f t="shared" si="2"/>
        <v>6.72792160666343E-3</v>
      </c>
      <c r="AM17" s="8">
        <f t="shared" si="30"/>
        <v>6499990.498181819</v>
      </c>
      <c r="AN17" s="1">
        <f t="shared" si="3"/>
        <v>64.99990498181819</v>
      </c>
    </row>
    <row r="18" spans="2:40" x14ac:dyDescent="0.2">
      <c r="B18" s="19" t="s">
        <v>25</v>
      </c>
      <c r="C18" s="9">
        <v>4081</v>
      </c>
      <c r="D18" s="7" t="s">
        <v>26</v>
      </c>
      <c r="H18" s="8"/>
      <c r="I18" s="8"/>
      <c r="J18" s="11"/>
      <c r="K18" s="10"/>
      <c r="L18" s="1">
        <f t="shared" si="31"/>
        <v>1.3000000000000005E-2</v>
      </c>
      <c r="M18" s="1">
        <f t="shared" si="32"/>
        <v>4.2162910457726181E-2</v>
      </c>
      <c r="N18" s="1">
        <f t="shared" si="33"/>
        <v>7.3188450973618785E-2</v>
      </c>
      <c r="O18" s="1">
        <f t="shared" si="34"/>
        <v>0.42440591825895396</v>
      </c>
      <c r="P18" s="1">
        <f t="shared" si="35"/>
        <v>0.17861330443029391</v>
      </c>
      <c r="Q18" s="1">
        <f t="shared" si="36"/>
        <v>5.1633829913003294E-3</v>
      </c>
      <c r="R18" s="1">
        <f t="shared" si="37"/>
        <v>3.9228059856853655E-3</v>
      </c>
      <c r="S18" s="1">
        <f t="shared" si="38"/>
        <v>2.6057242037328711E-2</v>
      </c>
      <c r="T18" s="1">
        <f t="shared" si="39"/>
        <v>519.56353412366047</v>
      </c>
      <c r="U18" s="6">
        <f t="shared" si="40"/>
        <v>3.6370779105701616</v>
      </c>
      <c r="V18" s="6">
        <f t="shared" si="41"/>
        <v>6.3134184868923695</v>
      </c>
      <c r="W18" s="6">
        <f t="shared" si="42"/>
        <v>36.610313985856003</v>
      </c>
      <c r="X18" s="6">
        <f t="shared" si="43"/>
        <v>15.407629526161504</v>
      </c>
      <c r="Y18" s="6">
        <f t="shared" si="44"/>
        <v>0.44540630657604002</v>
      </c>
      <c r="Z18" s="6">
        <f t="shared" si="45"/>
        <v>0.33839103712476709</v>
      </c>
      <c r="AA18" s="6">
        <f t="shared" si="46"/>
        <v>2.2477627468191508</v>
      </c>
      <c r="AB18" s="6">
        <f t="shared" si="20"/>
        <v>3453.38</v>
      </c>
      <c r="AC18" s="6">
        <f t="shared" si="47"/>
        <v>26.734617749130351</v>
      </c>
      <c r="AD18" s="6">
        <f t="shared" si="48"/>
        <v>199.38331255066743</v>
      </c>
      <c r="AE18" s="6">
        <f t="shared" si="49"/>
        <v>262.15099819805738</v>
      </c>
      <c r="AF18" s="6">
        <f t="shared" si="50"/>
        <v>2.0375439453466513E-5</v>
      </c>
      <c r="AG18" s="6">
        <f t="shared" si="51"/>
        <v>1.0942400260475119E-2</v>
      </c>
      <c r="AH18" s="6">
        <f t="shared" si="52"/>
        <v>5233.2561355188791</v>
      </c>
      <c r="AI18" s="6">
        <f t="shared" si="53"/>
        <v>3.6279636517098717</v>
      </c>
      <c r="AJ18" s="6">
        <f t="shared" si="54"/>
        <v>6.55374727790866E-2</v>
      </c>
      <c r="AK18" s="6">
        <f t="shared" si="55"/>
        <v>4.4855335245651086E-2</v>
      </c>
      <c r="AL18" s="1">
        <f t="shared" si="2"/>
        <v>6.8524047165544619E-3</v>
      </c>
      <c r="AM18" s="8">
        <f t="shared" si="30"/>
        <v>6499988.914545455</v>
      </c>
      <c r="AN18" s="1">
        <f t="shared" si="3"/>
        <v>64.99988914545456</v>
      </c>
    </row>
    <row r="19" spans="2:40" x14ac:dyDescent="0.2">
      <c r="B19" s="19" t="s">
        <v>27</v>
      </c>
      <c r="C19" s="9">
        <v>-49600</v>
      </c>
      <c r="D19" s="7" t="s">
        <v>28</v>
      </c>
      <c r="H19" s="8"/>
      <c r="I19" s="8"/>
      <c r="J19" s="11"/>
      <c r="K19" s="10"/>
      <c r="L19" s="1">
        <f t="shared" si="31"/>
        <v>1.4000000000000005E-2</v>
      </c>
      <c r="M19" s="1">
        <f t="shared" si="32"/>
        <v>4.2223345331888477E-2</v>
      </c>
      <c r="N19" s="1">
        <f t="shared" si="33"/>
        <v>7.3039715590751605E-2</v>
      </c>
      <c r="O19" s="1">
        <f t="shared" si="34"/>
        <v>0.42408058185867703</v>
      </c>
      <c r="P19" s="1">
        <f t="shared" si="35"/>
        <v>0.17861330443029391</v>
      </c>
      <c r="Q19" s="1">
        <f t="shared" si="36"/>
        <v>5.25168350000521E-3</v>
      </c>
      <c r="R19" s="1">
        <f t="shared" si="37"/>
        <v>4.0715413685525415E-3</v>
      </c>
      <c r="S19" s="1">
        <f t="shared" si="38"/>
        <v>2.6057242037328711E-2</v>
      </c>
      <c r="T19" s="1">
        <f t="shared" si="39"/>
        <v>519.62498256608126</v>
      </c>
      <c r="U19" s="6">
        <f t="shared" si="40"/>
        <v>3.6431450172799873</v>
      </c>
      <c r="V19" s="6">
        <f t="shared" si="41"/>
        <v>6.3020652159702477</v>
      </c>
      <c r="W19" s="6">
        <f t="shared" si="42"/>
        <v>36.590825444539355</v>
      </c>
      <c r="X19" s="6">
        <f t="shared" si="43"/>
        <v>15.411241457547366</v>
      </c>
      <c r="Y19" s="6">
        <f t="shared" si="44"/>
        <v>0.45312952881840685</v>
      </c>
      <c r="Z19" s="6">
        <f t="shared" si="45"/>
        <v>0.35130365755953002</v>
      </c>
      <c r="AA19" s="6">
        <f t="shared" si="46"/>
        <v>2.2482896782851118</v>
      </c>
      <c r="AB19" s="6">
        <f t="shared" si="20"/>
        <v>3453.38</v>
      </c>
      <c r="AC19" s="6">
        <f t="shared" si="47"/>
        <v>26.722034389245149</v>
      </c>
      <c r="AD19" s="6">
        <f t="shared" si="48"/>
        <v>198.7069779389881</v>
      </c>
      <c r="AE19" s="6">
        <f t="shared" si="49"/>
        <v>265.60445459674196</v>
      </c>
      <c r="AF19" s="6">
        <f t="shared" si="50"/>
        <v>2.0342725868071185E-5</v>
      </c>
      <c r="AG19" s="6">
        <f t="shared" si="51"/>
        <v>1.0954294747460439E-2</v>
      </c>
      <c r="AH19" s="6">
        <f t="shared" si="52"/>
        <v>5228.0014737665279</v>
      </c>
      <c r="AI19" s="6">
        <f t="shared" si="53"/>
        <v>3.6373869997899799</v>
      </c>
      <c r="AJ19" s="6">
        <f t="shared" si="54"/>
        <v>6.2709818890358995E-2</v>
      </c>
      <c r="AK19" s="6">
        <f t="shared" si="55"/>
        <v>4.2577514762051613E-2</v>
      </c>
      <c r="AL19" s="1">
        <f t="shared" si="2"/>
        <v>6.9712235202831823E-3</v>
      </c>
      <c r="AM19" s="8">
        <f t="shared" si="30"/>
        <v>6499987.2090909099</v>
      </c>
      <c r="AN19" s="1">
        <f t="shared" si="3"/>
        <v>64.999872090909108</v>
      </c>
    </row>
    <row r="20" spans="2:40" x14ac:dyDescent="0.2">
      <c r="B20" s="19" t="s">
        <v>29</v>
      </c>
      <c r="C20" s="9">
        <v>41000</v>
      </c>
      <c r="D20" s="7" t="s">
        <v>28</v>
      </c>
      <c r="H20" s="8"/>
      <c r="I20" s="8"/>
      <c r="J20" s="11"/>
      <c r="K20" s="10"/>
      <c r="L20" s="1">
        <f t="shared" si="31"/>
        <v>1.5000000000000006E-2</v>
      </c>
      <c r="M20" s="1">
        <f t="shared" si="32"/>
        <v>4.2280711233462859E-2</v>
      </c>
      <c r="N20" s="1">
        <f t="shared" si="33"/>
        <v>7.2897858959309225E-2</v>
      </c>
      <c r="O20" s="1">
        <f t="shared" si="34"/>
        <v>0.42376974376749865</v>
      </c>
      <c r="P20" s="1">
        <f t="shared" si="35"/>
        <v>0.17861330443029391</v>
      </c>
      <c r="Q20" s="1">
        <f t="shared" si="36"/>
        <v>5.3361742298732168E-3</v>
      </c>
      <c r="R20" s="1">
        <f t="shared" si="37"/>
        <v>4.2133979999949278E-3</v>
      </c>
      <c r="S20" s="1">
        <f t="shared" si="38"/>
        <v>2.6057242037328711E-2</v>
      </c>
      <c r="T20" s="1">
        <f t="shared" si="39"/>
        <v>519.68455543998778</v>
      </c>
      <c r="U20" s="6">
        <f t="shared" si="40"/>
        <v>3.6489131926004181</v>
      </c>
      <c r="V20" s="6">
        <f t="shared" si="41"/>
        <v>6.2912366303437501</v>
      </c>
      <c r="W20" s="6">
        <f t="shared" si="42"/>
        <v>36.57220901795791</v>
      </c>
      <c r="X20" s="6">
        <f t="shared" si="43"/>
        <v>15.414699135757068</v>
      </c>
      <c r="Y20" s="6">
        <f t="shared" si="44"/>
        <v>0.46052291878165819</v>
      </c>
      <c r="Z20" s="6">
        <f t="shared" si="45"/>
        <v>0.36362499824009059</v>
      </c>
      <c r="AA20" s="6">
        <f t="shared" si="46"/>
        <v>2.2487941063190973</v>
      </c>
      <c r="AB20" s="6">
        <f t="shared" si="20"/>
        <v>3453.38</v>
      </c>
      <c r="AC20" s="6">
        <f t="shared" si="47"/>
        <v>26.709843599941625</v>
      </c>
      <c r="AD20" s="6">
        <f t="shared" si="48"/>
        <v>198.0536290991646</v>
      </c>
      <c r="AE20" s="6">
        <f t="shared" si="49"/>
        <v>268.88070467346904</v>
      </c>
      <c r="AF20" s="6">
        <f t="shared" si="50"/>
        <v>2.0311068299341659E-5</v>
      </c>
      <c r="AG20" s="6">
        <f t="shared" si="51"/>
        <v>1.0965835837006964E-2</v>
      </c>
      <c r="AH20" s="6">
        <f t="shared" si="52"/>
        <v>5222.9134198266092</v>
      </c>
      <c r="AI20" s="6">
        <f t="shared" si="53"/>
        <v>3.6465439533918538</v>
      </c>
      <c r="AJ20" s="6">
        <f t="shared" si="54"/>
        <v>6.0162713734177094E-2</v>
      </c>
      <c r="AK20" s="6">
        <f t="shared" si="55"/>
        <v>4.0452398290103067E-2</v>
      </c>
      <c r="AL20" s="1">
        <f t="shared" si="2"/>
        <v>7.0849679812562795E-3</v>
      </c>
      <c r="AM20" s="8">
        <f t="shared" si="30"/>
        <v>6499985.3818181828</v>
      </c>
      <c r="AN20" s="1">
        <f t="shared" si="3"/>
        <v>64.999853818181833</v>
      </c>
    </row>
    <row r="21" spans="2:40" x14ac:dyDescent="0.2">
      <c r="H21" s="8"/>
      <c r="I21" s="8"/>
      <c r="J21" s="11"/>
      <c r="K21" s="10"/>
      <c r="L21" s="1">
        <f t="shared" si="31"/>
        <v>1.6000000000000007E-2</v>
      </c>
      <c r="M21" s="1">
        <f t="shared" si="32"/>
        <v>4.2335213904925166E-2</v>
      </c>
      <c r="N21" s="1">
        <f t="shared" si="33"/>
        <v>7.2762297345496468E-2</v>
      </c>
      <c r="O21" s="1">
        <f t="shared" si="34"/>
        <v>0.42347206426898498</v>
      </c>
      <c r="P21" s="1">
        <f t="shared" si="35"/>
        <v>0.17861330443029391</v>
      </c>
      <c r="Q21" s="1">
        <f t="shared" si="36"/>
        <v>5.4172331722236629E-3</v>
      </c>
      <c r="R21" s="1">
        <f t="shared" si="37"/>
        <v>4.348959613807683E-3</v>
      </c>
      <c r="S21" s="1">
        <f t="shared" si="38"/>
        <v>2.6057242037328711E-2</v>
      </c>
      <c r="T21" s="1">
        <f t="shared" si="39"/>
        <v>519.74253647361047</v>
      </c>
      <c r="U21" s="6">
        <f t="shared" si="40"/>
        <v>3.6544034888332431</v>
      </c>
      <c r="V21" s="6">
        <f t="shared" si="41"/>
        <v>6.2808893294376311</v>
      </c>
      <c r="W21" s="6">
        <f t="shared" si="42"/>
        <v>36.554386912119931</v>
      </c>
      <c r="X21" s="6">
        <f t="shared" si="43"/>
        <v>15.418017830923583</v>
      </c>
      <c r="Y21" s="6">
        <f t="shared" si="44"/>
        <v>0.46761912786967702</v>
      </c>
      <c r="Z21" s="6">
        <f t="shared" si="45"/>
        <v>0.37540505219095488</v>
      </c>
      <c r="AA21" s="6">
        <f t="shared" si="46"/>
        <v>2.249278258624984</v>
      </c>
      <c r="AB21" s="6">
        <f t="shared" si="20"/>
        <v>3453.38</v>
      </c>
      <c r="AC21" s="6">
        <f t="shared" si="47"/>
        <v>26.697986581813009</v>
      </c>
      <c r="AD21" s="6">
        <f t="shared" si="48"/>
        <v>197.41994438657744</v>
      </c>
      <c r="AE21" s="6">
        <f t="shared" si="49"/>
        <v>271.99447899954237</v>
      </c>
      <c r="AF21" s="6">
        <f t="shared" si="50"/>
        <v>2.0280310911435604E-5</v>
      </c>
      <c r="AG21" s="6">
        <f t="shared" si="51"/>
        <v>1.0977077670017319E-2</v>
      </c>
      <c r="AH21" s="6">
        <f t="shared" si="52"/>
        <v>5217.9671968531975</v>
      </c>
      <c r="AI21" s="6">
        <f t="shared" si="53"/>
        <v>3.6554763377780524</v>
      </c>
      <c r="AJ21" s="6">
        <f t="shared" si="54"/>
        <v>5.7856475168820809E-2</v>
      </c>
      <c r="AK21" s="6">
        <f t="shared" si="55"/>
        <v>3.8463354331139697E-2</v>
      </c>
      <c r="AL21" s="1">
        <f t="shared" si="2"/>
        <v>7.1941404287642619E-3</v>
      </c>
      <c r="AM21" s="8">
        <f t="shared" si="30"/>
        <v>6499983.4327272736</v>
      </c>
      <c r="AN21" s="1">
        <f t="shared" si="3"/>
        <v>64.999834327272737</v>
      </c>
    </row>
    <row r="22" spans="2:40" x14ac:dyDescent="0.2">
      <c r="B22" s="20" t="s">
        <v>30</v>
      </c>
      <c r="C22" s="20" t="s">
        <v>31</v>
      </c>
      <c r="D22" s="20" t="s">
        <v>32</v>
      </c>
      <c r="H22" s="8"/>
      <c r="I22" s="8"/>
      <c r="J22" s="11"/>
      <c r="K22" s="10"/>
      <c r="L22" s="1">
        <f t="shared" si="31"/>
        <v>1.7000000000000008E-2</v>
      </c>
      <c r="M22" s="1">
        <f t="shared" si="32"/>
        <v>4.238703668065813E-2</v>
      </c>
      <c r="N22" s="1">
        <f t="shared" si="33"/>
        <v>7.2632522888494089E-2</v>
      </c>
      <c r="O22" s="1">
        <f t="shared" si="34"/>
        <v>0.42318638644944379</v>
      </c>
      <c r="P22" s="1">
        <f t="shared" si="35"/>
        <v>0.17861330443029391</v>
      </c>
      <c r="Q22" s="1">
        <f t="shared" si="36"/>
        <v>5.4951848534930759E-3</v>
      </c>
      <c r="R22" s="1">
        <f t="shared" si="37"/>
        <v>4.4787340708100573E-3</v>
      </c>
      <c r="S22" s="1">
        <f t="shared" si="38"/>
        <v>2.6057242037328711E-2</v>
      </c>
      <c r="T22" s="1">
        <f t="shared" si="39"/>
        <v>519.79916180083706</v>
      </c>
      <c r="U22" s="6">
        <f t="shared" si="40"/>
        <v>3.659634560178807</v>
      </c>
      <c r="V22" s="6">
        <f t="shared" si="41"/>
        <v>6.2709854656342081</v>
      </c>
      <c r="W22" s="6">
        <f t="shared" si="42"/>
        <v>36.537291741233432</v>
      </c>
      <c r="X22" s="6">
        <f t="shared" si="43"/>
        <v>15.4212106575291</v>
      </c>
      <c r="Y22" s="6">
        <f t="shared" si="44"/>
        <v>0.47444619816018074</v>
      </c>
      <c r="Z22" s="6">
        <f t="shared" si="45"/>
        <v>0.38668732883764101</v>
      </c>
      <c r="AA22" s="6">
        <f t="shared" si="46"/>
        <v>2.2497440484266367</v>
      </c>
      <c r="AB22" s="6">
        <f t="shared" si="20"/>
        <v>3453.38</v>
      </c>
      <c r="AC22" s="6">
        <f t="shared" si="47"/>
        <v>26.686414435096658</v>
      </c>
      <c r="AD22" s="6">
        <f t="shared" si="48"/>
        <v>196.80316923345893</v>
      </c>
      <c r="AE22" s="6">
        <f t="shared" si="49"/>
        <v>274.95858431133229</v>
      </c>
      <c r="AF22" s="6">
        <f t="shared" si="50"/>
        <v>2.0250324253723038E-5</v>
      </c>
      <c r="AG22" s="6">
        <f t="shared" si="51"/>
        <v>1.098806534697684E-2</v>
      </c>
      <c r="AH22" s="6">
        <f t="shared" si="52"/>
        <v>5213.1422107237413</v>
      </c>
      <c r="AI22" s="6">
        <f t="shared" si="53"/>
        <v>3.6642190542341169</v>
      </c>
      <c r="AJ22" s="6">
        <f t="shared" si="54"/>
        <v>5.5758638964166829E-2</v>
      </c>
      <c r="AK22" s="6">
        <f t="shared" si="55"/>
        <v>3.6596270450407926E-2</v>
      </c>
      <c r="AL22" s="1">
        <f t="shared" si="2"/>
        <v>7.2991722793873956E-3</v>
      </c>
      <c r="AM22" s="8">
        <f t="shared" si="30"/>
        <v>6499981.3618181823</v>
      </c>
      <c r="AN22" s="1">
        <f t="shared" si="3"/>
        <v>64.999813618181832</v>
      </c>
    </row>
    <row r="23" spans="2:40" x14ac:dyDescent="0.2">
      <c r="B23" s="17">
        <v>3.55959</v>
      </c>
      <c r="C23" s="17">
        <v>643.74800000000005</v>
      </c>
      <c r="D23" s="17">
        <v>-198.04300000000001</v>
      </c>
      <c r="H23" s="8"/>
      <c r="I23" s="8"/>
      <c r="J23" s="11"/>
      <c r="K23" s="10"/>
      <c r="L23" s="1">
        <f t="shared" si="31"/>
        <v>1.8000000000000009E-2</v>
      </c>
      <c r="M23" s="1">
        <f t="shared" si="32"/>
        <v>4.24363438809581E-2</v>
      </c>
      <c r="N23" s="1">
        <f t="shared" si="33"/>
        <v>7.2508090481553572E-2</v>
      </c>
      <c r="O23" s="1">
        <f t="shared" si="34"/>
        <v>0.4229117036292222</v>
      </c>
      <c r="P23" s="1">
        <f t="shared" si="35"/>
        <v>0.17861330443029391</v>
      </c>
      <c r="Q23" s="1">
        <f t="shared" si="36"/>
        <v>5.570310060133617E-3</v>
      </c>
      <c r="R23" s="1">
        <f t="shared" si="37"/>
        <v>4.6031664777505706E-3</v>
      </c>
      <c r="S23" s="1">
        <f t="shared" si="38"/>
        <v>2.6057242037328711E-2</v>
      </c>
      <c r="T23" s="1">
        <f t="shared" si="39"/>
        <v>519.85462936221631</v>
      </c>
      <c r="U23" s="6">
        <f t="shared" si="40"/>
        <v>3.6646230400798174</v>
      </c>
      <c r="V23" s="6">
        <f t="shared" si="41"/>
        <v>6.2614917938329748</v>
      </c>
      <c r="W23" s="6">
        <f t="shared" si="42"/>
        <v>36.52086469528497</v>
      </c>
      <c r="X23" s="6">
        <f t="shared" si="43"/>
        <v>15.42428896599062</v>
      </c>
      <c r="Y23" s="6">
        <f t="shared" si="44"/>
        <v>0.48102839971361766</v>
      </c>
      <c r="Z23" s="6">
        <f t="shared" si="45"/>
        <v>0.39750997350309308</v>
      </c>
      <c r="AA23" s="6">
        <f t="shared" si="46"/>
        <v>2.2501931315948993</v>
      </c>
      <c r="AB23" s="6">
        <f t="shared" si="20"/>
        <v>3453.38</v>
      </c>
      <c r="AC23" s="6">
        <f t="shared" si="47"/>
        <v>26.675086199169908</v>
      </c>
      <c r="AD23" s="6">
        <f t="shared" si="48"/>
        <v>196.2010026449494</v>
      </c>
      <c r="AE23" s="6">
        <f t="shared" si="49"/>
        <v>277.78424136855006</v>
      </c>
      <c r="AF23" s="6">
        <f t="shared" si="50"/>
        <v>2.022100001375498E-5</v>
      </c>
      <c r="AG23" s="6">
        <f t="shared" si="51"/>
        <v>1.0998836708044777E-2</v>
      </c>
      <c r="AH23" s="6">
        <f t="shared" si="52"/>
        <v>5208.4212200792435</v>
      </c>
      <c r="AI23" s="6">
        <f t="shared" si="53"/>
        <v>3.6728014358055123</v>
      </c>
      <c r="AJ23" s="6">
        <f t="shared" si="54"/>
        <v>5.3842376413527383E-2</v>
      </c>
      <c r="AK23" s="6">
        <f t="shared" si="55"/>
        <v>3.4839071057838886E-2</v>
      </c>
      <c r="AL23" s="1">
        <f t="shared" si="2"/>
        <v>7.400436918671041E-3</v>
      </c>
      <c r="AM23" s="8">
        <f t="shared" si="30"/>
        <v>6499979.1690909099</v>
      </c>
      <c r="AN23" s="1">
        <f t="shared" si="3"/>
        <v>64.999791690909106</v>
      </c>
    </row>
    <row r="24" spans="2:40" x14ac:dyDescent="0.2">
      <c r="H24" s="8"/>
      <c r="I24" s="8"/>
      <c r="J24" s="11"/>
      <c r="K24" s="10"/>
      <c r="L24" s="1">
        <f t="shared" si="31"/>
        <v>1.900000000000001E-2</v>
      </c>
      <c r="M24" s="1">
        <f t="shared" si="32"/>
        <v>4.248328355633408E-2</v>
      </c>
      <c r="N24" s="1">
        <f t="shared" si="33"/>
        <v>7.2388607434796456E-2</v>
      </c>
      <c r="O24" s="1">
        <f t="shared" si="34"/>
        <v>0.42264713383970282</v>
      </c>
      <c r="P24" s="1">
        <f t="shared" si="35"/>
        <v>0.17861330443029391</v>
      </c>
      <c r="Q24" s="1">
        <f t="shared" si="36"/>
        <v>5.642853431514749E-3</v>
      </c>
      <c r="R24" s="1">
        <f t="shared" si="37"/>
        <v>4.7226495245076862E-3</v>
      </c>
      <c r="S24" s="1">
        <f t="shared" si="38"/>
        <v>2.6057242037328711E-2</v>
      </c>
      <c r="T24" s="1">
        <f t="shared" si="39"/>
        <v>519.90910614334837</v>
      </c>
      <c r="U24" s="6">
        <f t="shared" si="40"/>
        <v>3.6693838439629416</v>
      </c>
      <c r="V24" s="6">
        <f t="shared" si="41"/>
        <v>6.2523789211348459</v>
      </c>
      <c r="W24" s="6">
        <f t="shared" si="42"/>
        <v>36.505054100918777</v>
      </c>
      <c r="X24" s="6">
        <f t="shared" si="43"/>
        <v>15.427262648478534</v>
      </c>
      <c r="Y24" s="6">
        <f t="shared" si="44"/>
        <v>0.48738688449056849</v>
      </c>
      <c r="Z24" s="6">
        <f t="shared" si="45"/>
        <v>0.40790664975198365</v>
      </c>
      <c r="AA24" s="6">
        <f t="shared" si="46"/>
        <v>2.2506269512623476</v>
      </c>
      <c r="AB24" s="6">
        <f t="shared" si="20"/>
        <v>3453.38</v>
      </c>
      <c r="AC24" s="6">
        <f t="shared" si="47"/>
        <v>26.663967344007702</v>
      </c>
      <c r="AD24" s="6">
        <f t="shared" si="48"/>
        <v>195.61151009024536</v>
      </c>
      <c r="AE24" s="6">
        <f t="shared" si="49"/>
        <v>280.48135008644897</v>
      </c>
      <c r="AF24" s="6">
        <f t="shared" si="50"/>
        <v>2.0192246983978607E-5</v>
      </c>
      <c r="AG24" s="6">
        <f t="shared" si="51"/>
        <v>1.10094237047146E-2</v>
      </c>
      <c r="AH24" s="6">
        <f t="shared" si="52"/>
        <v>5203.7896980055311</v>
      </c>
      <c r="AI24" s="6">
        <f t="shared" si="53"/>
        <v>3.6812482934178616</v>
      </c>
      <c r="AJ24" s="6">
        <f t="shared" si="54"/>
        <v>5.2085313249196304E-2</v>
      </c>
      <c r="AK24" s="6">
        <f t="shared" si="55"/>
        <v>3.3181345347933135E-2</v>
      </c>
      <c r="AL24" s="1">
        <f t="shared" si="2"/>
        <v>7.4982597613933617E-3</v>
      </c>
      <c r="AM24" s="8">
        <f t="shared" si="30"/>
        <v>6499976.8545454554</v>
      </c>
      <c r="AN24" s="1">
        <f t="shared" si="3"/>
        <v>64.999768545454558</v>
      </c>
    </row>
    <row r="25" spans="2:40" x14ac:dyDescent="0.2">
      <c r="B25" s="30" t="s">
        <v>78</v>
      </c>
      <c r="C25" s="29">
        <v>6.0000000000000001E-3</v>
      </c>
      <c r="D25" s="9" t="s">
        <v>54</v>
      </c>
      <c r="H25" s="8"/>
      <c r="I25" s="8"/>
      <c r="J25" s="11"/>
      <c r="K25" s="10"/>
      <c r="L25" s="1">
        <f t="shared" si="31"/>
        <v>2.0000000000000011E-2</v>
      </c>
      <c r="M25" s="1">
        <f t="shared" si="32"/>
        <v>4.2527989730519508E-2</v>
      </c>
      <c r="N25" s="1">
        <f t="shared" si="33"/>
        <v>7.2273725230609681E-2</v>
      </c>
      <c r="O25" s="1">
        <f t="shared" si="34"/>
        <v>0.42239189957551337</v>
      </c>
      <c r="P25" s="1">
        <f t="shared" si="35"/>
        <v>0.17861330443029391</v>
      </c>
      <c r="Q25" s="1">
        <f t="shared" si="36"/>
        <v>5.7130294615160872E-3</v>
      </c>
      <c r="R25" s="1">
        <f t="shared" si="37"/>
        <v>4.8375317286944563E-3</v>
      </c>
      <c r="S25" s="1">
        <f t="shared" si="38"/>
        <v>2.6057242037328711E-2</v>
      </c>
      <c r="T25" s="1">
        <f t="shared" si="39"/>
        <v>519.96273381660376</v>
      </c>
      <c r="U25" s="6">
        <f t="shared" si="40"/>
        <v>3.6739304148932872</v>
      </c>
      <c r="V25" s="6">
        <f t="shared" si="41"/>
        <v>6.2436207073250172</v>
      </c>
      <c r="W25" s="6">
        <f t="shared" si="42"/>
        <v>36.489814277334119</v>
      </c>
      <c r="X25" s="6">
        <f t="shared" si="43"/>
        <v>15.430140380703921</v>
      </c>
      <c r="Y25" s="6">
        <f t="shared" si="44"/>
        <v>0.49354020335418697</v>
      </c>
      <c r="Z25" s="6">
        <f t="shared" si="45"/>
        <v>0.41790724329270473</v>
      </c>
      <c r="AA25" s="6">
        <f t="shared" si="46"/>
        <v>2.2510467730967552</v>
      </c>
      <c r="AB25" s="6">
        <f t="shared" si="20"/>
        <v>3453.38</v>
      </c>
      <c r="AC25" s="6">
        <f t="shared" si="47"/>
        <v>26.653028595107866</v>
      </c>
      <c r="AD25" s="6">
        <f t="shared" si="48"/>
        <v>195.0330558165</v>
      </c>
      <c r="AE25" s="6">
        <f t="shared" si="49"/>
        <v>283.05870018647897</v>
      </c>
      <c r="AF25" s="6">
        <f t="shared" si="50"/>
        <v>2.0163987923041415E-5</v>
      </c>
      <c r="AG25" s="6">
        <f t="shared" si="51"/>
        <v>1.1019853469686949E-2</v>
      </c>
      <c r="AH25" s="6">
        <f t="shared" si="52"/>
        <v>5199.2353350417843</v>
      </c>
      <c r="AI25" s="6">
        <f t="shared" si="53"/>
        <v>3.6895807328960073</v>
      </c>
      <c r="AJ25" s="6">
        <f t="shared" si="54"/>
        <v>5.0468635379511524E-2</v>
      </c>
      <c r="AK25" s="6">
        <f t="shared" si="55"/>
        <v>3.1614056483612041E-2</v>
      </c>
      <c r="AL25" s="1">
        <f t="shared" si="2"/>
        <v>7.59292620544903E-3</v>
      </c>
      <c r="AM25" s="8">
        <f t="shared" si="30"/>
        <v>6499974.4181818189</v>
      </c>
      <c r="AN25" s="1">
        <f t="shared" si="3"/>
        <v>64.999744181818201</v>
      </c>
    </row>
    <row r="26" spans="2:40" x14ac:dyDescent="0.2">
      <c r="B26" s="30" t="s">
        <v>79</v>
      </c>
      <c r="C26" s="29">
        <v>3.0000000000000001E-3</v>
      </c>
      <c r="D26" s="9" t="s">
        <v>54</v>
      </c>
      <c r="H26" s="8"/>
      <c r="I26" s="8"/>
      <c r="J26" s="11"/>
      <c r="K26" s="10"/>
      <c r="L26" s="1">
        <f t="shared" si="31"/>
        <v>2.1000000000000012E-2</v>
      </c>
      <c r="M26" s="1">
        <f t="shared" si="32"/>
        <v>4.2570584251659153E-2</v>
      </c>
      <c r="N26" s="1">
        <f t="shared" si="33"/>
        <v>7.2163132875731867E-2</v>
      </c>
      <c r="O26" s="1">
        <f t="shared" si="34"/>
        <v>0.42214531155315921</v>
      </c>
      <c r="P26" s="1">
        <f t="shared" si="35"/>
        <v>0.17861330443029391</v>
      </c>
      <c r="Q26" s="1">
        <f t="shared" si="36"/>
        <v>5.7810272952542544E-3</v>
      </c>
      <c r="R26" s="1">
        <f t="shared" si="37"/>
        <v>4.9481240835722697E-3</v>
      </c>
      <c r="S26" s="1">
        <f t="shared" si="38"/>
        <v>2.6057242037328711E-2</v>
      </c>
      <c r="T26" s="1">
        <f t="shared" si="39"/>
        <v>520.01563318705905</v>
      </c>
      <c r="U26" s="6">
        <f t="shared" si="40"/>
        <v>3.6782749249503519</v>
      </c>
      <c r="V26" s="6">
        <f t="shared" si="41"/>
        <v>6.2351937806049671</v>
      </c>
      <c r="W26" s="6">
        <f t="shared" si="42"/>
        <v>36.475104616653738</v>
      </c>
      <c r="X26" s="6">
        <f t="shared" si="43"/>
        <v>15.432929815213146</v>
      </c>
      <c r="Y26" s="6">
        <f t="shared" si="44"/>
        <v>0.49950471938281005</v>
      </c>
      <c r="Z26" s="6">
        <f t="shared" si="45"/>
        <v>0.42753842969485362</v>
      </c>
      <c r="AA26" s="6">
        <f t="shared" si="46"/>
        <v>2.2514537135001365</v>
      </c>
      <c r="AB26" s="6">
        <f t="shared" si="20"/>
        <v>3453.38</v>
      </c>
      <c r="AC26" s="6">
        <f t="shared" si="47"/>
        <v>26.64224500800233</v>
      </c>
      <c r="AD26" s="6">
        <f t="shared" si="48"/>
        <v>194.46424966298378</v>
      </c>
      <c r="AE26" s="6">
        <f t="shared" si="49"/>
        <v>285.52414044177982</v>
      </c>
      <c r="AF26" s="6">
        <f t="shared" si="50"/>
        <v>2.013615708599374E-5</v>
      </c>
      <c r="AG26" s="6">
        <f t="shared" si="51"/>
        <v>1.1030149160556843E-2</v>
      </c>
      <c r="AH26" s="6">
        <f t="shared" si="52"/>
        <v>5194.7476479170246</v>
      </c>
      <c r="AI26" s="6">
        <f t="shared" si="53"/>
        <v>3.6978168000430052</v>
      </c>
      <c r="AJ26" s="6">
        <f t="shared" si="54"/>
        <v>4.8976402969314034E-2</v>
      </c>
      <c r="AK26" s="6">
        <f t="shared" si="55"/>
        <v>3.0129311603218654E-2</v>
      </c>
      <c r="AL26" s="1">
        <f t="shared" si="2"/>
        <v>7.6846879905047702E-3</v>
      </c>
      <c r="AM26" s="8">
        <f t="shared" si="30"/>
        <v>6499971.8600000003</v>
      </c>
      <c r="AN26" s="1">
        <f t="shared" si="3"/>
        <v>64.999718600000008</v>
      </c>
    </row>
    <row r="27" spans="2:40" x14ac:dyDescent="0.2">
      <c r="B27" s="30" t="s">
        <v>77</v>
      </c>
      <c r="C27" s="29">
        <f xml:space="preserve"> PI()*0.25*C25^2*C26</f>
        <v>8.4823001646924413E-8</v>
      </c>
      <c r="D27" s="9" t="s">
        <v>82</v>
      </c>
      <c r="H27" s="8"/>
      <c r="I27" s="8"/>
      <c r="J27" s="11"/>
      <c r="K27" s="10"/>
      <c r="L27" s="1">
        <f t="shared" si="31"/>
        <v>2.2000000000000013E-2</v>
      </c>
      <c r="M27" s="1">
        <f t="shared" si="32"/>
        <v>4.261117833361986E-2</v>
      </c>
      <c r="N27" s="1">
        <f t="shared" si="33"/>
        <v>7.2056551487374665E-2</v>
      </c>
      <c r="O27" s="1">
        <f t="shared" si="34"/>
        <v>0.42190675555200902</v>
      </c>
      <c r="P27" s="1">
        <f t="shared" si="35"/>
        <v>0.17861330443029391</v>
      </c>
      <c r="Q27" s="1">
        <f t="shared" si="36"/>
        <v>5.8470146016507511E-3</v>
      </c>
      <c r="R27" s="1">
        <f t="shared" si="37"/>
        <v>5.0547054719294769E-3</v>
      </c>
      <c r="S27" s="1">
        <f t="shared" si="38"/>
        <v>2.6057242037328711E-2</v>
      </c>
      <c r="T27" s="1">
        <f t="shared" si="39"/>
        <v>520.06790773125226</v>
      </c>
      <c r="U27" s="6">
        <f t="shared" si="40"/>
        <v>3.6824284418384621</v>
      </c>
      <c r="V27" s="6">
        <f t="shared" si="41"/>
        <v>6.2270771425382643</v>
      </c>
      <c r="W27" s="6">
        <f t="shared" si="42"/>
        <v>36.460888837300594</v>
      </c>
      <c r="X27" s="6">
        <f t="shared" si="43"/>
        <v>15.435637737478903</v>
      </c>
      <c r="Y27" s="6">
        <f t="shared" si="44"/>
        <v>0.50529494163214828</v>
      </c>
      <c r="Z27" s="6">
        <f t="shared" si="45"/>
        <v>0.43682413683133575</v>
      </c>
      <c r="AA27" s="6">
        <f t="shared" si="46"/>
        <v>2.2518487623802974</v>
      </c>
      <c r="AB27" s="6">
        <f t="shared" si="20"/>
        <v>3453.38</v>
      </c>
      <c r="AC27" s="6">
        <f t="shared" si="47"/>
        <v>26.631595232005228</v>
      </c>
      <c r="AD27" s="6">
        <f t="shared" si="48"/>
        <v>193.90390484302091</v>
      </c>
      <c r="AE27" s="6">
        <f t="shared" si="49"/>
        <v>287.88471604318261</v>
      </c>
      <c r="AF27" s="6">
        <f t="shared" si="50"/>
        <v>2.0108698261176169E-5</v>
      </c>
      <c r="AG27" s="6">
        <f t="shared" si="51"/>
        <v>1.1040330631782638E-2</v>
      </c>
      <c r="AH27" s="6">
        <f t="shared" si="52"/>
        <v>5190.3176684143291</v>
      </c>
      <c r="AI27" s="6">
        <f t="shared" si="53"/>
        <v>3.7059719950166325</v>
      </c>
      <c r="AJ27" s="6">
        <f t="shared" si="54"/>
        <v>4.7595018094050583E-2</v>
      </c>
      <c r="AK27" s="6">
        <f t="shared" si="55"/>
        <v>2.872017798422238E-2</v>
      </c>
      <c r="AL27" s="1">
        <f t="shared" si="2"/>
        <v>7.7737683328022817E-3</v>
      </c>
      <c r="AM27" s="8">
        <f t="shared" si="30"/>
        <v>6499969.1800000006</v>
      </c>
      <c r="AN27" s="1">
        <f t="shared" si="3"/>
        <v>64.999691800000008</v>
      </c>
    </row>
    <row r="28" spans="2:40" x14ac:dyDescent="0.2">
      <c r="B28" s="30" t="s">
        <v>80</v>
      </c>
      <c r="C28" s="29">
        <f xml:space="preserve"> PI()*C25*(C25/2+C26)</f>
        <v>1.1309733552923255E-4</v>
      </c>
      <c r="D28" s="9" t="s">
        <v>83</v>
      </c>
      <c r="H28" s="8"/>
      <c r="I28" s="8"/>
      <c r="J28" s="11"/>
      <c r="K28" s="10"/>
      <c r="L28" s="1">
        <f t="shared" si="31"/>
        <v>2.3000000000000013E-2</v>
      </c>
      <c r="M28" s="1">
        <f t="shared" si="32"/>
        <v>4.2649873849613433E-2</v>
      </c>
      <c r="N28" s="1">
        <f t="shared" si="33"/>
        <v>7.1953729844276851E-2</v>
      </c>
      <c r="O28" s="1">
        <f t="shared" si="34"/>
        <v>0.42167568165470271</v>
      </c>
      <c r="P28" s="1">
        <f t="shared" si="35"/>
        <v>0.17861330443029391</v>
      </c>
      <c r="Q28" s="1">
        <f t="shared" si="36"/>
        <v>5.9111407287549952E-3</v>
      </c>
      <c r="R28" s="1">
        <f t="shared" si="37"/>
        <v>5.1575271150272953E-3</v>
      </c>
      <c r="S28" s="1">
        <f t="shared" si="38"/>
        <v>2.6057242037328711E-2</v>
      </c>
      <c r="T28" s="1">
        <f t="shared" si="39"/>
        <v>520.11964643958788</v>
      </c>
      <c r="U28" s="6">
        <f t="shared" si="40"/>
        <v>3.6864010678969432</v>
      </c>
      <c r="V28" s="6">
        <f t="shared" si="41"/>
        <v>6.2192518428636463</v>
      </c>
      <c r="W28" s="6">
        <f t="shared" si="42"/>
        <v>36.447134372289753</v>
      </c>
      <c r="X28" s="6">
        <f t="shared" si="43"/>
        <v>15.438270193111141</v>
      </c>
      <c r="Y28" s="6">
        <f t="shared" si="44"/>
        <v>0.51092379714433878</v>
      </c>
      <c r="Z28" s="6">
        <f t="shared" si="45"/>
        <v>0.44578592498501352</v>
      </c>
      <c r="AA28" s="6">
        <f t="shared" si="46"/>
        <v>2.2522328017091739</v>
      </c>
      <c r="AB28" s="6">
        <f t="shared" si="20"/>
        <v>3453.38</v>
      </c>
      <c r="AC28" s="6">
        <f t="shared" si="47"/>
        <v>26.621060919137864</v>
      </c>
      <c r="AD28" s="6">
        <f t="shared" si="48"/>
        <v>193.35100412096025</v>
      </c>
      <c r="AE28" s="6">
        <f t="shared" si="49"/>
        <v>290.14678112770991</v>
      </c>
      <c r="AF28" s="6">
        <f t="shared" si="50"/>
        <v>2.0081563195474719E-5</v>
      </c>
      <c r="AG28" s="6">
        <f t="shared" si="51"/>
        <v>1.1050414974755299E-2</v>
      </c>
      <c r="AH28" s="6">
        <f t="shared" si="52"/>
        <v>5185.9376936810413</v>
      </c>
      <c r="AI28" s="6">
        <f t="shared" si="53"/>
        <v>3.7140596861894748</v>
      </c>
      <c r="AJ28" s="6">
        <f t="shared" si="54"/>
        <v>4.6312807117299806E-2</v>
      </c>
      <c r="AK28" s="6">
        <f t="shared" si="55"/>
        <v>2.7380534668223475E-2</v>
      </c>
      <c r="AL28" s="1">
        <f t="shared" si="2"/>
        <v>7.860366109912904E-3</v>
      </c>
      <c r="AM28" s="8">
        <f t="shared" si="30"/>
        <v>6499966.3781818189</v>
      </c>
      <c r="AN28" s="1">
        <f t="shared" si="3"/>
        <v>64.999663781818199</v>
      </c>
    </row>
    <row r="29" spans="2:40" x14ac:dyDescent="0.2">
      <c r="B29" s="30" t="s">
        <v>81</v>
      </c>
      <c r="C29" s="29">
        <f xml:space="preserve"> 6*C27/C28</f>
        <v>4.5000000000000005E-3</v>
      </c>
      <c r="D29" s="9" t="s">
        <v>54</v>
      </c>
      <c r="H29" s="8"/>
      <c r="I29" s="8"/>
      <c r="J29" s="11"/>
      <c r="K29" s="10"/>
      <c r="L29" s="1">
        <f t="shared" si="31"/>
        <v>2.4000000000000014E-2</v>
      </c>
      <c r="M29" s="1">
        <f t="shared" si="32"/>
        <v>4.2686764425909615E-2</v>
      </c>
      <c r="N29" s="1">
        <f t="shared" si="33"/>
        <v>7.1854440700342984E-2</v>
      </c>
      <c r="O29" s="1">
        <f t="shared" si="34"/>
        <v>0.42145159537549348</v>
      </c>
      <c r="P29" s="1">
        <f t="shared" si="35"/>
        <v>0.17861330443029391</v>
      </c>
      <c r="Q29" s="1">
        <f t="shared" si="36"/>
        <v>5.9735392963926777E-3</v>
      </c>
      <c r="R29" s="1">
        <f t="shared" si="37"/>
        <v>5.2568162589611582E-3</v>
      </c>
      <c r="S29" s="1">
        <f t="shared" si="38"/>
        <v>2.6057242037328711E-2</v>
      </c>
      <c r="T29" s="1">
        <f t="shared" si="39"/>
        <v>520.1709261184767</v>
      </c>
      <c r="U29" s="6">
        <f t="shared" si="40"/>
        <v>3.6902020569761245</v>
      </c>
      <c r="V29" s="6">
        <f t="shared" si="41"/>
        <v>6.2117007096075865</v>
      </c>
      <c r="W29" s="6">
        <f t="shared" si="42"/>
        <v>36.433811863860292</v>
      </c>
      <c r="X29" s="6">
        <f t="shared" si="43"/>
        <v>15.440832592406728</v>
      </c>
      <c r="Y29" s="6">
        <f t="shared" si="44"/>
        <v>0.51640285450157408</v>
      </c>
      <c r="Z29" s="6">
        <f t="shared" si="45"/>
        <v>0.45444330187250154</v>
      </c>
      <c r="AA29" s="6">
        <f t="shared" si="46"/>
        <v>2.2526066207751971</v>
      </c>
      <c r="AB29" s="6">
        <f t="shared" si="20"/>
        <v>3453.38</v>
      </c>
      <c r="AC29" s="6">
        <f t="shared" si="47"/>
        <v>26.610626245630254</v>
      </c>
      <c r="AD29" s="6">
        <f t="shared" si="48"/>
        <v>192.80467248498633</v>
      </c>
      <c r="AE29" s="6">
        <f t="shared" si="49"/>
        <v>292.31609174568564</v>
      </c>
      <c r="AF29" s="6">
        <f t="shared" si="50"/>
        <v>2.0054710320478789E-5</v>
      </c>
      <c r="AG29" s="6">
        <f t="shared" si="51"/>
        <v>1.1060416955467233E-2</v>
      </c>
      <c r="AH29" s="6">
        <f t="shared" si="52"/>
        <v>5181.6010841678462</v>
      </c>
      <c r="AI29" s="6">
        <f t="shared" si="53"/>
        <v>3.7220914458830241</v>
      </c>
      <c r="AJ29" s="6">
        <f t="shared" si="54"/>
        <v>4.5119689822344294E-2</v>
      </c>
      <c r="AK29" s="6">
        <f t="shared" si="55"/>
        <v>2.6104951638664945E-2</v>
      </c>
      <c r="AL29" s="1">
        <f t="shared" si="2"/>
        <v>7.944659300024217E-3</v>
      </c>
      <c r="AM29" s="8">
        <f t="shared" si="30"/>
        <v>6499963.4545454551</v>
      </c>
      <c r="AN29" s="1">
        <f t="shared" si="3"/>
        <v>64.999634545454555</v>
      </c>
    </row>
    <row r="30" spans="2:40" x14ac:dyDescent="0.2">
      <c r="H30" s="8"/>
      <c r="I30" s="8"/>
      <c r="J30" s="11"/>
      <c r="K30" s="10"/>
      <c r="L30" s="1">
        <f t="shared" si="31"/>
        <v>2.5000000000000015E-2</v>
      </c>
      <c r="M30" s="1">
        <f t="shared" si="32"/>
        <v>4.2721936372761768E-2</v>
      </c>
      <c r="N30" s="1">
        <f t="shared" si="33"/>
        <v>7.1758477706857879E-2</v>
      </c>
      <c r="O30" s="1">
        <f t="shared" si="34"/>
        <v>0.42123405028874245</v>
      </c>
      <c r="P30" s="1">
        <f t="shared" si="35"/>
        <v>0.17861330443029391</v>
      </c>
      <c r="Q30" s="1">
        <f t="shared" si="36"/>
        <v>6.0343303430256323E-3</v>
      </c>
      <c r="R30" s="1">
        <f t="shared" si="37"/>
        <v>5.3527792524462646E-3</v>
      </c>
      <c r="S30" s="1">
        <f t="shared" si="38"/>
        <v>2.6057242037328711E-2</v>
      </c>
      <c r="T30" s="1">
        <f t="shared" si="39"/>
        <v>520.22181326918064</v>
      </c>
      <c r="U30" s="6">
        <f t="shared" si="40"/>
        <v>3.6938399133979369</v>
      </c>
      <c r="V30" s="6">
        <f t="shared" si="41"/>
        <v>6.2044081233936019</v>
      </c>
      <c r="W30" s="6">
        <f t="shared" si="42"/>
        <v>36.420894742750264</v>
      </c>
      <c r="X30" s="6">
        <f t="shared" si="43"/>
        <v>15.443329796941629</v>
      </c>
      <c r="Y30" s="6">
        <f t="shared" si="44"/>
        <v>0.52174250898205277</v>
      </c>
      <c r="Z30" s="6">
        <f t="shared" si="45"/>
        <v>0.46281398571860188</v>
      </c>
      <c r="AA30" s="6">
        <f t="shared" si="46"/>
        <v>2.2529709288159117</v>
      </c>
      <c r="AB30" s="6">
        <f t="shared" si="20"/>
        <v>3453.38</v>
      </c>
      <c r="AC30" s="6">
        <f t="shared" si="47"/>
        <v>26.600277521581038</v>
      </c>
      <c r="AD30" s="6">
        <f t="shared" si="48"/>
        <v>192.26415489641582</v>
      </c>
      <c r="AE30" s="6">
        <f t="shared" si="49"/>
        <v>294.39788326825885</v>
      </c>
      <c r="AF30" s="6">
        <f t="shared" si="50"/>
        <v>2.002810371408863E-5</v>
      </c>
      <c r="AG30" s="6">
        <f t="shared" si="51"/>
        <v>1.1070349371902079E-2</v>
      </c>
      <c r="AH30" s="6">
        <f t="shared" si="52"/>
        <v>5177.3020988518911</v>
      </c>
      <c r="AI30" s="6">
        <f t="shared" si="53"/>
        <v>3.7300773247868038</v>
      </c>
      <c r="AJ30" s="6">
        <f t="shared" si="54"/>
        <v>4.4006914886746885E-2</v>
      </c>
      <c r="AK30" s="6">
        <f t="shared" si="55"/>
        <v>2.4888590628606044E-2</v>
      </c>
      <c r="AL30" s="1">
        <f t="shared" si="2"/>
        <v>8.0268078304931191E-3</v>
      </c>
      <c r="AM30" s="8">
        <f t="shared" si="30"/>
        <v>6499960.4090909092</v>
      </c>
      <c r="AN30" s="1">
        <f t="shared" si="3"/>
        <v>64.999604090909102</v>
      </c>
    </row>
    <row r="31" spans="2:40" x14ac:dyDescent="0.2">
      <c r="B31" s="30" t="s">
        <v>86</v>
      </c>
      <c r="C31" s="29">
        <v>2.3600000000000001E-5</v>
      </c>
      <c r="D31" s="9" t="s">
        <v>87</v>
      </c>
      <c r="H31" s="8"/>
      <c r="I31" s="8"/>
      <c r="J31" s="11"/>
      <c r="K31" s="10"/>
      <c r="L31" s="1">
        <f t="shared" si="31"/>
        <v>2.6000000000000016E-2</v>
      </c>
      <c r="M31" s="1">
        <f t="shared" si="32"/>
        <v>4.2755469481688034E-2</v>
      </c>
      <c r="N31" s="1">
        <f t="shared" si="33"/>
        <v>7.1665652824748197E-2</v>
      </c>
      <c r="O31" s="1">
        <f t="shared" si="34"/>
        <v>0.42102264186026594</v>
      </c>
      <c r="P31" s="1">
        <f t="shared" si="35"/>
        <v>0.17861330443029391</v>
      </c>
      <c r="Q31" s="1">
        <f t="shared" si="36"/>
        <v>6.0936221162090519E-3</v>
      </c>
      <c r="R31" s="1">
        <f t="shared" si="37"/>
        <v>5.445604134555952E-3</v>
      </c>
      <c r="S31" s="1">
        <f t="shared" si="38"/>
        <v>2.6057242037328711E-2</v>
      </c>
      <c r="T31" s="1">
        <f t="shared" si="39"/>
        <v>520.27236563200404</v>
      </c>
      <c r="U31" s="6">
        <f t="shared" si="40"/>
        <v>3.6973224762921362</v>
      </c>
      <c r="V31" s="6">
        <f t="shared" si="41"/>
        <v>6.1973598273918222</v>
      </c>
      <c r="W31" s="6">
        <f t="shared" si="42"/>
        <v>36.408358875454851</v>
      </c>
      <c r="X31" s="6">
        <f t="shared" si="43"/>
        <v>15.445766191803314</v>
      </c>
      <c r="Y31" s="6">
        <f t="shared" si="44"/>
        <v>0.5269521370111514</v>
      </c>
      <c r="Z31" s="6">
        <f t="shared" si="45"/>
        <v>0.4709141264910322</v>
      </c>
      <c r="AA31" s="6">
        <f t="shared" si="46"/>
        <v>2.2533263655556994</v>
      </c>
      <c r="AB31" s="6">
        <f t="shared" si="20"/>
        <v>3453.38</v>
      </c>
      <c r="AC31" s="6">
        <f t="shared" si="47"/>
        <v>26.590002870281999</v>
      </c>
      <c r="AD31" s="6">
        <f t="shared" si="48"/>
        <v>191.72879804273569</v>
      </c>
      <c r="AE31" s="6">
        <f t="shared" si="49"/>
        <v>296.39693530500722</v>
      </c>
      <c r="AF31" s="6">
        <f t="shared" si="50"/>
        <v>2.0001712248036629E-5</v>
      </c>
      <c r="AG31" s="6">
        <f t="shared" si="51"/>
        <v>1.1080223347920092E-2</v>
      </c>
      <c r="AH31" s="6">
        <f t="shared" si="52"/>
        <v>5173.0357599119707</v>
      </c>
      <c r="AI31" s="6">
        <f t="shared" si="53"/>
        <v>3.7380260778240668</v>
      </c>
      <c r="AJ31" s="6">
        <f t="shared" si="54"/>
        <v>4.296684661774642E-2</v>
      </c>
      <c r="AK31" s="6">
        <f t="shared" si="55"/>
        <v>2.3727123071120973E-2</v>
      </c>
      <c r="AL31" s="1">
        <f t="shared" si="2"/>
        <v>8.1069559540177145E-3</v>
      </c>
      <c r="AM31" s="8">
        <f t="shared" si="30"/>
        <v>6499957.2418181822</v>
      </c>
      <c r="AN31" s="1">
        <f t="shared" si="3"/>
        <v>64.999572418181828</v>
      </c>
    </row>
    <row r="32" spans="2:40" x14ac:dyDescent="0.2">
      <c r="H32" s="8"/>
      <c r="I32" s="8"/>
      <c r="J32" s="11"/>
      <c r="K32" s="10"/>
      <c r="L32" s="1">
        <f t="shared" si="31"/>
        <v>2.7000000000000017E-2</v>
      </c>
      <c r="M32" s="1">
        <f t="shared" si="32"/>
        <v>4.2787437712204723E-2</v>
      </c>
      <c r="N32" s="1">
        <f t="shared" si="33"/>
        <v>7.1575794134729351E-2</v>
      </c>
      <c r="O32" s="1">
        <f t="shared" si="34"/>
        <v>0.4208170022512428</v>
      </c>
      <c r="P32" s="1">
        <f t="shared" si="35"/>
        <v>0.17861330443029391</v>
      </c>
      <c r="Q32" s="1">
        <f t="shared" si="36"/>
        <v>6.1515125757112109E-3</v>
      </c>
      <c r="R32" s="1">
        <f t="shared" si="37"/>
        <v>5.5354628245748039E-3</v>
      </c>
      <c r="S32" s="1">
        <f t="shared" si="38"/>
        <v>2.6057242037328711E-2</v>
      </c>
      <c r="T32" s="1">
        <f t="shared" si="39"/>
        <v>520.32263346370439</v>
      </c>
      <c r="U32" s="6">
        <f t="shared" si="40"/>
        <v>3.7006569919007677</v>
      </c>
      <c r="V32" s="6">
        <f t="shared" si="41"/>
        <v>6.1905427662470718</v>
      </c>
      <c r="W32" s="6">
        <f t="shared" si="42"/>
        <v>36.396182266543562</v>
      </c>
      <c r="X32" s="6">
        <f t="shared" si="43"/>
        <v>15.448145746243812</v>
      </c>
      <c r="Y32" s="6">
        <f t="shared" si="44"/>
        <v>0.53204022585296784</v>
      </c>
      <c r="Z32" s="6">
        <f t="shared" si="45"/>
        <v>0.47875849315759339</v>
      </c>
      <c r="AA32" s="6">
        <f t="shared" si="46"/>
        <v>2.2536735100542287</v>
      </c>
      <c r="AB32" s="6">
        <f t="shared" si="20"/>
        <v>3453.38</v>
      </c>
      <c r="AC32" s="6">
        <f t="shared" si="47"/>
        <v>26.579791963052738</v>
      </c>
      <c r="AD32" s="6">
        <f t="shared" si="48"/>
        <v>191.19803527502347</v>
      </c>
      <c r="AE32" s="6">
        <f t="shared" si="49"/>
        <v>298.31762651076463</v>
      </c>
      <c r="AF32" s="6">
        <f t="shared" si="50"/>
        <v>1.9975508883442551E-5</v>
      </c>
      <c r="AG32" s="6">
        <f t="shared" si="51"/>
        <v>1.1090048576490763E-2</v>
      </c>
      <c r="AH32" s="6">
        <f t="shared" si="52"/>
        <v>5168.7977408637034</v>
      </c>
      <c r="AI32" s="6">
        <f t="shared" si="53"/>
        <v>3.7459453512518066</v>
      </c>
      <c r="AJ32" s="6">
        <f t="shared" si="54"/>
        <v>4.199279167498058E-2</v>
      </c>
      <c r="AK32" s="6">
        <f t="shared" si="55"/>
        <v>2.2616661755592377E-2</v>
      </c>
      <c r="AL32" s="1">
        <f t="shared" si="2"/>
        <v>8.1852342438918126E-3</v>
      </c>
      <c r="AM32" s="8">
        <f t="shared" si="30"/>
        <v>6499953.9527272731</v>
      </c>
      <c r="AN32" s="1">
        <f t="shared" si="3"/>
        <v>64.999539527272731</v>
      </c>
    </row>
    <row r="33" spans="8:40" x14ac:dyDescent="0.2">
      <c r="H33" s="8"/>
      <c r="I33" s="8"/>
      <c r="J33" s="11"/>
      <c r="K33" s="10"/>
      <c r="L33" s="1">
        <f t="shared" si="31"/>
        <v>2.8000000000000018E-2</v>
      </c>
      <c r="M33" s="1">
        <f t="shared" si="32"/>
        <v>4.2817909786478273E-2</v>
      </c>
      <c r="N33" s="1">
        <f t="shared" si="33"/>
        <v>7.1488743972995247E-2</v>
      </c>
      <c r="O33" s="1">
        <f t="shared" si="34"/>
        <v>0.42061679591458762</v>
      </c>
      <c r="P33" s="1">
        <f t="shared" si="35"/>
        <v>0.17861330443029391</v>
      </c>
      <c r="Q33" s="1">
        <f t="shared" si="36"/>
        <v>6.2080906631717652E-3</v>
      </c>
      <c r="R33" s="1">
        <f t="shared" si="37"/>
        <v>5.6225129863089075E-3</v>
      </c>
      <c r="S33" s="1">
        <f t="shared" si="38"/>
        <v>2.6057242037328711E-2</v>
      </c>
      <c r="T33" s="1">
        <f t="shared" si="39"/>
        <v>520.37266060058289</v>
      </c>
      <c r="U33" s="6">
        <f t="shared" si="40"/>
        <v>3.7038501759119722</v>
      </c>
      <c r="V33" s="6">
        <f t="shared" si="41"/>
        <v>6.1839449487495077</v>
      </c>
      <c r="W33" s="6">
        <f t="shared" si="42"/>
        <v>36.384344805914715</v>
      </c>
      <c r="X33" s="6">
        <f t="shared" si="43"/>
        <v>15.4504720649227</v>
      </c>
      <c r="Y33" s="6">
        <f t="shared" si="44"/>
        <v>0.53701448318076417</v>
      </c>
      <c r="Z33" s="6">
        <f t="shared" si="45"/>
        <v>0.48636063313823957</v>
      </c>
      <c r="AA33" s="6">
        <f t="shared" si="46"/>
        <v>2.2540128881821069</v>
      </c>
      <c r="AB33" s="6">
        <f t="shared" si="20"/>
        <v>3453.38</v>
      </c>
      <c r="AC33" s="6">
        <f t="shared" si="47"/>
        <v>26.569635798650584</v>
      </c>
      <c r="AD33" s="6">
        <f t="shared" si="48"/>
        <v>190.6713740979668</v>
      </c>
      <c r="AE33" s="6">
        <f t="shared" si="49"/>
        <v>300.16398114345805</v>
      </c>
      <c r="AF33" s="6">
        <f t="shared" si="50"/>
        <v>1.9949470085159667E-5</v>
      </c>
      <c r="AG33" s="6">
        <f t="shared" si="51"/>
        <v>1.1099833522212036E-2</v>
      </c>
      <c r="AH33" s="6">
        <f t="shared" si="52"/>
        <v>5164.5842735273227</v>
      </c>
      <c r="AI33" s="6">
        <f t="shared" si="53"/>
        <v>3.7538418385732166</v>
      </c>
      <c r="AJ33" s="6">
        <f t="shared" si="54"/>
        <v>4.1078857263729965E-2</v>
      </c>
      <c r="AK33" s="6">
        <f t="shared" si="55"/>
        <v>2.1553703531566104E-2</v>
      </c>
      <c r="AL33" s="1">
        <f t="shared" si="2"/>
        <v>8.2617612797040649E-3</v>
      </c>
      <c r="AM33" s="8">
        <f t="shared" si="30"/>
        <v>6499950.541818182</v>
      </c>
      <c r="AN33" s="1">
        <f t="shared" si="3"/>
        <v>64.999505418181826</v>
      </c>
    </row>
    <row r="34" spans="8:40" x14ac:dyDescent="0.2">
      <c r="H34" s="8"/>
      <c r="I34" s="8"/>
      <c r="J34" s="11"/>
      <c r="K34" s="10"/>
      <c r="L34" s="1">
        <f t="shared" si="31"/>
        <v>2.9000000000000019E-2</v>
      </c>
      <c r="M34" s="1">
        <f t="shared" si="32"/>
        <v>4.2846949706780463E-2</v>
      </c>
      <c r="N34" s="1">
        <f t="shared" si="33"/>
        <v>7.1404357335165064E-2</v>
      </c>
      <c r="O34" s="1">
        <f t="shared" si="34"/>
        <v>0.42042171584170146</v>
      </c>
      <c r="P34" s="1">
        <f t="shared" si="35"/>
        <v>0.17861330443029391</v>
      </c>
      <c r="Q34" s="1">
        <f t="shared" si="36"/>
        <v>6.2634373806997566E-3</v>
      </c>
      <c r="R34" s="1">
        <f t="shared" si="37"/>
        <v>5.7068996241390864E-3</v>
      </c>
      <c r="S34" s="1">
        <f t="shared" si="38"/>
        <v>2.6057242037328711E-2</v>
      </c>
      <c r="T34" s="1">
        <f t="shared" si="39"/>
        <v>520.42248534816929</v>
      </c>
      <c r="U34" s="6">
        <f t="shared" si="40"/>
        <v>3.7069082674754443</v>
      </c>
      <c r="V34" s="6">
        <f t="shared" si="41"/>
        <v>6.1775553300964061</v>
      </c>
      <c r="W34" s="6">
        <f t="shared" si="42"/>
        <v>36.372828052989512</v>
      </c>
      <c r="X34" s="6">
        <f t="shared" si="43"/>
        <v>15.452748431447574</v>
      </c>
      <c r="Y34" s="6">
        <f t="shared" si="44"/>
        <v>0.54188193017755149</v>
      </c>
      <c r="Z34" s="6">
        <f t="shared" si="45"/>
        <v>0.49373300884067245</v>
      </c>
      <c r="AA34" s="6">
        <f t="shared" si="46"/>
        <v>2.2543449789728434</v>
      </c>
      <c r="AB34" s="6">
        <f t="shared" si="20"/>
        <v>3453.38</v>
      </c>
      <c r="AC34" s="6">
        <f t="shared" si="47"/>
        <v>26.559526518731627</v>
      </c>
      <c r="AD34" s="6">
        <f t="shared" si="48"/>
        <v>190.14838572088863</v>
      </c>
      <c r="AE34" s="6">
        <f t="shared" si="49"/>
        <v>301.93970884285113</v>
      </c>
      <c r="AF34" s="6">
        <f t="shared" si="50"/>
        <v>1.9923575332132757E-5</v>
      </c>
      <c r="AG34" s="6">
        <f t="shared" si="51"/>
        <v>1.1109585590872237E-2</v>
      </c>
      <c r="AH34" s="6">
        <f t="shared" si="52"/>
        <v>5160.3920702218957</v>
      </c>
      <c r="AI34" s="6">
        <f t="shared" si="53"/>
        <v>3.7617214111809805</v>
      </c>
      <c r="AJ34" s="6">
        <f t="shared" si="54"/>
        <v>4.0219834300605342E-2</v>
      </c>
      <c r="AK34" s="6">
        <f t="shared" si="55"/>
        <v>2.0535080984907302E-2</v>
      </c>
      <c r="AL34" s="1">
        <f t="shared" si="2"/>
        <v>8.336645079654639E-3</v>
      </c>
      <c r="AM34" s="8">
        <f t="shared" si="30"/>
        <v>6499947.0090909088</v>
      </c>
      <c r="AN34" s="1">
        <f t="shared" si="3"/>
        <v>64.999470090909099</v>
      </c>
    </row>
    <row r="35" spans="8:40" x14ac:dyDescent="0.2">
      <c r="H35" s="8"/>
      <c r="I35" s="8"/>
      <c r="J35" s="11"/>
      <c r="K35" s="10"/>
      <c r="L35" s="1">
        <f t="shared" si="31"/>
        <v>3.000000000000002E-2</v>
      </c>
      <c r="M35" s="1">
        <f t="shared" si="32"/>
        <v>4.2874617207835551E-2</v>
      </c>
      <c r="N35" s="1">
        <f t="shared" si="33"/>
        <v>7.1322500502752323E-2</v>
      </c>
      <c r="O35" s="1">
        <f t="shared" si="34"/>
        <v>0.42023148034657337</v>
      </c>
      <c r="P35" s="1">
        <f t="shared" si="35"/>
        <v>0.17861330443029391</v>
      </c>
      <c r="Q35" s="1">
        <f t="shared" si="36"/>
        <v>6.3176267120574154E-3</v>
      </c>
      <c r="R35" s="1">
        <f t="shared" si="37"/>
        <v>5.7887564565518336E-3</v>
      </c>
      <c r="S35" s="1">
        <f t="shared" si="38"/>
        <v>2.6057242037328711E-2</v>
      </c>
      <c r="T35" s="1">
        <f t="shared" si="39"/>
        <v>520.47214122966489</v>
      </c>
      <c r="U35" s="6">
        <f t="shared" si="40"/>
        <v>3.7098370762345785</v>
      </c>
      <c r="V35" s="6">
        <f t="shared" si="41"/>
        <v>6.1713637104266414</v>
      </c>
      <c r="W35" s="6">
        <f t="shared" si="42"/>
        <v>36.361615051474956</v>
      </c>
      <c r="X35" s="6">
        <f t="shared" si="43"/>
        <v>15.454977845567328</v>
      </c>
      <c r="Y35" s="6">
        <f t="shared" si="44"/>
        <v>0.54664898106465798</v>
      </c>
      <c r="Z35" s="6">
        <f t="shared" si="45"/>
        <v>0.50088711518300311</v>
      </c>
      <c r="AA35" s="6">
        <f t="shared" si="46"/>
        <v>2.2546702200488382</v>
      </c>
      <c r="AB35" s="6">
        <f t="shared" si="20"/>
        <v>3453.38</v>
      </c>
      <c r="AC35" s="6">
        <f t="shared" si="47"/>
        <v>26.549457252664176</v>
      </c>
      <c r="AD35" s="6">
        <f t="shared" si="48"/>
        <v>189.62869628417104</v>
      </c>
      <c r="AE35" s="6">
        <f t="shared" si="49"/>
        <v>303.64823880038585</v>
      </c>
      <c r="AF35" s="6">
        <f t="shared" si="50"/>
        <v>1.9897806705879617E-5</v>
      </c>
      <c r="AG35" s="6">
        <f t="shared" si="51"/>
        <v>1.1119311272154811E-2</v>
      </c>
      <c r="AH35" s="6">
        <f t="shared" si="52"/>
        <v>5156.2182583532413</v>
      </c>
      <c r="AI35" s="6">
        <f t="shared" si="53"/>
        <v>3.7695892283914558</v>
      </c>
      <c r="AJ35" s="6">
        <f t="shared" si="54"/>
        <v>3.9411100548014541E-2</v>
      </c>
      <c r="AK35" s="6">
        <f t="shared" si="55"/>
        <v>1.9557921452229225E-2</v>
      </c>
      <c r="AL35" s="1">
        <f t="shared" si="2"/>
        <v>8.4099843240716607E-3</v>
      </c>
      <c r="AM35" s="8">
        <f t="shared" si="30"/>
        <v>6499943.3545454545</v>
      </c>
      <c r="AN35" s="1">
        <f t="shared" si="3"/>
        <v>64.999433545454551</v>
      </c>
    </row>
    <row r="36" spans="8:40" x14ac:dyDescent="0.2">
      <c r="H36" s="8"/>
      <c r="I36" s="8"/>
      <c r="J36" s="11"/>
      <c r="K36" s="10"/>
      <c r="L36" s="1">
        <f t="shared" si="31"/>
        <v>3.1000000000000021E-2</v>
      </c>
      <c r="M36" s="1">
        <f t="shared" si="32"/>
        <v>4.2900968153946388E-2</v>
      </c>
      <c r="N36" s="1">
        <f t="shared" si="33"/>
        <v>7.1243049855364643E-2</v>
      </c>
      <c r="O36" s="1">
        <f t="shared" si="34"/>
        <v>0.42004583029663201</v>
      </c>
      <c r="P36" s="1">
        <f t="shared" si="35"/>
        <v>0.17861330443029391</v>
      </c>
      <c r="Q36" s="1">
        <f t="shared" si="36"/>
        <v>6.3707264133342611E-3</v>
      </c>
      <c r="R36" s="1">
        <f t="shared" si="37"/>
        <v>5.8682071039395127E-3</v>
      </c>
      <c r="S36" s="1">
        <f t="shared" si="38"/>
        <v>2.6057242037328711E-2</v>
      </c>
      <c r="T36" s="1">
        <f t="shared" si="39"/>
        <v>520.52165761863068</v>
      </c>
      <c r="U36" s="6">
        <f t="shared" si="40"/>
        <v>3.7126420234618189</v>
      </c>
      <c r="V36" s="6">
        <f t="shared" si="41"/>
        <v>6.1653606469550351</v>
      </c>
      <c r="W36" s="6">
        <f t="shared" si="42"/>
        <v>36.350690169581497</v>
      </c>
      <c r="X36" s="6">
        <f t="shared" si="43"/>
        <v>15.457163055102017</v>
      </c>
      <c r="Y36" s="6">
        <f t="shared" si="44"/>
        <v>0.55132151137589736</v>
      </c>
      <c r="Z36" s="6">
        <f t="shared" si="45"/>
        <v>0.50783358124422429</v>
      </c>
      <c r="AA36" s="6">
        <f t="shared" si="46"/>
        <v>2.2549890122795135</v>
      </c>
      <c r="AB36" s="6">
        <f t="shared" si="20"/>
        <v>3453.38</v>
      </c>
      <c r="AC36" s="6">
        <f t="shared" si="47"/>
        <v>26.539421986389531</v>
      </c>
      <c r="AD36" s="6">
        <f t="shared" si="48"/>
        <v>189.11197945615712</v>
      </c>
      <c r="AE36" s="6">
        <f t="shared" si="49"/>
        <v>305.29274925887626</v>
      </c>
      <c r="AF36" s="6">
        <f t="shared" si="50"/>
        <v>1.9872148542937098E-5</v>
      </c>
      <c r="AG36" s="6">
        <f t="shared" si="51"/>
        <v>1.1129016260322512E-2</v>
      </c>
      <c r="AH36" s="6">
        <f t="shared" si="52"/>
        <v>5152.060325152579</v>
      </c>
      <c r="AI36" s="6">
        <f t="shared" si="53"/>
        <v>3.7774498305673507</v>
      </c>
      <c r="AJ36" s="6">
        <f t="shared" si="54"/>
        <v>3.8648539831292038E-2</v>
      </c>
      <c r="AK36" s="6">
        <f t="shared" si="55"/>
        <v>1.8619612076685194E-2</v>
      </c>
      <c r="AL36" s="1">
        <f t="shared" si="2"/>
        <v>8.4818694057830369E-3</v>
      </c>
      <c r="AM36" s="8">
        <f t="shared" si="30"/>
        <v>6499939.5781818181</v>
      </c>
      <c r="AN36" s="1">
        <f t="shared" si="3"/>
        <v>64.99939578181818</v>
      </c>
    </row>
    <row r="37" spans="8:40" x14ac:dyDescent="0.2">
      <c r="H37" s="8"/>
      <c r="I37" s="8"/>
      <c r="J37" s="11"/>
      <c r="K37" s="10"/>
      <c r="L37" s="1">
        <f t="shared" si="31"/>
        <v>3.2000000000000021E-2</v>
      </c>
      <c r="M37" s="1">
        <f t="shared" si="32"/>
        <v>4.292605488903916E-2</v>
      </c>
      <c r="N37" s="1">
        <f t="shared" si="33"/>
        <v>7.116589083882599E-2</v>
      </c>
      <c r="O37" s="1">
        <f t="shared" si="34"/>
        <v>0.41986452671720159</v>
      </c>
      <c r="P37" s="1">
        <f t="shared" si="35"/>
        <v>0.17861330443029391</v>
      </c>
      <c r="Q37" s="1">
        <f t="shared" si="36"/>
        <v>6.4227986947801357E-3</v>
      </c>
      <c r="R37" s="1">
        <f t="shared" si="37"/>
        <v>5.945366120478161E-3</v>
      </c>
      <c r="S37" s="1">
        <f t="shared" si="38"/>
        <v>2.6057242037328711E-2</v>
      </c>
      <c r="T37" s="1">
        <f t="shared" si="39"/>
        <v>520.57106027625241</v>
      </c>
      <c r="U37" s="6">
        <f t="shared" si="40"/>
        <v>3.7153281781875043</v>
      </c>
      <c r="V37" s="6">
        <f t="shared" si="41"/>
        <v>6.1595373775385038</v>
      </c>
      <c r="W37" s="6">
        <f t="shared" si="42"/>
        <v>36.340038961560772</v>
      </c>
      <c r="X37" s="6">
        <f t="shared" si="43"/>
        <v>15.459306583482492</v>
      </c>
      <c r="Y37" s="6">
        <f t="shared" si="44"/>
        <v>0.55590491684423915</v>
      </c>
      <c r="Z37" s="6">
        <f t="shared" si="45"/>
        <v>0.51458225858752482</v>
      </c>
      <c r="AA37" s="6">
        <f t="shared" si="46"/>
        <v>2.2553017237989721</v>
      </c>
      <c r="AB37" s="6">
        <f t="shared" si="20"/>
        <v>3453.38</v>
      </c>
      <c r="AC37" s="6">
        <f t="shared" si="47"/>
        <v>26.529415451098881</v>
      </c>
      <c r="AD37" s="6">
        <f t="shared" si="48"/>
        <v>188.59795015776925</v>
      </c>
      <c r="AE37" s="6">
        <f t="shared" si="49"/>
        <v>306.87619310065008</v>
      </c>
      <c r="AF37" s="6">
        <f t="shared" si="50"/>
        <v>1.9846587139988144E-5</v>
      </c>
      <c r="AG37" s="6">
        <f t="shared" si="51"/>
        <v>1.1138705556740899E-2</v>
      </c>
      <c r="AH37" s="6">
        <f t="shared" si="52"/>
        <v>5147.9160707777291</v>
      </c>
      <c r="AI37" s="6">
        <f t="shared" si="53"/>
        <v>3.7853072182826257</v>
      </c>
      <c r="AJ37" s="6">
        <f t="shared" si="54"/>
        <v>3.7928474295983755E-2</v>
      </c>
      <c r="AK37" s="6">
        <f t="shared" si="55"/>
        <v>1.771776986804964E-2</v>
      </c>
      <c r="AL37" s="1">
        <f t="shared" si="2"/>
        <v>8.5523833360652175E-3</v>
      </c>
      <c r="AM37" s="8">
        <f t="shared" si="30"/>
        <v>6499935.6799999997</v>
      </c>
      <c r="AN37" s="1">
        <f t="shared" si="3"/>
        <v>64.999356800000001</v>
      </c>
    </row>
    <row r="38" spans="8:40" x14ac:dyDescent="0.2">
      <c r="H38" s="8"/>
      <c r="I38" s="8"/>
      <c r="J38" s="11"/>
      <c r="K38" s="10"/>
      <c r="L38" s="1">
        <f t="shared" si="31"/>
        <v>3.3000000000000022E-2</v>
      </c>
      <c r="M38" s="1">
        <f t="shared" si="32"/>
        <v>4.2949926546369283E-2</v>
      </c>
      <c r="N38" s="1">
        <f t="shared" si="33"/>
        <v>7.1090917064909456E-2</v>
      </c>
      <c r="O38" s="1">
        <f t="shared" si="34"/>
        <v>0.41968734871011226</v>
      </c>
      <c r="P38" s="1">
        <f t="shared" si="35"/>
        <v>0.17861330443029391</v>
      </c>
      <c r="Q38" s="1">
        <f t="shared" si="36"/>
        <v>6.4739008113665428E-3</v>
      </c>
      <c r="R38" s="1">
        <f t="shared" si="37"/>
        <v>6.0203398943946933E-3</v>
      </c>
      <c r="S38" s="1">
        <f t="shared" si="38"/>
        <v>2.6057242037328711E-2</v>
      </c>
      <c r="T38" s="1">
        <f t="shared" si="39"/>
        <v>520.62037180951916</v>
      </c>
      <c r="U38" s="6">
        <f t="shared" si="40"/>
        <v>3.7179002890563448</v>
      </c>
      <c r="V38" s="6">
        <f t="shared" si="41"/>
        <v>6.1538857539035892</v>
      </c>
      <c r="W38" s="6">
        <f t="shared" si="42"/>
        <v>36.329648047198347</v>
      </c>
      <c r="X38" s="6">
        <f t="shared" si="43"/>
        <v>15.461410753607788</v>
      </c>
      <c r="Y38" s="6">
        <f t="shared" si="44"/>
        <v>0.56040416441495511</v>
      </c>
      <c r="Z38" s="6">
        <f t="shared" si="45"/>
        <v>0.52114229833251235</v>
      </c>
      <c r="AA38" s="6">
        <f t="shared" si="46"/>
        <v>2.2556086934864625</v>
      </c>
      <c r="AB38" s="6">
        <f t="shared" si="20"/>
        <v>3453.38</v>
      </c>
      <c r="AC38" s="6">
        <f t="shared" si="47"/>
        <v>26.519433028328361</v>
      </c>
      <c r="AD38" s="6">
        <f t="shared" si="48"/>
        <v>188.08635922016555</v>
      </c>
      <c r="AE38" s="6">
        <f t="shared" si="49"/>
        <v>308.40132014125476</v>
      </c>
      <c r="AF38" s="6">
        <f t="shared" si="50"/>
        <v>1.9821110502612427E-5</v>
      </c>
      <c r="AG38" s="6">
        <f t="shared" si="51"/>
        <v>1.1148383557344363E-2</v>
      </c>
      <c r="AH38" s="6">
        <f t="shared" si="52"/>
        <v>5143.7835683409812</v>
      </c>
      <c r="AI38" s="6">
        <f t="shared" si="53"/>
        <v>3.7931649199059239</v>
      </c>
      <c r="AJ38" s="6">
        <f t="shared" si="54"/>
        <v>3.7247607305280629E-2</v>
      </c>
      <c r="AK38" s="6">
        <f t="shared" si="55"/>
        <v>1.6850215931993335E-2</v>
      </c>
      <c r="AL38" s="1">
        <f t="shared" si="2"/>
        <v>8.6216025294608475E-3</v>
      </c>
      <c r="AM38" s="8">
        <f t="shared" si="30"/>
        <v>6499931.6600000001</v>
      </c>
      <c r="AN38" s="1">
        <f t="shared" si="3"/>
        <v>64.9993166</v>
      </c>
    </row>
    <row r="39" spans="8:40" x14ac:dyDescent="0.2">
      <c r="H39" s="8"/>
      <c r="I39" s="8"/>
      <c r="J39" s="11"/>
      <c r="K39" s="10"/>
      <c r="L39" s="1">
        <f t="shared" si="31"/>
        <v>3.4000000000000023E-2</v>
      </c>
      <c r="M39" s="1">
        <f t="shared" si="32"/>
        <v>4.2972629323505616E-2</v>
      </c>
      <c r="N39" s="1">
        <f t="shared" si="33"/>
        <v>7.1018029522727594E-2</v>
      </c>
      <c r="O39" s="1">
        <f t="shared" si="34"/>
        <v>0.41951409163783937</v>
      </c>
      <c r="P39" s="1">
        <f t="shared" si="35"/>
        <v>0.17861330443029391</v>
      </c>
      <c r="Q39" s="1">
        <f t="shared" si="36"/>
        <v>6.5240855764120672E-3</v>
      </c>
      <c r="R39" s="1">
        <f t="shared" si="37"/>
        <v>6.0932274365765506E-3</v>
      </c>
      <c r="S39" s="1">
        <f t="shared" si="38"/>
        <v>2.6057242037328711E-2</v>
      </c>
      <c r="T39" s="1">
        <f t="shared" si="39"/>
        <v>520.66961206351698</v>
      </c>
      <c r="U39" s="6">
        <f t="shared" si="40"/>
        <v>3.7203628125205626</v>
      </c>
      <c r="V39" s="6">
        <f t="shared" si="41"/>
        <v>6.1483981830807197</v>
      </c>
      <c r="W39" s="6">
        <f t="shared" si="42"/>
        <v>36.319505006505359</v>
      </c>
      <c r="X39" s="6">
        <f t="shared" si="43"/>
        <v>15.463477708598138</v>
      </c>
      <c r="Y39" s="6">
        <f t="shared" si="44"/>
        <v>0.56482383662078361</v>
      </c>
      <c r="Z39" s="6">
        <f t="shared" si="45"/>
        <v>0.52752221868047666</v>
      </c>
      <c r="AA39" s="6">
        <f t="shared" si="46"/>
        <v>2.2559102339939603</v>
      </c>
      <c r="AB39" s="6">
        <f t="shared" si="20"/>
        <v>3453.38</v>
      </c>
      <c r="AC39" s="6">
        <f t="shared" si="47"/>
        <v>26.509470668727229</v>
      </c>
      <c r="AD39" s="6">
        <f t="shared" si="48"/>
        <v>187.57698881841338</v>
      </c>
      <c r="AE39" s="6">
        <f t="shared" si="49"/>
        <v>309.87069663399797</v>
      </c>
      <c r="AF39" s="6">
        <f t="shared" si="50"/>
        <v>1.9795708130348009E-5</v>
      </c>
      <c r="AG39" s="6">
        <f t="shared" si="51"/>
        <v>1.1158054127552856E-2</v>
      </c>
      <c r="AH39" s="6">
        <f t="shared" si="52"/>
        <v>5139.6611297043482</v>
      </c>
      <c r="AI39" s="6">
        <f t="shared" si="53"/>
        <v>3.8010260495252837</v>
      </c>
      <c r="AJ39" s="6">
        <f t="shared" si="54"/>
        <v>3.6602975070976443E-2</v>
      </c>
      <c r="AK39" s="6">
        <f t="shared" si="55"/>
        <v>1.6014953191653327E-2</v>
      </c>
      <c r="AL39" s="1">
        <f t="shared" si="2"/>
        <v>8.6895974864735943E-3</v>
      </c>
      <c r="AM39" s="8">
        <f t="shared" si="30"/>
        <v>6499927.5181818185</v>
      </c>
      <c r="AN39" s="1">
        <f t="shared" si="3"/>
        <v>64.999275181818192</v>
      </c>
    </row>
    <row r="40" spans="8:40" x14ac:dyDescent="0.2">
      <c r="H40" s="8"/>
      <c r="I40" s="8"/>
      <c r="J40" s="11"/>
      <c r="K40" s="10"/>
      <c r="L40" s="1">
        <f t="shared" si="31"/>
        <v>3.5000000000000024E-2</v>
      </c>
      <c r="M40" s="1">
        <f t="shared" si="32"/>
        <v>4.2994206727298326E-2</v>
      </c>
      <c r="N40" s="1">
        <f t="shared" si="33"/>
        <v>7.0947135885308155E-2</v>
      </c>
      <c r="O40" s="1">
        <f t="shared" si="34"/>
        <v>0.41934456553316646</v>
      </c>
      <c r="P40" s="1">
        <f t="shared" si="35"/>
        <v>0.17861330443029391</v>
      </c>
      <c r="Q40" s="1">
        <f t="shared" si="36"/>
        <v>6.5734018100388029E-3</v>
      </c>
      <c r="R40" s="1">
        <f t="shared" si="37"/>
        <v>6.1641210739959923E-3</v>
      </c>
      <c r="S40" s="1">
        <f t="shared" si="38"/>
        <v>2.6057242037328711E-2</v>
      </c>
      <c r="T40" s="1">
        <f t="shared" si="39"/>
        <v>520.71879845857381</v>
      </c>
      <c r="U40" s="6">
        <f t="shared" si="40"/>
        <v>3.7227199378776916</v>
      </c>
      <c r="V40" s="6">
        <f t="shared" si="41"/>
        <v>6.1430675758429345</v>
      </c>
      <c r="W40" s="6">
        <f t="shared" si="42"/>
        <v>36.309598287338233</v>
      </c>
      <c r="X40" s="6">
        <f t="shared" si="43"/>
        <v>15.465509429917926</v>
      </c>
      <c r="Y40" s="6">
        <f t="shared" si="44"/>
        <v>0.56916817033340961</v>
      </c>
      <c r="Z40" s="6">
        <f t="shared" si="45"/>
        <v>0.53372996429974817</v>
      </c>
      <c r="AA40" s="6">
        <f t="shared" si="46"/>
        <v>2.256206634390062</v>
      </c>
      <c r="AB40" s="6">
        <f t="shared" si="20"/>
        <v>3453.38</v>
      </c>
      <c r="AC40" s="6">
        <f t="shared" si="47"/>
        <v>26.499524822267432</v>
      </c>
      <c r="AD40" s="6">
        <f t="shared" si="48"/>
        <v>187.06964855368417</v>
      </c>
      <c r="AE40" s="6">
        <f t="shared" si="49"/>
        <v>311.28672240144175</v>
      </c>
      <c r="AF40" s="6">
        <f t="shared" si="50"/>
        <v>1.9770370832122332E-5</v>
      </c>
      <c r="AG40" s="6">
        <f t="shared" si="51"/>
        <v>1.1167720666680687E-2</v>
      </c>
      <c r="AH40" s="6">
        <f t="shared" si="52"/>
        <v>5135.547276099498</v>
      </c>
      <c r="AI40" s="6">
        <f t="shared" si="53"/>
        <v>3.8088933567795848</v>
      </c>
      <c r="AJ40" s="6">
        <f t="shared" si="54"/>
        <v>3.599190549318125E-2</v>
      </c>
      <c r="AK40" s="6">
        <f t="shared" si="55"/>
        <v>1.5210147049447831E-2</v>
      </c>
      <c r="AL40" s="1">
        <f t="shared" si="2"/>
        <v>8.7564333897447635E-3</v>
      </c>
      <c r="AM40" s="8">
        <f t="shared" si="30"/>
        <v>6499923.2545454549</v>
      </c>
      <c r="AN40" s="1">
        <f t="shared" si="3"/>
        <v>64.999232545454561</v>
      </c>
    </row>
    <row r="41" spans="8:40" x14ac:dyDescent="0.2">
      <c r="H41" s="8"/>
      <c r="I41" s="8"/>
      <c r="J41" s="11"/>
      <c r="K41" s="10"/>
      <c r="L41" s="1">
        <f t="shared" si="31"/>
        <v>3.6000000000000025E-2</v>
      </c>
      <c r="M41" s="1">
        <f t="shared" si="32"/>
        <v>4.3014699792791856E-2</v>
      </c>
      <c r="N41" s="1">
        <f t="shared" si="33"/>
        <v>7.087814989768107E-2</v>
      </c>
      <c r="O41" s="1">
        <f t="shared" si="34"/>
        <v>0.41917859370127225</v>
      </c>
      <c r="P41" s="1">
        <f t="shared" si="35"/>
        <v>0.17861330443029391</v>
      </c>
      <c r="Q41" s="1">
        <f t="shared" si="36"/>
        <v>6.6218947321723528E-3</v>
      </c>
      <c r="R41" s="1">
        <f t="shared" si="37"/>
        <v>6.2331070616230728E-3</v>
      </c>
      <c r="S41" s="1">
        <f t="shared" si="38"/>
        <v>2.6057242037328711E-2</v>
      </c>
      <c r="T41" s="1">
        <f t="shared" si="39"/>
        <v>520.76794628103164</v>
      </c>
      <c r="U41" s="6">
        <f t="shared" si="40"/>
        <v>3.7249756095790874</v>
      </c>
      <c r="V41" s="6">
        <f t="shared" si="41"/>
        <v>6.1378873011499024</v>
      </c>
      <c r="W41" s="6">
        <f t="shared" si="42"/>
        <v>36.29991712406548</v>
      </c>
      <c r="X41" s="6">
        <f t="shared" si="43"/>
        <v>15.467507753260229</v>
      </c>
      <c r="Y41" s="6">
        <f t="shared" si="44"/>
        <v>0.57344109072860949</v>
      </c>
      <c r="Z41" s="6">
        <f t="shared" si="45"/>
        <v>0.53977295873937214</v>
      </c>
      <c r="AA41" s="6">
        <f t="shared" si="46"/>
        <v>2.2564981624773188</v>
      </c>
      <c r="AB41" s="6">
        <f t="shared" si="20"/>
        <v>3453.38</v>
      </c>
      <c r="AC41" s="6">
        <f t="shared" si="47"/>
        <v>26.489592378071229</v>
      </c>
      <c r="AD41" s="6">
        <f t="shared" si="48"/>
        <v>186.5641720799475</v>
      </c>
      <c r="AE41" s="6">
        <f t="shared" si="49"/>
        <v>312.65164593852973</v>
      </c>
      <c r="AF41" s="6">
        <f t="shared" si="50"/>
        <v>1.9745090567200696E-5</v>
      </c>
      <c r="AG41" s="6">
        <f t="shared" si="51"/>
        <v>1.1177386163506277E-2</v>
      </c>
      <c r="AH41" s="6">
        <f t="shared" si="52"/>
        <v>5131.440712802716</v>
      </c>
      <c r="AI41" s="6">
        <f t="shared" si="53"/>
        <v>3.8167692698778231</v>
      </c>
      <c r="AJ41" s="6">
        <f t="shared" si="54"/>
        <v>3.5411982981718639E-2</v>
      </c>
      <c r="AK41" s="6">
        <f t="shared" si="55"/>
        <v>1.4434108536267566E-2</v>
      </c>
      <c r="AL41" s="1">
        <f t="shared" si="2"/>
        <v>8.8221706265939927E-3</v>
      </c>
      <c r="AM41" s="8">
        <f t="shared" si="30"/>
        <v>6499918.8690909091</v>
      </c>
      <c r="AN41" s="1">
        <f t="shared" si="3"/>
        <v>64.999188690909094</v>
      </c>
    </row>
    <row r="42" spans="8:40" x14ac:dyDescent="0.2">
      <c r="H42" s="8"/>
      <c r="I42" s="8"/>
      <c r="J42" s="11"/>
      <c r="K42" s="10"/>
      <c r="L42" s="1">
        <f t="shared" si="31"/>
        <v>3.7000000000000026E-2</v>
      </c>
      <c r="M42" s="1">
        <f t="shared" si="32"/>
        <v>4.3034147279434345E-2</v>
      </c>
      <c r="N42" s="1">
        <f t="shared" si="33"/>
        <v>7.0810990835066243E-2</v>
      </c>
      <c r="O42" s="1">
        <f t="shared" si="34"/>
        <v>0.41901601148671275</v>
      </c>
      <c r="P42" s="1">
        <f t="shared" si="35"/>
        <v>0.17861330443029391</v>
      </c>
      <c r="Q42" s="1">
        <f t="shared" si="36"/>
        <v>6.6696063081446893E-3</v>
      </c>
      <c r="R42" s="1">
        <f t="shared" si="37"/>
        <v>6.3002661242379E-3</v>
      </c>
      <c r="S42" s="1">
        <f t="shared" si="38"/>
        <v>2.6057242037328711E-2</v>
      </c>
      <c r="T42" s="1">
        <f t="shared" si="39"/>
        <v>520.81706893486046</v>
      </c>
      <c r="U42" s="6">
        <f t="shared" si="40"/>
        <v>3.7271335471681835</v>
      </c>
      <c r="V42" s="6">
        <f t="shared" si="41"/>
        <v>6.1328511457625714</v>
      </c>
      <c r="W42" s="6">
        <f t="shared" si="42"/>
        <v>36.290451465714831</v>
      </c>
      <c r="X42" s="6">
        <f t="shared" si="43"/>
        <v>15.4694743825179</v>
      </c>
      <c r="Y42" s="6">
        <f t="shared" si="44"/>
        <v>0.57764624115998886</v>
      </c>
      <c r="Z42" s="6">
        <f t="shared" si="45"/>
        <v>0.54565815084608793</v>
      </c>
      <c r="AA42" s="6">
        <f t="shared" si="46"/>
        <v>2.2567850668304317</v>
      </c>
      <c r="AB42" s="6">
        <f t="shared" si="20"/>
        <v>3453.38</v>
      </c>
      <c r="AC42" s="6">
        <f t="shared" si="47"/>
        <v>26.479670612357943</v>
      </c>
      <c r="AD42" s="6">
        <f t="shared" si="48"/>
        <v>186.06041418978887</v>
      </c>
      <c r="AE42" s="6">
        <f t="shared" si="49"/>
        <v>313.96757777433777</v>
      </c>
      <c r="AF42" s="6">
        <f t="shared" si="50"/>
        <v>1.9719860307665404E-5</v>
      </c>
      <c r="AG42" s="6">
        <f t="shared" si="51"/>
        <v>1.1187053244375345E-2</v>
      </c>
      <c r="AH42" s="6">
        <f t="shared" si="52"/>
        <v>5127.3403072321735</v>
      </c>
      <c r="AI42" s="6">
        <f t="shared" si="53"/>
        <v>3.8246559328604874</v>
      </c>
      <c r="AJ42" s="6">
        <f t="shared" si="54"/>
        <v>3.4861018265846699E-2</v>
      </c>
      <c r="AK42" s="6">
        <f t="shared" si="55"/>
        <v>1.3685279574503413E-2</v>
      </c>
      <c r="AL42" s="1">
        <f t="shared" si="2"/>
        <v>8.8868652486152125E-3</v>
      </c>
      <c r="AM42" s="8">
        <f t="shared" si="30"/>
        <v>6499914.3618181823</v>
      </c>
      <c r="AN42" s="1">
        <f t="shared" si="3"/>
        <v>64.999143618181833</v>
      </c>
    </row>
    <row r="43" spans="8:40" x14ac:dyDescent="0.2">
      <c r="H43" s="8"/>
      <c r="I43" s="8"/>
      <c r="J43" s="11"/>
      <c r="K43" s="10"/>
      <c r="L43" s="1">
        <f t="shared" si="31"/>
        <v>3.8000000000000027E-2</v>
      </c>
      <c r="M43" s="1">
        <f t="shared" si="32"/>
        <v>4.3052585847431477E-2</v>
      </c>
      <c r="N43" s="1">
        <f t="shared" si="33"/>
        <v>7.0745583021593006E-2</v>
      </c>
      <c r="O43" s="1">
        <f t="shared" si="34"/>
        <v>0.41885666518228731</v>
      </c>
      <c r="P43" s="1">
        <f t="shared" si="35"/>
        <v>0.17861330443029391</v>
      </c>
      <c r="Q43" s="1">
        <f t="shared" si="36"/>
        <v>6.7165755536207931E-3</v>
      </c>
      <c r="R43" s="1">
        <f t="shared" si="37"/>
        <v>6.3656739377111323E-3</v>
      </c>
      <c r="S43" s="1">
        <f t="shared" si="38"/>
        <v>2.6057242037328711E-2</v>
      </c>
      <c r="T43" s="1">
        <f t="shared" si="39"/>
        <v>520.86617816007208</v>
      </c>
      <c r="U43" s="6">
        <f t="shared" si="40"/>
        <v>3.7291972631525092</v>
      </c>
      <c r="V43" s="6">
        <f t="shared" si="41"/>
        <v>6.127953278327718</v>
      </c>
      <c r="W43" s="6">
        <f t="shared" si="42"/>
        <v>36.281191912289323</v>
      </c>
      <c r="X43" s="6">
        <f t="shared" si="43"/>
        <v>15.471410902112321</v>
      </c>
      <c r="Y43" s="6">
        <f t="shared" si="44"/>
        <v>0.581787009520917</v>
      </c>
      <c r="Z43" s="6">
        <f t="shared" si="45"/>
        <v>0.55139205600236618</v>
      </c>
      <c r="AA43" s="6">
        <f t="shared" si="46"/>
        <v>2.2570675785948424</v>
      </c>
      <c r="AB43" s="6">
        <f t="shared" si="20"/>
        <v>3453.38</v>
      </c>
      <c r="AC43" s="6">
        <f t="shared" si="47"/>
        <v>26.469757143272655</v>
      </c>
      <c r="AD43" s="6">
        <f t="shared" si="48"/>
        <v>185.55824828892992</v>
      </c>
      <c r="AE43" s="6">
        <f t="shared" si="49"/>
        <v>315.23650233261196</v>
      </c>
      <c r="AF43" s="6">
        <f t="shared" si="50"/>
        <v>1.9694673919137795E-5</v>
      </c>
      <c r="AG43" s="6">
        <f t="shared" si="51"/>
        <v>1.1196724214971601E-2</v>
      </c>
      <c r="AH43" s="6">
        <f t="shared" si="52"/>
        <v>5123.2450699454184</v>
      </c>
      <c r="AI43" s="6">
        <f t="shared" si="53"/>
        <v>3.8325552379748258</v>
      </c>
      <c r="AJ43" s="6">
        <f t="shared" si="54"/>
        <v>3.4337022383623378E-2</v>
      </c>
      <c r="AK43" s="6">
        <f t="shared" si="55"/>
        <v>1.2962220045197592E-2</v>
      </c>
      <c r="AL43" s="1">
        <f t="shared" si="2"/>
        <v>8.9505693772448762E-3</v>
      </c>
      <c r="AM43" s="8">
        <f t="shared" si="30"/>
        <v>6499909.7327272734</v>
      </c>
      <c r="AN43" s="1">
        <f t="shared" si="3"/>
        <v>64.999097327272736</v>
      </c>
    </row>
    <row r="44" spans="8:40" x14ac:dyDescent="0.2">
      <c r="H44" s="8"/>
      <c r="I44" s="8"/>
      <c r="J44" s="11"/>
      <c r="K44" s="10"/>
      <c r="L44" s="1">
        <f t="shared" si="31"/>
        <v>3.9000000000000028E-2</v>
      </c>
      <c r="M44" s="1">
        <f t="shared" si="32"/>
        <v>4.3070050216675523E-2</v>
      </c>
      <c r="N44" s="1">
        <f t="shared" si="33"/>
        <v>7.068185540148933E-2</v>
      </c>
      <c r="O44" s="1">
        <f t="shared" si="34"/>
        <v>0.41870041106046441</v>
      </c>
      <c r="P44" s="1">
        <f t="shared" si="35"/>
        <v>0.17861330443029391</v>
      </c>
      <c r="Q44" s="1">
        <f t="shared" si="36"/>
        <v>6.7628388044804191E-3</v>
      </c>
      <c r="R44" s="1">
        <f t="shared" si="37"/>
        <v>6.4294015578148043E-3</v>
      </c>
      <c r="S44" s="1">
        <f t="shared" si="38"/>
        <v>2.6057242037328711E-2</v>
      </c>
      <c r="T44" s="1">
        <f t="shared" si="39"/>
        <v>520.91528422287752</v>
      </c>
      <c r="U44" s="6">
        <f t="shared" si="40"/>
        <v>3.7311700790680122</v>
      </c>
      <c r="V44" s="6">
        <f t="shared" si="41"/>
        <v>6.1231882173413714</v>
      </c>
      <c r="W44" s="6">
        <f t="shared" si="42"/>
        <v>36.272129658149908</v>
      </c>
      <c r="X44" s="6">
        <f t="shared" si="43"/>
        <v>15.473318787906891</v>
      </c>
      <c r="Y44" s="6">
        <f t="shared" si="44"/>
        <v>0.58586655158037859</v>
      </c>
      <c r="Z44" s="6">
        <f t="shared" si="45"/>
        <v>0.55698079287457891</v>
      </c>
      <c r="AA44" s="6">
        <f t="shared" si="46"/>
        <v>2.257345913078868</v>
      </c>
      <c r="AB44" s="6">
        <f t="shared" si="20"/>
        <v>3453.38</v>
      </c>
      <c r="AC44" s="6">
        <f t="shared" si="47"/>
        <v>26.459849891570908</v>
      </c>
      <c r="AD44" s="6">
        <f t="shared" si="48"/>
        <v>185.05756420115057</v>
      </c>
      <c r="AE44" s="6">
        <f t="shared" si="49"/>
        <v>316.46028849306572</v>
      </c>
      <c r="AF44" s="6">
        <f t="shared" si="50"/>
        <v>1.9669526057014658E-5</v>
      </c>
      <c r="AG44" s="6">
        <f t="shared" si="51"/>
        <v>1.1206401096696282E-2</v>
      </c>
      <c r="AH44" s="6">
        <f t="shared" si="52"/>
        <v>5119.1541381041816</v>
      </c>
      <c r="AI44" s="6">
        <f t="shared" si="53"/>
        <v>3.8404688538875162</v>
      </c>
      <c r="AJ44" s="6">
        <f t="shared" si="54"/>
        <v>3.3838184189064438E-2</v>
      </c>
      <c r="AK44" s="6">
        <f t="shared" si="55"/>
        <v>1.22635964012588E-2</v>
      </c>
      <c r="AL44" s="1">
        <f t="shared" si="2"/>
        <v>9.0133315627750552E-3</v>
      </c>
      <c r="AM44" s="8">
        <f t="shared" si="30"/>
        <v>6499904.9818181824</v>
      </c>
      <c r="AN44" s="1">
        <f t="shared" si="3"/>
        <v>64.999049818181831</v>
      </c>
    </row>
    <row r="45" spans="8:40" x14ac:dyDescent="0.2">
      <c r="H45" s="8"/>
      <c r="I45" s="8"/>
      <c r="J45" s="11"/>
      <c r="K45" s="10"/>
      <c r="L45" s="1">
        <f t="shared" si="31"/>
        <v>4.0000000000000029E-2</v>
      </c>
      <c r="M45" s="1">
        <f t="shared" si="32"/>
        <v>4.3086573310332686E-2</v>
      </c>
      <c r="N45" s="1">
        <f t="shared" si="33"/>
        <v>7.0619741155917973E-2</v>
      </c>
      <c r="O45" s="1">
        <f t="shared" si="34"/>
        <v>0.41854711451106463</v>
      </c>
      <c r="P45" s="1">
        <f t="shared" si="35"/>
        <v>0.17861330443029391</v>
      </c>
      <c r="Q45" s="1">
        <f t="shared" si="36"/>
        <v>6.8084299563946149E-3</v>
      </c>
      <c r="R45" s="1">
        <f t="shared" si="37"/>
        <v>6.4915158033861612E-3</v>
      </c>
      <c r="S45" s="1">
        <f t="shared" si="38"/>
        <v>2.6057242037328711E-2</v>
      </c>
      <c r="T45" s="1">
        <f t="shared" si="39"/>
        <v>520.96439608170886</v>
      </c>
      <c r="U45" s="6">
        <f t="shared" si="40"/>
        <v>3.7330551399565386</v>
      </c>
      <c r="V45" s="6">
        <f t="shared" si="41"/>
        <v>6.1185508024904562</v>
      </c>
      <c r="W45" s="6">
        <f t="shared" si="42"/>
        <v>36.263256441533052</v>
      </c>
      <c r="X45" s="6">
        <f t="shared" si="43"/>
        <v>15.475199416896547</v>
      </c>
      <c r="Y45" s="6">
        <f t="shared" si="44"/>
        <v>0.58988781170160653</v>
      </c>
      <c r="Z45" s="6">
        <f t="shared" si="45"/>
        <v>0.56243011625453165</v>
      </c>
      <c r="AA45" s="6">
        <f t="shared" si="46"/>
        <v>2.2576202711672653</v>
      </c>
      <c r="AB45" s="6">
        <f t="shared" si="20"/>
        <v>3453.38</v>
      </c>
      <c r="AC45" s="6">
        <f t="shared" si="47"/>
        <v>26.449947046303375</v>
      </c>
      <c r="AD45" s="6">
        <f t="shared" si="48"/>
        <v>184.55826625502863</v>
      </c>
      <c r="AE45" s="6">
        <f t="shared" si="49"/>
        <v>317.64069902399228</v>
      </c>
      <c r="AF45" s="6">
        <f t="shared" si="50"/>
        <v>1.9644412075949095E-5</v>
      </c>
      <c r="AG45" s="6">
        <f t="shared" si="51"/>
        <v>1.1216085658441149E-2</v>
      </c>
      <c r="AH45" s="6">
        <f t="shared" si="52"/>
        <v>5115.0667610456021</v>
      </c>
      <c r="AI45" s="6">
        <f t="shared" si="53"/>
        <v>3.8483982503391987</v>
      </c>
      <c r="AJ45" s="6">
        <f t="shared" si="54"/>
        <v>3.3362850832694059E-2</v>
      </c>
      <c r="AK45" s="6">
        <f t="shared" si="55"/>
        <v>1.1588171610721745E-2</v>
      </c>
      <c r="AL45" s="1">
        <f t="shared" si="2"/>
        <v>9.0751971031016385E-3</v>
      </c>
      <c r="AM45" s="8">
        <f t="shared" si="30"/>
        <v>6499900.1090909094</v>
      </c>
      <c r="AN45" s="1">
        <f t="shared" si="3"/>
        <v>64.999001090909104</v>
      </c>
    </row>
    <row r="46" spans="8:40" x14ac:dyDescent="0.2">
      <c r="H46" s="8"/>
      <c r="I46" s="8"/>
      <c r="J46" s="11"/>
      <c r="K46" s="10"/>
      <c r="L46" s="1">
        <f t="shared" si="31"/>
        <v>4.1000000000000029E-2</v>
      </c>
      <c r="M46" s="1">
        <f t="shared" si="32"/>
        <v>4.310218638488067E-2</v>
      </c>
      <c r="N46" s="1">
        <f t="shared" si="33"/>
        <v>7.0559177359661482E-2</v>
      </c>
      <c r="O46" s="1">
        <f t="shared" si="34"/>
        <v>0.41839664927139114</v>
      </c>
      <c r="P46" s="1">
        <f t="shared" si="35"/>
        <v>0.17861330443029391</v>
      </c>
      <c r="Q46" s="1">
        <f t="shared" si="36"/>
        <v>6.8533806781031275E-3</v>
      </c>
      <c r="R46" s="1">
        <f t="shared" si="37"/>
        <v>6.5520795996426547E-3</v>
      </c>
      <c r="S46" s="1">
        <f t="shared" si="38"/>
        <v>2.6057242037328711E-2</v>
      </c>
      <c r="T46" s="1">
        <f t="shared" si="39"/>
        <v>521.01352153255493</v>
      </c>
      <c r="U46" s="6">
        <f t="shared" si="40"/>
        <v>3.7348554274458148</v>
      </c>
      <c r="V46" s="6">
        <f t="shared" si="41"/>
        <v>6.1140361689467255</v>
      </c>
      <c r="W46" s="6">
        <f t="shared" si="42"/>
        <v>36.25456449941349</v>
      </c>
      <c r="X46" s="6">
        <f t="shared" si="43"/>
        <v>15.477054075834943</v>
      </c>
      <c r="Y46" s="6">
        <f t="shared" si="44"/>
        <v>0.59385354128913537</v>
      </c>
      <c r="Z46" s="6">
        <f t="shared" si="45"/>
        <v>0.56774544649007175</v>
      </c>
      <c r="AA46" s="6">
        <f t="shared" si="46"/>
        <v>2.2578908405798219</v>
      </c>
      <c r="AB46" s="6">
        <f t="shared" si="20"/>
        <v>3453.38</v>
      </c>
      <c r="AC46" s="6">
        <f t="shared" si="47"/>
        <v>26.440047034785692</v>
      </c>
      <c r="AD46" s="6">
        <f t="shared" si="48"/>
        <v>184.06027161194262</v>
      </c>
      <c r="AE46" s="6">
        <f t="shared" si="49"/>
        <v>318.77939903090987</v>
      </c>
      <c r="AF46" s="6">
        <f t="shared" si="50"/>
        <v>1.9619327950674466E-5</v>
      </c>
      <c r="AG46" s="6">
        <f t="shared" si="51"/>
        <v>1.1225779444412257E-2</v>
      </c>
      <c r="AH46" s="6">
        <f t="shared" si="52"/>
        <v>5110.9822876581393</v>
      </c>
      <c r="AI46" s="6">
        <f t="shared" si="53"/>
        <v>3.8563447197466938</v>
      </c>
      <c r="AJ46" s="6">
        <f t="shared" si="54"/>
        <v>3.2909510765525993E-2</v>
      </c>
      <c r="AK46" s="6">
        <f t="shared" si="55"/>
        <v>1.0934796248419401E-2</v>
      </c>
      <c r="AL46" s="1">
        <f t="shared" si="2"/>
        <v>9.1362083275251596E-3</v>
      </c>
      <c r="AM46" s="8">
        <f t="shared" si="30"/>
        <v>6499895.1145454552</v>
      </c>
      <c r="AN46" s="1">
        <f t="shared" si="3"/>
        <v>64.998951145454555</v>
      </c>
    </row>
    <row r="47" spans="8:40" x14ac:dyDescent="0.2">
      <c r="H47" s="8"/>
      <c r="I47" s="8"/>
      <c r="J47" s="11"/>
      <c r="K47" s="10"/>
      <c r="L47" s="1">
        <f t="shared" si="31"/>
        <v>4.200000000000003E-2</v>
      </c>
      <c r="M47" s="1">
        <f t="shared" si="32"/>
        <v>4.311691914814382E-2</v>
      </c>
      <c r="N47" s="1">
        <f t="shared" si="33"/>
        <v>7.0500104672708869E-2</v>
      </c>
      <c r="O47" s="1">
        <f t="shared" si="34"/>
        <v>0.41824889673705962</v>
      </c>
      <c r="P47" s="1">
        <f t="shared" si="35"/>
        <v>0.17861330443029391</v>
      </c>
      <c r="Q47" s="1">
        <f t="shared" si="36"/>
        <v>6.8977206017925867E-3</v>
      </c>
      <c r="R47" s="1">
        <f t="shared" si="37"/>
        <v>6.611152286595267E-3</v>
      </c>
      <c r="S47" s="1">
        <f t="shared" si="38"/>
        <v>2.6057242037328711E-2</v>
      </c>
      <c r="T47" s="1">
        <f t="shared" si="39"/>
        <v>521.06266733650932</v>
      </c>
      <c r="U47" s="6">
        <f t="shared" si="40"/>
        <v>3.7365737715949043</v>
      </c>
      <c r="V47" s="6">
        <f t="shared" si="41"/>
        <v>6.1096397242491731</v>
      </c>
      <c r="W47" s="6">
        <f t="shared" si="42"/>
        <v>36.24604652703907</v>
      </c>
      <c r="X47" s="6">
        <f t="shared" si="43"/>
        <v>15.478883968936444</v>
      </c>
      <c r="Y47" s="6">
        <f t="shared" si="44"/>
        <v>0.59776631525765123</v>
      </c>
      <c r="Z47" s="6">
        <f t="shared" si="45"/>
        <v>0.57293189592779659</v>
      </c>
      <c r="AA47" s="6">
        <f t="shared" si="46"/>
        <v>2.2581577969949684</v>
      </c>
      <c r="AB47" s="6">
        <f t="shared" si="20"/>
        <v>3453.38</v>
      </c>
      <c r="AC47" s="6">
        <f t="shared" si="47"/>
        <v>26.430148496251583</v>
      </c>
      <c r="AD47" s="6">
        <f t="shared" si="48"/>
        <v>183.56350880125717</v>
      </c>
      <c r="AE47" s="6">
        <f t="shared" si="49"/>
        <v>319.87796354446982</v>
      </c>
      <c r="AF47" s="6">
        <f t="shared" si="50"/>
        <v>1.9594270206577076E-5</v>
      </c>
      <c r="AG47" s="6">
        <f t="shared" si="51"/>
        <v>1.1235483798556984E-2</v>
      </c>
      <c r="AH47" s="6">
        <f t="shared" si="52"/>
        <v>5106.9001553086464</v>
      </c>
      <c r="AI47" s="6">
        <f t="shared" si="53"/>
        <v>3.8643093961784647</v>
      </c>
      <c r="AJ47" s="6">
        <f t="shared" si="54"/>
        <v>3.2476778892890107E-2</v>
      </c>
      <c r="AK47" s="6">
        <f t="shared" si="55"/>
        <v>1.0302400582706867E-2</v>
      </c>
      <c r="AL47" s="1">
        <f t="shared" si="2"/>
        <v>9.1964048501177106E-3</v>
      </c>
      <c r="AM47" s="8">
        <f t="shared" si="30"/>
        <v>6499889.998181819</v>
      </c>
      <c r="AN47" s="1">
        <f t="shared" si="3"/>
        <v>64.998899981818198</v>
      </c>
    </row>
    <row r="48" spans="8:40" x14ac:dyDescent="0.2">
      <c r="H48" s="8"/>
      <c r="I48" s="8"/>
      <c r="J48" s="11"/>
      <c r="K48" s="10"/>
      <c r="L48" s="1">
        <f t="shared" si="31"/>
        <v>4.3000000000000031E-2</v>
      </c>
      <c r="M48" s="1">
        <f t="shared" si="32"/>
        <v>4.31307998666665E-2</v>
      </c>
      <c r="N48" s="1">
        <f t="shared" si="33"/>
        <v>7.0442467062506758E-2</v>
      </c>
      <c r="O48" s="1">
        <f t="shared" si="34"/>
        <v>0.41810374534349865</v>
      </c>
      <c r="P48" s="1">
        <f t="shared" si="35"/>
        <v>0.17861330443029391</v>
      </c>
      <c r="Q48" s="1">
        <f t="shared" si="36"/>
        <v>6.9414774934720173E-3</v>
      </c>
      <c r="R48" s="1">
        <f t="shared" si="37"/>
        <v>6.6687898967973799E-3</v>
      </c>
      <c r="S48" s="1">
        <f t="shared" si="38"/>
        <v>2.6057242037328711E-2</v>
      </c>
      <c r="T48" s="1">
        <f t="shared" si="39"/>
        <v>521.11183933197526</v>
      </c>
      <c r="U48" s="6">
        <f t="shared" si="40"/>
        <v>3.7382128616459642</v>
      </c>
      <c r="V48" s="6">
        <f t="shared" si="41"/>
        <v>6.1053571274630567</v>
      </c>
      <c r="W48" s="6">
        <f t="shared" si="42"/>
        <v>36.237695641562745</v>
      </c>
      <c r="X48" s="6">
        <f t="shared" si="43"/>
        <v>15.480690224769896</v>
      </c>
      <c r="Y48" s="6">
        <f t="shared" si="44"/>
        <v>0.60162854677261557</v>
      </c>
      <c r="Z48" s="6">
        <f t="shared" si="45"/>
        <v>0.5779942927302214</v>
      </c>
      <c r="AA48" s="6">
        <f t="shared" si="46"/>
        <v>2.2584213050554895</v>
      </c>
      <c r="AB48" s="6">
        <f t="shared" si="20"/>
        <v>3453.38</v>
      </c>
      <c r="AC48" s="6">
        <f t="shared" si="47"/>
        <v>26.420250258682579</v>
      </c>
      <c r="AD48" s="6">
        <f t="shared" si="48"/>
        <v>183.06791643401522</v>
      </c>
      <c r="AE48" s="6">
        <f t="shared" si="49"/>
        <v>320.93788435302019</v>
      </c>
      <c r="AF48" s="6">
        <f t="shared" si="50"/>
        <v>1.9569235858672079E-5</v>
      </c>
      <c r="AG48" s="6">
        <f t="shared" si="51"/>
        <v>1.1245199886060039E-2</v>
      </c>
      <c r="AH48" s="6">
        <f t="shared" si="52"/>
        <v>5102.8198801068511</v>
      </c>
      <c r="AI48" s="6">
        <f t="shared" si="53"/>
        <v>3.8722932720627621</v>
      </c>
      <c r="AJ48" s="6">
        <f t="shared" si="54"/>
        <v>3.2063383566566836E-2</v>
      </c>
      <c r="AK48" s="6">
        <f t="shared" si="55"/>
        <v>9.6899875272252207E-3</v>
      </c>
      <c r="AL48" s="1">
        <f t="shared" si="2"/>
        <v>9.2558237965017776E-3</v>
      </c>
      <c r="AM48" s="8">
        <f t="shared" si="30"/>
        <v>6499884.7600000007</v>
      </c>
      <c r="AN48" s="1">
        <f t="shared" si="3"/>
        <v>64.998847600000019</v>
      </c>
    </row>
    <row r="49" spans="8:40" x14ac:dyDescent="0.2">
      <c r="H49" s="8"/>
      <c r="I49" s="8"/>
      <c r="J49" s="11"/>
      <c r="K49" s="10"/>
      <c r="L49" s="1">
        <f t="shared" si="31"/>
        <v>4.4000000000000032E-2</v>
      </c>
      <c r="M49" s="1">
        <f t="shared" si="32"/>
        <v>4.314385546359014E-2</v>
      </c>
      <c r="N49" s="1">
        <f t="shared" si="33"/>
        <v>7.0386211553232644E-2</v>
      </c>
      <c r="O49" s="1">
        <f t="shared" si="34"/>
        <v>0.41796109000952358</v>
      </c>
      <c r="P49" s="1">
        <f t="shared" si="35"/>
        <v>0.17861330443029391</v>
      </c>
      <c r="Q49" s="1">
        <f t="shared" si="36"/>
        <v>6.9846774058224832E-3</v>
      </c>
      <c r="R49" s="1">
        <f t="shared" si="37"/>
        <v>6.7250454060714879E-3</v>
      </c>
      <c r="S49" s="1">
        <f t="shared" si="38"/>
        <v>2.6057242037328711E-2</v>
      </c>
      <c r="T49" s="1">
        <f t="shared" si="39"/>
        <v>521.16104253359754</v>
      </c>
      <c r="U49" s="6">
        <f t="shared" si="40"/>
        <v>3.7397752558043207</v>
      </c>
      <c r="V49" s="6">
        <f t="shared" si="41"/>
        <v>6.1011842703471624</v>
      </c>
      <c r="W49" s="6">
        <f t="shared" si="42"/>
        <v>36.229505349278071</v>
      </c>
      <c r="X49" s="6">
        <f t="shared" si="43"/>
        <v>15.482473902444164</v>
      </c>
      <c r="Y49" s="6">
        <f t="shared" si="44"/>
        <v>0.60544250047644699</v>
      </c>
      <c r="Z49" s="6">
        <f t="shared" si="45"/>
        <v>0.58293720237894209</v>
      </c>
      <c r="AA49" s="6">
        <f t="shared" si="46"/>
        <v>2.2586815192709042</v>
      </c>
      <c r="AB49" s="6">
        <f t="shared" si="20"/>
        <v>3453.38</v>
      </c>
      <c r="AC49" s="6">
        <f t="shared" si="47"/>
        <v>26.410351318385043</v>
      </c>
      <c r="AD49" s="6">
        <f t="shared" si="48"/>
        <v>182.57344207087266</v>
      </c>
      <c r="AE49" s="6">
        <f t="shared" si="49"/>
        <v>321.96057617026497</v>
      </c>
      <c r="AF49" s="6">
        <f t="shared" si="50"/>
        <v>1.9544222357844798E-5</v>
      </c>
      <c r="AG49" s="6">
        <f t="shared" si="51"/>
        <v>1.125492871230367E-2</v>
      </c>
      <c r="AH49" s="6">
        <f t="shared" si="52"/>
        <v>5098.7410483263729</v>
      </c>
      <c r="AI49" s="6">
        <f t="shared" si="53"/>
        <v>3.8802972129328834</v>
      </c>
      <c r="AJ49" s="6">
        <f t="shared" si="54"/>
        <v>3.1668155154366412E-2</v>
      </c>
      <c r="AK49" s="6">
        <f t="shared" si="55"/>
        <v>9.0966263470722911E-3</v>
      </c>
      <c r="AL49" s="1">
        <f t="shared" si="2"/>
        <v>9.3145000073299542E-3</v>
      </c>
      <c r="AM49" s="8">
        <f t="shared" si="30"/>
        <v>6499879.4000000004</v>
      </c>
      <c r="AN49" s="1">
        <f t="shared" si="3"/>
        <v>64.998794000000004</v>
      </c>
    </row>
    <row r="50" spans="8:40" x14ac:dyDescent="0.2">
      <c r="H50" s="8"/>
      <c r="I50" s="8"/>
      <c r="J50" s="11"/>
      <c r="K50" s="10"/>
      <c r="L50" s="1">
        <f t="shared" si="31"/>
        <v>4.5000000000000033E-2</v>
      </c>
      <c r="M50" s="1">
        <f t="shared" si="32"/>
        <v>4.3156111608050461E-2</v>
      </c>
      <c r="N50" s="1">
        <f t="shared" si="33"/>
        <v>7.0331287998948611E-2</v>
      </c>
      <c r="O50" s="1">
        <f t="shared" si="34"/>
        <v>0.41782083163559214</v>
      </c>
      <c r="P50" s="1">
        <f t="shared" si="35"/>
        <v>0.17861330443029391</v>
      </c>
      <c r="Q50" s="1">
        <f t="shared" si="36"/>
        <v>7.0273448156461952E-3</v>
      </c>
      <c r="R50" s="1">
        <f t="shared" si="37"/>
        <v>6.7799689603555181E-3</v>
      </c>
      <c r="S50" s="1">
        <f t="shared" si="38"/>
        <v>2.6057242037328711E-2</v>
      </c>
      <c r="T50" s="1">
        <f t="shared" si="39"/>
        <v>521.21028121967993</v>
      </c>
      <c r="U50" s="6">
        <f t="shared" si="40"/>
        <v>3.7412633901529921</v>
      </c>
      <c r="V50" s="6">
        <f t="shared" si="41"/>
        <v>6.0971172602975727</v>
      </c>
      <c r="W50" s="6">
        <f t="shared" si="42"/>
        <v>36.221469516033004</v>
      </c>
      <c r="X50" s="6">
        <f t="shared" si="43"/>
        <v>15.484235997171131</v>
      </c>
      <c r="Y50" s="6">
        <f t="shared" si="44"/>
        <v>0.60921030438372747</v>
      </c>
      <c r="Z50" s="6">
        <f t="shared" si="45"/>
        <v>0.58776494713253935</v>
      </c>
      <c r="AA50" s="6">
        <f t="shared" si="46"/>
        <v>2.2589385848290369</v>
      </c>
      <c r="AB50" s="6">
        <f t="shared" si="20"/>
        <v>3453.38</v>
      </c>
      <c r="AC50" s="6">
        <f t="shared" si="47"/>
        <v>26.400450821950226</v>
      </c>
      <c r="AD50" s="6">
        <f t="shared" si="48"/>
        <v>182.08004122368681</v>
      </c>
      <c r="AE50" s="6">
        <f t="shared" si="49"/>
        <v>322.94738221590984</v>
      </c>
      <c r="AF50" s="6">
        <f t="shared" si="50"/>
        <v>1.9519227543391617E-5</v>
      </c>
      <c r="AG50" s="6">
        <f t="shared" si="51"/>
        <v>1.1264671139626982E-2</v>
      </c>
      <c r="AH50" s="6">
        <f t="shared" si="52"/>
        <v>5094.6633088287235</v>
      </c>
      <c r="AI50" s="6">
        <f t="shared" si="53"/>
        <v>3.8883219704681204</v>
      </c>
      <c r="AJ50" s="6">
        <f t="shared" si="54"/>
        <v>3.1290015967854107E-2</v>
      </c>
      <c r="AK50" s="6">
        <f t="shared" si="55"/>
        <v>8.5214470248861068E-3</v>
      </c>
      <c r="AL50" s="1">
        <f t="shared" si="2"/>
        <v>9.3724662212881157E-3</v>
      </c>
      <c r="AM50" s="8">
        <f t="shared" si="30"/>
        <v>6499873.9181818189</v>
      </c>
      <c r="AN50" s="1">
        <f t="shared" si="3"/>
        <v>64.998739181818195</v>
      </c>
    </row>
    <row r="51" spans="8:40" x14ac:dyDescent="0.2">
      <c r="H51" s="8"/>
      <c r="I51" s="8"/>
      <c r="J51" s="11"/>
      <c r="K51" s="10"/>
      <c r="L51" s="1">
        <f t="shared" si="31"/>
        <v>4.6000000000000034E-2</v>
      </c>
      <c r="M51" s="1">
        <f t="shared" si="32"/>
        <v>4.3167592796983935E-2</v>
      </c>
      <c r="N51" s="1">
        <f t="shared" si="33"/>
        <v>7.0277648877916377E-2</v>
      </c>
      <c r="O51" s="1">
        <f t="shared" si="34"/>
        <v>0.41768287665036236</v>
      </c>
      <c r="P51" s="1">
        <f t="shared" si="35"/>
        <v>0.17861330443029391</v>
      </c>
      <c r="Q51" s="1">
        <f t="shared" si="36"/>
        <v>7.0695027477449598E-3</v>
      </c>
      <c r="R51" s="1">
        <f t="shared" si="37"/>
        <v>6.8336080813877573E-3</v>
      </c>
      <c r="S51" s="1">
        <f t="shared" si="38"/>
        <v>2.6057242037328711E-2</v>
      </c>
      <c r="T51" s="1">
        <f t="shared" si="39"/>
        <v>521.25955900958616</v>
      </c>
      <c r="U51" s="6">
        <f t="shared" si="40"/>
        <v>3.7426795867942846</v>
      </c>
      <c r="V51" s="6">
        <f t="shared" si="41"/>
        <v>6.0931524048672747</v>
      </c>
      <c r="W51" s="6">
        <f t="shared" si="42"/>
        <v>36.213582340455382</v>
      </c>
      <c r="X51" s="6">
        <f t="shared" si="43"/>
        <v>15.485977445280222</v>
      </c>
      <c r="Y51" s="6">
        <f t="shared" si="44"/>
        <v>0.6129339606034232</v>
      </c>
      <c r="Z51" s="6">
        <f t="shared" si="45"/>
        <v>0.59248162367185264</v>
      </c>
      <c r="AA51" s="6">
        <f t="shared" si="46"/>
        <v>2.2591926383275638</v>
      </c>
      <c r="AB51" s="6">
        <f t="shared" si="20"/>
        <v>3453.38</v>
      </c>
      <c r="AC51" s="6">
        <f t="shared" si="47"/>
        <v>26.390548050286462</v>
      </c>
      <c r="AD51" s="6">
        <f t="shared" si="48"/>
        <v>181.58767647323546</v>
      </c>
      <c r="AE51" s="6">
        <f t="shared" si="49"/>
        <v>323.89957927661101</v>
      </c>
      <c r="AF51" s="6">
        <f t="shared" si="50"/>
        <v>1.9494249601037274E-5</v>
      </c>
      <c r="AG51" s="6">
        <f t="shared" si="51"/>
        <v>1.1274427902170602E-2</v>
      </c>
      <c r="AH51" s="6">
        <f t="shared" si="52"/>
        <v>5090.58636635933</v>
      </c>
      <c r="AI51" s="6">
        <f t="shared" si="53"/>
        <v>3.896368194051604</v>
      </c>
      <c r="AJ51" s="6">
        <f t="shared" si="54"/>
        <v>3.0927971363164431E-2</v>
      </c>
      <c r="AK51" s="6">
        <f t="shared" si="55"/>
        <v>7.9636352058596871E-3</v>
      </c>
      <c r="AL51" s="1">
        <f t="shared" si="2"/>
        <v>9.4297532400526643E-3</v>
      </c>
      <c r="AM51" s="8">
        <f t="shared" si="30"/>
        <v>6499868.3145454554</v>
      </c>
      <c r="AN51" s="1">
        <f t="shared" si="3"/>
        <v>64.998683145454564</v>
      </c>
    </row>
    <row r="52" spans="8:40" x14ac:dyDescent="0.2">
      <c r="H52" s="8"/>
      <c r="I52" s="8"/>
      <c r="J52" s="11"/>
      <c r="K52" s="10"/>
      <c r="L52" s="1">
        <f t="shared" si="31"/>
        <v>4.7000000000000035E-2</v>
      </c>
      <c r="M52" s="1">
        <f t="shared" si="32"/>
        <v>4.3178322430123553E-2</v>
      </c>
      <c r="N52" s="1">
        <f t="shared" si="33"/>
        <v>7.0225249105713219E-2</v>
      </c>
      <c r="O52" s="1">
        <f t="shared" si="34"/>
        <v>0.41754713660003212</v>
      </c>
      <c r="P52" s="1">
        <f t="shared" si="35"/>
        <v>0.17861330443029391</v>
      </c>
      <c r="Q52" s="1">
        <f t="shared" si="36"/>
        <v>7.111172886808498E-3</v>
      </c>
      <c r="R52" s="1">
        <f t="shared" si="37"/>
        <v>6.8860078535909171E-3</v>
      </c>
      <c r="S52" s="1">
        <f t="shared" si="38"/>
        <v>2.6057242037328711E-2</v>
      </c>
      <c r="T52" s="1">
        <f t="shared" si="39"/>
        <v>521.30887893240674</v>
      </c>
      <c r="U52" s="6">
        <f t="shared" si="40"/>
        <v>3.7440260612994321</v>
      </c>
      <c r="V52" s="6">
        <f t="shared" si="41"/>
        <v>6.0892861976871062</v>
      </c>
      <c r="W52" s="6">
        <f t="shared" si="42"/>
        <v>36.205838329671316</v>
      </c>
      <c r="X52" s="6">
        <f t="shared" si="43"/>
        <v>15.487699128748114</v>
      </c>
      <c r="Y52" s="6">
        <f t="shared" si="44"/>
        <v>0.61661535502459186</v>
      </c>
      <c r="Z52" s="6">
        <f t="shared" si="45"/>
        <v>0.59709111913459734</v>
      </c>
      <c r="AA52" s="6">
        <f t="shared" si="46"/>
        <v>2.2594438084348392</v>
      </c>
      <c r="AB52" s="6">
        <f t="shared" si="20"/>
        <v>3453.38</v>
      </c>
      <c r="AC52" s="6">
        <f t="shared" si="47"/>
        <v>26.380642404458385</v>
      </c>
      <c r="AD52" s="6">
        <f t="shared" si="48"/>
        <v>181.09631668810169</v>
      </c>
      <c r="AE52" s="6">
        <f t="shared" si="49"/>
        <v>324.81838230558662</v>
      </c>
      <c r="AF52" s="6">
        <f t="shared" si="50"/>
        <v>1.9469287025725564E-5</v>
      </c>
      <c r="AG52" s="6">
        <f t="shared" si="51"/>
        <v>1.1284199619051248E-2</v>
      </c>
      <c r="AH52" s="6">
        <f t="shared" si="52"/>
        <v>5086.5099756039026</v>
      </c>
      <c r="AI52" s="6">
        <f t="shared" si="53"/>
        <v>3.9044364410335319</v>
      </c>
      <c r="AJ52" s="6">
        <f t="shared" si="54"/>
        <v>3.0581101858179537E-2</v>
      </c>
      <c r="AK52" s="6">
        <f t="shared" si="55"/>
        <v>7.4224276520474678E-3</v>
      </c>
      <c r="AL52" s="1">
        <f t="shared" si="2"/>
        <v>9.4863900773014126E-3</v>
      </c>
      <c r="AM52" s="8">
        <f t="shared" si="30"/>
        <v>6499862.5890909098</v>
      </c>
      <c r="AN52" s="1">
        <f t="shared" si="3"/>
        <v>64.998625890909096</v>
      </c>
    </row>
    <row r="53" spans="8:40" x14ac:dyDescent="0.2">
      <c r="H53" s="8"/>
      <c r="I53" s="8"/>
      <c r="J53" s="11"/>
      <c r="K53" s="10"/>
      <c r="L53" s="1">
        <f t="shared" si="31"/>
        <v>4.8000000000000036E-2</v>
      </c>
      <c r="M53" s="1">
        <f t="shared" si="32"/>
        <v>4.3188322878870034E-2</v>
      </c>
      <c r="N53" s="1">
        <f t="shared" si="33"/>
        <v>7.0174045865093224E-2</v>
      </c>
      <c r="O53" s="1">
        <f t="shared" si="34"/>
        <v>0.41741352777566509</v>
      </c>
      <c r="P53" s="1">
        <f t="shared" si="35"/>
        <v>0.17861330443029391</v>
      </c>
      <c r="Q53" s="1">
        <f t="shared" si="36"/>
        <v>7.152375678682015E-3</v>
      </c>
      <c r="R53" s="1">
        <f t="shared" si="37"/>
        <v>6.9372110942109129E-3</v>
      </c>
      <c r="S53" s="1">
        <f t="shared" si="38"/>
        <v>2.6057242037328711E-2</v>
      </c>
      <c r="T53" s="1">
        <f t="shared" si="39"/>
        <v>521.3582434879894</v>
      </c>
      <c r="U53" s="6">
        <f t="shared" si="40"/>
        <v>3.7453049295373924</v>
      </c>
      <c r="V53" s="6">
        <f t="shared" si="41"/>
        <v>6.0855153056360853</v>
      </c>
      <c r="W53" s="6">
        <f t="shared" si="42"/>
        <v>36.198232277240365</v>
      </c>
      <c r="X53" s="6">
        <f t="shared" si="43"/>
        <v>15.489401879299029</v>
      </c>
      <c r="Y53" s="6">
        <f t="shared" si="44"/>
        <v>0.62025626608383766</v>
      </c>
      <c r="Z53" s="6">
        <f t="shared" si="45"/>
        <v>0.60159712571523227</v>
      </c>
      <c r="AA53" s="6">
        <f t="shared" si="46"/>
        <v>2.2596922164880686</v>
      </c>
      <c r="AB53" s="6">
        <f t="shared" si="20"/>
        <v>3453.38</v>
      </c>
      <c r="AC53" s="6">
        <f t="shared" si="47"/>
        <v>26.370733393105205</v>
      </c>
      <c r="AD53" s="6">
        <f t="shared" si="48"/>
        <v>180.60593633189643</v>
      </c>
      <c r="AE53" s="6">
        <f t="shared" si="49"/>
        <v>325.70494861163769</v>
      </c>
      <c r="AF53" s="6">
        <f t="shared" si="50"/>
        <v>1.9444338588580437E-5</v>
      </c>
      <c r="AG53" s="6">
        <f t="shared" si="51"/>
        <v>1.1293986806075639E-2</v>
      </c>
      <c r="AH53" s="6">
        <f t="shared" si="52"/>
        <v>5082.4339359090509</v>
      </c>
      <c r="AI53" s="6">
        <f t="shared" si="53"/>
        <v>3.9125271858621598</v>
      </c>
      <c r="AJ53" s="6">
        <f t="shared" si="54"/>
        <v>3.0248556132880838E-2</v>
      </c>
      <c r="AK53" s="6">
        <f t="shared" si="55"/>
        <v>6.8971081458906293E-3</v>
      </c>
      <c r="AL53" s="1">
        <f t="shared" si="2"/>
        <v>9.5424040935975021E-3</v>
      </c>
      <c r="AM53" s="8">
        <f t="shared" si="30"/>
        <v>6499856.7418181822</v>
      </c>
      <c r="AN53" s="1">
        <f t="shared" si="3"/>
        <v>64.998567418181821</v>
      </c>
    </row>
    <row r="54" spans="8:40" x14ac:dyDescent="0.2">
      <c r="H54" s="8"/>
      <c r="I54" s="8"/>
      <c r="J54" s="11"/>
      <c r="K54" s="10"/>
      <c r="L54" s="1">
        <f t="shared" si="31"/>
        <v>4.9000000000000037E-2</v>
      </c>
      <c r="M54" s="1">
        <f t="shared" si="32"/>
        <v>4.3197615549643707E-2</v>
      </c>
      <c r="N54" s="1">
        <f t="shared" si="33"/>
        <v>7.0123998450798614E-2</v>
      </c>
      <c r="O54" s="1">
        <f t="shared" si="34"/>
        <v>0.41728197087432861</v>
      </c>
      <c r="P54" s="1">
        <f t="shared" si="35"/>
        <v>0.17861330443029391</v>
      </c>
      <c r="Q54" s="1">
        <f t="shared" si="36"/>
        <v>7.1931304222029434E-3</v>
      </c>
      <c r="R54" s="1">
        <f t="shared" si="37"/>
        <v>6.987258508505516E-3</v>
      </c>
      <c r="S54" s="1">
        <f t="shared" si="38"/>
        <v>2.6057242037328711E-2</v>
      </c>
      <c r="T54" s="1">
        <f t="shared" si="39"/>
        <v>521.4076547012786</v>
      </c>
      <c r="U54" s="6">
        <f t="shared" si="40"/>
        <v>3.7465182139453357</v>
      </c>
      <c r="V54" s="6">
        <f t="shared" si="41"/>
        <v>6.0818365571281738</v>
      </c>
      <c r="W54" s="6">
        <f t="shared" si="42"/>
        <v>36.190759243065997</v>
      </c>
      <c r="X54" s="6">
        <f t="shared" si="43"/>
        <v>15.491086482123633</v>
      </c>
      <c r="Y54" s="6">
        <f t="shared" si="44"/>
        <v>0.62385837271728539</v>
      </c>
      <c r="Z54" s="6">
        <f t="shared" si="45"/>
        <v>0.60600315398372373</v>
      </c>
      <c r="AA54" s="6">
        <f t="shared" si="46"/>
        <v>2.2599379770358481</v>
      </c>
      <c r="AB54" s="6">
        <f t="shared" si="20"/>
        <v>3453.38</v>
      </c>
      <c r="AC54" s="6">
        <f t="shared" si="47"/>
        <v>26.36082062124272</v>
      </c>
      <c r="AD54" s="6">
        <f t="shared" si="48"/>
        <v>180.11651484781555</v>
      </c>
      <c r="AE54" s="6">
        <f t="shared" si="49"/>
        <v>326.56038168185626</v>
      </c>
      <c r="AF54" s="6">
        <f t="shared" si="50"/>
        <v>1.9419403307520032E-5</v>
      </c>
      <c r="AG54" s="6">
        <f t="shared" si="51"/>
        <v>1.130378988617464E-2</v>
      </c>
      <c r="AH54" s="6">
        <f t="shared" si="52"/>
        <v>5078.3580865849772</v>
      </c>
      <c r="AI54" s="6">
        <f t="shared" si="53"/>
        <v>3.9206408282217518</v>
      </c>
      <c r="AJ54" s="6">
        <f t="shared" si="54"/>
        <v>2.9929544799303993E-2</v>
      </c>
      <c r="AK54" s="6">
        <f t="shared" si="55"/>
        <v>6.3870037909819436E-3</v>
      </c>
      <c r="AL54" s="1">
        <f t="shared" si="2"/>
        <v>9.5978211187274683E-3</v>
      </c>
      <c r="AM54" s="8">
        <f t="shared" si="30"/>
        <v>6499850.7727272734</v>
      </c>
      <c r="AN54" s="1">
        <f t="shared" si="3"/>
        <v>64.998507727272738</v>
      </c>
    </row>
    <row r="55" spans="8:40" x14ac:dyDescent="0.2">
      <c r="H55" s="8"/>
      <c r="I55" s="8"/>
      <c r="J55" s="11"/>
      <c r="K55" s="10"/>
      <c r="L55" s="1">
        <f t="shared" si="31"/>
        <v>5.0000000000000037E-2</v>
      </c>
      <c r="M55" s="1">
        <f t="shared" si="32"/>
        <v>4.320622094225237E-2</v>
      </c>
      <c r="N55" s="1">
        <f t="shared" si="33"/>
        <v>7.0075068127749121E-2</v>
      </c>
      <c r="O55" s="1">
        <f t="shared" si="34"/>
        <v>0.4171523906903975</v>
      </c>
      <c r="P55" s="1">
        <f t="shared" si="35"/>
        <v>0.17861330443029391</v>
      </c>
      <c r="Q55" s="1">
        <f t="shared" si="36"/>
        <v>7.2334553526437672E-3</v>
      </c>
      <c r="R55" s="1">
        <f t="shared" si="37"/>
        <v>7.0361888315550042E-3</v>
      </c>
      <c r="S55" s="1">
        <f t="shared" si="38"/>
        <v>2.6057242037328711E-2</v>
      </c>
      <c r="T55" s="1">
        <f t="shared" si="39"/>
        <v>521.45711417077928</v>
      </c>
      <c r="U55" s="6">
        <f t="shared" si="40"/>
        <v>3.7476678492960249</v>
      </c>
      <c r="V55" s="6">
        <f t="shared" si="41"/>
        <v>6.0782469313990299</v>
      </c>
      <c r="W55" s="6">
        <f t="shared" si="42"/>
        <v>36.183414535070852</v>
      </c>
      <c r="X55" s="6">
        <f t="shared" si="43"/>
        <v>15.492753679258493</v>
      </c>
      <c r="Y55" s="6">
        <f t="shared" si="44"/>
        <v>0.6274232615866473</v>
      </c>
      <c r="Z55" s="6">
        <f t="shared" si="45"/>
        <v>0.61031254505777199</v>
      </c>
      <c r="AA55" s="6">
        <f t="shared" si="46"/>
        <v>2.2601811983311793</v>
      </c>
      <c r="AB55" s="6">
        <f t="shared" si="20"/>
        <v>3453.38</v>
      </c>
      <c r="AC55" s="6">
        <f t="shared" si="47"/>
        <v>26.350903780279932</v>
      </c>
      <c r="AD55" s="6">
        <f t="shared" si="48"/>
        <v>179.62803611102566</v>
      </c>
      <c r="AE55" s="6">
        <f t="shared" si="49"/>
        <v>327.38573467672853</v>
      </c>
      <c r="AF55" s="6">
        <f t="shared" si="50"/>
        <v>1.9394480421076548E-5</v>
      </c>
      <c r="AG55" s="6">
        <f t="shared" si="51"/>
        <v>1.1313609198712852E-2</v>
      </c>
      <c r="AH55" s="6">
        <f t="shared" si="52"/>
        <v>5074.2823027190216</v>
      </c>
      <c r="AI55" s="6">
        <f t="shared" si="53"/>
        <v>3.9287777002982764</v>
      </c>
      <c r="AJ55" s="6">
        <f t="shared" si="54"/>
        <v>2.9623334843955802E-2</v>
      </c>
      <c r="AK55" s="6">
        <f t="shared" si="55"/>
        <v>5.8914816649617077E-3</v>
      </c>
      <c r="AL55" s="1">
        <f t="shared" si="2"/>
        <v>9.6526655628714972E-3</v>
      </c>
      <c r="AM55" s="8">
        <f t="shared" si="30"/>
        <v>6499844.6818181826</v>
      </c>
      <c r="AN55" s="1">
        <f t="shared" si="3"/>
        <v>64.998446818181833</v>
      </c>
    </row>
    <row r="56" spans="8:40" x14ac:dyDescent="0.2">
      <c r="H56" s="8"/>
      <c r="I56" s="8"/>
      <c r="J56" s="11"/>
      <c r="K56" s="10"/>
      <c r="L56" s="1">
        <f t="shared" si="31"/>
        <v>5.1000000000000038E-2</v>
      </c>
      <c r="M56" s="1">
        <f t="shared" si="32"/>
        <v>4.321415870374945E-2</v>
      </c>
      <c r="N56" s="1">
        <f t="shared" si="33"/>
        <v>7.0027218001228853E-2</v>
      </c>
      <c r="O56" s="1">
        <f t="shared" si="34"/>
        <v>0.41702471583383083</v>
      </c>
      <c r="P56" s="1">
        <f t="shared" si="35"/>
        <v>0.17861330443029391</v>
      </c>
      <c r="Q56" s="1">
        <f t="shared" si="36"/>
        <v>7.2733677176669573E-3</v>
      </c>
      <c r="R56" s="1">
        <f t="shared" si="37"/>
        <v>7.0840389580752719E-3</v>
      </c>
      <c r="S56" s="1">
        <f t="shared" si="38"/>
        <v>2.6057242037328711E-2</v>
      </c>
      <c r="T56" s="1">
        <f t="shared" si="39"/>
        <v>521.50662311184897</v>
      </c>
      <c r="U56" s="6">
        <f t="shared" si="40"/>
        <v>3.7487556880108537</v>
      </c>
      <c r="V56" s="6">
        <f t="shared" si="41"/>
        <v>6.0747435486903445</v>
      </c>
      <c r="W56" s="6">
        <f t="shared" si="42"/>
        <v>36.176193692451591</v>
      </c>
      <c r="X56" s="6">
        <f t="shared" si="43"/>
        <v>15.494404172662581</v>
      </c>
      <c r="Y56" s="6">
        <f t="shared" si="44"/>
        <v>0.63095243365764753</v>
      </c>
      <c r="Z56" s="6">
        <f t="shared" si="45"/>
        <v>0.6145284817466784</v>
      </c>
      <c r="AA56" s="6">
        <f t="shared" si="46"/>
        <v>2.2604219827802918</v>
      </c>
      <c r="AB56" s="6">
        <f t="shared" si="20"/>
        <v>3453.38</v>
      </c>
      <c r="AC56" s="6">
        <f t="shared" si="47"/>
        <v>26.340982639104642</v>
      </c>
      <c r="AD56" s="6">
        <f t="shared" si="48"/>
        <v>179.14048794069345</v>
      </c>
      <c r="AE56" s="6">
        <f t="shared" si="49"/>
        <v>328.18201363160506</v>
      </c>
      <c r="AF56" s="6">
        <f t="shared" si="50"/>
        <v>1.9369569365036472E-5</v>
      </c>
      <c r="AG56" s="6">
        <f t="shared" si="51"/>
        <v>1.1323445007808589E-2</v>
      </c>
      <c r="AH56" s="6">
        <f t="shared" si="52"/>
        <v>5070.2064914386547</v>
      </c>
      <c r="AI56" s="6">
        <f t="shared" si="53"/>
        <v>3.9369380732765729</v>
      </c>
      <c r="AJ56" s="6">
        <f t="shared" si="54"/>
        <v>2.9329244659339247E-2</v>
      </c>
      <c r="AK56" s="6">
        <f t="shared" si="55"/>
        <v>5.4099457852903998E-3</v>
      </c>
      <c r="AL56" s="1">
        <f t="shared" si="2"/>
        <v>9.7069605178099622E-3</v>
      </c>
      <c r="AM56" s="8">
        <f t="shared" si="30"/>
        <v>6499838.4690909097</v>
      </c>
      <c r="AN56" s="1">
        <f t="shared" si="3"/>
        <v>64.998384690909106</v>
      </c>
    </row>
    <row r="57" spans="8:40" x14ac:dyDescent="0.2">
      <c r="H57" s="8"/>
      <c r="I57" s="8"/>
      <c r="J57" s="11"/>
      <c r="K57" s="10"/>
      <c r="L57" s="1">
        <f t="shared" si="31"/>
        <v>5.2000000000000039E-2</v>
      </c>
      <c r="M57" s="1">
        <f t="shared" si="32"/>
        <v>4.3221447678204065E-2</v>
      </c>
      <c r="N57" s="1">
        <f t="shared" si="33"/>
        <v>6.9980412897855448E-2</v>
      </c>
      <c r="O57" s="1">
        <f t="shared" si="34"/>
        <v>0.41689887847261986</v>
      </c>
      <c r="P57" s="1">
        <f t="shared" si="35"/>
        <v>0.17861330443029391</v>
      </c>
      <c r="Q57" s="1">
        <f t="shared" si="36"/>
        <v>7.3128838465857391E-3</v>
      </c>
      <c r="R57" s="1">
        <f t="shared" si="37"/>
        <v>7.1308440614486716E-3</v>
      </c>
      <c r="S57" s="1">
        <f t="shared" si="38"/>
        <v>2.6057242037328711E-2</v>
      </c>
      <c r="T57" s="1">
        <f t="shared" si="39"/>
        <v>521.55618239542912</v>
      </c>
      <c r="U57" s="6">
        <f t="shared" si="40"/>
        <v>3.7497835050618429</v>
      </c>
      <c r="V57" s="6">
        <f t="shared" si="41"/>
        <v>6.0713236612415828</v>
      </c>
      <c r="W57" s="6">
        <f t="shared" si="42"/>
        <v>36.169092470351266</v>
      </c>
      <c r="X57" s="6">
        <f t="shared" si="43"/>
        <v>15.496038627023042</v>
      </c>
      <c r="Y57" s="6">
        <f t="shared" si="44"/>
        <v>0.63444731019939382</v>
      </c>
      <c r="Z57" s="6">
        <f t="shared" si="45"/>
        <v>0.61865399877090588</v>
      </c>
      <c r="AA57" s="6">
        <f t="shared" si="46"/>
        <v>2.2606604273519615</v>
      </c>
      <c r="AB57" s="6">
        <f t="shared" si="20"/>
        <v>3453.38</v>
      </c>
      <c r="AC57" s="6">
        <f t="shared" si="47"/>
        <v>26.331057036111606</v>
      </c>
      <c r="AD57" s="6">
        <f t="shared" si="48"/>
        <v>178.65386166455508</v>
      </c>
      <c r="AE57" s="6">
        <f t="shared" si="49"/>
        <v>328.95018039440185</v>
      </c>
      <c r="AF57" s="6">
        <f t="shared" si="50"/>
        <v>1.9344669751566496E-5</v>
      </c>
      <c r="AG57" s="6">
        <f t="shared" si="51"/>
        <v>1.1333297509780665E-2</v>
      </c>
      <c r="AH57" s="6">
        <f t="shared" si="52"/>
        <v>5066.1305885708225</v>
      </c>
      <c r="AI57" s="6">
        <f t="shared" si="53"/>
        <v>3.9451221631596751</v>
      </c>
      <c r="AJ57" s="6">
        <f t="shared" si="54"/>
        <v>2.9046639592862761E-2</v>
      </c>
      <c r="AK57" s="6">
        <f t="shared" si="55"/>
        <v>4.9418343536437141E-3</v>
      </c>
      <c r="AL57" s="1">
        <f t="shared" si="2"/>
        <v>9.7607278492214435E-3</v>
      </c>
      <c r="AM57" s="8">
        <f t="shared" si="30"/>
        <v>6499832.1345454548</v>
      </c>
      <c r="AN57" s="1">
        <f t="shared" si="3"/>
        <v>64.998321345454556</v>
      </c>
    </row>
    <row r="58" spans="8:40" x14ac:dyDescent="0.2">
      <c r="H58" s="8"/>
      <c r="I58" s="8"/>
      <c r="J58" s="11"/>
      <c r="K58" s="10"/>
      <c r="L58" s="1">
        <f t="shared" si="31"/>
        <v>5.300000000000004E-2</v>
      </c>
      <c r="M58" s="1">
        <f t="shared" si="32"/>
        <v>4.3228105952758424E-2</v>
      </c>
      <c r="N58" s="1">
        <f t="shared" si="33"/>
        <v>6.9934619256259045E-2</v>
      </c>
      <c r="O58" s="1">
        <f t="shared" si="34"/>
        <v>0.41677481409693939</v>
      </c>
      <c r="P58" s="1">
        <f t="shared" si="35"/>
        <v>0.17861330443029391</v>
      </c>
      <c r="Q58" s="1">
        <f t="shared" si="36"/>
        <v>7.3520192136277765E-3</v>
      </c>
      <c r="R58" s="1">
        <f t="shared" si="37"/>
        <v>7.1766377030450679E-3</v>
      </c>
      <c r="S58" s="1">
        <f t="shared" si="38"/>
        <v>2.6057242037328711E-2</v>
      </c>
      <c r="T58" s="1">
        <f t="shared" si="39"/>
        <v>521.6057925827472</v>
      </c>
      <c r="U58" s="6">
        <f t="shared" si="40"/>
        <v>3.750753002501019</v>
      </c>
      <c r="V58" s="6">
        <f t="shared" si="41"/>
        <v>6.067984645009437</v>
      </c>
      <c r="W58" s="6">
        <f t="shared" si="42"/>
        <v>36.162106825805743</v>
      </c>
      <c r="X58" s="6">
        <f t="shared" si="43"/>
        <v>15.497657672318265</v>
      </c>
      <c r="Y58" s="6">
        <f t="shared" si="44"/>
        <v>0.63790923826492429</v>
      </c>
      <c r="Z58" s="6">
        <f t="shared" si="45"/>
        <v>0.62269199214916471</v>
      </c>
      <c r="AA58" s="6">
        <f t="shared" si="46"/>
        <v>2.2608966239514348</v>
      </c>
      <c r="AB58" s="6">
        <f t="shared" si="20"/>
        <v>3453.38</v>
      </c>
      <c r="AC58" s="6">
        <f t="shared" si="47"/>
        <v>26.32112687206314</v>
      </c>
      <c r="AD58" s="6">
        <f t="shared" si="48"/>
        <v>178.16815172985463</v>
      </c>
      <c r="AE58" s="6">
        <f t="shared" si="49"/>
        <v>329.69115532585602</v>
      </c>
      <c r="AF58" s="6">
        <f t="shared" si="50"/>
        <v>1.9319781350534548E-5</v>
      </c>
      <c r="AG58" s="6">
        <f t="shared" si="51"/>
        <v>1.1343166839823738E-2</v>
      </c>
      <c r="AH58" s="6">
        <f t="shared" si="52"/>
        <v>5062.0545556511915</v>
      </c>
      <c r="AI58" s="6">
        <f t="shared" si="53"/>
        <v>3.9533301359886419</v>
      </c>
      <c r="AJ58" s="6">
        <f t="shared" si="54"/>
        <v>2.8774927951236973E-2</v>
      </c>
      <c r="AK58" s="6">
        <f t="shared" si="55"/>
        <v>4.4866172489645695E-3</v>
      </c>
      <c r="AL58" s="1">
        <f t="shared" si="2"/>
        <v>9.8139882809988345E-3</v>
      </c>
      <c r="AM58" s="8">
        <f t="shared" si="30"/>
        <v>6499825.6781818187</v>
      </c>
      <c r="AN58" s="1">
        <f t="shared" si="3"/>
        <v>64.998256781818199</v>
      </c>
    </row>
    <row r="59" spans="8:40" x14ac:dyDescent="0.2">
      <c r="H59" s="8"/>
      <c r="I59" s="8"/>
      <c r="J59" s="11"/>
      <c r="K59" s="10"/>
      <c r="L59" s="1">
        <f t="shared" si="31"/>
        <v>5.4000000000000041E-2</v>
      </c>
      <c r="M59" s="1">
        <f t="shared" si="32"/>
        <v>4.3234150900307487E-2</v>
      </c>
      <c r="N59" s="1">
        <f t="shared" si="33"/>
        <v>6.9889805026522298E-2</v>
      </c>
      <c r="O59" s="1">
        <f t="shared" si="34"/>
        <v>0.41665246130282724</v>
      </c>
      <c r="P59" s="1">
        <f t="shared" si="35"/>
        <v>0.17861330443029391</v>
      </c>
      <c r="Q59" s="1">
        <f t="shared" si="36"/>
        <v>7.3907884958154674E-3</v>
      </c>
      <c r="R59" s="1">
        <f t="shared" si="37"/>
        <v>7.2214519327818208E-3</v>
      </c>
      <c r="S59" s="1">
        <f t="shared" si="38"/>
        <v>2.6057242037328711E-2</v>
      </c>
      <c r="T59" s="1">
        <f t="shared" si="39"/>
        <v>521.65545395645074</v>
      </c>
      <c r="U59" s="6">
        <f t="shared" si="40"/>
        <v>3.7516658136514116</v>
      </c>
      <c r="V59" s="6">
        <f t="shared" si="41"/>
        <v>6.0647239920444802</v>
      </c>
      <c r="W59" s="6">
        <f t="shared" si="42"/>
        <v>36.155232904838137</v>
      </c>
      <c r="X59" s="6">
        <f t="shared" si="43"/>
        <v>15.499261906163168</v>
      </c>
      <c r="Y59" s="6">
        <f t="shared" si="44"/>
        <v>0.64133949570597026</v>
      </c>
      <c r="Z59" s="6">
        <f t="shared" si="45"/>
        <v>0.62664522783427179</v>
      </c>
      <c r="AA59" s="6">
        <f t="shared" si="46"/>
        <v>2.2611306597625656</v>
      </c>
      <c r="AB59" s="6">
        <f t="shared" si="20"/>
        <v>3453.38</v>
      </c>
      <c r="AC59" s="6">
        <f t="shared" si="47"/>
        <v>26.311192103686867</v>
      </c>
      <c r="AD59" s="6">
        <f t="shared" si="48"/>
        <v>177.68335535529854</v>
      </c>
      <c r="AE59" s="6">
        <f t="shared" si="49"/>
        <v>330.40581978561596</v>
      </c>
      <c r="AF59" s="6">
        <f t="shared" si="50"/>
        <v>1.9294904072773989E-5</v>
      </c>
      <c r="AG59" s="6">
        <f t="shared" si="51"/>
        <v>1.1353053078000285E-2</v>
      </c>
      <c r="AH59" s="6">
        <f t="shared" si="52"/>
        <v>5057.9783772432647</v>
      </c>
      <c r="AI59" s="6">
        <f t="shared" si="53"/>
        <v>3.9615621125314924</v>
      </c>
      <c r="AJ59" s="6">
        <f t="shared" si="54"/>
        <v>2.851355740679757E-2</v>
      </c>
      <c r="AK59" s="6">
        <f t="shared" si="55"/>
        <v>4.043793742890372E-3</v>
      </c>
      <c r="AL59" s="1">
        <f t="shared" si="2"/>
        <v>9.866761472399543E-3</v>
      </c>
      <c r="AM59" s="8">
        <f t="shared" si="30"/>
        <v>6499819.1000000006</v>
      </c>
      <c r="AN59" s="1">
        <f t="shared" si="3"/>
        <v>64.998191000000006</v>
      </c>
    </row>
    <row r="60" spans="8:40" x14ac:dyDescent="0.2">
      <c r="H60" s="8"/>
      <c r="I60" s="8"/>
      <c r="J60" s="11"/>
      <c r="K60" s="10"/>
      <c r="L60" s="1">
        <f t="shared" si="31"/>
        <v>5.5000000000000042E-2</v>
      </c>
      <c r="M60" s="1">
        <f t="shared" si="32"/>
        <v>4.3239599219100588E-2</v>
      </c>
      <c r="N60" s="1">
        <f t="shared" si="33"/>
        <v>6.9845939577540289E-2</v>
      </c>
      <c r="O60" s="1">
        <f t="shared" si="34"/>
        <v>0.41653176159346744</v>
      </c>
      <c r="P60" s="1">
        <f t="shared" si="35"/>
        <v>0.17861330443029391</v>
      </c>
      <c r="Q60" s="1">
        <f t="shared" si="36"/>
        <v>7.4292056260043728E-3</v>
      </c>
      <c r="R60" s="1">
        <f t="shared" si="37"/>
        <v>7.2653173817638301E-3</v>
      </c>
      <c r="S60" s="1">
        <f t="shared" si="38"/>
        <v>2.6057242037328711E-2</v>
      </c>
      <c r="T60" s="1">
        <f t="shared" si="39"/>
        <v>521.70516654857738</v>
      </c>
      <c r="U60" s="6">
        <f t="shared" si="40"/>
        <v>3.7525235069902325</v>
      </c>
      <c r="V60" s="6">
        <f t="shared" si="41"/>
        <v>6.0615393034623777</v>
      </c>
      <c r="W60" s="6">
        <f t="shared" si="42"/>
        <v>36.148467030588961</v>
      </c>
      <c r="X60" s="6">
        <f t="shared" si="43"/>
        <v>15.500851895958489</v>
      </c>
      <c r="Y60" s="6">
        <f t="shared" si="44"/>
        <v>0.64473929576874045</v>
      </c>
      <c r="Z60" s="6">
        <f t="shared" si="45"/>
        <v>0.63051634966982462</v>
      </c>
      <c r="AA60" s="6">
        <f t="shared" si="46"/>
        <v>2.2613626175613737</v>
      </c>
      <c r="AB60" s="6">
        <f t="shared" si="20"/>
        <v>3453.38</v>
      </c>
      <c r="AC60" s="6">
        <f t="shared" si="47"/>
        <v>26.301252737926898</v>
      </c>
      <c r="AD60" s="6">
        <f t="shared" si="48"/>
        <v>177.19947221934757</v>
      </c>
      <c r="AE60" s="6">
        <f t="shared" si="49"/>
        <v>331.09501842477511</v>
      </c>
      <c r="AF60" s="6">
        <f t="shared" si="50"/>
        <v>1.9270037955069416E-5</v>
      </c>
      <c r="AG60" s="6">
        <f t="shared" si="51"/>
        <v>1.1362956254626536E-2</v>
      </c>
      <c r="AH60" s="6">
        <f t="shared" si="52"/>
        <v>5053.9020585321086</v>
      </c>
      <c r="AI60" s="6">
        <f t="shared" si="53"/>
        <v>3.9698181725007435</v>
      </c>
      <c r="AJ60" s="6">
        <f t="shared" si="54"/>
        <v>2.826201175928543E-2</v>
      </c>
      <c r="AK60" s="6">
        <f t="shared" si="55"/>
        <v>3.6128904144494016E-3</v>
      </c>
      <c r="AL60" s="1">
        <f t="shared" si="2"/>
        <v>9.9190660887498536E-3</v>
      </c>
      <c r="AM60" s="8">
        <f t="shared" si="30"/>
        <v>6499812.4000000004</v>
      </c>
      <c r="AN60" s="1">
        <f t="shared" si="3"/>
        <v>64.998124000000004</v>
      </c>
    </row>
    <row r="61" spans="8:40" x14ac:dyDescent="0.2">
      <c r="H61" s="8"/>
      <c r="I61" s="8"/>
      <c r="J61" s="11"/>
      <c r="K61" s="10"/>
      <c r="L61" s="1">
        <f t="shared" si="31"/>
        <v>5.6000000000000043E-2</v>
      </c>
      <c r="M61" s="1">
        <f t="shared" si="32"/>
        <v>4.3244466969533477E-2</v>
      </c>
      <c r="N61" s="1">
        <f t="shared" si="33"/>
        <v>6.9802993611553066E-2</v>
      </c>
      <c r="O61" s="1">
        <f t="shared" si="34"/>
        <v>0.41641265919637155</v>
      </c>
      <c r="P61" s="1">
        <f t="shared" si="35"/>
        <v>0.17861330443029391</v>
      </c>
      <c r="Q61" s="1">
        <f t="shared" si="36"/>
        <v>7.4672838415587046E-3</v>
      </c>
      <c r="R61" s="1">
        <f t="shared" si="37"/>
        <v>7.3082633477510517E-3</v>
      </c>
      <c r="S61" s="1">
        <f t="shared" si="38"/>
        <v>2.6057242037328711E-2</v>
      </c>
      <c r="T61" s="1">
        <f t="shared" si="39"/>
        <v>521.75493016571431</v>
      </c>
      <c r="U61" s="6">
        <f t="shared" si="40"/>
        <v>3.7533275897515703</v>
      </c>
      <c r="V61" s="6">
        <f t="shared" si="41"/>
        <v>6.058428282954071</v>
      </c>
      <c r="W61" s="6">
        <f t="shared" si="42"/>
        <v>36.141805692383137</v>
      </c>
      <c r="X61" s="6">
        <f t="shared" si="43"/>
        <v>15.502428180863546</v>
      </c>
      <c r="Y61" s="6">
        <f t="shared" si="44"/>
        <v>0.64810979131212398</v>
      </c>
      <c r="Z61" s="6">
        <f t="shared" si="45"/>
        <v>0.63430788673171423</v>
      </c>
      <c r="AA61" s="6">
        <f t="shared" si="46"/>
        <v>2.2615925760038418</v>
      </c>
      <c r="AB61" s="6">
        <f t="shared" si="20"/>
        <v>3453.38</v>
      </c>
      <c r="AC61" s="6">
        <f t="shared" si="47"/>
        <v>26.291308826775452</v>
      </c>
      <c r="AD61" s="6">
        <f t="shared" si="48"/>
        <v>176.71650418074105</v>
      </c>
      <c r="AE61" s="6">
        <f t="shared" si="49"/>
        <v>331.75956130314222</v>
      </c>
      <c r="AF61" s="6">
        <f t="shared" si="50"/>
        <v>1.9245183146671209E-5</v>
      </c>
      <c r="AG61" s="6">
        <f t="shared" si="51"/>
        <v>1.1372876355119877E-2</v>
      </c>
      <c r="AH61" s="6">
        <f t="shared" si="52"/>
        <v>5049.8256231619243</v>
      </c>
      <c r="AI61" s="6">
        <f t="shared" si="53"/>
        <v>3.9780983583524705</v>
      </c>
      <c r="AJ61" s="6">
        <f t="shared" si="54"/>
        <v>2.801980801266888E-2</v>
      </c>
      <c r="AK61" s="6">
        <f t="shared" si="55"/>
        <v>3.1934592436696821E-3</v>
      </c>
      <c r="AL61" s="1">
        <f t="shared" si="2"/>
        <v>9.9709198663403692E-3</v>
      </c>
      <c r="AM61" s="8">
        <f t="shared" si="30"/>
        <v>6499805.5781818181</v>
      </c>
      <c r="AN61" s="1">
        <f t="shared" si="3"/>
        <v>64.998055781818181</v>
      </c>
    </row>
    <row r="62" spans="8:40" x14ac:dyDescent="0.2">
      <c r="H62" s="8"/>
      <c r="I62" s="8"/>
      <c r="J62" s="11"/>
      <c r="K62" s="10"/>
      <c r="L62" s="1">
        <f t="shared" si="31"/>
        <v>5.7000000000000044E-2</v>
      </c>
      <c r="M62" s="1">
        <f t="shared" si="32"/>
        <v>4.324876960837179E-2</v>
      </c>
      <c r="N62" s="1">
        <f t="shared" si="33"/>
        <v>6.9760939085185131E-2</v>
      </c>
      <c r="O62" s="1">
        <f t="shared" si="34"/>
        <v>0.41629510089494437</v>
      </c>
      <c r="P62" s="1">
        <f t="shared" si="35"/>
        <v>0.17861330443029391</v>
      </c>
      <c r="Q62" s="1">
        <f t="shared" si="36"/>
        <v>7.5050357290883263E-3</v>
      </c>
      <c r="R62" s="1">
        <f t="shared" si="37"/>
        <v>7.3503178741189893E-3</v>
      </c>
      <c r="S62" s="1">
        <f t="shared" si="38"/>
        <v>2.6057242037328711E-2</v>
      </c>
      <c r="T62" s="1">
        <f t="shared" si="39"/>
        <v>521.80474441165609</v>
      </c>
      <c r="U62" s="6">
        <f t="shared" si="40"/>
        <v>3.7540795112730669</v>
      </c>
      <c r="V62" s="6">
        <f t="shared" si="41"/>
        <v>6.0553887307852463</v>
      </c>
      <c r="W62" s="6">
        <f t="shared" si="42"/>
        <v>36.135245535645211</v>
      </c>
      <c r="X62" s="6">
        <f t="shared" si="43"/>
        <v>15.503991273609531</v>
      </c>
      <c r="Y62" s="6">
        <f t="shared" si="44"/>
        <v>0.6514520786850081</v>
      </c>
      <c r="Z62" s="6">
        <f t="shared" si="45"/>
        <v>0.63802226011148566</v>
      </c>
      <c r="AA62" s="6">
        <f t="shared" si="46"/>
        <v>2.2618206098904485</v>
      </c>
      <c r="AB62" s="6">
        <f t="shared" si="20"/>
        <v>3453.38</v>
      </c>
      <c r="AC62" s="6">
        <f t="shared" si="47"/>
        <v>26.281360462621084</v>
      </c>
      <c r="AD62" s="6">
        <f t="shared" si="48"/>
        <v>176.23445502769493</v>
      </c>
      <c r="AE62" s="6">
        <f t="shared" si="49"/>
        <v>332.40022584754365</v>
      </c>
      <c r="AF62" s="6">
        <f t="shared" si="50"/>
        <v>1.9220339897170623E-5</v>
      </c>
      <c r="AG62" s="6">
        <f t="shared" si="51"/>
        <v>1.138281332436685E-2</v>
      </c>
      <c r="AH62" s="6">
        <f t="shared" si="52"/>
        <v>5045.7491112907319</v>
      </c>
      <c r="AI62" s="6">
        <f t="shared" si="53"/>
        <v>3.9864026787119919</v>
      </c>
      <c r="AJ62" s="6">
        <f t="shared" si="54"/>
        <v>2.7786493731765186E-2</v>
      </c>
      <c r="AK62" s="6">
        <f t="shared" si="55"/>
        <v>2.7850758661180195E-3</v>
      </c>
      <c r="AL62" s="1">
        <f t="shared" si="2"/>
        <v>1.0022339672077048E-2</v>
      </c>
      <c r="AM62" s="8">
        <f t="shared" si="30"/>
        <v>6499798.6345454548</v>
      </c>
      <c r="AN62" s="1">
        <f t="shared" si="3"/>
        <v>64.997986345454549</v>
      </c>
    </row>
    <row r="63" spans="8:40" x14ac:dyDescent="0.2">
      <c r="H63" s="8"/>
      <c r="I63" s="8"/>
      <c r="J63" s="11"/>
      <c r="K63" s="10"/>
      <c r="L63" s="1">
        <f t="shared" si="31"/>
        <v>5.8000000000000045E-2</v>
      </c>
      <c r="M63" s="1">
        <f t="shared" si="32"/>
        <v>4.3252522020622852E-2</v>
      </c>
      <c r="N63" s="1">
        <f t="shared" si="33"/>
        <v>6.971974913639814E-2</v>
      </c>
      <c r="O63" s="1">
        <f t="shared" si="34"/>
        <v>0.41617903587308552</v>
      </c>
      <c r="P63" s="1">
        <f t="shared" si="35"/>
        <v>0.17861330443029391</v>
      </c>
      <c r="Q63" s="1">
        <f t="shared" si="36"/>
        <v>7.5424732656242605E-3</v>
      </c>
      <c r="R63" s="1">
        <f t="shared" si="37"/>
        <v>7.3915078229059858E-3</v>
      </c>
      <c r="S63" s="1">
        <f t="shared" si="38"/>
        <v>2.6057242037328711E-2</v>
      </c>
      <c r="T63" s="1">
        <f t="shared" si="39"/>
        <v>521.85460870783231</v>
      </c>
      <c r="U63" s="6">
        <f t="shared" si="40"/>
        <v>3.7547806661085863</v>
      </c>
      <c r="V63" s="6">
        <f t="shared" si="41"/>
        <v>6.052418538240854</v>
      </c>
      <c r="W63" s="6">
        <f t="shared" si="42"/>
        <v>36.128783352584499</v>
      </c>
      <c r="X63" s="6">
        <f t="shared" si="43"/>
        <v>15.505541662168651</v>
      </c>
      <c r="Y63" s="6">
        <f t="shared" si="44"/>
        <v>0.65476720129530708</v>
      </c>
      <c r="Z63" s="6">
        <f t="shared" si="45"/>
        <v>0.64166178919242833</v>
      </c>
      <c r="AA63" s="6">
        <f t="shared" si="46"/>
        <v>2.2620467904096757</v>
      </c>
      <c r="AB63" s="6">
        <f t="shared" si="20"/>
        <v>3453.38</v>
      </c>
      <c r="AC63" s="6">
        <f t="shared" si="47"/>
        <v>26.271407774056886</v>
      </c>
      <c r="AD63" s="6">
        <f t="shared" si="48"/>
        <v>175.75333025260949</v>
      </c>
      <c r="AE63" s="6">
        <f t="shared" si="49"/>
        <v>333.01775866566243</v>
      </c>
      <c r="AF63" s="6">
        <f t="shared" si="50"/>
        <v>1.919550854558611E-5</v>
      </c>
      <c r="AG63" s="6">
        <f t="shared" si="51"/>
        <v>1.1392767070663655E-2</v>
      </c>
      <c r="AH63" s="6">
        <f t="shared" si="52"/>
        <v>5041.672577838267</v>
      </c>
      <c r="AI63" s="6">
        <f t="shared" si="53"/>
        <v>3.9947311114673028</v>
      </c>
      <c r="AJ63" s="6">
        <f t="shared" si="54"/>
        <v>2.7561644647865018E-2</v>
      </c>
      <c r="AK63" s="6">
        <f t="shared" si="55"/>
        <v>2.3873379724573393E-3</v>
      </c>
      <c r="AL63" s="1">
        <f t="shared" si="2"/>
        <v>1.007334155838934E-2</v>
      </c>
      <c r="AM63" s="8">
        <f t="shared" si="30"/>
        <v>6499791.5690909093</v>
      </c>
      <c r="AN63" s="1">
        <f t="shared" si="3"/>
        <v>64.997915690909096</v>
      </c>
    </row>
    <row r="64" spans="8:40" x14ac:dyDescent="0.2">
      <c r="H64" s="8"/>
      <c r="I64" s="8"/>
      <c r="J64" s="11"/>
      <c r="K64" s="10"/>
      <c r="L64" s="1">
        <f t="shared" si="31"/>
        <v>5.9000000000000045E-2</v>
      </c>
      <c r="M64" s="1">
        <f t="shared" si="32"/>
        <v>4.3255738549251126E-2</v>
      </c>
      <c r="N64" s="1">
        <f t="shared" si="33"/>
        <v>6.9679398016825947E-2</v>
      </c>
      <c r="O64" s="1">
        <f t="shared" si="34"/>
        <v>0.41606441557162549</v>
      </c>
      <c r="P64" s="1">
        <f t="shared" si="35"/>
        <v>0.17861330443029391</v>
      </c>
      <c r="Q64" s="1">
        <f t="shared" si="36"/>
        <v>7.5796078565681796E-3</v>
      </c>
      <c r="R64" s="1">
        <f t="shared" si="37"/>
        <v>7.4318589424781758E-3</v>
      </c>
      <c r="S64" s="1">
        <f t="shared" si="38"/>
        <v>2.6057242037328711E-2</v>
      </c>
      <c r="T64" s="1">
        <f t="shared" si="39"/>
        <v>521.90452231174572</v>
      </c>
      <c r="U64" s="6">
        <f t="shared" si="40"/>
        <v>3.7554323969266332</v>
      </c>
      <c r="V64" s="6">
        <f t="shared" si="41"/>
        <v>6.0495156824750111</v>
      </c>
      <c r="W64" s="6">
        <f t="shared" si="42"/>
        <v>36.122416073579664</v>
      </c>
      <c r="X64" s="6">
        <f t="shared" si="43"/>
        <v>15.507079811292645</v>
      </c>
      <c r="Y64" s="6">
        <f t="shared" si="44"/>
        <v>0.65805615289970765</v>
      </c>
      <c r="Z64" s="6">
        <f t="shared" si="45"/>
        <v>0.64522869746388012</v>
      </c>
      <c r="AA64" s="6">
        <f t="shared" si="46"/>
        <v>2.2622711853624549</v>
      </c>
      <c r="AB64" s="6">
        <f t="shared" si="20"/>
        <v>3453.38</v>
      </c>
      <c r="AC64" s="6">
        <f t="shared" si="47"/>
        <v>26.261450922099815</v>
      </c>
      <c r="AD64" s="6">
        <f t="shared" si="48"/>
        <v>175.27313684953631</v>
      </c>
      <c r="AE64" s="6">
        <f t="shared" si="49"/>
        <v>333.61287722839455</v>
      </c>
      <c r="AF64" s="6">
        <f t="shared" si="50"/>
        <v>1.9170689510530748E-5</v>
      </c>
      <c r="AG64" s="6">
        <f t="shared" si="51"/>
        <v>1.1402737469275281E-2</v>
      </c>
      <c r="AH64" s="6">
        <f t="shared" si="52"/>
        <v>5037.5960909064679</v>
      </c>
      <c r="AI64" s="6">
        <f t="shared" si="53"/>
        <v>4.0030836065653173</v>
      </c>
      <c r="AJ64" s="6">
        <f t="shared" si="54"/>
        <v>2.7344862486380395E-2</v>
      </c>
      <c r="AK64" s="6">
        <f t="shared" si="55"/>
        <v>1.9998638389117436E-3</v>
      </c>
      <c r="AL64" s="1">
        <f t="shared" si="2"/>
        <v>1.0123940813841657E-2</v>
      </c>
      <c r="AM64" s="8">
        <f t="shared" si="30"/>
        <v>6499784.3818181818</v>
      </c>
      <c r="AN64" s="1">
        <f t="shared" si="3"/>
        <v>64.997843818181821</v>
      </c>
    </row>
    <row r="65" spans="8:40" x14ac:dyDescent="0.2">
      <c r="H65" s="8"/>
      <c r="I65" s="8"/>
      <c r="J65" s="11"/>
      <c r="K65" s="10"/>
      <c r="L65" s="1">
        <f t="shared" si="31"/>
        <v>6.0000000000000046E-2</v>
      </c>
      <c r="M65" s="1">
        <f t="shared" si="32"/>
        <v>4.3258433022913725E-2</v>
      </c>
      <c r="N65" s="1">
        <f t="shared" si="33"/>
        <v>6.9639861029016495E-2</v>
      </c>
      <c r="O65" s="1">
        <f t="shared" si="34"/>
        <v>0.41595119355552235</v>
      </c>
      <c r="P65" s="1">
        <f t="shared" si="35"/>
        <v>0.17861330443029391</v>
      </c>
      <c r="Q65" s="1">
        <f t="shared" si="36"/>
        <v>7.616450370715031E-3</v>
      </c>
      <c r="R65" s="1">
        <f t="shared" si="37"/>
        <v>7.4713959302876243E-3</v>
      </c>
      <c r="S65" s="1">
        <f t="shared" si="38"/>
        <v>2.6057242037328711E-2</v>
      </c>
      <c r="T65" s="1">
        <f t="shared" si="39"/>
        <v>521.95448433363015</v>
      </c>
      <c r="U65" s="6">
        <f t="shared" si="40"/>
        <v>3.7560359972123591</v>
      </c>
      <c r="V65" s="6">
        <f t="shared" si="41"/>
        <v>6.0466782217307822</v>
      </c>
      <c r="W65" s="6">
        <f t="shared" si="42"/>
        <v>36.116140759200228</v>
      </c>
      <c r="X65" s="6">
        <f t="shared" si="43"/>
        <v>15.508606163932793</v>
      </c>
      <c r="Y65" s="6">
        <f t="shared" si="44"/>
        <v>0.6613198806400078</v>
      </c>
      <c r="Z65" s="6">
        <f t="shared" si="45"/>
        <v>0.64872511791450083</v>
      </c>
      <c r="AA65" s="6">
        <f t="shared" si="46"/>
        <v>2.26249385936933</v>
      </c>
      <c r="AB65" s="6">
        <f t="shared" si="20"/>
        <v>3453.38</v>
      </c>
      <c r="AC65" s="6">
        <f t="shared" si="47"/>
        <v>26.25149009677698</v>
      </c>
      <c r="AD65" s="6">
        <f t="shared" si="48"/>
        <v>174.79388313196151</v>
      </c>
      <c r="AE65" s="6">
        <f t="shared" si="49"/>
        <v>334.18627143232686</v>
      </c>
      <c r="AF65" s="6">
        <f t="shared" si="50"/>
        <v>1.9145883281345469E-5</v>
      </c>
      <c r="AG65" s="6">
        <f t="shared" si="51"/>
        <v>1.1412724365653215E-2</v>
      </c>
      <c r="AH65" s="6">
        <f t="shared" si="52"/>
        <v>5033.5197303541754</v>
      </c>
      <c r="AI65" s="6">
        <f t="shared" si="53"/>
        <v>4.011460088542238</v>
      </c>
      <c r="AJ65" s="6">
        <f t="shared" si="54"/>
        <v>2.7135772992834494E-2</v>
      </c>
      <c r="AK65" s="6">
        <f t="shared" si="55"/>
        <v>1.6222909760957422E-3</v>
      </c>
      <c r="AL65" s="1">
        <f t="shared" si="2"/>
        <v>1.0174152009846274E-2</v>
      </c>
      <c r="AM65" s="8">
        <f t="shared" si="30"/>
        <v>6499777.0727272723</v>
      </c>
      <c r="AN65" s="1">
        <f t="shared" si="3"/>
        <v>64.997770727272723</v>
      </c>
    </row>
    <row r="66" spans="8:40" x14ac:dyDescent="0.2">
      <c r="H66" s="8"/>
      <c r="I66" s="8"/>
      <c r="J66" s="11"/>
      <c r="K66" s="10"/>
      <c r="L66" s="1">
        <f t="shared" si="31"/>
        <v>6.1000000000000047E-2</v>
      </c>
      <c r="M66" s="1">
        <f t="shared" si="32"/>
        <v>4.3260618781875461E-2</v>
      </c>
      <c r="N66" s="1">
        <f t="shared" si="33"/>
        <v>6.9601114468153771E-2</v>
      </c>
      <c r="O66" s="1">
        <f t="shared" si="34"/>
        <v>0.41583932539085766</v>
      </c>
      <c r="P66" s="1">
        <f t="shared" si="35"/>
        <v>0.17861330443029391</v>
      </c>
      <c r="Q66" s="1">
        <f t="shared" si="36"/>
        <v>7.6530111726160173E-3</v>
      </c>
      <c r="R66" s="1">
        <f t="shared" si="37"/>
        <v>7.5101424911503487E-3</v>
      </c>
      <c r="S66" s="1">
        <f t="shared" si="38"/>
        <v>2.6057242037328711E-2</v>
      </c>
      <c r="T66" s="1">
        <f t="shared" si="39"/>
        <v>522.00449375151561</v>
      </c>
      <c r="U66" s="6">
        <f t="shared" si="40"/>
        <v>3.7565927137892228</v>
      </c>
      <c r="V66" s="6">
        <f t="shared" si="41"/>
        <v>6.0439042908979168</v>
      </c>
      <c r="W66" s="6">
        <f t="shared" si="42"/>
        <v>36.109954592808499</v>
      </c>
      <c r="X66" s="6">
        <f t="shared" si="43"/>
        <v>15.510121142552224</v>
      </c>
      <c r="Y66" s="6">
        <f t="shared" si="44"/>
        <v>0.66455928784915297</v>
      </c>
      <c r="Z66" s="6">
        <f t="shared" si="45"/>
        <v>0.65215309804108068</v>
      </c>
      <c r="AA66" s="6">
        <f t="shared" si="46"/>
        <v>2.2627148740619019</v>
      </c>
      <c r="AB66" s="6">
        <f t="shared" si="20"/>
        <v>3453.38</v>
      </c>
      <c r="AC66" s="6">
        <f t="shared" si="47"/>
        <v>26.241525514040692</v>
      </c>
      <c r="AD66" s="6">
        <f t="shared" si="48"/>
        <v>174.31557856875676</v>
      </c>
      <c r="AE66" s="6">
        <f t="shared" si="49"/>
        <v>334.73860505274973</v>
      </c>
      <c r="AF66" s="6">
        <f t="shared" si="50"/>
        <v>1.9121090410096861E-5</v>
      </c>
      <c r="AG66" s="6">
        <f t="shared" si="51"/>
        <v>1.1422727578347659E-2</v>
      </c>
      <c r="AH66" s="6">
        <f t="shared" si="52"/>
        <v>5029.4435865098076</v>
      </c>
      <c r="AI66" s="6">
        <f t="shared" si="53"/>
        <v>4.0198604588160736</v>
      </c>
      <c r="AJ66" s="6">
        <f t="shared" si="54"/>
        <v>2.6934024136358103E-2</v>
      </c>
      <c r="AK66" s="6">
        <f t="shared" si="55"/>
        <v>1.2542748850441526E-3</v>
      </c>
      <c r="AL66" s="1">
        <f t="shared" si="2"/>
        <v>1.0223989043833122E-2</v>
      </c>
      <c r="AM66" s="8">
        <f t="shared" si="30"/>
        <v>6499769.6418181816</v>
      </c>
      <c r="AN66" s="1">
        <f t="shared" si="3"/>
        <v>64.997696418181818</v>
      </c>
    </row>
    <row r="67" spans="8:40" x14ac:dyDescent="0.2">
      <c r="H67" s="8"/>
      <c r="I67" s="8"/>
      <c r="J67" s="11"/>
      <c r="K67" s="10"/>
      <c r="L67" s="1">
        <f t="shared" si="31"/>
        <v>6.2000000000000048E-2</v>
      </c>
      <c r="M67" s="1">
        <f t="shared" si="32"/>
        <v>4.3262308702247863E-2</v>
      </c>
      <c r="N67" s="1">
        <f t="shared" si="33"/>
        <v>6.9563135567876286E-2</v>
      </c>
      <c r="O67" s="1">
        <f t="shared" si="34"/>
        <v>0.41572876853077001</v>
      </c>
      <c r="P67" s="1">
        <f t="shared" si="35"/>
        <v>0.17861330443029391</v>
      </c>
      <c r="Q67" s="1">
        <f t="shared" si="36"/>
        <v>7.6893001525210969E-3</v>
      </c>
      <c r="R67" s="1">
        <f t="shared" si="37"/>
        <v>7.5481213914278308E-3</v>
      </c>
      <c r="S67" s="1">
        <f t="shared" si="38"/>
        <v>2.6057242037328711E-2</v>
      </c>
      <c r="T67" s="1">
        <f t="shared" si="39"/>
        <v>522.05454942486506</v>
      </c>
      <c r="U67" s="6">
        <f t="shared" si="40"/>
        <v>3.7571037491748656</v>
      </c>
      <c r="V67" s="6">
        <f t="shared" si="41"/>
        <v>6.0411920973798532</v>
      </c>
      <c r="W67" s="6">
        <f t="shared" si="42"/>
        <v>36.103854873691688</v>
      </c>
      <c r="X67" s="6">
        <f t="shared" si="43"/>
        <v>15.511625150340182</v>
      </c>
      <c r="Y67" s="6">
        <f t="shared" si="44"/>
        <v>0.66777523664766436</v>
      </c>
      <c r="Z67" s="6">
        <f t="shared" si="45"/>
        <v>0.65551460450576926</v>
      </c>
      <c r="AA67" s="6">
        <f t="shared" si="46"/>
        <v>2.2629342882599754</v>
      </c>
      <c r="AB67" s="6">
        <f t="shared" si="20"/>
        <v>3453.38</v>
      </c>
      <c r="AC67" s="6">
        <f t="shared" si="47"/>
        <v>26.231557412978024</v>
      </c>
      <c r="AD67" s="6">
        <f t="shared" si="48"/>
        <v>173.83823363639564</v>
      </c>
      <c r="AE67" s="6">
        <f t="shared" si="49"/>
        <v>335.27051709655933</v>
      </c>
      <c r="AF67" s="6">
        <f t="shared" si="50"/>
        <v>1.9096311504348996E-5</v>
      </c>
      <c r="AG67" s="6">
        <f t="shared" si="51"/>
        <v>1.1432746901645691E-2</v>
      </c>
      <c r="AH67" s="6">
        <f t="shared" si="52"/>
        <v>5025.367759007705</v>
      </c>
      <c r="AI67" s="6">
        <f t="shared" si="53"/>
        <v>4.0282845977655795</v>
      </c>
      <c r="AJ67" s="6">
        <f t="shared" si="54"/>
        <v>2.6739284472326298E-2</v>
      </c>
      <c r="AK67" s="6">
        <f t="shared" si="55"/>
        <v>8.9548791048133186E-4</v>
      </c>
      <c r="AL67" s="1">
        <f t="shared" si="2"/>
        <v>1.0273465179194837E-2</v>
      </c>
      <c r="AM67" s="8">
        <f t="shared" si="30"/>
        <v>6499762.0890909089</v>
      </c>
      <c r="AN67" s="1">
        <f t="shared" si="3"/>
        <v>64.99762089090909</v>
      </c>
    </row>
    <row r="68" spans="8:40" x14ac:dyDescent="0.2">
      <c r="H68" s="8"/>
      <c r="I68" s="8"/>
      <c r="J68" s="11"/>
      <c r="K68" s="10"/>
      <c r="L68" s="1">
        <f t="shared" si="31"/>
        <v>6.3000000000000042E-2</v>
      </c>
      <c r="M68" s="1">
        <f t="shared" si="32"/>
        <v>4.3263515218683143E-2</v>
      </c>
      <c r="N68" s="1">
        <f t="shared" si="33"/>
        <v>6.9525902449846688E-2</v>
      </c>
      <c r="O68" s="1">
        <f t="shared" si="34"/>
        <v>0.41561948220955175</v>
      </c>
      <c r="P68" s="1">
        <f t="shared" si="35"/>
        <v>0.17861330443029391</v>
      </c>
      <c r="Q68" s="1">
        <f t="shared" si="36"/>
        <v>7.7253267541154197E-3</v>
      </c>
      <c r="R68" s="1">
        <f t="shared" si="37"/>
        <v>7.5853545094574319E-3</v>
      </c>
      <c r="S68" s="1">
        <f t="shared" si="38"/>
        <v>2.6057242037328711E-2</v>
      </c>
      <c r="T68" s="1">
        <f t="shared" si="39"/>
        <v>522.10465010692894</v>
      </c>
      <c r="U68" s="6">
        <f t="shared" si="40"/>
        <v>3.7575702637843631</v>
      </c>
      <c r="V68" s="6">
        <f t="shared" si="41"/>
        <v>6.0385399172441128</v>
      </c>
      <c r="W68" s="6">
        <f t="shared" si="42"/>
        <v>36.097839010678555</v>
      </c>
      <c r="X68" s="6">
        <f t="shared" si="43"/>
        <v>15.51311857233696</v>
      </c>
      <c r="Y68" s="6">
        <f t="shared" si="44"/>
        <v>0.67096855034900338</v>
      </c>
      <c r="Z68" s="6">
        <f t="shared" si="45"/>
        <v>0.65881152747133231</v>
      </c>
      <c r="AA68" s="6">
        <f t="shared" si="46"/>
        <v>2.2631521581356719</v>
      </c>
      <c r="AB68" s="6">
        <f t="shared" si="20"/>
        <v>3453.38</v>
      </c>
      <c r="AC68" s="6">
        <f t="shared" si="47"/>
        <v>26.221586053285034</v>
      </c>
      <c r="AD68" s="6">
        <f t="shared" si="48"/>
        <v>173.36185968576109</v>
      </c>
      <c r="AE68" s="6">
        <f t="shared" si="49"/>
        <v>335.78262306347767</v>
      </c>
      <c r="AF68" s="6">
        <f t="shared" si="50"/>
        <v>1.9071547220630315E-5</v>
      </c>
      <c r="AG68" s="6">
        <f t="shared" si="51"/>
        <v>1.1442782107963541E-2</v>
      </c>
      <c r="AH68" s="6">
        <f t="shared" si="52"/>
        <v>5021.2923557354788</v>
      </c>
      <c r="AI68" s="6">
        <f t="shared" si="53"/>
        <v>4.0367323666172794</v>
      </c>
      <c r="AJ68" s="6">
        <f t="shared" si="54"/>
        <v>2.6551241647910138E-2</v>
      </c>
      <c r="AK68" s="6">
        <f t="shared" si="55"/>
        <v>5.456181824300718E-4</v>
      </c>
      <c r="AL68" s="1">
        <f t="shared" si="2"/>
        <v>1.032259308229236E-2</v>
      </c>
      <c r="AM68" s="8">
        <f t="shared" si="30"/>
        <v>6499754.4145454541</v>
      </c>
      <c r="AN68" s="1">
        <f t="shared" si="3"/>
        <v>64.99754414545454</v>
      </c>
    </row>
    <row r="69" spans="8:40" x14ac:dyDescent="0.2">
      <c r="H69" s="8"/>
      <c r="I69" s="8"/>
      <c r="J69" s="11"/>
      <c r="K69" s="10"/>
      <c r="L69" s="1">
        <f t="shared" si="31"/>
        <v>6.4000000000000043E-2</v>
      </c>
      <c r="M69" s="1">
        <f t="shared" si="32"/>
        <v>4.3264250345642186E-2</v>
      </c>
      <c r="N69" s="1">
        <f t="shared" si="33"/>
        <v>6.9489394076760816E-2</v>
      </c>
      <c r="O69" s="1">
        <f t="shared" si="34"/>
        <v>0.4155114273442122</v>
      </c>
      <c r="P69" s="1">
        <f t="shared" si="35"/>
        <v>0.17861330443029391</v>
      </c>
      <c r="Q69" s="1">
        <f t="shared" si="36"/>
        <v>7.7611000002422497E-3</v>
      </c>
      <c r="R69" s="1">
        <f t="shared" si="37"/>
        <v>7.6218628825433007E-3</v>
      </c>
      <c r="S69" s="1">
        <f t="shared" si="38"/>
        <v>2.6057242037328711E-2</v>
      </c>
      <c r="T69" s="1">
        <f t="shared" si="39"/>
        <v>522.15479445594724</v>
      </c>
      <c r="U69" s="6">
        <f t="shared" si="40"/>
        <v>3.7579933779928005</v>
      </c>
      <c r="V69" s="6">
        <f t="shared" si="41"/>
        <v>6.0359460916327379</v>
      </c>
      <c r="W69" s="6">
        <f t="shared" si="42"/>
        <v>36.091904516199897</v>
      </c>
      <c r="X69" s="6">
        <f t="shared" si="43"/>
        <v>15.514601776477249</v>
      </c>
      <c r="Y69" s="6">
        <f t="shared" si="44"/>
        <v>0.67414001569053128</v>
      </c>
      <c r="Z69" s="6">
        <f t="shared" si="45"/>
        <v>0.66204568464115121</v>
      </c>
      <c r="AA69" s="6">
        <f t="shared" si="46"/>
        <v>2.2633685373656376</v>
      </c>
      <c r="AB69" s="6">
        <f t="shared" si="20"/>
        <v>3453.38</v>
      </c>
      <c r="AC69" s="6">
        <f t="shared" si="47"/>
        <v>26.211611712978218</v>
      </c>
      <c r="AD69" s="6">
        <f t="shared" si="48"/>
        <v>172.8864688220352</v>
      </c>
      <c r="AE69" s="6">
        <f t="shared" si="49"/>
        <v>336.27551612316825</v>
      </c>
      <c r="AF69" s="6">
        <f t="shared" si="50"/>
        <v>1.9046798258524643E-5</v>
      </c>
      <c r="AG69" s="6">
        <f t="shared" si="51"/>
        <v>1.1452832950017401E-2</v>
      </c>
      <c r="AH69" s="6">
        <f t="shared" si="52"/>
        <v>5017.217491881036</v>
      </c>
      <c r="AI69" s="6">
        <f t="shared" si="53"/>
        <v>4.0452036091601995</v>
      </c>
      <c r="AJ69" s="6">
        <f t="shared" si="54"/>
        <v>2.636960103618893E-2</v>
      </c>
      <c r="AK69" s="6">
        <f t="shared" si="55"/>
        <v>2.0436863818971602E-4</v>
      </c>
      <c r="AL69" s="1">
        <f t="shared" si="2"/>
        <v>1.0371384856777405E-2</v>
      </c>
      <c r="AM69" s="8">
        <f t="shared" si="30"/>
        <v>6499746.6181818182</v>
      </c>
      <c r="AN69" s="1">
        <f t="shared" si="3"/>
        <v>64.997466181818183</v>
      </c>
    </row>
    <row r="70" spans="8:40" x14ac:dyDescent="0.2">
      <c r="H70" s="8"/>
      <c r="I70" s="8"/>
      <c r="J70" s="11"/>
      <c r="K70" s="10"/>
      <c r="L70" s="1">
        <f t="shared" si="31"/>
        <v>6.5000000000000044E-2</v>
      </c>
      <c r="M70" s="1">
        <f t="shared" si="32"/>
        <v>4.3264525697344812E-2</v>
      </c>
      <c r="N70" s="1">
        <f t="shared" si="33"/>
        <v>6.9453590208514854E-2</v>
      </c>
      <c r="O70" s="1">
        <f t="shared" si="34"/>
        <v>0.41540456644287954</v>
      </c>
      <c r="P70" s="1">
        <f t="shared" si="35"/>
        <v>0.17861330443029391</v>
      </c>
      <c r="Q70" s="1">
        <f t="shared" si="36"/>
        <v>7.7966285167855856E-3</v>
      </c>
      <c r="R70" s="1">
        <f t="shared" si="37"/>
        <v>7.657666750789262E-3</v>
      </c>
      <c r="S70" s="1">
        <f t="shared" si="38"/>
        <v>2.6057242037328711E-2</v>
      </c>
      <c r="T70" s="1">
        <f t="shared" si="39"/>
        <v>522.20498104531441</v>
      </c>
      <c r="U70" s="6">
        <f t="shared" si="40"/>
        <v>3.7583741740680283</v>
      </c>
      <c r="V70" s="6">
        <f t="shared" si="41"/>
        <v>6.0334090234116715</v>
      </c>
      <c r="W70" s="6">
        <f t="shared" si="42"/>
        <v>36.086049000755835</v>
      </c>
      <c r="X70" s="6">
        <f t="shared" si="43"/>
        <v>15.51607511455893</v>
      </c>
      <c r="Y70" s="6">
        <f t="shared" si="44"/>
        <v>0.67729038490505389</v>
      </c>
      <c r="Z70" s="6">
        <f t="shared" si="45"/>
        <v>0.66521882502810104</v>
      </c>
      <c r="AA70" s="6">
        <f t="shared" si="46"/>
        <v>2.26358347727238</v>
      </c>
      <c r="AB70" s="6">
        <f t="shared" si="20"/>
        <v>3453.38</v>
      </c>
      <c r="AC70" s="6">
        <f t="shared" si="47"/>
        <v>26.201634686320155</v>
      </c>
      <c r="AD70" s="6">
        <f t="shared" si="48"/>
        <v>172.41207379636333</v>
      </c>
      <c r="AE70" s="6">
        <f t="shared" si="49"/>
        <v>336.74976821512109</v>
      </c>
      <c r="AF70" s="6">
        <f t="shared" si="50"/>
        <v>1.9022065355323545E-5</v>
      </c>
      <c r="AG70" s="6">
        <f t="shared" si="51"/>
        <v>1.1462899162795461E-2</v>
      </c>
      <c r="AH70" s="6">
        <f t="shared" si="52"/>
        <v>5013.1432890694105</v>
      </c>
      <c r="AI70" s="6">
        <f t="shared" si="53"/>
        <v>4.0536981533050396</v>
      </c>
      <c r="AJ70" s="6">
        <f t="shared" si="54"/>
        <v>2.6194084486089241E-2</v>
      </c>
      <c r="AK70" s="6">
        <f t="shared" si="55"/>
        <v>-1.2854388245818615E-4</v>
      </c>
      <c r="AL70" s="1">
        <f t="shared" ref="AL70:AL133" si="56" xml:space="preserve"> Q70/SUM(M70:S70)</f>
        <v>1.0419852075462368E-2</v>
      </c>
      <c r="AM70" s="8">
        <f t="shared" si="30"/>
        <v>6499738.7000000002</v>
      </c>
      <c r="AN70" s="1">
        <f t="shared" ref="AN70:AN133" si="57" xml:space="preserve"> AM70*0.00001</f>
        <v>64.997387000000003</v>
      </c>
    </row>
    <row r="71" spans="8:40" x14ac:dyDescent="0.2">
      <c r="H71" s="8"/>
      <c r="I71" s="8"/>
      <c r="J71" s="11"/>
      <c r="K71" s="10"/>
      <c r="L71" s="1">
        <f t="shared" si="31"/>
        <v>6.6000000000000045E-2</v>
      </c>
      <c r="M71" s="1">
        <f t="shared" si="32"/>
        <v>4.3264352506501E-2</v>
      </c>
      <c r="N71" s="1">
        <f t="shared" si="33"/>
        <v>6.9418471361275713E-2</v>
      </c>
      <c r="O71" s="1">
        <f t="shared" si="34"/>
        <v>0.41529886351947448</v>
      </c>
      <c r="P71" s="1">
        <f t="shared" si="35"/>
        <v>0.17861330443029391</v>
      </c>
      <c r="Q71" s="1">
        <f t="shared" si="36"/>
        <v>7.8319205548685426E-3</v>
      </c>
      <c r="R71" s="1">
        <f t="shared" si="37"/>
        <v>7.6927855980284069E-3</v>
      </c>
      <c r="S71" s="1">
        <f t="shared" si="38"/>
        <v>2.6057242037328711E-2</v>
      </c>
      <c r="T71" s="1">
        <f t="shared" si="39"/>
        <v>522.25520837280965</v>
      </c>
      <c r="U71" s="6">
        <f t="shared" si="40"/>
        <v>3.7587136979834703</v>
      </c>
      <c r="V71" s="6">
        <f t="shared" si="41"/>
        <v>6.0309271740399488</v>
      </c>
      <c r="W71" s="6">
        <f t="shared" si="42"/>
        <v>36.080270167756666</v>
      </c>
      <c r="X71" s="6">
        <f t="shared" si="43"/>
        <v>15.517538923143663</v>
      </c>
      <c r="Y71" s="6">
        <f t="shared" si="44"/>
        <v>0.68042037764645336</v>
      </c>
      <c r="Z71" s="6">
        <f t="shared" si="45"/>
        <v>0.66833263247414831</v>
      </c>
      <c r="AA71" s="6">
        <f t="shared" si="46"/>
        <v>2.2637970269556487</v>
      </c>
      <c r="AB71" s="6">
        <f t="shared" ref="AB71:AB134" si="58" xml:space="preserve"> 3453.38</f>
        <v>3453.38</v>
      </c>
      <c r="AC71" s="6">
        <f t="shared" si="47"/>
        <v>26.191655281937479</v>
      </c>
      <c r="AD71" s="6">
        <f t="shared" si="48"/>
        <v>171.93868790809165</v>
      </c>
      <c r="AE71" s="6">
        <f t="shared" si="49"/>
        <v>337.20593107749164</v>
      </c>
      <c r="AF71" s="6">
        <f t="shared" si="50"/>
        <v>1.8997349281184038E-5</v>
      </c>
      <c r="AG71" s="6">
        <f t="shared" si="51"/>
        <v>1.1472980465350174E-2</v>
      </c>
      <c r="AH71" s="6">
        <f t="shared" si="52"/>
        <v>5009.0698745802474</v>
      </c>
      <c r="AI71" s="6">
        <f t="shared" si="53"/>
        <v>4.0622158125036005</v>
      </c>
      <c r="AJ71" s="6">
        <f t="shared" si="54"/>
        <v>2.6024429176845637E-2</v>
      </c>
      <c r="AK71" s="6">
        <f t="shared" si="55"/>
        <v>-4.5338947523885544E-4</v>
      </c>
      <c r="AL71" s="1">
        <f t="shared" si="56"/>
        <v>1.0468005809945436E-2</v>
      </c>
      <c r="AM71" s="8">
        <f t="shared" ref="AM71:AM134" si="59" xml:space="preserve"> AM70-L71*(150*(1-$C$17)^2/($C$29^2*$C$17^3)*$C$31*$C$9/$C$16+1.75*(1-$C$17)/($C$29*$C$17^3)*$C$9^2/$C$16)</f>
        <v>6499730.6600000001</v>
      </c>
      <c r="AN71" s="1">
        <f t="shared" si="57"/>
        <v>64.997306600000002</v>
      </c>
    </row>
    <row r="72" spans="8:40" x14ac:dyDescent="0.2">
      <c r="H72" s="8"/>
      <c r="I72" s="8"/>
      <c r="J72" s="11"/>
      <c r="K72" s="10"/>
      <c r="L72" s="1">
        <f t="shared" si="31"/>
        <v>6.7000000000000046E-2</v>
      </c>
      <c r="M72" s="1">
        <f t="shared" si="32"/>
        <v>4.3263741641913038E-2</v>
      </c>
      <c r="N72" s="1">
        <f t="shared" si="33"/>
        <v>6.9384018769223899E-2</v>
      </c>
      <c r="O72" s="1">
        <f t="shared" si="34"/>
        <v>0.41519428401414316</v>
      </c>
      <c r="P72" s="1">
        <f t="shared" si="35"/>
        <v>0.17861330443029391</v>
      </c>
      <c r="Q72" s="1">
        <f t="shared" si="36"/>
        <v>7.8669840115083121E-3</v>
      </c>
      <c r="R72" s="1">
        <f t="shared" si="37"/>
        <v>7.727238190080218E-3</v>
      </c>
      <c r="S72" s="1">
        <f t="shared" si="38"/>
        <v>2.6057242037328711E-2</v>
      </c>
      <c r="T72" s="1">
        <f t="shared" si="39"/>
        <v>522.30547486898467</v>
      </c>
      <c r="U72" s="6">
        <f t="shared" si="40"/>
        <v>3.7590129611199701</v>
      </c>
      <c r="V72" s="6">
        <f t="shared" si="41"/>
        <v>6.0284990606413755</v>
      </c>
      <c r="W72" s="6">
        <f t="shared" si="42"/>
        <v>36.074565808707014</v>
      </c>
      <c r="X72" s="6">
        <f t="shared" si="43"/>
        <v>15.518993524394885</v>
      </c>
      <c r="Y72" s="6">
        <f t="shared" si="44"/>
        <v>0.68353068278159446</v>
      </c>
      <c r="Z72" s="6">
        <f t="shared" si="45"/>
        <v>0.67138872894046731</v>
      </c>
      <c r="AA72" s="6">
        <f t="shared" si="46"/>
        <v>2.2640092334146904</v>
      </c>
      <c r="AB72" s="6">
        <f t="shared" si="58"/>
        <v>3453.38</v>
      </c>
      <c r="AC72" s="6">
        <f t="shared" si="47"/>
        <v>26.18167382111254</v>
      </c>
      <c r="AD72" s="6">
        <f t="shared" si="48"/>
        <v>171.46632491654137</v>
      </c>
      <c r="AE72" s="6">
        <f t="shared" si="49"/>
        <v>337.64453721052416</v>
      </c>
      <c r="AF72" s="6">
        <f t="shared" si="50"/>
        <v>1.8972650834741793E-5</v>
      </c>
      <c r="AG72" s="6">
        <f t="shared" si="51"/>
        <v>1.1483076562428892E-2</v>
      </c>
      <c r="AH72" s="6">
        <f t="shared" si="52"/>
        <v>5004.9973806382077</v>
      </c>
      <c r="AI72" s="6">
        <f t="shared" si="53"/>
        <v>4.0707563870416683</v>
      </c>
      <c r="AJ72" s="6">
        <f t="shared" si="54"/>
        <v>2.5860386566919486E-2</v>
      </c>
      <c r="AK72" s="6">
        <f t="shared" si="55"/>
        <v>-7.7042594833780014E-4</v>
      </c>
      <c r="AL72" s="1">
        <f t="shared" si="56"/>
        <v>1.0515856658178377E-2</v>
      </c>
      <c r="AM72" s="8">
        <f t="shared" si="59"/>
        <v>6499722.4981818181</v>
      </c>
      <c r="AN72" s="1">
        <f t="shared" si="57"/>
        <v>64.997224981818192</v>
      </c>
    </row>
    <row r="73" spans="8:40" x14ac:dyDescent="0.2">
      <c r="H73" s="8"/>
      <c r="I73" s="8"/>
      <c r="J73" s="11"/>
      <c r="K73" s="10"/>
      <c r="L73" s="1">
        <f t="shared" si="31"/>
        <v>6.8000000000000047E-2</v>
      </c>
      <c r="M73" s="1">
        <f t="shared" si="32"/>
        <v>4.3262703625030895E-2</v>
      </c>
      <c r="N73" s="1">
        <f t="shared" si="33"/>
        <v>6.9350214348759376E-2</v>
      </c>
      <c r="O73" s="1">
        <f t="shared" si="34"/>
        <v>0.4150907947189853</v>
      </c>
      <c r="P73" s="1">
        <f t="shared" si="35"/>
        <v>0.17861330443029391</v>
      </c>
      <c r="Q73" s="1">
        <f t="shared" si="36"/>
        <v>7.901826448854973E-3</v>
      </c>
      <c r="R73" s="1">
        <f t="shared" si="37"/>
        <v>7.7610426105447364E-3</v>
      </c>
      <c r="S73" s="1">
        <f t="shared" si="38"/>
        <v>2.6057242037328711E-2</v>
      </c>
      <c r="T73" s="1">
        <f t="shared" si="39"/>
        <v>522.35577890478987</v>
      </c>
      <c r="U73" s="6">
        <f t="shared" si="40"/>
        <v>3.7592729418648956</v>
      </c>
      <c r="V73" s="6">
        <f t="shared" si="41"/>
        <v>6.0261232532629441</v>
      </c>
      <c r="W73" s="6">
        <f t="shared" si="42"/>
        <v>36.068933798705999</v>
      </c>
      <c r="X73" s="6">
        <f t="shared" si="43"/>
        <v>15.520439226858461</v>
      </c>
      <c r="Y73" s="6">
        <f t="shared" si="44"/>
        <v>0.68662196005952136</v>
      </c>
      <c r="Z73" s="6">
        <f t="shared" si="45"/>
        <v>0.67438867758603904</v>
      </c>
      <c r="AA73" s="6">
        <f t="shared" si="46"/>
        <v>2.264220141662133</v>
      </c>
      <c r="AB73" s="6">
        <f t="shared" si="58"/>
        <v>3453.38</v>
      </c>
      <c r="AC73" s="6">
        <f t="shared" si="47"/>
        <v>26.171690636232075</v>
      </c>
      <c r="AD73" s="6">
        <f t="shared" si="48"/>
        <v>170.99499896138147</v>
      </c>
      <c r="AE73" s="6">
        <f t="shared" si="49"/>
        <v>338.06610077965888</v>
      </c>
      <c r="AF73" s="6">
        <f t="shared" si="50"/>
        <v>1.894797083913591E-5</v>
      </c>
      <c r="AG73" s="6">
        <f t="shared" si="51"/>
        <v>1.149318714595819E-2</v>
      </c>
      <c r="AH73" s="6">
        <f t="shared" si="52"/>
        <v>5000.9259437691417</v>
      </c>
      <c r="AI73" s="6">
        <f t="shared" si="53"/>
        <v>4.0793196652177306</v>
      </c>
      <c r="AJ73" s="6">
        <f t="shared" si="54"/>
        <v>2.5701721428406755E-2</v>
      </c>
      <c r="AK73" s="6">
        <f t="shared" si="55"/>
        <v>-1.0798995435237285E-3</v>
      </c>
      <c r="AL73" s="1">
        <f t="shared" si="56"/>
        <v>1.0563414770146483E-2</v>
      </c>
      <c r="AM73" s="8">
        <f t="shared" si="59"/>
        <v>6499714.2145454548</v>
      </c>
      <c r="AN73" s="1">
        <f t="shared" si="57"/>
        <v>64.997142145454561</v>
      </c>
    </row>
    <row r="74" spans="8:40" x14ac:dyDescent="0.2">
      <c r="H74" s="8"/>
      <c r="I74" s="8"/>
      <c r="J74" s="11"/>
      <c r="K74" s="10"/>
      <c r="L74" s="1">
        <f t="shared" si="31"/>
        <v>6.9000000000000047E-2</v>
      </c>
      <c r="M74" s="1">
        <f t="shared" si="32"/>
        <v>4.326124864553596E-2</v>
      </c>
      <c r="N74" s="1">
        <f t="shared" si="33"/>
        <v>6.9317040664979956E-2</v>
      </c>
      <c r="O74" s="1">
        <f t="shared" si="34"/>
        <v>0.41498836370865716</v>
      </c>
      <c r="P74" s="1">
        <f t="shared" si="35"/>
        <v>0.17861330443029391</v>
      </c>
      <c r="Q74" s="1">
        <f t="shared" si="36"/>
        <v>7.9364551121293321E-3</v>
      </c>
      <c r="R74" s="1">
        <f t="shared" si="37"/>
        <v>7.7942162943241619E-3</v>
      </c>
      <c r="S74" s="1">
        <f t="shared" si="38"/>
        <v>2.6057242037328711E-2</v>
      </c>
      <c r="T74" s="1">
        <f t="shared" si="39"/>
        <v>522.40611879851247</v>
      </c>
      <c r="U74" s="6">
        <f t="shared" si="40"/>
        <v>3.7594945871159835</v>
      </c>
      <c r="V74" s="6">
        <f t="shared" si="41"/>
        <v>6.0237983723056772</v>
      </c>
      <c r="W74" s="6">
        <f t="shared" si="42"/>
        <v>36.063372092238588</v>
      </c>
      <c r="X74" s="6">
        <f t="shared" si="43"/>
        <v>15.52187632619059</v>
      </c>
      <c r="Y74" s="6">
        <f t="shared" si="44"/>
        <v>0.68969484166791439</v>
      </c>
      <c r="Z74" s="6">
        <f t="shared" si="45"/>
        <v>0.6773339856510715</v>
      </c>
      <c r="AA74" s="6">
        <f t="shared" si="46"/>
        <v>2.2644297948301788</v>
      </c>
      <c r="AB74" s="6">
        <f t="shared" si="58"/>
        <v>3453.38</v>
      </c>
      <c r="AC74" s="6">
        <f t="shared" si="47"/>
        <v>26.161706069377335</v>
      </c>
      <c r="AD74" s="6">
        <f t="shared" si="48"/>
        <v>170.52472449074989</v>
      </c>
      <c r="AE74" s="6">
        <f t="shared" si="49"/>
        <v>338.47111846294615</v>
      </c>
      <c r="AF74" s="6">
        <f t="shared" si="50"/>
        <v>1.8923310138404838E-5</v>
      </c>
      <c r="AG74" s="6">
        <f t="shared" si="51"/>
        <v>1.1503311896395857E-2</v>
      </c>
      <c r="AH74" s="6">
        <f t="shared" si="52"/>
        <v>4996.8557042156299</v>
      </c>
      <c r="AI74" s="6">
        <f t="shared" si="53"/>
        <v>4.0879054244184632</v>
      </c>
      <c r="AJ74" s="6">
        <f t="shared" si="54"/>
        <v>2.5548210958929139E-2</v>
      </c>
      <c r="AK74" s="6">
        <f t="shared" si="55"/>
        <v>-1.3820456061354109E-3</v>
      </c>
      <c r="AL74" s="1">
        <f t="shared" si="56"/>
        <v>1.0610689871814068E-2</v>
      </c>
      <c r="AM74" s="8">
        <f t="shared" si="59"/>
        <v>6499705.8090909095</v>
      </c>
      <c r="AN74" s="1">
        <f t="shared" si="57"/>
        <v>64.997058090909107</v>
      </c>
    </row>
    <row r="75" spans="8:40" x14ac:dyDescent="0.2">
      <c r="H75" s="8"/>
      <c r="I75" s="8"/>
      <c r="J75" s="11"/>
      <c r="K75" s="10"/>
      <c r="L75" s="1">
        <f t="shared" si="31"/>
        <v>7.0000000000000048E-2</v>
      </c>
      <c r="M75" s="1">
        <f t="shared" si="32"/>
        <v>4.3259386576022137E-2</v>
      </c>
      <c r="N75" s="1">
        <f t="shared" si="33"/>
        <v>6.9284480900258932E-2</v>
      </c>
      <c r="O75" s="1">
        <f t="shared" si="34"/>
        <v>0.4148869602754664</v>
      </c>
      <c r="P75" s="1">
        <f t="shared" si="35"/>
        <v>0.17861330443029391</v>
      </c>
      <c r="Q75" s="1">
        <f t="shared" si="36"/>
        <v>7.9708769463641867E-3</v>
      </c>
      <c r="R75" s="1">
        <f t="shared" si="37"/>
        <v>7.8267760590451912E-3</v>
      </c>
      <c r="S75" s="1">
        <f t="shared" si="38"/>
        <v>2.6057242037328711E-2</v>
      </c>
      <c r="T75" s="1">
        <f t="shared" si="39"/>
        <v>522.45649282209263</v>
      </c>
      <c r="U75" s="6">
        <f t="shared" si="40"/>
        <v>3.759678813696786</v>
      </c>
      <c r="V75" s="6">
        <f t="shared" si="41"/>
        <v>6.0215230861148274</v>
      </c>
      <c r="W75" s="6">
        <f t="shared" si="42"/>
        <v>36.057878719235511</v>
      </c>
      <c r="X75" s="6">
        <f t="shared" si="43"/>
        <v>15.523305105837215</v>
      </c>
      <c r="Y75" s="6">
        <f t="shared" si="44"/>
        <v>0.69274993368584259</v>
      </c>
      <c r="Z75" s="6">
        <f t="shared" si="45"/>
        <v>0.68022610716010012</v>
      </c>
      <c r="AA75" s="6">
        <f t="shared" si="46"/>
        <v>2.2646382342697207</v>
      </c>
      <c r="AB75" s="6">
        <f t="shared" si="58"/>
        <v>3453.38</v>
      </c>
      <c r="AC75" s="6">
        <f t="shared" si="47"/>
        <v>26.151720471042509</v>
      </c>
      <c r="AD75" s="6">
        <f t="shared" si="48"/>
        <v>170.05551619638001</v>
      </c>
      <c r="AE75" s="6">
        <f t="shared" si="49"/>
        <v>338.86007024698802</v>
      </c>
      <c r="AF75" s="6">
        <f t="shared" si="50"/>
        <v>1.889866959421769E-5</v>
      </c>
      <c r="AG75" s="6">
        <f t="shared" si="51"/>
        <v>1.1513450483963548E-2</v>
      </c>
      <c r="AH75" s="6">
        <f t="shared" si="52"/>
        <v>4992.7868054062656</v>
      </c>
      <c r="AI75" s="6">
        <f t="shared" si="53"/>
        <v>4.0965134321007488</v>
      </c>
      <c r="AJ75" s="6">
        <f t="shared" si="54"/>
        <v>2.5399643963846939E-2</v>
      </c>
      <c r="AK75" s="6">
        <f t="shared" si="55"/>
        <v>-1.6770892081727745E-3</v>
      </c>
      <c r="AL75" s="1">
        <f t="shared" si="56"/>
        <v>1.0657691287474501E-2</v>
      </c>
      <c r="AM75" s="8">
        <f t="shared" si="59"/>
        <v>6499697.2818181822</v>
      </c>
      <c r="AN75" s="1">
        <f t="shared" si="57"/>
        <v>64.996972818181831</v>
      </c>
    </row>
    <row r="76" spans="8:40" x14ac:dyDescent="0.2">
      <c r="H76" s="8"/>
      <c r="I76" s="8"/>
      <c r="J76" s="11"/>
      <c r="K76" s="10"/>
      <c r="L76" s="1">
        <f t="shared" si="31"/>
        <v>7.1000000000000049E-2</v>
      </c>
      <c r="M76" s="1">
        <f t="shared" si="32"/>
        <v>4.3257126985837384E-2</v>
      </c>
      <c r="N76" s="1">
        <f t="shared" si="33"/>
        <v>6.9252518824764103E-2</v>
      </c>
      <c r="O76" s="1">
        <f t="shared" si="34"/>
        <v>0.41478655486861243</v>
      </c>
      <c r="P76" s="1">
        <f t="shared" si="35"/>
        <v>0.17861330443029391</v>
      </c>
      <c r="Q76" s="1">
        <f t="shared" si="36"/>
        <v>8.0050986120437668E-3</v>
      </c>
      <c r="R76" s="1">
        <f t="shared" si="37"/>
        <v>7.8587381345400185E-3</v>
      </c>
      <c r="S76" s="1">
        <f t="shared" si="38"/>
        <v>2.6057242037328711E-2</v>
      </c>
      <c r="T76" s="1">
        <f t="shared" si="39"/>
        <v>522.506899206875</v>
      </c>
      <c r="U76" s="6">
        <f t="shared" si="40"/>
        <v>3.7598265096899959</v>
      </c>
      <c r="V76" s="6">
        <f t="shared" si="41"/>
        <v>6.0192961087175885</v>
      </c>
      <c r="W76" s="6">
        <f t="shared" si="42"/>
        <v>36.052451781381365</v>
      </c>
      <c r="X76" s="6">
        <f t="shared" si="43"/>
        <v>15.52472583766877</v>
      </c>
      <c r="Y76" s="6">
        <f t="shared" si="44"/>
        <v>0.69578781744101781</v>
      </c>
      <c r="Z76" s="6">
        <f t="shared" si="45"/>
        <v>0.68306644545832362</v>
      </c>
      <c r="AA76" s="6">
        <f t="shared" si="46"/>
        <v>2.2648454996429415</v>
      </c>
      <c r="AB76" s="6">
        <f t="shared" si="58"/>
        <v>3453.38</v>
      </c>
      <c r="AC76" s="6">
        <f t="shared" si="47"/>
        <v>26.141734198969164</v>
      </c>
      <c r="AD76" s="6">
        <f t="shared" si="48"/>
        <v>169.58738895506005</v>
      </c>
      <c r="AE76" s="6">
        <f t="shared" si="49"/>
        <v>339.23342017524971</v>
      </c>
      <c r="AF76" s="6">
        <f t="shared" si="50"/>
        <v>1.887405008291023E-5</v>
      </c>
      <c r="AG76" s="6">
        <f t="shared" si="51"/>
        <v>1.1523602569770561E-2</v>
      </c>
      <c r="AH76" s="6">
        <f t="shared" si="52"/>
        <v>4988.7193934735451</v>
      </c>
      <c r="AI76" s="6">
        <f t="shared" si="53"/>
        <v>4.1051434466889161</v>
      </c>
      <c r="AJ76" s="6">
        <f t="shared" si="54"/>
        <v>2.5255820102380228E-2</v>
      </c>
      <c r="AK76" s="6">
        <f t="shared" si="55"/>
        <v>-1.9652457283355824E-3</v>
      </c>
      <c r="AL76" s="1">
        <f t="shared" si="56"/>
        <v>1.0704427960631042E-2</v>
      </c>
      <c r="AM76" s="8">
        <f t="shared" si="59"/>
        <v>6499688.6327272728</v>
      </c>
      <c r="AN76" s="1">
        <f t="shared" si="57"/>
        <v>64.996886327272733</v>
      </c>
    </row>
    <row r="77" spans="8:40" x14ac:dyDescent="0.2">
      <c r="H77" s="8"/>
      <c r="I77" s="8"/>
      <c r="J77" s="11"/>
      <c r="K77" s="10"/>
      <c r="L77" s="1">
        <f t="shared" si="31"/>
        <v>7.200000000000005E-2</v>
      </c>
      <c r="M77" s="1">
        <f t="shared" si="32"/>
        <v>4.3254479154143793E-2</v>
      </c>
      <c r="N77" s="1">
        <f t="shared" si="33"/>
        <v>6.9221138768774004E-2</v>
      </c>
      <c r="O77" s="1">
        <f t="shared" si="34"/>
        <v>0.41468711903725497</v>
      </c>
      <c r="P77" s="1">
        <f t="shared" si="35"/>
        <v>0.17861330443029391</v>
      </c>
      <c r="Q77" s="1">
        <f t="shared" si="36"/>
        <v>8.0391264997274493E-3</v>
      </c>
      <c r="R77" s="1">
        <f t="shared" si="37"/>
        <v>7.8901181905301123E-3</v>
      </c>
      <c r="S77" s="1">
        <f t="shared" si="38"/>
        <v>2.6057242037328711E-2</v>
      </c>
      <c r="T77" s="1">
        <f t="shared" si="39"/>
        <v>522.55733614884946</v>
      </c>
      <c r="U77" s="6">
        <f t="shared" si="40"/>
        <v>3.7599385356944155</v>
      </c>
      <c r="V77" s="6">
        <f t="shared" si="41"/>
        <v>6.0171161976974217</v>
      </c>
      <c r="W77" s="6">
        <f t="shared" si="42"/>
        <v>36.047089448651946</v>
      </c>
      <c r="X77" s="6">
        <f t="shared" si="43"/>
        <v>15.52613878257376</v>
      </c>
      <c r="Y77" s="6">
        <f t="shared" si="44"/>
        <v>0.69880905077900302</v>
      </c>
      <c r="Z77" s="6">
        <f t="shared" si="45"/>
        <v>0.68585635559353664</v>
      </c>
      <c r="AA77" s="6">
        <f t="shared" si="46"/>
        <v>2.2650516290099123</v>
      </c>
      <c r="AB77" s="6">
        <f t="shared" si="58"/>
        <v>3453.38</v>
      </c>
      <c r="AC77" s="6">
        <f t="shared" si="47"/>
        <v>26.131747617085939</v>
      </c>
      <c r="AD77" s="6">
        <f t="shared" si="48"/>
        <v>169.12035777582426</v>
      </c>
      <c r="AE77" s="6">
        <f t="shared" si="49"/>
        <v>339.59161705224551</v>
      </c>
      <c r="AF77" s="6">
        <f t="shared" si="50"/>
        <v>1.8849452492795517E-5</v>
      </c>
      <c r="AG77" s="6">
        <f t="shared" si="51"/>
        <v>1.1533767806839807E-2</v>
      </c>
      <c r="AH77" s="6">
        <f t="shared" si="52"/>
        <v>4984.6536168158991</v>
      </c>
      <c r="AI77" s="6">
        <f t="shared" si="53"/>
        <v>4.1137952183951372</v>
      </c>
      <c r="AJ77" s="6">
        <f t="shared" si="54"/>
        <v>2.5116549191885544E-2</v>
      </c>
      <c r="AK77" s="6">
        <f t="shared" si="55"/>
        <v>-2.2467213924845853E-3</v>
      </c>
      <c r="AL77" s="1">
        <f t="shared" si="56"/>
        <v>1.0750908473523123E-2</v>
      </c>
      <c r="AM77" s="8">
        <f t="shared" si="59"/>
        <v>6499679.8618181823</v>
      </c>
      <c r="AN77" s="1">
        <f t="shared" si="57"/>
        <v>64.996798618181828</v>
      </c>
    </row>
    <row r="78" spans="8:40" x14ac:dyDescent="0.2">
      <c r="H78" s="8"/>
      <c r="I78" s="8"/>
      <c r="J78" s="11"/>
      <c r="K78" s="10"/>
      <c r="L78" s="1">
        <f t="shared" si="31"/>
        <v>7.3000000000000051E-2</v>
      </c>
      <c r="M78" s="1">
        <f t="shared" si="32"/>
        <v>4.3251452082249474E-2</v>
      </c>
      <c r="N78" s="1">
        <f t="shared" si="33"/>
        <v>6.9190325596659677E-2</v>
      </c>
      <c r="O78" s="1">
        <f t="shared" si="34"/>
        <v>0.41458862537712332</v>
      </c>
      <c r="P78" s="1">
        <f t="shared" si="35"/>
        <v>0.17861330443029391</v>
      </c>
      <c r="Q78" s="1">
        <f t="shared" si="36"/>
        <v>8.0729667437361013E-3</v>
      </c>
      <c r="R78" s="1">
        <f t="shared" si="37"/>
        <v>7.9209313626444414E-3</v>
      </c>
      <c r="S78" s="1">
        <f t="shared" si="38"/>
        <v>2.6057242037328711E-2</v>
      </c>
      <c r="T78" s="1">
        <f t="shared" si="39"/>
        <v>522.60780181342761</v>
      </c>
      <c r="U78" s="6">
        <f t="shared" si="40"/>
        <v>3.760015726010844</v>
      </c>
      <c r="V78" s="6">
        <f t="shared" si="41"/>
        <v>6.0149821521950733</v>
      </c>
      <c r="W78" s="6">
        <f t="shared" si="42"/>
        <v>36.041789956063987</v>
      </c>
      <c r="X78" s="6">
        <f t="shared" si="43"/>
        <v>15.527544191014329</v>
      </c>
      <c r="Y78" s="6">
        <f t="shared" si="44"/>
        <v>0.70181416925116058</v>
      </c>
      <c r="Z78" s="6">
        <f t="shared" si="45"/>
        <v>0.68859714655496074</v>
      </c>
      <c r="AA78" s="6">
        <f t="shared" si="46"/>
        <v>2.2652566589096392</v>
      </c>
      <c r="AB78" s="6">
        <f t="shared" si="58"/>
        <v>3453.38</v>
      </c>
      <c r="AC78" s="6">
        <f t="shared" si="47"/>
        <v>26.121761094543757</v>
      </c>
      <c r="AD78" s="6">
        <f t="shared" si="48"/>
        <v>168.65443775233331</v>
      </c>
      <c r="AE78" s="6">
        <f t="shared" si="49"/>
        <v>339.93509510680212</v>
      </c>
      <c r="AF78" s="6">
        <f t="shared" si="50"/>
        <v>1.882487772172456E-5</v>
      </c>
      <c r="AG78" s="6">
        <f t="shared" si="51"/>
        <v>1.1543945841044097E-2</v>
      </c>
      <c r="AH78" s="6">
        <f t="shared" si="52"/>
        <v>4980.589625699683</v>
      </c>
      <c r="AI78" s="6">
        <f t="shared" si="53"/>
        <v>4.1224684899699273</v>
      </c>
      <c r="AJ78" s="6">
        <f t="shared" si="54"/>
        <v>2.4981650565119917E-2</v>
      </c>
      <c r="AK78" s="6">
        <f t="shared" si="55"/>
        <v>-2.5217137776870125E-3</v>
      </c>
      <c r="AL78" s="1">
        <f t="shared" si="56"/>
        <v>1.0797141065402471E-2</v>
      </c>
      <c r="AM78" s="8">
        <f t="shared" si="59"/>
        <v>6499670.9690909097</v>
      </c>
      <c r="AN78" s="1">
        <f t="shared" si="57"/>
        <v>64.9967096909091</v>
      </c>
    </row>
    <row r="79" spans="8:40" x14ac:dyDescent="0.2">
      <c r="H79" s="8"/>
      <c r="I79" s="8"/>
      <c r="J79" s="11"/>
      <c r="K79" s="10"/>
      <c r="L79" s="1">
        <f t="shared" si="31"/>
        <v>7.4000000000000052E-2</v>
      </c>
      <c r="M79" s="1">
        <f t="shared" si="32"/>
        <v>4.3248054505261292E-2</v>
      </c>
      <c r="N79" s="1">
        <f t="shared" si="33"/>
        <v>6.916006468241151E-2</v>
      </c>
      <c r="O79" s="1">
        <f t="shared" si="34"/>
        <v>0.41449104748040244</v>
      </c>
      <c r="P79" s="1">
        <f t="shared" si="35"/>
        <v>0.17861330443029391</v>
      </c>
      <c r="Q79" s="1">
        <f t="shared" si="36"/>
        <v>8.1066252349724557E-3</v>
      </c>
      <c r="R79" s="1">
        <f t="shared" si="37"/>
        <v>7.9511922768926123E-3</v>
      </c>
      <c r="S79" s="1">
        <f t="shared" si="38"/>
        <v>2.6057242037328711E-2</v>
      </c>
      <c r="T79" s="1">
        <f t="shared" si="39"/>
        <v>522.65829433979843</v>
      </c>
      <c r="U79" s="6">
        <f t="shared" si="40"/>
        <v>3.7600588897617366</v>
      </c>
      <c r="V79" s="6">
        <f t="shared" si="41"/>
        <v>6.0128928110272009</v>
      </c>
      <c r="W79" s="6">
        <f t="shared" si="42"/>
        <v>36.036551600621543</v>
      </c>
      <c r="X79" s="6">
        <f t="shared" si="43"/>
        <v>15.528942303546714</v>
      </c>
      <c r="Y79" s="6">
        <f t="shared" si="44"/>
        <v>0.70480368722752218</v>
      </c>
      <c r="Z79" s="6">
        <f t="shared" si="45"/>
        <v>0.69129008337930797</v>
      </c>
      <c r="AA79" s="6">
        <f t="shared" si="46"/>
        <v>2.2654606244359918</v>
      </c>
      <c r="AB79" s="6">
        <f t="shared" si="58"/>
        <v>3453.38</v>
      </c>
      <c r="AC79" s="6">
        <f t="shared" si="47"/>
        <v>26.111775004837444</v>
      </c>
      <c r="AD79" s="6">
        <f t="shared" si="48"/>
        <v>168.18964401994771</v>
      </c>
      <c r="AE79" s="6">
        <f t="shared" si="49"/>
        <v>340.26427461731879</v>
      </c>
      <c r="AF79" s="6">
        <f t="shared" si="50"/>
        <v>1.8800326674873112E-5</v>
      </c>
      <c r="AG79" s="6">
        <f t="shared" si="51"/>
        <v>1.1554136311961715E-2</v>
      </c>
      <c r="AH79" s="6">
        <f t="shared" si="52"/>
        <v>4976.5275718973926</v>
      </c>
      <c r="AI79" s="6">
        <f t="shared" si="53"/>
        <v>4.1311629973894481</v>
      </c>
      <c r="AJ79" s="6">
        <f t="shared" si="54"/>
        <v>2.4850952475844859E-2</v>
      </c>
      <c r="AK79" s="6">
        <f t="shared" si="55"/>
        <v>-2.7904122827110949E-3</v>
      </c>
      <c r="AL79" s="1">
        <f t="shared" si="56"/>
        <v>1.0843133649654188E-2</v>
      </c>
      <c r="AM79" s="8">
        <f t="shared" si="59"/>
        <v>6499661.9545454551</v>
      </c>
      <c r="AN79" s="1">
        <f t="shared" si="57"/>
        <v>64.99661954545455</v>
      </c>
    </row>
    <row r="80" spans="8:40" x14ac:dyDescent="0.2">
      <c r="H80" s="8"/>
      <c r="I80" s="8"/>
      <c r="J80" s="11"/>
      <c r="K80" s="10"/>
      <c r="L80" s="1">
        <f t="shared" si="31"/>
        <v>7.5000000000000053E-2</v>
      </c>
      <c r="M80" s="1">
        <f t="shared" si="32"/>
        <v>4.3244294903103754E-2</v>
      </c>
      <c r="N80" s="1">
        <f t="shared" si="33"/>
        <v>6.9130341886600874E-2</v>
      </c>
      <c r="O80" s="1">
        <f t="shared" si="34"/>
        <v>0.41439435988865547</v>
      </c>
      <c r="P80" s="1">
        <f t="shared" si="35"/>
        <v>0.17861330443029391</v>
      </c>
      <c r="Q80" s="1">
        <f t="shared" si="36"/>
        <v>8.1401076329406328E-3</v>
      </c>
      <c r="R80" s="1">
        <f t="shared" si="37"/>
        <v>7.980915072703253E-3</v>
      </c>
      <c r="S80" s="1">
        <f t="shared" si="38"/>
        <v>2.6057242037328711E-2</v>
      </c>
      <c r="T80" s="1">
        <f t="shared" si="39"/>
        <v>522.70881184490077</v>
      </c>
      <c r="U80" s="6">
        <f t="shared" si="40"/>
        <v>3.7600688119491288</v>
      </c>
      <c r="V80" s="6">
        <f t="shared" si="41"/>
        <v>6.0108470509142755</v>
      </c>
      <c r="W80" s="6">
        <f t="shared" si="42"/>
        <v>36.031372738444723</v>
      </c>
      <c r="X80" s="6">
        <f t="shared" si="43"/>
        <v>15.530333351309215</v>
      </c>
      <c r="Y80" s="6">
        <f t="shared" si="44"/>
        <v>0.70777809894022237</v>
      </c>
      <c r="Z80" s="6">
        <f t="shared" si="45"/>
        <v>0.69393638913355049</v>
      </c>
      <c r="AA80" s="6">
        <f t="shared" si="46"/>
        <v>2.265663559308893</v>
      </c>
      <c r="AB80" s="6">
        <f t="shared" si="58"/>
        <v>3453.38</v>
      </c>
      <c r="AC80" s="6">
        <f t="shared" si="47"/>
        <v>26.101789725006206</v>
      </c>
      <c r="AD80" s="6">
        <f t="shared" si="48"/>
        <v>167.72599171707211</v>
      </c>
      <c r="AE80" s="6">
        <f t="shared" si="49"/>
        <v>340.57956250172231</v>
      </c>
      <c r="AF80" s="6">
        <f t="shared" si="50"/>
        <v>1.8775800262734249E-5</v>
      </c>
      <c r="AG80" s="6">
        <f t="shared" si="51"/>
        <v>1.1564338853658068E-2</v>
      </c>
      <c r="AH80" s="6">
        <f t="shared" si="52"/>
        <v>4972.4676083588583</v>
      </c>
      <c r="AI80" s="6">
        <f t="shared" si="53"/>
        <v>4.139878470484895</v>
      </c>
      <c r="AJ80" s="6">
        <f t="shared" si="54"/>
        <v>2.4724291548578851E-2</v>
      </c>
      <c r="AK80" s="6">
        <f t="shared" si="55"/>
        <v>-3.0529985675834918E-3</v>
      </c>
      <c r="AL80" s="1">
        <f t="shared" si="56"/>
        <v>1.0888893829849575E-2</v>
      </c>
      <c r="AM80" s="8">
        <f t="shared" si="59"/>
        <v>6499652.8181818184</v>
      </c>
      <c r="AN80" s="1">
        <f t="shared" si="57"/>
        <v>64.996528181818192</v>
      </c>
    </row>
    <row r="81" spans="8:40" x14ac:dyDescent="0.2">
      <c r="H81" s="8"/>
      <c r="I81" s="8"/>
      <c r="J81" s="11"/>
      <c r="K81" s="10"/>
      <c r="L81" s="1">
        <f t="shared" ref="L81:L144" si="60" xml:space="preserve"> L80+$K$5</f>
        <v>7.6000000000000054E-2</v>
      </c>
      <c r="M81" s="1">
        <f t="shared" ref="M81:M144" si="61" xml:space="preserve"> M80+(1*AK80)*$C$16*(1-$C$17)*$G$8*(L81-L80)</f>
        <v>4.3240181510945629E-2</v>
      </c>
      <c r="N81" s="1">
        <f t="shared" ref="N81:N144" si="62" xml:space="preserve"> N80+(-1*AK80-1*AJ80)*$C$16*(1-$C$17)*$G$8*(L81-L80)</f>
        <v>6.9101143534675336E-2</v>
      </c>
      <c r="O81" s="1">
        <f t="shared" ref="O81:O144" si="63" xml:space="preserve"> O80+(-1*AK80-3*AJ80)*$C$16*(1-$C$17)*$G$8*(L81-L80)</f>
        <v>0.41429853804856259</v>
      </c>
      <c r="P81" s="1">
        <f t="shared" ref="P81:P144" si="64" xml:space="preserve"> P80</f>
        <v>0.17861330443029391</v>
      </c>
      <c r="Q81" s="1">
        <f t="shared" ref="Q81:Q144" si="65" xml:space="preserve"> Q80+(1*AJ80)*$C$16*(1-$C$17)*$G$8*(L81-L80)</f>
        <v>8.1734193770243001E-3</v>
      </c>
      <c r="R81" s="1">
        <f t="shared" ref="R81:R144" si="66" xml:space="preserve"> R80+(1*AK80+1*AJ80)*$C$16*(1-$C$17)*$G$8*(L81-L80)</f>
        <v>8.0101134246287949E-3</v>
      </c>
      <c r="S81" s="1">
        <f t="shared" ref="S81:S144" si="67" xml:space="preserve"> S80</f>
        <v>2.6057242037328711E-2</v>
      </c>
      <c r="T81" s="1">
        <f t="shared" ref="T81:T144" si="68" xml:space="preserve"> T80-((AJ80*$C$19+AK80*$C$20)*$C$16*(1-$C$17)+$C$11*$G$13*(T80-$G$14))/($G$9*$C$18)*$G$8*(L81-L80)</f>
        <v>522.75935242704725</v>
      </c>
      <c r="U81" s="6">
        <f t="shared" ref="U81:U144" si="69" xml:space="preserve"> $C$7*(M81/SUM($M81:$S81))</f>
        <v>3.7600462544549189</v>
      </c>
      <c r="V81" s="6">
        <f t="shared" ref="V81:V144" si="70" xml:space="preserve"> $C$7*(N81/SUM($M81:$S81))</f>
        <v>6.0088437848101348</v>
      </c>
      <c r="W81" s="6">
        <f t="shared" ref="W81:W144" si="71" xml:space="preserve"> $C$7*(O81/SUM($M81:$S81))</f>
        <v>36.026251782067945</v>
      </c>
      <c r="X81" s="6">
        <f t="shared" ref="X81:X144" si="72" xml:space="preserve"> $C$7*(P81/SUM($M81:$S81))</f>
        <v>15.531717556480153</v>
      </c>
      <c r="Y81" s="6">
        <f t="shared" ref="Y81:Y144" si="73" xml:space="preserve"> $C$7*(Q81/SUM($M81:$S81))</f>
        <v>0.71073787946264755</v>
      </c>
      <c r="Z81" s="6">
        <f t="shared" ref="Z81:Z144" si="74" xml:space="preserve"> $C$7*(R81/SUM($M81:$S81))</f>
        <v>0.6965372467830766</v>
      </c>
      <c r="AA81" s="6">
        <f t="shared" ref="AA81:AA144" si="75" xml:space="preserve"> $C$7*(S81/SUM($M81:$S81))</f>
        <v>2.2658654959411249</v>
      </c>
      <c r="AB81" s="6">
        <f t="shared" si="58"/>
        <v>3453.38</v>
      </c>
      <c r="AC81" s="6">
        <f t="shared" ref="AC81:AC144" si="76" xml:space="preserve"> 0.499*EXP(17197/(8.314*T81))</f>
        <v>26.091805634905882</v>
      </c>
      <c r="AD81" s="6">
        <f t="shared" ref="AD81:AD144" si="77" xml:space="preserve"> 0.0000000000662*EXP(124119/(8.314*T81))</f>
        <v>167.26349595037061</v>
      </c>
      <c r="AE81" s="6">
        <f t="shared" ref="AE81:AE144" si="78" xml:space="preserve"> 1+AB81*Z81/W81+AC81*SQRT(W81)+AD81*Z81</f>
        <v>340.88135287457203</v>
      </c>
      <c r="AF81" s="6">
        <f t="shared" ref="AF81:AF144" si="79" xml:space="preserve"> 10^(3066/T81 - 10.592)</f>
        <v>1.8751299399297957E-5</v>
      </c>
      <c r="AG81" s="6">
        <f t="shared" ref="AG81:AG144" si="80" xml:space="preserve"> 10^(-2073/T81+2.029)</f>
        <v>1.1574553095400378E-2</v>
      </c>
      <c r="AH81" s="6">
        <f t="shared" ref="AH81:AH144" si="81" xml:space="preserve"> 1.07*EXP(36696/(8.314*T81))</f>
        <v>4968.4098889124816</v>
      </c>
      <c r="AI81" s="6">
        <f t="shared" ref="AI81:AI144" si="82" xml:space="preserve"> 12200000000*EXP(-94756/(8.314*T81))</f>
        <v>4.1486146335195055</v>
      </c>
      <c r="AJ81" s="6">
        <f t="shared" ref="AJ81:AJ144" si="83" xml:space="preserve"> AH81*(V81*W81*(1-1/AF81*((Z81*Y81)/(W81^3*V81))))/(1+AB81*Z81/W81+AC81*SQRT(W81)+AD81*Z81)^3</f>
        <v>2.4601512268721887E-2</v>
      </c>
      <c r="AK81" s="6">
        <f t="shared" ref="AK81:AK144" si="84" xml:space="preserve"> AI81*(V81*(1-1/AG81*((Z81*U81)/(W81*V81))))/(1+AB81*Z81/W81+AC81*SQRT(W81)+AD81*Z81)</f>
        <v>-3.3096469645839477E-3</v>
      </c>
      <c r="AL81" s="1">
        <f t="shared" si="56"/>
        <v>1.0934428914809962E-2</v>
      </c>
      <c r="AM81" s="8">
        <f t="shared" si="59"/>
        <v>6499643.5600000005</v>
      </c>
      <c r="AN81" s="1">
        <f t="shared" si="57"/>
        <v>64.996435600000012</v>
      </c>
    </row>
    <row r="82" spans="8:40" x14ac:dyDescent="0.2">
      <c r="H82" s="8"/>
      <c r="I82" s="8"/>
      <c r="J82" s="11"/>
      <c r="K82" s="10"/>
      <c r="L82" s="1">
        <f t="shared" si="60"/>
        <v>7.7000000000000055E-2</v>
      </c>
      <c r="M82" s="1">
        <f t="shared" si="61"/>
        <v>4.3235722329072815E-2</v>
      </c>
      <c r="N82" s="1">
        <f t="shared" si="62"/>
        <v>6.9072456396494578E-2</v>
      </c>
      <c r="O82" s="1">
        <f t="shared" si="63"/>
        <v>0.41420355827027472</v>
      </c>
      <c r="P82" s="1">
        <f t="shared" si="64"/>
        <v>0.17861330443029391</v>
      </c>
      <c r="Q82" s="1">
        <f t="shared" si="65"/>
        <v>8.2065656970778667E-3</v>
      </c>
      <c r="R82" s="1">
        <f t="shared" si="66"/>
        <v>8.0388005628095512E-3</v>
      </c>
      <c r="S82" s="1">
        <f t="shared" si="67"/>
        <v>2.6057242037328711E-2</v>
      </c>
      <c r="T82" s="1">
        <f t="shared" si="68"/>
        <v>522.80991416923143</v>
      </c>
      <c r="U82" s="6">
        <f t="shared" si="69"/>
        <v>3.7599919569873106</v>
      </c>
      <c r="V82" s="6">
        <f t="shared" si="70"/>
        <v>6.006881960326111</v>
      </c>
      <c r="W82" s="6">
        <f t="shared" si="71"/>
        <v>36.021187197895394</v>
      </c>
      <c r="X82" s="6">
        <f t="shared" si="72"/>
        <v>15.533095132707896</v>
      </c>
      <c r="Y82" s="6">
        <f t="shared" si="73"/>
        <v>0.71368348562901074</v>
      </c>
      <c r="Z82" s="6">
        <f t="shared" si="74"/>
        <v>0.6990938009532075</v>
      </c>
      <c r="AA82" s="6">
        <f t="shared" si="75"/>
        <v>2.2660664655010669</v>
      </c>
      <c r="AB82" s="6">
        <f t="shared" si="58"/>
        <v>3453.38</v>
      </c>
      <c r="AC82" s="6">
        <f t="shared" si="76"/>
        <v>26.081823116546044</v>
      </c>
      <c r="AD82" s="6">
        <f t="shared" si="77"/>
        <v>166.80217176348773</v>
      </c>
      <c r="AE82" s="6">
        <f t="shared" si="78"/>
        <v>341.17002757356579</v>
      </c>
      <c r="AF82" s="6">
        <f t="shared" si="79"/>
        <v>1.8726825000400562E-5</v>
      </c>
      <c r="AG82" s="6">
        <f t="shared" si="80"/>
        <v>1.1584778662311244E-2</v>
      </c>
      <c r="AH82" s="6">
        <f t="shared" si="81"/>
        <v>4964.3545679936415</v>
      </c>
      <c r="AI82" s="6">
        <f t="shared" si="82"/>
        <v>4.1573712057177081</v>
      </c>
      <c r="AJ82" s="6">
        <f t="shared" si="83"/>
        <v>2.4482466509639277E-2</v>
      </c>
      <c r="AK82" s="6">
        <f t="shared" si="84"/>
        <v>-3.5605248628477735E-3</v>
      </c>
      <c r="AL82" s="1">
        <f t="shared" si="56"/>
        <v>1.0979745932754012E-2</v>
      </c>
      <c r="AM82" s="8">
        <f t="shared" si="59"/>
        <v>6499634.1800000006</v>
      </c>
      <c r="AN82" s="1">
        <f t="shared" si="57"/>
        <v>64.99634180000001</v>
      </c>
    </row>
    <row r="83" spans="8:40" x14ac:dyDescent="0.2">
      <c r="H83" s="8"/>
      <c r="I83" s="8"/>
      <c r="J83" s="11"/>
      <c r="K83" s="10"/>
      <c r="L83" s="1">
        <f t="shared" si="60"/>
        <v>7.8000000000000055E-2</v>
      </c>
      <c r="M83" s="1">
        <f t="shared" si="61"/>
        <v>4.323092513224306E-2</v>
      </c>
      <c r="N83" s="1">
        <f t="shared" si="62"/>
        <v>6.9044267667021708E-2</v>
      </c>
      <c r="O83" s="1">
        <f t="shared" si="63"/>
        <v>0.4141093976881966</v>
      </c>
      <c r="P83" s="1">
        <f t="shared" si="64"/>
        <v>0.17861330443029391</v>
      </c>
      <c r="Q83" s="1">
        <f t="shared" si="65"/>
        <v>8.2395516233804925E-3</v>
      </c>
      <c r="R83" s="1">
        <f t="shared" si="66"/>
        <v>8.0669892922824258E-3</v>
      </c>
      <c r="S83" s="1">
        <f t="shared" si="67"/>
        <v>2.6057242037328711E-2</v>
      </c>
      <c r="T83" s="1">
        <f t="shared" si="68"/>
        <v>522.86049514214596</v>
      </c>
      <c r="U83" s="6">
        <f t="shared" si="69"/>
        <v>3.7599066379769317</v>
      </c>
      <c r="V83" s="6">
        <f t="shared" si="70"/>
        <v>6.0049605582433552</v>
      </c>
      <c r="W83" s="6">
        <f t="shared" si="71"/>
        <v>36.016177503802894</v>
      </c>
      <c r="X83" s="6">
        <f t="shared" si="72"/>
        <v>15.534466285515085</v>
      </c>
      <c r="Y83" s="6">
        <f t="shared" si="73"/>
        <v>0.71661535689866718</v>
      </c>
      <c r="Z83" s="6">
        <f t="shared" si="74"/>
        <v>0.70160715959140008</v>
      </c>
      <c r="AA83" s="6">
        <f t="shared" si="75"/>
        <v>2.2662664979716665</v>
      </c>
      <c r="AB83" s="6">
        <f t="shared" si="58"/>
        <v>3453.38</v>
      </c>
      <c r="AC83" s="6">
        <f t="shared" si="76"/>
        <v>26.071842553486626</v>
      </c>
      <c r="AD83" s="6">
        <f t="shared" si="77"/>
        <v>166.34203410896311</v>
      </c>
      <c r="AE83" s="6">
        <f t="shared" si="78"/>
        <v>341.44595665753155</v>
      </c>
      <c r="AF83" s="6">
        <f t="shared" si="79"/>
        <v>1.8702377982228777E-5</v>
      </c>
      <c r="AG83" s="6">
        <f t="shared" si="80"/>
        <v>1.1595015175966615E-2</v>
      </c>
      <c r="AH83" s="6">
        <f t="shared" si="81"/>
        <v>4960.3018003979359</v>
      </c>
      <c r="AI83" s="6">
        <f t="shared" si="82"/>
        <v>4.166147901750616</v>
      </c>
      <c r="AJ83" s="6">
        <f t="shared" si="83"/>
        <v>2.436701309361685E-2</v>
      </c>
      <c r="AK83" s="6">
        <f t="shared" si="84"/>
        <v>-3.805793068554171E-3</v>
      </c>
      <c r="AL83" s="1">
        <f t="shared" si="56"/>
        <v>1.102485164459488E-2</v>
      </c>
      <c r="AM83" s="8">
        <f t="shared" si="59"/>
        <v>6499624.6781818187</v>
      </c>
      <c r="AN83" s="1">
        <f t="shared" si="57"/>
        <v>64.996246781818186</v>
      </c>
    </row>
    <row r="84" spans="8:40" x14ac:dyDescent="0.2">
      <c r="H84" s="8"/>
      <c r="I84" s="8"/>
      <c r="J84" s="11"/>
      <c r="K84" s="10"/>
      <c r="L84" s="1">
        <f t="shared" si="60"/>
        <v>7.9000000000000056E-2</v>
      </c>
      <c r="M84" s="1">
        <f t="shared" si="61"/>
        <v>4.3225797478555351E-2</v>
      </c>
      <c r="N84" s="1">
        <f t="shared" si="62"/>
        <v>6.901656494809133E-2</v>
      </c>
      <c r="O84" s="1">
        <f t="shared" si="63"/>
        <v>0.41401603422403005</v>
      </c>
      <c r="P84" s="1">
        <f t="shared" si="64"/>
        <v>0.17861330443029391</v>
      </c>
      <c r="Q84" s="1">
        <f t="shared" si="65"/>
        <v>8.2723819959985758E-3</v>
      </c>
      <c r="R84" s="1">
        <f t="shared" si="66"/>
        <v>8.0946920112127986E-3</v>
      </c>
      <c r="S84" s="1">
        <f t="shared" si="67"/>
        <v>2.6057242037328711E-2</v>
      </c>
      <c r="T84" s="1">
        <f t="shared" si="68"/>
        <v>522.91109340693708</v>
      </c>
      <c r="U84" s="6">
        <f t="shared" si="69"/>
        <v>3.7597909954258508</v>
      </c>
      <c r="V84" s="6">
        <f t="shared" si="70"/>
        <v>6.0030785911073385</v>
      </c>
      <c r="W84" s="6">
        <f t="shared" si="71"/>
        <v>36.011221266876042</v>
      </c>
      <c r="X84" s="6">
        <f t="shared" si="72"/>
        <v>15.535831212678858</v>
      </c>
      <c r="Y84" s="6">
        <f t="shared" si="73"/>
        <v>0.71953391616912388</v>
      </c>
      <c r="Z84" s="6">
        <f t="shared" si="74"/>
        <v>0.70407839553688201</v>
      </c>
      <c r="AA84" s="6">
        <f t="shared" si="75"/>
        <v>2.2664656222059061</v>
      </c>
      <c r="AB84" s="6">
        <f t="shared" si="58"/>
        <v>3453.38</v>
      </c>
      <c r="AC84" s="6">
        <f t="shared" si="76"/>
        <v>26.06186433028854</v>
      </c>
      <c r="AD84" s="6">
        <f t="shared" si="77"/>
        <v>165.88309782304847</v>
      </c>
      <c r="AE84" s="6">
        <f t="shared" si="78"/>
        <v>341.7094988778129</v>
      </c>
      <c r="AF84" s="6">
        <f t="shared" si="79"/>
        <v>1.8677959259964746E-5</v>
      </c>
      <c r="AG84" s="6">
        <f t="shared" si="80"/>
        <v>1.1605262254942867E-2</v>
      </c>
      <c r="AH84" s="6">
        <f t="shared" si="81"/>
        <v>4956.2517410570617</v>
      </c>
      <c r="AI84" s="6">
        <f t="shared" si="82"/>
        <v>4.1749444321818725</v>
      </c>
      <c r="AJ84" s="6">
        <f t="shared" si="83"/>
        <v>2.4255017383892352E-2</v>
      </c>
      <c r="AK84" s="6">
        <f t="shared" si="84"/>
        <v>-4.0456061425120596E-3</v>
      </c>
      <c r="AL84" s="1">
        <f t="shared" si="56"/>
        <v>1.106975255644806E-2</v>
      </c>
      <c r="AM84" s="8">
        <f t="shared" si="59"/>
        <v>6499615.0545454547</v>
      </c>
      <c r="AN84" s="1">
        <f t="shared" si="57"/>
        <v>64.996150545454555</v>
      </c>
    </row>
    <row r="85" spans="8:40" x14ac:dyDescent="0.2">
      <c r="H85" s="8"/>
      <c r="I85" s="8"/>
      <c r="J85" s="11"/>
      <c r="K85" s="10"/>
      <c r="L85" s="1">
        <f t="shared" si="60"/>
        <v>8.0000000000000057E-2</v>
      </c>
      <c r="M85" s="1">
        <f t="shared" si="61"/>
        <v>4.3220346717864476E-2</v>
      </c>
      <c r="N85" s="1">
        <f t="shared" si="62"/>
        <v>6.8989336231182224E-2</v>
      </c>
      <c r="O85" s="1">
        <f t="shared" si="63"/>
        <v>0.41392344655192098</v>
      </c>
      <c r="P85" s="1">
        <f t="shared" si="64"/>
        <v>0.17861330443029391</v>
      </c>
      <c r="Q85" s="1">
        <f t="shared" si="65"/>
        <v>8.3050614735985552E-3</v>
      </c>
      <c r="R85" s="1">
        <f t="shared" si="66"/>
        <v>8.1219207281219043E-3</v>
      </c>
      <c r="S85" s="1">
        <f t="shared" si="67"/>
        <v>2.6057242037328711E-2</v>
      </c>
      <c r="T85" s="1">
        <f t="shared" si="68"/>
        <v>522.96170701771916</v>
      </c>
      <c r="U85" s="6">
        <f t="shared" si="69"/>
        <v>3.7596457077124943</v>
      </c>
      <c r="V85" s="6">
        <f t="shared" si="70"/>
        <v>6.0012351018991117</v>
      </c>
      <c r="W85" s="6">
        <f t="shared" si="71"/>
        <v>36.006317101275307</v>
      </c>
      <c r="X85" s="6">
        <f t="shared" si="72"/>
        <v>15.537190104588769</v>
      </c>
      <c r="Y85" s="6">
        <f t="shared" si="73"/>
        <v>0.72243957054137209</v>
      </c>
      <c r="Z85" s="6">
        <f t="shared" si="74"/>
        <v>0.70650854800392537</v>
      </c>
      <c r="AA85" s="6">
        <f t="shared" si="75"/>
        <v>2.2666638659790226</v>
      </c>
      <c r="AB85" s="6">
        <f t="shared" si="58"/>
        <v>3453.38</v>
      </c>
      <c r="AC85" s="6">
        <f t="shared" si="76"/>
        <v>26.051888832013809</v>
      </c>
      <c r="AD85" s="6">
        <f t="shared" si="77"/>
        <v>165.425377603166</v>
      </c>
      <c r="AE85" s="6">
        <f t="shared" si="78"/>
        <v>341.96100212481201</v>
      </c>
      <c r="AF85" s="6">
        <f t="shared" si="79"/>
        <v>1.8653569746559182E-5</v>
      </c>
      <c r="AG85" s="6">
        <f t="shared" si="80"/>
        <v>1.1615519515317727E-2</v>
      </c>
      <c r="AH85" s="6">
        <f t="shared" si="81"/>
        <v>4952.2045448353265</v>
      </c>
      <c r="AI85" s="6">
        <f t="shared" si="82"/>
        <v>4.1837605038769201</v>
      </c>
      <c r="AJ85" s="6">
        <f t="shared" si="83"/>
        <v>2.4146350905227296E-2</v>
      </c>
      <c r="AK85" s="6">
        <f t="shared" si="84"/>
        <v>-4.2801127167965631E-3</v>
      </c>
      <c r="AL85" s="1">
        <f t="shared" si="56"/>
        <v>1.1114454931405724E-2</v>
      </c>
      <c r="AM85" s="8">
        <f t="shared" si="59"/>
        <v>6499605.3090909095</v>
      </c>
      <c r="AN85" s="1">
        <f t="shared" si="57"/>
        <v>64.996053090909101</v>
      </c>
    </row>
    <row r="86" spans="8:40" x14ac:dyDescent="0.2">
      <c r="H86" s="8"/>
      <c r="I86" s="8"/>
      <c r="J86" s="11"/>
      <c r="K86" s="10"/>
      <c r="L86" s="1">
        <f t="shared" si="60"/>
        <v>8.1000000000000058E-2</v>
      </c>
      <c r="M86" s="1">
        <f t="shared" si="61"/>
        <v>4.3214579999768993E-2</v>
      </c>
      <c r="N86" s="1">
        <f t="shared" si="62"/>
        <v>6.8962569881127742E-2</v>
      </c>
      <c r="O86" s="1">
        <f t="shared" si="63"/>
        <v>0.41383161406556657</v>
      </c>
      <c r="P86" s="1">
        <f t="shared" si="64"/>
        <v>0.17861330443029391</v>
      </c>
      <c r="Q86" s="1">
        <f t="shared" si="65"/>
        <v>8.3375945417485144E-3</v>
      </c>
      <c r="R86" s="1">
        <f t="shared" si="66"/>
        <v>8.1486870781763802E-3</v>
      </c>
      <c r="S86" s="1">
        <f t="shared" si="67"/>
        <v>2.6057242037328711E-2</v>
      </c>
      <c r="T86" s="1">
        <f t="shared" si="68"/>
        <v>523.01233402386958</v>
      </c>
      <c r="U86" s="6">
        <f t="shared" si="69"/>
        <v>3.7594714343552393</v>
      </c>
      <c r="V86" s="6">
        <f t="shared" si="70"/>
        <v>5.9994291627782257</v>
      </c>
      <c r="W86" s="6">
        <f t="shared" si="71"/>
        <v>36.001463666219507</v>
      </c>
      <c r="X86" s="6">
        <f t="shared" si="72"/>
        <v>15.538543144583972</v>
      </c>
      <c r="Y86" s="6">
        <f t="shared" si="73"/>
        <v>0.7253327120408728</v>
      </c>
      <c r="Z86" s="6">
        <f t="shared" si="74"/>
        <v>0.70889862398448678</v>
      </c>
      <c r="AA86" s="6">
        <f t="shared" si="75"/>
        <v>2.2668612560376955</v>
      </c>
      <c r="AB86" s="6">
        <f t="shared" si="58"/>
        <v>3453.38</v>
      </c>
      <c r="AC86" s="6">
        <f t="shared" si="76"/>
        <v>26.041916443770326</v>
      </c>
      <c r="AD86" s="6">
        <f t="shared" si="77"/>
        <v>164.9688879877591</v>
      </c>
      <c r="AE86" s="6">
        <f t="shared" si="78"/>
        <v>342.20080385130046</v>
      </c>
      <c r="AF86" s="6">
        <f t="shared" si="79"/>
        <v>1.8629210351621945E-5</v>
      </c>
      <c r="AG86" s="6">
        <f t="shared" si="80"/>
        <v>1.1625786571128744E-2</v>
      </c>
      <c r="AH86" s="6">
        <f t="shared" si="81"/>
        <v>4948.160366344845</v>
      </c>
      <c r="AI86" s="6">
        <f t="shared" si="82"/>
        <v>4.1925958203794149</v>
      </c>
      <c r="AJ86" s="6">
        <f t="shared" si="83"/>
        <v>2.4040890990720265E-2</v>
      </c>
      <c r="AK86" s="6">
        <f t="shared" si="84"/>
        <v>-4.5094557919569444E-3</v>
      </c>
      <c r="AL86" s="1">
        <f t="shared" si="56"/>
        <v>1.1158964800628812E-2</v>
      </c>
      <c r="AM86" s="8">
        <f t="shared" si="59"/>
        <v>6499595.4418181824</v>
      </c>
      <c r="AN86" s="1">
        <f t="shared" si="57"/>
        <v>64.995954418181825</v>
      </c>
    </row>
    <row r="87" spans="8:40" x14ac:dyDescent="0.2">
      <c r="H87" s="8"/>
      <c r="I87" s="8"/>
      <c r="J87" s="11"/>
      <c r="K87" s="10"/>
      <c r="L87" s="1">
        <f t="shared" si="60"/>
        <v>8.2000000000000059E-2</v>
      </c>
      <c r="M87" s="1">
        <f t="shared" si="61"/>
        <v>4.3208504281198733E-2</v>
      </c>
      <c r="N87" s="1">
        <f t="shared" si="62"/>
        <v>6.8936254620702603E-2</v>
      </c>
      <c r="O87" s="1">
        <f t="shared" si="63"/>
        <v>0.41374051684715063</v>
      </c>
      <c r="P87" s="1">
        <f t="shared" si="64"/>
        <v>0.17861330443029391</v>
      </c>
      <c r="Q87" s="1">
        <f t="shared" si="65"/>
        <v>8.3699855207439167E-3</v>
      </c>
      <c r="R87" s="1">
        <f t="shared" si="66"/>
        <v>8.1750023386015207E-3</v>
      </c>
      <c r="S87" s="1">
        <f t="shared" si="67"/>
        <v>2.6057242037328711E-2</v>
      </c>
      <c r="T87" s="1">
        <f t="shared" si="68"/>
        <v>523.06297247212331</v>
      </c>
      <c r="U87" s="6">
        <f t="shared" si="69"/>
        <v>3.7592688167372463</v>
      </c>
      <c r="V87" s="6">
        <f t="shared" si="70"/>
        <v>5.9976598738926921</v>
      </c>
      <c r="W87" s="6">
        <f t="shared" si="71"/>
        <v>35.996659664079772</v>
      </c>
      <c r="X87" s="6">
        <f t="shared" si="72"/>
        <v>15.539890509271116</v>
      </c>
      <c r="Y87" s="6">
        <f t="shared" si="73"/>
        <v>0.72821371829726145</v>
      </c>
      <c r="Z87" s="6">
        <f t="shared" si="74"/>
        <v>0.71124959957549738</v>
      </c>
      <c r="AA87" s="6">
        <f t="shared" si="75"/>
        <v>2.267057818146422</v>
      </c>
      <c r="AB87" s="6">
        <f t="shared" si="58"/>
        <v>3453.38</v>
      </c>
      <c r="AC87" s="6">
        <f t="shared" si="76"/>
        <v>26.031947550298185</v>
      </c>
      <c r="AD87" s="6">
        <f t="shared" si="77"/>
        <v>164.51364333833794</v>
      </c>
      <c r="AE87" s="6">
        <f t="shared" si="78"/>
        <v>342.42923147401456</v>
      </c>
      <c r="AF87" s="6">
        <f t="shared" si="79"/>
        <v>1.86048819804188E-5</v>
      </c>
      <c r="AG87" s="6">
        <f t="shared" si="80"/>
        <v>1.1636063034793158E-2</v>
      </c>
      <c r="AH87" s="6">
        <f t="shared" si="81"/>
        <v>4944.1193597780994</v>
      </c>
      <c r="AI87" s="6">
        <f t="shared" si="82"/>
        <v>4.2014500822569936</v>
      </c>
      <c r="AJ87" s="6">
        <f t="shared" si="83"/>
        <v>2.3938520452767533E-2</v>
      </c>
      <c r="AK87" s="6">
        <f t="shared" si="84"/>
        <v>-4.7337730161839458E-3</v>
      </c>
      <c r="AL87" s="1">
        <f t="shared" si="56"/>
        <v>1.1203287973804023E-2</v>
      </c>
      <c r="AM87" s="8">
        <f t="shared" si="59"/>
        <v>6499585.4527272731</v>
      </c>
      <c r="AN87" s="1">
        <f t="shared" si="57"/>
        <v>64.995854527272741</v>
      </c>
    </row>
    <row r="88" spans="8:40" x14ac:dyDescent="0.2">
      <c r="H88" s="8"/>
      <c r="I88" s="8"/>
      <c r="J88" s="11"/>
      <c r="K88" s="10"/>
      <c r="L88" s="1">
        <f t="shared" si="60"/>
        <v>8.300000000000006E-2</v>
      </c>
      <c r="M88" s="1">
        <f t="shared" si="61"/>
        <v>4.3202126333626183E-2</v>
      </c>
      <c r="N88" s="1">
        <f t="shared" si="62"/>
        <v>6.8910379516029047E-2</v>
      </c>
      <c r="O88" s="1">
        <f t="shared" si="63"/>
        <v>0.41365013563798486</v>
      </c>
      <c r="P88" s="1">
        <f t="shared" si="64"/>
        <v>0.17861330443029391</v>
      </c>
      <c r="Q88" s="1">
        <f t="shared" si="65"/>
        <v>8.4022385729900211E-3</v>
      </c>
      <c r="R88" s="1">
        <f t="shared" si="66"/>
        <v>8.2008774432750751E-3</v>
      </c>
      <c r="S88" s="1">
        <f t="shared" si="67"/>
        <v>2.6057242037328711E-2</v>
      </c>
      <c r="T88" s="1">
        <f t="shared" si="68"/>
        <v>523.11362040848428</v>
      </c>
      <c r="U88" s="6">
        <f t="shared" si="69"/>
        <v>3.7590384787949076</v>
      </c>
      <c r="V88" s="6">
        <f t="shared" si="70"/>
        <v>5.9959263622516072</v>
      </c>
      <c r="W88" s="6">
        <f t="shared" si="71"/>
        <v>35.991903838576746</v>
      </c>
      <c r="X88" s="6">
        <f t="shared" si="72"/>
        <v>15.541232368824204</v>
      </c>
      <c r="Y88" s="6">
        <f t="shared" si="73"/>
        <v>0.73108295318558836</v>
      </c>
      <c r="Z88" s="6">
        <f t="shared" si="74"/>
        <v>0.71356242123568414</v>
      </c>
      <c r="AA88" s="6">
        <f t="shared" si="75"/>
        <v>2.2672535771312665</v>
      </c>
      <c r="AB88" s="6">
        <f t="shared" si="58"/>
        <v>3453.38</v>
      </c>
      <c r="AC88" s="6">
        <f t="shared" si="76"/>
        <v>26.021982535593178</v>
      </c>
      <c r="AD88" s="6">
        <f t="shared" si="77"/>
        <v>164.05965782351004</v>
      </c>
      <c r="AE88" s="6">
        <f t="shared" si="78"/>
        <v>342.64660275490263</v>
      </c>
      <c r="AF88" s="6">
        <f t="shared" si="79"/>
        <v>1.8580585532966227E-5</v>
      </c>
      <c r="AG88" s="6">
        <f t="shared" si="80"/>
        <v>1.1646348517492348E-2</v>
      </c>
      <c r="AH88" s="6">
        <f t="shared" si="81"/>
        <v>4940.0816787559788</v>
      </c>
      <c r="AI88" s="6">
        <f t="shared" si="82"/>
        <v>4.2103229874195023</v>
      </c>
      <c r="AJ88" s="6">
        <f t="shared" si="83"/>
        <v>2.3839127276269818E-2</v>
      </c>
      <c r="AK88" s="6">
        <f t="shared" si="84"/>
        <v>-4.9531969477165034E-3</v>
      </c>
      <c r="AL88" s="1">
        <f t="shared" si="56"/>
        <v>1.1247430049009051E-2</v>
      </c>
      <c r="AM88" s="8">
        <f t="shared" si="59"/>
        <v>6499575.3418181818</v>
      </c>
      <c r="AN88" s="1">
        <f t="shared" si="57"/>
        <v>64.99575341818182</v>
      </c>
    </row>
    <row r="89" spans="8:40" x14ac:dyDescent="0.2">
      <c r="H89" s="8"/>
      <c r="I89" s="8"/>
      <c r="J89" s="11"/>
      <c r="K89" s="10"/>
      <c r="L89" s="1">
        <f t="shared" si="60"/>
        <v>8.4000000000000061E-2</v>
      </c>
      <c r="M89" s="1">
        <f t="shared" si="61"/>
        <v>4.3195452749924333E-2</v>
      </c>
      <c r="N89" s="1">
        <f t="shared" si="62"/>
        <v>6.8884933962749972E-2</v>
      </c>
      <c r="O89" s="1">
        <f t="shared" si="63"/>
        <v>0.41356045181074391</v>
      </c>
      <c r="P89" s="1">
        <f t="shared" si="64"/>
        <v>0.17861330443029391</v>
      </c>
      <c r="Q89" s="1">
        <f t="shared" si="65"/>
        <v>8.4343577099709448E-3</v>
      </c>
      <c r="R89" s="1">
        <f t="shared" si="66"/>
        <v>8.2263229965541512E-3</v>
      </c>
      <c r="S89" s="1">
        <f t="shared" si="67"/>
        <v>2.6057242037328711E-2</v>
      </c>
      <c r="T89" s="1">
        <f t="shared" si="68"/>
        <v>523.1642758799693</v>
      </c>
      <c r="U89" s="6">
        <f t="shared" si="69"/>
        <v>3.7587810276721445</v>
      </c>
      <c r="V89" s="6">
        <f t="shared" si="70"/>
        <v>5.9942277806565354</v>
      </c>
      <c r="W89" s="6">
        <f t="shared" si="71"/>
        <v>35.987194973074281</v>
      </c>
      <c r="X89" s="6">
        <f t="shared" si="72"/>
        <v>15.542568887267743</v>
      </c>
      <c r="Y89" s="6">
        <f t="shared" si="73"/>
        <v>0.73394076743169689</v>
      </c>
      <c r="Z89" s="6">
        <f t="shared" si="74"/>
        <v>0.71583800697643973</v>
      </c>
      <c r="AA89" s="6">
        <f t="shared" si="75"/>
        <v>2.2674485569211633</v>
      </c>
      <c r="AB89" s="6">
        <f t="shared" si="58"/>
        <v>3453.38</v>
      </c>
      <c r="AC89" s="6">
        <f t="shared" si="76"/>
        <v>26.012021782564815</v>
      </c>
      <c r="AD89" s="6">
        <f t="shared" si="77"/>
        <v>163.6069454048218</v>
      </c>
      <c r="AE89" s="6">
        <f t="shared" si="78"/>
        <v>342.85322616331274</v>
      </c>
      <c r="AF89" s="6">
        <f t="shared" si="79"/>
        <v>1.8556321903214553E-5</v>
      </c>
      <c r="AG89" s="6">
        <f t="shared" si="80"/>
        <v>1.1656642629524048E-2</v>
      </c>
      <c r="AH89" s="6">
        <f t="shared" si="81"/>
        <v>4936.0474761902351</v>
      </c>
      <c r="AI89" s="6">
        <f t="shared" si="82"/>
        <v>4.2192142314117298</v>
      </c>
      <c r="AJ89" s="6">
        <f t="shared" si="83"/>
        <v>2.3742604332351234E-2</v>
      </c>
      <c r="AK89" s="6">
        <f t="shared" si="84"/>
        <v>-5.1678553016594039E-3</v>
      </c>
      <c r="AL89" s="1">
        <f t="shared" si="56"/>
        <v>1.1291396422026105E-2</v>
      </c>
      <c r="AM89" s="8">
        <f t="shared" si="59"/>
        <v>6499565.1090909094</v>
      </c>
      <c r="AN89" s="1">
        <f t="shared" si="57"/>
        <v>64.995651090909092</v>
      </c>
    </row>
    <row r="90" spans="8:40" x14ac:dyDescent="0.2">
      <c r="H90" s="8"/>
      <c r="I90" s="8"/>
      <c r="J90" s="11"/>
      <c r="K90" s="10"/>
      <c r="L90" s="1">
        <f t="shared" si="60"/>
        <v>8.5000000000000062E-2</v>
      </c>
      <c r="M90" s="1">
        <f t="shared" si="61"/>
        <v>4.3188489950891973E-2</v>
      </c>
      <c r="N90" s="1">
        <f t="shared" si="62"/>
        <v>6.8859907672920273E-2</v>
      </c>
      <c r="O90" s="1">
        <f t="shared" si="63"/>
        <v>0.41347144734319008</v>
      </c>
      <c r="P90" s="1">
        <f t="shared" si="64"/>
        <v>0.17861330443029391</v>
      </c>
      <c r="Q90" s="1">
        <f t="shared" si="65"/>
        <v>8.4663467988330098E-3</v>
      </c>
      <c r="R90" s="1">
        <f t="shared" si="66"/>
        <v>8.2513492863838522E-3</v>
      </c>
      <c r="S90" s="1">
        <f t="shared" si="67"/>
        <v>2.6057242037328711E-2</v>
      </c>
      <c r="T90" s="1">
        <f t="shared" si="68"/>
        <v>523.21493693619857</v>
      </c>
      <c r="U90" s="6">
        <f t="shared" si="69"/>
        <v>3.758497054342584</v>
      </c>
      <c r="V90" s="6">
        <f t="shared" si="70"/>
        <v>5.992563306687873</v>
      </c>
      <c r="W90" s="6">
        <f t="shared" si="71"/>
        <v>35.982531888963379</v>
      </c>
      <c r="X90" s="6">
        <f t="shared" si="72"/>
        <v>15.54390022274419</v>
      </c>
      <c r="Y90" s="6">
        <f t="shared" si="73"/>
        <v>0.73678749918413022</v>
      </c>
      <c r="Z90" s="6">
        <f t="shared" si="74"/>
        <v>0.71807724749091373</v>
      </c>
      <c r="AA90" s="6">
        <f t="shared" si="75"/>
        <v>2.2676427805869386</v>
      </c>
      <c r="AB90" s="6">
        <f t="shared" si="58"/>
        <v>3453.38</v>
      </c>
      <c r="AC90" s="6">
        <f t="shared" si="76"/>
        <v>26.002065672725568</v>
      </c>
      <c r="AD90" s="6">
        <f t="shared" si="77"/>
        <v>163.15551982425512</v>
      </c>
      <c r="AE90" s="6">
        <f t="shared" si="78"/>
        <v>343.04940122030439</v>
      </c>
      <c r="AF90" s="6">
        <f t="shared" si="79"/>
        <v>1.8532091978312819E-5</v>
      </c>
      <c r="AG90" s="6">
        <f t="shared" si="80"/>
        <v>1.1666944980624903E-2</v>
      </c>
      <c r="AH90" s="6">
        <f t="shared" si="81"/>
        <v>4932.0169041590252</v>
      </c>
      <c r="AI90" s="6">
        <f t="shared" si="82"/>
        <v>4.2281235076828905</v>
      </c>
      <c r="AJ90" s="6">
        <f t="shared" si="83"/>
        <v>2.36488491110095E-2</v>
      </c>
      <c r="AK90" s="6">
        <f t="shared" si="84"/>
        <v>-5.3778711822925875E-3</v>
      </c>
      <c r="AL90" s="1">
        <f t="shared" si="56"/>
        <v>1.1335192295140465E-2</v>
      </c>
      <c r="AM90" s="8">
        <f t="shared" si="59"/>
        <v>6499554.7545454549</v>
      </c>
      <c r="AN90" s="1">
        <f t="shared" si="57"/>
        <v>64.995547545454556</v>
      </c>
    </row>
    <row r="91" spans="8:40" x14ac:dyDescent="0.2">
      <c r="H91" s="8"/>
      <c r="I91" s="8"/>
      <c r="J91" s="11"/>
      <c r="K91" s="10"/>
      <c r="L91" s="1">
        <f t="shared" si="60"/>
        <v>8.6000000000000063E-2</v>
      </c>
      <c r="M91" s="1">
        <f t="shared" si="61"/>
        <v>4.3181244191465969E-2</v>
      </c>
      <c r="N91" s="1">
        <f t="shared" si="62"/>
        <v>6.8835290662571408E-2</v>
      </c>
      <c r="O91" s="1">
        <f t="shared" si="63"/>
        <v>0.41338310479329149</v>
      </c>
      <c r="P91" s="1">
        <f t="shared" si="64"/>
        <v>0.17861330443029391</v>
      </c>
      <c r="Q91" s="1">
        <f t="shared" si="65"/>
        <v>8.4982095686078844E-3</v>
      </c>
      <c r="R91" s="1">
        <f t="shared" si="66"/>
        <v>8.2759662967327192E-3</v>
      </c>
      <c r="S91" s="1">
        <f t="shared" si="67"/>
        <v>2.6057242037328711E-2</v>
      </c>
      <c r="T91" s="1">
        <f t="shared" si="68"/>
        <v>523.26560163084582</v>
      </c>
      <c r="U91" s="6">
        <f t="shared" si="69"/>
        <v>3.7581871342015347</v>
      </c>
      <c r="V91" s="6">
        <f t="shared" si="70"/>
        <v>5.9909321417428201</v>
      </c>
      <c r="W91" s="6">
        <f t="shared" si="71"/>
        <v>35.977913444130671</v>
      </c>
      <c r="X91" s="6">
        <f t="shared" si="72"/>
        <v>15.545226527766797</v>
      </c>
      <c r="Y91" s="6">
        <f t="shared" si="73"/>
        <v>0.73962347455478139</v>
      </c>
      <c r="Z91" s="6">
        <f t="shared" si="74"/>
        <v>0.72028100722520005</v>
      </c>
      <c r="AA91" s="6">
        <f t="shared" si="75"/>
        <v>2.2678362703781922</v>
      </c>
      <c r="AB91" s="6">
        <f t="shared" si="58"/>
        <v>3453.38</v>
      </c>
      <c r="AC91" s="6">
        <f t="shared" si="76"/>
        <v>25.992114585909068</v>
      </c>
      <c r="AD91" s="6">
        <f t="shared" si="77"/>
        <v>162.70539459322848</v>
      </c>
      <c r="AE91" s="6">
        <f t="shared" si="78"/>
        <v>343.23541882618417</v>
      </c>
      <c r="AF91" s="6">
        <f t="shared" si="79"/>
        <v>1.8507896637947752E-5</v>
      </c>
      <c r="AG91" s="6">
        <f t="shared" si="80"/>
        <v>1.1677255180265734E-2</v>
      </c>
      <c r="AH91" s="6">
        <f t="shared" si="81"/>
        <v>4927.9901137943834</v>
      </c>
      <c r="AI91" s="6">
        <f t="shared" si="82"/>
        <v>4.2370505078348737</v>
      </c>
      <c r="AJ91" s="6">
        <f t="shared" si="83"/>
        <v>2.3557763471253722E-2</v>
      </c>
      <c r="AK91" s="6">
        <f t="shared" si="84"/>
        <v>-5.583363301867538E-3</v>
      </c>
      <c r="AL91" s="1">
        <f t="shared" si="56"/>
        <v>1.1378822685458175E-2</v>
      </c>
      <c r="AM91" s="8">
        <f t="shared" si="59"/>
        <v>6499544.2781818183</v>
      </c>
      <c r="AN91" s="1">
        <f t="shared" si="57"/>
        <v>64.995442781818184</v>
      </c>
    </row>
    <row r="92" spans="8:40" x14ac:dyDescent="0.2">
      <c r="H92" s="8"/>
      <c r="I92" s="8"/>
      <c r="J92" s="11"/>
      <c r="K92" s="10"/>
      <c r="L92" s="1">
        <f t="shared" si="60"/>
        <v>8.7000000000000063E-2</v>
      </c>
      <c r="M92" s="1">
        <f t="shared" si="61"/>
        <v>4.3173721566638783E-2</v>
      </c>
      <c r="N92" s="1">
        <f t="shared" si="62"/>
        <v>6.88110732399074E-2</v>
      </c>
      <c r="O92" s="1">
        <f t="shared" si="63"/>
        <v>0.41329540727564512</v>
      </c>
      <c r="P92" s="1">
        <f t="shared" si="64"/>
        <v>0.17861330443029391</v>
      </c>
      <c r="Q92" s="1">
        <f t="shared" si="65"/>
        <v>8.5299496160990765E-3</v>
      </c>
      <c r="R92" s="1">
        <f t="shared" si="66"/>
        <v>8.3001837193967254E-3</v>
      </c>
      <c r="S92" s="1">
        <f t="shared" si="67"/>
        <v>2.6057242037328711E-2</v>
      </c>
      <c r="T92" s="1">
        <f t="shared" si="68"/>
        <v>523.31626802296023</v>
      </c>
      <c r="U92" s="6">
        <f t="shared" si="69"/>
        <v>3.7578518276295529</v>
      </c>
      <c r="V92" s="6">
        <f t="shared" si="70"/>
        <v>5.9893335101217797</v>
      </c>
      <c r="W92" s="6">
        <f t="shared" si="71"/>
        <v>35.973338531506116</v>
      </c>
      <c r="X92" s="6">
        <f t="shared" si="72"/>
        <v>15.546547949458811</v>
      </c>
      <c r="Y92" s="6">
        <f t="shared" si="73"/>
        <v>0.7424490081303281</v>
      </c>
      <c r="Z92" s="6">
        <f t="shared" si="74"/>
        <v>0.72245012539520947</v>
      </c>
      <c r="AA92" s="6">
        <f t="shared" si="75"/>
        <v>2.2680290477581977</v>
      </c>
      <c r="AB92" s="6">
        <f t="shared" si="58"/>
        <v>3453.38</v>
      </c>
      <c r="AC92" s="6">
        <f t="shared" si="76"/>
        <v>25.982168900014329</v>
      </c>
      <c r="AD92" s="6">
        <f t="shared" si="77"/>
        <v>162.25658298296844</v>
      </c>
      <c r="AE92" s="6">
        <f t="shared" si="78"/>
        <v>343.41156157228005</v>
      </c>
      <c r="AF92" s="6">
        <f t="shared" si="79"/>
        <v>1.8483736753750543E-5</v>
      </c>
      <c r="AG92" s="6">
        <f t="shared" si="80"/>
        <v>1.1687572837922277E-2</v>
      </c>
      <c r="AH92" s="6">
        <f t="shared" si="81"/>
        <v>4923.9672551807071</v>
      </c>
      <c r="AI92" s="6">
        <f t="shared" si="82"/>
        <v>4.2459949218508148</v>
      </c>
      <c r="AJ92" s="6">
        <f t="shared" si="83"/>
        <v>2.3469253407412544E-2</v>
      </c>
      <c r="AK92" s="6">
        <f t="shared" si="84"/>
        <v>-5.784446186803148E-3</v>
      </c>
      <c r="AL92" s="1">
        <f t="shared" si="56"/>
        <v>1.1422292432774279E-2</v>
      </c>
      <c r="AM92" s="8">
        <f t="shared" si="59"/>
        <v>6499533.6799999997</v>
      </c>
      <c r="AN92" s="1">
        <f t="shared" si="57"/>
        <v>64.995336800000004</v>
      </c>
    </row>
    <row r="93" spans="8:40" x14ac:dyDescent="0.2">
      <c r="H93" s="8"/>
      <c r="I93" s="8"/>
      <c r="J93" s="11"/>
      <c r="K93" s="10"/>
      <c r="L93" s="1">
        <f t="shared" si="60"/>
        <v>8.8000000000000064E-2</v>
      </c>
      <c r="M93" s="1">
        <f t="shared" si="61"/>
        <v>4.3165928017098162E-2</v>
      </c>
      <c r="N93" s="1">
        <f t="shared" si="62"/>
        <v>6.8787245994093527E-2</v>
      </c>
      <c r="O93" s="1">
        <f t="shared" si="63"/>
        <v>0.41320833843912225</v>
      </c>
      <c r="P93" s="1">
        <f t="shared" si="64"/>
        <v>0.17861330443029391</v>
      </c>
      <c r="Q93" s="1">
        <f t="shared" si="65"/>
        <v>8.5615704114535719E-3</v>
      </c>
      <c r="R93" s="1">
        <f t="shared" si="66"/>
        <v>8.3240109652106022E-3</v>
      </c>
      <c r="S93" s="1">
        <f t="shared" si="67"/>
        <v>2.6057242037328711E-2</v>
      </c>
      <c r="T93" s="1">
        <f t="shared" si="68"/>
        <v>523.36693417817003</v>
      </c>
      <c r="U93" s="6">
        <f t="shared" si="69"/>
        <v>3.7574916805292302</v>
      </c>
      <c r="V93" s="6">
        <f t="shared" si="70"/>
        <v>5.9877666581602096</v>
      </c>
      <c r="W93" s="6">
        <f t="shared" si="71"/>
        <v>35.968806077684874</v>
      </c>
      <c r="X93" s="6">
        <f t="shared" si="72"/>
        <v>15.547864629779863</v>
      </c>
      <c r="Y93" s="6">
        <f t="shared" si="73"/>
        <v>0.74526440345634093</v>
      </c>
      <c r="Z93" s="6">
        <f t="shared" si="74"/>
        <v>0.72458541695255207</v>
      </c>
      <c r="AA93" s="6">
        <f t="shared" si="75"/>
        <v>2.2682211334369264</v>
      </c>
      <c r="AB93" s="6">
        <f t="shared" si="58"/>
        <v>3453.38</v>
      </c>
      <c r="AC93" s="6">
        <f t="shared" si="76"/>
        <v>25.972228990774301</v>
      </c>
      <c r="AD93" s="6">
        <f t="shared" si="77"/>
        <v>161.80909801613251</v>
      </c>
      <c r="AE93" s="6">
        <f t="shared" si="78"/>
        <v>343.57810403790324</v>
      </c>
      <c r="AF93" s="6">
        <f t="shared" si="79"/>
        <v>1.8459613188765799E-5</v>
      </c>
      <c r="AG93" s="6">
        <f t="shared" si="80"/>
        <v>1.1697897563322797E-2</v>
      </c>
      <c r="AH93" s="6">
        <f t="shared" si="81"/>
        <v>4919.9484772632049</v>
      </c>
      <c r="AI93" s="6">
        <f t="shared" si="82"/>
        <v>4.2549564383058645</v>
      </c>
      <c r="AJ93" s="6">
        <f t="shared" si="83"/>
        <v>2.3383228830404792E-2</v>
      </c>
      <c r="AK93" s="6">
        <f t="shared" si="84"/>
        <v>-5.9812303721303523E-3</v>
      </c>
      <c r="AL93" s="1">
        <f t="shared" si="56"/>
        <v>1.146560620702063E-2</v>
      </c>
      <c r="AM93" s="8">
        <f t="shared" si="59"/>
        <v>6499522.96</v>
      </c>
      <c r="AN93" s="1">
        <f t="shared" si="57"/>
        <v>64.995229600000002</v>
      </c>
    </row>
    <row r="94" spans="8:40" x14ac:dyDescent="0.2">
      <c r="H94" s="8"/>
      <c r="I94" s="8"/>
      <c r="J94" s="11"/>
      <c r="K94" s="10"/>
      <c r="L94" s="1">
        <f t="shared" si="60"/>
        <v>8.9000000000000065E-2</v>
      </c>
      <c r="M94" s="1">
        <f t="shared" si="61"/>
        <v>4.3157869334604859E-2</v>
      </c>
      <c r="N94" s="1">
        <f t="shared" si="62"/>
        <v>6.8763799784601648E-2</v>
      </c>
      <c r="O94" s="1">
        <f t="shared" si="63"/>
        <v>0.41312188244566</v>
      </c>
      <c r="P94" s="1">
        <f t="shared" si="64"/>
        <v>0.17861330443029391</v>
      </c>
      <c r="Q94" s="1">
        <f t="shared" si="65"/>
        <v>8.5930753034387606E-3</v>
      </c>
      <c r="R94" s="1">
        <f t="shared" si="66"/>
        <v>8.3474571747024877E-3</v>
      </c>
      <c r="S94" s="1">
        <f t="shared" si="67"/>
        <v>2.6057242037328711E-2</v>
      </c>
      <c r="T94" s="1">
        <f t="shared" si="68"/>
        <v>523.41759816977833</v>
      </c>
      <c r="U94" s="6">
        <f t="shared" si="69"/>
        <v>3.7571072248367665</v>
      </c>
      <c r="V94" s="6">
        <f t="shared" si="70"/>
        <v>5.9862308534032067</v>
      </c>
      <c r="W94" s="6">
        <f t="shared" si="71"/>
        <v>35.964315041618946</v>
      </c>
      <c r="X94" s="6">
        <f t="shared" si="72"/>
        <v>15.549176705740406</v>
      </c>
      <c r="Y94" s="6">
        <f t="shared" si="73"/>
        <v>0.74806995349581118</v>
      </c>
      <c r="Z94" s="6">
        <f t="shared" si="74"/>
        <v>0.72668767350253072</v>
      </c>
      <c r="AA94" s="6">
        <f t="shared" si="75"/>
        <v>2.2684125474023324</v>
      </c>
      <c r="AB94" s="6">
        <f t="shared" si="58"/>
        <v>3453.38</v>
      </c>
      <c r="AC94" s="6">
        <f t="shared" si="76"/>
        <v>25.96229523154636</v>
      </c>
      <c r="AD94" s="6">
        <f t="shared" si="77"/>
        <v>161.36295245957675</v>
      </c>
      <c r="AE94" s="6">
        <f t="shared" si="78"/>
        <v>343.73531307337799</v>
      </c>
      <c r="AF94" s="6">
        <f t="shared" si="79"/>
        <v>1.8435526796977452E-5</v>
      </c>
      <c r="AG94" s="6">
        <f t="shared" si="80"/>
        <v>1.1708228966674982E-2</v>
      </c>
      <c r="AH94" s="6">
        <f t="shared" si="81"/>
        <v>4915.9339277655763</v>
      </c>
      <c r="AI94" s="6">
        <f t="shared" si="82"/>
        <v>4.2639347445613911</v>
      </c>
      <c r="AJ94" s="6">
        <f t="shared" si="83"/>
        <v>2.3299603362868501E-2</v>
      </c>
      <c r="AK94" s="6">
        <f t="shared" si="84"/>
        <v>-6.1738225849630552E-3</v>
      </c>
      <c r="AL94" s="1">
        <f t="shared" si="56"/>
        <v>1.1508768515320173E-2</v>
      </c>
      <c r="AM94" s="8">
        <f t="shared" si="59"/>
        <v>6499512.1181818182</v>
      </c>
      <c r="AN94" s="1">
        <f t="shared" si="57"/>
        <v>64.995121181818192</v>
      </c>
    </row>
    <row r="95" spans="8:40" x14ac:dyDescent="0.2">
      <c r="H95" s="8"/>
      <c r="I95" s="8"/>
      <c r="J95" s="11"/>
      <c r="K95" s="10"/>
      <c r="L95" s="1">
        <f t="shared" si="60"/>
        <v>9.0000000000000066E-2</v>
      </c>
      <c r="M95" s="1">
        <f t="shared" si="61"/>
        <v>4.3149551167123129E-2</v>
      </c>
      <c r="N95" s="1">
        <f t="shared" si="62"/>
        <v>6.8740725731078797E-2</v>
      </c>
      <c r="O95" s="1">
        <f t="shared" si="63"/>
        <v>0.41303602395012795</v>
      </c>
      <c r="P95" s="1">
        <f t="shared" si="64"/>
        <v>0.17861330443029391</v>
      </c>
      <c r="Q95" s="1">
        <f t="shared" si="65"/>
        <v>8.6244675244433484E-3</v>
      </c>
      <c r="R95" s="1">
        <f t="shared" si="66"/>
        <v>8.3705312282253436E-3</v>
      </c>
      <c r="S95" s="1">
        <f t="shared" si="67"/>
        <v>2.6057242037328711E-2</v>
      </c>
      <c r="T95" s="1">
        <f t="shared" si="68"/>
        <v>523.46825807975983</v>
      </c>
      <c r="U95" s="6">
        <f t="shared" si="69"/>
        <v>3.7566989790097627</v>
      </c>
      <c r="V95" s="6">
        <f t="shared" si="70"/>
        <v>5.9847253838202814</v>
      </c>
      <c r="W95" s="6">
        <f t="shared" si="71"/>
        <v>35.959864413374135</v>
      </c>
      <c r="X95" s="6">
        <f t="shared" si="72"/>
        <v>15.55048430960497</v>
      </c>
      <c r="Y95" s="6">
        <f t="shared" si="73"/>
        <v>0.75086594106372317</v>
      </c>
      <c r="Z95" s="6">
        <f t="shared" si="74"/>
        <v>0.72875766417711318</v>
      </c>
      <c r="AA95" s="6">
        <f t="shared" si="75"/>
        <v>2.2686033089500039</v>
      </c>
      <c r="AB95" s="6">
        <f t="shared" si="58"/>
        <v>3453.38</v>
      </c>
      <c r="AC95" s="6">
        <f t="shared" si="76"/>
        <v>25.952367993122952</v>
      </c>
      <c r="AD95" s="6">
        <f t="shared" si="77"/>
        <v>160.91815881815529</v>
      </c>
      <c r="AE95" s="6">
        <f t="shared" si="78"/>
        <v>343.88344806994797</v>
      </c>
      <c r="AF95" s="6">
        <f t="shared" si="79"/>
        <v>1.8411478422886665E-5</v>
      </c>
      <c r="AG95" s="6">
        <f t="shared" si="80"/>
        <v>1.1718566658873553E-2</v>
      </c>
      <c r="AH95" s="6">
        <f t="shared" si="81"/>
        <v>4911.9237531160888</v>
      </c>
      <c r="AI95" s="6">
        <f t="shared" si="82"/>
        <v>4.2729295269442522</v>
      </c>
      <c r="AJ95" s="6">
        <f t="shared" si="83"/>
        <v>2.3218294147137282E-2</v>
      </c>
      <c r="AK95" s="6">
        <f t="shared" si="84"/>
        <v>-6.3623259177175342E-3</v>
      </c>
      <c r="AL95" s="1">
        <f t="shared" si="56"/>
        <v>1.1551783708672663E-2</v>
      </c>
      <c r="AM95" s="8">
        <f t="shared" si="59"/>
        <v>6499501.1545454543</v>
      </c>
      <c r="AN95" s="1">
        <f t="shared" si="57"/>
        <v>64.995011545454545</v>
      </c>
    </row>
    <row r="96" spans="8:40" x14ac:dyDescent="0.2">
      <c r="H96" s="8"/>
      <c r="I96" s="8"/>
      <c r="J96" s="11"/>
      <c r="K96" s="10"/>
      <c r="L96" s="1">
        <f t="shared" si="60"/>
        <v>9.1000000000000067E-2</v>
      </c>
      <c r="M96" s="1">
        <f t="shared" si="61"/>
        <v>4.3140979023717871E-2</v>
      </c>
      <c r="N96" s="1">
        <f t="shared" si="62"/>
        <v>6.8718015203707863E-2</v>
      </c>
      <c r="O96" s="1">
        <f t="shared" si="63"/>
        <v>0.41295074808120463</v>
      </c>
      <c r="P96" s="1">
        <f t="shared" si="64"/>
        <v>0.17861330443029391</v>
      </c>
      <c r="Q96" s="1">
        <f t="shared" si="65"/>
        <v>8.6557501952195404E-3</v>
      </c>
      <c r="R96" s="1">
        <f t="shared" si="66"/>
        <v>8.393241755596274E-3</v>
      </c>
      <c r="S96" s="1">
        <f t="shared" si="67"/>
        <v>2.6057242037328711E-2</v>
      </c>
      <c r="T96" s="1">
        <f t="shared" si="68"/>
        <v>523.5189119996669</v>
      </c>
      <c r="U96" s="6">
        <f t="shared" si="69"/>
        <v>3.7562674484925713</v>
      </c>
      <c r="V96" s="6">
        <f t="shared" si="70"/>
        <v>5.9832495570579312</v>
      </c>
      <c r="W96" s="6">
        <f t="shared" si="71"/>
        <v>35.955453212948605</v>
      </c>
      <c r="X96" s="6">
        <f t="shared" si="72"/>
        <v>15.551787569084876</v>
      </c>
      <c r="Y96" s="6">
        <f t="shared" si="73"/>
        <v>0.75365263923916381</v>
      </c>
      <c r="Z96" s="6">
        <f t="shared" si="74"/>
        <v>0.7307961364655633</v>
      </c>
      <c r="AA96" s="6">
        <f t="shared" si="75"/>
        <v>2.2687934367112796</v>
      </c>
      <c r="AB96" s="6">
        <f t="shared" si="58"/>
        <v>3453.38</v>
      </c>
      <c r="AC96" s="6">
        <f t="shared" si="76"/>
        <v>25.942447643560936</v>
      </c>
      <c r="AD96" s="6">
        <f t="shared" si="77"/>
        <v>160.47472932947326</v>
      </c>
      <c r="AE96" s="6">
        <f t="shared" si="78"/>
        <v>344.0227612173295</v>
      </c>
      <c r="AF96" s="6">
        <f t="shared" si="79"/>
        <v>1.8387468901136854E-5</v>
      </c>
      <c r="AG96" s="6">
        <f t="shared" si="80"/>
        <v>1.1728910251690419E-2</v>
      </c>
      <c r="AH96" s="6">
        <f t="shared" si="81"/>
        <v>4907.9180983813139</v>
      </c>
      <c r="AI96" s="6">
        <f t="shared" si="82"/>
        <v>4.2819404709120361</v>
      </c>
      <c r="AJ96" s="6">
        <f t="shared" si="83"/>
        <v>2.3139221665132919E-2</v>
      </c>
      <c r="AK96" s="6">
        <f t="shared" si="84"/>
        <v>-6.546839991745425E-3</v>
      </c>
      <c r="AL96" s="1">
        <f t="shared" si="56"/>
        <v>1.1594655988294829E-2</v>
      </c>
      <c r="AM96" s="8">
        <f t="shared" si="59"/>
        <v>6499490.0690909084</v>
      </c>
      <c r="AN96" s="1">
        <f t="shared" si="57"/>
        <v>64.994900690909091</v>
      </c>
    </row>
    <row r="97" spans="8:40" x14ac:dyDescent="0.2">
      <c r="H97" s="8"/>
      <c r="I97" s="8"/>
      <c r="J97" s="11"/>
      <c r="K97" s="10"/>
      <c r="L97" s="1">
        <f t="shared" si="60"/>
        <v>9.2000000000000068E-2</v>
      </c>
      <c r="M97" s="1">
        <f t="shared" si="61"/>
        <v>4.3132158279231288E-2</v>
      </c>
      <c r="N97" s="1">
        <f t="shared" si="62"/>
        <v>6.8695659814031418E-2</v>
      </c>
      <c r="O97" s="1">
        <f t="shared" si="63"/>
        <v>0.41286604042320213</v>
      </c>
      <c r="P97" s="1">
        <f t="shared" si="64"/>
        <v>0.17861330443029391</v>
      </c>
      <c r="Q97" s="1">
        <f t="shared" si="65"/>
        <v>8.6869263293825622E-3</v>
      </c>
      <c r="R97" s="1">
        <f t="shared" si="66"/>
        <v>8.4155971452727161E-3</v>
      </c>
      <c r="S97" s="1">
        <f t="shared" si="67"/>
        <v>2.6057242037328711E-2</v>
      </c>
      <c r="T97" s="1">
        <f t="shared" si="68"/>
        <v>523.56955803145161</v>
      </c>
      <c r="U97" s="6">
        <f t="shared" si="69"/>
        <v>3.7558131261604681</v>
      </c>
      <c r="V97" s="6">
        <f t="shared" si="70"/>
        <v>5.9818026997278206</v>
      </c>
      <c r="W97" s="6">
        <f t="shared" si="71"/>
        <v>35.951080489149064</v>
      </c>
      <c r="X97" s="6">
        <f t="shared" si="72"/>
        <v>15.553086607521127</v>
      </c>
      <c r="Y97" s="6">
        <f t="shared" si="73"/>
        <v>0.75643031175636966</v>
      </c>
      <c r="Z97" s="6">
        <f t="shared" si="74"/>
        <v>0.73280381700521635</v>
      </c>
      <c r="AA97" s="6">
        <f t="shared" si="75"/>
        <v>2.2689829486799264</v>
      </c>
      <c r="AB97" s="6">
        <f t="shared" si="58"/>
        <v>3453.38</v>
      </c>
      <c r="AC97" s="6">
        <f t="shared" si="76"/>
        <v>25.93253454802786</v>
      </c>
      <c r="AD97" s="6">
        <f t="shared" si="77"/>
        <v>160.03267595950348</v>
      </c>
      <c r="AE97" s="6">
        <f t="shared" si="78"/>
        <v>344.1534977496155</v>
      </c>
      <c r="AF97" s="6">
        <f t="shared" si="79"/>
        <v>1.8363499056182925E-5</v>
      </c>
      <c r="AG97" s="6">
        <f t="shared" si="80"/>
        <v>1.1739259357948333E-2</v>
      </c>
      <c r="AH97" s="6">
        <f t="shared" si="81"/>
        <v>4903.9171072069985</v>
      </c>
      <c r="AI97" s="6">
        <f t="shared" si="82"/>
        <v>4.290967261205636</v>
      </c>
      <c r="AJ97" s="6">
        <f t="shared" si="83"/>
        <v>2.3062309569323061E-2</v>
      </c>
      <c r="AK97" s="6">
        <f t="shared" si="84"/>
        <v>-6.7274611120011884E-3</v>
      </c>
      <c r="AL97" s="1">
        <f t="shared" si="56"/>
        <v>1.1637389411636456E-2</v>
      </c>
      <c r="AM97" s="8">
        <f t="shared" si="59"/>
        <v>6499478.8618181814</v>
      </c>
      <c r="AN97" s="1">
        <f t="shared" si="57"/>
        <v>64.994788618181815</v>
      </c>
    </row>
    <row r="98" spans="8:40" x14ac:dyDescent="0.2">
      <c r="H98" s="8"/>
      <c r="I98" s="8"/>
      <c r="J98" s="11"/>
      <c r="K98" s="10"/>
      <c r="L98" s="1">
        <f t="shared" si="60"/>
        <v>9.3000000000000069E-2</v>
      </c>
      <c r="M98" s="1">
        <f t="shared" si="61"/>
        <v>4.3123094178751181E-2</v>
      </c>
      <c r="N98" s="1">
        <f t="shared" si="62"/>
        <v>6.867365140621165E-2</v>
      </c>
      <c r="O98" s="1">
        <f t="shared" si="63"/>
        <v>0.41278188699878265</v>
      </c>
      <c r="P98" s="1">
        <f t="shared" si="64"/>
        <v>0.17861330443029391</v>
      </c>
      <c r="Q98" s="1">
        <f t="shared" si="65"/>
        <v>8.7179988376824315E-3</v>
      </c>
      <c r="R98" s="1">
        <f t="shared" si="66"/>
        <v>8.4376055530924771E-3</v>
      </c>
      <c r="S98" s="1">
        <f t="shared" si="67"/>
        <v>2.6057242037328711E-2</v>
      </c>
      <c r="T98" s="1">
        <f t="shared" si="68"/>
        <v>523.62019428821168</v>
      </c>
      <c r="U98" s="6">
        <f t="shared" si="69"/>
        <v>3.7553364927438189</v>
      </c>
      <c r="V98" s="6">
        <f t="shared" si="70"/>
        <v>5.9803841567284977</v>
      </c>
      <c r="W98" s="6">
        <f t="shared" si="71"/>
        <v>35.946745318521451</v>
      </c>
      <c r="X98" s="6">
        <f t="shared" si="72"/>
        <v>15.554381544058035</v>
      </c>
      <c r="Y98" s="6">
        <f t="shared" si="73"/>
        <v>0.75919921337599927</v>
      </c>
      <c r="Z98" s="6">
        <f t="shared" si="74"/>
        <v>0.73478141233472316</v>
      </c>
      <c r="AA98" s="6">
        <f t="shared" si="75"/>
        <v>2.2691718622374744</v>
      </c>
      <c r="AB98" s="6">
        <f t="shared" si="58"/>
        <v>3453.38</v>
      </c>
      <c r="AC98" s="6">
        <f t="shared" si="76"/>
        <v>25.922629068663788</v>
      </c>
      <c r="AD98" s="6">
        <f t="shared" si="77"/>
        <v>159.5920103989904</v>
      </c>
      <c r="AE98" s="6">
        <f t="shared" si="78"/>
        <v>344.27589618018914</v>
      </c>
      <c r="AF98" s="6">
        <f t="shared" si="79"/>
        <v>1.8339569702000088E-5</v>
      </c>
      <c r="AG98" s="6">
        <f t="shared" si="80"/>
        <v>1.1749613591680006E-2</v>
      </c>
      <c r="AH98" s="6">
        <f t="shared" si="81"/>
        <v>4899.920921765347</v>
      </c>
      <c r="AI98" s="6">
        <f t="shared" si="82"/>
        <v>4.3000095819900803</v>
      </c>
      <c r="AJ98" s="6">
        <f t="shared" si="83"/>
        <v>2.2987484523959583E-2</v>
      </c>
      <c r="AK98" s="6">
        <f t="shared" si="84"/>
        <v>-6.9042824133112432E-3</v>
      </c>
      <c r="AL98" s="1">
        <f t="shared" si="56"/>
        <v>1.1679987898092296E-2</v>
      </c>
      <c r="AM98" s="8">
        <f t="shared" si="59"/>
        <v>6499467.5327272722</v>
      </c>
      <c r="AN98" s="1">
        <f t="shared" si="57"/>
        <v>64.994675327272731</v>
      </c>
    </row>
    <row r="99" spans="8:40" x14ac:dyDescent="0.2">
      <c r="H99" s="8"/>
      <c r="I99" s="8"/>
      <c r="J99" s="11"/>
      <c r="K99" s="10"/>
      <c r="L99" s="1">
        <f t="shared" si="60"/>
        <v>9.400000000000007E-2</v>
      </c>
      <c r="M99" s="1">
        <f t="shared" si="61"/>
        <v>4.3113791841882125E-2</v>
      </c>
      <c r="N99" s="1">
        <f t="shared" si="62"/>
        <v>6.8651982048701321E-2</v>
      </c>
      <c r="O99" s="1">
        <f t="shared" si="63"/>
        <v>0.41269827425251354</v>
      </c>
      <c r="P99" s="1">
        <f t="shared" si="64"/>
        <v>0.17861330443029391</v>
      </c>
      <c r="Q99" s="1">
        <f t="shared" si="65"/>
        <v>8.7489705320618182E-3</v>
      </c>
      <c r="R99" s="1">
        <f t="shared" si="66"/>
        <v>8.4592749106028094E-3</v>
      </c>
      <c r="S99" s="1">
        <f t="shared" si="67"/>
        <v>2.6057242037328711E-2</v>
      </c>
      <c r="T99" s="1">
        <f t="shared" si="68"/>
        <v>523.67081889486576</v>
      </c>
      <c r="U99" s="6">
        <f t="shared" si="69"/>
        <v>3.7548380172333253</v>
      </c>
      <c r="V99" s="6">
        <f t="shared" si="70"/>
        <v>5.9789932905987309</v>
      </c>
      <c r="W99" s="6">
        <f t="shared" si="71"/>
        <v>35.942446804332739</v>
      </c>
      <c r="X99" s="6">
        <f t="shared" si="72"/>
        <v>15.555672493808176</v>
      </c>
      <c r="Y99" s="6">
        <f t="shared" si="73"/>
        <v>0.76195959023783422</v>
      </c>
      <c r="Z99" s="6">
        <f t="shared" si="74"/>
        <v>0.73672960961192158</v>
      </c>
      <c r="AA99" s="6">
        <f t="shared" si="75"/>
        <v>2.2693601941772741</v>
      </c>
      <c r="AB99" s="6">
        <f t="shared" si="58"/>
        <v>3453.38</v>
      </c>
      <c r="AC99" s="6">
        <f t="shared" si="76"/>
        <v>25.91273156445763</v>
      </c>
      <c r="AD99" s="6">
        <f t="shared" si="77"/>
        <v>159.15274406057324</v>
      </c>
      <c r="AE99" s="6">
        <f t="shared" si="78"/>
        <v>344.3901885262672</v>
      </c>
      <c r="AF99" s="6">
        <f t="shared" si="79"/>
        <v>1.8315681641829227E-5</v>
      </c>
      <c r="AG99" s="6">
        <f t="shared" si="80"/>
        <v>1.1759972568273399E-2</v>
      </c>
      <c r="AH99" s="6">
        <f t="shared" si="81"/>
        <v>4895.9296827082962</v>
      </c>
      <c r="AI99" s="6">
        <f t="shared" si="82"/>
        <v>4.3090671169845418</v>
      </c>
      <c r="AJ99" s="6">
        <f t="shared" si="83"/>
        <v>2.2914676055876292E-2</v>
      </c>
      <c r="AK99" s="6">
        <f t="shared" si="84"/>
        <v>-7.0773939987774995E-3</v>
      </c>
      <c r="AL99" s="1">
        <f t="shared" si="56"/>
        <v>1.172245523442822E-2</v>
      </c>
      <c r="AM99" s="8">
        <f t="shared" si="59"/>
        <v>6499456.0818181811</v>
      </c>
      <c r="AN99" s="1">
        <f t="shared" si="57"/>
        <v>64.99456081818181</v>
      </c>
    </row>
    <row r="100" spans="8:40" x14ac:dyDescent="0.2">
      <c r="H100" s="8"/>
      <c r="I100" s="8"/>
      <c r="J100" s="11"/>
      <c r="K100" s="10"/>
      <c r="L100" s="1">
        <f t="shared" si="60"/>
        <v>9.500000000000007E-2</v>
      </c>
      <c r="M100" s="1">
        <f t="shared" si="61"/>
        <v>4.3104256266830225E-2</v>
      </c>
      <c r="N100" s="1">
        <f t="shared" si="62"/>
        <v>6.8630644026302159E-2</v>
      </c>
      <c r="O100" s="1">
        <f t="shared" si="63"/>
        <v>0.41261518903521227</v>
      </c>
      <c r="P100" s="1">
        <f t="shared" si="64"/>
        <v>0.17861330443029391</v>
      </c>
      <c r="Q100" s="1">
        <f t="shared" si="65"/>
        <v>8.7798441295128798E-3</v>
      </c>
      <c r="R100" s="1">
        <f t="shared" si="66"/>
        <v>8.4806129330019693E-3</v>
      </c>
      <c r="S100" s="1">
        <f t="shared" si="67"/>
        <v>2.6057242037328711E-2</v>
      </c>
      <c r="T100" s="1">
        <f t="shared" si="68"/>
        <v>523.72142998876427</v>
      </c>
      <c r="U100" s="6">
        <f t="shared" si="69"/>
        <v>3.7543181572674098</v>
      </c>
      <c r="V100" s="6">
        <f t="shared" si="70"/>
        <v>5.9776294809006805</v>
      </c>
      <c r="W100" s="6">
        <f t="shared" si="71"/>
        <v>35.938184075600986</v>
      </c>
      <c r="X100" s="6">
        <f t="shared" si="72"/>
        <v>15.556959568009173</v>
      </c>
      <c r="Y100" s="6">
        <f t="shared" si="73"/>
        <v>0.7647116801960272</v>
      </c>
      <c r="Z100" s="6">
        <f t="shared" si="74"/>
        <v>0.73864907729835805</v>
      </c>
      <c r="AA100" s="6">
        <f t="shared" si="75"/>
        <v>2.269547960727377</v>
      </c>
      <c r="AB100" s="6">
        <f t="shared" si="58"/>
        <v>3453.38</v>
      </c>
      <c r="AC100" s="6">
        <f t="shared" si="76"/>
        <v>25.902842391136318</v>
      </c>
      <c r="AD100" s="6">
        <f t="shared" si="77"/>
        <v>158.71488807655973</v>
      </c>
      <c r="AE100" s="6">
        <f t="shared" si="78"/>
        <v>344.49660052364129</v>
      </c>
      <c r="AF100" s="6">
        <f t="shared" si="79"/>
        <v>1.829183566795591E-5</v>
      </c>
      <c r="AG100" s="6">
        <f t="shared" si="80"/>
        <v>1.177033590460436E-2</v>
      </c>
      <c r="AH100" s="6">
        <f t="shared" si="81"/>
        <v>4891.9435291261734</v>
      </c>
      <c r="AI100" s="6">
        <f t="shared" si="82"/>
        <v>4.318139549582642</v>
      </c>
      <c r="AJ100" s="6">
        <f t="shared" si="83"/>
        <v>2.2843816414183007E-2</v>
      </c>
      <c r="AK100" s="6">
        <f t="shared" si="84"/>
        <v>-7.2468830708084814E-3</v>
      </c>
      <c r="AL100" s="1">
        <f t="shared" si="56"/>
        <v>1.176479507993888E-2</v>
      </c>
      <c r="AM100" s="8">
        <f t="shared" si="59"/>
        <v>6499444.5090909088</v>
      </c>
      <c r="AN100" s="1">
        <f t="shared" si="57"/>
        <v>64.994445090909096</v>
      </c>
    </row>
    <row r="101" spans="8:40" x14ac:dyDescent="0.2">
      <c r="H101" s="8"/>
      <c r="I101" s="8"/>
      <c r="J101" s="11"/>
      <c r="K101" s="10"/>
      <c r="L101" s="1">
        <f t="shared" si="60"/>
        <v>9.6000000000000071E-2</v>
      </c>
      <c r="M101" s="1">
        <f t="shared" si="61"/>
        <v>4.3094492334311278E-2</v>
      </c>
      <c r="N101" s="1">
        <f t="shared" si="62"/>
        <v>6.860962983258892E-2</v>
      </c>
      <c r="O101" s="1">
        <f t="shared" si="63"/>
        <v>0.41253261858903467</v>
      </c>
      <c r="P101" s="1">
        <f t="shared" si="64"/>
        <v>0.17861330443029391</v>
      </c>
      <c r="Q101" s="1">
        <f t="shared" si="65"/>
        <v>8.8106222557450663E-3</v>
      </c>
      <c r="R101" s="1">
        <f t="shared" si="66"/>
        <v>8.5016271267152124E-3</v>
      </c>
      <c r="S101" s="1">
        <f t="shared" si="67"/>
        <v>2.6057242037328711E-2</v>
      </c>
      <c r="T101" s="1">
        <f t="shared" si="68"/>
        <v>523.77202572024044</v>
      </c>
      <c r="U101" s="6">
        <f t="shared" si="69"/>
        <v>3.7537773595026565</v>
      </c>
      <c r="V101" s="6">
        <f t="shared" si="70"/>
        <v>5.9762921236312163</v>
      </c>
      <c r="W101" s="6">
        <f t="shared" si="71"/>
        <v>35.933956286170776</v>
      </c>
      <c r="X101" s="6">
        <f t="shared" si="72"/>
        <v>15.5582428741728</v>
      </c>
      <c r="Y101" s="6">
        <f t="shared" si="73"/>
        <v>0.76745571313793315</v>
      </c>
      <c r="Z101" s="6">
        <f t="shared" si="74"/>
        <v>0.74054046581234001</v>
      </c>
      <c r="AA101" s="6">
        <f t="shared" si="75"/>
        <v>2.2697351775722829</v>
      </c>
      <c r="AB101" s="6">
        <f t="shared" si="58"/>
        <v>3453.38</v>
      </c>
      <c r="AC101" s="6">
        <f t="shared" si="76"/>
        <v>25.892961901066375</v>
      </c>
      <c r="AD101" s="6">
        <f t="shared" si="77"/>
        <v>158.27845329729922</v>
      </c>
      <c r="AE101" s="6">
        <f t="shared" si="78"/>
        <v>344.59535183216246</v>
      </c>
      <c r="AF101" s="6">
        <f t="shared" si="79"/>
        <v>1.8268032561519492E-5</v>
      </c>
      <c r="AG101" s="6">
        <f t="shared" si="80"/>
        <v>1.1780703219157921E-2</v>
      </c>
      <c r="AH101" s="6">
        <f t="shared" si="81"/>
        <v>4887.962598511368</v>
      </c>
      <c r="AI101" s="6">
        <f t="shared" si="82"/>
        <v>4.3272265629632871</v>
      </c>
      <c r="AJ101" s="6">
        <f t="shared" si="83"/>
        <v>2.2774840438242714E-2</v>
      </c>
      <c r="AK101" s="6">
        <f t="shared" si="84"/>
        <v>-7.4128340552300324E-3</v>
      </c>
      <c r="AL101" s="1">
        <f t="shared" si="56"/>
        <v>1.1807010971352817E-2</v>
      </c>
      <c r="AM101" s="8">
        <f t="shared" si="59"/>
        <v>6499432.8145454545</v>
      </c>
      <c r="AN101" s="1">
        <f t="shared" si="57"/>
        <v>64.994328145454546</v>
      </c>
    </row>
    <row r="102" spans="8:40" x14ac:dyDescent="0.2">
      <c r="H102" s="8"/>
      <c r="I102" s="8"/>
      <c r="J102" s="11"/>
      <c r="K102" s="10"/>
      <c r="L102" s="1">
        <f t="shared" si="60"/>
        <v>9.7000000000000072E-2</v>
      </c>
      <c r="M102" s="1">
        <f t="shared" si="61"/>
        <v>4.3084504811291766E-2</v>
      </c>
      <c r="N102" s="1">
        <f t="shared" si="62"/>
        <v>6.8588932162678459E-2</v>
      </c>
      <c r="O102" s="1">
        <f t="shared" si="63"/>
        <v>0.41245055053326424</v>
      </c>
      <c r="P102" s="1">
        <f t="shared" si="64"/>
        <v>0.17861330443029391</v>
      </c>
      <c r="Q102" s="1">
        <f t="shared" si="65"/>
        <v>8.8413074486750429E-3</v>
      </c>
      <c r="R102" s="1">
        <f t="shared" si="66"/>
        <v>8.5223247966256781E-3</v>
      </c>
      <c r="S102" s="1">
        <f t="shared" si="67"/>
        <v>2.6057242037328711E-2</v>
      </c>
      <c r="T102" s="1">
        <f t="shared" si="68"/>
        <v>523.8226042531071</v>
      </c>
      <c r="U102" s="6">
        <f t="shared" si="69"/>
        <v>3.7532160599682634</v>
      </c>
      <c r="V102" s="6">
        <f t="shared" si="70"/>
        <v>5.9749806306598297</v>
      </c>
      <c r="W102" s="6">
        <f t="shared" si="71"/>
        <v>35.929762613831613</v>
      </c>
      <c r="X102" s="6">
        <f t="shared" si="72"/>
        <v>15.559522516226881</v>
      </c>
      <c r="Y102" s="6">
        <f t="shared" si="73"/>
        <v>0.77019191128749775</v>
      </c>
      <c r="Z102" s="6">
        <f t="shared" si="74"/>
        <v>0.74240440815228315</v>
      </c>
      <c r="AA102" s="6">
        <f t="shared" si="75"/>
        <v>2.2699218598736417</v>
      </c>
      <c r="AB102" s="6">
        <f t="shared" si="58"/>
        <v>3453.38</v>
      </c>
      <c r="AC102" s="6">
        <f t="shared" si="76"/>
        <v>25.883090443166282</v>
      </c>
      <c r="AD102" s="6">
        <f t="shared" si="77"/>
        <v>157.84345029009748</v>
      </c>
      <c r="AE102" s="6">
        <f t="shared" si="78"/>
        <v>344.68665623246557</v>
      </c>
      <c r="AF102" s="6">
        <f t="shared" si="79"/>
        <v>1.8244273092351406E-5</v>
      </c>
      <c r="AG102" s="6">
        <f t="shared" si="80"/>
        <v>1.179107413213876E-2</v>
      </c>
      <c r="AH102" s="6">
        <f t="shared" si="81"/>
        <v>4883.9870267266315</v>
      </c>
      <c r="AI102" s="6">
        <f t="shared" si="82"/>
        <v>4.3363278401935048</v>
      </c>
      <c r="AJ102" s="6">
        <f t="shared" si="83"/>
        <v>2.2707685433369224E-2</v>
      </c>
      <c r="AK102" s="6">
        <f t="shared" si="84"/>
        <v>-7.5753287189059028E-3</v>
      </c>
      <c r="AL102" s="1">
        <f t="shared" si="56"/>
        <v>1.1849106327499966E-2</v>
      </c>
      <c r="AM102" s="8">
        <f t="shared" si="59"/>
        <v>6499420.9981818181</v>
      </c>
      <c r="AN102" s="1">
        <f t="shared" si="57"/>
        <v>64.994209981818187</v>
      </c>
    </row>
    <row r="103" spans="8:40" x14ac:dyDescent="0.2">
      <c r="H103" s="8"/>
      <c r="I103" s="8"/>
      <c r="J103" s="11"/>
      <c r="K103" s="10"/>
      <c r="L103" s="1">
        <f t="shared" si="60"/>
        <v>9.8000000000000073E-2</v>
      </c>
      <c r="M103" s="1">
        <f t="shared" si="61"/>
        <v>4.3074298354571335E-2</v>
      </c>
      <c r="N103" s="1">
        <f t="shared" si="62"/>
        <v>6.8568543906324803E-2</v>
      </c>
      <c r="O103" s="1">
        <f t="shared" si="63"/>
        <v>0.41236897285076241</v>
      </c>
      <c r="P103" s="1">
        <f t="shared" si="64"/>
        <v>0.17861330443029391</v>
      </c>
      <c r="Q103" s="1">
        <f t="shared" si="65"/>
        <v>8.8719021617491289E-3</v>
      </c>
      <c r="R103" s="1">
        <f t="shared" si="66"/>
        <v>8.5427130529793349E-3</v>
      </c>
      <c r="S103" s="1">
        <f t="shared" si="67"/>
        <v>2.6057242037328711E-2</v>
      </c>
      <c r="T103" s="1">
        <f t="shared" si="68"/>
        <v>523.87316376510296</v>
      </c>
      <c r="U103" s="6">
        <f t="shared" si="69"/>
        <v>3.7526346844052996</v>
      </c>
      <c r="V103" s="6">
        <f t="shared" si="70"/>
        <v>5.9736944291916565</v>
      </c>
      <c r="W103" s="6">
        <f t="shared" si="71"/>
        <v>35.925602259476634</v>
      </c>
      <c r="X103" s="6">
        <f t="shared" si="72"/>
        <v>15.560798594650354</v>
      </c>
      <c r="Y103" s="6">
        <f t="shared" si="73"/>
        <v>0.77292048949409908</v>
      </c>
      <c r="Z103" s="6">
        <f t="shared" si="74"/>
        <v>0.7442415204919981</v>
      </c>
      <c r="AA103" s="6">
        <f t="shared" si="75"/>
        <v>2.2701080222899583</v>
      </c>
      <c r="AB103" s="6">
        <f t="shared" si="58"/>
        <v>3453.38</v>
      </c>
      <c r="AC103" s="6">
        <f t="shared" si="76"/>
        <v>25.873228362829273</v>
      </c>
      <c r="AD103" s="6">
        <f t="shared" si="77"/>
        <v>157.40988933862329</v>
      </c>
      <c r="AE103" s="6">
        <f t="shared" si="78"/>
        <v>344.77072181440599</v>
      </c>
      <c r="AF103" s="6">
        <f t="shared" si="79"/>
        <v>1.8220558018837902E-5</v>
      </c>
      <c r="AG103" s="6">
        <f t="shared" si="80"/>
        <v>1.180144826557193E-2</v>
      </c>
      <c r="AH103" s="6">
        <f t="shared" si="81"/>
        <v>4880.0169479774886</v>
      </c>
      <c r="AI103" s="6">
        <f t="shared" si="82"/>
        <v>4.3454430643231916</v>
      </c>
      <c r="AJ103" s="6">
        <f t="shared" si="83"/>
        <v>2.2642291053722941E-2</v>
      </c>
      <c r="AK103" s="6">
        <f t="shared" si="84"/>
        <v>-7.7344462812584669E-3</v>
      </c>
      <c r="AL103" s="1">
        <f t="shared" si="56"/>
        <v>1.189108445375537E-2</v>
      </c>
      <c r="AM103" s="8">
        <f t="shared" si="59"/>
        <v>6499409.0599999996</v>
      </c>
      <c r="AN103" s="1">
        <f t="shared" si="57"/>
        <v>64.994090600000007</v>
      </c>
    </row>
    <row r="104" spans="8:40" x14ac:dyDescent="0.2">
      <c r="H104" s="8"/>
      <c r="I104" s="8"/>
      <c r="J104" s="11"/>
      <c r="K104" s="10"/>
      <c r="L104" s="1">
        <f t="shared" si="60"/>
        <v>9.9000000000000074E-2</v>
      </c>
      <c r="M104" s="1">
        <f t="shared" si="61"/>
        <v>4.3063877514215046E-2</v>
      </c>
      <c r="N104" s="1">
        <f t="shared" si="62"/>
        <v>6.8548458141322252E-2</v>
      </c>
      <c r="O104" s="1">
        <f t="shared" si="63"/>
        <v>0.41228787387504218</v>
      </c>
      <c r="P104" s="1">
        <f t="shared" si="64"/>
        <v>0.17861330443029391</v>
      </c>
      <c r="Q104" s="1">
        <f t="shared" si="65"/>
        <v>8.9024087671079749E-3</v>
      </c>
      <c r="R104" s="1">
        <f t="shared" si="66"/>
        <v>8.5627988179818888E-3</v>
      </c>
      <c r="S104" s="1">
        <f t="shared" si="67"/>
        <v>2.6057242037328711E-2</v>
      </c>
      <c r="T104" s="1">
        <f t="shared" si="68"/>
        <v>523.9237024482926</v>
      </c>
      <c r="U104" s="6">
        <f t="shared" si="69"/>
        <v>3.7520336485916115</v>
      </c>
      <c r="V104" s="6">
        <f t="shared" si="70"/>
        <v>5.972432961254273</v>
      </c>
      <c r="W104" s="6">
        <f t="shared" si="71"/>
        <v>35.921474446299626</v>
      </c>
      <c r="X104" s="6">
        <f t="shared" si="72"/>
        <v>15.562071206601969</v>
      </c>
      <c r="Y104" s="6">
        <f t="shared" si="73"/>
        <v>0.77564165550768871</v>
      </c>
      <c r="Z104" s="6">
        <f t="shared" si="74"/>
        <v>0.74605240274945872</v>
      </c>
      <c r="AA104" s="6">
        <f t="shared" si="75"/>
        <v>2.2702936789953676</v>
      </c>
      <c r="AB104" s="6">
        <f t="shared" si="58"/>
        <v>3453.38</v>
      </c>
      <c r="AC104" s="6">
        <f t="shared" si="76"/>
        <v>25.863376001855332</v>
      </c>
      <c r="AD104" s="6">
        <f t="shared" si="77"/>
        <v>156.97778044276964</v>
      </c>
      <c r="AE104" s="6">
        <f t="shared" si="78"/>
        <v>344.84775115765154</v>
      </c>
      <c r="AF104" s="6">
        <f t="shared" si="79"/>
        <v>1.8196888087807324E-5</v>
      </c>
      <c r="AG104" s="6">
        <f t="shared" si="80"/>
        <v>1.1811825243394579E-2</v>
      </c>
      <c r="AH104" s="6">
        <f t="shared" si="81"/>
        <v>4876.0524947886024</v>
      </c>
      <c r="AI104" s="6">
        <f t="shared" si="82"/>
        <v>4.3545719184728942</v>
      </c>
      <c r="AJ104" s="6">
        <f t="shared" si="83"/>
        <v>2.2578599191924436E-2</v>
      </c>
      <c r="AK104" s="6">
        <f t="shared" si="84"/>
        <v>-7.8902635200587701E-3</v>
      </c>
      <c r="AL104" s="1">
        <f t="shared" si="56"/>
        <v>1.1932948546272134E-2</v>
      </c>
      <c r="AM104" s="8">
        <f t="shared" si="59"/>
        <v>6499397</v>
      </c>
      <c r="AN104" s="1">
        <f t="shared" si="57"/>
        <v>64.993970000000004</v>
      </c>
    </row>
    <row r="105" spans="8:40" x14ac:dyDescent="0.2">
      <c r="H105" s="8"/>
      <c r="I105" s="8"/>
      <c r="J105" s="11"/>
      <c r="K105" s="10"/>
      <c r="L105" s="1">
        <f t="shared" si="60"/>
        <v>0.10000000000000007</v>
      </c>
      <c r="M105" s="1">
        <f t="shared" si="61"/>
        <v>4.3053246736843062E-2</v>
      </c>
      <c r="N105" s="1">
        <f t="shared" si="62"/>
        <v>6.852866812719971E-2</v>
      </c>
      <c r="O105" s="1">
        <f t="shared" si="63"/>
        <v>0.4122072422779306</v>
      </c>
      <c r="P105" s="1">
        <f t="shared" si="64"/>
        <v>0.17861330443029391</v>
      </c>
      <c r="Q105" s="1">
        <f t="shared" si="65"/>
        <v>8.9328295586024974E-3</v>
      </c>
      <c r="R105" s="1">
        <f t="shared" si="66"/>
        <v>8.5825888321044291E-3</v>
      </c>
      <c r="S105" s="1">
        <f t="shared" si="67"/>
        <v>2.6057242037328711E-2</v>
      </c>
      <c r="T105" s="1">
        <f t="shared" si="68"/>
        <v>523.97421850942442</v>
      </c>
      <c r="U105" s="6">
        <f t="shared" si="69"/>
        <v>3.7514133586530822</v>
      </c>
      <c r="V105" s="6">
        <f t="shared" si="70"/>
        <v>5.9711956832069424</v>
      </c>
      <c r="W105" s="6">
        <f t="shared" si="71"/>
        <v>35.91737841902804</v>
      </c>
      <c r="X105" s="6">
        <f t="shared" si="72"/>
        <v>15.563340446042904</v>
      </c>
      <c r="Y105" s="6">
        <f t="shared" si="73"/>
        <v>0.77835561024101629</v>
      </c>
      <c r="Z105" s="6">
        <f t="shared" si="74"/>
        <v>0.74783763913049284</v>
      </c>
      <c r="AA105" s="6">
        <f t="shared" si="75"/>
        <v>2.2704788436975227</v>
      </c>
      <c r="AB105" s="6">
        <f t="shared" si="58"/>
        <v>3453.38</v>
      </c>
      <c r="AC105" s="6">
        <f t="shared" si="76"/>
        <v>25.853533698391733</v>
      </c>
      <c r="AD105" s="6">
        <f t="shared" si="77"/>
        <v>156.54713331891028</v>
      </c>
      <c r="AE105" s="6">
        <f t="shared" si="78"/>
        <v>344.91794150482855</v>
      </c>
      <c r="AF105" s="6">
        <f t="shared" si="79"/>
        <v>1.8173264034438394E-5</v>
      </c>
      <c r="AG105" s="6">
        <f t="shared" si="80"/>
        <v>1.182220469153941E-2</v>
      </c>
      <c r="AH105" s="6">
        <f t="shared" si="81"/>
        <v>4872.0937979835826</v>
      </c>
      <c r="AI105" s="6">
        <f t="shared" si="82"/>
        <v>4.3637140859151602</v>
      </c>
      <c r="AJ105" s="6">
        <f t="shared" si="83"/>
        <v>2.2516553874942419E-2</v>
      </c>
      <c r="AK105" s="6">
        <f t="shared" si="84"/>
        <v>-8.0428548718279522E-3</v>
      </c>
      <c r="AL105" s="1">
        <f t="shared" si="56"/>
        <v>1.1974701696015635E-2</v>
      </c>
      <c r="AM105" s="8">
        <f t="shared" si="59"/>
        <v>6499384.8181818184</v>
      </c>
      <c r="AN105" s="1">
        <f t="shared" si="57"/>
        <v>64.993848181818194</v>
      </c>
    </row>
    <row r="106" spans="8:40" x14ac:dyDescent="0.2">
      <c r="H106" s="8"/>
      <c r="I106" s="8"/>
      <c r="J106" s="11"/>
      <c r="K106" s="10"/>
      <c r="L106" s="1">
        <f t="shared" si="60"/>
        <v>0.10100000000000008</v>
      </c>
      <c r="M106" s="1">
        <f t="shared" si="61"/>
        <v>4.3042410368785117E-2</v>
      </c>
      <c r="N106" s="1">
        <f t="shared" si="62"/>
        <v>6.8509167299190613E-2</v>
      </c>
      <c r="O106" s="1">
        <f t="shared" si="63"/>
        <v>0.4121270670577874</v>
      </c>
      <c r="P106" s="1">
        <f t="shared" si="64"/>
        <v>0.17861330443029391</v>
      </c>
      <c r="Q106" s="1">
        <f t="shared" si="65"/>
        <v>8.9631667546695507E-3</v>
      </c>
      <c r="R106" s="1">
        <f t="shared" si="66"/>
        <v>8.6020896601135335E-3</v>
      </c>
      <c r="S106" s="1">
        <f t="shared" si="67"/>
        <v>2.6057242037328711E-2</v>
      </c>
      <c r="T106" s="1">
        <f t="shared" si="68"/>
        <v>524.02471017024891</v>
      </c>
      <c r="U106" s="6">
        <f t="shared" si="69"/>
        <v>3.7507742113619749</v>
      </c>
      <c r="V106" s="6">
        <f t="shared" si="70"/>
        <v>5.9699820652711306</v>
      </c>
      <c r="W106" s="6">
        <f t="shared" si="71"/>
        <v>35.91331344319012</v>
      </c>
      <c r="X106" s="6">
        <f t="shared" si="72"/>
        <v>15.564606403853707</v>
      </c>
      <c r="Y106" s="6">
        <f t="shared" si="73"/>
        <v>0.78106254801966979</v>
      </c>
      <c r="Z106" s="6">
        <f t="shared" si="74"/>
        <v>0.74959779864874732</v>
      </c>
      <c r="AA106" s="6">
        <f t="shared" si="75"/>
        <v>2.2706635296546542</v>
      </c>
      <c r="AB106" s="6">
        <f t="shared" si="58"/>
        <v>3453.38</v>
      </c>
      <c r="AC106" s="6">
        <f t="shared" si="76"/>
        <v>25.843701786881677</v>
      </c>
      <c r="AD106" s="6">
        <f t="shared" si="77"/>
        <v>156.11795740054268</v>
      </c>
      <c r="AE106" s="6">
        <f t="shared" si="78"/>
        <v>344.98148492763232</v>
      </c>
      <c r="AF106" s="6">
        <f t="shared" si="79"/>
        <v>1.8149686582188515E-5</v>
      </c>
      <c r="AG106" s="6">
        <f t="shared" si="80"/>
        <v>1.1832586238010399E-2</v>
      </c>
      <c r="AH106" s="6">
        <f t="shared" si="81"/>
        <v>4868.1409866680988</v>
      </c>
      <c r="AI106" s="6">
        <f t="shared" si="82"/>
        <v>4.3728692501495923</v>
      </c>
      <c r="AJ106" s="6">
        <f t="shared" si="83"/>
        <v>2.2456101165840885E-2</v>
      </c>
      <c r="AK106" s="6">
        <f t="shared" si="84"/>
        <v>-8.1922925271684256E-3</v>
      </c>
      <c r="AL106" s="1">
        <f t="shared" si="56"/>
        <v>1.2016346892610304E-2</v>
      </c>
      <c r="AM106" s="8">
        <f t="shared" si="59"/>
        <v>6499372.5145454546</v>
      </c>
      <c r="AN106" s="1">
        <f t="shared" si="57"/>
        <v>64.993725145454547</v>
      </c>
    </row>
    <row r="107" spans="8:40" x14ac:dyDescent="0.2">
      <c r="H107" s="8"/>
      <c r="I107" s="8"/>
      <c r="J107" s="11"/>
      <c r="K107" s="10"/>
      <c r="L107" s="1">
        <f t="shared" si="60"/>
        <v>0.10200000000000008</v>
      </c>
      <c r="M107" s="1">
        <f t="shared" si="61"/>
        <v>4.3031372659106462E-2</v>
      </c>
      <c r="N107" s="1">
        <f t="shared" si="62"/>
        <v>6.8489949262463601E-2</v>
      </c>
      <c r="O107" s="1">
        <f t="shared" si="63"/>
        <v>0.41204733752824907</v>
      </c>
      <c r="P107" s="1">
        <f t="shared" si="64"/>
        <v>0.17861330443029391</v>
      </c>
      <c r="Q107" s="1">
        <f t="shared" si="65"/>
        <v>8.9934225010752118E-3</v>
      </c>
      <c r="R107" s="1">
        <f t="shared" si="66"/>
        <v>8.6213076968405435E-3</v>
      </c>
      <c r="S107" s="1">
        <f t="shared" si="67"/>
        <v>2.6057242037328711E-2</v>
      </c>
      <c r="T107" s="1">
        <f t="shared" si="68"/>
        <v>524.0751756678012</v>
      </c>
      <c r="U107" s="6">
        <f t="shared" si="69"/>
        <v>3.7501165944230075</v>
      </c>
      <c r="V107" s="6">
        <f t="shared" si="70"/>
        <v>5.968791591081164</v>
      </c>
      <c r="W107" s="6">
        <f t="shared" si="71"/>
        <v>35.909278804414306</v>
      </c>
      <c r="X107" s="6">
        <f t="shared" si="72"/>
        <v>15.565869167945859</v>
      </c>
      <c r="Y107" s="6">
        <f t="shared" si="73"/>
        <v>0.78376265682061885</v>
      </c>
      <c r="Z107" s="6">
        <f t="shared" si="74"/>
        <v>0.75133343562319599</v>
      </c>
      <c r="AA107" s="6">
        <f t="shared" si="75"/>
        <v>2.2708477496918467</v>
      </c>
      <c r="AB107" s="6">
        <f t="shared" si="58"/>
        <v>3453.38</v>
      </c>
      <c r="AC107" s="6">
        <f t="shared" si="76"/>
        <v>25.833880598019984</v>
      </c>
      <c r="AD107" s="6">
        <f t="shared" si="77"/>
        <v>155.69026183925294</v>
      </c>
      <c r="AE107" s="6">
        <f t="shared" si="78"/>
        <v>345.03856848623957</v>
      </c>
      <c r="AF107" s="6">
        <f t="shared" si="79"/>
        <v>1.8126156442740024E-5</v>
      </c>
      <c r="AG107" s="6">
        <f t="shared" si="80"/>
        <v>1.1842969512951553E-2</v>
      </c>
      <c r="AH107" s="6">
        <f t="shared" si="81"/>
        <v>4864.1941882159745</v>
      </c>
      <c r="AI107" s="6">
        <f t="shared" si="82"/>
        <v>4.3820370949724285</v>
      </c>
      <c r="AJ107" s="6">
        <f t="shared" si="83"/>
        <v>2.2397189071009092E-2</v>
      </c>
      <c r="AK107" s="6">
        <f t="shared" si="84"/>
        <v>-8.3386465213220826E-3</v>
      </c>
      <c r="AL107" s="1">
        <f t="shared" si="56"/>
        <v>1.2057887028009522E-2</v>
      </c>
      <c r="AM107" s="8">
        <f t="shared" si="59"/>
        <v>6499360.0890909089</v>
      </c>
      <c r="AN107" s="1">
        <f t="shared" si="57"/>
        <v>64.993600890909093</v>
      </c>
    </row>
    <row r="108" spans="8:40" x14ac:dyDescent="0.2">
      <c r="H108" s="8"/>
      <c r="I108" s="8"/>
      <c r="J108" s="11"/>
      <c r="K108" s="10"/>
      <c r="L108" s="1">
        <f t="shared" si="60"/>
        <v>0.10300000000000008</v>
      </c>
      <c r="M108" s="1">
        <f t="shared" si="61"/>
        <v>4.3020137762511887E-2</v>
      </c>
      <c r="N108" s="1">
        <f t="shared" si="62"/>
        <v>6.8471007786600299E-2</v>
      </c>
      <c r="O108" s="1">
        <f t="shared" si="63"/>
        <v>0.41196804330747</v>
      </c>
      <c r="P108" s="1">
        <f t="shared" si="64"/>
        <v>0.17861330443029391</v>
      </c>
      <c r="Q108" s="1">
        <f t="shared" si="65"/>
        <v>9.0235988735330851E-3</v>
      </c>
      <c r="R108" s="1">
        <f t="shared" si="66"/>
        <v>8.64024917270384E-3</v>
      </c>
      <c r="S108" s="1">
        <f t="shared" si="67"/>
        <v>2.6057242037328711E-2</v>
      </c>
      <c r="T108" s="1">
        <f t="shared" si="68"/>
        <v>524.12561325465072</v>
      </c>
      <c r="U108" s="6">
        <f t="shared" si="69"/>
        <v>3.7494408867477791</v>
      </c>
      <c r="V108" s="6">
        <f t="shared" si="70"/>
        <v>5.9676237572539721</v>
      </c>
      <c r="W108" s="6">
        <f t="shared" si="71"/>
        <v>35.90527380775913</v>
      </c>
      <c r="X108" s="6">
        <f t="shared" si="72"/>
        <v>15.567128823368261</v>
      </c>
      <c r="Y108" s="6">
        <f t="shared" si="73"/>
        <v>0.78645611849990182</v>
      </c>
      <c r="Z108" s="6">
        <f t="shared" si="74"/>
        <v>0.75304509015437615</v>
      </c>
      <c r="AA108" s="6">
        <f t="shared" si="75"/>
        <v>2.2710315162165742</v>
      </c>
      <c r="AB108" s="6">
        <f t="shared" si="58"/>
        <v>3453.38</v>
      </c>
      <c r="AC108" s="6">
        <f t="shared" si="76"/>
        <v>25.824070458715465</v>
      </c>
      <c r="AD108" s="6">
        <f t="shared" si="77"/>
        <v>155.264055505991</v>
      </c>
      <c r="AE108" s="6">
        <f t="shared" si="78"/>
        <v>345.08937438237916</v>
      </c>
      <c r="AF108" s="6">
        <f t="shared" si="79"/>
        <v>1.8102674315963128E-5</v>
      </c>
      <c r="AG108" s="6">
        <f t="shared" si="80"/>
        <v>1.1853354148709134E-2</v>
      </c>
      <c r="AH108" s="6">
        <f t="shared" si="81"/>
        <v>4860.2535282579256</v>
      </c>
      <c r="AI108" s="6">
        <f t="shared" si="82"/>
        <v>4.3912173045411489</v>
      </c>
      <c r="AJ108" s="6">
        <f t="shared" si="83"/>
        <v>2.2339767452517794E-2</v>
      </c>
      <c r="AK108" s="6">
        <f t="shared" si="84"/>
        <v>-8.4819848202335978E-3</v>
      </c>
      <c r="AL108" s="1">
        <f t="shared" si="56"/>
        <v>1.2099324899998489E-2</v>
      </c>
      <c r="AM108" s="8">
        <f t="shared" si="59"/>
        <v>6499347.541818182</v>
      </c>
      <c r="AN108" s="1">
        <f t="shared" si="57"/>
        <v>64.993475418181831</v>
      </c>
    </row>
    <row r="109" spans="8:40" x14ac:dyDescent="0.2">
      <c r="H109" s="8"/>
      <c r="I109" s="8"/>
      <c r="J109" s="11"/>
      <c r="K109" s="10"/>
      <c r="L109" s="1">
        <f t="shared" si="60"/>
        <v>0.10400000000000008</v>
      </c>
      <c r="M109" s="1">
        <f t="shared" si="61"/>
        <v>4.3008709742133708E-2</v>
      </c>
      <c r="N109" s="1">
        <f t="shared" si="62"/>
        <v>6.8452336800307059E-2</v>
      </c>
      <c r="O109" s="1">
        <f t="shared" si="63"/>
        <v>0.41188917430783389</v>
      </c>
      <c r="P109" s="1">
        <f t="shared" si="64"/>
        <v>0.17861330443029391</v>
      </c>
      <c r="Q109" s="1">
        <f t="shared" si="65"/>
        <v>9.0536978802045094E-3</v>
      </c>
      <c r="R109" s="1">
        <f t="shared" si="66"/>
        <v>8.6589201589970868E-3</v>
      </c>
      <c r="S109" s="1">
        <f t="shared" si="67"/>
        <v>2.6057242037328711E-2</v>
      </c>
      <c r="T109" s="1">
        <f t="shared" si="68"/>
        <v>524.17602119911976</v>
      </c>
      <c r="U109" s="6">
        <f t="shared" si="69"/>
        <v>3.7487474587181282</v>
      </c>
      <c r="V109" s="6">
        <f t="shared" si="70"/>
        <v>5.9664780729768943</v>
      </c>
      <c r="W109" s="6">
        <f t="shared" si="71"/>
        <v>35.901297777072017</v>
      </c>
      <c r="X109" s="6">
        <f t="shared" si="72"/>
        <v>15.568385452408908</v>
      </c>
      <c r="Y109" s="6">
        <f t="shared" si="73"/>
        <v>0.78914310901005325</v>
      </c>
      <c r="Z109" s="6">
        <f t="shared" si="74"/>
        <v>0.75473328858047062</v>
      </c>
      <c r="AA109" s="6">
        <f t="shared" si="75"/>
        <v>2.2712148412335305</v>
      </c>
      <c r="AB109" s="6">
        <f t="shared" si="58"/>
        <v>3453.38</v>
      </c>
      <c r="AC109" s="6">
        <f t="shared" si="76"/>
        <v>25.814271692059634</v>
      </c>
      <c r="AD109" s="6">
        <f t="shared" si="77"/>
        <v>154.83934699262477</v>
      </c>
      <c r="AE109" s="6">
        <f t="shared" si="78"/>
        <v>345.13408010638068</v>
      </c>
      <c r="AF109" s="6">
        <f t="shared" si="79"/>
        <v>1.8079240889893659E-5</v>
      </c>
      <c r="AG109" s="6">
        <f t="shared" si="80"/>
        <v>1.1863739779887876E-2</v>
      </c>
      <c r="AH109" s="6">
        <f t="shared" si="81"/>
        <v>4856.3191306729732</v>
      </c>
      <c r="AI109" s="6">
        <f t="shared" si="82"/>
        <v>4.4004095634339873</v>
      </c>
      <c r="AJ109" s="6">
        <f t="shared" si="83"/>
        <v>2.2283787945275614E-2</v>
      </c>
      <c r="AK109" s="6">
        <f t="shared" si="84"/>
        <v>-8.6223734023767821E-3</v>
      </c>
      <c r="AL109" s="1">
        <f t="shared" si="56"/>
        <v>1.214066321553928E-2</v>
      </c>
      <c r="AM109" s="8">
        <f t="shared" si="59"/>
        <v>6499334.872727273</v>
      </c>
      <c r="AN109" s="1">
        <f t="shared" si="57"/>
        <v>64.993348727272732</v>
      </c>
    </row>
    <row r="110" spans="8:40" x14ac:dyDescent="0.2">
      <c r="H110" s="8"/>
      <c r="I110" s="8"/>
      <c r="J110" s="11"/>
      <c r="K110" s="10"/>
      <c r="L110" s="1">
        <f t="shared" si="60"/>
        <v>0.10500000000000008</v>
      </c>
      <c r="M110" s="1">
        <f t="shared" si="61"/>
        <v>4.2997092572209565E-2</v>
      </c>
      <c r="N110" s="1">
        <f t="shared" si="62"/>
        <v>6.8433930386348554E-2</v>
      </c>
      <c r="O110" s="1">
        <f t="shared" si="63"/>
        <v>0.41181072072611008</v>
      </c>
      <c r="P110" s="1">
        <f t="shared" si="64"/>
        <v>0.17861330443029391</v>
      </c>
      <c r="Q110" s="1">
        <f t="shared" si="65"/>
        <v>9.0837214640871553E-3</v>
      </c>
      <c r="R110" s="1">
        <f t="shared" si="66"/>
        <v>8.6773265729555935E-3</v>
      </c>
      <c r="S110" s="1">
        <f t="shared" si="67"/>
        <v>2.6057242037328711E-2</v>
      </c>
      <c r="T110" s="1">
        <f t="shared" si="68"/>
        <v>524.22639778547477</v>
      </c>
      <c r="U110" s="6">
        <f t="shared" si="69"/>
        <v>3.748036672438988</v>
      </c>
      <c r="V110" s="6">
        <f t="shared" si="70"/>
        <v>5.9653540596126478</v>
      </c>
      <c r="W110" s="6">
        <f t="shared" si="71"/>
        <v>35.897350054375394</v>
      </c>
      <c r="X110" s="6">
        <f t="shared" si="72"/>
        <v>15.569639134692046</v>
      </c>
      <c r="Y110" s="6">
        <f t="shared" si="73"/>
        <v>0.79182379860783791</v>
      </c>
      <c r="Z110" s="6">
        <f t="shared" si="74"/>
        <v>0.75639854391428152</v>
      </c>
      <c r="AA110" s="6">
        <f t="shared" si="75"/>
        <v>2.2713977363588054</v>
      </c>
      <c r="AB110" s="6">
        <f t="shared" si="58"/>
        <v>3453.38</v>
      </c>
      <c r="AC110" s="6">
        <f t="shared" si="76"/>
        <v>25.804484617300599</v>
      </c>
      <c r="AD110" s="6">
        <f t="shared" si="77"/>
        <v>154.41614461372978</v>
      </c>
      <c r="AE110" s="6">
        <f t="shared" si="78"/>
        <v>345.17285857848481</v>
      </c>
      <c r="AF110" s="6">
        <f t="shared" si="79"/>
        <v>1.8055856840725246E-5</v>
      </c>
      <c r="AG110" s="6">
        <f t="shared" si="80"/>
        <v>1.187412604340177E-2</v>
      </c>
      <c r="AH110" s="6">
        <f t="shared" si="81"/>
        <v>4852.3911175819021</v>
      </c>
      <c r="AI110" s="6">
        <f t="shared" si="82"/>
        <v>4.4096135567054615</v>
      </c>
      <c r="AJ110" s="6">
        <f t="shared" si="83"/>
        <v>2.222920387868315E-2</v>
      </c>
      <c r="AK110" s="6">
        <f t="shared" si="84"/>
        <v>-8.7598763365874278E-3</v>
      </c>
      <c r="AL110" s="1">
        <f t="shared" si="56"/>
        <v>1.2181904593966737E-2</v>
      </c>
      <c r="AM110" s="8">
        <f t="shared" si="59"/>
        <v>6499322.081818182</v>
      </c>
      <c r="AN110" s="1">
        <f t="shared" si="57"/>
        <v>64.993220818181825</v>
      </c>
    </row>
    <row r="111" spans="8:40" x14ac:dyDescent="0.2">
      <c r="H111" s="8"/>
      <c r="I111" s="8"/>
      <c r="J111" s="11"/>
      <c r="K111" s="10"/>
      <c r="L111" s="1">
        <f t="shared" si="60"/>
        <v>0.10600000000000008</v>
      </c>
      <c r="M111" s="1">
        <f t="shared" si="61"/>
        <v>4.298529014065533E-2</v>
      </c>
      <c r="N111" s="1">
        <f t="shared" si="62"/>
        <v>6.8415782776691886E-2</v>
      </c>
      <c r="O111" s="1">
        <f t="shared" si="63"/>
        <v>0.4117326730340316</v>
      </c>
      <c r="P111" s="1">
        <f t="shared" si="64"/>
        <v>0.17861330443029391</v>
      </c>
      <c r="Q111" s="1">
        <f t="shared" si="65"/>
        <v>9.1136715052980606E-3</v>
      </c>
      <c r="R111" s="1">
        <f t="shared" si="66"/>
        <v>8.6954741826122672E-3</v>
      </c>
      <c r="S111" s="1">
        <f t="shared" si="67"/>
        <v>2.6057242037328711E-2</v>
      </c>
      <c r="T111" s="1">
        <f t="shared" si="68"/>
        <v>524.27674131409105</v>
      </c>
      <c r="U111" s="6">
        <f t="shared" si="69"/>
        <v>3.747308881981235</v>
      </c>
      <c r="V111" s="6">
        <f t="shared" si="70"/>
        <v>5.9642512503205767</v>
      </c>
      <c r="W111" s="6">
        <f t="shared" si="71"/>
        <v>35.893429999278823</v>
      </c>
      <c r="X111" s="6">
        <f t="shared" si="72"/>
        <v>15.570889947271031</v>
      </c>
      <c r="Y111" s="6">
        <f t="shared" si="73"/>
        <v>0.79449835205281361</v>
      </c>
      <c r="Z111" s="6">
        <f t="shared" si="74"/>
        <v>0.75804135626208202</v>
      </c>
      <c r="AA111" s="6">
        <f t="shared" si="75"/>
        <v>2.2715802128334324</v>
      </c>
      <c r="AB111" s="6">
        <f t="shared" si="58"/>
        <v>3453.38</v>
      </c>
      <c r="AC111" s="6">
        <f t="shared" si="76"/>
        <v>25.79470954982261</v>
      </c>
      <c r="AD111" s="6">
        <f t="shared" si="77"/>
        <v>153.99445640861993</v>
      </c>
      <c r="AE111" s="6">
        <f t="shared" si="78"/>
        <v>345.20587828472594</v>
      </c>
      <c r="AF111" s="6">
        <f t="shared" si="79"/>
        <v>1.803252283281343E-5</v>
      </c>
      <c r="AG111" s="6">
        <f t="shared" si="80"/>
        <v>1.188451257851969E-2</v>
      </c>
      <c r="AH111" s="6">
        <f t="shared" si="81"/>
        <v>4848.4696093430612</v>
      </c>
      <c r="AI111" s="6">
        <f t="shared" si="82"/>
        <v>4.418828969937592</v>
      </c>
      <c r="AJ111" s="6">
        <f t="shared" si="83"/>
        <v>2.2175970202499781E-2</v>
      </c>
      <c r="AK111" s="6">
        <f t="shared" si="84"/>
        <v>-8.8945558561271659E-3</v>
      </c>
      <c r="AL111" s="1">
        <f t="shared" si="56"/>
        <v>1.2223051570043286E-2</v>
      </c>
      <c r="AM111" s="8">
        <f t="shared" si="59"/>
        <v>6499309.169090909</v>
      </c>
      <c r="AN111" s="1">
        <f t="shared" si="57"/>
        <v>64.993091690909097</v>
      </c>
    </row>
    <row r="112" spans="8:40" x14ac:dyDescent="0.2">
      <c r="H112" s="8"/>
      <c r="I112" s="8"/>
      <c r="J112" s="11"/>
      <c r="K112" s="10"/>
      <c r="L112" s="1">
        <f t="shared" si="60"/>
        <v>0.10700000000000008</v>
      </c>
      <c r="M112" s="1">
        <f t="shared" si="61"/>
        <v>4.2973306251538224E-2</v>
      </c>
      <c r="N112" s="1">
        <f t="shared" si="62"/>
        <v>6.8397888347850266E-2</v>
      </c>
      <c r="O112" s="1">
        <f t="shared" si="63"/>
        <v>0.41165502196927251</v>
      </c>
      <c r="P112" s="1">
        <f t="shared" si="64"/>
        <v>0.17861330443029391</v>
      </c>
      <c r="Q112" s="1">
        <f t="shared" si="65"/>
        <v>9.1435498232567882E-3</v>
      </c>
      <c r="R112" s="1">
        <f t="shared" si="66"/>
        <v>8.7133686114538884E-3</v>
      </c>
      <c r="S112" s="1">
        <f t="shared" si="67"/>
        <v>2.6057242037328711E-2</v>
      </c>
      <c r="T112" s="1">
        <f t="shared" si="68"/>
        <v>524.32705010159441</v>
      </c>
      <c r="U112" s="6">
        <f t="shared" si="69"/>
        <v>3.746564433615041</v>
      </c>
      <c r="V112" s="6">
        <f t="shared" si="70"/>
        <v>5.9631691896933283</v>
      </c>
      <c r="W112" s="6">
        <f t="shared" si="71"/>
        <v>35.889536988415657</v>
      </c>
      <c r="X112" s="6">
        <f t="shared" si="72"/>
        <v>15.572137964717145</v>
      </c>
      <c r="Y112" s="6">
        <f t="shared" si="73"/>
        <v>0.79716692879721718</v>
      </c>
      <c r="Z112" s="6">
        <f t="shared" si="74"/>
        <v>0.75966221322526895</v>
      </c>
      <c r="AA112" s="6">
        <f t="shared" si="75"/>
        <v>2.271762281536343</v>
      </c>
      <c r="AB112" s="6">
        <f t="shared" si="58"/>
        <v>3453.38</v>
      </c>
      <c r="AC112" s="6">
        <f t="shared" si="76"/>
        <v>25.784946801130062</v>
      </c>
      <c r="AD112" s="6">
        <f t="shared" si="77"/>
        <v>153.5742901435693</v>
      </c>
      <c r="AE112" s="6">
        <f t="shared" si="78"/>
        <v>345.23330340762828</v>
      </c>
      <c r="AF112" s="6">
        <f t="shared" si="79"/>
        <v>1.8009239518691837E-5</v>
      </c>
      <c r="AG112" s="6">
        <f t="shared" si="80"/>
        <v>1.1894899026906339E-2</v>
      </c>
      <c r="AH112" s="6">
        <f t="shared" si="81"/>
        <v>4844.5547245499902</v>
      </c>
      <c r="AI112" s="6">
        <f t="shared" si="82"/>
        <v>4.4280554892874786</v>
      </c>
      <c r="AJ112" s="6">
        <f t="shared" si="83"/>
        <v>2.212404341666413E-2</v>
      </c>
      <c r="AK112" s="6">
        <f t="shared" si="84"/>
        <v>-9.0264724291921755E-3</v>
      </c>
      <c r="AL112" s="1">
        <f t="shared" si="56"/>
        <v>1.2264106596880264E-2</v>
      </c>
      <c r="AM112" s="8">
        <f t="shared" si="59"/>
        <v>6499296.1345454548</v>
      </c>
      <c r="AN112" s="1">
        <f t="shared" si="57"/>
        <v>64.992961345454546</v>
      </c>
    </row>
    <row r="113" spans="8:40" x14ac:dyDescent="0.2">
      <c r="H113" s="8"/>
      <c r="I113" s="8"/>
      <c r="J113" s="11"/>
      <c r="K113" s="10"/>
      <c r="L113" s="1">
        <f t="shared" si="60"/>
        <v>0.10800000000000008</v>
      </c>
      <c r="M113" s="1">
        <f t="shared" si="61"/>
        <v>4.2961144627454928E-2</v>
      </c>
      <c r="N113" s="1">
        <f t="shared" si="62"/>
        <v>6.8380241616416315E-2</v>
      </c>
      <c r="O113" s="1">
        <f t="shared" si="63"/>
        <v>0.41157775852680406</v>
      </c>
      <c r="P113" s="1">
        <f t="shared" si="64"/>
        <v>0.17861330443029391</v>
      </c>
      <c r="Q113" s="1">
        <f t="shared" si="65"/>
        <v>9.1733581787740263E-3</v>
      </c>
      <c r="R113" s="1">
        <f t="shared" si="66"/>
        <v>8.7310153428878344E-3</v>
      </c>
      <c r="S113" s="1">
        <f t="shared" si="67"/>
        <v>2.6057242037328711E-2</v>
      </c>
      <c r="T113" s="1">
        <f t="shared" si="68"/>
        <v>524.37732248098052</v>
      </c>
      <c r="U113" s="6">
        <f t="shared" si="69"/>
        <v>3.7458036660341669</v>
      </c>
      <c r="V113" s="6">
        <f t="shared" si="70"/>
        <v>5.9621074334082138</v>
      </c>
      <c r="W113" s="6">
        <f t="shared" si="71"/>
        <v>35.885670414902989</v>
      </c>
      <c r="X113" s="6">
        <f t="shared" si="72"/>
        <v>15.573383259204542</v>
      </c>
      <c r="Y113" s="6">
        <f t="shared" si="73"/>
        <v>0.79982968316763592</v>
      </c>
      <c r="Z113" s="6">
        <f t="shared" si="74"/>
        <v>0.76126159028568874</v>
      </c>
      <c r="AA113" s="6">
        <f t="shared" si="75"/>
        <v>2.2719439529967609</v>
      </c>
      <c r="AB113" s="6">
        <f t="shared" si="58"/>
        <v>3453.38</v>
      </c>
      <c r="AC113" s="6">
        <f t="shared" si="76"/>
        <v>25.775196678835808</v>
      </c>
      <c r="AD113" s="6">
        <f t="shared" si="77"/>
        <v>153.15565331421308</v>
      </c>
      <c r="AE113" s="6">
        <f t="shared" si="78"/>
        <v>345.25529395197339</v>
      </c>
      <c r="AF113" s="6">
        <f t="shared" si="79"/>
        <v>1.7986007539098693E-5</v>
      </c>
      <c r="AG113" s="6">
        <f t="shared" si="80"/>
        <v>1.1905285032658967E-2</v>
      </c>
      <c r="AH113" s="6">
        <f t="shared" si="81"/>
        <v>4840.6465800307251</v>
      </c>
      <c r="AI113" s="6">
        <f t="shared" si="82"/>
        <v>4.4372928015316102</v>
      </c>
      <c r="AJ113" s="6">
        <f t="shared" si="83"/>
        <v>2.2073381504823308E-2</v>
      </c>
      <c r="AK113" s="6">
        <f t="shared" si="84"/>
        <v>-9.1556848260629861E-3</v>
      </c>
      <c r="AL113" s="1">
        <f t="shared" si="56"/>
        <v>1.230507204873286E-2</v>
      </c>
      <c r="AM113" s="8">
        <f t="shared" si="59"/>
        <v>6499282.9781818185</v>
      </c>
      <c r="AN113" s="1">
        <f t="shared" si="57"/>
        <v>64.992829781818187</v>
      </c>
    </row>
    <row r="114" spans="8:40" x14ac:dyDescent="0.2">
      <c r="H114" s="8"/>
      <c r="I114" s="8"/>
      <c r="J114" s="11"/>
      <c r="K114" s="10"/>
      <c r="L114" s="1">
        <f t="shared" si="60"/>
        <v>0.10900000000000008</v>
      </c>
      <c r="M114" s="1">
        <f t="shared" si="61"/>
        <v>4.2948808911819264E-2</v>
      </c>
      <c r="N114" s="1">
        <f t="shared" si="62"/>
        <v>6.8362837234775375E-2</v>
      </c>
      <c r="O114" s="1">
        <f t="shared" si="63"/>
        <v>0.41150087395060991</v>
      </c>
      <c r="P114" s="1">
        <f t="shared" si="64"/>
        <v>0.17861330443029391</v>
      </c>
      <c r="Q114" s="1">
        <f t="shared" si="65"/>
        <v>9.2030982760506301E-3</v>
      </c>
      <c r="R114" s="1">
        <f t="shared" si="66"/>
        <v>8.7484197245287741E-3</v>
      </c>
      <c r="S114" s="1">
        <f t="shared" si="67"/>
        <v>2.6057242037328711E-2</v>
      </c>
      <c r="T114" s="1">
        <f t="shared" si="68"/>
        <v>524.4275568017141</v>
      </c>
      <c r="U114" s="6">
        <f t="shared" si="69"/>
        <v>3.7450269105716583</v>
      </c>
      <c r="V114" s="6">
        <f t="shared" si="70"/>
        <v>5.9610655478924945</v>
      </c>
      <c r="W114" s="6">
        <f t="shared" si="71"/>
        <v>35.881829687823853</v>
      </c>
      <c r="X114" s="6">
        <f t="shared" si="72"/>
        <v>15.574625900591579</v>
      </c>
      <c r="Y114" s="6">
        <f t="shared" si="73"/>
        <v>0.80248676453889833</v>
      </c>
      <c r="Z114" s="6">
        <f t="shared" si="74"/>
        <v>0.762839951175455</v>
      </c>
      <c r="AA114" s="6">
        <f t="shared" si="75"/>
        <v>2.2721252374060659</v>
      </c>
      <c r="AB114" s="6">
        <f t="shared" si="58"/>
        <v>3453.38</v>
      </c>
      <c r="AC114" s="6">
        <f t="shared" si="76"/>
        <v>25.765459486653658</v>
      </c>
      <c r="AD114" s="6">
        <f t="shared" si="77"/>
        <v>152.73855314812255</v>
      </c>
      <c r="AE114" s="6">
        <f t="shared" si="78"/>
        <v>345.27200586588719</v>
      </c>
      <c r="AF114" s="6">
        <f t="shared" si="79"/>
        <v>1.7962827523013071E-5</v>
      </c>
      <c r="AG114" s="6">
        <f t="shared" si="80"/>
        <v>1.1915670242339879E-2</v>
      </c>
      <c r="AH114" s="6">
        <f t="shared" si="81"/>
        <v>4836.7452908489186</v>
      </c>
      <c r="AI114" s="6">
        <f t="shared" si="82"/>
        <v>4.4465405941066818</v>
      </c>
      <c r="AJ114" s="6">
        <f t="shared" si="83"/>
        <v>2.202394387134329E-2</v>
      </c>
      <c r="AK114" s="6">
        <f t="shared" si="84"/>
        <v>-9.2822501830828932E-3</v>
      </c>
      <c r="AL114" s="1">
        <f t="shared" si="56"/>
        <v>1.2345950223675359E-2</v>
      </c>
      <c r="AM114" s="8">
        <f t="shared" si="59"/>
        <v>6499269.7000000002</v>
      </c>
      <c r="AN114" s="1">
        <f t="shared" si="57"/>
        <v>64.992697000000007</v>
      </c>
    </row>
    <row r="115" spans="8:40" x14ac:dyDescent="0.2">
      <c r="H115" s="8"/>
      <c r="I115" s="8"/>
      <c r="J115" s="11"/>
      <c r="K115" s="10"/>
      <c r="L115" s="1">
        <f t="shared" si="60"/>
        <v>0.11000000000000008</v>
      </c>
      <c r="M115" s="1">
        <f t="shared" si="61"/>
        <v>4.293630267106361E-2</v>
      </c>
      <c r="N115" s="1">
        <f t="shared" si="62"/>
        <v>6.8345669986989863E-2</v>
      </c>
      <c r="O115" s="1">
        <f t="shared" si="63"/>
        <v>0.41142435972574204</v>
      </c>
      <c r="P115" s="1">
        <f t="shared" si="64"/>
        <v>0.17861330443029391</v>
      </c>
      <c r="Q115" s="1">
        <f t="shared" si="65"/>
        <v>9.2327717645917986E-3</v>
      </c>
      <c r="R115" s="1">
        <f t="shared" si="66"/>
        <v>8.7655869723142904E-3</v>
      </c>
      <c r="S115" s="1">
        <f t="shared" si="67"/>
        <v>2.6057242037328711E-2</v>
      </c>
      <c r="T115" s="1">
        <f t="shared" si="68"/>
        <v>524.47775142980993</v>
      </c>
      <c r="U115" s="6">
        <f t="shared" si="69"/>
        <v>3.7442344914073269</v>
      </c>
      <c r="V115" s="6">
        <f t="shared" si="70"/>
        <v>5.9600431100019264</v>
      </c>
      <c r="W115" s="6">
        <f t="shared" si="71"/>
        <v>35.878014231730276</v>
      </c>
      <c r="X115" s="6">
        <f t="shared" si="72"/>
        <v>15.575865956498692</v>
      </c>
      <c r="Y115" s="6">
        <f t="shared" si="73"/>
        <v>0.80513831750059139</v>
      </c>
      <c r="Z115" s="6">
        <f t="shared" si="74"/>
        <v>0.76439774823202933</v>
      </c>
      <c r="AA115" s="6">
        <f t="shared" si="75"/>
        <v>2.2723061446291561</v>
      </c>
      <c r="AB115" s="6">
        <f t="shared" si="58"/>
        <v>3453.38</v>
      </c>
      <c r="AC115" s="6">
        <f t="shared" si="76"/>
        <v>25.75573552439446</v>
      </c>
      <c r="AD115" s="6">
        <f t="shared" si="77"/>
        <v>152.32299660751394</v>
      </c>
      <c r="AE115" s="6">
        <f t="shared" si="78"/>
        <v>345.28359115745002</v>
      </c>
      <c r="AF115" s="6">
        <f t="shared" si="79"/>
        <v>1.7939700087699583E-5</v>
      </c>
      <c r="AG115" s="6">
        <f t="shared" si="80"/>
        <v>1.1926054305005585E-2</v>
      </c>
      <c r="AH115" s="6">
        <f t="shared" si="81"/>
        <v>4832.8509703062509</v>
      </c>
      <c r="AI115" s="6">
        <f t="shared" si="82"/>
        <v>4.455798555147747</v>
      </c>
      <c r="AJ115" s="6">
        <f t="shared" si="83"/>
        <v>2.1975691281591062E-2</v>
      </c>
      <c r="AK115" s="6">
        <f t="shared" si="84"/>
        <v>-9.4062240636362798E-3</v>
      </c>
      <c r="AL115" s="1">
        <f t="shared" si="56"/>
        <v>1.2386743346162944E-2</v>
      </c>
      <c r="AM115" s="8">
        <f t="shared" si="59"/>
        <v>6499256.2999999998</v>
      </c>
      <c r="AN115" s="1">
        <f t="shared" si="57"/>
        <v>64.992563000000004</v>
      </c>
    </row>
    <row r="116" spans="8:40" x14ac:dyDescent="0.2">
      <c r="H116" s="8"/>
      <c r="I116" s="8"/>
      <c r="J116" s="11"/>
      <c r="K116" s="10"/>
      <c r="L116" s="1">
        <f t="shared" si="60"/>
        <v>0.11100000000000008</v>
      </c>
      <c r="M116" s="1">
        <f t="shared" si="61"/>
        <v>4.2923629396758221E-2</v>
      </c>
      <c r="N116" s="1">
        <f t="shared" si="62"/>
        <v>6.832873478484626E-2</v>
      </c>
      <c r="O116" s="1">
        <f t="shared" si="63"/>
        <v>0.41134820757070045</v>
      </c>
      <c r="P116" s="1">
        <f t="shared" si="64"/>
        <v>0.17861330443029391</v>
      </c>
      <c r="Q116" s="1">
        <f t="shared" si="65"/>
        <v>9.2623802410407886E-3</v>
      </c>
      <c r="R116" s="1">
        <f t="shared" si="66"/>
        <v>8.7825221744578935E-3</v>
      </c>
      <c r="S116" s="1">
        <f t="shared" si="67"/>
        <v>2.6057242037328711E-2</v>
      </c>
      <c r="T116" s="1">
        <f t="shared" si="68"/>
        <v>524.52790474789651</v>
      </c>
      <c r="U116" s="6">
        <f t="shared" si="69"/>
        <v>3.7434267257674314</v>
      </c>
      <c r="V116" s="6">
        <f t="shared" si="70"/>
        <v>5.959039706711895</v>
      </c>
      <c r="W116" s="6">
        <f t="shared" si="71"/>
        <v>35.874223486166457</v>
      </c>
      <c r="X116" s="6">
        <f t="shared" si="72"/>
        <v>15.57710349238301</v>
      </c>
      <c r="Y116" s="6">
        <f t="shared" si="73"/>
        <v>0.80778448201658659</v>
      </c>
      <c r="Z116" s="6">
        <f t="shared" si="74"/>
        <v>0.76593542273929349</v>
      </c>
      <c r="AA116" s="6">
        <f t="shared" si="75"/>
        <v>2.2724866842153331</v>
      </c>
      <c r="AB116" s="6">
        <f t="shared" si="58"/>
        <v>3453.38</v>
      </c>
      <c r="AC116" s="6">
        <f t="shared" si="76"/>
        <v>25.746025087965453</v>
      </c>
      <c r="AD116" s="6">
        <f t="shared" si="77"/>
        <v>151.90899039209086</v>
      </c>
      <c r="AE116" s="6">
        <f t="shared" si="78"/>
        <v>345.290198007051</v>
      </c>
      <c r="AF116" s="6">
        <f t="shared" si="79"/>
        <v>1.791662583876148E-5</v>
      </c>
      <c r="AG116" s="6">
        <f t="shared" si="80"/>
        <v>1.1936436872232253E-2</v>
      </c>
      <c r="AH116" s="6">
        <f t="shared" si="81"/>
        <v>4828.9637299462856</v>
      </c>
      <c r="AI116" s="6">
        <f t="shared" si="82"/>
        <v>4.4650663735236185</v>
      </c>
      <c r="AJ116" s="6">
        <f t="shared" si="83"/>
        <v>2.1928585805291168E-2</v>
      </c>
      <c r="AK116" s="6">
        <f t="shared" si="84"/>
        <v>-9.5276605162939038E-3</v>
      </c>
      <c r="AL116" s="1">
        <f t="shared" si="56"/>
        <v>1.2427453569485948E-2</v>
      </c>
      <c r="AM116" s="8">
        <f t="shared" si="59"/>
        <v>6499242.7781818183</v>
      </c>
      <c r="AN116" s="1">
        <f t="shared" si="57"/>
        <v>64.992427781818193</v>
      </c>
    </row>
    <row r="117" spans="8:40" x14ac:dyDescent="0.2">
      <c r="H117" s="8"/>
      <c r="I117" s="8"/>
      <c r="J117" s="11"/>
      <c r="K117" s="10"/>
      <c r="L117" s="1">
        <f t="shared" si="60"/>
        <v>0.11200000000000009</v>
      </c>
      <c r="M117" s="1">
        <f t="shared" si="61"/>
        <v>4.2910792507652167E-2</v>
      </c>
      <c r="N117" s="1">
        <f t="shared" si="62"/>
        <v>6.8312026664056794E-2</v>
      </c>
      <c r="O117" s="1">
        <f t="shared" si="63"/>
        <v>0.41127240943011995</v>
      </c>
      <c r="P117" s="1">
        <f t="shared" si="64"/>
        <v>0.17861330443029391</v>
      </c>
      <c r="Q117" s="1">
        <f t="shared" si="65"/>
        <v>9.2919252509363146E-3</v>
      </c>
      <c r="R117" s="1">
        <f t="shared" si="66"/>
        <v>8.7992302952473646E-3</v>
      </c>
      <c r="S117" s="1">
        <f t="shared" si="67"/>
        <v>2.6057242037328711E-2</v>
      </c>
      <c r="T117" s="1">
        <f t="shared" si="68"/>
        <v>524.57801515526432</v>
      </c>
      <c r="U117" s="6">
        <f t="shared" si="69"/>
        <v>3.7426039241168971</v>
      </c>
      <c r="V117" s="6">
        <f t="shared" si="70"/>
        <v>5.9580549348205363</v>
      </c>
      <c r="W117" s="6">
        <f t="shared" si="71"/>
        <v>35.870456905210766</v>
      </c>
      <c r="X117" s="6">
        <f t="shared" si="72"/>
        <v>15.578338571609834</v>
      </c>
      <c r="Y117" s="6">
        <f t="shared" si="73"/>
        <v>0.81042539357793564</v>
      </c>
      <c r="Z117" s="6">
        <f t="shared" si="74"/>
        <v>0.76745340525529537</v>
      </c>
      <c r="AA117" s="6">
        <f t="shared" si="75"/>
        <v>2.2726668654087288</v>
      </c>
      <c r="AB117" s="6">
        <f t="shared" si="58"/>
        <v>3453.38</v>
      </c>
      <c r="AC117" s="6">
        <f t="shared" si="76"/>
        <v>25.736328469372804</v>
      </c>
      <c r="AD117" s="6">
        <f t="shared" si="77"/>
        <v>151.49654094200034</v>
      </c>
      <c r="AE117" s="6">
        <f t="shared" si="78"/>
        <v>345.29197087568264</v>
      </c>
      <c r="AF117" s="6">
        <f t="shared" si="79"/>
        <v>1.7893605370200691E-5</v>
      </c>
      <c r="AG117" s="6">
        <f t="shared" si="80"/>
        <v>1.1946817598138253E-2</v>
      </c>
      <c r="AH117" s="6">
        <f t="shared" si="81"/>
        <v>4825.0836795595342</v>
      </c>
      <c r="AI117" s="6">
        <f t="shared" si="82"/>
        <v>4.4743437388697256</v>
      </c>
      <c r="AJ117" s="6">
        <f t="shared" si="83"/>
        <v>2.1882590762773123E-2</v>
      </c>
      <c r="AK117" s="6">
        <f t="shared" si="84"/>
        <v>-9.6466121302740265E-3</v>
      </c>
      <c r="AL117" s="1">
        <f t="shared" si="56"/>
        <v>1.2468082978122087E-2</v>
      </c>
      <c r="AM117" s="8">
        <f t="shared" si="59"/>
        <v>6499229.1345454548</v>
      </c>
      <c r="AN117" s="1">
        <f t="shared" si="57"/>
        <v>64.992291345454547</v>
      </c>
    </row>
    <row r="118" spans="8:40" x14ac:dyDescent="0.2">
      <c r="H118" s="8"/>
      <c r="I118" s="8"/>
      <c r="J118" s="11"/>
      <c r="K118" s="10"/>
      <c r="L118" s="1">
        <f t="shared" si="60"/>
        <v>0.11300000000000009</v>
      </c>
      <c r="M118" s="1">
        <f t="shared" si="61"/>
        <v>4.289779535163956E-2</v>
      </c>
      <c r="N118" s="1">
        <f t="shared" si="62"/>
        <v>6.8295540780608191E-2</v>
      </c>
      <c r="O118" s="1">
        <f t="shared" si="63"/>
        <v>0.41119695746774892</v>
      </c>
      <c r="P118" s="1">
        <f t="shared" si="64"/>
        <v>0.17861330443029391</v>
      </c>
      <c r="Q118" s="1">
        <f t="shared" si="65"/>
        <v>9.3214082903975218E-3</v>
      </c>
      <c r="R118" s="1">
        <f t="shared" si="66"/>
        <v>8.8157161786959638E-3</v>
      </c>
      <c r="S118" s="1">
        <f t="shared" si="67"/>
        <v>2.6057242037328711E-2</v>
      </c>
      <c r="T118" s="1">
        <f t="shared" si="68"/>
        <v>524.62808106789964</v>
      </c>
      <c r="U118" s="6">
        <f t="shared" si="69"/>
        <v>3.741766390344456</v>
      </c>
      <c r="V118" s="6">
        <f t="shared" si="70"/>
        <v>5.9570884006632729</v>
      </c>
      <c r="W118" s="6">
        <f t="shared" si="71"/>
        <v>35.866713957035934</v>
      </c>
      <c r="X118" s="6">
        <f t="shared" si="72"/>
        <v>15.579571255521238</v>
      </c>
      <c r="Y118" s="6">
        <f t="shared" si="73"/>
        <v>0.81306118334947386</v>
      </c>
      <c r="Z118" s="6">
        <f t="shared" si="74"/>
        <v>0.76895211592732049</v>
      </c>
      <c r="AA118" s="6">
        <f t="shared" si="75"/>
        <v>2.2728466971583146</v>
      </c>
      <c r="AB118" s="6">
        <f t="shared" si="58"/>
        <v>3453.38</v>
      </c>
      <c r="AC118" s="6">
        <f t="shared" si="76"/>
        <v>25.726645956726966</v>
      </c>
      <c r="AD118" s="6">
        <f t="shared" si="77"/>
        <v>151.0856544408941</v>
      </c>
      <c r="AE118" s="6">
        <f t="shared" si="78"/>
        <v>345.28905060936529</v>
      </c>
      <c r="AF118" s="6">
        <f t="shared" si="79"/>
        <v>1.7870639264484484E-5</v>
      </c>
      <c r="AG118" s="6">
        <f t="shared" si="80"/>
        <v>1.1957196139403756E-2</v>
      </c>
      <c r="AH118" s="6">
        <f t="shared" si="81"/>
        <v>4821.2109271896879</v>
      </c>
      <c r="AI118" s="6">
        <f t="shared" si="82"/>
        <v>4.4836303416186736</v>
      </c>
      <c r="AJ118" s="6">
        <f t="shared" si="83"/>
        <v>2.1837670673938662E-2</v>
      </c>
      <c r="AK118" s="6">
        <f t="shared" si="84"/>
        <v>-9.7631300883658911E-3</v>
      </c>
      <c r="AL118" s="1">
        <f t="shared" si="56"/>
        <v>1.2508633589991906E-2</v>
      </c>
      <c r="AM118" s="8">
        <f t="shared" si="59"/>
        <v>6499215.3690909091</v>
      </c>
      <c r="AN118" s="1">
        <f t="shared" si="57"/>
        <v>64.992153690909092</v>
      </c>
    </row>
    <row r="119" spans="8:40" x14ac:dyDescent="0.2">
      <c r="H119" s="8"/>
      <c r="I119" s="8"/>
      <c r="J119" s="11"/>
      <c r="K119" s="10"/>
      <c r="L119" s="1">
        <f t="shared" si="60"/>
        <v>0.11400000000000009</v>
      </c>
      <c r="M119" s="1">
        <f t="shared" si="61"/>
        <v>4.2884641207654478E-2</v>
      </c>
      <c r="N119" s="1">
        <f t="shared" si="62"/>
        <v>6.8279272407250596E-2</v>
      </c>
      <c r="O119" s="1">
        <f t="shared" si="63"/>
        <v>0.41112184405970598</v>
      </c>
      <c r="P119" s="1">
        <f t="shared" si="64"/>
        <v>0.17861330443029391</v>
      </c>
      <c r="Q119" s="1">
        <f t="shared" si="65"/>
        <v>9.3508308077402073E-3</v>
      </c>
      <c r="R119" s="1">
        <f t="shared" si="66"/>
        <v>8.8319845520535654E-3</v>
      </c>
      <c r="S119" s="1">
        <f t="shared" si="67"/>
        <v>2.6057242037328711E-2</v>
      </c>
      <c r="T119" s="1">
        <f t="shared" si="68"/>
        <v>524.67810091850458</v>
      </c>
      <c r="U119" s="6">
        <f t="shared" si="69"/>
        <v>3.740914421940984</v>
      </c>
      <c r="V119" s="6">
        <f t="shared" si="70"/>
        <v>5.9561397198382</v>
      </c>
      <c r="W119" s="6">
        <f t="shared" si="71"/>
        <v>35.862994123486189</v>
      </c>
      <c r="X119" s="6">
        <f t="shared" si="72"/>
        <v>15.580801603501794</v>
      </c>
      <c r="Y119" s="6">
        <f t="shared" si="73"/>
        <v>0.81569197831044715</v>
      </c>
      <c r="Z119" s="6">
        <f t="shared" si="74"/>
        <v>0.77043196479489051</v>
      </c>
      <c r="AA119" s="6">
        <f t="shared" si="75"/>
        <v>2.2730261881274876</v>
      </c>
      <c r="AB119" s="6">
        <f t="shared" si="58"/>
        <v>3453.38</v>
      </c>
      <c r="AC119" s="6">
        <f t="shared" si="76"/>
        <v>25.716977834250567</v>
      </c>
      <c r="AD119" s="6">
        <f t="shared" si="77"/>
        <v>150.67633681906997</v>
      </c>
      <c r="AE119" s="6">
        <f t="shared" si="78"/>
        <v>345.28157453986751</v>
      </c>
      <c r="AF119" s="6">
        <f t="shared" si="79"/>
        <v>1.784772809261825E-5</v>
      </c>
      <c r="AG119" s="6">
        <f t="shared" si="80"/>
        <v>1.1967572155287586E-2</v>
      </c>
      <c r="AH119" s="6">
        <f t="shared" si="81"/>
        <v>4817.3455791407687</v>
      </c>
      <c r="AI119" s="6">
        <f t="shared" si="82"/>
        <v>4.4929258730287653</v>
      </c>
      <c r="AJ119" s="6">
        <f t="shared" si="83"/>
        <v>2.1793791209790362E-2</v>
      </c>
      <c r="AK119" s="6">
        <f t="shared" si="84"/>
        <v>-9.8772642174500807E-3</v>
      </c>
      <c r="AL119" s="1">
        <f t="shared" si="56"/>
        <v>1.2549107358622264E-2</v>
      </c>
      <c r="AM119" s="8">
        <f t="shared" si="59"/>
        <v>6499201.4818181815</v>
      </c>
      <c r="AN119" s="1">
        <f t="shared" si="57"/>
        <v>64.992014818181815</v>
      </c>
    </row>
    <row r="120" spans="8:40" x14ac:dyDescent="0.2">
      <c r="H120" s="8"/>
      <c r="I120" s="8"/>
      <c r="J120" s="11"/>
      <c r="K120" s="10"/>
      <c r="L120" s="1">
        <f t="shared" si="60"/>
        <v>0.11500000000000009</v>
      </c>
      <c r="M120" s="1">
        <f t="shared" si="61"/>
        <v>4.2871333287497815E-2</v>
      </c>
      <c r="N120" s="1">
        <f t="shared" si="62"/>
        <v>6.8263216930119733E-2</v>
      </c>
      <c r="O120" s="1">
        <f t="shared" si="63"/>
        <v>0.41104706178800005</v>
      </c>
      <c r="P120" s="1">
        <f t="shared" si="64"/>
        <v>0.17861330443029391</v>
      </c>
      <c r="Q120" s="1">
        <f t="shared" si="65"/>
        <v>9.3801942050277289E-3</v>
      </c>
      <c r="R120" s="1">
        <f t="shared" si="66"/>
        <v>8.8480400291844272E-3</v>
      </c>
      <c r="S120" s="1">
        <f t="shared" si="67"/>
        <v>2.6057242037328711E-2</v>
      </c>
      <c r="T120" s="1">
        <f t="shared" si="68"/>
        <v>524.72807315650596</v>
      </c>
      <c r="U120" s="6">
        <f t="shared" si="69"/>
        <v>3.7400483101714097</v>
      </c>
      <c r="V120" s="6">
        <f t="shared" si="70"/>
        <v>5.9552085169418287</v>
      </c>
      <c r="W120" s="6">
        <f t="shared" si="71"/>
        <v>35.859296899671001</v>
      </c>
      <c r="X120" s="6">
        <f t="shared" si="72"/>
        <v>15.582029673041724</v>
      </c>
      <c r="Y120" s="6">
        <f t="shared" si="73"/>
        <v>0.81831790138946703</v>
      </c>
      <c r="Z120" s="6">
        <f t="shared" si="74"/>
        <v>0.77189335208127441</v>
      </c>
      <c r="AA120" s="6">
        <f t="shared" si="75"/>
        <v>2.2732053467032882</v>
      </c>
      <c r="AB120" s="6">
        <f t="shared" si="58"/>
        <v>3453.38</v>
      </c>
      <c r="AC120" s="6">
        <f t="shared" si="76"/>
        <v>25.707324382288675</v>
      </c>
      <c r="AD120" s="6">
        <f t="shared" si="77"/>
        <v>150.26859375669855</v>
      </c>
      <c r="AE120" s="6">
        <f t="shared" si="78"/>
        <v>345.26967658190387</v>
      </c>
      <c r="AF120" s="6">
        <f t="shared" si="79"/>
        <v>1.7824872414223556E-5</v>
      </c>
      <c r="AG120" s="6">
        <f t="shared" si="80"/>
        <v>1.1977945307641777E-2</v>
      </c>
      <c r="AH120" s="6">
        <f t="shared" si="81"/>
        <v>4813.4877399853631</v>
      </c>
      <c r="AI120" s="6">
        <f t="shared" si="82"/>
        <v>4.502230025210455</v>
      </c>
      <c r="AJ120" s="6">
        <f t="shared" si="83"/>
        <v>2.175091914637145E-2</v>
      </c>
      <c r="AK120" s="6">
        <f t="shared" si="84"/>
        <v>-9.9890630367412726E-3</v>
      </c>
      <c r="AL120" s="1">
        <f t="shared" si="56"/>
        <v>1.2589506175222569E-2</v>
      </c>
      <c r="AM120" s="8">
        <f t="shared" si="59"/>
        <v>6499187.4727272727</v>
      </c>
      <c r="AN120" s="1">
        <f t="shared" si="57"/>
        <v>64.99187472727273</v>
      </c>
    </row>
    <row r="121" spans="8:40" x14ac:dyDescent="0.2">
      <c r="H121" s="8"/>
      <c r="I121" s="8"/>
      <c r="J121" s="11"/>
      <c r="K121" s="10"/>
      <c r="L121" s="1">
        <f t="shared" si="60"/>
        <v>0.11600000000000009</v>
      </c>
      <c r="M121" s="1">
        <f t="shared" si="61"/>
        <v>4.2857874737599153E-2</v>
      </c>
      <c r="N121" s="1">
        <f t="shared" si="62"/>
        <v>6.8247369845486267E-2</v>
      </c>
      <c r="O121" s="1">
        <f t="shared" si="63"/>
        <v>0.41097260343430231</v>
      </c>
      <c r="P121" s="1">
        <f t="shared" si="64"/>
        <v>0.17861330443029391</v>
      </c>
      <c r="Q121" s="1">
        <f t="shared" si="65"/>
        <v>9.4094998395598591E-3</v>
      </c>
      <c r="R121" s="1">
        <f t="shared" si="66"/>
        <v>8.8638871138178969E-3</v>
      </c>
      <c r="S121" s="1">
        <f t="shared" si="67"/>
        <v>2.6057242037328711E-2</v>
      </c>
      <c r="T121" s="1">
        <f t="shared" si="68"/>
        <v>524.77799624805209</v>
      </c>
      <c r="U121" s="6">
        <f t="shared" si="69"/>
        <v>3.7391683402404285</v>
      </c>
      <c r="V121" s="6">
        <f t="shared" si="70"/>
        <v>5.9542944253146812</v>
      </c>
      <c r="W121" s="6">
        <f t="shared" si="71"/>
        <v>35.855621793574073</v>
      </c>
      <c r="X121" s="6">
        <f t="shared" si="72"/>
        <v>15.583255519797468</v>
      </c>
      <c r="Y121" s="6">
        <f t="shared" si="73"/>
        <v>0.82093907159407042</v>
      </c>
      <c r="Z121" s="6">
        <f t="shared" si="74"/>
        <v>0.77333666847404781</v>
      </c>
      <c r="AA121" s="6">
        <f t="shared" si="75"/>
        <v>2.2733841810052282</v>
      </c>
      <c r="AB121" s="6">
        <f t="shared" si="58"/>
        <v>3453.38</v>
      </c>
      <c r="AC121" s="6">
        <f t="shared" si="76"/>
        <v>25.697685877321298</v>
      </c>
      <c r="AD121" s="6">
        <f t="shared" si="77"/>
        <v>149.86243068711417</v>
      </c>
      <c r="AE121" s="6">
        <f t="shared" si="78"/>
        <v>345.25348732695852</v>
      </c>
      <c r="AF121" s="6">
        <f t="shared" si="79"/>
        <v>1.7802072777620959E-5</v>
      </c>
      <c r="AG121" s="6">
        <f t="shared" si="80"/>
        <v>1.1988315260923713E-2</v>
      </c>
      <c r="AH121" s="6">
        <f t="shared" si="81"/>
        <v>4809.6375125736104</v>
      </c>
      <c r="AI121" s="6">
        <f t="shared" si="82"/>
        <v>4.5115424911510695</v>
      </c>
      <c r="AJ121" s="6">
        <f t="shared" si="83"/>
        <v>2.1709022320977708E-2</v>
      </c>
      <c r="AK121" s="6">
        <f t="shared" si="84"/>
        <v>-1.009857380387467E-2</v>
      </c>
      <c r="AL121" s="1">
        <f t="shared" si="56"/>
        <v>1.2629831870678006E-2</v>
      </c>
      <c r="AM121" s="8">
        <f t="shared" si="59"/>
        <v>6499173.3418181818</v>
      </c>
      <c r="AN121" s="1">
        <f t="shared" si="57"/>
        <v>64.991733418181823</v>
      </c>
    </row>
    <row r="122" spans="8:40" x14ac:dyDescent="0.2">
      <c r="H122" s="8"/>
      <c r="I122" s="8"/>
      <c r="J122" s="11"/>
      <c r="K122" s="10"/>
      <c r="L122" s="1">
        <f t="shared" si="60"/>
        <v>0.11700000000000009</v>
      </c>
      <c r="M122" s="1">
        <f t="shared" si="61"/>
        <v>4.2844268640716505E-2</v>
      </c>
      <c r="N122" s="1">
        <f t="shared" si="62"/>
        <v>6.8231726756626129E-2</v>
      </c>
      <c r="O122" s="1">
        <f t="shared" si="63"/>
        <v>0.41089846197395663</v>
      </c>
      <c r="P122" s="1">
        <f t="shared" si="64"/>
        <v>0.17861330443029391</v>
      </c>
      <c r="Q122" s="1">
        <f t="shared" si="65"/>
        <v>9.4387490253026399E-3</v>
      </c>
      <c r="R122" s="1">
        <f t="shared" si="66"/>
        <v>8.8795302026780341E-3</v>
      </c>
      <c r="S122" s="1">
        <f t="shared" si="67"/>
        <v>2.6057242037328711E-2</v>
      </c>
      <c r="T122" s="1">
        <f t="shared" si="68"/>
        <v>524.82786867599987</v>
      </c>
      <c r="U122" s="6">
        <f t="shared" si="69"/>
        <v>3.7382747914523367</v>
      </c>
      <c r="V122" s="6">
        <f t="shared" si="70"/>
        <v>5.9533970867962909</v>
      </c>
      <c r="W122" s="6">
        <f t="shared" si="71"/>
        <v>35.851968325677326</v>
      </c>
      <c r="X122" s="6">
        <f t="shared" si="72"/>
        <v>15.584479197649884</v>
      </c>
      <c r="Y122" s="6">
        <f t="shared" si="73"/>
        <v>0.82355560413515527</v>
      </c>
      <c r="Z122" s="6">
        <f t="shared" si="74"/>
        <v>0.77476229539521979</v>
      </c>
      <c r="AA122" s="6">
        <f t="shared" si="75"/>
        <v>2.2735626988937914</v>
      </c>
      <c r="AB122" s="6">
        <f t="shared" si="58"/>
        <v>3453.38</v>
      </c>
      <c r="AC122" s="6">
        <f t="shared" si="76"/>
        <v>25.688062591977715</v>
      </c>
      <c r="AD122" s="6">
        <f t="shared" si="77"/>
        <v>149.45785280016185</v>
      </c>
      <c r="AE122" s="6">
        <f t="shared" si="78"/>
        <v>345.23313413388485</v>
      </c>
      <c r="AF122" s="6">
        <f t="shared" si="79"/>
        <v>1.7779329719917453E-5</v>
      </c>
      <c r="AG122" s="6">
        <f t="shared" si="80"/>
        <v>1.1998681682206375E-2</v>
      </c>
      <c r="AH122" s="6">
        <f t="shared" si="81"/>
        <v>4805.794998042953</v>
      </c>
      <c r="AI122" s="6">
        <f t="shared" si="82"/>
        <v>4.5208629647377938</v>
      </c>
      <c r="AJ122" s="6">
        <f t="shared" si="83"/>
        <v>2.1668069590512054E-2</v>
      </c>
      <c r="AK122" s="6">
        <f t="shared" si="84"/>
        <v>-1.0205842558945728E-2</v>
      </c>
      <c r="AL122" s="1">
        <f t="shared" si="56"/>
        <v>1.2670086217463928E-2</v>
      </c>
      <c r="AM122" s="8">
        <f t="shared" si="59"/>
        <v>6499159.0890909089</v>
      </c>
      <c r="AN122" s="1">
        <f t="shared" si="57"/>
        <v>64.991590890909094</v>
      </c>
    </row>
    <row r="123" spans="8:40" x14ac:dyDescent="0.2">
      <c r="H123" s="8"/>
      <c r="I123" s="8"/>
      <c r="J123" s="11"/>
      <c r="K123" s="10"/>
      <c r="L123" s="1">
        <f t="shared" si="60"/>
        <v>0.11800000000000009</v>
      </c>
      <c r="M123" s="1">
        <f t="shared" si="61"/>
        <v>4.2830518017576757E-2</v>
      </c>
      <c r="N123" s="1">
        <f t="shared" si="62"/>
        <v>6.8216283370806388E-2</v>
      </c>
      <c r="O123" s="1">
        <f t="shared" si="63"/>
        <v>0.4108246305702179</v>
      </c>
      <c r="P123" s="1">
        <f t="shared" si="64"/>
        <v>0.17861330443029391</v>
      </c>
      <c r="Q123" s="1">
        <f t="shared" si="65"/>
        <v>9.4679430342621291E-3</v>
      </c>
      <c r="R123" s="1">
        <f t="shared" si="66"/>
        <v>8.8949735884977735E-3</v>
      </c>
      <c r="S123" s="1">
        <f t="shared" si="67"/>
        <v>2.6057242037328711E-2</v>
      </c>
      <c r="T123" s="1">
        <f t="shared" si="68"/>
        <v>524.87768893989187</v>
      </c>
      <c r="U123" s="6">
        <f t="shared" si="69"/>
        <v>3.7373679373652386</v>
      </c>
      <c r="V123" s="6">
        <f t="shared" si="70"/>
        <v>5.9525161514891636</v>
      </c>
      <c r="W123" s="6">
        <f t="shared" si="71"/>
        <v>35.848336028598901</v>
      </c>
      <c r="X123" s="6">
        <f t="shared" si="72"/>
        <v>15.585700758760163</v>
      </c>
      <c r="Y123" s="6">
        <f t="shared" si="73"/>
        <v>0.82616761054653798</v>
      </c>
      <c r="Z123" s="6">
        <f t="shared" si="74"/>
        <v>0.77617060526140802</v>
      </c>
      <c r="AA123" s="6">
        <f t="shared" si="75"/>
        <v>2.2737409079785822</v>
      </c>
      <c r="AB123" s="6">
        <f t="shared" si="58"/>
        <v>3453.38</v>
      </c>
      <c r="AC123" s="6">
        <f t="shared" si="76"/>
        <v>25.67845479505279</v>
      </c>
      <c r="AD123" s="6">
        <f t="shared" si="77"/>
        <v>149.05486504559573</v>
      </c>
      <c r="AE123" s="6">
        <f t="shared" si="78"/>
        <v>345.20874121642714</v>
      </c>
      <c r="AF123" s="6">
        <f t="shared" si="79"/>
        <v>1.7756643767097872E-5</v>
      </c>
      <c r="AG123" s="6">
        <f t="shared" si="80"/>
        <v>1.2009044241186423E-2</v>
      </c>
      <c r="AH123" s="6">
        <f t="shared" si="81"/>
        <v>4801.9602958286941</v>
      </c>
      <c r="AI123" s="6">
        <f t="shared" si="82"/>
        <v>4.5301911407791877</v>
      </c>
      <c r="AJ123" s="6">
        <f t="shared" si="83"/>
        <v>2.1628030791859387E-2</v>
      </c>
      <c r="AK123" s="6">
        <f t="shared" si="84"/>
        <v>-1.0310914166612241E-2</v>
      </c>
      <c r="AL123" s="1">
        <f t="shared" si="56"/>
        <v>1.2710270931485199E-2</v>
      </c>
      <c r="AM123" s="8">
        <f t="shared" si="59"/>
        <v>6499144.7145454539</v>
      </c>
      <c r="AN123" s="1">
        <f t="shared" si="57"/>
        <v>64.991447145454543</v>
      </c>
    </row>
    <row r="124" spans="8:40" x14ac:dyDescent="0.2">
      <c r="H124" s="8"/>
      <c r="I124" s="8"/>
      <c r="J124" s="11"/>
      <c r="K124" s="10"/>
      <c r="L124" s="1">
        <f t="shared" si="60"/>
        <v>0.11900000000000009</v>
      </c>
      <c r="M124" s="1">
        <f t="shared" si="61"/>
        <v>4.2816625828459347E-2</v>
      </c>
      <c r="N124" s="1">
        <f t="shared" si="62"/>
        <v>6.8201035496381165E-2</v>
      </c>
      <c r="O124" s="1">
        <f t="shared" si="63"/>
        <v>0.41075110256870739</v>
      </c>
      <c r="P124" s="1">
        <f t="shared" si="64"/>
        <v>0.17861330443029391</v>
      </c>
      <c r="Q124" s="1">
        <f t="shared" si="65"/>
        <v>9.497083097804759E-3</v>
      </c>
      <c r="R124" s="1">
        <f t="shared" si="66"/>
        <v>8.9102214629229928E-3</v>
      </c>
      <c r="S124" s="1">
        <f t="shared" si="67"/>
        <v>2.6057242037328711E-2</v>
      </c>
      <c r="T124" s="1">
        <f t="shared" si="68"/>
        <v>524.92745555592558</v>
      </c>
      <c r="U124" s="6">
        <f t="shared" si="69"/>
        <v>3.7364480459398757</v>
      </c>
      <c r="V124" s="6">
        <f t="shared" si="70"/>
        <v>5.9516512775312949</v>
      </c>
      <c r="W124" s="6">
        <f t="shared" si="71"/>
        <v>35.844724446744678</v>
      </c>
      <c r="X124" s="6">
        <f t="shared" si="72"/>
        <v>15.586920253623589</v>
      </c>
      <c r="Y124" s="6">
        <f t="shared" si="73"/>
        <v>0.82877519879987394</v>
      </c>
      <c r="Z124" s="6">
        <f t="shared" si="74"/>
        <v>0.77756196173452907</v>
      </c>
      <c r="AA124" s="6">
        <f t="shared" si="75"/>
        <v>2.273918815626172</v>
      </c>
      <c r="AB124" s="6">
        <f t="shared" si="58"/>
        <v>3453.38</v>
      </c>
      <c r="AC124" s="6">
        <f t="shared" si="76"/>
        <v>25.668862751524788</v>
      </c>
      <c r="AD124" s="6">
        <f t="shared" si="77"/>
        <v>148.65347213651737</v>
      </c>
      <c r="AE124" s="6">
        <f t="shared" si="78"/>
        <v>345.18042972779415</v>
      </c>
      <c r="AF124" s="6">
        <f t="shared" si="79"/>
        <v>1.7734015434119487E-5</v>
      </c>
      <c r="AG124" s="6">
        <f t="shared" si="80"/>
        <v>1.2019402610190747E-2</v>
      </c>
      <c r="AH124" s="6">
        <f t="shared" si="81"/>
        <v>4798.1335036750716</v>
      </c>
      <c r="AI124" s="6">
        <f t="shared" si="82"/>
        <v>4.5395267150252252</v>
      </c>
      <c r="AJ124" s="6">
        <f t="shared" si="83"/>
        <v>2.158887670416763E-2</v>
      </c>
      <c r="AK124" s="6">
        <f t="shared" si="84"/>
        <v>-1.0413832356354484E-2</v>
      </c>
      <c r="AL124" s="1">
        <f t="shared" si="56"/>
        <v>1.2750387673844215E-2</v>
      </c>
      <c r="AM124" s="8">
        <f t="shared" si="59"/>
        <v>6499130.2181818178</v>
      </c>
      <c r="AN124" s="1">
        <f t="shared" si="57"/>
        <v>64.991302181818185</v>
      </c>
    </row>
    <row r="125" spans="8:40" x14ac:dyDescent="0.2">
      <c r="H125" s="8"/>
      <c r="I125" s="8"/>
      <c r="J125" s="11"/>
      <c r="K125" s="10"/>
      <c r="L125" s="1">
        <f t="shared" si="60"/>
        <v>0.12000000000000009</v>
      </c>
      <c r="M125" s="1">
        <f t="shared" si="61"/>
        <v>4.2802594974725744E-2</v>
      </c>
      <c r="N125" s="1">
        <f t="shared" si="62"/>
        <v>6.8185979039992656E-2</v>
      </c>
      <c r="O125" s="1">
        <f t="shared" si="63"/>
        <v>0.41067787149207463</v>
      </c>
      <c r="P125" s="1">
        <f t="shared" si="64"/>
        <v>0.17861330443029391</v>
      </c>
      <c r="Q125" s="1">
        <f t="shared" si="65"/>
        <v>9.5261704079268733E-3</v>
      </c>
      <c r="R125" s="1">
        <f t="shared" si="66"/>
        <v>8.9252779193115025E-3</v>
      </c>
      <c r="S125" s="1">
        <f t="shared" si="67"/>
        <v>2.6057242037328711E-2</v>
      </c>
      <c r="T125" s="1">
        <f t="shared" si="68"/>
        <v>524.97716705691391</v>
      </c>
      <c r="U125" s="6">
        <f t="shared" si="69"/>
        <v>3.7355153796833096</v>
      </c>
      <c r="V125" s="6">
        <f t="shared" si="70"/>
        <v>5.9508021308768422</v>
      </c>
      <c r="W125" s="6">
        <f t="shared" si="71"/>
        <v>35.841133135972449</v>
      </c>
      <c r="X125" s="6">
        <f t="shared" si="72"/>
        <v>15.588137731121174</v>
      </c>
      <c r="Y125" s="6">
        <f t="shared" si="73"/>
        <v>0.83137847341515947</v>
      </c>
      <c r="Z125" s="6">
        <f t="shared" si="74"/>
        <v>0.77893671996342784</v>
      </c>
      <c r="AA125" s="6">
        <f t="shared" si="75"/>
        <v>2.2740964289676353</v>
      </c>
      <c r="AB125" s="6">
        <f t="shared" si="58"/>
        <v>3453.38</v>
      </c>
      <c r="AC125" s="6">
        <f t="shared" si="76"/>
        <v>25.659286722574731</v>
      </c>
      <c r="AD125" s="6">
        <f t="shared" si="77"/>
        <v>148.25367855284355</v>
      </c>
      <c r="AE125" s="6">
        <f t="shared" si="78"/>
        <v>345.14831784240857</v>
      </c>
      <c r="AF125" s="6">
        <f t="shared" si="79"/>
        <v>1.771144522501019E-5</v>
      </c>
      <c r="AG125" s="6">
        <f t="shared" si="80"/>
        <v>1.2029756464181194E-2</v>
      </c>
      <c r="AH125" s="6">
        <f t="shared" si="81"/>
        <v>4794.3147176469465</v>
      </c>
      <c r="AI125" s="6">
        <f t="shared" si="82"/>
        <v>4.5488693841860517</v>
      </c>
      <c r="AJ125" s="6">
        <f t="shared" si="83"/>
        <v>2.1550579012929279E-2</v>
      </c>
      <c r="AK125" s="6">
        <f t="shared" si="84"/>
        <v>-1.0514639760990241E-2</v>
      </c>
      <c r="AL125" s="1">
        <f t="shared" si="56"/>
        <v>1.2790438052540916E-2</v>
      </c>
      <c r="AM125" s="8">
        <f t="shared" si="59"/>
        <v>6499115.5999999996</v>
      </c>
      <c r="AN125" s="1">
        <f t="shared" si="57"/>
        <v>64.991156000000004</v>
      </c>
    </row>
    <row r="126" spans="8:40" x14ac:dyDescent="0.2">
      <c r="H126" s="8"/>
      <c r="I126" s="8"/>
      <c r="J126" s="11"/>
      <c r="K126" s="10"/>
      <c r="L126" s="1">
        <f t="shared" si="60"/>
        <v>0.12100000000000009</v>
      </c>
      <c r="M126" s="1">
        <f t="shared" si="61"/>
        <v>4.2788428300296999E-2</v>
      </c>
      <c r="N126" s="1">
        <f t="shared" si="62"/>
        <v>6.8171110003872395E-2</v>
      </c>
      <c r="O126" s="1">
        <f t="shared" si="63"/>
        <v>0.4106049310348564</v>
      </c>
      <c r="P126" s="1">
        <f t="shared" si="64"/>
        <v>0.17861330443029391</v>
      </c>
      <c r="Q126" s="1">
        <f t="shared" si="65"/>
        <v>9.5552061184758716E-3</v>
      </c>
      <c r="R126" s="1">
        <f t="shared" si="66"/>
        <v>8.9401469554317558E-3</v>
      </c>
      <c r="S126" s="1">
        <f t="shared" si="67"/>
        <v>2.6057242037328711E-2</v>
      </c>
      <c r="T126" s="1">
        <f t="shared" si="68"/>
        <v>525.02682199223921</v>
      </c>
      <c r="U126" s="6">
        <f t="shared" si="69"/>
        <v>3.7345701957877009</v>
      </c>
      <c r="V126" s="6">
        <f t="shared" si="70"/>
        <v>5.949968385084607</v>
      </c>
      <c r="W126" s="6">
        <f t="shared" si="71"/>
        <v>35.837561663268559</v>
      </c>
      <c r="X126" s="6">
        <f t="shared" si="72"/>
        <v>15.589353238569434</v>
      </c>
      <c r="Y126" s="6">
        <f t="shared" si="73"/>
        <v>0.83397753556703047</v>
      </c>
      <c r="Z126" s="6">
        <f t="shared" si="74"/>
        <v>0.78029522681686925</v>
      </c>
      <c r="AA126" s="6">
        <f t="shared" si="75"/>
        <v>2.2742737549058036</v>
      </c>
      <c r="AB126" s="6">
        <f t="shared" si="58"/>
        <v>3453.38</v>
      </c>
      <c r="AC126" s="6">
        <f t="shared" si="76"/>
        <v>25.64972696560714</v>
      </c>
      <c r="AD126" s="6">
        <f t="shared" si="77"/>
        <v>147.85548854480606</v>
      </c>
      <c r="AE126" s="6">
        <f t="shared" si="78"/>
        <v>345.11252083496299</v>
      </c>
      <c r="AF126" s="6">
        <f t="shared" si="79"/>
        <v>1.7688933632969191E-5</v>
      </c>
      <c r="AG126" s="6">
        <f t="shared" si="80"/>
        <v>1.204010548075804E-2</v>
      </c>
      <c r="AH126" s="6">
        <f t="shared" si="81"/>
        <v>4790.5040321420793</v>
      </c>
      <c r="AI126" s="6">
        <f t="shared" si="82"/>
        <v>4.5582188459494661</v>
      </c>
      <c r="AJ126" s="6">
        <f t="shared" si="83"/>
        <v>2.151311027576212E-2</v>
      </c>
      <c r="AK126" s="6">
        <f t="shared" si="84"/>
        <v>-1.0613377953529761E-2</v>
      </c>
      <c r="AL126" s="1">
        <f t="shared" si="56"/>
        <v>1.2830423624108162E-2</v>
      </c>
      <c r="AM126" s="8">
        <f t="shared" si="59"/>
        <v>6499100.8599999994</v>
      </c>
      <c r="AN126" s="1">
        <f t="shared" si="57"/>
        <v>64.991008600000001</v>
      </c>
    </row>
    <row r="127" spans="8:40" x14ac:dyDescent="0.2">
      <c r="H127" s="8"/>
      <c r="I127" s="8"/>
      <c r="J127" s="11"/>
      <c r="K127" s="10"/>
      <c r="L127" s="1">
        <f t="shared" si="60"/>
        <v>0.12200000000000009</v>
      </c>
      <c r="M127" s="1">
        <f t="shared" si="61"/>
        <v>4.2774128593081669E-2</v>
      </c>
      <c r="N127" s="1">
        <f t="shared" si="62"/>
        <v>6.8156424483238359E-2</v>
      </c>
      <c r="O127" s="1">
        <f t="shared" si="63"/>
        <v>0.41053227505852363</v>
      </c>
      <c r="P127" s="1">
        <f t="shared" si="64"/>
        <v>0.17861330443029391</v>
      </c>
      <c r="Q127" s="1">
        <f t="shared" si="65"/>
        <v>9.5841913463252451E-3</v>
      </c>
      <c r="R127" s="1">
        <f t="shared" si="66"/>
        <v>8.9548324760657955E-3</v>
      </c>
      <c r="S127" s="1">
        <f t="shared" si="67"/>
        <v>2.6057242037328711E-2</v>
      </c>
      <c r="T127" s="1">
        <f t="shared" si="68"/>
        <v>525.07641892779975</v>
      </c>
      <c r="U127" s="6">
        <f t="shared" si="69"/>
        <v>3.7336127462643725</v>
      </c>
      <c r="V127" s="6">
        <f t="shared" si="70"/>
        <v>5.9491497211139466</v>
      </c>
      <c r="W127" s="6">
        <f t="shared" si="71"/>
        <v>35.834009606435956</v>
      </c>
      <c r="X127" s="6">
        <f t="shared" si="72"/>
        <v>15.590566821768165</v>
      </c>
      <c r="Y127" s="6">
        <f t="shared" si="73"/>
        <v>0.83657248318705235</v>
      </c>
      <c r="Z127" s="6">
        <f t="shared" si="74"/>
        <v>0.78163782110827229</v>
      </c>
      <c r="AA127" s="6">
        <f t="shared" si="75"/>
        <v>2.274450800122243</v>
      </c>
      <c r="AB127" s="6">
        <f t="shared" si="58"/>
        <v>3453.38</v>
      </c>
      <c r="AC127" s="6">
        <f t="shared" si="76"/>
        <v>25.640183734272028</v>
      </c>
      <c r="AD127" s="6">
        <f t="shared" si="77"/>
        <v>147.45890613647245</v>
      </c>
      <c r="AE127" s="6">
        <f t="shared" si="78"/>
        <v>345.07315115688806</v>
      </c>
      <c r="AF127" s="6">
        <f t="shared" si="79"/>
        <v>1.7666481140470459E-5</v>
      </c>
      <c r="AG127" s="6">
        <f t="shared" si="80"/>
        <v>1.2050449340161749E-2</v>
      </c>
      <c r="AH127" s="6">
        <f t="shared" si="81"/>
        <v>4786.7015399037673</v>
      </c>
      <c r="AI127" s="6">
        <f t="shared" si="82"/>
        <v>4.5675747989973718</v>
      </c>
      <c r="AJ127" s="6">
        <f t="shared" si="83"/>
        <v>2.1476443889795614E-2</v>
      </c>
      <c r="AK127" s="6">
        <f t="shared" si="84"/>
        <v>-1.0710087482458218E-2</v>
      </c>
      <c r="AL127" s="1">
        <f t="shared" si="56"/>
        <v>1.2870345895185421E-2</v>
      </c>
      <c r="AM127" s="8">
        <f t="shared" si="59"/>
        <v>6499085.9981818171</v>
      </c>
      <c r="AN127" s="1">
        <f t="shared" si="57"/>
        <v>64.990859981818176</v>
      </c>
    </row>
    <row r="128" spans="8:40" x14ac:dyDescent="0.2">
      <c r="H128" s="8"/>
      <c r="I128" s="8"/>
      <c r="J128" s="11"/>
      <c r="K128" s="10"/>
      <c r="L128" s="1">
        <f t="shared" si="60"/>
        <v>0.1230000000000001</v>
      </c>
      <c r="M128" s="1">
        <f t="shared" si="61"/>
        <v>4.2759698586356164E-2</v>
      </c>
      <c r="N128" s="1">
        <f t="shared" si="62"/>
        <v>6.8141918663783427E-2</v>
      </c>
      <c r="O128" s="1">
        <f t="shared" si="63"/>
        <v>0.41045989758670781</v>
      </c>
      <c r="P128" s="1">
        <f t="shared" si="64"/>
        <v>0.17861330443029391</v>
      </c>
      <c r="Q128" s="1">
        <f t="shared" si="65"/>
        <v>9.6131271725056824E-3</v>
      </c>
      <c r="R128" s="1">
        <f t="shared" si="66"/>
        <v>8.969338295520728E-3</v>
      </c>
      <c r="S128" s="1">
        <f t="shared" si="67"/>
        <v>2.6057242037328711E-2</v>
      </c>
      <c r="T128" s="1">
        <f t="shared" si="68"/>
        <v>525.12595644595115</v>
      </c>
      <c r="U128" s="6">
        <f t="shared" si="69"/>
        <v>3.7326432780733816</v>
      </c>
      <c r="V128" s="6">
        <f t="shared" si="70"/>
        <v>5.9483458271278034</v>
      </c>
      <c r="W128" s="6">
        <f t="shared" si="71"/>
        <v>35.830476553793538</v>
      </c>
      <c r="X128" s="6">
        <f t="shared" si="72"/>
        <v>15.591778525046545</v>
      </c>
      <c r="Y128" s="6">
        <f t="shared" si="73"/>
        <v>0.83916341106219383</v>
      </c>
      <c r="Z128" s="6">
        <f t="shared" si="74"/>
        <v>0.78296483381256221</v>
      </c>
      <c r="AA128" s="6">
        <f t="shared" si="75"/>
        <v>2.2746275710839741</v>
      </c>
      <c r="AB128" s="6">
        <f t="shared" si="58"/>
        <v>3453.38</v>
      </c>
      <c r="AC128" s="6">
        <f t="shared" si="76"/>
        <v>25.630657278487877</v>
      </c>
      <c r="AD128" s="6">
        <f t="shared" si="77"/>
        <v>147.06393512927002</v>
      </c>
      <c r="AE128" s="6">
        <f t="shared" si="78"/>
        <v>345.03031851033586</v>
      </c>
      <c r="AF128" s="6">
        <f t="shared" si="79"/>
        <v>1.7644088219368218E-5</v>
      </c>
      <c r="AG128" s="6">
        <f t="shared" si="80"/>
        <v>1.2060787725273744E-2</v>
      </c>
      <c r="AH128" s="6">
        <f t="shared" si="81"/>
        <v>4782.9073320339485</v>
      </c>
      <c r="AI128" s="6">
        <f t="shared" si="82"/>
        <v>4.5769369430211526</v>
      </c>
      <c r="AJ128" s="6">
        <f t="shared" si="83"/>
        <v>2.1440554060577037E-2</v>
      </c>
      <c r="AK128" s="6">
        <f t="shared" si="84"/>
        <v>-1.0804807905520228E-2</v>
      </c>
      <c r="AL128" s="1">
        <f t="shared" si="56"/>
        <v>1.2910206324033752E-2</v>
      </c>
      <c r="AM128" s="8">
        <f t="shared" si="59"/>
        <v>6499071.0145454537</v>
      </c>
      <c r="AN128" s="1">
        <f t="shared" si="57"/>
        <v>64.990710145454543</v>
      </c>
    </row>
    <row r="129" spans="8:40" x14ac:dyDescent="0.2">
      <c r="H129" s="8"/>
      <c r="I129" s="8"/>
      <c r="J129" s="11"/>
      <c r="K129" s="10"/>
      <c r="L129" s="1">
        <f t="shared" si="60"/>
        <v>0.1240000000000001</v>
      </c>
      <c r="M129" s="1">
        <f t="shared" si="61"/>
        <v>4.2745140960099626E-2</v>
      </c>
      <c r="N129" s="1">
        <f t="shared" si="62"/>
        <v>6.8127588819251378E-2</v>
      </c>
      <c r="O129" s="1">
        <f t="shared" si="63"/>
        <v>0.41038779280059862</v>
      </c>
      <c r="P129" s="1">
        <f t="shared" si="64"/>
        <v>0.17861330443029391</v>
      </c>
      <c r="Q129" s="1">
        <f t="shared" si="65"/>
        <v>9.6420146432942659E-3</v>
      </c>
      <c r="R129" s="1">
        <f t="shared" si="66"/>
        <v>8.9836681400527734E-3</v>
      </c>
      <c r="S129" s="1">
        <f t="shared" si="67"/>
        <v>2.6057242037328711E-2</v>
      </c>
      <c r="T129" s="1">
        <f t="shared" si="68"/>
        <v>525.17543314544127</v>
      </c>
      <c r="U129" s="6">
        <f t="shared" si="69"/>
        <v>3.7316620332487802</v>
      </c>
      <c r="V129" s="6">
        <f t="shared" si="70"/>
        <v>5.947556398302539</v>
      </c>
      <c r="W129" s="6">
        <f t="shared" si="71"/>
        <v>35.826962103886153</v>
      </c>
      <c r="X129" s="6">
        <f t="shared" si="72"/>
        <v>15.592988391307447</v>
      </c>
      <c r="Y129" s="6">
        <f t="shared" si="73"/>
        <v>0.84175041092965741</v>
      </c>
      <c r="Z129" s="6">
        <f t="shared" si="74"/>
        <v>0.78427658827548485</v>
      </c>
      <c r="AA129" s="6">
        <f t="shared" si="75"/>
        <v>2.2748040740499409</v>
      </c>
      <c r="AB129" s="6">
        <f t="shared" si="58"/>
        <v>3453.38</v>
      </c>
      <c r="AC129" s="6">
        <f t="shared" si="76"/>
        <v>25.621147844465799</v>
      </c>
      <c r="AD129" s="6">
        <f t="shared" si="77"/>
        <v>146.67057910553356</v>
      </c>
      <c r="AE129" s="6">
        <f t="shared" si="78"/>
        <v>344.98412991979768</v>
      </c>
      <c r="AF129" s="6">
        <f t="shared" si="79"/>
        <v>1.7621755331004211E-5</v>
      </c>
      <c r="AG129" s="6">
        <f t="shared" si="80"/>
        <v>1.207112032161586E-2</v>
      </c>
      <c r="AH129" s="6">
        <f t="shared" si="81"/>
        <v>4779.1214980066889</v>
      </c>
      <c r="AI129" s="6">
        <f t="shared" si="82"/>
        <v>4.5863049787360843</v>
      </c>
      <c r="AJ129" s="6">
        <f t="shared" si="83"/>
        <v>2.1405415772411614E-2</v>
      </c>
      <c r="AK129" s="6">
        <f t="shared" si="84"/>
        <v>-1.0897577822082142E-2</v>
      </c>
      <c r="AL129" s="1">
        <f t="shared" si="56"/>
        <v>1.295000632199473E-2</v>
      </c>
      <c r="AM129" s="8">
        <f t="shared" si="59"/>
        <v>6499055.9090909082</v>
      </c>
      <c r="AN129" s="1">
        <f t="shared" si="57"/>
        <v>64.990559090909088</v>
      </c>
    </row>
    <row r="130" spans="8:40" x14ac:dyDescent="0.2">
      <c r="H130" s="8"/>
      <c r="I130" s="8"/>
      <c r="J130" s="11"/>
      <c r="K130" s="10"/>
      <c r="L130" s="1">
        <f t="shared" si="60"/>
        <v>0.12500000000000008</v>
      </c>
      <c r="M130" s="1">
        <f t="shared" si="61"/>
        <v>4.2730458342285164E-2</v>
      </c>
      <c r="N130" s="1">
        <f t="shared" si="62"/>
        <v>6.8113431309096389E-2</v>
      </c>
      <c r="O130" s="1">
        <f t="shared" si="63"/>
        <v>0.41031595503450474</v>
      </c>
      <c r="P130" s="1">
        <f t="shared" si="64"/>
        <v>0.17861330443029391</v>
      </c>
      <c r="Q130" s="1">
        <f t="shared" si="65"/>
        <v>9.6708547712637191E-3</v>
      </c>
      <c r="R130" s="1">
        <f t="shared" si="66"/>
        <v>8.9978256502077671E-3</v>
      </c>
      <c r="S130" s="1">
        <f t="shared" si="67"/>
        <v>2.6057242037328711E-2</v>
      </c>
      <c r="T130" s="1">
        <f t="shared" si="68"/>
        <v>525.22484764134072</v>
      </c>
      <c r="U130" s="6">
        <f t="shared" si="69"/>
        <v>3.7306692490197531</v>
      </c>
      <c r="V130" s="6">
        <f t="shared" si="70"/>
        <v>5.9467811366442689</v>
      </c>
      <c r="W130" s="6">
        <f t="shared" si="71"/>
        <v>35.823465865204575</v>
      </c>
      <c r="X130" s="6">
        <f t="shared" si="72"/>
        <v>15.594196462070196</v>
      </c>
      <c r="Y130" s="6">
        <f t="shared" si="73"/>
        <v>0.84433357156823974</v>
      </c>
      <c r="Z130" s="6">
        <f t="shared" si="74"/>
        <v>0.78557340041572132</v>
      </c>
      <c r="AA130" s="6">
        <f t="shared" si="75"/>
        <v>2.2749803150772463</v>
      </c>
      <c r="AB130" s="6">
        <f t="shared" si="58"/>
        <v>3453.38</v>
      </c>
      <c r="AC130" s="6">
        <f t="shared" si="76"/>
        <v>25.611655674734632</v>
      </c>
      <c r="AD130" s="6">
        <f t="shared" si="77"/>
        <v>146.27884143205469</v>
      </c>
      <c r="AE130" s="6">
        <f t="shared" si="78"/>
        <v>344.93468980144496</v>
      </c>
      <c r="AF130" s="6">
        <f t="shared" si="79"/>
        <v>1.7599482926317187E-5</v>
      </c>
      <c r="AG130" s="6">
        <f t="shared" si="80"/>
        <v>1.2081446817348745E-2</v>
      </c>
      <c r="AH130" s="6">
        <f t="shared" si="81"/>
        <v>4775.3441256820233</v>
      </c>
      <c r="AI130" s="6">
        <f t="shared" si="82"/>
        <v>4.595678607894822</v>
      </c>
      <c r="AJ130" s="6">
        <f t="shared" si="83"/>
        <v>2.1371004760060684E-2</v>
      </c>
      <c r="AK130" s="6">
        <f t="shared" si="84"/>
        <v>-1.0988434904142688E-2</v>
      </c>
      <c r="AL130" s="1">
        <f t="shared" si="56"/>
        <v>1.2989747254895996E-2</v>
      </c>
      <c r="AM130" s="8">
        <f t="shared" si="59"/>
        <v>6499040.6818181807</v>
      </c>
      <c r="AN130" s="1">
        <f t="shared" si="57"/>
        <v>64.99040681818181</v>
      </c>
    </row>
    <row r="131" spans="8:40" x14ac:dyDescent="0.2">
      <c r="H131" s="8"/>
      <c r="I131" s="8"/>
      <c r="J131" s="11"/>
      <c r="K131" s="10"/>
      <c r="L131" s="1">
        <f t="shared" si="60"/>
        <v>0.12600000000000008</v>
      </c>
      <c r="M131" s="1">
        <f t="shared" si="61"/>
        <v>4.2715653310129331E-2</v>
      </c>
      <c r="N131" s="1">
        <f t="shared" si="62"/>
        <v>6.8099442576222427E-2</v>
      </c>
      <c r="O131" s="1">
        <f t="shared" si="63"/>
        <v>0.41024437877157116</v>
      </c>
      <c r="P131" s="1">
        <f t="shared" si="64"/>
        <v>0.17861330443029391</v>
      </c>
      <c r="Q131" s="1">
        <f t="shared" si="65"/>
        <v>9.6996485362935165E-3</v>
      </c>
      <c r="R131" s="1">
        <f t="shared" si="66"/>
        <v>9.0118143830817347E-3</v>
      </c>
      <c r="S131" s="1">
        <f t="shared" si="67"/>
        <v>2.6057242037328711E-2</v>
      </c>
      <c r="T131" s="1">
        <f t="shared" si="68"/>
        <v>525.2741985649684</v>
      </c>
      <c r="U131" s="6">
        <f t="shared" si="69"/>
        <v>3.7296651579278013</v>
      </c>
      <c r="V131" s="6">
        <f t="shared" si="70"/>
        <v>5.9460197508114119</v>
      </c>
      <c r="W131" s="6">
        <f t="shared" si="71"/>
        <v>35.819987455915424</v>
      </c>
      <c r="X131" s="6">
        <f t="shared" si="72"/>
        <v>15.595402777511719</v>
      </c>
      <c r="Y131" s="6">
        <f t="shared" si="73"/>
        <v>0.84691297888637607</v>
      </c>
      <c r="Z131" s="6">
        <f t="shared" si="74"/>
        <v>0.78685557892011104</v>
      </c>
      <c r="AA131" s="6">
        <f t="shared" si="75"/>
        <v>2.2751563000271546</v>
      </c>
      <c r="AB131" s="6">
        <f t="shared" si="58"/>
        <v>3453.38</v>
      </c>
      <c r="AC131" s="6">
        <f t="shared" si="76"/>
        <v>25.602181008166603</v>
      </c>
      <c r="AD131" s="6">
        <f t="shared" si="77"/>
        <v>145.88872526361979</v>
      </c>
      <c r="AE131" s="6">
        <f t="shared" si="78"/>
        <v>344.88210003027245</v>
      </c>
      <c r="AF131" s="6">
        <f t="shared" si="79"/>
        <v>1.7577271445953105E-5</v>
      </c>
      <c r="AG131" s="6">
        <f t="shared" si="80"/>
        <v>1.2091766903269323E-2</v>
      </c>
      <c r="AH131" s="6">
        <f t="shared" si="81"/>
        <v>4771.5753013200074</v>
      </c>
      <c r="AI131" s="6">
        <f t="shared" si="82"/>
        <v>4.6050575333001698</v>
      </c>
      <c r="AJ131" s="6">
        <f t="shared" si="83"/>
        <v>2.1337297481727455E-2</v>
      </c>
      <c r="AK131" s="6">
        <f t="shared" si="84"/>
        <v>-1.1077415926057007E-2</v>
      </c>
      <c r="AL131" s="1">
        <f t="shared" si="56"/>
        <v>1.3029430444405786E-2</v>
      </c>
      <c r="AM131" s="8">
        <f t="shared" si="59"/>
        <v>6499025.3327272721</v>
      </c>
      <c r="AN131" s="1">
        <f t="shared" si="57"/>
        <v>64.990253327272725</v>
      </c>
    </row>
    <row r="132" spans="8:40" x14ac:dyDescent="0.2">
      <c r="H132" s="8"/>
      <c r="I132" s="8"/>
      <c r="J132" s="11"/>
      <c r="K132" s="10"/>
      <c r="L132" s="1">
        <f t="shared" si="60"/>
        <v>0.12700000000000009</v>
      </c>
      <c r="M132" s="1">
        <f t="shared" si="61"/>
        <v>4.270072839130154E-2</v>
      </c>
      <c r="N132" s="1">
        <f t="shared" si="62"/>
        <v>6.8085619144799131E-2</v>
      </c>
      <c r="O132" s="1">
        <f t="shared" si="63"/>
        <v>0.4101730586396457</v>
      </c>
      <c r="P132" s="1">
        <f t="shared" si="64"/>
        <v>0.17861330443029391</v>
      </c>
      <c r="Q132" s="1">
        <f t="shared" si="65"/>
        <v>9.7283968865445984E-3</v>
      </c>
      <c r="R132" s="1">
        <f t="shared" si="66"/>
        <v>9.0256378145050255E-3</v>
      </c>
      <c r="S132" s="1">
        <f t="shared" si="67"/>
        <v>2.6057242037328711E-2</v>
      </c>
      <c r="T132" s="1">
        <f t="shared" si="68"/>
        <v>525.32348456381305</v>
      </c>
      <c r="U132" s="6">
        <f t="shared" si="69"/>
        <v>3.7286499879401402</v>
      </c>
      <c r="V132" s="6">
        <f t="shared" si="70"/>
        <v>5.9452719559431912</v>
      </c>
      <c r="W132" s="6">
        <f t="shared" si="71"/>
        <v>35.816526503600208</v>
      </c>
      <c r="X132" s="6">
        <f t="shared" si="72"/>
        <v>15.596607376506265</v>
      </c>
      <c r="Y132" s="6">
        <f t="shared" si="73"/>
        <v>0.84948871600702391</v>
      </c>
      <c r="Z132" s="6">
        <f t="shared" si="74"/>
        <v>0.78812342543228608</v>
      </c>
      <c r="AA132" s="6">
        <f t="shared" si="75"/>
        <v>2.2753320345708881</v>
      </c>
      <c r="AB132" s="6">
        <f t="shared" si="58"/>
        <v>3453.38</v>
      </c>
      <c r="AC132" s="6">
        <f t="shared" si="76"/>
        <v>25.592724080003986</v>
      </c>
      <c r="AD132" s="6">
        <f t="shared" si="77"/>
        <v>145.50023354655798</v>
      </c>
      <c r="AE132" s="6">
        <f t="shared" si="78"/>
        <v>344.82646000515797</v>
      </c>
      <c r="AF132" s="6">
        <f t="shared" si="79"/>
        <v>1.7555121320377159E-5</v>
      </c>
      <c r="AG132" s="6">
        <f t="shared" si="80"/>
        <v>1.2102080272807283E-2</v>
      </c>
      <c r="AH132" s="6">
        <f t="shared" si="81"/>
        <v>4767.8151095951334</v>
      </c>
      <c r="AI132" s="6">
        <f t="shared" si="82"/>
        <v>4.6144414588170592</v>
      </c>
      <c r="AJ132" s="6">
        <f t="shared" si="83"/>
        <v>2.1304271093257669E-2</v>
      </c>
      <c r="AK132" s="6">
        <f t="shared" si="84"/>
        <v>-1.1164556793037321E-2</v>
      </c>
      <c r="AL132" s="1">
        <f t="shared" si="56"/>
        <v>1.306905716933883E-2</v>
      </c>
      <c r="AM132" s="8">
        <f t="shared" si="59"/>
        <v>6499009.8618181814</v>
      </c>
      <c r="AN132" s="1">
        <f t="shared" si="57"/>
        <v>64.990098618181818</v>
      </c>
    </row>
    <row r="133" spans="8:40" x14ac:dyDescent="0.2">
      <c r="H133" s="8"/>
      <c r="I133" s="8"/>
      <c r="J133" s="11"/>
      <c r="K133" s="10"/>
      <c r="L133" s="1">
        <f t="shared" si="60"/>
        <v>0.12800000000000009</v>
      </c>
      <c r="M133" s="1">
        <f t="shared" si="61"/>
        <v>4.2685686065095083E-2</v>
      </c>
      <c r="N133" s="1">
        <f t="shared" si="62"/>
        <v>6.8071957618150866E-2</v>
      </c>
      <c r="O133" s="1">
        <f t="shared" si="63"/>
        <v>0.41010198940728798</v>
      </c>
      <c r="P133" s="1">
        <f t="shared" si="64"/>
        <v>0.17861330443029391</v>
      </c>
      <c r="Q133" s="1">
        <f t="shared" si="65"/>
        <v>9.7571007393993225E-3</v>
      </c>
      <c r="R133" s="1">
        <f t="shared" si="66"/>
        <v>9.0392993411532938E-3</v>
      </c>
      <c r="S133" s="1">
        <f t="shared" si="67"/>
        <v>2.6057242037328711E-2</v>
      </c>
      <c r="T133" s="1">
        <f t="shared" si="68"/>
        <v>525.37270430145088</v>
      </c>
      <c r="U133" s="6">
        <f t="shared" si="69"/>
        <v>3.727623962559468</v>
      </c>
      <c r="V133" s="6">
        <f t="shared" si="70"/>
        <v>5.9445374734938428</v>
      </c>
      <c r="W133" s="6">
        <f t="shared" si="71"/>
        <v>35.813082645003291</v>
      </c>
      <c r="X133" s="6">
        <f t="shared" si="72"/>
        <v>15.597810296663663</v>
      </c>
      <c r="Y133" s="6">
        <f t="shared" si="73"/>
        <v>0.85206086334952291</v>
      </c>
      <c r="Z133" s="6">
        <f t="shared" si="74"/>
        <v>0.78937723473499877</v>
      </c>
      <c r="AA133" s="6">
        <f t="shared" si="75"/>
        <v>2.2755075241952079</v>
      </c>
      <c r="AB133" s="6">
        <f t="shared" si="58"/>
        <v>3453.38</v>
      </c>
      <c r="AC133" s="6">
        <f t="shared" si="76"/>
        <v>25.583285121886409</v>
      </c>
      <c r="AD133" s="6">
        <f t="shared" si="77"/>
        <v>145.11336902227751</v>
      </c>
      <c r="AE133" s="6">
        <f t="shared" si="78"/>
        <v>344.7678667119057</v>
      </c>
      <c r="AF133" s="6">
        <f t="shared" si="79"/>
        <v>1.7533032969986695E-5</v>
      </c>
      <c r="AG133" s="6">
        <f t="shared" si="80"/>
        <v>1.2112386622020755E-2</v>
      </c>
      <c r="AH133" s="6">
        <f t="shared" si="81"/>
        <v>4764.0636336108928</v>
      </c>
      <c r="AI133" s="6">
        <f t="shared" si="82"/>
        <v>4.6238300893837803</v>
      </c>
      <c r="AJ133" s="6">
        <f t="shared" si="83"/>
        <v>2.1271903423493544E-2</v>
      </c>
      <c r="AK133" s="6">
        <f t="shared" si="84"/>
        <v>-1.1249892568488769E-2</v>
      </c>
      <c r="AL133" s="1">
        <f t="shared" si="56"/>
        <v>1.3108628666915737E-2</v>
      </c>
      <c r="AM133" s="8">
        <f t="shared" si="59"/>
        <v>6498994.2690909086</v>
      </c>
      <c r="AN133" s="1">
        <f t="shared" si="57"/>
        <v>64.989942690909089</v>
      </c>
    </row>
    <row r="134" spans="8:40" x14ac:dyDescent="0.2">
      <c r="H134" s="8"/>
      <c r="I134" s="8"/>
      <c r="J134" s="11"/>
      <c r="K134" s="10"/>
      <c r="L134" s="1">
        <f t="shared" si="60"/>
        <v>0.12900000000000009</v>
      </c>
      <c r="M134" s="1">
        <f t="shared" si="61"/>
        <v>4.2670528763561331E-2</v>
      </c>
      <c r="N134" s="1">
        <f t="shared" si="62"/>
        <v>6.8058454676715729E-2</v>
      </c>
      <c r="O134" s="1">
        <f t="shared" si="63"/>
        <v>0.41003116597991507</v>
      </c>
      <c r="P134" s="1">
        <f t="shared" si="64"/>
        <v>0.17861330443029391</v>
      </c>
      <c r="Q134" s="1">
        <f t="shared" si="65"/>
        <v>9.7857609823682121E-3</v>
      </c>
      <c r="R134" s="1">
        <f t="shared" si="66"/>
        <v>9.0528022825884288E-3</v>
      </c>
      <c r="S134" s="1">
        <f t="shared" si="67"/>
        <v>2.6057242037328711E-2</v>
      </c>
      <c r="T134" s="1">
        <f t="shared" si="68"/>
        <v>525.42185645745951</v>
      </c>
      <c r="U134" s="6">
        <f t="shared" si="69"/>
        <v>3.7265873009302548</v>
      </c>
      <c r="V134" s="6">
        <f t="shared" si="70"/>
        <v>5.9438160310722683</v>
      </c>
      <c r="W134" s="6">
        <f t="shared" si="71"/>
        <v>35.809655525788408</v>
      </c>
      <c r="X134" s="6">
        <f t="shared" si="72"/>
        <v>15.59901157436629</v>
      </c>
      <c r="Y134" s="6">
        <f t="shared" si="73"/>
        <v>0.85462949870857285</v>
      </c>
      <c r="Z134" s="6">
        <f t="shared" si="74"/>
        <v>0.79061729492641086</v>
      </c>
      <c r="AA134" s="6">
        <f t="shared" si="75"/>
        <v>2.2756827742078047</v>
      </c>
      <c r="AB134" s="6">
        <f t="shared" si="58"/>
        <v>3453.38</v>
      </c>
      <c r="AC134" s="6">
        <f t="shared" si="76"/>
        <v>25.573864361878464</v>
      </c>
      <c r="AD134" s="6">
        <f t="shared" si="77"/>
        <v>144.72813423078466</v>
      </c>
      <c r="AE134" s="6">
        <f t="shared" si="78"/>
        <v>344.70641478434879</v>
      </c>
      <c r="AF134" s="6">
        <f t="shared" si="79"/>
        <v>1.7511006805224701E-5</v>
      </c>
      <c r="AG134" s="6">
        <f t="shared" si="80"/>
        <v>1.2122685649591203E-2</v>
      </c>
      <c r="AH134" s="6">
        <f t="shared" si="81"/>
        <v>4760.3209549145649</v>
      </c>
      <c r="AI134" s="6">
        <f t="shared" si="82"/>
        <v>4.6332231310226666</v>
      </c>
      <c r="AJ134" s="6">
        <f t="shared" si="83"/>
        <v>2.1240172950721378E-2</v>
      </c>
      <c r="AK134" s="6">
        <f t="shared" si="84"/>
        <v>-1.1333457500237152E-2</v>
      </c>
      <c r="AL134" s="1">
        <f t="shared" ref="AL134:AL197" si="85" xml:space="preserve"> Q134/SUM(M134:S134)</f>
        <v>1.3148146133978043E-2</v>
      </c>
      <c r="AM134" s="8">
        <f t="shared" si="59"/>
        <v>6498978.5545454537</v>
      </c>
      <c r="AN134" s="1">
        <f t="shared" ref="AN134:AN197" si="86" xml:space="preserve"> AM134*0.00001</f>
        <v>64.989785545454538</v>
      </c>
    </row>
    <row r="135" spans="8:40" x14ac:dyDescent="0.2">
      <c r="H135" s="8"/>
      <c r="I135" s="8"/>
      <c r="J135" s="11"/>
      <c r="K135" s="10"/>
      <c r="L135" s="1">
        <f t="shared" si="60"/>
        <v>0.13000000000000009</v>
      </c>
      <c r="M135" s="1">
        <f t="shared" si="61"/>
        <v>4.265525887260857E-2</v>
      </c>
      <c r="N135" s="1">
        <f t="shared" si="62"/>
        <v>6.8045107076071726E-2</v>
      </c>
      <c r="O135" s="1">
        <f t="shared" si="63"/>
        <v>0.40996058339607755</v>
      </c>
      <c r="P135" s="1">
        <f t="shared" si="64"/>
        <v>0.17861330443029391</v>
      </c>
      <c r="Q135" s="1">
        <f t="shared" si="65"/>
        <v>9.8143784739649718E-3</v>
      </c>
      <c r="R135" s="1">
        <f t="shared" si="66"/>
        <v>9.0661498832324289E-3</v>
      </c>
      <c r="S135" s="1">
        <f t="shared" si="67"/>
        <v>2.6057242037328711E-2</v>
      </c>
      <c r="T135" s="1">
        <f t="shared" si="68"/>
        <v>525.47093972732921</v>
      </c>
      <c r="U135" s="6">
        <f t="shared" si="69"/>
        <v>3.7255402179416928</v>
      </c>
      <c r="V135" s="6">
        <f t="shared" si="70"/>
        <v>5.9431073622869111</v>
      </c>
      <c r="W135" s="6">
        <f t="shared" si="71"/>
        <v>35.806244800303169</v>
      </c>
      <c r="X135" s="6">
        <f t="shared" si="72"/>
        <v>15.600211244804687</v>
      </c>
      <c r="Y135" s="6">
        <f t="shared" si="73"/>
        <v>0.85719469733045051</v>
      </c>
      <c r="Z135" s="6">
        <f t="shared" si="74"/>
        <v>0.79184388759059976</v>
      </c>
      <c r="AA135" s="6">
        <f t="shared" si="75"/>
        <v>2.2758577897424987</v>
      </c>
      <c r="AB135" s="6">
        <f t="shared" ref="AB135:AB198" si="87" xml:space="preserve"> 3453.38</f>
        <v>3453.38</v>
      </c>
      <c r="AC135" s="6">
        <f t="shared" si="76"/>
        <v>25.564462024498333</v>
      </c>
      <c r="AD135" s="6">
        <f t="shared" si="77"/>
        <v>144.34453151420195</v>
      </c>
      <c r="AE135" s="6">
        <f t="shared" si="78"/>
        <v>344.6421965636074</v>
      </c>
      <c r="AF135" s="6">
        <f t="shared" si="79"/>
        <v>1.7489043226694395E-5</v>
      </c>
      <c r="AG135" s="6">
        <f t="shared" si="80"/>
        <v>1.2132977056817679E-2</v>
      </c>
      <c r="AH135" s="6">
        <f t="shared" si="81"/>
        <v>4756.587153512256</v>
      </c>
      <c r="AI135" s="6">
        <f t="shared" si="82"/>
        <v>4.642620290850072</v>
      </c>
      <c r="AJ135" s="6">
        <f t="shared" si="83"/>
        <v>2.1209058780152529E-2</v>
      </c>
      <c r="AK135" s="6">
        <f t="shared" si="84"/>
        <v>-1.1415285045699655E-2</v>
      </c>
      <c r="AL135" s="1">
        <f t="shared" si="85"/>
        <v>1.3187610728160777E-2</v>
      </c>
      <c r="AM135" s="8">
        <f t="shared" ref="AM135:AM198" si="88" xml:space="preserve"> AM134-L135*(150*(1-$C$17)^2/($C$29^2*$C$17^3)*$C$31*$C$9/$C$16+1.75*(1-$C$17)/($C$29*$C$17^3)*$C$9^2/$C$16)</f>
        <v>6498962.7181818178</v>
      </c>
      <c r="AN135" s="1">
        <f t="shared" si="86"/>
        <v>64.989627181818179</v>
      </c>
    </row>
    <row r="136" spans="8:40" x14ac:dyDescent="0.2">
      <c r="H136" s="8"/>
      <c r="I136" s="8"/>
      <c r="J136" s="11"/>
      <c r="K136" s="10"/>
      <c r="L136" s="1">
        <f t="shared" si="60"/>
        <v>0.13100000000000009</v>
      </c>
      <c r="M136" s="1">
        <f t="shared" si="61"/>
        <v>4.2639878733066967E-2</v>
      </c>
      <c r="N136" s="1">
        <f t="shared" si="62"/>
        <v>6.8031911645027143E-2</v>
      </c>
      <c r="O136" s="1">
        <f t="shared" si="63"/>
        <v>0.40989023682386061</v>
      </c>
      <c r="P136" s="1">
        <f t="shared" si="64"/>
        <v>0.17861330443029391</v>
      </c>
      <c r="Q136" s="1">
        <f t="shared" si="65"/>
        <v>9.8429540445511606E-3</v>
      </c>
      <c r="R136" s="1">
        <f t="shared" si="66"/>
        <v>9.0793453142770115E-3</v>
      </c>
      <c r="S136" s="1">
        <f t="shared" si="67"/>
        <v>2.6057242037328711E-2</v>
      </c>
      <c r="T136" s="1">
        <f t="shared" si="68"/>
        <v>525.51995282237101</v>
      </c>
      <c r="U136" s="6">
        <f t="shared" si="69"/>
        <v>3.7244829243274435</v>
      </c>
      <c r="V136" s="6">
        <f t="shared" si="70"/>
        <v>5.942411206595656</v>
      </c>
      <c r="W136" s="6">
        <f t="shared" si="71"/>
        <v>35.802850131351548</v>
      </c>
      <c r="X136" s="6">
        <f t="shared" si="72"/>
        <v>15.601409342011982</v>
      </c>
      <c r="Y136" s="6">
        <f t="shared" si="73"/>
        <v>0.85975653198659319</v>
      </c>
      <c r="Z136" s="6">
        <f t="shared" si="74"/>
        <v>0.79305728796252695</v>
      </c>
      <c r="AA136" s="6">
        <f t="shared" si="75"/>
        <v>2.2760325757642583</v>
      </c>
      <c r="AB136" s="6">
        <f t="shared" si="87"/>
        <v>3453.38</v>
      </c>
      <c r="AC136" s="6">
        <f t="shared" si="76"/>
        <v>25.555078330746312</v>
      </c>
      <c r="AD136" s="6">
        <f t="shared" si="77"/>
        <v>143.96256302025407</v>
      </c>
      <c r="AE136" s="6">
        <f t="shared" si="78"/>
        <v>344.57530215554601</v>
      </c>
      <c r="AF136" s="6">
        <f t="shared" si="79"/>
        <v>1.7467142625274032E-5</v>
      </c>
      <c r="AG136" s="6">
        <f t="shared" si="80"/>
        <v>1.2143260547610335E-2</v>
      </c>
      <c r="AH136" s="6">
        <f t="shared" si="81"/>
        <v>4752.8623078838891</v>
      </c>
      <c r="AI136" s="6">
        <f t="shared" si="82"/>
        <v>4.6520212770860159</v>
      </c>
      <c r="AJ136" s="6">
        <f t="shared" si="83"/>
        <v>2.1178540622388463E-2</v>
      </c>
      <c r="AK136" s="6">
        <f t="shared" si="84"/>
        <v>-1.1495407896051447E-2</v>
      </c>
      <c r="AL136" s="1">
        <f t="shared" si="85"/>
        <v>1.3227023569024511E-2</v>
      </c>
      <c r="AM136" s="8">
        <f t="shared" si="88"/>
        <v>6498946.7599999998</v>
      </c>
      <c r="AN136" s="1">
        <f t="shared" si="86"/>
        <v>64.989467599999998</v>
      </c>
    </row>
    <row r="137" spans="8:40" x14ac:dyDescent="0.2">
      <c r="H137" s="8"/>
      <c r="I137" s="8"/>
      <c r="J137" s="11"/>
      <c r="K137" s="10"/>
      <c r="L137" s="1">
        <f t="shared" si="60"/>
        <v>0.13200000000000009</v>
      </c>
      <c r="M137" s="1">
        <f t="shared" si="61"/>
        <v>4.2624390641720925E-2</v>
      </c>
      <c r="N137" s="1">
        <f t="shared" si="62"/>
        <v>6.8018865283772503E-2</v>
      </c>
      <c r="O137" s="1">
        <f t="shared" si="63"/>
        <v>0.4098201215574046</v>
      </c>
      <c r="P137" s="1">
        <f t="shared" si="64"/>
        <v>0.17861330443029391</v>
      </c>
      <c r="Q137" s="1">
        <f t="shared" si="65"/>
        <v>9.8714884971518504E-3</v>
      </c>
      <c r="R137" s="1">
        <f t="shared" si="66"/>
        <v>9.0923916755316567E-3</v>
      </c>
      <c r="S137" s="1">
        <f t="shared" si="67"/>
        <v>2.6057242037328711E-2</v>
      </c>
      <c r="T137" s="1">
        <f t="shared" si="68"/>
        <v>525.56889446962225</v>
      </c>
      <c r="U137" s="6">
        <f t="shared" si="69"/>
        <v>3.7234156267623115</v>
      </c>
      <c r="V137" s="6">
        <f t="shared" si="70"/>
        <v>5.9417273091605143</v>
      </c>
      <c r="W137" s="6">
        <f t="shared" si="71"/>
        <v>35.799471189973644</v>
      </c>
      <c r="X137" s="6">
        <f t="shared" si="72"/>
        <v>15.602605898897128</v>
      </c>
      <c r="Y137" s="6">
        <f t="shared" si="73"/>
        <v>0.86231507304465782</v>
      </c>
      <c r="Z137" s="6">
        <f t="shared" si="74"/>
        <v>0.79425776508769519</v>
      </c>
      <c r="AA137" s="6">
        <f t="shared" si="75"/>
        <v>2.2762071370740506</v>
      </c>
      <c r="AB137" s="6">
        <f t="shared" si="87"/>
        <v>3453.38</v>
      </c>
      <c r="AC137" s="6">
        <f t="shared" si="76"/>
        <v>25.545713498134223</v>
      </c>
      <c r="AD137" s="6">
        <f t="shared" si="77"/>
        <v>143.58223070574775</v>
      </c>
      <c r="AE137" s="6">
        <f t="shared" si="78"/>
        <v>344.50581948652621</v>
      </c>
      <c r="AF137" s="6">
        <f t="shared" si="79"/>
        <v>1.7445305382232305E-5</v>
      </c>
      <c r="AG137" s="6">
        <f t="shared" si="80"/>
        <v>1.2153535828483397E-2</v>
      </c>
      <c r="AH137" s="6">
        <f t="shared" si="81"/>
        <v>4749.1464949985511</v>
      </c>
      <c r="AI137" s="6">
        <f t="shared" si="82"/>
        <v>4.6614257990630472</v>
      </c>
      <c r="AJ137" s="6">
        <f t="shared" si="83"/>
        <v>2.1148598772815799E-2</v>
      </c>
      <c r="AK137" s="6">
        <f t="shared" si="84"/>
        <v>-1.1573857999432389E-2</v>
      </c>
      <c r="AL137" s="1">
        <f t="shared" si="85"/>
        <v>1.3266385739148581E-2</v>
      </c>
      <c r="AM137" s="8">
        <f t="shared" si="88"/>
        <v>6498930.6799999997</v>
      </c>
      <c r="AN137" s="1">
        <f t="shared" si="86"/>
        <v>64.989306800000008</v>
      </c>
    </row>
    <row r="138" spans="8:40" x14ac:dyDescent="0.2">
      <c r="H138" s="8"/>
      <c r="I138" s="8"/>
      <c r="J138" s="11"/>
      <c r="K138" s="10"/>
      <c r="L138" s="1">
        <f t="shared" si="60"/>
        <v>0.13300000000000009</v>
      </c>
      <c r="M138" s="1">
        <f t="shared" si="61"/>
        <v>4.2608796852310206E-2</v>
      </c>
      <c r="N138" s="1">
        <f t="shared" si="62"/>
        <v>6.8005964962091547E-2</v>
      </c>
      <c r="O138" s="1">
        <f t="shared" si="63"/>
        <v>0.4097502330135403</v>
      </c>
      <c r="P138" s="1">
        <f t="shared" si="64"/>
        <v>0.17861330443029391</v>
      </c>
      <c r="Q138" s="1">
        <f t="shared" si="65"/>
        <v>9.8999826082435266E-3</v>
      </c>
      <c r="R138" s="1">
        <f t="shared" si="66"/>
        <v>9.1052919972126126E-3</v>
      </c>
      <c r="S138" s="1">
        <f t="shared" si="67"/>
        <v>2.6057242037328711E-2</v>
      </c>
      <c r="T138" s="1">
        <f t="shared" si="68"/>
        <v>525.61776341174982</v>
      </c>
      <c r="U138" s="6">
        <f t="shared" si="69"/>
        <v>3.722338527955968</v>
      </c>
      <c r="V138" s="6">
        <f t="shared" si="70"/>
        <v>5.941055420706908</v>
      </c>
      <c r="W138" s="6">
        <f t="shared" si="71"/>
        <v>35.796107655232703</v>
      </c>
      <c r="X138" s="6">
        <f t="shared" si="72"/>
        <v>15.603800947277005</v>
      </c>
      <c r="Y138" s="6">
        <f t="shared" si="73"/>
        <v>0.86487038853717046</v>
      </c>
      <c r="Z138" s="6">
        <f t="shared" si="74"/>
        <v>0.79544558197671822</v>
      </c>
      <c r="AA138" s="6">
        <f t="shared" si="75"/>
        <v>2.2763814783135237</v>
      </c>
      <c r="AB138" s="6">
        <f t="shared" si="87"/>
        <v>3453.38</v>
      </c>
      <c r="AC138" s="6">
        <f t="shared" si="76"/>
        <v>25.536367740714926</v>
      </c>
      <c r="AD138" s="6">
        <f t="shared" si="77"/>
        <v>143.20353634002612</v>
      </c>
      <c r="AE138" s="6">
        <f t="shared" si="78"/>
        <v>344.43383435750411</v>
      </c>
      <c r="AF138" s="6">
        <f t="shared" si="79"/>
        <v>1.7423531869344027E-5</v>
      </c>
      <c r="AG138" s="6">
        <f t="shared" si="80"/>
        <v>1.2163802608547573E-2</v>
      </c>
      <c r="AH138" s="6">
        <f t="shared" si="81"/>
        <v>4745.4397903297822</v>
      </c>
      <c r="AI138" s="6">
        <f t="shared" si="82"/>
        <v>4.6708335672347898</v>
      </c>
      <c r="AJ138" s="6">
        <f t="shared" si="83"/>
        <v>2.1119214091885524E-2</v>
      </c>
      <c r="AK138" s="6">
        <f t="shared" si="84"/>
        <v>-1.1650666583241071E-2</v>
      </c>
      <c r="AL138" s="1">
        <f t="shared" si="85"/>
        <v>1.3305698285187238E-2</v>
      </c>
      <c r="AM138" s="8">
        <f t="shared" si="88"/>
        <v>6498914.4781818176</v>
      </c>
      <c r="AN138" s="1">
        <f t="shared" si="86"/>
        <v>64.989144781818183</v>
      </c>
    </row>
    <row r="139" spans="8:40" x14ac:dyDescent="0.2">
      <c r="H139" s="8"/>
      <c r="I139" s="8"/>
      <c r="J139" s="11"/>
      <c r="K139" s="10"/>
      <c r="L139" s="1">
        <f t="shared" si="60"/>
        <v>0.13400000000000009</v>
      </c>
      <c r="M139" s="1">
        <f t="shared" si="61"/>
        <v>4.2593099576501009E-2</v>
      </c>
      <c r="N139" s="1">
        <f t="shared" si="62"/>
        <v>6.7993207717628859E-2</v>
      </c>
      <c r="O139" s="1">
        <f t="shared" si="63"/>
        <v>0.40968056672853381</v>
      </c>
      <c r="P139" s="1">
        <f t="shared" si="64"/>
        <v>0.17861330443029391</v>
      </c>
      <c r="Q139" s="1">
        <f t="shared" si="65"/>
        <v>9.9284371285154136E-3</v>
      </c>
      <c r="R139" s="1">
        <f t="shared" si="66"/>
        <v>9.1180492416753009E-3</v>
      </c>
      <c r="S139" s="1">
        <f t="shared" si="67"/>
        <v>2.6057242037328711E-2</v>
      </c>
      <c r="T139" s="1">
        <f t="shared" si="68"/>
        <v>525.66655840695159</v>
      </c>
      <c r="U139" s="6">
        <f t="shared" si="69"/>
        <v>3.7212518267438353</v>
      </c>
      <c r="V139" s="6">
        <f t="shared" si="70"/>
        <v>5.9403952973873899</v>
      </c>
      <c r="W139" s="6">
        <f t="shared" si="71"/>
        <v>35.792759214008925</v>
      </c>
      <c r="X139" s="6">
        <f t="shared" si="72"/>
        <v>15.604994517907441</v>
      </c>
      <c r="Y139" s="6">
        <f t="shared" si="73"/>
        <v>0.86742254422786502</v>
      </c>
      <c r="Z139" s="6">
        <f t="shared" si="74"/>
        <v>0.79662099575500833</v>
      </c>
      <c r="AA139" s="6">
        <f t="shared" si="75"/>
        <v>2.2765556039695332</v>
      </c>
      <c r="AB139" s="6">
        <f t="shared" si="87"/>
        <v>3453.38</v>
      </c>
      <c r="AC139" s="6">
        <f t="shared" si="76"/>
        <v>25.52704126911215</v>
      </c>
      <c r="AD139" s="6">
        <f t="shared" si="77"/>
        <v>142.82648150839569</v>
      </c>
      <c r="AE139" s="6">
        <f t="shared" si="78"/>
        <v>344.35943049653542</v>
      </c>
      <c r="AF139" s="6">
        <f t="shared" si="79"/>
        <v>1.7401822449005701E-5</v>
      </c>
      <c r="AG139" s="6">
        <f t="shared" si="80"/>
        <v>1.217406059950204E-2</v>
      </c>
      <c r="AH139" s="6">
        <f t="shared" si="81"/>
        <v>4741.7422678710045</v>
      </c>
      <c r="AI139" s="6">
        <f t="shared" si="82"/>
        <v>4.6802442931840993</v>
      </c>
      <c r="AJ139" s="6">
        <f t="shared" si="83"/>
        <v>2.1090367986232126E-2</v>
      </c>
      <c r="AK139" s="6">
        <f t="shared" si="84"/>
        <v>-1.1725864175557134E-2</v>
      </c>
      <c r="AL139" s="1">
        <f t="shared" si="85"/>
        <v>1.3344962218890231E-2</v>
      </c>
      <c r="AM139" s="8">
        <f t="shared" si="88"/>
        <v>6498898.1545454543</v>
      </c>
      <c r="AN139" s="1">
        <f t="shared" si="86"/>
        <v>64.98898154545455</v>
      </c>
    </row>
    <row r="140" spans="8:40" x14ac:dyDescent="0.2">
      <c r="H140" s="8"/>
      <c r="I140" s="8"/>
      <c r="J140" s="11"/>
      <c r="K140" s="10"/>
      <c r="L140" s="1">
        <f t="shared" si="60"/>
        <v>0.13500000000000009</v>
      </c>
      <c r="M140" s="1">
        <f t="shared" si="61"/>
        <v>4.2577300984828176E-2</v>
      </c>
      <c r="N140" s="1">
        <f t="shared" si="62"/>
        <v>6.7980590654211748E-2</v>
      </c>
      <c r="O140" s="1">
        <f t="shared" si="63"/>
        <v>0.4096111183549368</v>
      </c>
      <c r="P140" s="1">
        <f t="shared" si="64"/>
        <v>0.17861330443029391</v>
      </c>
      <c r="Q140" s="1">
        <f t="shared" si="65"/>
        <v>9.9568527836053616E-3</v>
      </c>
      <c r="R140" s="1">
        <f t="shared" si="66"/>
        <v>9.1306663050924192E-3</v>
      </c>
      <c r="S140" s="1">
        <f t="shared" si="67"/>
        <v>2.6057242037328711E-2</v>
      </c>
      <c r="T140" s="1">
        <f t="shared" si="68"/>
        <v>525.7152782288556</v>
      </c>
      <c r="U140" s="6">
        <f t="shared" si="69"/>
        <v>3.7201557181752531</v>
      </c>
      <c r="V140" s="6">
        <f t="shared" si="70"/>
        <v>5.9397467006495743</v>
      </c>
      <c r="W140" s="6">
        <f t="shared" si="71"/>
        <v>35.789425560799863</v>
      </c>
      <c r="X140" s="6">
        <f t="shared" si="72"/>
        <v>15.606186640513204</v>
      </c>
      <c r="Y140" s="6">
        <f t="shared" si="73"/>
        <v>0.86997160367581139</v>
      </c>
      <c r="Z140" s="6">
        <f t="shared" si="74"/>
        <v>0.79778425780778151</v>
      </c>
      <c r="AA140" s="6">
        <f t="shared" si="75"/>
        <v>2.2767295183785166</v>
      </c>
      <c r="AB140" s="6">
        <f t="shared" si="87"/>
        <v>3453.38</v>
      </c>
      <c r="AC140" s="6">
        <f t="shared" si="76"/>
        <v>25.517734290550674</v>
      </c>
      <c r="AD140" s="6">
        <f t="shared" si="77"/>
        <v>142.45106761553279</v>
      </c>
      <c r="AE140" s="6">
        <f t="shared" si="78"/>
        <v>344.28268960975447</v>
      </c>
      <c r="AF140" s="6">
        <f t="shared" si="79"/>
        <v>1.7380177474351363E-5</v>
      </c>
      <c r="AG140" s="6">
        <f t="shared" si="80"/>
        <v>1.2184309515625861E-2</v>
      </c>
      <c r="AH140" s="6">
        <f t="shared" si="81"/>
        <v>4738.0540001509908</v>
      </c>
      <c r="AI140" s="6">
        <f t="shared" si="82"/>
        <v>4.6896576896307449</v>
      </c>
      <c r="AJ140" s="6">
        <f t="shared" si="83"/>
        <v>2.1062042390588922E-2</v>
      </c>
      <c r="AK140" s="6">
        <f t="shared" si="84"/>
        <v>-1.1799480625733737E-2</v>
      </c>
      <c r="AL140" s="1">
        <f t="shared" si="85"/>
        <v>1.3384178518089406E-2</v>
      </c>
      <c r="AM140" s="8">
        <f t="shared" si="88"/>
        <v>6498881.709090909</v>
      </c>
      <c r="AN140" s="1">
        <f t="shared" si="86"/>
        <v>64.988817090909095</v>
      </c>
    </row>
    <row r="141" spans="8:40" x14ac:dyDescent="0.2">
      <c r="H141" s="8"/>
      <c r="I141" s="8"/>
      <c r="J141" s="11"/>
      <c r="K141" s="10"/>
      <c r="L141" s="1">
        <f t="shared" si="60"/>
        <v>0.13600000000000009</v>
      </c>
      <c r="M141" s="1">
        <f t="shared" si="61"/>
        <v>4.256140320760967E-2</v>
      </c>
      <c r="N141" s="1">
        <f t="shared" si="62"/>
        <v>6.7968110940224244E-2</v>
      </c>
      <c r="O141" s="1">
        <f t="shared" si="63"/>
        <v>0.40954188365853728</v>
      </c>
      <c r="P141" s="1">
        <f t="shared" si="64"/>
        <v>0.17861330443029391</v>
      </c>
      <c r="Q141" s="1">
        <f t="shared" si="65"/>
        <v>9.9852302748113728E-3</v>
      </c>
      <c r="R141" s="1">
        <f t="shared" si="66"/>
        <v>9.1431460190799264E-3</v>
      </c>
      <c r="S141" s="1">
        <f t="shared" si="67"/>
        <v>2.6057242037328711E-2</v>
      </c>
      <c r="T141" s="1">
        <f t="shared" si="68"/>
        <v>525.76392166641801</v>
      </c>
      <c r="U141" s="6">
        <f t="shared" si="69"/>
        <v>3.7190503935990287</v>
      </c>
      <c r="V141" s="6">
        <f t="shared" si="70"/>
        <v>5.9391093971081474</v>
      </c>
      <c r="W141" s="6">
        <f t="shared" si="71"/>
        <v>35.786106397527092</v>
      </c>
      <c r="X141" s="6">
        <f t="shared" si="72"/>
        <v>15.607377343817008</v>
      </c>
      <c r="Y141" s="6">
        <f t="shared" si="73"/>
        <v>0.87251762829742896</v>
      </c>
      <c r="Z141" s="6">
        <f t="shared" si="74"/>
        <v>0.798935613920571</v>
      </c>
      <c r="AA141" s="6">
        <f t="shared" si="75"/>
        <v>2.2769032257307256</v>
      </c>
      <c r="AB141" s="6">
        <f t="shared" si="87"/>
        <v>3453.38</v>
      </c>
      <c r="AC141" s="6">
        <f t="shared" si="76"/>
        <v>25.508447008886584</v>
      </c>
      <c r="AD141" s="6">
        <f t="shared" si="77"/>
        <v>142.07729588885766</v>
      </c>
      <c r="AE141" s="6">
        <f t="shared" si="78"/>
        <v>344.20369143087692</v>
      </c>
      <c r="AF141" s="6">
        <f t="shared" si="79"/>
        <v>1.7358597289368483E-5</v>
      </c>
      <c r="AG141" s="6">
        <f t="shared" si="80"/>
        <v>1.2194549073769066E-2</v>
      </c>
      <c r="AH141" s="6">
        <f t="shared" si="81"/>
        <v>4734.375058249384</v>
      </c>
      <c r="AI141" s="6">
        <f t="shared" si="82"/>
        <v>4.6990734704388473</v>
      </c>
      <c r="AJ141" s="6">
        <f t="shared" si="83"/>
        <v>2.1034219750461141E-2</v>
      </c>
      <c r="AK141" s="6">
        <f t="shared" si="84"/>
        <v>-1.1871545124197478E-2</v>
      </c>
      <c r="AL141" s="1">
        <f t="shared" si="85"/>
        <v>1.3423348127652753E-2</v>
      </c>
      <c r="AM141" s="8">
        <f t="shared" si="88"/>
        <v>6498865.1418181816</v>
      </c>
      <c r="AN141" s="1">
        <f t="shared" si="86"/>
        <v>64.988651418181817</v>
      </c>
    </row>
    <row r="142" spans="8:40" x14ac:dyDescent="0.2">
      <c r="H142" s="8"/>
      <c r="I142" s="8"/>
      <c r="J142" s="11"/>
      <c r="K142" s="10"/>
      <c r="L142" s="1">
        <f t="shared" si="60"/>
        <v>0.13700000000000009</v>
      </c>
      <c r="M142" s="1">
        <f t="shared" si="61"/>
        <v>4.254540833583436E-2</v>
      </c>
      <c r="N142" s="1">
        <f t="shared" si="62"/>
        <v>6.7955765807031152E-2</v>
      </c>
      <c r="O142" s="1">
        <f t="shared" si="63"/>
        <v>0.40947285851540738</v>
      </c>
      <c r="P142" s="1">
        <f t="shared" si="64"/>
        <v>0.17861330443029391</v>
      </c>
      <c r="Q142" s="1">
        <f t="shared" si="65"/>
        <v>1.0013570279779777E-2</v>
      </c>
      <c r="R142" s="1">
        <f t="shared" si="66"/>
        <v>9.1554911522730171E-3</v>
      </c>
      <c r="S142" s="1">
        <f t="shared" si="67"/>
        <v>2.6057242037328711E-2</v>
      </c>
      <c r="T142" s="1">
        <f t="shared" si="68"/>
        <v>525.81248752381919</v>
      </c>
      <c r="U142" s="6">
        <f t="shared" si="69"/>
        <v>3.7179360407464661</v>
      </c>
      <c r="V142" s="6">
        <f t="shared" si="70"/>
        <v>5.938483158420782</v>
      </c>
      <c r="W142" s="6">
        <f t="shared" si="71"/>
        <v>35.782801433348986</v>
      </c>
      <c r="X142" s="6">
        <f t="shared" si="72"/>
        <v>15.608566655567557</v>
      </c>
      <c r="Y142" s="6">
        <f t="shared" si="73"/>
        <v>0.87506067742646787</v>
      </c>
      <c r="Z142" s="6">
        <f t="shared" si="74"/>
        <v>0.80007530441542518</v>
      </c>
      <c r="AA142" s="6">
        <f t="shared" si="75"/>
        <v>2.2770767300743171</v>
      </c>
      <c r="AB142" s="6">
        <f t="shared" si="87"/>
        <v>3453.38</v>
      </c>
      <c r="AC142" s="6">
        <f t="shared" si="76"/>
        <v>25.499179624637968</v>
      </c>
      <c r="AD142" s="6">
        <f t="shared" si="77"/>
        <v>141.70516738189153</v>
      </c>
      <c r="AE142" s="6">
        <f t="shared" si="78"/>
        <v>344.12251376929299</v>
      </c>
      <c r="AF142" s="6">
        <f t="shared" si="79"/>
        <v>1.7337082229013224E-5</v>
      </c>
      <c r="AG142" s="6">
        <f t="shared" si="80"/>
        <v>1.220477899334332E-2</v>
      </c>
      <c r="AH142" s="6">
        <f t="shared" si="81"/>
        <v>4730.7055118123417</v>
      </c>
      <c r="AI142" s="6">
        <f t="shared" si="82"/>
        <v>4.7084913506236985</v>
      </c>
      <c r="AJ142" s="6">
        <f t="shared" si="83"/>
        <v>2.1006883005517132E-2</v>
      </c>
      <c r="AK142" s="6">
        <f t="shared" si="84"/>
        <v>-1.1942086221490917E-2</v>
      </c>
      <c r="AL142" s="1">
        <f t="shared" si="85"/>
        <v>1.3462471960407198E-2</v>
      </c>
      <c r="AM142" s="8">
        <f t="shared" si="88"/>
        <v>6498848.4527272722</v>
      </c>
      <c r="AN142" s="1">
        <f t="shared" si="86"/>
        <v>64.988484527272732</v>
      </c>
    </row>
    <row r="143" spans="8:40" x14ac:dyDescent="0.2">
      <c r="H143" s="8"/>
      <c r="I143" s="8"/>
      <c r="J143" s="11"/>
      <c r="K143" s="10"/>
      <c r="L143" s="1">
        <f t="shared" si="60"/>
        <v>0.13800000000000009</v>
      </c>
      <c r="M143" s="1">
        <f t="shared" si="61"/>
        <v>4.2529318422024141E-2</v>
      </c>
      <c r="N143" s="1">
        <f t="shared" si="62"/>
        <v>6.7943552547450117E-2</v>
      </c>
      <c r="O143" s="1">
        <f t="shared" si="63"/>
        <v>0.40940403890904381</v>
      </c>
      <c r="P143" s="1">
        <f t="shared" si="64"/>
        <v>0.17861330443029391</v>
      </c>
      <c r="Q143" s="1">
        <f t="shared" si="65"/>
        <v>1.004187345317103E-2</v>
      </c>
      <c r="R143" s="1">
        <f t="shared" si="66"/>
        <v>9.1677044118540496E-3</v>
      </c>
      <c r="S143" s="1">
        <f t="shared" si="67"/>
        <v>2.6057242037328711E-2</v>
      </c>
      <c r="T143" s="1">
        <f t="shared" si="68"/>
        <v>525.86097462035889</v>
      </c>
      <c r="U143" s="6">
        <f t="shared" si="69"/>
        <v>3.7168128438119825</v>
      </c>
      <c r="V143" s="6">
        <f t="shared" si="70"/>
        <v>5.9378677611677997</v>
      </c>
      <c r="W143" s="6">
        <f t="shared" si="71"/>
        <v>35.779510384479188</v>
      </c>
      <c r="X143" s="6">
        <f t="shared" si="72"/>
        <v>15.609754602566701</v>
      </c>
      <c r="Y143" s="6">
        <f t="shared" si="73"/>
        <v>0.87760080837204923</v>
      </c>
      <c r="Z143" s="6">
        <f t="shared" si="74"/>
        <v>0.80120356428296513</v>
      </c>
      <c r="AA143" s="6">
        <f t="shared" si="75"/>
        <v>2.277250035319315</v>
      </c>
      <c r="AB143" s="6">
        <f t="shared" si="87"/>
        <v>3453.38</v>
      </c>
      <c r="AC143" s="6">
        <f t="shared" si="76"/>
        <v>25.489932335015393</v>
      </c>
      <c r="AD143" s="6">
        <f t="shared" si="77"/>
        <v>141.33468297756536</v>
      </c>
      <c r="AE143" s="6">
        <f t="shared" si="78"/>
        <v>344.03923255677768</v>
      </c>
      <c r="AF143" s="6">
        <f t="shared" si="79"/>
        <v>1.7315632619326E-5</v>
      </c>
      <c r="AG143" s="6">
        <f t="shared" si="80"/>
        <v>1.2214998996312338E-2</v>
      </c>
      <c r="AH143" s="6">
        <f t="shared" si="81"/>
        <v>4727.0454290679745</v>
      </c>
      <c r="AI143" s="6">
        <f t="shared" si="82"/>
        <v>4.7179110463586271</v>
      </c>
      <c r="AJ143" s="6">
        <f t="shared" si="83"/>
        <v>2.0980015573665467E-2</v>
      </c>
      <c r="AK143" s="6">
        <f t="shared" si="84"/>
        <v>-1.201113184659443E-2</v>
      </c>
      <c r="AL143" s="1">
        <f t="shared" si="85"/>
        <v>1.3501550898031527E-2</v>
      </c>
      <c r="AM143" s="8">
        <f t="shared" si="88"/>
        <v>6498831.6418181816</v>
      </c>
      <c r="AN143" s="1">
        <f t="shared" si="86"/>
        <v>64.988316418181824</v>
      </c>
    </row>
    <row r="144" spans="8:40" x14ac:dyDescent="0.2">
      <c r="H144" s="8"/>
      <c r="I144" s="8"/>
      <c r="J144" s="11"/>
      <c r="K144" s="10"/>
      <c r="L144" s="1">
        <f t="shared" si="60"/>
        <v>0.1390000000000001</v>
      </c>
      <c r="M144" s="1">
        <f t="shared" si="61"/>
        <v>4.2513135481071405E-2</v>
      </c>
      <c r="N144" s="1">
        <f t="shared" si="62"/>
        <v>6.7931468514269816E-2</v>
      </c>
      <c r="O144" s="1">
        <f t="shared" si="63"/>
        <v>0.40933542092759745</v>
      </c>
      <c r="P144" s="1">
        <f t="shared" si="64"/>
        <v>0.17861330443029391</v>
      </c>
      <c r="Q144" s="1">
        <f t="shared" si="65"/>
        <v>1.0070140427304065E-2</v>
      </c>
      <c r="R144" s="1">
        <f t="shared" si="66"/>
        <v>9.1797884450343474E-3</v>
      </c>
      <c r="S144" s="1">
        <f t="shared" si="67"/>
        <v>2.6057242037328711E-2</v>
      </c>
      <c r="T144" s="1">
        <f t="shared" si="68"/>
        <v>525.90938179035015</v>
      </c>
      <c r="U144" s="6">
        <f t="shared" si="69"/>
        <v>3.7156809835313949</v>
      </c>
      <c r="V144" s="6">
        <f t="shared" si="70"/>
        <v>5.9372629867354307</v>
      </c>
      <c r="W144" s="6">
        <f t="shared" si="71"/>
        <v>35.776232974010739</v>
      </c>
      <c r="X144" s="6">
        <f t="shared" si="72"/>
        <v>15.610941210695694</v>
      </c>
      <c r="Y144" s="6">
        <f t="shared" si="73"/>
        <v>0.88013807647483933</v>
      </c>
      <c r="Z144" s="6">
        <f t="shared" si="74"/>
        <v>0.80232062331046272</v>
      </c>
      <c r="AA144" s="6">
        <f t="shared" si="75"/>
        <v>2.2774231452414413</v>
      </c>
      <c r="AB144" s="6">
        <f t="shared" si="87"/>
        <v>3453.38</v>
      </c>
      <c r="AC144" s="6">
        <f t="shared" si="76"/>
        <v>25.480705333952823</v>
      </c>
      <c r="AD144" s="6">
        <f t="shared" si="77"/>
        <v>140.96584339151653</v>
      </c>
      <c r="AE144" s="6">
        <f t="shared" si="78"/>
        <v>343.95392189289964</v>
      </c>
      <c r="AF144" s="6">
        <f t="shared" si="79"/>
        <v>1.7294248777546273E-5</v>
      </c>
      <c r="AG144" s="6">
        <f t="shared" si="80"/>
        <v>1.2225208807181791E-2</v>
      </c>
      <c r="AH144" s="6">
        <f t="shared" si="81"/>
        <v>4723.3948768420505</v>
      </c>
      <c r="AI144" s="6">
        <f t="shared" si="82"/>
        <v>4.7273322749813902</v>
      </c>
      <c r="AJ144" s="6">
        <f t="shared" si="83"/>
        <v>2.0953601335780617E-2</v>
      </c>
      <c r="AK144" s="6">
        <f t="shared" si="84"/>
        <v>-1.2078709324559345E-2</v>
      </c>
      <c r="AL144" s="1">
        <f t="shared" si="85"/>
        <v>1.3540585791920605E-2</v>
      </c>
      <c r="AM144" s="8">
        <f t="shared" si="88"/>
        <v>6498814.709090909</v>
      </c>
      <c r="AN144" s="1">
        <f t="shared" si="86"/>
        <v>64.988147090909095</v>
      </c>
    </row>
    <row r="145" spans="8:40" x14ac:dyDescent="0.2">
      <c r="H145" s="8"/>
      <c r="I145" s="8"/>
      <c r="J145" s="11"/>
      <c r="K145" s="10"/>
      <c r="L145" s="1">
        <f t="shared" ref="L145:L208" si="89" xml:space="preserve"> L144+$K$5</f>
        <v>0.1400000000000001</v>
      </c>
      <c r="M145" s="1">
        <f t="shared" ref="M145:M208" si="90" xml:space="preserve"> M144+(1*AK144)*$C$16*(1-$C$17)*$G$8*(L145-L144)</f>
        <v>4.2496861491052716E-2</v>
      </c>
      <c r="N145" s="1">
        <f t="shared" ref="N145:N208" si="91" xml:space="preserve"> N144+(-1*AK144-1*AJ144)*$C$16*(1-$C$17)*$G$8*(L145-L144)</f>
        <v>6.7919511118812517E-2</v>
      </c>
      <c r="O145" s="1">
        <f t="shared" ref="O145:O208" si="92" xml:space="preserve"> O144+(-1*AK144-3*AJ144)*$C$16*(1-$C$17)*$G$8*(L145-L144)</f>
        <v>0.40926700076118816</v>
      </c>
      <c r="P145" s="1">
        <f t="shared" ref="P145:P208" si="93" xml:space="preserve"> P144</f>
        <v>0.17861330443029391</v>
      </c>
      <c r="Q145" s="1">
        <f t="shared" ref="Q145:Q208" si="94" xml:space="preserve"> Q144+(1*AJ144)*$C$16*(1-$C$17)*$G$8*(L145-L144)</f>
        <v>1.0098371812780057E-2</v>
      </c>
      <c r="R145" s="1">
        <f t="shared" ref="R145:R208" si="95" xml:space="preserve"> R144+(1*AK144+1*AJ144)*$C$16*(1-$C$17)*$G$8*(L145-L144)</f>
        <v>9.1917458404916497E-3</v>
      </c>
      <c r="S145" s="1">
        <f t="shared" ref="S145:S208" si="96" xml:space="preserve"> S144</f>
        <v>2.6057242037328711E-2</v>
      </c>
      <c r="T145" s="1">
        <f t="shared" ref="T145:T208" si="97" xml:space="preserve"> T144-((AJ144*$C$19+AK144*$C$20)*$C$16*(1-$C$17)+$C$11*$G$13*(T144-$G$14))/($G$9*$C$18)*$G$8*(L145-L144)</f>
        <v>525.95770788301218</v>
      </c>
      <c r="U145" s="6">
        <f t="shared" ref="U145:U208" si="98" xml:space="preserve"> $C$7*(M145/SUM($M145:$S145))</f>
        <v>3.7145406372579663</v>
      </c>
      <c r="V145" s="6">
        <f t="shared" ref="V145:V208" si="99" xml:space="preserve"> $C$7*(N145/SUM($M145:$S145))</f>
        <v>5.9366686212025428</v>
      </c>
      <c r="W145" s="6">
        <f t="shared" ref="W145:W208" si="100" xml:space="preserve"> $C$7*(O145/SUM($M145:$S145))</f>
        <v>35.772968931745496</v>
      </c>
      <c r="X145" s="6">
        <f t="shared" ref="X145:X208" si="101" xml:space="preserve"> $C$7*(P145/SUM($M145:$S145))</f>
        <v>15.612126504940635</v>
      </c>
      <c r="Y145" s="6">
        <f t="shared" ref="Y145:Y208" si="102" xml:space="preserve"> $C$7*(Q145/SUM($M145:$S145))</f>
        <v>0.88267253516143629</v>
      </c>
      <c r="Z145" s="6">
        <f t="shared" ref="Z145:Z208" si="103" xml:space="preserve"> $C$7*(R145/SUM($M145:$S145))</f>
        <v>0.8034267062060948</v>
      </c>
      <c r="AA145" s="6">
        <f t="shared" ref="AA145:AA208" si="104" xml:space="preserve"> $C$7*(S145/SUM($M145:$S145))</f>
        <v>2.2775960634858259</v>
      </c>
      <c r="AB145" s="6">
        <f t="shared" si="87"/>
        <v>3453.38</v>
      </c>
      <c r="AC145" s="6">
        <f t="shared" ref="AC145:AC208" si="105" xml:space="preserve"> 0.499*EXP(17197/(8.314*T145))</f>
        <v>25.471498812138471</v>
      </c>
      <c r="AD145" s="6">
        <f t="shared" ref="AD145:AD208" si="106" xml:space="preserve"> 0.0000000000662*EXP(124119/(8.314*T145))</f>
        <v>140.59864917533903</v>
      </c>
      <c r="AE145" s="6">
        <f t="shared" ref="AE145:AE208" si="107" xml:space="preserve"> 1+AB145*Z145/W145+AC145*SQRT(W145)+AD145*Z145</f>
        <v>343.86665408914814</v>
      </c>
      <c r="AF145" s="6">
        <f t="shared" ref="AF145:AF208" si="108" xml:space="preserve"> 10^(3066/T145 - 10.592)</f>
        <v>1.7272931012227412E-5</v>
      </c>
      <c r="AG145" s="6">
        <f t="shared" ref="AG145:AG208" si="109" xml:space="preserve"> 10^(-2073/T145+2.029)</f>
        <v>1.2235408152989197E-2</v>
      </c>
      <c r="AH145" s="6">
        <f t="shared" ref="AH145:AH208" si="110" xml:space="preserve"> 1.07*EXP(36696/(8.314*T145))</f>
        <v>4719.7539205735029</v>
      </c>
      <c r="AI145" s="6">
        <f t="shared" ref="AI145:AI208" si="111" xml:space="preserve"> 12200000000*EXP(-94756/(8.314*T145))</f>
        <v>4.7367547550002191</v>
      </c>
      <c r="AJ145" s="6">
        <f t="shared" ref="AJ145:AJ208" si="112" xml:space="preserve"> AH145*(V145*W145*(1-1/AF145*((Z145*Y145)/(W145^3*V145))))/(1+AB145*Z145/W145+AC145*SQRT(W145)+AD145*Z145)^3</f>
        <v>2.0927624621048555E-2</v>
      </c>
      <c r="AK145" s="6">
        <f t="shared" ref="AK145:AK208" si="113" xml:space="preserve"> AI145*(V145*(1-1/AG145*((Z145*U145)/(W145*V145))))/(1+AB145*Z145/W145+AC145*SQRT(W145)+AD145*Z145)</f>
        <v>-1.2144845393480775E-2</v>
      </c>
      <c r="AL145" s="1">
        <f t="shared" si="85"/>
        <v>1.3579577464022097E-2</v>
      </c>
      <c r="AM145" s="8">
        <f t="shared" si="88"/>
        <v>6498797.6545454543</v>
      </c>
      <c r="AN145" s="1">
        <f t="shared" si="86"/>
        <v>64.987976545454543</v>
      </c>
    </row>
    <row r="146" spans="8:40" x14ac:dyDescent="0.2">
      <c r="H146" s="8"/>
      <c r="I146" s="8"/>
      <c r="J146" s="11"/>
      <c r="K146" s="10"/>
      <c r="L146" s="1">
        <f t="shared" si="89"/>
        <v>0.1410000000000001</v>
      </c>
      <c r="M146" s="1">
        <f t="shared" si="90"/>
        <v>4.2480498394019642E-2</v>
      </c>
      <c r="N146" s="1">
        <f t="shared" si="91"/>
        <v>6.7907677829539201E-2</v>
      </c>
      <c r="O146" s="1">
        <f t="shared" si="92"/>
        <v>0.40919877469930205</v>
      </c>
      <c r="P146" s="1">
        <f t="shared" si="93"/>
        <v>0.17861330443029391</v>
      </c>
      <c r="Q146" s="1">
        <f t="shared" si="94"/>
        <v>1.0126568199086442E-2</v>
      </c>
      <c r="R146" s="1">
        <f t="shared" si="95"/>
        <v>9.2035791297649643E-3</v>
      </c>
      <c r="S146" s="1">
        <f t="shared" si="96"/>
        <v>2.6057242037328711E-2</v>
      </c>
      <c r="T146" s="1">
        <f t="shared" si="97"/>
        <v>526.00595176236243</v>
      </c>
      <c r="U146" s="6">
        <f t="shared" si="98"/>
        <v>3.7133919790363059</v>
      </c>
      <c r="V146" s="6">
        <f t="shared" si="99"/>
        <v>5.9360844552306942</v>
      </c>
      <c r="W146" s="6">
        <f t="shared" si="100"/>
        <v>35.769717994028724</v>
      </c>
      <c r="X146" s="6">
        <f t="shared" si="101"/>
        <v>15.613310509417104</v>
      </c>
      <c r="Y146" s="6">
        <f t="shared" si="102"/>
        <v>0.88520423599704201</v>
      </c>
      <c r="Z146" s="6">
        <f t="shared" si="103"/>
        <v>0.80452203271952416</v>
      </c>
      <c r="AA146" s="6">
        <f t="shared" si="104"/>
        <v>2.2777687935706039</v>
      </c>
      <c r="AB146" s="6">
        <f t="shared" si="87"/>
        <v>3453.38</v>
      </c>
      <c r="AC146" s="6">
        <f t="shared" si="105"/>
        <v>25.462312957045704</v>
      </c>
      <c r="AD146" s="6">
        <f t="shared" si="106"/>
        <v>140.23310071980913</v>
      </c>
      <c r="AE146" s="6">
        <f t="shared" si="107"/>
        <v>343.77749971184062</v>
      </c>
      <c r="AF146" s="6">
        <f t="shared" si="108"/>
        <v>1.7251679623350613E-5</v>
      </c>
      <c r="AG146" s="6">
        <f t="shared" si="109"/>
        <v>1.2245596763293278E-2</v>
      </c>
      <c r="AH146" s="6">
        <f t="shared" si="110"/>
        <v>4716.1226243299998</v>
      </c>
      <c r="AI146" s="6">
        <f t="shared" si="111"/>
        <v>4.7461782060998186</v>
      </c>
      <c r="AJ146" s="6">
        <f t="shared" si="112"/>
        <v>2.0902070192900361E-2</v>
      </c>
      <c r="AK146" s="6">
        <f t="shared" si="113"/>
        <v>-1.220956622084453E-2</v>
      </c>
      <c r="AL146" s="1">
        <f t="shared" si="85"/>
        <v>1.3618526707646799E-2</v>
      </c>
      <c r="AM146" s="8">
        <f t="shared" si="88"/>
        <v>6498780.4781818176</v>
      </c>
      <c r="AN146" s="1">
        <f t="shared" si="86"/>
        <v>64.987804781818184</v>
      </c>
    </row>
    <row r="147" spans="8:40" x14ac:dyDescent="0.2">
      <c r="H147" s="8"/>
      <c r="I147" s="8"/>
      <c r="J147" s="11"/>
      <c r="K147" s="10"/>
      <c r="L147" s="1">
        <f t="shared" si="89"/>
        <v>0.1420000000000001</v>
      </c>
      <c r="M147" s="1">
        <f t="shared" si="90"/>
        <v>4.2464048096767557E-2</v>
      </c>
      <c r="N147" s="1">
        <f t="shared" si="91"/>
        <v>6.7895966170695737E-2</v>
      </c>
      <c r="O147" s="1">
        <f t="shared" si="92"/>
        <v>0.40913073912826747</v>
      </c>
      <c r="P147" s="1">
        <f t="shared" si="93"/>
        <v>0.17861330443029391</v>
      </c>
      <c r="Q147" s="1">
        <f t="shared" si="94"/>
        <v>1.0154730155181996E-2</v>
      </c>
      <c r="R147" s="1">
        <f t="shared" si="95"/>
        <v>9.215290788608433E-3</v>
      </c>
      <c r="S147" s="1">
        <f t="shared" si="96"/>
        <v>2.6057242037328711E-2</v>
      </c>
      <c r="T147" s="1">
        <f t="shared" si="97"/>
        <v>526.05411230710831</v>
      </c>
      <c r="U147" s="6">
        <f t="shared" si="98"/>
        <v>3.7122351796741841</v>
      </c>
      <c r="V147" s="6">
        <f t="shared" si="99"/>
        <v>5.9355102839573899</v>
      </c>
      <c r="W147" s="6">
        <f t="shared" si="100"/>
        <v>35.766479903588589</v>
      </c>
      <c r="X147" s="6">
        <f t="shared" si="101"/>
        <v>15.614493247394021</v>
      </c>
      <c r="Y147" s="6">
        <f t="shared" si="102"/>
        <v>0.88773322873648608</v>
      </c>
      <c r="Z147" s="6">
        <f t="shared" si="103"/>
        <v>0.80560681775894472</v>
      </c>
      <c r="AA147" s="6">
        <f t="shared" si="104"/>
        <v>2.2779413388903911</v>
      </c>
      <c r="AB147" s="6">
        <f t="shared" si="87"/>
        <v>3453.38</v>
      </c>
      <c r="AC147" s="6">
        <f t="shared" si="105"/>
        <v>25.453147952963956</v>
      </c>
      <c r="AD147" s="6">
        <f t="shared" si="106"/>
        <v>139.86919825806902</v>
      </c>
      <c r="AE147" s="6">
        <f t="shared" si="107"/>
        <v>343.68652762384113</v>
      </c>
      <c r="AF147" s="6">
        <f t="shared" si="108"/>
        <v>1.723049490243862E-5</v>
      </c>
      <c r="AG147" s="6">
        <f t="shared" si="109"/>
        <v>1.2255774370163371E-2</v>
      </c>
      <c r="AH147" s="6">
        <f t="shared" si="110"/>
        <v>4712.5010508234736</v>
      </c>
      <c r="AI147" s="6">
        <f t="shared" si="111"/>
        <v>4.7556023491470647</v>
      </c>
      <c r="AJ147" s="6">
        <f t="shared" si="112"/>
        <v>2.0876923235507387E-2</v>
      </c>
      <c r="AK147" s="6">
        <f t="shared" si="113"/>
        <v>-1.2272897419270771E-2</v>
      </c>
      <c r="AL147" s="1">
        <f t="shared" si="85"/>
        <v>1.3657434288253632E-2</v>
      </c>
      <c r="AM147" s="8">
        <f t="shared" si="88"/>
        <v>6498763.1799999997</v>
      </c>
      <c r="AN147" s="1">
        <f t="shared" si="86"/>
        <v>64.987631800000003</v>
      </c>
    </row>
    <row r="148" spans="8:40" x14ac:dyDescent="0.2">
      <c r="H148" s="8"/>
      <c r="I148" s="8"/>
      <c r="J148" s="11"/>
      <c r="K148" s="10"/>
      <c r="L148" s="1">
        <f t="shared" si="89"/>
        <v>0.1430000000000001</v>
      </c>
      <c r="M148" s="1">
        <f t="shared" si="90"/>
        <v>4.244751247158321E-2</v>
      </c>
      <c r="N148" s="1">
        <f t="shared" si="91"/>
        <v>6.7884373720998384E-2</v>
      </c>
      <c r="O148" s="1">
        <f t="shared" si="92"/>
        <v>0.40906289052880668</v>
      </c>
      <c r="P148" s="1">
        <f t="shared" si="93"/>
        <v>0.17861330443029391</v>
      </c>
      <c r="Q148" s="1">
        <f t="shared" si="94"/>
        <v>1.0182858230063704E-2</v>
      </c>
      <c r="R148" s="1">
        <f t="shared" si="95"/>
        <v>9.2268832383057917E-3</v>
      </c>
      <c r="S148" s="1">
        <f t="shared" si="96"/>
        <v>2.6057242037328711E-2</v>
      </c>
      <c r="T148" s="1">
        <f t="shared" si="97"/>
        <v>526.10218841053756</v>
      </c>
      <c r="U148" s="6">
        <f t="shared" si="98"/>
        <v>3.7110704068123579</v>
      </c>
      <c r="V148" s="6">
        <f t="shared" si="99"/>
        <v>5.934945906892418</v>
      </c>
      <c r="W148" s="6">
        <f t="shared" si="100"/>
        <v>35.763254409380394</v>
      </c>
      <c r="X148" s="6">
        <f t="shared" si="101"/>
        <v>15.615674741316766</v>
      </c>
      <c r="Y148" s="6">
        <f t="shared" si="102"/>
        <v>0.89025956137367057</v>
      </c>
      <c r="Z148" s="6">
        <f t="shared" si="103"/>
        <v>0.80668127150472946</v>
      </c>
      <c r="AA148" s="6">
        <f t="shared" si="104"/>
        <v>2.2781137027196641</v>
      </c>
      <c r="AB148" s="6">
        <f t="shared" si="87"/>
        <v>3453.38</v>
      </c>
      <c r="AC148" s="6">
        <f t="shared" si="105"/>
        <v>25.444003981029798</v>
      </c>
      <c r="AD148" s="6">
        <f t="shared" si="106"/>
        <v>139.5069418687869</v>
      </c>
      <c r="AE148" s="6">
        <f t="shared" si="107"/>
        <v>343.59380502514807</v>
      </c>
      <c r="AF148" s="6">
        <f t="shared" si="108"/>
        <v>1.7209377132668753E-5</v>
      </c>
      <c r="AG148" s="6">
        <f t="shared" si="109"/>
        <v>1.2265940708168313E-2</v>
      </c>
      <c r="AH148" s="6">
        <f t="shared" si="110"/>
        <v>4708.8892614255965</v>
      </c>
      <c r="AI148" s="6">
        <f t="shared" si="111"/>
        <v>4.7650269061963559</v>
      </c>
      <c r="AJ148" s="6">
        <f t="shared" si="112"/>
        <v>2.0852169340808101E-2</v>
      </c>
      <c r="AK148" s="6">
        <f t="shared" si="113"/>
        <v>-1.2334864061685602E-2</v>
      </c>
      <c r="AL148" s="1">
        <f t="shared" si="85"/>
        <v>1.3696300944210316E-2</v>
      </c>
      <c r="AM148" s="8">
        <f t="shared" si="88"/>
        <v>6498745.7599999998</v>
      </c>
      <c r="AN148" s="1">
        <f t="shared" si="86"/>
        <v>64.987457599999999</v>
      </c>
    </row>
    <row r="149" spans="8:40" x14ac:dyDescent="0.2">
      <c r="H149" s="8"/>
      <c r="I149" s="8"/>
      <c r="J149" s="11"/>
      <c r="K149" s="10"/>
      <c r="L149" s="1">
        <f t="shared" si="89"/>
        <v>0.1440000000000001</v>
      </c>
      <c r="M149" s="1">
        <f t="shared" si="90"/>
        <v>4.243089335697188E-2</v>
      </c>
      <c r="N149" s="1">
        <f t="shared" si="91"/>
        <v>6.7872898112357263E-2</v>
      </c>
      <c r="O149" s="1">
        <f t="shared" si="92"/>
        <v>0.40899522547366063</v>
      </c>
      <c r="P149" s="1">
        <f t="shared" si="93"/>
        <v>0.17861330443029391</v>
      </c>
      <c r="Q149" s="1">
        <f t="shared" si="94"/>
        <v>1.0210952953316157E-2</v>
      </c>
      <c r="R149" s="1">
        <f t="shared" si="95"/>
        <v>9.2383588469469174E-3</v>
      </c>
      <c r="S149" s="1">
        <f t="shared" si="96"/>
        <v>2.6057242037328711E-2</v>
      </c>
      <c r="T149" s="1">
        <f t="shared" si="97"/>
        <v>526.15017898040901</v>
      </c>
      <c r="U149" s="6">
        <f t="shared" si="98"/>
        <v>3.7098978249924657</v>
      </c>
      <c r="V149" s="6">
        <f t="shared" si="99"/>
        <v>5.9343911278171468</v>
      </c>
      <c r="W149" s="6">
        <f t="shared" si="100"/>
        <v>35.760041266435458</v>
      </c>
      <c r="X149" s="6">
        <f t="shared" si="101"/>
        <v>15.6168550128296</v>
      </c>
      <c r="Y149" s="6">
        <f t="shared" si="102"/>
        <v>0.89278328018949493</v>
      </c>
      <c r="Z149" s="6">
        <f t="shared" si="103"/>
        <v>0.80774559951980751</v>
      </c>
      <c r="AA149" s="6">
        <f t="shared" si="104"/>
        <v>2.2782858882160228</v>
      </c>
      <c r="AB149" s="6">
        <f t="shared" si="87"/>
        <v>3453.38</v>
      </c>
      <c r="AC149" s="6">
        <f t="shared" si="105"/>
        <v>25.4348812192578</v>
      </c>
      <c r="AD149" s="6">
        <f t="shared" si="106"/>
        <v>139.14633147926773</v>
      </c>
      <c r="AE149" s="6">
        <f t="shared" si="107"/>
        <v>343.4993974923666</v>
      </c>
      <c r="AF149" s="6">
        <f t="shared" si="108"/>
        <v>1.7188326588985441E-5</v>
      </c>
      <c r="AG149" s="6">
        <f t="shared" si="109"/>
        <v>1.2276095514365449E-2</v>
      </c>
      <c r="AH149" s="6">
        <f t="shared" si="110"/>
        <v>4705.2873161832158</v>
      </c>
      <c r="AI149" s="6">
        <f t="shared" si="111"/>
        <v>4.7744516004949693</v>
      </c>
      <c r="AJ149" s="6">
        <f t="shared" si="112"/>
        <v>2.0827794496045712E-2</v>
      </c>
      <c r="AK149" s="6">
        <f t="shared" si="113"/>
        <v>-1.2395490695941772E-2</v>
      </c>
      <c r="AL149" s="1">
        <f t="shared" si="85"/>
        <v>1.3735127387530691E-2</v>
      </c>
      <c r="AM149" s="8">
        <f t="shared" si="88"/>
        <v>6498728.2181818178</v>
      </c>
      <c r="AN149" s="1">
        <f t="shared" si="86"/>
        <v>64.987282181818188</v>
      </c>
    </row>
    <row r="150" spans="8:40" x14ac:dyDescent="0.2">
      <c r="H150" s="8"/>
      <c r="I150" s="8"/>
      <c r="J150" s="11"/>
      <c r="K150" s="10"/>
      <c r="L150" s="1">
        <f t="shared" si="89"/>
        <v>0.1450000000000001</v>
      </c>
      <c r="M150" s="1">
        <f t="shared" si="90"/>
        <v>4.2414192558364837E-2</v>
      </c>
      <c r="N150" s="1">
        <f t="shared" si="91"/>
        <v>6.7861537028636301E-2</v>
      </c>
      <c r="O150" s="1">
        <f t="shared" si="92"/>
        <v>0.40892774062528364</v>
      </c>
      <c r="P150" s="1">
        <f t="shared" si="93"/>
        <v>0.17861330443029391</v>
      </c>
      <c r="Q150" s="1">
        <f t="shared" si="94"/>
        <v>1.0239014835644163E-2</v>
      </c>
      <c r="R150" s="1">
        <f t="shared" si="95"/>
        <v>9.2497199306678761E-3</v>
      </c>
      <c r="S150" s="1">
        <f t="shared" si="96"/>
        <v>2.6057242037328711E-2</v>
      </c>
      <c r="T150" s="1">
        <f t="shared" si="97"/>
        <v>526.19808293884228</v>
      </c>
      <c r="U150" s="6">
        <f t="shared" si="98"/>
        <v>3.7087175957230776</v>
      </c>
      <c r="V150" s="6">
        <f t="shared" si="99"/>
        <v>5.933845754686681</v>
      </c>
      <c r="W150" s="6">
        <f t="shared" si="100"/>
        <v>35.756840235714257</v>
      </c>
      <c r="X150" s="6">
        <f t="shared" si="101"/>
        <v>15.618034082797397</v>
      </c>
      <c r="Y150" s="6">
        <f t="shared" si="102"/>
        <v>0.89530442979832381</v>
      </c>
      <c r="Z150" s="6">
        <f t="shared" si="103"/>
        <v>0.80880000285689546</v>
      </c>
      <c r="AA150" s="6">
        <f t="shared" si="104"/>
        <v>2.278457898423369</v>
      </c>
      <c r="AB150" s="6">
        <f t="shared" si="87"/>
        <v>3453.38</v>
      </c>
      <c r="AC150" s="6">
        <f t="shared" si="105"/>
        <v>25.425779842571437</v>
      </c>
      <c r="AD150" s="6">
        <f t="shared" si="106"/>
        <v>138.78736686853895</v>
      </c>
      <c r="AE150" s="6">
        <f t="shared" si="107"/>
        <v>343.40336901712675</v>
      </c>
      <c r="AF150" s="6">
        <f t="shared" si="108"/>
        <v>1.7167343538211868E-5</v>
      </c>
      <c r="AG150" s="6">
        <f t="shared" si="109"/>
        <v>1.2286238528289264E-2</v>
      </c>
      <c r="AH150" s="6">
        <f t="shared" si="110"/>
        <v>4701.6952738337432</v>
      </c>
      <c r="AI150" s="6">
        <f t="shared" si="111"/>
        <v>4.7838761564882297</v>
      </c>
      <c r="AJ150" s="6">
        <f t="shared" si="112"/>
        <v>2.0803785071788216E-2</v>
      </c>
      <c r="AK150" s="6">
        <f t="shared" si="113"/>
        <v>-1.245480135891665E-2</v>
      </c>
      <c r="AL150" s="1">
        <f t="shared" si="85"/>
        <v>1.3773914304589597E-2</v>
      </c>
      <c r="AM150" s="8">
        <f t="shared" si="88"/>
        <v>6498710.5545454537</v>
      </c>
      <c r="AN150" s="1">
        <f t="shared" si="86"/>
        <v>64.98710554545454</v>
      </c>
    </row>
    <row r="151" spans="8:40" x14ac:dyDescent="0.2">
      <c r="H151" s="8"/>
      <c r="I151" s="8"/>
      <c r="J151" s="11"/>
      <c r="K151" s="10"/>
      <c r="L151" s="1">
        <f t="shared" si="89"/>
        <v>0.1460000000000001</v>
      </c>
      <c r="M151" s="1">
        <f t="shared" si="90"/>
        <v>4.2397411848807763E-2</v>
      </c>
      <c r="N151" s="1">
        <f t="shared" si="91"/>
        <v>6.7850288204448342E-2</v>
      </c>
      <c r="O151" s="1">
        <f t="shared" si="92"/>
        <v>0.40886043273360562</v>
      </c>
      <c r="P151" s="1">
        <f t="shared" si="93"/>
        <v>0.17861330443029391</v>
      </c>
      <c r="Q151" s="1">
        <f t="shared" si="94"/>
        <v>1.0267044369389201E-2</v>
      </c>
      <c r="R151" s="1">
        <f t="shared" si="95"/>
        <v>9.2609687548558389E-3</v>
      </c>
      <c r="S151" s="1">
        <f t="shared" si="96"/>
        <v>2.6057242037328711E-2</v>
      </c>
      <c r="T151" s="1">
        <f t="shared" si="97"/>
        <v>526.24589922220753</v>
      </c>
      <c r="U151" s="6">
        <f t="shared" si="98"/>
        <v>3.7075298775439438</v>
      </c>
      <c r="V151" s="6">
        <f t="shared" si="99"/>
        <v>5.9333095995347547</v>
      </c>
      <c r="W151" s="6">
        <f t="shared" si="100"/>
        <v>35.753651083963881</v>
      </c>
      <c r="X151" s="6">
        <f t="shared" si="101"/>
        <v>15.619211971326701</v>
      </c>
      <c r="Y151" s="6">
        <f t="shared" si="102"/>
        <v>0.89782305319305</v>
      </c>
      <c r="Z151" s="6">
        <f t="shared" si="103"/>
        <v>0.80984467816269512</v>
      </c>
      <c r="AA151" s="6">
        <f t="shared" si="104"/>
        <v>2.2786297362749726</v>
      </c>
      <c r="AB151" s="6">
        <f t="shared" si="87"/>
        <v>3453.38</v>
      </c>
      <c r="AC151" s="6">
        <f t="shared" si="105"/>
        <v>25.416700022834078</v>
      </c>
      <c r="AD151" s="6">
        <f t="shared" si="106"/>
        <v>138.4300476703954</v>
      </c>
      <c r="AE151" s="6">
        <f t="shared" si="107"/>
        <v>343.30578204347023</v>
      </c>
      <c r="AF151" s="6">
        <f t="shared" si="108"/>
        <v>1.7146428239161124E-5</v>
      </c>
      <c r="AG151" s="6">
        <f t="shared" si="109"/>
        <v>1.2296369491939916E-2</v>
      </c>
      <c r="AH151" s="6">
        <f t="shared" si="110"/>
        <v>4698.1131918204637</v>
      </c>
      <c r="AI151" s="6">
        <f t="shared" si="111"/>
        <v>4.7933002998241943</v>
      </c>
      <c r="AJ151" s="6">
        <f t="shared" si="112"/>
        <v>2.078012781041063E-2</v>
      </c>
      <c r="AK151" s="6">
        <f t="shared" si="113"/>
        <v>-1.2512819590106023E-2</v>
      </c>
      <c r="AL151" s="1">
        <f t="shared" si="85"/>
        <v>1.3812662356816155E-2</v>
      </c>
      <c r="AM151" s="8">
        <f t="shared" si="88"/>
        <v>6498692.7690909086</v>
      </c>
      <c r="AN151" s="1">
        <f t="shared" si="86"/>
        <v>64.986927690909084</v>
      </c>
    </row>
    <row r="152" spans="8:40" x14ac:dyDescent="0.2">
      <c r="H152" s="8"/>
      <c r="I152" s="8"/>
      <c r="J152" s="11"/>
      <c r="K152" s="10"/>
      <c r="L152" s="1">
        <f t="shared" si="89"/>
        <v>0.1470000000000001</v>
      </c>
      <c r="M152" s="1">
        <f t="shared" si="90"/>
        <v>4.2380552969630912E-2</v>
      </c>
      <c r="N152" s="1">
        <f t="shared" si="91"/>
        <v>6.7839149423984016E-2</v>
      </c>
      <c r="O152" s="1">
        <f t="shared" si="92"/>
        <v>0.40879329863385894</v>
      </c>
      <c r="P152" s="1">
        <f t="shared" si="93"/>
        <v>0.17861330443029391</v>
      </c>
      <c r="Q152" s="1">
        <f t="shared" si="94"/>
        <v>1.0295042029030376E-2</v>
      </c>
      <c r="R152" s="1">
        <f t="shared" si="95"/>
        <v>9.2721075353201649E-3</v>
      </c>
      <c r="S152" s="1">
        <f t="shared" si="96"/>
        <v>2.6057242037328711E-2</v>
      </c>
      <c r="T152" s="1">
        <f t="shared" si="97"/>
        <v>526.29362678101506</v>
      </c>
      <c r="U152" s="6">
        <f t="shared" si="98"/>
        <v>3.7063348260885367</v>
      </c>
      <c r="V152" s="6">
        <f t="shared" si="99"/>
        <v>5.9327824783812817</v>
      </c>
      <c r="W152" s="6">
        <f t="shared" si="100"/>
        <v>35.750473583579527</v>
      </c>
      <c r="X152" s="6">
        <f t="shared" si="101"/>
        <v>15.620388697786206</v>
      </c>
      <c r="Y152" s="6">
        <f t="shared" si="102"/>
        <v>0.90033919178881305</v>
      </c>
      <c r="Z152" s="6">
        <f t="shared" si="103"/>
        <v>0.81087981777917706</v>
      </c>
      <c r="AA152" s="6">
        <f t="shared" si="104"/>
        <v>2.2788014045964604</v>
      </c>
      <c r="AB152" s="6">
        <f t="shared" si="87"/>
        <v>3453.38</v>
      </c>
      <c r="AC152" s="6">
        <f t="shared" si="105"/>
        <v>25.407641928879634</v>
      </c>
      <c r="AD152" s="6">
        <f t="shared" si="106"/>
        <v>138.07437337640664</v>
      </c>
      <c r="AE152" s="6">
        <f t="shared" si="107"/>
        <v>343.20669750424139</v>
      </c>
      <c r="AF152" s="6">
        <f t="shared" si="108"/>
        <v>1.7125580942746464E-5</v>
      </c>
      <c r="AG152" s="6">
        <f t="shared" si="109"/>
        <v>1.2306488149771699E-2</v>
      </c>
      <c r="AH152" s="6">
        <f t="shared" si="110"/>
        <v>4694.5411263078176</v>
      </c>
      <c r="AI152" s="6">
        <f t="shared" si="111"/>
        <v>4.8027237573587245</v>
      </c>
      <c r="AJ152" s="6">
        <f t="shared" si="112"/>
        <v>2.0756809815017783E-2</v>
      </c>
      <c r="AK152" s="6">
        <f t="shared" si="113"/>
        <v>-1.2569568444739486E-2</v>
      </c>
      <c r="AL152" s="1">
        <f t="shared" si="85"/>
        <v>1.3851372181366355E-2</v>
      </c>
      <c r="AM152" s="8">
        <f t="shared" si="88"/>
        <v>6498674.8618181814</v>
      </c>
      <c r="AN152" s="1">
        <f t="shared" si="86"/>
        <v>64.986748618181821</v>
      </c>
    </row>
    <row r="153" spans="8:40" x14ac:dyDescent="0.2">
      <c r="H153" s="8"/>
      <c r="I153" s="8"/>
      <c r="J153" s="11"/>
      <c r="K153" s="10"/>
      <c r="L153" s="1">
        <f t="shared" si="89"/>
        <v>0.1480000000000001</v>
      </c>
      <c r="M153" s="1">
        <f t="shared" si="90"/>
        <v>4.2363617631101573E-2</v>
      </c>
      <c r="N153" s="1">
        <f t="shared" si="91"/>
        <v>6.782811851987329E-2</v>
      </c>
      <c r="O153" s="1">
        <f t="shared" si="92"/>
        <v>0.40872633524446811</v>
      </c>
      <c r="P153" s="1">
        <f t="shared" si="93"/>
        <v>0.17861330443029391</v>
      </c>
      <c r="Q153" s="1">
        <f t="shared" si="94"/>
        <v>1.0323008271670439E-2</v>
      </c>
      <c r="R153" s="1">
        <f t="shared" si="95"/>
        <v>9.2831384394308873E-3</v>
      </c>
      <c r="S153" s="1">
        <f t="shared" si="96"/>
        <v>2.6057242037328711E-2</v>
      </c>
      <c r="T153" s="1">
        <f t="shared" si="97"/>
        <v>526.34126457980472</v>
      </c>
      <c r="U153" s="6">
        <f t="shared" si="98"/>
        <v>3.7051325941449149</v>
      </c>
      <c r="V153" s="6">
        <f t="shared" si="99"/>
        <v>5.9322642111424431</v>
      </c>
      <c r="W153" s="6">
        <f t="shared" si="100"/>
        <v>35.747307512469916</v>
      </c>
      <c r="X153" s="6">
        <f t="shared" si="101"/>
        <v>15.621564280826552</v>
      </c>
      <c r="Y153" s="6">
        <f t="shared" si="102"/>
        <v>0.90285288546541798</v>
      </c>
      <c r="Z153" s="6">
        <f t="shared" si="103"/>
        <v>0.81190560984204996</v>
      </c>
      <c r="AA153" s="6">
        <f t="shared" si="104"/>
        <v>2.2789729061087081</v>
      </c>
      <c r="AB153" s="6">
        <f t="shared" si="87"/>
        <v>3453.38</v>
      </c>
      <c r="AC153" s="6">
        <f t="shared" si="105"/>
        <v>25.398605726543298</v>
      </c>
      <c r="AD153" s="6">
        <f t="shared" si="106"/>
        <v>137.72034333888413</v>
      </c>
      <c r="AE153" s="6">
        <f t="shared" si="107"/>
        <v>343.10617485651619</v>
      </c>
      <c r="AF153" s="6">
        <f t="shared" si="108"/>
        <v>1.7104801892090792E-5</v>
      </c>
      <c r="AG153" s="6">
        <f t="shared" si="109"/>
        <v>1.2316594248681327E-2</v>
      </c>
      <c r="AH153" s="6">
        <f t="shared" si="110"/>
        <v>4690.979132196494</v>
      </c>
      <c r="AI153" s="6">
        <f t="shared" si="111"/>
        <v>4.8121462571599425</v>
      </c>
      <c r="AJ153" s="6">
        <f t="shared" si="112"/>
        <v>2.0733818538786572E-2</v>
      </c>
      <c r="AK153" s="6">
        <f t="shared" si="113"/>
        <v>-1.2625070506435191E-2</v>
      </c>
      <c r="AL153" s="1">
        <f t="shared" si="85"/>
        <v>1.3890044391775661E-2</v>
      </c>
      <c r="AM153" s="8">
        <f t="shared" si="88"/>
        <v>6498656.8327272721</v>
      </c>
      <c r="AN153" s="1">
        <f t="shared" si="86"/>
        <v>64.986568327272721</v>
      </c>
    </row>
    <row r="154" spans="8:40" x14ac:dyDescent="0.2">
      <c r="H154" s="8"/>
      <c r="I154" s="8"/>
      <c r="J154" s="11"/>
      <c r="K154" s="10"/>
      <c r="L154" s="1">
        <f t="shared" si="89"/>
        <v>0.1490000000000001</v>
      </c>
      <c r="M154" s="1">
        <f t="shared" si="90"/>
        <v>4.2346607513059471E-2</v>
      </c>
      <c r="N154" s="1">
        <f t="shared" si="91"/>
        <v>6.781719337207838E-2</v>
      </c>
      <c r="O154" s="1">
        <f t="shared" si="92"/>
        <v>0.40865953956499917</v>
      </c>
      <c r="P154" s="1">
        <f t="shared" si="93"/>
        <v>0.17861330443029391</v>
      </c>
      <c r="Q154" s="1">
        <f t="shared" si="94"/>
        <v>1.0350943537507448E-2</v>
      </c>
      <c r="R154" s="1">
        <f t="shared" si="95"/>
        <v>9.2940635872257957E-3</v>
      </c>
      <c r="S154" s="1">
        <f t="shared" si="96"/>
        <v>2.6057242037328711E-2</v>
      </c>
      <c r="T154" s="1">
        <f t="shared" si="97"/>
        <v>526.3888115970351</v>
      </c>
      <c r="U154" s="6">
        <f t="shared" si="98"/>
        <v>3.7039233317149933</v>
      </c>
      <c r="V154" s="6">
        <f t="shared" si="99"/>
        <v>5.9317546215432468</v>
      </c>
      <c r="W154" s="6">
        <f t="shared" si="100"/>
        <v>35.744152653926456</v>
      </c>
      <c r="X154" s="6">
        <f t="shared" si="101"/>
        <v>15.622738738399619</v>
      </c>
      <c r="Y154" s="6">
        <f t="shared" si="102"/>
        <v>0.9053641726085091</v>
      </c>
      <c r="Z154" s="6">
        <f t="shared" si="103"/>
        <v>0.81292223837652255</v>
      </c>
      <c r="AA154" s="6">
        <f t="shared" si="104"/>
        <v>2.2791442434306486</v>
      </c>
      <c r="AB154" s="6">
        <f t="shared" si="87"/>
        <v>3453.38</v>
      </c>
      <c r="AC154" s="6">
        <f t="shared" si="105"/>
        <v>25.389591578692219</v>
      </c>
      <c r="AD154" s="6">
        <f t="shared" si="106"/>
        <v>137.3679567738188</v>
      </c>
      <c r="AE154" s="6">
        <f t="shared" si="107"/>
        <v>343.00427211610872</v>
      </c>
      <c r="AF154" s="6">
        <f t="shared" si="108"/>
        <v>1.708409132263548E-5</v>
      </c>
      <c r="AG154" s="6">
        <f t="shared" si="109"/>
        <v>1.2326687537996105E-2</v>
      </c>
      <c r="AH154" s="6">
        <f t="shared" si="110"/>
        <v>4687.4272631386057</v>
      </c>
      <c r="AI154" s="6">
        <f t="shared" si="111"/>
        <v>4.8215675285128095</v>
      </c>
      <c r="AJ154" s="6">
        <f t="shared" si="112"/>
        <v>2.0711141774708158E-2</v>
      </c>
      <c r="AK154" s="6">
        <f t="shared" si="113"/>
        <v>-1.267934789941509E-2</v>
      </c>
      <c r="AL154" s="1">
        <f t="shared" si="85"/>
        <v>1.3928679578592448E-2</v>
      </c>
      <c r="AM154" s="8">
        <f t="shared" si="88"/>
        <v>6498638.6818181807</v>
      </c>
      <c r="AN154" s="1">
        <f t="shared" si="86"/>
        <v>64.986386818181813</v>
      </c>
    </row>
    <row r="155" spans="8:40" x14ac:dyDescent="0.2">
      <c r="H155" s="8"/>
      <c r="I155" s="8"/>
      <c r="J155" s="11"/>
      <c r="K155" s="10"/>
      <c r="L155" s="1">
        <f t="shared" si="89"/>
        <v>0.15000000000000011</v>
      </c>
      <c r="M155" s="1">
        <f t="shared" si="90"/>
        <v>4.2329524265535746E-2</v>
      </c>
      <c r="N155" s="1">
        <f t="shared" si="91"/>
        <v>6.7806371906816945E-2</v>
      </c>
      <c r="O155" s="1">
        <f t="shared" si="92"/>
        <v>0.40859290867416742</v>
      </c>
      <c r="P155" s="1">
        <f t="shared" si="93"/>
        <v>0.17861330443029391</v>
      </c>
      <c r="Q155" s="1">
        <f t="shared" si="94"/>
        <v>1.0378848250292607E-2</v>
      </c>
      <c r="R155" s="1">
        <f t="shared" si="95"/>
        <v>9.3048850524872304E-3</v>
      </c>
      <c r="S155" s="1">
        <f t="shared" si="96"/>
        <v>2.6057242037328711E-2</v>
      </c>
      <c r="T155" s="1">
        <f t="shared" si="97"/>
        <v>526.43626682497279</v>
      </c>
      <c r="U155" s="6">
        <f t="shared" si="98"/>
        <v>3.7027071860722636</v>
      </c>
      <c r="V155" s="6">
        <f t="shared" si="99"/>
        <v>5.9312535370324442</v>
      </c>
      <c r="W155" s="6">
        <f t="shared" si="100"/>
        <v>35.741008796496097</v>
      </c>
      <c r="X155" s="6">
        <f t="shared" si="101"/>
        <v>15.6239120877772</v>
      </c>
      <c r="Y155" s="6">
        <f t="shared" si="102"/>
        <v>0.90787309014954254</v>
      </c>
      <c r="Z155" s="6">
        <f t="shared" si="103"/>
        <v>0.81392988339045302</v>
      </c>
      <c r="AA155" s="6">
        <f t="shared" si="104"/>
        <v>2.2793154190819997</v>
      </c>
      <c r="AB155" s="6">
        <f t="shared" si="87"/>
        <v>3453.38</v>
      </c>
      <c r="AC155" s="6">
        <f t="shared" si="105"/>
        <v>25.380599645255948</v>
      </c>
      <c r="AD155" s="6">
        <f t="shared" si="106"/>
        <v>137.01721276377594</v>
      </c>
      <c r="AE155" s="6">
        <f t="shared" si="107"/>
        <v>342.90104589117448</v>
      </c>
      <c r="AF155" s="6">
        <f t="shared" si="108"/>
        <v>1.7063449462248215E-5</v>
      </c>
      <c r="AG155" s="6">
        <f t="shared" si="109"/>
        <v>1.2336767769462069E-2</v>
      </c>
      <c r="AH155" s="6">
        <f t="shared" si="110"/>
        <v>4683.885571552667</v>
      </c>
      <c r="AI155" s="6">
        <f t="shared" si="111"/>
        <v>4.8309873019234306</v>
      </c>
      <c r="AJ155" s="6">
        <f t="shared" si="112"/>
        <v>2.0688767645712577E-2</v>
      </c>
      <c r="AK155" s="6">
        <f t="shared" si="113"/>
        <v>-1.2732422300298567E-2</v>
      </c>
      <c r="AL155" s="1">
        <f t="shared" si="85"/>
        <v>1.3967278309992961E-2</v>
      </c>
      <c r="AM155" s="8">
        <f t="shared" si="88"/>
        <v>6498620.4090909082</v>
      </c>
      <c r="AN155" s="1">
        <f t="shared" si="86"/>
        <v>64.986204090909084</v>
      </c>
    </row>
    <row r="156" spans="8:40" x14ac:dyDescent="0.2">
      <c r="H156" s="8"/>
      <c r="I156" s="8"/>
      <c r="J156" s="11"/>
      <c r="K156" s="10"/>
      <c r="L156" s="1">
        <f t="shared" si="89"/>
        <v>0.15100000000000011</v>
      </c>
      <c r="M156" s="1">
        <f t="shared" si="90"/>
        <v>4.2312369509356004E-2</v>
      </c>
      <c r="N156" s="1">
        <f t="shared" si="91"/>
        <v>6.7795652095514483E-2</v>
      </c>
      <c r="O156" s="1">
        <f t="shared" si="92"/>
        <v>0.40852643972790054</v>
      </c>
      <c r="P156" s="1">
        <f t="shared" si="93"/>
        <v>0.17861330443029391</v>
      </c>
      <c r="Q156" s="1">
        <f t="shared" si="94"/>
        <v>1.0406722817774808E-2</v>
      </c>
      <c r="R156" s="1">
        <f t="shared" si="95"/>
        <v>9.3156048637896872E-3</v>
      </c>
      <c r="S156" s="1">
        <f t="shared" si="96"/>
        <v>2.6057242037328711E-2</v>
      </c>
      <c r="T156" s="1">
        <f t="shared" si="97"/>
        <v>526.48362926958202</v>
      </c>
      <c r="U156" s="6">
        <f t="shared" si="98"/>
        <v>3.7014843018180215</v>
      </c>
      <c r="V156" s="6">
        <f t="shared" si="99"/>
        <v>5.930760788699736</v>
      </c>
      <c r="W156" s="6">
        <f t="shared" si="100"/>
        <v>35.737875733857592</v>
      </c>
      <c r="X156" s="6">
        <f t="shared" si="101"/>
        <v>15.625084345569155</v>
      </c>
      <c r="Y156" s="6">
        <f t="shared" si="102"/>
        <v>0.91037967360460248</v>
      </c>
      <c r="Z156" s="6">
        <f t="shared" si="103"/>
        <v>0.81492872096498059</v>
      </c>
      <c r="AA156" s="6">
        <f t="shared" si="104"/>
        <v>2.2794864354859157</v>
      </c>
      <c r="AB156" s="6">
        <f t="shared" si="87"/>
        <v>3453.38</v>
      </c>
      <c r="AC156" s="6">
        <f t="shared" si="105"/>
        <v>25.371630083256861</v>
      </c>
      <c r="AD156" s="6">
        <f t="shared" si="106"/>
        <v>136.66811026074899</v>
      </c>
      <c r="AE156" s="6">
        <f t="shared" si="107"/>
        <v>342.79655141494214</v>
      </c>
      <c r="AF156" s="6">
        <f t="shared" si="108"/>
        <v>1.7042876531330093E-5</v>
      </c>
      <c r="AG156" s="6">
        <f t="shared" si="109"/>
        <v>1.2346834697231936E-2</v>
      </c>
      <c r="AH156" s="6">
        <f t="shared" si="110"/>
        <v>4680.3541086385103</v>
      </c>
      <c r="AI156" s="6">
        <f t="shared" si="111"/>
        <v>4.8404053091233754</v>
      </c>
      <c r="AJ156" s="6">
        <f t="shared" si="112"/>
        <v>2.0666684595158444E-2</v>
      </c>
      <c r="AK156" s="6">
        <f t="shared" si="113"/>
        <v>-1.2784314949494285E-2</v>
      </c>
      <c r="AL156" s="1">
        <f t="shared" si="85"/>
        <v>1.40058411323785E-2</v>
      </c>
      <c r="AM156" s="8">
        <f t="shared" si="88"/>
        <v>6498602.0145454537</v>
      </c>
      <c r="AN156" s="1">
        <f t="shared" si="86"/>
        <v>64.986020145454546</v>
      </c>
    </row>
    <row r="157" spans="8:40" x14ac:dyDescent="0.2">
      <c r="H157" s="8"/>
      <c r="I157" s="8"/>
      <c r="J157" s="11"/>
      <c r="K157" s="10"/>
      <c r="L157" s="1">
        <f t="shared" si="89"/>
        <v>0.15200000000000011</v>
      </c>
      <c r="M157" s="1">
        <f t="shared" si="90"/>
        <v>4.2295144836728041E-2</v>
      </c>
      <c r="N157" s="1">
        <f t="shared" si="91"/>
        <v>6.7785031953784908E-2</v>
      </c>
      <c r="O157" s="1">
        <f t="shared" si="92"/>
        <v>0.4084601299574559</v>
      </c>
      <c r="P157" s="1">
        <f t="shared" si="93"/>
        <v>0.17861330443029391</v>
      </c>
      <c r="Q157" s="1">
        <f t="shared" si="94"/>
        <v>1.0434567632132345E-2</v>
      </c>
      <c r="R157" s="1">
        <f t="shared" si="95"/>
        <v>9.3262250055192626E-3</v>
      </c>
      <c r="S157" s="1">
        <f t="shared" si="96"/>
        <v>2.6057242037328711E-2</v>
      </c>
      <c r="T157" s="1">
        <f t="shared" si="97"/>
        <v>526.5308979504141</v>
      </c>
      <c r="U157" s="6">
        <f t="shared" si="98"/>
        <v>3.7002548209361423</v>
      </c>
      <c r="V157" s="6">
        <f t="shared" si="99"/>
        <v>5.9302762111951823</v>
      </c>
      <c r="W157" s="6">
        <f t="shared" si="100"/>
        <v>35.734753264701247</v>
      </c>
      <c r="X157" s="6">
        <f t="shared" si="101"/>
        <v>15.62625552774105</v>
      </c>
      <c r="Y157" s="6">
        <f t="shared" si="102"/>
        <v>0.91288395711210557</v>
      </c>
      <c r="Z157" s="6">
        <f t="shared" si="103"/>
        <v>0.8159189233427272</v>
      </c>
      <c r="AA157" s="6">
        <f t="shared" si="104"/>
        <v>2.2796572949715523</v>
      </c>
      <c r="AB157" s="6">
        <f t="shared" si="87"/>
        <v>3453.38</v>
      </c>
      <c r="AC157" s="6">
        <f t="shared" si="105"/>
        <v>25.362683046840317</v>
      </c>
      <c r="AD157" s="6">
        <f t="shared" si="106"/>
        <v>136.32064808897846</v>
      </c>
      <c r="AE157" s="6">
        <f t="shared" si="107"/>
        <v>342.69084257760528</v>
      </c>
      <c r="AF157" s="6">
        <f t="shared" si="108"/>
        <v>1.7022372742921432E-5</v>
      </c>
      <c r="AG157" s="6">
        <f t="shared" si="109"/>
        <v>1.2356888077853139E-2</v>
      </c>
      <c r="AH157" s="6">
        <f t="shared" si="110"/>
        <v>4676.832924392088</v>
      </c>
      <c r="AI157" s="6">
        <f t="shared" si="111"/>
        <v>4.8498212830738696</v>
      </c>
      <c r="AJ157" s="6">
        <f t="shared" si="112"/>
        <v>2.0644881377670569E-2</v>
      </c>
      <c r="AK157" s="6">
        <f t="shared" si="113"/>
        <v>-1.2835046662203829E-2</v>
      </c>
      <c r="AL157" s="1">
        <f t="shared" si="85"/>
        <v>1.404436857095547E-2</v>
      </c>
      <c r="AM157" s="8">
        <f t="shared" si="88"/>
        <v>6498583.4981818171</v>
      </c>
      <c r="AN157" s="1">
        <f t="shared" si="86"/>
        <v>64.985834981818172</v>
      </c>
    </row>
    <row r="158" spans="8:40" x14ac:dyDescent="0.2">
      <c r="H158" s="8"/>
      <c r="I158" s="8"/>
      <c r="J158" s="11"/>
      <c r="K158" s="10"/>
      <c r="L158" s="1">
        <f t="shared" si="89"/>
        <v>0.15300000000000011</v>
      </c>
      <c r="M158" s="1">
        <f t="shared" si="90"/>
        <v>4.2277851811814739E-2</v>
      </c>
      <c r="N158" s="1">
        <f t="shared" si="91"/>
        <v>6.7774509540438246E-2</v>
      </c>
      <c r="O158" s="1">
        <f t="shared" si="92"/>
        <v>0.40839397666758931</v>
      </c>
      <c r="P158" s="1">
        <f t="shared" si="93"/>
        <v>0.17861330443029391</v>
      </c>
      <c r="Q158" s="1">
        <f t="shared" si="94"/>
        <v>1.0462383070392302E-2</v>
      </c>
      <c r="R158" s="1">
        <f t="shared" si="95"/>
        <v>9.3367474188659188E-3</v>
      </c>
      <c r="S158" s="1">
        <f t="shared" si="96"/>
        <v>2.6057242037328711E-2</v>
      </c>
      <c r="T158" s="1">
        <f t="shared" si="97"/>
        <v>526.57807190049709</v>
      </c>
      <c r="U158" s="6">
        <f t="shared" si="98"/>
        <v>3.6990188828464814</v>
      </c>
      <c r="V158" s="6">
        <f t="shared" si="99"/>
        <v>5.9297996426507424</v>
      </c>
      <c r="W158" s="6">
        <f t="shared" si="100"/>
        <v>35.731641192611825</v>
      </c>
      <c r="X158" s="6">
        <f t="shared" si="101"/>
        <v>15.627425649631286</v>
      </c>
      <c r="Y158" s="6">
        <f t="shared" si="102"/>
        <v>0.91538597346943307</v>
      </c>
      <c r="Z158" s="6">
        <f t="shared" si="103"/>
        <v>0.81690065901365672</v>
      </c>
      <c r="AA158" s="6">
        <f t="shared" si="104"/>
        <v>2.2798279997765745</v>
      </c>
      <c r="AB158" s="6">
        <f t="shared" si="87"/>
        <v>3453.38</v>
      </c>
      <c r="AC158" s="6">
        <f t="shared" si="105"/>
        <v>25.353758687304836</v>
      </c>
      <c r="AD158" s="6">
        <f t="shared" si="106"/>
        <v>135.97482494773627</v>
      </c>
      <c r="AE158" s="6">
        <f t="shared" si="107"/>
        <v>342.58397195740349</v>
      </c>
      <c r="AF158" s="6">
        <f t="shared" si="108"/>
        <v>1.7001938302807538E-5</v>
      </c>
      <c r="AG158" s="6">
        <f t="shared" si="109"/>
        <v>1.2366927670255689E-2</v>
      </c>
      <c r="AH158" s="6">
        <f t="shared" si="110"/>
        <v>4673.3220676202109</v>
      </c>
      <c r="AI158" s="6">
        <f t="shared" si="111"/>
        <v>4.8592349579697593</v>
      </c>
      <c r="AJ158" s="6">
        <f t="shared" si="112"/>
        <v>2.0623347050309649E-2</v>
      </c>
      <c r="AK158" s="6">
        <f t="shared" si="113"/>
        <v>-1.2884637839056575E-2</v>
      </c>
      <c r="AL158" s="1">
        <f t="shared" si="85"/>
        <v>1.408286113029897E-2</v>
      </c>
      <c r="AM158" s="8">
        <f t="shared" si="88"/>
        <v>6498564.8599999994</v>
      </c>
      <c r="AN158" s="1">
        <f t="shared" si="86"/>
        <v>64.985648600000005</v>
      </c>
    </row>
    <row r="159" spans="8:40" x14ac:dyDescent="0.2">
      <c r="H159" s="8"/>
      <c r="I159" s="8"/>
      <c r="J159" s="11"/>
      <c r="K159" s="10"/>
      <c r="L159" s="1">
        <f t="shared" si="89"/>
        <v>0.15400000000000011</v>
      </c>
      <c r="M159" s="1">
        <f t="shared" si="90"/>
        <v>4.2260491971292634E-2</v>
      </c>
      <c r="N159" s="1">
        <f t="shared" si="91"/>
        <v>6.7764082956514635E-2</v>
      </c>
      <c r="O159" s="1">
        <f t="shared" si="92"/>
        <v>0.40832797723477426</v>
      </c>
      <c r="P159" s="1">
        <f t="shared" si="93"/>
        <v>0.17861330443029391</v>
      </c>
      <c r="Q159" s="1">
        <f t="shared" si="94"/>
        <v>1.0490169494838024E-2</v>
      </c>
      <c r="R159" s="1">
        <f t="shared" si="95"/>
        <v>9.347174002789534E-3</v>
      </c>
      <c r="S159" s="1">
        <f t="shared" si="96"/>
        <v>2.6057242037328711E-2</v>
      </c>
      <c r="T159" s="1">
        <f t="shared" si="97"/>
        <v>526.62515016622592</v>
      </c>
      <c r="U159" s="6">
        <f t="shared" si="98"/>
        <v>3.6977766244569099</v>
      </c>
      <c r="V159" s="6">
        <f t="shared" si="99"/>
        <v>5.929330924603863</v>
      </c>
      <c r="W159" s="6">
        <f t="shared" si="100"/>
        <v>35.728539325954692</v>
      </c>
      <c r="X159" s="6">
        <f t="shared" si="101"/>
        <v>15.628594725967753</v>
      </c>
      <c r="Y159" s="6">
        <f t="shared" si="102"/>
        <v>0.91788575416852869</v>
      </c>
      <c r="Z159" s="6">
        <f t="shared" si="103"/>
        <v>0.81787409279867052</v>
      </c>
      <c r="AA159" s="6">
        <f t="shared" si="104"/>
        <v>2.2799985520495785</v>
      </c>
      <c r="AB159" s="6">
        <f t="shared" si="87"/>
        <v>3453.38</v>
      </c>
      <c r="AC159" s="6">
        <f t="shared" si="105"/>
        <v>25.344857153131986</v>
      </c>
      <c r="AD159" s="6">
        <f t="shared" si="106"/>
        <v>135.63063941406222</v>
      </c>
      <c r="AE159" s="6">
        <f t="shared" si="107"/>
        <v>342.47599085090542</v>
      </c>
      <c r="AF159" s="6">
        <f t="shared" si="108"/>
        <v>1.6981573409622514E-5</v>
      </c>
      <c r="AG159" s="6">
        <f t="shared" si="109"/>
        <v>1.2376953235740016E-2</v>
      </c>
      <c r="AH159" s="6">
        <f t="shared" si="110"/>
        <v>4669.8215859551728</v>
      </c>
      <c r="AI159" s="6">
        <f t="shared" si="111"/>
        <v>4.8686460692436242</v>
      </c>
      <c r="AJ159" s="6">
        <f t="shared" si="112"/>
        <v>2.060207096406114E-2</v>
      </c>
      <c r="AK159" s="6">
        <f t="shared" si="113"/>
        <v>-1.2933108476389902E-2</v>
      </c>
      <c r="AL159" s="1">
        <f t="shared" si="85"/>
        <v>1.4121319294900441E-2</v>
      </c>
      <c r="AM159" s="8">
        <f t="shared" si="88"/>
        <v>6498546.0999999996</v>
      </c>
      <c r="AN159" s="1">
        <f t="shared" si="86"/>
        <v>64.985461000000001</v>
      </c>
    </row>
    <row r="160" spans="8:40" x14ac:dyDescent="0.2">
      <c r="H160" s="8"/>
      <c r="I160" s="8"/>
      <c r="J160" s="11"/>
      <c r="K160" s="10"/>
      <c r="L160" s="1">
        <f t="shared" si="89"/>
        <v>0.15500000000000011</v>
      </c>
      <c r="M160" s="1">
        <f t="shared" si="90"/>
        <v>4.2243066824896619E-2</v>
      </c>
      <c r="N160" s="1">
        <f t="shared" si="91"/>
        <v>6.7753750344343541E-2</v>
      </c>
      <c r="O160" s="1">
        <f t="shared" si="92"/>
        <v>0.40826212910546894</v>
      </c>
      <c r="P160" s="1">
        <f t="shared" si="93"/>
        <v>0.17861330443029391</v>
      </c>
      <c r="Q160" s="1">
        <f t="shared" si="94"/>
        <v>1.0517927253405137E-2</v>
      </c>
      <c r="R160" s="1">
        <f t="shared" si="95"/>
        <v>9.3575066149606291E-3</v>
      </c>
      <c r="S160" s="1">
        <f t="shared" si="96"/>
        <v>2.6057242037328711E-2</v>
      </c>
      <c r="T160" s="1">
        <f t="shared" si="97"/>
        <v>526.67213180725264</v>
      </c>
      <c r="U160" s="6">
        <f t="shared" si="98"/>
        <v>3.6965281802140604</v>
      </c>
      <c r="V160" s="6">
        <f t="shared" si="99"/>
        <v>5.9288699019230577</v>
      </c>
      <c r="W160" s="6">
        <f t="shared" si="100"/>
        <v>35.725447477764895</v>
      </c>
      <c r="X160" s="6">
        <f t="shared" si="101"/>
        <v>15.629762770884003</v>
      </c>
      <c r="Y160" s="6">
        <f t="shared" si="102"/>
        <v>0.92038332943050261</v>
      </c>
      <c r="Z160" s="6">
        <f t="shared" si="103"/>
        <v>0.81883938593102135</v>
      </c>
      <c r="AA160" s="6">
        <f t="shared" si="104"/>
        <v>2.2801689538524581</v>
      </c>
      <c r="AB160" s="6">
        <f t="shared" si="87"/>
        <v>3453.38</v>
      </c>
      <c r="AC160" s="6">
        <f t="shared" si="105"/>
        <v>25.335978590016225</v>
      </c>
      <c r="AD160" s="6">
        <f t="shared" si="106"/>
        <v>135.28808994547313</v>
      </c>
      <c r="AE160" s="6">
        <f t="shared" si="107"/>
        <v>342.36694930253714</v>
      </c>
      <c r="AF160" s="6">
        <f t="shared" si="108"/>
        <v>1.696127825495279E-5</v>
      </c>
      <c r="AG160" s="6">
        <f t="shared" si="109"/>
        <v>1.2386964537964796E-2</v>
      </c>
      <c r="AH160" s="6">
        <f t="shared" si="110"/>
        <v>4666.3315258692683</v>
      </c>
      <c r="AI160" s="6">
        <f t="shared" si="111"/>
        <v>4.8780543535694916</v>
      </c>
      <c r="AJ160" s="6">
        <f t="shared" si="112"/>
        <v>2.0581042755626073E-2</v>
      </c>
      <c r="AK160" s="6">
        <f t="shared" si="113"/>
        <v>-1.2980478176188874E-2</v>
      </c>
      <c r="AL160" s="1">
        <f t="shared" si="85"/>
        <v>1.415974352970004E-2</v>
      </c>
      <c r="AM160" s="8">
        <f t="shared" si="88"/>
        <v>6498527.2181818178</v>
      </c>
      <c r="AN160" s="1">
        <f t="shared" si="86"/>
        <v>64.985272181818189</v>
      </c>
    </row>
    <row r="161" spans="8:40" x14ac:dyDescent="0.2">
      <c r="H161" s="8"/>
      <c r="I161" s="8"/>
      <c r="J161" s="11"/>
      <c r="K161" s="10"/>
      <c r="L161" s="1">
        <f t="shared" si="89"/>
        <v>0.15600000000000011</v>
      </c>
      <c r="M161" s="1">
        <f t="shared" si="90"/>
        <v>4.2225577855951268E-2</v>
      </c>
      <c r="N161" s="1">
        <f t="shared" si="91"/>
        <v>6.7743509886627529E-2</v>
      </c>
      <c r="O161" s="1">
        <f t="shared" si="92"/>
        <v>0.40819642979443022</v>
      </c>
      <c r="P161" s="1">
        <f t="shared" si="93"/>
        <v>0.17861330443029391</v>
      </c>
      <c r="Q161" s="1">
        <f t="shared" si="94"/>
        <v>1.0545656680066498E-2</v>
      </c>
      <c r="R161" s="1">
        <f t="shared" si="95"/>
        <v>9.3677470726766417E-3</v>
      </c>
      <c r="S161" s="1">
        <f t="shared" si="96"/>
        <v>2.6057242037328711E-2</v>
      </c>
      <c r="T161" s="1">
        <f t="shared" si="97"/>
        <v>526.71901589637696</v>
      </c>
      <c r="U161" s="6">
        <f t="shared" si="98"/>
        <v>3.6952736821528083</v>
      </c>
      <c r="V161" s="6">
        <f t="shared" si="99"/>
        <v>5.9284164227353893</v>
      </c>
      <c r="W161" s="6">
        <f t="shared" si="100"/>
        <v>35.722365465639228</v>
      </c>
      <c r="X161" s="6">
        <f t="shared" si="101"/>
        <v>15.630929797934993</v>
      </c>
      <c r="Y161" s="6">
        <f t="shared" si="102"/>
        <v>0.92287872823927242</v>
      </c>
      <c r="Z161" s="6">
        <f t="shared" si="103"/>
        <v>0.81979669613561423</v>
      </c>
      <c r="AA161" s="6">
        <f t="shared" si="104"/>
        <v>2.280339207162696</v>
      </c>
      <c r="AB161" s="6">
        <f t="shared" si="87"/>
        <v>3453.38</v>
      </c>
      <c r="AC161" s="6">
        <f t="shared" si="105"/>
        <v>25.327123140894443</v>
      </c>
      <c r="AD161" s="6">
        <f t="shared" si="106"/>
        <v>134.94717488262336</v>
      </c>
      <c r="AE161" s="6">
        <f t="shared" si="107"/>
        <v>342.25689613335987</v>
      </c>
      <c r="AF161" s="6">
        <f t="shared" si="108"/>
        <v>1.6941053023439588E-5</v>
      </c>
      <c r="AG161" s="6">
        <f t="shared" si="109"/>
        <v>1.239696134293476E-2</v>
      </c>
      <c r="AH161" s="6">
        <f t="shared" si="110"/>
        <v>4662.8519326891555</v>
      </c>
      <c r="AI161" s="6">
        <f t="shared" si="111"/>
        <v>4.8874595488667838</v>
      </c>
      <c r="AJ161" s="6">
        <f t="shared" si="112"/>
        <v>2.056025233950376E-2</v>
      </c>
      <c r="AK161" s="6">
        <f t="shared" si="113"/>
        <v>-1.3026766155700751E-2</v>
      </c>
      <c r="AL161" s="1">
        <f t="shared" si="85"/>
        <v>1.419813428060419E-2</v>
      </c>
      <c r="AM161" s="8">
        <f t="shared" si="88"/>
        <v>6498508.2145454539</v>
      </c>
      <c r="AN161" s="1">
        <f t="shared" si="86"/>
        <v>64.985082145454541</v>
      </c>
    </row>
    <row r="162" spans="8:40" x14ac:dyDescent="0.2">
      <c r="H162" s="8"/>
      <c r="I162" s="8"/>
      <c r="J162" s="11"/>
      <c r="K162" s="10"/>
      <c r="L162" s="1">
        <f t="shared" si="89"/>
        <v>0.15700000000000011</v>
      </c>
      <c r="M162" s="1">
        <f t="shared" si="90"/>
        <v>4.2208026521889222E-2</v>
      </c>
      <c r="N162" s="1">
        <f t="shared" si="91"/>
        <v>6.7733359805549592E-2</v>
      </c>
      <c r="O162" s="1">
        <f t="shared" si="92"/>
        <v>0.40813087688307231</v>
      </c>
      <c r="P162" s="1">
        <f t="shared" si="93"/>
        <v>0.17861330443029391</v>
      </c>
      <c r="Q162" s="1">
        <f t="shared" si="94"/>
        <v>1.0573358095206483E-2</v>
      </c>
      <c r="R162" s="1">
        <f t="shared" si="95"/>
        <v>9.3778971537545816E-3</v>
      </c>
      <c r="S162" s="1">
        <f t="shared" si="96"/>
        <v>2.6057242037328711E-2</v>
      </c>
      <c r="T162" s="1">
        <f t="shared" si="97"/>
        <v>526.7658015194371</v>
      </c>
      <c r="U162" s="6">
        <f t="shared" si="98"/>
        <v>3.6940132599445401</v>
      </c>
      <c r="V162" s="6">
        <f t="shared" si="99"/>
        <v>5.927970338355812</v>
      </c>
      <c r="W162" s="6">
        <f t="shared" si="100"/>
        <v>35.719293111631131</v>
      </c>
      <c r="X162" s="6">
        <f t="shared" si="101"/>
        <v>15.632095820112372</v>
      </c>
      <c r="Y162" s="6">
        <f t="shared" si="102"/>
        <v>0.92537197837427965</v>
      </c>
      <c r="Z162" s="6">
        <f t="shared" si="103"/>
        <v>0.82074617770627334</v>
      </c>
      <c r="AA162" s="6">
        <f t="shared" si="104"/>
        <v>2.2805093138755961</v>
      </c>
      <c r="AB162" s="6">
        <f t="shared" si="87"/>
        <v>3453.38</v>
      </c>
      <c r="AC162" s="6">
        <f t="shared" si="105"/>
        <v>25.318290945975434</v>
      </c>
      <c r="AD162" s="6">
        <f t="shared" si="106"/>
        <v>134.60789245193629</v>
      </c>
      <c r="AE162" s="6">
        <f t="shared" si="107"/>
        <v>342.14587896913872</v>
      </c>
      <c r="AF162" s="6">
        <f t="shared" si="108"/>
        <v>1.6920897892880301E-5</v>
      </c>
      <c r="AG162" s="6">
        <f t="shared" si="109"/>
        <v>1.2406943418988362E-2</v>
      </c>
      <c r="AH162" s="6">
        <f t="shared" si="110"/>
        <v>4659.3828506102273</v>
      </c>
      <c r="AI162" s="6">
        <f t="shared" si="111"/>
        <v>4.8968613943039703</v>
      </c>
      <c r="AJ162" s="6">
        <f t="shared" si="112"/>
        <v>2.0539689900350974E-2</v>
      </c>
      <c r="AK162" s="6">
        <f t="shared" si="113"/>
        <v>-1.3071991256737166E-2</v>
      </c>
      <c r="AL162" s="1">
        <f t="shared" si="85"/>
        <v>1.4236491974988918E-2</v>
      </c>
      <c r="AM162" s="8">
        <f t="shared" si="88"/>
        <v>6498489.0890909089</v>
      </c>
      <c r="AN162" s="1">
        <f t="shared" si="86"/>
        <v>64.984890890909099</v>
      </c>
    </row>
    <row r="163" spans="8:40" x14ac:dyDescent="0.2">
      <c r="H163" s="8"/>
      <c r="I163" s="8"/>
      <c r="J163" s="11"/>
      <c r="K163" s="10"/>
      <c r="L163" s="1">
        <f t="shared" si="89"/>
        <v>0.15800000000000011</v>
      </c>
      <c r="M163" s="1">
        <f t="shared" si="90"/>
        <v>4.2190414254757003E-2</v>
      </c>
      <c r="N163" s="1">
        <f t="shared" si="91"/>
        <v>6.7723298361903314E-2</v>
      </c>
      <c r="O163" s="1">
        <f t="shared" si="92"/>
        <v>0.40806546801786908</v>
      </c>
      <c r="P163" s="1">
        <f t="shared" si="93"/>
        <v>0.17861330443029391</v>
      </c>
      <c r="Q163" s="1">
        <f t="shared" si="94"/>
        <v>1.0601031805984972E-2</v>
      </c>
      <c r="R163" s="1">
        <f t="shared" si="95"/>
        <v>9.3879585974008528E-3</v>
      </c>
      <c r="S163" s="1">
        <f t="shared" si="96"/>
        <v>2.6057242037328711E-2</v>
      </c>
      <c r="T163" s="1">
        <f t="shared" si="97"/>
        <v>526.81248777520125</v>
      </c>
      <c r="U163" s="6">
        <f t="shared" si="98"/>
        <v>3.6927470409442469</v>
      </c>
      <c r="V163" s="6">
        <f t="shared" si="99"/>
        <v>5.9275315032183062</v>
      </c>
      <c r="W163" s="6">
        <f t="shared" si="100"/>
        <v>35.716230242148264</v>
      </c>
      <c r="X163" s="6">
        <f t="shared" si="101"/>
        <v>15.633260849859381</v>
      </c>
      <c r="Y163" s="6">
        <f t="shared" si="102"/>
        <v>0.9278631064423124</v>
      </c>
      <c r="Z163" s="6">
        <f t="shared" si="103"/>
        <v>0.82168798158103717</v>
      </c>
      <c r="AA163" s="6">
        <f t="shared" si="104"/>
        <v>2.2806792758064574</v>
      </c>
      <c r="AB163" s="6">
        <f t="shared" si="87"/>
        <v>3453.38</v>
      </c>
      <c r="AC163" s="6">
        <f t="shared" si="105"/>
        <v>25.309482142769138</v>
      </c>
      <c r="AD163" s="6">
        <f t="shared" si="106"/>
        <v>134.27024076819157</v>
      </c>
      <c r="AE163" s="6">
        <f t="shared" si="107"/>
        <v>342.0339442677087</v>
      </c>
      <c r="AF163" s="6">
        <f t="shared" si="108"/>
        <v>1.6900813034328871E-5</v>
      </c>
      <c r="AG163" s="6">
        <f t="shared" si="109"/>
        <v>1.2416910536785607E-2</v>
      </c>
      <c r="AH163" s="6">
        <f t="shared" si="110"/>
        <v>4655.9243227107254</v>
      </c>
      <c r="AI163" s="6">
        <f t="shared" si="111"/>
        <v>4.906259630302233</v>
      </c>
      <c r="AJ163" s="6">
        <f t="shared" si="112"/>
        <v>2.051934588560719E-2</v>
      </c>
      <c r="AK163" s="6">
        <f t="shared" si="113"/>
        <v>-1.3116171954675898E-2</v>
      </c>
      <c r="AL163" s="1">
        <f t="shared" si="85"/>
        <v>1.4274817022189421E-2</v>
      </c>
      <c r="AM163" s="8">
        <f t="shared" si="88"/>
        <v>6498469.8418181818</v>
      </c>
      <c r="AN163" s="1">
        <f t="shared" si="86"/>
        <v>64.984698418181821</v>
      </c>
    </row>
    <row r="164" spans="8:40" x14ac:dyDescent="0.2">
      <c r="H164" s="8"/>
      <c r="I164" s="8"/>
      <c r="J164" s="11"/>
      <c r="K164" s="10"/>
      <c r="L164" s="1">
        <f t="shared" si="89"/>
        <v>0.15900000000000011</v>
      </c>
      <c r="M164" s="1">
        <f t="shared" si="90"/>
        <v>4.2172742461708733E-2</v>
      </c>
      <c r="N164" s="1">
        <f t="shared" si="91"/>
        <v>6.7713323854245153E-2</v>
      </c>
      <c r="O164" s="1">
        <f t="shared" si="92"/>
        <v>0.40800020090879802</v>
      </c>
      <c r="P164" s="1">
        <f t="shared" si="93"/>
        <v>0.17861330443029391</v>
      </c>
      <c r="Q164" s="1">
        <f t="shared" si="94"/>
        <v>1.0628678106691408E-2</v>
      </c>
      <c r="R164" s="1">
        <f t="shared" si="95"/>
        <v>9.3979331050590195E-3</v>
      </c>
      <c r="S164" s="1">
        <f t="shared" si="96"/>
        <v>2.6057242037328711E-2</v>
      </c>
      <c r="T164" s="1">
        <f t="shared" si="97"/>
        <v>526.85907377525916</v>
      </c>
      <c r="U164" s="6">
        <f t="shared" si="98"/>
        <v>3.6914751502364709</v>
      </c>
      <c r="V164" s="6">
        <f t="shared" si="99"/>
        <v>5.9270997748087302</v>
      </c>
      <c r="W164" s="6">
        <f t="shared" si="100"/>
        <v>35.713176687852773</v>
      </c>
      <c r="X164" s="6">
        <f t="shared" si="101"/>
        <v>15.634424899085319</v>
      </c>
      <c r="Y164" s="6">
        <f t="shared" si="102"/>
        <v>0.93035213790846338</v>
      </c>
      <c r="Z164" s="6">
        <f t="shared" si="103"/>
        <v>0.82262225541555167</v>
      </c>
      <c r="AA164" s="6">
        <f t="shared" si="104"/>
        <v>2.2808490946926843</v>
      </c>
      <c r="AB164" s="6">
        <f t="shared" si="87"/>
        <v>3453.38</v>
      </c>
      <c r="AC164" s="6">
        <f t="shared" si="105"/>
        <v>25.300696866115771</v>
      </c>
      <c r="AD164" s="6">
        <f t="shared" si="106"/>
        <v>133.93421783707703</v>
      </c>
      <c r="AE164" s="6">
        <f t="shared" si="107"/>
        <v>341.92113734566954</v>
      </c>
      <c r="AF164" s="6">
        <f t="shared" si="108"/>
        <v>1.6880798612195543E-5</v>
      </c>
      <c r="AG164" s="6">
        <f t="shared" si="109"/>
        <v>1.2426862469295684E-2</v>
      </c>
      <c r="AH164" s="6">
        <f t="shared" si="110"/>
        <v>4652.4763909658523</v>
      </c>
      <c r="AI164" s="6">
        <f t="shared" si="111"/>
        <v>4.9156539985390735</v>
      </c>
      <c r="AJ164" s="6">
        <f t="shared" si="112"/>
        <v>2.0499210998373686E-2</v>
      </c>
      <c r="AK164" s="6">
        <f t="shared" si="113"/>
        <v>-1.3159326367176339E-2</v>
      </c>
      <c r="AL164" s="1">
        <f t="shared" si="85"/>
        <v>1.4313109813976359E-2</v>
      </c>
      <c r="AM164" s="8">
        <f t="shared" si="88"/>
        <v>6498450.4727272727</v>
      </c>
      <c r="AN164" s="1">
        <f t="shared" si="86"/>
        <v>64.984504727272736</v>
      </c>
    </row>
    <row r="165" spans="8:40" x14ac:dyDescent="0.2">
      <c r="H165" s="8"/>
      <c r="I165" s="8"/>
      <c r="J165" s="11"/>
      <c r="K165" s="10"/>
      <c r="L165" s="1">
        <f t="shared" si="89"/>
        <v>0.16000000000000011</v>
      </c>
      <c r="M165" s="1">
        <f t="shared" si="90"/>
        <v>4.2155012525488089E-2</v>
      </c>
      <c r="N165" s="1">
        <f t="shared" si="91"/>
        <v>6.7703434618067937E-2</v>
      </c>
      <c r="O165" s="1">
        <f t="shared" si="92"/>
        <v>0.40793507332782508</v>
      </c>
      <c r="P165" s="1">
        <f t="shared" si="93"/>
        <v>0.17861330443029391</v>
      </c>
      <c r="Q165" s="1">
        <f t="shared" si="94"/>
        <v>1.0656297279089259E-2</v>
      </c>
      <c r="R165" s="1">
        <f t="shared" si="95"/>
        <v>9.40782234123623E-3</v>
      </c>
      <c r="S165" s="1">
        <f t="shared" si="96"/>
        <v>2.6057242037328711E-2</v>
      </c>
      <c r="T165" s="1">
        <f t="shared" si="97"/>
        <v>526.90555864391445</v>
      </c>
      <c r="U165" s="6">
        <f t="shared" si="98"/>
        <v>3.6901977106801578</v>
      </c>
      <c r="V165" s="6">
        <f t="shared" si="99"/>
        <v>5.926675013599354</v>
      </c>
      <c r="W165" s="6">
        <f t="shared" si="100"/>
        <v>35.710132283564128</v>
      </c>
      <c r="X165" s="6">
        <f t="shared" si="101"/>
        <v>15.63558797917964</v>
      </c>
      <c r="Y165" s="6">
        <f t="shared" si="102"/>
        <v>0.93283909712625734</v>
      </c>
      <c r="Z165" s="6">
        <f t="shared" si="103"/>
        <v>0.82354914365462195</v>
      </c>
      <c r="AA165" s="6">
        <f t="shared" si="104"/>
        <v>2.2810187721958424</v>
      </c>
      <c r="AB165" s="6">
        <f t="shared" si="87"/>
        <v>3453.38</v>
      </c>
      <c r="AC165" s="6">
        <f t="shared" si="105"/>
        <v>25.291935248214571</v>
      </c>
      <c r="AD165" s="6">
        <f t="shared" si="106"/>
        <v>133.59982155770101</v>
      </c>
      <c r="AE165" s="6">
        <f t="shared" si="107"/>
        <v>341.80750240442183</v>
      </c>
      <c r="AF165" s="6">
        <f t="shared" si="108"/>
        <v>1.6860854784345063E-5</v>
      </c>
      <c r="AG165" s="6">
        <f t="shared" si="109"/>
        <v>1.2436798991784789E-2</v>
      </c>
      <c r="AH165" s="6">
        <f t="shared" si="110"/>
        <v>4649.0390962617057</v>
      </c>
      <c r="AI165" s="6">
        <f t="shared" si="111"/>
        <v>4.9250442419517846</v>
      </c>
      <c r="AJ165" s="6">
        <f t="shared" si="112"/>
        <v>2.0479276190536081E-2</v>
      </c>
      <c r="AK165" s="6">
        <f t="shared" si="113"/>
        <v>-1.3201472262617449E-2</v>
      </c>
      <c r="AL165" s="1">
        <f t="shared" si="85"/>
        <v>1.4351370725019344E-2</v>
      </c>
      <c r="AM165" s="8">
        <f t="shared" si="88"/>
        <v>6498430.9818181815</v>
      </c>
      <c r="AN165" s="1">
        <f t="shared" si="86"/>
        <v>64.984309818181814</v>
      </c>
    </row>
    <row r="166" spans="8:40" x14ac:dyDescent="0.2">
      <c r="H166" s="8"/>
      <c r="I166" s="8"/>
      <c r="J166" s="11"/>
      <c r="K166" s="10"/>
      <c r="L166" s="1">
        <f t="shared" si="89"/>
        <v>0.16100000000000012</v>
      </c>
      <c r="M166" s="1">
        <f t="shared" si="90"/>
        <v>4.2137225804898912E-2</v>
      </c>
      <c r="N166" s="1">
        <f t="shared" si="91"/>
        <v>6.7693629024995164E-2</v>
      </c>
      <c r="O166" s="1">
        <f t="shared" si="92"/>
        <v>0.40787008310742839</v>
      </c>
      <c r="P166" s="1">
        <f t="shared" si="93"/>
        <v>0.17861330443029391</v>
      </c>
      <c r="Q166" s="1">
        <f t="shared" si="94"/>
        <v>1.0683889592751209E-2</v>
      </c>
      <c r="R166" s="1">
        <f t="shared" si="95"/>
        <v>9.4176279343090013E-3</v>
      </c>
      <c r="S166" s="1">
        <f t="shared" si="96"/>
        <v>2.6057242037328711E-2</v>
      </c>
      <c r="T166" s="1">
        <f t="shared" si="97"/>
        <v>526.95194151807732</v>
      </c>
      <c r="U166" s="6">
        <f t="shared" si="98"/>
        <v>3.6889148429524385</v>
      </c>
      <c r="V166" s="6">
        <f t="shared" si="99"/>
        <v>5.9262570829850043</v>
      </c>
      <c r="W166" s="6">
        <f t="shared" si="100"/>
        <v>35.707096868164285</v>
      </c>
      <c r="X166" s="6">
        <f t="shared" si="101"/>
        <v>15.636750101025653</v>
      </c>
      <c r="Y166" s="6">
        <f t="shared" si="102"/>
        <v>0.93532400736697174</v>
      </c>
      <c r="Z166" s="6">
        <f t="shared" si="103"/>
        <v>0.82446878760198283</v>
      </c>
      <c r="AA166" s="6">
        <f t="shared" si="104"/>
        <v>2.2811883099036572</v>
      </c>
      <c r="AB166" s="6">
        <f t="shared" si="87"/>
        <v>3453.38</v>
      </c>
      <c r="AC166" s="6">
        <f t="shared" si="105"/>
        <v>25.283197418652591</v>
      </c>
      <c r="AD166" s="6">
        <f t="shared" si="106"/>
        <v>133.26704972507073</v>
      </c>
      <c r="AE166" s="6">
        <f t="shared" si="107"/>
        <v>341.69308255557246</v>
      </c>
      <c r="AF166" s="6">
        <f t="shared" si="108"/>
        <v>1.6840981702194171E-5</v>
      </c>
      <c r="AG166" s="6">
        <f t="shared" si="109"/>
        <v>1.2446719881803783E-2</v>
      </c>
      <c r="AH166" s="6">
        <f t="shared" si="110"/>
        <v>4645.6124784091244</v>
      </c>
      <c r="AI166" s="6">
        <f t="shared" si="111"/>
        <v>4.9344301047410024</v>
      </c>
      <c r="AJ166" s="6">
        <f t="shared" si="112"/>
        <v>2.0459532656118905E-2</v>
      </c>
      <c r="AK166" s="6">
        <f t="shared" si="113"/>
        <v>-1.3242627068272849E-2</v>
      </c>
      <c r="AL166" s="1">
        <f t="shared" si="85"/>
        <v>1.4389600113338027E-2</v>
      </c>
      <c r="AM166" s="8">
        <f t="shared" si="88"/>
        <v>6498411.3690909091</v>
      </c>
      <c r="AN166" s="1">
        <f t="shared" si="86"/>
        <v>64.984113690909098</v>
      </c>
    </row>
    <row r="167" spans="8:40" x14ac:dyDescent="0.2">
      <c r="H167" s="8"/>
      <c r="I167" s="8"/>
      <c r="J167" s="11"/>
      <c r="K167" s="10"/>
      <c r="L167" s="1">
        <f t="shared" si="89"/>
        <v>0.16200000000000012</v>
      </c>
      <c r="M167" s="1">
        <f t="shared" si="90"/>
        <v>4.2119383635264768E-2</v>
      </c>
      <c r="N167" s="1">
        <f t="shared" si="91"/>
        <v>6.7683905481995113E-2</v>
      </c>
      <c r="O167" s="1">
        <f t="shared" si="92"/>
        <v>0.40780522813915998</v>
      </c>
      <c r="P167" s="1">
        <f t="shared" si="93"/>
        <v>0.17861330443029391</v>
      </c>
      <c r="Q167" s="1">
        <f t="shared" si="94"/>
        <v>1.0711455305385401E-2</v>
      </c>
      <c r="R167" s="1">
        <f t="shared" si="95"/>
        <v>9.4273514773090487E-3</v>
      </c>
      <c r="S167" s="1">
        <f t="shared" si="96"/>
        <v>2.6057242037328711E-2</v>
      </c>
      <c r="T167" s="1">
        <f t="shared" si="97"/>
        <v>526.99822154715764</v>
      </c>
      <c r="U167" s="6">
        <f t="shared" si="98"/>
        <v>3.6876266655913783</v>
      </c>
      <c r="V167" s="6">
        <f t="shared" si="99"/>
        <v>5.9258458492207868</v>
      </c>
      <c r="W167" s="6">
        <f t="shared" si="100"/>
        <v>35.704070284505448</v>
      </c>
      <c r="X167" s="6">
        <f t="shared" si="101"/>
        <v>15.637911275013892</v>
      </c>
      <c r="Y167" s="6">
        <f t="shared" si="102"/>
        <v>0.93780689084818192</v>
      </c>
      <c r="Z167" s="6">
        <f t="shared" si="103"/>
        <v>0.8253813254883493</v>
      </c>
      <c r="AA167" s="6">
        <f t="shared" si="104"/>
        <v>2.2813577093319668</v>
      </c>
      <c r="AB167" s="6">
        <f t="shared" si="87"/>
        <v>3453.38</v>
      </c>
      <c r="AC167" s="6">
        <f t="shared" si="105"/>
        <v>25.274483504433075</v>
      </c>
      <c r="AD167" s="6">
        <f t="shared" si="106"/>
        <v>132.9359000325272</v>
      </c>
      <c r="AE167" s="6">
        <f t="shared" si="107"/>
        <v>341.5779198457177</v>
      </c>
      <c r="AF167" s="6">
        <f t="shared" si="108"/>
        <v>1.6821179510808308E-5</v>
      </c>
      <c r="AG167" s="6">
        <f t="shared" si="109"/>
        <v>1.2456624919175889E-2</v>
      </c>
      <c r="AH167" s="6">
        <f t="shared" si="110"/>
        <v>4642.1965761573665</v>
      </c>
      <c r="AI167" s="6">
        <f t="shared" si="111"/>
        <v>4.9438113323740387</v>
      </c>
      <c r="AJ167" s="6">
        <f t="shared" si="112"/>
        <v>2.043997182486405E-2</v>
      </c>
      <c r="AK167" s="6">
        <f t="shared" si="113"/>
        <v>-1.3282807878230784E-2</v>
      </c>
      <c r="AL167" s="1">
        <f t="shared" si="85"/>
        <v>1.442779832074126E-2</v>
      </c>
      <c r="AM167" s="8">
        <f t="shared" si="88"/>
        <v>6498391.6345454548</v>
      </c>
      <c r="AN167" s="1">
        <f t="shared" si="86"/>
        <v>64.98391634545456</v>
      </c>
    </row>
    <row r="168" spans="8:40" x14ac:dyDescent="0.2">
      <c r="H168" s="8"/>
      <c r="I168" s="8"/>
      <c r="J168" s="11"/>
      <c r="K168" s="10"/>
      <c r="L168" s="1">
        <f t="shared" si="89"/>
        <v>0.16300000000000012</v>
      </c>
      <c r="M168" s="1">
        <f t="shared" si="90"/>
        <v>4.2101487328877876E-2</v>
      </c>
      <c r="N168" s="1">
        <f t="shared" si="91"/>
        <v>6.7674262430614376E-2</v>
      </c>
      <c r="O168" s="1">
        <f t="shared" si="92"/>
        <v>0.40774050637224402</v>
      </c>
      <c r="P168" s="1">
        <f t="shared" si="93"/>
        <v>0.17861330443029391</v>
      </c>
      <c r="Q168" s="1">
        <f t="shared" si="94"/>
        <v>1.073899466315302E-2</v>
      </c>
      <c r="R168" s="1">
        <f t="shared" si="95"/>
        <v>9.4369945286897784E-3</v>
      </c>
      <c r="S168" s="1">
        <f t="shared" si="96"/>
        <v>2.6057242037328711E-2</v>
      </c>
      <c r="T168" s="1">
        <f t="shared" si="97"/>
        <v>527.0443978929585</v>
      </c>
      <c r="U168" s="6">
        <f t="shared" si="98"/>
        <v>3.6863332950377212</v>
      </c>
      <c r="V168" s="6">
        <f t="shared" si="99"/>
        <v>5.9254411813613057</v>
      </c>
      <c r="W168" s="6">
        <f t="shared" si="100"/>
        <v>35.701052379319925</v>
      </c>
      <c r="X168" s="6">
        <f t="shared" si="101"/>
        <v>15.639071511055093</v>
      </c>
      <c r="Y168" s="6">
        <f t="shared" si="102"/>
        <v>0.94028776876155307</v>
      </c>
      <c r="Z168" s="6">
        <f t="shared" si="103"/>
        <v>0.82628689253779708</v>
      </c>
      <c r="AA168" s="6">
        <f t="shared" si="104"/>
        <v>2.281526971926612</v>
      </c>
      <c r="AB168" s="6">
        <f t="shared" si="87"/>
        <v>3453.38</v>
      </c>
      <c r="AC168" s="6">
        <f t="shared" si="105"/>
        <v>25.265793630003849</v>
      </c>
      <c r="AD168" s="6">
        <f t="shared" si="106"/>
        <v>132.60637007415124</v>
      </c>
      <c r="AE168" s="6">
        <f t="shared" si="107"/>
        <v>341.4620552806349</v>
      </c>
      <c r="AF168" s="6">
        <f t="shared" si="108"/>
        <v>1.6801448348996845E-5</v>
      </c>
      <c r="AG168" s="6">
        <f t="shared" si="109"/>
        <v>1.2466513885984486E-2</v>
      </c>
      <c r="AH168" s="6">
        <f t="shared" si="110"/>
        <v>4638.7914272077815</v>
      </c>
      <c r="AI168" s="6">
        <f t="shared" si="111"/>
        <v>4.9531876715882213</v>
      </c>
      <c r="AJ168" s="6">
        <f t="shared" si="112"/>
        <v>2.0420585356021523E-2</v>
      </c>
      <c r="AK168" s="6">
        <f t="shared" si="113"/>
        <v>-1.332203146106967E-2</v>
      </c>
      <c r="AL168" s="1">
        <f t="shared" si="85"/>
        <v>1.4465965673254663E-2</v>
      </c>
      <c r="AM168" s="8">
        <f t="shared" si="88"/>
        <v>6498371.7781818183</v>
      </c>
      <c r="AN168" s="1">
        <f t="shared" si="86"/>
        <v>64.983717781818186</v>
      </c>
    </row>
    <row r="169" spans="8:40" x14ac:dyDescent="0.2">
      <c r="H169" s="8"/>
      <c r="I169" s="8"/>
      <c r="J169" s="11"/>
      <c r="K169" s="10"/>
      <c r="L169" s="1">
        <f t="shared" si="89"/>
        <v>0.16400000000000012</v>
      </c>
      <c r="M169" s="1">
        <f t="shared" si="90"/>
        <v>4.2083538175437675E-2</v>
      </c>
      <c r="N169" s="1">
        <f t="shared" si="91"/>
        <v>6.7664698346230068E-2</v>
      </c>
      <c r="O169" s="1">
        <f t="shared" si="92"/>
        <v>0.40767591581221069</v>
      </c>
      <c r="P169" s="1">
        <f t="shared" si="93"/>
        <v>0.17861330443029391</v>
      </c>
      <c r="Q169" s="1">
        <f t="shared" si="94"/>
        <v>1.0766507900977527E-2</v>
      </c>
      <c r="R169" s="1">
        <f t="shared" si="95"/>
        <v>9.4465586130740836E-3</v>
      </c>
      <c r="S169" s="1">
        <f t="shared" si="96"/>
        <v>2.6057242037328711E-2</v>
      </c>
      <c r="T169" s="1">
        <f t="shared" si="97"/>
        <v>527.09046972957083</v>
      </c>
      <c r="U169" s="6">
        <f t="shared" si="98"/>
        <v>3.6850348456756699</v>
      </c>
      <c r="V169" s="6">
        <f t="shared" si="99"/>
        <v>5.9250429512013678</v>
      </c>
      <c r="W169" s="6">
        <f t="shared" si="100"/>
        <v>35.698043003132376</v>
      </c>
      <c r="X169" s="6">
        <f t="shared" si="101"/>
        <v>15.640230818592862</v>
      </c>
      <c r="Y169" s="6">
        <f t="shared" si="102"/>
        <v>0.94276666129990794</v>
      </c>
      <c r="Z169" s="6">
        <f t="shared" si="103"/>
        <v>0.82718562103253068</v>
      </c>
      <c r="AA169" s="6">
        <f t="shared" si="104"/>
        <v>2.2816960990652859</v>
      </c>
      <c r="AB169" s="6">
        <f t="shared" si="87"/>
        <v>3453.38</v>
      </c>
      <c r="AC169" s="6">
        <f t="shared" si="105"/>
        <v>25.257127917285235</v>
      </c>
      <c r="AD169" s="6">
        <f t="shared" si="106"/>
        <v>132.278457347124</v>
      </c>
      <c r="AE169" s="6">
        <f t="shared" si="107"/>
        <v>341.34552884888433</v>
      </c>
      <c r="AF169" s="6">
        <f t="shared" si="108"/>
        <v>1.6781788349407646E-5</v>
      </c>
      <c r="AG169" s="6">
        <f t="shared" si="109"/>
        <v>1.2476386566560868E-2</v>
      </c>
      <c r="AH169" s="6">
        <f t="shared" si="110"/>
        <v>4635.3970682271956</v>
      </c>
      <c r="AI169" s="6">
        <f t="shared" si="111"/>
        <v>4.9625588703942558</v>
      </c>
      <c r="AJ169" s="6">
        <f t="shared" si="112"/>
        <v>2.0401365132345833E-2</v>
      </c>
      <c r="AK169" s="6">
        <f t="shared" si="113"/>
        <v>-1.336031426729991E-2</v>
      </c>
      <c r="AL169" s="1">
        <f t="shared" si="85"/>
        <v>1.4504102481537046E-2</v>
      </c>
      <c r="AM169" s="8">
        <f t="shared" si="88"/>
        <v>6498351.7999999998</v>
      </c>
      <c r="AN169" s="1">
        <f t="shared" si="86"/>
        <v>64.983518000000004</v>
      </c>
    </row>
    <row r="170" spans="8:40" x14ac:dyDescent="0.2">
      <c r="H170" s="8"/>
      <c r="I170" s="8"/>
      <c r="J170" s="11"/>
      <c r="K170" s="10"/>
      <c r="L170" s="1">
        <f t="shared" si="89"/>
        <v>0.16500000000000012</v>
      </c>
      <c r="M170" s="1">
        <f t="shared" si="90"/>
        <v>4.2065537442479352E-2</v>
      </c>
      <c r="N170" s="1">
        <f t="shared" si="91"/>
        <v>6.7655211737320142E-2</v>
      </c>
      <c r="O170" s="1">
        <f t="shared" si="92"/>
        <v>0.40761145451956426</v>
      </c>
      <c r="P170" s="1">
        <f t="shared" si="93"/>
        <v>0.17861330443029391</v>
      </c>
      <c r="Q170" s="1">
        <f t="shared" si="94"/>
        <v>1.0793995242845781E-2</v>
      </c>
      <c r="R170" s="1">
        <f t="shared" si="95"/>
        <v>9.456045221984016E-3</v>
      </c>
      <c r="S170" s="1">
        <f t="shared" si="96"/>
        <v>2.6057242037328711E-2</v>
      </c>
      <c r="T170" s="1">
        <f t="shared" si="97"/>
        <v>527.13643624326778</v>
      </c>
      <c r="U170" s="6">
        <f t="shared" si="98"/>
        <v>3.6837314298727217</v>
      </c>
      <c r="V170" s="6">
        <f t="shared" si="99"/>
        <v>5.9246510332181019</v>
      </c>
      <c r="W170" s="6">
        <f t="shared" si="100"/>
        <v>35.695042010174156</v>
      </c>
      <c r="X170" s="6">
        <f t="shared" si="101"/>
        <v>15.641389206616012</v>
      </c>
      <c r="Y170" s="6">
        <f t="shared" si="102"/>
        <v>0.94524358768359162</v>
      </c>
      <c r="Z170" s="6">
        <f t="shared" si="103"/>
        <v>0.82807764037608833</v>
      </c>
      <c r="AA170" s="6">
        <f t="shared" si="104"/>
        <v>2.2818650920593333</v>
      </c>
      <c r="AB170" s="6">
        <f t="shared" si="87"/>
        <v>3453.38</v>
      </c>
      <c r="AC170" s="6">
        <f t="shared" si="105"/>
        <v>25.248486485697988</v>
      </c>
      <c r="AD170" s="6">
        <f t="shared" si="106"/>
        <v>131.95215925405543</v>
      </c>
      <c r="AE170" s="6">
        <f t="shared" si="107"/>
        <v>341.22837954485215</v>
      </c>
      <c r="AF170" s="6">
        <f t="shared" si="108"/>
        <v>1.6762199638620644E-5</v>
      </c>
      <c r="AG170" s="6">
        <f t="shared" si="109"/>
        <v>1.2486242747471883E-2</v>
      </c>
      <c r="AH170" s="6">
        <f t="shared" si="110"/>
        <v>4632.0135348613067</v>
      </c>
      <c r="AI170" s="6">
        <f t="shared" si="111"/>
        <v>4.9719246780794499</v>
      </c>
      <c r="AJ170" s="6">
        <f t="shared" si="112"/>
        <v>2.0382303254287883E-2</v>
      </c>
      <c r="AK170" s="6">
        <f t="shared" si="113"/>
        <v>-1.3397672436581184E-2</v>
      </c>
      <c r="AL170" s="1">
        <f t="shared" si="85"/>
        <v>1.4542209041286025E-2</v>
      </c>
      <c r="AM170" s="8">
        <f t="shared" si="88"/>
        <v>6498331.7000000002</v>
      </c>
      <c r="AN170" s="1">
        <f t="shared" si="86"/>
        <v>64.983317000000014</v>
      </c>
    </row>
    <row r="171" spans="8:40" x14ac:dyDescent="0.2">
      <c r="H171" s="8"/>
      <c r="I171" s="8"/>
      <c r="J171" s="11"/>
      <c r="K171" s="10"/>
      <c r="L171" s="1">
        <f t="shared" si="89"/>
        <v>0.16600000000000012</v>
      </c>
      <c r="M171" s="1">
        <f t="shared" si="90"/>
        <v>4.2047486375792677E-2</v>
      </c>
      <c r="N171" s="1">
        <f t="shared" si="91"/>
        <v>6.7645801144751244E-2</v>
      </c>
      <c r="O171" s="1">
        <f t="shared" si="92"/>
        <v>0.40754712060848419</v>
      </c>
      <c r="P171" s="1">
        <f t="shared" si="93"/>
        <v>0.17861330443029391</v>
      </c>
      <c r="Q171" s="1">
        <f t="shared" si="94"/>
        <v>1.0821456902101356E-2</v>
      </c>
      <c r="R171" s="1">
        <f t="shared" si="95"/>
        <v>9.4654558145529141E-3</v>
      </c>
      <c r="S171" s="1">
        <f t="shared" si="96"/>
        <v>2.6057242037328711E-2</v>
      </c>
      <c r="T171" s="1">
        <f t="shared" si="97"/>
        <v>527.18229663240038</v>
      </c>
      <c r="U171" s="6">
        <f t="shared" si="98"/>
        <v>3.6824231580185915</v>
      </c>
      <c r="V171" s="6">
        <f t="shared" si="99"/>
        <v>5.9242653045144484</v>
      </c>
      <c r="W171" s="6">
        <f t="shared" si="100"/>
        <v>35.692049258299711</v>
      </c>
      <c r="X171" s="6">
        <f t="shared" si="101"/>
        <v>15.642546683670565</v>
      </c>
      <c r="Y171" s="6">
        <f t="shared" si="102"/>
        <v>0.9477185661861558</v>
      </c>
      <c r="Z171" s="6">
        <f t="shared" si="103"/>
        <v>0.82896307715503204</v>
      </c>
      <c r="AA171" s="6">
        <f t="shared" si="104"/>
        <v>2.2820339521555022</v>
      </c>
      <c r="AB171" s="6">
        <f t="shared" si="87"/>
        <v>3453.38</v>
      </c>
      <c r="AC171" s="6">
        <f t="shared" si="105"/>
        <v>25.239869452190895</v>
      </c>
      <c r="AD171" s="6">
        <f t="shared" si="106"/>
        <v>131.62747310527695</v>
      </c>
      <c r="AE171" s="6">
        <f t="shared" si="107"/>
        <v>341.11064539124391</v>
      </c>
      <c r="AF171" s="6">
        <f t="shared" si="108"/>
        <v>1.6742682337239885E-5</v>
      </c>
      <c r="AG171" s="6">
        <f t="shared" si="109"/>
        <v>1.2496082217507892E-2</v>
      </c>
      <c r="AH171" s="6">
        <f t="shared" si="110"/>
        <v>4628.6408617479156</v>
      </c>
      <c r="AI171" s="6">
        <f t="shared" si="111"/>
        <v>4.9812848452108671</v>
      </c>
      <c r="AJ171" s="6">
        <f t="shared" si="112"/>
        <v>2.0363392034374563E-2</v>
      </c>
      <c r="AK171" s="6">
        <f t="shared" si="113"/>
        <v>-1.3434121804721246E-2</v>
      </c>
      <c r="AL171" s="1">
        <f t="shared" si="85"/>
        <v>1.4580285633633167E-2</v>
      </c>
      <c r="AM171" s="8">
        <f t="shared" si="88"/>
        <v>6498311.4781818185</v>
      </c>
      <c r="AN171" s="1">
        <f t="shared" si="86"/>
        <v>64.983114781818188</v>
      </c>
    </row>
    <row r="172" spans="8:40" x14ac:dyDescent="0.2">
      <c r="H172" s="8"/>
      <c r="I172" s="8"/>
      <c r="J172" s="11"/>
      <c r="K172" s="10"/>
      <c r="L172" s="1">
        <f t="shared" si="89"/>
        <v>0.16700000000000012</v>
      </c>
      <c r="M172" s="1">
        <f t="shared" si="90"/>
        <v>4.2029386199831383E-2</v>
      </c>
      <c r="N172" s="1">
        <f t="shared" si="91"/>
        <v>6.7636465141083624E-2</v>
      </c>
      <c r="O172" s="1">
        <f t="shared" si="92"/>
        <v>0.40748291224555877</v>
      </c>
      <c r="P172" s="1">
        <f t="shared" si="93"/>
        <v>0.17861330443029391</v>
      </c>
      <c r="Q172" s="1">
        <f t="shared" si="94"/>
        <v>1.0848893081730272E-2</v>
      </c>
      <c r="R172" s="1">
        <f t="shared" si="95"/>
        <v>9.4747918182205328E-3</v>
      </c>
      <c r="S172" s="1">
        <f t="shared" si="96"/>
        <v>2.6057242037328711E-2</v>
      </c>
      <c r="T172" s="1">
        <f t="shared" si="97"/>
        <v>527.22805010729326</v>
      </c>
      <c r="U172" s="6">
        <f t="shared" si="98"/>
        <v>3.6811101385632523</v>
      </c>
      <c r="V172" s="6">
        <f t="shared" si="99"/>
        <v>5.9238856447639909</v>
      </c>
      <c r="W172" s="6">
        <f t="shared" si="100"/>
        <v>35.689064608905099</v>
      </c>
      <c r="X172" s="6">
        <f t="shared" si="101"/>
        <v>15.643703257871451</v>
      </c>
      <c r="Y172" s="6">
        <f t="shared" si="102"/>
        <v>0.95019161415938669</v>
      </c>
      <c r="Z172" s="6">
        <f t="shared" si="103"/>
        <v>0.82984205519917109</v>
      </c>
      <c r="AA172" s="6">
        <f t="shared" si="104"/>
        <v>2.2822026805376496</v>
      </c>
      <c r="AB172" s="6">
        <f t="shared" si="87"/>
        <v>3453.38</v>
      </c>
      <c r="AC172" s="6">
        <f t="shared" si="105"/>
        <v>25.231276931268223</v>
      </c>
      <c r="AD172" s="6">
        <f t="shared" si="106"/>
        <v>131.30439612109643</v>
      </c>
      <c r="AE172" s="6">
        <f t="shared" si="107"/>
        <v>340.99236346104436</v>
      </c>
      <c r="AF172" s="6">
        <f t="shared" si="108"/>
        <v>1.6723236559985382E-5</v>
      </c>
      <c r="AG172" s="6">
        <f t="shared" si="109"/>
        <v>1.2505904767670465E-2</v>
      </c>
      <c r="AH172" s="6">
        <f t="shared" si="110"/>
        <v>4625.2790825300281</v>
      </c>
      <c r="AI172" s="6">
        <f t="shared" si="111"/>
        <v>4.9906391236385241</v>
      </c>
      <c r="AJ172" s="6">
        <f t="shared" si="112"/>
        <v>2.0344623991768972E-2</v>
      </c>
      <c r="AK172" s="6">
        <f t="shared" si="113"/>
        <v>-1.3469677910469042E-2</v>
      </c>
      <c r="AL172" s="1">
        <f t="shared" si="85"/>
        <v>1.4618332525529026E-2</v>
      </c>
      <c r="AM172" s="8">
        <f t="shared" si="88"/>
        <v>6498291.1345454548</v>
      </c>
      <c r="AN172" s="1">
        <f t="shared" si="86"/>
        <v>64.982911345454553</v>
      </c>
    </row>
    <row r="173" spans="8:40" x14ac:dyDescent="0.2">
      <c r="H173" s="8"/>
      <c r="I173" s="8"/>
      <c r="J173" s="11"/>
      <c r="K173" s="10"/>
      <c r="L173" s="1">
        <f t="shared" si="89"/>
        <v>0.16800000000000012</v>
      </c>
      <c r="M173" s="1">
        <f t="shared" si="90"/>
        <v>4.2011238118113393E-2</v>
      </c>
      <c r="N173" s="1">
        <f t="shared" si="91"/>
        <v>6.7627202329892486E-2</v>
      </c>
      <c r="O173" s="1">
        <f t="shared" si="92"/>
        <v>0.40741882764854936</v>
      </c>
      <c r="P173" s="1">
        <f t="shared" si="93"/>
        <v>0.17861330443029391</v>
      </c>
      <c r="Q173" s="1">
        <f t="shared" si="94"/>
        <v>1.0876303974639404E-2</v>
      </c>
      <c r="R173" s="1">
        <f t="shared" si="95"/>
        <v>9.484054629411676E-3</v>
      </c>
      <c r="S173" s="1">
        <f t="shared" si="96"/>
        <v>2.6057242037328711E-2</v>
      </c>
      <c r="T173" s="1">
        <f t="shared" si="97"/>
        <v>527.27369589014154</v>
      </c>
      <c r="U173" s="6">
        <f t="shared" si="98"/>
        <v>3.6797924780541171</v>
      </c>
      <c r="V173" s="6">
        <f t="shared" si="99"/>
        <v>5.9235119361570865</v>
      </c>
      <c r="W173" s="6">
        <f t="shared" si="100"/>
        <v>35.68608792684838</v>
      </c>
      <c r="X173" s="6">
        <f t="shared" si="101"/>
        <v>15.644858936913934</v>
      </c>
      <c r="Y173" s="6">
        <f t="shared" si="102"/>
        <v>0.95266274805769713</v>
      </c>
      <c r="Z173" s="6">
        <f t="shared" si="103"/>
        <v>0.83071469564036382</v>
      </c>
      <c r="AA173" s="6">
        <f t="shared" si="104"/>
        <v>2.2823712783284109</v>
      </c>
      <c r="AB173" s="6">
        <f t="shared" si="87"/>
        <v>3453.38</v>
      </c>
      <c r="AC173" s="6">
        <f t="shared" si="105"/>
        <v>25.222709035016841</v>
      </c>
      <c r="AD173" s="6">
        <f t="shared" si="106"/>
        <v>130.98292543401431</v>
      </c>
      <c r="AE173" s="6">
        <f t="shared" si="107"/>
        <v>340.87356989895596</v>
      </c>
      <c r="AF173" s="6">
        <f t="shared" si="108"/>
        <v>1.6703862415783202E-5</v>
      </c>
      <c r="AG173" s="6">
        <f t="shared" si="109"/>
        <v>1.2515710191160193E-2</v>
      </c>
      <c r="AH173" s="6">
        <f t="shared" si="110"/>
        <v>4621.9282298687822</v>
      </c>
      <c r="AI173" s="6">
        <f t="shared" si="111"/>
        <v>4.999987266498489</v>
      </c>
      <c r="AJ173" s="6">
        <f t="shared" si="112"/>
        <v>2.0325991847003583E-2</v>
      </c>
      <c r="AK173" s="6">
        <f t="shared" si="113"/>
        <v>-1.3504356002107256E-2</v>
      </c>
      <c r="AL173" s="1">
        <f t="shared" si="85"/>
        <v>1.4656349970118417E-2</v>
      </c>
      <c r="AM173" s="8">
        <f t="shared" si="88"/>
        <v>6498270.669090909</v>
      </c>
      <c r="AN173" s="1">
        <f t="shared" si="86"/>
        <v>64.982706690909097</v>
      </c>
    </row>
    <row r="174" spans="8:40" x14ac:dyDescent="0.2">
      <c r="H174" s="8"/>
      <c r="I174" s="8"/>
      <c r="J174" s="11"/>
      <c r="K174" s="10"/>
      <c r="L174" s="1">
        <f t="shared" si="89"/>
        <v>0.16900000000000012</v>
      </c>
      <c r="M174" s="1">
        <f t="shared" si="90"/>
        <v>4.1993043313612199E-2</v>
      </c>
      <c r="N174" s="1">
        <f t="shared" si="91"/>
        <v>6.7618011345105297E-2</v>
      </c>
      <c r="O174" s="1">
        <f t="shared" si="92"/>
        <v>0.40735486508518537</v>
      </c>
      <c r="P174" s="1">
        <f t="shared" si="93"/>
        <v>0.17861330443029391</v>
      </c>
      <c r="Q174" s="1">
        <f t="shared" si="94"/>
        <v>1.0903689763927794E-2</v>
      </c>
      <c r="R174" s="1">
        <f t="shared" si="95"/>
        <v>9.4932456141988714E-3</v>
      </c>
      <c r="S174" s="1">
        <f t="shared" si="96"/>
        <v>2.6057242037328711E-2</v>
      </c>
      <c r="T174" s="1">
        <f t="shared" si="97"/>
        <v>527.31923321490751</v>
      </c>
      <c r="U174" s="6">
        <f t="shared" si="98"/>
        <v>3.6784702811723911</v>
      </c>
      <c r="V174" s="6">
        <f t="shared" si="99"/>
        <v>5.9231440633482348</v>
      </c>
      <c r="W174" s="6">
        <f t="shared" si="100"/>
        <v>35.683119080371995</v>
      </c>
      <c r="X174" s="6">
        <f t="shared" si="101"/>
        <v>15.646013728084728</v>
      </c>
      <c r="Y174" s="6">
        <f t="shared" si="102"/>
        <v>0.9551319834619022</v>
      </c>
      <c r="Z174" s="6">
        <f t="shared" si="103"/>
        <v>0.83158111696993964</v>
      </c>
      <c r="AA174" s="6">
        <f t="shared" si="104"/>
        <v>2.282539746590817</v>
      </c>
      <c r="AB174" s="6">
        <f t="shared" si="87"/>
        <v>3453.38</v>
      </c>
      <c r="AC174" s="6">
        <f t="shared" si="105"/>
        <v>25.214165873133293</v>
      </c>
      <c r="AD174" s="6">
        <f t="shared" si="106"/>
        <v>130.66305809091256</v>
      </c>
      <c r="AE174" s="6">
        <f t="shared" si="107"/>
        <v>340.75429994234202</v>
      </c>
      <c r="AF174" s="6">
        <f t="shared" si="108"/>
        <v>1.6684560007855069E-5</v>
      </c>
      <c r="AG174" s="6">
        <f t="shared" si="109"/>
        <v>1.2525498283364625E-2</v>
      </c>
      <c r="AH174" s="6">
        <f t="shared" si="110"/>
        <v>4618.5883354563821</v>
      </c>
      <c r="AI174" s="6">
        <f t="shared" si="111"/>
        <v>5.0093290282159391</v>
      </c>
      <c r="AJ174" s="6">
        <f t="shared" si="112"/>
        <v>2.0307488516878511E-2</v>
      </c>
      <c r="AK174" s="6">
        <f t="shared" si="113"/>
        <v>-1.3538171043851951E-2</v>
      </c>
      <c r="AL174" s="1">
        <f t="shared" si="85"/>
        <v>1.4694338207106188E-2</v>
      </c>
      <c r="AM174" s="8">
        <f t="shared" si="88"/>
        <v>6498250.081818182</v>
      </c>
      <c r="AN174" s="1">
        <f t="shared" si="86"/>
        <v>64.982500818181819</v>
      </c>
    </row>
    <row r="175" spans="8:40" x14ac:dyDescent="0.2">
      <c r="H175" s="8"/>
      <c r="I175" s="8"/>
      <c r="J175" s="11"/>
      <c r="K175" s="10"/>
      <c r="L175" s="1">
        <f t="shared" si="89"/>
        <v>0.17000000000000012</v>
      </c>
      <c r="M175" s="1">
        <f t="shared" si="90"/>
        <v>4.1974802949139564E-2</v>
      </c>
      <c r="N175" s="1">
        <f t="shared" si="91"/>
        <v>6.7608890850354639E-2</v>
      </c>
      <c r="O175" s="1">
        <f t="shared" si="92"/>
        <v>0.40729102287198815</v>
      </c>
      <c r="P175" s="1">
        <f t="shared" si="93"/>
        <v>0.17861330443029391</v>
      </c>
      <c r="Q175" s="1">
        <f t="shared" si="94"/>
        <v>1.0931050623151086E-2</v>
      </c>
      <c r="R175" s="1">
        <f t="shared" si="95"/>
        <v>9.5023661089495299E-3</v>
      </c>
      <c r="S175" s="1">
        <f t="shared" si="96"/>
        <v>2.6057242037328711E-2</v>
      </c>
      <c r="T175" s="1">
        <f t="shared" si="97"/>
        <v>527.36466132721898</v>
      </c>
      <c r="U175" s="6">
        <f t="shared" si="98"/>
        <v>3.6771436507686008</v>
      </c>
      <c r="V175" s="6">
        <f t="shared" si="99"/>
        <v>5.9227819134046715</v>
      </c>
      <c r="W175" s="6">
        <f t="shared" si="100"/>
        <v>35.680157941026877</v>
      </c>
      <c r="X175" s="6">
        <f t="shared" si="101"/>
        <v>15.647167638272803</v>
      </c>
      <c r="Y175" s="6">
        <f t="shared" si="102"/>
        <v>0.9575993351023967</v>
      </c>
      <c r="Z175" s="6">
        <f t="shared" si="103"/>
        <v>0.83244143509478363</v>
      </c>
      <c r="AA175" s="6">
        <f t="shared" si="104"/>
        <v>2.2827080863298743</v>
      </c>
      <c r="AB175" s="6">
        <f t="shared" si="87"/>
        <v>3453.38</v>
      </c>
      <c r="AC175" s="6">
        <f t="shared" si="105"/>
        <v>25.205647552950484</v>
      </c>
      <c r="AD175" s="6">
        <f t="shared" si="106"/>
        <v>130.34479105520094</v>
      </c>
      <c r="AE175" s="6">
        <f t="shared" si="107"/>
        <v>340.63458794167201</v>
      </c>
      <c r="AF175" s="6">
        <f t="shared" si="108"/>
        <v>1.6665329433806522E-5</v>
      </c>
      <c r="AG175" s="6">
        <f t="shared" si="109"/>
        <v>1.2535268841846149E-2</v>
      </c>
      <c r="AH175" s="6">
        <f t="shared" si="110"/>
        <v>4615.2594300287974</v>
      </c>
      <c r="AI175" s="6">
        <f t="shared" si="111"/>
        <v>5.0186641645081469</v>
      </c>
      <c r="AJ175" s="6">
        <f t="shared" si="112"/>
        <v>2.0289107109519706E-2</v>
      </c>
      <c r="AK175" s="6">
        <f t="shared" si="113"/>
        <v>-1.357113772206755E-2</v>
      </c>
      <c r="AL175" s="1">
        <f t="shared" si="85"/>
        <v>1.4732297463113796E-2</v>
      </c>
      <c r="AM175" s="8">
        <f t="shared" si="88"/>
        <v>6498229.372727273</v>
      </c>
      <c r="AN175" s="1">
        <f t="shared" si="86"/>
        <v>64.982293727272733</v>
      </c>
    </row>
    <row r="176" spans="8:40" x14ac:dyDescent="0.2">
      <c r="H176" s="8"/>
      <c r="I176" s="8"/>
      <c r="J176" s="11"/>
      <c r="K176" s="10"/>
      <c r="L176" s="1">
        <f t="shared" si="89"/>
        <v>0.17100000000000012</v>
      </c>
      <c r="M176" s="1">
        <f t="shared" si="90"/>
        <v>4.1956518167719906E-2</v>
      </c>
      <c r="N176" s="1">
        <f t="shared" si="91"/>
        <v>6.7599839538346085E-2</v>
      </c>
      <c r="O176" s="1">
        <f t="shared" si="92"/>
        <v>0.40722729937312313</v>
      </c>
      <c r="P176" s="1">
        <f t="shared" si="93"/>
        <v>0.17861330443029391</v>
      </c>
      <c r="Q176" s="1">
        <f t="shared" si="94"/>
        <v>1.0958386716579303E-2</v>
      </c>
      <c r="R176" s="1">
        <f t="shared" si="95"/>
        <v>9.5114174209580873E-3</v>
      </c>
      <c r="S176" s="1">
        <f t="shared" si="96"/>
        <v>2.6057242037328711E-2</v>
      </c>
      <c r="T176" s="1">
        <f t="shared" si="97"/>
        <v>527.4099794842673</v>
      </c>
      <c r="U176" s="6">
        <f t="shared" si="98"/>
        <v>3.6758126878973667</v>
      </c>
      <c r="V176" s="6">
        <f t="shared" si="99"/>
        <v>5.9224253757561565</v>
      </c>
      <c r="W176" s="6">
        <f t="shared" si="100"/>
        <v>35.677204383598465</v>
      </c>
      <c r="X176" s="6">
        <f t="shared" si="101"/>
        <v>15.64832067398001</v>
      </c>
      <c r="Y176" s="6">
        <f t="shared" si="102"/>
        <v>0.96006481688175804</v>
      </c>
      <c r="Z176" s="6">
        <f t="shared" si="103"/>
        <v>0.83329576339212641</v>
      </c>
      <c r="AA176" s="6">
        <f t="shared" si="104"/>
        <v>2.2828762984941147</v>
      </c>
      <c r="AB176" s="6">
        <f t="shared" si="87"/>
        <v>3453.38</v>
      </c>
      <c r="AC176" s="6">
        <f t="shared" si="105"/>
        <v>25.197154179464203</v>
      </c>
      <c r="AD176" s="6">
        <f t="shared" si="106"/>
        <v>130.02812120892762</v>
      </c>
      <c r="AE176" s="6">
        <f t="shared" si="107"/>
        <v>340.5144673804914</v>
      </c>
      <c r="AF176" s="6">
        <f t="shared" si="108"/>
        <v>1.6646170785714499E-5</v>
      </c>
      <c r="AG176" s="6">
        <f t="shared" si="109"/>
        <v>1.2545021666329882E-2</v>
      </c>
      <c r="AH176" s="6">
        <f t="shared" si="110"/>
        <v>4611.9415433783333</v>
      </c>
      <c r="AI176" s="6">
        <f t="shared" si="111"/>
        <v>5.0279924323875331</v>
      </c>
      <c r="AJ176" s="6">
        <f t="shared" si="112"/>
        <v>2.0270840919590059E-2</v>
      </c>
      <c r="AK176" s="6">
        <f t="shared" si="113"/>
        <v>-1.3603270451305376E-2</v>
      </c>
      <c r="AL176" s="1">
        <f t="shared" si="85"/>
        <v>1.4770227952027046E-2</v>
      </c>
      <c r="AM176" s="8">
        <f t="shared" si="88"/>
        <v>6498208.541818182</v>
      </c>
      <c r="AN176" s="1">
        <f t="shared" si="86"/>
        <v>64.982085418181825</v>
      </c>
    </row>
    <row r="177" spans="8:40" x14ac:dyDescent="0.2">
      <c r="H177" s="8"/>
      <c r="I177" s="8"/>
      <c r="J177" s="11"/>
      <c r="K177" s="10"/>
      <c r="L177" s="1">
        <f t="shared" si="89"/>
        <v>0.17200000000000013</v>
      </c>
      <c r="M177" s="1">
        <f t="shared" si="90"/>
        <v>4.193819009295649E-2</v>
      </c>
      <c r="N177" s="1">
        <f t="shared" si="91"/>
        <v>6.7590856130240629E-2</v>
      </c>
      <c r="O177" s="1">
        <f t="shared" si="92"/>
        <v>0.4071636929992799</v>
      </c>
      <c r="P177" s="1">
        <f t="shared" si="93"/>
        <v>0.17861330443029391</v>
      </c>
      <c r="Q177" s="1">
        <f t="shared" si="94"/>
        <v>1.0985698199448181E-2</v>
      </c>
      <c r="R177" s="1">
        <f t="shared" si="95"/>
        <v>9.5204008290635505E-3</v>
      </c>
      <c r="S177" s="1">
        <f t="shared" si="96"/>
        <v>2.6057242037328711E-2</v>
      </c>
      <c r="T177" s="1">
        <f t="shared" si="97"/>
        <v>527.45518695470673</v>
      </c>
      <c r="U177" s="6">
        <f t="shared" si="98"/>
        <v>3.6744774918513827</v>
      </c>
      <c r="V177" s="6">
        <f t="shared" si="99"/>
        <v>5.9220743421458817</v>
      </c>
      <c r="W177" s="6">
        <f t="shared" si="100"/>
        <v>35.674258286034437</v>
      </c>
      <c r="X177" s="6">
        <f t="shared" si="101"/>
        <v>15.649472841331345</v>
      </c>
      <c r="Y177" s="6">
        <f t="shared" si="102"/>
        <v>0.96252844189678521</v>
      </c>
      <c r="Z177" s="6">
        <f t="shared" si="103"/>
        <v>0.83414421276307205</v>
      </c>
      <c r="AA177" s="6">
        <f t="shared" si="104"/>
        <v>2.2830443839770918</v>
      </c>
      <c r="AB177" s="6">
        <f t="shared" si="87"/>
        <v>3453.38</v>
      </c>
      <c r="AC177" s="6">
        <f t="shared" si="105"/>
        <v>25.18868585535947</v>
      </c>
      <c r="AD177" s="6">
        <f t="shared" si="106"/>
        <v>129.71304535486408</v>
      </c>
      <c r="AE177" s="6">
        <f t="shared" si="107"/>
        <v>340.3939708949348</v>
      </c>
      <c r="AF177" s="6">
        <f t="shared" si="108"/>
        <v>1.6627084150213512E-5</v>
      </c>
      <c r="AG177" s="6">
        <f t="shared" si="109"/>
        <v>1.2554756558691638E-2</v>
      </c>
      <c r="AH177" s="6">
        <f t="shared" si="110"/>
        <v>4608.6347043661472</v>
      </c>
      <c r="AI177" s="6">
        <f t="shared" si="111"/>
        <v>5.0373135901645458</v>
      </c>
      <c r="AJ177" s="6">
        <f t="shared" si="112"/>
        <v>2.0252683423646157E-2</v>
      </c>
      <c r="AK177" s="6">
        <f t="shared" si="113"/>
        <v>-1.3634583380169254E-2</v>
      </c>
      <c r="AL177" s="1">
        <f t="shared" si="85"/>
        <v>1.4808129875335157E-2</v>
      </c>
      <c r="AM177" s="8">
        <f t="shared" si="88"/>
        <v>6498187.5890909089</v>
      </c>
      <c r="AN177" s="1">
        <f t="shared" si="86"/>
        <v>64.981875890909095</v>
      </c>
    </row>
    <row r="178" spans="8:40" x14ac:dyDescent="0.2">
      <c r="H178" s="8"/>
      <c r="I178" s="8"/>
      <c r="J178" s="11"/>
      <c r="K178" s="10"/>
      <c r="L178" s="1">
        <f t="shared" si="89"/>
        <v>0.17300000000000013</v>
      </c>
      <c r="M178" s="1">
        <f t="shared" si="90"/>
        <v>4.1919819829389776E-2</v>
      </c>
      <c r="N178" s="1">
        <f t="shared" si="91"/>
        <v>6.7581939375051289E-2</v>
      </c>
      <c r="O178" s="1">
        <f t="shared" si="92"/>
        <v>0.4071002022065785</v>
      </c>
      <c r="P178" s="1">
        <f t="shared" si="93"/>
        <v>0.17861330443029391</v>
      </c>
      <c r="Q178" s="1">
        <f t="shared" si="94"/>
        <v>1.1012985218204227E-2</v>
      </c>
      <c r="R178" s="1">
        <f t="shared" si="95"/>
        <v>9.5293175842528846E-3</v>
      </c>
      <c r="S178" s="1">
        <f t="shared" si="96"/>
        <v>2.6057242037328711E-2</v>
      </c>
      <c r="T178" s="1">
        <f t="shared" si="97"/>
        <v>527.50028301855389</v>
      </c>
      <c r="U178" s="6">
        <f t="shared" si="98"/>
        <v>3.6731381601946764</v>
      </c>
      <c r="V178" s="6">
        <f t="shared" si="99"/>
        <v>5.9217287065825079</v>
      </c>
      <c r="W178" s="6">
        <f t="shared" si="100"/>
        <v>35.671319529374038</v>
      </c>
      <c r="X178" s="6">
        <f t="shared" si="101"/>
        <v>15.650624146085024</v>
      </c>
      <c r="Y178" s="6">
        <f t="shared" si="102"/>
        <v>0.9649902224599971</v>
      </c>
      <c r="Z178" s="6">
        <f t="shared" si="103"/>
        <v>0.83498689168490514</v>
      </c>
      <c r="AA178" s="6">
        <f t="shared" si="104"/>
        <v>2.2832123436188501</v>
      </c>
      <c r="AB178" s="6">
        <f t="shared" si="87"/>
        <v>3453.38</v>
      </c>
      <c r="AC178" s="6">
        <f t="shared" si="105"/>
        <v>25.180242681036599</v>
      </c>
      <c r="AD178" s="6">
        <f t="shared" si="106"/>
        <v>129.39956021854536</v>
      </c>
      <c r="AE178" s="6">
        <f t="shared" si="107"/>
        <v>340.2731302927794</v>
      </c>
      <c r="AF178" s="6">
        <f t="shared" si="108"/>
        <v>1.6608069608581077E-5</v>
      </c>
      <c r="AG178" s="6">
        <f t="shared" si="109"/>
        <v>1.2564473322945932E-2</v>
      </c>
      <c r="AH178" s="6">
        <f t="shared" si="110"/>
        <v>4605.3389409345873</v>
      </c>
      <c r="AI178" s="6">
        <f t="shared" si="111"/>
        <v>5.0466273974505214</v>
      </c>
      <c r="AJ178" s="6">
        <f t="shared" si="112"/>
        <v>2.0234628275637358E-2</v>
      </c>
      <c r="AK178" s="6">
        <f t="shared" si="113"/>
        <v>-1.3665090397017477E-2</v>
      </c>
      <c r="AL178" s="1">
        <f t="shared" si="85"/>
        <v>1.4846003422461495E-2</v>
      </c>
      <c r="AM178" s="8">
        <f t="shared" si="88"/>
        <v>6498166.5145454546</v>
      </c>
      <c r="AN178" s="1">
        <f t="shared" si="86"/>
        <v>64.981665145454556</v>
      </c>
    </row>
    <row r="179" spans="8:40" x14ac:dyDescent="0.2">
      <c r="H179" s="8"/>
      <c r="I179" s="8"/>
      <c r="J179" s="11"/>
      <c r="K179" s="10"/>
      <c r="L179" s="1">
        <f t="shared" si="89"/>
        <v>0.17400000000000013</v>
      </c>
      <c r="M179" s="1">
        <f t="shared" si="90"/>
        <v>4.1901408462848039E-2</v>
      </c>
      <c r="N179" s="1">
        <f t="shared" si="91"/>
        <v>6.7573088049053515E-2</v>
      </c>
      <c r="O179" s="1">
        <f t="shared" si="92"/>
        <v>0.40703682549550169</v>
      </c>
      <c r="P179" s="1">
        <f t="shared" si="93"/>
        <v>0.17861330443029391</v>
      </c>
      <c r="Q179" s="1">
        <f t="shared" si="94"/>
        <v>1.104024791074374E-2</v>
      </c>
      <c r="R179" s="1">
        <f t="shared" si="95"/>
        <v>9.538168910250661E-3</v>
      </c>
      <c r="S179" s="1">
        <f t="shared" si="96"/>
        <v>2.6057242037328711E-2</v>
      </c>
      <c r="T179" s="1">
        <f t="shared" si="97"/>
        <v>527.54526696708854</v>
      </c>
      <c r="U179" s="6">
        <f t="shared" si="98"/>
        <v>3.6717947887951388</v>
      </c>
      <c r="V179" s="6">
        <f t="shared" si="99"/>
        <v>5.9213883652932804</v>
      </c>
      <c r="W179" s="6">
        <f t="shared" si="100"/>
        <v>35.668387997679126</v>
      </c>
      <c r="X179" s="6">
        <f t="shared" si="101"/>
        <v>15.651774593642287</v>
      </c>
      <c r="Y179" s="6">
        <f t="shared" si="102"/>
        <v>0.96745017012060486</v>
      </c>
      <c r="Z179" s="6">
        <f t="shared" si="103"/>
        <v>0.83582390626221281</v>
      </c>
      <c r="AA179" s="6">
        <f t="shared" si="104"/>
        <v>2.2833801782073562</v>
      </c>
      <c r="AB179" s="6">
        <f t="shared" si="87"/>
        <v>3453.38</v>
      </c>
      <c r="AC179" s="6">
        <f t="shared" si="105"/>
        <v>25.171824754637036</v>
      </c>
      <c r="AD179" s="6">
        <f t="shared" si="106"/>
        <v>129.08766245028312</v>
      </c>
      <c r="AE179" s="6">
        <f t="shared" si="107"/>
        <v>340.15197657206534</v>
      </c>
      <c r="AF179" s="6">
        <f t="shared" si="108"/>
        <v>1.6589127236822071E-5</v>
      </c>
      <c r="AG179" s="6">
        <f t="shared" si="109"/>
        <v>1.2574171765234078E-2</v>
      </c>
      <c r="AH179" s="6">
        <f t="shared" si="110"/>
        <v>4602.0542801194415</v>
      </c>
      <c r="AI179" s="6">
        <f t="shared" si="111"/>
        <v>5.0559336151606828</v>
      </c>
      <c r="AJ179" s="6">
        <f t="shared" si="112"/>
        <v>2.0216669302539479E-2</v>
      </c>
      <c r="AK179" s="6">
        <f t="shared" si="113"/>
        <v>-1.3694805135505759E-2</v>
      </c>
      <c r="AL179" s="1">
        <f t="shared" si="85"/>
        <v>1.4883848771086228E-2</v>
      </c>
      <c r="AM179" s="8">
        <f t="shared" si="88"/>
        <v>6498145.3181818184</v>
      </c>
      <c r="AN179" s="1">
        <f t="shared" si="86"/>
        <v>64.981453181818182</v>
      </c>
    </row>
    <row r="180" spans="8:40" x14ac:dyDescent="0.2">
      <c r="H180" s="8"/>
      <c r="I180" s="8"/>
      <c r="J180" s="11"/>
      <c r="K180" s="10"/>
      <c r="L180" s="1">
        <f t="shared" si="89"/>
        <v>0.17500000000000013</v>
      </c>
      <c r="M180" s="1">
        <f t="shared" si="90"/>
        <v>4.1882957060790538E-2</v>
      </c>
      <c r="N180" s="1">
        <f t="shared" si="91"/>
        <v>6.7564300955208836E-2</v>
      </c>
      <c r="O180" s="1">
        <f t="shared" si="92"/>
        <v>0.40697356140985264</v>
      </c>
      <c r="P180" s="1">
        <f t="shared" si="93"/>
        <v>0.17861330443029391</v>
      </c>
      <c r="Q180" s="1">
        <f t="shared" si="94"/>
        <v>1.1067486406645923E-2</v>
      </c>
      <c r="R180" s="1">
        <f t="shared" si="95"/>
        <v>9.5469560040953444E-3</v>
      </c>
      <c r="S180" s="1">
        <f t="shared" si="96"/>
        <v>2.6057242037328711E-2</v>
      </c>
      <c r="T180" s="1">
        <f t="shared" si="97"/>
        <v>527.59013810275417</v>
      </c>
      <c r="U180" s="6">
        <f t="shared" si="98"/>
        <v>3.6704474718563569</v>
      </c>
      <c r="V180" s="6">
        <f t="shared" si="99"/>
        <v>5.9210532166781897</v>
      </c>
      <c r="W180" s="6">
        <f t="shared" si="100"/>
        <v>35.665463577966776</v>
      </c>
      <c r="X180" s="6">
        <f t="shared" si="101"/>
        <v>15.652924189056957</v>
      </c>
      <c r="Y180" s="6">
        <f t="shared" si="102"/>
        <v>0.96990829568496972</v>
      </c>
      <c r="Z180" s="6">
        <f t="shared" si="103"/>
        <v>0.83665536027685183</v>
      </c>
      <c r="AA180" s="6">
        <f t="shared" si="104"/>
        <v>2.283547888479895</v>
      </c>
      <c r="AB180" s="6">
        <f t="shared" si="87"/>
        <v>3453.38</v>
      </c>
      <c r="AC180" s="6">
        <f t="shared" si="105"/>
        <v>25.163432172069029</v>
      </c>
      <c r="AD180" s="6">
        <f t="shared" si="106"/>
        <v>128.77734862714453</v>
      </c>
      <c r="AE180" s="6">
        <f t="shared" si="107"/>
        <v>340.03053993928859</v>
      </c>
      <c r="AF180" s="6">
        <f t="shared" si="108"/>
        <v>1.6570257105752059E-5</v>
      </c>
      <c r="AG180" s="6">
        <f t="shared" si="109"/>
        <v>1.2583851693812166E-2</v>
      </c>
      <c r="AH180" s="6">
        <f t="shared" si="110"/>
        <v>4598.7807480620168</v>
      </c>
      <c r="AI180" s="6">
        <f t="shared" si="111"/>
        <v>5.065232005516723</v>
      </c>
      <c r="AJ180" s="6">
        <f t="shared" si="112"/>
        <v>2.0198800500118491E-2</v>
      </c>
      <c r="AK180" s="6">
        <f t="shared" si="113"/>
        <v>-1.3723740979977698E-2</v>
      </c>
      <c r="AL180" s="1">
        <f t="shared" si="85"/>
        <v>1.4921666087461073E-2</v>
      </c>
      <c r="AM180" s="8">
        <f t="shared" si="88"/>
        <v>6498124</v>
      </c>
      <c r="AN180" s="1">
        <f t="shared" si="86"/>
        <v>64.98124</v>
      </c>
    </row>
    <row r="181" spans="8:40" x14ac:dyDescent="0.2">
      <c r="H181" s="8"/>
      <c r="I181" s="8"/>
      <c r="J181" s="11"/>
      <c r="K181" s="10"/>
      <c r="L181" s="1">
        <f t="shared" si="89"/>
        <v>0.17600000000000013</v>
      </c>
      <c r="M181" s="1">
        <f t="shared" si="90"/>
        <v>4.1864466672643423E-2</v>
      </c>
      <c r="N181" s="1">
        <f t="shared" si="91"/>
        <v>6.7555576922601571E-2</v>
      </c>
      <c r="O181" s="1">
        <f t="shared" si="92"/>
        <v>0.40691040853573662</v>
      </c>
      <c r="P181" s="1">
        <f t="shared" si="93"/>
        <v>0.17861330443029391</v>
      </c>
      <c r="Q181" s="1">
        <f t="shared" si="94"/>
        <v>1.1094700827400304E-2</v>
      </c>
      <c r="R181" s="1">
        <f t="shared" si="95"/>
        <v>9.5556800367026136E-3</v>
      </c>
      <c r="S181" s="1">
        <f t="shared" si="96"/>
        <v>2.6057242037328711E-2</v>
      </c>
      <c r="T181" s="1">
        <f t="shared" si="97"/>
        <v>527.6348957390602</v>
      </c>
      <c r="U181" s="6">
        <f t="shared" si="98"/>
        <v>3.6690963019487697</v>
      </c>
      <c r="V181" s="6">
        <f t="shared" si="99"/>
        <v>5.9207231612651547</v>
      </c>
      <c r="W181" s="6">
        <f t="shared" si="100"/>
        <v>35.662546160143478</v>
      </c>
      <c r="X181" s="6">
        <f t="shared" si="101"/>
        <v>15.654072937044797</v>
      </c>
      <c r="Y181" s="6">
        <f t="shared" si="102"/>
        <v>0.97236460923657198</v>
      </c>
      <c r="Z181" s="6">
        <f t="shared" si="103"/>
        <v>0.83748135523679967</v>
      </c>
      <c r="AA181" s="6">
        <f t="shared" si="104"/>
        <v>2.2837154751244317</v>
      </c>
      <c r="AB181" s="6">
        <f t="shared" si="87"/>
        <v>3453.38</v>
      </c>
      <c r="AC181" s="6">
        <f t="shared" si="105"/>
        <v>25.155065027032929</v>
      </c>
      <c r="AD181" s="6">
        <f t="shared" si="106"/>
        <v>128.46861525489234</v>
      </c>
      <c r="AE181" s="6">
        <f t="shared" si="107"/>
        <v>339.90884982717233</v>
      </c>
      <c r="AF181" s="6">
        <f t="shared" si="108"/>
        <v>1.6551459281079674E-5</v>
      </c>
      <c r="AG181" s="6">
        <f t="shared" si="109"/>
        <v>1.2593512919039259E-2</v>
      </c>
      <c r="AH181" s="6">
        <f t="shared" si="110"/>
        <v>4595.5183700211146</v>
      </c>
      <c r="AI181" s="6">
        <f t="shared" si="111"/>
        <v>5.0745223320498614</v>
      </c>
      <c r="AJ181" s="6">
        <f t="shared" si="112"/>
        <v>2.018101602882047E-2</v>
      </c>
      <c r="AK181" s="6">
        <f t="shared" si="113"/>
        <v>-1.3751911070708637E-2</v>
      </c>
      <c r="AL181" s="1">
        <f t="shared" si="85"/>
        <v>1.4959455526716492E-2</v>
      </c>
      <c r="AM181" s="8">
        <f t="shared" si="88"/>
        <v>6498102.5599999996</v>
      </c>
      <c r="AN181" s="1">
        <f t="shared" si="86"/>
        <v>64.981025599999995</v>
      </c>
    </row>
    <row r="182" spans="8:40" x14ac:dyDescent="0.2">
      <c r="H182" s="8"/>
      <c r="I182" s="8"/>
      <c r="J182" s="11"/>
      <c r="K182" s="10"/>
      <c r="L182" s="1">
        <f t="shared" si="89"/>
        <v>0.17700000000000013</v>
      </c>
      <c r="M182" s="1">
        <f t="shared" si="90"/>
        <v>4.1845938330128583E-2</v>
      </c>
      <c r="N182" s="1">
        <f t="shared" si="91"/>
        <v>6.7546914805888106E-2</v>
      </c>
      <c r="O182" s="1">
        <f t="shared" si="92"/>
        <v>0.40684736550056655</v>
      </c>
      <c r="P182" s="1">
        <f t="shared" si="93"/>
        <v>0.17861330443029391</v>
      </c>
      <c r="Q182" s="1">
        <f t="shared" si="94"/>
        <v>1.1121891286628613E-2</v>
      </c>
      <c r="R182" s="1">
        <f t="shared" si="95"/>
        <v>9.5643421534160836E-3</v>
      </c>
      <c r="S182" s="1">
        <f t="shared" si="96"/>
        <v>2.6057242037328711E-2</v>
      </c>
      <c r="T182" s="1">
        <f t="shared" si="97"/>
        <v>527.67953920048399</v>
      </c>
      <c r="U182" s="6">
        <f t="shared" si="98"/>
        <v>3.6677413700401571</v>
      </c>
      <c r="V182" s="6">
        <f t="shared" si="99"/>
        <v>5.9203981016661924</v>
      </c>
      <c r="W182" s="6">
        <f t="shared" si="100"/>
        <v>35.659635636940713</v>
      </c>
      <c r="X182" s="6">
        <f t="shared" si="101"/>
        <v>15.655220841992596</v>
      </c>
      <c r="Y182" s="6">
        <f t="shared" si="102"/>
        <v>0.97481912015549177</v>
      </c>
      <c r="Z182" s="6">
        <f t="shared" si="103"/>
        <v>0.83830199042391373</v>
      </c>
      <c r="AA182" s="6">
        <f t="shared" si="104"/>
        <v>2.2838829387809385</v>
      </c>
      <c r="AB182" s="6">
        <f t="shared" si="87"/>
        <v>3453.38</v>
      </c>
      <c r="AC182" s="6">
        <f t="shared" si="105"/>
        <v>25.146723411046519</v>
      </c>
      <c r="AD182" s="6">
        <f t="shared" si="106"/>
        <v>128.16145876990109</v>
      </c>
      <c r="AE182" s="6">
        <f t="shared" si="107"/>
        <v>339.78693491204217</v>
      </c>
      <c r="AF182" s="6">
        <f t="shared" si="108"/>
        <v>1.6532733823488063E-5</v>
      </c>
      <c r="AG182" s="6">
        <f t="shared" si="109"/>
        <v>1.2603155253365497E-2</v>
      </c>
      <c r="AH182" s="6">
        <f t="shared" si="110"/>
        <v>4592.2671703849237</v>
      </c>
      <c r="AI182" s="6">
        <f t="shared" si="111"/>
        <v>5.0838043596033113</v>
      </c>
      <c r="AJ182" s="6">
        <f t="shared" si="112"/>
        <v>2.0163310209780409E-2</v>
      </c>
      <c r="AK182" s="6">
        <f t="shared" si="113"/>
        <v>-1.3779328309007055E-2</v>
      </c>
      <c r="AL182" s="1">
        <f t="shared" si="85"/>
        <v>1.4997217233161412E-2</v>
      </c>
      <c r="AM182" s="8">
        <f t="shared" si="88"/>
        <v>6498080.9981818181</v>
      </c>
      <c r="AN182" s="1">
        <f t="shared" si="86"/>
        <v>64.980809981818183</v>
      </c>
    </row>
    <row r="183" spans="8:40" x14ac:dyDescent="0.2">
      <c r="H183" s="8"/>
      <c r="I183" s="8"/>
      <c r="J183" s="11"/>
      <c r="K183" s="10"/>
      <c r="L183" s="1">
        <f t="shared" si="89"/>
        <v>0.17800000000000013</v>
      </c>
      <c r="M183" s="1">
        <f t="shared" si="90"/>
        <v>4.1827373047585596E-2</v>
      </c>
      <c r="N183" s="1">
        <f t="shared" si="91"/>
        <v>6.7538313484758417E-2</v>
      </c>
      <c r="O183" s="1">
        <f t="shared" si="92"/>
        <v>0.40678443097209149</v>
      </c>
      <c r="P183" s="1">
        <f t="shared" si="93"/>
        <v>0.17861330443029391</v>
      </c>
      <c r="Q183" s="1">
        <f t="shared" si="94"/>
        <v>1.1149057890301284E-2</v>
      </c>
      <c r="R183" s="1">
        <f t="shared" si="95"/>
        <v>9.5729434745457712E-3</v>
      </c>
      <c r="S183" s="1">
        <f t="shared" si="96"/>
        <v>2.6057242037328711E-2</v>
      </c>
      <c r="T183" s="1">
        <f t="shared" si="97"/>
        <v>527.72406782237431</v>
      </c>
      <c r="U183" s="6">
        <f t="shared" si="98"/>
        <v>3.6663827655254879</v>
      </c>
      <c r="V183" s="6">
        <f t="shared" si="99"/>
        <v>5.9200779425345571</v>
      </c>
      <c r="W183" s="6">
        <f t="shared" si="100"/>
        <v>35.656731903852105</v>
      </c>
      <c r="X183" s="6">
        <f t="shared" si="101"/>
        <v>15.656367907967093</v>
      </c>
      <c r="Y183" s="6">
        <f t="shared" si="102"/>
        <v>0.97727183713742971</v>
      </c>
      <c r="Z183" s="6">
        <f t="shared" si="103"/>
        <v>0.83911736294063688</v>
      </c>
      <c r="AA183" s="6">
        <f t="shared" si="104"/>
        <v>2.2840502800426972</v>
      </c>
      <c r="AB183" s="6">
        <f t="shared" si="87"/>
        <v>3453.38</v>
      </c>
      <c r="AC183" s="6">
        <f t="shared" si="105"/>
        <v>25.1384074134698</v>
      </c>
      <c r="AD183" s="6">
        <f t="shared" si="106"/>
        <v>127.85587554103344</v>
      </c>
      <c r="AE183" s="6">
        <f t="shared" si="107"/>
        <v>339.66482313079899</v>
      </c>
      <c r="AF183" s="6">
        <f t="shared" si="108"/>
        <v>1.6514080788715014E-5</v>
      </c>
      <c r="AG183" s="6">
        <f t="shared" si="109"/>
        <v>1.2612778511320397E-2</v>
      </c>
      <c r="AH183" s="6">
        <f t="shared" si="110"/>
        <v>4589.0271726827095</v>
      </c>
      <c r="AI183" s="6">
        <f t="shared" si="111"/>
        <v>5.0930778543351796</v>
      </c>
      <c r="AJ183" s="6">
        <f t="shared" si="112"/>
        <v>2.01456775209479E-2</v>
      </c>
      <c r="AK183" s="6">
        <f t="shared" si="113"/>
        <v>-1.3806005362179576E-2</v>
      </c>
      <c r="AL183" s="1">
        <f t="shared" si="85"/>
        <v>1.5034951340575841E-2</v>
      </c>
      <c r="AM183" s="8">
        <f t="shared" si="88"/>
        <v>6498059.3145454545</v>
      </c>
      <c r="AN183" s="1">
        <f t="shared" si="86"/>
        <v>64.980593145454549</v>
      </c>
    </row>
    <row r="184" spans="8:40" x14ac:dyDescent="0.2">
      <c r="H184" s="8"/>
      <c r="I184" s="8"/>
      <c r="J184" s="11"/>
      <c r="K184" s="10"/>
      <c r="L184" s="1">
        <f t="shared" si="89"/>
        <v>0.17900000000000013</v>
      </c>
      <c r="M184" s="1">
        <f t="shared" si="90"/>
        <v>4.1808771822287025E-2</v>
      </c>
      <c r="N184" s="1">
        <f t="shared" si="91"/>
        <v>6.7529771863409541E-2</v>
      </c>
      <c r="O184" s="1">
        <f t="shared" si="92"/>
        <v>0.40672160365744769</v>
      </c>
      <c r="P184" s="1">
        <f t="shared" si="93"/>
        <v>0.17861330443029391</v>
      </c>
      <c r="Q184" s="1">
        <f t="shared" si="94"/>
        <v>1.1176200736948734E-2</v>
      </c>
      <c r="R184" s="1">
        <f t="shared" si="95"/>
        <v>9.5814850958946506E-3</v>
      </c>
      <c r="S184" s="1">
        <f t="shared" si="96"/>
        <v>2.6057242037328711E-2</v>
      </c>
      <c r="T184" s="1">
        <f t="shared" si="97"/>
        <v>527.76848095085484</v>
      </c>
      <c r="U184" s="6">
        <f t="shared" si="98"/>
        <v>3.6650205762561412</v>
      </c>
      <c r="V184" s="6">
        <f t="shared" si="99"/>
        <v>5.9197625905228115</v>
      </c>
      <c r="W184" s="6">
        <f t="shared" si="100"/>
        <v>35.653834859071914</v>
      </c>
      <c r="X184" s="6">
        <f t="shared" si="101"/>
        <v>15.657514138723633</v>
      </c>
      <c r="Y184" s="6">
        <f t="shared" si="102"/>
        <v>0.979722768212269</v>
      </c>
      <c r="Z184" s="6">
        <f t="shared" si="103"/>
        <v>0.83992756775567257</v>
      </c>
      <c r="AA184" s="6">
        <f t="shared" si="104"/>
        <v>2.2842174994575615</v>
      </c>
      <c r="AB184" s="6">
        <f t="shared" si="87"/>
        <v>3453.38</v>
      </c>
      <c r="AC184" s="6">
        <f t="shared" si="105"/>
        <v>25.130117121529846</v>
      </c>
      <c r="AD184" s="6">
        <f t="shared" si="106"/>
        <v>127.55186187148858</v>
      </c>
      <c r="AE184" s="6">
        <f t="shared" si="107"/>
        <v>339.54254169751272</v>
      </c>
      <c r="AF184" s="6">
        <f t="shared" si="108"/>
        <v>1.6495500227632737E-5</v>
      </c>
      <c r="AG184" s="6">
        <f t="shared" si="109"/>
        <v>1.2622382509500998E-2</v>
      </c>
      <c r="AH184" s="6">
        <f t="shared" si="110"/>
        <v>4585.7983995964532</v>
      </c>
      <c r="AI184" s="6">
        <f t="shared" si="111"/>
        <v>5.1023425837210272</v>
      </c>
      <c r="AJ184" s="6">
        <f t="shared" si="112"/>
        <v>2.0128112593323651E-2</v>
      </c>
      <c r="AK184" s="6">
        <f t="shared" si="113"/>
        <v>-1.3831954668365334E-2</v>
      </c>
      <c r="AL184" s="1">
        <f t="shared" si="85"/>
        <v>1.5072657972496446E-2</v>
      </c>
      <c r="AM184" s="8">
        <f t="shared" si="88"/>
        <v>6498037.5090909088</v>
      </c>
      <c r="AN184" s="1">
        <f t="shared" si="86"/>
        <v>64.980375090909092</v>
      </c>
    </row>
    <row r="185" spans="8:40" x14ac:dyDescent="0.2">
      <c r="H185" s="8"/>
      <c r="I185" s="8"/>
      <c r="J185" s="11"/>
      <c r="K185" s="10"/>
      <c r="L185" s="1">
        <f t="shared" si="89"/>
        <v>0.18000000000000013</v>
      </c>
      <c r="M185" s="1">
        <f t="shared" si="90"/>
        <v>4.1790135634747164E-2</v>
      </c>
      <c r="N185" s="1">
        <f t="shared" si="91"/>
        <v>6.752128887003056E-2</v>
      </c>
      <c r="O185" s="1">
        <f t="shared" si="92"/>
        <v>0.40665888230223102</v>
      </c>
      <c r="P185" s="1">
        <f t="shared" si="93"/>
        <v>0.17861330443029391</v>
      </c>
      <c r="Q185" s="1">
        <f t="shared" si="94"/>
        <v>1.1203319917867573E-2</v>
      </c>
      <c r="R185" s="1">
        <f t="shared" si="95"/>
        <v>9.589968089273631E-3</v>
      </c>
      <c r="S185" s="1">
        <f t="shared" si="96"/>
        <v>2.6057242037328711E-2</v>
      </c>
      <c r="T185" s="1">
        <f t="shared" si="97"/>
        <v>527.81277794272864</v>
      </c>
      <c r="U185" s="6">
        <f t="shared" si="98"/>
        <v>3.6636548885685158</v>
      </c>
      <c r="V185" s="6">
        <f t="shared" si="99"/>
        <v>5.9194519542418096</v>
      </c>
      <c r="W185" s="6">
        <f t="shared" si="100"/>
        <v>35.650944403434963</v>
      </c>
      <c r="X185" s="6">
        <f t="shared" si="101"/>
        <v>15.658659537714657</v>
      </c>
      <c r="Y185" s="6">
        <f t="shared" si="102"/>
        <v>0.98217192076220183</v>
      </c>
      <c r="Z185" s="6">
        <f t="shared" si="103"/>
        <v>0.84073269774866033</v>
      </c>
      <c r="AA185" s="6">
        <f t="shared" si="104"/>
        <v>2.2843845975291948</v>
      </c>
      <c r="AB185" s="6">
        <f t="shared" si="87"/>
        <v>3453.38</v>
      </c>
      <c r="AC185" s="6">
        <f t="shared" si="105"/>
        <v>25.121852620345162</v>
      </c>
      <c r="AD185" s="6">
        <f t="shared" si="106"/>
        <v>127.24941400061532</v>
      </c>
      <c r="AE185" s="6">
        <f t="shared" si="107"/>
        <v>339.42011711963676</v>
      </c>
      <c r="AF185" s="6">
        <f t="shared" si="108"/>
        <v>1.647699218632614E-5</v>
      </c>
      <c r="AG185" s="6">
        <f t="shared" si="109"/>
        <v>1.2631967066560267E-2</v>
      </c>
      <c r="AH185" s="6">
        <f t="shared" si="110"/>
        <v>4582.5808729722885</v>
      </c>
      <c r="AI185" s="6">
        <f t="shared" si="111"/>
        <v>5.1115983165565604</v>
      </c>
      <c r="AJ185" s="6">
        <f t="shared" si="112"/>
        <v>2.011061020730371E-2</v>
      </c>
      <c r="AK185" s="6">
        <f t="shared" si="113"/>
        <v>-1.3857188441241822E-2</v>
      </c>
      <c r="AL185" s="1">
        <f t="shared" si="85"/>
        <v>1.5110337242495412E-2</v>
      </c>
      <c r="AM185" s="8">
        <f t="shared" si="88"/>
        <v>6498015.5818181811</v>
      </c>
      <c r="AN185" s="1">
        <f t="shared" si="86"/>
        <v>64.980155818181814</v>
      </c>
    </row>
    <row r="186" spans="8:40" x14ac:dyDescent="0.2">
      <c r="H186" s="8"/>
      <c r="I186" s="8"/>
      <c r="J186" s="11"/>
      <c r="K186" s="10"/>
      <c r="L186" s="1">
        <f t="shared" si="89"/>
        <v>0.18100000000000013</v>
      </c>
      <c r="M186" s="1">
        <f t="shared" si="90"/>
        <v>4.1771465449024478E-2</v>
      </c>
      <c r="N186" s="1">
        <f t="shared" si="91"/>
        <v>6.7512863456298922E-2</v>
      </c>
      <c r="O186" s="1">
        <f t="shared" si="92"/>
        <v>0.40659626568959073</v>
      </c>
      <c r="P186" s="1">
        <f t="shared" si="93"/>
        <v>0.17861330443029391</v>
      </c>
      <c r="Q186" s="1">
        <f t="shared" si="94"/>
        <v>1.1230415517321892E-2</v>
      </c>
      <c r="R186" s="1">
        <f t="shared" si="95"/>
        <v>9.5983935030052644E-3</v>
      </c>
      <c r="S186" s="1">
        <f t="shared" si="96"/>
        <v>2.6057242037328711E-2</v>
      </c>
      <c r="T186" s="1">
        <f t="shared" si="97"/>
        <v>527.8569581653835</v>
      </c>
      <c r="U186" s="6">
        <f t="shared" si="98"/>
        <v>3.6622857873120522</v>
      </c>
      <c r="V186" s="6">
        <f t="shared" si="99"/>
        <v>5.9191459442205669</v>
      </c>
      <c r="W186" s="6">
        <f t="shared" si="100"/>
        <v>35.648060440357824</v>
      </c>
      <c r="X186" s="6">
        <f t="shared" si="101"/>
        <v>15.659804108097976</v>
      </c>
      <c r="Y186" s="6">
        <f t="shared" si="102"/>
        <v>0.98461930153942478</v>
      </c>
      <c r="Z186" s="6">
        <f t="shared" si="103"/>
        <v>0.84153284375388027</v>
      </c>
      <c r="AA186" s="6">
        <f t="shared" si="104"/>
        <v>2.2845515747182796</v>
      </c>
      <c r="AB186" s="6">
        <f t="shared" si="87"/>
        <v>3453.38</v>
      </c>
      <c r="AC186" s="6">
        <f t="shared" si="105"/>
        <v>25.113613992950111</v>
      </c>
      <c r="AD186" s="6">
        <f t="shared" si="106"/>
        <v>126.94852810570006</v>
      </c>
      <c r="AE186" s="6">
        <f t="shared" si="107"/>
        <v>339.29757521386483</v>
      </c>
      <c r="AF186" s="6">
        <f t="shared" si="108"/>
        <v>1.6458556706170157E-5</v>
      </c>
      <c r="AG186" s="6">
        <f t="shared" si="109"/>
        <v>1.2641532003195339E-2</v>
      </c>
      <c r="AH186" s="6">
        <f t="shared" si="110"/>
        <v>4579.3746138319366</v>
      </c>
      <c r="AI186" s="6">
        <f t="shared" si="111"/>
        <v>5.1208448229601027</v>
      </c>
      <c r="AJ186" s="6">
        <f t="shared" si="112"/>
        <v>2.0093165289126011E-2</v>
      </c>
      <c r="AK186" s="6">
        <f t="shared" si="113"/>
        <v>-1.3881718674610122E-2</v>
      </c>
      <c r="AL186" s="1">
        <f t="shared" si="85"/>
        <v>1.5147989254452689E-2</v>
      </c>
      <c r="AM186" s="8">
        <f t="shared" si="88"/>
        <v>6497993.5327272722</v>
      </c>
      <c r="AN186" s="1">
        <f t="shared" si="86"/>
        <v>64.979935327272727</v>
      </c>
    </row>
    <row r="187" spans="8:40" x14ac:dyDescent="0.2">
      <c r="H187" s="8"/>
      <c r="I187" s="8"/>
      <c r="J187" s="11"/>
      <c r="K187" s="10"/>
      <c r="L187" s="1">
        <f t="shared" si="89"/>
        <v>0.18200000000000013</v>
      </c>
      <c r="M187" s="1">
        <f t="shared" si="90"/>
        <v>4.1752762213017838E-2</v>
      </c>
      <c r="N187" s="1">
        <f t="shared" si="91"/>
        <v>6.7504494596887704E-2</v>
      </c>
      <c r="O187" s="1">
        <f t="shared" si="92"/>
        <v>0.40653375263934377</v>
      </c>
      <c r="P187" s="1">
        <f t="shared" si="93"/>
        <v>0.17861330443029391</v>
      </c>
      <c r="Q187" s="1">
        <f t="shared" si="94"/>
        <v>1.1257487612739757E-2</v>
      </c>
      <c r="R187" s="1">
        <f t="shared" si="95"/>
        <v>9.606762362416487E-3</v>
      </c>
      <c r="S187" s="1">
        <f t="shared" si="96"/>
        <v>2.6057242037328711E-2</v>
      </c>
      <c r="T187" s="1">
        <f t="shared" si="97"/>
        <v>527.90102099669753</v>
      </c>
      <c r="U187" s="6">
        <f t="shared" si="98"/>
        <v>3.6609133558766671</v>
      </c>
      <c r="V187" s="6">
        <f t="shared" si="99"/>
        <v>5.9188444728669944</v>
      </c>
      <c r="W187" s="6">
        <f t="shared" si="100"/>
        <v>35.645182875781373</v>
      </c>
      <c r="X187" s="6">
        <f t="shared" si="101"/>
        <v>15.660947852744851</v>
      </c>
      <c r="Y187" s="6">
        <f t="shared" si="102"/>
        <v>0.98706491668342033</v>
      </c>
      <c r="Z187" s="6">
        <f t="shared" si="103"/>
        <v>0.84232809460300828</v>
      </c>
      <c r="AA187" s="6">
        <f t="shared" si="104"/>
        <v>2.284718431443693</v>
      </c>
      <c r="AB187" s="6">
        <f t="shared" si="87"/>
        <v>3453.38</v>
      </c>
      <c r="AC187" s="6">
        <f t="shared" si="105"/>
        <v>25.105401320318801</v>
      </c>
      <c r="AD187" s="6">
        <f t="shared" si="106"/>
        <v>126.64920030371611</v>
      </c>
      <c r="AE187" s="6">
        <f t="shared" si="107"/>
        <v>339.17494112162331</v>
      </c>
      <c r="AF187" s="6">
        <f t="shared" si="108"/>
        <v>1.6440193823906627E-5</v>
      </c>
      <c r="AG187" s="6">
        <f t="shared" si="109"/>
        <v>1.2651077142135994E-2</v>
      </c>
      <c r="AH187" s="6">
        <f t="shared" si="110"/>
        <v>4576.1796423838759</v>
      </c>
      <c r="AI187" s="6">
        <f t="shared" si="111"/>
        <v>5.1300818743752723</v>
      </c>
      <c r="AJ187" s="6">
        <f t="shared" si="112"/>
        <v>2.0075772907417491E-2</v>
      </c>
      <c r="AK187" s="6">
        <f t="shared" si="113"/>
        <v>-1.3905557146860658E-2</v>
      </c>
      <c r="AL187" s="1">
        <f t="shared" si="85"/>
        <v>1.5185614102821852E-2</v>
      </c>
      <c r="AM187" s="8">
        <f t="shared" si="88"/>
        <v>6497971.3618181814</v>
      </c>
      <c r="AN187" s="1">
        <f t="shared" si="86"/>
        <v>64.979713618181819</v>
      </c>
    </row>
    <row r="188" spans="8:40" x14ac:dyDescent="0.2">
      <c r="H188" s="8"/>
      <c r="I188" s="8"/>
      <c r="J188" s="11"/>
      <c r="K188" s="10"/>
      <c r="L188" s="1">
        <f t="shared" si="89"/>
        <v>0.18300000000000013</v>
      </c>
      <c r="M188" s="1">
        <f t="shared" si="90"/>
        <v>4.1734026858756754E-2</v>
      </c>
      <c r="N188" s="1">
        <f t="shared" si="91"/>
        <v>6.7496181288983492E-2</v>
      </c>
      <c r="O188" s="1">
        <f t="shared" si="92"/>
        <v>0.40647134200710899</v>
      </c>
      <c r="P188" s="1">
        <f t="shared" si="93"/>
        <v>0.17861330443029391</v>
      </c>
      <c r="Q188" s="1">
        <f t="shared" si="94"/>
        <v>1.128453627490505E-2</v>
      </c>
      <c r="R188" s="1">
        <f t="shared" si="95"/>
        <v>9.615075670320692E-3</v>
      </c>
      <c r="S188" s="1">
        <f t="shared" si="96"/>
        <v>2.6057242037328711E-2</v>
      </c>
      <c r="T188" s="1">
        <f t="shared" si="97"/>
        <v>527.94496582494583</v>
      </c>
      <c r="U188" s="6">
        <f t="shared" si="98"/>
        <v>3.659537676219633</v>
      </c>
      <c r="V188" s="6">
        <f t="shared" si="99"/>
        <v>5.9185474544294658</v>
      </c>
      <c r="W188" s="6">
        <f t="shared" si="100"/>
        <v>35.642311618114569</v>
      </c>
      <c r="X188" s="6">
        <f t="shared" si="101"/>
        <v>15.662090774247888</v>
      </c>
      <c r="Y188" s="6">
        <f t="shared" si="102"/>
        <v>0.98950877173783425</v>
      </c>
      <c r="Z188" s="6">
        <f t="shared" si="103"/>
        <v>0.84311853716695284</v>
      </c>
      <c r="AA188" s="6">
        <f t="shared" si="104"/>
        <v>2.2848851680836613</v>
      </c>
      <c r="AB188" s="6">
        <f t="shared" si="87"/>
        <v>3453.38</v>
      </c>
      <c r="AC188" s="6">
        <f t="shared" si="105"/>
        <v>25.097214681388994</v>
      </c>
      <c r="AD188" s="6">
        <f t="shared" si="106"/>
        <v>126.35142665304755</v>
      </c>
      <c r="AE188" s="6">
        <f t="shared" si="107"/>
        <v>339.05223932422302</v>
      </c>
      <c r="AF188" s="6">
        <f t="shared" si="108"/>
        <v>1.6421903571719556E-5</v>
      </c>
      <c r="AG188" s="6">
        <f t="shared" si="109"/>
        <v>1.2660602308133071E-2</v>
      </c>
      <c r="AH188" s="6">
        <f t="shared" si="110"/>
        <v>4572.9959780344925</v>
      </c>
      <c r="AI188" s="6">
        <f t="shared" si="111"/>
        <v>5.1393092435734236</v>
      </c>
      <c r="AJ188" s="6">
        <f t="shared" si="112"/>
        <v>2.0058428269836108E-2</v>
      </c>
      <c r="AK188" s="6">
        <f t="shared" si="113"/>
        <v>-1.3928715425325979E-2</v>
      </c>
      <c r="AL188" s="1">
        <f t="shared" si="85"/>
        <v>1.5223211872889757E-2</v>
      </c>
      <c r="AM188" s="8">
        <f t="shared" si="88"/>
        <v>6497949.0690909084</v>
      </c>
      <c r="AN188" s="1">
        <f t="shared" si="86"/>
        <v>64.979490690909088</v>
      </c>
    </row>
    <row r="189" spans="8:40" x14ac:dyDescent="0.2">
      <c r="H189" s="8"/>
      <c r="I189" s="8"/>
      <c r="J189" s="11"/>
      <c r="K189" s="10"/>
      <c r="L189" s="1">
        <f t="shared" si="89"/>
        <v>0.18400000000000014</v>
      </c>
      <c r="M189" s="1">
        <f t="shared" si="90"/>
        <v>4.1715260302685735E-2</v>
      </c>
      <c r="N189" s="1">
        <f t="shared" si="91"/>
        <v>6.7487922551814766E-2</v>
      </c>
      <c r="O189" s="1">
        <f t="shared" si="92"/>
        <v>0.40640903268346079</v>
      </c>
      <c r="P189" s="1">
        <f t="shared" si="93"/>
        <v>0.17861330443029391</v>
      </c>
      <c r="Q189" s="1">
        <f t="shared" si="94"/>
        <v>1.1311561568144798E-2</v>
      </c>
      <c r="R189" s="1">
        <f t="shared" si="95"/>
        <v>9.6233344074894197E-3</v>
      </c>
      <c r="S189" s="1">
        <f t="shared" si="96"/>
        <v>2.6057242037328711E-2</v>
      </c>
      <c r="T189" s="1">
        <f t="shared" si="97"/>
        <v>527.98879204870764</v>
      </c>
      <c r="U189" s="6">
        <f t="shared" si="98"/>
        <v>3.6581588288919038</v>
      </c>
      <c r="V189" s="6">
        <f t="shared" si="99"/>
        <v>5.9182548049592141</v>
      </c>
      <c r="W189" s="6">
        <f t="shared" si="100"/>
        <v>35.639446578179502</v>
      </c>
      <c r="X189" s="6">
        <f t="shared" si="101"/>
        <v>15.66323287492874</v>
      </c>
      <c r="Y189" s="6">
        <f t="shared" si="102"/>
        <v>0.99195087166695983</v>
      </c>
      <c r="Z189" s="6">
        <f t="shared" si="103"/>
        <v>0.8439042563967929</v>
      </c>
      <c r="AA189" s="6">
        <f t="shared" si="104"/>
        <v>2.2850517849768814</v>
      </c>
      <c r="AB189" s="6">
        <f t="shared" si="87"/>
        <v>3453.38</v>
      </c>
      <c r="AC189" s="6">
        <f t="shared" si="105"/>
        <v>25.089054153085691</v>
      </c>
      <c r="AD189" s="6">
        <f t="shared" si="106"/>
        <v>126.05520315518218</v>
      </c>
      <c r="AE189" s="6">
        <f t="shared" si="107"/>
        <v>338.92949365767186</v>
      </c>
      <c r="AF189" s="6">
        <f t="shared" si="108"/>
        <v>1.6403685977309904E-5</v>
      </c>
      <c r="AG189" s="6">
        <f t="shared" si="109"/>
        <v>1.2670107327946944E-2</v>
      </c>
      <c r="AH189" s="6">
        <f t="shared" si="110"/>
        <v>4569.8236393990674</v>
      </c>
      <c r="AI189" s="6">
        <f t="shared" si="111"/>
        <v>5.1485267046561081</v>
      </c>
      <c r="AJ189" s="6">
        <f t="shared" si="112"/>
        <v>2.0041126719805319E-2</v>
      </c>
      <c r="AK189" s="6">
        <f t="shared" si="113"/>
        <v>-1.3951204870523013E-2</v>
      </c>
      <c r="AL189" s="1">
        <f t="shared" si="85"/>
        <v>1.5260782641030151E-2</v>
      </c>
      <c r="AM189" s="8">
        <f t="shared" si="88"/>
        <v>6497926.6545454543</v>
      </c>
      <c r="AN189" s="1">
        <f t="shared" si="86"/>
        <v>64.97926654545455</v>
      </c>
    </row>
    <row r="190" spans="8:40" x14ac:dyDescent="0.2">
      <c r="H190" s="8"/>
      <c r="I190" s="8"/>
      <c r="J190" s="11"/>
      <c r="K190" s="10"/>
      <c r="L190" s="1">
        <f t="shared" si="89"/>
        <v>0.18500000000000014</v>
      </c>
      <c r="M190" s="1">
        <f t="shared" si="90"/>
        <v>4.1696463445942938E-2</v>
      </c>
      <c r="N190" s="1">
        <f t="shared" si="91"/>
        <v>6.7479717426190272E-2</v>
      </c>
      <c r="O190" s="1">
        <f t="shared" si="92"/>
        <v>0.4063468235931017</v>
      </c>
      <c r="P190" s="1">
        <f t="shared" si="93"/>
        <v>0.17861330443029391</v>
      </c>
      <c r="Q190" s="1">
        <f t="shared" si="94"/>
        <v>1.133856355051209E-2</v>
      </c>
      <c r="R190" s="1">
        <f t="shared" si="95"/>
        <v>9.6315395331139191E-3</v>
      </c>
      <c r="S190" s="1">
        <f t="shared" si="96"/>
        <v>2.6057242037328711E-2</v>
      </c>
      <c r="T190" s="1">
        <f t="shared" si="97"/>
        <v>528.03249907677446</v>
      </c>
      <c r="U190" s="6">
        <f t="shared" si="98"/>
        <v>3.6567768930639093</v>
      </c>
      <c r="V190" s="6">
        <f t="shared" si="99"/>
        <v>5.9179664422735154</v>
      </c>
      <c r="W190" s="6">
        <f t="shared" si="100"/>
        <v>35.636587669157606</v>
      </c>
      <c r="X190" s="6">
        <f t="shared" si="101"/>
        <v>15.664374156845662</v>
      </c>
      <c r="Y190" s="6">
        <f t="shared" si="102"/>
        <v>0.99439122087184106</v>
      </c>
      <c r="Z190" s="6">
        <f t="shared" si="103"/>
        <v>0.84468533536384305</v>
      </c>
      <c r="AA190" s="6">
        <f t="shared" si="104"/>
        <v>2.2852182824236249</v>
      </c>
      <c r="AB190" s="6">
        <f t="shared" si="87"/>
        <v>3453.38</v>
      </c>
      <c r="AC190" s="6">
        <f t="shared" si="105"/>
        <v>25.080919810344415</v>
      </c>
      <c r="AD190" s="6">
        <f t="shared" si="106"/>
        <v>125.76052575637065</v>
      </c>
      <c r="AE190" s="6">
        <f t="shared" si="107"/>
        <v>338.80672732715323</v>
      </c>
      <c r="AF190" s="6">
        <f t="shared" si="108"/>
        <v>1.6385541063969117E-5</v>
      </c>
      <c r="AG190" s="6">
        <f t="shared" si="109"/>
        <v>1.2679592030336116E-2</v>
      </c>
      <c r="AH190" s="6">
        <f t="shared" si="110"/>
        <v>4566.662644312657</v>
      </c>
      <c r="AI190" s="6">
        <f t="shared" si="111"/>
        <v>5.1577340330575927</v>
      </c>
      <c r="AJ190" s="6">
        <f t="shared" si="112"/>
        <v>2.0023863733338219E-2</v>
      </c>
      <c r="AK190" s="6">
        <f t="shared" si="113"/>
        <v>-1.3973036640289437E-2</v>
      </c>
      <c r="AL190" s="1">
        <f t="shared" si="85"/>
        <v>1.52983264749514E-2</v>
      </c>
      <c r="AM190" s="8">
        <f t="shared" si="88"/>
        <v>6497904.1181818182</v>
      </c>
      <c r="AN190" s="1">
        <f t="shared" si="86"/>
        <v>64.979041181818189</v>
      </c>
    </row>
    <row r="191" spans="8:40" x14ac:dyDescent="0.2">
      <c r="H191" s="8"/>
      <c r="I191" s="8"/>
      <c r="J191" s="11"/>
      <c r="K191" s="10"/>
      <c r="L191" s="1">
        <f t="shared" si="89"/>
        <v>0.18600000000000014</v>
      </c>
      <c r="M191" s="1">
        <f t="shared" si="90"/>
        <v>4.1677637174633263E-2</v>
      </c>
      <c r="N191" s="1">
        <f t="shared" si="91"/>
        <v>6.7471564974047327E-2</v>
      </c>
      <c r="O191" s="1">
        <f t="shared" si="92"/>
        <v>0.4062847136940535</v>
      </c>
      <c r="P191" s="1">
        <f t="shared" si="93"/>
        <v>0.17861330443029391</v>
      </c>
      <c r="Q191" s="1">
        <f t="shared" si="94"/>
        <v>1.1365542273964717E-2</v>
      </c>
      <c r="R191" s="1">
        <f t="shared" si="95"/>
        <v>9.6396919852568697E-3</v>
      </c>
      <c r="S191" s="1">
        <f t="shared" si="96"/>
        <v>2.6057242037328711E-2</v>
      </c>
      <c r="T191" s="1">
        <f t="shared" si="97"/>
        <v>528.07608632805841</v>
      </c>
      <c r="U191" s="6">
        <f t="shared" si="98"/>
        <v>3.6553919465508251</v>
      </c>
      <c r="V191" s="6">
        <f t="shared" si="99"/>
        <v>5.9176822859196454</v>
      </c>
      <c r="W191" s="6">
        <f t="shared" si="100"/>
        <v>35.633734806537028</v>
      </c>
      <c r="X191" s="6">
        <f t="shared" si="101"/>
        <v>15.665514621800831</v>
      </c>
      <c r="Y191" s="6">
        <f t="shared" si="102"/>
        <v>0.99682982320600211</v>
      </c>
      <c r="Z191" s="6">
        <f t="shared" si="103"/>
        <v>0.84546185529886775</v>
      </c>
      <c r="AA191" s="6">
        <f t="shared" si="104"/>
        <v>2.2853846606868045</v>
      </c>
      <c r="AB191" s="6">
        <f t="shared" si="87"/>
        <v>3453.38</v>
      </c>
      <c r="AC191" s="6">
        <f t="shared" si="105"/>
        <v>25.072811726134454</v>
      </c>
      <c r="AD191" s="6">
        <f t="shared" si="106"/>
        <v>125.46739034926479</v>
      </c>
      <c r="AE191" s="6">
        <f t="shared" si="107"/>
        <v>338.68396292119144</v>
      </c>
      <c r="AF191" s="6">
        <f t="shared" si="108"/>
        <v>1.6367468850652168E-5</v>
      </c>
      <c r="AG191" s="6">
        <f t="shared" si="109"/>
        <v>1.2689056246045782E-2</v>
      </c>
      <c r="AH191" s="6">
        <f t="shared" si="110"/>
        <v>4563.5130098408554</v>
      </c>
      <c r="AI191" s="6">
        <f t="shared" si="111"/>
        <v>5.1669310055471289</v>
      </c>
      <c r="AJ191" s="6">
        <f t="shared" si="112"/>
        <v>2.0006634915946005E-2</v>
      </c>
      <c r="AK191" s="6">
        <f t="shared" si="113"/>
        <v>-1.3994221693817279E-2</v>
      </c>
      <c r="AL191" s="1">
        <f t="shared" si="85"/>
        <v>1.5335843433938495E-2</v>
      </c>
      <c r="AM191" s="8">
        <f t="shared" si="88"/>
        <v>6497881.46</v>
      </c>
      <c r="AN191" s="1">
        <f t="shared" si="86"/>
        <v>64.978814600000007</v>
      </c>
    </row>
    <row r="192" spans="8:40" x14ac:dyDescent="0.2">
      <c r="H192" s="8"/>
      <c r="I192" s="8"/>
      <c r="J192" s="11"/>
      <c r="K192" s="10"/>
      <c r="L192" s="1">
        <f t="shared" si="89"/>
        <v>0.18700000000000014</v>
      </c>
      <c r="M192" s="1">
        <f t="shared" si="90"/>
        <v>4.1658782360095965E-2</v>
      </c>
      <c r="N192" s="1">
        <f t="shared" si="91"/>
        <v>6.7463464278009699E-2</v>
      </c>
      <c r="O192" s="1">
        <f t="shared" si="92"/>
        <v>0.406222701976866</v>
      </c>
      <c r="P192" s="1">
        <f t="shared" si="93"/>
        <v>0.17861330443029391</v>
      </c>
      <c r="Q192" s="1">
        <f t="shared" si="94"/>
        <v>1.1392497784539646E-2</v>
      </c>
      <c r="R192" s="1">
        <f t="shared" si="95"/>
        <v>9.6477926812945005E-3</v>
      </c>
      <c r="S192" s="1">
        <f t="shared" si="96"/>
        <v>2.6057242037328711E-2</v>
      </c>
      <c r="T192" s="1">
        <f t="shared" si="97"/>
        <v>528.11955323150153</v>
      </c>
      <c r="U192" s="6">
        <f t="shared" si="98"/>
        <v>3.6540040658373352</v>
      </c>
      <c r="V192" s="6">
        <f t="shared" si="99"/>
        <v>5.9174022571396012</v>
      </c>
      <c r="W192" s="6">
        <f t="shared" si="100"/>
        <v>35.630887908061197</v>
      </c>
      <c r="X192" s="6">
        <f t="shared" si="101"/>
        <v>15.666654271347555</v>
      </c>
      <c r="Y192" s="6">
        <f t="shared" si="102"/>
        <v>0.9992666819908177</v>
      </c>
      <c r="Z192" s="6">
        <f t="shared" si="103"/>
        <v>0.84623389563046703</v>
      </c>
      <c r="AA192" s="6">
        <f t="shared" si="104"/>
        <v>2.2855509199930273</v>
      </c>
      <c r="AB192" s="6">
        <f t="shared" si="87"/>
        <v>3453.38</v>
      </c>
      <c r="AC192" s="6">
        <f t="shared" si="105"/>
        <v>25.064729971481757</v>
      </c>
      <c r="AD192" s="6">
        <f t="shared" si="106"/>
        <v>125.17579277451571</v>
      </c>
      <c r="AE192" s="6">
        <f t="shared" si="107"/>
        <v>338.56122242549424</v>
      </c>
      <c r="AF192" s="6">
        <f t="shared" si="108"/>
        <v>1.6349469352049073E-5</v>
      </c>
      <c r="AG192" s="6">
        <f t="shared" si="109"/>
        <v>1.2698499807796405E-2</v>
      </c>
      <c r="AH192" s="6">
        <f t="shared" si="110"/>
        <v>4560.3747522903959</v>
      </c>
      <c r="AI192" s="6">
        <f t="shared" si="111"/>
        <v>5.1761174002313783</v>
      </c>
      <c r="AJ192" s="6">
        <f t="shared" si="112"/>
        <v>1.99894359996306E-2</v>
      </c>
      <c r="AK192" s="6">
        <f t="shared" si="113"/>
        <v>-1.4014770795588488E-2</v>
      </c>
      <c r="AL192" s="1">
        <f t="shared" si="85"/>
        <v>1.5373333569089502E-2</v>
      </c>
      <c r="AM192" s="8">
        <f t="shared" si="88"/>
        <v>6497858.6799999997</v>
      </c>
      <c r="AN192" s="1">
        <f t="shared" si="86"/>
        <v>64.978586800000002</v>
      </c>
    </row>
    <row r="193" spans="8:40" x14ac:dyDescent="0.2">
      <c r="H193" s="8"/>
      <c r="I193" s="8"/>
      <c r="J193" s="11"/>
      <c r="K193" s="10"/>
      <c r="L193" s="1">
        <f t="shared" si="89"/>
        <v>0.18800000000000014</v>
      </c>
      <c r="M193" s="1">
        <f t="shared" si="90"/>
        <v>4.1639899859167002E-2</v>
      </c>
      <c r="N193" s="1">
        <f t="shared" si="91"/>
        <v>6.7455414440954847E-2</v>
      </c>
      <c r="O193" s="1">
        <f t="shared" si="92"/>
        <v>0.40616078746384354</v>
      </c>
      <c r="P193" s="1">
        <f t="shared" si="93"/>
        <v>0.17861330443029391</v>
      </c>
      <c r="Q193" s="1">
        <f t="shared" si="94"/>
        <v>1.1419430122523456E-2</v>
      </c>
      <c r="R193" s="1">
        <f t="shared" si="95"/>
        <v>9.6558425183493491E-3</v>
      </c>
      <c r="S193" s="1">
        <f t="shared" si="96"/>
        <v>2.6057242037328711E-2</v>
      </c>
      <c r="T193" s="1">
        <f t="shared" si="97"/>
        <v>528.16289922598605</v>
      </c>
      <c r="U193" s="6">
        <f t="shared" si="98"/>
        <v>3.6526133261018985</v>
      </c>
      <c r="V193" s="6">
        <f t="shared" si="99"/>
        <v>5.9171262788355588</v>
      </c>
      <c r="W193" s="6">
        <f t="shared" si="100"/>
        <v>35.628046893678437</v>
      </c>
      <c r="X193" s="6">
        <f t="shared" si="101"/>
        <v>15.667793106797305</v>
      </c>
      <c r="Y193" s="6">
        <f t="shared" si="102"/>
        <v>1.0017018000305302</v>
      </c>
      <c r="Z193" s="6">
        <f t="shared" si="103"/>
        <v>0.8470015340226541</v>
      </c>
      <c r="AA193" s="6">
        <f t="shared" si="104"/>
        <v>2.2857170605336186</v>
      </c>
      <c r="AB193" s="6">
        <f t="shared" si="87"/>
        <v>3453.38</v>
      </c>
      <c r="AC193" s="6">
        <f t="shared" si="105"/>
        <v>25.056674615491534</v>
      </c>
      <c r="AD193" s="6">
        <f t="shared" si="106"/>
        <v>124.8857288223507</v>
      </c>
      <c r="AE193" s="6">
        <f t="shared" si="107"/>
        <v>338.43852723649354</v>
      </c>
      <c r="AF193" s="6">
        <f t="shared" si="108"/>
        <v>1.6331542578656015E-5</v>
      </c>
      <c r="AG193" s="6">
        <f t="shared" si="109"/>
        <v>1.2707922550272574E-2</v>
      </c>
      <c r="AH193" s="6">
        <f t="shared" si="110"/>
        <v>4557.247887219698</v>
      </c>
      <c r="AI193" s="6">
        <f t="shared" si="111"/>
        <v>5.1852929965568162</v>
      </c>
      <c r="AJ193" s="6">
        <f t="shared" si="112"/>
        <v>1.9972262839956571E-2</v>
      </c>
      <c r="AK193" s="6">
        <f t="shared" si="113"/>
        <v>-1.403469451921281E-2</v>
      </c>
      <c r="AL193" s="1">
        <f t="shared" si="85"/>
        <v>1.541079692354662E-2</v>
      </c>
      <c r="AM193" s="8">
        <f t="shared" si="88"/>
        <v>6497835.7781818183</v>
      </c>
      <c r="AN193" s="1">
        <f t="shared" si="86"/>
        <v>64.97835778181819</v>
      </c>
    </row>
    <row r="194" spans="8:40" x14ac:dyDescent="0.2">
      <c r="H194" s="8"/>
      <c r="I194" s="8"/>
      <c r="J194" s="11"/>
      <c r="K194" s="10"/>
      <c r="L194" s="1">
        <f t="shared" si="89"/>
        <v>0.18900000000000014</v>
      </c>
      <c r="M194" s="1">
        <f t="shared" si="90"/>
        <v>4.1620990514436219E-2</v>
      </c>
      <c r="N194" s="1">
        <f t="shared" si="91"/>
        <v>6.7447414585590282E-2</v>
      </c>
      <c r="O194" s="1">
        <f t="shared" si="92"/>
        <v>0.40609896920828831</v>
      </c>
      <c r="P194" s="1">
        <f t="shared" si="93"/>
        <v>0.17861330443029391</v>
      </c>
      <c r="Q194" s="1">
        <f t="shared" si="94"/>
        <v>1.1446339322618803E-2</v>
      </c>
      <c r="R194" s="1">
        <f t="shared" si="95"/>
        <v>9.6638423737139111E-3</v>
      </c>
      <c r="S194" s="1">
        <f t="shared" si="96"/>
        <v>2.6057242037328711E-2</v>
      </c>
      <c r="T194" s="1">
        <f t="shared" si="97"/>
        <v>528.20612376024474</v>
      </c>
      <c r="U194" s="6">
        <f t="shared" si="98"/>
        <v>3.6512198012405355</v>
      </c>
      <c r="V194" s="6">
        <f t="shared" si="99"/>
        <v>5.9168542755360409</v>
      </c>
      <c r="W194" s="6">
        <f t="shared" si="100"/>
        <v>35.625211685492673</v>
      </c>
      <c r="X194" s="6">
        <f t="shared" si="101"/>
        <v>15.668931129226559</v>
      </c>
      <c r="Y194" s="6">
        <f t="shared" si="102"/>
        <v>1.0041351796269249</v>
      </c>
      <c r="Z194" s="6">
        <f t="shared" si="103"/>
        <v>0.8477648464116454</v>
      </c>
      <c r="AA194" s="6">
        <f t="shared" si="104"/>
        <v>2.2858830824656216</v>
      </c>
      <c r="AB194" s="6">
        <f t="shared" si="87"/>
        <v>3453.38</v>
      </c>
      <c r="AC194" s="6">
        <f t="shared" si="105"/>
        <v>25.048645725370928</v>
      </c>
      <c r="AD194" s="6">
        <f t="shared" si="106"/>
        <v>124.59719423412412</v>
      </c>
      <c r="AE194" s="6">
        <f t="shared" si="107"/>
        <v>338.31589817459246</v>
      </c>
      <c r="AF194" s="6">
        <f t="shared" si="108"/>
        <v>1.631368853684527E-5</v>
      </c>
      <c r="AG194" s="6">
        <f t="shared" si="109"/>
        <v>1.2717324310111548E-2</v>
      </c>
      <c r="AH194" s="6">
        <f t="shared" si="110"/>
        <v>4554.1324294492879</v>
      </c>
      <c r="AI194" s="6">
        <f t="shared" si="111"/>
        <v>5.1944575753117803</v>
      </c>
      <c r="AJ194" s="6">
        <f t="shared" si="112"/>
        <v>1.9955111413199167E-2</v>
      </c>
      <c r="AK194" s="6">
        <f t="shared" si="113"/>
        <v>-1.4054003251175409E-2</v>
      </c>
      <c r="AL194" s="1">
        <f t="shared" si="85"/>
        <v>1.5448233532721923E-2</v>
      </c>
      <c r="AM194" s="8">
        <f t="shared" si="88"/>
        <v>6497812.7545454549</v>
      </c>
      <c r="AN194" s="1">
        <f t="shared" si="86"/>
        <v>64.978127545454555</v>
      </c>
    </row>
    <row r="195" spans="8:40" x14ac:dyDescent="0.2">
      <c r="H195" s="8"/>
      <c r="I195" s="8"/>
      <c r="J195" s="11"/>
      <c r="K195" s="10"/>
      <c r="L195" s="1">
        <f t="shared" si="89"/>
        <v>0.19000000000000014</v>
      </c>
      <c r="M195" s="1">
        <f t="shared" si="90"/>
        <v>4.160205515449944E-2</v>
      </c>
      <c r="N195" s="1">
        <f t="shared" si="91"/>
        <v>6.7439463854038803E-2</v>
      </c>
      <c r="O195" s="1">
        <f t="shared" si="92"/>
        <v>0.40603724629376031</v>
      </c>
      <c r="P195" s="1">
        <f t="shared" si="93"/>
        <v>0.17861330443029391</v>
      </c>
      <c r="Q195" s="1">
        <f t="shared" si="94"/>
        <v>1.1473225414107066E-2</v>
      </c>
      <c r="R195" s="1">
        <f t="shared" si="95"/>
        <v>9.6717931052653951E-3</v>
      </c>
      <c r="S195" s="1">
        <f t="shared" si="96"/>
        <v>2.6057242037328711E-2</v>
      </c>
      <c r="T195" s="1">
        <f t="shared" si="97"/>
        <v>528.24922629277239</v>
      </c>
      <c r="U195" s="6">
        <f t="shared" si="98"/>
        <v>3.6498235638901328</v>
      </c>
      <c r="V195" s="6">
        <f t="shared" si="99"/>
        <v>5.916586173362794</v>
      </c>
      <c r="W195" s="6">
        <f t="shared" si="100"/>
        <v>35.622382207715219</v>
      </c>
      <c r="X195" s="6">
        <f t="shared" si="101"/>
        <v>15.670068339483516</v>
      </c>
      <c r="Y195" s="6">
        <f t="shared" si="102"/>
        <v>1.0065668225936697</v>
      </c>
      <c r="Z195" s="6">
        <f t="shared" si="103"/>
        <v>0.84852390704188274</v>
      </c>
      <c r="AA195" s="6">
        <f t="shared" si="104"/>
        <v>2.2860489859127773</v>
      </c>
      <c r="AB195" s="6">
        <f t="shared" si="87"/>
        <v>3453.38</v>
      </c>
      <c r="AC195" s="6">
        <f t="shared" si="105"/>
        <v>25.0406433664511</v>
      </c>
      <c r="AD195" s="6">
        <f t="shared" si="106"/>
        <v>124.31018470382928</v>
      </c>
      <c r="AE195" s="6">
        <f t="shared" si="107"/>
        <v>338.19335549710866</v>
      </c>
      <c r="AF195" s="6">
        <f t="shared" si="108"/>
        <v>1.6295907228934435E-5</v>
      </c>
      <c r="AG195" s="6">
        <f t="shared" si="109"/>
        <v>1.2726704925892224E-2</v>
      </c>
      <c r="AH195" s="6">
        <f t="shared" si="110"/>
        <v>4551.0283930720334</v>
      </c>
      <c r="AI195" s="6">
        <f t="shared" si="111"/>
        <v>5.2036109186289305</v>
      </c>
      <c r="AJ195" s="6">
        <f t="shared" si="112"/>
        <v>1.9937977813568573E-2</v>
      </c>
      <c r="AK195" s="6">
        <f t="shared" si="113"/>
        <v>-1.4072707194493194E-2</v>
      </c>
      <c r="AL195" s="1">
        <f t="shared" si="85"/>
        <v>1.5485643424517996E-2</v>
      </c>
      <c r="AM195" s="8">
        <f t="shared" si="88"/>
        <v>6497789.6090909094</v>
      </c>
      <c r="AN195" s="1">
        <f t="shared" si="86"/>
        <v>64.977896090909098</v>
      </c>
    </row>
    <row r="196" spans="8:40" x14ac:dyDescent="0.2">
      <c r="H196" s="8"/>
      <c r="I196" s="8"/>
      <c r="J196" s="11"/>
      <c r="K196" s="10"/>
      <c r="L196" s="1">
        <f t="shared" si="89"/>
        <v>0.19100000000000014</v>
      </c>
      <c r="M196" s="1">
        <f t="shared" si="90"/>
        <v>4.1583094594205679E-2</v>
      </c>
      <c r="N196" s="1">
        <f t="shared" si="91"/>
        <v>6.7431561407432394E-2</v>
      </c>
      <c r="O196" s="1">
        <f t="shared" si="92"/>
        <v>0.40597561783335356</v>
      </c>
      <c r="P196" s="1">
        <f t="shared" si="93"/>
        <v>0.17861330443029391</v>
      </c>
      <c r="Q196" s="1">
        <f t="shared" si="94"/>
        <v>1.1500088421007243E-2</v>
      </c>
      <c r="R196" s="1">
        <f t="shared" si="95"/>
        <v>9.6796955518718107E-3</v>
      </c>
      <c r="S196" s="1">
        <f t="shared" si="96"/>
        <v>2.6057242037328711E-2</v>
      </c>
      <c r="T196" s="1">
        <f t="shared" si="97"/>
        <v>528.29220629173801</v>
      </c>
      <c r="U196" s="6">
        <f t="shared" si="98"/>
        <v>3.6484246854513023</v>
      </c>
      <c r="V196" s="6">
        <f t="shared" si="99"/>
        <v>5.9163218999983416</v>
      </c>
      <c r="W196" s="6">
        <f t="shared" si="100"/>
        <v>35.619558386617577</v>
      </c>
      <c r="X196" s="6">
        <f t="shared" si="101"/>
        <v>15.671204738194659</v>
      </c>
      <c r="Y196" s="6">
        <f t="shared" si="102"/>
        <v>1.0089967302703335</v>
      </c>
      <c r="Z196" s="6">
        <f t="shared" si="103"/>
        <v>0.84927878850130778</v>
      </c>
      <c r="AA196" s="6">
        <f t="shared" si="104"/>
        <v>2.2862147709664811</v>
      </c>
      <c r="AB196" s="6">
        <f t="shared" si="87"/>
        <v>3453.38</v>
      </c>
      <c r="AC196" s="6">
        <f t="shared" si="105"/>
        <v>25.032667602209322</v>
      </c>
      <c r="AD196" s="6">
        <f t="shared" si="106"/>
        <v>124.02469587959432</v>
      </c>
      <c r="AE196" s="6">
        <f t="shared" si="107"/>
        <v>338.0709189109445</v>
      </c>
      <c r="AF196" s="6">
        <f t="shared" si="108"/>
        <v>1.6278198653254347E-5</v>
      </c>
      <c r="AG196" s="6">
        <f t="shared" si="109"/>
        <v>1.2736064238123864E-2</v>
      </c>
      <c r="AH196" s="6">
        <f t="shared" si="110"/>
        <v>4547.9357914633547</v>
      </c>
      <c r="AI196" s="6">
        <f t="shared" si="111"/>
        <v>5.2127528099873608</v>
      </c>
      <c r="AJ196" s="6">
        <f t="shared" si="112"/>
        <v>1.9920858250504263E-2</v>
      </c>
      <c r="AK196" s="6">
        <f t="shared" si="113"/>
        <v>-1.4090816372286222E-2</v>
      </c>
      <c r="AL196" s="1">
        <f t="shared" si="85"/>
        <v>1.5523026619543594E-2</v>
      </c>
      <c r="AM196" s="8">
        <f t="shared" si="88"/>
        <v>6497766.3418181818</v>
      </c>
      <c r="AN196" s="1">
        <f t="shared" si="86"/>
        <v>64.97766341818182</v>
      </c>
    </row>
    <row r="197" spans="8:40" x14ac:dyDescent="0.2">
      <c r="H197" s="8"/>
      <c r="I197" s="8"/>
      <c r="J197" s="11"/>
      <c r="K197" s="10"/>
      <c r="L197" s="1">
        <f t="shared" si="89"/>
        <v>0.19200000000000014</v>
      </c>
      <c r="M197" s="1">
        <f t="shared" si="90"/>
        <v>4.156410963489951E-2</v>
      </c>
      <c r="N197" s="1">
        <f t="shared" si="91"/>
        <v>6.742370642551461E-2</v>
      </c>
      <c r="O197" s="1">
        <f t="shared" si="92"/>
        <v>0.40591408296898784</v>
      </c>
      <c r="P197" s="1">
        <f t="shared" si="93"/>
        <v>0.17861330443029391</v>
      </c>
      <c r="Q197" s="1">
        <f t="shared" si="94"/>
        <v>1.15269283622312E-2</v>
      </c>
      <c r="R197" s="1">
        <f t="shared" si="95"/>
        <v>9.6875505337896007E-3</v>
      </c>
      <c r="S197" s="1">
        <f t="shared" si="96"/>
        <v>2.6057242037328711E-2</v>
      </c>
      <c r="T197" s="1">
        <f t="shared" si="97"/>
        <v>528.33506323489758</v>
      </c>
      <c r="U197" s="6">
        <f t="shared" si="98"/>
        <v>3.6470232361107695</v>
      </c>
      <c r="V197" s="6">
        <f t="shared" si="99"/>
        <v>5.9160613846542045</v>
      </c>
      <c r="W197" s="6">
        <f t="shared" si="100"/>
        <v>35.616740150485178</v>
      </c>
      <c r="X197" s="6">
        <f t="shared" si="101"/>
        <v>15.672340325771144</v>
      </c>
      <c r="Y197" s="6">
        <f t="shared" si="102"/>
        <v>1.0114249035360836</v>
      </c>
      <c r="Z197" s="6">
        <f t="shared" si="103"/>
        <v>0.85002956175590361</v>
      </c>
      <c r="AA197" s="6">
        <f t="shared" si="104"/>
        <v>2.2863804376867143</v>
      </c>
      <c r="AB197" s="6">
        <f t="shared" si="87"/>
        <v>3453.38</v>
      </c>
      <c r="AC197" s="6">
        <f t="shared" si="105"/>
        <v>25.024718494290791</v>
      </c>
      <c r="AD197" s="6">
        <f t="shared" si="106"/>
        <v>123.74072336514253</v>
      </c>
      <c r="AE197" s="6">
        <f t="shared" si="107"/>
        <v>337.94860758497185</v>
      </c>
      <c r="AF197" s="6">
        <f t="shared" si="108"/>
        <v>1.626056280421674E-5</v>
      </c>
      <c r="AG197" s="6">
        <f t="shared" si="109"/>
        <v>1.2745402089235098E-2</v>
      </c>
      <c r="AH197" s="6">
        <f t="shared" si="110"/>
        <v>4544.8546372912315</v>
      </c>
      <c r="AI197" s="6">
        <f t="shared" si="111"/>
        <v>5.2218830342147724</v>
      </c>
      <c r="AJ197" s="6">
        <f t="shared" si="112"/>
        <v>1.9903749046039743E-2</v>
      </c>
      <c r="AK197" s="6">
        <f t="shared" si="113"/>
        <v>-1.4108340631263832E-2</v>
      </c>
      <c r="AL197" s="1">
        <f t="shared" si="85"/>
        <v>1.5560383131324363E-2</v>
      </c>
      <c r="AM197" s="8">
        <f t="shared" si="88"/>
        <v>6497742.9527272731</v>
      </c>
      <c r="AN197" s="1">
        <f t="shared" si="86"/>
        <v>64.977429527272733</v>
      </c>
    </row>
    <row r="198" spans="8:40" x14ac:dyDescent="0.2">
      <c r="H198" s="8"/>
      <c r="I198" s="8"/>
      <c r="J198" s="11"/>
      <c r="K198" s="10"/>
      <c r="L198" s="1">
        <f t="shared" si="89"/>
        <v>0.19300000000000014</v>
      </c>
      <c r="M198" s="1">
        <f t="shared" si="90"/>
        <v>4.1545101064658765E-2</v>
      </c>
      <c r="N198" s="1">
        <f t="shared" si="91"/>
        <v>6.7415898106251176E-2</v>
      </c>
      <c r="O198" s="1">
        <f t="shared" si="92"/>
        <v>0.40585264087071604</v>
      </c>
      <c r="P198" s="1">
        <f t="shared" si="93"/>
        <v>0.17861330443029391</v>
      </c>
      <c r="Q198" s="1">
        <f t="shared" si="94"/>
        <v>1.1553745251735375E-2</v>
      </c>
      <c r="R198" s="1">
        <f t="shared" si="95"/>
        <v>9.6953588530530269E-3</v>
      </c>
      <c r="S198" s="1">
        <f t="shared" si="96"/>
        <v>2.6057242037328711E-2</v>
      </c>
      <c r="T198" s="1">
        <f t="shared" si="97"/>
        <v>528.3777966095073</v>
      </c>
      <c r="U198" s="6">
        <f t="shared" si="98"/>
        <v>3.6456192848633471</v>
      </c>
      <c r="V198" s="6">
        <f t="shared" si="99"/>
        <v>5.9158045580397811</v>
      </c>
      <c r="W198" s="6">
        <f t="shared" si="100"/>
        <v>35.613927429572215</v>
      </c>
      <c r="X198" s="6">
        <f t="shared" si="101"/>
        <v>15.673475102415081</v>
      </c>
      <c r="Y198" s="6">
        <f t="shared" si="102"/>
        <v>1.0138513428230789</v>
      </c>
      <c r="Z198" s="6">
        <f t="shared" si="103"/>
        <v>0.85077629618352724</v>
      </c>
      <c r="AA198" s="6">
        <f t="shared" si="104"/>
        <v>2.2865459861029631</v>
      </c>
      <c r="AB198" s="6">
        <f t="shared" si="87"/>
        <v>3453.38</v>
      </c>
      <c r="AC198" s="6">
        <f t="shared" si="105"/>
        <v>25.016796102530257</v>
      </c>
      <c r="AD198" s="6">
        <f t="shared" si="106"/>
        <v>123.45826272123149</v>
      </c>
      <c r="AE198" s="6">
        <f t="shared" si="107"/>
        <v>337.8264401621509</v>
      </c>
      <c r="AF198" s="6">
        <f t="shared" si="108"/>
        <v>1.6242999672380473E-5</v>
      </c>
      <c r="AG198" s="6">
        <f t="shared" si="109"/>
        <v>1.2754718323562796E-2</v>
      </c>
      <c r="AH198" s="6">
        <f t="shared" si="110"/>
        <v>4541.7849425261566</v>
      </c>
      <c r="AI198" s="6">
        <f t="shared" si="111"/>
        <v>5.2310013774895738</v>
      </c>
      <c r="AJ198" s="6">
        <f t="shared" si="112"/>
        <v>1.9886646632233631E-2</v>
      </c>
      <c r="AK198" s="6">
        <f t="shared" si="113"/>
        <v>-1.4125289645131295E-2</v>
      </c>
      <c r="AL198" s="1">
        <f t="shared" ref="AL198:AL261" si="114" xml:space="preserve"> Q198/SUM(M198:S198)</f>
        <v>1.5597712966508906E-2</v>
      </c>
      <c r="AM198" s="8">
        <f t="shared" si="88"/>
        <v>6497719.4418181824</v>
      </c>
      <c r="AN198" s="1">
        <f t="shared" ref="AN198:AN261" si="115" xml:space="preserve"> AM198*0.00001</f>
        <v>64.977194418181824</v>
      </c>
    </row>
    <row r="199" spans="8:40" x14ac:dyDescent="0.2">
      <c r="H199" s="8"/>
      <c r="I199" s="8"/>
      <c r="J199" s="11"/>
      <c r="K199" s="10"/>
      <c r="L199" s="1">
        <f t="shared" si="89"/>
        <v>0.19400000000000014</v>
      </c>
      <c r="M199" s="1">
        <f t="shared" si="90"/>
        <v>4.1526069658527599E-2</v>
      </c>
      <c r="N199" s="1">
        <f t="shared" si="91"/>
        <v>6.7408135665448704E-2</v>
      </c>
      <c r="O199" s="1">
        <f t="shared" si="92"/>
        <v>0.40579129073604631</v>
      </c>
      <c r="P199" s="1">
        <f t="shared" si="93"/>
        <v>0.17861330443029391</v>
      </c>
      <c r="Q199" s="1">
        <f t="shared" si="94"/>
        <v>1.1580539098669015E-2</v>
      </c>
      <c r="R199" s="1">
        <f t="shared" si="95"/>
        <v>9.7031212938555027E-3</v>
      </c>
      <c r="S199" s="1">
        <f t="shared" si="96"/>
        <v>2.6057242037328711E-2</v>
      </c>
      <c r="T199" s="1">
        <f t="shared" si="97"/>
        <v>528.42040591223792</v>
      </c>
      <c r="U199" s="6">
        <f t="shared" si="98"/>
        <v>3.6442128995334606</v>
      </c>
      <c r="V199" s="6">
        <f t="shared" si="99"/>
        <v>5.9155513523318541</v>
      </c>
      <c r="W199" s="6">
        <f t="shared" si="100"/>
        <v>35.611120156057325</v>
      </c>
      <c r="X199" s="6">
        <f t="shared" si="101"/>
        <v>15.674609068125649</v>
      </c>
      <c r="Y199" s="6">
        <f t="shared" si="102"/>
        <v>1.0162760481295592</v>
      </c>
      <c r="Z199" s="6">
        <f t="shared" si="103"/>
        <v>0.85151905960704399</v>
      </c>
      <c r="AA199" s="6">
        <f t="shared" si="104"/>
        <v>2.2867114162151072</v>
      </c>
      <c r="AB199" s="6">
        <f t="shared" ref="AB199:AB262" si="116" xml:space="preserve"> 3453.38</f>
        <v>3453.38</v>
      </c>
      <c r="AC199" s="6">
        <f t="shared" si="105"/>
        <v>25.008900484973349</v>
      </c>
      <c r="AD199" s="6">
        <f t="shared" si="106"/>
        <v>123.17730946706274</v>
      </c>
      <c r="AE199" s="6">
        <f t="shared" si="107"/>
        <v>337.70443477138139</v>
      </c>
      <c r="AF199" s="6">
        <f t="shared" si="108"/>
        <v>1.6225509244517087E-5</v>
      </c>
      <c r="AG199" s="6">
        <f t="shared" si="109"/>
        <v>1.2764012787341123E-2</v>
      </c>
      <c r="AH199" s="6">
        <f t="shared" si="110"/>
        <v>4538.7267184509828</v>
      </c>
      <c r="AI199" s="6">
        <f t="shared" si="111"/>
        <v>5.2401076273430265</v>
      </c>
      <c r="AJ199" s="6">
        <f t="shared" si="112"/>
        <v>1.9869547548665933E-2</v>
      </c>
      <c r="AK199" s="6">
        <f t="shared" si="113"/>
        <v>-1.4141672917917E-2</v>
      </c>
      <c r="AL199" s="1">
        <f t="shared" si="114"/>
        <v>1.563501612507014E-2</v>
      </c>
      <c r="AM199" s="8">
        <f t="shared" ref="AM199:AM262" si="117" xml:space="preserve"> AM198-L199*(150*(1-$C$17)^2/($C$29^2*$C$17^3)*$C$31*$C$9/$C$16+1.75*(1-$C$17)/($C$29*$C$17^3)*$C$9^2/$C$16)</f>
        <v>6497695.8090909095</v>
      </c>
      <c r="AN199" s="1">
        <f t="shared" si="115"/>
        <v>64.976958090909108</v>
      </c>
    </row>
    <row r="200" spans="8:40" x14ac:dyDescent="0.2">
      <c r="H200" s="8"/>
      <c r="I200" s="8"/>
      <c r="J200" s="11"/>
      <c r="K200" s="10"/>
      <c r="L200" s="1">
        <f t="shared" si="89"/>
        <v>0.19500000000000015</v>
      </c>
      <c r="M200" s="1">
        <f t="shared" si="90"/>
        <v>4.1507016178745137E-2</v>
      </c>
      <c r="N200" s="1">
        <f t="shared" si="91"/>
        <v>6.7400418336381135E-2</v>
      </c>
      <c r="O200" s="1">
        <f t="shared" si="92"/>
        <v>0.40573003178927869</v>
      </c>
      <c r="P200" s="1">
        <f t="shared" si="93"/>
        <v>0.17861330443029391</v>
      </c>
      <c r="Q200" s="1">
        <f t="shared" si="94"/>
        <v>1.1607309907519046E-2</v>
      </c>
      <c r="R200" s="1">
        <f t="shared" si="95"/>
        <v>9.7108386229230702E-3</v>
      </c>
      <c r="S200" s="1">
        <f t="shared" si="96"/>
        <v>2.6057242037328711E-2</v>
      </c>
      <c r="T200" s="1">
        <f t="shared" si="97"/>
        <v>528.46289064908933</v>
      </c>
      <c r="U200" s="6">
        <f t="shared" si="98"/>
        <v>3.6428041467962622</v>
      </c>
      <c r="V200" s="6">
        <f t="shared" si="99"/>
        <v>5.9153017011447071</v>
      </c>
      <c r="W200" s="6">
        <f t="shared" si="100"/>
        <v>35.608318264000232</v>
      </c>
      <c r="X200" s="6">
        <f t="shared" si="101"/>
        <v>15.675742222705075</v>
      </c>
      <c r="Y200" s="6">
        <f t="shared" si="102"/>
        <v>1.018699019032643</v>
      </c>
      <c r="Z200" s="6">
        <f t="shared" si="103"/>
        <v>0.85225791832678366</v>
      </c>
      <c r="AA200" s="6">
        <f t="shared" si="104"/>
        <v>2.2868767279942941</v>
      </c>
      <c r="AB200" s="6">
        <f t="shared" si="116"/>
        <v>3453.38</v>
      </c>
      <c r="AC200" s="6">
        <f t="shared" si="105"/>
        <v>25.001031697897897</v>
      </c>
      <c r="AD200" s="6">
        <f t="shared" si="106"/>
        <v>122.89785908166864</v>
      </c>
      <c r="AE200" s="6">
        <f t="shared" si="107"/>
        <v>337.58260903909814</v>
      </c>
      <c r="AF200" s="6">
        <f t="shared" si="108"/>
        <v>1.6208091503675786E-5</v>
      </c>
      <c r="AG200" s="6">
        <f t="shared" si="109"/>
        <v>1.2773285328690535E-2</v>
      </c>
      <c r="AH200" s="6">
        <f t="shared" si="110"/>
        <v>4535.6799756706214</v>
      </c>
      <c r="AI200" s="6">
        <f t="shared" si="111"/>
        <v>5.2492015726611285</v>
      </c>
      <c r="AJ200" s="6">
        <f t="shared" si="112"/>
        <v>1.9852448439996367E-2</v>
      </c>
      <c r="AK200" s="6">
        <f t="shared" si="113"/>
        <v>-1.4157499787224413E-2</v>
      </c>
      <c r="AL200" s="1">
        <f t="shared" si="114"/>
        <v>1.5672292600502201E-2</v>
      </c>
      <c r="AM200" s="8">
        <f t="shared" si="117"/>
        <v>6497672.0545454547</v>
      </c>
      <c r="AN200" s="1">
        <f t="shared" si="115"/>
        <v>64.976720545454555</v>
      </c>
    </row>
    <row r="201" spans="8:40" x14ac:dyDescent="0.2">
      <c r="H201" s="8"/>
      <c r="I201" s="8"/>
      <c r="J201" s="11"/>
      <c r="K201" s="10"/>
      <c r="L201" s="1">
        <f t="shared" si="89"/>
        <v>0.19600000000000015</v>
      </c>
      <c r="M201" s="1">
        <f t="shared" si="90"/>
        <v>4.1487941374969667E-2</v>
      </c>
      <c r="N201" s="1">
        <f t="shared" si="91"/>
        <v>6.7392745369423995E-2</v>
      </c>
      <c r="O201" s="1">
        <f t="shared" si="92"/>
        <v>0.40566886328085633</v>
      </c>
      <c r="P201" s="1">
        <f t="shared" si="93"/>
        <v>0.17861330443029391</v>
      </c>
      <c r="Q201" s="1">
        <f t="shared" si="94"/>
        <v>1.1634057678251647E-2</v>
      </c>
      <c r="R201" s="1">
        <f t="shared" si="95"/>
        <v>9.7185115898802028E-3</v>
      </c>
      <c r="S201" s="1">
        <f t="shared" si="96"/>
        <v>2.6057242037328711E-2</v>
      </c>
      <c r="T201" s="1">
        <f t="shared" si="97"/>
        <v>528.5052503353063</v>
      </c>
      <c r="U201" s="6">
        <f t="shared" si="98"/>
        <v>3.6413930921983355</v>
      </c>
      <c r="V201" s="6">
        <f t="shared" si="99"/>
        <v>5.9150555395008757</v>
      </c>
      <c r="W201" s="6">
        <f t="shared" si="100"/>
        <v>35.605521689299323</v>
      </c>
      <c r="X201" s="6">
        <f t="shared" si="101"/>
        <v>15.6768745657645</v>
      </c>
      <c r="Y201" s="6">
        <f t="shared" si="102"/>
        <v>1.0211202547008402</v>
      </c>
      <c r="Z201" s="6">
        <f t="shared" si="103"/>
        <v>0.85299293715233437</v>
      </c>
      <c r="AA201" s="6">
        <f t="shared" si="104"/>
        <v>2.2870419213837945</v>
      </c>
      <c r="AB201" s="6">
        <f t="shared" si="116"/>
        <v>3453.38</v>
      </c>
      <c r="AC201" s="6">
        <f t="shared" si="105"/>
        <v>24.993189795834656</v>
      </c>
      <c r="AD201" s="6">
        <f t="shared" si="106"/>
        <v>122.61990700526397</v>
      </c>
      <c r="AE201" s="6">
        <f t="shared" si="107"/>
        <v>337.46098010060462</v>
      </c>
      <c r="AF201" s="6">
        <f t="shared" si="108"/>
        <v>1.6190746429246922E-5</v>
      </c>
      <c r="AG201" s="6">
        <f t="shared" si="109"/>
        <v>1.278253579760699E-2</v>
      </c>
      <c r="AH201" s="6">
        <f t="shared" si="110"/>
        <v>4532.6447241215992</v>
      </c>
      <c r="AI201" s="6">
        <f t="shared" si="111"/>
        <v>5.2582830036868451</v>
      </c>
      <c r="AJ201" s="6">
        <f t="shared" si="112"/>
        <v>1.9835346053584682E-2</v>
      </c>
      <c r="AK201" s="6">
        <f t="shared" si="113"/>
        <v>-1.4172779427409833E-2</v>
      </c>
      <c r="AL201" s="1">
        <f t="shared" si="114"/>
        <v>1.5709542380012927E-2</v>
      </c>
      <c r="AM201" s="8">
        <f t="shared" si="117"/>
        <v>6497648.1781818187</v>
      </c>
      <c r="AN201" s="1">
        <f t="shared" si="115"/>
        <v>64.976481781818194</v>
      </c>
    </row>
    <row r="202" spans="8:40" x14ac:dyDescent="0.2">
      <c r="H202" s="8"/>
      <c r="I202" s="8"/>
      <c r="J202" s="11"/>
      <c r="K202" s="10"/>
      <c r="L202" s="1">
        <f t="shared" si="89"/>
        <v>0.19700000000000015</v>
      </c>
      <c r="M202" s="1">
        <f t="shared" si="90"/>
        <v>4.1468845984498619E-2</v>
      </c>
      <c r="N202" s="1">
        <f t="shared" si="91"/>
        <v>6.7385116031696071E-2</v>
      </c>
      <c r="O202" s="1">
        <f t="shared" si="92"/>
        <v>0.40560778448673046</v>
      </c>
      <c r="P202" s="1">
        <f t="shared" si="93"/>
        <v>0.17861330443029391</v>
      </c>
      <c r="Q202" s="1">
        <f t="shared" si="94"/>
        <v>1.1660782406450623E-2</v>
      </c>
      <c r="R202" s="1">
        <f t="shared" si="95"/>
        <v>9.7261409276081304E-3</v>
      </c>
      <c r="S202" s="1">
        <f t="shared" si="96"/>
        <v>2.6057242037328711E-2</v>
      </c>
      <c r="T202" s="1">
        <f t="shared" si="97"/>
        <v>528.54748449529461</v>
      </c>
      <c r="U202" s="6">
        <f t="shared" si="98"/>
        <v>3.6399798001779993</v>
      </c>
      <c r="V202" s="6">
        <f t="shared" si="99"/>
        <v>5.9148128038024526</v>
      </c>
      <c r="W202" s="6">
        <f t="shared" si="100"/>
        <v>35.602730369650068</v>
      </c>
      <c r="X202" s="6">
        <f t="shared" si="101"/>
        <v>15.678006096729678</v>
      </c>
      <c r="Y202" s="6">
        <f t="shared" si="102"/>
        <v>1.0235397539062832</v>
      </c>
      <c r="Z202" s="6">
        <f t="shared" si="103"/>
        <v>0.85372417943368883</v>
      </c>
      <c r="AA202" s="6">
        <f t="shared" si="104"/>
        <v>2.2872069962998345</v>
      </c>
      <c r="AB202" s="6">
        <f t="shared" si="116"/>
        <v>3453.38</v>
      </c>
      <c r="AC202" s="6">
        <f t="shared" si="105"/>
        <v>24.985374831588235</v>
      </c>
      <c r="AD202" s="6">
        <f t="shared" si="106"/>
        <v>122.34344864058588</v>
      </c>
      <c r="AE202" s="6">
        <f t="shared" si="107"/>
        <v>337.3395646111739</v>
      </c>
      <c r="AF202" s="6">
        <f t="shared" si="108"/>
        <v>1.6173473997025165E-5</v>
      </c>
      <c r="AG202" s="6">
        <f t="shared" si="109"/>
        <v>1.279176404595099E-2</v>
      </c>
      <c r="AH202" s="6">
        <f t="shared" si="110"/>
        <v>4529.6209730815826</v>
      </c>
      <c r="AI202" s="6">
        <f t="shared" si="111"/>
        <v>5.2673517120218971</v>
      </c>
      <c r="AJ202" s="6">
        <f t="shared" si="112"/>
        <v>1.9818237237167316E-2</v>
      </c>
      <c r="AK202" s="6">
        <f t="shared" si="113"/>
        <v>-1.4187520852689995E-2</v>
      </c>
      <c r="AL202" s="1">
        <f t="shared" si="114"/>
        <v>1.5746765444712048E-2</v>
      </c>
      <c r="AM202" s="8">
        <f t="shared" si="117"/>
        <v>6497624.1800000006</v>
      </c>
      <c r="AN202" s="1">
        <f t="shared" si="115"/>
        <v>64.976241800000011</v>
      </c>
    </row>
    <row r="203" spans="8:40" x14ac:dyDescent="0.2">
      <c r="H203" s="8"/>
      <c r="I203" s="8"/>
      <c r="J203" s="11"/>
      <c r="K203" s="10"/>
      <c r="L203" s="1">
        <f t="shared" si="89"/>
        <v>0.19800000000000015</v>
      </c>
      <c r="M203" s="1">
        <f t="shared" si="90"/>
        <v>4.14497307324843E-2</v>
      </c>
      <c r="N203" s="1">
        <f t="shared" si="91"/>
        <v>6.737752960670837E-2</v>
      </c>
      <c r="O203" s="1">
        <f t="shared" si="92"/>
        <v>0.40554679470773869</v>
      </c>
      <c r="P203" s="1">
        <f t="shared" si="93"/>
        <v>0.17861330443029391</v>
      </c>
      <c r="Q203" s="1">
        <f t="shared" si="94"/>
        <v>1.1687484083452644E-2</v>
      </c>
      <c r="R203" s="1">
        <f t="shared" si="95"/>
        <v>9.7337273525958355E-3</v>
      </c>
      <c r="S203" s="1">
        <f t="shared" si="96"/>
        <v>2.6057242037328711E-2</v>
      </c>
      <c r="T203" s="1">
        <f t="shared" si="97"/>
        <v>528.5895926625376</v>
      </c>
      <c r="U203" s="6">
        <f t="shared" si="98"/>
        <v>3.6385643340852192</v>
      </c>
      <c r="V203" s="6">
        <f t="shared" si="99"/>
        <v>5.9145734318030012</v>
      </c>
      <c r="W203" s="6">
        <f t="shared" si="100"/>
        <v>35.599944244504329</v>
      </c>
      <c r="X203" s="6">
        <f t="shared" si="101"/>
        <v>15.679136814846595</v>
      </c>
      <c r="Y203" s="6">
        <f t="shared" si="102"/>
        <v>1.0259575150366891</v>
      </c>
      <c r="Z203" s="6">
        <f t="shared" si="103"/>
        <v>0.85445170709175899</v>
      </c>
      <c r="AA203" s="6">
        <f t="shared" si="104"/>
        <v>2.2873719526324123</v>
      </c>
      <c r="AB203" s="6">
        <f t="shared" si="116"/>
        <v>3453.38</v>
      </c>
      <c r="AC203" s="6">
        <f t="shared" si="105"/>
        <v>24.977586856257609</v>
      </c>
      <c r="AD203" s="6">
        <f t="shared" si="106"/>
        <v>122.06847935419869</v>
      </c>
      <c r="AE203" s="6">
        <f t="shared" si="107"/>
        <v>337.21837875689801</v>
      </c>
      <c r="AF203" s="6">
        <f t="shared" si="108"/>
        <v>1.6156274179271774E-5</v>
      </c>
      <c r="AG203" s="6">
        <f t="shared" si="109"/>
        <v>1.2800969927436897E-2</v>
      </c>
      <c r="AH203" s="6">
        <f t="shared" si="110"/>
        <v>4526.6087311787669</v>
      </c>
      <c r="AI203" s="6">
        <f t="shared" si="111"/>
        <v>5.2764074906286638</v>
      </c>
      <c r="AJ203" s="6">
        <f t="shared" si="112"/>
        <v>1.980111893659272E-2</v>
      </c>
      <c r="AK203" s="6">
        <f t="shared" si="113"/>
        <v>-1.4201732920178976E-2</v>
      </c>
      <c r="AL203" s="1">
        <f t="shared" si="114"/>
        <v>1.5783961769795216E-2</v>
      </c>
      <c r="AM203" s="8">
        <f t="shared" si="117"/>
        <v>6497600.0600000005</v>
      </c>
      <c r="AN203" s="1">
        <f t="shared" si="115"/>
        <v>64.976000600000006</v>
      </c>
    </row>
    <row r="204" spans="8:40" x14ac:dyDescent="0.2">
      <c r="H204" s="8"/>
      <c r="I204" s="8"/>
      <c r="J204" s="11"/>
      <c r="K204" s="10"/>
      <c r="L204" s="1">
        <f t="shared" si="89"/>
        <v>0.19900000000000015</v>
      </c>
      <c r="M204" s="1">
        <f t="shared" si="90"/>
        <v>4.1430596332145582E-2</v>
      </c>
      <c r="N204" s="1">
        <f t="shared" si="91"/>
        <v>6.7369985394020296E-2</v>
      </c>
      <c r="O204" s="1">
        <f t="shared" si="92"/>
        <v>0.40548589326899703</v>
      </c>
      <c r="P204" s="1">
        <f t="shared" si="93"/>
        <v>0.17861330443029391</v>
      </c>
      <c r="Q204" s="1">
        <f t="shared" si="94"/>
        <v>1.1714162696479433E-2</v>
      </c>
      <c r="R204" s="1">
        <f t="shared" si="95"/>
        <v>9.741271565283911E-3</v>
      </c>
      <c r="S204" s="1">
        <f t="shared" si="96"/>
        <v>2.6057242037328711E-2</v>
      </c>
      <c r="T204" s="1">
        <f t="shared" si="97"/>
        <v>528.63157437951418</v>
      </c>
      <c r="U204" s="6">
        <f t="shared" si="98"/>
        <v>3.6371467562011399</v>
      </c>
      <c r="V204" s="6">
        <f t="shared" si="99"/>
        <v>5.9143373625800137</v>
      </c>
      <c r="W204" s="6">
        <f t="shared" si="100"/>
        <v>35.597163255030502</v>
      </c>
      <c r="X204" s="6">
        <f t="shared" si="101"/>
        <v>15.680266719186923</v>
      </c>
      <c r="Y204" s="6">
        <f t="shared" si="102"/>
        <v>1.0283735361070556</v>
      </c>
      <c r="Z204" s="6">
        <f t="shared" si="103"/>
        <v>0.85517558064827226</v>
      </c>
      <c r="AA204" s="6">
        <f t="shared" si="104"/>
        <v>2.287536790246099</v>
      </c>
      <c r="AB204" s="6">
        <f t="shared" si="116"/>
        <v>3453.38</v>
      </c>
      <c r="AC204" s="6">
        <f t="shared" si="105"/>
        <v>24.96982591925639</v>
      </c>
      <c r="AD204" s="6">
        <f t="shared" si="106"/>
        <v>121.79499447777799</v>
      </c>
      <c r="AE204" s="6">
        <f t="shared" si="107"/>
        <v>337.09743826530541</v>
      </c>
      <c r="AF204" s="6">
        <f t="shared" si="108"/>
        <v>1.613914694477574E-5</v>
      </c>
      <c r="AG204" s="6">
        <f t="shared" si="109"/>
        <v>1.2810153297622166E-2</v>
      </c>
      <c r="AH204" s="6">
        <f t="shared" si="110"/>
        <v>4523.6080064011121</v>
      </c>
      <c r="AI204" s="6">
        <f t="shared" si="111"/>
        <v>5.2854501338322075</v>
      </c>
      <c r="AJ204" s="6">
        <f t="shared" si="112"/>
        <v>1.9783988193610425E-2</v>
      </c>
      <c r="AK204" s="6">
        <f t="shared" si="113"/>
        <v>-1.4215424332859753E-2</v>
      </c>
      <c r="AL204" s="1">
        <f t="shared" si="114"/>
        <v>1.5821131324723934E-2</v>
      </c>
      <c r="AM204" s="8">
        <f t="shared" si="117"/>
        <v>6497575.8181818184</v>
      </c>
      <c r="AN204" s="1">
        <f t="shared" si="115"/>
        <v>64.975758181818193</v>
      </c>
    </row>
    <row r="205" spans="8:40" x14ac:dyDescent="0.2">
      <c r="H205" s="8"/>
      <c r="I205" s="8"/>
      <c r="J205" s="11"/>
      <c r="K205" s="10"/>
      <c r="L205" s="1">
        <f t="shared" si="89"/>
        <v>0.20000000000000015</v>
      </c>
      <c r="M205" s="1">
        <f t="shared" si="90"/>
        <v>4.1411443484975559E-2</v>
      </c>
      <c r="N205" s="1">
        <f t="shared" si="91"/>
        <v>6.7362482708902771E-2</v>
      </c>
      <c r="O205" s="1">
        <f t="shared" si="92"/>
        <v>0.4054250795193044</v>
      </c>
      <c r="P205" s="1">
        <f t="shared" si="93"/>
        <v>0.17861330443029391</v>
      </c>
      <c r="Q205" s="1">
        <f t="shared" si="94"/>
        <v>1.1740818228766979E-2</v>
      </c>
      <c r="R205" s="1">
        <f t="shared" si="95"/>
        <v>9.7487742504014374E-3</v>
      </c>
      <c r="S205" s="1">
        <f t="shared" si="96"/>
        <v>2.6057242037328711E-2</v>
      </c>
      <c r="T205" s="1">
        <f t="shared" si="97"/>
        <v>528.67342919761654</v>
      </c>
      <c r="U205" s="6">
        <f t="shared" si="98"/>
        <v>3.6357271277572378</v>
      </c>
      <c r="V205" s="6">
        <f t="shared" si="99"/>
        <v>5.9141045365079288</v>
      </c>
      <c r="W205" s="6">
        <f t="shared" si="100"/>
        <v>35.594387344074498</v>
      </c>
      <c r="X205" s="6">
        <f t="shared" si="101"/>
        <v>15.68139580865337</v>
      </c>
      <c r="Y205" s="6">
        <f t="shared" si="102"/>
        <v>1.0307878147710983</v>
      </c>
      <c r="Z205" s="6">
        <f t="shared" si="103"/>
        <v>0.85589585925506539</v>
      </c>
      <c r="AA205" s="6">
        <f t="shared" si="104"/>
        <v>2.2877015089808137</v>
      </c>
      <c r="AB205" s="6">
        <f t="shared" si="116"/>
        <v>3453.38</v>
      </c>
      <c r="AC205" s="6">
        <f t="shared" si="105"/>
        <v>24.962092068332975</v>
      </c>
      <c r="AD205" s="6">
        <f t="shared" si="106"/>
        <v>121.52298930936719</v>
      </c>
      <c r="AE205" s="6">
        <f t="shared" si="107"/>
        <v>336.97675841574613</v>
      </c>
      <c r="AF205" s="6">
        <f t="shared" si="108"/>
        <v>1.6122092258914354E-5</v>
      </c>
      <c r="AG205" s="6">
        <f t="shared" si="109"/>
        <v>1.2819314013896578E-2</v>
      </c>
      <c r="AH205" s="6">
        <f t="shared" si="110"/>
        <v>4520.6188061054781</v>
      </c>
      <c r="AI205" s="6">
        <f t="shared" si="111"/>
        <v>5.2944794373219501</v>
      </c>
      <c r="AJ205" s="6">
        <f t="shared" si="112"/>
        <v>1.9766842143713798E-2</v>
      </c>
      <c r="AK205" s="6">
        <f t="shared" si="113"/>
        <v>-1.4228603642490623E-2</v>
      </c>
      <c r="AL205" s="1">
        <f t="shared" si="114"/>
        <v>1.5858274073401513E-2</v>
      </c>
      <c r="AM205" s="8">
        <f t="shared" si="117"/>
        <v>6497551.4545454551</v>
      </c>
      <c r="AN205" s="1">
        <f t="shared" si="115"/>
        <v>64.975514545454558</v>
      </c>
    </row>
    <row r="206" spans="8:40" x14ac:dyDescent="0.2">
      <c r="H206" s="8"/>
      <c r="I206" s="8"/>
      <c r="J206" s="11"/>
      <c r="K206" s="10"/>
      <c r="L206" s="1">
        <f t="shared" si="89"/>
        <v>0.20100000000000015</v>
      </c>
      <c r="M206" s="1">
        <f t="shared" si="90"/>
        <v>4.1392272880945297E-2</v>
      </c>
      <c r="N206" s="1">
        <f t="shared" si="91"/>
        <v>6.7355020882008176E-2</v>
      </c>
      <c r="O206" s="1">
        <f t="shared" si="92"/>
        <v>0.4053643528305601</v>
      </c>
      <c r="P206" s="1">
        <f t="shared" si="93"/>
        <v>0.17861330443029391</v>
      </c>
      <c r="Q206" s="1">
        <f t="shared" si="94"/>
        <v>1.176745065969184E-2</v>
      </c>
      <c r="R206" s="1">
        <f t="shared" si="95"/>
        <v>9.7562360772960356E-3</v>
      </c>
      <c r="S206" s="1">
        <f t="shared" si="96"/>
        <v>2.6057242037328711E-2</v>
      </c>
      <c r="T206" s="1">
        <f t="shared" si="97"/>
        <v>528.71515667706944</v>
      </c>
      <c r="U206" s="6">
        <f t="shared" si="98"/>
        <v>3.6343055089541134</v>
      </c>
      <c r="V206" s="6">
        <f t="shared" si="99"/>
        <v>5.9138748952316851</v>
      </c>
      <c r="W206" s="6">
        <f t="shared" si="100"/>
        <v>35.591616456121486</v>
      </c>
      <c r="X206" s="6">
        <f t="shared" si="101"/>
        <v>15.682524081984905</v>
      </c>
      <c r="Y206" s="6">
        <f t="shared" si="102"/>
        <v>1.0332003483324321</v>
      </c>
      <c r="Z206" s="6">
        <f t="shared" si="103"/>
        <v>0.85661260072278733</v>
      </c>
      <c r="AA206" s="6">
        <f t="shared" si="104"/>
        <v>2.2878661086525898</v>
      </c>
      <c r="AB206" s="6">
        <f t="shared" si="116"/>
        <v>3453.38</v>
      </c>
      <c r="AC206" s="6">
        <f t="shared" si="105"/>
        <v>24.954385349590421</v>
      </c>
      <c r="AD206" s="6">
        <f t="shared" si="106"/>
        <v>121.25245911461435</v>
      </c>
      <c r="AE206" s="6">
        <f t="shared" si="107"/>
        <v>336.85635404955451</v>
      </c>
      <c r="AF206" s="6">
        <f t="shared" si="108"/>
        <v>1.610511008371293E-5</v>
      </c>
      <c r="AG206" s="6">
        <f t="shared" si="109"/>
        <v>1.2828451935471781E-2</v>
      </c>
      <c r="AH206" s="6">
        <f t="shared" si="110"/>
        <v>4517.6411370267415</v>
      </c>
      <c r="AI206" s="6">
        <f t="shared" si="111"/>
        <v>5.3034951981535645</v>
      </c>
      <c r="AJ206" s="6">
        <f t="shared" si="112"/>
        <v>1.9749678014034145E-2</v>
      </c>
      <c r="AK206" s="6">
        <f t="shared" si="113"/>
        <v>-1.4241279252447048E-2</v>
      </c>
      <c r="AL206" s="1">
        <f t="shared" si="114"/>
        <v>1.5895389974345111E-2</v>
      </c>
      <c r="AM206" s="8">
        <f t="shared" si="117"/>
        <v>6497526.9690909097</v>
      </c>
      <c r="AN206" s="1">
        <f t="shared" si="115"/>
        <v>64.975269690909101</v>
      </c>
    </row>
    <row r="207" spans="8:40" x14ac:dyDescent="0.2">
      <c r="H207" s="8"/>
      <c r="I207" s="8"/>
      <c r="J207" s="11"/>
      <c r="K207" s="10"/>
      <c r="L207" s="1">
        <f t="shared" si="89"/>
        <v>0.20200000000000015</v>
      </c>
      <c r="M207" s="1">
        <f t="shared" si="90"/>
        <v>4.1373085198703745E-2</v>
      </c>
      <c r="N207" s="1">
        <f t="shared" si="91"/>
        <v>6.7347599259046959E-2</v>
      </c>
      <c r="O207" s="1">
        <f t="shared" si="92"/>
        <v>0.40530371259719333</v>
      </c>
      <c r="P207" s="1">
        <f t="shared" si="93"/>
        <v>0.17861330443029391</v>
      </c>
      <c r="Q207" s="1">
        <f t="shared" si="94"/>
        <v>1.1794059964894608E-2</v>
      </c>
      <c r="R207" s="1">
        <f t="shared" si="95"/>
        <v>9.7636577002572535E-3</v>
      </c>
      <c r="S207" s="1">
        <f t="shared" si="96"/>
        <v>2.6057242037328711E-2</v>
      </c>
      <c r="T207" s="1">
        <f t="shared" si="97"/>
        <v>528.75675638684947</v>
      </c>
      <c r="U207" s="6">
        <f t="shared" si="98"/>
        <v>3.6328819589799277</v>
      </c>
      <c r="V207" s="6">
        <f t="shared" si="99"/>
        <v>5.9136483816408072</v>
      </c>
      <c r="W207" s="6">
        <f t="shared" si="100"/>
        <v>35.588850537258494</v>
      </c>
      <c r="X207" s="6">
        <f t="shared" si="101"/>
        <v>15.683651537761905</v>
      </c>
      <c r="Y207" s="6">
        <f t="shared" si="102"/>
        <v>1.0356111337555141</v>
      </c>
      <c r="Z207" s="6">
        <f t="shared" si="103"/>
        <v>0.85732586154902801</v>
      </c>
      <c r="AA207" s="6">
        <f t="shared" si="104"/>
        <v>2.2880305890543235</v>
      </c>
      <c r="AB207" s="6">
        <f t="shared" si="116"/>
        <v>3453.38</v>
      </c>
      <c r="AC207" s="6">
        <f t="shared" si="105"/>
        <v>24.946705807506234</v>
      </c>
      <c r="AD207" s="6">
        <f t="shared" si="106"/>
        <v>120.98339912798383</v>
      </c>
      <c r="AE207" s="6">
        <f t="shared" si="107"/>
        <v>336.73623957999274</v>
      </c>
      <c r="AF207" s="6">
        <f t="shared" si="108"/>
        <v>1.6088200377903691E-5</v>
      </c>
      <c r="AG207" s="6">
        <f t="shared" si="109"/>
        <v>1.28375669233706E-2</v>
      </c>
      <c r="AH207" s="6">
        <f t="shared" si="110"/>
        <v>4514.675005286661</v>
      </c>
      <c r="AI207" s="6">
        <f t="shared" si="111"/>
        <v>5.3124972147506684</v>
      </c>
      <c r="AJ207" s="6">
        <f t="shared" si="112"/>
        <v>1.9732493121283945E-2</v>
      </c>
      <c r="AK207" s="6">
        <f t="shared" si="113"/>
        <v>-1.425345942050436E-2</v>
      </c>
      <c r="AL207" s="1">
        <f t="shared" si="114"/>
        <v>1.5932478980854061E-2</v>
      </c>
      <c r="AM207" s="8">
        <f t="shared" si="117"/>
        <v>6497502.3618181823</v>
      </c>
      <c r="AN207" s="1">
        <f t="shared" si="115"/>
        <v>64.975023618181822</v>
      </c>
    </row>
    <row r="208" spans="8:40" x14ac:dyDescent="0.2">
      <c r="H208" s="8"/>
      <c r="I208" s="8"/>
      <c r="J208" s="11"/>
      <c r="K208" s="10"/>
      <c r="L208" s="1">
        <f t="shared" si="89"/>
        <v>0.20300000000000015</v>
      </c>
      <c r="M208" s="1">
        <f t="shared" si="90"/>
        <v>4.1353881105773926E-2</v>
      </c>
      <c r="N208" s="1">
        <f t="shared" si="91"/>
        <v>6.7340217200470773E-2</v>
      </c>
      <c r="O208" s="1">
        <f t="shared" si="92"/>
        <v>0.40524315823560514</v>
      </c>
      <c r="P208" s="1">
        <f t="shared" si="93"/>
        <v>0.17861330443029391</v>
      </c>
      <c r="Q208" s="1">
        <f t="shared" si="94"/>
        <v>1.1820646116400605E-2</v>
      </c>
      <c r="R208" s="1">
        <f t="shared" si="95"/>
        <v>9.771039758833434E-3</v>
      </c>
      <c r="S208" s="1">
        <f t="shared" si="96"/>
        <v>2.6057242037328711E-2</v>
      </c>
      <c r="T208" s="1">
        <f t="shared" si="97"/>
        <v>528.79822790460526</v>
      </c>
      <c r="U208" s="6">
        <f t="shared" si="98"/>
        <v>3.6314565360284767</v>
      </c>
      <c r="V208" s="6">
        <f t="shared" si="99"/>
        <v>5.9134249398439938</v>
      </c>
      <c r="W208" s="6">
        <f t="shared" si="100"/>
        <v>35.58608953513771</v>
      </c>
      <c r="X208" s="6">
        <f t="shared" si="101"/>
        <v>15.684778174411111</v>
      </c>
      <c r="Y208" s="6">
        <f t="shared" si="102"/>
        <v>1.0380201676763334</v>
      </c>
      <c r="Z208" s="6">
        <f t="shared" si="103"/>
        <v>0.85803569694587989</v>
      </c>
      <c r="AA208" s="6">
        <f t="shared" si="104"/>
        <v>2.2881949499564977</v>
      </c>
      <c r="AB208" s="6">
        <f t="shared" si="116"/>
        <v>3453.38</v>
      </c>
      <c r="AC208" s="6">
        <f t="shared" si="105"/>
        <v>24.939053484951796</v>
      </c>
      <c r="AD208" s="6">
        <f t="shared" si="106"/>
        <v>120.71580455394169</v>
      </c>
      <c r="AE208" s="6">
        <f t="shared" si="107"/>
        <v>336.61642900197444</v>
      </c>
      <c r="AF208" s="6">
        <f t="shared" si="108"/>
        <v>1.6071363096983716E-5</v>
      </c>
      <c r="AG208" s="6">
        <f t="shared" si="109"/>
        <v>1.2846658840416515E-2</v>
      </c>
      <c r="AH208" s="6">
        <f t="shared" si="110"/>
        <v>4511.7204164027744</v>
      </c>
      <c r="AI208" s="6">
        <f t="shared" si="111"/>
        <v>5.3214852869065625</v>
      </c>
      <c r="AJ208" s="6">
        <f t="shared" si="112"/>
        <v>1.9715284869749796E-2</v>
      </c>
      <c r="AK208" s="6">
        <f t="shared" si="113"/>
        <v>-1.4265152261560343E-2</v>
      </c>
      <c r="AL208" s="1">
        <f t="shared" si="114"/>
        <v>1.5969541041174359E-2</v>
      </c>
      <c r="AM208" s="8">
        <f t="shared" si="117"/>
        <v>6497477.6327272728</v>
      </c>
      <c r="AN208" s="1">
        <f t="shared" si="115"/>
        <v>64.974776327272735</v>
      </c>
    </row>
    <row r="209" spans="8:40" x14ac:dyDescent="0.2">
      <c r="H209" s="8"/>
      <c r="I209" s="8"/>
      <c r="J209" s="11"/>
      <c r="K209" s="10"/>
      <c r="L209" s="1">
        <f t="shared" ref="L209:L272" si="118" xml:space="preserve"> L208+$K$5</f>
        <v>0.20400000000000015</v>
      </c>
      <c r="M209" s="1">
        <f t="shared" ref="M209:M272" si="119" xml:space="preserve"> M208+(1*AK208)*$C$16*(1-$C$17)*$G$8*(L209-L208)</f>
        <v>4.133466125874543E-2</v>
      </c>
      <c r="N209" s="1">
        <f t="shared" ref="N209:N272" si="120" xml:space="preserve"> N208+(-1*AK208-1*AJ208)*$C$16*(1-$C$17)*$G$8*(L209-L208)</f>
        <v>6.7332874081161995E-2</v>
      </c>
      <c r="O209" s="1">
        <f t="shared" ref="O209:O272" si="121" xml:space="preserve"> O208+(-1*AK208-3*AJ208)*$C$16*(1-$C$17)*$G$8*(L209-L208)</f>
        <v>0.40518268918362182</v>
      </c>
      <c r="P209" s="1">
        <f t="shared" ref="P209:P272" si="122" xml:space="preserve"> P208</f>
        <v>0.17861330443029391</v>
      </c>
      <c r="Q209" s="1">
        <f t="shared" ref="Q209:Q272" si="123" xml:space="preserve"> Q208+(1*AJ208)*$C$16*(1-$C$17)*$G$8*(L209-L208)</f>
        <v>1.1847209082737873E-2</v>
      </c>
      <c r="R209" s="1">
        <f t="shared" ref="R209:R272" si="124" xml:space="preserve"> R208+(1*AK208+1*AJ208)*$C$16*(1-$C$17)*$G$8*(L209-L208)</f>
        <v>9.7783828781422052E-3</v>
      </c>
      <c r="S209" s="1">
        <f t="shared" ref="S209:S272" si="125" xml:space="preserve"> S208</f>
        <v>2.6057242037328711E-2</v>
      </c>
      <c r="T209" s="1">
        <f t="shared" ref="T209:T272" si="126" xml:space="preserve"> T208-((AJ208*$C$19+AK208*$C$20)*$C$16*(1-$C$17)+$C$11*$G$13*(T208-$G$14))/($G$9*$C$18)*$G$8*(L209-L208)</f>
        <v>528.83957081657843</v>
      </c>
      <c r="U209" s="6">
        <f t="shared" ref="U209:U272" si="127" xml:space="preserve"> $C$7*(M209/SUM($M209:$S209))</f>
        <v>3.630029297316939</v>
      </c>
      <c r="V209" s="6">
        <f t="shared" ref="V209:V272" si="128" xml:space="preserve"> $C$7*(N209/SUM($M209:$S209))</f>
        <v>5.9132045151442227</v>
      </c>
      <c r="W209" s="6">
        <f t="shared" ref="W209:W272" si="129" xml:space="preserve"> $C$7*(O209/SUM($M209:$S209))</f>
        <v>35.583333398940553</v>
      </c>
      <c r="X209" s="6">
        <f t="shared" ref="X209:X272" si="130" xml:space="preserve"> $C$7*(P209/SUM($M209:$S209))</f>
        <v>15.68590399021055</v>
      </c>
      <c r="Y209" s="6">
        <f t="shared" ref="Y209:Y272" si="131" xml:space="preserve"> $C$7*(Q209/SUM($M209:$S209))</f>
        <v>1.040427446412878</v>
      </c>
      <c r="Z209" s="6">
        <f t="shared" ref="Z209:Z272" si="132" xml:space="preserve"> $C$7*(R209/SUM($M209:$S209))</f>
        <v>0.8587421608669521</v>
      </c>
      <c r="AA209" s="6">
        <f t="shared" ref="AA209:AA272" si="133" xml:space="preserve"> $C$7*(S209/SUM($M209:$S209))</f>
        <v>2.2883591911079</v>
      </c>
      <c r="AB209" s="6">
        <f t="shared" si="116"/>
        <v>3453.38</v>
      </c>
      <c r="AC209" s="6">
        <f t="shared" ref="AC209:AC272" si="134" xml:space="preserve"> 0.499*EXP(17197/(8.314*T209))</f>
        <v>24.931428423211695</v>
      </c>
      <c r="AD209" s="6">
        <f t="shared" ref="AD209:AD272" si="135" xml:space="preserve"> 0.0000000000662*EXP(124119/(8.314*T209))</f>
        <v>120.4496705681216</v>
      </c>
      <c r="AE209" s="6">
        <f t="shared" ref="AE209:AE272" si="136" xml:space="preserve"> 1+AB209*Z209/W209+AC209*SQRT(W209)+AD209*Z209</f>
        <v>336.49693590158267</v>
      </c>
      <c r="AF209" s="6">
        <f t="shared" ref="AF209:AF272" si="137" xml:space="preserve"> 10^(3066/T209 - 10.592)</f>
        <v>1.6054598193272425E-5</v>
      </c>
      <c r="AG209" s="6">
        <f t="shared" ref="AG209:AG272" si="138" xml:space="preserve"> 10^(-2073/T209+2.029)</f>
        <v>1.2855727551223229E-2</v>
      </c>
      <c r="AH209" s="6">
        <f t="shared" ref="AH209:AH272" si="139" xml:space="preserve"> 1.07*EXP(36696/(8.314*T209))</f>
        <v>4508.7773752970816</v>
      </c>
      <c r="AI209" s="6">
        <f t="shared" ref="AI209:AI272" si="140" xml:space="preserve"> 12200000000*EXP(-94756/(8.314*T209))</f>
        <v>5.3304592157858872</v>
      </c>
      <c r="AJ209" s="6">
        <f t="shared" ref="AJ209:AJ272" si="141" xml:space="preserve"> AH209*(V209*W209*(1-1/AF209*((Z209*Y209)/(W209^3*V209))))/(1+AB209*Z209/W209+AC209*SQRT(W209)+AD209*Z209)^3</f>
        <v>1.9698050749331002E-2</v>
      </c>
      <c r="AK209" s="6">
        <f t="shared" ref="AK209:AK272" si="142" xml:space="preserve"> AI209*(V209*(1-1/AG209*((Z209*U209)/(W209*V209))))/(1+AB209*Z209/W209+AC209*SQRT(W209)+AD209*Z209)</f>
        <v>-1.4276365750299891E-2</v>
      </c>
      <c r="AL209" s="1">
        <f t="shared" si="114"/>
        <v>1.6006576098659662E-2</v>
      </c>
      <c r="AM209" s="8">
        <f t="shared" si="117"/>
        <v>6497452.7818181822</v>
      </c>
      <c r="AN209" s="1">
        <f t="shared" si="115"/>
        <v>64.974527818181826</v>
      </c>
    </row>
    <row r="210" spans="8:40" x14ac:dyDescent="0.2">
      <c r="H210" s="8"/>
      <c r="I210" s="8"/>
      <c r="J210" s="11"/>
      <c r="K210" s="10"/>
      <c r="L210" s="1">
        <f t="shared" si="118"/>
        <v>0.20500000000000015</v>
      </c>
      <c r="M210" s="1">
        <f t="shared" si="119"/>
        <v>4.1315426303463319E-2</v>
      </c>
      <c r="N210" s="1">
        <f t="shared" si="120"/>
        <v>6.732556929012945E-2</v>
      </c>
      <c r="O210" s="1">
        <f t="shared" si="121"/>
        <v>0.40512230489995998</v>
      </c>
      <c r="P210" s="1">
        <f t="shared" si="122"/>
        <v>0.17861330443029391</v>
      </c>
      <c r="Q210" s="1">
        <f t="shared" si="123"/>
        <v>1.1873748829052526E-2</v>
      </c>
      <c r="R210" s="1">
        <f t="shared" si="124"/>
        <v>9.7856876691747464E-3</v>
      </c>
      <c r="S210" s="1">
        <f t="shared" si="125"/>
        <v>2.6057242037328711E-2</v>
      </c>
      <c r="T210" s="1">
        <f t="shared" si="126"/>
        <v>528.8807847175251</v>
      </c>
      <c r="U210" s="6">
        <f t="shared" si="127"/>
        <v>3.6286002991032782</v>
      </c>
      <c r="V210" s="6">
        <f t="shared" si="128"/>
        <v>5.9129870540143408</v>
      </c>
      <c r="W210" s="6">
        <f t="shared" si="129"/>
        <v>35.580582079342534</v>
      </c>
      <c r="X210" s="6">
        <f t="shared" si="130"/>
        <v>15.687028983294313</v>
      </c>
      <c r="Y210" s="6">
        <f t="shared" si="131"/>
        <v>1.0428329659753632</v>
      </c>
      <c r="Z210" s="6">
        <f t="shared" si="132"/>
        <v>0.8594453060338435</v>
      </c>
      <c r="AA210" s="6">
        <f t="shared" si="133"/>
        <v>2.28852331223632</v>
      </c>
      <c r="AB210" s="6">
        <f t="shared" si="116"/>
        <v>3453.38</v>
      </c>
      <c r="AC210" s="6">
        <f t="shared" si="134"/>
        <v>24.923830662002821</v>
      </c>
      <c r="AD210" s="6">
        <f t="shared" si="135"/>
        <v>120.18499231846782</v>
      </c>
      <c r="AE210" s="6">
        <f t="shared" si="136"/>
        <v>336.37777346538223</v>
      </c>
      <c r="AF210" s="6">
        <f t="shared" si="137"/>
        <v>1.6037905615967904E-5</v>
      </c>
      <c r="AG210" s="6">
        <f t="shared" si="138"/>
        <v>1.286477292218422E-2</v>
      </c>
      <c r="AH210" s="6">
        <f t="shared" si="139"/>
        <v>4505.845886304709</v>
      </c>
      <c r="AI210" s="6">
        <f t="shared" si="140"/>
        <v>5.3394188039261392</v>
      </c>
      <c r="AJ210" s="6">
        <f t="shared" si="141"/>
        <v>1.9680788333623953E-2</v>
      </c>
      <c r="AK210" s="6">
        <f t="shared" si="142"/>
        <v>-1.4287107723803996E-2</v>
      </c>
      <c r="AL210" s="1">
        <f t="shared" si="114"/>
        <v>1.6043584091928666E-2</v>
      </c>
      <c r="AM210" s="8">
        <f t="shared" si="117"/>
        <v>6497427.8090909095</v>
      </c>
      <c r="AN210" s="1">
        <f t="shared" si="115"/>
        <v>64.974278090909095</v>
      </c>
    </row>
    <row r="211" spans="8:40" x14ac:dyDescent="0.2">
      <c r="H211" s="8"/>
      <c r="I211" s="8"/>
      <c r="J211" s="11"/>
      <c r="K211" s="10"/>
      <c r="L211" s="1">
        <f t="shared" si="118"/>
        <v>0.20600000000000016</v>
      </c>
      <c r="M211" s="1">
        <f t="shared" si="119"/>
        <v>4.1296176875213531E-2</v>
      </c>
      <c r="N211" s="1">
        <f t="shared" si="120"/>
        <v>6.731830223021025E-2</v>
      </c>
      <c r="O211" s="1">
        <f t="shared" si="121"/>
        <v>0.40506200486370281</v>
      </c>
      <c r="P211" s="1">
        <f t="shared" si="122"/>
        <v>0.17861330443029391</v>
      </c>
      <c r="Q211" s="1">
        <f t="shared" si="123"/>
        <v>1.1900265317221515E-2</v>
      </c>
      <c r="R211" s="1">
        <f t="shared" si="124"/>
        <v>9.7929547290939497E-3</v>
      </c>
      <c r="S211" s="1">
        <f t="shared" si="125"/>
        <v>2.6057242037328711E-2</v>
      </c>
      <c r="T211" s="1">
        <f t="shared" si="126"/>
        <v>528.92186921063785</v>
      </c>
      <c r="U211" s="6">
        <f t="shared" si="127"/>
        <v>3.6271695967033173</v>
      </c>
      <c r="V211" s="6">
        <f t="shared" si="128"/>
        <v>5.9127725040731427</v>
      </c>
      <c r="W211" s="6">
        <f t="shared" si="129"/>
        <v>35.577835528478744</v>
      </c>
      <c r="X211" s="6">
        <f t="shared" si="130"/>
        <v>15.688153151657239</v>
      </c>
      <c r="Y211" s="6">
        <f t="shared" si="131"/>
        <v>1.0452367220762404</v>
      </c>
      <c r="Z211" s="6">
        <f t="shared" si="132"/>
        <v>0.86014518396208994</v>
      </c>
      <c r="AA211" s="6">
        <f t="shared" si="133"/>
        <v>2.2886873130492322</v>
      </c>
      <c r="AB211" s="6">
        <f t="shared" si="116"/>
        <v>3453.38</v>
      </c>
      <c r="AC211" s="6">
        <f t="shared" si="134"/>
        <v>24.916260239493237</v>
      </c>
      <c r="AD211" s="6">
        <f t="shared" si="135"/>
        <v>119.92176492635311</v>
      </c>
      <c r="AE211" s="6">
        <f t="shared" si="136"/>
        <v>336.25895448952804</v>
      </c>
      <c r="AF211" s="6">
        <f t="shared" si="137"/>
        <v>1.6021285311202748E-5</v>
      </c>
      <c r="AG211" s="6">
        <f t="shared" si="138"/>
        <v>1.2873794821462394E-2</v>
      </c>
      <c r="AH211" s="6">
        <f t="shared" si="139"/>
        <v>4502.9259531823891</v>
      </c>
      <c r="AI211" s="6">
        <f t="shared" si="140"/>
        <v>5.3483638552394472</v>
      </c>
      <c r="AJ211" s="6">
        <f t="shared" si="141"/>
        <v>1.9663495278050742E-2</v>
      </c>
      <c r="AK211" s="6">
        <f t="shared" si="142"/>
        <v>-1.4297385884104521E-2</v>
      </c>
      <c r="AL211" s="1">
        <f t="shared" si="114"/>
        <v>1.6080564955019083E-2</v>
      </c>
      <c r="AM211" s="8">
        <f t="shared" si="117"/>
        <v>6497402.7145454548</v>
      </c>
      <c r="AN211" s="1">
        <f t="shared" si="115"/>
        <v>64.974027145454556</v>
      </c>
    </row>
    <row r="212" spans="8:40" x14ac:dyDescent="0.2">
      <c r="H212" s="8"/>
      <c r="I212" s="8"/>
      <c r="J212" s="11"/>
      <c r="K212" s="10"/>
      <c r="L212" s="1">
        <f t="shared" si="118"/>
        <v>0.20700000000000016</v>
      </c>
      <c r="M212" s="1">
        <f t="shared" si="119"/>
        <v>4.1276913598904848E-2</v>
      </c>
      <c r="N212" s="1">
        <f t="shared" si="120"/>
        <v>6.7311072317777582E-2</v>
      </c>
      <c r="O212" s="1">
        <f t="shared" si="121"/>
        <v>0.40500178857378744</v>
      </c>
      <c r="P212" s="1">
        <f t="shared" si="122"/>
        <v>0.17861330443029391</v>
      </c>
      <c r="Q212" s="1">
        <f t="shared" si="123"/>
        <v>1.1926758505962871E-2</v>
      </c>
      <c r="R212" s="1">
        <f t="shared" si="124"/>
        <v>9.8001846415266235E-3</v>
      </c>
      <c r="S212" s="1">
        <f t="shared" si="125"/>
        <v>2.6057242037328711E-2</v>
      </c>
      <c r="T212" s="1">
        <f t="shared" si="126"/>
        <v>528.96282390746887</v>
      </c>
      <c r="U212" s="6">
        <f t="shared" si="127"/>
        <v>3.6257372445074982</v>
      </c>
      <c r="V212" s="6">
        <f t="shared" si="128"/>
        <v>5.9125608140619059</v>
      </c>
      <c r="W212" s="6">
        <f t="shared" si="129"/>
        <v>35.575093699910077</v>
      </c>
      <c r="X212" s="6">
        <f t="shared" si="130"/>
        <v>15.689276493159481</v>
      </c>
      <c r="Y212" s="6">
        <f t="shared" si="131"/>
        <v>1.0476387101399827</v>
      </c>
      <c r="Z212" s="6">
        <f t="shared" si="132"/>
        <v>0.86084184498659311</v>
      </c>
      <c r="AA212" s="6">
        <f t="shared" si="133"/>
        <v>2.288851193234462</v>
      </c>
      <c r="AB212" s="6">
        <f t="shared" si="116"/>
        <v>3453.38</v>
      </c>
      <c r="AC212" s="6">
        <f t="shared" si="134"/>
        <v>24.908717192320953</v>
      </c>
      <c r="AD212" s="6">
        <f t="shared" si="135"/>
        <v>119.65998348767849</v>
      </c>
      <c r="AE212" s="6">
        <f t="shared" si="136"/>
        <v>336.14049138868057</v>
      </c>
      <c r="AF212" s="6">
        <f t="shared" si="137"/>
        <v>1.6004737222098927E-5</v>
      </c>
      <c r="AG212" s="6">
        <f t="shared" si="138"/>
        <v>1.2882793118979781E-2</v>
      </c>
      <c r="AH212" s="6">
        <f t="shared" si="139"/>
        <v>4500.0175791169195</v>
      </c>
      <c r="AI212" s="6">
        <f t="shared" si="140"/>
        <v>5.3572941750138803</v>
      </c>
      <c r="AJ212" s="6">
        <f t="shared" si="141"/>
        <v>1.9646169318030218E-2</v>
      </c>
      <c r="AK212" s="6">
        <f t="shared" si="142"/>
        <v>-1.4307207800685567E-2</v>
      </c>
      <c r="AL212" s="1">
        <f t="shared" si="114"/>
        <v>1.6117518617538195E-2</v>
      </c>
      <c r="AM212" s="8">
        <f t="shared" si="117"/>
        <v>6497377.4981818181</v>
      </c>
      <c r="AN212" s="1">
        <f t="shared" si="115"/>
        <v>64.973774981818181</v>
      </c>
    </row>
    <row r="213" spans="8:40" x14ac:dyDescent="0.2">
      <c r="H213" s="8"/>
      <c r="I213" s="8"/>
      <c r="J213" s="11"/>
      <c r="K213" s="10"/>
      <c r="L213" s="1">
        <f t="shared" si="118"/>
        <v>0.20800000000000016</v>
      </c>
      <c r="M213" s="1">
        <f t="shared" si="119"/>
        <v>4.1257637089247456E-2</v>
      </c>
      <c r="N213" s="1">
        <f t="shared" si="120"/>
        <v>6.7303878982454352E-2</v>
      </c>
      <c r="O213" s="1">
        <f t="shared" si="121"/>
        <v>0.40494165554850298</v>
      </c>
      <c r="P213" s="1">
        <f t="shared" si="122"/>
        <v>0.17861330443029391</v>
      </c>
      <c r="Q213" s="1">
        <f t="shared" si="123"/>
        <v>1.1953228350943495E-2</v>
      </c>
      <c r="R213" s="1">
        <f t="shared" si="124"/>
        <v>9.807377976849857E-3</v>
      </c>
      <c r="S213" s="1">
        <f t="shared" si="125"/>
        <v>2.6057242037328711E-2</v>
      </c>
      <c r="T213" s="1">
        <f t="shared" si="126"/>
        <v>529.00364842785314</v>
      </c>
      <c r="U213" s="6">
        <f t="shared" si="127"/>
        <v>3.6243032959973207</v>
      </c>
      <c r="V213" s="6">
        <f t="shared" si="128"/>
        <v>5.9123519338214097</v>
      </c>
      <c r="W213" s="6">
        <f t="shared" si="129"/>
        <v>35.572356548590236</v>
      </c>
      <c r="X213" s="6">
        <f t="shared" si="130"/>
        <v>15.690399005530995</v>
      </c>
      <c r="Y213" s="6">
        <f t="shared" si="131"/>
        <v>1.0500389253126596</v>
      </c>
      <c r="Z213" s="6">
        <f t="shared" si="132"/>
        <v>0.86153533828654882</v>
      </c>
      <c r="AA213" s="6">
        <f t="shared" si="133"/>
        <v>2.2890149524608407</v>
      </c>
      <c r="AB213" s="6">
        <f t="shared" si="116"/>
        <v>3453.38</v>
      </c>
      <c r="AC213" s="6">
        <f t="shared" si="134"/>
        <v>24.901201555612307</v>
      </c>
      <c r="AD213" s="6">
        <f t="shared" si="135"/>
        <v>119.39964307394554</v>
      </c>
      <c r="AE213" s="6">
        <f t="shared" si="136"/>
        <v>336.02239620472454</v>
      </c>
      <c r="AF213" s="6">
        <f t="shared" si="137"/>
        <v>1.5988261288822098E-5</v>
      </c>
      <c r="AG213" s="6">
        <f t="shared" si="138"/>
        <v>1.2891767686407233E-2</v>
      </c>
      <c r="AH213" s="6">
        <f t="shared" si="139"/>
        <v>4497.1207667334556</v>
      </c>
      <c r="AI213" s="6">
        <f t="shared" si="140"/>
        <v>5.3662095699151591</v>
      </c>
      <c r="AJ213" s="6">
        <f t="shared" si="141"/>
        <v>1.9628808267191267E-2</v>
      </c>
      <c r="AK213" s="6">
        <f t="shared" si="142"/>
        <v>-1.4316580912934501E-2</v>
      </c>
      <c r="AL213" s="1">
        <f t="shared" si="114"/>
        <v>1.6154445004810149E-2</v>
      </c>
      <c r="AM213" s="8">
        <f t="shared" si="117"/>
        <v>6497352.1600000001</v>
      </c>
      <c r="AN213" s="1">
        <f t="shared" si="115"/>
        <v>64.973521600000012</v>
      </c>
    </row>
    <row r="214" spans="8:40" x14ac:dyDescent="0.2">
      <c r="H214" s="8"/>
      <c r="I214" s="8"/>
      <c r="J214" s="11"/>
      <c r="K214" s="10"/>
      <c r="L214" s="1">
        <f t="shared" si="118"/>
        <v>0.20900000000000016</v>
      </c>
      <c r="M214" s="1">
        <f t="shared" si="119"/>
        <v>4.1238347950928254E-2</v>
      </c>
      <c r="N214" s="1">
        <f t="shared" si="120"/>
        <v>6.7296721666832524E-2</v>
      </c>
      <c r="O214" s="1">
        <f t="shared" si="121"/>
        <v>0.40488160532499912</v>
      </c>
      <c r="P214" s="1">
        <f t="shared" si="122"/>
        <v>0.17861330443029391</v>
      </c>
      <c r="Q214" s="1">
        <f t="shared" si="123"/>
        <v>1.1979674804884523E-2</v>
      </c>
      <c r="R214" s="1">
        <f t="shared" si="124"/>
        <v>9.814535292471685E-3</v>
      </c>
      <c r="S214" s="1">
        <f t="shared" si="125"/>
        <v>2.6057242037328711E-2</v>
      </c>
      <c r="T214" s="1">
        <f t="shared" si="126"/>
        <v>529.04434239983254</v>
      </c>
      <c r="U214" s="6">
        <f t="shared" si="127"/>
        <v>3.6228678037614741</v>
      </c>
      <c r="V214" s="6">
        <f t="shared" si="128"/>
        <v>5.9121458142693797</v>
      </c>
      <c r="W214" s="6">
        <f t="shared" si="129"/>
        <v>35.569624030833218</v>
      </c>
      <c r="X214" s="6">
        <f t="shared" si="130"/>
        <v>15.691520686375913</v>
      </c>
      <c r="Y214" s="6">
        <f t="shared" si="131"/>
        <v>1.0524373624712995</v>
      </c>
      <c r="Z214" s="6">
        <f t="shared" si="132"/>
        <v>0.86222571190987796</v>
      </c>
      <c r="AA214" s="6">
        <f t="shared" si="133"/>
        <v>2.2891785903788437</v>
      </c>
      <c r="AB214" s="6">
        <f t="shared" si="116"/>
        <v>3453.38</v>
      </c>
      <c r="AC214" s="6">
        <f t="shared" si="134"/>
        <v>24.893713363000398</v>
      </c>
      <c r="AD214" s="6">
        <f t="shared" si="135"/>
        <v>119.14073873331552</v>
      </c>
      <c r="AE214" s="6">
        <f t="shared" si="136"/>
        <v>335.90468061530646</v>
      </c>
      <c r="AF214" s="6">
        <f t="shared" si="137"/>
        <v>1.5971857448634959E-5</v>
      </c>
      <c r="AG214" s="6">
        <f t="shared" si="138"/>
        <v>1.2900718397154207E-2</v>
      </c>
      <c r="AH214" s="6">
        <f t="shared" si="139"/>
        <v>4494.2355181037283</v>
      </c>
      <c r="AI214" s="6">
        <f t="shared" si="140"/>
        <v>5.3751098479878774</v>
      </c>
      <c r="AJ214" s="6">
        <f t="shared" si="141"/>
        <v>1.9611410015624938E-2</v>
      </c>
      <c r="AK214" s="6">
        <f t="shared" si="142"/>
        <v>-1.4325512532541896E-2</v>
      </c>
      <c r="AL214" s="1">
        <f t="shared" si="114"/>
        <v>1.6191344038019993E-2</v>
      </c>
      <c r="AM214" s="8">
        <f t="shared" si="117"/>
        <v>6497326.7000000002</v>
      </c>
      <c r="AN214" s="1">
        <f t="shared" si="115"/>
        <v>64.973267000000007</v>
      </c>
    </row>
    <row r="215" spans="8:40" x14ac:dyDescent="0.2">
      <c r="H215" s="8"/>
      <c r="I215" s="8"/>
      <c r="J215" s="11"/>
      <c r="K215" s="10"/>
      <c r="L215" s="1">
        <f t="shared" si="118"/>
        <v>0.21000000000000016</v>
      </c>
      <c r="M215" s="1">
        <f t="shared" si="119"/>
        <v>4.1219046778782888E-2</v>
      </c>
      <c r="N215" s="1">
        <f t="shared" si="120"/>
        <v>6.728959982619806E-2</v>
      </c>
      <c r="O215" s="1">
        <f t="shared" si="121"/>
        <v>0.40482163745880501</v>
      </c>
      <c r="P215" s="1">
        <f t="shared" si="122"/>
        <v>0.17861330443029391</v>
      </c>
      <c r="Q215" s="1">
        <f t="shared" si="123"/>
        <v>1.2006097817664355E-2</v>
      </c>
      <c r="R215" s="1">
        <f t="shared" si="124"/>
        <v>9.8216571331061469E-3</v>
      </c>
      <c r="S215" s="1">
        <f t="shared" si="125"/>
        <v>2.6057242037328711E-2</v>
      </c>
      <c r="T215" s="1">
        <f t="shared" si="126"/>
        <v>529.0849054595808</v>
      </c>
      <c r="U215" s="6">
        <f t="shared" si="127"/>
        <v>3.6214308195116711</v>
      </c>
      <c r="V215" s="6">
        <f t="shared" si="128"/>
        <v>5.9119424073784055</v>
      </c>
      <c r="W215" s="6">
        <f t="shared" si="129"/>
        <v>35.56689610428166</v>
      </c>
      <c r="X215" s="6">
        <f t="shared" si="130"/>
        <v>15.692641533176827</v>
      </c>
      <c r="Y215" s="6">
        <f t="shared" si="131"/>
        <v>1.0548340162330496</v>
      </c>
      <c r="Z215" s="6">
        <f t="shared" si="132"/>
        <v>0.86291301279717514</v>
      </c>
      <c r="AA215" s="6">
        <f t="shared" si="133"/>
        <v>2.2893421066212163</v>
      </c>
      <c r="AB215" s="6">
        <f t="shared" si="116"/>
        <v>3453.38</v>
      </c>
      <c r="AC215" s="6">
        <f t="shared" si="134"/>
        <v>24.886252646643094</v>
      </c>
      <c r="AD215" s="6">
        <f t="shared" si="135"/>
        <v>118.88326549164054</v>
      </c>
      <c r="AE215" s="6">
        <f t="shared" si="136"/>
        <v>335.78735594218244</v>
      </c>
      <c r="AF215" s="6">
        <f t="shared" si="137"/>
        <v>1.5955525635949892E-5</v>
      </c>
      <c r="AG215" s="6">
        <f t="shared" si="138"/>
        <v>1.2909645126358687E-2</v>
      </c>
      <c r="AH215" s="6">
        <f t="shared" si="139"/>
        <v>4491.3618347541596</v>
      </c>
      <c r="AI215" s="6">
        <f t="shared" si="140"/>
        <v>5.383994818657051</v>
      </c>
      <c r="AJ215" s="6">
        <f t="shared" si="141"/>
        <v>1.9593972528177104E-2</v>
      </c>
      <c r="AK215" s="6">
        <f t="shared" si="142"/>
        <v>-1.4334009845852758E-2</v>
      </c>
      <c r="AL215" s="1">
        <f t="shared" si="114"/>
        <v>1.6228215634354611E-2</v>
      </c>
      <c r="AM215" s="8">
        <f t="shared" si="117"/>
        <v>6497301.1181818182</v>
      </c>
      <c r="AN215" s="1">
        <f t="shared" si="115"/>
        <v>64.973011181818194</v>
      </c>
    </row>
    <row r="216" spans="8:40" x14ac:dyDescent="0.2">
      <c r="H216" s="8"/>
      <c r="I216" s="8"/>
      <c r="J216" s="11"/>
      <c r="K216" s="10"/>
      <c r="L216" s="1">
        <f t="shared" si="118"/>
        <v>0.21100000000000016</v>
      </c>
      <c r="M216" s="1">
        <f t="shared" si="119"/>
        <v>4.1199734157964629E-2</v>
      </c>
      <c r="N216" s="1">
        <f t="shared" si="120"/>
        <v>6.7282512928261304E-2</v>
      </c>
      <c r="O216" s="1">
        <f t="shared" si="121"/>
        <v>0.40476175152335825</v>
      </c>
      <c r="P216" s="1">
        <f t="shared" si="122"/>
        <v>0.17861330443029391</v>
      </c>
      <c r="Q216" s="1">
        <f t="shared" si="123"/>
        <v>1.2032497336419366E-2</v>
      </c>
      <c r="R216" s="1">
        <f t="shared" si="124"/>
        <v>9.8287440310428978E-3</v>
      </c>
      <c r="S216" s="1">
        <f t="shared" si="125"/>
        <v>2.6057242037328711E-2</v>
      </c>
      <c r="T216" s="1">
        <f t="shared" si="126"/>
        <v>529.12533725132857</v>
      </c>
      <c r="U216" s="6">
        <f t="shared" si="127"/>
        <v>3.6199923940981793</v>
      </c>
      <c r="V216" s="6">
        <f t="shared" si="128"/>
        <v>5.911741666154259</v>
      </c>
      <c r="W216" s="6">
        <f t="shared" si="129"/>
        <v>35.564172727875686</v>
      </c>
      <c r="X216" s="6">
        <f t="shared" si="130"/>
        <v>15.693761543298978</v>
      </c>
      <c r="Y216" s="6">
        <f t="shared" si="131"/>
        <v>1.057228880964133</v>
      </c>
      <c r="Z216" s="6">
        <f t="shared" si="132"/>
        <v>0.86359728680518533</v>
      </c>
      <c r="AA216" s="6">
        <f t="shared" si="133"/>
        <v>2.2895055008035827</v>
      </c>
      <c r="AB216" s="6">
        <f t="shared" si="116"/>
        <v>3453.38</v>
      </c>
      <c r="AC216" s="6">
        <f t="shared" si="134"/>
        <v>24.878819437241091</v>
      </c>
      <c r="AD216" s="6">
        <f t="shared" si="135"/>
        <v>118.62721835347847</v>
      </c>
      <c r="AE216" s="6">
        <f t="shared" si="136"/>
        <v>335.67043315939083</v>
      </c>
      <c r="AF216" s="6">
        <f t="shared" si="137"/>
        <v>1.5939265782381053E-5</v>
      </c>
      <c r="AG216" s="6">
        <f t="shared" si="138"/>
        <v>1.2918547750876946E-2</v>
      </c>
      <c r="AH216" s="6">
        <f t="shared" si="139"/>
        <v>4488.4997176739125</v>
      </c>
      <c r="AI216" s="6">
        <f t="shared" si="140"/>
        <v>5.3928642927292936</v>
      </c>
      <c r="AJ216" s="6">
        <f t="shared" si="141"/>
        <v>1.9576493842778188E-2</v>
      </c>
      <c r="AK216" s="6">
        <f t="shared" si="142"/>
        <v>-1.4342079916171667E-2</v>
      </c>
      <c r="AL216" s="1">
        <f t="shared" si="114"/>
        <v>1.6265059707140508E-2</v>
      </c>
      <c r="AM216" s="8">
        <f t="shared" si="117"/>
        <v>6497275.4145454541</v>
      </c>
      <c r="AN216" s="1">
        <f t="shared" si="115"/>
        <v>64.972754145454545</v>
      </c>
    </row>
    <row r="217" spans="8:40" x14ac:dyDescent="0.2">
      <c r="H217" s="8"/>
      <c r="I217" s="8"/>
      <c r="J217" s="11"/>
      <c r="K217" s="10"/>
      <c r="L217" s="1">
        <f t="shared" si="118"/>
        <v>0.21200000000000016</v>
      </c>
      <c r="M217" s="1">
        <f t="shared" si="119"/>
        <v>4.1180410664110163E-2</v>
      </c>
      <c r="N217" s="1">
        <f t="shared" si="120"/>
        <v>6.727546045289276E-2</v>
      </c>
      <c r="O217" s="1">
        <f t="shared" si="121"/>
        <v>0.40470194710954366</v>
      </c>
      <c r="P217" s="1">
        <f t="shared" si="122"/>
        <v>0.17861330443029391</v>
      </c>
      <c r="Q217" s="1">
        <f t="shared" si="123"/>
        <v>1.2058873305642379E-2</v>
      </c>
      <c r="R217" s="1">
        <f t="shared" si="124"/>
        <v>9.8357965064114431E-3</v>
      </c>
      <c r="S217" s="1">
        <f t="shared" si="125"/>
        <v>2.6057242037328711E-2</v>
      </c>
      <c r="T217" s="1">
        <f t="shared" si="126"/>
        <v>529.16563742728965</v>
      </c>
      <c r="U217" s="6">
        <f t="shared" si="127"/>
        <v>3.6185525775250715</v>
      </c>
      <c r="V217" s="6">
        <f t="shared" si="128"/>
        <v>5.9115435446146591</v>
      </c>
      <c r="W217" s="6">
        <f t="shared" si="129"/>
        <v>35.561453861822436</v>
      </c>
      <c r="X217" s="6">
        <f t="shared" si="130"/>
        <v>15.694880713994362</v>
      </c>
      <c r="Y217" s="6">
        <f t="shared" si="131"/>
        <v>1.0596219507886104</v>
      </c>
      <c r="Z217" s="6">
        <f t="shared" si="132"/>
        <v>0.86427857872981428</v>
      </c>
      <c r="AA217" s="6">
        <f t="shared" si="133"/>
        <v>2.2896687725250464</v>
      </c>
      <c r="AB217" s="6">
        <f t="shared" si="116"/>
        <v>3453.38</v>
      </c>
      <c r="AC217" s="6">
        <f t="shared" si="134"/>
        <v>24.871413764055468</v>
      </c>
      <c r="AD217" s="6">
        <f t="shared" si="135"/>
        <v>118.3725923030818</v>
      </c>
      <c r="AE217" s="6">
        <f t="shared" si="136"/>
        <v>335.55392290124195</v>
      </c>
      <c r="AF217" s="6">
        <f t="shared" si="137"/>
        <v>1.592307781679564E-5</v>
      </c>
      <c r="AG217" s="6">
        <f t="shared" si="138"/>
        <v>1.2927426149273603E-2</v>
      </c>
      <c r="AH217" s="6">
        <f t="shared" si="139"/>
        <v>4485.6491673227583</v>
      </c>
      <c r="AI217" s="6">
        <f t="shared" si="140"/>
        <v>5.4017180823943791</v>
      </c>
      <c r="AJ217" s="6">
        <f t="shared" si="141"/>
        <v>1.9558972068810875E-2</v>
      </c>
      <c r="AK217" s="6">
        <f t="shared" si="142"/>
        <v>-1.4349729686020852E-2</v>
      </c>
      <c r="AL217" s="1">
        <f t="shared" si="114"/>
        <v>1.6301876165978623E-2</v>
      </c>
      <c r="AM217" s="8">
        <f t="shared" si="117"/>
        <v>6497249.5890909089</v>
      </c>
      <c r="AN217" s="1">
        <f t="shared" si="115"/>
        <v>64.972495890909087</v>
      </c>
    </row>
    <row r="218" spans="8:40" x14ac:dyDescent="0.2">
      <c r="H218" s="8"/>
      <c r="I218" s="8"/>
      <c r="J218" s="11"/>
      <c r="K218" s="10"/>
      <c r="L218" s="1">
        <f t="shared" si="118"/>
        <v>0.21300000000000016</v>
      </c>
      <c r="M218" s="1">
        <f t="shared" si="119"/>
        <v>4.1161076863502316E-2</v>
      </c>
      <c r="N218" s="1">
        <f t="shared" si="120"/>
        <v>6.7268441891864053E-2</v>
      </c>
      <c r="O218" s="1">
        <f t="shared" si="121"/>
        <v>0.40464222382524184</v>
      </c>
      <c r="P218" s="1">
        <f t="shared" si="122"/>
        <v>0.17861330443029391</v>
      </c>
      <c r="Q218" s="1">
        <f t="shared" si="123"/>
        <v>1.2085225667278937E-2</v>
      </c>
      <c r="R218" s="1">
        <f t="shared" si="124"/>
        <v>9.842815067440152E-3</v>
      </c>
      <c r="S218" s="1">
        <f t="shared" si="125"/>
        <v>2.6057242037328711E-2</v>
      </c>
      <c r="T218" s="1">
        <f t="shared" si="126"/>
        <v>529.20580564758745</v>
      </c>
      <c r="U218" s="6">
        <f t="shared" si="127"/>
        <v>3.617111418965183</v>
      </c>
      <c r="V218" s="6">
        <f t="shared" si="128"/>
        <v>5.9113479977684413</v>
      </c>
      <c r="W218" s="6">
        <f t="shared" si="129"/>
        <v>35.558739467566248</v>
      </c>
      <c r="X218" s="6">
        <f t="shared" si="130"/>
        <v>15.695999042405719</v>
      </c>
      <c r="Y218" s="6">
        <f t="shared" si="131"/>
        <v>1.0620132195969534</v>
      </c>
      <c r="Z218" s="6">
        <f t="shared" si="132"/>
        <v>0.86495693232868875</v>
      </c>
      <c r="AA218" s="6">
        <f t="shared" si="133"/>
        <v>2.2898319213687732</v>
      </c>
      <c r="AB218" s="6">
        <f t="shared" si="116"/>
        <v>3453.38</v>
      </c>
      <c r="AC218" s="6">
        <f t="shared" si="134"/>
        <v>24.864035654925338</v>
      </c>
      <c r="AD218" s="6">
        <f t="shared" si="135"/>
        <v>118.11938230537442</v>
      </c>
      <c r="AE218" s="6">
        <f t="shared" si="136"/>
        <v>335.43783547014544</v>
      </c>
      <c r="AF218" s="6">
        <f t="shared" si="137"/>
        <v>1.5906961665364223E-5</v>
      </c>
      <c r="AG218" s="6">
        <f t="shared" si="138"/>
        <v>1.2936280201811525E-2</v>
      </c>
      <c r="AH218" s="6">
        <f t="shared" si="139"/>
        <v>4482.8101836389387</v>
      </c>
      <c r="AI218" s="6">
        <f t="shared" si="140"/>
        <v>5.4105560012262677</v>
      </c>
      <c r="AJ218" s="6">
        <f t="shared" si="141"/>
        <v>1.9541405385512248E-2</v>
      </c>
      <c r="AK218" s="6">
        <f t="shared" si="142"/>
        <v>-1.4356965979353516E-2</v>
      </c>
      <c r="AL218" s="1">
        <f t="shared" si="114"/>
        <v>1.6338664916876206E-2</v>
      </c>
      <c r="AM218" s="8">
        <f t="shared" si="117"/>
        <v>6497223.6418181816</v>
      </c>
      <c r="AN218" s="1">
        <f t="shared" si="115"/>
        <v>64.972236418181822</v>
      </c>
    </row>
    <row r="219" spans="8:40" x14ac:dyDescent="0.2">
      <c r="H219" s="8"/>
      <c r="I219" s="8"/>
      <c r="J219" s="11"/>
      <c r="K219" s="10"/>
      <c r="L219" s="1">
        <f t="shared" si="118"/>
        <v>0.21400000000000016</v>
      </c>
      <c r="M219" s="1">
        <f t="shared" si="119"/>
        <v>4.1141733313229803E-2</v>
      </c>
      <c r="N219" s="1">
        <f t="shared" si="120"/>
        <v>6.7261456748594087E-2</v>
      </c>
      <c r="O219" s="1">
        <f t="shared" si="121"/>
        <v>0.40458258129488694</v>
      </c>
      <c r="P219" s="1">
        <f t="shared" si="122"/>
        <v>0.17861330443029391</v>
      </c>
      <c r="Q219" s="1">
        <f t="shared" si="123"/>
        <v>1.2111554360821414E-2</v>
      </c>
      <c r="R219" s="1">
        <f t="shared" si="124"/>
        <v>9.8498002107101183E-3</v>
      </c>
      <c r="S219" s="1">
        <f t="shared" si="125"/>
        <v>2.6057242037328711E-2</v>
      </c>
      <c r="T219" s="1">
        <f t="shared" si="126"/>
        <v>529.24584158018251</v>
      </c>
      <c r="U219" s="6">
        <f t="shared" si="127"/>
        <v>3.6156689667747961</v>
      </c>
      <c r="V219" s="6">
        <f t="shared" si="128"/>
        <v>5.9111549815951339</v>
      </c>
      <c r="W219" s="6">
        <f t="shared" si="129"/>
        <v>35.556029507759327</v>
      </c>
      <c r="X219" s="6">
        <f t="shared" si="130"/>
        <v>15.697116525570477</v>
      </c>
      <c r="Y219" s="6">
        <f t="shared" si="131"/>
        <v>1.0644026810544247</v>
      </c>
      <c r="Z219" s="6">
        <f t="shared" si="132"/>
        <v>0.86563239034326922</v>
      </c>
      <c r="AA219" s="6">
        <f t="shared" si="133"/>
        <v>2.2899949469025627</v>
      </c>
      <c r="AB219" s="6">
        <f t="shared" si="116"/>
        <v>3453.38</v>
      </c>
      <c r="AC219" s="6">
        <f t="shared" si="134"/>
        <v>24.856685136285208</v>
      </c>
      <c r="AD219" s="6">
        <f t="shared" si="135"/>
        <v>117.86758330690222</v>
      </c>
      <c r="AE219" s="6">
        <f t="shared" si="136"/>
        <v>335.32218084426222</v>
      </c>
      <c r="AF219" s="6">
        <f t="shared" si="137"/>
        <v>1.5890917251610629E-5</v>
      </c>
      <c r="AG219" s="6">
        <f t="shared" si="138"/>
        <v>1.2945109790441977E-2</v>
      </c>
      <c r="AH219" s="6">
        <f t="shared" si="139"/>
        <v>4479.9827660468609</v>
      </c>
      <c r="AI219" s="6">
        <f t="shared" si="140"/>
        <v>5.4193778641843684</v>
      </c>
      <c r="AJ219" s="6">
        <f t="shared" si="141"/>
        <v>1.9523792040411801E-2</v>
      </c>
      <c r="AK219" s="6">
        <f t="shared" si="142"/>
        <v>-1.4363795503723097E-2</v>
      </c>
      <c r="AL219" s="1">
        <f t="shared" si="114"/>
        <v>1.6375425862375764E-2</v>
      </c>
      <c r="AM219" s="8">
        <f t="shared" si="117"/>
        <v>6497197.5727272723</v>
      </c>
      <c r="AN219" s="1">
        <f t="shared" si="115"/>
        <v>64.971975727272735</v>
      </c>
    </row>
    <row r="220" spans="8:40" x14ac:dyDescent="0.2">
      <c r="H220" s="8"/>
      <c r="I220" s="8"/>
      <c r="J220" s="11"/>
      <c r="K220" s="10"/>
      <c r="L220" s="1">
        <f t="shared" si="118"/>
        <v>0.21500000000000016</v>
      </c>
      <c r="M220" s="1">
        <f t="shared" si="119"/>
        <v>4.1122380561344068E-2</v>
      </c>
      <c r="N220" s="1">
        <f t="shared" si="120"/>
        <v>6.7254504537900203E-2</v>
      </c>
      <c r="O220" s="1">
        <f t="shared" si="121"/>
        <v>0.40452301915903383</v>
      </c>
      <c r="P220" s="1">
        <f t="shared" si="122"/>
        <v>0.17861330443029391</v>
      </c>
      <c r="Q220" s="1">
        <f t="shared" si="123"/>
        <v>1.2137859323401032E-2</v>
      </c>
      <c r="R220" s="1">
        <f t="shared" si="124"/>
        <v>9.8567524214040036E-3</v>
      </c>
      <c r="S220" s="1">
        <f t="shared" si="125"/>
        <v>2.6057242037328711E-2</v>
      </c>
      <c r="T220" s="1">
        <f t="shared" si="126"/>
        <v>529.28574490080007</v>
      </c>
      <c r="U220" s="6">
        <f t="shared" si="127"/>
        <v>3.6142252685080565</v>
      </c>
      <c r="V220" s="6">
        <f t="shared" si="128"/>
        <v>5.9109644530249428</v>
      </c>
      <c r="W220" s="6">
        <f t="shared" si="129"/>
        <v>35.553323946233206</v>
      </c>
      <c r="X220" s="6">
        <f t="shared" si="130"/>
        <v>15.698233160424572</v>
      </c>
      <c r="Y220" s="6">
        <f t="shared" si="131"/>
        <v>1.0667903286092801</v>
      </c>
      <c r="Z220" s="6">
        <f t="shared" si="132"/>
        <v>0.86630499452053</v>
      </c>
      <c r="AA220" s="6">
        <f t="shared" si="133"/>
        <v>2.2901578486794114</v>
      </c>
      <c r="AB220" s="6">
        <f t="shared" si="116"/>
        <v>3453.38</v>
      </c>
      <c r="AC220" s="6">
        <f t="shared" si="134"/>
        <v>24.849362233182081</v>
      </c>
      <c r="AD220" s="6">
        <f t="shared" si="135"/>
        <v>117.61719023676582</v>
      </c>
      <c r="AE220" s="6">
        <f t="shared" si="136"/>
        <v>335.20696868499317</v>
      </c>
      <c r="AF220" s="6">
        <f t="shared" si="137"/>
        <v>1.5874944496461067E-5</v>
      </c>
      <c r="AG220" s="6">
        <f t="shared" si="138"/>
        <v>1.2953914798794569E-2</v>
      </c>
      <c r="AH220" s="6">
        <f t="shared" si="139"/>
        <v>4477.1669134647636</v>
      </c>
      <c r="AI220" s="6">
        <f t="shared" si="140"/>
        <v>5.4281834876148185</v>
      </c>
      <c r="AJ220" s="6">
        <f t="shared" si="141"/>
        <v>1.950613034780364E-2</v>
      </c>
      <c r="AK220" s="6">
        <f t="shared" si="142"/>
        <v>-1.4370224852411484E-2</v>
      </c>
      <c r="AL220" s="1">
        <f t="shared" si="114"/>
        <v>1.6412158901681233E-2</v>
      </c>
      <c r="AM220" s="8">
        <f t="shared" si="117"/>
        <v>6497171.3818181818</v>
      </c>
      <c r="AN220" s="1">
        <f t="shared" si="115"/>
        <v>64.971713818181826</v>
      </c>
    </row>
    <row r="221" spans="8:40" x14ac:dyDescent="0.2">
      <c r="H221" s="8"/>
      <c r="I221" s="8"/>
      <c r="J221" s="11"/>
      <c r="K221" s="10"/>
      <c r="L221" s="1">
        <f t="shared" si="118"/>
        <v>0.21600000000000016</v>
      </c>
      <c r="M221" s="1">
        <f t="shared" si="119"/>
        <v>4.1103019147013239E-2</v>
      </c>
      <c r="N221" s="1">
        <f t="shared" si="120"/>
        <v>6.7247584785754252E-2</v>
      </c>
      <c r="O221" s="1">
        <f t="shared" si="121"/>
        <v>0.40446353707393429</v>
      </c>
      <c r="P221" s="1">
        <f t="shared" si="122"/>
        <v>0.17861330443029391</v>
      </c>
      <c r="Q221" s="1">
        <f t="shared" si="123"/>
        <v>1.2164140489877814E-2</v>
      </c>
      <c r="R221" s="1">
        <f t="shared" si="124"/>
        <v>9.8636721735499543E-3</v>
      </c>
      <c r="S221" s="1">
        <f t="shared" si="125"/>
        <v>2.6057242037328711E-2</v>
      </c>
      <c r="T221" s="1">
        <f t="shared" si="126"/>
        <v>529.32551529285865</v>
      </c>
      <c r="U221" s="6">
        <f t="shared" si="127"/>
        <v>3.6127803709311097</v>
      </c>
      <c r="V221" s="6">
        <f t="shared" si="128"/>
        <v>5.910776369919108</v>
      </c>
      <c r="W221" s="6">
        <f t="shared" si="129"/>
        <v>35.550622747970529</v>
      </c>
      <c r="X221" s="6">
        <f t="shared" si="130"/>
        <v>15.699348943806203</v>
      </c>
      <c r="Y221" s="6">
        <f t="shared" si="131"/>
        <v>1.0691761555007882</v>
      </c>
      <c r="Z221" s="6">
        <f t="shared" si="132"/>
        <v>0.86697478563421093</v>
      </c>
      <c r="AA221" s="6">
        <f t="shared" si="133"/>
        <v>2.2903206262380551</v>
      </c>
      <c r="AB221" s="6">
        <f t="shared" si="116"/>
        <v>3453.38</v>
      </c>
      <c r="AC221" s="6">
        <f t="shared" si="134"/>
        <v>24.842066969292478</v>
      </c>
      <c r="AD221" s="6">
        <f t="shared" si="135"/>
        <v>117.3681980075368</v>
      </c>
      <c r="AE221" s="6">
        <f t="shared" si="136"/>
        <v>335.09220834430948</v>
      </c>
      <c r="AF221" s="6">
        <f t="shared" si="137"/>
        <v>1.5859043318292548E-5</v>
      </c>
      <c r="AG221" s="6">
        <f t="shared" si="138"/>
        <v>1.2962695112167548E-2</v>
      </c>
      <c r="AH221" s="6">
        <f t="shared" si="139"/>
        <v>4474.3626243122217</v>
      </c>
      <c r="AI221" s="6">
        <f t="shared" si="140"/>
        <v>5.4369726892514105</v>
      </c>
      <c r="AJ221" s="6">
        <f t="shared" si="141"/>
        <v>1.9488418687250507E-2</v>
      </c>
      <c r="AK221" s="6">
        <f t="shared" si="142"/>
        <v>-1.437626050651337E-2</v>
      </c>
      <c r="AL221" s="1">
        <f t="shared" si="114"/>
        <v>1.6448863930781356E-2</v>
      </c>
      <c r="AM221" s="8">
        <f t="shared" si="117"/>
        <v>6497145.0690909093</v>
      </c>
      <c r="AN221" s="1">
        <f t="shared" si="115"/>
        <v>64.971450690909094</v>
      </c>
    </row>
    <row r="222" spans="8:40" x14ac:dyDescent="0.2">
      <c r="H222" s="8"/>
      <c r="I222" s="8"/>
      <c r="J222" s="11"/>
      <c r="K222" s="10"/>
      <c r="L222" s="1">
        <f t="shared" si="118"/>
        <v>0.21700000000000016</v>
      </c>
      <c r="M222" s="1">
        <f t="shared" si="119"/>
        <v>4.1083649600673268E-2</v>
      </c>
      <c r="N222" s="1">
        <f t="shared" si="120"/>
        <v>6.724069702904352E-2</v>
      </c>
      <c r="O222" s="1">
        <f t="shared" si="121"/>
        <v>0.40440413471112213</v>
      </c>
      <c r="P222" s="1">
        <f t="shared" si="122"/>
        <v>0.17861330443029391</v>
      </c>
      <c r="Q222" s="1">
        <f t="shared" si="123"/>
        <v>1.219039779292852E-2</v>
      </c>
      <c r="R222" s="1">
        <f t="shared" si="124"/>
        <v>9.8705599302606906E-3</v>
      </c>
      <c r="S222" s="1">
        <f t="shared" si="125"/>
        <v>2.6057242037328711E-2</v>
      </c>
      <c r="T222" s="1">
        <f t="shared" si="126"/>
        <v>529.36515244739928</v>
      </c>
      <c r="U222" s="6">
        <f t="shared" si="127"/>
        <v>3.6113343200359842</v>
      </c>
      <c r="V222" s="6">
        <f t="shared" si="128"/>
        <v>5.9105906910506576</v>
      </c>
      <c r="W222" s="6">
        <f t="shared" si="129"/>
        <v>35.547925879077631</v>
      </c>
      <c r="X222" s="6">
        <f t="shared" si="130"/>
        <v>15.700463872459498</v>
      </c>
      <c r="Y222" s="6">
        <f t="shared" si="131"/>
        <v>1.0715601547670739</v>
      </c>
      <c r="Z222" s="6">
        <f t="shared" si="132"/>
        <v>0.86764180350565223</v>
      </c>
      <c r="AA222" s="6">
        <f t="shared" si="133"/>
        <v>2.2904832791035057</v>
      </c>
      <c r="AB222" s="6">
        <f t="shared" si="116"/>
        <v>3453.38</v>
      </c>
      <c r="AC222" s="6">
        <f t="shared" si="134"/>
        <v>24.83479936693924</v>
      </c>
      <c r="AD222" s="6">
        <f t="shared" si="135"/>
        <v>117.12060151615096</v>
      </c>
      <c r="AE222" s="6">
        <f t="shared" si="136"/>
        <v>334.97790887192133</v>
      </c>
      <c r="AF222" s="6">
        <f t="shared" si="137"/>
        <v>1.5843213632980562E-5</v>
      </c>
      <c r="AG222" s="6">
        <f t="shared" si="138"/>
        <v>1.2971450617517886E-2</v>
      </c>
      <c r="AH222" s="6">
        <f t="shared" si="139"/>
        <v>4471.5698965175961</v>
      </c>
      <c r="AI222" s="6">
        <f t="shared" si="140"/>
        <v>5.4457452882168615</v>
      </c>
      <c r="AJ222" s="6">
        <f t="shared" si="141"/>
        <v>1.9470655502121226E-2</v>
      </c>
      <c r="AK222" s="6">
        <f t="shared" si="142"/>
        <v>-1.4381908836982015E-2</v>
      </c>
      <c r="AL222" s="1">
        <f t="shared" si="114"/>
        <v>1.6485540842570368E-2</v>
      </c>
      <c r="AM222" s="8">
        <f t="shared" si="117"/>
        <v>6497118.6345454548</v>
      </c>
      <c r="AN222" s="1">
        <f t="shared" si="115"/>
        <v>64.971186345454555</v>
      </c>
    </row>
    <row r="223" spans="8:40" x14ac:dyDescent="0.2">
      <c r="H223" s="8"/>
      <c r="I223" s="8"/>
      <c r="J223" s="11"/>
      <c r="K223" s="10"/>
      <c r="L223" s="1">
        <f t="shared" si="118"/>
        <v>0.21800000000000017</v>
      </c>
      <c r="M223" s="1">
        <f t="shared" si="119"/>
        <v>4.1064272444176354E-2</v>
      </c>
      <c r="N223" s="1">
        <f t="shared" si="120"/>
        <v>6.7233840815336343E-2</v>
      </c>
      <c r="O223" s="1">
        <f t="shared" si="121"/>
        <v>0.40434481175700676</v>
      </c>
      <c r="P223" s="1">
        <f t="shared" si="122"/>
        <v>0.17861330443029391</v>
      </c>
      <c r="Q223" s="1">
        <f t="shared" si="123"/>
        <v>1.2216631163132619E-2</v>
      </c>
      <c r="R223" s="1">
        <f t="shared" si="124"/>
        <v>9.8774161439678723E-3</v>
      </c>
      <c r="S223" s="1">
        <f t="shared" si="125"/>
        <v>2.6057242037328711E-2</v>
      </c>
      <c r="T223" s="1">
        <f t="shared" si="126"/>
        <v>529.40465606301507</v>
      </c>
      <c r="U223" s="6">
        <f t="shared" si="127"/>
        <v>3.6098871610542194</v>
      </c>
      <c r="V223" s="6">
        <f t="shared" si="128"/>
        <v>5.9104073760855327</v>
      </c>
      <c r="W223" s="6">
        <f t="shared" si="129"/>
        <v>35.545233306757559</v>
      </c>
      <c r="X223" s="6">
        <f t="shared" si="130"/>
        <v>15.701577943038101</v>
      </c>
      <c r="Y223" s="6">
        <f t="shared" si="131"/>
        <v>1.073942319252793</v>
      </c>
      <c r="Z223" s="6">
        <f t="shared" si="132"/>
        <v>0.86830608702422052</v>
      </c>
      <c r="AA223" s="6">
        <f t="shared" si="133"/>
        <v>2.2906458067875768</v>
      </c>
      <c r="AB223" s="6">
        <f t="shared" si="116"/>
        <v>3453.38</v>
      </c>
      <c r="AC223" s="6">
        <f t="shared" si="134"/>
        <v>24.827559447108129</v>
      </c>
      <c r="AD223" s="6">
        <f t="shared" si="135"/>
        <v>116.87439564478609</v>
      </c>
      <c r="AE223" s="6">
        <f t="shared" si="136"/>
        <v>334.86407902229541</v>
      </c>
      <c r="AF223" s="6">
        <f t="shared" si="137"/>
        <v>1.5827455353945976E-5</v>
      </c>
      <c r="AG223" s="6">
        <f t="shared" si="138"/>
        <v>1.2980181203451553E-2</v>
      </c>
      <c r="AH223" s="6">
        <f t="shared" si="139"/>
        <v>4468.7887275254025</v>
      </c>
      <c r="AI223" s="6">
        <f t="shared" si="140"/>
        <v>5.4545011050236374</v>
      </c>
      <c r="AJ223" s="6">
        <f t="shared" si="141"/>
        <v>1.9452839298158546E-2</v>
      </c>
      <c r="AK223" s="6">
        <f t="shared" si="142"/>
        <v>-1.4387176106634696E-2</v>
      </c>
      <c r="AL223" s="1">
        <f t="shared" si="114"/>
        <v>1.6522189526966047E-2</v>
      </c>
      <c r="AM223" s="8">
        <f t="shared" si="117"/>
        <v>6497092.0781818181</v>
      </c>
      <c r="AN223" s="1">
        <f t="shared" si="115"/>
        <v>64.97092078181818</v>
      </c>
    </row>
    <row r="224" spans="8:40" x14ac:dyDescent="0.2">
      <c r="H224" s="8"/>
      <c r="I224" s="8"/>
      <c r="J224" s="11"/>
      <c r="K224" s="10"/>
      <c r="L224" s="1">
        <f t="shared" si="118"/>
        <v>0.21900000000000017</v>
      </c>
      <c r="M224" s="1">
        <f t="shared" si="119"/>
        <v>4.1044888190936608E-2</v>
      </c>
      <c r="N224" s="1">
        <f t="shared" si="120"/>
        <v>6.7227015702652382E-2</v>
      </c>
      <c r="O224" s="1">
        <f t="shared" si="121"/>
        <v>0.40428556791247539</v>
      </c>
      <c r="P224" s="1">
        <f t="shared" si="122"/>
        <v>0.17861330443029391</v>
      </c>
      <c r="Q224" s="1">
        <f t="shared" si="123"/>
        <v>1.2242840529056321E-2</v>
      </c>
      <c r="R224" s="1">
        <f t="shared" si="124"/>
        <v>9.8842412566518302E-3</v>
      </c>
      <c r="S224" s="1">
        <f t="shared" si="125"/>
        <v>2.6057242037328711E-2</v>
      </c>
      <c r="T224" s="1">
        <f t="shared" si="126"/>
        <v>529.44402584578143</v>
      </c>
      <c r="U224" s="6">
        <f t="shared" si="127"/>
        <v>3.6084389384702362</v>
      </c>
      <c r="V224" s="6">
        <f t="shared" si="128"/>
        <v>5.9102263855640755</v>
      </c>
      <c r="W224" s="6">
        <f t="shared" si="129"/>
        <v>35.542544999283621</v>
      </c>
      <c r="X224" s="6">
        <f t="shared" si="130"/>
        <v>15.702691152108695</v>
      </c>
      <c r="Y224" s="6">
        <f t="shared" si="131"/>
        <v>1.0763226416166365</v>
      </c>
      <c r="Z224" s="6">
        <f t="shared" si="132"/>
        <v>0.86896767416733378</v>
      </c>
      <c r="AA224" s="6">
        <f t="shared" si="133"/>
        <v>2.2908082087893935</v>
      </c>
      <c r="AB224" s="6">
        <f t="shared" si="116"/>
        <v>3453.38</v>
      </c>
      <c r="AC224" s="6">
        <f t="shared" si="134"/>
        <v>24.820347229464222</v>
      </c>
      <c r="AD224" s="6">
        <f t="shared" si="135"/>
        <v>116.62957526172022</v>
      </c>
      <c r="AE224" s="6">
        <f t="shared" si="136"/>
        <v>334.75072726151967</v>
      </c>
      <c r="AF224" s="6">
        <f t="shared" si="137"/>
        <v>1.5811768392201712E-5</v>
      </c>
      <c r="AG224" s="6">
        <f t="shared" si="138"/>
        <v>1.2988886760213812E-2</v>
      </c>
      <c r="AH224" s="6">
        <f t="shared" si="139"/>
        <v>4466.0191143035418</v>
      </c>
      <c r="AI224" s="6">
        <f t="shared" si="140"/>
        <v>5.4632399615751179</v>
      </c>
      <c r="AJ224" s="6">
        <f t="shared" si="141"/>
        <v>1.9434968642077815E-2</v>
      </c>
      <c r="AK224" s="6">
        <f t="shared" si="142"/>
        <v>-1.4392068472120023E-2</v>
      </c>
      <c r="AL224" s="1">
        <f t="shared" si="114"/>
        <v>1.6558809871025176E-2</v>
      </c>
      <c r="AM224" s="8">
        <f t="shared" si="117"/>
        <v>6497065.4000000004</v>
      </c>
      <c r="AN224" s="1">
        <f t="shared" si="115"/>
        <v>64.97065400000001</v>
      </c>
    </row>
    <row r="225" spans="8:40" x14ac:dyDescent="0.2">
      <c r="H225" s="8"/>
      <c r="I225" s="8"/>
      <c r="J225" s="11"/>
      <c r="K225" s="10"/>
      <c r="L225" s="1">
        <f t="shared" si="118"/>
        <v>0.22000000000000017</v>
      </c>
      <c r="M225" s="1">
        <f t="shared" si="119"/>
        <v>4.102549734607313E-2</v>
      </c>
      <c r="N225" s="1">
        <f t="shared" si="120"/>
        <v>6.7220221259237448E-2</v>
      </c>
      <c r="O225" s="1">
        <f t="shared" si="121"/>
        <v>0.40422640289250361</v>
      </c>
      <c r="P225" s="1">
        <f t="shared" si="122"/>
        <v>0.17861330443029391</v>
      </c>
      <c r="Q225" s="1">
        <f t="shared" si="123"/>
        <v>1.2269025817334732E-2</v>
      </c>
      <c r="R225" s="1">
        <f t="shared" si="124"/>
        <v>9.8910357000667627E-3</v>
      </c>
      <c r="S225" s="1">
        <f t="shared" si="125"/>
        <v>2.6057242037328711E-2</v>
      </c>
      <c r="T225" s="1">
        <f t="shared" si="126"/>
        <v>529.48326150918729</v>
      </c>
      <c r="U225" s="6">
        <f t="shared" si="127"/>
        <v>3.6069896960344656</v>
      </c>
      <c r="V225" s="6">
        <f t="shared" si="128"/>
        <v>5.910047680882883</v>
      </c>
      <c r="W225" s="6">
        <f t="shared" si="129"/>
        <v>35.539860925973571</v>
      </c>
      <c r="X225" s="6">
        <f t="shared" si="130"/>
        <v>15.703803496154425</v>
      </c>
      <c r="Y225" s="6">
        <f t="shared" si="131"/>
        <v>1.0787011143386696</v>
      </c>
      <c r="Z225" s="6">
        <f t="shared" si="132"/>
        <v>0.86962660202009145</v>
      </c>
      <c r="AA225" s="6">
        <f t="shared" si="133"/>
        <v>2.2909704845958956</v>
      </c>
      <c r="AB225" s="6">
        <f t="shared" si="116"/>
        <v>3453.38</v>
      </c>
      <c r="AC225" s="6">
        <f t="shared" si="134"/>
        <v>24.813162732368294</v>
      </c>
      <c r="AD225" s="6">
        <f t="shared" si="135"/>
        <v>116.38613522217335</v>
      </c>
      <c r="AE225" s="6">
        <f t="shared" si="136"/>
        <v>334.63786177402255</v>
      </c>
      <c r="AF225" s="6">
        <f t="shared" si="137"/>
        <v>1.5796152656398033E-5</v>
      </c>
      <c r="AG225" s="6">
        <f t="shared" si="138"/>
        <v>1.2997567179679585E-2</v>
      </c>
      <c r="AH225" s="6">
        <f t="shared" si="139"/>
        <v>4463.2610533504912</v>
      </c>
      <c r="AI225" s="6">
        <f t="shared" si="140"/>
        <v>5.4719616811663254</v>
      </c>
      <c r="AJ225" s="6">
        <f t="shared" si="141"/>
        <v>1.941704216019494E-2</v>
      </c>
      <c r="AK225" s="6">
        <f t="shared" si="142"/>
        <v>-1.4396591985846419E-2</v>
      </c>
      <c r="AL225" s="1">
        <f t="shared" si="114"/>
        <v>1.6595401759056456E-2</v>
      </c>
      <c r="AM225" s="8">
        <f t="shared" si="117"/>
        <v>6497038.6000000006</v>
      </c>
      <c r="AN225" s="1">
        <f t="shared" si="115"/>
        <v>64.970386000000005</v>
      </c>
    </row>
    <row r="226" spans="8:40" x14ac:dyDescent="0.2">
      <c r="H226" s="8"/>
      <c r="I226" s="8"/>
      <c r="J226" s="11"/>
      <c r="K226" s="10"/>
      <c r="L226" s="1">
        <f t="shared" si="118"/>
        <v>0.22100000000000017</v>
      </c>
      <c r="M226" s="1">
        <f t="shared" si="119"/>
        <v>4.1006100406550422E-2</v>
      </c>
      <c r="N226" s="1">
        <f t="shared" si="120"/>
        <v>6.7213457063342724E-2</v>
      </c>
      <c r="O226" s="1">
        <f t="shared" si="121"/>
        <v>0.40416731642577403</v>
      </c>
      <c r="P226" s="1">
        <f t="shared" si="122"/>
        <v>0.17861330443029391</v>
      </c>
      <c r="Q226" s="1">
        <f t="shared" si="123"/>
        <v>1.2295186952752155E-2</v>
      </c>
      <c r="R226" s="1">
        <f t="shared" si="124"/>
        <v>9.8977998959614809E-3</v>
      </c>
      <c r="S226" s="1">
        <f t="shared" si="125"/>
        <v>2.6057242037328711E-2</v>
      </c>
      <c r="T226" s="1">
        <f t="shared" si="126"/>
        <v>529.5223627740661</v>
      </c>
      <c r="U226" s="6">
        <f t="shared" si="127"/>
        <v>3.6055394767762241</v>
      </c>
      <c r="V226" s="6">
        <f t="shared" si="128"/>
        <v>5.9098712242770048</v>
      </c>
      <c r="W226" s="6">
        <f t="shared" si="129"/>
        <v>35.537181057164176</v>
      </c>
      <c r="X226" s="6">
        <f t="shared" si="130"/>
        <v>15.704914971578242</v>
      </c>
      <c r="Y226" s="6">
        <f t="shared" si="131"/>
        <v>1.08107772972751</v>
      </c>
      <c r="Z226" s="6">
        <f t="shared" si="132"/>
        <v>0.8702829067945218</v>
      </c>
      <c r="AA226" s="6">
        <f t="shared" si="133"/>
        <v>2.2911326336823219</v>
      </c>
      <c r="AB226" s="6">
        <f t="shared" si="116"/>
        <v>3453.38</v>
      </c>
      <c r="AC226" s="6">
        <f t="shared" si="134"/>
        <v>24.806005972892773</v>
      </c>
      <c r="AD226" s="6">
        <f t="shared" si="135"/>
        <v>116.14407036912849</v>
      </c>
      <c r="AE226" s="6">
        <f t="shared" si="136"/>
        <v>334.52549046914396</v>
      </c>
      <c r="AF226" s="6">
        <f t="shared" si="137"/>
        <v>1.5780608052867915E-5</v>
      </c>
      <c r="AG226" s="6">
        <f t="shared" si="138"/>
        <v>1.3006222355343752E-2</v>
      </c>
      <c r="AH226" s="6">
        <f t="shared" si="139"/>
        <v>4460.514540702372</v>
      </c>
      <c r="AI226" s="6">
        <f t="shared" si="140"/>
        <v>5.480666088484929</v>
      </c>
      <c r="AJ226" s="6">
        <f t="shared" si="141"/>
        <v>1.9399058537083777E-2</v>
      </c>
      <c r="AK226" s="6">
        <f t="shared" si="142"/>
        <v>-1.4400752597876198E-2</v>
      </c>
      <c r="AL226" s="1">
        <f t="shared" si="114"/>
        <v>1.6631965072730924E-2</v>
      </c>
      <c r="AM226" s="8">
        <f t="shared" si="117"/>
        <v>6497011.6781818187</v>
      </c>
      <c r="AN226" s="1">
        <f t="shared" si="115"/>
        <v>64.970116781818191</v>
      </c>
    </row>
    <row r="227" spans="8:40" x14ac:dyDescent="0.2">
      <c r="H227" s="8"/>
      <c r="I227" s="8"/>
      <c r="J227" s="11"/>
      <c r="K227" s="10"/>
      <c r="L227" s="1">
        <f t="shared" si="118"/>
        <v>0.22200000000000017</v>
      </c>
      <c r="M227" s="1">
        <f t="shared" si="119"/>
        <v>4.0986697861316312E-2</v>
      </c>
      <c r="N227" s="1">
        <f t="shared" si="120"/>
        <v>6.7206722703008412E-2</v>
      </c>
      <c r="O227" s="1">
        <f t="shared" si="121"/>
        <v>0.40410830825430288</v>
      </c>
      <c r="P227" s="1">
        <f t="shared" si="122"/>
        <v>0.17861330443029391</v>
      </c>
      <c r="Q227" s="1">
        <f t="shared" si="123"/>
        <v>1.232132385832058E-2</v>
      </c>
      <c r="R227" s="1">
        <f t="shared" si="124"/>
        <v>9.9045342562957949E-3</v>
      </c>
      <c r="S227" s="1">
        <f t="shared" si="125"/>
        <v>2.6057242037328711E-2</v>
      </c>
      <c r="T227" s="1">
        <f t="shared" si="126"/>
        <v>529.5613293685285</v>
      </c>
      <c r="U227" s="6">
        <f t="shared" si="127"/>
        <v>3.6040883230163701</v>
      </c>
      <c r="V227" s="6">
        <f t="shared" si="128"/>
        <v>5.9096969788024971</v>
      </c>
      <c r="W227" s="6">
        <f t="shared" si="129"/>
        <v>35.53450536418643</v>
      </c>
      <c r="X227" s="6">
        <f t="shared" si="130"/>
        <v>15.706025574706212</v>
      </c>
      <c r="Y227" s="6">
        <f t="shared" si="131"/>
        <v>1.0834524799273511</v>
      </c>
      <c r="Z227" s="6">
        <f t="shared" si="132"/>
        <v>0.87093662384844972</v>
      </c>
      <c r="AA227" s="6">
        <f t="shared" si="133"/>
        <v>2.2912946555126954</v>
      </c>
      <c r="AB227" s="6">
        <f t="shared" si="116"/>
        <v>3453.38</v>
      </c>
      <c r="AC227" s="6">
        <f t="shared" si="134"/>
        <v>24.798876966837689</v>
      </c>
      <c r="AD227" s="6">
        <f t="shared" si="135"/>
        <v>115.90337553413697</v>
      </c>
      <c r="AE227" s="6">
        <f t="shared" si="136"/>
        <v>334.41362098756645</v>
      </c>
      <c r="AF227" s="6">
        <f t="shared" si="137"/>
        <v>1.5765134485671249E-5</v>
      </c>
      <c r="AG227" s="6">
        <f t="shared" si="138"/>
        <v>1.3014852182311687E-2</v>
      </c>
      <c r="AH227" s="6">
        <f t="shared" si="139"/>
        <v>4457.7795719399328</v>
      </c>
      <c r="AI227" s="6">
        <f t="shared" si="140"/>
        <v>5.489353009612052</v>
      </c>
      <c r="AJ227" s="6">
        <f t="shared" si="141"/>
        <v>1.9381016514261381E-2</v>
      </c>
      <c r="AK227" s="6">
        <f t="shared" si="142"/>
        <v>-1.4404556157781589E-2</v>
      </c>
      <c r="AL227" s="1">
        <f t="shared" si="114"/>
        <v>1.6668499691190015E-2</v>
      </c>
      <c r="AM227" s="8">
        <f t="shared" si="117"/>
        <v>6496984.6345454548</v>
      </c>
      <c r="AN227" s="1">
        <f t="shared" si="115"/>
        <v>64.969846345454556</v>
      </c>
    </row>
    <row r="228" spans="8:40" x14ac:dyDescent="0.2">
      <c r="H228" s="8"/>
      <c r="I228" s="8"/>
      <c r="J228" s="11"/>
      <c r="K228" s="10"/>
      <c r="L228" s="1">
        <f t="shared" si="118"/>
        <v>0.22300000000000017</v>
      </c>
      <c r="M228" s="1">
        <f t="shared" si="119"/>
        <v>4.0967290191437321E-2</v>
      </c>
      <c r="N228" s="1">
        <f t="shared" si="120"/>
        <v>6.7200017775851578E-2</v>
      </c>
      <c r="O228" s="1">
        <f t="shared" si="121"/>
        <v>0.4040493781330744</v>
      </c>
      <c r="P228" s="1">
        <f t="shared" si="122"/>
        <v>0.17861330443029391</v>
      </c>
      <c r="Q228" s="1">
        <f t="shared" si="123"/>
        <v>1.234743645535641E-2</v>
      </c>
      <c r="R228" s="1">
        <f t="shared" si="124"/>
        <v>9.9112391834526303E-3</v>
      </c>
      <c r="S228" s="1">
        <f t="shared" si="125"/>
        <v>2.6057242037328711E-2</v>
      </c>
      <c r="T228" s="1">
        <f t="shared" si="126"/>
        <v>529.6001610278945</v>
      </c>
      <c r="U228" s="6">
        <f t="shared" si="127"/>
        <v>3.6026362763797088</v>
      </c>
      <c r="V228" s="6">
        <f t="shared" si="128"/>
        <v>5.9095249083193098</v>
      </c>
      <c r="W228" s="6">
        <f t="shared" si="129"/>
        <v>35.531833819341159</v>
      </c>
      <c r="X228" s="6">
        <f t="shared" si="130"/>
        <v>15.707135301790709</v>
      </c>
      <c r="Y228" s="6">
        <f t="shared" si="131"/>
        <v>1.0858253569248244</v>
      </c>
      <c r="Z228" s="6">
        <f t="shared" si="132"/>
        <v>0.87158778770399559</v>
      </c>
      <c r="AA228" s="6">
        <f t="shared" si="133"/>
        <v>2.2914565495402903</v>
      </c>
      <c r="AB228" s="6">
        <f t="shared" si="116"/>
        <v>3453.38</v>
      </c>
      <c r="AC228" s="6">
        <f t="shared" si="134"/>
        <v>24.791775728746437</v>
      </c>
      <c r="AD228" s="6">
        <f t="shared" si="135"/>
        <v>115.66404553810992</v>
      </c>
      <c r="AE228" s="6">
        <f t="shared" si="136"/>
        <v>334.3022607076112</v>
      </c>
      <c r="AF228" s="6">
        <f t="shared" si="137"/>
        <v>1.574973185663861E-5</v>
      </c>
      <c r="AG228" s="6">
        <f t="shared" si="138"/>
        <v>1.3023456557289722E-2</v>
      </c>
      <c r="AH228" s="6">
        <f t="shared" si="139"/>
        <v>4455.0561421954581</v>
      </c>
      <c r="AI228" s="6">
        <f t="shared" si="140"/>
        <v>5.498022272023035</v>
      </c>
      <c r="AJ228" s="6">
        <f t="shared" si="141"/>
        <v>1.9362914888900105E-2</v>
      </c>
      <c r="AK228" s="6">
        <f t="shared" si="142"/>
        <v>-1.4408008416466488E-2</v>
      </c>
      <c r="AL228" s="1">
        <f t="shared" si="114"/>
        <v>1.6705005491151146E-2</v>
      </c>
      <c r="AM228" s="8">
        <f t="shared" si="117"/>
        <v>6496957.4690909097</v>
      </c>
      <c r="AN228" s="1">
        <f t="shared" si="115"/>
        <v>64.969574690909099</v>
      </c>
    </row>
    <row r="229" spans="8:40" x14ac:dyDescent="0.2">
      <c r="H229" s="8"/>
      <c r="I229" s="8"/>
      <c r="J229" s="11"/>
      <c r="K229" s="10"/>
      <c r="L229" s="1">
        <f t="shared" si="118"/>
        <v>0.22400000000000017</v>
      </c>
      <c r="M229" s="1">
        <f t="shared" si="119"/>
        <v>4.094787787023161E-2</v>
      </c>
      <c r="N229" s="1">
        <f t="shared" si="120"/>
        <v>6.7193341888858255E-2</v>
      </c>
      <c r="O229" s="1">
        <f t="shared" si="121"/>
        <v>0.40399052582968303</v>
      </c>
      <c r="P229" s="1">
        <f t="shared" si="122"/>
        <v>0.17861330443029391</v>
      </c>
      <c r="Q229" s="1">
        <f t="shared" si="123"/>
        <v>1.2373524663555442E-2</v>
      </c>
      <c r="R229" s="1">
        <f t="shared" si="124"/>
        <v>9.9179150704459505E-3</v>
      </c>
      <c r="S229" s="1">
        <f t="shared" si="125"/>
        <v>2.6057242037328711E-2</v>
      </c>
      <c r="T229" s="1">
        <f t="shared" si="126"/>
        <v>529.63885749462702</v>
      </c>
      <c r="U229" s="6">
        <f t="shared" si="127"/>
        <v>3.6011833778071791</v>
      </c>
      <c r="V229" s="6">
        <f t="shared" si="128"/>
        <v>5.9093549774745027</v>
      </c>
      <c r="W229" s="6">
        <f t="shared" si="129"/>
        <v>35.529166395875244</v>
      </c>
      <c r="X229" s="6">
        <f t="shared" si="130"/>
        <v>15.708244149013568</v>
      </c>
      <c r="Y229" s="6">
        <f t="shared" si="131"/>
        <v>1.0881963525557177</v>
      </c>
      <c r="Z229" s="6">
        <f t="shared" si="132"/>
        <v>0.87223643206571033</v>
      </c>
      <c r="AA229" s="6">
        <f t="shared" si="133"/>
        <v>2.291618315208086</v>
      </c>
      <c r="AB229" s="6">
        <f t="shared" si="116"/>
        <v>3453.38</v>
      </c>
      <c r="AC229" s="6">
        <f t="shared" si="134"/>
        <v>24.784702271921297</v>
      </c>
      <c r="AD229" s="6">
        <f t="shared" si="135"/>
        <v>115.42607519208713</v>
      </c>
      <c r="AE229" s="6">
        <f t="shared" si="136"/>
        <v>334.19141675139286</v>
      </c>
      <c r="AF229" s="6">
        <f t="shared" si="137"/>
        <v>1.5734400065414423E-5</v>
      </c>
      <c r="AG229" s="6">
        <f t="shared" si="138"/>
        <v>1.3032035378575628E-2</v>
      </c>
      <c r="AH229" s="6">
        <f t="shared" si="139"/>
        <v>4452.3442461596023</v>
      </c>
      <c r="AI229" s="6">
        <f t="shared" si="140"/>
        <v>5.5066737045880982</v>
      </c>
      <c r="AJ229" s="6">
        <f t="shared" si="141"/>
        <v>1.9344752512567509E-2</v>
      </c>
      <c r="AK229" s="6">
        <f t="shared" si="142"/>
        <v>-1.441111502795458E-2</v>
      </c>
      <c r="AL229" s="1">
        <f t="shared" si="114"/>
        <v>1.674148234701104E-2</v>
      </c>
      <c r="AM229" s="8">
        <f t="shared" si="117"/>
        <v>6496930.1818181826</v>
      </c>
      <c r="AN229" s="1">
        <f t="shared" si="115"/>
        <v>64.969301818181833</v>
      </c>
    </row>
    <row r="230" spans="8:40" x14ac:dyDescent="0.2">
      <c r="H230" s="8"/>
      <c r="I230" s="8"/>
      <c r="J230" s="11"/>
      <c r="K230" s="10"/>
      <c r="L230" s="1">
        <f t="shared" si="118"/>
        <v>0.22500000000000017</v>
      </c>
      <c r="M230" s="1">
        <f t="shared" si="119"/>
        <v>4.0928461363399518E-2</v>
      </c>
      <c r="N230" s="1">
        <f t="shared" si="120"/>
        <v>6.7186694658179627E-2</v>
      </c>
      <c r="O230" s="1">
        <f t="shared" si="121"/>
        <v>0.403931751123983</v>
      </c>
      <c r="P230" s="1">
        <f t="shared" si="122"/>
        <v>0.17861330443029391</v>
      </c>
      <c r="Q230" s="1">
        <f t="shared" si="123"/>
        <v>1.2399588401066157E-2</v>
      </c>
      <c r="R230" s="1">
        <f t="shared" si="124"/>
        <v>9.9245623011245763E-3</v>
      </c>
      <c r="S230" s="1">
        <f t="shared" si="125"/>
        <v>2.6057242037328711E-2</v>
      </c>
      <c r="T230" s="1">
        <f t="shared" si="126"/>
        <v>529.67741851826577</v>
      </c>
      <c r="U230" s="6">
        <f t="shared" si="127"/>
        <v>3.5997296675678117</v>
      </c>
      <c r="V230" s="6">
        <f t="shared" si="128"/>
        <v>5.9091871516857974</v>
      </c>
      <c r="W230" s="6">
        <f t="shared" si="129"/>
        <v>35.526503067958146</v>
      </c>
      <c r="X230" s="6">
        <f t="shared" si="130"/>
        <v>15.709352112489137</v>
      </c>
      <c r="Y230" s="6">
        <f t="shared" si="131"/>
        <v>1.0905654585115383</v>
      </c>
      <c r="Z230" s="6">
        <f t="shared" si="132"/>
        <v>0.87288258983835454</v>
      </c>
      <c r="AA230" s="6">
        <f t="shared" si="133"/>
        <v>2.2917799519492208</v>
      </c>
      <c r="AB230" s="6">
        <f t="shared" si="116"/>
        <v>3453.38</v>
      </c>
      <c r="AC230" s="6">
        <f t="shared" si="134"/>
        <v>24.777656608438779</v>
      </c>
      <c r="AD230" s="6">
        <f t="shared" si="135"/>
        <v>115.1894592979901</v>
      </c>
      <c r="AE230" s="6">
        <f t="shared" si="136"/>
        <v>334.08109599084179</v>
      </c>
      <c r="AF230" s="6">
        <f t="shared" si="137"/>
        <v>1.5719139009499193E-5</v>
      </c>
      <c r="AG230" s="6">
        <f t="shared" si="138"/>
        <v>1.3040588546049225E-2</v>
      </c>
      <c r="AH230" s="6">
        <f t="shared" si="139"/>
        <v>4449.643878088059</v>
      </c>
      <c r="AI230" s="6">
        <f t="shared" si="140"/>
        <v>5.5153071375732177</v>
      </c>
      <c r="AJ230" s="6">
        <f t="shared" si="141"/>
        <v>1.9326528289991745E-2</v>
      </c>
      <c r="AK230" s="6">
        <f t="shared" si="142"/>
        <v>-1.4413881551143972E-2</v>
      </c>
      <c r="AL230" s="1">
        <f t="shared" si="114"/>
        <v>1.6777930130946743E-2</v>
      </c>
      <c r="AM230" s="8">
        <f t="shared" si="117"/>
        <v>6496902.7727272734</v>
      </c>
      <c r="AN230" s="1">
        <f t="shared" si="115"/>
        <v>64.969027727272746</v>
      </c>
    </row>
    <row r="231" spans="8:40" x14ac:dyDescent="0.2">
      <c r="H231" s="8"/>
      <c r="I231" s="8"/>
      <c r="J231" s="11"/>
      <c r="K231" s="10"/>
      <c r="L231" s="1">
        <f t="shared" si="118"/>
        <v>0.22600000000000017</v>
      </c>
      <c r="M231" s="1">
        <f t="shared" si="119"/>
        <v>4.0909041129151731E-2</v>
      </c>
      <c r="N231" s="1">
        <f t="shared" si="120"/>
        <v>6.7180075708932224E-2</v>
      </c>
      <c r="O231" s="1">
        <f t="shared" si="121"/>
        <v>0.40387305380774524</v>
      </c>
      <c r="P231" s="1">
        <f t="shared" si="122"/>
        <v>0.17861330443029391</v>
      </c>
      <c r="Q231" s="1">
        <f t="shared" si="123"/>
        <v>1.2425627584561345E-2</v>
      </c>
      <c r="R231" s="1">
        <f t="shared" si="124"/>
        <v>9.9311812503719756E-3</v>
      </c>
      <c r="S231" s="1">
        <f t="shared" si="125"/>
        <v>2.6057242037328711E-2</v>
      </c>
      <c r="T231" s="1">
        <f t="shared" si="126"/>
        <v>529.7158438553613</v>
      </c>
      <c r="U231" s="6">
        <f t="shared" si="127"/>
        <v>3.5982751852704706</v>
      </c>
      <c r="V231" s="6">
        <f t="shared" si="128"/>
        <v>5.9090213971254419</v>
      </c>
      <c r="W231" s="6">
        <f t="shared" si="129"/>
        <v>35.523843810659102</v>
      </c>
      <c r="X231" s="6">
        <f t="shared" si="130"/>
        <v>15.710459188267302</v>
      </c>
      <c r="Y231" s="6">
        <f t="shared" si="131"/>
        <v>1.0929326663459356</v>
      </c>
      <c r="Z231" s="6">
        <f t="shared" si="132"/>
        <v>0.87352629314432995</v>
      </c>
      <c r="AA231" s="6">
        <f t="shared" si="133"/>
        <v>2.2919414591874263</v>
      </c>
      <c r="AB231" s="6">
        <f t="shared" si="116"/>
        <v>3453.38</v>
      </c>
      <c r="AC231" s="6">
        <f t="shared" si="134"/>
        <v>24.770638749164959</v>
      </c>
      <c r="AD231" s="6">
        <f t="shared" si="135"/>
        <v>114.95419264936503</v>
      </c>
      <c r="AE231" s="6">
        <f t="shared" si="136"/>
        <v>333.97130505360337</v>
      </c>
      <c r="AF231" s="6">
        <f t="shared" si="137"/>
        <v>1.5703948584291742E-5</v>
      </c>
      <c r="AG231" s="6">
        <f t="shared" si="138"/>
        <v>1.3049115961163054E-2</v>
      </c>
      <c r="AH231" s="6">
        <f t="shared" si="139"/>
        <v>4446.9550318082529</v>
      </c>
      <c r="AI231" s="6">
        <f t="shared" si="140"/>
        <v>5.5239224026405056</v>
      </c>
      <c r="AJ231" s="6">
        <f t="shared" si="141"/>
        <v>1.9308241177852022E-2</v>
      </c>
      <c r="AK231" s="6">
        <f t="shared" si="142"/>
        <v>-1.4416313451527355E-2</v>
      </c>
      <c r="AL231" s="1">
        <f t="shared" si="114"/>
        <v>1.6814348713014394E-2</v>
      </c>
      <c r="AM231" s="8">
        <f t="shared" si="117"/>
        <v>6496875.2418181822</v>
      </c>
      <c r="AN231" s="1">
        <f t="shared" si="115"/>
        <v>64.968752418181822</v>
      </c>
    </row>
    <row r="232" spans="8:40" x14ac:dyDescent="0.2">
      <c r="H232" s="8"/>
      <c r="I232" s="8"/>
      <c r="J232" s="11"/>
      <c r="K232" s="10"/>
      <c r="L232" s="1">
        <f t="shared" si="118"/>
        <v>0.22700000000000017</v>
      </c>
      <c r="M232" s="1">
        <f t="shared" si="119"/>
        <v>4.0889617618335108E-2</v>
      </c>
      <c r="N232" s="1">
        <f t="shared" si="120"/>
        <v>6.7173484675002088E-2</v>
      </c>
      <c r="O232" s="1">
        <f t="shared" si="121"/>
        <v>0.40381443368432157</v>
      </c>
      <c r="P232" s="1">
        <f t="shared" si="122"/>
        <v>0.17861330443029391</v>
      </c>
      <c r="Q232" s="1">
        <f t="shared" si="123"/>
        <v>1.2451642129308101E-2</v>
      </c>
      <c r="R232" s="1">
        <f t="shared" si="124"/>
        <v>9.9377722843021071E-3</v>
      </c>
      <c r="S232" s="1">
        <f t="shared" si="125"/>
        <v>2.6057242037328711E-2</v>
      </c>
      <c r="T232" s="1">
        <f t="shared" si="126"/>
        <v>529.75413326941032</v>
      </c>
      <c r="U232" s="6">
        <f t="shared" si="127"/>
        <v>3.5968199698753733</v>
      </c>
      <c r="V232" s="6">
        <f t="shared" si="128"/>
        <v>5.9088576807043882</v>
      </c>
      <c r="W232" s="6">
        <f t="shared" si="129"/>
        <v>35.521188599924628</v>
      </c>
      <c r="X232" s="6">
        <f t="shared" si="130"/>
        <v>15.711565372336409</v>
      </c>
      <c r="Y232" s="6">
        <f t="shared" si="131"/>
        <v>1.0952979674809795</v>
      </c>
      <c r="Z232" s="6">
        <f t="shared" si="132"/>
        <v>0.87416757334076578</v>
      </c>
      <c r="AA232" s="6">
        <f t="shared" si="133"/>
        <v>2.2921028363374574</v>
      </c>
      <c r="AB232" s="6">
        <f t="shared" si="116"/>
        <v>3453.38</v>
      </c>
      <c r="AC232" s="6">
        <f t="shared" si="134"/>
        <v>24.763648703770425</v>
      </c>
      <c r="AD232" s="6">
        <f t="shared" si="135"/>
        <v>114.72027003210441</v>
      </c>
      <c r="AE232" s="6">
        <f t="shared" si="136"/>
        <v>333.86205032880332</v>
      </c>
      <c r="AF232" s="6">
        <f t="shared" si="137"/>
        <v>1.5688828683130227E-5</v>
      </c>
      <c r="AG232" s="6">
        <f t="shared" si="138"/>
        <v>1.3057617526932947E-2</v>
      </c>
      <c r="AH232" s="6">
        <f t="shared" si="139"/>
        <v>4444.2777007258974</v>
      </c>
      <c r="AI232" s="6">
        <f t="shared" si="140"/>
        <v>5.5325193328489553</v>
      </c>
      <c r="AJ232" s="6">
        <f t="shared" si="141"/>
        <v>1.9289890183594397E-2</v>
      </c>
      <c r="AK232" s="6">
        <f t="shared" si="142"/>
        <v>-1.4418416102883004E-2</v>
      </c>
      <c r="AL232" s="1">
        <f t="shared" si="114"/>
        <v>1.6850737961245837E-2</v>
      </c>
      <c r="AM232" s="8">
        <f t="shared" si="117"/>
        <v>6496847.5890909098</v>
      </c>
      <c r="AN232" s="1">
        <f t="shared" si="115"/>
        <v>64.968475890909104</v>
      </c>
    </row>
    <row r="233" spans="8:40" x14ac:dyDescent="0.2">
      <c r="H233" s="8"/>
      <c r="I233" s="8"/>
      <c r="J233" s="11"/>
      <c r="K233" s="10"/>
      <c r="L233" s="1">
        <f t="shared" si="118"/>
        <v>0.22800000000000017</v>
      </c>
      <c r="M233" s="1">
        <f t="shared" si="119"/>
        <v>4.0870191274556267E-2</v>
      </c>
      <c r="N233" s="1">
        <f t="shared" si="120"/>
        <v>6.7166921198852814E-2</v>
      </c>
      <c r="O233" s="1">
        <f t="shared" si="121"/>
        <v>0.40375589056831607</v>
      </c>
      <c r="P233" s="1">
        <f t="shared" si="122"/>
        <v>0.17861330443029391</v>
      </c>
      <c r="Q233" s="1">
        <f t="shared" si="123"/>
        <v>1.2477631949236224E-2</v>
      </c>
      <c r="R233" s="1">
        <f t="shared" si="124"/>
        <v>9.9443357604513845E-3</v>
      </c>
      <c r="S233" s="1">
        <f t="shared" si="125"/>
        <v>2.6057242037328711E-2</v>
      </c>
      <c r="T233" s="1">
        <f t="shared" si="126"/>
        <v>529.7922865307911</v>
      </c>
      <c r="U233" s="6">
        <f t="shared" si="127"/>
        <v>3.5953640597054028</v>
      </c>
      <c r="V233" s="6">
        <f t="shared" si="128"/>
        <v>5.9086959700567778</v>
      </c>
      <c r="W233" s="6">
        <f t="shared" si="129"/>
        <v>35.518537412556604</v>
      </c>
      <c r="X233" s="6">
        <f t="shared" si="130"/>
        <v>15.712670660626134</v>
      </c>
      <c r="Y233" s="6">
        <f t="shared" si="131"/>
        <v>1.0976613532132986</v>
      </c>
      <c r="Z233" s="6">
        <f t="shared" si="132"/>
        <v>0.87480646103627224</v>
      </c>
      <c r="AA233" s="6">
        <f t="shared" si="133"/>
        <v>2.292264082805509</v>
      </c>
      <c r="AB233" s="6">
        <f t="shared" si="116"/>
        <v>3453.38</v>
      </c>
      <c r="AC233" s="6">
        <f t="shared" si="134"/>
        <v>24.756686480745248</v>
      </c>
      <c r="AD233" s="6">
        <f t="shared" si="135"/>
        <v>114.48768622515188</v>
      </c>
      <c r="AE233" s="6">
        <f t="shared" si="136"/>
        <v>333.75333797268951</v>
      </c>
      <c r="AF233" s="6">
        <f t="shared" si="137"/>
        <v>1.5673779197332678E-5</v>
      </c>
      <c r="AG233" s="6">
        <f t="shared" si="138"/>
        <v>1.3066093147928854E-2</v>
      </c>
      <c r="AH233" s="6">
        <f t="shared" si="139"/>
        <v>4441.6118778314412</v>
      </c>
      <c r="AI233" s="6">
        <f t="shared" si="140"/>
        <v>5.541097762654875</v>
      </c>
      <c r="AJ233" s="6">
        <f t="shared" si="141"/>
        <v>1.9271474364271686E-2</v>
      </c>
      <c r="AK233" s="6">
        <f t="shared" si="142"/>
        <v>-1.4420194788931952E-2</v>
      </c>
      <c r="AL233" s="1">
        <f t="shared" si="114"/>
        <v>1.6887097741743056E-2</v>
      </c>
      <c r="AM233" s="8">
        <f t="shared" si="117"/>
        <v>6496819.8145454554</v>
      </c>
      <c r="AN233" s="1">
        <f t="shared" si="115"/>
        <v>64.968198145454565</v>
      </c>
    </row>
    <row r="234" spans="8:40" x14ac:dyDescent="0.2">
      <c r="H234" s="8"/>
      <c r="I234" s="8"/>
      <c r="J234" s="11"/>
      <c r="K234" s="10"/>
      <c r="L234" s="1">
        <f t="shared" si="118"/>
        <v>0.22900000000000018</v>
      </c>
      <c r="M234" s="1">
        <f t="shared" si="119"/>
        <v>4.0850762534302913E-2</v>
      </c>
      <c r="N234" s="1">
        <f t="shared" si="120"/>
        <v>6.7160384931337344E-2</v>
      </c>
      <c r="O234" s="1">
        <f t="shared" si="121"/>
        <v>0.40369742428526295</v>
      </c>
      <c r="P234" s="1">
        <f t="shared" si="122"/>
        <v>0.17861330443029391</v>
      </c>
      <c r="Q234" s="1">
        <f t="shared" si="123"/>
        <v>1.250359695700505E-2</v>
      </c>
      <c r="R234" s="1">
        <f t="shared" si="124"/>
        <v>9.9508720279668575E-3</v>
      </c>
      <c r="S234" s="1">
        <f t="shared" si="125"/>
        <v>2.6057242037328711E-2</v>
      </c>
      <c r="T234" s="1">
        <f t="shared" si="126"/>
        <v>529.83030341669962</v>
      </c>
      <c r="U234" s="6">
        <f t="shared" si="127"/>
        <v>3.5939074924572116</v>
      </c>
      <c r="V234" s="6">
        <f t="shared" si="128"/>
        <v>5.9085362335247398</v>
      </c>
      <c r="W234" s="6">
        <f t="shared" si="129"/>
        <v>35.515890226190656</v>
      </c>
      <c r="X234" s="6">
        <f t="shared" si="130"/>
        <v>15.713775049010307</v>
      </c>
      <c r="Y234" s="6">
        <f t="shared" si="131"/>
        <v>1.1000228147200839</v>
      </c>
      <c r="Z234" s="6">
        <f t="shared" si="132"/>
        <v>0.87544298610736415</v>
      </c>
      <c r="AA234" s="6">
        <f t="shared" si="133"/>
        <v>2.2924251979896288</v>
      </c>
      <c r="AB234" s="6">
        <f t="shared" si="116"/>
        <v>3453.38</v>
      </c>
      <c r="AC234" s="6">
        <f t="shared" si="134"/>
        <v>24.749752087413604</v>
      </c>
      <c r="AD234" s="6">
        <f t="shared" si="135"/>
        <v>114.25643600119469</v>
      </c>
      <c r="AE234" s="6">
        <f t="shared" si="136"/>
        <v>333.64517391415302</v>
      </c>
      <c r="AF234" s="6">
        <f t="shared" si="137"/>
        <v>1.5658800016237262E-5</v>
      </c>
      <c r="AG234" s="6">
        <f t="shared" si="138"/>
        <v>1.307454273026556E-2</v>
      </c>
      <c r="AH234" s="6">
        <f t="shared" si="139"/>
        <v>4438.9575557064918</v>
      </c>
      <c r="AI234" s="6">
        <f t="shared" si="140"/>
        <v>5.5496575279124771</v>
      </c>
      <c r="AJ234" s="6">
        <f t="shared" si="141"/>
        <v>1.9252992825407E-2</v>
      </c>
      <c r="AK234" s="6">
        <f t="shared" si="142"/>
        <v>-1.442165470496665E-2</v>
      </c>
      <c r="AL234" s="1">
        <f t="shared" si="114"/>
        <v>1.6923427918770523E-2</v>
      </c>
      <c r="AM234" s="8">
        <f t="shared" si="117"/>
        <v>6496791.9181818189</v>
      </c>
      <c r="AN234" s="1">
        <f t="shared" si="115"/>
        <v>64.967919181818189</v>
      </c>
    </row>
    <row r="235" spans="8:40" x14ac:dyDescent="0.2">
      <c r="H235" s="8"/>
      <c r="I235" s="8"/>
      <c r="J235" s="11"/>
      <c r="K235" s="10"/>
      <c r="L235" s="1">
        <f t="shared" si="118"/>
        <v>0.23000000000000018</v>
      </c>
      <c r="M235" s="1">
        <f t="shared" si="119"/>
        <v>4.0831331827062993E-2</v>
      </c>
      <c r="N235" s="1">
        <f t="shared" si="120"/>
        <v>6.7153875531513543E-2</v>
      </c>
      <c r="O235" s="1">
        <f t="shared" si="121"/>
        <v>0.40363903467131174</v>
      </c>
      <c r="P235" s="1">
        <f t="shared" si="122"/>
        <v>0.17861330443029391</v>
      </c>
      <c r="Q235" s="1">
        <f t="shared" si="123"/>
        <v>1.2529537064068766E-2</v>
      </c>
      <c r="R235" s="1">
        <f t="shared" si="124"/>
        <v>9.9573814277906531E-3</v>
      </c>
      <c r="S235" s="1">
        <f t="shared" si="125"/>
        <v>2.6057242037328711E-2</v>
      </c>
      <c r="T235" s="1">
        <f t="shared" si="126"/>
        <v>529.8681837110862</v>
      </c>
      <c r="U235" s="6">
        <f t="shared" si="127"/>
        <v>3.5924503052121204</v>
      </c>
      <c r="V235" s="6">
        <f t="shared" si="128"/>
        <v>5.908378440143462</v>
      </c>
      <c r="W235" s="6">
        <f t="shared" si="129"/>
        <v>35.513247019275155</v>
      </c>
      <c r="X235" s="6">
        <f t="shared" si="130"/>
        <v>15.714878533309635</v>
      </c>
      <c r="Y235" s="6">
        <f t="shared" si="131"/>
        <v>1.102382343064956</v>
      </c>
      <c r="Z235" s="6">
        <f t="shared" si="132"/>
        <v>0.87607717771455984</v>
      </c>
      <c r="AA235" s="6">
        <f t="shared" si="133"/>
        <v>2.2925861812801163</v>
      </c>
      <c r="AB235" s="6">
        <f t="shared" si="116"/>
        <v>3453.38</v>
      </c>
      <c r="AC235" s="6">
        <f t="shared" si="134"/>
        <v>24.74284552994839</v>
      </c>
      <c r="AD235" s="6">
        <f t="shared" si="135"/>
        <v>114.02651412734106</v>
      </c>
      <c r="AE235" s="6">
        <f t="shared" si="136"/>
        <v>333.537563860131</v>
      </c>
      <c r="AF235" s="6">
        <f t="shared" si="137"/>
        <v>1.5643891027241508E-5</v>
      </c>
      <c r="AG235" s="6">
        <f t="shared" si="138"/>
        <v>1.3082966181593462E-2</v>
      </c>
      <c r="AH235" s="6">
        <f t="shared" si="139"/>
        <v>4436.3147265300731</v>
      </c>
      <c r="AI235" s="6">
        <f t="shared" si="140"/>
        <v>5.5581984658741703</v>
      </c>
      <c r="AJ235" s="6">
        <f t="shared" si="141"/>
        <v>1.9234444719879746E-2</v>
      </c>
      <c r="AK235" s="6">
        <f t="shared" si="142"/>
        <v>-1.4422800959448241E-2</v>
      </c>
      <c r="AL235" s="1">
        <f t="shared" si="114"/>
        <v>1.6959728354845476E-2</v>
      </c>
      <c r="AM235" s="8">
        <f t="shared" si="117"/>
        <v>6496763.9000000004</v>
      </c>
      <c r="AN235" s="1">
        <f t="shared" si="115"/>
        <v>64.967639000000005</v>
      </c>
    </row>
    <row r="236" spans="8:40" x14ac:dyDescent="0.2">
      <c r="H236" s="8"/>
      <c r="I236" s="8"/>
      <c r="J236" s="11"/>
      <c r="K236" s="10"/>
      <c r="L236" s="1">
        <f t="shared" si="118"/>
        <v>0.23100000000000018</v>
      </c>
      <c r="M236" s="1">
        <f t="shared" si="119"/>
        <v>4.0811899575441672E-2</v>
      </c>
      <c r="N236" s="1">
        <f t="shared" si="120"/>
        <v>6.7147392666463426E-2</v>
      </c>
      <c r="O236" s="1">
        <f t="shared" si="121"/>
        <v>0.40358072157291874</v>
      </c>
      <c r="P236" s="1">
        <f t="shared" si="122"/>
        <v>0.17861330443029391</v>
      </c>
      <c r="Q236" s="1">
        <f t="shared" si="123"/>
        <v>1.2555452180740206E-2</v>
      </c>
      <c r="R236" s="1">
        <f t="shared" si="124"/>
        <v>9.9638642928407736E-3</v>
      </c>
      <c r="S236" s="1">
        <f t="shared" si="125"/>
        <v>2.6057242037328711E-2</v>
      </c>
      <c r="T236" s="1">
        <f t="shared" si="126"/>
        <v>529.90592720459256</v>
      </c>
      <c r="U236" s="6">
        <f t="shared" si="127"/>
        <v>3.590992534446813</v>
      </c>
      <c r="V236" s="6">
        <f t="shared" si="128"/>
        <v>5.9082225596265774</v>
      </c>
      <c r="W236" s="6">
        <f t="shared" si="129"/>
        <v>35.510607771050431</v>
      </c>
      <c r="X236" s="6">
        <f t="shared" si="130"/>
        <v>15.715981109294397</v>
      </c>
      <c r="Y236" s="6">
        <f t="shared" si="131"/>
        <v>1.1047399292037021</v>
      </c>
      <c r="Z236" s="6">
        <f t="shared" si="132"/>
        <v>0.8767090643181652</v>
      </c>
      <c r="AA236" s="6">
        <f t="shared" si="133"/>
        <v>2.2927470320599119</v>
      </c>
      <c r="AB236" s="6">
        <f t="shared" si="116"/>
        <v>3453.38</v>
      </c>
      <c r="AC236" s="6">
        <f t="shared" si="134"/>
        <v>24.735966813385627</v>
      </c>
      <c r="AD236" s="6">
        <f t="shared" si="135"/>
        <v>113.79791536577832</v>
      </c>
      <c r="AE236" s="6">
        <f t="shared" si="136"/>
        <v>333.43051330088832</v>
      </c>
      <c r="AF236" s="6">
        <f t="shared" si="137"/>
        <v>1.5629052115841393E-5</v>
      </c>
      <c r="AG236" s="6">
        <f t="shared" si="138"/>
        <v>1.3091363411089506E-2</v>
      </c>
      <c r="AH236" s="6">
        <f t="shared" si="139"/>
        <v>4433.6833820849306</v>
      </c>
      <c r="AI236" s="6">
        <f t="shared" si="140"/>
        <v>5.5667204151910656</v>
      </c>
      <c r="AJ236" s="6">
        <f t="shared" si="141"/>
        <v>1.9215829246835483E-2</v>
      </c>
      <c r="AK236" s="6">
        <f t="shared" si="142"/>
        <v>-1.4423638575575161E-2</v>
      </c>
      <c r="AL236" s="1">
        <f t="shared" si="114"/>
        <v>1.6995998910826187E-2</v>
      </c>
      <c r="AM236" s="8">
        <f t="shared" si="117"/>
        <v>6496735.7600000007</v>
      </c>
      <c r="AN236" s="1">
        <f t="shared" si="115"/>
        <v>64.967357600000014</v>
      </c>
    </row>
    <row r="237" spans="8:40" x14ac:dyDescent="0.2">
      <c r="H237" s="8"/>
      <c r="I237" s="8"/>
      <c r="J237" s="11"/>
      <c r="K237" s="10"/>
      <c r="L237" s="1">
        <f t="shared" si="118"/>
        <v>0.23200000000000018</v>
      </c>
      <c r="M237" s="1">
        <f t="shared" si="119"/>
        <v>4.0792466195276225E-2</v>
      </c>
      <c r="N237" s="1">
        <f t="shared" si="120"/>
        <v>6.7140936011115884E-2</v>
      </c>
      <c r="O237" s="1">
        <f t="shared" si="121"/>
        <v>0.40352248484654524</v>
      </c>
      <c r="P237" s="1">
        <f t="shared" si="122"/>
        <v>0.17861330443029391</v>
      </c>
      <c r="Q237" s="1">
        <f t="shared" si="123"/>
        <v>1.2581342216253188E-2</v>
      </c>
      <c r="R237" s="1">
        <f t="shared" si="124"/>
        <v>9.9703209481883086E-3</v>
      </c>
      <c r="S237" s="1">
        <f t="shared" si="125"/>
        <v>2.6057242037328711E-2</v>
      </c>
      <c r="T237" s="1">
        <f t="shared" si="126"/>
        <v>529.94353369448982</v>
      </c>
      <c r="U237" s="6">
        <f t="shared" si="127"/>
        <v>3.5895342160438433</v>
      </c>
      <c r="V237" s="6">
        <f t="shared" si="128"/>
        <v>5.9080685623518168</v>
      </c>
      <c r="W237" s="6">
        <f t="shared" si="129"/>
        <v>35.507972461528674</v>
      </c>
      <c r="X237" s="6">
        <f t="shared" si="130"/>
        <v>15.717082772687062</v>
      </c>
      <c r="Y237" s="6">
        <f t="shared" si="131"/>
        <v>1.1070955639898861</v>
      </c>
      <c r="Z237" s="6">
        <f t="shared" si="132"/>
        <v>0.87733867369374641</v>
      </c>
      <c r="AA237" s="6">
        <f t="shared" si="133"/>
        <v>2.2929077497049826</v>
      </c>
      <c r="AB237" s="6">
        <f t="shared" si="116"/>
        <v>3453.38</v>
      </c>
      <c r="AC237" s="6">
        <f t="shared" si="134"/>
        <v>24.7291159416387</v>
      </c>
      <c r="AD237" s="6">
        <f t="shared" si="135"/>
        <v>113.57063447442439</v>
      </c>
      <c r="AE237" s="6">
        <f t="shared" si="136"/>
        <v>333.32402751519237</v>
      </c>
      <c r="AF237" s="6">
        <f t="shared" si="137"/>
        <v>1.5614283165669471E-5</v>
      </c>
      <c r="AG237" s="6">
        <f t="shared" si="138"/>
        <v>1.3099734329448019E-2</v>
      </c>
      <c r="AH237" s="6">
        <f t="shared" si="139"/>
        <v>4431.0635137636073</v>
      </c>
      <c r="AI237" s="6">
        <f t="shared" si="140"/>
        <v>5.5752232159131614</v>
      </c>
      <c r="AJ237" s="6">
        <f t="shared" si="141"/>
        <v>1.9197145650615779E-2</v>
      </c>
      <c r="AK237" s="6">
        <f t="shared" si="142"/>
        <v>-1.4424172492822818E-2</v>
      </c>
      <c r="AL237" s="1">
        <f t="shared" si="114"/>
        <v>1.7032239445998246E-2</v>
      </c>
      <c r="AM237" s="8">
        <f t="shared" si="117"/>
        <v>6496707.498181819</v>
      </c>
      <c r="AN237" s="1">
        <f t="shared" si="115"/>
        <v>64.9670749818182</v>
      </c>
    </row>
    <row r="238" spans="8:40" x14ac:dyDescent="0.2">
      <c r="H238" s="8"/>
      <c r="I238" s="8"/>
      <c r="J238" s="11"/>
      <c r="K238" s="10"/>
      <c r="L238" s="1">
        <f t="shared" si="118"/>
        <v>0.23300000000000018</v>
      </c>
      <c r="M238" s="1">
        <f t="shared" si="119"/>
        <v>4.0773032095748819E-2</v>
      </c>
      <c r="N238" s="1">
        <f t="shared" si="120"/>
        <v>6.7134505248073059E-2</v>
      </c>
      <c r="O238" s="1">
        <f t="shared" si="121"/>
        <v>0.40346432435836194</v>
      </c>
      <c r="P238" s="1">
        <f t="shared" si="122"/>
        <v>0.17861330443029391</v>
      </c>
      <c r="Q238" s="1">
        <f t="shared" si="123"/>
        <v>1.2607207078823415E-2</v>
      </c>
      <c r="R238" s="1">
        <f t="shared" si="124"/>
        <v>9.9767517112311337E-3</v>
      </c>
      <c r="S238" s="1">
        <f t="shared" si="125"/>
        <v>2.6057242037328711E-2</v>
      </c>
      <c r="T238" s="1">
        <f t="shared" si="126"/>
        <v>529.98100298461645</v>
      </c>
      <c r="U238" s="6">
        <f t="shared" si="127"/>
        <v>3.5880753853019365</v>
      </c>
      <c r="V238" s="6">
        <f t="shared" si="128"/>
        <v>5.9079164193469502</v>
      </c>
      <c r="W238" s="6">
        <f t="shared" si="129"/>
        <v>35.505341071473929</v>
      </c>
      <c r="X238" s="6">
        <f t="shared" si="130"/>
        <v>15.71818351916486</v>
      </c>
      <c r="Y238" s="6">
        <f t="shared" si="131"/>
        <v>1.1094492381803289</v>
      </c>
      <c r="Z238" s="6">
        <f t="shared" si="132"/>
        <v>0.87796603294729714</v>
      </c>
      <c r="AA238" s="6">
        <f t="shared" si="133"/>
        <v>2.2930683335846953</v>
      </c>
      <c r="AB238" s="6">
        <f t="shared" si="116"/>
        <v>3453.38</v>
      </c>
      <c r="AC238" s="6">
        <f t="shared" si="134"/>
        <v>24.722292917512391</v>
      </c>
      <c r="AD238" s="6">
        <f t="shared" si="135"/>
        <v>113.34466620755532</v>
      </c>
      <c r="AE238" s="6">
        <f t="shared" si="136"/>
        <v>333.21811157536695</v>
      </c>
      <c r="AF238" s="6">
        <f t="shared" si="137"/>
        <v>1.5599584058532642E-5</v>
      </c>
      <c r="AG238" s="6">
        <f t="shared" si="138"/>
        <v>1.3108078848871685E-2</v>
      </c>
      <c r="AH238" s="6">
        <f t="shared" si="139"/>
        <v>4428.4551125745784</v>
      </c>
      <c r="AI238" s="6">
        <f t="shared" si="140"/>
        <v>5.5837067094896913</v>
      </c>
      <c r="AJ238" s="6">
        <f t="shared" si="141"/>
        <v>1.9178393219711612E-2</v>
      </c>
      <c r="AK238" s="6">
        <f t="shared" si="142"/>
        <v>-1.4424407568455505E-2</v>
      </c>
      <c r="AL238" s="1">
        <f t="shared" si="114"/>
        <v>1.7068449818158908E-2</v>
      </c>
      <c r="AM238" s="8">
        <f t="shared" si="117"/>
        <v>6496679.1145454552</v>
      </c>
      <c r="AN238" s="1">
        <f t="shared" si="115"/>
        <v>64.96679114545455</v>
      </c>
    </row>
    <row r="239" spans="8:40" x14ac:dyDescent="0.2">
      <c r="H239" s="8"/>
      <c r="I239" s="8"/>
      <c r="J239" s="11"/>
      <c r="K239" s="10"/>
      <c r="L239" s="1">
        <f t="shared" si="118"/>
        <v>0.23400000000000018</v>
      </c>
      <c r="M239" s="1">
        <f t="shared" si="119"/>
        <v>4.0753597679497301E-2</v>
      </c>
      <c r="N239" s="1">
        <f t="shared" si="120"/>
        <v>6.7128100067440036E-2</v>
      </c>
      <c r="O239" s="1">
        <f t="shared" si="121"/>
        <v>0.40340623998395986</v>
      </c>
      <c r="P239" s="1">
        <f t="shared" si="122"/>
        <v>0.17861330443029391</v>
      </c>
      <c r="Q239" s="1">
        <f t="shared" si="123"/>
        <v>1.263304667570795E-2</v>
      </c>
      <c r="R239" s="1">
        <f t="shared" si="124"/>
        <v>9.9831568918641519E-3</v>
      </c>
      <c r="S239" s="1">
        <f t="shared" si="125"/>
        <v>2.6057242037328711E-2</v>
      </c>
      <c r="T239" s="1">
        <f t="shared" si="126"/>
        <v>530.01833488531747</v>
      </c>
      <c r="U239" s="6">
        <f t="shared" si="127"/>
        <v>3.5866160769461177</v>
      </c>
      <c r="V239" s="6">
        <f t="shared" si="128"/>
        <v>5.9077661022760051</v>
      </c>
      <c r="W239" s="6">
        <f t="shared" si="129"/>
        <v>35.502713582382832</v>
      </c>
      <c r="X239" s="6">
        <f t="shared" si="130"/>
        <v>15.719283344362285</v>
      </c>
      <c r="Y239" s="6">
        <f t="shared" si="131"/>
        <v>1.1118009424404698</v>
      </c>
      <c r="Z239" s="6">
        <f t="shared" si="132"/>
        <v>0.87859116853010732</v>
      </c>
      <c r="AA239" s="6">
        <f t="shared" si="133"/>
        <v>2.2932287830621823</v>
      </c>
      <c r="AB239" s="6">
        <f t="shared" si="116"/>
        <v>3453.38</v>
      </c>
      <c r="AC239" s="6">
        <f t="shared" si="134"/>
        <v>24.715497742716821</v>
      </c>
      <c r="AD239" s="6">
        <f t="shared" si="135"/>
        <v>113.12000531642329</v>
      </c>
      <c r="AE239" s="6">
        <f t="shared" si="136"/>
        <v>333.11277035224055</v>
      </c>
      <c r="AF239" s="6">
        <f t="shared" si="137"/>
        <v>1.5584954674449291E-5</v>
      </c>
      <c r="AG239" s="6">
        <f t="shared" si="138"/>
        <v>1.3116396883062513E-2</v>
      </c>
      <c r="AH239" s="6">
        <f t="shared" si="139"/>
        <v>4425.8581691481768</v>
      </c>
      <c r="AI239" s="6">
        <f t="shared" si="140"/>
        <v>5.592170738769437</v>
      </c>
      <c r="AJ239" s="6">
        <f t="shared" si="141"/>
        <v>1.9159571285736667E-2</v>
      </c>
      <c r="AK239" s="6">
        <f t="shared" si="142"/>
        <v>-1.4424348579011016E-2</v>
      </c>
      <c r="AL239" s="1">
        <f t="shared" si="114"/>
        <v>1.7104629883699537E-2</v>
      </c>
      <c r="AM239" s="8">
        <f t="shared" si="117"/>
        <v>6496650.6090909094</v>
      </c>
      <c r="AN239" s="1">
        <f t="shared" si="115"/>
        <v>64.966506090909093</v>
      </c>
    </row>
    <row r="240" spans="8:40" x14ac:dyDescent="0.2">
      <c r="H240" s="8"/>
      <c r="I240" s="8"/>
      <c r="J240" s="11"/>
      <c r="K240" s="10"/>
      <c r="L240" s="1">
        <f t="shared" si="118"/>
        <v>0.23500000000000018</v>
      </c>
      <c r="M240" s="1">
        <f t="shared" si="119"/>
        <v>4.073416334272395E-2</v>
      </c>
      <c r="N240" s="1">
        <f t="shared" si="120"/>
        <v>6.7121720166658017E-2</v>
      </c>
      <c r="O240" s="1">
        <f t="shared" si="121"/>
        <v>0.4033482316080671</v>
      </c>
      <c r="P240" s="1">
        <f t="shared" si="122"/>
        <v>0.17861330443029391</v>
      </c>
      <c r="Q240" s="1">
        <f t="shared" si="123"/>
        <v>1.265886091326332E-2</v>
      </c>
      <c r="R240" s="1">
        <f t="shared" si="124"/>
        <v>9.9895367926461694E-3</v>
      </c>
      <c r="S240" s="1">
        <f t="shared" si="125"/>
        <v>2.6057242037328711E-2</v>
      </c>
      <c r="T240" s="1">
        <f t="shared" si="126"/>
        <v>530.05552921338358</v>
      </c>
      <c r="U240" s="6">
        <f t="shared" si="127"/>
        <v>3.5851563251376337</v>
      </c>
      <c r="V240" s="6">
        <f t="shared" si="128"/>
        <v>5.9076175834257407</v>
      </c>
      <c r="W240" s="6">
        <f t="shared" si="129"/>
        <v>35.500089976465453</v>
      </c>
      <c r="X240" s="6">
        <f t="shared" si="130"/>
        <v>15.720382243873537</v>
      </c>
      <c r="Y240" s="6">
        <f t="shared" si="131"/>
        <v>1.1141506673496011</v>
      </c>
      <c r="Z240" s="6">
        <f t="shared" si="132"/>
        <v>0.87921410625333807</v>
      </c>
      <c r="AA240" s="6">
        <f t="shared" si="133"/>
        <v>2.2933890974946971</v>
      </c>
      <c r="AB240" s="6">
        <f t="shared" si="116"/>
        <v>3453.38</v>
      </c>
      <c r="AC240" s="6">
        <f t="shared" si="134"/>
        <v>24.708730417881281</v>
      </c>
      <c r="AD240" s="6">
        <f t="shared" si="135"/>
        <v>112.89664654986534</v>
      </c>
      <c r="AE240" s="6">
        <f t="shared" si="136"/>
        <v>333.00800851999293</v>
      </c>
      <c r="AF240" s="6">
        <f t="shared" si="137"/>
        <v>1.5570394891685844E-5</v>
      </c>
      <c r="AG240" s="6">
        <f t="shared" si="138"/>
        <v>1.3124688347212962E-2</v>
      </c>
      <c r="AH240" s="6">
        <f t="shared" si="139"/>
        <v>4423.2726737425692</v>
      </c>
      <c r="AI240" s="6">
        <f t="shared" si="140"/>
        <v>5.6006151480006539</v>
      </c>
      <c r="AJ240" s="6">
        <f t="shared" si="141"/>
        <v>1.914067922242042E-2</v>
      </c>
      <c r="AK240" s="6">
        <f t="shared" si="142"/>
        <v>-1.442400022175625E-2</v>
      </c>
      <c r="AL240" s="1">
        <f t="shared" si="114"/>
        <v>1.7140779497686172E-2</v>
      </c>
      <c r="AM240" s="8">
        <f t="shared" si="117"/>
        <v>6496621.9818181824</v>
      </c>
      <c r="AN240" s="1">
        <f t="shared" si="115"/>
        <v>64.966219818181827</v>
      </c>
    </row>
    <row r="241" spans="8:40" x14ac:dyDescent="0.2">
      <c r="H241" s="8"/>
      <c r="I241" s="8"/>
      <c r="J241" s="11"/>
      <c r="K241" s="10"/>
      <c r="L241" s="1">
        <f t="shared" si="118"/>
        <v>0.23600000000000018</v>
      </c>
      <c r="M241" s="1">
        <f t="shared" si="119"/>
        <v>4.0714729475302275E-2</v>
      </c>
      <c r="N241" s="1">
        <f t="shared" si="120"/>
        <v>6.7115365250340744E-2</v>
      </c>
      <c r="O241" s="1">
        <f t="shared" si="121"/>
        <v>0.40329029912427194</v>
      </c>
      <c r="P241" s="1">
        <f t="shared" si="122"/>
        <v>0.17861330443029391</v>
      </c>
      <c r="Q241" s="1">
        <f t="shared" si="123"/>
        <v>1.2684649697002262E-2</v>
      </c>
      <c r="R241" s="1">
        <f t="shared" si="124"/>
        <v>9.9958917089634364E-3</v>
      </c>
      <c r="S241" s="1">
        <f t="shared" si="125"/>
        <v>2.6057242037328711E-2</v>
      </c>
      <c r="T241" s="1">
        <f t="shared" si="126"/>
        <v>530.09258579199104</v>
      </c>
      <c r="U241" s="6">
        <f t="shared" si="127"/>
        <v>3.5836961634837086</v>
      </c>
      <c r="V241" s="6">
        <f t="shared" si="128"/>
        <v>5.9074708356923997</v>
      </c>
      <c r="W241" s="6">
        <f t="shared" si="129"/>
        <v>35.497470236626711</v>
      </c>
      <c r="X241" s="6">
        <f t="shared" si="130"/>
        <v>15.721480213254928</v>
      </c>
      <c r="Y241" s="6">
        <f t="shared" si="131"/>
        <v>1.1164984034059899</v>
      </c>
      <c r="Z241" s="6">
        <f t="shared" si="132"/>
        <v>0.87983487130230831</v>
      </c>
      <c r="AA241" s="6">
        <f t="shared" si="133"/>
        <v>2.2935492762339673</v>
      </c>
      <c r="AB241" s="6">
        <f t="shared" si="116"/>
        <v>3453.38</v>
      </c>
      <c r="AC241" s="6">
        <f t="shared" si="134"/>
        <v>24.701990942567729</v>
      </c>
      <c r="AD241" s="6">
        <f t="shared" si="135"/>
        <v>112.67458465488551</v>
      </c>
      <c r="AE241" s="6">
        <f t="shared" si="136"/>
        <v>332.90383056088234</v>
      </c>
      <c r="AF241" s="6">
        <f t="shared" si="137"/>
        <v>1.5555904586792959E-5</v>
      </c>
      <c r="AG241" s="6">
        <f t="shared" si="138"/>
        <v>1.313295315799683E-2</v>
      </c>
      <c r="AH241" s="6">
        <f t="shared" si="139"/>
        <v>4420.6986162495541</v>
      </c>
      <c r="AI241" s="6">
        <f t="shared" si="140"/>
        <v>5.6090397828314273</v>
      </c>
      <c r="AJ241" s="6">
        <f t="shared" si="141"/>
        <v>1.9121716444623571E-2</v>
      </c>
      <c r="AK241" s="6">
        <f t="shared" si="142"/>
        <v>-1.4423367116120599E-2</v>
      </c>
      <c r="AL241" s="1">
        <f t="shared" si="114"/>
        <v>1.7176898513938308E-2</v>
      </c>
      <c r="AM241" s="8">
        <f t="shared" si="117"/>
        <v>6496593.2327272734</v>
      </c>
      <c r="AN241" s="1">
        <f t="shared" si="115"/>
        <v>64.965932327272739</v>
      </c>
    </row>
    <row r="242" spans="8:40" x14ac:dyDescent="0.2">
      <c r="H242" s="8"/>
      <c r="I242" s="8"/>
      <c r="J242" s="11"/>
      <c r="K242" s="10"/>
      <c r="L242" s="1">
        <f t="shared" si="118"/>
        <v>0.23700000000000018</v>
      </c>
      <c r="M242" s="1">
        <f t="shared" si="119"/>
        <v>4.0695296460881901E-2</v>
      </c>
      <c r="N242" s="1">
        <f t="shared" si="120"/>
        <v>6.7109035030114242E-2</v>
      </c>
      <c r="O242" s="1">
        <f t="shared" si="121"/>
        <v>0.4032324424347517</v>
      </c>
      <c r="P242" s="1">
        <f t="shared" si="122"/>
        <v>0.17861330443029391</v>
      </c>
      <c r="Q242" s="1">
        <f t="shared" si="123"/>
        <v>1.2710412931649137E-2</v>
      </c>
      <c r="R242" s="1">
        <f t="shared" si="124"/>
        <v>1.0002221929189939E-2</v>
      </c>
      <c r="S242" s="1">
        <f t="shared" si="125"/>
        <v>2.6057242037328711E-2</v>
      </c>
      <c r="T242" s="1">
        <f t="shared" si="126"/>
        <v>530.12950445064212</v>
      </c>
      <c r="U242" s="6">
        <f t="shared" si="127"/>
        <v>3.5822356250471117</v>
      </c>
      <c r="V242" s="6">
        <f t="shared" si="128"/>
        <v>5.9073258325687137</v>
      </c>
      <c r="W242" s="6">
        <f t="shared" si="129"/>
        <v>35.494854346448058</v>
      </c>
      <c r="X242" s="6">
        <f t="shared" si="130"/>
        <v>15.722577248027209</v>
      </c>
      <c r="Y242" s="6">
        <f t="shared" si="131"/>
        <v>1.1188441410318781</v>
      </c>
      <c r="Z242" s="6">
        <f t="shared" si="132"/>
        <v>0.88045348825049885</v>
      </c>
      <c r="AA242" s="6">
        <f t="shared" si="133"/>
        <v>2.2937093186265307</v>
      </c>
      <c r="AB242" s="6">
        <f t="shared" si="116"/>
        <v>3453.38</v>
      </c>
      <c r="AC242" s="6">
        <f t="shared" si="134"/>
        <v>24.695279315284353</v>
      </c>
      <c r="AD242" s="6">
        <f t="shared" si="135"/>
        <v>112.45381437723853</v>
      </c>
      <c r="AE242" s="6">
        <f t="shared" si="136"/>
        <v>332.80024076988576</v>
      </c>
      <c r="AF242" s="6">
        <f t="shared" si="137"/>
        <v>1.5541483634640846E-5</v>
      </c>
      <c r="AG242" s="6">
        <f t="shared" si="138"/>
        <v>1.3141191233560601E-2</v>
      </c>
      <c r="AH242" s="6">
        <f t="shared" si="139"/>
        <v>4418.1359862003446</v>
      </c>
      <c r="AI242" s="6">
        <f t="shared" si="140"/>
        <v>5.617444490309615</v>
      </c>
      <c r="AJ242" s="6">
        <f t="shared" si="141"/>
        <v>1.9102682407370331E-2</v>
      </c>
      <c r="AK242" s="6">
        <f t="shared" si="142"/>
        <v>-1.4422453805098406E-2</v>
      </c>
      <c r="AL242" s="1">
        <f t="shared" si="114"/>
        <v>1.7212986785105817E-2</v>
      </c>
      <c r="AM242" s="8">
        <f t="shared" si="117"/>
        <v>6496564.3618181823</v>
      </c>
      <c r="AN242" s="1">
        <f t="shared" si="115"/>
        <v>64.965643618181829</v>
      </c>
    </row>
    <row r="243" spans="8:40" x14ac:dyDescent="0.2">
      <c r="H243" s="8"/>
      <c r="I243" s="8"/>
      <c r="J243" s="11"/>
      <c r="K243" s="10"/>
      <c r="L243" s="1">
        <f t="shared" si="118"/>
        <v>0.23800000000000018</v>
      </c>
      <c r="M243" s="1">
        <f t="shared" si="119"/>
        <v>4.0675864676991552E-2</v>
      </c>
      <c r="N243" s="1">
        <f t="shared" si="120"/>
        <v>6.7102729224459687E-2</v>
      </c>
      <c r="O243" s="1">
        <f t="shared" si="121"/>
        <v>0.40317466145000735</v>
      </c>
      <c r="P243" s="1">
        <f t="shared" si="122"/>
        <v>0.17861330443029391</v>
      </c>
      <c r="Q243" s="1">
        <f t="shared" si="123"/>
        <v>1.2736150521194043E-2</v>
      </c>
      <c r="R243" s="1">
        <f t="shared" si="124"/>
        <v>1.0008527734844496E-2</v>
      </c>
      <c r="S243" s="1">
        <f t="shared" si="125"/>
        <v>2.6057242037328711E-2</v>
      </c>
      <c r="T243" s="1">
        <f t="shared" si="126"/>
        <v>530.16628502510605</v>
      </c>
      <c r="U243" s="6">
        <f t="shared" si="127"/>
        <v>3.5807747423555565</v>
      </c>
      <c r="V243" s="6">
        <f t="shared" si="128"/>
        <v>5.9071825481311624</v>
      </c>
      <c r="W243" s="6">
        <f t="shared" si="129"/>
        <v>35.492242290169678</v>
      </c>
      <c r="X243" s="6">
        <f t="shared" si="130"/>
        <v>15.723673343677868</v>
      </c>
      <c r="Y243" s="6">
        <f t="shared" si="131"/>
        <v>1.1211878705783722</v>
      </c>
      <c r="Z243" s="6">
        <f t="shared" si="132"/>
        <v>0.88106998107327983</v>
      </c>
      <c r="AA243" s="6">
        <f t="shared" si="133"/>
        <v>2.2938692240140739</v>
      </c>
      <c r="AB243" s="6">
        <f t="shared" si="116"/>
        <v>3453.38</v>
      </c>
      <c r="AC243" s="6">
        <f t="shared" si="134"/>
        <v>24.688595533498773</v>
      </c>
      <c r="AD243" s="6">
        <f t="shared" si="135"/>
        <v>112.23433046198834</v>
      </c>
      <c r="AE243" s="6">
        <f t="shared" si="136"/>
        <v>332.69724325922618</v>
      </c>
      <c r="AF243" s="6">
        <f t="shared" si="137"/>
        <v>1.552713190845441E-5</v>
      </c>
      <c r="AG243" s="6">
        <f t="shared" si="138"/>
        <v>1.3149402493514446E-2</v>
      </c>
      <c r="AH243" s="6">
        <f t="shared" si="139"/>
        <v>4415.584772771228</v>
      </c>
      <c r="AI243" s="6">
        <f t="shared" si="140"/>
        <v>5.6258291188829137</v>
      </c>
      <c r="AJ243" s="6">
        <f t="shared" si="141"/>
        <v>1.9083576604901984E-2</v>
      </c>
      <c r="AK243" s="6">
        <f t="shared" si="142"/>
        <v>-1.4421264756630166E-2</v>
      </c>
      <c r="AL243" s="1">
        <f t="shared" si="114"/>
        <v>1.7249044162744188E-2</v>
      </c>
      <c r="AM243" s="8">
        <f t="shared" si="117"/>
        <v>6496535.3690909091</v>
      </c>
      <c r="AN243" s="1">
        <f t="shared" si="115"/>
        <v>64.965353690909097</v>
      </c>
    </row>
    <row r="244" spans="8:40" x14ac:dyDescent="0.2">
      <c r="H244" s="8"/>
      <c r="I244" s="8"/>
      <c r="J244" s="11"/>
      <c r="K244" s="10"/>
      <c r="L244" s="1">
        <f t="shared" si="118"/>
        <v>0.23900000000000018</v>
      </c>
      <c r="M244" s="1">
        <f t="shared" si="119"/>
        <v>4.0656434495140163E-2</v>
      </c>
      <c r="N244" s="1">
        <f t="shared" si="120"/>
        <v>6.7096447558559466E-2</v>
      </c>
      <c r="O244" s="1">
        <f t="shared" si="121"/>
        <v>0.40311695608860393</v>
      </c>
      <c r="P244" s="1">
        <f t="shared" si="122"/>
        <v>0.17861330443029391</v>
      </c>
      <c r="Q244" s="1">
        <f t="shared" si="123"/>
        <v>1.2761862368945656E-2</v>
      </c>
      <c r="R244" s="1">
        <f t="shared" si="124"/>
        <v>1.0014809400744718E-2</v>
      </c>
      <c r="S244" s="1">
        <f t="shared" si="125"/>
        <v>2.6057242037328711E-2</v>
      </c>
      <c r="T244" s="1">
        <f t="shared" si="126"/>
        <v>530.20292735736029</v>
      </c>
      <c r="U244" s="6">
        <f t="shared" si="127"/>
        <v>3.5793135474109161</v>
      </c>
      <c r="V244" s="6">
        <f t="shared" si="128"/>
        <v>5.9070409570274842</v>
      </c>
      <c r="W244" s="6">
        <f t="shared" si="129"/>
        <v>35.489634052672898</v>
      </c>
      <c r="X244" s="6">
        <f t="shared" si="130"/>
        <v>15.724768495663362</v>
      </c>
      <c r="Y244" s="6">
        <f t="shared" si="131"/>
        <v>1.1235295823302194</v>
      </c>
      <c r="Z244" s="6">
        <f t="shared" si="132"/>
        <v>0.8816843731613655</v>
      </c>
      <c r="AA244" s="6">
        <f t="shared" si="133"/>
        <v>2.2940289917337555</v>
      </c>
      <c r="AB244" s="6">
        <f t="shared" si="116"/>
        <v>3453.38</v>
      </c>
      <c r="AC244" s="6">
        <f t="shared" si="134"/>
        <v>24.681939593651347</v>
      </c>
      <c r="AD244" s="6">
        <f t="shared" si="135"/>
        <v>112.01612765406117</v>
      </c>
      <c r="AE244" s="6">
        <f t="shared" si="136"/>
        <v>332.59484196280897</v>
      </c>
      <c r="AF244" s="6">
        <f t="shared" si="137"/>
        <v>1.5512849279847582E-5</v>
      </c>
      <c r="AG244" s="6">
        <f t="shared" si="138"/>
        <v>1.3157586858923471E-2</v>
      </c>
      <c r="AH244" s="6">
        <f t="shared" si="139"/>
        <v>4413.0449647892292</v>
      </c>
      <c r="AI244" s="6">
        <f t="shared" si="140"/>
        <v>5.6341935183987468</v>
      </c>
      <c r="AJ244" s="6">
        <f t="shared" si="141"/>
        <v>1.906439856974795E-2</v>
      </c>
      <c r="AK244" s="6">
        <f t="shared" si="142"/>
        <v>-1.4419804364956617E-2</v>
      </c>
      <c r="AL244" s="1">
        <f t="shared" si="114"/>
        <v>1.7285070497387992E-2</v>
      </c>
      <c r="AM244" s="8">
        <f t="shared" si="117"/>
        <v>6496506.2545454549</v>
      </c>
      <c r="AN244" s="1">
        <f t="shared" si="115"/>
        <v>64.965062545454558</v>
      </c>
    </row>
    <row r="245" spans="8:40" x14ac:dyDescent="0.2">
      <c r="H245" s="8"/>
      <c r="I245" s="8"/>
      <c r="J245" s="11"/>
      <c r="K245" s="10"/>
      <c r="L245" s="1">
        <f t="shared" si="118"/>
        <v>0.24000000000000019</v>
      </c>
      <c r="M245" s="1">
        <f t="shared" si="119"/>
        <v>4.0637006280916182E-2</v>
      </c>
      <c r="N245" s="1">
        <f t="shared" si="120"/>
        <v>6.7090189764146282E-2</v>
      </c>
      <c r="O245" s="1">
        <f t="shared" si="121"/>
        <v>0.40305932627691643</v>
      </c>
      <c r="P245" s="1">
        <f t="shared" si="122"/>
        <v>0.17861330443029391</v>
      </c>
      <c r="Q245" s="1">
        <f t="shared" si="123"/>
        <v>1.2787548377582817E-2</v>
      </c>
      <c r="R245" s="1">
        <f t="shared" si="124"/>
        <v>1.0021067195157897E-2</v>
      </c>
      <c r="S245" s="1">
        <f t="shared" si="125"/>
        <v>2.6057242037328711E-2</v>
      </c>
      <c r="T245" s="1">
        <f t="shared" si="126"/>
        <v>530.23943129553265</v>
      </c>
      <c r="U245" s="6">
        <f t="shared" si="127"/>
        <v>3.5778520716982762</v>
      </c>
      <c r="V245" s="6">
        <f t="shared" si="128"/>
        <v>5.9069010344644282</v>
      </c>
      <c r="W245" s="6">
        <f t="shared" si="129"/>
        <v>35.487029619463016</v>
      </c>
      <c r="X245" s="6">
        <f t="shared" si="130"/>
        <v>15.725862699411287</v>
      </c>
      <c r="Y245" s="6">
        <f t="shared" si="131"/>
        <v>1.1258692665104737</v>
      </c>
      <c r="Z245" s="6">
        <f t="shared" si="132"/>
        <v>0.88229668733400046</v>
      </c>
      <c r="AA245" s="6">
        <f t="shared" si="133"/>
        <v>2.2941886211185256</v>
      </c>
      <c r="AB245" s="6">
        <f t="shared" si="116"/>
        <v>3453.38</v>
      </c>
      <c r="AC245" s="6">
        <f t="shared" si="134"/>
        <v>24.675311491168113</v>
      </c>
      <c r="AD245" s="6">
        <f t="shared" si="135"/>
        <v>111.79920069878341</v>
      </c>
      <c r="AE245" s="6">
        <f t="shared" si="136"/>
        <v>332.49304064055855</v>
      </c>
      <c r="AF245" s="6">
        <f t="shared" si="137"/>
        <v>1.5498635618857359E-5</v>
      </c>
      <c r="AG245" s="6">
        <f t="shared" si="138"/>
        <v>1.3165744252299003E-2</v>
      </c>
      <c r="AH245" s="6">
        <f t="shared" si="139"/>
        <v>4410.516550737635</v>
      </c>
      <c r="AI245" s="6">
        <f t="shared" si="140"/>
        <v>5.6425375401041133</v>
      </c>
      <c r="AJ245" s="6">
        <f t="shared" si="141"/>
        <v>1.9045147871815545E-2</v>
      </c>
      <c r="AK245" s="6">
        <f t="shared" si="142"/>
        <v>-1.4418076951948426E-2</v>
      </c>
      <c r="AL245" s="1">
        <f t="shared" si="114"/>
        <v>1.7321065638622672E-2</v>
      </c>
      <c r="AM245" s="8">
        <f t="shared" si="117"/>
        <v>6496477.0181818185</v>
      </c>
      <c r="AN245" s="1">
        <f t="shared" si="115"/>
        <v>64.964770181818196</v>
      </c>
    </row>
    <row r="246" spans="8:40" x14ac:dyDescent="0.2">
      <c r="H246" s="8"/>
      <c r="I246" s="8"/>
      <c r="J246" s="11"/>
      <c r="K246" s="10"/>
      <c r="L246" s="1">
        <f t="shared" si="118"/>
        <v>0.24100000000000019</v>
      </c>
      <c r="M246" s="1">
        <f t="shared" si="119"/>
        <v>4.0617580394085077E-2</v>
      </c>
      <c r="N246" s="1">
        <f t="shared" si="120"/>
        <v>6.7083955579355314E-2</v>
      </c>
      <c r="O246" s="1">
        <f t="shared" si="121"/>
        <v>0.40300177194888132</v>
      </c>
      <c r="P246" s="1">
        <f t="shared" si="122"/>
        <v>0.17861330443029391</v>
      </c>
      <c r="Q246" s="1">
        <f t="shared" si="123"/>
        <v>1.281320844920489E-2</v>
      </c>
      <c r="R246" s="1">
        <f t="shared" si="124"/>
        <v>1.0027301379948865E-2</v>
      </c>
      <c r="S246" s="1">
        <f t="shared" si="125"/>
        <v>2.6057242037328711E-2</v>
      </c>
      <c r="T246" s="1">
        <f t="shared" si="126"/>
        <v>530.27579669384374</v>
      </c>
      <c r="U246" s="6">
        <f t="shared" si="127"/>
        <v>3.5763903461948208</v>
      </c>
      <c r="V246" s="6">
        <f t="shared" si="128"/>
        <v>5.9067627561957528</v>
      </c>
      <c r="W246" s="6">
        <f t="shared" si="129"/>
        <v>35.484428976652524</v>
      </c>
      <c r="X246" s="6">
        <f t="shared" si="130"/>
        <v>15.726955950322523</v>
      </c>
      <c r="Y246" s="6">
        <f t="shared" si="131"/>
        <v>1.1282069132850545</v>
      </c>
      <c r="Z246" s="6">
        <f t="shared" si="132"/>
        <v>0.88290694585188656</v>
      </c>
      <c r="AA246" s="6">
        <f t="shared" si="133"/>
        <v>2.2943481114974329</v>
      </c>
      <c r="AB246" s="6">
        <f t="shared" si="116"/>
        <v>3453.38</v>
      </c>
      <c r="AC246" s="6">
        <f t="shared" si="134"/>
        <v>24.668711220473568</v>
      </c>
      <c r="AD246" s="6">
        <f t="shared" si="135"/>
        <v>111.58354434239985</v>
      </c>
      <c r="AE246" s="6">
        <f t="shared" si="136"/>
        <v>332.39184288265432</v>
      </c>
      <c r="AF246" s="6">
        <f t="shared" si="137"/>
        <v>1.5484490793977053E-5</v>
      </c>
      <c r="AG246" s="6">
        <f t="shared" si="138"/>
        <v>1.3173874597589863E-2</v>
      </c>
      <c r="AH246" s="6">
        <f t="shared" si="139"/>
        <v>4407.9995187613904</v>
      </c>
      <c r="AI246" s="6">
        <f t="shared" si="140"/>
        <v>5.6508610366457317</v>
      </c>
      <c r="AJ246" s="6">
        <f t="shared" si="141"/>
        <v>1.9025824117498421E-2</v>
      </c>
      <c r="AK246" s="6">
        <f t="shared" si="142"/>
        <v>-1.4416086768413735E-2</v>
      </c>
      <c r="AL246" s="1">
        <f t="shared" si="114"/>
        <v>1.7357029435154686E-2</v>
      </c>
      <c r="AM246" s="8">
        <f t="shared" si="117"/>
        <v>6496447.6600000001</v>
      </c>
      <c r="AN246" s="1">
        <f t="shared" si="115"/>
        <v>64.964476600000012</v>
      </c>
    </row>
    <row r="247" spans="8:40" x14ac:dyDescent="0.2">
      <c r="H247" s="8"/>
      <c r="I247" s="8"/>
      <c r="J247" s="11"/>
      <c r="K247" s="10"/>
      <c r="L247" s="1">
        <f t="shared" si="118"/>
        <v>0.24200000000000019</v>
      </c>
      <c r="M247" s="1">
        <f t="shared" si="119"/>
        <v>4.0598157188685084E-2</v>
      </c>
      <c r="N247" s="1">
        <f t="shared" si="120"/>
        <v>6.7077744748579277E-2</v>
      </c>
      <c r="O247" s="1">
        <f t="shared" si="121"/>
        <v>0.40294429304575324</v>
      </c>
      <c r="P247" s="1">
        <f t="shared" si="122"/>
        <v>0.17861330443029391</v>
      </c>
      <c r="Q247" s="1">
        <f t="shared" si="123"/>
        <v>1.2838842485380919E-2</v>
      </c>
      <c r="R247" s="1">
        <f t="shared" si="124"/>
        <v>1.0033512210724902E-2</v>
      </c>
      <c r="S247" s="1">
        <f t="shared" si="125"/>
        <v>2.6057242037328711E-2</v>
      </c>
      <c r="T247" s="1">
        <f t="shared" si="126"/>
        <v>530.31202341254971</v>
      </c>
      <c r="U247" s="6">
        <f t="shared" si="127"/>
        <v>3.5749284013785538</v>
      </c>
      <c r="V247" s="6">
        <f t="shared" si="128"/>
        <v>5.9066260985104559</v>
      </c>
      <c r="W247" s="6">
        <f t="shared" si="129"/>
        <v>35.481832110944687</v>
      </c>
      <c r="X247" s="6">
        <f t="shared" si="130"/>
        <v>15.728048243773319</v>
      </c>
      <c r="Y247" s="6">
        <f t="shared" si="131"/>
        <v>1.1305425127672017</v>
      </c>
      <c r="Z247" s="6">
        <f t="shared" si="132"/>
        <v>0.88351517042985073</v>
      </c>
      <c r="AA247" s="6">
        <f t="shared" si="133"/>
        <v>2.2945074621959378</v>
      </c>
      <c r="AB247" s="6">
        <f t="shared" si="116"/>
        <v>3453.38</v>
      </c>
      <c r="AC247" s="6">
        <f t="shared" si="134"/>
        <v>24.662138775003548</v>
      </c>
      <c r="AD247" s="6">
        <f t="shared" si="135"/>
        <v>111.36915333259682</v>
      </c>
      <c r="AE247" s="6">
        <f t="shared" si="136"/>
        <v>332.29125211368989</v>
      </c>
      <c r="AF247" s="6">
        <f t="shared" si="137"/>
        <v>1.5470414672189408E-5</v>
      </c>
      <c r="AG247" s="6">
        <f t="shared" si="138"/>
        <v>1.3181977820173626E-2</v>
      </c>
      <c r="AH247" s="6">
        <f t="shared" si="139"/>
        <v>4405.4938566726296</v>
      </c>
      <c r="AI247" s="6">
        <f t="shared" si="140"/>
        <v>5.6591638620694633</v>
      </c>
      <c r="AJ247" s="6">
        <f t="shared" si="141"/>
        <v>1.900642694880085E-2</v>
      </c>
      <c r="AK247" s="6">
        <f t="shared" si="142"/>
        <v>-1.4413837995380156E-2</v>
      </c>
      <c r="AL247" s="1">
        <f t="shared" si="114"/>
        <v>1.7392961734880027E-2</v>
      </c>
      <c r="AM247" s="8">
        <f t="shared" si="117"/>
        <v>6496418.1799999997</v>
      </c>
      <c r="AN247" s="1">
        <f t="shared" si="115"/>
        <v>64.964181800000006</v>
      </c>
    </row>
    <row r="248" spans="8:40" x14ac:dyDescent="0.2">
      <c r="H248" s="8"/>
      <c r="I248" s="8"/>
      <c r="J248" s="11"/>
      <c r="K248" s="10"/>
      <c r="L248" s="1">
        <f t="shared" si="118"/>
        <v>0.24300000000000019</v>
      </c>
      <c r="M248" s="1">
        <f t="shared" si="119"/>
        <v>4.0578737013121223E-2</v>
      </c>
      <c r="N248" s="1">
        <f t="shared" si="120"/>
        <v>6.707155702232645E-2</v>
      </c>
      <c r="O248" s="1">
        <f t="shared" si="121"/>
        <v>0.40288688951586704</v>
      </c>
      <c r="P248" s="1">
        <f t="shared" si="122"/>
        <v>0.17861330443029391</v>
      </c>
      <c r="Q248" s="1">
        <f t="shared" si="123"/>
        <v>1.2864450387197615E-2</v>
      </c>
      <c r="R248" s="1">
        <f t="shared" si="124"/>
        <v>1.0039699936977736E-2</v>
      </c>
      <c r="S248" s="1">
        <f t="shared" si="125"/>
        <v>2.6057242037328711E-2</v>
      </c>
      <c r="T248" s="1">
        <f t="shared" si="126"/>
        <v>530.3481113178857</v>
      </c>
      <c r="U248" s="6">
        <f t="shared" si="127"/>
        <v>3.5734662672368556</v>
      </c>
      <c r="V248" s="6">
        <f t="shared" si="128"/>
        <v>5.9064910382212341</v>
      </c>
      <c r="W248" s="6">
        <f t="shared" si="129"/>
        <v>35.479239009617324</v>
      </c>
      <c r="X248" s="6">
        <f t="shared" si="130"/>
        <v>15.729139575117308</v>
      </c>
      <c r="Y248" s="6">
        <f t="shared" si="131"/>
        <v>1.1328760550218226</v>
      </c>
      <c r="Z248" s="6">
        <f t="shared" si="132"/>
        <v>0.88412138224925951</v>
      </c>
      <c r="AA248" s="6">
        <f t="shared" si="133"/>
        <v>2.2946666725361973</v>
      </c>
      <c r="AB248" s="6">
        <f t="shared" si="116"/>
        <v>3453.38</v>
      </c>
      <c r="AC248" s="6">
        <f t="shared" si="134"/>
        <v>24.655594147217741</v>
      </c>
      <c r="AD248" s="6">
        <f t="shared" si="135"/>
        <v>111.15602241899337</v>
      </c>
      <c r="AE248" s="6">
        <f t="shared" si="136"/>
        <v>332.19127159672337</v>
      </c>
      <c r="AF248" s="6">
        <f t="shared" si="137"/>
        <v>1.5456407118998835E-5</v>
      </c>
      <c r="AG248" s="6">
        <f t="shared" si="138"/>
        <v>1.3190053846848069E-2</v>
      </c>
      <c r="AH248" s="6">
        <f t="shared" si="139"/>
        <v>4402.9995519558788</v>
      </c>
      <c r="AI248" s="6">
        <f t="shared" si="140"/>
        <v>5.6674458718203065</v>
      </c>
      <c r="AJ248" s="6">
        <f t="shared" si="141"/>
        <v>1.8986956042480883E-2</v>
      </c>
      <c r="AK248" s="6">
        <f t="shared" si="142"/>
        <v>-1.4411334745354854E-2</v>
      </c>
      <c r="AL248" s="1">
        <f t="shared" si="114"/>
        <v>1.7428862384951116E-2</v>
      </c>
      <c r="AM248" s="8">
        <f t="shared" si="117"/>
        <v>6496388.5781818181</v>
      </c>
      <c r="AN248" s="1">
        <f t="shared" si="115"/>
        <v>64.963885781818192</v>
      </c>
    </row>
    <row r="249" spans="8:40" x14ac:dyDescent="0.2">
      <c r="H249" s="8"/>
      <c r="I249" s="8"/>
      <c r="J249" s="11"/>
      <c r="K249" s="10"/>
      <c r="L249" s="1">
        <f t="shared" si="118"/>
        <v>0.24400000000000019</v>
      </c>
      <c r="M249" s="1">
        <f t="shared" si="119"/>
        <v>4.0559320210257606E-2</v>
      </c>
      <c r="N249" s="1">
        <f t="shared" si="120"/>
        <v>6.7065392157081502E-2</v>
      </c>
      <c r="O249" s="1">
        <f t="shared" si="121"/>
        <v>0.402829561314405</v>
      </c>
      <c r="P249" s="1">
        <f t="shared" si="122"/>
        <v>0.17861330443029391</v>
      </c>
      <c r="Q249" s="1">
        <f t="shared" si="123"/>
        <v>1.2890032055306174E-2</v>
      </c>
      <c r="R249" s="1">
        <f t="shared" si="124"/>
        <v>1.0045864802222677E-2</v>
      </c>
      <c r="S249" s="1">
        <f t="shared" si="125"/>
        <v>2.6057242037328711E-2</v>
      </c>
      <c r="T249" s="1">
        <f t="shared" si="126"/>
        <v>530.38406028201007</v>
      </c>
      <c r="U249" s="6">
        <f t="shared" si="127"/>
        <v>3.5720039732748892</v>
      </c>
      <c r="V249" s="6">
        <f t="shared" si="128"/>
        <v>5.9063575526531782</v>
      </c>
      <c r="W249" s="6">
        <f t="shared" si="129"/>
        <v>35.476649660507121</v>
      </c>
      <c r="X249" s="6">
        <f t="shared" si="130"/>
        <v>15.730229939687517</v>
      </c>
      <c r="Y249" s="6">
        <f t="shared" si="131"/>
        <v>1.1352075300697426</v>
      </c>
      <c r="Z249" s="6">
        <f t="shared" si="132"/>
        <v>0.88472560197018768</v>
      </c>
      <c r="AA249" s="6">
        <f t="shared" si="133"/>
        <v>2.2948257418373643</v>
      </c>
      <c r="AB249" s="6">
        <f t="shared" si="116"/>
        <v>3453.38</v>
      </c>
      <c r="AC249" s="6">
        <f t="shared" si="134"/>
        <v>24.649077328612101</v>
      </c>
      <c r="AD249" s="6">
        <f t="shared" si="135"/>
        <v>110.9441463536342</v>
      </c>
      <c r="AE249" s="6">
        <f t="shared" si="136"/>
        <v>332.09190443725095</v>
      </c>
      <c r="AF249" s="6">
        <f t="shared" si="137"/>
        <v>1.5442467998463434E-5</v>
      </c>
      <c r="AG249" s="6">
        <f t="shared" si="138"/>
        <v>1.3198102605822595E-2</v>
      </c>
      <c r="AH249" s="6">
        <f t="shared" si="139"/>
        <v>4400.5165917734139</v>
      </c>
      <c r="AI249" s="6">
        <f t="shared" si="140"/>
        <v>5.6757069227419183</v>
      </c>
      <c r="AJ249" s="6">
        <f t="shared" si="141"/>
        <v>1.8967411109209589E-2</v>
      </c>
      <c r="AK249" s="6">
        <f t="shared" si="142"/>
        <v>-1.4408581063561009E-2</v>
      </c>
      <c r="AL249" s="1">
        <f t="shared" si="114"/>
        <v>1.7464731231842195E-2</v>
      </c>
      <c r="AM249" s="8">
        <f t="shared" si="117"/>
        <v>6496358.8545454545</v>
      </c>
      <c r="AN249" s="1">
        <f t="shared" si="115"/>
        <v>64.963588545454556</v>
      </c>
    </row>
    <row r="250" spans="8:40" x14ac:dyDescent="0.2">
      <c r="H250" s="8"/>
      <c r="I250" s="8"/>
      <c r="J250" s="11"/>
      <c r="K250" s="10"/>
      <c r="L250" s="1">
        <f t="shared" si="118"/>
        <v>0.24500000000000019</v>
      </c>
      <c r="M250" s="1">
        <f t="shared" si="119"/>
        <v>4.0539907117508107E-2</v>
      </c>
      <c r="N250" s="1">
        <f t="shared" si="120"/>
        <v>6.7059249915169206E-2</v>
      </c>
      <c r="O250" s="1">
        <f t="shared" si="121"/>
        <v>0.40277230840316913</v>
      </c>
      <c r="P250" s="1">
        <f t="shared" si="122"/>
        <v>0.17861330443029391</v>
      </c>
      <c r="Q250" s="1">
        <f t="shared" si="123"/>
        <v>1.2915587389967969E-2</v>
      </c>
      <c r="R250" s="1">
        <f t="shared" si="124"/>
        <v>1.0052007044134977E-2</v>
      </c>
      <c r="S250" s="1">
        <f t="shared" si="125"/>
        <v>2.6057242037328711E-2</v>
      </c>
      <c r="T250" s="1">
        <f t="shared" si="126"/>
        <v>530.41987018294844</v>
      </c>
      <c r="U250" s="6">
        <f t="shared" si="127"/>
        <v>3.5705415485238441</v>
      </c>
      <c r="V250" s="6">
        <f t="shared" si="128"/>
        <v>5.9062256196326821</v>
      </c>
      <c r="W250" s="6">
        <f t="shared" si="129"/>
        <v>35.474064051994119</v>
      </c>
      <c r="X250" s="6">
        <f t="shared" si="130"/>
        <v>15.731319332798293</v>
      </c>
      <c r="Y250" s="6">
        <f t="shared" si="131"/>
        <v>1.1375369278918535</v>
      </c>
      <c r="Z250" s="6">
        <f t="shared" si="132"/>
        <v>0.88532784974334278</v>
      </c>
      <c r="AA250" s="6">
        <f t="shared" si="133"/>
        <v>2.2949846694158658</v>
      </c>
      <c r="AB250" s="6">
        <f t="shared" si="116"/>
        <v>3453.38</v>
      </c>
      <c r="AC250" s="6">
        <f t="shared" si="134"/>
        <v>24.642588309731213</v>
      </c>
      <c r="AD250" s="6">
        <f t="shared" si="135"/>
        <v>110.73351989146445</v>
      </c>
      <c r="AE250" s="6">
        <f t="shared" si="136"/>
        <v>331.99315358708827</v>
      </c>
      <c r="AF250" s="6">
        <f t="shared" si="137"/>
        <v>1.542859717322633E-5</v>
      </c>
      <c r="AG250" s="6">
        <f t="shared" si="138"/>
        <v>1.3206124026709586E-2</v>
      </c>
      <c r="AH250" s="6">
        <f t="shared" si="139"/>
        <v>4398.0449629703544</v>
      </c>
      <c r="AI250" s="6">
        <f t="shared" si="140"/>
        <v>5.6839468730763985</v>
      </c>
      <c r="AJ250" s="6">
        <f t="shared" si="141"/>
        <v>1.8947791892746414E-2</v>
      </c>
      <c r="AK250" s="6">
        <f t="shared" si="142"/>
        <v>-1.4405580929154154E-2</v>
      </c>
      <c r="AL250" s="1">
        <f t="shared" si="114"/>
        <v>1.7500568121413131E-2</v>
      </c>
      <c r="AM250" s="8">
        <f t="shared" si="117"/>
        <v>6496329.0090909088</v>
      </c>
      <c r="AN250" s="1">
        <f t="shared" si="115"/>
        <v>64.963290090909098</v>
      </c>
    </row>
    <row r="251" spans="8:40" x14ac:dyDescent="0.2">
      <c r="H251" s="8"/>
      <c r="I251" s="8"/>
      <c r="J251" s="11"/>
      <c r="K251" s="10"/>
      <c r="L251" s="1">
        <f t="shared" si="118"/>
        <v>0.24600000000000019</v>
      </c>
      <c r="M251" s="1">
        <f t="shared" si="119"/>
        <v>4.0520498066925377E-2</v>
      </c>
      <c r="N251" s="1">
        <f t="shared" si="120"/>
        <v>6.705313006462077E-2</v>
      </c>
      <c r="O251" s="1">
        <f t="shared" si="121"/>
        <v>0.40271513075035836</v>
      </c>
      <c r="P251" s="1">
        <f t="shared" si="122"/>
        <v>0.17861330443029391</v>
      </c>
      <c r="Q251" s="1">
        <f t="shared" si="123"/>
        <v>1.2941116291099133E-2</v>
      </c>
      <c r="R251" s="1">
        <f t="shared" si="124"/>
        <v>1.0058126894683411E-2</v>
      </c>
      <c r="S251" s="1">
        <f t="shared" si="125"/>
        <v>2.6057242037328711E-2</v>
      </c>
      <c r="T251" s="1">
        <f t="shared" si="126"/>
        <v>530.45554090453879</v>
      </c>
      <c r="U251" s="6">
        <f t="shared" si="127"/>
        <v>3.5690790215490353</v>
      </c>
      <c r="V251" s="6">
        <f t="shared" si="128"/>
        <v>5.9060952174765777</v>
      </c>
      <c r="W251" s="6">
        <f t="shared" si="129"/>
        <v>35.471482172986583</v>
      </c>
      <c r="X251" s="6">
        <f t="shared" si="130"/>
        <v>15.732407749747203</v>
      </c>
      <c r="Y251" s="6">
        <f t="shared" si="131"/>
        <v>1.1398642384331636</v>
      </c>
      <c r="Z251" s="6">
        <f t="shared" si="132"/>
        <v>0.88592814522175001</v>
      </c>
      <c r="AA251" s="6">
        <f t="shared" si="133"/>
        <v>2.2951434545856815</v>
      </c>
      <c r="AB251" s="6">
        <f t="shared" si="116"/>
        <v>3453.38</v>
      </c>
      <c r="AC251" s="6">
        <f t="shared" si="134"/>
        <v>24.63612708018039</v>
      </c>
      <c r="AD251" s="6">
        <f t="shared" si="135"/>
        <v>110.52413779079595</v>
      </c>
      <c r="AE251" s="6">
        <f t="shared" si="136"/>
        <v>331.8950218481682</v>
      </c>
      <c r="AF251" s="6">
        <f t="shared" si="137"/>
        <v>1.5414794504546688E-5</v>
      </c>
      <c r="AG251" s="6">
        <f t="shared" si="138"/>
        <v>1.3214118040516002E-2</v>
      </c>
      <c r="AH251" s="6">
        <f t="shared" si="139"/>
        <v>4395.5846520798732</v>
      </c>
      <c r="AI251" s="6">
        <f t="shared" si="140"/>
        <v>5.6921655824637751</v>
      </c>
      <c r="AJ251" s="6">
        <f t="shared" si="141"/>
        <v>1.8928098169131477E-2</v>
      </c>
      <c r="AK251" s="6">
        <f t="shared" si="142"/>
        <v>-1.4402338256414031E-2</v>
      </c>
      <c r="AL251" s="1">
        <f t="shared" si="114"/>
        <v>1.7536372898971749E-2</v>
      </c>
      <c r="AM251" s="8">
        <f t="shared" si="117"/>
        <v>6496299.041818182</v>
      </c>
      <c r="AN251" s="1">
        <f t="shared" si="115"/>
        <v>64.962990418181832</v>
      </c>
    </row>
    <row r="252" spans="8:40" x14ac:dyDescent="0.2">
      <c r="H252" s="8"/>
      <c r="I252" s="8"/>
      <c r="J252" s="11"/>
      <c r="K252" s="10"/>
      <c r="L252" s="1">
        <f t="shared" si="118"/>
        <v>0.24700000000000019</v>
      </c>
      <c r="M252" s="1">
        <f t="shared" si="119"/>
        <v>4.0501093385288234E-2</v>
      </c>
      <c r="N252" s="1">
        <f t="shared" si="120"/>
        <v>6.7047032379042984E-2</v>
      </c>
      <c r="O252" s="1">
        <f t="shared" si="121"/>
        <v>0.40265802833035075</v>
      </c>
      <c r="P252" s="1">
        <f t="shared" si="122"/>
        <v>0.17861330443029391</v>
      </c>
      <c r="Q252" s="1">
        <f t="shared" si="123"/>
        <v>1.2966618658314055E-2</v>
      </c>
      <c r="R252" s="1">
        <f t="shared" si="124"/>
        <v>1.006422458026119E-2</v>
      </c>
      <c r="S252" s="1">
        <f t="shared" si="125"/>
        <v>2.6057242037328711E-2</v>
      </c>
      <c r="T252" s="1">
        <f t="shared" si="126"/>
        <v>530.49107233637676</v>
      </c>
      <c r="U252" s="6">
        <f t="shared" si="127"/>
        <v>3.5676164204578447</v>
      </c>
      <c r="V252" s="6">
        <f t="shared" si="128"/>
        <v>5.9059663249814811</v>
      </c>
      <c r="W252" s="6">
        <f t="shared" si="129"/>
        <v>35.468904012906222</v>
      </c>
      <c r="X252" s="6">
        <f t="shared" si="130"/>
        <v>15.733495185816885</v>
      </c>
      <c r="Y252" s="6">
        <f t="shared" si="131"/>
        <v>1.1421894516067539</v>
      </c>
      <c r="Z252" s="6">
        <f t="shared" si="132"/>
        <v>0.88652650757220419</v>
      </c>
      <c r="AA252" s="6">
        <f t="shared" si="133"/>
        <v>2.2953020966586122</v>
      </c>
      <c r="AB252" s="6">
        <f t="shared" si="116"/>
        <v>3453.38</v>
      </c>
      <c r="AC252" s="6">
        <f t="shared" si="134"/>
        <v>24.629693628637728</v>
      </c>
      <c r="AD252" s="6">
        <f t="shared" si="135"/>
        <v>110.31599481375915</v>
      </c>
      <c r="AE252" s="6">
        <f t="shared" si="136"/>
        <v>331.79751187625368</v>
      </c>
      <c r="AF252" s="6">
        <f t="shared" si="137"/>
        <v>1.5401059852330171E-5</v>
      </c>
      <c r="AG252" s="6">
        <f t="shared" si="138"/>
        <v>1.3222084579634866E-2</v>
      </c>
      <c r="AH252" s="6">
        <f t="shared" si="139"/>
        <v>4393.1356453281815</v>
      </c>
      <c r="AI252" s="6">
        <f t="shared" si="140"/>
        <v>5.7003629119415873</v>
      </c>
      <c r="AJ252" s="6">
        <f t="shared" si="141"/>
        <v>1.8908329745893099E-2</v>
      </c>
      <c r="AK252" s="6">
        <f t="shared" si="142"/>
        <v>-1.4398856895916851E-2</v>
      </c>
      <c r="AL252" s="1">
        <f t="shared" si="114"/>
        <v>1.7572145409334675E-2</v>
      </c>
      <c r="AM252" s="8">
        <f t="shared" si="117"/>
        <v>6496268.9527272731</v>
      </c>
      <c r="AN252" s="1">
        <f t="shared" si="115"/>
        <v>64.96268952727273</v>
      </c>
    </row>
    <row r="253" spans="8:40" x14ac:dyDescent="0.2">
      <c r="H253" s="8"/>
      <c r="I253" s="8"/>
      <c r="J253" s="11"/>
      <c r="K253" s="10"/>
      <c r="L253" s="1">
        <f t="shared" si="118"/>
        <v>0.24800000000000019</v>
      </c>
      <c r="M253" s="1">
        <f t="shared" si="119"/>
        <v>4.0481693394187508E-2</v>
      </c>
      <c r="N253" s="1">
        <f t="shared" si="120"/>
        <v>6.7040956637489962E-2</v>
      </c>
      <c r="O253" s="1">
        <f t="shared" si="121"/>
        <v>0.40260100112349023</v>
      </c>
      <c r="P253" s="1">
        <f t="shared" si="122"/>
        <v>0.17861330443029391</v>
      </c>
      <c r="Q253" s="1">
        <f t="shared" si="123"/>
        <v>1.2992094390967799E-2</v>
      </c>
      <c r="R253" s="1">
        <f t="shared" si="124"/>
        <v>1.007030032181421E-2</v>
      </c>
      <c r="S253" s="1">
        <f t="shared" si="125"/>
        <v>2.6057242037328711E-2</v>
      </c>
      <c r="T253" s="1">
        <f t="shared" si="126"/>
        <v>530.52646437376143</v>
      </c>
      <c r="U253" s="6">
        <f t="shared" si="127"/>
        <v>3.5661537729075214</v>
      </c>
      <c r="V253" s="6">
        <f t="shared" si="128"/>
        <v>5.905838921413352</v>
      </c>
      <c r="W253" s="6">
        <f t="shared" si="129"/>
        <v>35.466329561673618</v>
      </c>
      <c r="X253" s="6">
        <f t="shared" si="130"/>
        <v>15.734581636276841</v>
      </c>
      <c r="Y253" s="6">
        <f t="shared" si="131"/>
        <v>1.1445125572976385</v>
      </c>
      <c r="Z253" s="6">
        <f t="shared" si="132"/>
        <v>0.88712295548649078</v>
      </c>
      <c r="AA253" s="6">
        <f t="shared" si="133"/>
        <v>2.2954605949445437</v>
      </c>
      <c r="AB253" s="6">
        <f t="shared" si="116"/>
        <v>3453.38</v>
      </c>
      <c r="AC253" s="6">
        <f t="shared" si="134"/>
        <v>24.62328794286605</v>
      </c>
      <c r="AD253" s="6">
        <f t="shared" si="135"/>
        <v>110.10908572674916</v>
      </c>
      <c r="AE253" s="6">
        <f t="shared" si="136"/>
        <v>331.70062618457342</v>
      </c>
      <c r="AF253" s="6">
        <f t="shared" si="137"/>
        <v>1.5387393075158882E-5</v>
      </c>
      <c r="AG253" s="6">
        <f t="shared" si="138"/>
        <v>1.3230023577836793E-2</v>
      </c>
      <c r="AH253" s="6">
        <f t="shared" si="139"/>
        <v>4390.6979286395563</v>
      </c>
      <c r="AI253" s="6">
        <f t="shared" si="140"/>
        <v>5.7085387239442325</v>
      </c>
      <c r="AJ253" s="6">
        <f t="shared" si="141"/>
        <v>1.8888486461270417E-2</v>
      </c>
      <c r="AK253" s="6">
        <f t="shared" si="142"/>
        <v>-1.4395140635686312E-2</v>
      </c>
      <c r="AL253" s="1">
        <f t="shared" si="114"/>
        <v>1.7607885496886744E-2</v>
      </c>
      <c r="AM253" s="8">
        <f t="shared" si="117"/>
        <v>6496238.7418181822</v>
      </c>
      <c r="AN253" s="1">
        <f t="shared" si="115"/>
        <v>64.962387418181834</v>
      </c>
    </row>
    <row r="254" spans="8:40" x14ac:dyDescent="0.2">
      <c r="H254" s="8"/>
      <c r="I254" s="8"/>
      <c r="J254" s="11"/>
      <c r="K254" s="10"/>
      <c r="L254" s="1">
        <f t="shared" si="118"/>
        <v>0.24900000000000019</v>
      </c>
      <c r="M254" s="1">
        <f t="shared" si="119"/>
        <v>4.0462298410110321E-2</v>
      </c>
      <c r="N254" s="1">
        <f t="shared" si="120"/>
        <v>6.7034902624337464E-2</v>
      </c>
      <c r="O254" s="1">
        <f t="shared" si="121"/>
        <v>0.40254404911587838</v>
      </c>
      <c r="P254" s="1">
        <f t="shared" si="122"/>
        <v>0.17861330443029391</v>
      </c>
      <c r="Q254" s="1">
        <f t="shared" si="123"/>
        <v>1.3017543388197482E-2</v>
      </c>
      <c r="R254" s="1">
        <f t="shared" si="124"/>
        <v>1.0076354334966706E-2</v>
      </c>
      <c r="S254" s="1">
        <f t="shared" si="125"/>
        <v>2.6057242037328711E-2</v>
      </c>
      <c r="T254" s="1">
        <f t="shared" si="126"/>
        <v>530.56171691764166</v>
      </c>
      <c r="U254" s="6">
        <f t="shared" si="127"/>
        <v>3.5646911061128357</v>
      </c>
      <c r="V254" s="6">
        <f t="shared" si="128"/>
        <v>5.9057129864972548</v>
      </c>
      <c r="W254" s="6">
        <f t="shared" si="129"/>
        <v>35.46375880969407</v>
      </c>
      <c r="X254" s="6">
        <f t="shared" si="130"/>
        <v>15.735667096385221</v>
      </c>
      <c r="Y254" s="6">
        <f t="shared" si="131"/>
        <v>1.1468335453665346</v>
      </c>
      <c r="Z254" s="6">
        <f t="shared" si="132"/>
        <v>0.88771750719237996</v>
      </c>
      <c r="AA254" s="6">
        <f t="shared" si="133"/>
        <v>2.2956189487517031</v>
      </c>
      <c r="AB254" s="6">
        <f t="shared" si="116"/>
        <v>3453.38</v>
      </c>
      <c r="AC254" s="6">
        <f t="shared" si="134"/>
        <v>24.616910009724545</v>
      </c>
      <c r="AD254" s="6">
        <f t="shared" si="135"/>
        <v>109.90340530085291</v>
      </c>
      <c r="AE254" s="6">
        <f t="shared" si="136"/>
        <v>331.60436714736863</v>
      </c>
      <c r="AF254" s="6">
        <f t="shared" si="137"/>
        <v>1.5373794030321057E-5</v>
      </c>
      <c r="AG254" s="6">
        <f t="shared" si="138"/>
        <v>1.3237934970261626E-2</v>
      </c>
      <c r="AH254" s="6">
        <f t="shared" si="139"/>
        <v>4388.2714876412429</v>
      </c>
      <c r="AI254" s="6">
        <f t="shared" si="140"/>
        <v>5.7166928823025733</v>
      </c>
      <c r="AJ254" s="6">
        <f t="shared" si="141"/>
        <v>1.8868568183452582E-2</v>
      </c>
      <c r="AK254" s="6">
        <f t="shared" si="142"/>
        <v>-1.4391193202323521E-2</v>
      </c>
      <c r="AL254" s="1">
        <f t="shared" si="114"/>
        <v>1.7643593005638995E-2</v>
      </c>
      <c r="AM254" s="8">
        <f t="shared" si="117"/>
        <v>6496208.4090909092</v>
      </c>
      <c r="AN254" s="1">
        <f t="shared" si="115"/>
        <v>64.962084090909102</v>
      </c>
    </row>
    <row r="255" spans="8:40" x14ac:dyDescent="0.2">
      <c r="H255" s="8"/>
      <c r="I255" s="8"/>
      <c r="J255" s="11"/>
      <c r="K255" s="10"/>
      <c r="L255" s="1">
        <f t="shared" si="118"/>
        <v>0.25000000000000017</v>
      </c>
      <c r="M255" s="1">
        <f t="shared" si="119"/>
        <v>4.0442908744522839E-2</v>
      </c>
      <c r="N255" s="1">
        <f t="shared" si="120"/>
        <v>6.7028870129159798E-2</v>
      </c>
      <c r="O255" s="1">
        <f t="shared" si="121"/>
        <v>0.40248717229917041</v>
      </c>
      <c r="P255" s="1">
        <f t="shared" si="122"/>
        <v>0.17861330443029391</v>
      </c>
      <c r="Q255" s="1">
        <f t="shared" si="123"/>
        <v>1.3042965548962632E-2</v>
      </c>
      <c r="R255" s="1">
        <f t="shared" si="124"/>
        <v>1.0082386830144372E-2</v>
      </c>
      <c r="S255" s="1">
        <f t="shared" si="125"/>
        <v>2.6057242037328711E-2</v>
      </c>
      <c r="T255" s="1">
        <f t="shared" si="126"/>
        <v>530.59682987456279</v>
      </c>
      <c r="U255" s="6">
        <f t="shared" si="127"/>
        <v>3.5632284468535946</v>
      </c>
      <c r="V255" s="6">
        <f t="shared" si="128"/>
        <v>5.9055885004073359</v>
      </c>
      <c r="W255" s="6">
        <f t="shared" si="129"/>
        <v>35.461191747843678</v>
      </c>
      <c r="X255" s="6">
        <f t="shared" si="130"/>
        <v>15.736751561390529</v>
      </c>
      <c r="Y255" s="6">
        <f t="shared" si="131"/>
        <v>1.1491524056535414</v>
      </c>
      <c r="Z255" s="6">
        <f t="shared" si="132"/>
        <v>0.88831018046440313</v>
      </c>
      <c r="AA255" s="6">
        <f t="shared" si="133"/>
        <v>2.295777157386913</v>
      </c>
      <c r="AB255" s="6">
        <f t="shared" si="116"/>
        <v>3453.38</v>
      </c>
      <c r="AC255" s="6">
        <f t="shared" si="134"/>
        <v>24.610559815180519</v>
      </c>
      <c r="AD255" s="6">
        <f t="shared" si="135"/>
        <v>109.69894831227417</v>
      </c>
      <c r="AE255" s="6">
        <f t="shared" si="136"/>
        <v>331.50873700337223</v>
      </c>
      <c r="AF255" s="6">
        <f t="shared" si="137"/>
        <v>1.5360262573839975E-5</v>
      </c>
      <c r="AG255" s="6">
        <f t="shared" si="138"/>
        <v>1.3245818693410094E-2</v>
      </c>
      <c r="AH255" s="6">
        <f t="shared" si="139"/>
        <v>4385.8563076683267</v>
      </c>
      <c r="AI255" s="6">
        <f t="shared" si="140"/>
        <v>5.7248252522430878</v>
      </c>
      <c r="AJ255" s="6">
        <f t="shared" si="141"/>
        <v>1.8848574809830924E-2</v>
      </c>
      <c r="AK255" s="6">
        <f t="shared" si="142"/>
        <v>-1.4387018262116694E-2</v>
      </c>
      <c r="AL255" s="1">
        <f t="shared" si="114"/>
        <v>1.7679267779285253E-2</v>
      </c>
      <c r="AM255" s="8">
        <f t="shared" si="117"/>
        <v>6496177.9545454551</v>
      </c>
      <c r="AN255" s="1">
        <f t="shared" si="115"/>
        <v>64.961779545454561</v>
      </c>
    </row>
    <row r="256" spans="8:40" x14ac:dyDescent="0.2">
      <c r="H256" s="8"/>
      <c r="I256" s="8"/>
      <c r="J256" s="11"/>
      <c r="K256" s="10"/>
      <c r="L256" s="1">
        <f t="shared" si="118"/>
        <v>0.25100000000000017</v>
      </c>
      <c r="M256" s="1">
        <f t="shared" si="119"/>
        <v>4.0423524703951524E-2</v>
      </c>
      <c r="N256" s="1">
        <f t="shared" si="120"/>
        <v>6.7022858946609212E-2</v>
      </c>
      <c r="O256" s="1">
        <f t="shared" si="121"/>
        <v>0.40243037067037607</v>
      </c>
      <c r="P256" s="1">
        <f t="shared" si="122"/>
        <v>0.17861330443029391</v>
      </c>
      <c r="Q256" s="1">
        <f t="shared" si="123"/>
        <v>1.3068360772084528E-2</v>
      </c>
      <c r="R256" s="1">
        <f t="shared" si="124"/>
        <v>1.0088398012694953E-2</v>
      </c>
      <c r="S256" s="1">
        <f t="shared" si="125"/>
        <v>2.6057242037328711E-2</v>
      </c>
      <c r="T256" s="1">
        <f t="shared" si="126"/>
        <v>530.63180315661396</v>
      </c>
      <c r="U256" s="6">
        <f t="shared" si="127"/>
        <v>3.5617658214820129</v>
      </c>
      <c r="V256" s="6">
        <f t="shared" si="128"/>
        <v>5.905465443756988</v>
      </c>
      <c r="W256" s="6">
        <f t="shared" si="129"/>
        <v>35.458628367455731</v>
      </c>
      <c r="X256" s="6">
        <f t="shared" si="130"/>
        <v>15.737835026533306</v>
      </c>
      <c r="Y256" s="6">
        <f t="shared" si="131"/>
        <v>1.1514691279817295</v>
      </c>
      <c r="Z256" s="6">
        <f t="shared" si="132"/>
        <v>0.88890099263440614</v>
      </c>
      <c r="AA256" s="6">
        <f t="shared" si="133"/>
        <v>2.2959352201558336</v>
      </c>
      <c r="AB256" s="6">
        <f t="shared" si="116"/>
        <v>3453.38</v>
      </c>
      <c r="AC256" s="6">
        <f t="shared" si="134"/>
        <v>24.604237344320829</v>
      </c>
      <c r="AD256" s="6">
        <f t="shared" si="135"/>
        <v>109.49570954274223</v>
      </c>
      <c r="AE256" s="6">
        <f t="shared" si="136"/>
        <v>331.41373785920337</v>
      </c>
      <c r="AF256" s="6">
        <f t="shared" si="137"/>
        <v>1.5346798560502695E-5</v>
      </c>
      <c r="AG256" s="6">
        <f t="shared" si="138"/>
        <v>1.3253674685135471E-2</v>
      </c>
      <c r="AH256" s="6">
        <f t="shared" si="139"/>
        <v>4383.4523737685195</v>
      </c>
      <c r="AI256" s="6">
        <f t="shared" si="140"/>
        <v>5.7329357003873369</v>
      </c>
      <c r="AJ256" s="6">
        <f t="shared" si="141"/>
        <v>1.8828506266267059E-2</v>
      </c>
      <c r="AK256" s="6">
        <f t="shared" si="142"/>
        <v>-1.4382619422131235E-2</v>
      </c>
      <c r="AL256" s="1">
        <f t="shared" si="114"/>
        <v>1.7714909661257376E-2</v>
      </c>
      <c r="AM256" s="8">
        <f t="shared" si="117"/>
        <v>6496147.3781818189</v>
      </c>
      <c r="AN256" s="1">
        <f t="shared" si="115"/>
        <v>64.961473781818199</v>
      </c>
    </row>
    <row r="257" spans="8:40" x14ac:dyDescent="0.2">
      <c r="H257" s="8"/>
      <c r="I257" s="8"/>
      <c r="J257" s="11"/>
      <c r="K257" s="10"/>
      <c r="L257" s="1">
        <f t="shared" si="118"/>
        <v>0.25200000000000017</v>
      </c>
      <c r="M257" s="1">
        <f t="shared" si="119"/>
        <v>4.0404146590062945E-2</v>
      </c>
      <c r="N257" s="1">
        <f t="shared" si="120"/>
        <v>6.7016868876297764E-2</v>
      </c>
      <c r="O257" s="1">
        <f t="shared" si="121"/>
        <v>0.40237364423166455</v>
      </c>
      <c r="P257" s="1">
        <f t="shared" si="122"/>
        <v>0.17861330443029391</v>
      </c>
      <c r="Q257" s="1">
        <f t="shared" si="123"/>
        <v>1.3093728956284559E-2</v>
      </c>
      <c r="R257" s="1">
        <f t="shared" si="124"/>
        <v>1.0094388083006403E-2</v>
      </c>
      <c r="S257" s="1">
        <f t="shared" si="125"/>
        <v>2.6057242037328711E-2</v>
      </c>
      <c r="T257" s="1">
        <f t="shared" si="126"/>
        <v>530.66663668137551</v>
      </c>
      <c r="U257" s="6">
        <f t="shared" si="127"/>
        <v>3.5603032559299495</v>
      </c>
      <c r="V257" s="6">
        <f t="shared" si="128"/>
        <v>5.9053437975892091</v>
      </c>
      <c r="W257" s="6">
        <f t="shared" si="129"/>
        <v>35.456068660307345</v>
      </c>
      <c r="X257" s="6">
        <f t="shared" si="130"/>
        <v>15.738917487047756</v>
      </c>
      <c r="Y257" s="6">
        <f t="shared" si="131"/>
        <v>1.1537837021606436</v>
      </c>
      <c r="Z257" s="6">
        <f t="shared" si="132"/>
        <v>0.88948996060189245</v>
      </c>
      <c r="AA257" s="6">
        <f t="shared" si="133"/>
        <v>2.2960931363632011</v>
      </c>
      <c r="AB257" s="6">
        <f t="shared" si="116"/>
        <v>3453.38</v>
      </c>
      <c r="AC257" s="6">
        <f t="shared" si="134"/>
        <v>24.597942581363288</v>
      </c>
      <c r="AD257" s="6">
        <f t="shared" si="135"/>
        <v>109.29368377991388</v>
      </c>
      <c r="AE257" s="6">
        <f t="shared" si="136"/>
        <v>331.31937169269139</v>
      </c>
      <c r="AF257" s="6">
        <f t="shared" si="137"/>
        <v>1.5333401843888321E-5</v>
      </c>
      <c r="AG257" s="6">
        <f t="shared" si="138"/>
        <v>1.3261502884635271E-2</v>
      </c>
      <c r="AH257" s="6">
        <f t="shared" si="139"/>
        <v>4381.0596707068944</v>
      </c>
      <c r="AI257" s="6">
        <f t="shared" si="140"/>
        <v>5.7410240947510953</v>
      </c>
      <c r="AJ257" s="6">
        <f t="shared" si="141"/>
        <v>1.8808362506374389E-2</v>
      </c>
      <c r="AK257" s="6">
        <f t="shared" si="142"/>
        <v>-1.4378000231280249E-2</v>
      </c>
      <c r="AL257" s="1">
        <f t="shared" si="114"/>
        <v>1.7750518494779134E-2</v>
      </c>
      <c r="AM257" s="8">
        <f t="shared" si="117"/>
        <v>6496116.6800000006</v>
      </c>
      <c r="AN257" s="1">
        <f t="shared" si="115"/>
        <v>64.961166800000015</v>
      </c>
    </row>
    <row r="258" spans="8:40" x14ac:dyDescent="0.2">
      <c r="H258" s="8"/>
      <c r="I258" s="8"/>
      <c r="J258" s="11"/>
      <c r="K258" s="10"/>
      <c r="L258" s="1">
        <f t="shared" si="118"/>
        <v>0.25300000000000017</v>
      </c>
      <c r="M258" s="1">
        <f t="shared" si="119"/>
        <v>4.0384774699742117E-2</v>
      </c>
      <c r="N258" s="1">
        <f t="shared" si="120"/>
        <v>6.7010899722681538E-2</v>
      </c>
      <c r="O258" s="1">
        <f t="shared" si="121"/>
        <v>0.4023169929901742</v>
      </c>
      <c r="P258" s="1">
        <f t="shared" si="122"/>
        <v>0.17861330443029391</v>
      </c>
      <c r="Q258" s="1">
        <f t="shared" si="123"/>
        <v>1.3119070000221618E-2</v>
      </c>
      <c r="R258" s="1">
        <f t="shared" si="124"/>
        <v>1.010035723662263E-2</v>
      </c>
      <c r="S258" s="1">
        <f t="shared" si="125"/>
        <v>2.6057242037328711E-2</v>
      </c>
      <c r="T258" s="1">
        <f t="shared" si="126"/>
        <v>530.70133037186747</v>
      </c>
      <c r="U258" s="6">
        <f t="shared" si="127"/>
        <v>3.5588407757160176</v>
      </c>
      <c r="V258" s="6">
        <f t="shared" si="128"/>
        <v>5.9052235433671756</v>
      </c>
      <c r="W258" s="6">
        <f t="shared" si="129"/>
        <v>35.453512618606489</v>
      </c>
      <c r="X258" s="6">
        <f t="shared" si="130"/>
        <v>15.739998938163383</v>
      </c>
      <c r="Y258" s="6">
        <f t="shared" si="131"/>
        <v>1.1560961179897229</v>
      </c>
      <c r="Z258" s="6">
        <f t="shared" si="132"/>
        <v>0.89007710084415814</v>
      </c>
      <c r="AA258" s="6">
        <f t="shared" si="133"/>
        <v>2.2962509053130633</v>
      </c>
      <c r="AB258" s="6">
        <f t="shared" si="116"/>
        <v>3453.38</v>
      </c>
      <c r="AC258" s="6">
        <f t="shared" si="134"/>
        <v>24.591675509667823</v>
      </c>
      <c r="AD258" s="6">
        <f t="shared" si="135"/>
        <v>109.09286581776007</v>
      </c>
      <c r="AE258" s="6">
        <f t="shared" si="136"/>
        <v>331.22564035612157</v>
      </c>
      <c r="AF258" s="6">
        <f t="shared" si="137"/>
        <v>1.5320072276395537E-5</v>
      </c>
      <c r="AG258" s="6">
        <f t="shared" si="138"/>
        <v>1.3269303232443044E-2</v>
      </c>
      <c r="AH258" s="6">
        <f t="shared" si="139"/>
        <v>4378.6781829705415</v>
      </c>
      <c r="AI258" s="6">
        <f t="shared" si="140"/>
        <v>5.7490903047436142</v>
      </c>
      <c r="AJ258" s="6">
        <f t="shared" si="141"/>
        <v>1.8788143510814433E-2</v>
      </c>
      <c r="AK258" s="6">
        <f t="shared" si="142"/>
        <v>-1.437316418137565E-2</v>
      </c>
      <c r="AL258" s="1">
        <f t="shared" si="114"/>
        <v>1.7786094122918813E-2</v>
      </c>
      <c r="AM258" s="8">
        <f t="shared" si="117"/>
        <v>6496085.8600000003</v>
      </c>
      <c r="AN258" s="1">
        <f t="shared" si="115"/>
        <v>64.960858600000009</v>
      </c>
    </row>
    <row r="259" spans="8:40" x14ac:dyDescent="0.2">
      <c r="H259" s="8"/>
      <c r="I259" s="8"/>
      <c r="J259" s="11"/>
      <c r="K259" s="10"/>
      <c r="L259" s="1">
        <f t="shared" si="118"/>
        <v>0.25400000000000017</v>
      </c>
      <c r="M259" s="1">
        <f t="shared" si="119"/>
        <v>4.0365409325169431E-2</v>
      </c>
      <c r="N259" s="1">
        <f t="shared" si="120"/>
        <v>6.7004951294947296E-2</v>
      </c>
      <c r="O259" s="1">
        <f t="shared" si="121"/>
        <v>0.40226041695782611</v>
      </c>
      <c r="P259" s="1">
        <f t="shared" si="122"/>
        <v>0.17861330443029391</v>
      </c>
      <c r="Q259" s="1">
        <f t="shared" si="123"/>
        <v>1.3144383802528543E-2</v>
      </c>
      <c r="R259" s="1">
        <f t="shared" si="124"/>
        <v>1.0106305664356868E-2</v>
      </c>
      <c r="S259" s="1">
        <f t="shared" si="125"/>
        <v>2.6057242037328711E-2</v>
      </c>
      <c r="T259" s="1">
        <f t="shared" si="126"/>
        <v>530.73588415649783</v>
      </c>
      <c r="U259" s="6">
        <f t="shared" si="127"/>
        <v>3.5573784059525457</v>
      </c>
      <c r="V259" s="6">
        <f t="shared" si="128"/>
        <v>5.9051046629649662</v>
      </c>
      <c r="W259" s="6">
        <f t="shared" si="129"/>
        <v>35.450960234979142</v>
      </c>
      <c r="X259" s="6">
        <f t="shared" si="130"/>
        <v>15.741079375106491</v>
      </c>
      <c r="Y259" s="6">
        <f t="shared" si="131"/>
        <v>1.1584063652616305</v>
      </c>
      <c r="Z259" s="6">
        <f t="shared" si="132"/>
        <v>0.89066242942621543</v>
      </c>
      <c r="AA259" s="6">
        <f t="shared" si="133"/>
        <v>2.2964085263090039</v>
      </c>
      <c r="AB259" s="6">
        <f t="shared" si="116"/>
        <v>3453.38</v>
      </c>
      <c r="AC259" s="6">
        <f t="shared" si="134"/>
        <v>24.585436111747661</v>
      </c>
      <c r="AD259" s="6">
        <f t="shared" si="135"/>
        <v>108.89325045694932</v>
      </c>
      <c r="AE259" s="6">
        <f t="shared" si="136"/>
        <v>331.13254557941417</v>
      </c>
      <c r="AF259" s="6">
        <f t="shared" si="137"/>
        <v>1.5306809709270128E-5</v>
      </c>
      <c r="AG259" s="6">
        <f t="shared" si="138"/>
        <v>1.3277075670420148E-2</v>
      </c>
      <c r="AH259" s="6">
        <f t="shared" si="139"/>
        <v>4376.3078947731701</v>
      </c>
      <c r="AI259" s="6">
        <f t="shared" si="140"/>
        <v>5.7571342011667435</v>
      </c>
      <c r="AJ259" s="6">
        <f t="shared" si="141"/>
        <v>1.8767849286605777E-2</v>
      </c>
      <c r="AK259" s="6">
        <f t="shared" si="142"/>
        <v>-1.4368114708160212E-2</v>
      </c>
      <c r="AL259" s="1">
        <f t="shared" si="114"/>
        <v>1.7821636388640469E-2</v>
      </c>
      <c r="AM259" s="8">
        <f t="shared" si="117"/>
        <v>6496054.9181818189</v>
      </c>
      <c r="AN259" s="1">
        <f t="shared" si="115"/>
        <v>64.960549181818195</v>
      </c>
    </row>
    <row r="260" spans="8:40" x14ac:dyDescent="0.2">
      <c r="H260" s="8"/>
      <c r="I260" s="8"/>
      <c r="J260" s="11"/>
      <c r="K260" s="10"/>
      <c r="L260" s="1">
        <f t="shared" si="118"/>
        <v>0.25500000000000017</v>
      </c>
      <c r="M260" s="1">
        <f t="shared" si="119"/>
        <v>4.0346050753896211E-2</v>
      </c>
      <c r="N260" s="1">
        <f t="shared" si="120"/>
        <v>6.6999023406901434E-2</v>
      </c>
      <c r="O260" s="1">
        <f t="shared" si="121"/>
        <v>0.40220391615114209</v>
      </c>
      <c r="P260" s="1">
        <f t="shared" si="122"/>
        <v>0.17861330443029391</v>
      </c>
      <c r="Q260" s="1">
        <f t="shared" si="123"/>
        <v>1.3169670261847625E-2</v>
      </c>
      <c r="R260" s="1">
        <f t="shared" si="124"/>
        <v>1.0112233552402729E-2</v>
      </c>
      <c r="S260" s="1">
        <f t="shared" si="125"/>
        <v>2.6057242037328711E-2</v>
      </c>
      <c r="T260" s="1">
        <f t="shared" si="126"/>
        <v>530.77029796901161</v>
      </c>
      <c r="U260" s="6">
        <f t="shared" si="127"/>
        <v>3.5559161713524321</v>
      </c>
      <c r="V260" s="6">
        <f t="shared" si="128"/>
        <v>5.9049871386585187</v>
      </c>
      <c r="W260" s="6">
        <f t="shared" si="129"/>
        <v>35.448411502456892</v>
      </c>
      <c r="X260" s="6">
        <f t="shared" si="130"/>
        <v>15.74215879310176</v>
      </c>
      <c r="Y260" s="6">
        <f t="shared" si="131"/>
        <v>1.1607144337655104</v>
      </c>
      <c r="Z260" s="6">
        <f t="shared" si="132"/>
        <v>0.89124596201052053</v>
      </c>
      <c r="AA260" s="6">
        <f t="shared" si="133"/>
        <v>2.2965659986543705</v>
      </c>
      <c r="AB260" s="6">
        <f t="shared" si="116"/>
        <v>3453.38</v>
      </c>
      <c r="AC260" s="6">
        <f t="shared" si="134"/>
        <v>24.579224369280311</v>
      </c>
      <c r="AD260" s="6">
        <f t="shared" si="135"/>
        <v>108.69483250521604</v>
      </c>
      <c r="AE260" s="6">
        <f t="shared" si="136"/>
        <v>331.04008897322933</v>
      </c>
      <c r="AF260" s="6">
        <f t="shared" si="137"/>
        <v>1.5293613992631895E-5</v>
      </c>
      <c r="AG260" s="6">
        <f t="shared" si="138"/>
        <v>1.3284820141747566E-2</v>
      </c>
      <c r="AH260" s="6">
        <f t="shared" si="139"/>
        <v>4373.9487900596714</v>
      </c>
      <c r="AI260" s="6">
        <f t="shared" si="140"/>
        <v>5.7651556562140041</v>
      </c>
      <c r="AJ260" s="6">
        <f t="shared" si="141"/>
        <v>1.8747479866447477E-2</v>
      </c>
      <c r="AK260" s="6">
        <f t="shared" si="142"/>
        <v>-1.4362855192321536E-2</v>
      </c>
      <c r="AL260" s="1">
        <f t="shared" si="114"/>
        <v>1.7857145134854008E-2</v>
      </c>
      <c r="AM260" s="8">
        <f t="shared" si="117"/>
        <v>6496023.8545454554</v>
      </c>
      <c r="AN260" s="1">
        <f t="shared" si="115"/>
        <v>64.960238545454558</v>
      </c>
    </row>
    <row r="261" spans="8:40" x14ac:dyDescent="0.2">
      <c r="H261" s="8"/>
      <c r="I261" s="8"/>
      <c r="J261" s="11"/>
      <c r="K261" s="10"/>
      <c r="L261" s="1">
        <f t="shared" si="118"/>
        <v>0.25600000000000017</v>
      </c>
      <c r="M261" s="1">
        <f t="shared" si="119"/>
        <v>4.0326699268918881E-2</v>
      </c>
      <c r="N261" s="1">
        <f t="shared" si="120"/>
        <v>6.6993115876861173E-2</v>
      </c>
      <c r="O261" s="1">
        <f t="shared" si="121"/>
        <v>0.40214749059106664</v>
      </c>
      <c r="P261" s="1">
        <f t="shared" si="122"/>
        <v>0.17861330443029391</v>
      </c>
      <c r="Q261" s="1">
        <f t="shared" si="123"/>
        <v>1.3194929276865214E-2</v>
      </c>
      <c r="R261" s="1">
        <f t="shared" si="124"/>
        <v>1.0118141082442991E-2</v>
      </c>
      <c r="S261" s="1">
        <f t="shared" si="125"/>
        <v>2.6057242037328711E-2</v>
      </c>
      <c r="T261" s="1">
        <f t="shared" si="126"/>
        <v>530.80457174844014</v>
      </c>
      <c r="U261" s="6">
        <f t="shared" si="127"/>
        <v>3.5544540962358524</v>
      </c>
      <c r="V261" s="6">
        <f t="shared" si="128"/>
        <v>5.9048709531167178</v>
      </c>
      <c r="W261" s="6">
        <f t="shared" si="129"/>
        <v>35.445866414464589</v>
      </c>
      <c r="X261" s="6">
        <f t="shared" si="130"/>
        <v>15.743237187373699</v>
      </c>
      <c r="Y261" s="6">
        <f t="shared" si="131"/>
        <v>1.1630203132901558</v>
      </c>
      <c r="Z261" s="6">
        <f t="shared" si="132"/>
        <v>0.89182771386649917</v>
      </c>
      <c r="AA261" s="6">
        <f t="shared" si="133"/>
        <v>2.2967233216524816</v>
      </c>
      <c r="AB261" s="6">
        <f t="shared" si="116"/>
        <v>3453.38</v>
      </c>
      <c r="AC261" s="6">
        <f t="shared" si="134"/>
        <v>24.573040263118436</v>
      </c>
      <c r="AD261" s="6">
        <f t="shared" si="135"/>
        <v>108.49760677772368</v>
      </c>
      <c r="AE261" s="6">
        <f t="shared" si="136"/>
        <v>330.94827203200612</v>
      </c>
      <c r="AF261" s="6">
        <f t="shared" si="137"/>
        <v>1.5280484975500954E-5</v>
      </c>
      <c r="AG261" s="6">
        <f t="shared" si="138"/>
        <v>1.3292536590917755E-2</v>
      </c>
      <c r="AH261" s="6">
        <f t="shared" si="139"/>
        <v>4371.6008525106272</v>
      </c>
      <c r="AI261" s="6">
        <f t="shared" si="140"/>
        <v>5.7731545434695475</v>
      </c>
      <c r="AJ261" s="6">
        <f t="shared" si="141"/>
        <v>1.8727035308054613E-2</v>
      </c>
      <c r="AK261" s="6">
        <f t="shared" si="142"/>
        <v>-1.435738896048779E-2</v>
      </c>
      <c r="AL261" s="1">
        <f t="shared" si="114"/>
        <v>1.7892620204463933E-2</v>
      </c>
      <c r="AM261" s="8">
        <f t="shared" si="117"/>
        <v>6495992.6690909099</v>
      </c>
      <c r="AN261" s="1">
        <f t="shared" si="115"/>
        <v>64.9599266909091</v>
      </c>
    </row>
    <row r="262" spans="8:40" x14ac:dyDescent="0.2">
      <c r="H262" s="8"/>
      <c r="I262" s="8"/>
      <c r="J262" s="11"/>
      <c r="K262" s="10"/>
      <c r="L262" s="1">
        <f t="shared" si="118"/>
        <v>0.25700000000000017</v>
      </c>
      <c r="M262" s="1">
        <f t="shared" si="119"/>
        <v>4.0307355148751806E-2</v>
      </c>
      <c r="N262" s="1">
        <f t="shared" si="120"/>
        <v>6.6987228527548043E-2</v>
      </c>
      <c r="O262" s="1">
        <f t="shared" si="121"/>
        <v>0.40209114030279308</v>
      </c>
      <c r="P262" s="1">
        <f t="shared" si="122"/>
        <v>0.17861330443029391</v>
      </c>
      <c r="Q262" s="1">
        <f t="shared" si="123"/>
        <v>1.3220160746345423E-2</v>
      </c>
      <c r="R262" s="1">
        <f t="shared" si="124"/>
        <v>1.0124028431756126E-2</v>
      </c>
      <c r="S262" s="1">
        <f t="shared" si="125"/>
        <v>2.6057242037328711E-2</v>
      </c>
      <c r="T262" s="1">
        <f t="shared" si="126"/>
        <v>530.83870543905118</v>
      </c>
      <c r="U262" s="6">
        <f t="shared" si="127"/>
        <v>3.5529922045368529</v>
      </c>
      <c r="V262" s="6">
        <f t="shared" si="128"/>
        <v>5.9047560893927118</v>
      </c>
      <c r="W262" s="6">
        <f t="shared" si="129"/>
        <v>35.443324964808511</v>
      </c>
      <c r="X262" s="6">
        <f t="shared" si="130"/>
        <v>15.744314553148099</v>
      </c>
      <c r="Y262" s="6">
        <f t="shared" si="131"/>
        <v>1.165323993627102</v>
      </c>
      <c r="Z262" s="6">
        <f t="shared" si="132"/>
        <v>0.89240769987987845</v>
      </c>
      <c r="AA262" s="6">
        <f t="shared" si="133"/>
        <v>2.2968804946068473</v>
      </c>
      <c r="AB262" s="6">
        <f t="shared" si="116"/>
        <v>3453.38</v>
      </c>
      <c r="AC262" s="6">
        <f t="shared" si="134"/>
        <v>24.566883773300535</v>
      </c>
      <c r="AD262" s="6">
        <f t="shared" si="135"/>
        <v>108.30156809741371</v>
      </c>
      <c r="AE262" s="6">
        <f t="shared" si="136"/>
        <v>330.85709613692939</v>
      </c>
      <c r="AF262" s="6">
        <f t="shared" si="137"/>
        <v>1.5267422505824063E-5</v>
      </c>
      <c r="AG262" s="6">
        <f t="shared" si="138"/>
        <v>1.3300224963726546E-2</v>
      </c>
      <c r="AH262" s="6">
        <f t="shared" si="139"/>
        <v>4369.2640655466739</v>
      </c>
      <c r="AI262" s="6">
        <f t="shared" si="140"/>
        <v>5.7811307379072385</v>
      </c>
      <c r="AJ262" s="6">
        <f t="shared" si="141"/>
        <v>1.8706515693507751E-2</v>
      </c>
      <c r="AK262" s="6">
        <f t="shared" si="142"/>
        <v>-1.4351719286204675E-2</v>
      </c>
      <c r="AL262" s="1">
        <f t="shared" ref="AL262:AL325" si="143" xml:space="preserve"> Q262/SUM(M262:S262)</f>
        <v>1.7928061440416955E-2</v>
      </c>
      <c r="AM262" s="8">
        <f t="shared" si="117"/>
        <v>6495961.3618181823</v>
      </c>
      <c r="AN262" s="1">
        <f t="shared" ref="AN262:AN325" si="144" xml:space="preserve"> AM262*0.00001</f>
        <v>64.959613618181834</v>
      </c>
    </row>
    <row r="263" spans="8:40" x14ac:dyDescent="0.2">
      <c r="H263" s="8"/>
      <c r="I263" s="8"/>
      <c r="J263" s="11"/>
      <c r="K263" s="10"/>
      <c r="L263" s="1">
        <f t="shared" si="118"/>
        <v>0.25800000000000017</v>
      </c>
      <c r="M263" s="1">
        <f t="shared" si="119"/>
        <v>4.0288018667498808E-2</v>
      </c>
      <c r="N263" s="1">
        <f t="shared" si="120"/>
        <v>6.698136118598351E-2</v>
      </c>
      <c r="O263" s="1">
        <f t="shared" si="121"/>
        <v>0.40203486531559351</v>
      </c>
      <c r="P263" s="1">
        <f t="shared" si="122"/>
        <v>0.17861330443029391</v>
      </c>
      <c r="Q263" s="1">
        <f t="shared" si="123"/>
        <v>1.324536456916295E-2</v>
      </c>
      <c r="R263" s="1">
        <f t="shared" si="124"/>
        <v>1.0129895773320657E-2</v>
      </c>
      <c r="S263" s="1">
        <f t="shared" si="125"/>
        <v>2.6057242037328711E-2</v>
      </c>
      <c r="T263" s="1">
        <f t="shared" si="126"/>
        <v>530.87269899029889</v>
      </c>
      <c r="U263" s="6">
        <f t="shared" si="127"/>
        <v>3.5515305198098206</v>
      </c>
      <c r="V263" s="6">
        <f t="shared" si="128"/>
        <v>5.9046425309153578</v>
      </c>
      <c r="W263" s="6">
        <f t="shared" si="129"/>
        <v>35.440787147664544</v>
      </c>
      <c r="X263" s="6">
        <f t="shared" si="130"/>
        <v>15.745390885653443</v>
      </c>
      <c r="Y263" s="6">
        <f t="shared" si="131"/>
        <v>1.1676254645736424</v>
      </c>
      <c r="Z263" s="6">
        <f t="shared" si="132"/>
        <v>0.89298593456182862</v>
      </c>
      <c r="AA263" s="6">
        <f t="shared" si="133"/>
        <v>2.297037516821367</v>
      </c>
      <c r="AB263" s="6">
        <f t="shared" ref="AB263:AB326" si="145" xml:space="preserve"> 3453.38</f>
        <v>3453.38</v>
      </c>
      <c r="AC263" s="6">
        <f t="shared" si="134"/>
        <v>24.560754879061637</v>
      </c>
      <c r="AD263" s="6">
        <f t="shared" si="135"/>
        <v>108.10671129534951</v>
      </c>
      <c r="AE263" s="6">
        <f t="shared" si="136"/>
        <v>330.7665625588354</v>
      </c>
      <c r="AF263" s="6">
        <f t="shared" si="137"/>
        <v>1.5254426430500003E-5</v>
      </c>
      <c r="AG263" s="6">
        <f t="shared" si="138"/>
        <v>1.3307885207265035E-2</v>
      </c>
      <c r="AH263" s="6">
        <f t="shared" si="139"/>
        <v>4366.9384123329037</v>
      </c>
      <c r="AI263" s="6">
        <f t="shared" si="140"/>
        <v>5.7890841158894499</v>
      </c>
      <c r="AJ263" s="6">
        <f t="shared" si="141"/>
        <v>1.8685921128614023E-2</v>
      </c>
      <c r="AK263" s="6">
        <f t="shared" si="142"/>
        <v>-1.4345849390896347E-2</v>
      </c>
      <c r="AL263" s="1">
        <f t="shared" si="143"/>
        <v>1.7963468685748343E-2</v>
      </c>
      <c r="AM263" s="8">
        <f t="shared" ref="AM263:AM326" si="146" xml:space="preserve"> AM262-L263*(150*(1-$C$17)^2/($C$29^2*$C$17^3)*$C$31*$C$9/$C$16+1.75*(1-$C$17)/($C$29*$C$17^3)*$C$9^2/$C$16)</f>
        <v>6495929.9327272736</v>
      </c>
      <c r="AN263" s="1">
        <f t="shared" si="144"/>
        <v>64.959299327272745</v>
      </c>
    </row>
    <row r="264" spans="8:40" x14ac:dyDescent="0.2">
      <c r="H264" s="8"/>
      <c r="I264" s="8"/>
      <c r="J264" s="11"/>
      <c r="K264" s="10"/>
      <c r="L264" s="1">
        <f t="shared" si="118"/>
        <v>0.25900000000000017</v>
      </c>
      <c r="M264" s="1">
        <f t="shared" si="119"/>
        <v>4.0268690094923391E-2</v>
      </c>
      <c r="N264" s="1">
        <f t="shared" si="120"/>
        <v>6.697551368338682E-2</v>
      </c>
      <c r="O264" s="1">
        <f t="shared" si="121"/>
        <v>0.40197866566265261</v>
      </c>
      <c r="P264" s="1">
        <f t="shared" si="122"/>
        <v>0.17861330443029391</v>
      </c>
      <c r="Q264" s="1">
        <f t="shared" si="123"/>
        <v>1.3270540644335053E-2</v>
      </c>
      <c r="R264" s="1">
        <f t="shared" si="124"/>
        <v>1.0135743275917347E-2</v>
      </c>
      <c r="S264" s="1">
        <f t="shared" si="125"/>
        <v>2.6057242037328711E-2</v>
      </c>
      <c r="T264" s="1">
        <f t="shared" si="126"/>
        <v>530.90655235677468</v>
      </c>
      <c r="U264" s="6">
        <f t="shared" si="127"/>
        <v>3.5500690652358298</v>
      </c>
      <c r="V264" s="6">
        <f t="shared" si="128"/>
        <v>5.9045302614808808</v>
      </c>
      <c r="W264" s="6">
        <f t="shared" si="129"/>
        <v>35.438252957566782</v>
      </c>
      <c r="X264" s="6">
        <f t="shared" si="130"/>
        <v>15.746466180122278</v>
      </c>
      <c r="Y264" s="6">
        <f t="shared" si="131"/>
        <v>1.1699247159357657</v>
      </c>
      <c r="Z264" s="6">
        <f t="shared" si="132"/>
        <v>0.89356243205791552</v>
      </c>
      <c r="AA264" s="6">
        <f t="shared" si="133"/>
        <v>2.2971943876005358</v>
      </c>
      <c r="AB264" s="6">
        <f t="shared" si="145"/>
        <v>3453.38</v>
      </c>
      <c r="AC264" s="6">
        <f t="shared" si="134"/>
        <v>24.554653558843793</v>
      </c>
      <c r="AD264" s="6">
        <f t="shared" si="135"/>
        <v>107.91303121104825</v>
      </c>
      <c r="AE264" s="6">
        <f t="shared" si="136"/>
        <v>330.67667246104872</v>
      </c>
      <c r="AF264" s="6">
        <f t="shared" si="137"/>
        <v>1.5241496595405128E-5</v>
      </c>
      <c r="AG264" s="6">
        <f t="shared" si="138"/>
        <v>1.3315517269911668E-2</v>
      </c>
      <c r="AH264" s="6">
        <f t="shared" si="139"/>
        <v>4364.6238757831934</v>
      </c>
      <c r="AI264" s="6">
        <f t="shared" si="140"/>
        <v>5.7970145551660295</v>
      </c>
      <c r="AJ264" s="6">
        <f t="shared" si="141"/>
        <v>1.8665251742281716E-2</v>
      </c>
      <c r="AK264" s="6">
        <f t="shared" si="142"/>
        <v>-1.4339782444806699E-2</v>
      </c>
      <c r="AL264" s="1">
        <f t="shared" si="143"/>
        <v>1.7998841783627165E-2</v>
      </c>
      <c r="AM264" s="8">
        <f t="shared" si="146"/>
        <v>6495898.3818181828</v>
      </c>
      <c r="AN264" s="1">
        <f t="shared" si="144"/>
        <v>64.958983818181835</v>
      </c>
    </row>
    <row r="265" spans="8:40" x14ac:dyDescent="0.2">
      <c r="H265" s="8"/>
      <c r="I265" s="8"/>
      <c r="J265" s="11"/>
      <c r="K265" s="10"/>
      <c r="L265" s="1">
        <f t="shared" si="118"/>
        <v>0.26000000000000018</v>
      </c>
      <c r="M265" s="1">
        <f t="shared" si="119"/>
        <v>4.0249369696517705E-2</v>
      </c>
      <c r="N265" s="1">
        <f t="shared" si="120"/>
        <v>6.6969685855074887E-2</v>
      </c>
      <c r="O265" s="1">
        <f t="shared" si="121"/>
        <v>0.40192254138090544</v>
      </c>
      <c r="P265" s="1">
        <f t="shared" si="122"/>
        <v>0.17861330443029391</v>
      </c>
      <c r="Q265" s="1">
        <f t="shared" si="123"/>
        <v>1.3295688871052671E-2</v>
      </c>
      <c r="R265" s="1">
        <f t="shared" si="124"/>
        <v>1.0141571104229278E-2</v>
      </c>
      <c r="S265" s="1">
        <f t="shared" si="125"/>
        <v>2.6057242037328711E-2</v>
      </c>
      <c r="T265" s="1">
        <f t="shared" si="126"/>
        <v>530.94026549815828</v>
      </c>
      <c r="U265" s="6">
        <f t="shared" si="127"/>
        <v>3.5486078636288756</v>
      </c>
      <c r="V265" s="6">
        <f t="shared" si="128"/>
        <v>5.9044192652446714</v>
      </c>
      <c r="W265" s="6">
        <f t="shared" si="129"/>
        <v>35.435722389396346</v>
      </c>
      <c r="X265" s="6">
        <f t="shared" si="130"/>
        <v>15.747540431792572</v>
      </c>
      <c r="Y265" s="6">
        <f t="shared" si="131"/>
        <v>1.1722217375310215</v>
      </c>
      <c r="Z265" s="6">
        <f t="shared" si="132"/>
        <v>0.89413720615687176</v>
      </c>
      <c r="AA265" s="6">
        <f t="shared" si="133"/>
        <v>2.297351106249637</v>
      </c>
      <c r="AB265" s="6">
        <f t="shared" si="145"/>
        <v>3453.38</v>
      </c>
      <c r="AC265" s="6">
        <f t="shared" si="134"/>
        <v>24.548579790306434</v>
      </c>
      <c r="AD265" s="6">
        <f t="shared" si="135"/>
        <v>107.72052269280699</v>
      </c>
      <c r="AE265" s="6">
        <f t="shared" si="136"/>
        <v>330.58742690215956</v>
      </c>
      <c r="AF265" s="6">
        <f t="shared" si="137"/>
        <v>1.5228632845418017E-5</v>
      </c>
      <c r="AG265" s="6">
        <f t="shared" si="138"/>
        <v>1.3323121101324064E-2</v>
      </c>
      <c r="AH265" s="6">
        <f t="shared" si="139"/>
        <v>4362.3204385644312</v>
      </c>
      <c r="AI265" s="6">
        <f t="shared" si="140"/>
        <v>5.8049219348729446</v>
      </c>
      <c r="AJ265" s="6">
        <f t="shared" si="141"/>
        <v>1.8644507685905892E-2</v>
      </c>
      <c r="AK265" s="6">
        <f t="shared" si="142"/>
        <v>-1.4333521567926206E-2</v>
      </c>
      <c r="AL265" s="1">
        <f t="shared" si="143"/>
        <v>1.8034180577400333E-2</v>
      </c>
      <c r="AM265" s="8">
        <f t="shared" si="146"/>
        <v>6495866.7090909099</v>
      </c>
      <c r="AN265" s="1">
        <f t="shared" si="144"/>
        <v>64.958667090909103</v>
      </c>
    </row>
    <row r="266" spans="8:40" x14ac:dyDescent="0.2">
      <c r="H266" s="8"/>
      <c r="I266" s="8"/>
      <c r="J266" s="11"/>
      <c r="K266" s="10"/>
      <c r="L266" s="1">
        <f t="shared" si="118"/>
        <v>0.26100000000000018</v>
      </c>
      <c r="M266" s="1">
        <f t="shared" si="119"/>
        <v>4.0230057733570239E-2</v>
      </c>
      <c r="N266" s="1">
        <f t="shared" si="120"/>
        <v>6.69638775403643E-2</v>
      </c>
      <c r="O266" s="1">
        <f t="shared" si="121"/>
        <v>0.40186649251087875</v>
      </c>
      <c r="P266" s="1">
        <f t="shared" si="122"/>
        <v>0.17861330443029391</v>
      </c>
      <c r="Q266" s="1">
        <f t="shared" si="123"/>
        <v>1.332080914871072E-2</v>
      </c>
      <c r="R266" s="1">
        <f t="shared" si="124"/>
        <v>1.0147379418939862E-2</v>
      </c>
      <c r="S266" s="1">
        <f t="shared" si="125"/>
        <v>2.6057242037328711E-2</v>
      </c>
      <c r="T266" s="1">
        <f t="shared" si="126"/>
        <v>530.97383837916925</v>
      </c>
      <c r="U266" s="6">
        <f t="shared" si="127"/>
        <v>3.5471469374419859</v>
      </c>
      <c r="V266" s="6">
        <f t="shared" si="128"/>
        <v>5.9043095267132646</v>
      </c>
      <c r="W266" s="6">
        <f t="shared" si="129"/>
        <v>35.433195438370333</v>
      </c>
      <c r="X266" s="6">
        <f t="shared" si="130"/>
        <v>15.748613635908988</v>
      </c>
      <c r="Y266" s="6">
        <f t="shared" si="131"/>
        <v>1.1745165191913114</v>
      </c>
      <c r="Z266" s="6">
        <f t="shared" si="132"/>
        <v>0.89471027029918304</v>
      </c>
      <c r="AA266" s="6">
        <f t="shared" si="133"/>
        <v>2.2975076720749326</v>
      </c>
      <c r="AB266" s="6">
        <f t="shared" si="145"/>
        <v>3453.38</v>
      </c>
      <c r="AC266" s="6">
        <f t="shared" si="134"/>
        <v>24.542533550336618</v>
      </c>
      <c r="AD266" s="6">
        <f t="shared" si="135"/>
        <v>107.52918059801478</v>
      </c>
      <c r="AE266" s="6">
        <f t="shared" si="136"/>
        <v>330.49882683873284</v>
      </c>
      <c r="AF266" s="6">
        <f t="shared" si="137"/>
        <v>1.5215835024444017E-5</v>
      </c>
      <c r="AG266" s="6">
        <f t="shared" si="138"/>
        <v>1.3330696652431145E-2</v>
      </c>
      <c r="AH266" s="6">
        <f t="shared" si="139"/>
        <v>4360.0280831007085</v>
      </c>
      <c r="AI266" s="6">
        <f t="shared" si="140"/>
        <v>5.8128061355312131</v>
      </c>
      <c r="AJ266" s="6">
        <f t="shared" si="141"/>
        <v>1.8623689132767084E-2</v>
      </c>
      <c r="AK266" s="6">
        <f t="shared" si="142"/>
        <v>-1.432706983090052E-2</v>
      </c>
      <c r="AL266" s="1">
        <f t="shared" si="143"/>
        <v>1.806948491063556E-2</v>
      </c>
      <c r="AM266" s="8">
        <f t="shared" si="146"/>
        <v>6495834.914545455</v>
      </c>
      <c r="AN266" s="1">
        <f t="shared" si="144"/>
        <v>64.958349145454562</v>
      </c>
    </row>
    <row r="267" spans="8:40" x14ac:dyDescent="0.2">
      <c r="H267" s="8"/>
      <c r="I267" s="8"/>
      <c r="J267" s="11"/>
      <c r="K267" s="10"/>
      <c r="L267" s="1">
        <f t="shared" si="118"/>
        <v>0.26200000000000018</v>
      </c>
      <c r="M267" s="1">
        <f t="shared" si="119"/>
        <v>4.0210754463232315E-2</v>
      </c>
      <c r="N267" s="1">
        <f t="shared" si="120"/>
        <v>6.6958088582475359E-2</v>
      </c>
      <c r="O267" s="1">
        <f t="shared" si="121"/>
        <v>0.40181051909653609</v>
      </c>
      <c r="P267" s="1">
        <f t="shared" si="122"/>
        <v>0.17861330443029391</v>
      </c>
      <c r="Q267" s="1">
        <f t="shared" si="123"/>
        <v>1.3345901376937587E-2</v>
      </c>
      <c r="R267" s="1">
        <f t="shared" si="124"/>
        <v>1.0153168376828807E-2</v>
      </c>
      <c r="S267" s="1">
        <f t="shared" si="125"/>
        <v>2.6057242037328711E-2</v>
      </c>
      <c r="T267" s="1">
        <f t="shared" si="126"/>
        <v>531.00727096951869</v>
      </c>
      <c r="U267" s="6">
        <f t="shared" si="127"/>
        <v>3.5456863087732216</v>
      </c>
      <c r="V267" s="6">
        <f t="shared" si="128"/>
        <v>5.9042010307364725</v>
      </c>
      <c r="W267" s="6">
        <f t="shared" si="129"/>
        <v>35.430672100031174</v>
      </c>
      <c r="X267" s="6">
        <f t="shared" si="130"/>
        <v>15.749685787724177</v>
      </c>
      <c r="Y267" s="6">
        <f t="shared" si="131"/>
        <v>1.1768090507656062</v>
      </c>
      <c r="Z267" s="6">
        <f t="shared" si="132"/>
        <v>0.89528163758550128</v>
      </c>
      <c r="AA267" s="6">
        <f t="shared" si="133"/>
        <v>2.2976640843838494</v>
      </c>
      <c r="AB267" s="6">
        <f t="shared" si="145"/>
        <v>3453.38</v>
      </c>
      <c r="AC267" s="6">
        <f t="shared" si="134"/>
        <v>24.536514815059338</v>
      </c>
      <c r="AD267" s="6">
        <f t="shared" si="135"/>
        <v>107.3389997934657</v>
      </c>
      <c r="AE267" s="6">
        <f t="shared" si="136"/>
        <v>330.41087312796748</v>
      </c>
      <c r="AF267" s="6">
        <f t="shared" si="137"/>
        <v>1.5203102975439439E-5</v>
      </c>
      <c r="AG267" s="6">
        <f t="shared" si="138"/>
        <v>1.3338243875425149E-2</v>
      </c>
      <c r="AH267" s="6">
        <f t="shared" si="139"/>
        <v>4357.7467915775014</v>
      </c>
      <c r="AI267" s="6">
        <f t="shared" si="140"/>
        <v>5.8206670390453041</v>
      </c>
      <c r="AJ267" s="6">
        <f t="shared" si="141"/>
        <v>1.8602796277440253E-2</v>
      </c>
      <c r="AK267" s="6">
        <f t="shared" si="142"/>
        <v>-1.432043025592224E-2</v>
      </c>
      <c r="AL267" s="1">
        <f t="shared" si="143"/>
        <v>1.8104754627163173E-2</v>
      </c>
      <c r="AM267" s="8">
        <f t="shared" si="146"/>
        <v>6495802.998181819</v>
      </c>
      <c r="AN267" s="1">
        <f t="shared" si="144"/>
        <v>64.9580299818182</v>
      </c>
    </row>
    <row r="268" spans="8:40" x14ac:dyDescent="0.2">
      <c r="H268" s="8"/>
      <c r="I268" s="8"/>
      <c r="J268" s="11"/>
      <c r="K268" s="10"/>
      <c r="L268" s="1">
        <f t="shared" si="118"/>
        <v>0.26300000000000018</v>
      </c>
      <c r="M268" s="1">
        <f t="shared" si="119"/>
        <v>4.0191460138583379E-2</v>
      </c>
      <c r="N268" s="1">
        <f t="shared" si="120"/>
        <v>6.6952318828438079E-2</v>
      </c>
      <c r="O268" s="1">
        <f t="shared" si="121"/>
        <v>0.40175462118512634</v>
      </c>
      <c r="P268" s="1">
        <f t="shared" si="122"/>
        <v>0.17861330443029391</v>
      </c>
      <c r="Q268" s="1">
        <f t="shared" si="123"/>
        <v>1.337096545562381E-2</v>
      </c>
      <c r="R268" s="1">
        <f t="shared" si="124"/>
        <v>1.0158938130866092E-2</v>
      </c>
      <c r="S268" s="1">
        <f t="shared" si="125"/>
        <v>2.6057242037328711E-2</v>
      </c>
      <c r="T268" s="1">
        <f t="shared" si="126"/>
        <v>531.04056324386193</v>
      </c>
      <c r="U268" s="6">
        <f t="shared" si="127"/>
        <v>3.5442259993715721</v>
      </c>
      <c r="V268" s="6">
        <f t="shared" si="128"/>
        <v>5.9040937624996905</v>
      </c>
      <c r="W268" s="6">
        <f t="shared" si="129"/>
        <v>35.428152370236077</v>
      </c>
      <c r="X268" s="6">
        <f t="shared" si="130"/>
        <v>15.750756882500017</v>
      </c>
      <c r="Y268" s="6">
        <f t="shared" si="131"/>
        <v>1.1790993221225976</v>
      </c>
      <c r="Z268" s="6">
        <f t="shared" si="132"/>
        <v>0.89585132078488172</v>
      </c>
      <c r="AA268" s="6">
        <f t="shared" si="133"/>
        <v>2.2978203424851591</v>
      </c>
      <c r="AB268" s="6">
        <f t="shared" si="145"/>
        <v>3453.38</v>
      </c>
      <c r="AC268" s="6">
        <f t="shared" si="134"/>
        <v>24.530523559847328</v>
      </c>
      <c r="AD268" s="6">
        <f t="shared" si="135"/>
        <v>107.14997515565041</v>
      </c>
      <c r="AE268" s="6">
        <f t="shared" si="136"/>
        <v>330.32356653028103</v>
      </c>
      <c r="AF268" s="6">
        <f t="shared" si="137"/>
        <v>1.5190436540435148E-5</v>
      </c>
      <c r="AG268" s="6">
        <f t="shared" si="138"/>
        <v>1.334576272375375E-2</v>
      </c>
      <c r="AH268" s="6">
        <f t="shared" si="139"/>
        <v>4355.4765459456867</v>
      </c>
      <c r="AI268" s="6">
        <f t="shared" si="140"/>
        <v>5.8285045287021049</v>
      </c>
      <c r="AJ268" s="6">
        <f t="shared" si="141"/>
        <v>1.858182933521698E-2</v>
      </c>
      <c r="AK268" s="6">
        <f t="shared" si="142"/>
        <v>-1.4313605817608361E-2</v>
      </c>
      <c r="AL268" s="1">
        <f t="shared" si="143"/>
        <v>1.8139989571116885E-2</v>
      </c>
      <c r="AM268" s="8">
        <f t="shared" si="146"/>
        <v>6495770.9600000009</v>
      </c>
      <c r="AN268" s="1">
        <f t="shared" si="144"/>
        <v>64.957709600000015</v>
      </c>
    </row>
    <row r="269" spans="8:40" x14ac:dyDescent="0.2">
      <c r="H269" s="8"/>
      <c r="I269" s="8"/>
      <c r="J269" s="11"/>
      <c r="K269" s="10"/>
      <c r="L269" s="1">
        <f t="shared" si="118"/>
        <v>0.26400000000000018</v>
      </c>
      <c r="M269" s="1">
        <f t="shared" si="119"/>
        <v>4.0172175008695077E-2</v>
      </c>
      <c r="N269" s="1">
        <f t="shared" si="120"/>
        <v>6.6946568129000197E-2</v>
      </c>
      <c r="O269" s="1">
        <f t="shared" si="121"/>
        <v>0.40169879882703607</v>
      </c>
      <c r="P269" s="1">
        <f t="shared" si="122"/>
        <v>0.17861330443029391</v>
      </c>
      <c r="Q269" s="1">
        <f t="shared" si="123"/>
        <v>1.3396001284949999E-2</v>
      </c>
      <c r="R269" s="1">
        <f t="shared" si="124"/>
        <v>1.0164688830303975E-2</v>
      </c>
      <c r="S269" s="1">
        <f t="shared" si="125"/>
        <v>2.6057242037328711E-2</v>
      </c>
      <c r="T269" s="1">
        <f t="shared" si="126"/>
        <v>531.07371518175091</v>
      </c>
      <c r="U269" s="6">
        <f t="shared" si="127"/>
        <v>3.5427660306427278</v>
      </c>
      <c r="V269" s="6">
        <f t="shared" si="128"/>
        <v>5.9039877075163432</v>
      </c>
      <c r="W269" s="6">
        <f t="shared" si="129"/>
        <v>35.425636245146841</v>
      </c>
      <c r="X269" s="6">
        <f t="shared" si="130"/>
        <v>15.751826915508811</v>
      </c>
      <c r="Y269" s="6">
        <f t="shared" si="131"/>
        <v>1.1813873231532754</v>
      </c>
      <c r="Z269" s="6">
        <f t="shared" si="132"/>
        <v>0.89641933234284799</v>
      </c>
      <c r="AA269" s="6">
        <f t="shared" si="133"/>
        <v>2.2979764456891565</v>
      </c>
      <c r="AB269" s="6">
        <f t="shared" si="145"/>
        <v>3453.38</v>
      </c>
      <c r="AC269" s="6">
        <f t="shared" si="134"/>
        <v>24.524559759331233</v>
      </c>
      <c r="AD269" s="6">
        <f t="shared" si="135"/>
        <v>106.962101571053</v>
      </c>
      <c r="AE269" s="6">
        <f t="shared" si="136"/>
        <v>330.23690771185147</v>
      </c>
      <c r="AF269" s="6">
        <f t="shared" si="137"/>
        <v>1.517783556055986E-5</v>
      </c>
      <c r="AG269" s="6">
        <f t="shared" si="138"/>
        <v>1.33532531521122E-2</v>
      </c>
      <c r="AH269" s="6">
        <f t="shared" si="139"/>
        <v>4353.2173279256604</v>
      </c>
      <c r="AI269" s="6">
        <f t="shared" si="140"/>
        <v>5.8363184891691855</v>
      </c>
      <c r="AJ269" s="6">
        <f t="shared" si="141"/>
        <v>1.856078854153732E-2</v>
      </c>
      <c r="AK269" s="6">
        <f t="shared" si="142"/>
        <v>-1.4306599443858828E-2</v>
      </c>
      <c r="AL269" s="1">
        <f t="shared" si="143"/>
        <v>1.8175189586973468E-2</v>
      </c>
      <c r="AM269" s="8">
        <f t="shared" si="146"/>
        <v>6495738.8000000007</v>
      </c>
      <c r="AN269" s="1">
        <f t="shared" si="144"/>
        <v>64.957388000000009</v>
      </c>
    </row>
    <row r="270" spans="8:40" x14ac:dyDescent="0.2">
      <c r="H270" s="8"/>
      <c r="I270" s="8"/>
      <c r="J270" s="11"/>
      <c r="K270" s="10"/>
      <c r="L270" s="1">
        <f t="shared" si="118"/>
        <v>0.26500000000000018</v>
      </c>
      <c r="M270" s="1">
        <f t="shared" si="119"/>
        <v>4.0152899318694216E-2</v>
      </c>
      <c r="N270" s="1">
        <f t="shared" si="120"/>
        <v>6.6940836338537077E-2</v>
      </c>
      <c r="O270" s="1">
        <f t="shared" si="121"/>
        <v>0.40164305207564499</v>
      </c>
      <c r="P270" s="1">
        <f t="shared" si="122"/>
        <v>0.17861330443029391</v>
      </c>
      <c r="Q270" s="1">
        <f t="shared" si="123"/>
        <v>1.3421008765413977E-2</v>
      </c>
      <c r="R270" s="1">
        <f t="shared" si="124"/>
        <v>1.0170420620767088E-2</v>
      </c>
      <c r="S270" s="1">
        <f t="shared" si="125"/>
        <v>2.6057242037328711E-2</v>
      </c>
      <c r="T270" s="1">
        <f t="shared" si="126"/>
        <v>531.10672676758736</v>
      </c>
      <c r="U270" s="6">
        <f t="shared" si="127"/>
        <v>3.5413064236547571</v>
      </c>
      <c r="V270" s="6">
        <f t="shared" si="128"/>
        <v>5.9038828516204989</v>
      </c>
      <c r="W270" s="6">
        <f t="shared" si="129"/>
        <v>35.423123721219717</v>
      </c>
      <c r="X270" s="6">
        <f t="shared" si="130"/>
        <v>15.752895882034466</v>
      </c>
      <c r="Y270" s="6">
        <f t="shared" si="131"/>
        <v>1.1836730437734413</v>
      </c>
      <c r="Z270" s="6">
        <f t="shared" si="132"/>
        <v>0.89698568438929271</v>
      </c>
      <c r="AA270" s="6">
        <f t="shared" si="133"/>
        <v>2.2981323933078266</v>
      </c>
      <c r="AB270" s="6">
        <f t="shared" si="145"/>
        <v>3453.38</v>
      </c>
      <c r="AC270" s="6">
        <f t="shared" si="134"/>
        <v>24.518623387409228</v>
      </c>
      <c r="AD270" s="6">
        <f t="shared" si="135"/>
        <v>106.77537393642812</v>
      </c>
      <c r="AE270" s="6">
        <f t="shared" si="136"/>
        <v>330.15089724708895</v>
      </c>
      <c r="AF270" s="6">
        <f t="shared" si="137"/>
        <v>1.5165299876063383E-5</v>
      </c>
      <c r="AG270" s="6">
        <f t="shared" si="138"/>
        <v>1.336071511643537E-2</v>
      </c>
      <c r="AH270" s="6">
        <f t="shared" si="139"/>
        <v>4350.9691190112535</v>
      </c>
      <c r="AI270" s="6">
        <f t="shared" si="140"/>
        <v>5.8441088064934776</v>
      </c>
      <c r="AJ270" s="6">
        <f t="shared" si="141"/>
        <v>1.8539674151434034E-2</v>
      </c>
      <c r="AK270" s="6">
        <f t="shared" si="142"/>
        <v>-1.4299414016703498E-2</v>
      </c>
      <c r="AL270" s="1">
        <f t="shared" si="143"/>
        <v>1.8210354519591406E-2</v>
      </c>
      <c r="AM270" s="8">
        <f t="shared" si="146"/>
        <v>6495706.5181818185</v>
      </c>
      <c r="AN270" s="1">
        <f t="shared" si="144"/>
        <v>64.957065181818194</v>
      </c>
    </row>
    <row r="271" spans="8:40" x14ac:dyDescent="0.2">
      <c r="H271" s="8"/>
      <c r="I271" s="8"/>
      <c r="J271" s="11"/>
      <c r="K271" s="10"/>
      <c r="L271" s="1">
        <f t="shared" si="118"/>
        <v>0.26600000000000018</v>
      </c>
      <c r="M271" s="1">
        <f t="shared" si="119"/>
        <v>4.0133633309824564E-2</v>
      </c>
      <c r="N271" s="1">
        <f t="shared" si="120"/>
        <v>6.6935123314963527E-2</v>
      </c>
      <c r="O271" s="1">
        <f t="shared" si="121"/>
        <v>0.40158738098718505</v>
      </c>
      <c r="P271" s="1">
        <f t="shared" si="122"/>
        <v>0.17861330443029391</v>
      </c>
      <c r="Q271" s="1">
        <f t="shared" si="123"/>
        <v>1.3445987797857181E-2</v>
      </c>
      <c r="R271" s="1">
        <f t="shared" si="124"/>
        <v>1.0176133644340637E-2</v>
      </c>
      <c r="S271" s="1">
        <f t="shared" si="125"/>
        <v>2.6057242037328711E-2</v>
      </c>
      <c r="T271" s="1">
        <f t="shared" si="126"/>
        <v>531.13959799057636</v>
      </c>
      <c r="U271" s="6">
        <f t="shared" si="127"/>
        <v>3.5398471991436731</v>
      </c>
      <c r="V271" s="6">
        <f t="shared" si="128"/>
        <v>5.9037791809596261</v>
      </c>
      <c r="W271" s="6">
        <f t="shared" si="129"/>
        <v>35.420614795195675</v>
      </c>
      <c r="X271" s="6">
        <f t="shared" si="130"/>
        <v>15.753963777373635</v>
      </c>
      <c r="Y271" s="6">
        <f t="shared" si="131"/>
        <v>1.1859564739261532</v>
      </c>
      <c r="Z271" s="6">
        <f t="shared" si="132"/>
        <v>0.89755038874621051</v>
      </c>
      <c r="AA271" s="6">
        <f t="shared" si="133"/>
        <v>2.2982881846550165</v>
      </c>
      <c r="AB271" s="6">
        <f t="shared" si="145"/>
        <v>3453.38</v>
      </c>
      <c r="AC271" s="6">
        <f t="shared" si="134"/>
        <v>24.512714417256873</v>
      </c>
      <c r="AD271" s="6">
        <f t="shared" si="135"/>
        <v>106.58978715907895</v>
      </c>
      <c r="AE271" s="6">
        <f t="shared" si="136"/>
        <v>330.06553562106149</v>
      </c>
      <c r="AF271" s="6">
        <f t="shared" si="137"/>
        <v>1.5152829326338802E-5</v>
      </c>
      <c r="AG271" s="6">
        <f t="shared" si="138"/>
        <v>1.3368148573890048E-2</v>
      </c>
      <c r="AH271" s="6">
        <f t="shared" si="139"/>
        <v>4348.731900473671</v>
      </c>
      <c r="AI271" s="6">
        <f t="shared" si="140"/>
        <v>5.8518753680996358</v>
      </c>
      <c r="AJ271" s="6">
        <f t="shared" si="141"/>
        <v>1.8518486438986407E-2</v>
      </c>
      <c r="AK271" s="6">
        <f t="shared" si="142"/>
        <v>-1.4292052373129766E-2</v>
      </c>
      <c r="AL271" s="1">
        <f t="shared" si="143"/>
        <v>1.8245484214248511E-2</v>
      </c>
      <c r="AM271" s="8">
        <f t="shared" si="146"/>
        <v>6495674.1145454552</v>
      </c>
      <c r="AN271" s="1">
        <f t="shared" si="144"/>
        <v>64.956741145454558</v>
      </c>
    </row>
    <row r="272" spans="8:40" x14ac:dyDescent="0.2">
      <c r="H272" s="8"/>
      <c r="I272" s="8"/>
      <c r="J272" s="11"/>
      <c r="K272" s="10"/>
      <c r="L272" s="1">
        <f t="shared" si="118"/>
        <v>0.26700000000000018</v>
      </c>
      <c r="M272" s="1">
        <f t="shared" si="119"/>
        <v>4.011437721950753E-2</v>
      </c>
      <c r="N272" s="1">
        <f t="shared" si="120"/>
        <v>6.6929428919647413E-2</v>
      </c>
      <c r="O272" s="1">
        <f t="shared" si="121"/>
        <v>0.40153178562060265</v>
      </c>
      <c r="P272" s="1">
        <f t="shared" si="122"/>
        <v>0.17861330443029391</v>
      </c>
      <c r="Q272" s="1">
        <f t="shared" si="123"/>
        <v>1.3470938283490322E-2</v>
      </c>
      <c r="R272" s="1">
        <f t="shared" si="124"/>
        <v>1.0181828039656745E-2</v>
      </c>
      <c r="S272" s="1">
        <f t="shared" si="125"/>
        <v>2.6057242037328711E-2</v>
      </c>
      <c r="T272" s="1">
        <f t="shared" si="126"/>
        <v>531.17232884468012</v>
      </c>
      <c r="U272" s="6">
        <f t="shared" si="127"/>
        <v>3.5383883775188925</v>
      </c>
      <c r="V272" s="6">
        <f t="shared" si="128"/>
        <v>5.903676681987502</v>
      </c>
      <c r="W272" s="6">
        <f t="shared" si="129"/>
        <v>35.418109464090797</v>
      </c>
      <c r="X272" s="6">
        <f t="shared" si="130"/>
        <v>15.755030596836836</v>
      </c>
      <c r="Y272" s="6">
        <f t="shared" si="131"/>
        <v>1.1882376035841054</v>
      </c>
      <c r="Z272" s="6">
        <f t="shared" si="132"/>
        <v>0.89811345693527112</v>
      </c>
      <c r="AA272" s="6">
        <f t="shared" si="133"/>
        <v>2.2984438190465952</v>
      </c>
      <c r="AB272" s="6">
        <f t="shared" si="145"/>
        <v>3453.38</v>
      </c>
      <c r="AC272" s="6">
        <f t="shared" si="134"/>
        <v>24.506832821336637</v>
      </c>
      <c r="AD272" s="6">
        <f t="shared" si="135"/>
        <v>106.40533615712286</v>
      </c>
      <c r="AE272" s="6">
        <f t="shared" si="136"/>
        <v>329.98082323186048</v>
      </c>
      <c r="AF272" s="6">
        <f t="shared" si="137"/>
        <v>1.5140423749945187E-5</v>
      </c>
      <c r="AG272" s="6">
        <f t="shared" si="138"/>
        <v>1.3375553482867146E-2</v>
      </c>
      <c r="AH272" s="6">
        <f t="shared" si="139"/>
        <v>4346.5056533653815</v>
      </c>
      <c r="AI272" s="6">
        <f t="shared" si="140"/>
        <v>5.8596180627885497</v>
      </c>
      <c r="AJ272" s="6">
        <f t="shared" si="141"/>
        <v>1.8497225696785788E-2</v>
      </c>
      <c r="AK272" s="6">
        <f t="shared" si="142"/>
        <v>-1.4284517305896905E-2</v>
      </c>
      <c r="AL272" s="1">
        <f t="shared" si="143"/>
        <v>1.8280578516678542E-2</v>
      </c>
      <c r="AM272" s="8">
        <f t="shared" si="146"/>
        <v>6495641.5890909098</v>
      </c>
      <c r="AN272" s="1">
        <f t="shared" si="144"/>
        <v>64.956415890909099</v>
      </c>
    </row>
    <row r="273" spans="8:40" x14ac:dyDescent="0.2">
      <c r="H273" s="8"/>
      <c r="I273" s="8"/>
      <c r="J273" s="11"/>
      <c r="K273" s="10"/>
      <c r="L273" s="1">
        <f t="shared" ref="L273:L336" si="147" xml:space="preserve"> L272+$K$5</f>
        <v>0.26800000000000018</v>
      </c>
      <c r="M273" s="1">
        <f t="shared" ref="M273:M336" si="148" xml:space="preserve"> M272+(1*AK272)*$C$16*(1-$C$17)*$G$8*(L273-L272)</f>
        <v>4.0095131281401769E-2</v>
      </c>
      <c r="N273" s="1">
        <f t="shared" ref="N273:N336" si="149" xml:space="preserve"> N272+(-1*AK272-1*AJ272)*$C$16*(1-$C$17)*$G$8*(L273-L272)</f>
        <v>6.6923753017325172E-2</v>
      </c>
      <c r="O273" s="1">
        <f t="shared" ref="O273:O336" si="150" xml:space="preserve"> O272+(-1*AK272-3*AJ272)*$C$16*(1-$C$17)*$G$8*(L273-L272)</f>
        <v>0.40147626603742442</v>
      </c>
      <c r="P273" s="1">
        <f t="shared" ref="P273:P336" si="151" xml:space="preserve"> P272</f>
        <v>0.17861330443029391</v>
      </c>
      <c r="Q273" s="1">
        <f t="shared" ref="Q273:Q336" si="152" xml:space="preserve"> Q272+(1*AJ272)*$C$16*(1-$C$17)*$G$8*(L273-L272)</f>
        <v>1.3495860123918327E-2</v>
      </c>
      <c r="R273" s="1">
        <f t="shared" ref="R273:R336" si="153" xml:space="preserve"> R272+(1*AK272+1*AJ272)*$C$16*(1-$C$17)*$G$8*(L273-L272)</f>
        <v>1.0187503941978988E-2</v>
      </c>
      <c r="S273" s="1">
        <f t="shared" ref="S273:S336" si="154" xml:space="preserve"> S272</f>
        <v>2.6057242037328711E-2</v>
      </c>
      <c r="T273" s="1">
        <f t="shared" ref="T273:T336" si="155" xml:space="preserve"> T272-((AJ272*$C$19+AK272*$C$20)*$C$16*(1-$C$17)+$C$11*$G$13*(T272-$G$14))/($G$9*$C$18)*$G$8*(L273-L272)</f>
        <v>531.20491932857215</v>
      </c>
      <c r="U273" s="6">
        <f t="shared" ref="U273:U336" si="156" xml:space="preserve"> $C$7*(M273/SUM($M273:$S273))</f>
        <v>3.5369299788686011</v>
      </c>
      <c r="V273" s="6">
        <f t="shared" ref="V273:V336" si="157" xml:space="preserve"> $C$7*(N273/SUM($M273:$S273))</f>
        <v>5.9035753414572678</v>
      </c>
      <c r="W273" s="6">
        <f t="shared" ref="W273:W336" si="158" xml:space="preserve"> $C$7*(O273/SUM($M273:$S273))</f>
        <v>35.415607725186824</v>
      </c>
      <c r="X273" s="6">
        <f t="shared" ref="X273:X336" si="159" xml:space="preserve"> $C$7*(P273/SUM($M273:$S273))</f>
        <v>15.756096335749522</v>
      </c>
      <c r="Y273" s="6">
        <f t="shared" ref="Y273:Y336" si="160" xml:space="preserve"> $C$7*(Q273/SUM($M273:$S273))</f>
        <v>1.1905164227519449</v>
      </c>
      <c r="Z273" s="6">
        <f t="shared" ref="Z273:Z336" si="161" xml:space="preserve"> $C$7*(R273/SUM($M273:$S273))</f>
        <v>0.89867490018523266</v>
      </c>
      <c r="AA273" s="6">
        <f t="shared" ref="AA273:AA336" si="162" xml:space="preserve"> $C$7*(S273/SUM($M273:$S273))</f>
        <v>2.2985992958006087</v>
      </c>
      <c r="AB273" s="6">
        <f t="shared" si="145"/>
        <v>3453.38</v>
      </c>
      <c r="AC273" s="6">
        <f t="shared" ref="AC273:AC336" si="163" xml:space="preserve"> 0.499*EXP(17197/(8.314*T273))</f>
        <v>24.500978571407462</v>
      </c>
      <c r="AD273" s="6">
        <f t="shared" ref="AD273:AD336" si="164" xml:space="preserve"> 0.0000000000662*EXP(124119/(8.314*T273))</f>
        <v>106.22201585975087</v>
      </c>
      <c r="AE273" s="6">
        <f t="shared" ref="AE273:AE336" si="165" xml:space="preserve"> 1+AB273*Z273/W273+AC273*SQRT(W273)+AD273*Z273</f>
        <v>329.89676039291487</v>
      </c>
      <c r="AF273" s="6">
        <f t="shared" ref="AF273:AF336" si="166" xml:space="preserve"> 10^(3066/T273 - 10.592)</f>
        <v>1.5128082984629163E-5</v>
      </c>
      <c r="AG273" s="6">
        <f t="shared" ref="AG273:AG336" si="167" xml:space="preserve"> 10^(-2073/T273+2.029)</f>
        <v>1.3382929802973832E-2</v>
      </c>
      <c r="AH273" s="6">
        <f t="shared" ref="AH273:AH336" si="168" xml:space="preserve"> 1.07*EXP(36696/(8.314*T273))</f>
        <v>4344.2903585239355</v>
      </c>
      <c r="AI273" s="6">
        <f t="shared" ref="AI273:AI336" si="169" xml:space="preserve"> 12200000000*EXP(-94756/(8.314*T273))</f>
        <v>5.8673367807354175</v>
      </c>
      <c r="AJ273" s="6">
        <f t="shared" ref="AJ273:AJ336" si="170" xml:space="preserve"> AH273*(V273*W273*(1-1/AF273*((Z273*Y273)/(W273^3*V273))))/(1+AB273*Z273/W273+AC273*SQRT(W273)+AD273*Z273)^3</f>
        <v>1.8475892235410896E-2</v>
      </c>
      <c r="AK273" s="6">
        <f t="shared" ref="AK273:AK336" si="171" xml:space="preserve"> AI273*(V273*(1-1/AG273*((Z273*U273)/(W273*V273))))/(1+AB273*Z273/W273+AC273*SQRT(W273)+AD273*Z273)</f>
        <v>-1.4276811564335948E-2</v>
      </c>
      <c r="AL273" s="1">
        <f t="shared" si="143"/>
        <v>1.8315637273106845E-2</v>
      </c>
      <c r="AM273" s="8">
        <f t="shared" si="146"/>
        <v>6495608.9418181824</v>
      </c>
      <c r="AN273" s="1">
        <f t="shared" si="144"/>
        <v>64.956089418181833</v>
      </c>
    </row>
    <row r="274" spans="8:40" x14ac:dyDescent="0.2">
      <c r="H274" s="8"/>
      <c r="I274" s="8"/>
      <c r="J274" s="11"/>
      <c r="K274" s="10"/>
      <c r="L274" s="1">
        <f t="shared" si="147"/>
        <v>0.26900000000000018</v>
      </c>
      <c r="M274" s="1">
        <f t="shared" si="148"/>
        <v>4.0075895725461677E-2</v>
      </c>
      <c r="N274" s="1">
        <f t="shared" si="149"/>
        <v>6.6918095476019013E-2</v>
      </c>
      <c r="O274" s="1">
        <f t="shared" si="150"/>
        <v>0.40142082230162579</v>
      </c>
      <c r="P274" s="1">
        <f t="shared" si="151"/>
        <v>0.17861330443029391</v>
      </c>
      <c r="Q274" s="1">
        <f t="shared" si="152"/>
        <v>1.3520753221164578E-2</v>
      </c>
      <c r="R274" s="1">
        <f t="shared" si="153"/>
        <v>1.0193161483285144E-2</v>
      </c>
      <c r="S274" s="1">
        <f t="shared" si="154"/>
        <v>2.6057242037328711E-2</v>
      </c>
      <c r="T274" s="1">
        <f t="shared" si="155"/>
        <v>531.23736944559209</v>
      </c>
      <c r="U274" s="6">
        <f t="shared" si="156"/>
        <v>3.5354720229650134</v>
      </c>
      <c r="V274" s="6">
        <f t="shared" si="157"/>
        <v>5.9034751464146185</v>
      </c>
      <c r="W274" s="6">
        <f t="shared" si="158"/>
        <v>35.413109576022052</v>
      </c>
      <c r="X274" s="6">
        <f t="shared" si="159"/>
        <v>15.757160989453151</v>
      </c>
      <c r="Y274" s="6">
        <f t="shared" si="160"/>
        <v>1.192792921468526</v>
      </c>
      <c r="Z274" s="6">
        <f t="shared" si="161"/>
        <v>0.89923472943920146</v>
      </c>
      <c r="AA274" s="6">
        <f t="shared" si="162"/>
        <v>2.2987546142374402</v>
      </c>
      <c r="AB274" s="6">
        <f t="shared" si="145"/>
        <v>3453.38</v>
      </c>
      <c r="AC274" s="6">
        <f t="shared" si="163"/>
        <v>24.495151638534058</v>
      </c>
      <c r="AD274" s="6">
        <f t="shared" si="164"/>
        <v>106.03982120747771</v>
      </c>
      <c r="AE274" s="6">
        <f t="shared" si="165"/>
        <v>329.8133473352508</v>
      </c>
      <c r="AF274" s="6">
        <f t="shared" si="166"/>
        <v>1.5115806867346676E-5</v>
      </c>
      <c r="AG274" s="6">
        <f t="shared" si="167"/>
        <v>1.3390277495025894E-2</v>
      </c>
      <c r="AH274" s="6">
        <f t="shared" si="168"/>
        <v>4342.0859965757218</v>
      </c>
      <c r="AI274" s="6">
        <f t="shared" si="169"/>
        <v>5.8750314134883714</v>
      </c>
      <c r="AJ274" s="6">
        <f t="shared" si="170"/>
        <v>1.845448638291387E-2</v>
      </c>
      <c r="AK274" s="6">
        <f t="shared" si="171"/>
        <v>-1.4268937855134759E-2</v>
      </c>
      <c r="AL274" s="1">
        <f t="shared" si="143"/>
        <v>1.8350660330285016E-2</v>
      </c>
      <c r="AM274" s="8">
        <f t="shared" si="146"/>
        <v>6495576.1727272728</v>
      </c>
      <c r="AN274" s="1">
        <f t="shared" si="144"/>
        <v>64.95576172727273</v>
      </c>
    </row>
    <row r="275" spans="8:40" x14ac:dyDescent="0.2">
      <c r="H275" s="8"/>
      <c r="I275" s="8"/>
      <c r="J275" s="11"/>
      <c r="K275" s="10"/>
      <c r="L275" s="1">
        <f t="shared" si="147"/>
        <v>0.27000000000000018</v>
      </c>
      <c r="M275" s="1">
        <f t="shared" si="148"/>
        <v>4.0056670777994845E-2</v>
      </c>
      <c r="N275" s="1">
        <f t="shared" si="149"/>
        <v>6.6912456166955972E-2</v>
      </c>
      <c r="O275" s="1">
        <f t="shared" si="150"/>
        <v>0.401365454479503</v>
      </c>
      <c r="P275" s="1">
        <f t="shared" si="151"/>
        <v>0.17861330443029391</v>
      </c>
      <c r="Q275" s="1">
        <f t="shared" si="152"/>
        <v>1.3545617477694448E-2</v>
      </c>
      <c r="R275" s="1">
        <f t="shared" si="153"/>
        <v>1.0198800792348185E-2</v>
      </c>
      <c r="S275" s="1">
        <f t="shared" si="154"/>
        <v>2.6057242037328711E-2</v>
      </c>
      <c r="T275" s="1">
        <f t="shared" si="155"/>
        <v>531.26967920370043</v>
      </c>
      <c r="U275" s="6">
        <f t="shared" si="156"/>
        <v>3.5340145292695357</v>
      </c>
      <c r="V275" s="6">
        <f t="shared" si="157"/>
        <v>5.9033760841911516</v>
      </c>
      <c r="W275" s="6">
        <f t="shared" si="158"/>
        <v>35.410615014382323</v>
      </c>
      <c r="X275" s="6">
        <f t="shared" si="159"/>
        <v>15.758224553306201</v>
      </c>
      <c r="Y275" s="6">
        <f t="shared" si="160"/>
        <v>1.1950670898091005</v>
      </c>
      <c r="Z275" s="6">
        <f t="shared" si="161"/>
        <v>0.89979295536173776</v>
      </c>
      <c r="AA275" s="6">
        <f t="shared" si="162"/>
        <v>2.2989097736799544</v>
      </c>
      <c r="AB275" s="6">
        <f t="shared" si="145"/>
        <v>3453.38</v>
      </c>
      <c r="AC275" s="6">
        <f t="shared" si="163"/>
        <v>24.4893519930963</v>
      </c>
      <c r="AD275" s="6">
        <f t="shared" si="164"/>
        <v>105.85874715238955</v>
      </c>
      <c r="AE275" s="6">
        <f t="shared" si="165"/>
        <v>329.73058420970472</v>
      </c>
      <c r="AF275" s="6">
        <f t="shared" si="166"/>
        <v>1.5103595234283979E-5</v>
      </c>
      <c r="AG275" s="6">
        <f t="shared" si="167"/>
        <v>1.3397596521040054E-2</v>
      </c>
      <c r="AH275" s="6">
        <f t="shared" si="168"/>
        <v>4339.8925479397294</v>
      </c>
      <c r="AI275" s="6">
        <f t="shared" si="169"/>
        <v>5.8827018539663882</v>
      </c>
      <c r="AJ275" s="6">
        <f t="shared" si="170"/>
        <v>1.8433008484315744E-2</v>
      </c>
      <c r="AK275" s="6">
        <f t="shared" si="171"/>
        <v>-1.4260898843106735E-2</v>
      </c>
      <c r="AL275" s="1">
        <f t="shared" si="143"/>
        <v>1.8385647535524623E-2</v>
      </c>
      <c r="AM275" s="8">
        <f t="shared" si="146"/>
        <v>6495543.2818181822</v>
      </c>
      <c r="AN275" s="1">
        <f t="shared" si="144"/>
        <v>64.955432818181833</v>
      </c>
    </row>
    <row r="276" spans="8:40" x14ac:dyDescent="0.2">
      <c r="H276" s="8"/>
      <c r="I276" s="8"/>
      <c r="J276" s="11"/>
      <c r="K276" s="10"/>
      <c r="L276" s="1">
        <f t="shared" si="147"/>
        <v>0.27100000000000019</v>
      </c>
      <c r="M276" s="1">
        <f t="shared" si="148"/>
        <v>4.0037456661718498E-2</v>
      </c>
      <c r="N276" s="1">
        <f t="shared" si="149"/>
        <v>6.6906834964488598E-2</v>
      </c>
      <c r="O276" s="1">
        <f t="shared" si="150"/>
        <v>0.40131016263954816</v>
      </c>
      <c r="P276" s="1">
        <f t="shared" si="151"/>
        <v>0.17861330443029391</v>
      </c>
      <c r="Q276" s="1">
        <f t="shared" si="152"/>
        <v>1.3570452796438167E-2</v>
      </c>
      <c r="R276" s="1">
        <f t="shared" si="153"/>
        <v>1.020442199481556E-2</v>
      </c>
      <c r="S276" s="1">
        <f t="shared" si="154"/>
        <v>2.6057242037328711E-2</v>
      </c>
      <c r="T276" s="1">
        <f t="shared" si="155"/>
        <v>531.30184861543398</v>
      </c>
      <c r="U276" s="6">
        <f t="shared" si="156"/>
        <v>3.5325575169378323</v>
      </c>
      <c r="V276" s="6">
        <f t="shared" si="157"/>
        <v>5.9032781423978289</v>
      </c>
      <c r="W276" s="6">
        <f t="shared" si="158"/>
        <v>35.408124038292272</v>
      </c>
      <c r="X276" s="6">
        <f t="shared" si="159"/>
        <v>15.759287022685166</v>
      </c>
      <c r="Y276" s="6">
        <f t="shared" si="160"/>
        <v>1.1973389178874494</v>
      </c>
      <c r="Z276" s="6">
        <f t="shared" si="161"/>
        <v>0.9003495883458098</v>
      </c>
      <c r="AA276" s="6">
        <f t="shared" si="162"/>
        <v>2.299064773453646</v>
      </c>
      <c r="AB276" s="6">
        <f t="shared" si="145"/>
        <v>3453.38</v>
      </c>
      <c r="AC276" s="6">
        <f t="shared" si="163"/>
        <v>24.483579604798326</v>
      </c>
      <c r="AD276" s="6">
        <f t="shared" si="164"/>
        <v>105.67878865837781</v>
      </c>
      <c r="AE276" s="6">
        <f t="shared" si="165"/>
        <v>329.64847108907975</v>
      </c>
      <c r="AF276" s="6">
        <f t="shared" si="166"/>
        <v>1.5091447920878804E-5</v>
      </c>
      <c r="AG276" s="6">
        <f t="shared" si="167"/>
        <v>1.3404886844226185E-2</v>
      </c>
      <c r="AH276" s="6">
        <f t="shared" si="168"/>
        <v>4337.7099928311663</v>
      </c>
      <c r="AI276" s="6">
        <f t="shared" si="169"/>
        <v>5.89034799645761</v>
      </c>
      <c r="AJ276" s="6">
        <f t="shared" si="170"/>
        <v>1.8411458901112617E-2</v>
      </c>
      <c r="AK276" s="6">
        <f t="shared" si="171"/>
        <v>-1.4252697151948728E-2</v>
      </c>
      <c r="AL276" s="1">
        <f t="shared" si="143"/>
        <v>1.8420598736729989E-2</v>
      </c>
      <c r="AM276" s="8">
        <f t="shared" si="146"/>
        <v>6495510.2690909095</v>
      </c>
      <c r="AN276" s="1">
        <f t="shared" si="144"/>
        <v>64.955102690909101</v>
      </c>
    </row>
    <row r="277" spans="8:40" x14ac:dyDescent="0.2">
      <c r="H277" s="8"/>
      <c r="I277" s="8"/>
      <c r="J277" s="11"/>
      <c r="K277" s="10"/>
      <c r="L277" s="1">
        <f t="shared" si="147"/>
        <v>0.27200000000000019</v>
      </c>
      <c r="M277" s="1">
        <f t="shared" si="148"/>
        <v>4.0018253595814873E-2</v>
      </c>
      <c r="N277" s="1">
        <f t="shared" si="149"/>
        <v>6.6901231746017364E-2</v>
      </c>
      <c r="O277" s="1">
        <f t="shared" si="150"/>
        <v>0.40125494685232721</v>
      </c>
      <c r="P277" s="1">
        <f t="shared" si="151"/>
        <v>0.17861330443029391</v>
      </c>
      <c r="Q277" s="1">
        <f t="shared" si="152"/>
        <v>1.3595259080813021E-2</v>
      </c>
      <c r="R277" s="1">
        <f t="shared" si="153"/>
        <v>1.021002521328679E-2</v>
      </c>
      <c r="S277" s="1">
        <f t="shared" si="154"/>
        <v>2.6057242037328711E-2</v>
      </c>
      <c r="T277" s="1">
        <f t="shared" si="155"/>
        <v>531.33387769786168</v>
      </c>
      <c r="U277" s="6">
        <f t="shared" si="156"/>
        <v>3.5311010048247984</v>
      </c>
      <c r="V277" s="6">
        <f t="shared" si="157"/>
        <v>5.9031813089185929</v>
      </c>
      <c r="W277" s="6">
        <f t="shared" si="158"/>
        <v>35.405636646006727</v>
      </c>
      <c r="X277" s="6">
        <f t="shared" si="159"/>
        <v>15.760348392985531</v>
      </c>
      <c r="Y277" s="6">
        <f t="shared" si="160"/>
        <v>1.1996083958579551</v>
      </c>
      <c r="Z277" s="6">
        <f t="shared" si="161"/>
        <v>0.90090463851960578</v>
      </c>
      <c r="AA277" s="6">
        <f t="shared" si="162"/>
        <v>2.2992196128867781</v>
      </c>
      <c r="AB277" s="6">
        <f t="shared" si="145"/>
        <v>3453.38</v>
      </c>
      <c r="AC277" s="6">
        <f t="shared" si="163"/>
        <v>24.477834442677675</v>
      </c>
      <c r="AD277" s="6">
        <f t="shared" si="164"/>
        <v>105.49994070137134</v>
      </c>
      <c r="AE277" s="6">
        <f t="shared" si="165"/>
        <v>329.56700797025849</v>
      </c>
      <c r="AF277" s="6">
        <f t="shared" si="166"/>
        <v>1.5079364761840635E-5</v>
      </c>
      <c r="AG277" s="6">
        <f t="shared" si="167"/>
        <v>1.3412148428979847E-2</v>
      </c>
      <c r="AH277" s="6">
        <f t="shared" si="168"/>
        <v>4335.538311265118</v>
      </c>
      <c r="AI277" s="6">
        <f t="shared" si="169"/>
        <v>5.8979697366174353</v>
      </c>
      <c r="AJ277" s="6">
        <f t="shared" si="170"/>
        <v>1.8389838010790749E-2</v>
      </c>
      <c r="AK277" s="6">
        <f t="shared" si="171"/>
        <v>-1.4244335364981689E-2</v>
      </c>
      <c r="AL277" s="1">
        <f t="shared" si="143"/>
        <v>1.8455513782430079E-2</v>
      </c>
      <c r="AM277" s="8">
        <f t="shared" si="146"/>
        <v>6495477.1345454548</v>
      </c>
      <c r="AN277" s="1">
        <f t="shared" si="144"/>
        <v>64.954771345454546</v>
      </c>
    </row>
    <row r="278" spans="8:40" x14ac:dyDescent="0.2">
      <c r="H278" s="8"/>
      <c r="I278" s="8"/>
      <c r="J278" s="11"/>
      <c r="K278" s="10"/>
      <c r="L278" s="1">
        <f t="shared" si="147"/>
        <v>0.27300000000000019</v>
      </c>
      <c r="M278" s="1">
        <f t="shared" si="148"/>
        <v>3.9999061795985627E-2</v>
      </c>
      <c r="N278" s="1">
        <f t="shared" si="149"/>
        <v>6.689564639191474E-2</v>
      </c>
      <c r="O278" s="1">
        <f t="shared" si="150"/>
        <v>0.40119980719036086</v>
      </c>
      <c r="P278" s="1">
        <f t="shared" si="151"/>
        <v>0.17861330443029391</v>
      </c>
      <c r="Q278" s="1">
        <f t="shared" si="152"/>
        <v>1.3620036234744892E-2</v>
      </c>
      <c r="R278" s="1">
        <f t="shared" si="153"/>
        <v>1.0215610567389415E-2</v>
      </c>
      <c r="S278" s="1">
        <f t="shared" si="154"/>
        <v>2.6057242037328711E-2</v>
      </c>
      <c r="T278" s="1">
        <f t="shared" si="155"/>
        <v>531.36576647254037</v>
      </c>
      <c r="U278" s="6">
        <f t="shared" si="156"/>
        <v>3.5296450114894431</v>
      </c>
      <c r="V278" s="6">
        <f t="shared" si="157"/>
        <v>5.9030855719041089</v>
      </c>
      <c r="W278" s="6">
        <f t="shared" si="158"/>
        <v>35.403152836002398</v>
      </c>
      <c r="X278" s="6">
        <f t="shared" si="159"/>
        <v>15.761408659622719</v>
      </c>
      <c r="Y278" s="6">
        <f t="shared" si="160"/>
        <v>1.2018755139176174</v>
      </c>
      <c r="Z278" s="6">
        <f t="shared" si="161"/>
        <v>0.9014581157531969</v>
      </c>
      <c r="AA278" s="6">
        <f t="shared" si="162"/>
        <v>2.299374291310524</v>
      </c>
      <c r="AB278" s="6">
        <f t="shared" si="145"/>
        <v>3453.38</v>
      </c>
      <c r="AC278" s="6">
        <f t="shared" si="163"/>
        <v>24.472116475114273</v>
      </c>
      <c r="AD278" s="6">
        <f t="shared" si="164"/>
        <v>105.32219826955939</v>
      </c>
      <c r="AE278" s="6">
        <f t="shared" si="165"/>
        <v>329.48619477626568</v>
      </c>
      <c r="AF278" s="6">
        <f t="shared" si="166"/>
        <v>1.5067345591171072E-5</v>
      </c>
      <c r="AG278" s="6">
        <f t="shared" si="167"/>
        <v>1.3419381240874424E-2</v>
      </c>
      <c r="AH278" s="6">
        <f t="shared" si="168"/>
        <v>4333.3774830601424</v>
      </c>
      <c r="AI278" s="6">
        <f t="shared" si="169"/>
        <v>5.9055669714664392</v>
      </c>
      <c r="AJ278" s="6">
        <f t="shared" si="170"/>
        <v>1.8368146206351747E-2</v>
      </c>
      <c r="AK278" s="6">
        <f t="shared" si="171"/>
        <v>-1.4235816025880921E-2</v>
      </c>
      <c r="AL278" s="1">
        <f t="shared" si="143"/>
        <v>1.84903925218095E-2</v>
      </c>
      <c r="AM278" s="8">
        <f t="shared" si="146"/>
        <v>6495443.8781818179</v>
      </c>
      <c r="AN278" s="1">
        <f t="shared" si="144"/>
        <v>64.954438781818183</v>
      </c>
    </row>
    <row r="279" spans="8:40" x14ac:dyDescent="0.2">
      <c r="H279" s="8"/>
      <c r="I279" s="8"/>
      <c r="J279" s="11"/>
      <c r="K279" s="10"/>
      <c r="L279" s="1">
        <f t="shared" si="147"/>
        <v>0.27400000000000019</v>
      </c>
      <c r="M279" s="1">
        <f t="shared" si="148"/>
        <v>3.9979881474505249E-2</v>
      </c>
      <c r="N279" s="1">
        <f t="shared" si="149"/>
        <v>6.6890078785450849E-2</v>
      </c>
      <c r="O279" s="1">
        <f t="shared" si="150"/>
        <v>0.4011447437280084</v>
      </c>
      <c r="P279" s="1">
        <f t="shared" si="151"/>
        <v>0.17861330443029391</v>
      </c>
      <c r="Q279" s="1">
        <f t="shared" si="152"/>
        <v>1.3644784162689164E-2</v>
      </c>
      <c r="R279" s="1">
        <f t="shared" si="153"/>
        <v>1.0221178173853309E-2</v>
      </c>
      <c r="S279" s="1">
        <f t="shared" si="154"/>
        <v>2.6057242037328711E-2</v>
      </c>
      <c r="T279" s="1">
        <f t="shared" si="155"/>
        <v>531.3975149654716</v>
      </c>
      <c r="U279" s="6">
        <f t="shared" si="156"/>
        <v>3.5281895551996696</v>
      </c>
      <c r="V279" s="6">
        <f t="shared" si="157"/>
        <v>5.9029909197656325</v>
      </c>
      <c r="W279" s="6">
        <f t="shared" si="158"/>
        <v>35.40067260696955</v>
      </c>
      <c r="X279" s="6">
        <f t="shared" si="159"/>
        <v>15.762467818032977</v>
      </c>
      <c r="Y279" s="6">
        <f t="shared" si="160"/>
        <v>1.2041402623080071</v>
      </c>
      <c r="Z279" s="6">
        <f t="shared" si="161"/>
        <v>0.90201002966506039</v>
      </c>
      <c r="AA279" s="6">
        <f t="shared" si="162"/>
        <v>2.2995288080590943</v>
      </c>
      <c r="AB279" s="6">
        <f t="shared" si="145"/>
        <v>3453.38</v>
      </c>
      <c r="AC279" s="6">
        <f t="shared" si="163"/>
        <v>24.46642566983925</v>
      </c>
      <c r="AD279" s="6">
        <f t="shared" si="164"/>
        <v>105.14555636360778</v>
      </c>
      <c r="AE279" s="6">
        <f t="shared" si="165"/>
        <v>329.40603135828235</v>
      </c>
      <c r="AF279" s="6">
        <f t="shared" si="166"/>
        <v>1.505539024218369E-5</v>
      </c>
      <c r="AG279" s="6">
        <f t="shared" si="167"/>
        <v>1.3426585246653803E-2</v>
      </c>
      <c r="AH279" s="6">
        <f t="shared" si="168"/>
        <v>4331.2274878417402</v>
      </c>
      <c r="AI279" s="6">
        <f t="shared" si="169"/>
        <v>5.9131395993885256</v>
      </c>
      <c r="AJ279" s="6">
        <f t="shared" si="170"/>
        <v>1.8346383895846658E-2</v>
      </c>
      <c r="AK279" s="6">
        <f t="shared" si="171"/>
        <v>-1.4227141639389432E-2</v>
      </c>
      <c r="AL279" s="1">
        <f t="shared" si="143"/>
        <v>1.8525234804738569E-2</v>
      </c>
      <c r="AM279" s="8">
        <f t="shared" si="146"/>
        <v>6495410.5</v>
      </c>
      <c r="AN279" s="1">
        <f t="shared" si="144"/>
        <v>64.954104999999998</v>
      </c>
    </row>
    <row r="280" spans="8:40" x14ac:dyDescent="0.2">
      <c r="H280" s="8"/>
      <c r="I280" s="8"/>
      <c r="J280" s="11"/>
      <c r="K280" s="10"/>
      <c r="L280" s="1">
        <f t="shared" si="147"/>
        <v>0.27500000000000019</v>
      </c>
      <c r="M280" s="1">
        <f t="shared" si="148"/>
        <v>3.9960712840273513E-2</v>
      </c>
      <c r="N280" s="1">
        <f t="shared" si="149"/>
        <v>6.688452881272075E-2</v>
      </c>
      <c r="O280" s="1">
        <f t="shared" si="150"/>
        <v>0.40108975654135465</v>
      </c>
      <c r="P280" s="1">
        <f t="shared" si="151"/>
        <v>0.17861330443029391</v>
      </c>
      <c r="Q280" s="1">
        <f t="shared" si="152"/>
        <v>1.3669502769651001E-2</v>
      </c>
      <c r="R280" s="1">
        <f t="shared" si="153"/>
        <v>1.0226728146583413E-2</v>
      </c>
      <c r="S280" s="1">
        <f t="shared" si="154"/>
        <v>2.6057242037328711E-2</v>
      </c>
      <c r="T280" s="1">
        <f t="shared" si="155"/>
        <v>531.42912320705784</v>
      </c>
      <c r="U280" s="6">
        <f t="shared" si="156"/>
        <v>3.5267346539369839</v>
      </c>
      <c r="V280" s="6">
        <f t="shared" si="157"/>
        <v>5.9028973411690124</v>
      </c>
      <c r="W280" s="6">
        <f t="shared" si="158"/>
        <v>35.398195957804177</v>
      </c>
      <c r="X280" s="6">
        <f t="shared" si="159"/>
        <v>15.763525863674312</v>
      </c>
      <c r="Y280" s="6">
        <f t="shared" si="160"/>
        <v>1.2064026313171696</v>
      </c>
      <c r="Z280" s="6">
        <f t="shared" si="161"/>
        <v>0.90256038962846508</v>
      </c>
      <c r="AA280" s="6">
        <f t="shared" si="162"/>
        <v>2.2996831624698744</v>
      </c>
      <c r="AB280" s="6">
        <f t="shared" si="145"/>
        <v>3453.38</v>
      </c>
      <c r="AC280" s="6">
        <f t="shared" si="163"/>
        <v>24.460761993943812</v>
      </c>
      <c r="AD280" s="6">
        <f t="shared" si="164"/>
        <v>104.97000999686934</v>
      </c>
      <c r="AE280" s="6">
        <f t="shared" si="165"/>
        <v>329.32651749761669</v>
      </c>
      <c r="AF280" s="6">
        <f t="shared" si="166"/>
        <v>1.5043498547523595E-5</v>
      </c>
      <c r="AG280" s="6">
        <f t="shared" si="167"/>
        <v>1.3433760414224579E-2</v>
      </c>
      <c r="AH280" s="6">
        <f t="shared" si="168"/>
        <v>4329.0883050458933</v>
      </c>
      <c r="AI280" s="6">
        <f t="shared" si="169"/>
        <v>5.9206875201287561</v>
      </c>
      <c r="AJ280" s="6">
        <f t="shared" si="170"/>
        <v>1.8324551501919726E-2</v>
      </c>
      <c r="AK280" s="6">
        <f t="shared" si="171"/>
        <v>-1.4218314672021349E-2</v>
      </c>
      <c r="AL280" s="1">
        <f t="shared" si="143"/>
        <v>1.8560040481802608E-2</v>
      </c>
      <c r="AM280" s="8">
        <f t="shared" si="146"/>
        <v>6495377</v>
      </c>
      <c r="AN280" s="1">
        <f t="shared" si="144"/>
        <v>64.953770000000006</v>
      </c>
    </row>
    <row r="281" spans="8:40" x14ac:dyDescent="0.2">
      <c r="H281" s="8"/>
      <c r="I281" s="8"/>
      <c r="J281" s="11"/>
      <c r="K281" s="10"/>
      <c r="L281" s="1">
        <f t="shared" si="147"/>
        <v>0.27600000000000019</v>
      </c>
      <c r="M281" s="1">
        <f t="shared" si="148"/>
        <v>3.9941556098866994E-2</v>
      </c>
      <c r="N281" s="1">
        <f t="shared" si="149"/>
        <v>6.6878996362573259E-2</v>
      </c>
      <c r="O281" s="1">
        <f t="shared" si="150"/>
        <v>0.40103484570809916</v>
      </c>
      <c r="P281" s="1">
        <f t="shared" si="151"/>
        <v>0.17861330443029391</v>
      </c>
      <c r="Q281" s="1">
        <f t="shared" si="152"/>
        <v>1.3694191961205006E-2</v>
      </c>
      <c r="R281" s="1">
        <f t="shared" si="153"/>
        <v>1.0232260596730903E-2</v>
      </c>
      <c r="S281" s="1">
        <f t="shared" si="154"/>
        <v>2.6057242037328711E-2</v>
      </c>
      <c r="T281" s="1">
        <f t="shared" si="155"/>
        <v>531.46059123206021</v>
      </c>
      <c r="U281" s="6">
        <f t="shared" si="156"/>
        <v>3.5252803254010994</v>
      </c>
      <c r="V281" s="6">
        <f t="shared" si="157"/>
        <v>5.9028048250288156</v>
      </c>
      <c r="W281" s="6">
        <f t="shared" si="158"/>
        <v>35.395722887600044</v>
      </c>
      <c r="X281" s="6">
        <f t="shared" si="159"/>
        <v>15.764582792027314</v>
      </c>
      <c r="Y281" s="6">
        <f t="shared" si="160"/>
        <v>1.20866261128147</v>
      </c>
      <c r="Z281" s="6">
        <f t="shared" si="161"/>
        <v>0.90310920477771761</v>
      </c>
      <c r="AA281" s="6">
        <f t="shared" si="162"/>
        <v>2.2998373538835435</v>
      </c>
      <c r="AB281" s="6">
        <f t="shared" si="145"/>
        <v>3453.38</v>
      </c>
      <c r="AC281" s="6">
        <f t="shared" si="163"/>
        <v>24.455125413887906</v>
      </c>
      <c r="AD281" s="6">
        <f t="shared" si="164"/>
        <v>104.7955541955878</v>
      </c>
      <c r="AE281" s="6">
        <f t="shared" si="165"/>
        <v>329.24765290762878</v>
      </c>
      <c r="AF281" s="6">
        <f t="shared" si="166"/>
        <v>1.5031670339186758E-5</v>
      </c>
      <c r="AG281" s="6">
        <f t="shared" si="167"/>
        <v>1.3440906712648687E-2</v>
      </c>
      <c r="AH281" s="6">
        <f t="shared" si="168"/>
        <v>4326.9599139224838</v>
      </c>
      <c r="AI281" s="6">
        <f t="shared" si="169"/>
        <v>5.9282106347911663</v>
      </c>
      <c r="AJ281" s="6">
        <f t="shared" si="170"/>
        <v>1.8302649461360569E-2</v>
      </c>
      <c r="AK281" s="6">
        <f t="shared" si="171"/>
        <v>-1.420933755274925E-2</v>
      </c>
      <c r="AL281" s="1">
        <f t="shared" si="143"/>
        <v>1.8594809404330309E-2</v>
      </c>
      <c r="AM281" s="8">
        <f t="shared" si="146"/>
        <v>6495343.3781818179</v>
      </c>
      <c r="AN281" s="1">
        <f t="shared" si="144"/>
        <v>64.953433781818191</v>
      </c>
    </row>
    <row r="282" spans="8:40" x14ac:dyDescent="0.2">
      <c r="H282" s="8"/>
      <c r="I282" s="8"/>
      <c r="J282" s="11"/>
      <c r="K282" s="10"/>
      <c r="L282" s="1">
        <f t="shared" si="147"/>
        <v>0.27700000000000019</v>
      </c>
      <c r="M282" s="1">
        <f t="shared" si="148"/>
        <v>3.9922411452589644E-2</v>
      </c>
      <c r="N282" s="1">
        <f t="shared" si="149"/>
        <v>6.6873481326541334E-2</v>
      </c>
      <c r="O282" s="1">
        <f t="shared" si="150"/>
        <v>0.4009800113074487</v>
      </c>
      <c r="P282" s="1">
        <f t="shared" si="151"/>
        <v>0.17861330443029391</v>
      </c>
      <c r="Q282" s="1">
        <f t="shared" si="152"/>
        <v>1.3718851643514284E-2</v>
      </c>
      <c r="R282" s="1">
        <f t="shared" si="153"/>
        <v>1.0237775632762829E-2</v>
      </c>
      <c r="S282" s="1">
        <f t="shared" si="154"/>
        <v>2.6057242037328711E-2</v>
      </c>
      <c r="T282" s="1">
        <f t="shared" si="155"/>
        <v>531.49191907955537</v>
      </c>
      <c r="U282" s="6">
        <f t="shared" si="156"/>
        <v>3.5238265870144665</v>
      </c>
      <c r="V282" s="6">
        <f t="shared" si="157"/>
        <v>5.9027133605025721</v>
      </c>
      <c r="W282" s="6">
        <f t="shared" si="158"/>
        <v>35.393253395641089</v>
      </c>
      <c r="X282" s="6">
        <f t="shared" si="159"/>
        <v>15.765638598596004</v>
      </c>
      <c r="Y282" s="6">
        <f t="shared" si="160"/>
        <v>1.2109201925873867</v>
      </c>
      <c r="Z282" s="6">
        <f t="shared" si="161"/>
        <v>0.90365648401427823</v>
      </c>
      <c r="AA282" s="6">
        <f t="shared" si="162"/>
        <v>2.2999913816442006</v>
      </c>
      <c r="AB282" s="6">
        <f t="shared" si="145"/>
        <v>3453.38</v>
      </c>
      <c r="AC282" s="6">
        <f t="shared" si="163"/>
        <v>24.449515895508764</v>
      </c>
      <c r="AD282" s="6">
        <f t="shared" si="164"/>
        <v>104.62218399909374</v>
      </c>
      <c r="AE282" s="6">
        <f t="shared" si="165"/>
        <v>329.16943723560939</v>
      </c>
      <c r="AF282" s="6">
        <f t="shared" si="166"/>
        <v>1.5019905448538857E-5</v>
      </c>
      <c r="AG282" s="6">
        <f t="shared" si="167"/>
        <v>1.3448024112135753E-2</v>
      </c>
      <c r="AH282" s="6">
        <f t="shared" si="168"/>
        <v>4324.8422935386825</v>
      </c>
      <c r="AI282" s="6">
        <f t="shared" si="169"/>
        <v>5.9357088458366913</v>
      </c>
      <c r="AJ282" s="6">
        <f t="shared" si="170"/>
        <v>1.8280678224665801E-2</v>
      </c>
      <c r="AK282" s="6">
        <f t="shared" si="171"/>
        <v>-1.4200212673681942E-2</v>
      </c>
      <c r="AL282" s="1">
        <f t="shared" si="143"/>
        <v>1.8629541424421334E-2</v>
      </c>
      <c r="AM282" s="8">
        <f t="shared" si="146"/>
        <v>6495309.6345454548</v>
      </c>
      <c r="AN282" s="1">
        <f t="shared" si="144"/>
        <v>64.953096345454554</v>
      </c>
    </row>
    <row r="283" spans="8:40" x14ac:dyDescent="0.2">
      <c r="H283" s="8"/>
      <c r="I283" s="8"/>
      <c r="J283" s="11"/>
      <c r="K283" s="10"/>
      <c r="L283" s="1">
        <f t="shared" si="147"/>
        <v>0.27800000000000019</v>
      </c>
      <c r="M283" s="1">
        <f t="shared" si="148"/>
        <v>3.9903279100522451E-2</v>
      </c>
      <c r="N283" s="1">
        <f t="shared" si="149"/>
        <v>6.6867983598773911E-2</v>
      </c>
      <c r="O283" s="1">
        <f t="shared" si="150"/>
        <v>0.40092525342001201</v>
      </c>
      <c r="P283" s="1">
        <f t="shared" si="151"/>
        <v>0.17861330443029391</v>
      </c>
      <c r="Q283" s="1">
        <f t="shared" si="152"/>
        <v>1.3743481723348905E-2</v>
      </c>
      <c r="R283" s="1">
        <f t="shared" si="153"/>
        <v>1.0243273360530257E-2</v>
      </c>
      <c r="S283" s="1">
        <f t="shared" si="154"/>
        <v>2.6057242037328711E-2</v>
      </c>
      <c r="T283" s="1">
        <f t="shared" si="155"/>
        <v>531.52310679289371</v>
      </c>
      <c r="U283" s="6">
        <f t="shared" si="156"/>
        <v>3.5223734559267119</v>
      </c>
      <c r="V283" s="6">
        <f t="shared" si="157"/>
        <v>5.9026229369851491</v>
      </c>
      <c r="W283" s="6">
        <f t="shared" si="158"/>
        <v>35.390787481393993</v>
      </c>
      <c r="X283" s="6">
        <f t="shared" si="159"/>
        <v>15.766693278908674</v>
      </c>
      <c r="Y283" s="6">
        <f t="shared" si="160"/>
        <v>1.2131753656732502</v>
      </c>
      <c r="Z283" s="6">
        <f t="shared" si="161"/>
        <v>0.90420223601274374</v>
      </c>
      <c r="AA283" s="6">
        <f t="shared" si="162"/>
        <v>2.3001452450994839</v>
      </c>
      <c r="AB283" s="6">
        <f t="shared" si="145"/>
        <v>3453.38</v>
      </c>
      <c r="AC283" s="6">
        <f t="shared" si="163"/>
        <v>24.443933404029487</v>
      </c>
      <c r="AD283" s="6">
        <f t="shared" si="164"/>
        <v>104.44989445999771</v>
      </c>
      <c r="AE283" s="6">
        <f t="shared" si="165"/>
        <v>329.09187006462014</v>
      </c>
      <c r="AF283" s="6">
        <f t="shared" si="166"/>
        <v>1.50082037063341E-5</v>
      </c>
      <c r="AG283" s="6">
        <f t="shared" si="167"/>
        <v>1.3455112584035742E-2</v>
      </c>
      <c r="AH283" s="6">
        <f t="shared" si="168"/>
        <v>4322.7354227822834</v>
      </c>
      <c r="AI283" s="6">
        <f t="shared" si="169"/>
        <v>5.9431820570808158</v>
      </c>
      <c r="AJ283" s="6">
        <f t="shared" si="170"/>
        <v>1.8258638255608677E-2</v>
      </c>
      <c r="AK283" s="6">
        <f t="shared" si="171"/>
        <v>-1.4190942390726042E-2</v>
      </c>
      <c r="AL283" s="1">
        <f t="shared" si="143"/>
        <v>1.8664236394973079E-2</v>
      </c>
      <c r="AM283" s="8">
        <f t="shared" si="146"/>
        <v>6495275.7690909095</v>
      </c>
      <c r="AN283" s="1">
        <f t="shared" si="144"/>
        <v>64.952757690909095</v>
      </c>
    </row>
    <row r="284" spans="8:40" x14ac:dyDescent="0.2">
      <c r="H284" s="8"/>
      <c r="I284" s="8"/>
      <c r="J284" s="11"/>
      <c r="K284" s="10"/>
      <c r="L284" s="1">
        <f t="shared" si="147"/>
        <v>0.27900000000000019</v>
      </c>
      <c r="M284" s="1">
        <f t="shared" si="148"/>
        <v>3.9884159238572227E-2</v>
      </c>
      <c r="N284" s="1">
        <f t="shared" si="149"/>
        <v>6.6862503075969248E-2</v>
      </c>
      <c r="O284" s="1">
        <f t="shared" si="150"/>
        <v>0.40087057212769756</v>
      </c>
      <c r="P284" s="1">
        <f t="shared" si="151"/>
        <v>0.17861330443029391</v>
      </c>
      <c r="Q284" s="1">
        <f t="shared" si="152"/>
        <v>1.3768082108103794E-2</v>
      </c>
      <c r="R284" s="1">
        <f t="shared" si="153"/>
        <v>1.0248753883334922E-2</v>
      </c>
      <c r="S284" s="1">
        <f t="shared" si="154"/>
        <v>2.6057242037328711E-2</v>
      </c>
      <c r="T284" s="1">
        <f t="shared" si="155"/>
        <v>531.55415441965715</v>
      </c>
      <c r="U284" s="6">
        <f t="shared" si="156"/>
        <v>3.5209209490189961</v>
      </c>
      <c r="V284" s="6">
        <f t="shared" si="157"/>
        <v>5.9025335441032274</v>
      </c>
      <c r="W284" s="6">
        <f t="shared" si="158"/>
        <v>35.38832514450084</v>
      </c>
      <c r="X284" s="6">
        <f t="shared" si="159"/>
        <v>15.767746828518632</v>
      </c>
      <c r="Y284" s="6">
        <f t="shared" si="160"/>
        <v>1.2154281210309306</v>
      </c>
      <c r="Z284" s="6">
        <f t="shared" si="161"/>
        <v>0.90474646922670066</v>
      </c>
      <c r="AA284" s="6">
        <f t="shared" si="162"/>
        <v>2.3002989436006822</v>
      </c>
      <c r="AB284" s="6">
        <f t="shared" si="145"/>
        <v>3453.38</v>
      </c>
      <c r="AC284" s="6">
        <f t="shared" si="163"/>
        <v>24.438377904067416</v>
      </c>
      <c r="AD284" s="6">
        <f t="shared" si="164"/>
        <v>104.2786806443719</v>
      </c>
      <c r="AE284" s="6">
        <f t="shared" si="165"/>
        <v>329.0149509152846</v>
      </c>
      <c r="AF284" s="6">
        <f t="shared" si="166"/>
        <v>1.4996564942733419E-5</v>
      </c>
      <c r="AG284" s="6">
        <f t="shared" si="167"/>
        <v>1.3462172100831414E-2</v>
      </c>
      <c r="AH284" s="6">
        <f t="shared" si="168"/>
        <v>4320.6392803650433</v>
      </c>
      <c r="AI284" s="6">
        <f t="shared" si="169"/>
        <v>5.9506301736913398</v>
      </c>
      <c r="AJ284" s="6">
        <f t="shared" si="170"/>
        <v>1.8236530030818241E-2</v>
      </c>
      <c r="AK284" s="6">
        <f t="shared" si="171"/>
        <v>-1.418152902423836E-2</v>
      </c>
      <c r="AL284" s="1">
        <f t="shared" si="143"/>
        <v>1.8698894169706624E-2</v>
      </c>
      <c r="AM284" s="8">
        <f t="shared" si="146"/>
        <v>6495241.7818181822</v>
      </c>
      <c r="AN284" s="1">
        <f t="shared" si="144"/>
        <v>64.952417818181829</v>
      </c>
    </row>
    <row r="285" spans="8:40" x14ac:dyDescent="0.2">
      <c r="H285" s="8"/>
      <c r="I285" s="8"/>
      <c r="J285" s="11"/>
      <c r="K285" s="10"/>
      <c r="L285" s="1">
        <f t="shared" si="147"/>
        <v>0.28000000000000019</v>
      </c>
      <c r="M285" s="1">
        <f t="shared" si="148"/>
        <v>3.9865052059519498E-2</v>
      </c>
      <c r="N285" s="1">
        <f t="shared" si="149"/>
        <v>6.6857039657309714E-2</v>
      </c>
      <c r="O285" s="1">
        <f t="shared" si="150"/>
        <v>0.40081596751361348</v>
      </c>
      <c r="P285" s="1">
        <f t="shared" si="151"/>
        <v>0.17861330443029391</v>
      </c>
      <c r="Q285" s="1">
        <f t="shared" si="152"/>
        <v>1.3792652705816054E-2</v>
      </c>
      <c r="R285" s="1">
        <f t="shared" si="153"/>
        <v>1.0254217301994453E-2</v>
      </c>
      <c r="S285" s="1">
        <f t="shared" si="154"/>
        <v>2.6057242037328711E-2</v>
      </c>
      <c r="T285" s="1">
        <f t="shared" si="155"/>
        <v>531.58506201161777</v>
      </c>
      <c r="U285" s="6">
        <f t="shared" si="156"/>
        <v>3.5194690829082917</v>
      </c>
      <c r="V285" s="6">
        <f t="shared" si="157"/>
        <v>5.9024451717099113</v>
      </c>
      <c r="W285" s="6">
        <f t="shared" si="158"/>
        <v>35.385866384772008</v>
      </c>
      <c r="X285" s="6">
        <f t="shared" si="159"/>
        <v>15.768799243005002</v>
      </c>
      <c r="Y285" s="6">
        <f t="shared" si="160"/>
        <v>1.2176784492074759</v>
      </c>
      <c r="Z285" s="6">
        <f t="shared" si="161"/>
        <v>0.90528919189445434</v>
      </c>
      <c r="AA285" s="6">
        <f t="shared" si="162"/>
        <v>2.30045247650285</v>
      </c>
      <c r="AB285" s="6">
        <f t="shared" si="145"/>
        <v>3453.38</v>
      </c>
      <c r="AC285" s="6">
        <f t="shared" si="163"/>
        <v>24.43284935964245</v>
      </c>
      <c r="AD285" s="6">
        <f t="shared" si="164"/>
        <v>104.10853763193337</v>
      </c>
      <c r="AE285" s="6">
        <f t="shared" si="165"/>
        <v>328.93867924754682</v>
      </c>
      <c r="AF285" s="6">
        <f t="shared" si="166"/>
        <v>1.4984988987322561E-5</v>
      </c>
      <c r="AG285" s="6">
        <f t="shared" si="167"/>
        <v>1.3469202636130865E-2</v>
      </c>
      <c r="AH285" s="6">
        <f t="shared" si="168"/>
        <v>4318.5538448259122</v>
      </c>
      <c r="AI285" s="6">
        <f t="shared" si="169"/>
        <v>5.9580531021858691</v>
      </c>
      <c r="AJ285" s="6">
        <f t="shared" si="170"/>
        <v>1.8214354039365419E-2</v>
      </c>
      <c r="AK285" s="6">
        <f t="shared" si="171"/>
        <v>-1.4171974859664638E-2</v>
      </c>
      <c r="AL285" s="1">
        <f t="shared" si="143"/>
        <v>1.8733514603191937E-2</v>
      </c>
      <c r="AM285" s="8">
        <f t="shared" si="146"/>
        <v>6495207.6727272728</v>
      </c>
      <c r="AN285" s="1">
        <f t="shared" si="144"/>
        <v>64.95207672727274</v>
      </c>
    </row>
    <row r="286" spans="8:40" x14ac:dyDescent="0.2">
      <c r="H286" s="8"/>
      <c r="I286" s="8"/>
      <c r="J286" s="11"/>
      <c r="K286" s="10"/>
      <c r="L286" s="1">
        <f t="shared" si="147"/>
        <v>0.28100000000000019</v>
      </c>
      <c r="M286" s="1">
        <f t="shared" si="148"/>
        <v>3.9845957753065549E-2</v>
      </c>
      <c r="N286" s="1">
        <f t="shared" si="149"/>
        <v>6.6851593244397989E-2</v>
      </c>
      <c r="O286" s="1">
        <f t="shared" si="150"/>
        <v>0.40076143966197042</v>
      </c>
      <c r="P286" s="1">
        <f t="shared" si="151"/>
        <v>0.17861330443029391</v>
      </c>
      <c r="Q286" s="1">
        <f t="shared" si="152"/>
        <v>1.3817193425181723E-2</v>
      </c>
      <c r="R286" s="1">
        <f t="shared" si="153"/>
        <v>1.0259663714906175E-2</v>
      </c>
      <c r="S286" s="1">
        <f t="shared" si="154"/>
        <v>2.6057242037328711E-2</v>
      </c>
      <c r="T286" s="1">
        <f t="shared" si="155"/>
        <v>531.6158296246964</v>
      </c>
      <c r="U286" s="6">
        <f t="shared" si="156"/>
        <v>3.5180178739515831</v>
      </c>
      <c r="V286" s="6">
        <f t="shared" si="157"/>
        <v>5.9023578098794491</v>
      </c>
      <c r="W286" s="6">
        <f t="shared" si="158"/>
        <v>35.383411202179254</v>
      </c>
      <c r="X286" s="6">
        <f t="shared" si="159"/>
        <v>15.769850517973463</v>
      </c>
      <c r="Y286" s="6">
        <f t="shared" si="160"/>
        <v>1.2199263408066998</v>
      </c>
      <c r="Z286" s="6">
        <f t="shared" si="161"/>
        <v>0.90583041204463344</v>
      </c>
      <c r="AA286" s="6">
        <f t="shared" si="162"/>
        <v>2.3006058431649157</v>
      </c>
      <c r="AB286" s="6">
        <f t="shared" si="145"/>
        <v>3453.38</v>
      </c>
      <c r="AC286" s="6">
        <f t="shared" si="163"/>
        <v>24.42734773418524</v>
      </c>
      <c r="AD286" s="6">
        <f t="shared" si="164"/>
        <v>103.93946051621221</v>
      </c>
      <c r="AE286" s="6">
        <f t="shared" si="165"/>
        <v>328.86305446237941</v>
      </c>
      <c r="AF286" s="6">
        <f t="shared" si="166"/>
        <v>1.497347566912995E-5</v>
      </c>
      <c r="AG286" s="6">
        <f t="shared" si="167"/>
        <v>1.3476204164660185E-2</v>
      </c>
      <c r="AH286" s="6">
        <f t="shared" si="168"/>
        <v>4316.4790945342311</v>
      </c>
      <c r="AI286" s="6">
        <f t="shared" si="169"/>
        <v>5.9654507504296115</v>
      </c>
      <c r="AJ286" s="6">
        <f t="shared" si="170"/>
        <v>1.819211078235906E-2</v>
      </c>
      <c r="AK286" s="6">
        <f t="shared" si="171"/>
        <v>-1.4162282148166208E-2</v>
      </c>
      <c r="AL286" s="1">
        <f t="shared" si="143"/>
        <v>1.8768097550872304E-2</v>
      </c>
      <c r="AM286" s="8">
        <f t="shared" si="146"/>
        <v>6495173.4418181824</v>
      </c>
      <c r="AN286" s="1">
        <f t="shared" si="144"/>
        <v>64.951734418181829</v>
      </c>
    </row>
    <row r="287" spans="8:40" x14ac:dyDescent="0.2">
      <c r="H287" s="8"/>
      <c r="I287" s="8"/>
      <c r="J287" s="11"/>
      <c r="K287" s="10"/>
      <c r="L287" s="1">
        <f t="shared" si="147"/>
        <v>0.28200000000000019</v>
      </c>
      <c r="M287" s="1">
        <f t="shared" si="148"/>
        <v>3.9826876505878607E-2</v>
      </c>
      <c r="N287" s="1">
        <f t="shared" si="149"/>
        <v>6.6846163741194647E-2</v>
      </c>
      <c r="O287" s="1">
        <f t="shared" si="150"/>
        <v>0.40070698865798654</v>
      </c>
      <c r="P287" s="1">
        <f t="shared" si="151"/>
        <v>0.17861330443029391</v>
      </c>
      <c r="Q287" s="1">
        <f t="shared" si="152"/>
        <v>1.3841704175572001E-2</v>
      </c>
      <c r="R287" s="1">
        <f t="shared" si="153"/>
        <v>1.0265093218109513E-2</v>
      </c>
      <c r="S287" s="1">
        <f t="shared" si="154"/>
        <v>2.6057242037328711E-2</v>
      </c>
      <c r="T287" s="1">
        <f t="shared" si="155"/>
        <v>531.64645731892176</v>
      </c>
      <c r="U287" s="6">
        <f t="shared" si="156"/>
        <v>3.5165673382499785</v>
      </c>
      <c r="V287" s="6">
        <f t="shared" si="157"/>
        <v>5.9022714489020478</v>
      </c>
      <c r="W287" s="6">
        <f t="shared" si="158"/>
        <v>35.380959596848854</v>
      </c>
      <c r="X287" s="6">
        <f t="shared" si="159"/>
        <v>15.770900649056944</v>
      </c>
      <c r="Y287" s="6">
        <f t="shared" si="160"/>
        <v>1.2221717864907176</v>
      </c>
      <c r="Z287" s="6">
        <f t="shared" si="161"/>
        <v>0.90637013750167117</v>
      </c>
      <c r="AA287" s="6">
        <f t="shared" si="162"/>
        <v>2.3007590429497831</v>
      </c>
      <c r="AB287" s="6">
        <f t="shared" si="145"/>
        <v>3453.38</v>
      </c>
      <c r="AC287" s="6">
        <f t="shared" si="163"/>
        <v>24.421872990545467</v>
      </c>
      <c r="AD287" s="6">
        <f t="shared" si="164"/>
        <v>103.77144440472493</v>
      </c>
      <c r="AE287" s="6">
        <f t="shared" si="165"/>
        <v>328.78807590346378</v>
      </c>
      <c r="AF287" s="6">
        <f t="shared" si="166"/>
        <v>1.4962024816644177E-5</v>
      </c>
      <c r="AG287" s="6">
        <f t="shared" si="167"/>
        <v>1.3483176662256022E-2</v>
      </c>
      <c r="AH287" s="6">
        <f t="shared" si="168"/>
        <v>4314.4150076929909</v>
      </c>
      <c r="AI287" s="6">
        <f t="shared" si="169"/>
        <v>5.972823027632626</v>
      </c>
      <c r="AJ287" s="6">
        <f t="shared" si="170"/>
        <v>1.816980077254831E-2</v>
      </c>
      <c r="AK287" s="6">
        <f t="shared" si="171"/>
        <v>-1.4152453107235077E-2</v>
      </c>
      <c r="AL287" s="1">
        <f t="shared" si="143"/>
        <v>1.8802642869087963E-2</v>
      </c>
      <c r="AM287" s="8">
        <f t="shared" si="146"/>
        <v>6495139.0890909098</v>
      </c>
      <c r="AN287" s="1">
        <f t="shared" si="144"/>
        <v>64.95139089090911</v>
      </c>
    </row>
    <row r="288" spans="8:40" x14ac:dyDescent="0.2">
      <c r="H288" s="8"/>
      <c r="I288" s="8"/>
      <c r="J288" s="11"/>
      <c r="K288" s="10"/>
      <c r="L288" s="1">
        <f t="shared" si="147"/>
        <v>0.2830000000000002</v>
      </c>
      <c r="M288" s="1">
        <f t="shared" si="148"/>
        <v>3.9807808501639209E-2</v>
      </c>
      <c r="N288" s="1">
        <f t="shared" si="149"/>
        <v>6.684075105395712E-2</v>
      </c>
      <c r="O288" s="1">
        <f t="shared" si="150"/>
        <v>0.40065261458779516</v>
      </c>
      <c r="P288" s="1">
        <f t="shared" si="151"/>
        <v>0.17861330443029391</v>
      </c>
      <c r="Q288" s="1">
        <f t="shared" si="152"/>
        <v>1.3866184867048929E-2</v>
      </c>
      <c r="R288" s="1">
        <f t="shared" si="153"/>
        <v>1.0270505905347045E-2</v>
      </c>
      <c r="S288" s="1">
        <f t="shared" si="154"/>
        <v>2.6057242037328711E-2</v>
      </c>
      <c r="T288" s="1">
        <f t="shared" si="155"/>
        <v>531.67694515839003</v>
      </c>
      <c r="U288" s="6">
        <f t="shared" si="156"/>
        <v>3.5151174916527572</v>
      </c>
      <c r="V288" s="6">
        <f t="shared" si="157"/>
        <v>5.9021860792788239</v>
      </c>
      <c r="W288" s="6">
        <f t="shared" si="158"/>
        <v>35.378511569055014</v>
      </c>
      <c r="X288" s="6">
        <f t="shared" si="159"/>
        <v>15.771949631916351</v>
      </c>
      <c r="Y288" s="6">
        <f t="shared" si="160"/>
        <v>1.2244147769814402</v>
      </c>
      <c r="Z288" s="6">
        <f t="shared" si="161"/>
        <v>0.90690837589117024</v>
      </c>
      <c r="AA288" s="6">
        <f t="shared" si="162"/>
        <v>2.3009120752244381</v>
      </c>
      <c r="AB288" s="6">
        <f t="shared" si="145"/>
        <v>3453.38</v>
      </c>
      <c r="AC288" s="6">
        <f t="shared" si="163"/>
        <v>24.416425090999635</v>
      </c>
      <c r="AD288" s="6">
        <f t="shared" si="164"/>
        <v>103.6044844191287</v>
      </c>
      <c r="AE288" s="6">
        <f t="shared" si="165"/>
        <v>328.71374285881672</v>
      </c>
      <c r="AF288" s="6">
        <f t="shared" si="166"/>
        <v>1.495063625783106E-5</v>
      </c>
      <c r="AG288" s="6">
        <f t="shared" si="167"/>
        <v>1.3490120105858285E-2</v>
      </c>
      <c r="AH288" s="6">
        <f t="shared" si="168"/>
        <v>4312.36156234182</v>
      </c>
      <c r="AI288" s="6">
        <f t="shared" si="169"/>
        <v>5.980169844347599</v>
      </c>
      <c r="AJ288" s="6">
        <f t="shared" si="170"/>
        <v>1.8147424533934597E-2</v>
      </c>
      <c r="AK288" s="6">
        <f t="shared" si="171"/>
        <v>-1.4142489921297808E-2</v>
      </c>
      <c r="AL288" s="1">
        <f t="shared" si="143"/>
        <v>1.8837150415099081E-2</v>
      </c>
      <c r="AM288" s="8">
        <f t="shared" si="146"/>
        <v>6495104.6145454552</v>
      </c>
      <c r="AN288" s="1">
        <f t="shared" si="144"/>
        <v>64.951046145454555</v>
      </c>
    </row>
    <row r="289" spans="8:40" x14ac:dyDescent="0.2">
      <c r="H289" s="8"/>
      <c r="I289" s="8"/>
      <c r="J289" s="11"/>
      <c r="K289" s="10"/>
      <c r="L289" s="1">
        <f t="shared" si="147"/>
        <v>0.2840000000000002</v>
      </c>
      <c r="M289" s="1">
        <f t="shared" si="148"/>
        <v>3.978875392108476E-2</v>
      </c>
      <c r="N289" s="1">
        <f t="shared" si="149"/>
        <v>6.6835355091179952E-2</v>
      </c>
      <c r="O289" s="1">
        <f t="shared" si="150"/>
        <v>0.40059831753835473</v>
      </c>
      <c r="P289" s="1">
        <f t="shared" si="151"/>
        <v>0.17861330443029391</v>
      </c>
      <c r="Q289" s="1">
        <f t="shared" si="152"/>
        <v>1.3890635410380549E-2</v>
      </c>
      <c r="R289" s="1">
        <f t="shared" si="153"/>
        <v>1.0275901868124214E-2</v>
      </c>
      <c r="S289" s="1">
        <f t="shared" si="154"/>
        <v>2.6057242037328711E-2</v>
      </c>
      <c r="T289" s="1">
        <f t="shared" si="155"/>
        <v>531.70729321122417</v>
      </c>
      <c r="U289" s="6">
        <f t="shared" si="156"/>
        <v>3.5136683497613381</v>
      </c>
      <c r="V289" s="6">
        <f t="shared" si="157"/>
        <v>5.9021016917168376</v>
      </c>
      <c r="W289" s="6">
        <f t="shared" si="158"/>
        <v>35.376067119213396</v>
      </c>
      <c r="X289" s="6">
        <f t="shared" si="159"/>
        <v>15.772997462241221</v>
      </c>
      <c r="Y289" s="6">
        <f t="shared" si="160"/>
        <v>1.2266553030620169</v>
      </c>
      <c r="Z289" s="6">
        <f t="shared" si="161"/>
        <v>0.90744513464514898</v>
      </c>
      <c r="AA289" s="6">
        <f t="shared" si="162"/>
        <v>2.3010649393600424</v>
      </c>
      <c r="AB289" s="6">
        <f t="shared" si="145"/>
        <v>3453.38</v>
      </c>
      <c r="AC289" s="6">
        <f t="shared" si="163"/>
        <v>24.411003997259353</v>
      </c>
      <c r="AD289" s="6">
        <f t="shared" si="164"/>
        <v>103.43857569538527</v>
      </c>
      <c r="AE289" s="6">
        <f t="shared" si="165"/>
        <v>328.6400545623967</v>
      </c>
      <c r="AF289" s="6">
        <f t="shared" si="166"/>
        <v>1.4939309820150667E-5</v>
      </c>
      <c r="AG289" s="6">
        <f t="shared" si="167"/>
        <v>1.3497034473502664E-2</v>
      </c>
      <c r="AH289" s="6">
        <f t="shared" si="168"/>
        <v>4310.3187363602519</v>
      </c>
      <c r="AI289" s="6">
        <f t="shared" si="169"/>
        <v>5.9874911124668193</v>
      </c>
      <c r="AJ289" s="6">
        <f t="shared" si="170"/>
        <v>1.8124982601389773E-2</v>
      </c>
      <c r="AK289" s="6">
        <f t="shared" si="171"/>
        <v>-1.4132394742307862E-2</v>
      </c>
      <c r="AL289" s="1">
        <f t="shared" si="143"/>
        <v>1.8871620047107952E-2</v>
      </c>
      <c r="AM289" s="8">
        <f t="shared" si="146"/>
        <v>6495070.0181818185</v>
      </c>
      <c r="AN289" s="1">
        <f t="shared" si="144"/>
        <v>64.950700181818192</v>
      </c>
    </row>
    <row r="290" spans="8:40" x14ac:dyDescent="0.2">
      <c r="H290" s="8"/>
      <c r="I290" s="8"/>
      <c r="J290" s="11"/>
      <c r="K290" s="10"/>
      <c r="L290" s="1">
        <f t="shared" si="147"/>
        <v>0.2850000000000002</v>
      </c>
      <c r="M290" s="1">
        <f t="shared" si="148"/>
        <v>3.9769712942053261E-2</v>
      </c>
      <c r="N290" s="1">
        <f t="shared" si="149"/>
        <v>6.6829975763536442E-2</v>
      </c>
      <c r="O290" s="1">
        <f t="shared" si="150"/>
        <v>0.4005440975973612</v>
      </c>
      <c r="P290" s="1">
        <f t="shared" si="151"/>
        <v>0.17861330443029391</v>
      </c>
      <c r="Q290" s="1">
        <f t="shared" si="152"/>
        <v>1.3915055717055549E-2</v>
      </c>
      <c r="R290" s="1">
        <f t="shared" si="153"/>
        <v>1.0281281195767716E-2</v>
      </c>
      <c r="S290" s="1">
        <f t="shared" si="154"/>
        <v>2.6057242037328711E-2</v>
      </c>
      <c r="T290" s="1">
        <f t="shared" si="155"/>
        <v>531.73750154953439</v>
      </c>
      <c r="U290" s="6">
        <f t="shared" si="156"/>
        <v>3.5122199279331672</v>
      </c>
      <c r="V290" s="6">
        <f t="shared" si="157"/>
        <v>5.9020182771242524</v>
      </c>
      <c r="W290" s="6">
        <f t="shared" si="158"/>
        <v>35.373626247874746</v>
      </c>
      <c r="X290" s="6">
        <f t="shared" si="159"/>
        <v>15.774044135750394</v>
      </c>
      <c r="Y290" s="6">
        <f t="shared" si="160"/>
        <v>1.2288933555782313</v>
      </c>
      <c r="Z290" s="6">
        <f t="shared" si="161"/>
        <v>0.90798042100717236</v>
      </c>
      <c r="AA290" s="6">
        <f t="shared" si="162"/>
        <v>2.3012176347320334</v>
      </c>
      <c r="AB290" s="6">
        <f t="shared" si="145"/>
        <v>3453.38</v>
      </c>
      <c r="AC290" s="6">
        <f t="shared" si="163"/>
        <v>24.405609670478942</v>
      </c>
      <c r="AD290" s="6">
        <f t="shared" si="164"/>
        <v>103.27371338390719</v>
      </c>
      <c r="AE290" s="6">
        <f t="shared" si="165"/>
        <v>328.56701019565753</v>
      </c>
      <c r="AF290" s="6">
        <f t="shared" si="166"/>
        <v>1.4928045330574013E-5</v>
      </c>
      <c r="AG290" s="6">
        <f t="shared" si="167"/>
        <v>1.3503919744313496E-2</v>
      </c>
      <c r="AH290" s="6">
        <f t="shared" si="168"/>
        <v>4308.2865074706206</v>
      </c>
      <c r="AI290" s="6">
        <f t="shared" si="169"/>
        <v>5.994786745219904</v>
      </c>
      <c r="AJ290" s="6">
        <f t="shared" si="170"/>
        <v>1.8102475520283195E-2</v>
      </c>
      <c r="AK290" s="6">
        <f t="shared" si="171"/>
        <v>-1.4122169690325936E-2</v>
      </c>
      <c r="AL290" s="1">
        <f t="shared" si="143"/>
        <v>1.8906051624280482E-2</v>
      </c>
      <c r="AM290" s="8">
        <f t="shared" si="146"/>
        <v>6495035.3000000007</v>
      </c>
      <c r="AN290" s="1">
        <f t="shared" si="144"/>
        <v>64.950353000000007</v>
      </c>
    </row>
    <row r="291" spans="8:40" x14ac:dyDescent="0.2">
      <c r="H291" s="8"/>
      <c r="I291" s="8"/>
      <c r="J291" s="11"/>
      <c r="K291" s="10"/>
      <c r="L291" s="1">
        <f t="shared" si="147"/>
        <v>0.2860000000000002</v>
      </c>
      <c r="M291" s="1">
        <f t="shared" si="148"/>
        <v>3.9750685739526309E-2</v>
      </c>
      <c r="N291" s="1">
        <f t="shared" si="149"/>
        <v>6.682461298382153E-2</v>
      </c>
      <c r="O291" s="1">
        <f t="shared" si="150"/>
        <v>0.40048995485316258</v>
      </c>
      <c r="P291" s="1">
        <f t="shared" si="151"/>
        <v>0.17861330443029391</v>
      </c>
      <c r="Q291" s="1">
        <f t="shared" si="152"/>
        <v>1.3939445699297415E-2</v>
      </c>
      <c r="R291" s="1">
        <f t="shared" si="153"/>
        <v>1.0286643975482627E-2</v>
      </c>
      <c r="S291" s="1">
        <f t="shared" si="154"/>
        <v>2.6057242037328711E-2</v>
      </c>
      <c r="T291" s="1">
        <f t="shared" si="155"/>
        <v>531.76757024937797</v>
      </c>
      <c r="U291" s="6">
        <f t="shared" si="156"/>
        <v>3.5107722412855402</v>
      </c>
      <c r="V291" s="6">
        <f t="shared" si="157"/>
        <v>5.9019358266055821</v>
      </c>
      <c r="W291" s="6">
        <f t="shared" si="158"/>
        <v>35.371188955718814</v>
      </c>
      <c r="X291" s="6">
        <f t="shared" si="159"/>
        <v>15.775089648192619</v>
      </c>
      <c r="Y291" s="6">
        <f t="shared" si="160"/>
        <v>1.231128925439857</v>
      </c>
      <c r="Z291" s="6">
        <f t="shared" si="161"/>
        <v>0.90851424203737263</v>
      </c>
      <c r="AA291" s="6">
        <f t="shared" si="162"/>
        <v>2.3013701607202126</v>
      </c>
      <c r="AB291" s="6">
        <f t="shared" si="145"/>
        <v>3453.38</v>
      </c>
      <c r="AC291" s="6">
        <f t="shared" si="163"/>
        <v>24.400242071263371</v>
      </c>
      <c r="AD291" s="6">
        <f t="shared" si="164"/>
        <v>103.10989264970334</v>
      </c>
      <c r="AE291" s="6">
        <f t="shared" si="165"/>
        <v>328.4946088890735</v>
      </c>
      <c r="AF291" s="6">
        <f t="shared" si="166"/>
        <v>1.4916842615599449E-5</v>
      </c>
      <c r="AG291" s="6">
        <f t="shared" si="167"/>
        <v>1.3510775898496323E-2</v>
      </c>
      <c r="AH291" s="6">
        <f t="shared" si="168"/>
        <v>4306.2648532411567</v>
      </c>
      <c r="AI291" s="6">
        <f t="shared" si="169"/>
        <v>6.0020566571709386</v>
      </c>
      <c r="AJ291" s="6">
        <f t="shared" si="170"/>
        <v>1.8079903846115974E-2</v>
      </c>
      <c r="AK291" s="6">
        <f t="shared" si="171"/>
        <v>-1.4111816854090966E-2</v>
      </c>
      <c r="AL291" s="1">
        <f t="shared" si="143"/>
        <v>1.8940445006767032E-2</v>
      </c>
      <c r="AM291" s="8">
        <f t="shared" si="146"/>
        <v>6495000.4600000009</v>
      </c>
      <c r="AN291" s="1">
        <f t="shared" si="144"/>
        <v>64.950004600000014</v>
      </c>
    </row>
    <row r="292" spans="8:40" x14ac:dyDescent="0.2">
      <c r="H292" s="8"/>
      <c r="I292" s="8"/>
      <c r="J292" s="11"/>
      <c r="K292" s="10"/>
      <c r="L292" s="1">
        <f t="shared" si="147"/>
        <v>0.2870000000000002</v>
      </c>
      <c r="M292" s="1">
        <f t="shared" si="148"/>
        <v>3.973167248567127E-2</v>
      </c>
      <c r="N292" s="1">
        <f t="shared" si="149"/>
        <v>6.6819266666895916E-2</v>
      </c>
      <c r="O292" s="1">
        <f t="shared" si="150"/>
        <v>0.40043588939467567</v>
      </c>
      <c r="P292" s="1">
        <f t="shared" si="151"/>
        <v>0.17861330443029391</v>
      </c>
      <c r="Q292" s="1">
        <f t="shared" si="152"/>
        <v>1.3963805270078069E-2</v>
      </c>
      <c r="R292" s="1">
        <f t="shared" si="153"/>
        <v>1.0291990292408244E-2</v>
      </c>
      <c r="S292" s="1">
        <f t="shared" si="154"/>
        <v>2.6057242037328711E-2</v>
      </c>
      <c r="T292" s="1">
        <f t="shared" si="155"/>
        <v>531.79749939072019</v>
      </c>
      <c r="U292" s="6">
        <f t="shared" si="156"/>
        <v>3.5093253046993533</v>
      </c>
      <c r="V292" s="6">
        <f t="shared" si="157"/>
        <v>5.9018543314570495</v>
      </c>
      <c r="W292" s="6">
        <f t="shared" si="158"/>
        <v>35.368755243548236</v>
      </c>
      <c r="X292" s="6">
        <f t="shared" si="159"/>
        <v>15.776133995347202</v>
      </c>
      <c r="Y292" s="6">
        <f t="shared" si="160"/>
        <v>1.2333620036219637</v>
      </c>
      <c r="Z292" s="6">
        <f t="shared" si="161"/>
        <v>0.90904660461735742</v>
      </c>
      <c r="AA292" s="6">
        <f t="shared" si="162"/>
        <v>2.3015225167088369</v>
      </c>
      <c r="AB292" s="6">
        <f t="shared" si="145"/>
        <v>3453.38</v>
      </c>
      <c r="AC292" s="6">
        <f t="shared" si="163"/>
        <v>24.394901159675982</v>
      </c>
      <c r="AD292" s="6">
        <f t="shared" si="164"/>
        <v>102.9471086725235</v>
      </c>
      <c r="AE292" s="6">
        <f t="shared" si="165"/>
        <v>328.4228497236312</v>
      </c>
      <c r="AF292" s="6">
        <f t="shared" si="166"/>
        <v>1.4905701501268641E-5</v>
      </c>
      <c r="AG292" s="6">
        <f t="shared" si="167"/>
        <v>1.3517602917330649E-2</v>
      </c>
      <c r="AH292" s="6">
        <f t="shared" si="168"/>
        <v>4304.253751088946</v>
      </c>
      <c r="AI292" s="6">
        <f t="shared" si="169"/>
        <v>6.009300764215511</v>
      </c>
      <c r="AJ292" s="6">
        <f t="shared" si="170"/>
        <v>1.8057268144161715E-2</v>
      </c>
      <c r="AK292" s="6">
        <f t="shared" si="171"/>
        <v>-1.4101338291578707E-2</v>
      </c>
      <c r="AL292" s="1">
        <f t="shared" si="143"/>
        <v>1.8974800055722517E-2</v>
      </c>
      <c r="AM292" s="8">
        <f t="shared" si="146"/>
        <v>6494965.498181819</v>
      </c>
      <c r="AN292" s="1">
        <f t="shared" si="144"/>
        <v>64.949654981818199</v>
      </c>
    </row>
    <row r="293" spans="8:40" x14ac:dyDescent="0.2">
      <c r="H293" s="8"/>
      <c r="I293" s="8"/>
      <c r="J293" s="11"/>
      <c r="K293" s="10"/>
      <c r="L293" s="1">
        <f t="shared" si="147"/>
        <v>0.2880000000000002</v>
      </c>
      <c r="M293" s="1">
        <f t="shared" si="148"/>
        <v>3.9712673349882752E-2</v>
      </c>
      <c r="N293" s="1">
        <f t="shared" si="149"/>
        <v>6.6813936729631457E-2</v>
      </c>
      <c r="O293" s="1">
        <f t="shared" si="150"/>
        <v>0.40038190131130524</v>
      </c>
      <c r="P293" s="1">
        <f t="shared" si="151"/>
        <v>0.17861330443029391</v>
      </c>
      <c r="Q293" s="1">
        <f t="shared" si="152"/>
        <v>1.3988134343131045E-2</v>
      </c>
      <c r="R293" s="1">
        <f t="shared" si="153"/>
        <v>1.0297320229672707E-2</v>
      </c>
      <c r="S293" s="1">
        <f t="shared" si="154"/>
        <v>2.6057242037328711E-2</v>
      </c>
      <c r="T293" s="1">
        <f t="shared" si="155"/>
        <v>531.82728905739532</v>
      </c>
      <c r="U293" s="6">
        <f t="shared" si="156"/>
        <v>3.5078791328227834</v>
      </c>
      <c r="V293" s="6">
        <f t="shared" si="157"/>
        <v>5.9017737831620414</v>
      </c>
      <c r="W293" s="6">
        <f t="shared" si="158"/>
        <v>35.366325112282709</v>
      </c>
      <c r="X293" s="6">
        <f t="shared" si="159"/>
        <v>15.777177173024565</v>
      </c>
      <c r="Y293" s="6">
        <f t="shared" si="160"/>
        <v>1.2355925811661832</v>
      </c>
      <c r="Z293" s="6">
        <f t="shared" si="161"/>
        <v>0.90957751545501131</v>
      </c>
      <c r="AA293" s="6">
        <f t="shared" si="162"/>
        <v>2.301674702086705</v>
      </c>
      <c r="AB293" s="6">
        <f t="shared" si="145"/>
        <v>3453.38</v>
      </c>
      <c r="AC293" s="6">
        <f t="shared" si="163"/>
        <v>24.389586895245976</v>
      </c>
      <c r="AD293" s="6">
        <f t="shared" si="164"/>
        <v>102.78535664698838</v>
      </c>
      <c r="AE293" s="6">
        <f t="shared" si="165"/>
        <v>328.35173173227759</v>
      </c>
      <c r="AF293" s="6">
        <f t="shared" si="166"/>
        <v>1.4894621813182614E-5</v>
      </c>
      <c r="AG293" s="6">
        <f t="shared" si="167"/>
        <v>1.3524400783162803E-2</v>
      </c>
      <c r="AH293" s="6">
        <f t="shared" si="168"/>
        <v>4302.2531782828428</v>
      </c>
      <c r="AI293" s="6">
        <f t="shared" si="169"/>
        <v>6.016518983578262</v>
      </c>
      <c r="AJ293" s="6">
        <f t="shared" si="170"/>
        <v>1.8034568989116234E-2</v>
      </c>
      <c r="AK293" s="6">
        <f t="shared" si="171"/>
        <v>-1.4090736030550347E-2</v>
      </c>
      <c r="AL293" s="1">
        <f t="shared" si="143"/>
        <v>1.9009116633325895E-2</v>
      </c>
      <c r="AM293" s="8">
        <f t="shared" si="146"/>
        <v>6494930.414545455</v>
      </c>
      <c r="AN293" s="1">
        <f t="shared" si="144"/>
        <v>64.949304145454562</v>
      </c>
    </row>
    <row r="294" spans="8:40" x14ac:dyDescent="0.2">
      <c r="H294" s="8"/>
      <c r="I294" s="8"/>
      <c r="J294" s="11"/>
      <c r="K294" s="10"/>
      <c r="L294" s="1">
        <f t="shared" si="147"/>
        <v>0.2890000000000002</v>
      </c>
      <c r="M294" s="1">
        <f t="shared" si="148"/>
        <v>3.96936884988233E-2</v>
      </c>
      <c r="N294" s="1">
        <f t="shared" si="149"/>
        <v>6.6808623090857763E-2</v>
      </c>
      <c r="O294" s="1">
        <f t="shared" si="150"/>
        <v>0.40032799069286529</v>
      </c>
      <c r="P294" s="1">
        <f t="shared" si="151"/>
        <v>0.17861330443029391</v>
      </c>
      <c r="Q294" s="1">
        <f t="shared" si="152"/>
        <v>1.4012432832964184E-2</v>
      </c>
      <c r="R294" s="1">
        <f t="shared" si="153"/>
        <v>1.0302633868446395E-2</v>
      </c>
      <c r="S294" s="1">
        <f t="shared" si="154"/>
        <v>2.6057242037328711E-2</v>
      </c>
      <c r="T294" s="1">
        <f t="shared" si="155"/>
        <v>531.85693933706739</v>
      </c>
      <c r="U294" s="6">
        <f t="shared" si="156"/>
        <v>3.5064337400748951</v>
      </c>
      <c r="V294" s="6">
        <f t="shared" si="157"/>
        <v>5.9016941733866553</v>
      </c>
      <c r="W294" s="6">
        <f t="shared" si="158"/>
        <v>35.363898562953246</v>
      </c>
      <c r="X294" s="6">
        <f t="shared" si="159"/>
        <v>15.778219177066839</v>
      </c>
      <c r="Y294" s="6">
        <f t="shared" si="160"/>
        <v>1.2378206491819324</v>
      </c>
      <c r="Z294" s="6">
        <f t="shared" si="161"/>
        <v>0.91010698108918997</v>
      </c>
      <c r="AA294" s="6">
        <f t="shared" si="162"/>
        <v>2.3018267162472403</v>
      </c>
      <c r="AB294" s="6">
        <f t="shared" si="145"/>
        <v>3453.38</v>
      </c>
      <c r="AC294" s="6">
        <f t="shared" si="163"/>
        <v>24.384299236976148</v>
      </c>
      <c r="AD294" s="6">
        <f t="shared" si="164"/>
        <v>102.62463178272509</v>
      </c>
      <c r="AE294" s="6">
        <f t="shared" si="165"/>
        <v>328.28125390134528</v>
      </c>
      <c r="AF294" s="6">
        <f t="shared" si="166"/>
        <v>1.488360337651734E-5</v>
      </c>
      <c r="AG294" s="6">
        <f t="shared" si="167"/>
        <v>1.3531169479398489E-2</v>
      </c>
      <c r="AH294" s="6">
        <f t="shared" si="168"/>
        <v>4300.2631119463849</v>
      </c>
      <c r="AI294" s="6">
        <f t="shared" si="169"/>
        <v>6.0237112338095962</v>
      </c>
      <c r="AJ294" s="6">
        <f t="shared" si="170"/>
        <v>1.8011806964752543E-2</v>
      </c>
      <c r="AK294" s="6">
        <f t="shared" si="171"/>
        <v>-1.4080012069091319E-2</v>
      </c>
      <c r="AL294" s="1">
        <f t="shared" si="143"/>
        <v>1.9043394602798958E-2</v>
      </c>
      <c r="AM294" s="8">
        <f t="shared" si="146"/>
        <v>6494895.2090909099</v>
      </c>
      <c r="AN294" s="1">
        <f t="shared" si="144"/>
        <v>64.948952090909103</v>
      </c>
    </row>
    <row r="295" spans="8:40" x14ac:dyDescent="0.2">
      <c r="H295" s="8"/>
      <c r="I295" s="8"/>
      <c r="J295" s="11"/>
      <c r="K295" s="10"/>
      <c r="L295" s="1">
        <f t="shared" si="147"/>
        <v>0.2900000000000002</v>
      </c>
      <c r="M295" s="1">
        <f t="shared" si="148"/>
        <v>3.9674718096463377E-2</v>
      </c>
      <c r="N295" s="1">
        <f t="shared" si="149"/>
        <v>6.6803325671310018E-2</v>
      </c>
      <c r="O295" s="1">
        <f t="shared" si="150"/>
        <v>0.40027415762950219</v>
      </c>
      <c r="P295" s="1">
        <f t="shared" si="151"/>
        <v>0.17861330443029391</v>
      </c>
      <c r="Q295" s="1">
        <f t="shared" si="152"/>
        <v>1.4036700654871856E-2</v>
      </c>
      <c r="R295" s="1">
        <f t="shared" si="153"/>
        <v>1.0307931287994145E-2</v>
      </c>
      <c r="S295" s="1">
        <f t="shared" si="154"/>
        <v>2.6057242037328711E-2</v>
      </c>
      <c r="T295" s="1">
        <f t="shared" si="155"/>
        <v>531.88645032119211</v>
      </c>
      <c r="U295" s="6">
        <f t="shared" si="156"/>
        <v>3.5049891406491875</v>
      </c>
      <c r="V295" s="6">
        <f t="shared" si="157"/>
        <v>5.9016154939753553</v>
      </c>
      <c r="W295" s="6">
        <f t="shared" si="158"/>
        <v>35.361475596696586</v>
      </c>
      <c r="X295" s="6">
        <f t="shared" si="159"/>
        <v>15.7792600033484</v>
      </c>
      <c r="Y295" s="6">
        <f t="shared" si="160"/>
        <v>1.2400461988475922</v>
      </c>
      <c r="Z295" s="6">
        <f t="shared" si="161"/>
        <v>0.91063500789431051</v>
      </c>
      <c r="AA295" s="6">
        <f t="shared" si="162"/>
        <v>2.3019785585885701</v>
      </c>
      <c r="AB295" s="6">
        <f t="shared" si="145"/>
        <v>3453.38</v>
      </c>
      <c r="AC295" s="6">
        <f t="shared" si="163"/>
        <v>24.379038143350243</v>
      </c>
      <c r="AD295" s="6">
        <f t="shared" si="164"/>
        <v>102.46492930449074</v>
      </c>
      <c r="AE295" s="6">
        <f t="shared" si="165"/>
        <v>328.21141517193632</v>
      </c>
      <c r="AF295" s="6">
        <f t="shared" si="166"/>
        <v>1.4872646016039001E-5</v>
      </c>
      <c r="AG295" s="6">
        <f t="shared" si="167"/>
        <v>1.353790899049581E-2</v>
      </c>
      <c r="AH295" s="6">
        <f t="shared" si="168"/>
        <v>4298.2835290606426</v>
      </c>
      <c r="AI295" s="6">
        <f t="shared" si="169"/>
        <v>6.0308774347829264</v>
      </c>
      <c r="AJ295" s="6">
        <f t="shared" si="170"/>
        <v>1.7988982663584084E-2</v>
      </c>
      <c r="AK295" s="6">
        <f t="shared" si="171"/>
        <v>-1.4069168376137755E-2</v>
      </c>
      <c r="AL295" s="1">
        <f t="shared" si="143"/>
        <v>1.9077633828424496E-2</v>
      </c>
      <c r="AM295" s="8">
        <f t="shared" si="146"/>
        <v>6494859.8818181828</v>
      </c>
      <c r="AN295" s="1">
        <f t="shared" si="144"/>
        <v>64.948598818181836</v>
      </c>
    </row>
    <row r="296" spans="8:40" x14ac:dyDescent="0.2">
      <c r="H296" s="8"/>
      <c r="I296" s="8"/>
      <c r="J296" s="11"/>
      <c r="K296" s="10"/>
      <c r="L296" s="1">
        <f t="shared" si="147"/>
        <v>0.2910000000000002</v>
      </c>
      <c r="M296" s="1">
        <f t="shared" si="148"/>
        <v>3.9655762304120649E-2</v>
      </c>
      <c r="N296" s="1">
        <f t="shared" si="149"/>
        <v>6.6798044393577866E-2</v>
      </c>
      <c r="O296" s="1">
        <f t="shared" si="150"/>
        <v>0.40022040221162025</v>
      </c>
      <c r="P296" s="1">
        <f t="shared" si="151"/>
        <v>0.17861330443029391</v>
      </c>
      <c r="Q296" s="1">
        <f t="shared" si="152"/>
        <v>1.4060937724946742E-2</v>
      </c>
      <c r="R296" s="1">
        <f t="shared" si="153"/>
        <v>1.0313212565726305E-2</v>
      </c>
      <c r="S296" s="1">
        <f t="shared" si="154"/>
        <v>2.6057242037328711E-2</v>
      </c>
      <c r="T296" s="1">
        <f t="shared" si="155"/>
        <v>531.91582210497859</v>
      </c>
      <c r="U296" s="6">
        <f t="shared" si="156"/>
        <v>3.5035453485170733</v>
      </c>
      <c r="V296" s="6">
        <f t="shared" si="157"/>
        <v>5.9015377369467075</v>
      </c>
      <c r="W296" s="6">
        <f t="shared" si="158"/>
        <v>35.359056214749707</v>
      </c>
      <c r="X296" s="6">
        <f t="shared" si="159"/>
        <v>15.780299647776413</v>
      </c>
      <c r="Y296" s="6">
        <f t="shared" si="160"/>
        <v>1.2422692214116495</v>
      </c>
      <c r="Z296" s="6">
        <f t="shared" si="161"/>
        <v>0.91116160208484132</v>
      </c>
      <c r="AA296" s="6">
        <f t="shared" si="162"/>
        <v>2.3021302285136072</v>
      </c>
      <c r="AB296" s="6">
        <f t="shared" si="145"/>
        <v>3453.38</v>
      </c>
      <c r="AC296" s="6">
        <f t="shared" si="163"/>
        <v>24.373803572340297</v>
      </c>
      <c r="AD296" s="6">
        <f t="shared" si="164"/>
        <v>102.30624445229056</v>
      </c>
      <c r="AE296" s="6">
        <f t="shared" si="165"/>
        <v>328.14221444127361</v>
      </c>
      <c r="AF296" s="6">
        <f t="shared" si="166"/>
        <v>1.4861749556119062E-5</v>
      </c>
      <c r="AG296" s="6">
        <f t="shared" si="167"/>
        <v>1.3544619301957946E-2</v>
      </c>
      <c r="AH296" s="6">
        <f t="shared" si="168"/>
        <v>4296.3144064670223</v>
      </c>
      <c r="AI296" s="6">
        <f t="shared" si="169"/>
        <v>6.0380175076917375</v>
      </c>
      <c r="AJ296" s="6">
        <f t="shared" si="170"/>
        <v>1.7966096686534754E-2</v>
      </c>
      <c r="AK296" s="6">
        <f t="shared" si="171"/>
        <v>-1.4058206891995969E-2</v>
      </c>
      <c r="AL296" s="1">
        <f t="shared" si="143"/>
        <v>1.9111834175563839E-2</v>
      </c>
      <c r="AM296" s="8">
        <f t="shared" si="146"/>
        <v>6494824.4327272736</v>
      </c>
      <c r="AN296" s="1">
        <f t="shared" si="144"/>
        <v>64.948244327272747</v>
      </c>
    </row>
    <row r="297" spans="8:40" x14ac:dyDescent="0.2">
      <c r="H297" s="8"/>
      <c r="I297" s="8"/>
      <c r="J297" s="11"/>
      <c r="K297" s="10"/>
      <c r="L297" s="1">
        <f t="shared" si="147"/>
        <v>0.2920000000000002</v>
      </c>
      <c r="M297" s="1">
        <f t="shared" si="148"/>
        <v>3.9636821280498544E-2</v>
      </c>
      <c r="N297" s="1">
        <f t="shared" si="149"/>
        <v>6.6792779182055548E-2</v>
      </c>
      <c r="O297" s="1">
        <f t="shared" si="150"/>
        <v>0.40016672452980906</v>
      </c>
      <c r="P297" s="1">
        <f t="shared" si="151"/>
        <v>0.17861330443029391</v>
      </c>
      <c r="Q297" s="1">
        <f t="shared" si="152"/>
        <v>1.4085143960091169E-2</v>
      </c>
      <c r="R297" s="1">
        <f t="shared" si="153"/>
        <v>1.0318477777248628E-2</v>
      </c>
      <c r="S297" s="1">
        <f t="shared" si="154"/>
        <v>2.6057242037328711E-2</v>
      </c>
      <c r="T297" s="1">
        <f t="shared" si="155"/>
        <v>531.94505478735095</v>
      </c>
      <c r="U297" s="6">
        <f t="shared" si="156"/>
        <v>3.5021023774312923</v>
      </c>
      <c r="V297" s="6">
        <f t="shared" si="157"/>
        <v>5.9014608944892144</v>
      </c>
      <c r="W297" s="6">
        <f t="shared" si="158"/>
        <v>35.356640418444535</v>
      </c>
      <c r="X297" s="6">
        <f t="shared" si="159"/>
        <v>15.781338106291349</v>
      </c>
      <c r="Y297" s="6">
        <f t="shared" si="160"/>
        <v>1.2444897081937965</v>
      </c>
      <c r="Z297" s="6">
        <f t="shared" si="161"/>
        <v>0.91168676971968976</v>
      </c>
      <c r="AA297" s="6">
        <f t="shared" si="162"/>
        <v>2.3022817254301202</v>
      </c>
      <c r="AB297" s="6">
        <f t="shared" si="145"/>
        <v>3453.38</v>
      </c>
      <c r="AC297" s="6">
        <f t="shared" si="163"/>
        <v>24.368595481414118</v>
      </c>
      <c r="AD297" s="6">
        <f t="shared" si="164"/>
        <v>102.14857248150081</v>
      </c>
      <c r="AE297" s="6">
        <f t="shared" si="165"/>
        <v>328.07365056402995</v>
      </c>
      <c r="AF297" s="6">
        <f t="shared" si="166"/>
        <v>1.4850913820749402E-5</v>
      </c>
      <c r="AG297" s="6">
        <f t="shared" si="167"/>
        <v>1.355130040032599E-2</v>
      </c>
      <c r="AH297" s="6">
        <f t="shared" si="168"/>
        <v>4294.3557208700804</v>
      </c>
      <c r="AI297" s="6">
        <f t="shared" si="169"/>
        <v>6.0451313750462532</v>
      </c>
      <c r="AJ297" s="6">
        <f t="shared" si="170"/>
        <v>1.7943149642614509E-2</v>
      </c>
      <c r="AK297" s="6">
        <f t="shared" si="171"/>
        <v>-1.4047129528849237E-2</v>
      </c>
      <c r="AL297" s="1">
        <f t="shared" si="143"/>
        <v>1.914599551067379E-2</v>
      </c>
      <c r="AM297" s="8">
        <f t="shared" si="146"/>
        <v>6494788.8618181823</v>
      </c>
      <c r="AN297" s="1">
        <f t="shared" si="144"/>
        <v>64.947888618181821</v>
      </c>
    </row>
    <row r="298" spans="8:40" x14ac:dyDescent="0.2">
      <c r="H298" s="8"/>
      <c r="I298" s="8"/>
      <c r="J298" s="11"/>
      <c r="K298" s="10"/>
      <c r="L298" s="1">
        <f t="shared" si="147"/>
        <v>0.2930000000000002</v>
      </c>
      <c r="M298" s="1">
        <f t="shared" si="148"/>
        <v>3.9617895181724157E-2</v>
      </c>
      <c r="N298" s="1">
        <f t="shared" si="149"/>
        <v>6.6787529962893111E-2</v>
      </c>
      <c r="O298" s="1">
        <f t="shared" si="150"/>
        <v>0.40011312467477295</v>
      </c>
      <c r="P298" s="1">
        <f t="shared" si="151"/>
        <v>0.17861330443029391</v>
      </c>
      <c r="Q298" s="1">
        <f t="shared" si="152"/>
        <v>1.4109319278027999E-2</v>
      </c>
      <c r="R298" s="1">
        <f t="shared" si="153"/>
        <v>1.0323726996411068E-2</v>
      </c>
      <c r="S298" s="1">
        <f t="shared" si="154"/>
        <v>2.6057242037328711E-2</v>
      </c>
      <c r="T298" s="1">
        <f t="shared" si="155"/>
        <v>531.97414847091136</v>
      </c>
      <c r="U298" s="6">
        <f t="shared" si="156"/>
        <v>3.5006602409292591</v>
      </c>
      <c r="V298" s="6">
        <f t="shared" si="157"/>
        <v>5.9013849589572409</v>
      </c>
      <c r="W298" s="6">
        <f t="shared" si="158"/>
        <v>35.354228209202738</v>
      </c>
      <c r="X298" s="6">
        <f t="shared" si="159"/>
        <v>15.782375374867467</v>
      </c>
      <c r="Y298" s="6">
        <f t="shared" si="160"/>
        <v>1.2467076505859898</v>
      </c>
      <c r="Z298" s="6">
        <f t="shared" si="161"/>
        <v>0.91221051670649278</v>
      </c>
      <c r="AA298" s="6">
        <f t="shared" si="162"/>
        <v>2.3024330487508093</v>
      </c>
      <c r="AB298" s="6">
        <f t="shared" si="145"/>
        <v>3453.38</v>
      </c>
      <c r="AC298" s="6">
        <f t="shared" si="163"/>
        <v>24.36341382754231</v>
      </c>
      <c r="AD298" s="6">
        <f t="shared" si="164"/>
        <v>101.99190866297441</v>
      </c>
      <c r="AE298" s="6">
        <f t="shared" si="165"/>
        <v>328.00572235361238</v>
      </c>
      <c r="AF298" s="6">
        <f t="shared" si="166"/>
        <v>1.4840138633556669E-5</v>
      </c>
      <c r="AG298" s="6">
        <f t="shared" si="167"/>
        <v>1.355795227317187E-2</v>
      </c>
      <c r="AH298" s="6">
        <f t="shared" si="168"/>
        <v>4292.4074488402302</v>
      </c>
      <c r="AI298" s="6">
        <f t="shared" si="169"/>
        <v>6.0522189606705883</v>
      </c>
      <c r="AJ298" s="6">
        <f t="shared" si="170"/>
        <v>1.7920142148603289E-2</v>
      </c>
      <c r="AK298" s="6">
        <f t="shared" si="171"/>
        <v>-1.4035938171256063E-2</v>
      </c>
      <c r="AL298" s="1">
        <f t="shared" si="143"/>
        <v>1.918011770132292E-2</v>
      </c>
      <c r="AM298" s="8">
        <f t="shared" si="146"/>
        <v>6494753.1690909099</v>
      </c>
      <c r="AN298" s="1">
        <f t="shared" si="144"/>
        <v>64.947531690909102</v>
      </c>
    </row>
    <row r="299" spans="8:40" x14ac:dyDescent="0.2">
      <c r="H299" s="8"/>
      <c r="I299" s="8"/>
      <c r="J299" s="11"/>
      <c r="K299" s="10"/>
      <c r="L299" s="1">
        <f t="shared" si="147"/>
        <v>0.29400000000000021</v>
      </c>
      <c r="M299" s="1">
        <f t="shared" si="148"/>
        <v>3.9598984161385457E-2</v>
      </c>
      <c r="N299" s="1">
        <f t="shared" si="149"/>
        <v>6.6782296663948706E-2</v>
      </c>
      <c r="O299" s="1">
        <f t="shared" si="150"/>
        <v>0.40005960273726238</v>
      </c>
      <c r="P299" s="1">
        <f t="shared" si="151"/>
        <v>0.17861330443029391</v>
      </c>
      <c r="Q299" s="1">
        <f t="shared" si="152"/>
        <v>1.4133463597311094E-2</v>
      </c>
      <c r="R299" s="1">
        <f t="shared" si="153"/>
        <v>1.0328960295355466E-2</v>
      </c>
      <c r="S299" s="1">
        <f t="shared" si="154"/>
        <v>2.6057242037328711E-2</v>
      </c>
      <c r="T299" s="1">
        <f t="shared" si="155"/>
        <v>532.0031032619022</v>
      </c>
      <c r="U299" s="6">
        <f t="shared" si="156"/>
        <v>3.4992189523363546</v>
      </c>
      <c r="V299" s="6">
        <f t="shared" si="157"/>
        <v>5.9013099228670267</v>
      </c>
      <c r="W299" s="6">
        <f t="shared" si="158"/>
        <v>35.351819588530653</v>
      </c>
      <c r="X299" s="6">
        <f t="shared" si="159"/>
        <v>15.783411449513309</v>
      </c>
      <c r="Y299" s="6">
        <f t="shared" si="160"/>
        <v>1.248923040053475</v>
      </c>
      <c r="Z299" s="6">
        <f t="shared" si="161"/>
        <v>0.91273284880581151</v>
      </c>
      <c r="AA299" s="6">
        <f t="shared" si="162"/>
        <v>2.3025841978933745</v>
      </c>
      <c r="AB299" s="6">
        <f t="shared" si="145"/>
        <v>3453.38</v>
      </c>
      <c r="AC299" s="6">
        <f t="shared" si="163"/>
        <v>24.358258567205571</v>
      </c>
      <c r="AD299" s="6">
        <f t="shared" si="164"/>
        <v>101.83624828315089</v>
      </c>
      <c r="AE299" s="6">
        <f t="shared" si="165"/>
        <v>327.93842858342612</v>
      </c>
      <c r="AF299" s="6">
        <f t="shared" si="166"/>
        <v>1.4829423817816721E-5</v>
      </c>
      <c r="AG299" s="6">
        <f t="shared" si="167"/>
        <v>1.356457490909117E-2</v>
      </c>
      <c r="AH299" s="6">
        <f t="shared" si="168"/>
        <v>4290.4695668164904</v>
      </c>
      <c r="AI299" s="6">
        <f t="shared" si="169"/>
        <v>6.0592801896994173</v>
      </c>
      <c r="AJ299" s="6">
        <f t="shared" si="170"/>
        <v>1.7897074828740239E-2</v>
      </c>
      <c r="AK299" s="6">
        <f t="shared" si="171"/>
        <v>-1.4024634676639018E-2</v>
      </c>
      <c r="AL299" s="1">
        <f t="shared" si="143"/>
        <v>1.9214200616207308E-2</v>
      </c>
      <c r="AM299" s="8">
        <f t="shared" si="146"/>
        <v>6494717.3545454554</v>
      </c>
      <c r="AN299" s="1">
        <f t="shared" si="144"/>
        <v>64.947173545454561</v>
      </c>
    </row>
    <row r="300" spans="8:40" x14ac:dyDescent="0.2">
      <c r="H300" s="8"/>
      <c r="I300" s="8"/>
      <c r="J300" s="11"/>
      <c r="K300" s="10"/>
      <c r="L300" s="1">
        <f t="shared" si="147"/>
        <v>0.29500000000000021</v>
      </c>
      <c r="M300" s="1">
        <f t="shared" si="148"/>
        <v>3.9580088370567867E-2</v>
      </c>
      <c r="N300" s="1">
        <f t="shared" si="149"/>
        <v>6.6777079214742019E-2</v>
      </c>
      <c r="O300" s="1">
        <f t="shared" si="150"/>
        <v>0.40000615880800711</v>
      </c>
      <c r="P300" s="1">
        <f t="shared" si="151"/>
        <v>0.17861330443029391</v>
      </c>
      <c r="Q300" s="1">
        <f t="shared" si="152"/>
        <v>1.4157576837335378E-2</v>
      </c>
      <c r="R300" s="1">
        <f t="shared" si="153"/>
        <v>1.0334177744562157E-2</v>
      </c>
      <c r="S300" s="1">
        <f t="shared" si="154"/>
        <v>2.6057242037328711E-2</v>
      </c>
      <c r="T300" s="1">
        <f t="shared" si="155"/>
        <v>532.03191927016883</v>
      </c>
      <c r="U300" s="6">
        <f t="shared" si="156"/>
        <v>3.4977785247691515</v>
      </c>
      <c r="V300" s="6">
        <f t="shared" si="157"/>
        <v>5.9012357788927794</v>
      </c>
      <c r="W300" s="6">
        <f t="shared" si="158"/>
        <v>35.349414558014345</v>
      </c>
      <c r="X300" s="6">
        <f t="shared" si="159"/>
        <v>15.784446326272144</v>
      </c>
      <c r="Y300" s="6">
        <f t="shared" si="160"/>
        <v>1.251135868135768</v>
      </c>
      <c r="Z300" s="6">
        <f t="shared" si="161"/>
        <v>0.91325377163523014</v>
      </c>
      <c r="AA300" s="6">
        <f t="shared" si="162"/>
        <v>2.3027351722805838</v>
      </c>
      <c r="AB300" s="6">
        <f t="shared" si="145"/>
        <v>3453.38</v>
      </c>
      <c r="AC300" s="6">
        <f t="shared" si="163"/>
        <v>24.353129656401784</v>
      </c>
      <c r="AD300" s="6">
        <f t="shared" si="164"/>
        <v>101.68158664416188</v>
      </c>
      <c r="AE300" s="6">
        <f t="shared" si="165"/>
        <v>327.87176798810776</v>
      </c>
      <c r="AF300" s="6">
        <f t="shared" si="166"/>
        <v>1.4818769196468939E-5</v>
      </c>
      <c r="AG300" s="6">
        <f t="shared" si="167"/>
        <v>1.3571168297696043E-2</v>
      </c>
      <c r="AH300" s="6">
        <f t="shared" si="168"/>
        <v>4288.5420511091597</v>
      </c>
      <c r="AI300" s="6">
        <f t="shared" si="169"/>
        <v>6.0663149885746375</v>
      </c>
      <c r="AJ300" s="6">
        <f t="shared" si="170"/>
        <v>1.7873948314419373E-2</v>
      </c>
      <c r="AK300" s="6">
        <f t="shared" si="171"/>
        <v>-1.4013220875763024E-2</v>
      </c>
      <c r="AL300" s="1">
        <f t="shared" si="143"/>
        <v>1.9248244125165664E-2</v>
      </c>
      <c r="AM300" s="8">
        <f t="shared" si="146"/>
        <v>6494681.4181818189</v>
      </c>
      <c r="AN300" s="1">
        <f t="shared" si="144"/>
        <v>64.946814181818198</v>
      </c>
    </row>
    <row r="301" spans="8:40" x14ac:dyDescent="0.2">
      <c r="H301" s="8"/>
      <c r="I301" s="8"/>
      <c r="J301" s="11"/>
      <c r="K301" s="10"/>
      <c r="L301" s="1">
        <f t="shared" si="147"/>
        <v>0.29600000000000021</v>
      </c>
      <c r="M301" s="1">
        <f t="shared" si="148"/>
        <v>3.956120795789015E-2</v>
      </c>
      <c r="N301" s="1">
        <f t="shared" si="149"/>
        <v>6.6771877546408648E-2</v>
      </c>
      <c r="O301" s="1">
        <f t="shared" si="150"/>
        <v>0.39995279297765157</v>
      </c>
      <c r="P301" s="1">
        <f t="shared" si="151"/>
        <v>0.17861330443029391</v>
      </c>
      <c r="Q301" s="1">
        <f t="shared" si="152"/>
        <v>1.4181658918346466E-2</v>
      </c>
      <c r="R301" s="1">
        <f t="shared" si="153"/>
        <v>1.033937941289553E-2</v>
      </c>
      <c r="S301" s="1">
        <f t="shared" si="154"/>
        <v>2.6057242037328711E-2</v>
      </c>
      <c r="T301" s="1">
        <f t="shared" si="155"/>
        <v>532.06059660912319</v>
      </c>
      <c r="U301" s="6">
        <f t="shared" si="156"/>
        <v>3.4963389711385835</v>
      </c>
      <c r="V301" s="6">
        <f t="shared" si="157"/>
        <v>5.901162519862865</v>
      </c>
      <c r="W301" s="6">
        <f t="shared" si="158"/>
        <v>35.347013119314823</v>
      </c>
      <c r="X301" s="6">
        <f t="shared" si="159"/>
        <v>15.785480001222423</v>
      </c>
      <c r="Y301" s="6">
        <f t="shared" si="160"/>
        <v>1.2533461264476053</v>
      </c>
      <c r="Z301" s="6">
        <f t="shared" si="161"/>
        <v>0.91377329067336521</v>
      </c>
      <c r="AA301" s="6">
        <f t="shared" si="162"/>
        <v>2.3028859713403365</v>
      </c>
      <c r="AB301" s="6">
        <f t="shared" si="145"/>
        <v>3453.38</v>
      </c>
      <c r="AC301" s="6">
        <f t="shared" si="163"/>
        <v>24.348027050652863</v>
      </c>
      <c r="AD301" s="6">
        <f t="shared" si="164"/>
        <v>101.5279190639243</v>
      </c>
      <c r="AE301" s="6">
        <f t="shared" si="165"/>
        <v>327.80573926472118</v>
      </c>
      <c r="AF301" s="6">
        <f t="shared" si="166"/>
        <v>1.4808174592129921E-5</v>
      </c>
      <c r="AG301" s="6">
        <f t="shared" si="167"/>
        <v>1.3577732429608075E-2</v>
      </c>
      <c r="AH301" s="6">
        <f t="shared" si="168"/>
        <v>4286.6248779024072</v>
      </c>
      <c r="AI301" s="6">
        <f t="shared" si="169"/>
        <v>6.0733232850423438</v>
      </c>
      <c r="AJ301" s="6">
        <f t="shared" si="170"/>
        <v>1.7850763243892565E-2</v>
      </c>
      <c r="AK301" s="6">
        <f t="shared" si="171"/>
        <v>-1.4001698573206786E-2</v>
      </c>
      <c r="AL301" s="1">
        <f t="shared" si="143"/>
        <v>1.9282248099193929E-2</v>
      </c>
      <c r="AM301" s="8">
        <f t="shared" si="146"/>
        <v>6494645.3600000003</v>
      </c>
      <c r="AN301" s="1">
        <f t="shared" si="144"/>
        <v>64.946453600000012</v>
      </c>
    </row>
    <row r="302" spans="8:40" x14ac:dyDescent="0.2">
      <c r="H302" s="8"/>
      <c r="I302" s="8"/>
      <c r="J302" s="11"/>
      <c r="K302" s="10"/>
      <c r="L302" s="1">
        <f t="shared" si="147"/>
        <v>0.29700000000000021</v>
      </c>
      <c r="M302" s="1">
        <f t="shared" si="148"/>
        <v>3.9542343069539722E-2</v>
      </c>
      <c r="N302" s="1">
        <f t="shared" si="149"/>
        <v>6.676669159165563E-2</v>
      </c>
      <c r="O302" s="1">
        <f t="shared" si="150"/>
        <v>0.39989950533669166</v>
      </c>
      <c r="P302" s="1">
        <f t="shared" si="151"/>
        <v>0.17861330443029391</v>
      </c>
      <c r="Q302" s="1">
        <f t="shared" si="152"/>
        <v>1.420570976144991E-2</v>
      </c>
      <c r="R302" s="1">
        <f t="shared" si="153"/>
        <v>1.0344565367648549E-2</v>
      </c>
      <c r="S302" s="1">
        <f t="shared" si="154"/>
        <v>2.6057242037328711E-2</v>
      </c>
      <c r="T302" s="1">
        <f t="shared" si="155"/>
        <v>532.08913539570676</v>
      </c>
      <c r="U302" s="6">
        <f t="shared" si="156"/>
        <v>3.4949003041530537</v>
      </c>
      <c r="V302" s="6">
        <f t="shared" si="157"/>
        <v>5.9010901387560732</v>
      </c>
      <c r="W302" s="6">
        <f t="shared" si="158"/>
        <v>35.344615274163317</v>
      </c>
      <c r="X302" s="6">
        <f t="shared" si="159"/>
        <v>15.786512470478204</v>
      </c>
      <c r="Y302" s="6">
        <f t="shared" si="160"/>
        <v>1.2555538066798531</v>
      </c>
      <c r="Z302" s="6">
        <f t="shared" si="161"/>
        <v>0.914291411263781</v>
      </c>
      <c r="AA302" s="6">
        <f t="shared" si="162"/>
        <v>2.3030365945057261</v>
      </c>
      <c r="AB302" s="6">
        <f t="shared" si="145"/>
        <v>3453.38</v>
      </c>
      <c r="AC302" s="6">
        <f t="shared" si="163"/>
        <v>24.342950705011912</v>
      </c>
      <c r="AD302" s="6">
        <f t="shared" si="164"/>
        <v>101.37524087624051</v>
      </c>
      <c r="AE302" s="6">
        <f t="shared" si="165"/>
        <v>327.74034107393726</v>
      </c>
      <c r="AF302" s="6">
        <f t="shared" si="166"/>
        <v>1.4797639827107504E-5</v>
      </c>
      <c r="AG302" s="6">
        <f t="shared" si="167"/>
        <v>1.3584267296451315E-2</v>
      </c>
      <c r="AH302" s="6">
        <f t="shared" si="168"/>
        <v>4284.7180232569372</v>
      </c>
      <c r="AI302" s="6">
        <f t="shared" si="169"/>
        <v>6.080305008149157</v>
      </c>
      <c r="AJ302" s="6">
        <f t="shared" si="170"/>
        <v>1.7827520261977266E-2</v>
      </c>
      <c r="AK302" s="6">
        <f t="shared" si="171"/>
        <v>-1.399006954782143E-2</v>
      </c>
      <c r="AL302" s="1">
        <f t="shared" si="143"/>
        <v>1.9316212410459277E-2</v>
      </c>
      <c r="AM302" s="8">
        <f t="shared" si="146"/>
        <v>6494609.1800000006</v>
      </c>
      <c r="AN302" s="1">
        <f t="shared" si="144"/>
        <v>64.946091800000005</v>
      </c>
    </row>
    <row r="303" spans="8:40" x14ac:dyDescent="0.2">
      <c r="H303" s="8"/>
      <c r="I303" s="8"/>
      <c r="J303" s="11"/>
      <c r="K303" s="10"/>
      <c r="L303" s="1">
        <f t="shared" si="147"/>
        <v>0.29800000000000021</v>
      </c>
      <c r="M303" s="1">
        <f t="shared" si="148"/>
        <v>3.9523493849307298E-2</v>
      </c>
      <c r="N303" s="1">
        <f t="shared" si="149"/>
        <v>6.676152128471792E-2</v>
      </c>
      <c r="O303" s="1">
        <f t="shared" si="150"/>
        <v>0.39984629597541366</v>
      </c>
      <c r="P303" s="1">
        <f t="shared" si="151"/>
        <v>0.17861330443029391</v>
      </c>
      <c r="Q303" s="1">
        <f t="shared" si="152"/>
        <v>1.4229729288620045E-2</v>
      </c>
      <c r="R303" s="1">
        <f t="shared" si="153"/>
        <v>1.0349735674586261E-2</v>
      </c>
      <c r="S303" s="1">
        <f t="shared" si="154"/>
        <v>2.6057242037328711E-2</v>
      </c>
      <c r="T303" s="1">
        <f t="shared" si="155"/>
        <v>532.1175357503547</v>
      </c>
      <c r="U303" s="6">
        <f t="shared" si="156"/>
        <v>3.4934625363214877</v>
      </c>
      <c r="V303" s="6">
        <f t="shared" si="157"/>
        <v>5.9010186286979609</v>
      </c>
      <c r="W303" s="6">
        <f t="shared" si="158"/>
        <v>35.342221024356697</v>
      </c>
      <c r="X303" s="6">
        <f t="shared" si="159"/>
        <v>15.787543730189547</v>
      </c>
      <c r="Y303" s="6">
        <f t="shared" si="160"/>
        <v>1.2577589006003829</v>
      </c>
      <c r="Z303" s="6">
        <f t="shared" si="161"/>
        <v>0.91480813861881782</v>
      </c>
      <c r="AA303" s="6">
        <f t="shared" si="162"/>
        <v>2.3031870412150997</v>
      </c>
      <c r="AB303" s="6">
        <f t="shared" si="145"/>
        <v>3453.38</v>
      </c>
      <c r="AC303" s="6">
        <f t="shared" si="163"/>
        <v>24.337900574069884</v>
      </c>
      <c r="AD303" s="6">
        <f t="shared" si="164"/>
        <v>101.2235474308853</v>
      </c>
      <c r="AE303" s="6">
        <f t="shared" si="165"/>
        <v>327.67557204117497</v>
      </c>
      <c r="AF303" s="6">
        <f t="shared" si="166"/>
        <v>1.4787164723413853E-5</v>
      </c>
      <c r="AG303" s="6">
        <f t="shared" si="167"/>
        <v>1.3590772890845156E-2</v>
      </c>
      <c r="AH303" s="6">
        <f t="shared" si="168"/>
        <v>4282.8214631125338</v>
      </c>
      <c r="AI303" s="6">
        <f t="shared" si="169"/>
        <v>6.087260088239109</v>
      </c>
      <c r="AJ303" s="6">
        <f t="shared" si="170"/>
        <v>1.7804220019771451E-2</v>
      </c>
      <c r="AK303" s="6">
        <f t="shared" si="171"/>
        <v>-1.3978335553184134E-2</v>
      </c>
      <c r="AL303" s="1">
        <f t="shared" si="143"/>
        <v>1.9350136932313581E-2</v>
      </c>
      <c r="AM303" s="8">
        <f t="shared" si="146"/>
        <v>6494572.8781818189</v>
      </c>
      <c r="AN303" s="1">
        <f t="shared" si="144"/>
        <v>64.94572878181819</v>
      </c>
    </row>
    <row r="304" spans="8:40" x14ac:dyDescent="0.2">
      <c r="H304" s="8"/>
      <c r="I304" s="8"/>
      <c r="J304" s="11"/>
      <c r="K304" s="10"/>
      <c r="L304" s="1">
        <f t="shared" si="147"/>
        <v>0.29900000000000021</v>
      </c>
      <c r="M304" s="1">
        <f t="shared" si="148"/>
        <v>3.9504660438620956E-2</v>
      </c>
      <c r="N304" s="1">
        <f t="shared" si="149"/>
        <v>6.6756366561315866E-2</v>
      </c>
      <c r="O304" s="1">
        <f t="shared" si="150"/>
        <v>0.39979316498383483</v>
      </c>
      <c r="P304" s="1">
        <f t="shared" si="151"/>
        <v>0.17861330443029391</v>
      </c>
      <c r="Q304" s="1">
        <f t="shared" si="152"/>
        <v>1.4253717422708442E-2</v>
      </c>
      <c r="R304" s="1">
        <f t="shared" si="153"/>
        <v>1.0354890397988313E-2</v>
      </c>
      <c r="S304" s="1">
        <f t="shared" si="154"/>
        <v>2.6057242037328711E-2</v>
      </c>
      <c r="T304" s="1">
        <f t="shared" si="155"/>
        <v>532.14579779695941</v>
      </c>
      <c r="U304" s="6">
        <f t="shared" si="156"/>
        <v>3.4920256799563303</v>
      </c>
      <c r="V304" s="6">
        <f t="shared" si="157"/>
        <v>5.9009479829572919</v>
      </c>
      <c r="W304" s="6">
        <f t="shared" si="158"/>
        <v>35.339830371753081</v>
      </c>
      <c r="X304" s="6">
        <f t="shared" si="159"/>
        <v>15.788573776542938</v>
      </c>
      <c r="Y304" s="6">
        <f t="shared" si="160"/>
        <v>1.2599614000549142</v>
      </c>
      <c r="Z304" s="6">
        <f t="shared" si="161"/>
        <v>0.91532347782333412</v>
      </c>
      <c r="AA304" s="6">
        <f t="shared" si="162"/>
        <v>2.3033373109121165</v>
      </c>
      <c r="AB304" s="6">
        <f t="shared" si="145"/>
        <v>3453.38</v>
      </c>
      <c r="AC304" s="6">
        <f t="shared" si="163"/>
        <v>24.33287661196249</v>
      </c>
      <c r="AD304" s="6">
        <f t="shared" si="164"/>
        <v>101.07283409369407</v>
      </c>
      <c r="AE304" s="6">
        <f t="shared" si="165"/>
        <v>327.61143075772208</v>
      </c>
      <c r="AF304" s="6">
        <f t="shared" si="166"/>
        <v>1.4776749102778998E-5</v>
      </c>
      <c r="AG304" s="6">
        <f t="shared" si="167"/>
        <v>1.3597249206397311E-2</v>
      </c>
      <c r="AH304" s="6">
        <f t="shared" si="168"/>
        <v>4280.935173290608</v>
      </c>
      <c r="AI304" s="6">
        <f t="shared" si="169"/>
        <v>6.0941884569498734</v>
      </c>
      <c r="AJ304" s="6">
        <f t="shared" si="170"/>
        <v>1.7780863174373863E-2</v>
      </c>
      <c r="AK304" s="6">
        <f t="shared" si="171"/>
        <v>-1.3966498318039941E-2</v>
      </c>
      <c r="AL304" s="1">
        <f t="shared" si="143"/>
        <v>1.9384021539306372E-2</v>
      </c>
      <c r="AM304" s="8">
        <f t="shared" si="146"/>
        <v>6494536.4545454551</v>
      </c>
      <c r="AN304" s="1">
        <f t="shared" si="144"/>
        <v>64.945364545454552</v>
      </c>
    </row>
    <row r="305" spans="8:40" x14ac:dyDescent="0.2">
      <c r="H305" s="8"/>
      <c r="I305" s="8"/>
      <c r="J305" s="11"/>
      <c r="K305" s="10"/>
      <c r="L305" s="1">
        <f t="shared" si="147"/>
        <v>0.30000000000000021</v>
      </c>
      <c r="M305" s="1">
        <f t="shared" si="148"/>
        <v>3.9485842976579567E-2</v>
      </c>
      <c r="N305" s="1">
        <f t="shared" si="149"/>
        <v>6.6751227358613691E-2</v>
      </c>
      <c r="O305" s="1">
        <f t="shared" si="150"/>
        <v>0.39974011245164554</v>
      </c>
      <c r="P305" s="1">
        <f t="shared" si="151"/>
        <v>0.17861330443029391</v>
      </c>
      <c r="Q305" s="1">
        <f t="shared" si="152"/>
        <v>1.4277674087452006E-2</v>
      </c>
      <c r="R305" s="1">
        <f t="shared" si="153"/>
        <v>1.0360029600690492E-2</v>
      </c>
      <c r="S305" s="1">
        <f t="shared" si="154"/>
        <v>2.6057242037328711E-2</v>
      </c>
      <c r="T305" s="1">
        <f t="shared" si="155"/>
        <v>532.1739216628348</v>
      </c>
      <c r="U305" s="6">
        <f t="shared" si="156"/>
        <v>3.4905897471764797</v>
      </c>
      <c r="V305" s="6">
        <f t="shared" si="157"/>
        <v>5.900878194942532</v>
      </c>
      <c r="W305" s="6">
        <f t="shared" si="158"/>
        <v>35.33744331826739</v>
      </c>
      <c r="X305" s="6">
        <f t="shared" si="159"/>
        <v>15.789602605761628</v>
      </c>
      <c r="Y305" s="6">
        <f t="shared" si="160"/>
        <v>1.2621612969678178</v>
      </c>
      <c r="Z305" s="6">
        <f t="shared" si="161"/>
        <v>0.91583743383836014</v>
      </c>
      <c r="AA305" s="6">
        <f t="shared" si="162"/>
        <v>2.3034874030458012</v>
      </c>
      <c r="AB305" s="6">
        <f t="shared" si="145"/>
        <v>3453.38</v>
      </c>
      <c r="AC305" s="6">
        <f t="shared" si="163"/>
        <v>24.327878772376884</v>
      </c>
      <c r="AD305" s="6">
        <f t="shared" si="164"/>
        <v>100.92309624664634</v>
      </c>
      <c r="AE305" s="6">
        <f t="shared" si="165"/>
        <v>327.54791578182733</v>
      </c>
      <c r="AF305" s="6">
        <f t="shared" si="166"/>
        <v>1.4766392786663799E-5</v>
      </c>
      <c r="AG305" s="6">
        <f t="shared" si="167"/>
        <v>1.3603696237696824E-2</v>
      </c>
      <c r="AH305" s="6">
        <f t="shared" si="168"/>
        <v>4279.0591294966971</v>
      </c>
      <c r="AI305" s="6">
        <f t="shared" si="169"/>
        <v>6.1010900472094693</v>
      </c>
      <c r="AJ305" s="6">
        <f t="shared" si="170"/>
        <v>1.7757450388610097E-2</v>
      </c>
      <c r="AK305" s="6">
        <f t="shared" si="171"/>
        <v>-1.3954559546736717E-2</v>
      </c>
      <c r="AL305" s="1">
        <f t="shared" si="143"/>
        <v>1.9417866107197198E-2</v>
      </c>
      <c r="AM305" s="8">
        <f t="shared" si="146"/>
        <v>6494499.9090909092</v>
      </c>
      <c r="AN305" s="1">
        <f t="shared" si="144"/>
        <v>64.944999090909093</v>
      </c>
    </row>
    <row r="306" spans="8:40" x14ac:dyDescent="0.2">
      <c r="H306" s="8"/>
      <c r="I306" s="8"/>
      <c r="J306" s="11"/>
      <c r="K306" s="10"/>
      <c r="L306" s="1">
        <f t="shared" si="147"/>
        <v>0.30100000000000021</v>
      </c>
      <c r="M306" s="1">
        <f t="shared" si="148"/>
        <v>3.9467041599985708E-2</v>
      </c>
      <c r="N306" s="1">
        <f t="shared" si="149"/>
        <v>6.6746103615178867E-2</v>
      </c>
      <c r="O306" s="1">
        <f t="shared" si="150"/>
        <v>0.39968713846815335</v>
      </c>
      <c r="P306" s="1">
        <f t="shared" si="151"/>
        <v>0.17861330443029391</v>
      </c>
      <c r="Q306" s="1">
        <f t="shared" si="152"/>
        <v>1.4301599207480685E-2</v>
      </c>
      <c r="R306" s="1">
        <f t="shared" si="153"/>
        <v>1.0365153344125312E-2</v>
      </c>
      <c r="S306" s="1">
        <f t="shared" si="154"/>
        <v>2.6057242037328711E-2</v>
      </c>
      <c r="T306" s="1">
        <f t="shared" si="155"/>
        <v>532.20190747868094</v>
      </c>
      <c r="U306" s="6">
        <f t="shared" si="156"/>
        <v>3.4891547499101829</v>
      </c>
      <c r="V306" s="6">
        <f t="shared" si="157"/>
        <v>5.9008092581984375</v>
      </c>
      <c r="W306" s="6">
        <f t="shared" si="158"/>
        <v>35.335059865867194</v>
      </c>
      <c r="X306" s="6">
        <f t="shared" si="159"/>
        <v>15.790630214106018</v>
      </c>
      <c r="Y306" s="6">
        <f t="shared" si="160"/>
        <v>1.2643585833428923</v>
      </c>
      <c r="Z306" s="6">
        <f t="shared" si="161"/>
        <v>0.91635001150467132</v>
      </c>
      <c r="AA306" s="6">
        <f t="shared" si="162"/>
        <v>2.3036373170705975</v>
      </c>
      <c r="AB306" s="6">
        <f t="shared" si="145"/>
        <v>3453.38</v>
      </c>
      <c r="AC306" s="6">
        <f t="shared" si="163"/>
        <v>24.322907008558342</v>
      </c>
      <c r="AD306" s="6">
        <f t="shared" si="164"/>
        <v>100.77432928794376</v>
      </c>
      <c r="AE306" s="6">
        <f t="shared" si="165"/>
        <v>327.48502563976541</v>
      </c>
      <c r="AF306" s="6">
        <f t="shared" si="166"/>
        <v>1.4756095596272821E-5</v>
      </c>
      <c r="AG306" s="6">
        <f t="shared" si="167"/>
        <v>1.3610113980307087E-2</v>
      </c>
      <c r="AH306" s="6">
        <f t="shared" si="168"/>
        <v>4277.1933073229702</v>
      </c>
      <c r="AI306" s="6">
        <f t="shared" si="169"/>
        <v>6.1079647932325001</v>
      </c>
      <c r="AJ306" s="6">
        <f t="shared" si="170"/>
        <v>1.7733982330764904E-2</v>
      </c>
      <c r="AK306" s="6">
        <f t="shared" si="171"/>
        <v>-1.3942520919650614E-2</v>
      </c>
      <c r="AL306" s="1">
        <f t="shared" si="143"/>
        <v>1.9451670512967575E-2</v>
      </c>
      <c r="AM306" s="8">
        <f t="shared" si="146"/>
        <v>6494463.2418181822</v>
      </c>
      <c r="AN306" s="1">
        <f t="shared" si="144"/>
        <v>64.944632418181826</v>
      </c>
    </row>
    <row r="307" spans="8:40" x14ac:dyDescent="0.2">
      <c r="H307" s="8"/>
      <c r="I307" s="8"/>
      <c r="J307" s="11"/>
      <c r="K307" s="10"/>
      <c r="L307" s="1">
        <f t="shared" si="147"/>
        <v>0.30200000000000021</v>
      </c>
      <c r="M307" s="1">
        <f t="shared" si="148"/>
        <v>3.9448256443377926E-2</v>
      </c>
      <c r="N307" s="1">
        <f t="shared" si="149"/>
        <v>6.6740995270942516E-2</v>
      </c>
      <c r="O307" s="1">
        <f t="shared" si="150"/>
        <v>0.39963424312222873</v>
      </c>
      <c r="P307" s="1">
        <f t="shared" si="151"/>
        <v>0.17861330443029391</v>
      </c>
      <c r="Q307" s="1">
        <f t="shared" si="152"/>
        <v>1.4325492708324825E-2</v>
      </c>
      <c r="R307" s="1">
        <f t="shared" si="153"/>
        <v>1.0370261688361667E-2</v>
      </c>
      <c r="S307" s="1">
        <f t="shared" si="154"/>
        <v>2.6057242037328711E-2</v>
      </c>
      <c r="T307" s="1">
        <f t="shared" si="155"/>
        <v>532.22975537854859</v>
      </c>
      <c r="U307" s="6">
        <f t="shared" si="156"/>
        <v>3.487720699897864</v>
      </c>
      <c r="V307" s="6">
        <f t="shared" si="157"/>
        <v>5.9007411664027254</v>
      </c>
      <c r="W307" s="6">
        <f t="shared" si="158"/>
        <v>35.332680016568602</v>
      </c>
      <c r="X307" s="6">
        <f t="shared" si="159"/>
        <v>15.79165659787401</v>
      </c>
      <c r="Y307" s="6">
        <f t="shared" si="160"/>
        <v>1.2665532512641029</v>
      </c>
      <c r="Z307" s="6">
        <f t="shared" si="161"/>
        <v>0.91686121554627742</v>
      </c>
      <c r="AA307" s="6">
        <f t="shared" si="162"/>
        <v>2.3037870524464203</v>
      </c>
      <c r="AB307" s="6">
        <f t="shared" si="145"/>
        <v>3453.38</v>
      </c>
      <c r="AC307" s="6">
        <f t="shared" si="163"/>
        <v>24.317961273316747</v>
      </c>
      <c r="AD307" s="6">
        <f t="shared" si="164"/>
        <v>100.62652863208389</v>
      </c>
      <c r="AE307" s="6">
        <f t="shared" si="165"/>
        <v>327.42275882687545</v>
      </c>
      <c r="AF307" s="6">
        <f t="shared" si="166"/>
        <v>1.4745857352566844E-5</v>
      </c>
      <c r="AG307" s="6">
        <f t="shared" si="167"/>
        <v>1.3616502430758804E-2</v>
      </c>
      <c r="AH307" s="6">
        <f t="shared" si="168"/>
        <v>4275.3376822505979</v>
      </c>
      <c r="AI307" s="6">
        <f t="shared" si="169"/>
        <v>6.114812630516715</v>
      </c>
      <c r="AJ307" s="6">
        <f t="shared" si="170"/>
        <v>1.7710459674319903E-2</v>
      </c>
      <c r="AK307" s="6">
        <f t="shared" si="171"/>
        <v>-1.393038409360438E-2</v>
      </c>
      <c r="AL307" s="1">
        <f t="shared" si="143"/>
        <v>1.9485434634832353E-2</v>
      </c>
      <c r="AM307" s="8">
        <f t="shared" si="146"/>
        <v>6494426.4527272731</v>
      </c>
      <c r="AN307" s="1">
        <f t="shared" si="144"/>
        <v>64.944264527272736</v>
      </c>
    </row>
    <row r="308" spans="8:40" x14ac:dyDescent="0.2">
      <c r="H308" s="8"/>
      <c r="I308" s="8"/>
      <c r="J308" s="11"/>
      <c r="K308" s="10"/>
      <c r="L308" s="1">
        <f t="shared" si="147"/>
        <v>0.30300000000000021</v>
      </c>
      <c r="M308" s="1">
        <f t="shared" si="148"/>
        <v>3.9429487639062476E-2</v>
      </c>
      <c r="N308" s="1">
        <f t="shared" si="149"/>
        <v>6.6735902267160613E-2</v>
      </c>
      <c r="O308" s="1">
        <f t="shared" si="150"/>
        <v>0.39958142650225215</v>
      </c>
      <c r="P308" s="1">
        <f t="shared" si="151"/>
        <v>0.17861330443029391</v>
      </c>
      <c r="Q308" s="1">
        <f t="shared" si="152"/>
        <v>1.4349354516422172E-2</v>
      </c>
      <c r="R308" s="1">
        <f t="shared" si="153"/>
        <v>1.0375354692143566E-2</v>
      </c>
      <c r="S308" s="1">
        <f t="shared" si="154"/>
        <v>2.6057242037328711E-2</v>
      </c>
      <c r="T308" s="1">
        <f t="shared" si="155"/>
        <v>532.2574654998042</v>
      </c>
      <c r="U308" s="6">
        <f t="shared" si="156"/>
        <v>3.4862876086949073</v>
      </c>
      <c r="V308" s="6">
        <f t="shared" si="157"/>
        <v>5.9006739133627866</v>
      </c>
      <c r="W308" s="6">
        <f t="shared" si="158"/>
        <v>35.33030377243216</v>
      </c>
      <c r="X308" s="6">
        <f t="shared" si="159"/>
        <v>15.792681753401318</v>
      </c>
      <c r="Y308" s="6">
        <f t="shared" si="160"/>
        <v>1.2687452928962886</v>
      </c>
      <c r="Z308" s="6">
        <f t="shared" si="161"/>
        <v>0.91737105057383228</v>
      </c>
      <c r="AA308" s="6">
        <f t="shared" si="162"/>
        <v>2.3039366086386996</v>
      </c>
      <c r="AB308" s="6">
        <f t="shared" si="145"/>
        <v>3453.38</v>
      </c>
      <c r="AC308" s="6">
        <f t="shared" si="163"/>
        <v>24.313041519033209</v>
      </c>
      <c r="AD308" s="6">
        <f t="shared" si="164"/>
        <v>100.47968970993441</v>
      </c>
      <c r="AE308" s="6">
        <f t="shared" si="165"/>
        <v>327.36111380857949</v>
      </c>
      <c r="AF308" s="6">
        <f t="shared" si="166"/>
        <v>1.4735677876275436E-5</v>
      </c>
      <c r="AG308" s="6">
        <f t="shared" si="167"/>
        <v>1.3622861586543106E-2</v>
      </c>
      <c r="AH308" s="6">
        <f t="shared" si="168"/>
        <v>4273.4922296522436</v>
      </c>
      <c r="AI308" s="6">
        <f t="shared" si="169"/>
        <v>6.1216334958391503</v>
      </c>
      <c r="AJ308" s="6">
        <f t="shared" si="170"/>
        <v>1.7686883097696449E-2</v>
      </c>
      <c r="AK308" s="6">
        <f t="shared" si="171"/>
        <v>-1.3918150702276389E-2</v>
      </c>
      <c r="AL308" s="1">
        <f t="shared" si="143"/>
        <v>1.9519158352250595E-2</v>
      </c>
      <c r="AM308" s="8">
        <f t="shared" si="146"/>
        <v>6494389.541818182</v>
      </c>
      <c r="AN308" s="1">
        <f t="shared" si="144"/>
        <v>64.943895418181825</v>
      </c>
    </row>
    <row r="309" spans="8:40" x14ac:dyDescent="0.2">
      <c r="H309" s="8"/>
      <c r="I309" s="8"/>
      <c r="J309" s="11"/>
      <c r="K309" s="10"/>
      <c r="L309" s="1">
        <f t="shared" si="147"/>
        <v>0.30400000000000021</v>
      </c>
      <c r="M309" s="1">
        <f t="shared" si="148"/>
        <v>3.9410735317144528E-2</v>
      </c>
      <c r="N309" s="1">
        <f t="shared" si="149"/>
        <v>6.6730824546376202E-2</v>
      </c>
      <c r="O309" s="1">
        <f t="shared" si="150"/>
        <v>0.39952868869606301</v>
      </c>
      <c r="P309" s="1">
        <f t="shared" si="151"/>
        <v>0.17861330443029391</v>
      </c>
      <c r="Q309" s="1">
        <f t="shared" si="152"/>
        <v>1.4373184559124532E-2</v>
      </c>
      <c r="R309" s="1">
        <f t="shared" si="153"/>
        <v>1.0380432412927977E-2</v>
      </c>
      <c r="S309" s="1">
        <f t="shared" si="154"/>
        <v>2.6057242037328711E-2</v>
      </c>
      <c r="T309" s="1">
        <f t="shared" si="155"/>
        <v>532.28503798309498</v>
      </c>
      <c r="U309" s="6">
        <f t="shared" si="156"/>
        <v>3.4848554876743876</v>
      </c>
      <c r="V309" s="6">
        <f t="shared" si="157"/>
        <v>5.9006074930125116</v>
      </c>
      <c r="W309" s="6">
        <f t="shared" si="158"/>
        <v>35.327931135559062</v>
      </c>
      <c r="X309" s="6">
        <f t="shared" si="159"/>
        <v>15.793705677061807</v>
      </c>
      <c r="Y309" s="6">
        <f t="shared" si="160"/>
        <v>1.2709347004858427</v>
      </c>
      <c r="Z309" s="6">
        <f t="shared" si="161"/>
        <v>0.91787952108796433</v>
      </c>
      <c r="AA309" s="6">
        <f t="shared" si="162"/>
        <v>2.304085985118431</v>
      </c>
      <c r="AB309" s="6">
        <f t="shared" si="145"/>
        <v>3453.38</v>
      </c>
      <c r="AC309" s="6">
        <f t="shared" si="163"/>
        <v>24.308147697666509</v>
      </c>
      <c r="AD309" s="6">
        <f t="shared" si="164"/>
        <v>100.33380796880135</v>
      </c>
      <c r="AE309" s="6">
        <f t="shared" si="165"/>
        <v>327.30008902137359</v>
      </c>
      <c r="AF309" s="6">
        <f t="shared" si="166"/>
        <v>1.4725556987909061E-5</v>
      </c>
      <c r="AG309" s="6">
        <f t="shared" si="167"/>
        <v>1.3629191446104571E-2</v>
      </c>
      <c r="AH309" s="6">
        <f t="shared" si="168"/>
        <v>4271.6569247944117</v>
      </c>
      <c r="AI309" s="6">
        <f t="shared" si="169"/>
        <v>6.1284273272523313</v>
      </c>
      <c r="AJ309" s="6">
        <f t="shared" si="170"/>
        <v>1.7663253284004317E-2</v>
      </c>
      <c r="AK309" s="6">
        <f t="shared" si="171"/>
        <v>-1.3905822356601366E-2</v>
      </c>
      <c r="AL309" s="1">
        <f t="shared" si="143"/>
        <v>1.9552841545936041E-2</v>
      </c>
      <c r="AM309" s="8">
        <f t="shared" si="146"/>
        <v>6494352.5090909088</v>
      </c>
      <c r="AN309" s="1">
        <f t="shared" si="144"/>
        <v>64.943525090909091</v>
      </c>
    </row>
    <row r="310" spans="8:40" x14ac:dyDescent="0.2">
      <c r="H310" s="8"/>
      <c r="I310" s="8"/>
      <c r="J310" s="11"/>
      <c r="K310" s="10"/>
      <c r="L310" s="1">
        <f t="shared" si="147"/>
        <v>0.30500000000000022</v>
      </c>
      <c r="M310" s="1">
        <f t="shared" si="148"/>
        <v>3.9391999605558781E-2</v>
      </c>
      <c r="N310" s="1">
        <f t="shared" si="149"/>
        <v>6.6725762052382398E-2</v>
      </c>
      <c r="O310" s="1">
        <f t="shared" si="150"/>
        <v>0.39947602979091013</v>
      </c>
      <c r="P310" s="1">
        <f t="shared" si="151"/>
        <v>0.17861330443029391</v>
      </c>
      <c r="Q310" s="1">
        <f t="shared" si="152"/>
        <v>1.439698276470408E-2</v>
      </c>
      <c r="R310" s="1">
        <f t="shared" si="153"/>
        <v>1.0385494906921779E-2</v>
      </c>
      <c r="S310" s="1">
        <f t="shared" si="154"/>
        <v>2.6057242037328711E-2</v>
      </c>
      <c r="T310" s="1">
        <f t="shared" si="155"/>
        <v>532.31247297231459</v>
      </c>
      <c r="U310" s="6">
        <f t="shared" si="156"/>
        <v>3.4834243480297511</v>
      </c>
      <c r="V310" s="6">
        <f t="shared" si="157"/>
        <v>5.9005418994091539</v>
      </c>
      <c r="W310" s="6">
        <f t="shared" si="158"/>
        <v>35.325562108087233</v>
      </c>
      <c r="X310" s="6">
        <f t="shared" si="159"/>
        <v>15.794728365267769</v>
      </c>
      <c r="Y310" s="6">
        <f t="shared" si="160"/>
        <v>1.2731214663613539</v>
      </c>
      <c r="Z310" s="6">
        <f t="shared" si="161"/>
        <v>0.91838663148253052</v>
      </c>
      <c r="AA310" s="6">
        <f t="shared" si="162"/>
        <v>2.3042351813622188</v>
      </c>
      <c r="AB310" s="6">
        <f t="shared" si="145"/>
        <v>3453.38</v>
      </c>
      <c r="AC310" s="6">
        <f t="shared" si="163"/>
        <v>24.303279760759356</v>
      </c>
      <c r="AD310" s="6">
        <f t="shared" si="164"/>
        <v>100.18887887249012</v>
      </c>
      <c r="AE310" s="6">
        <f t="shared" si="165"/>
        <v>327.2396828737912</v>
      </c>
      <c r="AF310" s="6">
        <f t="shared" si="166"/>
        <v>1.4715494507771197E-5</v>
      </c>
      <c r="AG310" s="6">
        <f t="shared" si="167"/>
        <v>1.3635492008834311E-2</v>
      </c>
      <c r="AH310" s="6">
        <f t="shared" si="168"/>
        <v>4269.8317428397895</v>
      </c>
      <c r="AI310" s="6">
        <f t="shared" si="169"/>
        <v>6.1351940640806868</v>
      </c>
      <c r="AJ310" s="6">
        <f t="shared" si="170"/>
        <v>1.7639570920796158E-2</v>
      </c>
      <c r="AK310" s="6">
        <f t="shared" si="171"/>
        <v>-1.3893400645165187E-2</v>
      </c>
      <c r="AL310" s="1">
        <f t="shared" si="143"/>
        <v>1.9586484097866983E-2</v>
      </c>
      <c r="AM310" s="8">
        <f t="shared" si="146"/>
        <v>6494315.3545454545</v>
      </c>
      <c r="AN310" s="1">
        <f t="shared" si="144"/>
        <v>64.94315354545455</v>
      </c>
    </row>
    <row r="311" spans="8:40" x14ac:dyDescent="0.2">
      <c r="H311" s="8"/>
      <c r="I311" s="8"/>
      <c r="J311" s="11"/>
      <c r="K311" s="10"/>
      <c r="L311" s="1">
        <f t="shared" si="147"/>
        <v>0.30600000000000022</v>
      </c>
      <c r="M311" s="1">
        <f t="shared" si="148"/>
        <v>3.9373280630099594E-2</v>
      </c>
      <c r="N311" s="1">
        <f t="shared" si="149"/>
        <v>6.6720714730186315E-2</v>
      </c>
      <c r="O311" s="1">
        <f t="shared" si="150"/>
        <v>0.3994234498734035</v>
      </c>
      <c r="P311" s="1">
        <f t="shared" si="151"/>
        <v>0.17861330443029391</v>
      </c>
      <c r="Q311" s="1">
        <f t="shared" si="152"/>
        <v>1.4420749062359354E-2</v>
      </c>
      <c r="R311" s="1">
        <f t="shared" si="153"/>
        <v>1.0390542229117866E-2</v>
      </c>
      <c r="S311" s="1">
        <f t="shared" si="154"/>
        <v>2.6057242037328711E-2</v>
      </c>
      <c r="T311" s="1">
        <f t="shared" si="155"/>
        <v>532.33977061456858</v>
      </c>
      <c r="U311" s="6">
        <f t="shared" si="156"/>
        <v>3.4819942007774469</v>
      </c>
      <c r="V311" s="6">
        <f t="shared" si="157"/>
        <v>5.9004771267302818</v>
      </c>
      <c r="W311" s="6">
        <f t="shared" si="158"/>
        <v>35.323196692187707</v>
      </c>
      <c r="X311" s="6">
        <f t="shared" si="159"/>
        <v>15.795749814470231</v>
      </c>
      <c r="Y311" s="6">
        <f t="shared" si="160"/>
        <v>1.275305582934227</v>
      </c>
      <c r="Z311" s="6">
        <f t="shared" si="161"/>
        <v>0.91889238604779322</v>
      </c>
      <c r="AA311" s="6">
        <f t="shared" si="162"/>
        <v>2.3043841968523151</v>
      </c>
      <c r="AB311" s="6">
        <f t="shared" si="145"/>
        <v>3453.38</v>
      </c>
      <c r="AC311" s="6">
        <f t="shared" si="163"/>
        <v>24.298437659444875</v>
      </c>
      <c r="AD311" s="6">
        <f t="shared" si="164"/>
        <v>100.0448979013713</v>
      </c>
      <c r="AE311" s="6">
        <f t="shared" si="165"/>
        <v>327.17989374735231</v>
      </c>
      <c r="AF311" s="6">
        <f t="shared" si="166"/>
        <v>1.4705490255970022E-5</v>
      </c>
      <c r="AG311" s="6">
        <f t="shared" si="167"/>
        <v>1.3641763275063085E-2</v>
      </c>
      <c r="AH311" s="6">
        <f t="shared" si="168"/>
        <v>4268.0166588495804</v>
      </c>
      <c r="AI311" s="6">
        <f t="shared" si="169"/>
        <v>6.1419336469164465</v>
      </c>
      <c r="AJ311" s="6">
        <f t="shared" si="170"/>
        <v>1.761583669982596E-2</v>
      </c>
      <c r="AK311" s="6">
        <f t="shared" si="171"/>
        <v>-1.3880887134589227E-2</v>
      </c>
      <c r="AL311" s="1">
        <f t="shared" si="143"/>
        <v>1.96200858912958E-2</v>
      </c>
      <c r="AM311" s="8">
        <f t="shared" si="146"/>
        <v>6494278.0781818181</v>
      </c>
      <c r="AN311" s="1">
        <f t="shared" si="144"/>
        <v>64.942780781818186</v>
      </c>
    </row>
    <row r="312" spans="8:40" x14ac:dyDescent="0.2">
      <c r="H312" s="8"/>
      <c r="I312" s="8"/>
      <c r="J312" s="11"/>
      <c r="K312" s="10"/>
      <c r="L312" s="1">
        <f t="shared" si="147"/>
        <v>0.30700000000000022</v>
      </c>
      <c r="M312" s="1">
        <f t="shared" si="148"/>
        <v>3.9354578514450567E-2</v>
      </c>
      <c r="N312" s="1">
        <f t="shared" si="149"/>
        <v>6.6715682525973791E-2</v>
      </c>
      <c r="O312" s="1">
        <f t="shared" si="150"/>
        <v>0.39937094902946785</v>
      </c>
      <c r="P312" s="1">
        <f t="shared" si="151"/>
        <v>0.17861330443029391</v>
      </c>
      <c r="Q312" s="1">
        <f t="shared" si="152"/>
        <v>1.4444483382220909E-2</v>
      </c>
      <c r="R312" s="1">
        <f t="shared" si="153"/>
        <v>1.0395574433330395E-2</v>
      </c>
      <c r="S312" s="1">
        <f t="shared" si="154"/>
        <v>2.6057242037328711E-2</v>
      </c>
      <c r="T312" s="1">
        <f t="shared" si="155"/>
        <v>532.36693106014036</v>
      </c>
      <c r="U312" s="6">
        <f t="shared" si="156"/>
        <v>3.4805650567595134</v>
      </c>
      <c r="V312" s="6">
        <f t="shared" si="157"/>
        <v>5.900413169270796</v>
      </c>
      <c r="W312" s="6">
        <f t="shared" si="158"/>
        <v>35.320834890061001</v>
      </c>
      <c r="X312" s="6">
        <f t="shared" si="159"/>
        <v>15.796770021159237</v>
      </c>
      <c r="Y312" s="6">
        <f t="shared" si="160"/>
        <v>1.2774870426992671</v>
      </c>
      <c r="Z312" s="6">
        <f t="shared" si="161"/>
        <v>0.91939678897352561</v>
      </c>
      <c r="AA312" s="6">
        <f t="shared" si="162"/>
        <v>2.3045330310766654</v>
      </c>
      <c r="AB312" s="6">
        <f t="shared" si="145"/>
        <v>3453.38</v>
      </c>
      <c r="AC312" s="6">
        <f t="shared" si="163"/>
        <v>24.293621344452767</v>
      </c>
      <c r="AD312" s="6">
        <f t="shared" si="164"/>
        <v>99.901860552436133</v>
      </c>
      <c r="AE312" s="6">
        <f t="shared" si="165"/>
        <v>327.12071999748218</v>
      </c>
      <c r="AF312" s="6">
        <f t="shared" si="166"/>
        <v>1.4695544052430213E-5</v>
      </c>
      <c r="AG312" s="6">
        <f t="shared" si="167"/>
        <v>1.3648005246054388E-2</v>
      </c>
      <c r="AH312" s="6">
        <f t="shared" si="168"/>
        <v>4266.2116477857835</v>
      </c>
      <c r="AI312" s="6">
        <f t="shared" si="169"/>
        <v>6.1486460176158273</v>
      </c>
      <c r="AJ312" s="6">
        <f t="shared" si="170"/>
        <v>1.7592051316813889E-2</v>
      </c>
      <c r="AK312" s="6">
        <f t="shared" si="171"/>
        <v>-1.3868283369909546E-2</v>
      </c>
      <c r="AL312" s="1">
        <f t="shared" si="143"/>
        <v>1.9653646810757954E-2</v>
      </c>
      <c r="AM312" s="8">
        <f t="shared" si="146"/>
        <v>6494240.6799999997</v>
      </c>
      <c r="AN312" s="1">
        <f t="shared" si="144"/>
        <v>64.942406800000001</v>
      </c>
    </row>
    <row r="313" spans="8:40" x14ac:dyDescent="0.2">
      <c r="H313" s="8"/>
      <c r="I313" s="8"/>
      <c r="J313" s="11"/>
      <c r="K313" s="10"/>
      <c r="L313" s="1">
        <f t="shared" si="147"/>
        <v>0.30800000000000022</v>
      </c>
      <c r="M313" s="1">
        <f t="shared" si="148"/>
        <v>3.9335893380213635E-2</v>
      </c>
      <c r="N313" s="1">
        <f t="shared" si="149"/>
        <v>6.6710665387074972E-2</v>
      </c>
      <c r="O313" s="1">
        <f t="shared" si="150"/>
        <v>0.39931852734429751</v>
      </c>
      <c r="P313" s="1">
        <f t="shared" si="151"/>
        <v>0.17861330443029391</v>
      </c>
      <c r="Q313" s="1">
        <f t="shared" si="152"/>
        <v>1.4468185655356664E-2</v>
      </c>
      <c r="R313" s="1">
        <f t="shared" si="153"/>
        <v>1.040059157222922E-2</v>
      </c>
      <c r="S313" s="1">
        <f t="shared" si="154"/>
        <v>2.6057242037328711E-2</v>
      </c>
      <c r="T313" s="1">
        <f t="shared" si="155"/>
        <v>532.39395446245749</v>
      </c>
      <c r="U313" s="6">
        <f t="shared" si="156"/>
        <v>3.4791369266461118</v>
      </c>
      <c r="V313" s="6">
        <f t="shared" si="157"/>
        <v>5.9003500214400022</v>
      </c>
      <c r="W313" s="6">
        <f t="shared" si="158"/>
        <v>35.318476703933584</v>
      </c>
      <c r="X313" s="6">
        <f t="shared" si="159"/>
        <v>15.79778898186408</v>
      </c>
      <c r="Y313" s="6">
        <f t="shared" si="160"/>
        <v>1.2796658382352359</v>
      </c>
      <c r="Z313" s="6">
        <f t="shared" si="161"/>
        <v>0.91989984435204153</v>
      </c>
      <c r="AA313" s="6">
        <f t="shared" si="162"/>
        <v>2.304681683528941</v>
      </c>
      <c r="AB313" s="6">
        <f t="shared" si="145"/>
        <v>3453.38</v>
      </c>
      <c r="AC313" s="6">
        <f t="shared" si="163"/>
        <v>24.288830766115424</v>
      </c>
      <c r="AD313" s="6">
        <f t="shared" si="164"/>
        <v>99.759762339350203</v>
      </c>
      <c r="AE313" s="6">
        <f t="shared" si="165"/>
        <v>327.06215995440886</v>
      </c>
      <c r="AF313" s="6">
        <f t="shared" si="166"/>
        <v>1.4685655716904276E-5</v>
      </c>
      <c r="AG313" s="6">
        <f t="shared" si="167"/>
        <v>1.3654217923997607E-2</v>
      </c>
      <c r="AH313" s="6">
        <f t="shared" si="168"/>
        <v>4264.4166845134669</v>
      </c>
      <c r="AI313" s="6">
        <f t="shared" si="169"/>
        <v>6.1553311192951421</v>
      </c>
      <c r="AJ313" s="6">
        <f t="shared" si="170"/>
        <v>1.7568215471215908E-2</v>
      </c>
      <c r="AK313" s="6">
        <f t="shared" si="171"/>
        <v>-1.3855590874947105E-2</v>
      </c>
      <c r="AL313" s="1">
        <f t="shared" si="143"/>
        <v>1.9687166742080552E-2</v>
      </c>
      <c r="AM313" s="8">
        <f t="shared" si="146"/>
        <v>6494203.1600000001</v>
      </c>
      <c r="AN313" s="1">
        <f t="shared" si="144"/>
        <v>64.942031600000007</v>
      </c>
    </row>
    <row r="314" spans="8:40" x14ac:dyDescent="0.2">
      <c r="H314" s="8"/>
      <c r="I314" s="8"/>
      <c r="J314" s="11"/>
      <c r="K314" s="10"/>
      <c r="L314" s="1">
        <f t="shared" si="147"/>
        <v>0.30900000000000022</v>
      </c>
      <c r="M314" s="1">
        <f t="shared" si="148"/>
        <v>3.9317225346937643E-2</v>
      </c>
      <c r="N314" s="1">
        <f t="shared" si="149"/>
        <v>6.6705663261930698E-2</v>
      </c>
      <c r="O314" s="1">
        <f t="shared" si="150"/>
        <v>0.39926618490231269</v>
      </c>
      <c r="P314" s="1">
        <f t="shared" si="151"/>
        <v>0.17861330443029391</v>
      </c>
      <c r="Q314" s="1">
        <f t="shared" si="152"/>
        <v>1.4491855813776938E-2</v>
      </c>
      <c r="R314" s="1">
        <f t="shared" si="153"/>
        <v>1.0405593697373499E-2</v>
      </c>
      <c r="S314" s="1">
        <f t="shared" si="154"/>
        <v>2.6057242037328711E-2</v>
      </c>
      <c r="T314" s="1">
        <f t="shared" si="155"/>
        <v>532.42084097805775</v>
      </c>
      <c r="U314" s="6">
        <f t="shared" si="156"/>
        <v>3.4777098209380202</v>
      </c>
      <c r="V314" s="6">
        <f t="shared" si="157"/>
        <v>5.9002876777587687</v>
      </c>
      <c r="W314" s="6">
        <f t="shared" si="158"/>
        <v>35.316122136054517</v>
      </c>
      <c r="X314" s="6">
        <f t="shared" si="159"/>
        <v>15.798806693153569</v>
      </c>
      <c r="Y314" s="6">
        <f t="shared" si="160"/>
        <v>1.281841962205384</v>
      </c>
      <c r="Z314" s="6">
        <f t="shared" si="161"/>
        <v>0.92040155618115571</v>
      </c>
      <c r="AA314" s="6">
        <f t="shared" si="162"/>
        <v>2.3048301537085782</v>
      </c>
      <c r="AB314" s="6">
        <f t="shared" si="145"/>
        <v>3453.38</v>
      </c>
      <c r="AC314" s="6">
        <f t="shared" si="163"/>
        <v>24.284065874374242</v>
      </c>
      <c r="AD314" s="6">
        <f t="shared" si="164"/>
        <v>99.618598792507612</v>
      </c>
      <c r="AE314" s="6">
        <f t="shared" si="165"/>
        <v>327.00421192404406</v>
      </c>
      <c r="AF314" s="6">
        <f t="shared" si="166"/>
        <v>1.4675825068983818E-5</v>
      </c>
      <c r="AG314" s="6">
        <f t="shared" si="167"/>
        <v>1.3660401312001108E-2</v>
      </c>
      <c r="AH314" s="6">
        <f t="shared" si="168"/>
        <v>4262.6317438029819</v>
      </c>
      <c r="AI314" s="6">
        <f t="shared" si="169"/>
        <v>6.1619888963265792</v>
      </c>
      <c r="AJ314" s="6">
        <f t="shared" si="170"/>
        <v>1.7544329865997643E-2</v>
      </c>
      <c r="AK314" s="6">
        <f t="shared" si="171"/>
        <v>-1.3842811152671207E-2</v>
      </c>
      <c r="AL314" s="1">
        <f t="shared" si="143"/>
        <v>1.9720645572390522E-2</v>
      </c>
      <c r="AM314" s="8">
        <f t="shared" si="146"/>
        <v>6494165.5181818185</v>
      </c>
      <c r="AN314" s="1">
        <f t="shared" si="144"/>
        <v>64.941655181818192</v>
      </c>
    </row>
    <row r="315" spans="8:40" x14ac:dyDescent="0.2">
      <c r="H315" s="8"/>
      <c r="I315" s="8"/>
      <c r="J315" s="11"/>
      <c r="K315" s="10"/>
      <c r="L315" s="1">
        <f t="shared" si="147"/>
        <v>0.31000000000000022</v>
      </c>
      <c r="M315" s="1">
        <f t="shared" si="148"/>
        <v>3.9298574532146434E-2</v>
      </c>
      <c r="N315" s="1">
        <f t="shared" si="149"/>
        <v>6.6700676100059669E-2</v>
      </c>
      <c r="O315" s="1">
        <f t="shared" si="150"/>
        <v>0.39921392178711718</v>
      </c>
      <c r="P315" s="1">
        <f t="shared" si="151"/>
        <v>0.17861330443029391</v>
      </c>
      <c r="Q315" s="1">
        <f t="shared" si="152"/>
        <v>1.4515493790439172E-2</v>
      </c>
      <c r="R315" s="1">
        <f t="shared" si="153"/>
        <v>1.0410580859244525E-2</v>
      </c>
      <c r="S315" s="1">
        <f t="shared" si="154"/>
        <v>2.6057242037328711E-2</v>
      </c>
      <c r="T315" s="1">
        <f t="shared" si="155"/>
        <v>532.44759076655612</v>
      </c>
      <c r="U315" s="6">
        <f t="shared" si="156"/>
        <v>3.4762837499690775</v>
      </c>
      <c r="V315" s="6">
        <f t="shared" si="157"/>
        <v>5.9002261328567283</v>
      </c>
      <c r="W315" s="6">
        <f t="shared" si="158"/>
        <v>35.313771188692101</v>
      </c>
      <c r="X315" s="6">
        <f t="shared" si="159"/>
        <v>15.799823151636266</v>
      </c>
      <c r="Y315" s="6">
        <f t="shared" si="160"/>
        <v>1.2840154073579495</v>
      </c>
      <c r="Z315" s="6">
        <f t="shared" si="161"/>
        <v>0.92090192836707463</v>
      </c>
      <c r="AA315" s="6">
        <f t="shared" si="162"/>
        <v>2.3049784411208121</v>
      </c>
      <c r="AB315" s="6">
        <f t="shared" si="145"/>
        <v>3453.38</v>
      </c>
      <c r="AC315" s="6">
        <f t="shared" si="163"/>
        <v>24.279326618785486</v>
      </c>
      <c r="AD315" s="6">
        <f t="shared" si="164"/>
        <v>99.478365459076599</v>
      </c>
      <c r="AE315" s="6">
        <f t="shared" si="165"/>
        <v>326.94687418883547</v>
      </c>
      <c r="AF315" s="6">
        <f t="shared" si="166"/>
        <v>1.466605192811069E-5</v>
      </c>
      <c r="AG315" s="6">
        <f t="shared" si="167"/>
        <v>1.3666555414085495E-2</v>
      </c>
      <c r="AH315" s="6">
        <f t="shared" si="168"/>
        <v>4260.8568003321934</v>
      </c>
      <c r="AI315" s="6">
        <f t="shared" si="169"/>
        <v>6.1686192943342943</v>
      </c>
      <c r="AJ315" s="6">
        <f t="shared" si="170"/>
        <v>1.7520395207414368E-2</v>
      </c>
      <c r="AK315" s="6">
        <f t="shared" si="171"/>
        <v>-1.3829945685555364E-2</v>
      </c>
      <c r="AL315" s="1">
        <f t="shared" si="143"/>
        <v>1.9754083190122299E-2</v>
      </c>
      <c r="AM315" s="8">
        <f t="shared" si="146"/>
        <v>6494127.7545454549</v>
      </c>
      <c r="AN315" s="1">
        <f t="shared" si="144"/>
        <v>64.941277545454554</v>
      </c>
    </row>
    <row r="316" spans="8:40" x14ac:dyDescent="0.2">
      <c r="H316" s="8"/>
      <c r="I316" s="8"/>
      <c r="J316" s="11"/>
      <c r="K316" s="10"/>
      <c r="L316" s="1">
        <f t="shared" si="147"/>
        <v>0.31100000000000022</v>
      </c>
      <c r="M316" s="1">
        <f t="shared" si="148"/>
        <v>3.9279941051366486E-2</v>
      </c>
      <c r="N316" s="1">
        <f t="shared" si="149"/>
        <v>6.6695703852026417E-2</v>
      </c>
      <c r="O316" s="1">
        <f t="shared" si="150"/>
        <v>0.39916173808145755</v>
      </c>
      <c r="P316" s="1">
        <f t="shared" si="151"/>
        <v>0.17861330443029391</v>
      </c>
      <c r="Q316" s="1">
        <f t="shared" si="152"/>
        <v>1.4539099519252367E-2</v>
      </c>
      <c r="R316" s="1">
        <f t="shared" si="153"/>
        <v>1.0415553107277773E-2</v>
      </c>
      <c r="S316" s="1">
        <f t="shared" si="154"/>
        <v>2.6057242037328711E-2</v>
      </c>
      <c r="T316" s="1">
        <f t="shared" si="155"/>
        <v>532.47420399061116</v>
      </c>
      <c r="U316" s="6">
        <f t="shared" si="156"/>
        <v>3.4748587239085844</v>
      </c>
      <c r="V316" s="6">
        <f t="shared" si="157"/>
        <v>5.900165381469554</v>
      </c>
      <c r="W316" s="6">
        <f t="shared" si="158"/>
        <v>35.31142386413061</v>
      </c>
      <c r="X316" s="6">
        <f t="shared" si="159"/>
        <v>15.800838353960691</v>
      </c>
      <c r="Y316" s="6">
        <f t="shared" si="160"/>
        <v>1.286186166526633</v>
      </c>
      <c r="Z316" s="6">
        <f t="shared" si="161"/>
        <v>0.92140096472721789</v>
      </c>
      <c r="AA316" s="6">
        <f t="shared" si="162"/>
        <v>2.3051265452767078</v>
      </c>
      <c r="AB316" s="6">
        <f t="shared" si="145"/>
        <v>3453.38</v>
      </c>
      <c r="AC316" s="6">
        <f t="shared" si="163"/>
        <v>24.274612948526482</v>
      </c>
      <c r="AD316" s="6">
        <f t="shared" si="164"/>
        <v>99.33905790304965</v>
      </c>
      <c r="AE316" s="6">
        <f t="shared" si="165"/>
        <v>326.89014500860765</v>
      </c>
      <c r="AF316" s="6">
        <f t="shared" si="166"/>
        <v>1.4656336113587814E-5</v>
      </c>
      <c r="AG316" s="6">
        <f t="shared" si="167"/>
        <v>1.3672680235176668E-2</v>
      </c>
      <c r="AH316" s="6">
        <f t="shared" si="168"/>
        <v>4259.0918286886408</v>
      </c>
      <c r="AI316" s="6">
        <f t="shared" si="169"/>
        <v>6.1752222601901225</v>
      </c>
      <c r="AJ316" s="6">
        <f t="shared" si="170"/>
        <v>1.7496412204794073E-2</v>
      </c>
      <c r="AK316" s="6">
        <f t="shared" si="171"/>
        <v>-1.3816995935927112E-2</v>
      </c>
      <c r="AL316" s="1">
        <f t="shared" si="143"/>
        <v>1.9787479485025124E-2</v>
      </c>
      <c r="AM316" s="8">
        <f t="shared" si="146"/>
        <v>6494089.8690909091</v>
      </c>
      <c r="AN316" s="1">
        <f t="shared" si="144"/>
        <v>64.940898690909094</v>
      </c>
    </row>
    <row r="317" spans="8:40" x14ac:dyDescent="0.2">
      <c r="H317" s="8"/>
      <c r="I317" s="8"/>
      <c r="J317" s="11"/>
      <c r="K317" s="10"/>
      <c r="L317" s="1">
        <f t="shared" si="147"/>
        <v>0.31200000000000022</v>
      </c>
      <c r="M317" s="1">
        <f t="shared" si="148"/>
        <v>3.9261325018154034E-2</v>
      </c>
      <c r="N317" s="1">
        <f t="shared" si="149"/>
        <v>6.669074646941002E-2</v>
      </c>
      <c r="O317" s="1">
        <f t="shared" si="150"/>
        <v>0.39910963386718346</v>
      </c>
      <c r="P317" s="1">
        <f t="shared" si="151"/>
        <v>0.17861330443029391</v>
      </c>
      <c r="Q317" s="1">
        <f t="shared" si="152"/>
        <v>1.4562672935081221E-2</v>
      </c>
      <c r="R317" s="1">
        <f t="shared" si="153"/>
        <v>1.0420510489894175E-2</v>
      </c>
      <c r="S317" s="1">
        <f t="shared" si="154"/>
        <v>2.6057242037328711E-2</v>
      </c>
      <c r="T317" s="1">
        <f t="shared" si="155"/>
        <v>532.50068081589257</v>
      </c>
      <c r="U317" s="6">
        <f t="shared" si="156"/>
        <v>3.4734347527636658</v>
      </c>
      <c r="V317" s="6">
        <f t="shared" si="157"/>
        <v>5.900105418436306</v>
      </c>
      <c r="W317" s="6">
        <f t="shared" si="158"/>
        <v>35.309080164667272</v>
      </c>
      <c r="X317" s="6">
        <f t="shared" si="159"/>
        <v>15.801852296815554</v>
      </c>
      <c r="Y317" s="6">
        <f t="shared" si="160"/>
        <v>1.2883542326310471</v>
      </c>
      <c r="Z317" s="6">
        <f t="shared" si="161"/>
        <v>0.92189866899297412</v>
      </c>
      <c r="AA317" s="6">
        <f t="shared" si="162"/>
        <v>2.3052744656931936</v>
      </c>
      <c r="AB317" s="6">
        <f t="shared" si="145"/>
        <v>3453.38</v>
      </c>
      <c r="AC317" s="6">
        <f t="shared" si="163"/>
        <v>24.269924812401364</v>
      </c>
      <c r="AD317" s="6">
        <f t="shared" si="164"/>
        <v>99.200671705278992</v>
      </c>
      <c r="AE317" s="6">
        <f t="shared" si="165"/>
        <v>326.83402262136934</v>
      </c>
      <c r="AF317" s="6">
        <f t="shared" si="166"/>
        <v>1.4646677444589868E-5</v>
      </c>
      <c r="AG317" s="6">
        <f t="shared" si="167"/>
        <v>1.3678775781099163E-2</v>
      </c>
      <c r="AH317" s="6">
        <f t="shared" si="168"/>
        <v>4257.336803371667</v>
      </c>
      <c r="AI317" s="6">
        <f t="shared" si="169"/>
        <v>6.18179774200956</v>
      </c>
      <c r="AJ317" s="6">
        <f t="shared" si="170"/>
        <v>1.7472381570327551E-2</v>
      </c>
      <c r="AK317" s="6">
        <f t="shared" si="171"/>
        <v>-1.3803963346308887E-2</v>
      </c>
      <c r="AL317" s="1">
        <f t="shared" si="143"/>
        <v>1.9820834348169954E-2</v>
      </c>
      <c r="AM317" s="8">
        <f t="shared" si="146"/>
        <v>6494051.8618181823</v>
      </c>
      <c r="AN317" s="1">
        <f t="shared" si="144"/>
        <v>64.940518618181827</v>
      </c>
    </row>
    <row r="318" spans="8:40" x14ac:dyDescent="0.2">
      <c r="H318" s="8"/>
      <c r="I318" s="8"/>
      <c r="J318" s="11"/>
      <c r="K318" s="10"/>
      <c r="L318" s="1">
        <f t="shared" si="147"/>
        <v>0.31300000000000022</v>
      </c>
      <c r="M318" s="1">
        <f t="shared" si="148"/>
        <v>3.924272654412176E-2</v>
      </c>
      <c r="N318" s="1">
        <f t="shared" si="149"/>
        <v>6.6685803904773522E-2</v>
      </c>
      <c r="O318" s="1">
        <f t="shared" si="150"/>
        <v>0.39905760922520944</v>
      </c>
      <c r="P318" s="1">
        <f t="shared" si="151"/>
        <v>0.17861330443029391</v>
      </c>
      <c r="Q318" s="1">
        <f t="shared" si="152"/>
        <v>1.4586213973749988E-2</v>
      </c>
      <c r="R318" s="1">
        <f t="shared" si="153"/>
        <v>1.0425453054530669E-2</v>
      </c>
      <c r="S318" s="1">
        <f t="shared" si="154"/>
        <v>2.6057242037328711E-2</v>
      </c>
      <c r="T318" s="1">
        <f t="shared" si="155"/>
        <v>532.52702141104805</v>
      </c>
      <c r="U318" s="6">
        <f t="shared" si="156"/>
        <v>3.4720118463815801</v>
      </c>
      <c r="V318" s="6">
        <f t="shared" si="157"/>
        <v>5.9000462386968007</v>
      </c>
      <c r="W318" s="6">
        <f t="shared" si="158"/>
        <v>35.30674009260909</v>
      </c>
      <c r="X318" s="6">
        <f t="shared" si="159"/>
        <v>15.802864976929925</v>
      </c>
      <c r="Y318" s="6">
        <f t="shared" si="160"/>
        <v>1.2905195986771332</v>
      </c>
      <c r="Z318" s="6">
        <f t="shared" si="161"/>
        <v>0.92239504481238899</v>
      </c>
      <c r="AA318" s="6">
        <f t="shared" si="162"/>
        <v>2.305422201893085</v>
      </c>
      <c r="AB318" s="6">
        <f t="shared" si="145"/>
        <v>3453.38</v>
      </c>
      <c r="AC318" s="6">
        <f t="shared" si="163"/>
        <v>24.265262158847126</v>
      </c>
      <c r="AD318" s="6">
        <f t="shared" si="164"/>
        <v>99.063202463521435</v>
      </c>
      <c r="AE318" s="6">
        <f t="shared" si="165"/>
        <v>326.778505244114</v>
      </c>
      <c r="AF318" s="6">
        <f t="shared" si="166"/>
        <v>1.4637075740173957E-5</v>
      </c>
      <c r="AG318" s="6">
        <f t="shared" si="167"/>
        <v>1.3684842058569263E-2</v>
      </c>
      <c r="AH318" s="6">
        <f t="shared" si="168"/>
        <v>4255.5916987945811</v>
      </c>
      <c r="AI318" s="6">
        <f t="shared" si="169"/>
        <v>6.188345689147372</v>
      </c>
      <c r="AJ318" s="6">
        <f t="shared" si="170"/>
        <v>1.7448304018861042E-2</v>
      </c>
      <c r="AK318" s="6">
        <f t="shared" si="171"/>
        <v>-1.3790849339754403E-2</v>
      </c>
      <c r="AL318" s="1">
        <f t="shared" si="143"/>
        <v>1.9854147671955896E-2</v>
      </c>
      <c r="AM318" s="8">
        <f t="shared" si="146"/>
        <v>6494013.7327272734</v>
      </c>
      <c r="AN318" s="1">
        <f t="shared" si="144"/>
        <v>64.940137327272737</v>
      </c>
    </row>
    <row r="319" spans="8:40" x14ac:dyDescent="0.2">
      <c r="H319" s="8"/>
      <c r="I319" s="8"/>
      <c r="J319" s="11"/>
      <c r="K319" s="10"/>
      <c r="L319" s="1">
        <f t="shared" si="147"/>
        <v>0.31400000000000022</v>
      </c>
      <c r="M319" s="1">
        <f t="shared" si="148"/>
        <v>3.922414573896503E-2</v>
      </c>
      <c r="N319" s="1">
        <f t="shared" si="149"/>
        <v>6.6680876111634188E-2</v>
      </c>
      <c r="O319" s="1">
        <f t="shared" si="150"/>
        <v>0.39900566423547795</v>
      </c>
      <c r="P319" s="1">
        <f t="shared" si="151"/>
        <v>0.17861330443029391</v>
      </c>
      <c r="Q319" s="1">
        <f t="shared" si="152"/>
        <v>1.4609722572046053E-2</v>
      </c>
      <c r="R319" s="1">
        <f t="shared" si="153"/>
        <v>1.0430380847670005E-2</v>
      </c>
      <c r="S319" s="1">
        <f t="shared" si="154"/>
        <v>2.6057242037328711E-2</v>
      </c>
      <c r="T319" s="1">
        <f t="shared" si="155"/>
        <v>532.55322594767097</v>
      </c>
      <c r="U319" s="6">
        <f t="shared" si="156"/>
        <v>3.4705900144520032</v>
      </c>
      <c r="V319" s="6">
        <f t="shared" si="157"/>
        <v>5.8999878372890988</v>
      </c>
      <c r="W319" s="6">
        <f t="shared" si="158"/>
        <v>35.304403650269975</v>
      </c>
      <c r="X319" s="6">
        <f t="shared" si="159"/>
        <v>15.80387639107345</v>
      </c>
      <c r="Y319" s="6">
        <f t="shared" si="160"/>
        <v>1.2926822577575645</v>
      </c>
      <c r="Z319" s="6">
        <f t="shared" si="161"/>
        <v>0.9228900957527929</v>
      </c>
      <c r="AA319" s="6">
        <f t="shared" si="162"/>
        <v>2.3055697534051172</v>
      </c>
      <c r="AB319" s="6">
        <f t="shared" si="145"/>
        <v>3453.38</v>
      </c>
      <c r="AC319" s="6">
        <f t="shared" si="163"/>
        <v>24.260624935939362</v>
      </c>
      <c r="AD319" s="6">
        <f t="shared" si="164"/>
        <v>98.926645792474758</v>
      </c>
      <c r="AE319" s="6">
        <f t="shared" si="165"/>
        <v>326.72359107359551</v>
      </c>
      <c r="AF319" s="6">
        <f t="shared" si="166"/>
        <v>1.4627530819289783E-5</v>
      </c>
      <c r="AG319" s="6">
        <f t="shared" si="167"/>
        <v>1.3690879075188237E-2</v>
      </c>
      <c r="AH319" s="6">
        <f t="shared" si="168"/>
        <v>4253.8564892867207</v>
      </c>
      <c r="AI319" s="6">
        <f t="shared" si="169"/>
        <v>6.1948660521933627</v>
      </c>
      <c r="AJ319" s="6">
        <f t="shared" si="170"/>
        <v>1.7424180267694107E-2</v>
      </c>
      <c r="AK319" s="6">
        <f t="shared" si="171"/>
        <v>-1.3777655320176958E-2</v>
      </c>
      <c r="AL319" s="1">
        <f t="shared" si="143"/>
        <v>1.9887419350116377E-2</v>
      </c>
      <c r="AM319" s="8">
        <f t="shared" si="146"/>
        <v>6493975.4818181824</v>
      </c>
      <c r="AN319" s="1">
        <f t="shared" si="144"/>
        <v>64.939754818181825</v>
      </c>
    </row>
    <row r="320" spans="8:40" x14ac:dyDescent="0.2">
      <c r="H320" s="8"/>
      <c r="I320" s="8"/>
      <c r="J320" s="11"/>
      <c r="K320" s="10"/>
      <c r="L320" s="1">
        <f t="shared" si="147"/>
        <v>0.31500000000000022</v>
      </c>
      <c r="M320" s="1">
        <f t="shared" si="148"/>
        <v>3.9205582710487671E-2</v>
      </c>
      <c r="N320" s="1">
        <f t="shared" si="149"/>
        <v>6.667596304443435E-2</v>
      </c>
      <c r="O320" s="1">
        <f t="shared" si="150"/>
        <v>0.39895379897692373</v>
      </c>
      <c r="P320" s="1">
        <f t="shared" si="151"/>
        <v>0.17861330443029391</v>
      </c>
      <c r="Q320" s="1">
        <f t="shared" si="152"/>
        <v>1.4633198667723241E-2</v>
      </c>
      <c r="R320" s="1">
        <f t="shared" si="153"/>
        <v>1.0435293914869836E-2</v>
      </c>
      <c r="S320" s="1">
        <f t="shared" si="154"/>
        <v>2.6057242037328711E-2</v>
      </c>
      <c r="T320" s="1">
        <f t="shared" si="155"/>
        <v>532.57929460026799</v>
      </c>
      <c r="U320" s="6">
        <f t="shared" si="156"/>
        <v>3.4691692665092497</v>
      </c>
      <c r="V320" s="6">
        <f t="shared" si="157"/>
        <v>5.8999302093469872</v>
      </c>
      <c r="W320" s="6">
        <f t="shared" si="158"/>
        <v>35.302070839967818</v>
      </c>
      <c r="X320" s="6">
        <f t="shared" si="159"/>
        <v>15.8048865360565</v>
      </c>
      <c r="Y320" s="6">
        <f t="shared" si="160"/>
        <v>1.2948422030521101</v>
      </c>
      <c r="Z320" s="6">
        <f t="shared" si="161"/>
        <v>0.92338382530336127</v>
      </c>
      <c r="AA320" s="6">
        <f t="shared" si="162"/>
        <v>2.3057171197639676</v>
      </c>
      <c r="AB320" s="6">
        <f t="shared" si="145"/>
        <v>3453.38</v>
      </c>
      <c r="AC320" s="6">
        <f t="shared" si="163"/>
        <v>24.256013091398021</v>
      </c>
      <c r="AD320" s="6">
        <f t="shared" si="164"/>
        <v>98.790997323808114</v>
      </c>
      <c r="AE320" s="6">
        <f t="shared" si="165"/>
        <v>326.66927828708072</v>
      </c>
      <c r="AF320" s="6">
        <f t="shared" si="166"/>
        <v>1.4618042500790098E-5</v>
      </c>
      <c r="AG320" s="6">
        <f t="shared" si="167"/>
        <v>1.3696886839435592E-2</v>
      </c>
      <c r="AH320" s="6">
        <f t="shared" si="168"/>
        <v>4252.1311490955241</v>
      </c>
      <c r="AI320" s="6">
        <f t="shared" si="169"/>
        <v>6.201358782968013</v>
      </c>
      <c r="AJ320" s="6">
        <f t="shared" si="170"/>
        <v>1.7400011036382838E-2</v>
      </c>
      <c r="AK320" s="6">
        <f t="shared" si="171"/>
        <v>-1.3764382672671637E-2</v>
      </c>
      <c r="AL320" s="1">
        <f t="shared" si="143"/>
        <v>1.9920649277724769E-2</v>
      </c>
      <c r="AM320" s="8">
        <f t="shared" si="146"/>
        <v>6493937.1090909094</v>
      </c>
      <c r="AN320" s="1">
        <f t="shared" si="144"/>
        <v>64.939371090909106</v>
      </c>
    </row>
    <row r="321" spans="8:40" x14ac:dyDescent="0.2">
      <c r="H321" s="8"/>
      <c r="I321" s="8"/>
      <c r="J321" s="11"/>
      <c r="K321" s="10"/>
      <c r="L321" s="1">
        <f t="shared" si="147"/>
        <v>0.31600000000000023</v>
      </c>
      <c r="M321" s="1">
        <f t="shared" si="148"/>
        <v>3.9187037564627339E-2</v>
      </c>
      <c r="N321" s="1">
        <f t="shared" si="149"/>
        <v>6.6671064658513066E-2</v>
      </c>
      <c r="O321" s="1">
        <f t="shared" si="150"/>
        <v>0.3989020135274392</v>
      </c>
      <c r="P321" s="1">
        <f t="shared" si="151"/>
        <v>0.17861330443029391</v>
      </c>
      <c r="Q321" s="1">
        <f t="shared" si="152"/>
        <v>1.4656642199504855E-2</v>
      </c>
      <c r="R321" s="1">
        <f t="shared" si="153"/>
        <v>1.044019230079112E-2</v>
      </c>
      <c r="S321" s="1">
        <f t="shared" si="154"/>
        <v>2.6057242037328711E-2</v>
      </c>
      <c r="T321" s="1">
        <f t="shared" si="155"/>
        <v>532.60522754622718</v>
      </c>
      <c r="U321" s="6">
        <f t="shared" si="156"/>
        <v>3.4677496119344799</v>
      </c>
      <c r="V321" s="6">
        <f t="shared" si="157"/>
        <v>5.8998733500975726</v>
      </c>
      <c r="W321" s="6">
        <f t="shared" si="158"/>
        <v>35.299741664021724</v>
      </c>
      <c r="X321" s="6">
        <f t="shared" si="159"/>
        <v>15.805895408730347</v>
      </c>
      <c r="Y321" s="6">
        <f t="shared" si="160"/>
        <v>1.2969994278279868</v>
      </c>
      <c r="Z321" s="6">
        <f t="shared" si="161"/>
        <v>0.92387623687761777</v>
      </c>
      <c r="AA321" s="6">
        <f t="shared" si="162"/>
        <v>2.305864300510279</v>
      </c>
      <c r="AB321" s="6">
        <f t="shared" si="145"/>
        <v>3453.38</v>
      </c>
      <c r="AC321" s="6">
        <f t="shared" si="163"/>
        <v>24.251426572593168</v>
      </c>
      <c r="AD321" s="6">
        <f t="shared" si="164"/>
        <v>98.656252706197634</v>
      </c>
      <c r="AE321" s="6">
        <f t="shared" si="165"/>
        <v>326.61556504309226</v>
      </c>
      <c r="AF321" s="6">
        <f t="shared" si="166"/>
        <v>1.4608610603440505E-5</v>
      </c>
      <c r="AG321" s="6">
        <f t="shared" si="167"/>
        <v>1.3702865360662383E-2</v>
      </c>
      <c r="AH321" s="6">
        <f t="shared" si="168"/>
        <v>4250.4156523886013</v>
      </c>
      <c r="AI321" s="6">
        <f t="shared" si="169"/>
        <v>6.2078238345180816</v>
      </c>
      <c r="AJ321" s="6">
        <f t="shared" si="170"/>
        <v>1.7375797046545991E-2</v>
      </c>
      <c r="AK321" s="6">
        <f t="shared" si="171"/>
        <v>-1.3751032763830382E-2</v>
      </c>
      <c r="AL321" s="1">
        <f t="shared" si="143"/>
        <v>1.9953837351199797E-2</v>
      </c>
      <c r="AM321" s="8">
        <f t="shared" si="146"/>
        <v>6493898.6145454552</v>
      </c>
      <c r="AN321" s="1">
        <f t="shared" si="144"/>
        <v>64.938986145454564</v>
      </c>
    </row>
    <row r="322" spans="8:40" x14ac:dyDescent="0.2">
      <c r="H322" s="8"/>
      <c r="I322" s="8"/>
      <c r="J322" s="11"/>
      <c r="K322" s="10"/>
      <c r="L322" s="1">
        <f t="shared" si="147"/>
        <v>0.31700000000000023</v>
      </c>
      <c r="M322" s="1">
        <f t="shared" si="148"/>
        <v>3.9168510405480438E-2</v>
      </c>
      <c r="N322" s="1">
        <f t="shared" si="149"/>
        <v>6.6666180910078365E-2</v>
      </c>
      <c r="O322" s="1">
        <f t="shared" si="150"/>
        <v>0.3988503079638413</v>
      </c>
      <c r="P322" s="1">
        <f t="shared" si="151"/>
        <v>0.17861330443029391</v>
      </c>
      <c r="Q322" s="1">
        <f t="shared" si="152"/>
        <v>1.4680053107086454E-2</v>
      </c>
      <c r="R322" s="1">
        <f t="shared" si="153"/>
        <v>1.0445076049225821E-2</v>
      </c>
      <c r="S322" s="1">
        <f t="shared" si="154"/>
        <v>2.6057242037328711E-2</v>
      </c>
      <c r="T322" s="1">
        <f t="shared" si="155"/>
        <v>532.63102496578585</v>
      </c>
      <c r="U322" s="6">
        <f t="shared" si="156"/>
        <v>3.4663310599578416</v>
      </c>
      <c r="V322" s="6">
        <f t="shared" si="157"/>
        <v>5.899817254858883</v>
      </c>
      <c r="W322" s="6">
        <f t="shared" si="158"/>
        <v>35.297416124749248</v>
      </c>
      <c r="X322" s="6">
        <f t="shared" si="159"/>
        <v>15.806903005987296</v>
      </c>
      <c r="Y322" s="6">
        <f t="shared" si="160"/>
        <v>1.2991539254401787</v>
      </c>
      <c r="Z322" s="6">
        <f t="shared" si="161"/>
        <v>0.92436733381587244</v>
      </c>
      <c r="AA322" s="6">
        <f t="shared" si="162"/>
        <v>2.3060112951906828</v>
      </c>
      <c r="AB322" s="6">
        <f t="shared" si="145"/>
        <v>3453.38</v>
      </c>
      <c r="AC322" s="6">
        <f t="shared" si="163"/>
        <v>24.246865326550605</v>
      </c>
      <c r="AD322" s="6">
        <f t="shared" si="164"/>
        <v>98.522407605352811</v>
      </c>
      <c r="AE322" s="6">
        <f t="shared" si="165"/>
        <v>326.56244948212623</v>
      </c>
      <c r="AF322" s="6">
        <f t="shared" si="166"/>
        <v>1.4599234945929459E-5</v>
      </c>
      <c r="AG322" s="6">
        <f t="shared" si="167"/>
        <v>1.3708814649084392E-2</v>
      </c>
      <c r="AH322" s="6">
        <f t="shared" si="168"/>
        <v>4248.7099732556972</v>
      </c>
      <c r="AI322" s="6">
        <f t="shared" si="169"/>
        <v>6.2142611611121499</v>
      </c>
      <c r="AJ322" s="6">
        <f t="shared" si="170"/>
        <v>1.7351539021676306E-2</v>
      </c>
      <c r="AK322" s="6">
        <f t="shared" si="171"/>
        <v>-1.373760694205222E-2</v>
      </c>
      <c r="AL322" s="1">
        <f t="shared" si="143"/>
        <v>1.9986983468310442E-2</v>
      </c>
      <c r="AM322" s="8">
        <f t="shared" si="146"/>
        <v>6493859.998181819</v>
      </c>
      <c r="AN322" s="1">
        <f t="shared" si="144"/>
        <v>64.9385999818182</v>
      </c>
    </row>
    <row r="323" spans="8:40" x14ac:dyDescent="0.2">
      <c r="H323" s="8"/>
      <c r="I323" s="8"/>
      <c r="J323" s="11"/>
      <c r="K323" s="10"/>
      <c r="L323" s="1">
        <f t="shared" si="147"/>
        <v>0.31800000000000023</v>
      </c>
      <c r="M323" s="1">
        <f t="shared" si="148"/>
        <v>3.9150001335326638E-2</v>
      </c>
      <c r="N323" s="1">
        <f t="shared" si="149"/>
        <v>6.6661311756180244E-2</v>
      </c>
      <c r="O323" s="1">
        <f t="shared" si="150"/>
        <v>0.3987986823618393</v>
      </c>
      <c r="P323" s="1">
        <f t="shared" si="151"/>
        <v>0.17861330443029391</v>
      </c>
      <c r="Q323" s="1">
        <f t="shared" si="152"/>
        <v>1.4703431331138382E-2</v>
      </c>
      <c r="R323" s="1">
        <f t="shared" si="153"/>
        <v>1.0449945203123949E-2</v>
      </c>
      <c r="S323" s="1">
        <f t="shared" si="154"/>
        <v>2.6057242037328711E-2</v>
      </c>
      <c r="T323" s="1">
        <f t="shared" si="155"/>
        <v>532.65668704199913</v>
      </c>
      <c r="U323" s="6">
        <f t="shared" si="156"/>
        <v>3.4649136196605981</v>
      </c>
      <c r="V323" s="6">
        <f t="shared" si="157"/>
        <v>5.8997619190375694</v>
      </c>
      <c r="W323" s="6">
        <f t="shared" si="158"/>
        <v>35.29509422446381</v>
      </c>
      <c r="X323" s="6">
        <f t="shared" si="159"/>
        <v>15.80790932476086</v>
      </c>
      <c r="Y323" s="6">
        <f t="shared" si="160"/>
        <v>1.3013056893317392</v>
      </c>
      <c r="Z323" s="6">
        <f t="shared" si="161"/>
        <v>0.92485711938760562</v>
      </c>
      <c r="AA323" s="6">
        <f t="shared" si="162"/>
        <v>2.3061581033578182</v>
      </c>
      <c r="AB323" s="6">
        <f t="shared" si="145"/>
        <v>3453.38</v>
      </c>
      <c r="AC323" s="6">
        <f t="shared" si="163"/>
        <v>24.242329299957476</v>
      </c>
      <c r="AD323" s="6">
        <f t="shared" si="164"/>
        <v>98.389457704042812</v>
      </c>
      <c r="AE323" s="6">
        <f t="shared" si="165"/>
        <v>326.50992972735463</v>
      </c>
      <c r="AF323" s="6">
        <f t="shared" si="166"/>
        <v>1.4589915346877929E-5</v>
      </c>
      <c r="AG323" s="6">
        <f t="shared" si="167"/>
        <v>1.3714734715775511E-2</v>
      </c>
      <c r="AH323" s="6">
        <f t="shared" si="168"/>
        <v>4247.0140857107281</v>
      </c>
      <c r="AI323" s="6">
        <f t="shared" si="169"/>
        <v>6.2206707182361276</v>
      </c>
      <c r="AJ323" s="6">
        <f t="shared" si="170"/>
        <v>1.7327237686956119E-2</v>
      </c>
      <c r="AK323" s="6">
        <f t="shared" si="171"/>
        <v>-1.3724106537845693E-2</v>
      </c>
      <c r="AL323" s="1">
        <f t="shared" si="143"/>
        <v>2.0020087528180602E-2</v>
      </c>
      <c r="AM323" s="8">
        <f t="shared" si="146"/>
        <v>6493821.2600000007</v>
      </c>
      <c r="AN323" s="1">
        <f t="shared" si="144"/>
        <v>64.938212600000014</v>
      </c>
    </row>
    <row r="324" spans="8:40" x14ac:dyDescent="0.2">
      <c r="H324" s="8"/>
      <c r="I324" s="8"/>
      <c r="J324" s="11"/>
      <c r="K324" s="10"/>
      <c r="L324" s="1">
        <f t="shared" si="147"/>
        <v>0.31900000000000023</v>
      </c>
      <c r="M324" s="1">
        <f t="shared" si="148"/>
        <v>3.9131510454652969E-2</v>
      </c>
      <c r="N324" s="1">
        <f t="shared" si="149"/>
        <v>6.6656457154684254E-2</v>
      </c>
      <c r="O324" s="1">
        <f t="shared" si="150"/>
        <v>0.39874713679600399</v>
      </c>
      <c r="P324" s="1">
        <f t="shared" si="151"/>
        <v>0.17861330443029391</v>
      </c>
      <c r="Q324" s="1">
        <f t="shared" si="152"/>
        <v>1.4726776813308039E-2</v>
      </c>
      <c r="R324" s="1">
        <f t="shared" si="153"/>
        <v>1.0454799804619941E-2</v>
      </c>
      <c r="S324" s="1">
        <f t="shared" si="154"/>
        <v>2.6057242037328711E-2</v>
      </c>
      <c r="T324" s="1">
        <f t="shared" si="155"/>
        <v>532.6822139607084</v>
      </c>
      <c r="U324" s="6">
        <f t="shared" si="156"/>
        <v>3.4634972999771967</v>
      </c>
      <c r="V324" s="6">
        <f t="shared" si="157"/>
        <v>5.8997073381266185</v>
      </c>
      <c r="W324" s="6">
        <f t="shared" si="158"/>
        <v>35.292775965472131</v>
      </c>
      <c r="X324" s="6">
        <f t="shared" si="159"/>
        <v>15.808914362025849</v>
      </c>
      <c r="Y324" s="6">
        <f t="shared" si="160"/>
        <v>1.3034547130340643</v>
      </c>
      <c r="Z324" s="6">
        <f t="shared" si="161"/>
        <v>0.92534559679379014</v>
      </c>
      <c r="AA324" s="6">
        <f t="shared" si="162"/>
        <v>2.306304724570353</v>
      </c>
      <c r="AB324" s="6">
        <f t="shared" si="145"/>
        <v>3453.38</v>
      </c>
      <c r="AC324" s="6">
        <f t="shared" si="163"/>
        <v>24.237818439167803</v>
      </c>
      <c r="AD324" s="6">
        <f t="shared" si="164"/>
        <v>98.257398702119971</v>
      </c>
      <c r="AE324" s="6">
        <f t="shared" si="165"/>
        <v>326.45800388531023</v>
      </c>
      <c r="AF324" s="6">
        <f t="shared" si="166"/>
        <v>1.4580651624848933E-5</v>
      </c>
      <c r="AG324" s="6">
        <f t="shared" si="167"/>
        <v>1.3720625572660995E-2</v>
      </c>
      <c r="AH324" s="6">
        <f t="shared" si="168"/>
        <v>4245.3279636937241</v>
      </c>
      <c r="AI324" s="6">
        <f t="shared" si="169"/>
        <v>6.2270524625887527</v>
      </c>
      <c r="AJ324" s="6">
        <f t="shared" si="170"/>
        <v>1.7302893769076753E-2</v>
      </c>
      <c r="AK324" s="6">
        <f t="shared" si="171"/>
        <v>-1.3710532864126247E-2</v>
      </c>
      <c r="AL324" s="1">
        <f t="shared" si="143"/>
        <v>2.0053149431293299E-2</v>
      </c>
      <c r="AM324" s="8">
        <f t="shared" si="146"/>
        <v>6493782.4000000004</v>
      </c>
      <c r="AN324" s="1">
        <f t="shared" si="144"/>
        <v>64.937824000000006</v>
      </c>
    </row>
    <row r="325" spans="8:40" x14ac:dyDescent="0.2">
      <c r="H325" s="8"/>
      <c r="I325" s="8"/>
      <c r="J325" s="11"/>
      <c r="K325" s="10"/>
      <c r="L325" s="1">
        <f t="shared" si="147"/>
        <v>0.32000000000000023</v>
      </c>
      <c r="M325" s="1">
        <f t="shared" si="148"/>
        <v>3.9113037862177541E-2</v>
      </c>
      <c r="N325" s="1">
        <f t="shared" si="149"/>
        <v>6.6651617064245799E-2</v>
      </c>
      <c r="O325" s="1">
        <f t="shared" si="150"/>
        <v>0.39869567133973777</v>
      </c>
      <c r="P325" s="1">
        <f t="shared" si="151"/>
        <v>0.17861330443029391</v>
      </c>
      <c r="Q325" s="1">
        <f t="shared" si="152"/>
        <v>1.475008949622192E-2</v>
      </c>
      <c r="R325" s="1">
        <f t="shared" si="153"/>
        <v>1.0459639895058397E-2</v>
      </c>
      <c r="S325" s="1">
        <f t="shared" si="154"/>
        <v>2.6057242037328711E-2</v>
      </c>
      <c r="T325" s="1">
        <f t="shared" si="155"/>
        <v>532.7076059105101</v>
      </c>
      <c r="U325" s="6">
        <f t="shared" si="156"/>
        <v>3.4620821096973176</v>
      </c>
      <c r="V325" s="6">
        <f t="shared" si="157"/>
        <v>5.8996535077031496</v>
      </c>
      <c r="W325" s="6">
        <f t="shared" si="158"/>
        <v>35.290461350071702</v>
      </c>
      <c r="X325" s="6">
        <f t="shared" si="159"/>
        <v>15.809918114798524</v>
      </c>
      <c r="Y325" s="6">
        <f t="shared" si="160"/>
        <v>1.3056009901671501</v>
      </c>
      <c r="Z325" s="6">
        <f t="shared" si="161"/>
        <v>0.92583276916915924</v>
      </c>
      <c r="AA325" s="6">
        <f t="shared" si="162"/>
        <v>2.3064511583929987</v>
      </c>
      <c r="AB325" s="6">
        <f t="shared" si="145"/>
        <v>3453.38</v>
      </c>
      <c r="AC325" s="6">
        <f t="shared" si="163"/>
        <v>24.233332690207966</v>
      </c>
      <c r="AD325" s="6">
        <f t="shared" si="164"/>
        <v>98.126226316542017</v>
      </c>
      <c r="AE325" s="6">
        <f t="shared" si="165"/>
        <v>326.40667004655558</v>
      </c>
      <c r="AF325" s="6">
        <f t="shared" si="166"/>
        <v>1.457144359835702E-5</v>
      </c>
      <c r="AG325" s="6">
        <f t="shared" si="167"/>
        <v>1.3726487232510813E-2</v>
      </c>
      <c r="AH325" s="6">
        <f t="shared" si="168"/>
        <v>4243.6515810727824</v>
      </c>
      <c r="AI325" s="6">
        <f t="shared" si="169"/>
        <v>6.2334063520768446</v>
      </c>
      <c r="AJ325" s="6">
        <f t="shared" si="170"/>
        <v>1.7278507996062079E-2</v>
      </c>
      <c r="AK325" s="6">
        <f t="shared" si="171"/>
        <v>-1.3696887216507171E-2</v>
      </c>
      <c r="AL325" s="1">
        <f t="shared" si="143"/>
        <v>2.0086169079494617E-2</v>
      </c>
      <c r="AM325" s="8">
        <f t="shared" si="146"/>
        <v>6493743.4181818189</v>
      </c>
      <c r="AN325" s="1">
        <f t="shared" si="144"/>
        <v>64.93743418181819</v>
      </c>
    </row>
    <row r="326" spans="8:40" x14ac:dyDescent="0.2">
      <c r="H326" s="8"/>
      <c r="I326" s="8"/>
      <c r="J326" s="11"/>
      <c r="K326" s="10"/>
      <c r="L326" s="1">
        <f t="shared" si="147"/>
        <v>0.32100000000000023</v>
      </c>
      <c r="M326" s="1">
        <f t="shared" si="148"/>
        <v>3.9094583654872846E-2</v>
      </c>
      <c r="N326" s="1">
        <f t="shared" si="149"/>
        <v>6.6646791444285008E-2</v>
      </c>
      <c r="O326" s="1">
        <f t="shared" si="150"/>
        <v>0.39864428606524599</v>
      </c>
      <c r="P326" s="1">
        <f t="shared" si="151"/>
        <v>0.17861330443029391</v>
      </c>
      <c r="Q326" s="1">
        <f t="shared" si="152"/>
        <v>1.4773369323487407E-2</v>
      </c>
      <c r="R326" s="1">
        <f t="shared" si="153"/>
        <v>1.046446551501919E-2</v>
      </c>
      <c r="S326" s="1">
        <f t="shared" si="154"/>
        <v>2.6057242037328711E-2</v>
      </c>
      <c r="T326" s="1">
        <f t="shared" si="155"/>
        <v>532.73286308272452</v>
      </c>
      <c r="U326" s="6">
        <f t="shared" si="156"/>
        <v>3.4606680574678772</v>
      </c>
      <c r="V326" s="6">
        <f t="shared" si="157"/>
        <v>5.8996004234262447</v>
      </c>
      <c r="W326" s="6">
        <f t="shared" si="158"/>
        <v>35.28815038054843</v>
      </c>
      <c r="X326" s="6">
        <f t="shared" si="159"/>
        <v>15.810920580136674</v>
      </c>
      <c r="Y326" s="6">
        <f t="shared" si="160"/>
        <v>1.3077445144398221</v>
      </c>
      <c r="Z326" s="6">
        <f t="shared" si="161"/>
        <v>0.9263186395844184</v>
      </c>
      <c r="AA326" s="6">
        <f t="shared" si="162"/>
        <v>2.3065974043965287</v>
      </c>
      <c r="AB326" s="6">
        <f t="shared" si="145"/>
        <v>3453.38</v>
      </c>
      <c r="AC326" s="6">
        <f t="shared" si="163"/>
        <v>24.228871998782189</v>
      </c>
      <c r="AD326" s="6">
        <f t="shared" si="164"/>
        <v>97.995936281390357</v>
      </c>
      <c r="AE326" s="6">
        <f t="shared" si="165"/>
        <v>326.35592628633441</v>
      </c>
      <c r="AF326" s="6">
        <f t="shared" si="166"/>
        <v>1.4562291085877389E-5</v>
      </c>
      <c r="AG326" s="6">
        <f t="shared" si="167"/>
        <v>1.3732319708932921E-2</v>
      </c>
      <c r="AH326" s="6">
        <f t="shared" si="168"/>
        <v>4241.9849116459854</v>
      </c>
      <c r="AI326" s="6">
        <f t="shared" si="169"/>
        <v>6.2397323458106966</v>
      </c>
      <c r="AJ326" s="6">
        <f t="shared" si="170"/>
        <v>1.7254081097096152E-2</v>
      </c>
      <c r="AK326" s="6">
        <f t="shared" si="171"/>
        <v>-1.3683170873585062E-2</v>
      </c>
      <c r="AL326" s="1">
        <f t="shared" ref="AL326:AL389" si="172" xml:space="preserve"> Q326/SUM(M326:S326)</f>
        <v>2.0119146375997262E-2</v>
      </c>
      <c r="AM326" s="8">
        <f t="shared" si="146"/>
        <v>6493704.3145454554</v>
      </c>
      <c r="AN326" s="1">
        <f t="shared" ref="AN326:AN389" si="173" xml:space="preserve"> AM326*0.00001</f>
        <v>64.937043145454552</v>
      </c>
    </row>
    <row r="327" spans="8:40" x14ac:dyDescent="0.2">
      <c r="H327" s="8"/>
      <c r="I327" s="8"/>
      <c r="J327" s="11"/>
      <c r="K327" s="10"/>
      <c r="L327" s="1">
        <f t="shared" si="147"/>
        <v>0.32200000000000023</v>
      </c>
      <c r="M327" s="1">
        <f t="shared" si="148"/>
        <v>3.9076147927988684E-2</v>
      </c>
      <c r="N327" s="1">
        <f t="shared" si="149"/>
        <v>6.6641980254962249E-2</v>
      </c>
      <c r="O327" s="1">
        <f t="shared" si="150"/>
        <v>0.39859298104350938</v>
      </c>
      <c r="P327" s="1">
        <f t="shared" si="151"/>
        <v>0.17861330443029391</v>
      </c>
      <c r="Q327" s="1">
        <f t="shared" si="152"/>
        <v>1.4796616239694329E-2</v>
      </c>
      <c r="R327" s="1">
        <f t="shared" si="153"/>
        <v>1.0469276704341951E-2</v>
      </c>
      <c r="S327" s="1">
        <f t="shared" si="154"/>
        <v>2.6057242037328711E-2</v>
      </c>
      <c r="T327" s="1">
        <f t="shared" si="155"/>
        <v>532.75798567136519</v>
      </c>
      <c r="U327" s="6">
        <f t="shared" si="156"/>
        <v>3.4592551517950016</v>
      </c>
      <c r="V327" s="6">
        <f t="shared" si="157"/>
        <v>5.8995480810348333</v>
      </c>
      <c r="W327" s="6">
        <f t="shared" si="158"/>
        <v>35.28584305917429</v>
      </c>
      <c r="X327" s="6">
        <f t="shared" si="159"/>
        <v>15.811921755139746</v>
      </c>
      <c r="Y327" s="6">
        <f t="shared" si="160"/>
        <v>1.3098852796499481</v>
      </c>
      <c r="Z327" s="6">
        <f t="shared" si="161"/>
        <v>0.92680321104840235</v>
      </c>
      <c r="AA327" s="6">
        <f t="shared" si="162"/>
        <v>2.3067434621577911</v>
      </c>
      <c r="AB327" s="6">
        <f t="shared" ref="AB327:AB390" si="174" xml:space="preserve"> 3453.38</f>
        <v>3453.38</v>
      </c>
      <c r="AC327" s="6">
        <f t="shared" si="163"/>
        <v>24.224436310277881</v>
      </c>
      <c r="AD327" s="6">
        <f t="shared" si="164"/>
        <v>97.866524347887221</v>
      </c>
      <c r="AE327" s="6">
        <f t="shared" si="165"/>
        <v>326.30577066520732</v>
      </c>
      <c r="AF327" s="6">
        <f t="shared" si="166"/>
        <v>1.4553193905855043E-5</v>
      </c>
      <c r="AG327" s="6">
        <f t="shared" si="167"/>
        <v>1.3738123016366696E-2</v>
      </c>
      <c r="AH327" s="6">
        <f t="shared" si="168"/>
        <v>4240.3279291432909</v>
      </c>
      <c r="AI327" s="6">
        <f t="shared" si="169"/>
        <v>6.2460304040994679</v>
      </c>
      <c r="AJ327" s="6">
        <f t="shared" si="170"/>
        <v>1.7229613802354712E-2</v>
      </c>
      <c r="AK327" s="6">
        <f t="shared" si="171"/>
        <v>-1.3669385097219232E-2</v>
      </c>
      <c r="AL327" s="1">
        <f t="shared" si="172"/>
        <v>2.0152081225383815E-2</v>
      </c>
      <c r="AM327" s="8">
        <f t="shared" ref="AM327:AM390" si="175" xml:space="preserve"> AM326-L327*(150*(1-$C$17)^2/($C$29^2*$C$17^3)*$C$31*$C$9/$C$16+1.75*(1-$C$17)/($C$29*$C$17^3)*$C$9^2/$C$16)</f>
        <v>6493665.0890909098</v>
      </c>
      <c r="AN327" s="1">
        <f t="shared" si="173"/>
        <v>64.936650890909107</v>
      </c>
    </row>
    <row r="328" spans="8:40" x14ac:dyDescent="0.2">
      <c r="H328" s="8"/>
      <c r="I328" s="8"/>
      <c r="J328" s="11"/>
      <c r="K328" s="10"/>
      <c r="L328" s="1">
        <f t="shared" si="147"/>
        <v>0.32300000000000023</v>
      </c>
      <c r="M328" s="1">
        <f t="shared" si="148"/>
        <v>3.9057730775074719E-2</v>
      </c>
      <c r="N328" s="1">
        <f t="shared" si="149"/>
        <v>6.6637183457154234E-2</v>
      </c>
      <c r="O328" s="1">
        <f t="shared" si="150"/>
        <v>0.39854175634425743</v>
      </c>
      <c r="P328" s="1">
        <f t="shared" si="151"/>
        <v>0.17861330443029391</v>
      </c>
      <c r="Q328" s="1">
        <f t="shared" si="152"/>
        <v>1.4819830190416305E-2</v>
      </c>
      <c r="R328" s="1">
        <f t="shared" si="153"/>
        <v>1.0474073502149959E-2</v>
      </c>
      <c r="S328" s="1">
        <f t="shared" si="154"/>
        <v>2.6057242037328711E-2</v>
      </c>
      <c r="T328" s="1">
        <f t="shared" si="155"/>
        <v>532.78297387310818</v>
      </c>
      <c r="U328" s="6">
        <f t="shared" si="156"/>
        <v>3.4578434010459547</v>
      </c>
      <c r="V328" s="6">
        <f t="shared" si="157"/>
        <v>5.899496476345627</v>
      </c>
      <c r="W328" s="6">
        <f t="shared" si="158"/>
        <v>35.283539388204993</v>
      </c>
      <c r="X328" s="6">
        <f t="shared" si="159"/>
        <v>15.812921636948902</v>
      </c>
      <c r="Y328" s="6">
        <f t="shared" si="160"/>
        <v>1.312023279684625</v>
      </c>
      <c r="Z328" s="6">
        <f t="shared" si="161"/>
        <v>0.92728648651017909</v>
      </c>
      <c r="AA328" s="6">
        <f t="shared" si="162"/>
        <v>2.306889331259721</v>
      </c>
      <c r="AB328" s="6">
        <f t="shared" si="174"/>
        <v>3453.38</v>
      </c>
      <c r="AC328" s="6">
        <f t="shared" si="163"/>
        <v>24.220025569770879</v>
      </c>
      <c r="AD328" s="6">
        <f t="shared" si="164"/>
        <v>97.737986284405636</v>
      </c>
      <c r="AE328" s="6">
        <f t="shared" si="165"/>
        <v>326.25620122966689</v>
      </c>
      <c r="AF328" s="6">
        <f t="shared" si="166"/>
        <v>1.4544151876713698E-5</v>
      </c>
      <c r="AG328" s="6">
        <f t="shared" si="167"/>
        <v>1.3743897170076298E-2</v>
      </c>
      <c r="AH328" s="6">
        <f t="shared" si="168"/>
        <v>4238.6806072283725</v>
      </c>
      <c r="AI328" s="6">
        <f t="shared" si="169"/>
        <v>6.252300488446445</v>
      </c>
      <c r="AJ328" s="6">
        <f t="shared" si="170"/>
        <v>1.7205106842841156E-2</v>
      </c>
      <c r="AK328" s="6">
        <f t="shared" si="171"/>
        <v>-1.3655531132805513E-2</v>
      </c>
      <c r="AL328" s="1">
        <f t="shared" si="172"/>
        <v>2.0184973533609613E-2</v>
      </c>
      <c r="AM328" s="8">
        <f t="shared" si="175"/>
        <v>6493625.7418181822</v>
      </c>
      <c r="AN328" s="1">
        <f t="shared" si="173"/>
        <v>64.936257418181825</v>
      </c>
    </row>
    <row r="329" spans="8:40" x14ac:dyDescent="0.2">
      <c r="H329" s="8"/>
      <c r="I329" s="8"/>
      <c r="J329" s="11"/>
      <c r="K329" s="10"/>
      <c r="L329" s="1">
        <f t="shared" si="147"/>
        <v>0.32400000000000023</v>
      </c>
      <c r="M329" s="1">
        <f t="shared" si="148"/>
        <v>3.9039332288002652E-2</v>
      </c>
      <c r="N329" s="1">
        <f t="shared" si="149"/>
        <v>6.6632401012430759E-2</v>
      </c>
      <c r="O329" s="1">
        <f t="shared" si="150"/>
        <v>0.39849061203594283</v>
      </c>
      <c r="P329" s="1">
        <f t="shared" si="151"/>
        <v>0.17861330443029391</v>
      </c>
      <c r="Q329" s="1">
        <f t="shared" si="152"/>
        <v>1.4843011122211855E-2</v>
      </c>
      <c r="R329" s="1">
        <f t="shared" si="153"/>
        <v>1.0478855946873441E-2</v>
      </c>
      <c r="S329" s="1">
        <f t="shared" si="154"/>
        <v>2.6057242037328711E-2</v>
      </c>
      <c r="T329" s="1">
        <f t="shared" si="155"/>
        <v>532.8078278872614</v>
      </c>
      <c r="U329" s="6">
        <f t="shared" si="156"/>
        <v>3.4564328134510509</v>
      </c>
      <c r="V329" s="6">
        <f t="shared" si="157"/>
        <v>5.8994456052511017</v>
      </c>
      <c r="W329" s="6">
        <f t="shared" si="158"/>
        <v>35.281239369877909</v>
      </c>
      <c r="X329" s="6">
        <f t="shared" si="159"/>
        <v>15.813920222747122</v>
      </c>
      <c r="Y329" s="6">
        <f t="shared" si="160"/>
        <v>1.3141585085203513</v>
      </c>
      <c r="Z329" s="6">
        <f t="shared" si="161"/>
        <v>0.92776846886110309</v>
      </c>
      <c r="AA329" s="6">
        <f t="shared" si="162"/>
        <v>2.3070350112913527</v>
      </c>
      <c r="AB329" s="6">
        <f t="shared" si="174"/>
        <v>3453.38</v>
      </c>
      <c r="AC329" s="6">
        <f t="shared" si="163"/>
        <v>24.215639722030943</v>
      </c>
      <c r="AD329" s="6">
        <f t="shared" si="164"/>
        <v>97.610317876489674</v>
      </c>
      <c r="AE329" s="6">
        <f t="shared" si="165"/>
        <v>326.20721601275085</v>
      </c>
      <c r="AF329" s="6">
        <f t="shared" si="166"/>
        <v>1.4535164816864633E-5</v>
      </c>
      <c r="AG329" s="6">
        <f t="shared" si="167"/>
        <v>1.3749642186143975E-2</v>
      </c>
      <c r="AH329" s="6">
        <f t="shared" si="168"/>
        <v>4237.0429195005299</v>
      </c>
      <c r="AI329" s="6">
        <f t="shared" si="169"/>
        <v>6.2585425615439547</v>
      </c>
      <c r="AJ329" s="6">
        <f t="shared" si="170"/>
        <v>1.7180560950224685E-2</v>
      </c>
      <c r="AK329" s="6">
        <f t="shared" si="171"/>
        <v>-1.3641610209544556E-2</v>
      </c>
      <c r="AL329" s="1">
        <f t="shared" si="172"/>
        <v>2.0217823208005404E-2</v>
      </c>
      <c r="AM329" s="8">
        <f t="shared" si="175"/>
        <v>6493586.2727272734</v>
      </c>
      <c r="AN329" s="1">
        <f t="shared" si="173"/>
        <v>64.935862727272735</v>
      </c>
    </row>
    <row r="330" spans="8:40" x14ac:dyDescent="0.2">
      <c r="H330" s="8"/>
      <c r="I330" s="8"/>
      <c r="J330" s="11"/>
      <c r="K330" s="10"/>
      <c r="L330" s="1">
        <f t="shared" si="147"/>
        <v>0.32500000000000023</v>
      </c>
      <c r="M330" s="1">
        <f t="shared" si="148"/>
        <v>3.9020952556988051E-2</v>
      </c>
      <c r="N330" s="1">
        <f t="shared" si="149"/>
        <v>6.6627632883031918E-2</v>
      </c>
      <c r="O330" s="1">
        <f t="shared" si="150"/>
        <v>0.39843954818571709</v>
      </c>
      <c r="P330" s="1">
        <f t="shared" si="151"/>
        <v>0.17861330443029391</v>
      </c>
      <c r="Q330" s="1">
        <f t="shared" si="152"/>
        <v>1.4866158982625296E-2</v>
      </c>
      <c r="R330" s="1">
        <f t="shared" si="153"/>
        <v>1.0483624076272281E-2</v>
      </c>
      <c r="S330" s="1">
        <f t="shared" si="154"/>
        <v>2.6057242037328711E-2</v>
      </c>
      <c r="T330" s="1">
        <f t="shared" si="155"/>
        <v>532.83254791573472</v>
      </c>
      <c r="U330" s="6">
        <f t="shared" si="156"/>
        <v>3.4550233971055189</v>
      </c>
      <c r="V330" s="6">
        <f t="shared" si="157"/>
        <v>5.8993954637175312</v>
      </c>
      <c r="W330" s="6">
        <f t="shared" si="158"/>
        <v>35.278943006409854</v>
      </c>
      <c r="X330" s="6">
        <f t="shared" si="159"/>
        <v>15.814917509759276</v>
      </c>
      <c r="Y330" s="6">
        <f t="shared" si="160"/>
        <v>1.3162909602231754</v>
      </c>
      <c r="Z330" s="6">
        <f t="shared" si="161"/>
        <v>0.92824916093681598</v>
      </c>
      <c r="AA330" s="6">
        <f t="shared" si="162"/>
        <v>2.3071805018478333</v>
      </c>
      <c r="AB330" s="6">
        <f t="shared" si="174"/>
        <v>3453.38</v>
      </c>
      <c r="AC330" s="6">
        <f t="shared" si="163"/>
        <v>24.211278711526745</v>
      </c>
      <c r="AD330" s="6">
        <f t="shared" si="164"/>
        <v>97.48351492685606</v>
      </c>
      <c r="AE330" s="6">
        <f t="shared" si="165"/>
        <v>326.15881303462203</v>
      </c>
      <c r="AF330" s="6">
        <f t="shared" si="166"/>
        <v>1.4526232544715258E-5</v>
      </c>
      <c r="AG330" s="6">
        <f t="shared" si="167"/>
        <v>1.3755358081463545E-2</v>
      </c>
      <c r="AH330" s="6">
        <f t="shared" si="168"/>
        <v>4235.4148394964341</v>
      </c>
      <c r="AI330" s="6">
        <f t="shared" si="169"/>
        <v>6.2647565872688977</v>
      </c>
      <c r="AJ330" s="6">
        <f t="shared" si="170"/>
        <v>1.7155976856684334E-2</v>
      </c>
      <c r="AK330" s="6">
        <f t="shared" si="171"/>
        <v>-1.3627623540705076E-2</v>
      </c>
      <c r="AL330" s="1">
        <f t="shared" si="172"/>
        <v>2.0250630157279622E-2</v>
      </c>
      <c r="AM330" s="8">
        <f t="shared" si="175"/>
        <v>6493546.6818181826</v>
      </c>
      <c r="AN330" s="1">
        <f t="shared" si="173"/>
        <v>64.935466818181837</v>
      </c>
    </row>
    <row r="331" spans="8:40" x14ac:dyDescent="0.2">
      <c r="H331" s="8"/>
      <c r="I331" s="8"/>
      <c r="J331" s="11"/>
      <c r="K331" s="10"/>
      <c r="L331" s="1">
        <f t="shared" si="147"/>
        <v>0.32600000000000023</v>
      </c>
      <c r="M331" s="1">
        <f t="shared" si="148"/>
        <v>3.9002591670611805E-2</v>
      </c>
      <c r="N331" s="1">
        <f t="shared" si="149"/>
        <v>6.6622879031846022E-2</v>
      </c>
      <c r="O331" s="1">
        <f t="shared" si="150"/>
        <v>0.39838856485940694</v>
      </c>
      <c r="P331" s="1">
        <f t="shared" si="151"/>
        <v>0.17861330443029391</v>
      </c>
      <c r="Q331" s="1">
        <f t="shared" si="152"/>
        <v>1.4889273720187435E-2</v>
      </c>
      <c r="R331" s="1">
        <f t="shared" si="153"/>
        <v>1.0488377927458176E-2</v>
      </c>
      <c r="S331" s="1">
        <f t="shared" si="154"/>
        <v>2.6057242037328711E-2</v>
      </c>
      <c r="T331" s="1">
        <f t="shared" si="155"/>
        <v>532.85713416300973</v>
      </c>
      <c r="U331" s="6">
        <f t="shared" si="156"/>
        <v>3.4536151599713354</v>
      </c>
      <c r="V331" s="6">
        <f t="shared" si="157"/>
        <v>5.8993460477830491</v>
      </c>
      <c r="W331" s="6">
        <f t="shared" si="158"/>
        <v>35.276650299995026</v>
      </c>
      <c r="X331" s="6">
        <f t="shared" si="159"/>
        <v>15.815913495252151</v>
      </c>
      <c r="Y331" s="6">
        <f t="shared" si="160"/>
        <v>1.3184206289488227</v>
      </c>
      <c r="Z331" s="6">
        <f t="shared" si="161"/>
        <v>0.92872856551919725</v>
      </c>
      <c r="AA331" s="6">
        <f t="shared" si="162"/>
        <v>2.3073258025304235</v>
      </c>
      <c r="AB331" s="6">
        <f t="shared" si="174"/>
        <v>3453.38</v>
      </c>
      <c r="AC331" s="6">
        <f t="shared" si="163"/>
        <v>24.206942482431181</v>
      </c>
      <c r="AD331" s="6">
        <f t="shared" si="164"/>
        <v>97.357573255406294</v>
      </c>
      <c r="AE331" s="6">
        <f t="shared" si="165"/>
        <v>326.11099030314745</v>
      </c>
      <c r="AF331" s="6">
        <f t="shared" si="166"/>
        <v>1.451735487867761E-5</v>
      </c>
      <c r="AG331" s="6">
        <f t="shared" si="167"/>
        <v>1.3761044873733778E-2</v>
      </c>
      <c r="AH331" s="6">
        <f t="shared" si="168"/>
        <v>4233.7963406919862</v>
      </c>
      <c r="AI331" s="6">
        <f t="shared" si="169"/>
        <v>6.2709425306775852</v>
      </c>
      <c r="AJ331" s="6">
        <f t="shared" si="170"/>
        <v>1.7131355294754954E-2</v>
      </c>
      <c r="AK331" s="6">
        <f t="shared" si="171"/>
        <v>-1.3613572323881181E-2</v>
      </c>
      <c r="AL331" s="1">
        <f t="shared" si="172"/>
        <v>2.0283394291520349E-2</v>
      </c>
      <c r="AM331" s="8">
        <f t="shared" si="175"/>
        <v>6493506.9690909097</v>
      </c>
      <c r="AN331" s="1">
        <f t="shared" si="173"/>
        <v>64.935069690909103</v>
      </c>
    </row>
    <row r="332" spans="8:40" x14ac:dyDescent="0.2">
      <c r="H332" s="8"/>
      <c r="I332" s="8"/>
      <c r="J332" s="11"/>
      <c r="K332" s="10"/>
      <c r="L332" s="1">
        <f t="shared" si="147"/>
        <v>0.32700000000000023</v>
      </c>
      <c r="M332" s="1">
        <f t="shared" si="148"/>
        <v>3.8984249715841267E-2</v>
      </c>
      <c r="N332" s="1">
        <f t="shared" si="149"/>
        <v>6.6618139422387951E-2</v>
      </c>
      <c r="O332" s="1">
        <f t="shared" si="150"/>
        <v>0.39833766212149169</v>
      </c>
      <c r="P332" s="1">
        <f t="shared" si="151"/>
        <v>0.17861330443029391</v>
      </c>
      <c r="Q332" s="1">
        <f t="shared" si="152"/>
        <v>1.491235528441604E-2</v>
      </c>
      <c r="R332" s="1">
        <f t="shared" si="153"/>
        <v>1.0493117536916242E-2</v>
      </c>
      <c r="S332" s="1">
        <f t="shared" si="154"/>
        <v>2.6057242037328711E-2</v>
      </c>
      <c r="T332" s="1">
        <f t="shared" si="155"/>
        <v>532.8815868361097</v>
      </c>
      <c r="U332" s="6">
        <f t="shared" si="156"/>
        <v>3.4522081098790367</v>
      </c>
      <c r="V332" s="6">
        <f t="shared" si="157"/>
        <v>5.89929735355578</v>
      </c>
      <c r="W332" s="6">
        <f t="shared" si="158"/>
        <v>35.274361252803047</v>
      </c>
      <c r="X332" s="6">
        <f t="shared" si="159"/>
        <v>15.816908176534538</v>
      </c>
      <c r="Y332" s="6">
        <f t="shared" si="160"/>
        <v>1.3205475089428085</v>
      </c>
      <c r="Z332" s="6">
        <f t="shared" si="161"/>
        <v>0.92920668533826845</v>
      </c>
      <c r="AA332" s="6">
        <f t="shared" si="162"/>
        <v>2.3074709129465143</v>
      </c>
      <c r="AB332" s="6">
        <f t="shared" si="174"/>
        <v>3453.38</v>
      </c>
      <c r="AC332" s="6">
        <f t="shared" si="163"/>
        <v>24.202630978626463</v>
      </c>
      <c r="AD332" s="6">
        <f t="shared" si="164"/>
        <v>97.232488699231382</v>
      </c>
      <c r="AE332" s="6">
        <f t="shared" si="165"/>
        <v>326.06374581445738</v>
      </c>
      <c r="AF332" s="6">
        <f t="shared" si="166"/>
        <v>1.4508531637176887E-5</v>
      </c>
      <c r="AG332" s="6">
        <f t="shared" si="167"/>
        <v>1.3766702581451769E-2</v>
      </c>
      <c r="AH332" s="6">
        <f t="shared" si="168"/>
        <v>4232.1873965040959</v>
      </c>
      <c r="AI332" s="6">
        <f t="shared" si="169"/>
        <v>6.2771003580008902</v>
      </c>
      <c r="AJ332" s="6">
        <f t="shared" si="170"/>
        <v>1.710669699717773E-2</v>
      </c>
      <c r="AK332" s="6">
        <f t="shared" si="171"/>
        <v>-1.3599457741245708E-2</v>
      </c>
      <c r="AL332" s="1">
        <f t="shared" si="172"/>
        <v>2.0316115522197052E-2</v>
      </c>
      <c r="AM332" s="8">
        <f t="shared" si="175"/>
        <v>6493467.1345454548</v>
      </c>
      <c r="AN332" s="1">
        <f t="shared" si="173"/>
        <v>64.934671345454547</v>
      </c>
    </row>
    <row r="333" spans="8:40" x14ac:dyDescent="0.2">
      <c r="H333" s="8"/>
      <c r="I333" s="8"/>
      <c r="J333" s="11"/>
      <c r="K333" s="10"/>
      <c r="L333" s="1">
        <f t="shared" si="147"/>
        <v>0.32800000000000024</v>
      </c>
      <c r="M333" s="1">
        <f t="shared" si="148"/>
        <v>3.8965926778050997E-2</v>
      </c>
      <c r="N333" s="1">
        <f t="shared" si="149"/>
        <v>6.6613414018778142E-2</v>
      </c>
      <c r="O333" s="1">
        <f t="shared" si="150"/>
        <v>0.39828684003508169</v>
      </c>
      <c r="P333" s="1">
        <f t="shared" si="151"/>
        <v>0.17861330443029391</v>
      </c>
      <c r="Q333" s="1">
        <f t="shared" si="152"/>
        <v>1.4935403625816123E-2</v>
      </c>
      <c r="R333" s="1">
        <f t="shared" si="153"/>
        <v>1.0497842940526058E-2</v>
      </c>
      <c r="S333" s="1">
        <f t="shared" si="154"/>
        <v>2.6057242037328711E-2</v>
      </c>
      <c r="T333" s="1">
        <f t="shared" si="155"/>
        <v>532.90590614457017</v>
      </c>
      <c r="U333" s="6">
        <f t="shared" si="156"/>
        <v>3.4508022545294907</v>
      </c>
      <c r="V333" s="6">
        <f t="shared" si="157"/>
        <v>5.8992493772120067</v>
      </c>
      <c r="W333" s="6">
        <f t="shared" si="158"/>
        <v>35.272075866977026</v>
      </c>
      <c r="X333" s="6">
        <f t="shared" si="159"/>
        <v>15.817901550957275</v>
      </c>
      <c r="Y333" s="6">
        <f t="shared" si="160"/>
        <v>1.322671594540529</v>
      </c>
      <c r="Z333" s="6">
        <f t="shared" si="161"/>
        <v>0.92968352307404756</v>
      </c>
      <c r="AA333" s="6">
        <f t="shared" si="162"/>
        <v>2.3076158327096277</v>
      </c>
      <c r="AB333" s="6">
        <f t="shared" si="174"/>
        <v>3453.38</v>
      </c>
      <c r="AC333" s="6">
        <f t="shared" si="163"/>
        <v>24.198344143709214</v>
      </c>
      <c r="AD333" s="6">
        <f t="shared" si="164"/>
        <v>97.108257112615803</v>
      </c>
      <c r="AE333" s="6">
        <f t="shared" si="165"/>
        <v>326.01707755349156</v>
      </c>
      <c r="AF333" s="6">
        <f t="shared" si="166"/>
        <v>1.4499762638659485E-5</v>
      </c>
      <c r="AG333" s="6">
        <f t="shared" si="167"/>
        <v>1.3772331223906474E-2</v>
      </c>
      <c r="AH333" s="6">
        <f t="shared" si="168"/>
        <v>4230.5879802923801</v>
      </c>
      <c r="AI333" s="6">
        <f t="shared" si="169"/>
        <v>6.2832300366392726</v>
      </c>
      <c r="AJ333" s="6">
        <f t="shared" si="170"/>
        <v>1.7082002696753577E-2</v>
      </c>
      <c r="AK333" s="6">
        <f t="shared" si="171"/>
        <v>-1.3585280959796463E-2</v>
      </c>
      <c r="AL333" s="1">
        <f t="shared" si="172"/>
        <v>2.0348793762161983E-2</v>
      </c>
      <c r="AM333" s="8">
        <f t="shared" si="175"/>
        <v>6493427.1781818187</v>
      </c>
      <c r="AN333" s="1">
        <f t="shared" si="173"/>
        <v>64.934271781818197</v>
      </c>
    </row>
    <row r="334" spans="8:40" x14ac:dyDescent="0.2">
      <c r="H334" s="8"/>
      <c r="I334" s="8"/>
      <c r="J334" s="11"/>
      <c r="K334" s="10"/>
      <c r="L334" s="1">
        <f t="shared" si="147"/>
        <v>0.32900000000000024</v>
      </c>
      <c r="M334" s="1">
        <f t="shared" si="148"/>
        <v>3.8947622941043238E-2</v>
      </c>
      <c r="N334" s="1">
        <f t="shared" si="149"/>
        <v>6.6608702785722007E-2</v>
      </c>
      <c r="O334" s="1">
        <f t="shared" si="150"/>
        <v>0.39823609866189774</v>
      </c>
      <c r="P334" s="1">
        <f t="shared" si="151"/>
        <v>0.17861330443029391</v>
      </c>
      <c r="Q334" s="1">
        <f t="shared" si="152"/>
        <v>1.4958418695880021E-2</v>
      </c>
      <c r="R334" s="1">
        <f t="shared" si="153"/>
        <v>1.0502554173582198E-2</v>
      </c>
      <c r="S334" s="1">
        <f t="shared" si="154"/>
        <v>2.6057242037328711E-2</v>
      </c>
      <c r="T334" s="1">
        <f t="shared" si="155"/>
        <v>532.93009230040923</v>
      </c>
      <c r="U334" s="6">
        <f t="shared" si="156"/>
        <v>3.4493976014956331</v>
      </c>
      <c r="V334" s="6">
        <f t="shared" si="157"/>
        <v>5.899202114994357</v>
      </c>
      <c r="W334" s="6">
        <f t="shared" si="158"/>
        <v>35.269794144631653</v>
      </c>
      <c r="X334" s="6">
        <f t="shared" si="159"/>
        <v>15.818893615913247</v>
      </c>
      <c r="Y334" s="6">
        <f t="shared" si="160"/>
        <v>1.3247928801673334</v>
      </c>
      <c r="Z334" s="6">
        <f t="shared" si="161"/>
        <v>0.93015908135835546</v>
      </c>
      <c r="AA334" s="6">
        <f t="shared" si="162"/>
        <v>2.3077605614394221</v>
      </c>
      <c r="AB334" s="6">
        <f t="shared" si="174"/>
        <v>3453.38</v>
      </c>
      <c r="AC334" s="6">
        <f t="shared" si="163"/>
        <v>24.194081920995458</v>
      </c>
      <c r="AD334" s="6">
        <f t="shared" si="164"/>
        <v>96.984874367038856</v>
      </c>
      <c r="AE334" s="6">
        <f t="shared" si="165"/>
        <v>325.97098349453029</v>
      </c>
      <c r="AF334" s="6">
        <f t="shared" si="166"/>
        <v>1.4491047701601101E-5</v>
      </c>
      <c r="AG334" s="6">
        <f t="shared" si="167"/>
        <v>1.3777930821172121E-2</v>
      </c>
      <c r="AH334" s="6">
        <f t="shared" si="168"/>
        <v>4228.9980653609728</v>
      </c>
      <c r="AI334" s="6">
        <f t="shared" si="169"/>
        <v>6.2893315351575971</v>
      </c>
      <c r="AJ334" s="6">
        <f t="shared" si="170"/>
        <v>1.7057273126200638E-2</v>
      </c>
      <c r="AK334" s="6">
        <f t="shared" si="171"/>
        <v>-1.3571043131598813E-2</v>
      </c>
      <c r="AL334" s="1">
        <f t="shared" si="172"/>
        <v>2.0381428925651285E-2</v>
      </c>
      <c r="AM334" s="8">
        <f t="shared" si="175"/>
        <v>6493387.1000000006</v>
      </c>
      <c r="AN334" s="1">
        <f t="shared" si="173"/>
        <v>64.933871000000011</v>
      </c>
    </row>
    <row r="335" spans="8:40" x14ac:dyDescent="0.2">
      <c r="H335" s="8"/>
      <c r="I335" s="8"/>
      <c r="J335" s="11"/>
      <c r="K335" s="10"/>
      <c r="L335" s="1">
        <f t="shared" si="147"/>
        <v>0.33000000000000024</v>
      </c>
      <c r="M335" s="1">
        <f t="shared" si="148"/>
        <v>3.8929338287068016E-2</v>
      </c>
      <c r="N335" s="1">
        <f t="shared" si="149"/>
        <v>6.6604005688489967E-2</v>
      </c>
      <c r="O335" s="1">
        <f t="shared" si="150"/>
        <v>0.39818543806225121</v>
      </c>
      <c r="P335" s="1">
        <f t="shared" si="151"/>
        <v>0.17861330443029391</v>
      </c>
      <c r="Q335" s="1">
        <f t="shared" si="152"/>
        <v>1.4981400447087283E-2</v>
      </c>
      <c r="R335" s="1">
        <f t="shared" si="153"/>
        <v>1.0507251270814238E-2</v>
      </c>
      <c r="S335" s="1">
        <f t="shared" si="154"/>
        <v>2.6057242037328711E-2</v>
      </c>
      <c r="T335" s="1">
        <f t="shared" si="155"/>
        <v>532.95414551809847</v>
      </c>
      <c r="U335" s="6">
        <f t="shared" si="156"/>
        <v>3.4479941582241902</v>
      </c>
      <c r="V335" s="6">
        <f t="shared" si="157"/>
        <v>5.8991555632100727</v>
      </c>
      <c r="W335" s="6">
        <f t="shared" si="158"/>
        <v>35.26751608785144</v>
      </c>
      <c r="X335" s="6">
        <f t="shared" si="159"/>
        <v>15.819884368837442</v>
      </c>
      <c r="Y335" s="6">
        <f t="shared" si="160"/>
        <v>1.3269113603385809</v>
      </c>
      <c r="Z335" s="6">
        <f t="shared" si="161"/>
        <v>0.93063336277658049</v>
      </c>
      <c r="AA335" s="6">
        <f t="shared" si="162"/>
        <v>2.3079050987616965</v>
      </c>
      <c r="AB335" s="6">
        <f t="shared" si="174"/>
        <v>3453.38</v>
      </c>
      <c r="AC335" s="6">
        <f t="shared" si="163"/>
        <v>24.189844253525642</v>
      </c>
      <c r="AD335" s="6">
        <f t="shared" si="164"/>
        <v>96.862336351174591</v>
      </c>
      <c r="AE335" s="6">
        <f t="shared" si="165"/>
        <v>325.92546160171418</v>
      </c>
      <c r="AF335" s="6">
        <f t="shared" si="166"/>
        <v>1.4482386644514863E-5</v>
      </c>
      <c r="AG335" s="6">
        <f t="shared" si="167"/>
        <v>1.3783501394101684E-2</v>
      </c>
      <c r="AH335" s="6">
        <f t="shared" si="168"/>
        <v>4227.4176249601751</v>
      </c>
      <c r="AI335" s="6">
        <f t="shared" si="169"/>
        <v>6.2954048232802835</v>
      </c>
      <c r="AJ335" s="6">
        <f t="shared" si="170"/>
        <v>1.703250901801473E-2</v>
      </c>
      <c r="AK335" s="6">
        <f t="shared" si="171"/>
        <v>-1.355674539402376E-2</v>
      </c>
      <c r="AL335" s="1">
        <f t="shared" si="172"/>
        <v>2.0414020928285859E-2</v>
      </c>
      <c r="AM335" s="8">
        <f t="shared" si="175"/>
        <v>6493346.9000000004</v>
      </c>
      <c r="AN335" s="1">
        <f t="shared" si="173"/>
        <v>64.933469000000002</v>
      </c>
    </row>
    <row r="336" spans="8:40" x14ac:dyDescent="0.2">
      <c r="H336" s="8"/>
      <c r="I336" s="8"/>
      <c r="J336" s="11"/>
      <c r="K336" s="10"/>
      <c r="L336" s="1">
        <f t="shared" si="147"/>
        <v>0.33100000000000024</v>
      </c>
      <c r="M336" s="1">
        <f t="shared" si="148"/>
        <v>3.8911072896842945E-2</v>
      </c>
      <c r="N336" s="1">
        <f t="shared" si="149"/>
        <v>6.659932269289795E-2</v>
      </c>
      <c r="O336" s="1">
        <f t="shared" si="150"/>
        <v>0.39813485829502504</v>
      </c>
      <c r="P336" s="1">
        <f t="shared" si="151"/>
        <v>0.17861330443029391</v>
      </c>
      <c r="Q336" s="1">
        <f t="shared" si="152"/>
        <v>1.5004348832904368E-2</v>
      </c>
      <c r="R336" s="1">
        <f t="shared" si="153"/>
        <v>1.0511934266406254E-2</v>
      </c>
      <c r="S336" s="1">
        <f t="shared" si="154"/>
        <v>2.6057242037328711E-2</v>
      </c>
      <c r="T336" s="1">
        <f t="shared" si="155"/>
        <v>532.97806601453362</v>
      </c>
      <c r="U336" s="6">
        <f t="shared" si="156"/>
        <v>3.4465919320373577</v>
      </c>
      <c r="V336" s="6">
        <f t="shared" si="157"/>
        <v>5.8991097182292904</v>
      </c>
      <c r="W336" s="6">
        <f t="shared" si="158"/>
        <v>35.265241698688918</v>
      </c>
      <c r="X336" s="6">
        <f t="shared" si="159"/>
        <v>15.820873807206965</v>
      </c>
      <c r="Y336" s="6">
        <f t="shared" si="160"/>
        <v>1.3290270296596767</v>
      </c>
      <c r="Z336" s="6">
        <f t="shared" si="161"/>
        <v>0.93110636986939488</v>
      </c>
      <c r="AA336" s="6">
        <f t="shared" si="162"/>
        <v>2.308049444308395</v>
      </c>
      <c r="AB336" s="6">
        <f t="shared" si="174"/>
        <v>3453.38</v>
      </c>
      <c r="AC336" s="6">
        <f t="shared" si="163"/>
        <v>24.185631084069492</v>
      </c>
      <c r="AD336" s="6">
        <f t="shared" si="164"/>
        <v>96.740638970889179</v>
      </c>
      <c r="AE336" s="6">
        <f t="shared" si="165"/>
        <v>325.88050982954786</v>
      </c>
      <c r="AF336" s="6">
        <f t="shared" si="166"/>
        <v>1.4473779285958909E-5</v>
      </c>
      <c r="AG336" s="6">
        <f t="shared" si="167"/>
        <v>1.3789042964320368E-2</v>
      </c>
      <c r="AH336" s="6">
        <f t="shared" si="168"/>
        <v>4225.8466322882023</v>
      </c>
      <c r="AI336" s="6">
        <f t="shared" si="169"/>
        <v>6.3014498718859757</v>
      </c>
      <c r="AJ336" s="6">
        <f t="shared" si="170"/>
        <v>1.700771110433353E-2</v>
      </c>
      <c r="AK336" s="6">
        <f t="shared" si="171"/>
        <v>-1.3542388869980288E-2</v>
      </c>
      <c r="AL336" s="1">
        <f t="shared" si="172"/>
        <v>2.0446569687071949E-2</v>
      </c>
      <c r="AM336" s="8">
        <f t="shared" si="175"/>
        <v>6493306.5781818181</v>
      </c>
      <c r="AN336" s="1">
        <f t="shared" si="173"/>
        <v>64.933065781818186</v>
      </c>
    </row>
    <row r="337" spans="8:40" x14ac:dyDescent="0.2">
      <c r="H337" s="8"/>
      <c r="I337" s="8"/>
      <c r="J337" s="11"/>
      <c r="K337" s="10"/>
      <c r="L337" s="1">
        <f t="shared" ref="L337:L400" si="176" xml:space="preserve"> L336+$K$5</f>
        <v>0.33200000000000024</v>
      </c>
      <c r="M337" s="1">
        <f t="shared" ref="M337:M400" si="177" xml:space="preserve"> M336+(1*AK336)*$C$16*(1-$C$17)*$G$8*(L337-L336)</f>
        <v>3.8892826849572716E-2</v>
      </c>
      <c r="N337" s="1">
        <f t="shared" ref="N337:N400" si="178" xml:space="preserve"> N336+(-1*AK336-1*AJ336)*$C$16*(1-$C$17)*$G$8*(L337-L336)</f>
        <v>6.6594653765288378E-2</v>
      </c>
      <c r="O337" s="1">
        <f t="shared" ref="O337:O400" si="179" xml:space="preserve"> O336+(-1*AK336-3*AJ336)*$C$16*(1-$C$17)*$G$8*(L337-L336)</f>
        <v>0.39808435941765585</v>
      </c>
      <c r="P337" s="1">
        <f t="shared" ref="P337:P400" si="180" xml:space="preserve"> P336</f>
        <v>0.17861330443029391</v>
      </c>
      <c r="Q337" s="1">
        <f t="shared" ref="Q337:Q400" si="181" xml:space="preserve"> Q336+(1*AJ336)*$C$16*(1-$C$17)*$G$8*(L337-L336)</f>
        <v>1.5027263807784167E-2</v>
      </c>
      <c r="R337" s="1">
        <f t="shared" ref="R337:R400" si="182" xml:space="preserve"> R336+(1*AK336+1*AJ336)*$C$16*(1-$C$17)*$G$8*(L337-L336)</f>
        <v>1.0516603194015824E-2</v>
      </c>
      <c r="S337" s="1">
        <f t="shared" ref="S337:S400" si="183" xml:space="preserve"> S336</f>
        <v>2.6057242037328711E-2</v>
      </c>
      <c r="T337" s="1">
        <f t="shared" ref="T337:T400" si="184" xml:space="preserve"> T336-((AJ336*$C$19+AK336*$C$20)*$C$16*(1-$C$17)+$C$11*$G$13*(T336-$G$14))/($G$9*$C$18)*$G$8*(L337-L336)</f>
        <v>533.00185400900568</v>
      </c>
      <c r="U337" s="6">
        <f t="shared" ref="U337:U400" si="185" xml:space="preserve"> $C$7*(M337/SUM($M337:$S337))</f>
        <v>3.4451909301344581</v>
      </c>
      <c r="V337" s="6">
        <f t="shared" ref="V337:V400" si="186" xml:space="preserve"> $C$7*(N337/SUM($M337:$S337))</f>
        <v>5.8990645764833785</v>
      </c>
      <c r="W337" s="6">
        <f t="shared" ref="W337:W400" si="187" xml:space="preserve"> $C$7*(O337/SUM($M337:$S337))</f>
        <v>35.262970979162986</v>
      </c>
      <c r="X337" s="6">
        <f t="shared" ref="X337:X400" si="188" xml:space="preserve"> $C$7*(P337/SUM($M337:$S337))</f>
        <v>15.821861928541042</v>
      </c>
      <c r="Y337" s="6">
        <f t="shared" ref="Y337:Y400" si="189" xml:space="preserve"> $C$7*(Q337/SUM($M337:$S337))</f>
        <v>1.3311398828260945</v>
      </c>
      <c r="Z337" s="6">
        <f t="shared" ref="Z337:Z400" si="190" xml:space="preserve"> $C$7*(R337/SUM($M337:$S337))</f>
        <v>0.93157810513442885</v>
      </c>
      <c r="AA337" s="6">
        <f t="shared" ref="AA337:AA400" si="191" xml:space="preserve"> $C$7*(S337/SUM($M337:$S337))</f>
        <v>2.3081935977176076</v>
      </c>
      <c r="AB337" s="6">
        <f t="shared" si="174"/>
        <v>3453.38</v>
      </c>
      <c r="AC337" s="6">
        <f t="shared" ref="AC337:AC400" si="192" xml:space="preserve"> 0.499*EXP(17197/(8.314*T337))</f>
        <v>24.181442355130986</v>
      </c>
      <c r="AD337" s="6">
        <f t="shared" ref="AD337:AD400" si="193" xml:space="preserve"> 0.0000000000662*EXP(124119/(8.314*T337))</f>
        <v>96.619778149237703</v>
      </c>
      <c r="AE337" s="6">
        <f t="shared" ref="AE337:AE400" si="194" xml:space="preserve"> 1+AB337*Z337/W337+AC337*SQRT(W337)+AD337*Z337</f>
        <v>325.83612612339459</v>
      </c>
      <c r="AF337" s="6">
        <f t="shared" ref="AF337:AF400" si="195" xml:space="preserve"> 10^(3066/T337 - 10.592)</f>
        <v>1.4465225444544372E-5</v>
      </c>
      <c r="AG337" s="6">
        <f t="shared" ref="AG337:AG400" si="196" xml:space="preserve"> 10^(-2073/T337+2.029)</f>
        <v>1.3794555554219108E-2</v>
      </c>
      <c r="AH337" s="6">
        <f t="shared" ref="AH337:AH400" si="197" xml:space="preserve"> 1.07*EXP(36696/(8.314*T337))</f>
        <v>4224.2850604927798</v>
      </c>
      <c r="AI337" s="6">
        <f t="shared" ref="AI337:AI400" si="198" xml:space="preserve"> 12200000000*EXP(-94756/(8.314*T337))</f>
        <v>6.3074666530024475</v>
      </c>
      <c r="AJ337" s="6">
        <f t="shared" ref="AJ337:AJ400" si="199" xml:space="preserve"> AH337*(V337*W337*(1-1/AF337*((Z337*Y337)/(W337^3*V337))))/(1+AB337*Z337/W337+AC337*SQRT(W337)+AD337*Z337)^3</f>
        <v>1.6982880116803448E-2</v>
      </c>
      <c r="AK337" s="6">
        <f t="shared" ref="AK337:AK400" si="200" xml:space="preserve"> AI337*(V337*(1-1/AG337*((Z337*U337)/(W337*V337))))/(1+AB337*Z337/W337+AC337*SQRT(W337)+AD337*Z337)</f>
        <v>-1.3527974668143377E-2</v>
      </c>
      <c r="AL337" s="1">
        <f t="shared" si="172"/>
        <v>2.0479075120401456E-2</v>
      </c>
      <c r="AM337" s="8">
        <f t="shared" si="175"/>
        <v>6493266.1345454548</v>
      </c>
      <c r="AN337" s="1">
        <f t="shared" si="173"/>
        <v>64.932661345454548</v>
      </c>
    </row>
    <row r="338" spans="8:40" x14ac:dyDescent="0.2">
      <c r="H338" s="8"/>
      <c r="I338" s="8"/>
      <c r="J338" s="11"/>
      <c r="K338" s="10"/>
      <c r="L338" s="1">
        <f t="shared" si="176"/>
        <v>0.33300000000000024</v>
      </c>
      <c r="M338" s="1">
        <f t="shared" si="177"/>
        <v>3.8874600222968264E-2</v>
      </c>
      <c r="N338" s="1">
        <f t="shared" si="178"/>
        <v>6.6589998872511658E-2</v>
      </c>
      <c r="O338" s="1">
        <f t="shared" si="179"/>
        <v>0.39803394148611676</v>
      </c>
      <c r="P338" s="1">
        <f t="shared" si="180"/>
        <v>0.17861330443029391</v>
      </c>
      <c r="Q338" s="1">
        <f t="shared" si="181"/>
        <v>1.5050145327165339E-2</v>
      </c>
      <c r="R338" s="1">
        <f t="shared" si="182"/>
        <v>1.0521258086792546E-2</v>
      </c>
      <c r="S338" s="1">
        <f t="shared" si="183"/>
        <v>2.6057242037328711E-2</v>
      </c>
      <c r="T338" s="1">
        <f t="shared" si="184"/>
        <v>533.02550972317215</v>
      </c>
      <c r="U338" s="6">
        <f t="shared" si="185"/>
        <v>3.4437911595935664</v>
      </c>
      <c r="V338" s="6">
        <f t="shared" si="186"/>
        <v>5.8990201344632984</v>
      </c>
      <c r="W338" s="6">
        <f t="shared" si="187"/>
        <v>35.260703931257268</v>
      </c>
      <c r="X338" s="6">
        <f t="shared" si="188"/>
        <v>15.82284873040102</v>
      </c>
      <c r="Y338" s="6">
        <f t="shared" si="189"/>
        <v>1.3332499146233789</v>
      </c>
      <c r="Z338" s="6">
        <f t="shared" si="190"/>
        <v>0.93204857102790095</v>
      </c>
      <c r="AA338" s="6">
        <f t="shared" si="191"/>
        <v>2.3083375586335668</v>
      </c>
      <c r="AB338" s="6">
        <f t="shared" si="174"/>
        <v>3453.38</v>
      </c>
      <c r="AC338" s="6">
        <f t="shared" si="192"/>
        <v>24.177278008953156</v>
      </c>
      <c r="AD338" s="6">
        <f t="shared" si="193"/>
        <v>96.499749826458256</v>
      </c>
      <c r="AE338" s="6">
        <f t="shared" si="194"/>
        <v>325.79230841995536</v>
      </c>
      <c r="AF338" s="6">
        <f t="shared" si="195"/>
        <v>1.445672493894267E-5</v>
      </c>
      <c r="AG338" s="6">
        <f t="shared" si="196"/>
        <v>1.3800039186948094E-2</v>
      </c>
      <c r="AH338" s="6">
        <f t="shared" si="197"/>
        <v>4222.7328826728872</v>
      </c>
      <c r="AI338" s="6">
        <f t="shared" si="198"/>
        <v>6.3134551398013565</v>
      </c>
      <c r="AJ338" s="6">
        <f t="shared" si="199"/>
        <v>1.6958016786450446E-2</v>
      </c>
      <c r="AK338" s="6">
        <f t="shared" si="200"/>
        <v>-1.3513503883177222E-2</v>
      </c>
      <c r="AL338" s="1">
        <f t="shared" si="172"/>
        <v>2.0511537148051984E-2</v>
      </c>
      <c r="AM338" s="8">
        <f t="shared" si="175"/>
        <v>6493225.5690909093</v>
      </c>
      <c r="AN338" s="1">
        <f t="shared" si="173"/>
        <v>64.932255690909102</v>
      </c>
    </row>
    <row r="339" spans="8:40" x14ac:dyDescent="0.2">
      <c r="H339" s="8"/>
      <c r="I339" s="8"/>
      <c r="J339" s="11"/>
      <c r="K339" s="10"/>
      <c r="L339" s="1">
        <f t="shared" si="176"/>
        <v>0.33400000000000024</v>
      </c>
      <c r="M339" s="1">
        <f t="shared" si="177"/>
        <v>3.8856393093265655E-2</v>
      </c>
      <c r="N339" s="1">
        <f t="shared" si="178"/>
        <v>6.6585357981908122E-2</v>
      </c>
      <c r="O339" s="1">
        <f t="shared" si="179"/>
        <v>0.39798360455490095</v>
      </c>
      <c r="P339" s="1">
        <f t="shared" si="180"/>
        <v>0.17861330443029391</v>
      </c>
      <c r="Q339" s="1">
        <f t="shared" si="181"/>
        <v>1.5072993347471477E-2</v>
      </c>
      <c r="R339" s="1">
        <f t="shared" si="182"/>
        <v>1.0525898977396076E-2</v>
      </c>
      <c r="S339" s="1">
        <f t="shared" si="183"/>
        <v>2.6057242037328711E-2</v>
      </c>
      <c r="T339" s="1">
        <f t="shared" si="184"/>
        <v>533.04903338102849</v>
      </c>
      <c r="U339" s="6">
        <f t="shared" si="185"/>
        <v>3.4423926273731107</v>
      </c>
      <c r="V339" s="6">
        <f t="shared" si="186"/>
        <v>5.8989763887180144</v>
      </c>
      <c r="W339" s="6">
        <f t="shared" si="187"/>
        <v>35.258440556918522</v>
      </c>
      <c r="X339" s="6">
        <f t="shared" si="188"/>
        <v>15.823834210390359</v>
      </c>
      <c r="Y339" s="6">
        <f t="shared" si="189"/>
        <v>1.3353571199271326</v>
      </c>
      <c r="Z339" s="6">
        <f t="shared" si="190"/>
        <v>0.93251776996620706</v>
      </c>
      <c r="AA339" s="6">
        <f t="shared" si="191"/>
        <v>2.3084813267066511</v>
      </c>
      <c r="AB339" s="6">
        <f t="shared" si="174"/>
        <v>3453.38</v>
      </c>
      <c r="AC339" s="6">
        <f t="shared" si="192"/>
        <v>24.17313798752285</v>
      </c>
      <c r="AD339" s="6">
        <f t="shared" si="193"/>
        <v>96.380549959965421</v>
      </c>
      <c r="AE339" s="6">
        <f t="shared" si="194"/>
        <v>325.74905464773781</v>
      </c>
      <c r="AF339" s="6">
        <f t="shared" si="195"/>
        <v>1.4448277587893121E-5</v>
      </c>
      <c r="AG339" s="6">
        <f t="shared" si="196"/>
        <v>1.3805493886410348E-2</v>
      </c>
      <c r="AH339" s="6">
        <f t="shared" si="197"/>
        <v>4221.1900718803099</v>
      </c>
      <c r="AI339" s="6">
        <f t="shared" si="198"/>
        <v>6.3194153065930392</v>
      </c>
      <c r="AJ339" s="6">
        <f t="shared" si="199"/>
        <v>1.6933121843553216E-2</v>
      </c>
      <c r="AK339" s="6">
        <f t="shared" si="200"/>
        <v>-1.3498977595953969E-2</v>
      </c>
      <c r="AL339" s="1">
        <f t="shared" si="172"/>
        <v>2.0543955691186656E-2</v>
      </c>
      <c r="AM339" s="8">
        <f t="shared" si="175"/>
        <v>6493184.8818181818</v>
      </c>
      <c r="AN339" s="1">
        <f t="shared" si="173"/>
        <v>64.93184881818182</v>
      </c>
    </row>
    <row r="340" spans="8:40" x14ac:dyDescent="0.2">
      <c r="H340" s="8"/>
      <c r="I340" s="8"/>
      <c r="J340" s="11"/>
      <c r="K340" s="10"/>
      <c r="L340" s="1">
        <f t="shared" si="176"/>
        <v>0.33500000000000024</v>
      </c>
      <c r="M340" s="1">
        <f t="shared" si="177"/>
        <v>3.8838205535244669E-2</v>
      </c>
      <c r="N340" s="1">
        <f t="shared" si="178"/>
        <v>6.6580731061290491E-2</v>
      </c>
      <c r="O340" s="1">
        <f t="shared" si="179"/>
        <v>0.39793334867700608</v>
      </c>
      <c r="P340" s="1">
        <f t="shared" si="180"/>
        <v>0.17861330443029391</v>
      </c>
      <c r="Q340" s="1">
        <f t="shared" si="181"/>
        <v>1.5095807826110095E-2</v>
      </c>
      <c r="R340" s="1">
        <f t="shared" si="182"/>
        <v>1.0530525898013706E-2</v>
      </c>
      <c r="S340" s="1">
        <f t="shared" si="183"/>
        <v>2.6057242037328711E-2</v>
      </c>
      <c r="T340" s="1">
        <f t="shared" si="184"/>
        <v>533.07242520887962</v>
      </c>
      <c r="U340" s="6">
        <f t="shared" si="185"/>
        <v>3.4409953403134463</v>
      </c>
      <c r="V340" s="6">
        <f t="shared" si="186"/>
        <v>5.8989333358529494</v>
      </c>
      <c r="W340" s="6">
        <f t="shared" si="187"/>
        <v>35.256180858055124</v>
      </c>
      <c r="X340" s="6">
        <f t="shared" si="188"/>
        <v>15.824818366154634</v>
      </c>
      <c r="Y340" s="6">
        <f t="shared" si="189"/>
        <v>1.3374614937029905</v>
      </c>
      <c r="Z340" s="6">
        <f t="shared" si="190"/>
        <v>0.93298570432746841</v>
      </c>
      <c r="AA340" s="6">
        <f t="shared" si="191"/>
        <v>2.3086249015933813</v>
      </c>
      <c r="AB340" s="6">
        <f t="shared" si="174"/>
        <v>3453.38</v>
      </c>
      <c r="AC340" s="6">
        <f t="shared" si="192"/>
        <v>24.169022232575561</v>
      </c>
      <c r="AD340" s="6">
        <f t="shared" si="193"/>
        <v>96.262174524340296</v>
      </c>
      <c r="AE340" s="6">
        <f t="shared" si="194"/>
        <v>325.70636272751148</v>
      </c>
      <c r="AF340" s="6">
        <f t="shared" si="195"/>
        <v>1.4439883210210291E-5</v>
      </c>
      <c r="AG340" s="6">
        <f t="shared" si="196"/>
        <v>1.3810919677255125E-2</v>
      </c>
      <c r="AH340" s="6">
        <f t="shared" si="197"/>
        <v>4219.6566011212935</v>
      </c>
      <c r="AI340" s="6">
        <f t="shared" si="198"/>
        <v>6.3253471288211056</v>
      </c>
      <c r="AJ340" s="6">
        <f t="shared" si="199"/>
        <v>1.6908196017520295E-2</v>
      </c>
      <c r="AK340" s="6">
        <f t="shared" si="200"/>
        <v>-1.3484396873769084E-2</v>
      </c>
      <c r="AL340" s="1">
        <f t="shared" si="172"/>
        <v>2.0576330672353701E-2</v>
      </c>
      <c r="AM340" s="8">
        <f t="shared" si="175"/>
        <v>6493144.0727272723</v>
      </c>
      <c r="AN340" s="1">
        <f t="shared" si="173"/>
        <v>64.931440727272729</v>
      </c>
    </row>
    <row r="341" spans="8:40" x14ac:dyDescent="0.2">
      <c r="H341" s="8"/>
      <c r="I341" s="8"/>
      <c r="J341" s="11"/>
      <c r="K341" s="10"/>
      <c r="L341" s="1">
        <f t="shared" si="176"/>
        <v>0.33600000000000024</v>
      </c>
      <c r="M341" s="1">
        <f t="shared" si="177"/>
        <v>3.8820037622247082E-2</v>
      </c>
      <c r="N341" s="1">
        <f t="shared" si="178"/>
        <v>6.6576118078926716E-2</v>
      </c>
      <c r="O341" s="1">
        <f t="shared" si="179"/>
        <v>0.39788317390391958</v>
      </c>
      <c r="P341" s="1">
        <f t="shared" si="180"/>
        <v>0.17861330443029391</v>
      </c>
      <c r="Q341" s="1">
        <f t="shared" si="181"/>
        <v>1.5118588721471463E-2</v>
      </c>
      <c r="R341" s="1">
        <f t="shared" si="182"/>
        <v>1.0535138880377484E-2</v>
      </c>
      <c r="S341" s="1">
        <f t="shared" si="183"/>
        <v>2.6057242037328711E-2</v>
      </c>
      <c r="T341" s="1">
        <f t="shared" si="184"/>
        <v>533.09568543531179</v>
      </c>
      <c r="U341" s="6">
        <f t="shared" si="185"/>
        <v>3.4395993051384011</v>
      </c>
      <c r="V341" s="6">
        <f t="shared" si="186"/>
        <v>5.8988909725284593</v>
      </c>
      <c r="W341" s="6">
        <f t="shared" si="187"/>
        <v>35.25392483653561</v>
      </c>
      <c r="X341" s="6">
        <f t="shared" si="188"/>
        <v>15.8258011953815</v>
      </c>
      <c r="Y341" s="6">
        <f t="shared" si="189"/>
        <v>1.3395630310065734</v>
      </c>
      <c r="Z341" s="6">
        <f t="shared" si="190"/>
        <v>0.93345237645303969</v>
      </c>
      <c r="AA341" s="6">
        <f t="shared" si="191"/>
        <v>2.3087682829564184</v>
      </c>
      <c r="AB341" s="6">
        <f t="shared" si="174"/>
        <v>3453.38</v>
      </c>
      <c r="AC341" s="6">
        <f t="shared" si="192"/>
        <v>24.164930685600016</v>
      </c>
      <c r="AD341" s="6">
        <f t="shared" si="193"/>
        <v>96.144619511319732</v>
      </c>
      <c r="AE341" s="6">
        <f t="shared" si="194"/>
        <v>325.66423057275176</v>
      </c>
      <c r="AF341" s="6">
        <f t="shared" si="195"/>
        <v>1.4431541624791071E-5</v>
      </c>
      <c r="AG341" s="6">
        <f t="shared" si="196"/>
        <v>1.3816316584871653E-2</v>
      </c>
      <c r="AH341" s="6">
        <f t="shared" si="197"/>
        <v>4218.1324433581249</v>
      </c>
      <c r="AI341" s="6">
        <f t="shared" si="198"/>
        <v>6.3312505830571295</v>
      </c>
      <c r="AJ341" s="6">
        <f t="shared" si="199"/>
        <v>1.6883240036769744E-2</v>
      </c>
      <c r="AK341" s="6">
        <f t="shared" si="200"/>
        <v>-1.3469762770550163E-2</v>
      </c>
      <c r="AL341" s="1">
        <f t="shared" si="172"/>
        <v>2.0608662015485744E-2</v>
      </c>
      <c r="AM341" s="8">
        <f t="shared" si="175"/>
        <v>6493103.1418181816</v>
      </c>
      <c r="AN341" s="1">
        <f t="shared" si="173"/>
        <v>64.931031418181817</v>
      </c>
    </row>
    <row r="342" spans="8:40" x14ac:dyDescent="0.2">
      <c r="H342" s="8"/>
      <c r="I342" s="8"/>
      <c r="J342" s="11"/>
      <c r="K342" s="10"/>
      <c r="L342" s="1">
        <f t="shared" si="176"/>
        <v>0.33700000000000024</v>
      </c>
      <c r="M342" s="1">
        <f t="shared" si="177"/>
        <v>3.8801889426194683E-2</v>
      </c>
      <c r="N342" s="1">
        <f t="shared" si="178"/>
        <v>6.6571519003523316E-2</v>
      </c>
      <c r="O342" s="1">
        <f t="shared" si="179"/>
        <v>0.39783308028560455</v>
      </c>
      <c r="P342" s="1">
        <f t="shared" si="180"/>
        <v>0.17861330443029391</v>
      </c>
      <c r="Q342" s="1">
        <f t="shared" si="181"/>
        <v>1.5141335992927269E-2</v>
      </c>
      <c r="R342" s="1">
        <f t="shared" si="182"/>
        <v>1.0539737955780891E-2</v>
      </c>
      <c r="S342" s="1">
        <f t="shared" si="183"/>
        <v>2.6057242037328711E-2</v>
      </c>
      <c r="T342" s="1">
        <f t="shared" si="184"/>
        <v>533.11881429116454</v>
      </c>
      <c r="U342" s="6">
        <f t="shared" si="185"/>
        <v>3.4382045284567955</v>
      </c>
      <c r="V342" s="6">
        <f t="shared" si="186"/>
        <v>5.898849295458354</v>
      </c>
      <c r="W342" s="6">
        <f t="shared" si="187"/>
        <v>35.251672494187225</v>
      </c>
      <c r="X342" s="6">
        <f t="shared" si="188"/>
        <v>15.826782695800663</v>
      </c>
      <c r="Y342" s="6">
        <f t="shared" si="189"/>
        <v>1.3416617269834286</v>
      </c>
      <c r="Z342" s="6">
        <f t="shared" si="190"/>
        <v>0.93391778864897601</v>
      </c>
      <c r="AA342" s="6">
        <f t="shared" si="191"/>
        <v>2.3089114704645577</v>
      </c>
      <c r="AB342" s="6">
        <f t="shared" si="174"/>
        <v>3453.38</v>
      </c>
      <c r="AC342" s="6">
        <f t="shared" si="192"/>
        <v>24.160863287842897</v>
      </c>
      <c r="AD342" s="6">
        <f t="shared" si="193"/>
        <v>96.02788092978372</v>
      </c>
      <c r="AE342" s="6">
        <f t="shared" si="194"/>
        <v>325.62265609007238</v>
      </c>
      <c r="AF342" s="6">
        <f t="shared" si="195"/>
        <v>1.4423252650621794E-5</v>
      </c>
      <c r="AG342" s="6">
        <f t="shared" si="196"/>
        <v>1.3821684635382633E-2</v>
      </c>
      <c r="AH342" s="6">
        <f t="shared" si="197"/>
        <v>4216.6175715106883</v>
      </c>
      <c r="AI342" s="6">
        <f t="shared" si="198"/>
        <v>6.3371256469953368</v>
      </c>
      <c r="AJ342" s="6">
        <f t="shared" si="199"/>
        <v>1.6858254628611909E-2</v>
      </c>
      <c r="AK342" s="6">
        <f t="shared" si="200"/>
        <v>-1.3455076327063449E-2</v>
      </c>
      <c r="AL342" s="1">
        <f t="shared" si="172"/>
        <v>2.0640949645898903E-2</v>
      </c>
      <c r="AM342" s="8">
        <f t="shared" si="175"/>
        <v>6493062.0890909089</v>
      </c>
      <c r="AN342" s="1">
        <f t="shared" si="173"/>
        <v>64.930620890909097</v>
      </c>
    </row>
    <row r="343" spans="8:40" x14ac:dyDescent="0.2">
      <c r="H343" s="8"/>
      <c r="I343" s="8"/>
      <c r="J343" s="11"/>
      <c r="K343" s="10"/>
      <c r="L343" s="1">
        <f t="shared" si="176"/>
        <v>0.33800000000000024</v>
      </c>
      <c r="M343" s="1">
        <f t="shared" si="177"/>
        <v>3.8783761017607013E-2</v>
      </c>
      <c r="N343" s="1">
        <f t="shared" si="178"/>
        <v>6.6566933804209125E-2</v>
      </c>
      <c r="O343" s="1">
        <f t="shared" si="179"/>
        <v>0.39778306787048662</v>
      </c>
      <c r="P343" s="1">
        <f t="shared" si="180"/>
        <v>0.17861330443029391</v>
      </c>
      <c r="Q343" s="1">
        <f t="shared" si="181"/>
        <v>1.5164049600829127E-2</v>
      </c>
      <c r="R343" s="1">
        <f t="shared" si="182"/>
        <v>1.0544323155095077E-2</v>
      </c>
      <c r="S343" s="1">
        <f t="shared" si="183"/>
        <v>2.6057242037328711E-2</v>
      </c>
      <c r="T343" s="1">
        <f t="shared" si="184"/>
        <v>533.1418120095027</v>
      </c>
      <c r="U343" s="6">
        <f t="shared" si="185"/>
        <v>3.4368110167639401</v>
      </c>
      <c r="V343" s="6">
        <f t="shared" si="186"/>
        <v>5.8988083014084545</v>
      </c>
      <c r="W343" s="6">
        <f t="shared" si="187"/>
        <v>35.249423832794598</v>
      </c>
      <c r="X343" s="6">
        <f t="shared" si="188"/>
        <v>15.827762865183859</v>
      </c>
      <c r="Y343" s="6">
        <f t="shared" si="189"/>
        <v>1.3437575768689587</v>
      </c>
      <c r="Z343" s="6">
        <f t="shared" si="190"/>
        <v>0.93438194318746437</v>
      </c>
      <c r="AA343" s="6">
        <f t="shared" si="191"/>
        <v>2.3090544637927257</v>
      </c>
      <c r="AB343" s="6">
        <f t="shared" si="174"/>
        <v>3453.38</v>
      </c>
      <c r="AC343" s="6">
        <f t="shared" si="192"/>
        <v>24.1568199803135</v>
      </c>
      <c r="AD343" s="6">
        <f t="shared" si="193"/>
        <v>95.911954805743918</v>
      </c>
      <c r="AE343" s="6">
        <f t="shared" si="194"/>
        <v>325.58163717964987</v>
      </c>
      <c r="AF343" s="6">
        <f t="shared" si="195"/>
        <v>1.4415016106785246E-5</v>
      </c>
      <c r="AG343" s="6">
        <f t="shared" si="196"/>
        <v>1.3827023855637798E-2</v>
      </c>
      <c r="AH343" s="6">
        <f t="shared" si="197"/>
        <v>4215.1119584580229</v>
      </c>
      <c r="AI343" s="6">
        <f t="shared" si="198"/>
        <v>6.3429722994470099</v>
      </c>
      <c r="AJ343" s="6">
        <f t="shared" si="199"/>
        <v>1.6833240519134793E-2</v>
      </c>
      <c r="AK343" s="6">
        <f t="shared" si="200"/>
        <v>-1.34403385711155E-2</v>
      </c>
      <c r="AL343" s="1">
        <f t="shared" si="172"/>
        <v>2.0673193490291671E-2</v>
      </c>
      <c r="AM343" s="8">
        <f t="shared" si="175"/>
        <v>6493020.9145454541</v>
      </c>
      <c r="AN343" s="1">
        <f t="shared" si="173"/>
        <v>64.93020914545454</v>
      </c>
    </row>
    <row r="344" spans="8:40" x14ac:dyDescent="0.2">
      <c r="H344" s="8"/>
      <c r="I344" s="8"/>
      <c r="J344" s="11"/>
      <c r="K344" s="10"/>
      <c r="L344" s="1">
        <f t="shared" si="176"/>
        <v>0.33900000000000025</v>
      </c>
      <c r="M344" s="1">
        <f t="shared" si="177"/>
        <v>3.8765652465618812E-2</v>
      </c>
      <c r="N344" s="1">
        <f t="shared" si="178"/>
        <v>6.6562362450519524E-2</v>
      </c>
      <c r="O344" s="1">
        <f t="shared" si="179"/>
        <v>0.39773313670544141</v>
      </c>
      <c r="P344" s="1">
        <f t="shared" si="180"/>
        <v>0.17861330443029391</v>
      </c>
      <c r="Q344" s="1">
        <f t="shared" si="181"/>
        <v>1.518672950650693E-2</v>
      </c>
      <c r="R344" s="1">
        <f t="shared" si="182"/>
        <v>1.0548894508784679E-2</v>
      </c>
      <c r="S344" s="1">
        <f t="shared" si="183"/>
        <v>2.6057242037328711E-2</v>
      </c>
      <c r="T344" s="1">
        <f t="shared" si="184"/>
        <v>533.16467882558879</v>
      </c>
      <c r="U344" s="6">
        <f t="shared" si="185"/>
        <v>3.435418776443107</v>
      </c>
      <c r="V344" s="6">
        <f t="shared" si="186"/>
        <v>5.8987679871951864</v>
      </c>
      <c r="W344" s="6">
        <f t="shared" si="187"/>
        <v>35.247178854098394</v>
      </c>
      <c r="X344" s="6">
        <f t="shared" si="188"/>
        <v>15.828741701344804</v>
      </c>
      <c r="Y344" s="6">
        <f t="shared" si="189"/>
        <v>1.345850575988329</v>
      </c>
      <c r="Z344" s="6">
        <f t="shared" si="190"/>
        <v>0.93484484230821474</v>
      </c>
      <c r="AA344" s="6">
        <f t="shared" si="191"/>
        <v>2.3091972626219728</v>
      </c>
      <c r="AB344" s="6">
        <f t="shared" si="174"/>
        <v>3453.38</v>
      </c>
      <c r="AC344" s="6">
        <f t="shared" si="192"/>
        <v>24.152800703788209</v>
      </c>
      <c r="AD344" s="6">
        <f t="shared" si="193"/>
        <v>95.796837182326016</v>
      </c>
      <c r="AE344" s="6">
        <f t="shared" si="194"/>
        <v>325.54117173563168</v>
      </c>
      <c r="AF344" s="6">
        <f t="shared" si="195"/>
        <v>1.4406831812467492E-5</v>
      </c>
      <c r="AG344" s="6">
        <f t="shared" si="196"/>
        <v>1.3832334273207564E-2</v>
      </c>
      <c r="AH344" s="6">
        <f t="shared" si="197"/>
        <v>4213.6155770398827</v>
      </c>
      <c r="AI344" s="6">
        <f t="shared" si="198"/>
        <v>6.348790520335152</v>
      </c>
      <c r="AJ344" s="6">
        <f t="shared" si="199"/>
        <v>1.6808198433093183E-2</v>
      </c>
      <c r="AK344" s="6">
        <f t="shared" si="200"/>
        <v>-1.3425550517750805E-2</v>
      </c>
      <c r="AL344" s="1">
        <f t="shared" si="172"/>
        <v>2.0705393476743522E-2</v>
      </c>
      <c r="AM344" s="8">
        <f t="shared" si="175"/>
        <v>6492979.6181818182</v>
      </c>
      <c r="AN344" s="1">
        <f t="shared" si="173"/>
        <v>64.92979618181819</v>
      </c>
    </row>
    <row r="345" spans="8:40" x14ac:dyDescent="0.2">
      <c r="H345" s="8"/>
      <c r="I345" s="8"/>
      <c r="J345" s="11"/>
      <c r="K345" s="10"/>
      <c r="L345" s="1">
        <f t="shared" si="176"/>
        <v>0.34000000000000025</v>
      </c>
      <c r="M345" s="1">
        <f t="shared" si="177"/>
        <v>3.8747563837997233E-2</v>
      </c>
      <c r="N345" s="1">
        <f t="shared" si="178"/>
        <v>6.6557804912380988E-2</v>
      </c>
      <c r="O345" s="1">
        <f t="shared" si="179"/>
        <v>0.39768328683578263</v>
      </c>
      <c r="P345" s="1">
        <f t="shared" si="180"/>
        <v>0.17861330443029391</v>
      </c>
      <c r="Q345" s="1">
        <f t="shared" si="181"/>
        <v>1.5209375672267052E-2</v>
      </c>
      <c r="R345" s="1">
        <f t="shared" si="182"/>
        <v>1.0553452046923218E-2</v>
      </c>
      <c r="S345" s="1">
        <f t="shared" si="183"/>
        <v>2.6057242037328711E-2</v>
      </c>
      <c r="T345" s="1">
        <f t="shared" si="184"/>
        <v>533.18741497685528</v>
      </c>
      <c r="U345" s="6">
        <f t="shared" si="185"/>
        <v>3.4340278137669711</v>
      </c>
      <c r="V345" s="6">
        <f t="shared" si="186"/>
        <v>5.8987283496841911</v>
      </c>
      <c r="W345" s="6">
        <f t="shared" si="187"/>
        <v>35.244937559794039</v>
      </c>
      <c r="X345" s="6">
        <f t="shared" si="188"/>
        <v>15.829719202139135</v>
      </c>
      <c r="Y345" s="6">
        <f t="shared" si="189"/>
        <v>1.3479407197563673</v>
      </c>
      <c r="Z345" s="6">
        <f t="shared" si="190"/>
        <v>0.93530648821981555</v>
      </c>
      <c r="AA345" s="6">
        <f t="shared" si="191"/>
        <v>2.3093398666394664</v>
      </c>
      <c r="AB345" s="6">
        <f t="shared" si="174"/>
        <v>3453.38</v>
      </c>
      <c r="AC345" s="6">
        <f t="shared" si="192"/>
        <v>24.148805398815082</v>
      </c>
      <c r="AD345" s="6">
        <f t="shared" si="193"/>
        <v>95.682524119752969</v>
      </c>
      <c r="AE345" s="6">
        <f t="shared" si="194"/>
        <v>325.50125764653649</v>
      </c>
      <c r="AF345" s="6">
        <f t="shared" si="195"/>
        <v>1.4398699586964688E-5</v>
      </c>
      <c r="AG345" s="6">
        <f t="shared" si="196"/>
        <v>1.3837615916376628E-2</v>
      </c>
      <c r="AH345" s="6">
        <f t="shared" si="197"/>
        <v>4212.1284000582127</v>
      </c>
      <c r="AI345" s="6">
        <f t="shared" si="198"/>
        <v>6.3545802906889124</v>
      </c>
      <c r="AJ345" s="6">
        <f t="shared" si="199"/>
        <v>1.6783129093799854E-2</v>
      </c>
      <c r="AK345" s="6">
        <f t="shared" si="200"/>
        <v>-1.3410713169445464E-2</v>
      </c>
      <c r="AL345" s="1">
        <f t="shared" si="172"/>
        <v>2.0737549534713344E-2</v>
      </c>
      <c r="AM345" s="8">
        <f t="shared" si="175"/>
        <v>6492938.2000000002</v>
      </c>
      <c r="AN345" s="1">
        <f t="shared" si="173"/>
        <v>64.929382000000004</v>
      </c>
    </row>
    <row r="346" spans="8:40" x14ac:dyDescent="0.2">
      <c r="H346" s="8"/>
      <c r="I346" s="8"/>
      <c r="J346" s="11"/>
      <c r="K346" s="10"/>
      <c r="L346" s="1">
        <f t="shared" si="176"/>
        <v>0.34100000000000025</v>
      </c>
      <c r="M346" s="1">
        <f t="shared" si="177"/>
        <v>3.8729495201158752E-2</v>
      </c>
      <c r="N346" s="1">
        <f t="shared" si="178"/>
        <v>6.6553261160096119E-2</v>
      </c>
      <c r="O346" s="1">
        <f t="shared" si="179"/>
        <v>0.39763351830525107</v>
      </c>
      <c r="P346" s="1">
        <f t="shared" si="180"/>
        <v>0.17861330443029391</v>
      </c>
      <c r="Q346" s="1">
        <f t="shared" si="181"/>
        <v>1.523198806139041E-2</v>
      </c>
      <c r="R346" s="1">
        <f t="shared" si="182"/>
        <v>1.0557995799208094E-2</v>
      </c>
      <c r="S346" s="1">
        <f t="shared" si="183"/>
        <v>2.6057242037328711E-2</v>
      </c>
      <c r="T346" s="1">
        <f t="shared" si="184"/>
        <v>533.2100207028775</v>
      </c>
      <c r="U346" s="6">
        <f t="shared" si="185"/>
        <v>3.4326381348990429</v>
      </c>
      <c r="V346" s="6">
        <f t="shared" si="186"/>
        <v>5.8986893857890035</v>
      </c>
      <c r="W346" s="6">
        <f t="shared" si="187"/>
        <v>35.242699951530582</v>
      </c>
      <c r="X346" s="6">
        <f t="shared" si="188"/>
        <v>15.830695365464388</v>
      </c>
      <c r="Y346" s="6">
        <f t="shared" si="189"/>
        <v>1.3500280036774484</v>
      </c>
      <c r="Z346" s="6">
        <f t="shared" si="190"/>
        <v>0.93576688310105527</v>
      </c>
      <c r="AA346" s="6">
        <f t="shared" si="191"/>
        <v>2.3094822755384854</v>
      </c>
      <c r="AB346" s="6">
        <f t="shared" si="174"/>
        <v>3453.38</v>
      </c>
      <c r="AC346" s="6">
        <f t="shared" si="192"/>
        <v>24.144834005718316</v>
      </c>
      <c r="AD346" s="6">
        <f t="shared" si="193"/>
        <v>95.569011695328044</v>
      </c>
      <c r="AE346" s="6">
        <f t="shared" si="194"/>
        <v>325.46189279564572</v>
      </c>
      <c r="AF346" s="6">
        <f t="shared" si="195"/>
        <v>1.4390619249689557E-5</v>
      </c>
      <c r="AG346" s="6">
        <f t="shared" si="196"/>
        <v>1.3842868814137628E-2</v>
      </c>
      <c r="AH346" s="6">
        <f t="shared" si="197"/>
        <v>4210.6504002786551</v>
      </c>
      <c r="AI346" s="6">
        <f t="shared" si="198"/>
        <v>6.3603415926380187</v>
      </c>
      <c r="AJ346" s="6">
        <f t="shared" si="199"/>
        <v>1.675803322301966E-2</v>
      </c>
      <c r="AK346" s="6">
        <f t="shared" si="200"/>
        <v>-1.3395827516296647E-2</v>
      </c>
      <c r="AL346" s="1">
        <f t="shared" si="172"/>
        <v>2.0769661595037667E-2</v>
      </c>
      <c r="AM346" s="8">
        <f t="shared" si="175"/>
        <v>6492896.6600000001</v>
      </c>
      <c r="AN346" s="1">
        <f t="shared" si="173"/>
        <v>64.92896660000001</v>
      </c>
    </row>
    <row r="347" spans="8:40" x14ac:dyDescent="0.2">
      <c r="H347" s="8"/>
      <c r="I347" s="8"/>
      <c r="J347" s="11"/>
      <c r="K347" s="10"/>
      <c r="L347" s="1">
        <f t="shared" si="176"/>
        <v>0.34200000000000025</v>
      </c>
      <c r="M347" s="1">
        <f t="shared" si="177"/>
        <v>3.8711446620185865E-2</v>
      </c>
      <c r="N347" s="1">
        <f t="shared" si="178"/>
        <v>6.654873116432905E-2</v>
      </c>
      <c r="O347" s="1">
        <f t="shared" si="179"/>
        <v>0.39758383115600404</v>
      </c>
      <c r="P347" s="1">
        <f t="shared" si="180"/>
        <v>0.17861330443029391</v>
      </c>
      <c r="Q347" s="1">
        <f t="shared" si="181"/>
        <v>1.5254566638130374E-2</v>
      </c>
      <c r="R347" s="1">
        <f t="shared" si="182"/>
        <v>1.056252579497517E-2</v>
      </c>
      <c r="S347" s="1">
        <f t="shared" si="183"/>
        <v>2.6057242037328711E-2</v>
      </c>
      <c r="T347" s="1">
        <f t="shared" si="184"/>
        <v>533.23249624534628</v>
      </c>
      <c r="U347" s="6">
        <f t="shared" si="185"/>
        <v>3.4312497458950548</v>
      </c>
      <c r="V347" s="6">
        <f t="shared" si="186"/>
        <v>5.8986510924697146</v>
      </c>
      <c r="W347" s="6">
        <f t="shared" si="187"/>
        <v>35.240466030909367</v>
      </c>
      <c r="X347" s="6">
        <f t="shared" si="188"/>
        <v>15.83167018925989</v>
      </c>
      <c r="Y347" s="6">
        <f t="shared" si="189"/>
        <v>1.3521124233453592</v>
      </c>
      <c r="Z347" s="6">
        <f t="shared" si="190"/>
        <v>0.93622602910220321</v>
      </c>
      <c r="AA347" s="6">
        <f t="shared" si="191"/>
        <v>2.3096244890184061</v>
      </c>
      <c r="AB347" s="6">
        <f t="shared" si="174"/>
        <v>3453.38</v>
      </c>
      <c r="AC347" s="6">
        <f t="shared" si="192"/>
        <v>24.140886464602726</v>
      </c>
      <c r="AD347" s="6">
        <f t="shared" si="193"/>
        <v>95.456296003414977</v>
      </c>
      <c r="AE347" s="6">
        <f t="shared" si="194"/>
        <v>325.42307506138241</v>
      </c>
      <c r="AF347" s="6">
        <f t="shared" si="195"/>
        <v>1.4382590620177943E-5</v>
      </c>
      <c r="AG347" s="6">
        <f t="shared" si="196"/>
        <v>1.3848092996184752E-2</v>
      </c>
      <c r="AH347" s="6">
        <f t="shared" si="197"/>
        <v>4209.1815504320521</v>
      </c>
      <c r="AI347" s="6">
        <f t="shared" si="198"/>
        <v>6.3660744094071466</v>
      </c>
      <c r="AJ347" s="6">
        <f t="shared" si="199"/>
        <v>1.6732911540866483E-2</v>
      </c>
      <c r="AK347" s="6">
        <f t="shared" si="200"/>
        <v>-1.3380894536208892E-2</v>
      </c>
      <c r="AL347" s="1">
        <f t="shared" si="172"/>
        <v>2.0801729589928604E-2</v>
      </c>
      <c r="AM347" s="8">
        <f t="shared" si="175"/>
        <v>6492854.9981818181</v>
      </c>
      <c r="AN347" s="1">
        <f t="shared" si="173"/>
        <v>64.928549981818179</v>
      </c>
    </row>
    <row r="348" spans="8:40" x14ac:dyDescent="0.2">
      <c r="H348" s="8"/>
      <c r="I348" s="8"/>
      <c r="J348" s="11"/>
      <c r="K348" s="10"/>
      <c r="L348" s="1">
        <f t="shared" si="176"/>
        <v>0.34300000000000025</v>
      </c>
      <c r="M348" s="1">
        <f t="shared" si="177"/>
        <v>3.8693418158843508E-2</v>
      </c>
      <c r="N348" s="1">
        <f t="shared" si="178"/>
        <v>6.6544214896091233E-2</v>
      </c>
      <c r="O348" s="1">
        <f t="shared" si="179"/>
        <v>0.39753422542860589</v>
      </c>
      <c r="P348" s="1">
        <f t="shared" si="180"/>
        <v>0.17861330443029391</v>
      </c>
      <c r="Q348" s="1">
        <f t="shared" si="181"/>
        <v>1.5277111367710544E-2</v>
      </c>
      <c r="R348" s="1">
        <f t="shared" si="182"/>
        <v>1.0567042063212982E-2</v>
      </c>
      <c r="S348" s="1">
        <f t="shared" si="183"/>
        <v>2.6057242037328711E-2</v>
      </c>
      <c r="T348" s="1">
        <f t="shared" si="184"/>
        <v>533.25484184804088</v>
      </c>
      <c r="U348" s="6">
        <f t="shared" si="185"/>
        <v>3.4298626527043505</v>
      </c>
      <c r="V348" s="6">
        <f t="shared" si="186"/>
        <v>5.8986134667317156</v>
      </c>
      <c r="W348" s="6">
        <f t="shared" si="187"/>
        <v>35.238235799483064</v>
      </c>
      <c r="X348" s="6">
        <f t="shared" si="188"/>
        <v>15.832643671506737</v>
      </c>
      <c r="Y348" s="6">
        <f t="shared" si="189"/>
        <v>1.354193974443161</v>
      </c>
      <c r="Z348" s="6">
        <f t="shared" si="190"/>
        <v>0.93668392834626213</v>
      </c>
      <c r="AA348" s="6">
        <f t="shared" si="191"/>
        <v>2.309766506784698</v>
      </c>
      <c r="AB348" s="6">
        <f t="shared" si="174"/>
        <v>3453.38</v>
      </c>
      <c r="AC348" s="6">
        <f t="shared" si="192"/>
        <v>24.136962715358077</v>
      </c>
      <c r="AD348" s="6">
        <f t="shared" si="193"/>
        <v>95.344373155415838</v>
      </c>
      <c r="AE348" s="6">
        <f t="shared" si="194"/>
        <v>325.38480231767988</v>
      </c>
      <c r="AF348" s="6">
        <f t="shared" si="195"/>
        <v>1.4374613518095329E-5</v>
      </c>
      <c r="AG348" s="6">
        <f t="shared" si="196"/>
        <v>1.3853288492907484E-2</v>
      </c>
      <c r="AH348" s="6">
        <f t="shared" si="197"/>
        <v>4207.7218232158511</v>
      </c>
      <c r="AI348" s="6">
        <f t="shared" si="198"/>
        <v>6.3717787253104596</v>
      </c>
      <c r="AJ348" s="6">
        <f t="shared" si="199"/>
        <v>1.6707764765703102E-2</v>
      </c>
      <c r="AK348" s="6">
        <f t="shared" si="200"/>
        <v>-1.3365915195075826E-2</v>
      </c>
      <c r="AL348" s="1">
        <f t="shared" si="172"/>
        <v>2.0833753452971709E-2</v>
      </c>
      <c r="AM348" s="8">
        <f t="shared" si="175"/>
        <v>6492813.2145454548</v>
      </c>
      <c r="AN348" s="1">
        <f t="shared" si="173"/>
        <v>64.928132145454555</v>
      </c>
    </row>
    <row r="349" spans="8:40" x14ac:dyDescent="0.2">
      <c r="H349" s="8"/>
      <c r="I349" s="8"/>
      <c r="J349" s="11"/>
      <c r="K349" s="10"/>
      <c r="L349" s="1">
        <f t="shared" si="176"/>
        <v>0.34400000000000025</v>
      </c>
      <c r="M349" s="1">
        <f t="shared" si="177"/>
        <v>3.8675409879595238E-2</v>
      </c>
      <c r="N349" s="1">
        <f t="shared" si="178"/>
        <v>6.653971232672766E-2</v>
      </c>
      <c r="O349" s="1">
        <f t="shared" si="179"/>
        <v>0.39748470116201862</v>
      </c>
      <c r="P349" s="1">
        <f t="shared" si="180"/>
        <v>0.17861330443029391</v>
      </c>
      <c r="Q349" s="1">
        <f t="shared" si="181"/>
        <v>1.5299622216322391E-2</v>
      </c>
      <c r="R349" s="1">
        <f t="shared" si="182"/>
        <v>1.0571544632576563E-2</v>
      </c>
      <c r="S349" s="1">
        <f t="shared" si="183"/>
        <v>2.6057242037328711E-2</v>
      </c>
      <c r="T349" s="1">
        <f t="shared" si="184"/>
        <v>533.27705775680238</v>
      </c>
      <c r="U349" s="6">
        <f t="shared" si="185"/>
        <v>3.428476861171232</v>
      </c>
      <c r="V349" s="6">
        <f t="shared" si="186"/>
        <v>5.8985765056244448</v>
      </c>
      <c r="W349" s="6">
        <f t="shared" si="187"/>
        <v>35.236009258754493</v>
      </c>
      <c r="X349" s="6">
        <f t="shared" si="188"/>
        <v>15.833615810227702</v>
      </c>
      <c r="Y349" s="6">
        <f t="shared" si="189"/>
        <v>1.3562726527430304</v>
      </c>
      <c r="Z349" s="6">
        <f t="shared" si="190"/>
        <v>0.9371405829301841</v>
      </c>
      <c r="AA349" s="6">
        <f t="shared" si="191"/>
        <v>2.3099083285489095</v>
      </c>
      <c r="AB349" s="6">
        <f t="shared" si="174"/>
        <v>3453.38</v>
      </c>
      <c r="AC349" s="6">
        <f t="shared" si="192"/>
        <v>24.133062697663497</v>
      </c>
      <c r="AD349" s="6">
        <f t="shared" si="193"/>
        <v>95.233239279750222</v>
      </c>
      <c r="AE349" s="6">
        <f t="shared" si="194"/>
        <v>325.347072434344</v>
      </c>
      <c r="AF349" s="6">
        <f t="shared" si="195"/>
        <v>1.4366687763242944E-5</v>
      </c>
      <c r="AG349" s="6">
        <f t="shared" si="196"/>
        <v>1.3858455335384219E-2</v>
      </c>
      <c r="AH349" s="6">
        <f t="shared" si="197"/>
        <v>4206.2711912956165</v>
      </c>
      <c r="AI349" s="6">
        <f t="shared" si="198"/>
        <v>6.3774545257456943</v>
      </c>
      <c r="AJ349" s="6">
        <f t="shared" si="199"/>
        <v>1.6682593614043149E-2</v>
      </c>
      <c r="AK349" s="6">
        <f t="shared" si="200"/>
        <v>-1.3350890446958766E-2</v>
      </c>
      <c r="AL349" s="1">
        <f t="shared" si="172"/>
        <v>2.0865733119123545E-2</v>
      </c>
      <c r="AM349" s="8">
        <f t="shared" si="175"/>
        <v>6492771.3090909095</v>
      </c>
      <c r="AN349" s="1">
        <f t="shared" si="173"/>
        <v>64.927713090909094</v>
      </c>
    </row>
    <row r="350" spans="8:40" x14ac:dyDescent="0.2">
      <c r="H350" s="8"/>
      <c r="I350" s="8"/>
      <c r="J350" s="11"/>
      <c r="K350" s="10"/>
      <c r="L350" s="1">
        <f t="shared" si="176"/>
        <v>0.34500000000000025</v>
      </c>
      <c r="M350" s="1">
        <f t="shared" si="177"/>
        <v>3.8657421843619186E-2</v>
      </c>
      <c r="N350" s="1">
        <f t="shared" si="178"/>
        <v>6.6535223427903342E-2</v>
      </c>
      <c r="O350" s="1">
        <f t="shared" si="179"/>
        <v>0.39743525839359356</v>
      </c>
      <c r="P350" s="1">
        <f t="shared" si="180"/>
        <v>0.17861330443029391</v>
      </c>
      <c r="Q350" s="1">
        <f t="shared" si="181"/>
        <v>1.5322099151122764E-2</v>
      </c>
      <c r="R350" s="1">
        <f t="shared" si="182"/>
        <v>1.0576033531400887E-2</v>
      </c>
      <c r="S350" s="1">
        <f t="shared" si="183"/>
        <v>2.6057242037328711E-2</v>
      </c>
      <c r="T350" s="1">
        <f t="shared" si="184"/>
        <v>533.2991442195065</v>
      </c>
      <c r="U350" s="6">
        <f t="shared" si="185"/>
        <v>3.4270923770362955</v>
      </c>
      <c r="V350" s="6">
        <f t="shared" si="186"/>
        <v>5.898540206240158</v>
      </c>
      <c r="W350" s="6">
        <f t="shared" si="187"/>
        <v>35.233786410175597</v>
      </c>
      <c r="X350" s="6">
        <f t="shared" si="188"/>
        <v>15.834586603487139</v>
      </c>
      <c r="Y350" s="6">
        <f t="shared" si="189"/>
        <v>1.3583484541060902</v>
      </c>
      <c r="Z350" s="6">
        <f t="shared" si="190"/>
        <v>0.93759599492605228</v>
      </c>
      <c r="AA350" s="6">
        <f t="shared" si="191"/>
        <v>2.3100499540286581</v>
      </c>
      <c r="AB350" s="6">
        <f t="shared" si="174"/>
        <v>3453.38</v>
      </c>
      <c r="AC350" s="6">
        <f t="shared" si="192"/>
        <v>24.129186350991777</v>
      </c>
      <c r="AD350" s="6">
        <f t="shared" si="193"/>
        <v>95.122890521829788</v>
      </c>
      <c r="AE350" s="6">
        <f t="shared" si="194"/>
        <v>325.30988327740113</v>
      </c>
      <c r="AF350" s="6">
        <f t="shared" si="195"/>
        <v>1.4358813175564173E-5</v>
      </c>
      <c r="AG350" s="6">
        <f t="shared" si="196"/>
        <v>1.3863593555375968E-2</v>
      </c>
      <c r="AH350" s="6">
        <f t="shared" si="197"/>
        <v>4204.8296273063897</v>
      </c>
      <c r="AI350" s="6">
        <f t="shared" si="198"/>
        <v>6.3831017971886439</v>
      </c>
      <c r="AJ350" s="6">
        <f t="shared" si="199"/>
        <v>1.6657398800456247E-2</v>
      </c>
      <c r="AK350" s="6">
        <f t="shared" si="200"/>
        <v>-1.3335821234262192E-2</v>
      </c>
      <c r="AL350" s="1">
        <f t="shared" si="172"/>
        <v>2.0897668524709079E-2</v>
      </c>
      <c r="AM350" s="8">
        <f t="shared" si="175"/>
        <v>6492729.2818181822</v>
      </c>
      <c r="AN350" s="1">
        <f t="shared" si="173"/>
        <v>64.927292818181826</v>
      </c>
    </row>
    <row r="351" spans="8:40" x14ac:dyDescent="0.2">
      <c r="H351" s="8"/>
      <c r="I351" s="8"/>
      <c r="J351" s="11"/>
      <c r="K351" s="10"/>
      <c r="L351" s="1">
        <f t="shared" si="176"/>
        <v>0.34600000000000025</v>
      </c>
      <c r="M351" s="1">
        <f t="shared" si="177"/>
        <v>3.863945411082375E-2</v>
      </c>
      <c r="N351" s="1">
        <f t="shared" si="178"/>
        <v>6.653074817159027E-2</v>
      </c>
      <c r="O351" s="1">
        <f t="shared" si="179"/>
        <v>0.39738589715906347</v>
      </c>
      <c r="P351" s="1">
        <f t="shared" si="180"/>
        <v>0.17861330443029391</v>
      </c>
      <c r="Q351" s="1">
        <f t="shared" si="181"/>
        <v>1.5344542140231275E-2</v>
      </c>
      <c r="R351" s="1">
        <f t="shared" si="182"/>
        <v>1.0580508787713962E-2</v>
      </c>
      <c r="S351" s="1">
        <f t="shared" si="183"/>
        <v>2.6057242037328711E-2</v>
      </c>
      <c r="T351" s="1">
        <f t="shared" si="184"/>
        <v>533.32110148603749</v>
      </c>
      <c r="U351" s="6">
        <f t="shared" si="185"/>
        <v>3.4257092059377432</v>
      </c>
      <c r="V351" s="6">
        <f t="shared" si="186"/>
        <v>5.8985045657127575</v>
      </c>
      <c r="W351" s="6">
        <f t="shared" si="187"/>
        <v>35.231567255146473</v>
      </c>
      <c r="X351" s="6">
        <f t="shared" si="188"/>
        <v>15.835556049390936</v>
      </c>
      <c r="Y351" s="6">
        <f t="shared" si="189"/>
        <v>1.3604213744822304</v>
      </c>
      <c r="Z351" s="6">
        <f t="shared" si="190"/>
        <v>0.93805016638223382</v>
      </c>
      <c r="AA351" s="6">
        <f t="shared" si="191"/>
        <v>2.3101913829476177</v>
      </c>
      <c r="AB351" s="6">
        <f t="shared" si="174"/>
        <v>3453.38</v>
      </c>
      <c r="AC351" s="6">
        <f t="shared" si="192"/>
        <v>24.12533361461368</v>
      </c>
      <c r="AD351" s="6">
        <f t="shared" si="193"/>
        <v>95.013323044035999</v>
      </c>
      <c r="AE351" s="6">
        <f t="shared" si="194"/>
        <v>325.27323270944254</v>
      </c>
      <c r="AF351" s="6">
        <f t="shared" si="195"/>
        <v>1.4350989575150511E-5</v>
      </c>
      <c r="AG351" s="6">
        <f t="shared" si="196"/>
        <v>1.3868703185320115E-2</v>
      </c>
      <c r="AH351" s="6">
        <f t="shared" si="197"/>
        <v>4203.3971038541313</v>
      </c>
      <c r="AI351" s="6">
        <f t="shared" si="198"/>
        <v>6.3887205271872691</v>
      </c>
      <c r="AJ351" s="6">
        <f t="shared" si="199"/>
        <v>1.6632181037475033E-2</v>
      </c>
      <c r="AK351" s="6">
        <f t="shared" si="200"/>
        <v>-1.3320708487904129E-2</v>
      </c>
      <c r="AL351" s="1">
        <f t="shared" si="172"/>
        <v>2.0929559607418931E-2</v>
      </c>
      <c r="AM351" s="8">
        <f t="shared" si="175"/>
        <v>6492687.1327272728</v>
      </c>
      <c r="AN351" s="1">
        <f t="shared" si="173"/>
        <v>64.926871327272735</v>
      </c>
    </row>
    <row r="352" spans="8:40" x14ac:dyDescent="0.2">
      <c r="H352" s="8"/>
      <c r="I352" s="8"/>
      <c r="J352" s="11"/>
      <c r="K352" s="10"/>
      <c r="L352" s="1">
        <f t="shared" si="176"/>
        <v>0.34700000000000025</v>
      </c>
      <c r="M352" s="1">
        <f t="shared" si="177"/>
        <v>3.8621506739863073E-2</v>
      </c>
      <c r="N352" s="1">
        <f t="shared" si="178"/>
        <v>6.6526286530054671E-2</v>
      </c>
      <c r="O352" s="1">
        <f t="shared" si="179"/>
        <v>0.39733661749253535</v>
      </c>
      <c r="P352" s="1">
        <f t="shared" si="180"/>
        <v>0.17861330443029391</v>
      </c>
      <c r="Q352" s="1">
        <f t="shared" si="181"/>
        <v>1.5366951152727548E-2</v>
      </c>
      <c r="R352" s="1">
        <f t="shared" si="182"/>
        <v>1.0584970429249562E-2</v>
      </c>
      <c r="S352" s="1">
        <f t="shared" si="183"/>
        <v>2.6057242037328711E-2</v>
      </c>
      <c r="T352" s="1">
        <f t="shared" si="184"/>
        <v>533.34292980826149</v>
      </c>
      <c r="U352" s="6">
        <f t="shared" si="185"/>
        <v>3.4243273534126697</v>
      </c>
      <c r="V352" s="6">
        <f t="shared" si="186"/>
        <v>5.898469581216621</v>
      </c>
      <c r="W352" s="6">
        <f t="shared" si="187"/>
        <v>35.229351795014395</v>
      </c>
      <c r="X352" s="6">
        <f t="shared" si="188"/>
        <v>15.836524146086392</v>
      </c>
      <c r="Y352" s="6">
        <f t="shared" si="189"/>
        <v>1.3624914099099144</v>
      </c>
      <c r="Z352" s="6">
        <f t="shared" si="190"/>
        <v>0.93850309932449916</v>
      </c>
      <c r="AA352" s="6">
        <f t="shared" si="191"/>
        <v>2.3103326150355037</v>
      </c>
      <c r="AB352" s="6">
        <f t="shared" si="174"/>
        <v>3453.38</v>
      </c>
      <c r="AC352" s="6">
        <f t="shared" si="192"/>
        <v>24.121504427602165</v>
      </c>
      <c r="AD352" s="6">
        <f t="shared" si="193"/>
        <v>94.904533025693041</v>
      </c>
      <c r="AE352" s="6">
        <f t="shared" si="194"/>
        <v>325.23711858995603</v>
      </c>
      <c r="AF352" s="6">
        <f t="shared" si="195"/>
        <v>1.4343216782247513E-5</v>
      </c>
      <c r="AG352" s="6">
        <f t="shared" si="196"/>
        <v>1.3873784258324038E-2</v>
      </c>
      <c r="AH352" s="6">
        <f t="shared" si="197"/>
        <v>4201.9735935171211</v>
      </c>
      <c r="AI352" s="6">
        <f t="shared" si="198"/>
        <v>6.3943107043559708</v>
      </c>
      <c r="AJ352" s="6">
        <f t="shared" si="199"/>
        <v>1.6606941035505109E-2</v>
      </c>
      <c r="AK352" s="6">
        <f t="shared" si="200"/>
        <v>-1.330555312748535E-2</v>
      </c>
      <c r="AL352" s="1">
        <f t="shared" si="172"/>
        <v>2.0961406306306374E-2</v>
      </c>
      <c r="AM352" s="8">
        <f t="shared" si="175"/>
        <v>6492644.8618181823</v>
      </c>
      <c r="AN352" s="1">
        <f t="shared" si="173"/>
        <v>64.926448618181823</v>
      </c>
    </row>
    <row r="353" spans="8:40" x14ac:dyDescent="0.2">
      <c r="H353" s="8"/>
      <c r="I353" s="8"/>
      <c r="J353" s="11"/>
      <c r="K353" s="10"/>
      <c r="L353" s="1">
        <f t="shared" si="176"/>
        <v>0.34800000000000025</v>
      </c>
      <c r="M353" s="1">
        <f t="shared" si="177"/>
        <v>3.8603579788152299E-2</v>
      </c>
      <c r="N353" s="1">
        <f t="shared" si="178"/>
        <v>6.6521838475844627E-2</v>
      </c>
      <c r="O353" s="1">
        <f t="shared" si="179"/>
        <v>0.39728741942648371</v>
      </c>
      <c r="P353" s="1">
        <f t="shared" si="180"/>
        <v>0.17861330443029391</v>
      </c>
      <c r="Q353" s="1">
        <f t="shared" si="181"/>
        <v>1.5389326158648358E-2</v>
      </c>
      <c r="R353" s="1">
        <f t="shared" si="182"/>
        <v>1.05894184834596E-2</v>
      </c>
      <c r="S353" s="1">
        <f t="shared" si="183"/>
        <v>2.6057242037328711E-2</v>
      </c>
      <c r="T353" s="1">
        <f t="shared" si="184"/>
        <v>533.3646294400005</v>
      </c>
      <c r="U353" s="6">
        <f t="shared" si="185"/>
        <v>3.4229468248983377</v>
      </c>
      <c r="V353" s="6">
        <f t="shared" si="186"/>
        <v>5.8984352499654804</v>
      </c>
      <c r="W353" s="6">
        <f t="shared" si="187"/>
        <v>35.227140031072899</v>
      </c>
      <c r="X353" s="6">
        <f t="shared" si="188"/>
        <v>15.83749089176213</v>
      </c>
      <c r="Y353" s="6">
        <f t="shared" si="189"/>
        <v>1.3645585565159739</v>
      </c>
      <c r="Z353" s="6">
        <f t="shared" si="190"/>
        <v>0.93895479575710916</v>
      </c>
      <c r="AA353" s="6">
        <f t="shared" si="191"/>
        <v>2.3104736500280629</v>
      </c>
      <c r="AB353" s="6">
        <f t="shared" si="174"/>
        <v>3453.38</v>
      </c>
      <c r="AC353" s="6">
        <f t="shared" si="192"/>
        <v>24.11769872883654</v>
      </c>
      <c r="AD353" s="6">
        <f t="shared" si="193"/>
        <v>94.796516663038446</v>
      </c>
      <c r="AE353" s="6">
        <f t="shared" si="194"/>
        <v>325.20153877564655</v>
      </c>
      <c r="AF353" s="6">
        <f t="shared" si="195"/>
        <v>1.4335494617260792E-5</v>
      </c>
      <c r="AG353" s="6">
        <f t="shared" si="196"/>
        <v>1.3878836808159016E-2</v>
      </c>
      <c r="AH353" s="6">
        <f t="shared" si="197"/>
        <v>4200.5590688472721</v>
      </c>
      <c r="AI353" s="6">
        <f t="shared" si="198"/>
        <v>6.3998723183698552</v>
      </c>
      <c r="AJ353" s="6">
        <f t="shared" si="199"/>
        <v>1.6581679502737652E-2</v>
      </c>
      <c r="AK353" s="6">
        <f t="shared" si="200"/>
        <v>-1.3290356061452586E-2</v>
      </c>
      <c r="AL353" s="1">
        <f t="shared" si="172"/>
        <v>2.0993208561784216E-2</v>
      </c>
      <c r="AM353" s="8">
        <f t="shared" si="175"/>
        <v>6492602.4690909097</v>
      </c>
      <c r="AN353" s="1">
        <f t="shared" si="173"/>
        <v>64.926024690909102</v>
      </c>
    </row>
    <row r="354" spans="8:40" x14ac:dyDescent="0.2">
      <c r="H354" s="8"/>
      <c r="I354" s="8"/>
      <c r="J354" s="11"/>
      <c r="K354" s="10"/>
      <c r="L354" s="1">
        <f t="shared" si="176"/>
        <v>0.34900000000000025</v>
      </c>
      <c r="M354" s="1">
        <f t="shared" si="177"/>
        <v>3.858567331188259E-2</v>
      </c>
      <c r="N354" s="1">
        <f t="shared" si="178"/>
        <v>6.6517403981778037E-2</v>
      </c>
      <c r="O354" s="1">
        <f t="shared" si="179"/>
        <v>0.39723830299174456</v>
      </c>
      <c r="P354" s="1">
        <f t="shared" si="180"/>
        <v>0.17861330443029391</v>
      </c>
      <c r="Q354" s="1">
        <f t="shared" si="181"/>
        <v>1.541166712898465E-2</v>
      </c>
      <c r="R354" s="1">
        <f t="shared" si="182"/>
        <v>1.0593852977526184E-2</v>
      </c>
      <c r="S354" s="1">
        <f t="shared" si="183"/>
        <v>2.6057242037328711E-2</v>
      </c>
      <c r="T354" s="1">
        <f t="shared" si="184"/>
        <v>533.38620063700614</v>
      </c>
      <c r="U354" s="6">
        <f t="shared" si="185"/>
        <v>3.4215676257334247</v>
      </c>
      <c r="V354" s="6">
        <f t="shared" si="186"/>
        <v>5.8984015692113125</v>
      </c>
      <c r="W354" s="6">
        <f t="shared" si="187"/>
        <v>35.224931964560916</v>
      </c>
      <c r="X354" s="6">
        <f t="shared" si="188"/>
        <v>15.838456284648018</v>
      </c>
      <c r="Y354" s="6">
        <f t="shared" si="189"/>
        <v>1.3666228105153955</v>
      </c>
      <c r="Z354" s="6">
        <f t="shared" si="190"/>
        <v>0.93940525766387684</v>
      </c>
      <c r="AA354" s="6">
        <f t="shared" si="191"/>
        <v>2.3106144876670558</v>
      </c>
      <c r="AB354" s="6">
        <f t="shared" si="174"/>
        <v>3453.38</v>
      </c>
      <c r="AC354" s="6">
        <f t="shared" si="192"/>
        <v>24.113916457006678</v>
      </c>
      <c r="AD354" s="6">
        <f t="shared" si="193"/>
        <v>94.689270169198025</v>
      </c>
      <c r="AE354" s="6">
        <f t="shared" si="194"/>
        <v>325.16649112075538</v>
      </c>
      <c r="AF354" s="6">
        <f t="shared" si="195"/>
        <v>1.432782290076176E-5</v>
      </c>
      <c r="AG354" s="6">
        <f t="shared" si="196"/>
        <v>1.3883860869253863E-2</v>
      </c>
      <c r="AH354" s="6">
        <f t="shared" si="197"/>
        <v>4199.153502371556</v>
      </c>
      <c r="AI354" s="6">
        <f t="shared" si="198"/>
        <v>6.4054053599587446</v>
      </c>
      <c r="AJ354" s="6">
        <f t="shared" si="199"/>
        <v>1.6556397145063746E-2</v>
      </c>
      <c r="AK354" s="6">
        <f t="shared" si="200"/>
        <v>-1.3275118187261004E-2</v>
      </c>
      <c r="AL354" s="1">
        <f t="shared" si="172"/>
        <v>2.1024966315621469E-2</v>
      </c>
      <c r="AM354" s="8">
        <f t="shared" si="175"/>
        <v>6492559.9545454551</v>
      </c>
      <c r="AN354" s="1">
        <f t="shared" si="173"/>
        <v>64.92559954545456</v>
      </c>
    </row>
    <row r="355" spans="8:40" x14ac:dyDescent="0.2">
      <c r="H355" s="8"/>
      <c r="I355" s="8"/>
      <c r="J355" s="11"/>
      <c r="K355" s="10"/>
      <c r="L355" s="1">
        <f t="shared" si="176"/>
        <v>0.35000000000000026</v>
      </c>
      <c r="M355" s="1">
        <f t="shared" si="177"/>
        <v>3.8567787366035951E-2</v>
      </c>
      <c r="N355" s="1">
        <f t="shared" si="178"/>
        <v>6.6512983020930894E-2</v>
      </c>
      <c r="O355" s="1">
        <f t="shared" si="179"/>
        <v>0.39718926821750988</v>
      </c>
      <c r="P355" s="1">
        <f t="shared" si="180"/>
        <v>0.17861330443029391</v>
      </c>
      <c r="Q355" s="1">
        <f t="shared" si="181"/>
        <v>1.5433974035678429E-2</v>
      </c>
      <c r="R355" s="1">
        <f t="shared" si="182"/>
        <v>1.059827393837332E-2</v>
      </c>
      <c r="S355" s="1">
        <f t="shared" si="183"/>
        <v>2.6057242037328711E-2</v>
      </c>
      <c r="T355" s="1">
        <f t="shared" si="184"/>
        <v>533.40764365693394</v>
      </c>
      <c r="U355" s="6">
        <f t="shared" si="185"/>
        <v>3.4201897611592531</v>
      </c>
      <c r="V355" s="6">
        <f t="shared" si="186"/>
        <v>5.898368536243269</v>
      </c>
      <c r="W355" s="6">
        <f t="shared" si="187"/>
        <v>35.222727596661933</v>
      </c>
      <c r="X355" s="6">
        <f t="shared" si="188"/>
        <v>15.839420323015025</v>
      </c>
      <c r="Y355" s="6">
        <f t="shared" si="189"/>
        <v>1.3686841682110906</v>
      </c>
      <c r="Z355" s="6">
        <f t="shared" si="190"/>
        <v>0.93985448700919383</v>
      </c>
      <c r="AA355" s="6">
        <f t="shared" si="191"/>
        <v>2.3107551277002409</v>
      </c>
      <c r="AB355" s="6">
        <f t="shared" si="174"/>
        <v>3453.38</v>
      </c>
      <c r="AC355" s="6">
        <f t="shared" si="192"/>
        <v>24.110157550617142</v>
      </c>
      <c r="AD355" s="6">
        <f t="shared" si="193"/>
        <v>94.582789774153937</v>
      </c>
      <c r="AE355" s="6">
        <f t="shared" si="194"/>
        <v>325.13197347736372</v>
      </c>
      <c r="AF355" s="6">
        <f t="shared" si="195"/>
        <v>1.4320201453493239E-5</v>
      </c>
      <c r="AG355" s="6">
        <f t="shared" si="196"/>
        <v>1.3888856476688766E-2</v>
      </c>
      <c r="AH355" s="6">
        <f t="shared" si="197"/>
        <v>4197.7568665933122</v>
      </c>
      <c r="AI355" s="6">
        <f t="shared" si="198"/>
        <v>6.4109098209013267</v>
      </c>
      <c r="AJ355" s="6">
        <f t="shared" si="199"/>
        <v>1.6531094665991671E-2</v>
      </c>
      <c r="AK355" s="6">
        <f t="shared" si="200"/>
        <v>-1.325984039153119E-2</v>
      </c>
      <c r="AL355" s="1">
        <f t="shared" si="172"/>
        <v>2.1056679510939855E-2</v>
      </c>
      <c r="AM355" s="8">
        <f t="shared" si="175"/>
        <v>6492517.3181818184</v>
      </c>
      <c r="AN355" s="1">
        <f t="shared" si="173"/>
        <v>64.925173181818195</v>
      </c>
    </row>
    <row r="356" spans="8:40" x14ac:dyDescent="0.2">
      <c r="H356" s="8"/>
      <c r="I356" s="8"/>
      <c r="J356" s="11"/>
      <c r="K356" s="10"/>
      <c r="L356" s="1">
        <f t="shared" si="176"/>
        <v>0.35100000000000026</v>
      </c>
      <c r="M356" s="1">
        <f t="shared" si="177"/>
        <v>3.85499220043998E-2</v>
      </c>
      <c r="N356" s="1">
        <f t="shared" si="178"/>
        <v>6.6508575566625913E-2</v>
      </c>
      <c r="O356" s="1">
        <f t="shared" si="179"/>
        <v>0.39714031513132264</v>
      </c>
      <c r="P356" s="1">
        <f t="shared" si="180"/>
        <v>0.17861330443029391</v>
      </c>
      <c r="Q356" s="1">
        <f t="shared" si="181"/>
        <v>1.5456246851619561E-2</v>
      </c>
      <c r="R356" s="1">
        <f t="shared" si="182"/>
        <v>1.0602681392678302E-2</v>
      </c>
      <c r="S356" s="1">
        <f t="shared" si="183"/>
        <v>2.6057242037328711E-2</v>
      </c>
      <c r="T356" s="1">
        <f t="shared" si="184"/>
        <v>533.42895875931742</v>
      </c>
      <c r="U356" s="6">
        <f t="shared" si="185"/>
        <v>3.4188132363210033</v>
      </c>
      <c r="V356" s="6">
        <f t="shared" si="186"/>
        <v>5.8983361483866261</v>
      </c>
      <c r="W356" s="6">
        <f t="shared" si="187"/>
        <v>35.220526928503176</v>
      </c>
      <c r="X356" s="6">
        <f t="shared" si="188"/>
        <v>15.84038300517514</v>
      </c>
      <c r="Y356" s="6">
        <f t="shared" si="189"/>
        <v>1.3707426259936608</v>
      </c>
      <c r="Z356" s="6">
        <f t="shared" si="190"/>
        <v>0.9403024857390333</v>
      </c>
      <c r="AA356" s="6">
        <f t="shared" si="191"/>
        <v>2.3108955698813602</v>
      </c>
      <c r="AB356" s="6">
        <f t="shared" si="174"/>
        <v>3453.38</v>
      </c>
      <c r="AC356" s="6">
        <f t="shared" si="192"/>
        <v>24.106421947991237</v>
      </c>
      <c r="AD356" s="6">
        <f t="shared" si="193"/>
        <v>94.477071724715913</v>
      </c>
      <c r="AE356" s="6">
        <f t="shared" si="194"/>
        <v>325.0979836956933</v>
      </c>
      <c r="AF356" s="6">
        <f t="shared" si="195"/>
        <v>1.4312630096375163E-5</v>
      </c>
      <c r="AG356" s="6">
        <f t="shared" si="196"/>
        <v>1.3893823666189027E-2</v>
      </c>
      <c r="AH356" s="6">
        <f t="shared" si="197"/>
        <v>4196.3691339935431</v>
      </c>
      <c r="AI356" s="6">
        <f t="shared" si="198"/>
        <v>6.4163856940193025</v>
      </c>
      <c r="AJ356" s="6">
        <f t="shared" si="199"/>
        <v>1.6505772766565948E-2</v>
      </c>
      <c r="AK356" s="6">
        <f t="shared" si="200"/>
        <v>-1.3244523550205277E-2</v>
      </c>
      <c r="AL356" s="1">
        <f t="shared" si="172"/>
        <v>2.1088348092210166E-2</v>
      </c>
      <c r="AM356" s="8">
        <f t="shared" si="175"/>
        <v>6492474.5600000005</v>
      </c>
      <c r="AN356" s="1">
        <f t="shared" si="173"/>
        <v>64.924745600000008</v>
      </c>
    </row>
    <row r="357" spans="8:40" x14ac:dyDescent="0.2">
      <c r="H357" s="8"/>
      <c r="I357" s="8"/>
      <c r="J357" s="11"/>
      <c r="K357" s="10"/>
      <c r="L357" s="1">
        <f t="shared" si="176"/>
        <v>0.35200000000000026</v>
      </c>
      <c r="M357" s="1">
        <f t="shared" si="177"/>
        <v>3.8532077279581391E-2</v>
      </c>
      <c r="N357" s="1">
        <f t="shared" si="178"/>
        <v>6.6504181592421441E-2</v>
      </c>
      <c r="O357" s="1">
        <f t="shared" si="179"/>
        <v>0.3970914437590724</v>
      </c>
      <c r="P357" s="1">
        <f t="shared" si="180"/>
        <v>0.17861330443029391</v>
      </c>
      <c r="Q357" s="1">
        <f t="shared" si="181"/>
        <v>1.547848555064245E-2</v>
      </c>
      <c r="R357" s="1">
        <f t="shared" si="182"/>
        <v>1.0607075366882782E-2</v>
      </c>
      <c r="S357" s="1">
        <f t="shared" si="183"/>
        <v>2.6057242037328711E-2</v>
      </c>
      <c r="T357" s="1">
        <f t="shared" si="184"/>
        <v>533.45014620554264</v>
      </c>
      <c r="U357" s="6">
        <f t="shared" si="185"/>
        <v>3.4174380562689044</v>
      </c>
      <c r="V357" s="6">
        <f t="shared" si="186"/>
        <v>5.8983044030017595</v>
      </c>
      <c r="W357" s="6">
        <f t="shared" si="187"/>
        <v>35.218329961154907</v>
      </c>
      <c r="X357" s="6">
        <f t="shared" si="188"/>
        <v>15.841344329481243</v>
      </c>
      <c r="Y357" s="6">
        <f t="shared" si="189"/>
        <v>1.3727981803411489</v>
      </c>
      <c r="Z357" s="6">
        <f t="shared" si="190"/>
        <v>0.94074925578192126</v>
      </c>
      <c r="AA357" s="6">
        <f t="shared" si="191"/>
        <v>2.3110358139701219</v>
      </c>
      <c r="AB357" s="6">
        <f t="shared" si="174"/>
        <v>3453.38</v>
      </c>
      <c r="AC357" s="6">
        <f t="shared" si="192"/>
        <v>24.10270958727509</v>
      </c>
      <c r="AD357" s="6">
        <f t="shared" si="193"/>
        <v>94.372112284488296</v>
      </c>
      <c r="AE357" s="6">
        <f t="shared" si="194"/>
        <v>325.06451962439553</v>
      </c>
      <c r="AF357" s="6">
        <f t="shared" si="195"/>
        <v>1.4305108650510051E-5</v>
      </c>
      <c r="AG357" s="6">
        <f t="shared" si="196"/>
        <v>1.3898762474118951E-2</v>
      </c>
      <c r="AH357" s="6">
        <f t="shared" si="197"/>
        <v>4194.9902770323006</v>
      </c>
      <c r="AI357" s="6">
        <f t="shared" si="198"/>
        <v>6.4218329731713029</v>
      </c>
      <c r="AJ357" s="6">
        <f t="shared" si="199"/>
        <v>1.6480432145289443E-2</v>
      </c>
      <c r="AK357" s="6">
        <f t="shared" si="200"/>
        <v>-1.3229168528697368E-2</v>
      </c>
      <c r="AL357" s="1">
        <f t="shared" si="172"/>
        <v>2.1119972005248445E-2</v>
      </c>
      <c r="AM357" s="8">
        <f t="shared" si="175"/>
        <v>6492431.6800000006</v>
      </c>
      <c r="AN357" s="1">
        <f t="shared" si="173"/>
        <v>64.924316800000014</v>
      </c>
    </row>
    <row r="358" spans="8:40" x14ac:dyDescent="0.2">
      <c r="H358" s="8"/>
      <c r="I358" s="8"/>
      <c r="J358" s="11"/>
      <c r="K358" s="10"/>
      <c r="L358" s="1">
        <f t="shared" si="176"/>
        <v>0.35300000000000026</v>
      </c>
      <c r="M358" s="1">
        <f t="shared" si="177"/>
        <v>3.8514253243021969E-2</v>
      </c>
      <c r="N358" s="1">
        <f t="shared" si="178"/>
        <v>6.6499801072100698E-2</v>
      </c>
      <c r="O358" s="1">
        <f t="shared" si="179"/>
        <v>0.39704265412499135</v>
      </c>
      <c r="P358" s="1">
        <f t="shared" si="180"/>
        <v>0.17861330443029391</v>
      </c>
      <c r="Q358" s="1">
        <f t="shared" si="181"/>
        <v>1.5500690107522613E-2</v>
      </c>
      <c r="R358" s="1">
        <f t="shared" si="182"/>
        <v>1.0611455887203521E-2</v>
      </c>
      <c r="S358" s="1">
        <f t="shared" si="183"/>
        <v>2.6057242037328711E-2</v>
      </c>
      <c r="T358" s="1">
        <f t="shared" si="184"/>
        <v>533.47120625882258</v>
      </c>
      <c r="U358" s="6">
        <f t="shared" si="185"/>
        <v>3.4160642259594085</v>
      </c>
      <c r="V358" s="6">
        <f t="shared" si="186"/>
        <v>5.8982732974831507</v>
      </c>
      <c r="W358" s="6">
        <f t="shared" si="187"/>
        <v>35.216136695629608</v>
      </c>
      <c r="X358" s="6">
        <f t="shared" si="188"/>
        <v>15.842304294326992</v>
      </c>
      <c r="Y358" s="6">
        <f t="shared" si="189"/>
        <v>1.3748508278187803</v>
      </c>
      <c r="Z358" s="6">
        <f t="shared" si="190"/>
        <v>0.94119479904988146</v>
      </c>
      <c r="AA358" s="6">
        <f t="shared" si="191"/>
        <v>2.3111758597321814</v>
      </c>
      <c r="AB358" s="6">
        <f t="shared" si="174"/>
        <v>3453.38</v>
      </c>
      <c r="AC358" s="6">
        <f t="shared" si="192"/>
        <v>24.099020406441639</v>
      </c>
      <c r="AD358" s="6">
        <f t="shared" si="193"/>
        <v>94.267907733838811</v>
      </c>
      <c r="AE358" s="6">
        <f t="shared" si="194"/>
        <v>325.03157911083485</v>
      </c>
      <c r="AF358" s="6">
        <f t="shared" si="195"/>
        <v>1.4297636937188378E-5</v>
      </c>
      <c r="AG358" s="6">
        <f t="shared" si="196"/>
        <v>1.3903672937475551E-2</v>
      </c>
      <c r="AH358" s="6">
        <f t="shared" si="197"/>
        <v>4193.6202681498835</v>
      </c>
      <c r="AI358" s="6">
        <f t="shared" si="198"/>
        <v>6.427251653246997</v>
      </c>
      <c r="AJ358" s="6">
        <f t="shared" si="199"/>
        <v>1.6455073498046674E-2</v>
      </c>
      <c r="AK358" s="6">
        <f t="shared" si="200"/>
        <v>-1.3213776182043927E-2</v>
      </c>
      <c r="AL358" s="1">
        <f t="shared" si="172"/>
        <v>2.1151551197212005E-2</v>
      </c>
      <c r="AM358" s="8">
        <f t="shared" si="175"/>
        <v>6492388.6781818187</v>
      </c>
      <c r="AN358" s="1">
        <f t="shared" si="173"/>
        <v>64.923886781818197</v>
      </c>
    </row>
    <row r="359" spans="8:40" x14ac:dyDescent="0.2">
      <c r="H359" s="8"/>
      <c r="I359" s="8"/>
      <c r="J359" s="11"/>
      <c r="K359" s="10"/>
      <c r="L359" s="1">
        <f t="shared" si="176"/>
        <v>0.35400000000000026</v>
      </c>
      <c r="M359" s="1">
        <f t="shared" si="177"/>
        <v>3.8496449945010773E-2</v>
      </c>
      <c r="N359" s="1">
        <f t="shared" si="178"/>
        <v>6.6495433979661359E-2</v>
      </c>
      <c r="O359" s="1">
        <f t="shared" si="179"/>
        <v>0.39699394625165096</v>
      </c>
      <c r="P359" s="1">
        <f t="shared" si="180"/>
        <v>0.17861330443029391</v>
      </c>
      <c r="Q359" s="1">
        <f t="shared" si="181"/>
        <v>1.552286049797315E-2</v>
      </c>
      <c r="R359" s="1">
        <f t="shared" si="182"/>
        <v>1.0615822979642859E-2</v>
      </c>
      <c r="S359" s="1">
        <f t="shared" si="183"/>
        <v>2.6057242037328711E-2</v>
      </c>
      <c r="T359" s="1">
        <f t="shared" si="184"/>
        <v>533.49213918417217</v>
      </c>
      <c r="U359" s="6">
        <f t="shared" si="185"/>
        <v>3.4146917502563467</v>
      </c>
      <c r="V359" s="6">
        <f t="shared" si="186"/>
        <v>5.8982428292584119</v>
      </c>
      <c r="W359" s="6">
        <f t="shared" si="187"/>
        <v>35.213947132881387</v>
      </c>
      <c r="X359" s="6">
        <f t="shared" si="188"/>
        <v>15.84326289814668</v>
      </c>
      <c r="Y359" s="6">
        <f t="shared" si="189"/>
        <v>1.3769005650786952</v>
      </c>
      <c r="Z359" s="6">
        <f t="shared" si="190"/>
        <v>0.94163911743935413</v>
      </c>
      <c r="AA359" s="6">
        <f t="shared" si="191"/>
        <v>2.3113157069391255</v>
      </c>
      <c r="AB359" s="6">
        <f t="shared" si="174"/>
        <v>3453.38</v>
      </c>
      <c r="AC359" s="6">
        <f t="shared" si="192"/>
        <v>24.095354343294581</v>
      </c>
      <c r="AD359" s="6">
        <f t="shared" si="193"/>
        <v>94.16445436986217</v>
      </c>
      <c r="AE359" s="6">
        <f t="shared" si="194"/>
        <v>324.9991600013617</v>
      </c>
      <c r="AF359" s="6">
        <f t="shared" si="195"/>
        <v>1.4290214777893875E-5</v>
      </c>
      <c r="AG359" s="6">
        <f t="shared" si="196"/>
        <v>1.3908555093882518E-2</v>
      </c>
      <c r="AH359" s="6">
        <f t="shared" si="197"/>
        <v>4192.2590797681751</v>
      </c>
      <c r="AI359" s="6">
        <f t="shared" si="198"/>
        <v>6.4326417301611034</v>
      </c>
      <c r="AJ359" s="6">
        <f t="shared" si="199"/>
        <v>1.6429697518030455E-2</v>
      </c>
      <c r="AK359" s="6">
        <f t="shared" si="200"/>
        <v>-1.3198347355048299E-2</v>
      </c>
      <c r="AL359" s="1">
        <f t="shared" si="172"/>
        <v>2.118308561659531E-2</v>
      </c>
      <c r="AM359" s="8">
        <f t="shared" si="175"/>
        <v>6492345.5545454547</v>
      </c>
      <c r="AN359" s="1">
        <f t="shared" si="173"/>
        <v>64.923455545454559</v>
      </c>
    </row>
    <row r="360" spans="8:40" x14ac:dyDescent="0.2">
      <c r="H360" s="8"/>
      <c r="I360" s="8"/>
      <c r="J360" s="11"/>
      <c r="K360" s="10"/>
      <c r="L360" s="1">
        <f t="shared" si="176"/>
        <v>0.35500000000000026</v>
      </c>
      <c r="M360" s="1">
        <f t="shared" si="177"/>
        <v>3.8478667434698806E-2</v>
      </c>
      <c r="N360" s="1">
        <f t="shared" si="178"/>
        <v>6.6491080289305365E-2</v>
      </c>
      <c r="O360" s="1">
        <f t="shared" si="179"/>
        <v>0.39694532015995904</v>
      </c>
      <c r="P360" s="1">
        <f t="shared" si="180"/>
        <v>0.17861330443029391</v>
      </c>
      <c r="Q360" s="1">
        <f t="shared" si="181"/>
        <v>1.5544996698641119E-2</v>
      </c>
      <c r="R360" s="1">
        <f t="shared" si="182"/>
        <v>1.0620176669998859E-2</v>
      </c>
      <c r="S360" s="1">
        <f t="shared" si="183"/>
        <v>2.6057242037328711E-2</v>
      </c>
      <c r="T360" s="1">
        <f t="shared" si="184"/>
        <v>533.51294524838283</v>
      </c>
      <c r="U360" s="6">
        <f t="shared" si="185"/>
        <v>3.4133206339320674</v>
      </c>
      <c r="V360" s="6">
        <f t="shared" si="186"/>
        <v>5.8982129957873441</v>
      </c>
      <c r="W360" s="6">
        <f t="shared" si="187"/>
        <v>35.211761273805251</v>
      </c>
      <c r="X360" s="6">
        <f t="shared" si="188"/>
        <v>15.844220139415135</v>
      </c>
      <c r="Y360" s="6">
        <f t="shared" si="189"/>
        <v>1.3789473888596717</v>
      </c>
      <c r="Z360" s="6">
        <f t="shared" si="190"/>
        <v>0.94208221283208804</v>
      </c>
      <c r="AA360" s="6">
        <f t="shared" si="191"/>
        <v>2.3114553553684503</v>
      </c>
      <c r="AB360" s="6">
        <f t="shared" si="174"/>
        <v>3453.38</v>
      </c>
      <c r="AC360" s="6">
        <f t="shared" si="192"/>
        <v>24.091711335472372</v>
      </c>
      <c r="AD360" s="6">
        <f t="shared" si="193"/>
        <v>94.061748506348522</v>
      </c>
      <c r="AE360" s="6">
        <f t="shared" si="194"/>
        <v>324.96726014158293</v>
      </c>
      <c r="AF360" s="6">
        <f t="shared" si="195"/>
        <v>1.4282841994308845E-5</v>
      </c>
      <c r="AG360" s="6">
        <f t="shared" si="196"/>
        <v>1.3913408981583974E-2</v>
      </c>
      <c r="AH360" s="6">
        <f t="shared" si="197"/>
        <v>4190.9066842918828</v>
      </c>
      <c r="AI360" s="6">
        <f t="shared" si="198"/>
        <v>6.4380032008471844</v>
      </c>
      <c r="AJ360" s="6">
        <f t="shared" si="199"/>
        <v>1.6404304895669571E-2</v>
      </c>
      <c r="AK360" s="6">
        <f t="shared" si="200"/>
        <v>-1.3182882882424382E-2</v>
      </c>
      <c r="AL360" s="1">
        <f t="shared" si="172"/>
        <v>2.1214575213225718E-2</v>
      </c>
      <c r="AM360" s="8">
        <f t="shared" si="175"/>
        <v>6492302.3090909095</v>
      </c>
      <c r="AN360" s="1">
        <f t="shared" si="173"/>
        <v>64.923023090909098</v>
      </c>
    </row>
    <row r="361" spans="8:40" x14ac:dyDescent="0.2">
      <c r="H361" s="8"/>
      <c r="I361" s="8"/>
      <c r="J361" s="11"/>
      <c r="K361" s="10"/>
      <c r="L361" s="1">
        <f t="shared" si="176"/>
        <v>0.35600000000000026</v>
      </c>
      <c r="M361" s="1">
        <f t="shared" si="177"/>
        <v>3.8460905760112442E-2</v>
      </c>
      <c r="N361" s="1">
        <f t="shared" si="178"/>
        <v>6.6486739975429032E-2</v>
      </c>
      <c r="O361" s="1">
        <f t="shared" si="179"/>
        <v>0.39689677586915734</v>
      </c>
      <c r="P361" s="1">
        <f t="shared" si="180"/>
        <v>0.17861330443029391</v>
      </c>
      <c r="Q361" s="1">
        <f t="shared" si="181"/>
        <v>1.5567098687103815E-2</v>
      </c>
      <c r="R361" s="1">
        <f t="shared" si="182"/>
        <v>1.0624516983875188E-2</v>
      </c>
      <c r="S361" s="1">
        <f t="shared" si="183"/>
        <v>2.6057242037328711E-2</v>
      </c>
      <c r="T361" s="1">
        <f t="shared" si="184"/>
        <v>533.53362471999776</v>
      </c>
      <c r="U361" s="6">
        <f t="shared" si="185"/>
        <v>3.4119508816685546</v>
      </c>
      <c r="V361" s="6">
        <f t="shared" si="186"/>
        <v>5.8981837945610005</v>
      </c>
      <c r="W361" s="6">
        <f t="shared" si="187"/>
        <v>35.209579119236508</v>
      </c>
      <c r="X361" s="6">
        <f t="shared" si="188"/>
        <v>15.845176016647551</v>
      </c>
      <c r="Y361" s="6">
        <f t="shared" si="189"/>
        <v>1.3809912959868362</v>
      </c>
      <c r="Z361" s="6">
        <f t="shared" si="190"/>
        <v>0.94252408709600555</v>
      </c>
      <c r="AA361" s="6">
        <f t="shared" si="191"/>
        <v>2.3115948048035442</v>
      </c>
      <c r="AB361" s="6">
        <f t="shared" si="174"/>
        <v>3453.38</v>
      </c>
      <c r="AC361" s="6">
        <f t="shared" si="192"/>
        <v>24.08809132045209</v>
      </c>
      <c r="AD361" s="6">
        <f t="shared" si="193"/>
        <v>93.95978647374686</v>
      </c>
      <c r="AE361" s="6">
        <f t="shared" si="194"/>
        <v>324.93587737662062</v>
      </c>
      <c r="AF361" s="6">
        <f t="shared" si="195"/>
        <v>1.4275518408319186E-5</v>
      </c>
      <c r="AG361" s="6">
        <f t="shared" si="196"/>
        <v>1.3918234639438408E-2</v>
      </c>
      <c r="AH361" s="6">
        <f t="shared" si="197"/>
        <v>4189.5630541097871</v>
      </c>
      <c r="AI361" s="6">
        <f t="shared" si="198"/>
        <v>6.44333606325171</v>
      </c>
      <c r="AJ361" s="6">
        <f t="shared" si="199"/>
        <v>1.6378896318559204E-2</v>
      </c>
      <c r="AK361" s="6">
        <f t="shared" si="200"/>
        <v>-1.3167383588936455E-2</v>
      </c>
      <c r="AL361" s="1">
        <f t="shared" si="172"/>
        <v>2.124601993825902E-2</v>
      </c>
      <c r="AM361" s="8">
        <f t="shared" si="175"/>
        <v>6492258.9418181824</v>
      </c>
      <c r="AN361" s="1">
        <f t="shared" si="173"/>
        <v>64.922589418181829</v>
      </c>
    </row>
    <row r="362" spans="8:40" x14ac:dyDescent="0.2">
      <c r="H362" s="8"/>
      <c r="I362" s="8"/>
      <c r="J362" s="11"/>
      <c r="K362" s="10"/>
      <c r="L362" s="1">
        <f t="shared" si="176"/>
        <v>0.35700000000000026</v>
      </c>
      <c r="M362" s="1">
        <f t="shared" si="177"/>
        <v>3.8443164968166826E-2</v>
      </c>
      <c r="N362" s="1">
        <f t="shared" si="178"/>
        <v>6.6482413012613512E-2</v>
      </c>
      <c r="O362" s="1">
        <f t="shared" si="179"/>
        <v>0.39684831339681959</v>
      </c>
      <c r="P362" s="1">
        <f t="shared" si="180"/>
        <v>0.17861330443029391</v>
      </c>
      <c r="Q362" s="1">
        <f t="shared" si="181"/>
        <v>1.5589166441864947E-2</v>
      </c>
      <c r="R362" s="1">
        <f t="shared" si="182"/>
        <v>1.0628843946690702E-2</v>
      </c>
      <c r="S362" s="1">
        <f t="shared" si="183"/>
        <v>2.6057242037328711E-2</v>
      </c>
      <c r="T362" s="1">
        <f t="shared" si="184"/>
        <v>533.55417786928695</v>
      </c>
      <c r="U362" s="6">
        <f t="shared" si="185"/>
        <v>3.4105824980585382</v>
      </c>
      <c r="V362" s="6">
        <f t="shared" si="186"/>
        <v>5.8981552231007992</v>
      </c>
      <c r="W362" s="6">
        <f t="shared" si="187"/>
        <v>35.207400669950196</v>
      </c>
      <c r="X362" s="6">
        <f t="shared" si="188"/>
        <v>15.84613052839938</v>
      </c>
      <c r="Y362" s="6">
        <f t="shared" si="189"/>
        <v>1.3830322833713715</v>
      </c>
      <c r="Z362" s="6">
        <f t="shared" si="190"/>
        <v>0.94296474208604586</v>
      </c>
      <c r="AA362" s="6">
        <f t="shared" si="191"/>
        <v>2.3117340550336669</v>
      </c>
      <c r="AB362" s="6">
        <f t="shared" si="174"/>
        <v>3453.38</v>
      </c>
      <c r="AC362" s="6">
        <f t="shared" si="192"/>
        <v>24.084494235553294</v>
      </c>
      <c r="AD362" s="6">
        <f t="shared" si="193"/>
        <v>93.858564619128003</v>
      </c>
      <c r="AE362" s="6">
        <f t="shared" si="194"/>
        <v>324.90500955136542</v>
      </c>
      <c r="AF362" s="6">
        <f t="shared" si="195"/>
        <v>1.4268243842019519E-5</v>
      </c>
      <c r="AG362" s="6">
        <f t="shared" si="196"/>
        <v>1.3923032106912519E-2</v>
      </c>
      <c r="AH362" s="6">
        <f t="shared" si="197"/>
        <v>4188.228161595971</v>
      </c>
      <c r="AI362" s="6">
        <f t="shared" si="198"/>
        <v>6.4486403163278654</v>
      </c>
      <c r="AJ362" s="6">
        <f t="shared" si="199"/>
        <v>1.6353472471393345E-2</v>
      </c>
      <c r="AK362" s="6">
        <f t="shared" si="200"/>
        <v>-1.3151850289537085E-2</v>
      </c>
      <c r="AL362" s="1">
        <f t="shared" si="172"/>
        <v>2.1277419744174946E-2</v>
      </c>
      <c r="AM362" s="8">
        <f t="shared" si="175"/>
        <v>6492215.4527272731</v>
      </c>
      <c r="AN362" s="1">
        <f t="shared" si="173"/>
        <v>64.922154527272738</v>
      </c>
    </row>
    <row r="363" spans="8:40" x14ac:dyDescent="0.2">
      <c r="H363" s="8"/>
      <c r="I363" s="8"/>
      <c r="J363" s="11"/>
      <c r="K363" s="10"/>
      <c r="L363" s="1">
        <f t="shared" si="176"/>
        <v>0.35800000000000026</v>
      </c>
      <c r="M363" s="1">
        <f t="shared" si="177"/>
        <v>3.8425445104679094E-2</v>
      </c>
      <c r="N363" s="1">
        <f t="shared" si="178"/>
        <v>6.6478099375615454E-2</v>
      </c>
      <c r="O363" s="1">
        <f t="shared" si="179"/>
        <v>0.39679993275884995</v>
      </c>
      <c r="P363" s="1">
        <f t="shared" si="180"/>
        <v>0.17861330443029391</v>
      </c>
      <c r="Q363" s="1">
        <f t="shared" si="181"/>
        <v>1.5611199942350735E-2</v>
      </c>
      <c r="R363" s="1">
        <f t="shared" si="182"/>
        <v>1.0633157583688754E-2</v>
      </c>
      <c r="S363" s="1">
        <f t="shared" si="183"/>
        <v>2.6057242037328711E-2</v>
      </c>
      <c r="T363" s="1">
        <f t="shared" si="184"/>
        <v>533.57460496822273</v>
      </c>
      <c r="U363" s="6">
        <f t="shared" si="185"/>
        <v>3.4092154876065734</v>
      </c>
      <c r="V363" s="6">
        <f t="shared" si="186"/>
        <v>5.8981272789576407</v>
      </c>
      <c r="W363" s="6">
        <f t="shared" si="187"/>
        <v>35.205225926660496</v>
      </c>
      <c r="X363" s="6">
        <f t="shared" si="188"/>
        <v>15.847083673266177</v>
      </c>
      <c r="Y363" s="6">
        <f t="shared" si="189"/>
        <v>1.3850703480102069</v>
      </c>
      <c r="Z363" s="6">
        <f t="shared" si="190"/>
        <v>0.94340417964498002</v>
      </c>
      <c r="AA363" s="6">
        <f t="shared" si="191"/>
        <v>2.311873105853929</v>
      </c>
      <c r="AB363" s="6">
        <f t="shared" si="174"/>
        <v>3453.38</v>
      </c>
      <c r="AC363" s="6">
        <f t="shared" si="192"/>
        <v>24.080920017941843</v>
      </c>
      <c r="AD363" s="6">
        <f t="shared" si="193"/>
        <v>93.758079306146954</v>
      </c>
      <c r="AE363" s="6">
        <f t="shared" si="194"/>
        <v>324.87465451072165</v>
      </c>
      <c r="AF363" s="6">
        <f t="shared" si="195"/>
        <v>1.4261018117718024E-5</v>
      </c>
      <c r="AG363" s="6">
        <f t="shared" si="196"/>
        <v>1.3927801424075221E-2</v>
      </c>
      <c r="AH363" s="6">
        <f t="shared" si="197"/>
        <v>4186.901979111035</v>
      </c>
      <c r="AI363" s="6">
        <f t="shared" si="198"/>
        <v>6.4539159600294838</v>
      </c>
      <c r="AJ363" s="6">
        <f t="shared" si="199"/>
        <v>1.6328034035899251E-2</v>
      </c>
      <c r="AK363" s="6">
        <f t="shared" si="200"/>
        <v>-1.3136283789500538E-2</v>
      </c>
      <c r="AL363" s="1">
        <f t="shared" si="172"/>
        <v>2.1308774584772414E-2</v>
      </c>
      <c r="AM363" s="8">
        <f t="shared" si="175"/>
        <v>6492171.8418181818</v>
      </c>
      <c r="AN363" s="1">
        <f t="shared" si="173"/>
        <v>64.921718418181825</v>
      </c>
    </row>
    <row r="364" spans="8:40" x14ac:dyDescent="0.2">
      <c r="H364" s="8"/>
      <c r="I364" s="8"/>
      <c r="J364" s="11"/>
      <c r="K364" s="10"/>
      <c r="L364" s="1">
        <f t="shared" si="176"/>
        <v>0.35900000000000026</v>
      </c>
      <c r="M364" s="1">
        <f t="shared" si="177"/>
        <v>3.8407746214381408E-2</v>
      </c>
      <c r="N364" s="1">
        <f t="shared" si="178"/>
        <v>6.6473799039357961E-2</v>
      </c>
      <c r="O364" s="1">
        <f t="shared" si="179"/>
        <v>0.3967516339694821</v>
      </c>
      <c r="P364" s="1">
        <f t="shared" si="180"/>
        <v>0.17861330443029391</v>
      </c>
      <c r="Q364" s="1">
        <f t="shared" si="181"/>
        <v>1.5633199168905907E-2</v>
      </c>
      <c r="R364" s="1">
        <f t="shared" si="182"/>
        <v>1.063745791994624E-2</v>
      </c>
      <c r="S364" s="1">
        <f t="shared" si="183"/>
        <v>2.6057242037328711E-2</v>
      </c>
      <c r="T364" s="1">
        <f t="shared" si="184"/>
        <v>533.59490629045501</v>
      </c>
      <c r="U364" s="6">
        <f t="shared" si="185"/>
        <v>3.4078498547301148</v>
      </c>
      <c r="V364" s="6">
        <f t="shared" si="186"/>
        <v>5.8980999597110415</v>
      </c>
      <c r="W364" s="6">
        <f t="shared" si="187"/>
        <v>35.203054890020233</v>
      </c>
      <c r="X364" s="6">
        <f t="shared" si="188"/>
        <v>15.848035449883437</v>
      </c>
      <c r="Y364" s="6">
        <f t="shared" si="189"/>
        <v>1.3871054869857067</v>
      </c>
      <c r="Z364" s="6">
        <f t="shared" si="190"/>
        <v>0.94384240160420352</v>
      </c>
      <c r="AA364" s="6">
        <f t="shared" si="191"/>
        <v>2.312011957065268</v>
      </c>
      <c r="AB364" s="6">
        <f t="shared" si="174"/>
        <v>3453.38</v>
      </c>
      <c r="AC364" s="6">
        <f t="shared" si="192"/>
        <v>24.077368604633719</v>
      </c>
      <c r="AD364" s="6">
        <f t="shared" si="193"/>
        <v>93.658326915006413</v>
      </c>
      <c r="AE364" s="6">
        <f t="shared" si="194"/>
        <v>324.84481009984887</v>
      </c>
      <c r="AF364" s="6">
        <f t="shared" si="195"/>
        <v>1.4253841057941541E-5</v>
      </c>
      <c r="AG364" s="6">
        <f t="shared" si="196"/>
        <v>1.3932542631591407E-2</v>
      </c>
      <c r="AH364" s="6">
        <f t="shared" si="197"/>
        <v>4185.5844790032861</v>
      </c>
      <c r="AI364" s="6">
        <f t="shared" si="198"/>
        <v>6.45916299530474</v>
      </c>
      <c r="AJ364" s="6">
        <f t="shared" si="199"/>
        <v>1.6302581690773508E-2</v>
      </c>
      <c r="AK364" s="6">
        <f t="shared" si="200"/>
        <v>-1.3120684884556469E-2</v>
      </c>
      <c r="AL364" s="1">
        <f t="shared" si="172"/>
        <v>2.1340084415164717E-2</v>
      </c>
      <c r="AM364" s="8">
        <f t="shared" si="175"/>
        <v>6492128.1090909094</v>
      </c>
      <c r="AN364" s="1">
        <f t="shared" si="173"/>
        <v>64.921281090909105</v>
      </c>
    </row>
    <row r="365" spans="8:40" x14ac:dyDescent="0.2">
      <c r="H365" s="8"/>
      <c r="I365" s="8"/>
      <c r="J365" s="11"/>
      <c r="K365" s="10"/>
      <c r="L365" s="1">
        <f t="shared" si="176"/>
        <v>0.36000000000000026</v>
      </c>
      <c r="M365" s="1">
        <f t="shared" si="177"/>
        <v>3.8390068340933829E-2</v>
      </c>
      <c r="N365" s="1">
        <f t="shared" si="178"/>
        <v>6.6469511978921827E-2</v>
      </c>
      <c r="O365" s="1">
        <f t="shared" si="179"/>
        <v>0.39670341704127854</v>
      </c>
      <c r="P365" s="1">
        <f t="shared" si="180"/>
        <v>0.17861330443029391</v>
      </c>
      <c r="Q365" s="1">
        <f t="shared" si="181"/>
        <v>1.565516410278962E-2</v>
      </c>
      <c r="R365" s="1">
        <f t="shared" si="182"/>
        <v>1.0641744980382374E-2</v>
      </c>
      <c r="S365" s="1">
        <f t="shared" si="183"/>
        <v>2.6057242037328711E-2</v>
      </c>
      <c r="T365" s="1">
        <f t="shared" si="184"/>
        <v>533.61508211128705</v>
      </c>
      <c r="U365" s="6">
        <f t="shared" si="185"/>
        <v>3.4064856037605744</v>
      </c>
      <c r="V365" s="6">
        <f t="shared" si="186"/>
        <v>5.8980732629683157</v>
      </c>
      <c r="W365" s="6">
        <f t="shared" si="187"/>
        <v>35.200887560620345</v>
      </c>
      <c r="X365" s="6">
        <f t="shared" si="188"/>
        <v>15.848985856926472</v>
      </c>
      <c r="Y365" s="6">
        <f t="shared" si="189"/>
        <v>1.389137697465348</v>
      </c>
      <c r="Z365" s="6">
        <f t="shared" si="190"/>
        <v>0.94427940978450775</v>
      </c>
      <c r="AA365" s="6">
        <f t="shared" si="191"/>
        <v>2.3121506084744303</v>
      </c>
      <c r="AB365" s="6">
        <f t="shared" si="174"/>
        <v>3453.38</v>
      </c>
      <c r="AC365" s="6">
        <f t="shared" si="192"/>
        <v>24.073839932498799</v>
      </c>
      <c r="AD365" s="6">
        <f t="shared" si="193"/>
        <v>93.559303842415417</v>
      </c>
      <c r="AE365" s="6">
        <f t="shared" si="194"/>
        <v>324.8154741643927</v>
      </c>
      <c r="AF365" s="6">
        <f t="shared" si="195"/>
        <v>1.4246712485440084E-5</v>
      </c>
      <c r="AG365" s="6">
        <f t="shared" si="196"/>
        <v>1.3937255770716023E-2</v>
      </c>
      <c r="AH365" s="6">
        <f t="shared" si="197"/>
        <v>4184.2756336099683</v>
      </c>
      <c r="AI365" s="6">
        <f t="shared" si="198"/>
        <v>6.4643814240901385</v>
      </c>
      <c r="AJ365" s="6">
        <f t="shared" si="199"/>
        <v>1.6277116111620721E-2</v>
      </c>
      <c r="AK365" s="6">
        <f t="shared" si="200"/>
        <v>-1.310505436101834E-2</v>
      </c>
      <c r="AL365" s="1">
        <f t="shared" si="172"/>
        <v>2.1371349191774584E-2</v>
      </c>
      <c r="AM365" s="8">
        <f t="shared" si="175"/>
        <v>6492084.2545454549</v>
      </c>
      <c r="AN365" s="1">
        <f t="shared" si="173"/>
        <v>64.920842545454548</v>
      </c>
    </row>
    <row r="366" spans="8:40" x14ac:dyDescent="0.2">
      <c r="H366" s="8"/>
      <c r="I366" s="8"/>
      <c r="J366" s="11"/>
      <c r="K366" s="10"/>
      <c r="L366" s="1">
        <f t="shared" si="176"/>
        <v>0.36100000000000027</v>
      </c>
      <c r="M366" s="1">
        <f t="shared" si="177"/>
        <v>3.8372411526936996E-2</v>
      </c>
      <c r="N366" s="1">
        <f t="shared" si="178"/>
        <v>6.6465238169536991E-2</v>
      </c>
      <c r="O366" s="1">
        <f t="shared" si="179"/>
        <v>0.39665528198513039</v>
      </c>
      <c r="P366" s="1">
        <f t="shared" si="180"/>
        <v>0.17861330443029391</v>
      </c>
      <c r="Q366" s="1">
        <f t="shared" si="181"/>
        <v>1.5677094726171289E-2</v>
      </c>
      <c r="R366" s="1">
        <f t="shared" si="182"/>
        <v>1.0646018789767207E-2</v>
      </c>
      <c r="S366" s="1">
        <f t="shared" si="183"/>
        <v>2.6057242037328711E-2</v>
      </c>
      <c r="T366" s="1">
        <f t="shared" si="184"/>
        <v>533.63513270765122</v>
      </c>
      <c r="U366" s="6">
        <f t="shared" si="185"/>
        <v>3.4051227389443564</v>
      </c>
      <c r="V366" s="6">
        <f t="shared" si="186"/>
        <v>5.8980471863637529</v>
      </c>
      <c r="W366" s="6">
        <f t="shared" si="187"/>
        <v>35.198723938989481</v>
      </c>
      <c r="X366" s="6">
        <f t="shared" si="188"/>
        <v>15.849934893110248</v>
      </c>
      <c r="Y366" s="6">
        <f t="shared" si="189"/>
        <v>1.3911669767013899</v>
      </c>
      <c r="Z366" s="6">
        <f t="shared" si="190"/>
        <v>0.94471520599682413</v>
      </c>
      <c r="AA366" s="6">
        <f t="shared" si="191"/>
        <v>2.3122890598939461</v>
      </c>
      <c r="AB366" s="6">
        <f t="shared" si="174"/>
        <v>3453.38</v>
      </c>
      <c r="AC366" s="6">
        <f t="shared" si="192"/>
        <v>24.070333938264518</v>
      </c>
      <c r="AD366" s="6">
        <f t="shared" si="193"/>
        <v>93.461006501552717</v>
      </c>
      <c r="AE366" s="6">
        <f t="shared" si="194"/>
        <v>324.78664455071373</v>
      </c>
      <c r="AF366" s="6">
        <f t="shared" si="195"/>
        <v>1.4239632223191768E-5</v>
      </c>
      <c r="AG366" s="6">
        <f t="shared" si="196"/>
        <v>1.3941940883287931E-2</v>
      </c>
      <c r="AH366" s="6">
        <f t="shared" si="197"/>
        <v>4182.9754152583691</v>
      </c>
      <c r="AI366" s="6">
        <f t="shared" si="198"/>
        <v>6.4695712493040398</v>
      </c>
      <c r="AJ366" s="6">
        <f t="shared" si="199"/>
        <v>1.6251637970893199E-2</v>
      </c>
      <c r="AK366" s="6">
        <f t="shared" si="200"/>
        <v>-1.3089392995910519E-2</v>
      </c>
      <c r="AL366" s="1">
        <f t="shared" si="172"/>
        <v>2.1402568872329074E-2</v>
      </c>
      <c r="AM366" s="8">
        <f t="shared" si="175"/>
        <v>6492040.2781818183</v>
      </c>
      <c r="AN366" s="1">
        <f t="shared" si="173"/>
        <v>64.920402781818183</v>
      </c>
    </row>
    <row r="367" spans="8:40" x14ac:dyDescent="0.2">
      <c r="H367" s="8"/>
      <c r="I367" s="8"/>
      <c r="J367" s="11"/>
      <c r="K367" s="10"/>
      <c r="L367" s="1">
        <f t="shared" si="176"/>
        <v>0.36200000000000027</v>
      </c>
      <c r="M367" s="1">
        <f t="shared" si="177"/>
        <v>3.8354775813944628E-2</v>
      </c>
      <c r="N367" s="1">
        <f t="shared" si="178"/>
        <v>6.6460977586574294E-2</v>
      </c>
      <c r="O367" s="1">
        <f t="shared" si="179"/>
        <v>0.39660722881025756</v>
      </c>
      <c r="P367" s="1">
        <f t="shared" si="180"/>
        <v>0.17861330443029391</v>
      </c>
      <c r="Q367" s="1">
        <f t="shared" si="181"/>
        <v>1.5698991022126348E-2</v>
      </c>
      <c r="R367" s="1">
        <f t="shared" si="182"/>
        <v>1.0650279372729898E-2</v>
      </c>
      <c r="S367" s="1">
        <f t="shared" si="183"/>
        <v>2.6057242037328711E-2</v>
      </c>
      <c r="T367" s="1">
        <f t="shared" si="184"/>
        <v>533.65505835808494</v>
      </c>
      <c r="U367" s="6">
        <f t="shared" si="185"/>
        <v>3.4037612644438831</v>
      </c>
      <c r="V367" s="6">
        <f t="shared" si="186"/>
        <v>5.8980217275578228</v>
      </c>
      <c r="W367" s="6">
        <f t="shared" si="187"/>
        <v>35.196564025593496</v>
      </c>
      <c r="X367" s="6">
        <f t="shared" si="188"/>
        <v>15.850882557189209</v>
      </c>
      <c r="Y367" s="6">
        <f t="shared" si="189"/>
        <v>1.3931933220305355</v>
      </c>
      <c r="Z367" s="6">
        <f t="shared" si="190"/>
        <v>0.94514979204294969</v>
      </c>
      <c r="AA367" s="6">
        <f t="shared" si="191"/>
        <v>2.3124273111421068</v>
      </c>
      <c r="AB367" s="6">
        <f t="shared" si="174"/>
        <v>3453.38</v>
      </c>
      <c r="AC367" s="6">
        <f t="shared" si="192"/>
        <v>24.066850558519597</v>
      </c>
      <c r="AD367" s="6">
        <f t="shared" si="193"/>
        <v>93.363431322021299</v>
      </c>
      <c r="AE367" s="6">
        <f t="shared" si="194"/>
        <v>324.75831910610339</v>
      </c>
      <c r="AF367" s="6">
        <f t="shared" si="195"/>
        <v>1.423260009440737E-5</v>
      </c>
      <c r="AG367" s="6">
        <f t="shared" si="196"/>
        <v>1.3946598011723979E-2</v>
      </c>
      <c r="AH367" s="6">
        <f t="shared" si="197"/>
        <v>4181.6837962670088</v>
      </c>
      <c r="AI367" s="6">
        <f t="shared" si="198"/>
        <v>6.4747324748407458</v>
      </c>
      <c r="AJ367" s="6">
        <f t="shared" si="199"/>
        <v>1.6226147937833755E-2</v>
      </c>
      <c r="AK367" s="6">
        <f t="shared" si="200"/>
        <v>-1.3073701557092851E-2</v>
      </c>
      <c r="AL367" s="1">
        <f t="shared" si="172"/>
        <v>2.1433743415854391E-2</v>
      </c>
      <c r="AM367" s="8">
        <f t="shared" si="175"/>
        <v>6491996.1799999997</v>
      </c>
      <c r="AN367" s="1">
        <f t="shared" si="173"/>
        <v>64.919961799999996</v>
      </c>
    </row>
    <row r="368" spans="8:40" x14ac:dyDescent="0.2">
      <c r="H368" s="8"/>
      <c r="I368" s="8"/>
      <c r="J368" s="11"/>
      <c r="K368" s="10"/>
      <c r="L368" s="1">
        <f t="shared" si="176"/>
        <v>0.36300000000000027</v>
      </c>
      <c r="M368" s="1">
        <f t="shared" si="177"/>
        <v>3.8337161242475902E-2</v>
      </c>
      <c r="N368" s="1">
        <f t="shared" si="178"/>
        <v>6.6456730205537454E-2</v>
      </c>
      <c r="O368" s="1">
        <f t="shared" si="179"/>
        <v>0.39655925752420956</v>
      </c>
      <c r="P368" s="1">
        <f t="shared" si="180"/>
        <v>0.17861330443029391</v>
      </c>
      <c r="Q368" s="1">
        <f t="shared" si="181"/>
        <v>1.5720852974631917E-2</v>
      </c>
      <c r="R368" s="1">
        <f t="shared" si="182"/>
        <v>1.0654526753766737E-2</v>
      </c>
      <c r="S368" s="1">
        <f t="shared" si="183"/>
        <v>2.6057242037328711E-2</v>
      </c>
      <c r="T368" s="1">
        <f t="shared" si="184"/>
        <v>533.67485934270678</v>
      </c>
      <c r="U368" s="6">
        <f t="shared" si="185"/>
        <v>3.4024011843386059</v>
      </c>
      <c r="V368" s="6">
        <f t="shared" si="186"/>
        <v>5.897996884236413</v>
      </c>
      <c r="W368" s="6">
        <f t="shared" si="187"/>
        <v>35.19440782083506</v>
      </c>
      <c r="X368" s="6">
        <f t="shared" si="188"/>
        <v>15.851828847957142</v>
      </c>
      <c r="Y368" s="6">
        <f t="shared" si="189"/>
        <v>1.3952167308735848</v>
      </c>
      <c r="Z368" s="6">
        <f t="shared" si="190"/>
        <v>0.94558316971624934</v>
      </c>
      <c r="AA368" s="6">
        <f t="shared" si="191"/>
        <v>2.3125653620429416</v>
      </c>
      <c r="AB368" s="6">
        <f t="shared" si="174"/>
        <v>3453.38</v>
      </c>
      <c r="AC368" s="6">
        <f t="shared" si="192"/>
        <v>24.063389729717688</v>
      </c>
      <c r="AD368" s="6">
        <f t="shared" si="193"/>
        <v>93.266574749812548</v>
      </c>
      <c r="AE368" s="6">
        <f t="shared" si="194"/>
        <v>324.7304956790029</v>
      </c>
      <c r="AF368" s="6">
        <f t="shared" si="195"/>
        <v>1.4225615922534739E-5</v>
      </c>
      <c r="AG368" s="6">
        <f t="shared" si="196"/>
        <v>1.3951227199012935E-2</v>
      </c>
      <c r="AH368" s="6">
        <f t="shared" si="197"/>
        <v>4180.4007489468031</v>
      </c>
      <c r="AI368" s="6">
        <f t="shared" si="198"/>
        <v>6.4798651055638805</v>
      </c>
      <c r="AJ368" s="6">
        <f t="shared" si="199"/>
        <v>1.6200646678418869E-2</v>
      </c>
      <c r="AK368" s="6">
        <f t="shared" si="200"/>
        <v>-1.3057980803382456E-2</v>
      </c>
      <c r="AL368" s="1">
        <f t="shared" si="172"/>
        <v>2.1464872782670535E-2</v>
      </c>
      <c r="AM368" s="8">
        <f t="shared" si="175"/>
        <v>6491951.96</v>
      </c>
      <c r="AN368" s="1">
        <f t="shared" si="173"/>
        <v>64.919519600000001</v>
      </c>
    </row>
    <row r="369" spans="8:40" x14ac:dyDescent="0.2">
      <c r="H369" s="8"/>
      <c r="I369" s="8"/>
      <c r="J369" s="11"/>
      <c r="K369" s="10"/>
      <c r="L369" s="1">
        <f t="shared" si="176"/>
        <v>0.36400000000000027</v>
      </c>
      <c r="M369" s="1">
        <f t="shared" si="177"/>
        <v>3.83195678520276E-2</v>
      </c>
      <c r="N369" s="1">
        <f t="shared" si="178"/>
        <v>6.6452496002055259E-2</v>
      </c>
      <c r="O369" s="1">
        <f t="shared" si="179"/>
        <v>0.39651136813286642</v>
      </c>
      <c r="P369" s="1">
        <f t="shared" si="180"/>
        <v>0.17861330443029391</v>
      </c>
      <c r="Q369" s="1">
        <f t="shared" si="181"/>
        <v>1.5742680568562407E-2</v>
      </c>
      <c r="R369" s="1">
        <f t="shared" si="182"/>
        <v>1.0658760957248927E-2</v>
      </c>
      <c r="S369" s="1">
        <f t="shared" si="183"/>
        <v>2.6057242037328711E-2</v>
      </c>
      <c r="T369" s="1">
        <f t="shared" si="184"/>
        <v>533.6945359431927</v>
      </c>
      <c r="U369" s="6">
        <f t="shared" si="185"/>
        <v>3.4010425026259945</v>
      </c>
      <c r="V369" s="6">
        <f t="shared" si="186"/>
        <v>5.897972654110065</v>
      </c>
      <c r="W369" s="6">
        <f t="shared" si="187"/>
        <v>35.192255325053338</v>
      </c>
      <c r="X369" s="6">
        <f t="shared" si="188"/>
        <v>15.852773764246988</v>
      </c>
      <c r="Y369" s="6">
        <f t="shared" si="189"/>
        <v>1.3972372007350828</v>
      </c>
      <c r="Z369" s="6">
        <f t="shared" si="190"/>
        <v>0.94601534080233618</v>
      </c>
      <c r="AA369" s="6">
        <f t="shared" si="191"/>
        <v>2.3127032124261935</v>
      </c>
      <c r="AB369" s="6">
        <f t="shared" si="174"/>
        <v>3453.38</v>
      </c>
      <c r="AC369" s="6">
        <f t="shared" si="192"/>
        <v>24.059951388181055</v>
      </c>
      <c r="AD369" s="6">
        <f t="shared" si="193"/>
        <v>93.170433247259652</v>
      </c>
      <c r="AE369" s="6">
        <f t="shared" si="194"/>
        <v>324.70317211920724</v>
      </c>
      <c r="AF369" s="6">
        <f t="shared" si="195"/>
        <v>1.4218679531263548E-5</v>
      </c>
      <c r="AG369" s="6">
        <f t="shared" si="196"/>
        <v>1.3955828488709484E-2</v>
      </c>
      <c r="AH369" s="6">
        <f t="shared" si="197"/>
        <v>4179.1262456021786</v>
      </c>
      <c r="AI369" s="6">
        <f t="shared" si="198"/>
        <v>6.4849691473002489</v>
      </c>
      <c r="AJ369" s="6">
        <f t="shared" si="199"/>
        <v>1.6175134855305209E-2</v>
      </c>
      <c r="AK369" s="6">
        <f t="shared" si="200"/>
        <v>-1.3042231484673421E-2</v>
      </c>
      <c r="AL369" s="1">
        <f t="shared" si="172"/>
        <v>2.1495956934385888E-2</v>
      </c>
      <c r="AM369" s="8">
        <f t="shared" si="175"/>
        <v>6491907.6181818182</v>
      </c>
      <c r="AN369" s="1">
        <f t="shared" si="173"/>
        <v>64.919076181818184</v>
      </c>
    </row>
    <row r="370" spans="8:40" x14ac:dyDescent="0.2">
      <c r="H370" s="8"/>
      <c r="I370" s="8"/>
      <c r="J370" s="11"/>
      <c r="K370" s="10"/>
      <c r="L370" s="1">
        <f t="shared" si="176"/>
        <v>0.36500000000000027</v>
      </c>
      <c r="M370" s="1">
        <f t="shared" si="177"/>
        <v>3.8301995681086172E-2</v>
      </c>
      <c r="N370" s="1">
        <f t="shared" si="178"/>
        <v>6.6448274951874053E-2</v>
      </c>
      <c r="O370" s="1">
        <f t="shared" si="179"/>
        <v>0.39646356064043992</v>
      </c>
      <c r="P370" s="1">
        <f t="shared" si="180"/>
        <v>0.17861330443029391</v>
      </c>
      <c r="Q370" s="1">
        <f t="shared" si="181"/>
        <v>1.5764473789685044E-2</v>
      </c>
      <c r="R370" s="1">
        <f t="shared" si="182"/>
        <v>1.0662982007430134E-2</v>
      </c>
      <c r="S370" s="1">
        <f t="shared" si="183"/>
        <v>2.6057242037328711E-2</v>
      </c>
      <c r="T370" s="1">
        <f t="shared" si="184"/>
        <v>533.71408844275243</v>
      </c>
      <c r="U370" s="6">
        <f t="shared" si="185"/>
        <v>3.3996852232225252</v>
      </c>
      <c r="V370" s="6">
        <f t="shared" si="186"/>
        <v>5.8979490349132515</v>
      </c>
      <c r="W370" s="6">
        <f t="shared" si="187"/>
        <v>35.190106538523551</v>
      </c>
      <c r="X370" s="6">
        <f t="shared" si="188"/>
        <v>15.853717304930697</v>
      </c>
      <c r="Y370" s="6">
        <f t="shared" si="189"/>
        <v>1.3992547292029569</v>
      </c>
      <c r="Z370" s="6">
        <f t="shared" si="190"/>
        <v>0.94644630707973298</v>
      </c>
      <c r="AA370" s="6">
        <f t="shared" si="191"/>
        <v>2.312840862127294</v>
      </c>
      <c r="AB370" s="6">
        <f t="shared" si="174"/>
        <v>3453.38</v>
      </c>
      <c r="AC370" s="6">
        <f t="shared" si="192"/>
        <v>24.05653547010402</v>
      </c>
      <c r="AD370" s="6">
        <f t="shared" si="193"/>
        <v>93.075003292997209</v>
      </c>
      <c r="AE370" s="6">
        <f t="shared" si="194"/>
        <v>324.6763462780691</v>
      </c>
      <c r="AF370" s="6">
        <f t="shared" si="195"/>
        <v>1.4211790744529332E-5</v>
      </c>
      <c r="AG370" s="6">
        <f t="shared" si="196"/>
        <v>1.3960401924928289E-2</v>
      </c>
      <c r="AH370" s="6">
        <f t="shared" si="197"/>
        <v>4177.8602585321487</v>
      </c>
      <c r="AI370" s="6">
        <f t="shared" si="198"/>
        <v>6.4900446068335667</v>
      </c>
      <c r="AJ370" s="6">
        <f t="shared" si="199"/>
        <v>1.6149613127776383E-2</v>
      </c>
      <c r="AK370" s="6">
        <f t="shared" si="200"/>
        <v>-1.3026454342054716E-2</v>
      </c>
      <c r="AL370" s="1">
        <f t="shared" si="172"/>
        <v>2.1526995833891643E-2</v>
      </c>
      <c r="AM370" s="8">
        <f t="shared" si="175"/>
        <v>6491863.1545454543</v>
      </c>
      <c r="AN370" s="1">
        <f t="shared" si="173"/>
        <v>64.918631545454545</v>
      </c>
    </row>
    <row r="371" spans="8:40" x14ac:dyDescent="0.2">
      <c r="H371" s="8"/>
      <c r="I371" s="8"/>
      <c r="J371" s="11"/>
      <c r="K371" s="10"/>
      <c r="L371" s="1">
        <f t="shared" si="176"/>
        <v>0.36600000000000027</v>
      </c>
      <c r="M371" s="1">
        <f t="shared" si="177"/>
        <v>3.8284444767139561E-2</v>
      </c>
      <c r="N371" s="1">
        <f t="shared" si="178"/>
        <v>6.6444067030850387E-2</v>
      </c>
      <c r="O371" s="1">
        <f t="shared" si="179"/>
        <v>0.3964158350494757</v>
      </c>
      <c r="P371" s="1">
        <f t="shared" si="180"/>
        <v>0.17861330443029391</v>
      </c>
      <c r="Q371" s="1">
        <f t="shared" si="181"/>
        <v>1.5786232624655328E-2</v>
      </c>
      <c r="R371" s="1">
        <f t="shared" si="182"/>
        <v>1.0667189928453804E-2</v>
      </c>
      <c r="S371" s="1">
        <f t="shared" si="183"/>
        <v>2.6057242037328711E-2</v>
      </c>
      <c r="T371" s="1">
        <f t="shared" si="184"/>
        <v>533.73351712610588</v>
      </c>
      <c r="U371" s="6">
        <f t="shared" si="185"/>
        <v>3.3983293499646381</v>
      </c>
      <c r="V371" s="6">
        <f t="shared" si="186"/>
        <v>5.8979260244036524</v>
      </c>
      <c r="W371" s="6">
        <f t="shared" si="187"/>
        <v>35.18796146145668</v>
      </c>
      <c r="X371" s="6">
        <f t="shared" si="188"/>
        <v>15.854659468919026</v>
      </c>
      <c r="Y371" s="6">
        <f t="shared" si="189"/>
        <v>1.4012693139481502</v>
      </c>
      <c r="Z371" s="6">
        <f t="shared" si="190"/>
        <v>0.94687607032051069</v>
      </c>
      <c r="AA371" s="6">
        <f t="shared" si="191"/>
        <v>2.3129783109873383</v>
      </c>
      <c r="AB371" s="6">
        <f t="shared" si="174"/>
        <v>3453.38</v>
      </c>
      <c r="AC371" s="6">
        <f t="shared" si="192"/>
        <v>24.053141911556679</v>
      </c>
      <c r="AD371" s="6">
        <f t="shared" si="193"/>
        <v>92.980281381916853</v>
      </c>
      <c r="AE371" s="6">
        <f t="shared" si="194"/>
        <v>324.65001600869493</v>
      </c>
      <c r="AF371" s="6">
        <f t="shared" si="195"/>
        <v>1.420494938651816E-5</v>
      </c>
      <c r="AG371" s="6">
        <f t="shared" si="196"/>
        <v>1.3964947552338033E-2</v>
      </c>
      <c r="AH371" s="6">
        <f t="shared" si="197"/>
        <v>4176.6027600314937</v>
      </c>
      <c r="AI371" s="6">
        <f t="shared" si="198"/>
        <v>6.4950914918979539</v>
      </c>
      <c r="AJ371" s="6">
        <f t="shared" si="199"/>
        <v>1.6124082151692806E-2</v>
      </c>
      <c r="AK371" s="6">
        <f t="shared" si="200"/>
        <v>-1.3010650107924345E-2</v>
      </c>
      <c r="AL371" s="1">
        <f t="shared" si="172"/>
        <v>2.1557989445356158E-2</v>
      </c>
      <c r="AM371" s="8">
        <f t="shared" si="175"/>
        <v>6491818.5690909084</v>
      </c>
      <c r="AN371" s="1">
        <f t="shared" si="173"/>
        <v>64.918185690909084</v>
      </c>
    </row>
    <row r="372" spans="8:40" x14ac:dyDescent="0.2">
      <c r="H372" s="8"/>
      <c r="I372" s="8"/>
      <c r="J372" s="11"/>
      <c r="K372" s="10"/>
      <c r="L372" s="1">
        <f t="shared" si="176"/>
        <v>0.36700000000000027</v>
      </c>
      <c r="M372" s="1">
        <f t="shared" si="177"/>
        <v>3.826691514668893E-2</v>
      </c>
      <c r="N372" s="1">
        <f t="shared" si="178"/>
        <v>6.6439872214943935E-2</v>
      </c>
      <c r="O372" s="1">
        <f t="shared" si="179"/>
        <v>0.39636819136085505</v>
      </c>
      <c r="P372" s="1">
        <f t="shared" si="180"/>
        <v>0.17861330443029391</v>
      </c>
      <c r="Q372" s="1">
        <f t="shared" si="181"/>
        <v>1.5807957061012418E-2</v>
      </c>
      <c r="R372" s="1">
        <f t="shared" si="182"/>
        <v>1.0671384744360263E-2</v>
      </c>
      <c r="S372" s="1">
        <f t="shared" si="183"/>
        <v>2.6057242037328711E-2</v>
      </c>
      <c r="T372" s="1">
        <f t="shared" si="184"/>
        <v>533.75282227945991</v>
      </c>
      <c r="U372" s="6">
        <f t="shared" si="185"/>
        <v>3.3969748866096947</v>
      </c>
      <c r="V372" s="6">
        <f t="shared" si="186"/>
        <v>5.8979036203614683</v>
      </c>
      <c r="W372" s="6">
        <f t="shared" si="187"/>
        <v>35.185820093999212</v>
      </c>
      <c r="X372" s="6">
        <f t="shared" si="188"/>
        <v>15.855600255161397</v>
      </c>
      <c r="Y372" s="6">
        <f t="shared" si="189"/>
        <v>1.4032809527242474</v>
      </c>
      <c r="Z372" s="6">
        <f t="shared" si="190"/>
        <v>0.94730463229091044</v>
      </c>
      <c r="AA372" s="6">
        <f t="shared" si="191"/>
        <v>2.3131155588530619</v>
      </c>
      <c r="AB372" s="6">
        <f t="shared" si="174"/>
        <v>3453.38</v>
      </c>
      <c r="AC372" s="6">
        <f t="shared" si="192"/>
        <v>24.049770648488327</v>
      </c>
      <c r="AD372" s="6">
        <f t="shared" si="193"/>
        <v>92.886264025123381</v>
      </c>
      <c r="AE372" s="6">
        <f t="shared" si="194"/>
        <v>324.62417916613566</v>
      </c>
      <c r="AF372" s="6">
        <f t="shared" si="195"/>
        <v>1.4198155281670574E-5</v>
      </c>
      <c r="AG372" s="6">
        <f t="shared" si="196"/>
        <v>1.3969465416155414E-2</v>
      </c>
      <c r="AH372" s="6">
        <f t="shared" si="197"/>
        <v>4175.353722391771</v>
      </c>
      <c r="AI372" s="6">
        <f t="shared" si="198"/>
        <v>6.500109811171721</v>
      </c>
      <c r="AJ372" s="6">
        <f t="shared" si="199"/>
        <v>1.609854257944222E-2</v>
      </c>
      <c r="AK372" s="6">
        <f t="shared" si="200"/>
        <v>-1.2994819506103454E-2</v>
      </c>
      <c r="AL372" s="1">
        <f t="shared" si="172"/>
        <v>2.1588937734219191E-2</v>
      </c>
      <c r="AM372" s="8">
        <f t="shared" si="175"/>
        <v>6491773.8618181814</v>
      </c>
      <c r="AN372" s="1">
        <f t="shared" si="173"/>
        <v>64.917738618181815</v>
      </c>
    </row>
    <row r="373" spans="8:40" x14ac:dyDescent="0.2">
      <c r="H373" s="8"/>
      <c r="I373" s="8"/>
      <c r="J373" s="11"/>
      <c r="K373" s="10"/>
      <c r="L373" s="1">
        <f t="shared" si="176"/>
        <v>0.36800000000000027</v>
      </c>
      <c r="M373" s="1">
        <f t="shared" si="177"/>
        <v>3.8249406855260223E-2</v>
      </c>
      <c r="N373" s="1">
        <f t="shared" si="178"/>
        <v>6.6435690480210613E-2</v>
      </c>
      <c r="O373" s="1">
        <f t="shared" si="179"/>
        <v>0.39632062957379766</v>
      </c>
      <c r="P373" s="1">
        <f t="shared" si="180"/>
        <v>0.17861330443029391</v>
      </c>
      <c r="Q373" s="1">
        <f t="shared" si="181"/>
        <v>1.582964708717445E-2</v>
      </c>
      <c r="R373" s="1">
        <f t="shared" si="182"/>
        <v>1.0675566479093592E-2</v>
      </c>
      <c r="S373" s="1">
        <f t="shared" si="183"/>
        <v>2.6057242037328711E-2</v>
      </c>
      <c r="T373" s="1">
        <f t="shared" si="184"/>
        <v>533.77200419048518</v>
      </c>
      <c r="U373" s="6">
        <f t="shared" si="185"/>
        <v>3.395621836836916</v>
      </c>
      <c r="V373" s="6">
        <f t="shared" si="186"/>
        <v>5.8978818205887391</v>
      </c>
      <c r="W373" s="6">
        <f t="shared" si="187"/>
        <v>35.183682436232807</v>
      </c>
      <c r="X373" s="6">
        <f t="shared" si="188"/>
        <v>15.856539662645694</v>
      </c>
      <c r="Y373" s="6">
        <f t="shared" si="189"/>
        <v>1.4052896433670918</v>
      </c>
      <c r="Z373" s="6">
        <f t="shared" si="190"/>
        <v>0.94773199475194236</v>
      </c>
      <c r="AA373" s="6">
        <f t="shared" si="191"/>
        <v>2.3132526055768103</v>
      </c>
      <c r="AB373" s="6">
        <f t="shared" si="174"/>
        <v>3453.38</v>
      </c>
      <c r="AC373" s="6">
        <f t="shared" si="192"/>
        <v>24.046421616730985</v>
      </c>
      <c r="AD373" s="6">
        <f t="shared" si="193"/>
        <v>92.792947749889436</v>
      </c>
      <c r="AE373" s="6">
        <f t="shared" si="194"/>
        <v>324.59883360757163</v>
      </c>
      <c r="AF373" s="6">
        <f t="shared" si="195"/>
        <v>1.4191408254685949E-5</v>
      </c>
      <c r="AG373" s="6">
        <f t="shared" si="196"/>
        <v>1.3973955562139347E-2</v>
      </c>
      <c r="AH373" s="6">
        <f t="shared" si="197"/>
        <v>4174.1131179024442</v>
      </c>
      <c r="AI373" s="6">
        <f t="shared" si="198"/>
        <v>6.5050995742707975</v>
      </c>
      <c r="AJ373" s="6">
        <f t="shared" si="199"/>
        <v>1.6072995059892629E-2</v>
      </c>
      <c r="AK373" s="6">
        <f t="shared" si="200"/>
        <v>-1.2978963251945533E-2</v>
      </c>
      <c r="AL373" s="1">
        <f t="shared" si="172"/>
        <v>2.161984066718603E-2</v>
      </c>
      <c r="AM373" s="8">
        <f t="shared" si="175"/>
        <v>6491729.0327272722</v>
      </c>
      <c r="AN373" s="1">
        <f t="shared" si="173"/>
        <v>64.917290327272724</v>
      </c>
    </row>
    <row r="374" spans="8:40" x14ac:dyDescent="0.2">
      <c r="H374" s="8"/>
      <c r="I374" s="8"/>
      <c r="J374" s="11"/>
      <c r="K374" s="10"/>
      <c r="L374" s="1">
        <f t="shared" si="176"/>
        <v>0.36900000000000027</v>
      </c>
      <c r="M374" s="1">
        <f t="shared" si="177"/>
        <v>3.8231919927415571E-2</v>
      </c>
      <c r="N374" s="1">
        <f t="shared" si="178"/>
        <v>6.6431521802795906E-2</v>
      </c>
      <c r="O374" s="1">
        <f t="shared" si="179"/>
        <v>0.39627314968586425</v>
      </c>
      <c r="P374" s="1">
        <f t="shared" si="180"/>
        <v>0.17861330443029391</v>
      </c>
      <c r="Q374" s="1">
        <f t="shared" si="181"/>
        <v>1.5851302692433806E-2</v>
      </c>
      <c r="R374" s="1">
        <f t="shared" si="182"/>
        <v>1.0679735156508293E-2</v>
      </c>
      <c r="S374" s="1">
        <f t="shared" si="183"/>
        <v>2.6057242037328711E-2</v>
      </c>
      <c r="T374" s="1">
        <f t="shared" si="184"/>
        <v>533.79106314829301</v>
      </c>
      <c r="U374" s="6">
        <f t="shared" si="185"/>
        <v>3.3942702042483064</v>
      </c>
      <c r="V374" s="6">
        <f t="shared" si="186"/>
        <v>5.8978606229086781</v>
      </c>
      <c r="W374" s="6">
        <f t="shared" si="187"/>
        <v>35.181548488174037</v>
      </c>
      <c r="X374" s="6">
        <f t="shared" si="188"/>
        <v>15.857477690398092</v>
      </c>
      <c r="Y374" s="6">
        <f t="shared" si="189"/>
        <v>1.4072953837943989</v>
      </c>
      <c r="Z374" s="6">
        <f t="shared" si="190"/>
        <v>0.94815815945996795</v>
      </c>
      <c r="AA374" s="6">
        <f t="shared" si="191"/>
        <v>2.3133894510165156</v>
      </c>
      <c r="AB374" s="6">
        <f t="shared" si="174"/>
        <v>3453.38</v>
      </c>
      <c r="AC374" s="6">
        <f t="shared" si="192"/>
        <v>24.043094752002833</v>
      </c>
      <c r="AD374" s="6">
        <f t="shared" si="193"/>
        <v>92.700329099610812</v>
      </c>
      <c r="AE374" s="6">
        <f t="shared" si="194"/>
        <v>324.57397719249332</v>
      </c>
      <c r="AF374" s="6">
        <f t="shared" si="195"/>
        <v>1.4184708130526429E-5</v>
      </c>
      <c r="AG374" s="6">
        <f t="shared" si="196"/>
        <v>1.397841803658495E-2</v>
      </c>
      <c r="AH374" s="6">
        <f t="shared" si="197"/>
        <v>4172.880918851939</v>
      </c>
      <c r="AI374" s="6">
        <f t="shared" si="198"/>
        <v>6.5100607917424629</v>
      </c>
      <c r="AJ374" s="6">
        <f t="shared" si="199"/>
        <v>1.6047440238346321E-2</v>
      </c>
      <c r="AK374" s="6">
        <f t="shared" si="200"/>
        <v>-1.2963082052446574E-2</v>
      </c>
      <c r="AL374" s="1">
        <f t="shared" si="172"/>
        <v>2.1650698212221521E-2</v>
      </c>
      <c r="AM374" s="8">
        <f t="shared" si="175"/>
        <v>6491684.0818181811</v>
      </c>
      <c r="AN374" s="1">
        <f t="shared" si="173"/>
        <v>64.916840818181811</v>
      </c>
    </row>
    <row r="375" spans="8:40" x14ac:dyDescent="0.2">
      <c r="H375" s="8"/>
      <c r="I375" s="8"/>
      <c r="J375" s="11"/>
      <c r="K375" s="10"/>
      <c r="L375" s="1">
        <f t="shared" si="176"/>
        <v>0.37000000000000027</v>
      </c>
      <c r="M375" s="1">
        <f t="shared" si="177"/>
        <v>3.821445439676454E-2</v>
      </c>
      <c r="N375" s="1">
        <f t="shared" si="178"/>
        <v>6.6427366158928455E-2</v>
      </c>
      <c r="O375" s="1">
        <f t="shared" si="179"/>
        <v>0.39622575169295982</v>
      </c>
      <c r="P375" s="1">
        <f t="shared" si="180"/>
        <v>0.17861330443029391</v>
      </c>
      <c r="Q375" s="1">
        <f t="shared" si="181"/>
        <v>1.5872923866952292E-2</v>
      </c>
      <c r="R375" s="1">
        <f t="shared" si="182"/>
        <v>1.068389080037575E-2</v>
      </c>
      <c r="S375" s="1">
        <f t="shared" si="183"/>
        <v>2.6057242037328711E-2</v>
      </c>
      <c r="T375" s="1">
        <f t="shared" si="184"/>
        <v>533.80999944341261</v>
      </c>
      <c r="U375" s="6">
        <f t="shared" si="185"/>
        <v>3.3929199923695674</v>
      </c>
      <c r="V375" s="6">
        <f t="shared" si="186"/>
        <v>5.8978400251650385</v>
      </c>
      <c r="W375" s="6">
        <f t="shared" si="187"/>
        <v>35.179418249774223</v>
      </c>
      <c r="X375" s="6">
        <f t="shared" si="188"/>
        <v>15.85841433748287</v>
      </c>
      <c r="Y375" s="6">
        <f t="shared" si="189"/>
        <v>1.4092981720053608</v>
      </c>
      <c r="Z375" s="6">
        <f t="shared" si="190"/>
        <v>0.94858312816726442</v>
      </c>
      <c r="AA375" s="6">
        <f t="shared" si="191"/>
        <v>2.3135260950356686</v>
      </c>
      <c r="AB375" s="6">
        <f t="shared" si="174"/>
        <v>3453.38</v>
      </c>
      <c r="AC375" s="6">
        <f t="shared" si="192"/>
        <v>24.039789989911668</v>
      </c>
      <c r="AD375" s="6">
        <f t="shared" si="193"/>
        <v>92.608404633759562</v>
      </c>
      <c r="AE375" s="6">
        <f t="shared" si="194"/>
        <v>324.54960778287528</v>
      </c>
      <c r="AF375" s="6">
        <f t="shared" si="195"/>
        <v>1.4178054734421113E-5</v>
      </c>
      <c r="AG375" s="6">
        <f t="shared" si="196"/>
        <v>1.3982852886317733E-2</v>
      </c>
      <c r="AH375" s="6">
        <f t="shared" si="197"/>
        <v>4171.6570975286495</v>
      </c>
      <c r="AI375" s="6">
        <f t="shared" si="198"/>
        <v>6.5149934750588336</v>
      </c>
      <c r="AJ375" s="6">
        <f t="shared" si="199"/>
        <v>1.6021878756495897E-2</v>
      </c>
      <c r="AK375" s="6">
        <f t="shared" si="200"/>
        <v>-1.2947176606350542E-2</v>
      </c>
      <c r="AL375" s="1">
        <f t="shared" si="172"/>
        <v>2.1681510338544013E-2</v>
      </c>
      <c r="AM375" s="8">
        <f t="shared" si="175"/>
        <v>6491639.0090909088</v>
      </c>
      <c r="AN375" s="1">
        <f t="shared" si="173"/>
        <v>64.91639009090909</v>
      </c>
    </row>
    <row r="376" spans="8:40" x14ac:dyDescent="0.2">
      <c r="H376" s="8"/>
      <c r="I376" s="8"/>
      <c r="J376" s="11"/>
      <c r="K376" s="10"/>
      <c r="L376" s="1">
        <f t="shared" si="176"/>
        <v>0.37100000000000027</v>
      </c>
      <c r="M376" s="1">
        <f t="shared" si="177"/>
        <v>3.8197010295975269E-2</v>
      </c>
      <c r="N376" s="1">
        <f t="shared" si="178"/>
        <v>6.6423223524913727E-2</v>
      </c>
      <c r="O376" s="1">
        <f t="shared" si="179"/>
        <v>0.39617843558933707</v>
      </c>
      <c r="P376" s="1">
        <f t="shared" si="180"/>
        <v>0.17861330443029391</v>
      </c>
      <c r="Q376" s="1">
        <f t="shared" si="181"/>
        <v>1.5894510601756291E-2</v>
      </c>
      <c r="R376" s="1">
        <f t="shared" si="182"/>
        <v>1.0688033434390476E-2</v>
      </c>
      <c r="S376" s="1">
        <f t="shared" si="183"/>
        <v>2.6057242037328711E-2</v>
      </c>
      <c r="T376" s="1">
        <f t="shared" si="184"/>
        <v>533.82881336776802</v>
      </c>
      <c r="U376" s="6">
        <f t="shared" si="185"/>
        <v>3.3915712046509974</v>
      </c>
      <c r="V376" s="6">
        <f t="shared" si="186"/>
        <v>5.8978200252214839</v>
      </c>
      <c r="W376" s="6">
        <f t="shared" si="187"/>
        <v>35.177291720919179</v>
      </c>
      <c r="X376" s="6">
        <f t="shared" si="188"/>
        <v>15.859349603002224</v>
      </c>
      <c r="Y376" s="6">
        <f t="shared" si="189"/>
        <v>1.4112980060802489</v>
      </c>
      <c r="Z376" s="6">
        <f t="shared" si="190"/>
        <v>0.94900690262256837</v>
      </c>
      <c r="AA376" s="6">
        <f t="shared" si="191"/>
        <v>2.3136625375032929</v>
      </c>
      <c r="AB376" s="6">
        <f t="shared" si="174"/>
        <v>3453.38</v>
      </c>
      <c r="AC376" s="6">
        <f t="shared" si="192"/>
        <v>24.036507265958306</v>
      </c>
      <c r="AD376" s="6">
        <f t="shared" si="193"/>
        <v>92.517170927838677</v>
      </c>
      <c r="AE376" s="6">
        <f t="shared" si="194"/>
        <v>324.52572324334744</v>
      </c>
      <c r="AF376" s="6">
        <f t="shared" si="195"/>
        <v>1.4171447891869838E-5</v>
      </c>
      <c r="AG376" s="6">
        <f t="shared" si="196"/>
        <v>1.3987260158687674E-2</v>
      </c>
      <c r="AH376" s="6">
        <f t="shared" si="197"/>
        <v>4170.4416262220566</v>
      </c>
      <c r="AI376" s="6">
        <f t="shared" si="198"/>
        <v>6.519897636610354</v>
      </c>
      <c r="AJ376" s="6">
        <f t="shared" si="199"/>
        <v>1.5996311252381636E-2</v>
      </c>
      <c r="AK376" s="6">
        <f t="shared" si="200"/>
        <v>-1.2931247604254584E-2</v>
      </c>
      <c r="AL376" s="1">
        <f t="shared" si="172"/>
        <v>2.1712277016619215E-2</v>
      </c>
      <c r="AM376" s="8">
        <f t="shared" si="175"/>
        <v>6491593.8145454545</v>
      </c>
      <c r="AN376" s="1">
        <f t="shared" si="173"/>
        <v>64.915938145454547</v>
      </c>
    </row>
    <row r="377" spans="8:40" x14ac:dyDescent="0.2">
      <c r="H377" s="8"/>
      <c r="I377" s="8"/>
      <c r="J377" s="11"/>
      <c r="K377" s="10"/>
      <c r="L377" s="1">
        <f t="shared" si="176"/>
        <v>0.37200000000000027</v>
      </c>
      <c r="M377" s="1">
        <f t="shared" si="177"/>
        <v>3.8179587656785419E-2</v>
      </c>
      <c r="N377" s="1">
        <f t="shared" si="178"/>
        <v>6.6419093877128021E-2</v>
      </c>
      <c r="O377" s="1">
        <f t="shared" si="179"/>
        <v>0.39613120136760027</v>
      </c>
      <c r="P377" s="1">
        <f t="shared" si="180"/>
        <v>0.17861330443029391</v>
      </c>
      <c r="Q377" s="1">
        <f t="shared" si="181"/>
        <v>1.5916062888731836E-2</v>
      </c>
      <c r="R377" s="1">
        <f t="shared" si="182"/>
        <v>1.0692163082176175E-2</v>
      </c>
      <c r="S377" s="1">
        <f t="shared" si="183"/>
        <v>2.6057242037328711E-2</v>
      </c>
      <c r="T377" s="1">
        <f t="shared" si="184"/>
        <v>533.84750521465605</v>
      </c>
      <c r="U377" s="6">
        <f t="shared" si="185"/>
        <v>3.3902238444683777</v>
      </c>
      <c r="V377" s="6">
        <f t="shared" si="186"/>
        <v>5.8978006209609752</v>
      </c>
      <c r="W377" s="6">
        <f t="shared" si="187"/>
        <v>35.175168901429053</v>
      </c>
      <c r="X377" s="6">
        <f t="shared" si="188"/>
        <v>15.860283486096085</v>
      </c>
      <c r="Y377" s="6">
        <f t="shared" si="189"/>
        <v>1.4132948841800055</v>
      </c>
      <c r="Z377" s="6">
        <f t="shared" si="190"/>
        <v>0.94942948457160437</v>
      </c>
      <c r="AA377" s="6">
        <f t="shared" si="191"/>
        <v>2.3137987782939153</v>
      </c>
      <c r="AB377" s="6">
        <f t="shared" si="174"/>
        <v>3453.38</v>
      </c>
      <c r="AC377" s="6">
        <f t="shared" si="192"/>
        <v>24.033246515539851</v>
      </c>
      <c r="AD377" s="6">
        <f t="shared" si="193"/>
        <v>92.426624573332148</v>
      </c>
      <c r="AE377" s="6">
        <f t="shared" si="194"/>
        <v>324.50232144135674</v>
      </c>
      <c r="AF377" s="6">
        <f t="shared" si="195"/>
        <v>1.4164887428647127E-5</v>
      </c>
      <c r="AG377" s="6">
        <f t="shared" si="196"/>
        <v>1.3991639901563456E-2</v>
      </c>
      <c r="AH377" s="6">
        <f t="shared" si="197"/>
        <v>4169.2344772236647</v>
      </c>
      <c r="AI377" s="6">
        <f t="shared" si="198"/>
        <v>6.5247732896994854</v>
      </c>
      <c r="AJ377" s="6">
        <f t="shared" si="199"/>
        <v>1.5970738360350671E-2</v>
      </c>
      <c r="AK377" s="6">
        <f t="shared" si="200"/>
        <v>-1.2915295728711069E-2</v>
      </c>
      <c r="AL377" s="1">
        <f t="shared" si="172"/>
        <v>2.1742998218153932E-2</v>
      </c>
      <c r="AM377" s="8">
        <f t="shared" si="175"/>
        <v>6491548.4981818181</v>
      </c>
      <c r="AN377" s="1">
        <f t="shared" si="173"/>
        <v>64.915484981818182</v>
      </c>
    </row>
    <row r="378" spans="8:40" x14ac:dyDescent="0.2">
      <c r="H378" s="8"/>
      <c r="I378" s="8"/>
      <c r="J378" s="11"/>
      <c r="K378" s="10"/>
      <c r="L378" s="1">
        <f t="shared" si="176"/>
        <v>0.37300000000000028</v>
      </c>
      <c r="M378" s="1">
        <f t="shared" si="177"/>
        <v>3.8162186510013046E-2</v>
      </c>
      <c r="N378" s="1">
        <f t="shared" si="178"/>
        <v>6.64149771920126E-2</v>
      </c>
      <c r="O378" s="1">
        <f t="shared" si="179"/>
        <v>0.39608404901870925</v>
      </c>
      <c r="P378" s="1">
        <f t="shared" si="180"/>
        <v>0.17861330443029391</v>
      </c>
      <c r="Q378" s="1">
        <f t="shared" si="181"/>
        <v>1.5937580720619633E-2</v>
      </c>
      <c r="R378" s="1">
        <f t="shared" si="182"/>
        <v>1.0696279767291601E-2</v>
      </c>
      <c r="S378" s="1">
        <f t="shared" si="183"/>
        <v>2.6057242037328711E-2</v>
      </c>
      <c r="T378" s="1">
        <f t="shared" si="184"/>
        <v>533.8660752787232</v>
      </c>
      <c r="U378" s="6">
        <f t="shared" si="185"/>
        <v>3.388877915123846</v>
      </c>
      <c r="V378" s="6">
        <f t="shared" si="186"/>
        <v>5.8977818102851804</v>
      </c>
      <c r="W378" s="6">
        <f t="shared" si="187"/>
        <v>35.173049791058105</v>
      </c>
      <c r="X378" s="6">
        <f t="shared" si="188"/>
        <v>15.8612159859419</v>
      </c>
      <c r="Y378" s="6">
        <f t="shared" si="189"/>
        <v>1.4152888045458327</v>
      </c>
      <c r="Z378" s="6">
        <f t="shared" si="190"/>
        <v>0.94985087575759419</v>
      </c>
      <c r="AA378" s="6">
        <f t="shared" si="191"/>
        <v>2.3139348172875374</v>
      </c>
      <c r="AB378" s="6">
        <f t="shared" si="174"/>
        <v>3453.38</v>
      </c>
      <c r="AC378" s="6">
        <f t="shared" si="192"/>
        <v>24.030007673953175</v>
      </c>
      <c r="AD378" s="6">
        <f t="shared" si="193"/>
        <v>92.336762177660589</v>
      </c>
      <c r="AE378" s="6">
        <f t="shared" si="194"/>
        <v>324.47940024733066</v>
      </c>
      <c r="AF378" s="6">
        <f t="shared" si="195"/>
        <v>1.415837317080604E-5</v>
      </c>
      <c r="AG378" s="6">
        <f t="shared" si="196"/>
        <v>1.3995992163326561E-2</v>
      </c>
      <c r="AH378" s="6">
        <f t="shared" si="197"/>
        <v>4168.0356228280643</v>
      </c>
      <c r="AI378" s="6">
        <f t="shared" si="198"/>
        <v>6.5296204485340068</v>
      </c>
      <c r="AJ378" s="6">
        <f t="shared" si="199"/>
        <v>1.5945160711017158E-2</v>
      </c>
      <c r="AK378" s="6">
        <f t="shared" si="200"/>
        <v>-1.2899321654328685E-2</v>
      </c>
      <c r="AL378" s="1">
        <f t="shared" si="172"/>
        <v>2.1773673916089736E-2</v>
      </c>
      <c r="AM378" s="8">
        <f t="shared" si="175"/>
        <v>6491503.0599999996</v>
      </c>
      <c r="AN378" s="1">
        <f t="shared" si="173"/>
        <v>64.915030599999994</v>
      </c>
    </row>
    <row r="379" spans="8:40" x14ac:dyDescent="0.2">
      <c r="H379" s="8"/>
      <c r="I379" s="8"/>
      <c r="J379" s="11"/>
      <c r="K379" s="10"/>
      <c r="L379" s="1">
        <f t="shared" si="176"/>
        <v>0.37400000000000028</v>
      </c>
      <c r="M379" s="1">
        <f t="shared" si="177"/>
        <v>3.8144806885567283E-2</v>
      </c>
      <c r="N379" s="1">
        <f t="shared" si="178"/>
        <v>6.6410873446067969E-2</v>
      </c>
      <c r="O379" s="1">
        <f t="shared" si="179"/>
        <v>0.39603697853198383</v>
      </c>
      <c r="P379" s="1">
        <f t="shared" si="180"/>
        <v>0.17861330443029391</v>
      </c>
      <c r="Q379" s="1">
        <f t="shared" si="181"/>
        <v>1.5959064091010035E-2</v>
      </c>
      <c r="R379" s="1">
        <f t="shared" si="182"/>
        <v>1.0700383513236236E-2</v>
      </c>
      <c r="S379" s="1">
        <f t="shared" si="183"/>
        <v>2.6057242037328711E-2</v>
      </c>
      <c r="T379" s="1">
        <f t="shared" si="184"/>
        <v>533.8845238559436</v>
      </c>
      <c r="U379" s="6">
        <f t="shared" si="185"/>
        <v>3.3875334198467693</v>
      </c>
      <c r="V379" s="6">
        <f t="shared" si="186"/>
        <v>5.8977635911139021</v>
      </c>
      <c r="W379" s="6">
        <f t="shared" si="187"/>
        <v>35.170934389494704</v>
      </c>
      <c r="X379" s="6">
        <f t="shared" si="188"/>
        <v>15.862147101754484</v>
      </c>
      <c r="Y379" s="6">
        <f t="shared" si="189"/>
        <v>1.4172797654987785</v>
      </c>
      <c r="Z379" s="6">
        <f t="shared" si="190"/>
        <v>0.95027107792175303</v>
      </c>
      <c r="AA379" s="6">
        <f t="shared" si="191"/>
        <v>2.314070654369611</v>
      </c>
      <c r="AB379" s="6">
        <f t="shared" si="174"/>
        <v>3453.38</v>
      </c>
      <c r="AC379" s="6">
        <f t="shared" si="192"/>
        <v>24.026790676398097</v>
      </c>
      <c r="AD379" s="6">
        <f t="shared" si="193"/>
        <v>92.2475803641303</v>
      </c>
      <c r="AE379" s="6">
        <f t="shared" si="194"/>
        <v>324.45695753482994</v>
      </c>
      <c r="AF379" s="6">
        <f t="shared" si="195"/>
        <v>1.4151904944681875E-5</v>
      </c>
      <c r="AG379" s="6">
        <f t="shared" si="196"/>
        <v>1.4000316992865436E-2</v>
      </c>
      <c r="AH379" s="6">
        <f t="shared" si="197"/>
        <v>4166.8450353339185</v>
      </c>
      <c r="AI379" s="6">
        <f t="shared" si="198"/>
        <v>6.534439128220634</v>
      </c>
      <c r="AJ379" s="6">
        <f t="shared" si="199"/>
        <v>1.5919578931224716E-2</v>
      </c>
      <c r="AK379" s="6">
        <f t="shared" si="200"/>
        <v>-1.2883326047871861E-2</v>
      </c>
      <c r="AL379" s="1">
        <f t="shared" si="172"/>
        <v>2.1804304084596594E-2</v>
      </c>
      <c r="AM379" s="8">
        <f t="shared" si="175"/>
        <v>6491457.5</v>
      </c>
      <c r="AN379" s="1">
        <f t="shared" si="173"/>
        <v>64.914574999999999</v>
      </c>
    </row>
    <row r="380" spans="8:40" x14ac:dyDescent="0.2">
      <c r="H380" s="8"/>
      <c r="I380" s="8"/>
      <c r="J380" s="11"/>
      <c r="K380" s="10"/>
      <c r="L380" s="1">
        <f t="shared" si="176"/>
        <v>0.37500000000000028</v>
      </c>
      <c r="M380" s="1">
        <f t="shared" si="177"/>
        <v>3.81274488124589E-2</v>
      </c>
      <c r="N380" s="1">
        <f t="shared" si="178"/>
        <v>6.6406782615848439E-2</v>
      </c>
      <c r="O380" s="1">
        <f t="shared" si="179"/>
        <v>0.39598998989510847</v>
      </c>
      <c r="P380" s="1">
        <f t="shared" si="180"/>
        <v>0.17861330443029391</v>
      </c>
      <c r="Q380" s="1">
        <f t="shared" si="181"/>
        <v>1.5980512994337951E-2</v>
      </c>
      <c r="R380" s="1">
        <f t="shared" si="182"/>
        <v>1.0704474343455771E-2</v>
      </c>
      <c r="S380" s="1">
        <f t="shared" si="183"/>
        <v>2.6057242037328711E-2</v>
      </c>
      <c r="T380" s="1">
        <f t="shared" si="184"/>
        <v>533.90285124359696</v>
      </c>
      <c r="U380" s="6">
        <f t="shared" si="185"/>
        <v>3.3861903617945792</v>
      </c>
      <c r="V380" s="6">
        <f t="shared" si="186"/>
        <v>5.8977459613845022</v>
      </c>
      <c r="W380" s="6">
        <f t="shared" si="187"/>
        <v>35.168822696361062</v>
      </c>
      <c r="X380" s="6">
        <f t="shared" si="188"/>
        <v>15.863076832785776</v>
      </c>
      <c r="Y380" s="6">
        <f t="shared" si="189"/>
        <v>1.4192677654393095</v>
      </c>
      <c r="Z380" s="6">
        <f t="shared" si="190"/>
        <v>0.95069009280376338</v>
      </c>
      <c r="AA380" s="6">
        <f t="shared" si="191"/>
        <v>2.3142062894310036</v>
      </c>
      <c r="AB380" s="6">
        <f t="shared" si="174"/>
        <v>3453.38</v>
      </c>
      <c r="AC380" s="6">
        <f t="shared" si="192"/>
        <v>24.023595457980743</v>
      </c>
      <c r="AD380" s="6">
        <f t="shared" si="193"/>
        <v>92.159075771886734</v>
      </c>
      <c r="AE380" s="6">
        <f t="shared" si="194"/>
        <v>324.43499118070127</v>
      </c>
      <c r="AF380" s="6">
        <f t="shared" si="195"/>
        <v>1.4145482576895761E-5</v>
      </c>
      <c r="AG380" s="6">
        <f t="shared" si="196"/>
        <v>1.4004614439569844E-2</v>
      </c>
      <c r="AH380" s="6">
        <f t="shared" si="197"/>
        <v>4165.6626870449627</v>
      </c>
      <c r="AI380" s="6">
        <f t="shared" si="198"/>
        <v>6.5392293447583549</v>
      </c>
      <c r="AJ380" s="6">
        <f t="shared" si="199"/>
        <v>1.5893993644009417E-2</v>
      </c>
      <c r="AK380" s="6">
        <f t="shared" si="200"/>
        <v>-1.2867309568355755E-2</v>
      </c>
      <c r="AL380" s="1">
        <f t="shared" si="172"/>
        <v>2.1834888699066302E-2</v>
      </c>
      <c r="AM380" s="8">
        <f t="shared" si="175"/>
        <v>6491411.8181818184</v>
      </c>
      <c r="AN380" s="1">
        <f t="shared" si="173"/>
        <v>64.914118181818182</v>
      </c>
    </row>
    <row r="381" spans="8:40" x14ac:dyDescent="0.2">
      <c r="H381" s="8"/>
      <c r="I381" s="8"/>
      <c r="J381" s="11"/>
      <c r="K381" s="10"/>
      <c r="L381" s="1">
        <f t="shared" si="176"/>
        <v>0.37600000000000028</v>
      </c>
      <c r="M381" s="1">
        <f t="shared" si="177"/>
        <v>3.8110112318810771E-2</v>
      </c>
      <c r="N381" s="1">
        <f t="shared" si="178"/>
        <v>6.6402704677956781E-2</v>
      </c>
      <c r="O381" s="1">
        <f t="shared" si="179"/>
        <v>0.39594308309413723</v>
      </c>
      <c r="P381" s="1">
        <f t="shared" si="180"/>
        <v>0.17861330443029391</v>
      </c>
      <c r="Q381" s="1">
        <f t="shared" si="181"/>
        <v>1.6001927425877735E-2</v>
      </c>
      <c r="R381" s="1">
        <f t="shared" si="182"/>
        <v>1.0708552281347426E-2</v>
      </c>
      <c r="S381" s="1">
        <f t="shared" si="183"/>
        <v>2.6057242037328711E-2</v>
      </c>
      <c r="T381" s="1">
        <f t="shared" si="184"/>
        <v>533.9210577402464</v>
      </c>
      <c r="U381" s="6">
        <f t="shared" si="185"/>
        <v>3.3848487440536283</v>
      </c>
      <c r="V381" s="6">
        <f t="shared" si="186"/>
        <v>5.8977289190513655</v>
      </c>
      <c r="W381" s="6">
        <f t="shared" si="187"/>
        <v>35.166714711213245</v>
      </c>
      <c r="X381" s="6">
        <f t="shared" si="188"/>
        <v>15.864005178324666</v>
      </c>
      <c r="Y381" s="6">
        <f t="shared" si="189"/>
        <v>1.4212528028468889</v>
      </c>
      <c r="Z381" s="6">
        <f t="shared" si="190"/>
        <v>0.95110792214223883</v>
      </c>
      <c r="AA381" s="6">
        <f t="shared" si="191"/>
        <v>2.3143417223679745</v>
      </c>
      <c r="AB381" s="6">
        <f t="shared" si="174"/>
        <v>3453.38</v>
      </c>
      <c r="AC381" s="6">
        <f t="shared" si="192"/>
        <v>24.020421953716678</v>
      </c>
      <c r="AD381" s="6">
        <f t="shared" si="193"/>
        <v>92.071245055862462</v>
      </c>
      <c r="AE381" s="6">
        <f t="shared" si="194"/>
        <v>324.41349906522061</v>
      </c>
      <c r="AF381" s="6">
        <f t="shared" si="195"/>
        <v>1.4139105894358299E-5</v>
      </c>
      <c r="AG381" s="6">
        <f t="shared" si="196"/>
        <v>1.400888455332497E-2</v>
      </c>
      <c r="AH381" s="6">
        <f t="shared" si="197"/>
        <v>4164.4885502709503</v>
      </c>
      <c r="AI381" s="6">
        <f t="shared" si="198"/>
        <v>6.5439911150320453</v>
      </c>
      <c r="AJ381" s="6">
        <f t="shared" si="199"/>
        <v>1.5868405468565133E-2</v>
      </c>
      <c r="AK381" s="6">
        <f t="shared" si="200"/>
        <v>-1.2851272867143425E-2</v>
      </c>
      <c r="AL381" s="1">
        <f t="shared" si="172"/>
        <v>2.1865427736105985E-2</v>
      </c>
      <c r="AM381" s="8">
        <f t="shared" si="175"/>
        <v>6491366.0145454546</v>
      </c>
      <c r="AN381" s="1">
        <f t="shared" si="173"/>
        <v>64.913660145454557</v>
      </c>
    </row>
    <row r="382" spans="8:40" x14ac:dyDescent="0.2">
      <c r="H382" s="8"/>
      <c r="I382" s="8"/>
      <c r="J382" s="11"/>
      <c r="K382" s="10"/>
      <c r="L382" s="1">
        <f t="shared" si="176"/>
        <v>0.37700000000000028</v>
      </c>
      <c r="M382" s="1">
        <f t="shared" si="177"/>
        <v>3.8092797431868164E-2</v>
      </c>
      <c r="N382" s="1">
        <f t="shared" si="178"/>
        <v>6.6398639609039134E-2</v>
      </c>
      <c r="O382" s="1">
        <f t="shared" si="179"/>
        <v>0.39589625811349904</v>
      </c>
      <c r="P382" s="1">
        <f t="shared" si="180"/>
        <v>0.17861330443029391</v>
      </c>
      <c r="Q382" s="1">
        <f t="shared" si="181"/>
        <v>1.6023307381737992E-2</v>
      </c>
      <c r="R382" s="1">
        <f t="shared" si="182"/>
        <v>1.0712617350265076E-2</v>
      </c>
      <c r="S382" s="1">
        <f t="shared" si="183"/>
        <v>2.6057242037328711E-2</v>
      </c>
      <c r="T382" s="1">
        <f t="shared" si="184"/>
        <v>533.93914364571629</v>
      </c>
      <c r="U382" s="6">
        <f t="shared" si="185"/>
        <v>3.3835085696400049</v>
      </c>
      <c r="V382" s="6">
        <f t="shared" si="186"/>
        <v>5.8977124620853623</v>
      </c>
      <c r="W382" s="6">
        <f t="shared" si="187"/>
        <v>35.164610433541007</v>
      </c>
      <c r="X382" s="6">
        <f t="shared" si="188"/>
        <v>15.864932137696776</v>
      </c>
      <c r="Y382" s="6">
        <f t="shared" si="189"/>
        <v>1.4232348762795395</v>
      </c>
      <c r="Z382" s="6">
        <f t="shared" si="190"/>
        <v>0.95152456767516747</v>
      </c>
      <c r="AA382" s="6">
        <f t="shared" si="191"/>
        <v>2.3144769530821421</v>
      </c>
      <c r="AB382" s="6">
        <f t="shared" si="174"/>
        <v>3453.38</v>
      </c>
      <c r="AC382" s="6">
        <f t="shared" si="192"/>
        <v>24.017270098534283</v>
      </c>
      <c r="AD382" s="6">
        <f t="shared" si="193"/>
        <v>91.984084886730798</v>
      </c>
      <c r="AE382" s="6">
        <f t="shared" si="194"/>
        <v>324.39247907223876</v>
      </c>
      <c r="AF382" s="6">
        <f t="shared" si="195"/>
        <v>1.4132774724273233E-5</v>
      </c>
      <c r="AG382" s="6">
        <f t="shared" si="196"/>
        <v>1.4013127384505684E-2</v>
      </c>
      <c r="AH382" s="6">
        <f t="shared" si="197"/>
        <v>4163.3225973286608</v>
      </c>
      <c r="AI382" s="6">
        <f t="shared" si="198"/>
        <v>6.5487244568057443</v>
      </c>
      <c r="AJ382" s="6">
        <f t="shared" si="199"/>
        <v>1.5842815020209421E-2</v>
      </c>
      <c r="AK382" s="6">
        <f t="shared" si="200"/>
        <v>-1.2835216588038328E-2</v>
      </c>
      <c r="AL382" s="1">
        <f t="shared" si="172"/>
        <v>2.1895921173531376E-2</v>
      </c>
      <c r="AM382" s="8">
        <f t="shared" si="175"/>
        <v>6491320.0890909089</v>
      </c>
      <c r="AN382" s="1">
        <f t="shared" si="173"/>
        <v>64.913200890909096</v>
      </c>
    </row>
    <row r="383" spans="8:40" x14ac:dyDescent="0.2">
      <c r="H383" s="8"/>
      <c r="I383" s="8"/>
      <c r="J383" s="11"/>
      <c r="K383" s="10"/>
      <c r="L383" s="1">
        <f t="shared" si="176"/>
        <v>0.37800000000000028</v>
      </c>
      <c r="M383" s="1">
        <f t="shared" si="177"/>
        <v>3.8075504178008937E-2</v>
      </c>
      <c r="N383" s="1">
        <f t="shared" si="178"/>
        <v>6.6394587385779996E-2</v>
      </c>
      <c r="O383" s="1">
        <f t="shared" si="179"/>
        <v>0.39584951493600318</v>
      </c>
      <c r="P383" s="1">
        <f t="shared" si="180"/>
        <v>0.17861330443029391</v>
      </c>
      <c r="Q383" s="1">
        <f t="shared" si="181"/>
        <v>1.6044652858856364E-2</v>
      </c>
      <c r="R383" s="1">
        <f t="shared" si="182"/>
        <v>1.0716669573524218E-2</v>
      </c>
      <c r="S383" s="1">
        <f t="shared" si="183"/>
        <v>2.6057242037328711E-2</v>
      </c>
      <c r="T383" s="1">
        <f t="shared" si="184"/>
        <v>533.95710926107085</v>
      </c>
      <c r="U383" s="6">
        <f t="shared" si="185"/>
        <v>3.3821698415003607</v>
      </c>
      <c r="V383" s="6">
        <f t="shared" si="186"/>
        <v>5.8976965884733312</v>
      </c>
      <c r="W383" s="6">
        <f t="shared" si="187"/>
        <v>35.162509862767813</v>
      </c>
      <c r="X383" s="6">
        <f t="shared" si="188"/>
        <v>15.865857710264278</v>
      </c>
      <c r="Y383" s="6">
        <f t="shared" si="189"/>
        <v>1.42521398437341</v>
      </c>
      <c r="Z383" s="6">
        <f t="shared" si="190"/>
        <v>0.95194003114034442</v>
      </c>
      <c r="AA383" s="6">
        <f t="shared" si="191"/>
        <v>2.3146119814804544</v>
      </c>
      <c r="AB383" s="6">
        <f t="shared" si="174"/>
        <v>3453.38</v>
      </c>
      <c r="AC383" s="6">
        <f t="shared" si="192"/>
        <v>24.014139827277766</v>
      </c>
      <c r="AD383" s="6">
        <f t="shared" si="193"/>
        <v>91.897591950853013</v>
      </c>
      <c r="AE383" s="6">
        <f t="shared" si="194"/>
        <v>324.37192908931576</v>
      </c>
      <c r="AF383" s="6">
        <f t="shared" si="195"/>
        <v>1.4126488894140764E-5</v>
      </c>
      <c r="AG383" s="6">
        <f t="shared" si="196"/>
        <v>1.4017342983970844E-2</v>
      </c>
      <c r="AH383" s="6">
        <f t="shared" si="197"/>
        <v>4162.1648005428124</v>
      </c>
      <c r="AI383" s="6">
        <f t="shared" si="198"/>
        <v>6.5534293887161139</v>
      </c>
      <c r="AJ383" s="6">
        <f t="shared" si="199"/>
        <v>1.5817222910351494E-2</v>
      </c>
      <c r="AK383" s="6">
        <f t="shared" si="200"/>
        <v>-1.2819141367376241E-2</v>
      </c>
      <c r="AL383" s="1">
        <f t="shared" si="172"/>
        <v>2.1926368990360153E-2</v>
      </c>
      <c r="AM383" s="8">
        <f t="shared" si="175"/>
        <v>6491274.041818182</v>
      </c>
      <c r="AN383" s="1">
        <f t="shared" si="173"/>
        <v>64.912740418181826</v>
      </c>
    </row>
    <row r="384" spans="8:40" x14ac:dyDescent="0.2">
      <c r="H384" s="8"/>
      <c r="I384" s="8"/>
      <c r="J384" s="11"/>
      <c r="K384" s="10"/>
      <c r="L384" s="1">
        <f t="shared" si="176"/>
        <v>0.37900000000000028</v>
      </c>
      <c r="M384" s="1">
        <f t="shared" si="177"/>
        <v>3.8058232582753586E-2</v>
      </c>
      <c r="N384" s="1">
        <f t="shared" si="178"/>
        <v>6.6390547984897449E-2</v>
      </c>
      <c r="O384" s="1">
        <f t="shared" si="179"/>
        <v>0.39580285354284483</v>
      </c>
      <c r="P384" s="1">
        <f t="shared" si="180"/>
        <v>0.17861330443029391</v>
      </c>
      <c r="Q384" s="1">
        <f t="shared" si="181"/>
        <v>1.6065963854994258E-2</v>
      </c>
      <c r="R384" s="1">
        <f t="shared" si="182"/>
        <v>1.0720708974406759E-2</v>
      </c>
      <c r="S384" s="1">
        <f t="shared" si="183"/>
        <v>2.6057242037328711E-2</v>
      </c>
      <c r="T384" s="1">
        <f t="shared" si="184"/>
        <v>533.97495488859249</v>
      </c>
      <c r="U384" s="6">
        <f t="shared" si="185"/>
        <v>3.3808325625127127</v>
      </c>
      <c r="V384" s="6">
        <f t="shared" si="186"/>
        <v>5.8976812962175726</v>
      </c>
      <c r="W384" s="6">
        <f t="shared" si="187"/>
        <v>35.160412998250763</v>
      </c>
      <c r="X384" s="6">
        <f t="shared" si="188"/>
        <v>15.866781895425666</v>
      </c>
      <c r="Y384" s="6">
        <f t="shared" si="189"/>
        <v>1.4271901258423327</v>
      </c>
      <c r="Z384" s="6">
        <f t="shared" si="190"/>
        <v>0.95235431427578521</v>
      </c>
      <c r="AA384" s="6">
        <f t="shared" si="191"/>
        <v>2.3147468074751605</v>
      </c>
      <c r="AB384" s="6">
        <f t="shared" si="174"/>
        <v>3453.38</v>
      </c>
      <c r="AC384" s="6">
        <f t="shared" si="192"/>
        <v>24.011031074710374</v>
      </c>
      <c r="AD384" s="6">
        <f t="shared" si="193"/>
        <v>91.811762950226949</v>
      </c>
      <c r="AE384" s="6">
        <f t="shared" si="194"/>
        <v>324.35184700785334</v>
      </c>
      <c r="AF384" s="6">
        <f t="shared" si="195"/>
        <v>1.4120248231761027E-5</v>
      </c>
      <c r="AG384" s="6">
        <f t="shared" si="196"/>
        <v>1.4021531403057617E-2</v>
      </c>
      <c r="AH384" s="6">
        <f t="shared" si="197"/>
        <v>4161.0151322470001</v>
      </c>
      <c r="AI384" s="6">
        <f t="shared" si="198"/>
        <v>6.5581059302659872</v>
      </c>
      <c r="AJ384" s="6">
        <f t="shared" si="199"/>
        <v>1.5791629746461363E-2</v>
      </c>
      <c r="AK384" s="6">
        <f t="shared" si="200"/>
        <v>-1.2803047834114956E-2</v>
      </c>
      <c r="AL384" s="1">
        <f t="shared" si="172"/>
        <v>2.1956771166805118E-2</v>
      </c>
      <c r="AM384" s="8">
        <f t="shared" si="175"/>
        <v>6491227.872727273</v>
      </c>
      <c r="AN384" s="1">
        <f t="shared" si="173"/>
        <v>64.912278727272735</v>
      </c>
    </row>
    <row r="385" spans="8:40" x14ac:dyDescent="0.2">
      <c r="H385" s="8"/>
      <c r="I385" s="8"/>
      <c r="J385" s="11"/>
      <c r="K385" s="10"/>
      <c r="L385" s="1">
        <f t="shared" si="176"/>
        <v>0.38000000000000028</v>
      </c>
      <c r="M385" s="1">
        <f t="shared" si="177"/>
        <v>3.80409826707752E-2</v>
      </c>
      <c r="N385" s="1">
        <f t="shared" si="178"/>
        <v>6.6386521383138539E-2</v>
      </c>
      <c r="O385" s="1">
        <f t="shared" si="179"/>
        <v>0.39575627391361134</v>
      </c>
      <c r="P385" s="1">
        <f t="shared" si="180"/>
        <v>0.17861330443029391</v>
      </c>
      <c r="Q385" s="1">
        <f t="shared" si="181"/>
        <v>1.6087240368731551E-2</v>
      </c>
      <c r="R385" s="1">
        <f t="shared" si="182"/>
        <v>1.0724735576165663E-2</v>
      </c>
      <c r="S385" s="1">
        <f t="shared" si="183"/>
        <v>2.6057242037328711E-2</v>
      </c>
      <c r="T385" s="1">
        <f t="shared" si="184"/>
        <v>533.99268083175991</v>
      </c>
      <c r="U385" s="6">
        <f t="shared" si="185"/>
        <v>3.3794967354872396</v>
      </c>
      <c r="V385" s="6">
        <f t="shared" si="186"/>
        <v>5.8976665833353623</v>
      </c>
      <c r="W385" s="6">
        <f t="shared" si="187"/>
        <v>35.158319839280544</v>
      </c>
      <c r="X385" s="6">
        <f t="shared" si="188"/>
        <v>15.867704692615558</v>
      </c>
      <c r="Y385" s="6">
        <f t="shared" si="189"/>
        <v>1.4291632994773773</v>
      </c>
      <c r="Z385" s="6">
        <f t="shared" si="190"/>
        <v>0.95276741882012828</v>
      </c>
      <c r="AA385" s="6">
        <f t="shared" si="191"/>
        <v>2.3148814309837795</v>
      </c>
      <c r="AB385" s="6">
        <f t="shared" si="174"/>
        <v>3453.38</v>
      </c>
      <c r="AC385" s="6">
        <f t="shared" si="192"/>
        <v>24.007943775517557</v>
      </c>
      <c r="AD385" s="6">
        <f t="shared" si="193"/>
        <v>91.726594602440201</v>
      </c>
      <c r="AE385" s="6">
        <f t="shared" si="194"/>
        <v>324.33223072322926</v>
      </c>
      <c r="AF385" s="6">
        <f t="shared" si="195"/>
        <v>1.411405256523741E-5</v>
      </c>
      <c r="AG385" s="6">
        <f t="shared" si="196"/>
        <v>1.4025692693575668E-2</v>
      </c>
      <c r="AH385" s="6">
        <f t="shared" si="197"/>
        <v>4159.8735647846634</v>
      </c>
      <c r="AI385" s="6">
        <f t="shared" si="198"/>
        <v>6.56275410181743</v>
      </c>
      <c r="AJ385" s="6">
        <f t="shared" si="199"/>
        <v>1.5766036132039536E-2</v>
      </c>
      <c r="AK385" s="6">
        <f t="shared" si="200"/>
        <v>-1.2786936609923296E-2</v>
      </c>
      <c r="AL385" s="1">
        <f t="shared" si="172"/>
        <v>2.1987127684267343E-2</v>
      </c>
      <c r="AM385" s="8">
        <f t="shared" si="175"/>
        <v>6491181.581818182</v>
      </c>
      <c r="AN385" s="1">
        <f t="shared" si="173"/>
        <v>64.911815818181822</v>
      </c>
    </row>
    <row r="386" spans="8:40" x14ac:dyDescent="0.2">
      <c r="H386" s="8"/>
      <c r="I386" s="8"/>
      <c r="J386" s="11"/>
      <c r="K386" s="10"/>
      <c r="L386" s="1">
        <f t="shared" si="176"/>
        <v>0.38100000000000028</v>
      </c>
      <c r="M386" s="1">
        <f t="shared" si="177"/>
        <v>3.8023754465909269E-2</v>
      </c>
      <c r="N386" s="1">
        <f t="shared" si="178"/>
        <v>6.6382507557274789E-2</v>
      </c>
      <c r="O386" s="1">
        <f t="shared" si="179"/>
        <v>0.39570977602628826</v>
      </c>
      <c r="P386" s="1">
        <f t="shared" si="180"/>
        <v>0.17861330443029391</v>
      </c>
      <c r="Q386" s="1">
        <f t="shared" si="181"/>
        <v>1.6108482399461228E-2</v>
      </c>
      <c r="R386" s="1">
        <f t="shared" si="182"/>
        <v>1.0728749402029411E-2</v>
      </c>
      <c r="S386" s="1">
        <f t="shared" si="183"/>
        <v>2.6057242037328711E-2</v>
      </c>
      <c r="T386" s="1">
        <f t="shared" si="184"/>
        <v>534.01028739522735</v>
      </c>
      <c r="U386" s="6">
        <f t="shared" si="185"/>
        <v>3.3781623631670685</v>
      </c>
      <c r="V386" s="6">
        <f t="shared" si="186"/>
        <v>5.8976524478584684</v>
      </c>
      <c r="W386" s="6">
        <f t="shared" si="187"/>
        <v>35.156230385081493</v>
      </c>
      <c r="X386" s="6">
        <f t="shared" si="188"/>
        <v>15.868626101304482</v>
      </c>
      <c r="Y386" s="6">
        <f t="shared" si="189"/>
        <v>1.4311335041464004</v>
      </c>
      <c r="Z386" s="6">
        <f t="shared" si="190"/>
        <v>0.95317934651302061</v>
      </c>
      <c r="AA386" s="6">
        <f t="shared" si="191"/>
        <v>2.3150158519290676</v>
      </c>
      <c r="AB386" s="6">
        <f t="shared" si="174"/>
        <v>3453.38</v>
      </c>
      <c r="AC386" s="6">
        <f t="shared" si="192"/>
        <v>24.004877864310046</v>
      </c>
      <c r="AD386" s="6">
        <f t="shared" si="193"/>
        <v>91.642083640613876</v>
      </c>
      <c r="AE386" s="6">
        <f t="shared" si="194"/>
        <v>324.31307813491696</v>
      </c>
      <c r="AF386" s="6">
        <f t="shared" si="195"/>
        <v>1.4107901722979851E-5</v>
      </c>
      <c r="AG386" s="6">
        <f t="shared" si="196"/>
        <v>1.402982690780164E-2</v>
      </c>
      <c r="AH386" s="6">
        <f t="shared" si="197"/>
        <v>4158.7400705099562</v>
      </c>
      <c r="AI386" s="6">
        <f t="shared" si="198"/>
        <v>6.567373924585465</v>
      </c>
      <c r="AJ386" s="6">
        <f t="shared" si="199"/>
        <v>1.5740442666589367E-2</v>
      </c>
      <c r="AK386" s="6">
        <f t="shared" si="200"/>
        <v>-1.2770808309267193E-2</v>
      </c>
      <c r="AL386" s="1">
        <f t="shared" si="172"/>
        <v>2.2017438525329235E-2</v>
      </c>
      <c r="AM386" s="8">
        <f t="shared" si="175"/>
        <v>6491135.169090909</v>
      </c>
      <c r="AN386" s="1">
        <f t="shared" si="173"/>
        <v>64.9113516909091</v>
      </c>
    </row>
    <row r="387" spans="8:40" x14ac:dyDescent="0.2">
      <c r="H387" s="8"/>
      <c r="I387" s="8"/>
      <c r="J387" s="11"/>
      <c r="K387" s="10"/>
      <c r="L387" s="1">
        <f t="shared" si="176"/>
        <v>0.38200000000000028</v>
      </c>
      <c r="M387" s="1">
        <f t="shared" si="177"/>
        <v>3.800654799116341E-2</v>
      </c>
      <c r="N387" s="1">
        <f t="shared" si="178"/>
        <v>6.6378506484097877E-2</v>
      </c>
      <c r="O387" s="1">
        <f t="shared" si="179"/>
        <v>0.39566335985726581</v>
      </c>
      <c r="P387" s="1">
        <f t="shared" si="180"/>
        <v>0.17861330443029391</v>
      </c>
      <c r="Q387" s="1">
        <f t="shared" si="181"/>
        <v>1.6129689947384E-2</v>
      </c>
      <c r="R387" s="1">
        <f t="shared" si="182"/>
        <v>1.0732750475206323E-2</v>
      </c>
      <c r="S387" s="1">
        <f t="shared" si="183"/>
        <v>2.6057242037328711E-2</v>
      </c>
      <c r="T387" s="1">
        <f t="shared" si="184"/>
        <v>534.02777488480274</v>
      </c>
      <c r="U387" s="6">
        <f t="shared" si="185"/>
        <v>3.376829448229052</v>
      </c>
      <c r="V387" s="6">
        <f t="shared" si="186"/>
        <v>5.8976388878326906</v>
      </c>
      <c r="W387" s="6">
        <f t="shared" si="187"/>
        <v>35.154144634811523</v>
      </c>
      <c r="X387" s="6">
        <f t="shared" si="188"/>
        <v>15.86954612099867</v>
      </c>
      <c r="Y387" s="6">
        <f t="shared" si="189"/>
        <v>1.4331007387935923</v>
      </c>
      <c r="Z387" s="6">
        <f t="shared" si="190"/>
        <v>0.95359009909549131</v>
      </c>
      <c r="AA387" s="6">
        <f t="shared" si="191"/>
        <v>2.3151500702389916</v>
      </c>
      <c r="AB387" s="6">
        <f t="shared" si="174"/>
        <v>3453.38</v>
      </c>
      <c r="AC387" s="6">
        <f t="shared" si="192"/>
        <v>24.001833275626897</v>
      </c>
      <c r="AD387" s="6">
        <f t="shared" si="193"/>
        <v>91.558226813354608</v>
      </c>
      <c r="AE387" s="6">
        <f t="shared" si="194"/>
        <v>324.29438714661126</v>
      </c>
      <c r="AF387" s="6">
        <f t="shared" si="195"/>
        <v>1.4101795533708103E-5</v>
      </c>
      <c r="AG387" s="6">
        <f t="shared" si="196"/>
        <v>1.4033934098473339E-2</v>
      </c>
      <c r="AH387" s="6">
        <f t="shared" si="197"/>
        <v>4157.6146217886999</v>
      </c>
      <c r="AI387" s="6">
        <f t="shared" si="198"/>
        <v>6.5719654206311642</v>
      </c>
      <c r="AJ387" s="6">
        <f t="shared" si="199"/>
        <v>1.5714849945589457E-2</v>
      </c>
      <c r="AK387" s="6">
        <f t="shared" si="200"/>
        <v>-1.2754663539495946E-2</v>
      </c>
      <c r="AL387" s="1">
        <f t="shared" si="172"/>
        <v>2.2047703673747573E-2</v>
      </c>
      <c r="AM387" s="8">
        <f t="shared" si="175"/>
        <v>6491088.6345454548</v>
      </c>
      <c r="AN387" s="1">
        <f t="shared" si="173"/>
        <v>64.910886345454557</v>
      </c>
    </row>
    <row r="388" spans="8:40" x14ac:dyDescent="0.2">
      <c r="H388" s="8"/>
      <c r="I388" s="8"/>
      <c r="J388" s="11"/>
      <c r="K388" s="10"/>
      <c r="L388" s="1">
        <f t="shared" si="176"/>
        <v>0.38300000000000028</v>
      </c>
      <c r="M388" s="1">
        <f t="shared" si="177"/>
        <v>3.7989363268726928E-2</v>
      </c>
      <c r="N388" s="1">
        <f t="shared" si="178"/>
        <v>6.6374518140415464E-2</v>
      </c>
      <c r="O388" s="1">
        <f t="shared" si="179"/>
        <v>0.39561702538134563</v>
      </c>
      <c r="P388" s="1">
        <f t="shared" si="180"/>
        <v>0.17861330443029391</v>
      </c>
      <c r="Q388" s="1">
        <f t="shared" si="181"/>
        <v>1.6150863013502888E-2</v>
      </c>
      <c r="R388" s="1">
        <f t="shared" si="182"/>
        <v>1.0736738818888729E-2</v>
      </c>
      <c r="S388" s="1">
        <f t="shared" si="183"/>
        <v>2.6057242037328711E-2</v>
      </c>
      <c r="T388" s="1">
        <f t="shared" si="184"/>
        <v>534.04514360742712</v>
      </c>
      <c r="U388" s="6">
        <f t="shared" si="185"/>
        <v>3.3754979932845286</v>
      </c>
      <c r="V388" s="6">
        <f t="shared" si="186"/>
        <v>5.8976259013174044</v>
      </c>
      <c r="W388" s="6">
        <f t="shared" si="187"/>
        <v>35.152062587562227</v>
      </c>
      <c r="X388" s="6">
        <f t="shared" si="188"/>
        <v>15.870464751239826</v>
      </c>
      <c r="Y388" s="6">
        <f t="shared" si="189"/>
        <v>1.4350650024390168</v>
      </c>
      <c r="Z388" s="6">
        <f t="shared" si="190"/>
        <v>0.95399967831031007</v>
      </c>
      <c r="AA388" s="6">
        <f t="shared" si="191"/>
        <v>2.3152840858466921</v>
      </c>
      <c r="AB388" s="6">
        <f t="shared" si="174"/>
        <v>3453.38</v>
      </c>
      <c r="AC388" s="6">
        <f t="shared" si="192"/>
        <v>23.99880994393849</v>
      </c>
      <c r="AD388" s="6">
        <f t="shared" si="193"/>
        <v>91.475020884699106</v>
      </c>
      <c r="AE388" s="6">
        <f t="shared" si="194"/>
        <v>324.27615566634228</v>
      </c>
      <c r="AF388" s="6">
        <f t="shared" si="195"/>
        <v>1.4095733826454819E-5</v>
      </c>
      <c r="AG388" s="6">
        <f t="shared" si="196"/>
        <v>1.4038014318784254E-2</v>
      </c>
      <c r="AH388" s="6">
        <f t="shared" si="197"/>
        <v>4156.4971909992291</v>
      </c>
      <c r="AI388" s="6">
        <f t="shared" si="198"/>
        <v>6.576528612855121</v>
      </c>
      <c r="AJ388" s="6">
        <f t="shared" si="199"/>
        <v>1.5689258560468173E-2</v>
      </c>
      <c r="AK388" s="6">
        <f t="shared" si="200"/>
        <v>-1.2738502900924802E-2</v>
      </c>
      <c r="AL388" s="1">
        <f t="shared" si="172"/>
        <v>2.2077923114446413E-2</v>
      </c>
      <c r="AM388" s="8">
        <f t="shared" si="175"/>
        <v>6491041.9781818185</v>
      </c>
      <c r="AN388" s="1">
        <f t="shared" si="173"/>
        <v>64.910419781818192</v>
      </c>
    </row>
    <row r="389" spans="8:40" x14ac:dyDescent="0.2">
      <c r="H389" s="8"/>
      <c r="I389" s="8"/>
      <c r="J389" s="11"/>
      <c r="K389" s="10"/>
      <c r="L389" s="1">
        <f t="shared" si="176"/>
        <v>0.38400000000000029</v>
      </c>
      <c r="M389" s="1">
        <f t="shared" si="177"/>
        <v>3.7972200319980311E-2</v>
      </c>
      <c r="N389" s="1">
        <f t="shared" si="178"/>
        <v>6.6370542503047206E-2</v>
      </c>
      <c r="O389" s="1">
        <f t="shared" si="179"/>
        <v>0.39557077257174761</v>
      </c>
      <c r="P389" s="1">
        <f t="shared" si="180"/>
        <v>0.17861330443029391</v>
      </c>
      <c r="Q389" s="1">
        <f t="shared" si="181"/>
        <v>1.617200159961776E-2</v>
      </c>
      <c r="R389" s="1">
        <f t="shared" si="182"/>
        <v>1.0740714456256982E-2</v>
      </c>
      <c r="S389" s="1">
        <f t="shared" si="183"/>
        <v>2.6057242037328711E-2</v>
      </c>
      <c r="T389" s="1">
        <f t="shared" si="184"/>
        <v>534.06239387115352</v>
      </c>
      <c r="U389" s="6">
        <f t="shared" si="185"/>
        <v>3.3741680008800836</v>
      </c>
      <c r="V389" s="6">
        <f t="shared" si="186"/>
        <v>5.8976134863851248</v>
      </c>
      <c r="W389" s="6">
        <f t="shared" si="187"/>
        <v>35.149984242358912</v>
      </c>
      <c r="X389" s="6">
        <f t="shared" si="188"/>
        <v>15.871381991604935</v>
      </c>
      <c r="Y389" s="6">
        <f t="shared" si="189"/>
        <v>1.4370262941781529</v>
      </c>
      <c r="Z389" s="6">
        <f t="shared" si="190"/>
        <v>0.95440808590233495</v>
      </c>
      <c r="AA389" s="6">
        <f t="shared" si="191"/>
        <v>2.3154178986904568</v>
      </c>
      <c r="AB389" s="6">
        <f t="shared" si="174"/>
        <v>3453.38</v>
      </c>
      <c r="AC389" s="6">
        <f t="shared" si="192"/>
        <v>23.995807803649576</v>
      </c>
      <c r="AD389" s="6">
        <f t="shared" si="193"/>
        <v>91.392462634062369</v>
      </c>
      <c r="AE389" s="6">
        <f t="shared" si="194"/>
        <v>324.25838160659072</v>
      </c>
      <c r="AF389" s="6">
        <f t="shared" si="195"/>
        <v>1.4089716430568733E-5</v>
      </c>
      <c r="AG389" s="6">
        <f t="shared" si="196"/>
        <v>1.4042067622377882E-2</v>
      </c>
      <c r="AH389" s="6">
        <f t="shared" si="197"/>
        <v>4155.3877505333012</v>
      </c>
      <c r="AI389" s="6">
        <f t="shared" si="198"/>
        <v>6.5810635249908689</v>
      </c>
      <c r="AJ389" s="6">
        <f t="shared" si="199"/>
        <v>1.5663669098578956E-2</v>
      </c>
      <c r="AK389" s="6">
        <f t="shared" si="200"/>
        <v>-1.2722326986918036E-2</v>
      </c>
      <c r="AL389" s="1">
        <f t="shared" si="172"/>
        <v>2.2108096833510043E-2</v>
      </c>
      <c r="AM389" s="8">
        <f t="shared" si="175"/>
        <v>6490995.2000000002</v>
      </c>
      <c r="AN389" s="1">
        <f t="shared" si="173"/>
        <v>64.909952000000004</v>
      </c>
    </row>
    <row r="390" spans="8:40" x14ac:dyDescent="0.2">
      <c r="H390" s="8"/>
      <c r="I390" s="8"/>
      <c r="J390" s="11"/>
      <c r="K390" s="10"/>
      <c r="L390" s="1">
        <f t="shared" si="176"/>
        <v>0.38500000000000029</v>
      </c>
      <c r="M390" s="1">
        <f t="shared" si="177"/>
        <v>3.7955059165504589E-2</v>
      </c>
      <c r="N390" s="1">
        <f t="shared" si="178"/>
        <v>6.6366579548820845E-2</v>
      </c>
      <c r="O390" s="1">
        <f t="shared" si="179"/>
        <v>0.39552460140011708</v>
      </c>
      <c r="P390" s="1">
        <f t="shared" si="180"/>
        <v>0.17861330443029391</v>
      </c>
      <c r="Q390" s="1">
        <f t="shared" si="181"/>
        <v>1.619310570831984E-2</v>
      </c>
      <c r="R390" s="1">
        <f t="shared" si="182"/>
        <v>1.0744677410483341E-2</v>
      </c>
      <c r="S390" s="1">
        <f t="shared" si="183"/>
        <v>2.6057242037328711E-2</v>
      </c>
      <c r="T390" s="1">
        <f t="shared" si="184"/>
        <v>534.079525985126</v>
      </c>
      <c r="U390" s="6">
        <f t="shared" si="185"/>
        <v>3.3728394734982938</v>
      </c>
      <c r="V390" s="6">
        <f t="shared" si="186"/>
        <v>5.8976016411210797</v>
      </c>
      <c r="W390" s="6">
        <f t="shared" si="187"/>
        <v>35.147909598160631</v>
      </c>
      <c r="X390" s="6">
        <f t="shared" si="188"/>
        <v>15.872297841706027</v>
      </c>
      <c r="Y390" s="6">
        <f t="shared" si="189"/>
        <v>1.4389846131814248</v>
      </c>
      <c r="Z390" s="6">
        <f t="shared" si="190"/>
        <v>0.95481532361884436</v>
      </c>
      <c r="AA390" s="6">
        <f t="shared" si="191"/>
        <v>2.3155515087136864</v>
      </c>
      <c r="AB390" s="6">
        <f t="shared" si="174"/>
        <v>3453.38</v>
      </c>
      <c r="AC390" s="6">
        <f t="shared" si="192"/>
        <v>23.992826789102324</v>
      </c>
      <c r="AD390" s="6">
        <f t="shared" si="193"/>
        <v>91.310548856187623</v>
      </c>
      <c r="AE390" s="6">
        <f t="shared" si="194"/>
        <v>324.24106288440072</v>
      </c>
      <c r="AF390" s="6">
        <f t="shared" si="195"/>
        <v>1.4083743175717635E-5</v>
      </c>
      <c r="AG390" s="6">
        <f t="shared" si="196"/>
        <v>1.4046094063342087E-2</v>
      </c>
      <c r="AH390" s="6">
        <f t="shared" si="197"/>
        <v>4154.2862727969841</v>
      </c>
      <c r="AI390" s="6">
        <f t="shared" si="198"/>
        <v>6.5855701815979524</v>
      </c>
      <c r="AJ390" s="6">
        <f t="shared" si="199"/>
        <v>1.5638082143176534E-2</v>
      </c>
      <c r="AK390" s="6">
        <f t="shared" si="200"/>
        <v>-1.2706136383969609E-2</v>
      </c>
      <c r="AL390" s="1">
        <f t="shared" ref="AL390:AL453" si="201" xml:space="preserve"> Q390/SUM(M390:S390)</f>
        <v>2.2138224818175765E-2</v>
      </c>
      <c r="AM390" s="8">
        <f t="shared" si="175"/>
        <v>6490948.2999999998</v>
      </c>
      <c r="AN390" s="1">
        <f t="shared" ref="AN390:AN453" si="202" xml:space="preserve"> AM390*0.00001</f>
        <v>64.909483000000009</v>
      </c>
    </row>
    <row r="391" spans="8:40" x14ac:dyDescent="0.2">
      <c r="H391" s="8"/>
      <c r="I391" s="8"/>
      <c r="J391" s="11"/>
      <c r="K391" s="10"/>
      <c r="L391" s="1">
        <f t="shared" si="176"/>
        <v>0.38600000000000029</v>
      </c>
      <c r="M391" s="1">
        <f t="shared" si="177"/>
        <v>3.7937939825090597E-2</v>
      </c>
      <c r="N391" s="1">
        <f t="shared" si="178"/>
        <v>6.6362629254568484E-2</v>
      </c>
      <c r="O391" s="1">
        <f t="shared" si="179"/>
        <v>0.39547851183653204</v>
      </c>
      <c r="P391" s="1">
        <f t="shared" si="180"/>
        <v>0.17861330443029391</v>
      </c>
      <c r="Q391" s="1">
        <f t="shared" si="181"/>
        <v>1.6214175342986189E-2</v>
      </c>
      <c r="R391" s="1">
        <f t="shared" si="182"/>
        <v>1.0748627704735695E-2</v>
      </c>
      <c r="S391" s="1">
        <f t="shared" si="183"/>
        <v>2.6057242037328711E-2</v>
      </c>
      <c r="T391" s="1">
        <f t="shared" si="184"/>
        <v>534.09654025955922</v>
      </c>
      <c r="U391" s="6">
        <f t="shared" si="185"/>
        <v>3.3715124135584635</v>
      </c>
      <c r="V391" s="6">
        <f t="shared" si="186"/>
        <v>5.8975903636227933</v>
      </c>
      <c r="W391" s="6">
        <f t="shared" si="187"/>
        <v>35.145838653860309</v>
      </c>
      <c r="X391" s="6">
        <f t="shared" si="188"/>
        <v>15.873212301189968</v>
      </c>
      <c r="Y391" s="6">
        <f t="shared" si="189"/>
        <v>1.4409399586937364</v>
      </c>
      <c r="Z391" s="6">
        <f t="shared" si="190"/>
        <v>0.95522139320985844</v>
      </c>
      <c r="AA391" s="6">
        <f t="shared" si="191"/>
        <v>2.315684915864864</v>
      </c>
      <c r="AB391" s="6">
        <f t="shared" ref="AB391:AB454" si="203" xml:space="preserve"> 3453.38</f>
        <v>3453.38</v>
      </c>
      <c r="AC391" s="6">
        <f t="shared" si="192"/>
        <v>23.989866834579164</v>
      </c>
      <c r="AD391" s="6">
        <f t="shared" si="193"/>
        <v>91.229276361089532</v>
      </c>
      <c r="AE391" s="6">
        <f t="shared" si="194"/>
        <v>324.22419742148321</v>
      </c>
      <c r="AF391" s="6">
        <f t="shared" si="195"/>
        <v>1.4077813891891519E-5</v>
      </c>
      <c r="AG391" s="6">
        <f t="shared" si="196"/>
        <v>1.4050093696203655E-2</v>
      </c>
      <c r="AH391" s="6">
        <f t="shared" si="197"/>
        <v>4153.1927302114918</v>
      </c>
      <c r="AI391" s="6">
        <f t="shared" si="198"/>
        <v>6.5900486080554463</v>
      </c>
      <c r="AJ391" s="6">
        <f t="shared" si="199"/>
        <v>1.5612498273395186E-2</v>
      </c>
      <c r="AK391" s="6">
        <f t="shared" si="200"/>
        <v>-1.2689931671781651E-2</v>
      </c>
      <c r="AL391" s="1">
        <f t="shared" si="201"/>
        <v>2.2168307056826712E-2</v>
      </c>
      <c r="AM391" s="8">
        <f t="shared" ref="AM391:AM454" si="204" xml:space="preserve"> AM390-L391*(150*(1-$C$17)^2/($C$29^2*$C$17^3)*$C$31*$C$9/$C$16+1.75*(1-$C$17)/($C$29*$C$17^3)*$C$9^2/$C$16)</f>
        <v>6490901.2781818183</v>
      </c>
      <c r="AN391" s="1">
        <f t="shared" si="202"/>
        <v>64.909012781818191</v>
      </c>
    </row>
    <row r="392" spans="8:40" x14ac:dyDescent="0.2">
      <c r="H392" s="8"/>
      <c r="I392" s="8"/>
      <c r="J392" s="11"/>
      <c r="K392" s="10"/>
      <c r="L392" s="1">
        <f t="shared" si="176"/>
        <v>0.38700000000000029</v>
      </c>
      <c r="M392" s="1">
        <f t="shared" si="177"/>
        <v>3.7920842317748109E-2</v>
      </c>
      <c r="N392" s="1">
        <f t="shared" si="178"/>
        <v>6.6358691597123001E-2</v>
      </c>
      <c r="O392" s="1">
        <f t="shared" si="179"/>
        <v>0.39543250384951062</v>
      </c>
      <c r="P392" s="1">
        <f t="shared" si="180"/>
        <v>0.17861330443029391</v>
      </c>
      <c r="Q392" s="1">
        <f t="shared" si="181"/>
        <v>1.6235210507774153E-2</v>
      </c>
      <c r="R392" s="1">
        <f t="shared" si="182"/>
        <v>1.0752565362181173E-2</v>
      </c>
      <c r="S392" s="1">
        <f t="shared" si="183"/>
        <v>2.6057242037328711E-2</v>
      </c>
      <c r="T392" s="1">
        <f t="shared" si="184"/>
        <v>534.11343700571774</v>
      </c>
      <c r="U392" s="6">
        <f t="shared" si="185"/>
        <v>3.3701868234173507</v>
      </c>
      <c r="V392" s="6">
        <f t="shared" si="186"/>
        <v>5.8975796519996795</v>
      </c>
      <c r="W392" s="6">
        <f t="shared" si="187"/>
        <v>35.143771408284778</v>
      </c>
      <c r="X392" s="6">
        <f t="shared" si="188"/>
        <v>15.874125369738232</v>
      </c>
      <c r="Y392" s="6">
        <f t="shared" si="189"/>
        <v>1.4428923300339969</v>
      </c>
      <c r="Z392" s="6">
        <f t="shared" si="190"/>
        <v>0.95562629642844821</v>
      </c>
      <c r="AA392" s="6">
        <f t="shared" si="191"/>
        <v>2.3158181200975196</v>
      </c>
      <c r="AB392" s="6">
        <f t="shared" si="203"/>
        <v>3453.38</v>
      </c>
      <c r="AC392" s="6">
        <f t="shared" si="192"/>
        <v>23.986927874305735</v>
      </c>
      <c r="AD392" s="6">
        <f t="shared" si="193"/>
        <v>91.148641974001805</v>
      </c>
      <c r="AE392" s="6">
        <f t="shared" si="194"/>
        <v>324.20778314432044</v>
      </c>
      <c r="AF392" s="6">
        <f t="shared" si="195"/>
        <v>1.4071928409405218E-5</v>
      </c>
      <c r="AG392" s="6">
        <f t="shared" si="196"/>
        <v>1.405406657592256E-2</v>
      </c>
      <c r="AH392" s="6">
        <f t="shared" si="197"/>
        <v>4152.1070952140235</v>
      </c>
      <c r="AI392" s="6">
        <f t="shared" si="198"/>
        <v>6.5944988305552918</v>
      </c>
      <c r="AJ392" s="6">
        <f t="shared" si="199"/>
        <v>1.5586918064227137E-2</v>
      </c>
      <c r="AK392" s="6">
        <f t="shared" si="200"/>
        <v>-1.2673713423344734E-2</v>
      </c>
      <c r="AL392" s="1">
        <f t="shared" si="201"/>
        <v>2.2198343538984568E-2</v>
      </c>
      <c r="AM392" s="8">
        <f t="shared" si="204"/>
        <v>6490854.1345454548</v>
      </c>
      <c r="AN392" s="1">
        <f t="shared" si="202"/>
        <v>64.908541345454552</v>
      </c>
    </row>
    <row r="393" spans="8:40" x14ac:dyDescent="0.2">
      <c r="H393" s="8"/>
      <c r="I393" s="8"/>
      <c r="J393" s="11"/>
      <c r="K393" s="10"/>
      <c r="L393" s="1">
        <f t="shared" si="176"/>
        <v>0.38800000000000029</v>
      </c>
      <c r="M393" s="1">
        <f t="shared" si="177"/>
        <v>3.7903766661714904E-2</v>
      </c>
      <c r="N393" s="1">
        <f t="shared" si="178"/>
        <v>6.635476655331457E-2</v>
      </c>
      <c r="O393" s="1">
        <f t="shared" si="179"/>
        <v>0.39538657740601896</v>
      </c>
      <c r="P393" s="1">
        <f t="shared" si="180"/>
        <v>0.17861330443029391</v>
      </c>
      <c r="Q393" s="1">
        <f t="shared" si="181"/>
        <v>1.6256211207615782E-2</v>
      </c>
      <c r="R393" s="1">
        <f t="shared" si="182"/>
        <v>1.0756490405989597E-2</v>
      </c>
      <c r="S393" s="1">
        <f t="shared" si="183"/>
        <v>2.6057242037328711E-2</v>
      </c>
      <c r="T393" s="1">
        <f t="shared" si="184"/>
        <v>534.13021653589578</v>
      </c>
      <c r="U393" s="6">
        <f t="shared" si="185"/>
        <v>3.3688627053698852</v>
      </c>
      <c r="V393" s="6">
        <f t="shared" si="186"/>
        <v>5.8975695043726484</v>
      </c>
      <c r="W393" s="6">
        <f t="shared" si="187"/>
        <v>35.14170786019492</v>
      </c>
      <c r="X393" s="6">
        <f t="shared" si="188"/>
        <v>15.875037047066675</v>
      </c>
      <c r="Y393" s="6">
        <f t="shared" si="189"/>
        <v>1.4448417265946463</v>
      </c>
      <c r="Z393" s="6">
        <f t="shared" si="190"/>
        <v>0.95603003503103101</v>
      </c>
      <c r="AA393" s="6">
        <f t="shared" si="191"/>
        <v>2.3159511213702015</v>
      </c>
      <c r="AB393" s="6">
        <f t="shared" si="203"/>
        <v>3453.38</v>
      </c>
      <c r="AC393" s="6">
        <f t="shared" si="192"/>
        <v>23.984009842453805</v>
      </c>
      <c r="AD393" s="6">
        <f t="shared" si="193"/>
        <v>91.068642535323761</v>
      </c>
      <c r="AE393" s="6">
        <f t="shared" si="194"/>
        <v>324.19181798426615</v>
      </c>
      <c r="AF393" s="6">
        <f t="shared" si="195"/>
        <v>1.4066086558901526E-5</v>
      </c>
      <c r="AG393" s="6">
        <f t="shared" si="196"/>
        <v>1.4058012757886713E-2</v>
      </c>
      <c r="AH393" s="6">
        <f t="shared" si="197"/>
        <v>4151.0293402586431</v>
      </c>
      <c r="AI393" s="6">
        <f t="shared" si="198"/>
        <v>6.5989208760953728</v>
      </c>
      <c r="AJ393" s="6">
        <f t="shared" si="199"/>
        <v>1.5561342086502939E-2</v>
      </c>
      <c r="AK393" s="6">
        <f t="shared" si="200"/>
        <v>-1.2657482205011136E-2</v>
      </c>
      <c r="AL393" s="1">
        <f t="shared" si="201"/>
        <v>2.222833425530225E-2</v>
      </c>
      <c r="AM393" s="8">
        <f t="shared" si="204"/>
        <v>6490806.8690909091</v>
      </c>
      <c r="AN393" s="1">
        <f t="shared" si="202"/>
        <v>64.90806869090909</v>
      </c>
    </row>
    <row r="394" spans="8:40" x14ac:dyDescent="0.2">
      <c r="H394" s="8"/>
      <c r="I394" s="8"/>
      <c r="J394" s="11"/>
      <c r="K394" s="10"/>
      <c r="L394" s="1">
        <f t="shared" si="176"/>
        <v>0.38900000000000029</v>
      </c>
      <c r="M394" s="1">
        <f t="shared" si="177"/>
        <v>3.788671287446569E-2</v>
      </c>
      <c r="N394" s="1">
        <f t="shared" si="178"/>
        <v>6.6350854099967341E-2</v>
      </c>
      <c r="O394" s="1">
        <f t="shared" si="179"/>
        <v>0.39534073247147883</v>
      </c>
      <c r="P394" s="1">
        <f t="shared" si="180"/>
        <v>0.17861330443029391</v>
      </c>
      <c r="Q394" s="1">
        <f t="shared" si="181"/>
        <v>1.6277177448212221E-2</v>
      </c>
      <c r="R394" s="1">
        <f t="shared" si="182"/>
        <v>1.0760402859336824E-2</v>
      </c>
      <c r="S394" s="1">
        <f t="shared" si="183"/>
        <v>2.6057242037328711E-2</v>
      </c>
      <c r="T394" s="1">
        <f t="shared" si="184"/>
        <v>534.14687916339665</v>
      </c>
      <c r="U394" s="6">
        <f t="shared" si="185"/>
        <v>3.3675400616498825</v>
      </c>
      <c r="V394" s="6">
        <f t="shared" si="186"/>
        <v>5.8975599188737355</v>
      </c>
      <c r="W394" s="6">
        <f t="shared" si="187"/>
        <v>35.139648008285782</v>
      </c>
      <c r="X394" s="6">
        <f t="shared" si="188"/>
        <v>15.875947332925326</v>
      </c>
      <c r="Y394" s="6">
        <f t="shared" si="189"/>
        <v>1.4467881478411762</v>
      </c>
      <c r="Z394" s="6">
        <f t="shared" si="190"/>
        <v>0.95643261077765729</v>
      </c>
      <c r="AA394" s="6">
        <f t="shared" si="191"/>
        <v>2.3160839196464429</v>
      </c>
      <c r="AB394" s="6">
        <f t="shared" si="203"/>
        <v>3453.38</v>
      </c>
      <c r="AC394" s="6">
        <f t="shared" si="192"/>
        <v>23.981112673144143</v>
      </c>
      <c r="AD394" s="6">
        <f t="shared" si="193"/>
        <v>90.989274900565334</v>
      </c>
      <c r="AE394" s="6">
        <f t="shared" si="194"/>
        <v>324.17629987764207</v>
      </c>
      <c r="AF394" s="6">
        <f t="shared" si="195"/>
        <v>1.4060288171354064E-5</v>
      </c>
      <c r="AG394" s="6">
        <f t="shared" si="196"/>
        <v>1.4061932297906135E-2</v>
      </c>
      <c r="AH394" s="6">
        <f t="shared" si="197"/>
        <v>4149.9594378170741</v>
      </c>
      <c r="AI394" s="6">
        <f t="shared" si="198"/>
        <v>6.6033147724730688</v>
      </c>
      <c r="AJ394" s="6">
        <f t="shared" si="199"/>
        <v>1.5535770906872517E-2</v>
      </c>
      <c r="AK394" s="6">
        <f t="shared" si="200"/>
        <v>-1.2641238576573911E-2</v>
      </c>
      <c r="AL394" s="1">
        <f t="shared" si="201"/>
        <v>2.2258279197556557E-2</v>
      </c>
      <c r="AM394" s="8">
        <f t="shared" si="204"/>
        <v>6490759.4818181815</v>
      </c>
      <c r="AN394" s="1">
        <f t="shared" si="202"/>
        <v>64.907594818181821</v>
      </c>
    </row>
    <row r="395" spans="8:40" x14ac:dyDescent="0.2">
      <c r="H395" s="8"/>
      <c r="I395" s="8"/>
      <c r="J395" s="11"/>
      <c r="K395" s="10"/>
      <c r="L395" s="1">
        <f t="shared" si="176"/>
        <v>0.39000000000000029</v>
      </c>
      <c r="M395" s="1">
        <f t="shared" si="177"/>
        <v>3.7869680972720962E-2</v>
      </c>
      <c r="N395" s="1">
        <f t="shared" si="178"/>
        <v>6.6346954213896206E-2</v>
      </c>
      <c r="O395" s="1">
        <f t="shared" si="179"/>
        <v>0.39529496900977601</v>
      </c>
      <c r="P395" s="1">
        <f t="shared" si="180"/>
        <v>0.17861330443029391</v>
      </c>
      <c r="Q395" s="1">
        <f t="shared" si="181"/>
        <v>1.6298109236028077E-2</v>
      </c>
      <c r="R395" s="1">
        <f t="shared" si="182"/>
        <v>1.0764302745407952E-2</v>
      </c>
      <c r="S395" s="1">
        <f t="shared" si="183"/>
        <v>2.6057242037328711E-2</v>
      </c>
      <c r="T395" s="1">
        <f t="shared" si="184"/>
        <v>534.16342520251305</v>
      </c>
      <c r="U395" s="6">
        <f t="shared" si="185"/>
        <v>3.3662188944307396</v>
      </c>
      <c r="V395" s="6">
        <f t="shared" si="186"/>
        <v>5.8975508936457137</v>
      </c>
      <c r="W395" s="6">
        <f t="shared" si="187"/>
        <v>35.137591851186741</v>
      </c>
      <c r="X395" s="6">
        <f t="shared" si="188"/>
        <v>15.87685622709815</v>
      </c>
      <c r="Y395" s="6">
        <f t="shared" si="189"/>
        <v>1.4487315933116487</v>
      </c>
      <c r="Z395" s="6">
        <f t="shared" si="190"/>
        <v>0.95683402543228302</v>
      </c>
      <c r="AA395" s="6">
        <f t="shared" si="191"/>
        <v>2.3162165148947258</v>
      </c>
      <c r="AB395" s="6">
        <f t="shared" si="203"/>
        <v>3453.38</v>
      </c>
      <c r="AC395" s="6">
        <f t="shared" si="192"/>
        <v>23.978236300449332</v>
      </c>
      <c r="AD395" s="6">
        <f t="shared" si="193"/>
        <v>90.910535940294324</v>
      </c>
      <c r="AE395" s="6">
        <f t="shared" si="194"/>
        <v>324.16122676583268</v>
      </c>
      <c r="AF395" s="6">
        <f t="shared" si="195"/>
        <v>1.405453307806975E-5</v>
      </c>
      <c r="AG395" s="6">
        <f t="shared" si="196"/>
        <v>1.4065825252207741E-2</v>
      </c>
      <c r="AH395" s="6">
        <f t="shared" si="197"/>
        <v>4148.8973603795484</v>
      </c>
      <c r="AI395" s="6">
        <f t="shared" si="198"/>
        <v>6.6076805482782817</v>
      </c>
      <c r="AJ395" s="6">
        <f t="shared" si="199"/>
        <v>1.55102050877871E-2</v>
      </c>
      <c r="AK395" s="6">
        <f t="shared" si="200"/>
        <v>-1.2624983091337558E-2</v>
      </c>
      <c r="AL395" s="1">
        <f t="shared" si="201"/>
        <v>2.2288178358640748E-2</v>
      </c>
      <c r="AM395" s="8">
        <f t="shared" si="204"/>
        <v>6490711.9727272727</v>
      </c>
      <c r="AN395" s="1">
        <f t="shared" si="202"/>
        <v>64.907119727272729</v>
      </c>
    </row>
    <row r="396" spans="8:40" x14ac:dyDescent="0.2">
      <c r="H396" s="8"/>
      <c r="I396" s="8"/>
      <c r="J396" s="11"/>
      <c r="K396" s="10"/>
      <c r="L396" s="1">
        <f t="shared" si="176"/>
        <v>0.39100000000000029</v>
      </c>
      <c r="M396" s="1">
        <f t="shared" si="177"/>
        <v>3.7852670972455718E-2</v>
      </c>
      <c r="N396" s="1">
        <f t="shared" si="178"/>
        <v>6.6343066871903764E-2</v>
      </c>
      <c r="O396" s="1">
        <f t="shared" si="179"/>
        <v>0.39524928698326817</v>
      </c>
      <c r="P396" s="1">
        <f t="shared" si="180"/>
        <v>0.17861330443029391</v>
      </c>
      <c r="Q396" s="1">
        <f t="shared" si="181"/>
        <v>1.6319006578285767E-2</v>
      </c>
      <c r="R396" s="1">
        <f t="shared" si="182"/>
        <v>1.07681900874004E-2</v>
      </c>
      <c r="S396" s="1">
        <f t="shared" si="183"/>
        <v>2.6057242037328711E-2</v>
      </c>
      <c r="T396" s="1">
        <f t="shared" si="184"/>
        <v>534.17985496850656</v>
      </c>
      <c r="U396" s="6">
        <f t="shared" si="185"/>
        <v>3.3648992058261284</v>
      </c>
      <c r="V396" s="6">
        <f t="shared" si="186"/>
        <v>5.8975424268417482</v>
      </c>
      <c r="W396" s="6">
        <f t="shared" si="187"/>
        <v>35.135539387461606</v>
      </c>
      <c r="X396" s="6">
        <f t="shared" si="188"/>
        <v>15.877763729402822</v>
      </c>
      <c r="Y396" s="6">
        <f t="shared" si="189"/>
        <v>1.4506720626162117</v>
      </c>
      <c r="Z396" s="6">
        <f t="shared" si="190"/>
        <v>0.95723428076303319</v>
      </c>
      <c r="AA396" s="6">
        <f t="shared" si="191"/>
        <v>2.316348907088452</v>
      </c>
      <c r="AB396" s="6">
        <f t="shared" si="203"/>
        <v>3453.38</v>
      </c>
      <c r="AC396" s="6">
        <f t="shared" si="192"/>
        <v>23.975380658396617</v>
      </c>
      <c r="AD396" s="6">
        <f t="shared" si="193"/>
        <v>90.832422540079904</v>
      </c>
      <c r="AE396" s="6">
        <f t="shared" si="194"/>
        <v>324.14659659537415</v>
      </c>
      <c r="AF396" s="6">
        <f t="shared" si="195"/>
        <v>1.404882111069183E-5</v>
      </c>
      <c r="AG396" s="6">
        <f t="shared" si="196"/>
        <v>1.4069691677429667E-2</v>
      </c>
      <c r="AH396" s="6">
        <f t="shared" si="197"/>
        <v>4147.8430804555974</v>
      </c>
      <c r="AI396" s="6">
        <f t="shared" si="198"/>
        <v>6.6120182328869248</v>
      </c>
      <c r="AJ396" s="6">
        <f t="shared" si="199"/>
        <v>1.548464518748283E-2</v>
      </c>
      <c r="AK396" s="6">
        <f t="shared" si="200"/>
        <v>-1.2608716296193688E-2</v>
      </c>
      <c r="AL396" s="1">
        <f t="shared" si="201"/>
        <v>2.2318031732557104E-2</v>
      </c>
      <c r="AM396" s="8">
        <f t="shared" si="204"/>
        <v>6490664.3418181818</v>
      </c>
      <c r="AN396" s="1">
        <f t="shared" si="202"/>
        <v>64.906643418181829</v>
      </c>
    </row>
    <row r="397" spans="8:40" x14ac:dyDescent="0.2">
      <c r="H397" s="8"/>
      <c r="I397" s="8"/>
      <c r="J397" s="11"/>
      <c r="K397" s="10"/>
      <c r="L397" s="1">
        <f t="shared" si="176"/>
        <v>0.39200000000000029</v>
      </c>
      <c r="M397" s="1">
        <f t="shared" si="177"/>
        <v>3.7835682888908123E-2</v>
      </c>
      <c r="N397" s="1">
        <f t="shared" si="178"/>
        <v>6.633919205077729E-2</v>
      </c>
      <c r="O397" s="1">
        <f t="shared" si="179"/>
        <v>0.39520368635279357</v>
      </c>
      <c r="P397" s="1">
        <f t="shared" si="180"/>
        <v>0.17861330443029391</v>
      </c>
      <c r="Q397" s="1">
        <f t="shared" si="181"/>
        <v>1.6339869482959832E-2</v>
      </c>
      <c r="R397" s="1">
        <f t="shared" si="182"/>
        <v>1.077206490852687E-2</v>
      </c>
      <c r="S397" s="1">
        <f t="shared" si="183"/>
        <v>2.6057242037328711E-2</v>
      </c>
      <c r="T397" s="1">
        <f t="shared" si="184"/>
        <v>534.19616877758835</v>
      </c>
      <c r="U397" s="6">
        <f t="shared" si="185"/>
        <v>3.3635809978906783</v>
      </c>
      <c r="V397" s="6">
        <f t="shared" si="186"/>
        <v>5.8975345166250337</v>
      </c>
      <c r="W397" s="6">
        <f t="shared" si="187"/>
        <v>35.1334906156088</v>
      </c>
      <c r="X397" s="6">
        <f t="shared" si="188"/>
        <v>15.878669839690504</v>
      </c>
      <c r="Y397" s="6">
        <f t="shared" si="189"/>
        <v>1.4526095554366125</v>
      </c>
      <c r="Z397" s="6">
        <f t="shared" si="190"/>
        <v>0.95763337854245301</v>
      </c>
      <c r="AA397" s="6">
        <f t="shared" si="191"/>
        <v>2.316481096205909</v>
      </c>
      <c r="AB397" s="6">
        <f t="shared" si="203"/>
        <v>3453.38</v>
      </c>
      <c r="AC397" s="6">
        <f t="shared" si="192"/>
        <v>23.97254568097064</v>
      </c>
      <c r="AD397" s="6">
        <f t="shared" si="193"/>
        <v>90.754931600437345</v>
      </c>
      <c r="AE397" s="6">
        <f t="shared" si="194"/>
        <v>324.13240731804109</v>
      </c>
      <c r="AF397" s="6">
        <f t="shared" si="195"/>
        <v>1.4043152101202333E-5</v>
      </c>
      <c r="AG397" s="6">
        <f t="shared" si="196"/>
        <v>1.4073531630616039E-2</v>
      </c>
      <c r="AH397" s="6">
        <f t="shared" si="197"/>
        <v>4146.796570574822</v>
      </c>
      <c r="AI397" s="6">
        <f t="shared" si="198"/>
        <v>6.6163278564540668</v>
      </c>
      <c r="AJ397" s="6">
        <f t="shared" si="199"/>
        <v>1.5459091759964889E-2</v>
      </c>
      <c r="AK397" s="6">
        <f t="shared" si="200"/>
        <v>-1.2592438731690098E-2</v>
      </c>
      <c r="AL397" s="1">
        <f t="shared" si="201"/>
        <v>2.2347839314409423E-2</v>
      </c>
      <c r="AM397" s="8">
        <f t="shared" si="204"/>
        <v>6490616.5890909089</v>
      </c>
      <c r="AN397" s="1">
        <f t="shared" si="202"/>
        <v>64.906165890909094</v>
      </c>
    </row>
    <row r="398" spans="8:40" x14ac:dyDescent="0.2">
      <c r="H398" s="8"/>
      <c r="I398" s="8"/>
      <c r="J398" s="11"/>
      <c r="K398" s="10"/>
      <c r="L398" s="1">
        <f t="shared" si="176"/>
        <v>0.39300000000000029</v>
      </c>
      <c r="M398" s="1">
        <f t="shared" si="177"/>
        <v>3.7818716736588043E-2</v>
      </c>
      <c r="N398" s="1">
        <f t="shared" si="178"/>
        <v>6.6335329727285966E-2</v>
      </c>
      <c r="O398" s="1">
        <f t="shared" si="179"/>
        <v>0.39515816707767942</v>
      </c>
      <c r="P398" s="1">
        <f t="shared" si="180"/>
        <v>0.17861330443029391</v>
      </c>
      <c r="Q398" s="1">
        <f t="shared" si="181"/>
        <v>1.6360697958771243E-2</v>
      </c>
      <c r="R398" s="1">
        <f t="shared" si="182"/>
        <v>1.0775927232018199E-2</v>
      </c>
      <c r="S398" s="1">
        <f t="shared" si="183"/>
        <v>2.6057242037328711E-2</v>
      </c>
      <c r="T398" s="1">
        <f t="shared" si="184"/>
        <v>534.2123669468989</v>
      </c>
      <c r="U398" s="6">
        <f t="shared" si="185"/>
        <v>3.3622642726206555</v>
      </c>
      <c r="V398" s="6">
        <f t="shared" si="186"/>
        <v>5.8975271611684681</v>
      </c>
      <c r="W398" s="6">
        <f t="shared" si="187"/>
        <v>35.131445534061562</v>
      </c>
      <c r="X398" s="6">
        <f t="shared" si="188"/>
        <v>15.879574557845622</v>
      </c>
      <c r="Y398" s="6">
        <f t="shared" si="189"/>
        <v>1.454544071525709</v>
      </c>
      <c r="Z398" s="6">
        <f t="shared" si="190"/>
        <v>0.95803132054775131</v>
      </c>
      <c r="AA398" s="6">
        <f t="shared" si="191"/>
        <v>2.3166130822302349</v>
      </c>
      <c r="AB398" s="6">
        <f t="shared" si="203"/>
        <v>3453.38</v>
      </c>
      <c r="AC398" s="6">
        <f t="shared" si="192"/>
        <v>23.969731302116308</v>
      </c>
      <c r="AD398" s="6">
        <f t="shared" si="193"/>
        <v>90.67806003677623</v>
      </c>
      <c r="AE398" s="6">
        <f t="shared" si="194"/>
        <v>324.11865689093526</v>
      </c>
      <c r="AF398" s="6">
        <f t="shared" si="195"/>
        <v>1.4037525881924744E-5</v>
      </c>
      <c r="AG398" s="6">
        <f t="shared" si="196"/>
        <v>1.4077345169211363E-2</v>
      </c>
      <c r="AH398" s="6">
        <f t="shared" si="197"/>
        <v>4145.7578032877745</v>
      </c>
      <c r="AI398" s="6">
        <f t="shared" si="198"/>
        <v>6.620609449907203</v>
      </c>
      <c r="AJ398" s="6">
        <f t="shared" si="199"/>
        <v>1.5433545354992662E-2</v>
      </c>
      <c r="AK398" s="6">
        <f t="shared" si="200"/>
        <v>-1.2576150932102971E-2</v>
      </c>
      <c r="AL398" s="1">
        <f t="shared" si="201"/>
        <v>2.2377601100395522E-2</v>
      </c>
      <c r="AM398" s="8">
        <f t="shared" si="204"/>
        <v>6490568.7145454539</v>
      </c>
      <c r="AN398" s="1">
        <f t="shared" si="202"/>
        <v>64.90568714545455</v>
      </c>
    </row>
    <row r="399" spans="8:40" x14ac:dyDescent="0.2">
      <c r="H399" s="8"/>
      <c r="I399" s="8"/>
      <c r="J399" s="11"/>
      <c r="K399" s="10"/>
      <c r="L399" s="1">
        <f t="shared" si="176"/>
        <v>0.39400000000000029</v>
      </c>
      <c r="M399" s="1">
        <f t="shared" si="177"/>
        <v>3.7801772529285495E-2</v>
      </c>
      <c r="N399" s="1">
        <f t="shared" si="178"/>
        <v>6.6331479878178085E-2</v>
      </c>
      <c r="O399" s="1">
        <f t="shared" si="179"/>
        <v>0.39511272911575068</v>
      </c>
      <c r="P399" s="1">
        <f t="shared" si="180"/>
        <v>0.17861330443029391</v>
      </c>
      <c r="Q399" s="1">
        <f t="shared" si="181"/>
        <v>1.638149201518168E-2</v>
      </c>
      <c r="R399" s="1">
        <f t="shared" si="182"/>
        <v>1.0779777081126084E-2</v>
      </c>
      <c r="S399" s="1">
        <f t="shared" si="183"/>
        <v>2.6057242037328711E-2</v>
      </c>
      <c r="T399" s="1">
        <f t="shared" si="184"/>
        <v>534.22844979448882</v>
      </c>
      <c r="U399" s="6">
        <f t="shared" si="185"/>
        <v>3.3609490319546227</v>
      </c>
      <c r="V399" s="6">
        <f t="shared" si="186"/>
        <v>5.8975203586543028</v>
      </c>
      <c r="W399" s="6">
        <f t="shared" si="187"/>
        <v>35.129404141188068</v>
      </c>
      <c r="X399" s="6">
        <f t="shared" si="188"/>
        <v>15.880477883785607</v>
      </c>
      <c r="Y399" s="6">
        <f t="shared" si="189"/>
        <v>1.4564756107069752</v>
      </c>
      <c r="Z399" s="6">
        <f t="shared" si="190"/>
        <v>0.95842810856102856</v>
      </c>
      <c r="AA399" s="6">
        <f t="shared" si="191"/>
        <v>2.3167448651493849</v>
      </c>
      <c r="AB399" s="6">
        <f t="shared" si="203"/>
        <v>3453.38</v>
      </c>
      <c r="AC399" s="6">
        <f t="shared" si="192"/>
        <v>23.966937455741327</v>
      </c>
      <c r="AD399" s="6">
        <f t="shared" si="193"/>
        <v>90.601804779339091</v>
      </c>
      <c r="AE399" s="6">
        <f t="shared" si="194"/>
        <v>324.10534327655972</v>
      </c>
      <c r="AF399" s="6">
        <f t="shared" si="195"/>
        <v>1.4031942285526609E-5</v>
      </c>
      <c r="AG399" s="6">
        <f t="shared" si="196"/>
        <v>1.4081132351055268E-2</v>
      </c>
      <c r="AH399" s="6">
        <f t="shared" si="197"/>
        <v>4144.7267511666032</v>
      </c>
      <c r="AI399" s="6">
        <f t="shared" si="198"/>
        <v>6.6248630449396355</v>
      </c>
      <c r="AJ399" s="6">
        <f t="shared" si="199"/>
        <v>1.540800651806651E-2</v>
      </c>
      <c r="AK399" s="6">
        <f t="shared" si="200"/>
        <v>-1.2559853425505236E-2</v>
      </c>
      <c r="AL399" s="1">
        <f t="shared" si="201"/>
        <v>2.2407317087799618E-2</v>
      </c>
      <c r="AM399" s="8">
        <f t="shared" si="204"/>
        <v>6490520.7181818178</v>
      </c>
      <c r="AN399" s="1">
        <f t="shared" si="202"/>
        <v>64.905207181818184</v>
      </c>
    </row>
    <row r="400" spans="8:40" x14ac:dyDescent="0.2">
      <c r="H400" s="8"/>
      <c r="I400" s="8"/>
      <c r="J400" s="11"/>
      <c r="K400" s="10"/>
      <c r="L400" s="1">
        <f t="shared" si="176"/>
        <v>0.3950000000000003</v>
      </c>
      <c r="M400" s="1">
        <f t="shared" si="177"/>
        <v>3.778485028007901E-2</v>
      </c>
      <c r="N400" s="1">
        <f t="shared" si="178"/>
        <v>6.6327642480178473E-2</v>
      </c>
      <c r="O400" s="1">
        <f t="shared" si="179"/>
        <v>0.39506737242333884</v>
      </c>
      <c r="P400" s="1">
        <f t="shared" si="180"/>
        <v>0.17861330443029391</v>
      </c>
      <c r="Q400" s="1">
        <f t="shared" si="181"/>
        <v>1.6402251662387783E-2</v>
      </c>
      <c r="R400" s="1">
        <f t="shared" si="182"/>
        <v>1.0783614479125703E-2</v>
      </c>
      <c r="S400" s="1">
        <f t="shared" si="183"/>
        <v>2.6057242037328711E-2</v>
      </c>
      <c r="T400" s="1">
        <f t="shared" si="184"/>
        <v>534.24441763929906</v>
      </c>
      <c r="U400" s="6">
        <f t="shared" si="185"/>
        <v>3.3596352777741068</v>
      </c>
      <c r="V400" s="6">
        <f t="shared" si="186"/>
        <v>5.8975141072738451</v>
      </c>
      <c r="W400" s="6">
        <f t="shared" si="187"/>
        <v>35.127366435291727</v>
      </c>
      <c r="X400" s="6">
        <f t="shared" si="188"/>
        <v>15.881379817460715</v>
      </c>
      <c r="Y400" s="6">
        <f t="shared" si="189"/>
        <v>1.4584041728740114</v>
      </c>
      <c r="Z400" s="6">
        <f t="shared" si="190"/>
        <v>0.95882374436950146</v>
      </c>
      <c r="AA400" s="6">
        <f t="shared" si="191"/>
        <v>2.3168764449561006</v>
      </c>
      <c r="AB400" s="6">
        <f t="shared" si="203"/>
        <v>3453.38</v>
      </c>
      <c r="AC400" s="6">
        <f t="shared" si="192"/>
        <v>23.96416407571915</v>
      </c>
      <c r="AD400" s="6">
        <f t="shared" si="193"/>
        <v>90.526162773152308</v>
      </c>
      <c r="AE400" s="6">
        <f t="shared" si="194"/>
        <v>324.09246444290574</v>
      </c>
      <c r="AF400" s="6">
        <f t="shared" si="195"/>
        <v>1.4026401145022011E-5</v>
      </c>
      <c r="AG400" s="6">
        <f t="shared" si="196"/>
        <v>1.4084893234376981E-2</v>
      </c>
      <c r="AH400" s="6">
        <f t="shared" si="197"/>
        <v>4143.7033868059461</v>
      </c>
      <c r="AI400" s="6">
        <f t="shared" si="198"/>
        <v>6.6290886740034969</v>
      </c>
      <c r="AJ400" s="6">
        <f t="shared" si="199"/>
        <v>1.5382475790414504E-2</v>
      </c>
      <c r="AK400" s="6">
        <f t="shared" si="200"/>
        <v>-1.254354673383506E-2</v>
      </c>
      <c r="AL400" s="1">
        <f t="shared" si="201"/>
        <v>2.243698727498479E-2</v>
      </c>
      <c r="AM400" s="8">
        <f t="shared" si="204"/>
        <v>6490472.5999999996</v>
      </c>
      <c r="AN400" s="1">
        <f t="shared" si="202"/>
        <v>64.904725999999997</v>
      </c>
    </row>
    <row r="401" spans="8:40" x14ac:dyDescent="0.2">
      <c r="H401" s="8"/>
      <c r="I401" s="8"/>
      <c r="J401" s="11"/>
      <c r="K401" s="10"/>
      <c r="L401" s="1">
        <f t="shared" ref="L401:L464" si="205" xml:space="preserve"> L400+$K$5</f>
        <v>0.3960000000000003</v>
      </c>
      <c r="M401" s="1">
        <f t="shared" ref="M401:M464" si="206" xml:space="preserve"> M400+(1*AK400)*$C$16*(1-$C$17)*$G$8*(L401-L400)</f>
        <v>3.7767950001343906E-2</v>
      </c>
      <c r="N401" s="1">
        <f t="shared" ref="N401:N464" si="207" xml:space="preserve"> N400+(-1*AK400-1*AJ400)*$C$16*(1-$C$17)*$G$8*(L401-L400)</f>
        <v>6.6323817509985949E-2</v>
      </c>
      <c r="O401" s="1">
        <f t="shared" ref="O401:O464" si="208" xml:space="preserve"> O400+(-1*AK400-3*AJ400)*$C$16*(1-$C$17)*$G$8*(L401-L400)</f>
        <v>0.39502209695529106</v>
      </c>
      <c r="P401" s="1">
        <f t="shared" ref="P401:P464" si="209" xml:space="preserve"> P400</f>
        <v>0.17861330443029391</v>
      </c>
      <c r="Q401" s="1">
        <f t="shared" ref="Q401:Q464" si="210" xml:space="preserve"> Q400+(1*AJ400)*$C$16*(1-$C$17)*$G$8*(L401-L400)</f>
        <v>1.6422976911315411E-2</v>
      </c>
      <c r="R401" s="1">
        <f t="shared" ref="R401:R464" si="211" xml:space="preserve"> R400+(1*AK400+1*AJ400)*$C$16*(1-$C$17)*$G$8*(L401-L400)</f>
        <v>1.0787439449318223E-2</v>
      </c>
      <c r="S401" s="1">
        <f t="shared" ref="S401:S464" si="212" xml:space="preserve"> S400</f>
        <v>2.6057242037328711E-2</v>
      </c>
      <c r="T401" s="1">
        <f t="shared" ref="T401:T464" si="213" xml:space="preserve"> T400-((AJ400*$C$19+AK400*$C$20)*$C$16*(1-$C$17)+$C$11*$G$13*(T400-$G$14))/($G$9*$C$18)*$G$8*(L401-L400)</f>
        <v>534.26027080114193</v>
      </c>
      <c r="U401" s="6">
        <f t="shared" ref="U401:U464" si="214" xml:space="preserve"> $C$7*(M401/SUM($M401:$S401))</f>
        <v>3.3583230119042424</v>
      </c>
      <c r="V401" s="6">
        <f t="shared" ref="V401:V464" si="215" xml:space="preserve"> $C$7*(N401/SUM($M401:$S401))</f>
        <v>5.8975084052271214</v>
      </c>
      <c r="W401" s="6">
        <f t="shared" ref="W401:W464" si="216" xml:space="preserve"> $C$7*(O401/SUM($M401:$S401))</f>
        <v>35.125332414611265</v>
      </c>
      <c r="X401" s="6">
        <f t="shared" ref="X401:X464" si="217" xml:space="preserve"> $C$7*(P401/SUM($M401:$S401))</f>
        <v>15.88228035885373</v>
      </c>
      <c r="Y401" s="6">
        <f t="shared" ref="Y401:Y464" si="218" xml:space="preserve"> $C$7*(Q401/SUM($M401:$S401))</f>
        <v>1.4603297579900432</v>
      </c>
      <c r="Z401" s="6">
        <f t="shared" ref="Z401:Z464" si="219" xml:space="preserve"> $C$7*(R401/SUM($M401:$S401))</f>
        <v>0.95921822976571181</v>
      </c>
      <c r="AA401" s="6">
        <f t="shared" ref="AA401:AA464" si="220" xml:space="preserve"> $C$7*(S401/SUM($M401:$S401))</f>
        <v>2.3170078216478722</v>
      </c>
      <c r="AB401" s="6">
        <f t="shared" si="203"/>
        <v>3453.38</v>
      </c>
      <c r="AC401" s="6">
        <f t="shared" ref="AC401:AC464" si="221" xml:space="preserve"> 0.499*EXP(17197/(8.314*T401))</f>
        <v>23.961411095891492</v>
      </c>
      <c r="AD401" s="6">
        <f t="shared" ref="AD401:AD464" si="222" xml:space="preserve"> 0.0000000000662*EXP(124119/(8.314*T401))</f>
        <v>90.4511309779664</v>
      </c>
      <c r="AE401" s="6">
        <f t="shared" ref="AE401:AE464" si="223" xml:space="preserve"> 1+AB401*Z401/W401+AC401*SQRT(W401)+AD401*Z401</f>
        <v>324.08001836352378</v>
      </c>
      <c r="AF401" s="6">
        <f t="shared" ref="AF401:AF464" si="224" xml:space="preserve"> 10^(3066/T401 - 10.592)</f>
        <v>1.4020902293773868E-5</v>
      </c>
      <c r="AG401" s="6">
        <f t="shared" ref="AG401:AG464" si="225" xml:space="preserve"> 10^(-2073/T401+2.029)</f>
        <v>1.4088627877790213E-2</v>
      </c>
      <c r="AH401" s="6">
        <f t="shared" ref="AH401:AH464" si="226" xml:space="preserve"> 1.07*EXP(36696/(8.314*T401))</f>
        <v>4142.6876828236109</v>
      </c>
      <c r="AI401" s="6">
        <f t="shared" ref="AI401:AI464" si="227" xml:space="preserve"> 12200000000*EXP(-94756/(8.314*T401))</f>
        <v>6.6332863703032192</v>
      </c>
      <c r="AJ401" s="6">
        <f t="shared" ref="AJ401:AJ464" si="228" xml:space="preserve"> AH401*(V401*W401*(1-1/AF401*((Z401*Y401)/(W401^3*V401))))/(1+AB401*Z401/W401+AC401*SQRT(W401)+AD401*Z401)^3</f>
        <v>1.5356953708980754E-2</v>
      </c>
      <c r="AK401" s="6">
        <f t="shared" ref="AK401:AK464" si="229" xml:space="preserve"> AI401*(V401*(1-1/AG401*((Z401*U401)/(W401*V401))))/(1+AB401*Z401/W401+AC401*SQRT(W401)+AD401*Z401)</f>
        <v>-1.2527231372961625E-2</v>
      </c>
      <c r="AL401" s="1">
        <f t="shared" si="201"/>
        <v>2.2466611661385281E-2</v>
      </c>
      <c r="AM401" s="8">
        <f t="shared" si="204"/>
        <v>6490424.3599999994</v>
      </c>
      <c r="AN401" s="1">
        <f t="shared" si="202"/>
        <v>64.904243600000001</v>
      </c>
    </row>
    <row r="402" spans="8:40" x14ac:dyDescent="0.2">
      <c r="H402" s="8"/>
      <c r="I402" s="8"/>
      <c r="J402" s="11"/>
      <c r="K402" s="10"/>
      <c r="L402" s="1">
        <f t="shared" si="205"/>
        <v>0.3970000000000003</v>
      </c>
      <c r="M402" s="1">
        <f t="shared" si="206"/>
        <v>3.7751071704760442E-2</v>
      </c>
      <c r="N402" s="1">
        <f t="shared" si="207"/>
        <v>6.6320004944270969E-2</v>
      </c>
      <c r="O402" s="1">
        <f t="shared" si="208"/>
        <v>0.3949769026649792</v>
      </c>
      <c r="P402" s="1">
        <f t="shared" si="209"/>
        <v>0.17861330443029391</v>
      </c>
      <c r="Q402" s="1">
        <f t="shared" si="210"/>
        <v>1.6443667773613859E-2</v>
      </c>
      <c r="R402" s="1">
        <f t="shared" si="211"/>
        <v>1.0791252015033203E-2</v>
      </c>
      <c r="S402" s="1">
        <f t="shared" si="212"/>
        <v>2.6057242037328711E-2</v>
      </c>
      <c r="T402" s="1">
        <f t="shared" si="213"/>
        <v>534.2760096006815</v>
      </c>
      <c r="U402" s="6">
        <f t="shared" si="214"/>
        <v>3.3570122361144228</v>
      </c>
      <c r="V402" s="6">
        <f t="shared" si="215"/>
        <v>5.8975032507226004</v>
      </c>
      <c r="W402" s="6">
        <f t="shared" si="216"/>
        <v>35.123302077321114</v>
      </c>
      <c r="X402" s="6">
        <f t="shared" si="217"/>
        <v>15.883179507979801</v>
      </c>
      <c r="Y402" s="6">
        <f t="shared" si="218"/>
        <v>1.4622523660874287</v>
      </c>
      <c r="Z402" s="6">
        <f t="shared" si="219"/>
        <v>0.95961156654773083</v>
      </c>
      <c r="AA402" s="6">
        <f t="shared" si="220"/>
        <v>2.3171389952269088</v>
      </c>
      <c r="AB402" s="6">
        <f t="shared" si="203"/>
        <v>3453.38</v>
      </c>
      <c r="AC402" s="6">
        <f t="shared" si="221"/>
        <v>23.958678450071069</v>
      </c>
      <c r="AD402" s="6">
        <f t="shared" si="222"/>
        <v>90.376706368200843</v>
      </c>
      <c r="AE402" s="6">
        <f t="shared" si="223"/>
        <v>324.06800301759824</v>
      </c>
      <c r="AF402" s="6">
        <f t="shared" si="224"/>
        <v>1.4015445565496642E-5</v>
      </c>
      <c r="AG402" s="6">
        <f t="shared" si="225"/>
        <v>1.4092336340287528E-2</v>
      </c>
      <c r="AH402" s="6">
        <f t="shared" si="226"/>
        <v>4141.679611861372</v>
      </c>
      <c r="AI402" s="6">
        <f t="shared" si="227"/>
        <v>6.637456167788633</v>
      </c>
      <c r="AJ402" s="6">
        <f t="shared" si="228"/>
        <v>1.5331440806415018E-2</v>
      </c>
      <c r="AK402" s="6">
        <f t="shared" si="229"/>
        <v>-1.2510907852752894E-2</v>
      </c>
      <c r="AL402" s="1">
        <f t="shared" si="201"/>
        <v>2.2496190247498903E-2</v>
      </c>
      <c r="AM402" s="8">
        <f t="shared" si="204"/>
        <v>6490375.9981818171</v>
      </c>
      <c r="AN402" s="1">
        <f t="shared" si="202"/>
        <v>64.903759981818183</v>
      </c>
    </row>
    <row r="403" spans="8:40" x14ac:dyDescent="0.2">
      <c r="H403" s="8"/>
      <c r="I403" s="8"/>
      <c r="J403" s="11"/>
      <c r="K403" s="10"/>
      <c r="L403" s="1">
        <f t="shared" si="205"/>
        <v>0.3980000000000003</v>
      </c>
      <c r="M403" s="1">
        <f t="shared" si="206"/>
        <v>3.7734215401321922E-2</v>
      </c>
      <c r="N403" s="1">
        <f t="shared" si="207"/>
        <v>6.6316204759673272E-2</v>
      </c>
      <c r="O403" s="1">
        <f t="shared" si="208"/>
        <v>0.39493178950430907</v>
      </c>
      <c r="P403" s="1">
        <f t="shared" si="209"/>
        <v>0.17861330443029391</v>
      </c>
      <c r="Q403" s="1">
        <f t="shared" si="210"/>
        <v>1.6464324261650079E-2</v>
      </c>
      <c r="R403" s="1">
        <f t="shared" si="211"/>
        <v>1.0795052199630903E-2</v>
      </c>
      <c r="S403" s="1">
        <f t="shared" si="212"/>
        <v>2.6057242037328711E-2</v>
      </c>
      <c r="T403" s="1">
        <f t="shared" si="213"/>
        <v>534.29163435941496</v>
      </c>
      <c r="U403" s="6">
        <f t="shared" si="214"/>
        <v>3.3557029521189281</v>
      </c>
      <c r="V403" s="6">
        <f t="shared" si="215"/>
        <v>5.8974986419768749</v>
      </c>
      <c r="W403" s="6">
        <f t="shared" si="216"/>
        <v>35.121275421531443</v>
      </c>
      <c r="X403" s="6">
        <f t="shared" si="217"/>
        <v>15.884077264886141</v>
      </c>
      <c r="Y403" s="6">
        <f t="shared" si="218"/>
        <v>1.4641719972671523</v>
      </c>
      <c r="Z403" s="6">
        <f t="shared" si="219"/>
        <v>0.96000375651934977</v>
      </c>
      <c r="AA403" s="6">
        <f t="shared" si="220"/>
        <v>2.3172699657000986</v>
      </c>
      <c r="AB403" s="6">
        <f t="shared" si="203"/>
        <v>3453.38</v>
      </c>
      <c r="AC403" s="6">
        <f t="shared" si="221"/>
        <v>23.955966072044124</v>
      </c>
      <c r="AD403" s="6">
        <f t="shared" si="222"/>
        <v>90.302885932886383</v>
      </c>
      <c r="AE403" s="6">
        <f t="shared" si="223"/>
        <v>324.05641639001641</v>
      </c>
      <c r="AF403" s="6">
        <f t="shared" si="224"/>
        <v>1.4010030794258409E-5</v>
      </c>
      <c r="AG403" s="6">
        <f t="shared" si="225"/>
        <v>1.4096018681235339E-2</v>
      </c>
      <c r="AH403" s="6">
        <f t="shared" si="226"/>
        <v>4140.6791465856359</v>
      </c>
      <c r="AI403" s="6">
        <f t="shared" si="227"/>
        <v>6.641598101148416</v>
      </c>
      <c r="AJ403" s="6">
        <f t="shared" si="228"/>
        <v>1.5305937611062271E-2</v>
      </c>
      <c r="AK403" s="6">
        <f t="shared" si="229"/>
        <v>-1.2494576677138651E-2</v>
      </c>
      <c r="AL403" s="1">
        <f t="shared" si="201"/>
        <v>2.2525723034879267E-2</v>
      </c>
      <c r="AM403" s="8">
        <f t="shared" si="204"/>
        <v>6490327.5145454537</v>
      </c>
      <c r="AN403" s="1">
        <f t="shared" si="202"/>
        <v>64.903275145454543</v>
      </c>
    </row>
    <row r="404" spans="8:40" x14ac:dyDescent="0.2">
      <c r="H404" s="8"/>
      <c r="I404" s="8"/>
      <c r="J404" s="11"/>
      <c r="K404" s="10"/>
      <c r="L404" s="1">
        <f t="shared" si="205"/>
        <v>0.3990000000000003</v>
      </c>
      <c r="M404" s="1">
        <f t="shared" si="206"/>
        <v>3.7717381101342699E-2</v>
      </c>
      <c r="N404" s="1">
        <f t="shared" si="207"/>
        <v>6.6312416932799698E-2</v>
      </c>
      <c r="O404" s="1">
        <f t="shared" si="208"/>
        <v>0.39488675742372992</v>
      </c>
      <c r="P404" s="1">
        <f t="shared" si="209"/>
        <v>0.17861330443029391</v>
      </c>
      <c r="Q404" s="1">
        <f t="shared" si="210"/>
        <v>1.6484946388502876E-2</v>
      </c>
      <c r="R404" s="1">
        <f t="shared" si="211"/>
        <v>1.0798840026504473E-2</v>
      </c>
      <c r="S404" s="1">
        <f t="shared" si="212"/>
        <v>2.6057242037328711E-2</v>
      </c>
      <c r="T404" s="1">
        <f t="shared" si="213"/>
        <v>534.30714539965322</v>
      </c>
      <c r="U404" s="6">
        <f t="shared" si="214"/>
        <v>3.3543951615775627</v>
      </c>
      <c r="V404" s="6">
        <f t="shared" si="215"/>
        <v>5.8974945772143963</v>
      </c>
      <c r="W404" s="6">
        <f t="shared" si="216"/>
        <v>35.119252445288616</v>
      </c>
      <c r="X404" s="6">
        <f t="shared" si="217"/>
        <v>15.884973629651858</v>
      </c>
      <c r="Y404" s="6">
        <f t="shared" si="218"/>
        <v>1.4660886516983291</v>
      </c>
      <c r="Z404" s="6">
        <f t="shared" si="219"/>
        <v>0.96039480149026568</v>
      </c>
      <c r="AA404" s="6">
        <f t="shared" si="220"/>
        <v>2.3174007330789816</v>
      </c>
      <c r="AB404" s="6">
        <f t="shared" si="203"/>
        <v>3453.38</v>
      </c>
      <c r="AC404" s="6">
        <f t="shared" si="221"/>
        <v>23.953273895573204</v>
      </c>
      <c r="AD404" s="6">
        <f t="shared" si="222"/>
        <v>90.229666675613245</v>
      </c>
      <c r="AE404" s="6">
        <f t="shared" si="223"/>
        <v>324.04525647144141</v>
      </c>
      <c r="AF404" s="6">
        <f t="shared" si="224"/>
        <v>1.4004657814483317E-5</v>
      </c>
      <c r="AG404" s="6">
        <f t="shared" si="225"/>
        <v>1.4099674960368349E-2</v>
      </c>
      <c r="AH404" s="6">
        <f t="shared" si="226"/>
        <v>4139.6862596882966</v>
      </c>
      <c r="AI404" s="6">
        <f t="shared" si="227"/>
        <v>6.6457122058030098</v>
      </c>
      <c r="AJ404" s="6">
        <f t="shared" si="228"/>
        <v>1.5280444646953851E-2</v>
      </c>
      <c r="AK404" s="6">
        <f t="shared" si="229"/>
        <v>-1.2478238344175439E-2</v>
      </c>
      <c r="AL404" s="1">
        <f t="shared" si="201"/>
        <v>2.255521002612814E-2</v>
      </c>
      <c r="AM404" s="8">
        <f t="shared" si="204"/>
        <v>6490278.9090909082</v>
      </c>
      <c r="AN404" s="1">
        <f t="shared" si="202"/>
        <v>64.902789090909081</v>
      </c>
    </row>
    <row r="405" spans="8:40" x14ac:dyDescent="0.2">
      <c r="H405" s="8"/>
      <c r="I405" s="8"/>
      <c r="J405" s="11"/>
      <c r="K405" s="10"/>
      <c r="L405" s="1">
        <f t="shared" si="205"/>
        <v>0.4000000000000003</v>
      </c>
      <c r="M405" s="1">
        <f t="shared" si="206"/>
        <v>3.7700568814466068E-2</v>
      </c>
      <c r="N405" s="1">
        <f t="shared" si="207"/>
        <v>6.630864144022211E-2</v>
      </c>
      <c r="O405" s="1">
        <f t="shared" si="208"/>
        <v>0.39484180637224386</v>
      </c>
      <c r="P405" s="1">
        <f t="shared" si="209"/>
        <v>0.17861330443029391</v>
      </c>
      <c r="Q405" s="1">
        <f t="shared" si="210"/>
        <v>1.6505534167957095E-2</v>
      </c>
      <c r="R405" s="1">
        <f t="shared" si="211"/>
        <v>1.0802615519082062E-2</v>
      </c>
      <c r="S405" s="1">
        <f t="shared" si="212"/>
        <v>2.6057242037328711E-2</v>
      </c>
      <c r="T405" s="1">
        <f t="shared" si="213"/>
        <v>534.32254304450248</v>
      </c>
      <c r="U405" s="6">
        <f t="shared" si="214"/>
        <v>3.3530888660962663</v>
      </c>
      <c r="V405" s="6">
        <f t="shared" si="215"/>
        <v>5.8974910546671842</v>
      </c>
      <c r="W405" s="6">
        <f t="shared" si="216"/>
        <v>35.117233146575245</v>
      </c>
      <c r="X405" s="6">
        <f t="shared" si="217"/>
        <v>15.885868602387649</v>
      </c>
      <c r="Y405" s="6">
        <f t="shared" si="218"/>
        <v>1.4680023296176958</v>
      </c>
      <c r="Z405" s="6">
        <f t="shared" si="219"/>
        <v>0.96078470327625465</v>
      </c>
      <c r="AA405" s="6">
        <f t="shared" si="220"/>
        <v>2.3175312973797073</v>
      </c>
      <c r="AB405" s="6">
        <f t="shared" si="203"/>
        <v>3453.38</v>
      </c>
      <c r="AC405" s="6">
        <f t="shared" si="221"/>
        <v>23.950601854399565</v>
      </c>
      <c r="AD405" s="6">
        <f t="shared" si="222"/>
        <v>90.157045614468373</v>
      </c>
      <c r="AE405" s="6">
        <f t="shared" si="223"/>
        <v>324.0345212583714</v>
      </c>
      <c r="AF405" s="6">
        <f t="shared" si="224"/>
        <v>1.3999326460953842E-5</v>
      </c>
      <c r="AG405" s="6">
        <f t="shared" si="225"/>
        <v>1.4103305237784493E-2</v>
      </c>
      <c r="AH405" s="6">
        <f t="shared" si="226"/>
        <v>4138.7009238873188</v>
      </c>
      <c r="AI405" s="6">
        <f t="shared" si="227"/>
        <v>6.649798517898212</v>
      </c>
      <c r="AJ405" s="6">
        <f t="shared" si="228"/>
        <v>1.5254962433799498E-2</v>
      </c>
      <c r="AK405" s="6">
        <f t="shared" si="229"/>
        <v>-1.2461893346108512E-2</v>
      </c>
      <c r="AL405" s="1">
        <f t="shared" si="201"/>
        <v>2.2584651224887627E-2</v>
      </c>
      <c r="AM405" s="8">
        <f t="shared" si="204"/>
        <v>6490230.1818181807</v>
      </c>
      <c r="AN405" s="1">
        <f t="shared" si="202"/>
        <v>64.902301818181812</v>
      </c>
    </row>
    <row r="406" spans="8:40" x14ac:dyDescent="0.2">
      <c r="H406" s="8"/>
      <c r="I406" s="8"/>
      <c r="J406" s="11"/>
      <c r="K406" s="10"/>
      <c r="L406" s="1">
        <f t="shared" si="205"/>
        <v>0.4010000000000003</v>
      </c>
      <c r="M406" s="1">
        <f t="shared" si="206"/>
        <v>3.7683778549672114E-2</v>
      </c>
      <c r="N406" s="1">
        <f t="shared" si="207"/>
        <v>6.630487825847535E-2</v>
      </c>
      <c r="O406" s="1">
        <f t="shared" si="208"/>
        <v>0.39479693629741569</v>
      </c>
      <c r="P406" s="1">
        <f t="shared" si="209"/>
        <v>0.17861330443029391</v>
      </c>
      <c r="Q406" s="1">
        <f t="shared" si="210"/>
        <v>1.6526087614497809E-2</v>
      </c>
      <c r="R406" s="1">
        <f t="shared" si="211"/>
        <v>1.080637870082882E-2</v>
      </c>
      <c r="S406" s="1">
        <f t="shared" si="212"/>
        <v>2.6057242037328711E-2</v>
      </c>
      <c r="T406" s="1">
        <f t="shared" si="213"/>
        <v>534.33782761784539</v>
      </c>
      <c r="U406" s="6">
        <f t="shared" si="214"/>
        <v>3.3517840672277397</v>
      </c>
      <c r="V406" s="6">
        <f t="shared" si="215"/>
        <v>5.8974880725745669</v>
      </c>
      <c r="W406" s="6">
        <f t="shared" si="216"/>
        <v>35.115217523310605</v>
      </c>
      <c r="X406" s="6">
        <f t="shared" si="217"/>
        <v>15.88676218323563</v>
      </c>
      <c r="Y406" s="6">
        <f t="shared" si="218"/>
        <v>1.46991303132911</v>
      </c>
      <c r="Z406" s="6">
        <f t="shared" si="219"/>
        <v>0.96117346369933998</v>
      </c>
      <c r="AA406" s="6">
        <f t="shared" si="220"/>
        <v>2.3176616586230092</v>
      </c>
      <c r="AB406" s="6">
        <f t="shared" si="203"/>
        <v>3453.38</v>
      </c>
      <c r="AC406" s="6">
        <f t="shared" si="221"/>
        <v>23.947949882245851</v>
      </c>
      <c r="AD406" s="6">
        <f t="shared" si="222"/>
        <v>90.0850197819844</v>
      </c>
      <c r="AE406" s="6">
        <f t="shared" si="223"/>
        <v>324.02420875320888</v>
      </c>
      <c r="AF406" s="6">
        <f t="shared" si="224"/>
        <v>1.3994036568812923E-5</v>
      </c>
      <c r="AG406" s="6">
        <f t="shared" si="225"/>
        <v>1.4106909573939589E-2</v>
      </c>
      <c r="AH406" s="6">
        <f t="shared" si="226"/>
        <v>4137.7231119275557</v>
      </c>
      <c r="AI406" s="6">
        <f t="shared" si="227"/>
        <v>6.6538570742980836</v>
      </c>
      <c r="AJ406" s="6">
        <f t="shared" si="228"/>
        <v>1.5229491486979663E-2</v>
      </c>
      <c r="AK406" s="6">
        <f t="shared" si="229"/>
        <v>-1.2445542169434064E-2</v>
      </c>
      <c r="AL406" s="1">
        <f t="shared" si="201"/>
        <v>2.2614046635832462E-2</v>
      </c>
      <c r="AM406" s="8">
        <f t="shared" si="204"/>
        <v>6490181.3327272721</v>
      </c>
      <c r="AN406" s="1">
        <f t="shared" si="202"/>
        <v>64.90181332727272</v>
      </c>
    </row>
    <row r="407" spans="8:40" x14ac:dyDescent="0.2">
      <c r="H407" s="8"/>
      <c r="I407" s="8"/>
      <c r="J407" s="11"/>
      <c r="K407" s="10"/>
      <c r="L407" s="1">
        <f t="shared" si="205"/>
        <v>0.4020000000000003</v>
      </c>
      <c r="M407" s="1">
        <f t="shared" si="206"/>
        <v>3.7667010315285451E-2</v>
      </c>
      <c r="N407" s="1">
        <f t="shared" si="207"/>
        <v>6.6301127364055357E-2</v>
      </c>
      <c r="O407" s="1">
        <f t="shared" si="208"/>
        <v>0.39475214714538237</v>
      </c>
      <c r="P407" s="1">
        <f t="shared" si="209"/>
        <v>0.17861330443029391</v>
      </c>
      <c r="Q407" s="1">
        <f t="shared" si="210"/>
        <v>1.6546606743304468E-2</v>
      </c>
      <c r="R407" s="1">
        <f t="shared" si="211"/>
        <v>1.0810129595248819E-2</v>
      </c>
      <c r="S407" s="1">
        <f t="shared" si="212"/>
        <v>2.6057242037328711E-2</v>
      </c>
      <c r="T407" s="1">
        <f t="shared" si="213"/>
        <v>534.35299944432245</v>
      </c>
      <c r="U407" s="6">
        <f t="shared" si="214"/>
        <v>3.3504807664720411</v>
      </c>
      <c r="V407" s="6">
        <f t="shared" si="215"/>
        <v>5.8974856291829152</v>
      </c>
      <c r="W407" s="6">
        <f t="shared" si="216"/>
        <v>35.113205573350832</v>
      </c>
      <c r="X407" s="6">
        <f t="shared" si="217"/>
        <v>15.887654372369052</v>
      </c>
      <c r="Y407" s="6">
        <f t="shared" si="218"/>
        <v>1.4718207572030411</v>
      </c>
      <c r="Z407" s="6">
        <f t="shared" si="219"/>
        <v>0.96156108458794942</v>
      </c>
      <c r="AA407" s="6">
        <f t="shared" si="220"/>
        <v>2.3177918168341618</v>
      </c>
      <c r="AB407" s="6">
        <f t="shared" si="203"/>
        <v>3453.38</v>
      </c>
      <c r="AC407" s="6">
        <f t="shared" si="221"/>
        <v>23.945317912818538</v>
      </c>
      <c r="AD407" s="6">
        <f t="shared" si="222"/>
        <v>90.013586225078981</v>
      </c>
      <c r="AE407" s="6">
        <f t="shared" si="223"/>
        <v>324.01431696431746</v>
      </c>
      <c r="AF407" s="6">
        <f t="shared" si="224"/>
        <v>1.3988787973566283E-5</v>
      </c>
      <c r="AG407" s="6">
        <f t="shared" si="225"/>
        <v>1.4110488029642184E-2</v>
      </c>
      <c r="AH407" s="6">
        <f t="shared" si="226"/>
        <v>4136.7527965813906</v>
      </c>
      <c r="AI407" s="6">
        <f t="shared" si="227"/>
        <v>6.6578879125785484</v>
      </c>
      <c r="AJ407" s="6">
        <f t="shared" si="228"/>
        <v>1.5204032317539506E-2</v>
      </c>
      <c r="AK407" s="6">
        <f t="shared" si="229"/>
        <v>-1.2429185294959755E-2</v>
      </c>
      <c r="AL407" s="1">
        <f t="shared" si="201"/>
        <v>2.264339626466217E-2</v>
      </c>
      <c r="AM407" s="8">
        <f t="shared" si="204"/>
        <v>6490132.3618181814</v>
      </c>
      <c r="AN407" s="1">
        <f t="shared" si="202"/>
        <v>64.90132361818182</v>
      </c>
    </row>
    <row r="408" spans="8:40" x14ac:dyDescent="0.2">
      <c r="H408" s="8"/>
      <c r="I408" s="8"/>
      <c r="J408" s="11"/>
      <c r="K408" s="10"/>
      <c r="L408" s="1">
        <f t="shared" si="205"/>
        <v>0.4030000000000003</v>
      </c>
      <c r="M408" s="1">
        <f t="shared" si="206"/>
        <v>3.7650264118982896E-2</v>
      </c>
      <c r="N408" s="1">
        <f t="shared" si="207"/>
        <v>6.6297388733417312E-2</v>
      </c>
      <c r="O408" s="1">
        <f t="shared" si="208"/>
        <v>0.39470743886086312</v>
      </c>
      <c r="P408" s="1">
        <f t="shared" si="209"/>
        <v>0.17861330443029391</v>
      </c>
      <c r="Q408" s="1">
        <f t="shared" si="210"/>
        <v>1.6567091570245072E-2</v>
      </c>
      <c r="R408" s="1">
        <f t="shared" si="211"/>
        <v>1.0813868225886866E-2</v>
      </c>
      <c r="S408" s="1">
        <f t="shared" si="212"/>
        <v>2.6057242037328711E-2</v>
      </c>
      <c r="T408" s="1">
        <f t="shared" si="213"/>
        <v>534.36805884931391</v>
      </c>
      <c r="U408" s="6">
        <f t="shared" si="214"/>
        <v>3.3491789652771953</v>
      </c>
      <c r="V408" s="6">
        <f t="shared" si="215"/>
        <v>5.8974837227453936</v>
      </c>
      <c r="W408" s="6">
        <f t="shared" si="216"/>
        <v>35.111197294489237</v>
      </c>
      <c r="X408" s="6">
        <f t="shared" si="217"/>
        <v>15.888545169992096</v>
      </c>
      <c r="Y408" s="6">
        <f t="shared" si="218"/>
        <v>1.4737255076760634</v>
      </c>
      <c r="Z408" s="6">
        <f t="shared" si="219"/>
        <v>0.96194756777706536</v>
      </c>
      <c r="AA408" s="6">
        <f t="shared" si="220"/>
        <v>2.3179217720429519</v>
      </c>
      <c r="AB408" s="6">
        <f t="shared" si="203"/>
        <v>3453.38</v>
      </c>
      <c r="AC408" s="6">
        <f t="shared" si="221"/>
        <v>23.942705879810497</v>
      </c>
      <c r="AD408" s="6">
        <f t="shared" si="222"/>
        <v>89.942742004999175</v>
      </c>
      <c r="AE408" s="6">
        <f t="shared" si="223"/>
        <v>324.00484390608153</v>
      </c>
      <c r="AF408" s="6">
        <f t="shared" si="224"/>
        <v>1.3983580511084281E-5</v>
      </c>
      <c r="AG408" s="6">
        <f t="shared" si="225"/>
        <v>1.411404066604835E-2</v>
      </c>
      <c r="AH408" s="6">
        <f t="shared" si="226"/>
        <v>4135.7899506494459</v>
      </c>
      <c r="AI408" s="6">
        <f t="shared" si="227"/>
        <v>6.661891071020337</v>
      </c>
      <c r="AJ408" s="6">
        <f t="shared" si="228"/>
        <v>1.5178585432182982E-2</v>
      </c>
      <c r="AK408" s="6">
        <f t="shared" si="229"/>
        <v>-1.2412823197864357E-2</v>
      </c>
      <c r="AL408" s="1">
        <f t="shared" si="201"/>
        <v>2.2672700118093282E-2</v>
      </c>
      <c r="AM408" s="8">
        <f t="shared" si="204"/>
        <v>6490083.2690909086</v>
      </c>
      <c r="AN408" s="1">
        <f t="shared" si="202"/>
        <v>64.900832690909084</v>
      </c>
    </row>
    <row r="409" spans="8:40" x14ac:dyDescent="0.2">
      <c r="H409" s="8"/>
      <c r="I409" s="8"/>
      <c r="J409" s="11"/>
      <c r="K409" s="10"/>
      <c r="L409" s="1">
        <f t="shared" si="205"/>
        <v>0.4040000000000003</v>
      </c>
      <c r="M409" s="1">
        <f t="shared" si="206"/>
        <v>3.7633539967801027E-2</v>
      </c>
      <c r="N409" s="1">
        <f t="shared" si="207"/>
        <v>6.629366234297393E-2</v>
      </c>
      <c r="O409" s="1">
        <f t="shared" si="208"/>
        <v>0.39466281138716924</v>
      </c>
      <c r="P409" s="1">
        <f t="shared" si="209"/>
        <v>0.17861330443029391</v>
      </c>
      <c r="Q409" s="1">
        <f t="shared" si="210"/>
        <v>1.6587542111870319E-2</v>
      </c>
      <c r="R409" s="1">
        <f t="shared" si="211"/>
        <v>1.0817594616330244E-2</v>
      </c>
      <c r="S409" s="1">
        <f t="shared" si="212"/>
        <v>2.6057242037328711E-2</v>
      </c>
      <c r="T409" s="1">
        <f t="shared" si="213"/>
        <v>534.38300615892103</v>
      </c>
      <c r="U409" s="6">
        <f t="shared" si="214"/>
        <v>3.3478786650397803</v>
      </c>
      <c r="V409" s="6">
        <f t="shared" si="215"/>
        <v>5.8974823515217123</v>
      </c>
      <c r="W409" s="6">
        <f t="shared" si="216"/>
        <v>35.109192684456545</v>
      </c>
      <c r="X409" s="6">
        <f t="shared" si="217"/>
        <v>15.889434576339609</v>
      </c>
      <c r="Y409" s="6">
        <f t="shared" si="218"/>
        <v>1.4756272832503461</v>
      </c>
      <c r="Z409" s="6">
        <f t="shared" si="219"/>
        <v>0.96233291510836727</v>
      </c>
      <c r="AA409" s="6">
        <f t="shared" si="220"/>
        <v>2.318051524283641</v>
      </c>
      <c r="AB409" s="6">
        <f t="shared" si="203"/>
        <v>3453.38</v>
      </c>
      <c r="AC409" s="6">
        <f t="shared" si="221"/>
        <v>23.940113716903436</v>
      </c>
      <c r="AD409" s="6">
        <f t="shared" si="222"/>
        <v>89.872484197265393</v>
      </c>
      <c r="AE409" s="6">
        <f t="shared" si="223"/>
        <v>323.99578759896428</v>
      </c>
      <c r="AF409" s="6">
        <f t="shared" si="224"/>
        <v>1.3978414017604204E-5</v>
      </c>
      <c r="AG409" s="6">
        <f t="shared" si="225"/>
        <v>1.4117567544656472E-2</v>
      </c>
      <c r="AH409" s="6">
        <f t="shared" si="226"/>
        <v>4134.834546961275</v>
      </c>
      <c r="AI409" s="6">
        <f t="shared" si="227"/>
        <v>6.6658665886024036</v>
      </c>
      <c r="AJ409" s="6">
        <f t="shared" si="228"/>
        <v>1.5153151333267898E-2</v>
      </c>
      <c r="AK409" s="6">
        <f t="shared" si="229"/>
        <v>-1.2396456347757505E-2</v>
      </c>
      <c r="AL409" s="1">
        <f t="shared" si="201"/>
        <v>2.2701958203851479E-2</v>
      </c>
      <c r="AM409" s="8">
        <f t="shared" si="204"/>
        <v>6490034.0545454537</v>
      </c>
      <c r="AN409" s="1">
        <f t="shared" si="202"/>
        <v>64.90034054545454</v>
      </c>
    </row>
    <row r="410" spans="8:40" x14ac:dyDescent="0.2">
      <c r="H410" s="8"/>
      <c r="I410" s="8"/>
      <c r="J410" s="11"/>
      <c r="K410" s="10"/>
      <c r="L410" s="1">
        <f t="shared" si="205"/>
        <v>0.4050000000000003</v>
      </c>
      <c r="M410" s="1">
        <f t="shared" si="206"/>
        <v>3.761683786814371E-2</v>
      </c>
      <c r="N410" s="1">
        <f t="shared" si="207"/>
        <v>6.628994816909381E-2</v>
      </c>
      <c r="O410" s="1">
        <f t="shared" si="208"/>
        <v>0.39461826466621425</v>
      </c>
      <c r="P410" s="1">
        <f t="shared" si="209"/>
        <v>0.17861330443029391</v>
      </c>
      <c r="Q410" s="1">
        <f t="shared" si="210"/>
        <v>1.6607958385407746E-2</v>
      </c>
      <c r="R410" s="1">
        <f t="shared" si="211"/>
        <v>1.0821308790210357E-2</v>
      </c>
      <c r="S410" s="1">
        <f t="shared" si="212"/>
        <v>2.6057242037328711E-2</v>
      </c>
      <c r="T410" s="1">
        <f t="shared" si="213"/>
        <v>534.39784169994823</v>
      </c>
      <c r="U410" s="6">
        <f t="shared" si="214"/>
        <v>3.3465798671055178</v>
      </c>
      <c r="V410" s="6">
        <f t="shared" si="215"/>
        <v>5.8974815137778904</v>
      </c>
      <c r="W410" s="6">
        <f t="shared" si="216"/>
        <v>35.107191740921266</v>
      </c>
      <c r="X410" s="6">
        <f t="shared" si="217"/>
        <v>15.890322591676881</v>
      </c>
      <c r="Y410" s="6">
        <f t="shared" si="218"/>
        <v>1.4775260844931448</v>
      </c>
      <c r="Z410" s="6">
        <f t="shared" si="219"/>
        <v>0.96271712843036561</v>
      </c>
      <c r="AA410" s="6">
        <f t="shared" si="220"/>
        <v>2.3181810735949311</v>
      </c>
      <c r="AB410" s="6">
        <f t="shared" si="203"/>
        <v>3453.38</v>
      </c>
      <c r="AC410" s="6">
        <f t="shared" si="221"/>
        <v>23.937541357770385</v>
      </c>
      <c r="AD410" s="6">
        <f t="shared" si="222"/>
        <v>89.802809891612057</v>
      </c>
      <c r="AE410" s="6">
        <f t="shared" si="223"/>
        <v>323.987146069559</v>
      </c>
      <c r="AF410" s="6">
        <f t="shared" si="224"/>
        <v>1.3973288329732363E-5</v>
      </c>
      <c r="AG410" s="6">
        <f t="shared" si="225"/>
        <v>1.4121068727302155E-2</v>
      </c>
      <c r="AH410" s="6">
        <f t="shared" si="226"/>
        <v>4133.8865583760335</v>
      </c>
      <c r="AI410" s="6">
        <f t="shared" si="227"/>
        <v>6.6698145049950934</v>
      </c>
      <c r="AJ410" s="6">
        <f t="shared" si="228"/>
        <v>1.5127730518802406E-2</v>
      </c>
      <c r="AK410" s="6">
        <f t="shared" si="229"/>
        <v>-1.2380085208736707E-2</v>
      </c>
      <c r="AL410" s="1">
        <f t="shared" si="201"/>
        <v>2.2731170530663765E-2</v>
      </c>
      <c r="AM410" s="8">
        <f t="shared" si="204"/>
        <v>6489984.7181818178</v>
      </c>
      <c r="AN410" s="1">
        <f t="shared" si="202"/>
        <v>64.899847181818188</v>
      </c>
    </row>
    <row r="411" spans="8:40" x14ac:dyDescent="0.2">
      <c r="H411" s="8"/>
      <c r="I411" s="8"/>
      <c r="J411" s="11"/>
      <c r="K411" s="10"/>
      <c r="L411" s="1">
        <f t="shared" si="205"/>
        <v>0.40600000000000031</v>
      </c>
      <c r="M411" s="1">
        <f t="shared" si="206"/>
        <v>3.7600157825789529E-2</v>
      </c>
      <c r="N411" s="1">
        <f t="shared" si="207"/>
        <v>6.6286246188099862E-2</v>
      </c>
      <c r="O411" s="1">
        <f t="shared" si="208"/>
        <v>0.39457379863852404</v>
      </c>
      <c r="P411" s="1">
        <f t="shared" si="209"/>
        <v>0.17861330443029391</v>
      </c>
      <c r="Q411" s="1">
        <f t="shared" si="210"/>
        <v>1.6628340408755875E-2</v>
      </c>
      <c r="R411" s="1">
        <f t="shared" si="211"/>
        <v>1.0825010771204303E-2</v>
      </c>
      <c r="S411" s="1">
        <f t="shared" si="212"/>
        <v>2.6057242037328711E-2</v>
      </c>
      <c r="T411" s="1">
        <f t="shared" si="213"/>
        <v>534.41256579988499</v>
      </c>
      <c r="U411" s="6">
        <f t="shared" si="214"/>
        <v>3.3452825727698525</v>
      </c>
      <c r="V411" s="6">
        <f t="shared" si="215"/>
        <v>5.8974812077860292</v>
      </c>
      <c r="W411" s="6">
        <f t="shared" si="216"/>
        <v>35.105194461489972</v>
      </c>
      <c r="X411" s="6">
        <f t="shared" si="217"/>
        <v>15.8912092162994</v>
      </c>
      <c r="Y411" s="6">
        <f t="shared" si="218"/>
        <v>1.4794219120362884</v>
      </c>
      <c r="Z411" s="6">
        <f t="shared" si="219"/>
        <v>0.96310020959852982</v>
      </c>
      <c r="AA411" s="6">
        <f t="shared" si="220"/>
        <v>2.3183104200199294</v>
      </c>
      <c r="AB411" s="6">
        <f t="shared" si="203"/>
        <v>3453.38</v>
      </c>
      <c r="AC411" s="6">
        <f t="shared" si="221"/>
        <v>23.934988736078097</v>
      </c>
      <c r="AD411" s="6">
        <f t="shared" si="222"/>
        <v>89.733716191932288</v>
      </c>
      <c r="AE411" s="6">
        <f t="shared" si="223"/>
        <v>323.97891735064337</v>
      </c>
      <c r="AF411" s="6">
        <f t="shared" si="224"/>
        <v>1.3968203284445799E-5</v>
      </c>
      <c r="AG411" s="6">
        <f t="shared" si="225"/>
        <v>1.4124544276153068E-2</v>
      </c>
      <c r="AH411" s="6">
        <f t="shared" si="226"/>
        <v>4132.9459577831331</v>
      </c>
      <c r="AI411" s="6">
        <f t="shared" si="227"/>
        <v>6.6737348605534494</v>
      </c>
      <c r="AJ411" s="6">
        <f t="shared" si="228"/>
        <v>1.5102323482441147E-2</v>
      </c>
      <c r="AK411" s="6">
        <f t="shared" si="229"/>
        <v>-1.2363710239445241E-2</v>
      </c>
      <c r="AL411" s="1">
        <f t="shared" si="201"/>
        <v>2.2760337108250591E-2</v>
      </c>
      <c r="AM411" s="8">
        <f t="shared" si="204"/>
        <v>6489935.2599999998</v>
      </c>
      <c r="AN411" s="1">
        <f t="shared" si="202"/>
        <v>64.8993526</v>
      </c>
    </row>
    <row r="412" spans="8:40" x14ac:dyDescent="0.2">
      <c r="H412" s="8"/>
      <c r="I412" s="8"/>
      <c r="J412" s="11"/>
      <c r="K412" s="10"/>
      <c r="L412" s="1">
        <f t="shared" si="205"/>
        <v>0.40700000000000031</v>
      </c>
      <c r="M412" s="1">
        <f t="shared" si="206"/>
        <v>3.7583499845899114E-2</v>
      </c>
      <c r="N412" s="1">
        <f t="shared" si="207"/>
        <v>6.6282556376267815E-2</v>
      </c>
      <c r="O412" s="1">
        <f t="shared" si="208"/>
        <v>0.39452941324324708</v>
      </c>
      <c r="P412" s="1">
        <f t="shared" si="209"/>
        <v>0.17861330443029391</v>
      </c>
      <c r="Q412" s="1">
        <f t="shared" si="210"/>
        <v>1.6648688200478334E-2</v>
      </c>
      <c r="R412" s="1">
        <f t="shared" si="211"/>
        <v>1.0828700583036347E-2</v>
      </c>
      <c r="S412" s="1">
        <f t="shared" si="212"/>
        <v>2.6057242037328711E-2</v>
      </c>
      <c r="T412" s="1">
        <f t="shared" si="213"/>
        <v>534.42717878688802</v>
      </c>
      <c r="U412" s="6">
        <f t="shared" si="214"/>
        <v>3.3439867832785253</v>
      </c>
      <c r="V412" s="6">
        <f t="shared" si="215"/>
        <v>5.8974814318240831</v>
      </c>
      <c r="W412" s="6">
        <f t="shared" si="216"/>
        <v>35.103200843707597</v>
      </c>
      <c r="X412" s="6">
        <f t="shared" si="217"/>
        <v>15.89209445053261</v>
      </c>
      <c r="Y412" s="6">
        <f t="shared" si="218"/>
        <v>1.4813147665756676</v>
      </c>
      <c r="Z412" s="6">
        <f t="shared" si="219"/>
        <v>0.96348216047540702</v>
      </c>
      <c r="AA412" s="6">
        <f t="shared" si="220"/>
        <v>2.3184395636061144</v>
      </c>
      <c r="AB412" s="6">
        <f t="shared" si="203"/>
        <v>3453.38</v>
      </c>
      <c r="AC412" s="6">
        <f t="shared" si="221"/>
        <v>23.932455785489452</v>
      </c>
      <c r="AD412" s="6">
        <f t="shared" si="222"/>
        <v>89.665200216218892</v>
      </c>
      <c r="AE412" s="6">
        <f t="shared" si="223"/>
        <v>323.97109948122761</v>
      </c>
      <c r="AF412" s="6">
        <f t="shared" si="224"/>
        <v>1.3963158719094401E-5</v>
      </c>
      <c r="AG412" s="6">
        <f t="shared" si="225"/>
        <v>1.4127994253703926E-2</v>
      </c>
      <c r="AH412" s="6">
        <f t="shared" si="226"/>
        <v>4132.0127181029138</v>
      </c>
      <c r="AI412" s="6">
        <f t="shared" si="227"/>
        <v>6.6776276963104522</v>
      </c>
      <c r="AJ412" s="6">
        <f t="shared" si="228"/>
        <v>1.50769307134831E-2</v>
      </c>
      <c r="AK412" s="6">
        <f t="shared" si="229"/>
        <v>-1.2347331893127563E-2</v>
      </c>
      <c r="AL412" s="1">
        <f t="shared" si="201"/>
        <v>2.2789457947317963E-2</v>
      </c>
      <c r="AM412" s="8">
        <f t="shared" si="204"/>
        <v>6489885.6799999997</v>
      </c>
      <c r="AN412" s="1">
        <f t="shared" si="202"/>
        <v>64.898856800000004</v>
      </c>
    </row>
    <row r="413" spans="8:40" x14ac:dyDescent="0.2">
      <c r="H413" s="8"/>
      <c r="I413" s="8"/>
      <c r="J413" s="11"/>
      <c r="K413" s="10"/>
      <c r="L413" s="1">
        <f t="shared" si="205"/>
        <v>0.40800000000000031</v>
      </c>
      <c r="M413" s="1">
        <f t="shared" si="206"/>
        <v>3.7566863933022429E-2</v>
      </c>
      <c r="N413" s="1">
        <f t="shared" si="207"/>
        <v>6.6278878709824837E-2</v>
      </c>
      <c r="O413" s="1">
        <f t="shared" si="208"/>
        <v>0.39448510841816475</v>
      </c>
      <c r="P413" s="1">
        <f t="shared" si="209"/>
        <v>0.17861330443029391</v>
      </c>
      <c r="Q413" s="1">
        <f t="shared" si="210"/>
        <v>1.6669001779798007E-2</v>
      </c>
      <c r="R413" s="1">
        <f t="shared" si="211"/>
        <v>1.0832378249479331E-2</v>
      </c>
      <c r="S413" s="1">
        <f t="shared" si="212"/>
        <v>2.6057242037328711E-2</v>
      </c>
      <c r="T413" s="1">
        <f t="shared" si="213"/>
        <v>534.44168098976343</v>
      </c>
      <c r="U413" s="6">
        <f t="shared" si="214"/>
        <v>3.3426924998281415</v>
      </c>
      <c r="V413" s="6">
        <f t="shared" si="215"/>
        <v>5.8974821841756508</v>
      </c>
      <c r="W413" s="6">
        <f t="shared" si="216"/>
        <v>35.10121088505776</v>
      </c>
      <c r="X413" s="6">
        <f t="shared" si="217"/>
        <v>15.892978294731684</v>
      </c>
      <c r="Y413" s="6">
        <f t="shared" si="218"/>
        <v>1.4832046488707225</v>
      </c>
      <c r="Z413" s="6">
        <f t="shared" si="219"/>
        <v>0.96386298293073536</v>
      </c>
      <c r="AA413" s="6">
        <f t="shared" si="220"/>
        <v>2.3185685044053006</v>
      </c>
      <c r="AB413" s="6">
        <f t="shared" si="203"/>
        <v>3453.38</v>
      </c>
      <c r="AC413" s="6">
        <f t="shared" si="221"/>
        <v>23.929942439665897</v>
      </c>
      <c r="AD413" s="6">
        <f t="shared" si="222"/>
        <v>89.597259096507983</v>
      </c>
      <c r="AE413" s="6">
        <f t="shared" si="223"/>
        <v>323.9636905066036</v>
      </c>
      <c r="AF413" s="6">
        <f t="shared" si="224"/>
        <v>1.3958154471402824E-5</v>
      </c>
      <c r="AG413" s="6">
        <f t="shared" si="225"/>
        <v>1.4131418722771315E-2</v>
      </c>
      <c r="AH413" s="6">
        <f t="shared" si="226"/>
        <v>4131.0868122872871</v>
      </c>
      <c r="AI413" s="6">
        <f t="shared" si="227"/>
        <v>6.6814930539702528</v>
      </c>
      <c r="AJ413" s="6">
        <f t="shared" si="228"/>
        <v>1.505155269686966E-2</v>
      </c>
      <c r="AK413" s="6">
        <f t="shared" si="229"/>
        <v>-1.2330950617685806E-2</v>
      </c>
      <c r="AL413" s="1">
        <f t="shared" si="201"/>
        <v>2.2818533059549576E-2</v>
      </c>
      <c r="AM413" s="8">
        <f t="shared" si="204"/>
        <v>6489835.9781818176</v>
      </c>
      <c r="AN413" s="1">
        <f t="shared" si="202"/>
        <v>64.898359781818186</v>
      </c>
    </row>
    <row r="414" spans="8:40" x14ac:dyDescent="0.2">
      <c r="H414" s="8"/>
      <c r="I414" s="8"/>
      <c r="J414" s="11"/>
      <c r="K414" s="10"/>
      <c r="L414" s="1">
        <f t="shared" si="205"/>
        <v>0.40900000000000031</v>
      </c>
      <c r="M414" s="1">
        <f t="shared" si="206"/>
        <v>3.7550250091105963E-2</v>
      </c>
      <c r="N414" s="1">
        <f t="shared" si="207"/>
        <v>6.6275213164948166E-2</v>
      </c>
      <c r="O414" s="1">
        <f t="shared" si="208"/>
        <v>0.39444088409970179</v>
      </c>
      <c r="P414" s="1">
        <f t="shared" si="209"/>
        <v>0.17861330443029391</v>
      </c>
      <c r="Q414" s="1">
        <f t="shared" si="210"/>
        <v>1.6689281166591144E-2</v>
      </c>
      <c r="R414" s="1">
        <f t="shared" si="211"/>
        <v>1.0836043794356005E-2</v>
      </c>
      <c r="S414" s="1">
        <f t="shared" si="212"/>
        <v>2.6057242037328711E-2</v>
      </c>
      <c r="T414" s="1">
        <f t="shared" si="213"/>
        <v>534.45607273794894</v>
      </c>
      <c r="U414" s="6">
        <f t="shared" si="214"/>
        <v>3.3413997235667319</v>
      </c>
      <c r="V414" s="6">
        <f t="shared" si="215"/>
        <v>5.8974834631297561</v>
      </c>
      <c r="W414" s="6">
        <f t="shared" si="216"/>
        <v>35.09922458296316</v>
      </c>
      <c r="X414" s="6">
        <f t="shared" si="217"/>
        <v>15.893860749281274</v>
      </c>
      <c r="Y414" s="6">
        <f t="shared" si="218"/>
        <v>1.4850915597439276</v>
      </c>
      <c r="Z414" s="6">
        <f t="shared" si="219"/>
        <v>0.96424267884154957</v>
      </c>
      <c r="AA414" s="6">
        <f t="shared" si="220"/>
        <v>2.3186972424736036</v>
      </c>
      <c r="AB414" s="6">
        <f t="shared" si="203"/>
        <v>3453.38</v>
      </c>
      <c r="AC414" s="6">
        <f t="shared" si="221"/>
        <v>23.927448632269783</v>
      </c>
      <c r="AD414" s="6">
        <f t="shared" si="222"/>
        <v>89.529889978823022</v>
      </c>
      <c r="AE414" s="6">
        <f t="shared" si="223"/>
        <v>323.95668847839249</v>
      </c>
      <c r="AF414" s="6">
        <f t="shared" si="224"/>
        <v>1.3953190379472422E-5</v>
      </c>
      <c r="AG414" s="6">
        <f t="shared" si="225"/>
        <v>1.4134817746488648E-2</v>
      </c>
      <c r="AH414" s="6">
        <f t="shared" si="226"/>
        <v>4130.1682133203885</v>
      </c>
      <c r="AI414" s="6">
        <f t="shared" si="227"/>
        <v>6.6853309759013761</v>
      </c>
      <c r="AJ414" s="6">
        <f t="shared" si="228"/>
        <v>1.5026189913183498E-2</v>
      </c>
      <c r="AK414" s="6">
        <f t="shared" si="229"/>
        <v>-1.231456685573388E-2</v>
      </c>
      <c r="AL414" s="1">
        <f t="shared" si="201"/>
        <v>2.2847562457598888E-2</v>
      </c>
      <c r="AM414" s="8">
        <f t="shared" si="204"/>
        <v>6489786.1545454543</v>
      </c>
      <c r="AN414" s="1">
        <f t="shared" si="202"/>
        <v>64.897861545454546</v>
      </c>
    </row>
    <row r="415" spans="8:40" x14ac:dyDescent="0.2">
      <c r="H415" s="8"/>
      <c r="I415" s="8"/>
      <c r="J415" s="11"/>
      <c r="K415" s="10"/>
      <c r="L415" s="1">
        <f t="shared" si="205"/>
        <v>0.41000000000000031</v>
      </c>
      <c r="M415" s="1">
        <f t="shared" si="206"/>
        <v>3.7533658323499863E-2</v>
      </c>
      <c r="N415" s="1">
        <f t="shared" si="207"/>
        <v>6.6271559717763898E-2</v>
      </c>
      <c r="O415" s="1">
        <f t="shared" si="208"/>
        <v>0.3943967402229368</v>
      </c>
      <c r="P415" s="1">
        <f t="shared" si="209"/>
        <v>0.17861330443029391</v>
      </c>
      <c r="Q415" s="1">
        <f t="shared" si="210"/>
        <v>1.6709526381381509E-2</v>
      </c>
      <c r="R415" s="1">
        <f t="shared" si="211"/>
        <v>1.0839697241540271E-2</v>
      </c>
      <c r="S415" s="1">
        <f t="shared" si="212"/>
        <v>2.6057242037328711E-2</v>
      </c>
      <c r="T415" s="1">
        <f t="shared" si="213"/>
        <v>534.47035436149667</v>
      </c>
      <c r="U415" s="6">
        <f t="shared" si="214"/>
        <v>3.3401084555943061</v>
      </c>
      <c r="V415" s="6">
        <f t="shared" si="215"/>
        <v>5.8974852669806541</v>
      </c>
      <c r="W415" s="6">
        <f t="shared" si="216"/>
        <v>35.097241934785821</v>
      </c>
      <c r="X415" s="6">
        <f t="shared" si="217"/>
        <v>15.894741814595259</v>
      </c>
      <c r="Y415" s="6">
        <f t="shared" si="218"/>
        <v>1.4869755000802785</v>
      </c>
      <c r="Z415" s="6">
        <f t="shared" si="219"/>
        <v>0.96462125009227973</v>
      </c>
      <c r="AA415" s="6">
        <f t="shared" si="220"/>
        <v>2.3188257778714032</v>
      </c>
      <c r="AB415" s="6">
        <f t="shared" si="203"/>
        <v>3453.38</v>
      </c>
      <c r="AC415" s="6">
        <f t="shared" si="221"/>
        <v>23.924974296966564</v>
      </c>
      <c r="AD415" s="6">
        <f t="shared" si="222"/>
        <v>89.463090023111462</v>
      </c>
      <c r="AE415" s="6">
        <f t="shared" si="223"/>
        <v>323.95009145458187</v>
      </c>
      <c r="AF415" s="6">
        <f t="shared" si="224"/>
        <v>1.3948266281782756E-5</v>
      </c>
      <c r="AG415" s="6">
        <f t="shared" si="225"/>
        <v>1.4138191388301294E-2</v>
      </c>
      <c r="AH415" s="6">
        <f t="shared" si="226"/>
        <v>4129.2568942191647</v>
      </c>
      <c r="AI415" s="6">
        <f t="shared" si="227"/>
        <v>6.6891415051302516</v>
      </c>
      <c r="AJ415" s="6">
        <f t="shared" si="228"/>
        <v>1.5000842838648673E-2</v>
      </c>
      <c r="AK415" s="6">
        <f t="shared" si="229"/>
        <v>-1.2298181044650946E-2</v>
      </c>
      <c r="AL415" s="1">
        <f t="shared" si="201"/>
        <v>2.2876546155081206E-2</v>
      </c>
      <c r="AM415" s="8">
        <f t="shared" si="204"/>
        <v>6489736.209090909</v>
      </c>
      <c r="AN415" s="1">
        <f t="shared" si="202"/>
        <v>64.897362090909098</v>
      </c>
    </row>
    <row r="416" spans="8:40" x14ac:dyDescent="0.2">
      <c r="H416" s="8"/>
      <c r="I416" s="8"/>
      <c r="J416" s="11"/>
      <c r="K416" s="10"/>
      <c r="L416" s="1">
        <f t="shared" si="205"/>
        <v>0.41100000000000031</v>
      </c>
      <c r="M416" s="1">
        <f t="shared" si="206"/>
        <v>3.7517088632964983E-2</v>
      </c>
      <c r="N416" s="1">
        <f t="shared" si="207"/>
        <v>6.6267918344345797E-2</v>
      </c>
      <c r="O416" s="1">
        <f t="shared" si="208"/>
        <v>0.39435267672161273</v>
      </c>
      <c r="P416" s="1">
        <f t="shared" si="209"/>
        <v>0.17861330443029391</v>
      </c>
      <c r="Q416" s="1">
        <f t="shared" si="210"/>
        <v>1.6729737445334486E-2</v>
      </c>
      <c r="R416" s="1">
        <f t="shared" si="211"/>
        <v>1.0843338614958372E-2</v>
      </c>
      <c r="S416" s="1">
        <f t="shared" si="212"/>
        <v>2.6057242037328711E-2</v>
      </c>
      <c r="T416" s="1">
        <f t="shared" si="213"/>
        <v>534.48452619105558</v>
      </c>
      <c r="U416" s="6">
        <f t="shared" si="214"/>
        <v>3.3388186969634046</v>
      </c>
      <c r="V416" s="6">
        <f t="shared" si="215"/>
        <v>5.8974875940276288</v>
      </c>
      <c r="W416" s="6">
        <f t="shared" si="216"/>
        <v>35.095262937827513</v>
      </c>
      <c r="X416" s="6">
        <f t="shared" si="217"/>
        <v>15.895621491116529</v>
      </c>
      <c r="Y416" s="6">
        <f t="shared" si="218"/>
        <v>1.4888564708267751</v>
      </c>
      <c r="Z416" s="6">
        <f t="shared" si="219"/>
        <v>0.96499869857484399</v>
      </c>
      <c r="AA416" s="6">
        <f t="shared" si="220"/>
        <v>2.3189541106633103</v>
      </c>
      <c r="AB416" s="6">
        <f t="shared" si="203"/>
        <v>3453.38</v>
      </c>
      <c r="AC416" s="6">
        <f t="shared" si="221"/>
        <v>23.922519367427398</v>
      </c>
      <c r="AD416" s="6">
        <f t="shared" si="222"/>
        <v>89.396856403194789</v>
      </c>
      <c r="AE416" s="6">
        <f t="shared" si="223"/>
        <v>323.94389749957719</v>
      </c>
      <c r="AF416" s="6">
        <f t="shared" si="224"/>
        <v>1.3943382017193651E-5</v>
      </c>
      <c r="AG416" s="6">
        <f t="shared" si="225"/>
        <v>1.4141539711961356E-2</v>
      </c>
      <c r="AH416" s="6">
        <f t="shared" si="226"/>
        <v>4128.3528280340797</v>
      </c>
      <c r="AI416" s="6">
        <f t="shared" si="227"/>
        <v>6.6929246853340665</v>
      </c>
      <c r="AJ416" s="6">
        <f t="shared" si="228"/>
        <v>1.4975511945130247E-2</v>
      </c>
      <c r="AK416" s="6">
        <f t="shared" si="229"/>
        <v>-1.228179361663524E-2</v>
      </c>
      <c r="AL416" s="1">
        <f t="shared" si="201"/>
        <v>2.2905484166565772E-2</v>
      </c>
      <c r="AM416" s="8">
        <f t="shared" si="204"/>
        <v>6489686.1418181816</v>
      </c>
      <c r="AN416" s="1">
        <f t="shared" si="202"/>
        <v>64.896861418181828</v>
      </c>
    </row>
    <row r="417" spans="8:40" x14ac:dyDescent="0.2">
      <c r="H417" s="8"/>
      <c r="I417" s="8"/>
      <c r="J417" s="11"/>
      <c r="K417" s="10"/>
      <c r="L417" s="1">
        <f t="shared" si="205"/>
        <v>0.41200000000000031</v>
      </c>
      <c r="M417" s="1">
        <f t="shared" si="206"/>
        <v>3.7500541021679865E-2</v>
      </c>
      <c r="N417" s="1">
        <f t="shared" si="207"/>
        <v>6.626428902071417E-2</v>
      </c>
      <c r="O417" s="1">
        <f t="shared" si="208"/>
        <v>0.39430869352814762</v>
      </c>
      <c r="P417" s="1">
        <f t="shared" si="209"/>
        <v>0.17861330443029391</v>
      </c>
      <c r="Q417" s="1">
        <f t="shared" si="210"/>
        <v>1.6749914380251224E-2</v>
      </c>
      <c r="R417" s="1">
        <f t="shared" si="211"/>
        <v>1.0846967938589991E-2</v>
      </c>
      <c r="S417" s="1">
        <f t="shared" si="212"/>
        <v>2.6057242037328711E-2</v>
      </c>
      <c r="T417" s="1">
        <f t="shared" si="213"/>
        <v>534.49858855785419</v>
      </c>
      <c r="U417" s="6">
        <f t="shared" si="214"/>
        <v>3.3375304486796389</v>
      </c>
      <c r="V417" s="6">
        <f t="shared" si="215"/>
        <v>5.8974904425748056</v>
      </c>
      <c r="W417" s="6">
        <f t="shared" si="216"/>
        <v>35.09328758933006</v>
      </c>
      <c r="X417" s="6">
        <f t="shared" si="217"/>
        <v>15.896499779316725</v>
      </c>
      <c r="Y417" s="6">
        <f t="shared" si="218"/>
        <v>1.4907344729919092</v>
      </c>
      <c r="Z417" s="6">
        <f t="shared" si="219"/>
        <v>0.9653750261887345</v>
      </c>
      <c r="AA417" s="6">
        <f t="shared" si="220"/>
        <v>2.3190822409181311</v>
      </c>
      <c r="AB417" s="6">
        <f t="shared" si="203"/>
        <v>3453.38</v>
      </c>
      <c r="AC417" s="6">
        <f t="shared" si="221"/>
        <v>23.920083777331119</v>
      </c>
      <c r="AD417" s="6">
        <f t="shared" si="222"/>
        <v>89.331186306705192</v>
      </c>
      <c r="AE417" s="6">
        <f t="shared" si="223"/>
        <v>323.93810468423482</v>
      </c>
      <c r="AF417" s="6">
        <f t="shared" si="224"/>
        <v>1.3938537424946963E-5</v>
      </c>
      <c r="AG417" s="6">
        <f t="shared" si="225"/>
        <v>1.4144862781522856E-2</v>
      </c>
      <c r="AH417" s="6">
        <f t="shared" si="226"/>
        <v>4127.4559878496193</v>
      </c>
      <c r="AI417" s="6">
        <f t="shared" si="227"/>
        <v>6.6966805608344817</v>
      </c>
      <c r="AJ417" s="6">
        <f t="shared" si="228"/>
        <v>1.4950197700135875E-2</v>
      </c>
      <c r="AK417" s="6">
        <f t="shared" si="229"/>
        <v>-1.2265404998756009E-2</v>
      </c>
      <c r="AL417" s="1">
        <f t="shared" si="201"/>
        <v>2.2934376507567834E-2</v>
      </c>
      <c r="AM417" s="8">
        <f t="shared" si="204"/>
        <v>6489635.9527272722</v>
      </c>
      <c r="AN417" s="1">
        <f t="shared" si="202"/>
        <v>64.896359527272722</v>
      </c>
    </row>
    <row r="418" spans="8:40" x14ac:dyDescent="0.2">
      <c r="H418" s="8"/>
      <c r="I418" s="8"/>
      <c r="J418" s="11"/>
      <c r="K418" s="10"/>
      <c r="L418" s="1">
        <f t="shared" si="205"/>
        <v>0.41300000000000031</v>
      </c>
      <c r="M418" s="1">
        <f t="shared" si="206"/>
        <v>3.7484015491247642E-2</v>
      </c>
      <c r="N418" s="1">
        <f t="shared" si="207"/>
        <v>6.6260671722834869E-2</v>
      </c>
      <c r="O418" s="1">
        <f t="shared" si="208"/>
        <v>0.39426479057364527</v>
      </c>
      <c r="P418" s="1">
        <f t="shared" si="209"/>
        <v>0.17861330443029391</v>
      </c>
      <c r="Q418" s="1">
        <f t="shared" si="210"/>
        <v>1.6770057208562752E-2</v>
      </c>
      <c r="R418" s="1">
        <f t="shared" si="211"/>
        <v>1.0850585236469298E-2</v>
      </c>
      <c r="S418" s="1">
        <f t="shared" si="212"/>
        <v>2.6057242037328711E-2</v>
      </c>
      <c r="T418" s="1">
        <f t="shared" si="213"/>
        <v>534.51254179368368</v>
      </c>
      <c r="U418" s="6">
        <f t="shared" si="214"/>
        <v>3.3362437117022297</v>
      </c>
      <c r="V418" s="6">
        <f t="shared" si="215"/>
        <v>5.8974938109309702</v>
      </c>
      <c r="W418" s="6">
        <f t="shared" si="216"/>
        <v>35.091315886475726</v>
      </c>
      <c r="X418" s="6">
        <f t="shared" si="217"/>
        <v>15.897376679696006</v>
      </c>
      <c r="Y418" s="6">
        <f t="shared" si="218"/>
        <v>1.4926095076451449</v>
      </c>
      <c r="Z418" s="6">
        <f t="shared" si="219"/>
        <v>0.96575023484109745</v>
      </c>
      <c r="AA418" s="6">
        <f t="shared" si="220"/>
        <v>2.3192101687088318</v>
      </c>
      <c r="AB418" s="6">
        <f t="shared" si="203"/>
        <v>3453.38</v>
      </c>
      <c r="AC418" s="6">
        <f t="shared" si="221"/>
        <v>23.917667460366712</v>
      </c>
      <c r="AD418" s="6">
        <f t="shared" si="222"/>
        <v>89.266076935028551</v>
      </c>
      <c r="AE418" s="6">
        <f t="shared" si="223"/>
        <v>323.9327110859021</v>
      </c>
      <c r="AF418" s="6">
        <f t="shared" si="224"/>
        <v>1.3933732344667946E-5</v>
      </c>
      <c r="AG418" s="6">
        <f t="shared" si="225"/>
        <v>1.4148160661336787E-2</v>
      </c>
      <c r="AH418" s="6">
        <f t="shared" si="226"/>
        <v>4126.5663467849909</v>
      </c>
      <c r="AI418" s="6">
        <f t="shared" si="227"/>
        <v>6.7004091765906377</v>
      </c>
      <c r="AJ418" s="6">
        <f t="shared" si="228"/>
        <v>1.492490056681741E-2</v>
      </c>
      <c r="AK418" s="6">
        <f t="shared" si="229"/>
        <v>-1.2249015613004271E-2</v>
      </c>
      <c r="AL418" s="1">
        <f t="shared" si="201"/>
        <v>2.296322319454069E-2</v>
      </c>
      <c r="AM418" s="8">
        <f t="shared" si="204"/>
        <v>6489585.6418181816</v>
      </c>
      <c r="AN418" s="1">
        <f t="shared" si="202"/>
        <v>64.895856418181822</v>
      </c>
    </row>
    <row r="419" spans="8:40" x14ac:dyDescent="0.2">
      <c r="H419" s="8"/>
      <c r="I419" s="8"/>
      <c r="J419" s="11"/>
      <c r="K419" s="10"/>
      <c r="L419" s="1">
        <f t="shared" si="205"/>
        <v>0.41400000000000031</v>
      </c>
      <c r="M419" s="1">
        <f t="shared" si="206"/>
        <v>3.7467512042702898E-2</v>
      </c>
      <c r="N419" s="1">
        <f t="shared" si="207"/>
        <v>6.6257066426618244E-2</v>
      </c>
      <c r="O419" s="1">
        <f t="shared" si="208"/>
        <v>0.39422096778790594</v>
      </c>
      <c r="P419" s="1">
        <f t="shared" si="209"/>
        <v>0.17861330443029391</v>
      </c>
      <c r="Q419" s="1">
        <f t="shared" si="210"/>
        <v>1.679016595332412E-2</v>
      </c>
      <c r="R419" s="1">
        <f t="shared" si="211"/>
        <v>1.0854190532685921E-2</v>
      </c>
      <c r="S419" s="1">
        <f t="shared" si="212"/>
        <v>2.6057242037328711E-2</v>
      </c>
      <c r="T419" s="1">
        <f t="shared" si="213"/>
        <v>534.52638623088069</v>
      </c>
      <c r="U419" s="6">
        <f t="shared" si="214"/>
        <v>3.3349584869445392</v>
      </c>
      <c r="V419" s="6">
        <f t="shared" si="215"/>
        <v>5.8974976974093813</v>
      </c>
      <c r="W419" s="6">
        <f t="shared" si="216"/>
        <v>35.089347826387566</v>
      </c>
      <c r="X419" s="6">
        <f t="shared" si="217"/>
        <v>15.898252192782802</v>
      </c>
      <c r="Y419" s="6">
        <f t="shared" si="218"/>
        <v>1.4944815759164054</v>
      </c>
      <c r="Z419" s="6">
        <f t="shared" si="219"/>
        <v>0.96612432644680746</v>
      </c>
      <c r="AA419" s="6">
        <f t="shared" si="220"/>
        <v>2.3193378941125036</v>
      </c>
      <c r="AB419" s="6">
        <f t="shared" si="203"/>
        <v>3453.38</v>
      </c>
      <c r="AC419" s="6">
        <f t="shared" si="221"/>
        <v>23.915270350235456</v>
      </c>
      <c r="AD419" s="6">
        <f t="shared" si="222"/>
        <v>89.201525503249727</v>
      </c>
      <c r="AE419" s="6">
        <f t="shared" si="223"/>
        <v>323.9277147884568</v>
      </c>
      <c r="AF419" s="6">
        <f t="shared" si="224"/>
        <v>1.3928966616367202E-5</v>
      </c>
      <c r="AG419" s="6">
        <f t="shared" si="225"/>
        <v>1.4151433416046079E-2</v>
      </c>
      <c r="AH419" s="6">
        <f t="shared" si="226"/>
        <v>4125.6838779946811</v>
      </c>
      <c r="AI419" s="6">
        <f t="shared" si="227"/>
        <v>6.7041105781925809</v>
      </c>
      <c r="AJ419" s="6">
        <f t="shared" si="228"/>
        <v>1.489962100397282E-2</v>
      </c>
      <c r="AK419" s="6">
        <f t="shared" si="229"/>
        <v>-1.2232625876345323E-2</v>
      </c>
      <c r="AL419" s="1">
        <f t="shared" si="201"/>
        <v>2.2992024244867775E-2</v>
      </c>
      <c r="AM419" s="8">
        <f t="shared" si="204"/>
        <v>6489535.209090909</v>
      </c>
      <c r="AN419" s="1">
        <f t="shared" si="202"/>
        <v>64.8953520909091</v>
      </c>
    </row>
    <row r="420" spans="8:40" x14ac:dyDescent="0.2">
      <c r="H420" s="8"/>
      <c r="I420" s="8"/>
      <c r="J420" s="11"/>
      <c r="K420" s="10"/>
      <c r="L420" s="1">
        <f t="shared" si="205"/>
        <v>0.41500000000000031</v>
      </c>
      <c r="M420" s="1">
        <f t="shared" si="206"/>
        <v>3.7451030676518414E-2</v>
      </c>
      <c r="N420" s="1">
        <f t="shared" si="207"/>
        <v>6.625347310791832E-2</v>
      </c>
      <c r="O420" s="1">
        <f t="shared" si="208"/>
        <v>0.3941772250994372</v>
      </c>
      <c r="P420" s="1">
        <f t="shared" si="209"/>
        <v>0.17861330443029391</v>
      </c>
      <c r="Q420" s="1">
        <f t="shared" si="210"/>
        <v>1.6810240638208528E-2</v>
      </c>
      <c r="R420" s="1">
        <f t="shared" si="211"/>
        <v>1.0857783851385847E-2</v>
      </c>
      <c r="S420" s="1">
        <f t="shared" si="212"/>
        <v>2.6057242037328711E-2</v>
      </c>
      <c r="T420" s="1">
        <f t="shared" si="213"/>
        <v>534.54012220231027</v>
      </c>
      <c r="U420" s="6">
        <f t="shared" si="214"/>
        <v>3.3336747752745963</v>
      </c>
      <c r="V420" s="6">
        <f t="shared" si="215"/>
        <v>5.8975021003276096</v>
      </c>
      <c r="W420" s="6">
        <f t="shared" si="216"/>
        <v>35.087383406129796</v>
      </c>
      <c r="X420" s="6">
        <f t="shared" si="217"/>
        <v>15.899126319133583</v>
      </c>
      <c r="Y420" s="6">
        <f t="shared" si="218"/>
        <v>1.4963506789955552</v>
      </c>
      <c r="Z420" s="6">
        <f t="shared" si="219"/>
        <v>0.96649730292853431</v>
      </c>
      <c r="AA420" s="6">
        <f t="shared" si="220"/>
        <v>2.3194654172103273</v>
      </c>
      <c r="AB420" s="6">
        <f t="shared" si="203"/>
        <v>3453.38</v>
      </c>
      <c r="AC420" s="6">
        <f t="shared" si="221"/>
        <v>23.912892380653251</v>
      </c>
      <c r="AD420" s="6">
        <f t="shared" si="222"/>
        <v>89.137529240091936</v>
      </c>
      <c r="AE420" s="6">
        <f t="shared" si="223"/>
        <v>323.92311388233963</v>
      </c>
      <c r="AF420" s="6">
        <f t="shared" si="224"/>
        <v>1.3924240080442283E-5</v>
      </c>
      <c r="AG420" s="6">
        <f t="shared" si="225"/>
        <v>1.415468111058074E-2</v>
      </c>
      <c r="AH420" s="6">
        <f t="shared" si="226"/>
        <v>4124.808554669059</v>
      </c>
      <c r="AI420" s="6">
        <f t="shared" si="227"/>
        <v>6.7077848118544017</v>
      </c>
      <c r="AJ420" s="6">
        <f t="shared" si="228"/>
        <v>1.4874359466049567E-2</v>
      </c>
      <c r="AK420" s="6">
        <f t="shared" si="229"/>
        <v>-1.2216236200767528E-2</v>
      </c>
      <c r="AL420" s="1">
        <f t="shared" si="201"/>
        <v>2.3020779676854695E-2</v>
      </c>
      <c r="AM420" s="8">
        <f t="shared" si="204"/>
        <v>6489484.6545454543</v>
      </c>
      <c r="AN420" s="1">
        <f t="shared" si="202"/>
        <v>64.894846545454541</v>
      </c>
    </row>
    <row r="421" spans="8:40" x14ac:dyDescent="0.2">
      <c r="H421" s="8"/>
      <c r="I421" s="8"/>
      <c r="J421" s="11"/>
      <c r="K421" s="10"/>
      <c r="L421" s="1">
        <f t="shared" si="205"/>
        <v>0.41600000000000031</v>
      </c>
      <c r="M421" s="1">
        <f t="shared" si="206"/>
        <v>3.7434571392611894E-2</v>
      </c>
      <c r="N421" s="1">
        <f t="shared" si="207"/>
        <v>6.6249891742531902E-2</v>
      </c>
      <c r="O421" s="1">
        <f t="shared" si="208"/>
        <v>0.39413356243546488</v>
      </c>
      <c r="P421" s="1">
        <f t="shared" si="209"/>
        <v>0.17861330443029391</v>
      </c>
      <c r="Q421" s="1">
        <f t="shared" si="210"/>
        <v>1.683028128750147E-2</v>
      </c>
      <c r="R421" s="1">
        <f t="shared" si="211"/>
        <v>1.086136521677227E-2</v>
      </c>
      <c r="S421" s="1">
        <f t="shared" si="212"/>
        <v>2.6057242037328711E-2</v>
      </c>
      <c r="T421" s="1">
        <f t="shared" si="213"/>
        <v>534.55375004134976</v>
      </c>
      <c r="U421" s="6">
        <f t="shared" si="214"/>
        <v>3.3323925775156145</v>
      </c>
      <c r="V421" s="6">
        <f t="shared" si="215"/>
        <v>5.8975070180073628</v>
      </c>
      <c r="W421" s="6">
        <f t="shared" si="216"/>
        <v>35.085422622708194</v>
      </c>
      <c r="X421" s="6">
        <f t="shared" si="217"/>
        <v>15.899999059332604</v>
      </c>
      <c r="Y421" s="6">
        <f t="shared" si="218"/>
        <v>1.498216818131884</v>
      </c>
      <c r="Z421" s="6">
        <f t="shared" si="219"/>
        <v>0.96686916621680663</v>
      </c>
      <c r="AA421" s="6">
        <f t="shared" si="220"/>
        <v>2.3195927380875379</v>
      </c>
      <c r="AB421" s="6">
        <f t="shared" si="203"/>
        <v>3453.38</v>
      </c>
      <c r="AC421" s="6">
        <f t="shared" si="221"/>
        <v>23.910533485352637</v>
      </c>
      <c r="AD421" s="6">
        <f t="shared" si="222"/>
        <v>89.074085387858304</v>
      </c>
      <c r="AE421" s="6">
        <f t="shared" si="223"/>
        <v>323.9189064645862</v>
      </c>
      <c r="AF421" s="6">
        <f t="shared" si="224"/>
        <v>1.3919552577679092E-5</v>
      </c>
      <c r="AG421" s="6">
        <f t="shared" si="225"/>
        <v>1.4157903810153133E-2</v>
      </c>
      <c r="AH421" s="6">
        <f t="shared" si="226"/>
        <v>4123.9403500349272</v>
      </c>
      <c r="AI421" s="6">
        <f t="shared" si="227"/>
        <v>6.7114319244078757</v>
      </c>
      <c r="AJ421" s="6">
        <f t="shared" si="228"/>
        <v>1.484911640314813E-2</v>
      </c>
      <c r="AK421" s="6">
        <f t="shared" si="229"/>
        <v>-1.2199846993331443E-2</v>
      </c>
      <c r="AL421" s="1">
        <f t="shared" si="201"/>
        <v>2.3049489509721292E-2</v>
      </c>
      <c r="AM421" s="8">
        <f t="shared" si="204"/>
        <v>6489433.9781818176</v>
      </c>
      <c r="AN421" s="1">
        <f t="shared" si="202"/>
        <v>64.894339781818175</v>
      </c>
    </row>
    <row r="422" spans="8:40" x14ac:dyDescent="0.2">
      <c r="H422" s="8"/>
      <c r="I422" s="8"/>
      <c r="J422" s="11"/>
      <c r="K422" s="10"/>
      <c r="L422" s="1">
        <f t="shared" si="205"/>
        <v>0.41700000000000031</v>
      </c>
      <c r="M422" s="1">
        <f t="shared" si="206"/>
        <v>3.74181341903526E-2</v>
      </c>
      <c r="N422" s="1">
        <f t="shared" si="207"/>
        <v>6.62463223061978E-2</v>
      </c>
      <c r="O422" s="1">
        <f t="shared" si="208"/>
        <v>0.39408997972194398</v>
      </c>
      <c r="P422" s="1">
        <f t="shared" si="209"/>
        <v>0.17861330443029391</v>
      </c>
      <c r="Q422" s="1">
        <f t="shared" si="210"/>
        <v>1.6850287926094869E-2</v>
      </c>
      <c r="R422" s="1">
        <f t="shared" si="211"/>
        <v>1.0864934653106374E-2</v>
      </c>
      <c r="S422" s="1">
        <f t="shared" si="212"/>
        <v>2.6057242037328711E-2</v>
      </c>
      <c r="T422" s="1">
        <f t="shared" si="213"/>
        <v>534.56727008187136</v>
      </c>
      <c r="U422" s="6">
        <f t="shared" si="214"/>
        <v>3.3311118944465119</v>
      </c>
      <c r="V422" s="6">
        <f t="shared" si="215"/>
        <v>5.8975124487743278</v>
      </c>
      <c r="W422" s="6">
        <f t="shared" si="216"/>
        <v>35.083465473070447</v>
      </c>
      <c r="X422" s="6">
        <f t="shared" si="217"/>
        <v>15.900870413991671</v>
      </c>
      <c r="Y422" s="6">
        <f t="shared" si="218"/>
        <v>1.5000799946335897</v>
      </c>
      <c r="Z422" s="6">
        <f t="shared" si="219"/>
        <v>0.96723991825006805</v>
      </c>
      <c r="AA422" s="6">
        <f t="shared" si="220"/>
        <v>2.3197198568333905</v>
      </c>
      <c r="AB422" s="6">
        <f t="shared" si="203"/>
        <v>3453.38</v>
      </c>
      <c r="AC422" s="6">
        <f t="shared" si="221"/>
        <v>23.908193598085145</v>
      </c>
      <c r="AD422" s="6">
        <f t="shared" si="222"/>
        <v>89.011191202377162</v>
      </c>
      <c r="AE422" s="6">
        <f t="shared" si="223"/>
        <v>323.91509063886269</v>
      </c>
      <c r="AF422" s="6">
        <f t="shared" si="224"/>
        <v>1.3914903949253628E-5</v>
      </c>
      <c r="AG422" s="6">
        <f t="shared" si="225"/>
        <v>1.4161101580252859E-2</v>
      </c>
      <c r="AH422" s="6">
        <f t="shared" si="226"/>
        <v>4123.0792373561317</v>
      </c>
      <c r="AI422" s="6">
        <f t="shared" si="227"/>
        <v>6.7150519632953811</v>
      </c>
      <c r="AJ422" s="6">
        <f t="shared" si="228"/>
        <v>1.4823892261025843E-2</v>
      </c>
      <c r="AK422" s="6">
        <f t="shared" si="229"/>
        <v>-1.2183458656220267E-2</v>
      </c>
      <c r="AL422" s="1">
        <f t="shared" si="201"/>
        <v>2.3078153763593685E-2</v>
      </c>
      <c r="AM422" s="8">
        <f t="shared" si="204"/>
        <v>6489383.1799999997</v>
      </c>
      <c r="AN422" s="1">
        <f t="shared" si="202"/>
        <v>64.893831800000001</v>
      </c>
    </row>
    <row r="423" spans="8:40" x14ac:dyDescent="0.2">
      <c r="H423" s="8"/>
      <c r="I423" s="8"/>
      <c r="J423" s="11"/>
      <c r="K423" s="10"/>
      <c r="L423" s="1">
        <f t="shared" si="205"/>
        <v>0.41800000000000032</v>
      </c>
      <c r="M423" s="1">
        <f t="shared" si="206"/>
        <v>3.7401719068567915E-2</v>
      </c>
      <c r="N423" s="1">
        <f t="shared" si="207"/>
        <v>6.6242764774596119E-2</v>
      </c>
      <c r="O423" s="1">
        <f t="shared" si="208"/>
        <v>0.39404647688356959</v>
      </c>
      <c r="P423" s="1">
        <f t="shared" si="209"/>
        <v>0.17861330443029391</v>
      </c>
      <c r="Q423" s="1">
        <f t="shared" si="210"/>
        <v>1.6870260579481232E-2</v>
      </c>
      <c r="R423" s="1">
        <f t="shared" si="211"/>
        <v>1.0868492184708053E-2</v>
      </c>
      <c r="S423" s="1">
        <f t="shared" si="212"/>
        <v>2.6057242037328711E-2</v>
      </c>
      <c r="T423" s="1">
        <f t="shared" si="213"/>
        <v>534.58068265822635</v>
      </c>
      <c r="U423" s="6">
        <f t="shared" si="214"/>
        <v>3.3298327268024126</v>
      </c>
      <c r="V423" s="6">
        <f t="shared" si="215"/>
        <v>5.8975183909580107</v>
      </c>
      <c r="W423" s="6">
        <f t="shared" si="216"/>
        <v>35.081511954106553</v>
      </c>
      <c r="X423" s="6">
        <f t="shared" si="217"/>
        <v>15.901740383749898</v>
      </c>
      <c r="Y423" s="6">
        <f t="shared" si="218"/>
        <v>1.5019402098672612</v>
      </c>
      <c r="Z423" s="6">
        <f t="shared" si="219"/>
        <v>0.96760956097472839</v>
      </c>
      <c r="AA423" s="6">
        <f t="shared" si="220"/>
        <v>2.3198467735411215</v>
      </c>
      <c r="AB423" s="6">
        <f t="shared" si="203"/>
        <v>3453.38</v>
      </c>
      <c r="AC423" s="6">
        <f t="shared" si="221"/>
        <v>23.905872652623298</v>
      </c>
      <c r="AD423" s="6">
        <f t="shared" si="222"/>
        <v>88.948843952940621</v>
      </c>
      <c r="AE423" s="6">
        <f t="shared" si="223"/>
        <v>323.91166451549162</v>
      </c>
      <c r="AF423" s="6">
        <f t="shared" si="224"/>
        <v>1.3910294036733196E-5</v>
      </c>
      <c r="AG423" s="6">
        <f t="shared" si="225"/>
        <v>1.4164274486642136E-2</v>
      </c>
      <c r="AH423" s="6">
        <f t="shared" si="226"/>
        <v>4122.2251899341009</v>
      </c>
      <c r="AI423" s="6">
        <f t="shared" si="227"/>
        <v>6.7186449765635805</v>
      </c>
      <c r="AJ423" s="6">
        <f t="shared" si="228"/>
        <v>1.4798687481101948E-2</v>
      </c>
      <c r="AK423" s="6">
        <f t="shared" si="229"/>
        <v>-1.2167071586786373E-2</v>
      </c>
      <c r="AL423" s="1">
        <f t="shared" si="201"/>
        <v>2.3106772459496328E-2</v>
      </c>
      <c r="AM423" s="8">
        <f t="shared" si="204"/>
        <v>6489332.2599999998</v>
      </c>
      <c r="AN423" s="1">
        <f t="shared" si="202"/>
        <v>64.893322600000005</v>
      </c>
    </row>
    <row r="424" spans="8:40" x14ac:dyDescent="0.2">
      <c r="H424" s="8"/>
      <c r="I424" s="8"/>
      <c r="J424" s="11"/>
      <c r="K424" s="10"/>
      <c r="L424" s="1">
        <f t="shared" si="205"/>
        <v>0.41900000000000032</v>
      </c>
      <c r="M424" s="1">
        <f t="shared" si="206"/>
        <v>3.7385326025549864E-2</v>
      </c>
      <c r="N424" s="1">
        <f t="shared" si="207"/>
        <v>6.6239219123347598E-2</v>
      </c>
      <c r="O424" s="1">
        <f t="shared" si="208"/>
        <v>0.39400305384378792</v>
      </c>
      <c r="P424" s="1">
        <f t="shared" si="209"/>
        <v>0.17861330443029391</v>
      </c>
      <c r="Q424" s="1">
        <f t="shared" si="210"/>
        <v>1.68901992737478E-2</v>
      </c>
      <c r="R424" s="1">
        <f t="shared" si="211"/>
        <v>1.0872037835956572E-2</v>
      </c>
      <c r="S424" s="1">
        <f t="shared" si="212"/>
        <v>2.6057242037328711E-2</v>
      </c>
      <c r="T424" s="1">
        <f t="shared" si="213"/>
        <v>534.59398810522839</v>
      </c>
      <c r="U424" s="6">
        <f t="shared" si="214"/>
        <v>3.3285550752751618</v>
      </c>
      <c r="V424" s="6">
        <f t="shared" si="215"/>
        <v>5.8975248428915998</v>
      </c>
      <c r="W424" s="6">
        <f t="shared" si="216"/>
        <v>35.079562062649266</v>
      </c>
      <c r="X424" s="6">
        <f t="shared" si="217"/>
        <v>15.902608969273476</v>
      </c>
      <c r="Y424" s="6">
        <f t="shared" si="218"/>
        <v>1.5037974652573654</v>
      </c>
      <c r="Z424" s="6">
        <f t="shared" si="219"/>
        <v>0.96797809634521126</v>
      </c>
      <c r="AA424" s="6">
        <f t="shared" si="220"/>
        <v>2.3199734883079199</v>
      </c>
      <c r="AB424" s="6">
        <f t="shared" si="203"/>
        <v>3453.38</v>
      </c>
      <c r="AC424" s="6">
        <f t="shared" si="221"/>
        <v>23.903570582762889</v>
      </c>
      <c r="AD424" s="6">
        <f t="shared" si="222"/>
        <v>88.887040922248914</v>
      </c>
      <c r="AE424" s="6">
        <f t="shared" si="223"/>
        <v>323.90862621148352</v>
      </c>
      <c r="AF424" s="6">
        <f t="shared" si="224"/>
        <v>1.3905722682078266E-5</v>
      </c>
      <c r="AG424" s="6">
        <f t="shared" si="225"/>
        <v>1.4167422595350981E-2</v>
      </c>
      <c r="AH424" s="6">
        <f t="shared" si="226"/>
        <v>4121.3781811084455</v>
      </c>
      <c r="AI424" s="6">
        <f t="shared" si="227"/>
        <v>6.7222110128565573</v>
      </c>
      <c r="AJ424" s="6">
        <f t="shared" si="228"/>
        <v>1.4773502500463009E-2</v>
      </c>
      <c r="AK424" s="6">
        <f t="shared" si="229"/>
        <v>-1.215068617759887E-2</v>
      </c>
      <c r="AL424" s="1">
        <f t="shared" si="201"/>
        <v>2.3135345619344081E-2</v>
      </c>
      <c r="AM424" s="8">
        <f t="shared" si="204"/>
        <v>6489281.2181818178</v>
      </c>
      <c r="AN424" s="1">
        <f t="shared" si="202"/>
        <v>64.892812181818186</v>
      </c>
    </row>
    <row r="425" spans="8:40" x14ac:dyDescent="0.2">
      <c r="H425" s="8"/>
      <c r="I425" s="8"/>
      <c r="J425" s="11"/>
      <c r="K425" s="10"/>
      <c r="L425" s="1">
        <f t="shared" si="205"/>
        <v>0.42000000000000032</v>
      </c>
      <c r="M425" s="1">
        <f t="shared" si="206"/>
        <v>3.736895505906155E-2</v>
      </c>
      <c r="N425" s="1">
        <f t="shared" si="207"/>
        <v>6.6235685328012994E-2</v>
      </c>
      <c r="O425" s="1">
        <f t="shared" si="208"/>
        <v>0.39395971052480749</v>
      </c>
      <c r="P425" s="1">
        <f t="shared" si="209"/>
        <v>0.17861330443029391</v>
      </c>
      <c r="Q425" s="1">
        <f t="shared" si="210"/>
        <v>1.6910104035570719E-2</v>
      </c>
      <c r="R425" s="1">
        <f t="shared" si="211"/>
        <v>1.0875571631291174E-2</v>
      </c>
      <c r="S425" s="1">
        <f t="shared" si="212"/>
        <v>2.6057242037328711E-2</v>
      </c>
      <c r="T425" s="1">
        <f t="shared" si="213"/>
        <v>534.60718675813723</v>
      </c>
      <c r="U425" s="6">
        <f t="shared" si="214"/>
        <v>3.3272789405138128</v>
      </c>
      <c r="V425" s="6">
        <f t="shared" si="215"/>
        <v>5.8975318029118018</v>
      </c>
      <c r="W425" s="6">
        <f t="shared" si="216"/>
        <v>35.077615795474387</v>
      </c>
      <c r="X425" s="6">
        <f t="shared" si="217"/>
        <v>15.903476171255404</v>
      </c>
      <c r="Y425" s="6">
        <f t="shared" si="218"/>
        <v>1.5056517622857253</v>
      </c>
      <c r="Z425" s="6">
        <f t="shared" si="219"/>
        <v>0.96834552632399251</v>
      </c>
      <c r="AA425" s="6">
        <f t="shared" si="220"/>
        <v>2.3201000012348851</v>
      </c>
      <c r="AB425" s="6">
        <f t="shared" si="203"/>
        <v>3453.38</v>
      </c>
      <c r="AC425" s="6">
        <f t="shared" si="221"/>
        <v>23.901287322324972</v>
      </c>
      <c r="AD425" s="6">
        <f t="shared" si="222"/>
        <v>88.825779406351941</v>
      </c>
      <c r="AE425" s="6">
        <f t="shared" si="223"/>
        <v>323.90597385056248</v>
      </c>
      <c r="AF425" s="6">
        <f t="shared" si="224"/>
        <v>1.3901189727643569E-5</v>
      </c>
      <c r="AG425" s="6">
        <f t="shared" si="225"/>
        <v>1.4170545972672314E-2</v>
      </c>
      <c r="AH425" s="6">
        <f t="shared" si="226"/>
        <v>4120.5381842574443</v>
      </c>
      <c r="AI425" s="6">
        <f t="shared" si="227"/>
        <v>6.7257501214091917</v>
      </c>
      <c r="AJ425" s="6">
        <f t="shared" si="228"/>
        <v>1.4748337751868382E-2</v>
      </c>
      <c r="AK425" s="6">
        <f t="shared" si="229"/>
        <v>-1.2134302816491393E-2</v>
      </c>
      <c r="AL425" s="1">
        <f t="shared" si="201"/>
        <v>2.3163873265934234E-2</v>
      </c>
      <c r="AM425" s="8">
        <f t="shared" si="204"/>
        <v>6489230.0545454537</v>
      </c>
      <c r="AN425" s="1">
        <f t="shared" si="202"/>
        <v>64.892300545454546</v>
      </c>
    </row>
    <row r="426" spans="8:40" x14ac:dyDescent="0.2">
      <c r="H426" s="8"/>
      <c r="I426" s="8"/>
      <c r="J426" s="11"/>
      <c r="K426" s="10"/>
      <c r="L426" s="1">
        <f t="shared" si="205"/>
        <v>0.42100000000000032</v>
      </c>
      <c r="M426" s="1">
        <f t="shared" si="206"/>
        <v>3.7352606166343533E-2</v>
      </c>
      <c r="N426" s="1">
        <f t="shared" si="207"/>
        <v>6.6232163364092531E-2</v>
      </c>
      <c r="O426" s="1">
        <f t="shared" si="208"/>
        <v>0.39391644684761007</v>
      </c>
      <c r="P426" s="1">
        <f t="shared" si="209"/>
        <v>0.17861330443029391</v>
      </c>
      <c r="Q426" s="1">
        <f t="shared" si="210"/>
        <v>1.6929974892209196E-2</v>
      </c>
      <c r="R426" s="1">
        <f t="shared" si="211"/>
        <v>1.0879093595211635E-2</v>
      </c>
      <c r="S426" s="1">
        <f t="shared" si="212"/>
        <v>2.6057242037328711E-2</v>
      </c>
      <c r="T426" s="1">
        <f t="shared" si="213"/>
        <v>534.62027895264271</v>
      </c>
      <c r="U426" s="6">
        <f t="shared" si="214"/>
        <v>3.3260043231251264</v>
      </c>
      <c r="V426" s="6">
        <f t="shared" si="215"/>
        <v>5.8975392693587123</v>
      </c>
      <c r="W426" s="6">
        <f t="shared" si="216"/>
        <v>35.075673149301252</v>
      </c>
      <c r="X426" s="6">
        <f t="shared" si="217"/>
        <v>15.904341990415272</v>
      </c>
      <c r="Y426" s="6">
        <f t="shared" si="218"/>
        <v>1.5075031024910079</v>
      </c>
      <c r="Z426" s="6">
        <f t="shared" si="219"/>
        <v>0.96871185288163886</v>
      </c>
      <c r="AA426" s="6">
        <f t="shared" si="220"/>
        <v>2.3202263124269944</v>
      </c>
      <c r="AB426" s="6">
        <f t="shared" si="203"/>
        <v>3453.38</v>
      </c>
      <c r="AC426" s="6">
        <f t="shared" si="221"/>
        <v>23.899022805157973</v>
      </c>
      <c r="AD426" s="6">
        <f t="shared" si="222"/>
        <v>88.765056714591083</v>
      </c>
      <c r="AE426" s="6">
        <f t="shared" si="223"/>
        <v>323.90370556319209</v>
      </c>
      <c r="AF426" s="6">
        <f t="shared" si="224"/>
        <v>1.3896695016179637E-5</v>
      </c>
      <c r="AG426" s="6">
        <f t="shared" si="225"/>
        <v>1.4173644685157324E-2</v>
      </c>
      <c r="AH426" s="6">
        <f t="shared" si="226"/>
        <v>4119.7051727986454</v>
      </c>
      <c r="AI426" s="6">
        <f t="shared" si="227"/>
        <v>6.7292623520406245</v>
      </c>
      <c r="AJ426" s="6">
        <f t="shared" si="228"/>
        <v>1.4723193663757036E-2</v>
      </c>
      <c r="AK426" s="6">
        <f t="shared" si="229"/>
        <v>-1.2117921886607491E-2</v>
      </c>
      <c r="AL426" s="1">
        <f t="shared" si="201"/>
        <v>2.3192355422938585E-2</v>
      </c>
      <c r="AM426" s="8">
        <f t="shared" si="204"/>
        <v>6489178.7690909086</v>
      </c>
      <c r="AN426" s="1">
        <f t="shared" si="202"/>
        <v>64.891787690909098</v>
      </c>
    </row>
    <row r="427" spans="8:40" x14ac:dyDescent="0.2">
      <c r="H427" s="8"/>
      <c r="I427" s="8"/>
      <c r="J427" s="11"/>
      <c r="K427" s="10"/>
      <c r="L427" s="1">
        <f t="shared" si="205"/>
        <v>0.42200000000000032</v>
      </c>
      <c r="M427" s="1">
        <f t="shared" si="206"/>
        <v>3.7336279344120156E-2</v>
      </c>
      <c r="N427" s="1">
        <f t="shared" si="207"/>
        <v>6.6228653207025409E-2</v>
      </c>
      <c r="O427" s="1">
        <f t="shared" si="208"/>
        <v>0.39387326273196194</v>
      </c>
      <c r="P427" s="1">
        <f t="shared" si="209"/>
        <v>0.17861330443029391</v>
      </c>
      <c r="Q427" s="1">
        <f t="shared" si="210"/>
        <v>1.6949811871499694E-2</v>
      </c>
      <c r="R427" s="1">
        <f t="shared" si="211"/>
        <v>1.0882603752278756E-2</v>
      </c>
      <c r="S427" s="1">
        <f t="shared" si="212"/>
        <v>2.6057242037328711E-2</v>
      </c>
      <c r="T427" s="1">
        <f t="shared" si="213"/>
        <v>534.63326502484881</v>
      </c>
      <c r="U427" s="6">
        <f t="shared" si="214"/>
        <v>3.3247312236740605</v>
      </c>
      <c r="V427" s="6">
        <f t="shared" si="215"/>
        <v>5.8975472405756806</v>
      </c>
      <c r="W427" s="6">
        <f t="shared" si="216"/>
        <v>35.073734120793127</v>
      </c>
      <c r="X427" s="6">
        <f t="shared" si="217"/>
        <v>15.905206427499015</v>
      </c>
      <c r="Y427" s="6">
        <f t="shared" si="218"/>
        <v>1.5093514874682084</v>
      </c>
      <c r="Z427" s="6">
        <f t="shared" si="219"/>
        <v>0.9690770779968384</v>
      </c>
      <c r="AA427" s="6">
        <f t="shared" si="220"/>
        <v>2.3203524219930705</v>
      </c>
      <c r="AB427" s="6">
        <f t="shared" si="203"/>
        <v>3453.38</v>
      </c>
      <c r="AC427" s="6">
        <f t="shared" si="221"/>
        <v>23.896776965139804</v>
      </c>
      <c r="AD427" s="6">
        <f t="shared" si="222"/>
        <v>88.70487016954165</v>
      </c>
      <c r="AE427" s="6">
        <f t="shared" si="223"/>
        <v>323.90181948659944</v>
      </c>
      <c r="AF427" s="6">
        <f t="shared" si="224"/>
        <v>1.389223839083412E-5</v>
      </c>
      <c r="AG427" s="6">
        <f t="shared" si="225"/>
        <v>1.4176718799610775E-2</v>
      </c>
      <c r="AH427" s="6">
        <f t="shared" si="226"/>
        <v>4118.8791201893782</v>
      </c>
      <c r="AI427" s="6">
        <f t="shared" si="227"/>
        <v>6.7327477551475665</v>
      </c>
      <c r="AJ427" s="6">
        <f t="shared" si="228"/>
        <v>1.469807066025439E-2</v>
      </c>
      <c r="AK427" s="6">
        <f t="shared" si="229"/>
        <v>-1.2101543766445814E-2</v>
      </c>
      <c r="AL427" s="1">
        <f t="shared" si="201"/>
        <v>2.3220792114895514E-2</v>
      </c>
      <c r="AM427" s="8">
        <f t="shared" si="204"/>
        <v>6489127.3618181814</v>
      </c>
      <c r="AN427" s="1">
        <f t="shared" si="202"/>
        <v>64.891273618181813</v>
      </c>
    </row>
    <row r="428" spans="8:40" x14ac:dyDescent="0.2">
      <c r="H428" s="8"/>
      <c r="I428" s="8"/>
      <c r="J428" s="11"/>
      <c r="K428" s="10"/>
      <c r="L428" s="1">
        <f t="shared" si="205"/>
        <v>0.42300000000000032</v>
      </c>
      <c r="M428" s="1">
        <f t="shared" si="206"/>
        <v>3.7319974588605802E-2</v>
      </c>
      <c r="N428" s="1">
        <f t="shared" si="207"/>
        <v>6.6225154832189354E-2</v>
      </c>
      <c r="O428" s="1">
        <f t="shared" si="208"/>
        <v>0.39383015809642508</v>
      </c>
      <c r="P428" s="1">
        <f t="shared" si="209"/>
        <v>0.17861330443029391</v>
      </c>
      <c r="Q428" s="1">
        <f t="shared" si="210"/>
        <v>1.6969615001850104E-2</v>
      </c>
      <c r="R428" s="1">
        <f t="shared" si="211"/>
        <v>1.0886102127114813E-2</v>
      </c>
      <c r="S428" s="1">
        <f t="shared" si="212"/>
        <v>2.6057242037328711E-2</v>
      </c>
      <c r="T428" s="1">
        <f t="shared" si="213"/>
        <v>534.64614531125767</v>
      </c>
      <c r="U428" s="6">
        <f t="shared" si="214"/>
        <v>3.3234596426842518</v>
      </c>
      <c r="V428" s="6">
        <f t="shared" si="215"/>
        <v>5.8975557149091742</v>
      </c>
      <c r="W428" s="6">
        <f t="shared" si="216"/>
        <v>35.071798706557601</v>
      </c>
      <c r="X428" s="6">
        <f t="shared" si="217"/>
        <v>15.906069483278669</v>
      </c>
      <c r="Y428" s="6">
        <f t="shared" si="218"/>
        <v>1.5111969188681318</v>
      </c>
      <c r="Z428" s="6">
        <f t="shared" si="219"/>
        <v>0.96944120365642694</v>
      </c>
      <c r="AA428" s="6">
        <f t="shared" si="220"/>
        <v>2.3204783300457428</v>
      </c>
      <c r="AB428" s="6">
        <f t="shared" si="203"/>
        <v>3453.38</v>
      </c>
      <c r="AC428" s="6">
        <f t="shared" si="221"/>
        <v>23.89454973617983</v>
      </c>
      <c r="AD428" s="6">
        <f t="shared" si="222"/>
        <v>88.645217106954647</v>
      </c>
      <c r="AE428" s="6">
        <f t="shared" si="223"/>
        <v>323.90031376479794</v>
      </c>
      <c r="AF428" s="6">
        <f t="shared" si="224"/>
        <v>1.3887819695153145E-5</v>
      </c>
      <c r="AG428" s="6">
        <f t="shared" si="225"/>
        <v>1.4179768383086171E-2</v>
      </c>
      <c r="AH428" s="6">
        <f t="shared" si="226"/>
        <v>4118.0599999272499</v>
      </c>
      <c r="AI428" s="6">
        <f t="shared" si="227"/>
        <v>6.7362063816976763</v>
      </c>
      <c r="AJ428" s="6">
        <f t="shared" si="228"/>
        <v>1.4672969161179716E-2</v>
      </c>
      <c r="AK428" s="6">
        <f t="shared" si="229"/>
        <v>-1.2085168829906472E-2</v>
      </c>
      <c r="AL428" s="1">
        <f t="shared" si="201"/>
        <v>2.3249183367202029E-2</v>
      </c>
      <c r="AM428" s="8">
        <f t="shared" si="204"/>
        <v>6489075.8327272721</v>
      </c>
      <c r="AN428" s="1">
        <f t="shared" si="202"/>
        <v>64.890758327272721</v>
      </c>
    </row>
    <row r="429" spans="8:40" x14ac:dyDescent="0.2">
      <c r="H429" s="8"/>
      <c r="I429" s="8"/>
      <c r="J429" s="11"/>
      <c r="K429" s="10"/>
      <c r="L429" s="1">
        <f t="shared" si="205"/>
        <v>0.42400000000000032</v>
      </c>
      <c r="M429" s="1">
        <f t="shared" si="206"/>
        <v>3.7303691895511089E-2</v>
      </c>
      <c r="N429" s="1">
        <f t="shared" si="207"/>
        <v>6.622166821490022E-2</v>
      </c>
      <c r="O429" s="1">
        <f t="shared" si="208"/>
        <v>0.39378713285836825</v>
      </c>
      <c r="P429" s="1">
        <f t="shared" si="209"/>
        <v>0.17861330443029391</v>
      </c>
      <c r="Q429" s="1">
        <f t="shared" si="210"/>
        <v>1.6989384312233957E-2</v>
      </c>
      <c r="R429" s="1">
        <f t="shared" si="211"/>
        <v>1.0889588744403954E-2</v>
      </c>
      <c r="S429" s="1">
        <f t="shared" si="212"/>
        <v>2.6057242037328711E-2</v>
      </c>
      <c r="T429" s="1">
        <f t="shared" si="213"/>
        <v>534.65892014875408</v>
      </c>
      <c r="U429" s="6">
        <f t="shared" si="214"/>
        <v>3.3221895806384953</v>
      </c>
      <c r="V429" s="6">
        <f t="shared" si="215"/>
        <v>5.8975646907086574</v>
      </c>
      <c r="W429" s="6">
        <f t="shared" si="216"/>
        <v>35.069866903147009</v>
      </c>
      <c r="X429" s="6">
        <f t="shared" si="217"/>
        <v>15.906931158552132</v>
      </c>
      <c r="Y429" s="6">
        <f t="shared" si="218"/>
        <v>1.5130393983968824</v>
      </c>
      <c r="Z429" s="6">
        <f t="shared" si="219"/>
        <v>0.96980423185541087</v>
      </c>
      <c r="AA429" s="6">
        <f t="shared" si="220"/>
        <v>2.3206040367014134</v>
      </c>
      <c r="AB429" s="6">
        <f t="shared" si="203"/>
        <v>3453.38</v>
      </c>
      <c r="AC429" s="6">
        <f t="shared" si="221"/>
        <v>23.892341052220878</v>
      </c>
      <c r="AD429" s="6">
        <f t="shared" si="222"/>
        <v>88.586094875698478</v>
      </c>
      <c r="AE429" s="6">
        <f t="shared" si="223"/>
        <v>323.89918654860747</v>
      </c>
      <c r="AF429" s="6">
        <f t="shared" si="224"/>
        <v>1.3883438773082525E-5</v>
      </c>
      <c r="AG429" s="6">
        <f t="shared" si="225"/>
        <v>1.4182793502881265E-2</v>
      </c>
      <c r="AH429" s="6">
        <f t="shared" si="226"/>
        <v>4117.2477855507113</v>
      </c>
      <c r="AI429" s="6">
        <f t="shared" si="227"/>
        <v>6.7396382832230595</v>
      </c>
      <c r="AJ429" s="6">
        <f t="shared" si="228"/>
        <v>1.4647889582054421E-2</v>
      </c>
      <c r="AK429" s="6">
        <f t="shared" si="229"/>
        <v>-1.206879744633409E-2</v>
      </c>
      <c r="AL429" s="1">
        <f t="shared" si="201"/>
        <v>2.3277529206105884E-2</v>
      </c>
      <c r="AM429" s="8">
        <f t="shared" si="204"/>
        <v>6489024.1818181807</v>
      </c>
      <c r="AN429" s="1">
        <f t="shared" si="202"/>
        <v>64.890241818181806</v>
      </c>
    </row>
    <row r="430" spans="8:40" x14ac:dyDescent="0.2">
      <c r="H430" s="8"/>
      <c r="I430" s="8"/>
      <c r="J430" s="11"/>
      <c r="K430" s="10"/>
      <c r="L430" s="1">
        <f t="shared" si="205"/>
        <v>0.42500000000000032</v>
      </c>
      <c r="M430" s="1">
        <f t="shared" si="206"/>
        <v>3.7287431260048999E-2</v>
      </c>
      <c r="N430" s="1">
        <f t="shared" si="207"/>
        <v>6.6218193330411637E-2</v>
      </c>
      <c r="O430" s="1">
        <f t="shared" si="208"/>
        <v>0.39374418693397834</v>
      </c>
      <c r="P430" s="1">
        <f t="shared" si="209"/>
        <v>0.17861330443029391</v>
      </c>
      <c r="Q430" s="1">
        <f t="shared" si="210"/>
        <v>1.700911983218463E-2</v>
      </c>
      <c r="R430" s="1">
        <f t="shared" si="211"/>
        <v>1.0893063628892535E-2</v>
      </c>
      <c r="S430" s="1">
        <f t="shared" si="212"/>
        <v>2.6057242037328711E-2</v>
      </c>
      <c r="T430" s="1">
        <f t="shared" si="213"/>
        <v>534.67158987458947</v>
      </c>
      <c r="U430" s="6">
        <f t="shared" si="214"/>
        <v>3.3209210379792129</v>
      </c>
      <c r="V430" s="6">
        <f t="shared" si="215"/>
        <v>5.8975741663264643</v>
      </c>
      <c r="W430" s="6">
        <f t="shared" si="216"/>
        <v>35.06793870705885</v>
      </c>
      <c r="X430" s="6">
        <f t="shared" si="217"/>
        <v>15.907791454142913</v>
      </c>
      <c r="Y430" s="6">
        <f t="shared" si="218"/>
        <v>1.5148789278153447</v>
      </c>
      <c r="Z430" s="6">
        <f t="shared" si="219"/>
        <v>0.97016616459698357</v>
      </c>
      <c r="AA430" s="6">
        <f t="shared" si="220"/>
        <v>2.3207295420802212</v>
      </c>
      <c r="AB430" s="6">
        <f t="shared" si="203"/>
        <v>3453.38</v>
      </c>
      <c r="AC430" s="6">
        <f t="shared" si="221"/>
        <v>23.890150847241379</v>
      </c>
      <c r="AD430" s="6">
        <f t="shared" si="222"/>
        <v>88.527500837703897</v>
      </c>
      <c r="AE430" s="6">
        <f t="shared" si="223"/>
        <v>323.89843599567826</v>
      </c>
      <c r="AF430" s="6">
        <f t="shared" si="224"/>
        <v>1.3879095468969012E-5</v>
      </c>
      <c r="AG430" s="6">
        <f t="shared" si="225"/>
        <v>1.4185794226533254E-2</v>
      </c>
      <c r="AH430" s="6">
        <f t="shared" si="226"/>
        <v>4116.4424506395662</v>
      </c>
      <c r="AI430" s="6">
        <f t="shared" si="227"/>
        <v>6.7430435118134433</v>
      </c>
      <c r="AJ430" s="6">
        <f t="shared" si="228"/>
        <v>1.4622832334109975E-2</v>
      </c>
      <c r="AK430" s="6">
        <f t="shared" si="229"/>
        <v>-1.2052429980562069E-2</v>
      </c>
      <c r="AL430" s="1">
        <f t="shared" si="201"/>
        <v>2.330582965869761E-2</v>
      </c>
      <c r="AM430" s="8">
        <f t="shared" si="204"/>
        <v>6488972.4090909082</v>
      </c>
      <c r="AN430" s="1">
        <f t="shared" si="202"/>
        <v>64.889724090909084</v>
      </c>
    </row>
    <row r="431" spans="8:40" x14ac:dyDescent="0.2">
      <c r="H431" s="8"/>
      <c r="I431" s="8"/>
      <c r="J431" s="11"/>
      <c r="K431" s="10"/>
      <c r="L431" s="1">
        <f t="shared" si="205"/>
        <v>0.42600000000000032</v>
      </c>
      <c r="M431" s="1">
        <f t="shared" si="206"/>
        <v>3.727119267694097E-2</v>
      </c>
      <c r="N431" s="1">
        <f t="shared" si="207"/>
        <v>6.6214730153914741E-2</v>
      </c>
      <c r="O431" s="1">
        <f t="shared" si="208"/>
        <v>0.39370132023827159</v>
      </c>
      <c r="P431" s="1">
        <f t="shared" si="209"/>
        <v>0.17861330443029391</v>
      </c>
      <c r="Q431" s="1">
        <f t="shared" si="210"/>
        <v>1.7028821591789558E-2</v>
      </c>
      <c r="R431" s="1">
        <f t="shared" si="211"/>
        <v>1.0896526805389431E-2</v>
      </c>
      <c r="S431" s="1">
        <f t="shared" si="212"/>
        <v>2.6057242037328711E-2</v>
      </c>
      <c r="T431" s="1">
        <f t="shared" si="213"/>
        <v>534.68415482636681</v>
      </c>
      <c r="U431" s="6">
        <f t="shared" si="214"/>
        <v>3.3196540151089322</v>
      </c>
      <c r="V431" s="6">
        <f t="shared" si="215"/>
        <v>5.8975841401176883</v>
      </c>
      <c r="W431" s="6">
        <f t="shared" si="216"/>
        <v>35.066014114736234</v>
      </c>
      <c r="X431" s="6">
        <f t="shared" si="217"/>
        <v>15.908650370899919</v>
      </c>
      <c r="Y431" s="6">
        <f t="shared" si="218"/>
        <v>1.5167155089386737</v>
      </c>
      <c r="Z431" s="6">
        <f t="shared" si="219"/>
        <v>0.97052700389254098</v>
      </c>
      <c r="AA431" s="6">
        <f t="shared" si="220"/>
        <v>2.3208548463060099</v>
      </c>
      <c r="AB431" s="6">
        <f t="shared" si="203"/>
        <v>3453.38</v>
      </c>
      <c r="AC431" s="6">
        <f t="shared" si="221"/>
        <v>23.887979055257162</v>
      </c>
      <c r="AD431" s="6">
        <f t="shared" si="222"/>
        <v>88.4694323679023</v>
      </c>
      <c r="AE431" s="6">
        <f t="shared" si="223"/>
        <v>323.89806027050486</v>
      </c>
      <c r="AF431" s="6">
        <f t="shared" si="224"/>
        <v>1.3874789627561684E-5</v>
      </c>
      <c r="AG431" s="6">
        <f t="shared" si="225"/>
        <v>1.418877062181426E-2</v>
      </c>
      <c r="AH431" s="6">
        <f t="shared" si="226"/>
        <v>4115.6439688154496</v>
      </c>
      <c r="AI431" s="6">
        <f t="shared" si="227"/>
        <v>6.7464221201099708</v>
      </c>
      <c r="AJ431" s="6">
        <f t="shared" si="228"/>
        <v>1.4597797824297655E-2</v>
      </c>
      <c r="AK431" s="6">
        <f t="shared" si="229"/>
        <v>-1.2036066792956632E-2</v>
      </c>
      <c r="AL431" s="1">
        <f t="shared" si="201"/>
        <v>2.3334084752902672E-2</v>
      </c>
      <c r="AM431" s="8">
        <f t="shared" si="204"/>
        <v>6488920.5145454537</v>
      </c>
      <c r="AN431" s="1">
        <f t="shared" si="202"/>
        <v>64.88920514545454</v>
      </c>
    </row>
    <row r="432" spans="8:40" x14ac:dyDescent="0.2">
      <c r="H432" s="8"/>
      <c r="I432" s="8"/>
      <c r="J432" s="11"/>
      <c r="K432" s="10"/>
      <c r="L432" s="1">
        <f t="shared" si="205"/>
        <v>0.42700000000000032</v>
      </c>
      <c r="M432" s="1">
        <f t="shared" si="206"/>
        <v>3.7254976140422905E-2</v>
      </c>
      <c r="N432" s="1">
        <f t="shared" si="207"/>
        <v>6.6211278660537887E-2</v>
      </c>
      <c r="O432" s="1">
        <f t="shared" si="208"/>
        <v>0.39365853268510492</v>
      </c>
      <c r="P432" s="1">
        <f t="shared" si="209"/>
        <v>0.17861330443029391</v>
      </c>
      <c r="Q432" s="1">
        <f t="shared" si="210"/>
        <v>1.7048489621684475E-2</v>
      </c>
      <c r="R432" s="1">
        <f t="shared" si="211"/>
        <v>1.089997829876628E-2</v>
      </c>
      <c r="S432" s="1">
        <f t="shared" si="212"/>
        <v>2.6057242037328711E-2</v>
      </c>
      <c r="T432" s="1">
        <f t="shared" si="213"/>
        <v>534.69661534202498</v>
      </c>
      <c r="U432" s="6">
        <f t="shared" si="214"/>
        <v>3.318388512390742</v>
      </c>
      <c r="V432" s="6">
        <f t="shared" si="215"/>
        <v>5.8975946104400609</v>
      </c>
      <c r="W432" s="6">
        <f t="shared" si="216"/>
        <v>35.064093122568259</v>
      </c>
      <c r="X432" s="6">
        <f t="shared" si="217"/>
        <v>15.909507909697174</v>
      </c>
      <c r="Y432" s="6">
        <f t="shared" si="218"/>
        <v>1.5185491436357779</v>
      </c>
      <c r="Z432" s="6">
        <f t="shared" si="219"/>
        <v>0.97088675176168859</v>
      </c>
      <c r="AA432" s="6">
        <f t="shared" si="220"/>
        <v>2.3209799495062882</v>
      </c>
      <c r="AB432" s="6">
        <f t="shared" si="203"/>
        <v>3453.38</v>
      </c>
      <c r="AC432" s="6">
        <f t="shared" si="221"/>
        <v>23.885825610323476</v>
      </c>
      <c r="AD432" s="6">
        <f t="shared" si="222"/>
        <v>88.411886854169808</v>
      </c>
      <c r="AE432" s="6">
        <f t="shared" si="223"/>
        <v>323.89805754444535</v>
      </c>
      <c r="AF432" s="6">
        <f t="shared" si="224"/>
        <v>1.3870521094012927E-5</v>
      </c>
      <c r="AG432" s="6">
        <f t="shared" si="225"/>
        <v>1.4191722756726692E-2</v>
      </c>
      <c r="AH432" s="6">
        <f t="shared" si="226"/>
        <v>4114.8523137423181</v>
      </c>
      <c r="AI432" s="6">
        <f t="shared" si="227"/>
        <v>6.7497741612984044</v>
      </c>
      <c r="AJ432" s="6">
        <f t="shared" si="228"/>
        <v>1.4572786455297502E-2</v>
      </c>
      <c r="AK432" s="6">
        <f t="shared" si="229"/>
        <v>-1.201970823945892E-2</v>
      </c>
      <c r="AL432" s="1">
        <f t="shared" si="201"/>
        <v>2.3362294517473507E-2</v>
      </c>
      <c r="AM432" s="8">
        <f t="shared" si="204"/>
        <v>6488868.4981818171</v>
      </c>
      <c r="AN432" s="1">
        <f t="shared" si="202"/>
        <v>64.888684981818173</v>
      </c>
    </row>
    <row r="433" spans="8:40" x14ac:dyDescent="0.2">
      <c r="H433" s="8"/>
      <c r="I433" s="8"/>
      <c r="J433" s="11"/>
      <c r="K433" s="10"/>
      <c r="L433" s="1">
        <f t="shared" si="205"/>
        <v>0.42800000000000032</v>
      </c>
      <c r="M433" s="1">
        <f t="shared" si="206"/>
        <v>3.723878164425113E-2</v>
      </c>
      <c r="N433" s="1">
        <f t="shared" si="207"/>
        <v>6.6207838825346477E-2</v>
      </c>
      <c r="O433" s="1">
        <f t="shared" si="208"/>
        <v>0.39361582418718716</v>
      </c>
      <c r="P433" s="1">
        <f t="shared" si="209"/>
        <v>0.17861330443029391</v>
      </c>
      <c r="Q433" s="1">
        <f t="shared" si="210"/>
        <v>1.7068123953047659E-2</v>
      </c>
      <c r="R433" s="1">
        <f t="shared" si="211"/>
        <v>1.0903418133957695E-2</v>
      </c>
      <c r="S433" s="1">
        <f t="shared" si="212"/>
        <v>2.6057242037328711E-2</v>
      </c>
      <c r="T433" s="1">
        <f t="shared" si="213"/>
        <v>534.70897175982361</v>
      </c>
      <c r="U433" s="6">
        <f t="shared" si="214"/>
        <v>3.3171245301487544</v>
      </c>
      <c r="V433" s="6">
        <f t="shared" si="215"/>
        <v>5.8976055756538548</v>
      </c>
      <c r="W433" s="6">
        <f t="shared" si="216"/>
        <v>35.062175726890516</v>
      </c>
      <c r="X433" s="6">
        <f t="shared" si="217"/>
        <v>15.910364071433623</v>
      </c>
      <c r="Y433" s="6">
        <f t="shared" si="218"/>
        <v>1.5203798338288113</v>
      </c>
      <c r="Z433" s="6">
        <f t="shared" si="219"/>
        <v>0.97124541023224886</v>
      </c>
      <c r="AA433" s="6">
        <f t="shared" si="220"/>
        <v>2.3211048518121995</v>
      </c>
      <c r="AB433" s="6">
        <f t="shared" si="203"/>
        <v>3453.38</v>
      </c>
      <c r="AC433" s="6">
        <f t="shared" si="221"/>
        <v>23.883690446537024</v>
      </c>
      <c r="AD433" s="6">
        <f t="shared" si="222"/>
        <v>88.354861697271616</v>
      </c>
      <c r="AE433" s="6">
        <f t="shared" si="223"/>
        <v>323.89842599574087</v>
      </c>
      <c r="AF433" s="6">
        <f t="shared" si="224"/>
        <v>1.386628971387963E-5</v>
      </c>
      <c r="AG433" s="6">
        <f t="shared" si="225"/>
        <v>1.4194650699498735E-2</v>
      </c>
      <c r="AH433" s="6">
        <f t="shared" si="226"/>
        <v>4114.0674591270008</v>
      </c>
      <c r="AI433" s="6">
        <f t="shared" si="227"/>
        <v>6.7530996891024779</v>
      </c>
      <c r="AJ433" s="6">
        <f t="shared" si="228"/>
        <v>1.4547798625528166E-2</v>
      </c>
      <c r="AK433" s="6">
        <f t="shared" si="229"/>
        <v>-1.2003354671626519E-2</v>
      </c>
      <c r="AL433" s="1">
        <f t="shared" si="201"/>
        <v>2.3390458981981711E-2</v>
      </c>
      <c r="AM433" s="8">
        <f t="shared" si="204"/>
        <v>6488816.3599999994</v>
      </c>
      <c r="AN433" s="1">
        <f t="shared" si="202"/>
        <v>64.888163599999999</v>
      </c>
    </row>
    <row r="434" spans="8:40" x14ac:dyDescent="0.2">
      <c r="H434" s="8"/>
      <c r="I434" s="8"/>
      <c r="J434" s="11"/>
      <c r="K434" s="10"/>
      <c r="L434" s="1">
        <f t="shared" si="205"/>
        <v>0.42900000000000033</v>
      </c>
      <c r="M434" s="1">
        <f t="shared" si="206"/>
        <v>3.7222609181708326E-2</v>
      </c>
      <c r="N434" s="1">
        <f t="shared" si="207"/>
        <v>6.6204410623342744E-2</v>
      </c>
      <c r="O434" s="1">
        <f t="shared" si="208"/>
        <v>0.39357319465609036</v>
      </c>
      <c r="P434" s="1">
        <f t="shared" si="209"/>
        <v>0.17861330443029391</v>
      </c>
      <c r="Q434" s="1">
        <f t="shared" si="210"/>
        <v>1.708772461759419E-2</v>
      </c>
      <c r="R434" s="1">
        <f t="shared" si="211"/>
        <v>1.0906846335961423E-2</v>
      </c>
      <c r="S434" s="1">
        <f t="shared" si="212"/>
        <v>2.6057242037328711E-2</v>
      </c>
      <c r="T434" s="1">
        <f t="shared" si="213"/>
        <v>534.72122441832823</v>
      </c>
      <c r="U434" s="6">
        <f t="shared" si="214"/>
        <v>3.315862068668562</v>
      </c>
      <c r="V434" s="6">
        <f t="shared" si="215"/>
        <v>5.8976170341217635</v>
      </c>
      <c r="W434" s="6">
        <f t="shared" si="216"/>
        <v>35.060261923985415</v>
      </c>
      <c r="X434" s="6">
        <f t="shared" si="217"/>
        <v>15.911218857032859</v>
      </c>
      <c r="Y434" s="6">
        <f t="shared" si="218"/>
        <v>1.5222075814926566</v>
      </c>
      <c r="Z434" s="6">
        <f t="shared" si="219"/>
        <v>0.97160298134026069</v>
      </c>
      <c r="AA434" s="6">
        <f t="shared" si="220"/>
        <v>2.3212295533584832</v>
      </c>
      <c r="AB434" s="6">
        <f t="shared" si="203"/>
        <v>3453.38</v>
      </c>
      <c r="AC434" s="6">
        <f t="shared" si="221"/>
        <v>23.881573498037675</v>
      </c>
      <c r="AD434" s="6">
        <f t="shared" si="222"/>
        <v>88.298354310800249</v>
      </c>
      <c r="AE434" s="6">
        <f t="shared" si="223"/>
        <v>323.89916380952474</v>
      </c>
      <c r="AF434" s="6">
        <f t="shared" si="224"/>
        <v>1.3862095333124355E-5</v>
      </c>
      <c r="AG434" s="6">
        <f t="shared" si="225"/>
        <v>1.4197554518579788E-2</v>
      </c>
      <c r="AH434" s="6">
        <f t="shared" si="226"/>
        <v>4113.2893787196008</v>
      </c>
      <c r="AI434" s="6">
        <f t="shared" si="227"/>
        <v>6.756398757777788</v>
      </c>
      <c r="AJ434" s="6">
        <f t="shared" si="228"/>
        <v>1.4522834729157634E-2</v>
      </c>
      <c r="AK434" s="6">
        <f t="shared" si="229"/>
        <v>-1.1987006436676819E-2</v>
      </c>
      <c r="AL434" s="1">
        <f t="shared" si="201"/>
        <v>2.34185781768101E-2</v>
      </c>
      <c r="AM434" s="8">
        <f t="shared" si="204"/>
        <v>6488764.0999999996</v>
      </c>
      <c r="AN434" s="1">
        <f t="shared" si="202"/>
        <v>64.887641000000002</v>
      </c>
    </row>
    <row r="435" spans="8:40" x14ac:dyDescent="0.2">
      <c r="H435" s="8"/>
      <c r="I435" s="8"/>
      <c r="J435" s="11"/>
      <c r="K435" s="10"/>
      <c r="L435" s="1">
        <f t="shared" si="205"/>
        <v>0.43000000000000033</v>
      </c>
      <c r="M435" s="1">
        <f t="shared" si="206"/>
        <v>3.7206458745609343E-2</v>
      </c>
      <c r="N435" s="1">
        <f t="shared" si="207"/>
        <v>6.6200994029465693E-2</v>
      </c>
      <c r="O435" s="1">
        <f t="shared" si="208"/>
        <v>0.39353064400226123</v>
      </c>
      <c r="P435" s="1">
        <f t="shared" si="209"/>
        <v>0.17861330443029391</v>
      </c>
      <c r="Q435" s="1">
        <f t="shared" si="210"/>
        <v>1.7107291647570216E-2</v>
      </c>
      <c r="R435" s="1">
        <f t="shared" si="211"/>
        <v>1.0910262929838472E-2</v>
      </c>
      <c r="S435" s="1">
        <f t="shared" si="212"/>
        <v>2.6057242037328711E-2</v>
      </c>
      <c r="T435" s="1">
        <f t="shared" si="213"/>
        <v>534.73337365639475</v>
      </c>
      <c r="U435" s="6">
        <f t="shared" si="214"/>
        <v>3.3146011281976859</v>
      </c>
      <c r="V435" s="6">
        <f t="shared" si="215"/>
        <v>5.8976289842088168</v>
      </c>
      <c r="W435" s="6">
        <f t="shared" si="216"/>
        <v>35.058351710082761</v>
      </c>
      <c r="X435" s="6">
        <f t="shared" si="217"/>
        <v>15.912072267442904</v>
      </c>
      <c r="Y435" s="6">
        <f t="shared" si="218"/>
        <v>1.5240323886544185</v>
      </c>
      <c r="Z435" s="6">
        <f t="shared" si="219"/>
        <v>0.97195946712997872</v>
      </c>
      <c r="AA435" s="6">
        <f t="shared" si="220"/>
        <v>2.321354054283443</v>
      </c>
      <c r="AB435" s="6">
        <f t="shared" si="203"/>
        <v>3453.38</v>
      </c>
      <c r="AC435" s="6">
        <f t="shared" si="221"/>
        <v>23.879474699010522</v>
      </c>
      <c r="AD435" s="6">
        <f t="shared" si="222"/>
        <v>88.242362121121005</v>
      </c>
      <c r="AE435" s="6">
        <f t="shared" si="223"/>
        <v>323.90026917784098</v>
      </c>
      <c r="AF435" s="6">
        <f t="shared" si="224"/>
        <v>1.3857937798116386E-5</v>
      </c>
      <c r="AG435" s="6">
        <f t="shared" si="225"/>
        <v>1.4200434282635902E-2</v>
      </c>
      <c r="AH435" s="6">
        <f t="shared" si="226"/>
        <v>4112.5180463140268</v>
      </c>
      <c r="AI435" s="6">
        <f t="shared" si="227"/>
        <v>6.7596714221048657</v>
      </c>
      <c r="AJ435" s="6">
        <f t="shared" si="228"/>
        <v>1.4497895156113841E-2</v>
      </c>
      <c r="AK435" s="6">
        <f t="shared" si="229"/>
        <v>-1.1970663877527148E-2</v>
      </c>
      <c r="AL435" s="1">
        <f t="shared" si="201"/>
        <v>2.34466521331449E-2</v>
      </c>
      <c r="AM435" s="8">
        <f t="shared" si="204"/>
        <v>6488711.7181818178</v>
      </c>
      <c r="AN435" s="1">
        <f t="shared" si="202"/>
        <v>64.887117181818184</v>
      </c>
    </row>
    <row r="436" spans="8:40" x14ac:dyDescent="0.2">
      <c r="H436" s="8"/>
      <c r="I436" s="8"/>
      <c r="J436" s="11"/>
      <c r="K436" s="10"/>
      <c r="L436" s="1">
        <f t="shared" si="205"/>
        <v>0.43100000000000033</v>
      </c>
      <c r="M436" s="1">
        <f t="shared" si="206"/>
        <v>3.7190330328307021E-2</v>
      </c>
      <c r="N436" s="1">
        <f t="shared" si="207"/>
        <v>6.6197589018590977E-2</v>
      </c>
      <c r="O436" s="1">
        <f t="shared" si="208"/>
        <v>0.39348817213503245</v>
      </c>
      <c r="P436" s="1">
        <f t="shared" si="209"/>
        <v>0.17861330443029391</v>
      </c>
      <c r="Q436" s="1">
        <f t="shared" si="210"/>
        <v>1.7126825075747254E-2</v>
      </c>
      <c r="R436" s="1">
        <f t="shared" si="211"/>
        <v>1.0913667940713186E-2</v>
      </c>
      <c r="S436" s="1">
        <f t="shared" si="212"/>
        <v>2.6057242037328711E-2</v>
      </c>
      <c r="T436" s="1">
        <f t="shared" si="213"/>
        <v>534.74541981315508</v>
      </c>
      <c r="U436" s="6">
        <f t="shared" si="214"/>
        <v>3.3133417089460222</v>
      </c>
      <c r="V436" s="6">
        <f t="shared" si="215"/>
        <v>5.897641424282269</v>
      </c>
      <c r="W436" s="6">
        <f t="shared" si="216"/>
        <v>35.056445081360074</v>
      </c>
      <c r="X436" s="6">
        <f t="shared" si="217"/>
        <v>15.912924303635956</v>
      </c>
      <c r="Y436" s="6">
        <f t="shared" si="218"/>
        <v>1.5258542573929117</v>
      </c>
      <c r="Z436" s="6">
        <f t="shared" si="219"/>
        <v>0.9723148696538656</v>
      </c>
      <c r="AA436" s="6">
        <f t="shared" si="220"/>
        <v>2.3214783547289093</v>
      </c>
      <c r="AB436" s="6">
        <f t="shared" si="203"/>
        <v>3453.38</v>
      </c>
      <c r="AC436" s="6">
        <f t="shared" si="221"/>
        <v>23.877393983687671</v>
      </c>
      <c r="AD436" s="6">
        <f t="shared" si="222"/>
        <v>88.186882567313305</v>
      </c>
      <c r="AE436" s="6">
        <f t="shared" si="223"/>
        <v>323.90174029965488</v>
      </c>
      <c r="AF436" s="6">
        <f t="shared" si="224"/>
        <v>1.3853816955632701E-5</v>
      </c>
      <c r="AG436" s="6">
        <f t="shared" si="225"/>
        <v>1.4203290060545428E-2</v>
      </c>
      <c r="AH436" s="6">
        <f t="shared" si="226"/>
        <v>4111.7534357484428</v>
      </c>
      <c r="AI436" s="6">
        <f t="shared" si="227"/>
        <v>6.762917737382911</v>
      </c>
      <c r="AJ436" s="6">
        <f t="shared" si="228"/>
        <v>1.4472980292095854E-2</v>
      </c>
      <c r="AK436" s="6">
        <f t="shared" si="229"/>
        <v>-1.1954327332835253E-2</v>
      </c>
      <c r="AL436" s="1">
        <f t="shared" si="201"/>
        <v>2.3474680882967874E-2</v>
      </c>
      <c r="AM436" s="8">
        <f t="shared" si="204"/>
        <v>6488659.2145454539</v>
      </c>
      <c r="AN436" s="1">
        <f t="shared" si="202"/>
        <v>64.886592145454543</v>
      </c>
    </row>
    <row r="437" spans="8:40" x14ac:dyDescent="0.2">
      <c r="H437" s="8"/>
      <c r="I437" s="8"/>
      <c r="J437" s="11"/>
      <c r="K437" s="10"/>
      <c r="L437" s="1">
        <f t="shared" si="205"/>
        <v>0.43200000000000033</v>
      </c>
      <c r="M437" s="1">
        <f t="shared" si="206"/>
        <v>3.7174223921697905E-2</v>
      </c>
      <c r="N437" s="1">
        <f t="shared" si="207"/>
        <v>6.6194195565530869E-2</v>
      </c>
      <c r="O437" s="1">
        <f t="shared" si="208"/>
        <v>0.39344577896263389</v>
      </c>
      <c r="P437" s="1">
        <f t="shared" si="209"/>
        <v>0.17861330443029391</v>
      </c>
      <c r="Q437" s="1">
        <f t="shared" si="210"/>
        <v>1.7146324935416478E-2</v>
      </c>
      <c r="R437" s="1">
        <f t="shared" si="211"/>
        <v>1.0917061393773292E-2</v>
      </c>
      <c r="S437" s="1">
        <f t="shared" si="212"/>
        <v>2.6057242037328711E-2</v>
      </c>
      <c r="T437" s="1">
        <f t="shared" si="213"/>
        <v>534.75736322800196</v>
      </c>
      <c r="U437" s="6">
        <f t="shared" si="214"/>
        <v>3.3120838110862838</v>
      </c>
      <c r="V437" s="6">
        <f t="shared" si="215"/>
        <v>5.8976543527115188</v>
      </c>
      <c r="W437" s="6">
        <f t="shared" si="216"/>
        <v>35.054542033943093</v>
      </c>
      <c r="X437" s="6">
        <f t="shared" si="217"/>
        <v>15.913774966608166</v>
      </c>
      <c r="Y437" s="6">
        <f t="shared" si="218"/>
        <v>1.5276731898381526</v>
      </c>
      <c r="Z437" s="6">
        <f t="shared" si="219"/>
        <v>0.9726691909725842</v>
      </c>
      <c r="AA437" s="6">
        <f t="shared" si="220"/>
        <v>2.3216024548402072</v>
      </c>
      <c r="AB437" s="6">
        <f t="shared" si="203"/>
        <v>3453.38</v>
      </c>
      <c r="AC437" s="6">
        <f t="shared" si="221"/>
        <v>23.8753312863501</v>
      </c>
      <c r="AD437" s="6">
        <f t="shared" si="222"/>
        <v>88.131913101113369</v>
      </c>
      <c r="AE437" s="6">
        <f t="shared" si="223"/>
        <v>323.90357538086556</v>
      </c>
      <c r="AF437" s="6">
        <f t="shared" si="224"/>
        <v>1.3849732652859268E-5</v>
      </c>
      <c r="AG437" s="6">
        <f t="shared" si="225"/>
        <v>1.4206121921394383E-2</v>
      </c>
      <c r="AH437" s="6">
        <f t="shared" si="226"/>
        <v>4110.9955209057225</v>
      </c>
      <c r="AI437" s="6">
        <f t="shared" si="227"/>
        <v>6.7661377594232519</v>
      </c>
      <c r="AJ437" s="6">
        <f t="shared" si="228"/>
        <v>1.4448090518585682E-2</v>
      </c>
      <c r="AK437" s="6">
        <f t="shared" si="229"/>
        <v>-1.1937997137040949E-2</v>
      </c>
      <c r="AL437" s="1">
        <f t="shared" si="201"/>
        <v>2.35026644590485E-2</v>
      </c>
      <c r="AM437" s="8">
        <f t="shared" si="204"/>
        <v>6488606.5890909089</v>
      </c>
      <c r="AN437" s="1">
        <f t="shared" si="202"/>
        <v>64.886065890909094</v>
      </c>
    </row>
    <row r="438" spans="8:40" x14ac:dyDescent="0.2">
      <c r="H438" s="8"/>
      <c r="I438" s="8"/>
      <c r="J438" s="11"/>
      <c r="K438" s="10"/>
      <c r="L438" s="1">
        <f t="shared" si="205"/>
        <v>0.43300000000000033</v>
      </c>
      <c r="M438" s="1">
        <f t="shared" si="206"/>
        <v>3.7158139517227941E-2</v>
      </c>
      <c r="N438" s="1">
        <f t="shared" si="207"/>
        <v>6.6190813645034263E-2</v>
      </c>
      <c r="O438" s="1">
        <f t="shared" si="208"/>
        <v>0.39340346439220414</v>
      </c>
      <c r="P438" s="1">
        <f t="shared" si="209"/>
        <v>0.17861330443029391</v>
      </c>
      <c r="Q438" s="1">
        <f t="shared" si="210"/>
        <v>1.7165791260383045E-2</v>
      </c>
      <c r="R438" s="1">
        <f t="shared" si="211"/>
        <v>1.0920443314269895E-2</v>
      </c>
      <c r="S438" s="1">
        <f t="shared" si="212"/>
        <v>2.6057242037328711E-2</v>
      </c>
      <c r="T438" s="1">
        <f t="shared" si="213"/>
        <v>534.76920424057471</v>
      </c>
      <c r="U438" s="6">
        <f t="shared" si="214"/>
        <v>3.3108274347544371</v>
      </c>
      <c r="V438" s="6">
        <f t="shared" si="215"/>
        <v>5.8976677678680094</v>
      </c>
      <c r="W438" s="6">
        <f t="shared" si="216"/>
        <v>35.052642563906218</v>
      </c>
      <c r="X438" s="6">
        <f t="shared" si="217"/>
        <v>15.914624257379387</v>
      </c>
      <c r="Y438" s="6">
        <f t="shared" si="218"/>
        <v>1.5294891881708497</v>
      </c>
      <c r="Z438" s="6">
        <f t="shared" si="219"/>
        <v>0.9730224331549826</v>
      </c>
      <c r="AA438" s="6">
        <f t="shared" si="220"/>
        <v>2.3217263547661191</v>
      </c>
      <c r="AB438" s="6">
        <f t="shared" si="203"/>
        <v>3453.38</v>
      </c>
      <c r="AC438" s="6">
        <f t="shared" si="221"/>
        <v>23.873286541329531</v>
      </c>
      <c r="AD438" s="6">
        <f t="shared" si="222"/>
        <v>88.077451186857658</v>
      </c>
      <c r="AE438" s="6">
        <f t="shared" si="223"/>
        <v>323.90577263431675</v>
      </c>
      <c r="AF438" s="6">
        <f t="shared" si="224"/>
        <v>1.3845684737391662E-5</v>
      </c>
      <c r="AG438" s="6">
        <f t="shared" si="225"/>
        <v>1.4208929934472175E-2</v>
      </c>
      <c r="AH438" s="6">
        <f t="shared" si="226"/>
        <v>4110.2442757139333</v>
      </c>
      <c r="AI438" s="6">
        <f t="shared" si="227"/>
        <v>6.7693315445429167</v>
      </c>
      <c r="AJ438" s="6">
        <f t="shared" si="228"/>
        <v>1.4423226212860142E-2</v>
      </c>
      <c r="AK438" s="6">
        <f t="shared" si="229"/>
        <v>-1.1921673620404272E-2</v>
      </c>
      <c r="AL438" s="1">
        <f t="shared" si="201"/>
        <v>2.3530602894936147E-2</v>
      </c>
      <c r="AM438" s="8">
        <f t="shared" si="204"/>
        <v>6488553.8418181818</v>
      </c>
      <c r="AN438" s="1">
        <f t="shared" si="202"/>
        <v>64.885538418181824</v>
      </c>
    </row>
    <row r="439" spans="8:40" x14ac:dyDescent="0.2">
      <c r="H439" s="8"/>
      <c r="I439" s="8"/>
      <c r="J439" s="11"/>
      <c r="K439" s="10"/>
      <c r="L439" s="1">
        <f t="shared" si="205"/>
        <v>0.43400000000000033</v>
      </c>
      <c r="M439" s="1">
        <f t="shared" si="206"/>
        <v>3.7142077105898112E-2</v>
      </c>
      <c r="N439" s="1">
        <f t="shared" si="207"/>
        <v>6.6187443231786713E-2</v>
      </c>
      <c r="O439" s="1">
        <f t="shared" si="208"/>
        <v>0.3933612283298018</v>
      </c>
      <c r="P439" s="1">
        <f t="shared" si="209"/>
        <v>0.17861330443029391</v>
      </c>
      <c r="Q439" s="1">
        <f t="shared" si="210"/>
        <v>1.718522408496043E-2</v>
      </c>
      <c r="R439" s="1">
        <f t="shared" si="211"/>
        <v>1.092381372751745E-2</v>
      </c>
      <c r="S439" s="1">
        <f t="shared" si="212"/>
        <v>2.6057242037328711E-2</v>
      </c>
      <c r="T439" s="1">
        <f t="shared" si="213"/>
        <v>534.78094319074444</v>
      </c>
      <c r="U439" s="6">
        <f t="shared" si="214"/>
        <v>3.3095725800501352</v>
      </c>
      <c r="V439" s="6">
        <f t="shared" si="215"/>
        <v>5.897681668125152</v>
      </c>
      <c r="W439" s="6">
        <f t="shared" si="216"/>
        <v>35.050746667272932</v>
      </c>
      <c r="X439" s="6">
        <f t="shared" si="217"/>
        <v>15.915472176992944</v>
      </c>
      <c r="Y439" s="6">
        <f t="shared" si="218"/>
        <v>1.5313022546218993</v>
      </c>
      <c r="Z439" s="6">
        <f t="shared" si="219"/>
        <v>0.97337459827807893</v>
      </c>
      <c r="AA439" s="6">
        <f t="shared" si="220"/>
        <v>2.3218500546588521</v>
      </c>
      <c r="AB439" s="6">
        <f t="shared" si="203"/>
        <v>3453.38</v>
      </c>
      <c r="AC439" s="6">
        <f t="shared" si="221"/>
        <v>23.871259683010223</v>
      </c>
      <c r="AD439" s="6">
        <f t="shared" si="222"/>
        <v>88.023494301424932</v>
      </c>
      <c r="AE439" s="6">
        <f t="shared" si="223"/>
        <v>323.90833027980636</v>
      </c>
      <c r="AF439" s="6">
        <f t="shared" si="224"/>
        <v>1.3841673057236357E-5</v>
      </c>
      <c r="AG439" s="6">
        <f t="shared" si="225"/>
        <v>1.4211714169267132E-2</v>
      </c>
      <c r="AH439" s="6">
        <f t="shared" si="226"/>
        <v>4109.4996741467658</v>
      </c>
      <c r="AI439" s="6">
        <f t="shared" si="227"/>
        <v>6.7724991495581346</v>
      </c>
      <c r="AJ439" s="6">
        <f t="shared" si="228"/>
        <v>1.4398387748003456E-2</v>
      </c>
      <c r="AK439" s="6">
        <f t="shared" si="229"/>
        <v>-1.1905357109045472E-2</v>
      </c>
      <c r="AL439" s="1">
        <f t="shared" si="201"/>
        <v>2.3558496224952298E-2</v>
      </c>
      <c r="AM439" s="8">
        <f t="shared" si="204"/>
        <v>6488500.9727272727</v>
      </c>
      <c r="AN439" s="1">
        <f t="shared" si="202"/>
        <v>64.885009727272731</v>
      </c>
    </row>
    <row r="440" spans="8:40" x14ac:dyDescent="0.2">
      <c r="H440" s="8"/>
      <c r="I440" s="8"/>
      <c r="J440" s="11"/>
      <c r="K440" s="10"/>
      <c r="L440" s="1">
        <f t="shared" si="205"/>
        <v>0.43500000000000033</v>
      </c>
      <c r="M440" s="1">
        <f t="shared" si="206"/>
        <v>3.7126036678270004E-2</v>
      </c>
      <c r="N440" s="1">
        <f t="shared" si="207"/>
        <v>6.6184084300410478E-2</v>
      </c>
      <c r="O440" s="1">
        <f t="shared" si="208"/>
        <v>0.39331907068041688</v>
      </c>
      <c r="P440" s="1">
        <f t="shared" si="209"/>
        <v>0.17861330443029391</v>
      </c>
      <c r="Q440" s="1">
        <f t="shared" si="210"/>
        <v>1.7204623443964773E-2</v>
      </c>
      <c r="R440" s="1">
        <f t="shared" si="211"/>
        <v>1.0927172658893685E-2</v>
      </c>
      <c r="S440" s="1">
        <f t="shared" si="212"/>
        <v>2.6057242037328711E-2</v>
      </c>
      <c r="T440" s="1">
        <f t="shared" si="213"/>
        <v>534.79258041859975</v>
      </c>
      <c r="U440" s="6">
        <f t="shared" si="214"/>
        <v>3.3083192470371476</v>
      </c>
      <c r="V440" s="6">
        <f t="shared" si="215"/>
        <v>5.8976960518582375</v>
      </c>
      <c r="W440" s="6">
        <f t="shared" si="216"/>
        <v>35.048854340016284</v>
      </c>
      <c r="X440" s="6">
        <f t="shared" si="217"/>
        <v>15.916318726515408</v>
      </c>
      <c r="Y440" s="6">
        <f t="shared" si="218"/>
        <v>1.5331123914718785</v>
      </c>
      <c r="Z440" s="6">
        <f t="shared" si="219"/>
        <v>0.97372568842704177</v>
      </c>
      <c r="AA440" s="6">
        <f t="shared" si="220"/>
        <v>2.3219735546740035</v>
      </c>
      <c r="AB440" s="6">
        <f t="shared" si="203"/>
        <v>3453.38</v>
      </c>
      <c r="AC440" s="6">
        <f t="shared" si="221"/>
        <v>23.869250645830672</v>
      </c>
      <c r="AD440" s="6">
        <f t="shared" si="222"/>
        <v>87.97003993417799</v>
      </c>
      <c r="AE440" s="6">
        <f t="shared" si="223"/>
        <v>323.91124654409327</v>
      </c>
      <c r="AF440" s="6">
        <f t="shared" si="224"/>
        <v>1.3837697460811322E-5</v>
      </c>
      <c r="AG440" s="6">
        <f t="shared" si="225"/>
        <v>1.4214474695462087E-2</v>
      </c>
      <c r="AH440" s="6">
        <f t="shared" si="226"/>
        <v>4108.7616902239388</v>
      </c>
      <c r="AI440" s="6">
        <f t="shared" si="227"/>
        <v>6.7756406317780824</v>
      </c>
      <c r="AJ440" s="6">
        <f t="shared" si="228"/>
        <v>1.4373575492919942E-2</v>
      </c>
      <c r="AK440" s="6">
        <f t="shared" si="229"/>
        <v>-1.1889047924984878E-2</v>
      </c>
      <c r="AL440" s="1">
        <f t="shared" si="201"/>
        <v>2.3586344484182745E-2</v>
      </c>
      <c r="AM440" s="8">
        <f t="shared" si="204"/>
        <v>6488447.9818181815</v>
      </c>
      <c r="AN440" s="1">
        <f t="shared" si="202"/>
        <v>64.884479818181816</v>
      </c>
    </row>
    <row r="441" spans="8:40" x14ac:dyDescent="0.2">
      <c r="H441" s="8"/>
      <c r="I441" s="8"/>
      <c r="J441" s="11"/>
      <c r="K441" s="10"/>
      <c r="L441" s="1">
        <f t="shared" si="205"/>
        <v>0.43600000000000033</v>
      </c>
      <c r="M441" s="1">
        <f t="shared" si="206"/>
        <v>3.7110018224471339E-2</v>
      </c>
      <c r="N441" s="1">
        <f t="shared" si="207"/>
        <v>6.6180736825464659E-2</v>
      </c>
      <c r="O441" s="1">
        <f t="shared" si="208"/>
        <v>0.39327699134798211</v>
      </c>
      <c r="P441" s="1">
        <f t="shared" si="209"/>
        <v>0.17861330443029391</v>
      </c>
      <c r="Q441" s="1">
        <f t="shared" si="210"/>
        <v>1.7223989372709251E-2</v>
      </c>
      <c r="R441" s="1">
        <f t="shared" si="211"/>
        <v>1.0930520133839499E-2</v>
      </c>
      <c r="S441" s="1">
        <f t="shared" si="212"/>
        <v>2.6057242037328711E-2</v>
      </c>
      <c r="T441" s="1">
        <f t="shared" si="213"/>
        <v>534.80411626443265</v>
      </c>
      <c r="U441" s="6">
        <f t="shared" si="214"/>
        <v>3.3070674357437815</v>
      </c>
      <c r="V441" s="6">
        <f t="shared" si="215"/>
        <v>5.8977109174443516</v>
      </c>
      <c r="W441" s="6">
        <f t="shared" si="216"/>
        <v>35.0469655780593</v>
      </c>
      <c r="X441" s="6">
        <f t="shared" si="217"/>
        <v>15.917163907036327</v>
      </c>
      <c r="Y441" s="6">
        <f t="shared" si="218"/>
        <v>1.5349196010505375</v>
      </c>
      <c r="Z441" s="6">
        <f t="shared" si="219"/>
        <v>0.97407570569516544</v>
      </c>
      <c r="AA441" s="6">
        <f t="shared" si="220"/>
        <v>2.3220968549705239</v>
      </c>
      <c r="AB441" s="6">
        <f t="shared" si="203"/>
        <v>3453.38</v>
      </c>
      <c r="AC441" s="6">
        <f t="shared" si="221"/>
        <v>23.867259364285523</v>
      </c>
      <c r="AD441" s="6">
        <f t="shared" si="222"/>
        <v>87.9170855869083</v>
      </c>
      <c r="AE441" s="6">
        <f t="shared" si="223"/>
        <v>323.91451966090693</v>
      </c>
      <c r="AF441" s="6">
        <f t="shared" si="224"/>
        <v>1.3833757796947295E-5</v>
      </c>
      <c r="AG441" s="6">
        <f t="shared" si="225"/>
        <v>1.4217211582930126E-2</v>
      </c>
      <c r="AH441" s="6">
        <f t="shared" si="226"/>
        <v>4108.0302980117103</v>
      </c>
      <c r="AI441" s="6">
        <f t="shared" si="227"/>
        <v>6.7787560489981775</v>
      </c>
      <c r="AJ441" s="6">
        <f t="shared" si="228"/>
        <v>1.4348789812347502E-2</v>
      </c>
      <c r="AK441" s="6">
        <f t="shared" si="229"/>
        <v>-1.187274638617934E-2</v>
      </c>
      <c r="AL441" s="1">
        <f t="shared" si="201"/>
        <v>2.3614147708469809E-2</v>
      </c>
      <c r="AM441" s="8">
        <f t="shared" si="204"/>
        <v>6488394.8690909091</v>
      </c>
      <c r="AN441" s="1">
        <f t="shared" si="202"/>
        <v>64.883948690909094</v>
      </c>
    </row>
    <row r="442" spans="8:40" x14ac:dyDescent="0.2">
      <c r="H442" s="8"/>
      <c r="I442" s="8"/>
      <c r="J442" s="11"/>
      <c r="K442" s="10"/>
      <c r="L442" s="1">
        <f t="shared" si="205"/>
        <v>0.43700000000000033</v>
      </c>
      <c r="M442" s="1">
        <f t="shared" si="206"/>
        <v>3.7094021734201454E-2</v>
      </c>
      <c r="N442" s="1">
        <f t="shared" si="207"/>
        <v>6.6177400781445336E-2</v>
      </c>
      <c r="O442" s="1">
        <f t="shared" si="208"/>
        <v>0.39323499023538439</v>
      </c>
      <c r="P442" s="1">
        <f t="shared" si="209"/>
        <v>0.17861330443029391</v>
      </c>
      <c r="Q442" s="1">
        <f t="shared" si="210"/>
        <v>1.7243321906998458E-2</v>
      </c>
      <c r="R442" s="1">
        <f t="shared" si="211"/>
        <v>1.093385617785882E-2</v>
      </c>
      <c r="S442" s="1">
        <f t="shared" si="212"/>
        <v>2.6057242037328711E-2</v>
      </c>
      <c r="T442" s="1">
        <f t="shared" si="213"/>
        <v>534.81555106872406</v>
      </c>
      <c r="U442" s="6">
        <f t="shared" si="214"/>
        <v>3.3058171461633075</v>
      </c>
      <c r="V442" s="6">
        <f t="shared" si="215"/>
        <v>5.8977262632623155</v>
      </c>
      <c r="W442" s="6">
        <f t="shared" si="216"/>
        <v>35.045080377275504</v>
      </c>
      <c r="X442" s="6">
        <f t="shared" si="217"/>
        <v>15.918007719668026</v>
      </c>
      <c r="Y442" s="6">
        <f t="shared" si="218"/>
        <v>1.5367238857363017</v>
      </c>
      <c r="Z442" s="6">
        <f t="shared" si="219"/>
        <v>0.97442465218384644</v>
      </c>
      <c r="AA442" s="6">
        <f t="shared" si="220"/>
        <v>2.3222199557106871</v>
      </c>
      <c r="AB442" s="6">
        <f t="shared" si="203"/>
        <v>3453.38</v>
      </c>
      <c r="AC442" s="6">
        <f t="shared" si="221"/>
        <v>23.865285772927191</v>
      </c>
      <c r="AD442" s="6">
        <f t="shared" si="222"/>
        <v>87.864628773777696</v>
      </c>
      <c r="AE442" s="6">
        <f t="shared" si="223"/>
        <v>323.91814787095268</v>
      </c>
      <c r="AF442" s="6">
        <f t="shared" si="224"/>
        <v>1.382985391488831E-5</v>
      </c>
      <c r="AG442" s="6">
        <f t="shared" si="225"/>
        <v>1.4219924901730201E-2</v>
      </c>
      <c r="AH442" s="6">
        <f t="shared" si="226"/>
        <v>4107.3054716232255</v>
      </c>
      <c r="AI442" s="6">
        <f t="shared" si="227"/>
        <v>6.7818454594940656</v>
      </c>
      <c r="AJ442" s="6">
        <f t="shared" si="228"/>
        <v>1.4324031066870888E-2</v>
      </c>
      <c r="AK442" s="6">
        <f t="shared" si="229"/>
        <v>-1.1856452806561786E-2</v>
      </c>
      <c r="AL442" s="1">
        <f t="shared" si="201"/>
        <v>2.3641905934404642E-2</v>
      </c>
      <c r="AM442" s="8">
        <f t="shared" si="204"/>
        <v>6488341.6345454548</v>
      </c>
      <c r="AN442" s="1">
        <f t="shared" si="202"/>
        <v>64.883416345454549</v>
      </c>
    </row>
    <row r="443" spans="8:40" x14ac:dyDescent="0.2">
      <c r="H443" s="8"/>
      <c r="I443" s="8"/>
      <c r="J443" s="11"/>
      <c r="K443" s="10"/>
      <c r="L443" s="1">
        <f t="shared" si="205"/>
        <v>0.43800000000000033</v>
      </c>
      <c r="M443" s="1">
        <f t="shared" si="206"/>
        <v>3.7078047196736699E-2</v>
      </c>
      <c r="N443" s="1">
        <f t="shared" si="207"/>
        <v>6.6174076142785726E-2</v>
      </c>
      <c r="O443" s="1">
        <f t="shared" si="208"/>
        <v>0.39319306724447606</v>
      </c>
      <c r="P443" s="1">
        <f t="shared" si="209"/>
        <v>0.17861330443029391</v>
      </c>
      <c r="Q443" s="1">
        <f t="shared" si="210"/>
        <v>1.726262108312282E-2</v>
      </c>
      <c r="R443" s="1">
        <f t="shared" si="211"/>
        <v>1.0937180816518429E-2</v>
      </c>
      <c r="S443" s="1">
        <f t="shared" si="212"/>
        <v>2.6057242037328711E-2</v>
      </c>
      <c r="T443" s="1">
        <f t="shared" si="213"/>
        <v>534.82688517213012</v>
      </c>
      <c r="U443" s="6">
        <f t="shared" si="214"/>
        <v>3.3045683782543707</v>
      </c>
      <c r="V443" s="6">
        <f t="shared" si="215"/>
        <v>5.8977420876926008</v>
      </c>
      <c r="W443" s="6">
        <f t="shared" si="216"/>
        <v>35.043198733489305</v>
      </c>
      <c r="X443" s="6">
        <f t="shared" si="217"/>
        <v>15.918850165545358</v>
      </c>
      <c r="Y443" s="6">
        <f t="shared" si="218"/>
        <v>1.5385252479557652</v>
      </c>
      <c r="Z443" s="6">
        <f t="shared" si="219"/>
        <v>0.97477253000255348</v>
      </c>
      <c r="AA443" s="6">
        <f t="shared" si="220"/>
        <v>2.3223428570600522</v>
      </c>
      <c r="AB443" s="6">
        <f t="shared" si="203"/>
        <v>3453.38</v>
      </c>
      <c r="AC443" s="6">
        <f t="shared" si="221"/>
        <v>23.863329806367663</v>
      </c>
      <c r="AD443" s="6">
        <f t="shared" si="222"/>
        <v>87.812667021261831</v>
      </c>
      <c r="AE443" s="6">
        <f t="shared" si="223"/>
        <v>323.9221294219177</v>
      </c>
      <c r="AF443" s="6">
        <f t="shared" si="224"/>
        <v>1.3825985664292772E-5</v>
      </c>
      <c r="AG443" s="6">
        <f t="shared" si="225"/>
        <v>1.4222614722102853E-2</v>
      </c>
      <c r="AH443" s="6">
        <f t="shared" si="226"/>
        <v>4106.5871852190121</v>
      </c>
      <c r="AI443" s="6">
        <f t="shared" si="227"/>
        <v>6.7849089220150356</v>
      </c>
      <c r="AJ443" s="6">
        <f t="shared" si="228"/>
        <v>1.4299299612935926E-2</v>
      </c>
      <c r="AK443" s="6">
        <f t="shared" si="229"/>
        <v>-1.1840167496078172E-2</v>
      </c>
      <c r="AL443" s="1">
        <f t="shared" si="201"/>
        <v>2.3669619199319463E-2</v>
      </c>
      <c r="AM443" s="8">
        <f t="shared" si="204"/>
        <v>6488288.2781818183</v>
      </c>
      <c r="AN443" s="1">
        <f t="shared" si="202"/>
        <v>64.882882781818182</v>
      </c>
    </row>
    <row r="444" spans="8:40" x14ac:dyDescent="0.2">
      <c r="H444" s="8"/>
      <c r="I444" s="8"/>
      <c r="J444" s="11"/>
      <c r="K444" s="10"/>
      <c r="L444" s="1">
        <f t="shared" si="205"/>
        <v>0.43900000000000033</v>
      </c>
      <c r="M444" s="1">
        <f t="shared" si="206"/>
        <v>3.706209460093584E-2</v>
      </c>
      <c r="N444" s="1">
        <f t="shared" si="207"/>
        <v>6.6170762883856399E-2</v>
      </c>
      <c r="O444" s="1">
        <f t="shared" si="208"/>
        <v>0.39315122227608634</v>
      </c>
      <c r="P444" s="1">
        <f t="shared" si="209"/>
        <v>0.17861330443029391</v>
      </c>
      <c r="Q444" s="1">
        <f t="shared" si="210"/>
        <v>1.728188693785301E-2</v>
      </c>
      <c r="R444" s="1">
        <f t="shared" si="211"/>
        <v>1.0940494075447759E-2</v>
      </c>
      <c r="S444" s="1">
        <f t="shared" si="212"/>
        <v>2.6057242037328711E-2</v>
      </c>
      <c r="T444" s="1">
        <f t="shared" si="213"/>
        <v>534.83811891546804</v>
      </c>
      <c r="U444" s="6">
        <f t="shared" si="214"/>
        <v>3.3033211319414049</v>
      </c>
      <c r="V444" s="6">
        <f t="shared" si="215"/>
        <v>5.8977583891172589</v>
      </c>
      <c r="W444" s="6">
        <f t="shared" si="216"/>
        <v>35.041320642476464</v>
      </c>
      <c r="X444" s="6">
        <f t="shared" si="217"/>
        <v>15.919691245825458</v>
      </c>
      <c r="Y444" s="6">
        <f t="shared" si="218"/>
        <v>1.5403236901831903</v>
      </c>
      <c r="Z444" s="6">
        <f t="shared" si="219"/>
        <v>0.97511934126879518</v>
      </c>
      <c r="AA444" s="6">
        <f t="shared" si="220"/>
        <v>2.3224655591874286</v>
      </c>
      <c r="AB444" s="6">
        <f t="shared" si="203"/>
        <v>3453.38</v>
      </c>
      <c r="AC444" s="6">
        <f t="shared" si="221"/>
        <v>23.86139139928023</v>
      </c>
      <c r="AD444" s="6">
        <f t="shared" si="222"/>
        <v>87.761197868094939</v>
      </c>
      <c r="AE444" s="6">
        <f t="shared" si="223"/>
        <v>323.92646256847758</v>
      </c>
      <c r="AF444" s="6">
        <f t="shared" si="224"/>
        <v>1.3822152895234126E-5</v>
      </c>
      <c r="AG444" s="6">
        <f t="shared" si="225"/>
        <v>1.4225281114465924E-2</v>
      </c>
      <c r="AH444" s="6">
        <f t="shared" si="226"/>
        <v>4105.8754130073321</v>
      </c>
      <c r="AI444" s="6">
        <f t="shared" si="227"/>
        <v>6.7879464957776179</v>
      </c>
      <c r="AJ444" s="6">
        <f t="shared" si="228"/>
        <v>1.4274595802863246E-2</v>
      </c>
      <c r="AK444" s="6">
        <f t="shared" si="229"/>
        <v>-1.1823890760724797E-2</v>
      </c>
      <c r="AL444" s="1">
        <f t="shared" si="201"/>
        <v>2.3697287541279852E-2</v>
      </c>
      <c r="AM444" s="8">
        <f t="shared" si="204"/>
        <v>6488234.7999999998</v>
      </c>
      <c r="AN444" s="1">
        <f t="shared" si="202"/>
        <v>64.882348000000007</v>
      </c>
    </row>
    <row r="445" spans="8:40" x14ac:dyDescent="0.2">
      <c r="H445" s="8"/>
      <c r="I445" s="8"/>
      <c r="J445" s="11"/>
      <c r="K445" s="10"/>
      <c r="L445" s="1">
        <f t="shared" si="205"/>
        <v>0.44000000000000034</v>
      </c>
      <c r="M445" s="1">
        <f t="shared" si="206"/>
        <v>3.7046163935245353E-2</v>
      </c>
      <c r="N445" s="1">
        <f t="shared" si="207"/>
        <v>6.6167460978965503E-2</v>
      </c>
      <c r="O445" s="1">
        <f t="shared" si="208"/>
        <v>0.39310945523003266</v>
      </c>
      <c r="P445" s="1">
        <f t="shared" si="209"/>
        <v>0.17861330443029391</v>
      </c>
      <c r="Q445" s="1">
        <f t="shared" si="210"/>
        <v>1.7301119508434395E-2</v>
      </c>
      <c r="R445" s="1">
        <f t="shared" si="211"/>
        <v>1.0943795980338658E-2</v>
      </c>
      <c r="S445" s="1">
        <f t="shared" si="212"/>
        <v>2.6057242037328711E-2</v>
      </c>
      <c r="T445" s="1">
        <f t="shared" si="213"/>
        <v>534.84925263970251</v>
      </c>
      <c r="U445" s="6">
        <f t="shared" si="214"/>
        <v>3.302075407115042</v>
      </c>
      <c r="V445" s="6">
        <f t="shared" si="215"/>
        <v>5.8977751659198647</v>
      </c>
      <c r="W445" s="6">
        <f t="shared" si="216"/>
        <v>35.039446099964614</v>
      </c>
      <c r="X445" s="6">
        <f t="shared" si="217"/>
        <v>15.920530961687533</v>
      </c>
      <c r="Y445" s="6">
        <f t="shared" si="218"/>
        <v>1.5421192149400107</v>
      </c>
      <c r="Z445" s="6">
        <f t="shared" si="219"/>
        <v>0.97546508810808674</v>
      </c>
      <c r="AA445" s="6">
        <f t="shared" si="220"/>
        <v>2.3225880622648476</v>
      </c>
      <c r="AB445" s="6">
        <f t="shared" si="203"/>
        <v>3453.38</v>
      </c>
      <c r="AC445" s="6">
        <f t="shared" si="221"/>
        <v>23.859470486401076</v>
      </c>
      <c r="AD445" s="6">
        <f t="shared" si="222"/>
        <v>87.710218865209725</v>
      </c>
      <c r="AE445" s="6">
        <f t="shared" si="223"/>
        <v>323.93114557229637</v>
      </c>
      <c r="AF445" s="6">
        <f t="shared" si="224"/>
        <v>1.3818355458201717E-5</v>
      </c>
      <c r="AG445" s="6">
        <f t="shared" si="225"/>
        <v>1.422792414941036E-2</v>
      </c>
      <c r="AH445" s="6">
        <f t="shared" si="226"/>
        <v>4105.1701292446269</v>
      </c>
      <c r="AI445" s="6">
        <f t="shared" si="227"/>
        <v>6.7909582404594797</v>
      </c>
      <c r="AJ445" s="6">
        <f t="shared" si="228"/>
        <v>1.4249919984863642E-2</v>
      </c>
      <c r="AK445" s="6">
        <f t="shared" si="229"/>
        <v>-1.1807622902584978E-2</v>
      </c>
      <c r="AL445" s="1">
        <f t="shared" si="201"/>
        <v>2.3724910999077087E-2</v>
      </c>
      <c r="AM445" s="8">
        <f t="shared" si="204"/>
        <v>6488181.2000000002</v>
      </c>
      <c r="AN445" s="1">
        <f t="shared" si="202"/>
        <v>64.881812000000011</v>
      </c>
    </row>
    <row r="446" spans="8:40" x14ac:dyDescent="0.2">
      <c r="H446" s="8"/>
      <c r="I446" s="8"/>
      <c r="J446" s="11"/>
      <c r="K446" s="10"/>
      <c r="L446" s="1">
        <f t="shared" si="205"/>
        <v>0.44100000000000034</v>
      </c>
      <c r="M446" s="1">
        <f t="shared" si="206"/>
        <v>3.7030255187704718E-2</v>
      </c>
      <c r="N446" s="1">
        <f t="shared" si="207"/>
        <v>6.6164170402359043E-2</v>
      </c>
      <c r="O446" s="1">
        <f t="shared" si="208"/>
        <v>0.39306776600513199</v>
      </c>
      <c r="P446" s="1">
        <f t="shared" si="209"/>
        <v>0.17861330443029391</v>
      </c>
      <c r="Q446" s="1">
        <f t="shared" si="210"/>
        <v>1.7320318832581495E-2</v>
      </c>
      <c r="R446" s="1">
        <f t="shared" si="211"/>
        <v>1.0947086556945122E-2</v>
      </c>
      <c r="S446" s="1">
        <f t="shared" si="212"/>
        <v>2.6057242037328711E-2</v>
      </c>
      <c r="T446" s="1">
        <f t="shared" si="213"/>
        <v>534.8602866859319</v>
      </c>
      <c r="U446" s="6">
        <f t="shared" si="214"/>
        <v>3.3008312036325154</v>
      </c>
      <c r="V446" s="6">
        <f t="shared" si="215"/>
        <v>5.8977924164854434</v>
      </c>
      <c r="W446" s="6">
        <f t="shared" si="216"/>
        <v>35.037575101633664</v>
      </c>
      <c r="X446" s="6">
        <f t="shared" si="217"/>
        <v>15.921369314332612</v>
      </c>
      <c r="Y446" s="6">
        <f t="shared" si="218"/>
        <v>1.5439118247943302</v>
      </c>
      <c r="Z446" s="6">
        <f t="shared" si="219"/>
        <v>0.97580977265391222</v>
      </c>
      <c r="AA446" s="6">
        <f t="shared" si="220"/>
        <v>2.3227103664675224</v>
      </c>
      <c r="AB446" s="6">
        <f t="shared" si="203"/>
        <v>3453.38</v>
      </c>
      <c r="AC446" s="6">
        <f t="shared" si="221"/>
        <v>23.857567002531013</v>
      </c>
      <c r="AD446" s="6">
        <f t="shared" si="222"/>
        <v>87.65972757568241</v>
      </c>
      <c r="AE446" s="6">
        <f t="shared" si="223"/>
        <v>323.93617670203128</v>
      </c>
      <c r="AF446" s="6">
        <f t="shared" si="224"/>
        <v>1.3814593204101576E-5</v>
      </c>
      <c r="AG446" s="6">
        <f t="shared" si="225"/>
        <v>1.423054389769597E-2</v>
      </c>
      <c r="AH446" s="6">
        <f t="shared" si="226"/>
        <v>4104.4713082359003</v>
      </c>
      <c r="AI446" s="6">
        <f t="shared" si="227"/>
        <v>6.7939442161930295</v>
      </c>
      <c r="AJ446" s="6">
        <f t="shared" si="228"/>
        <v>1.4225272503052685E-2</v>
      </c>
      <c r="AK446" s="6">
        <f t="shared" si="229"/>
        <v>-1.1791364219865463E-2</v>
      </c>
      <c r="AL446" s="1">
        <f t="shared" si="201"/>
        <v>2.3752489612220463E-2</v>
      </c>
      <c r="AM446" s="8">
        <f t="shared" si="204"/>
        <v>6488127.4781818185</v>
      </c>
      <c r="AN446" s="1">
        <f t="shared" si="202"/>
        <v>64.881274781818192</v>
      </c>
    </row>
    <row r="447" spans="8:40" x14ac:dyDescent="0.2">
      <c r="H447" s="8"/>
      <c r="I447" s="8"/>
      <c r="J447" s="11"/>
      <c r="K447" s="10"/>
      <c r="L447" s="1">
        <f t="shared" si="205"/>
        <v>0.44200000000000034</v>
      </c>
      <c r="M447" s="1">
        <f t="shared" si="206"/>
        <v>3.7014368345951627E-2</v>
      </c>
      <c r="N447" s="1">
        <f t="shared" si="207"/>
        <v>6.6160891128221169E-2</v>
      </c>
      <c r="O447" s="1">
        <f t="shared" si="208"/>
        <v>0.39302615449921219</v>
      </c>
      <c r="P447" s="1">
        <f t="shared" si="209"/>
        <v>0.17861330443029391</v>
      </c>
      <c r="Q447" s="1">
        <f t="shared" si="210"/>
        <v>1.7339484948472463E-2</v>
      </c>
      <c r="R447" s="1">
        <f t="shared" si="211"/>
        <v>1.0950365831083001E-2</v>
      </c>
      <c r="S447" s="1">
        <f t="shared" si="212"/>
        <v>2.6057242037328711E-2</v>
      </c>
      <c r="T447" s="1">
        <f t="shared" si="213"/>
        <v>534.87122139537462</v>
      </c>
      <c r="U447" s="6">
        <f t="shared" si="214"/>
        <v>3.2995885213180594</v>
      </c>
      <c r="V447" s="6">
        <f t="shared" si="215"/>
        <v>5.8978101392004154</v>
      </c>
      <c r="W447" s="6">
        <f t="shared" si="216"/>
        <v>35.035707643116275</v>
      </c>
      <c r="X447" s="6">
        <f t="shared" si="217"/>
        <v>15.922206304983316</v>
      </c>
      <c r="Y447" s="6">
        <f t="shared" si="218"/>
        <v>1.545701522360426</v>
      </c>
      <c r="Z447" s="6">
        <f t="shared" si="219"/>
        <v>0.97615339704768445</v>
      </c>
      <c r="AA447" s="6">
        <f t="shared" si="220"/>
        <v>2.3228324719738165</v>
      </c>
      <c r="AB447" s="6">
        <f t="shared" si="203"/>
        <v>3453.38</v>
      </c>
      <c r="AC447" s="6">
        <f t="shared" si="221"/>
        <v>23.855680882537161</v>
      </c>
      <c r="AD447" s="6">
        <f t="shared" si="222"/>
        <v>87.609721574678574</v>
      </c>
      <c r="AE447" s="6">
        <f t="shared" si="223"/>
        <v>323.94155423333746</v>
      </c>
      <c r="AF447" s="6">
        <f t="shared" si="224"/>
        <v>1.3810865984256992E-5</v>
      </c>
      <c r="AG447" s="6">
        <f t="shared" si="225"/>
        <v>1.4233140430247171E-2</v>
      </c>
      <c r="AH447" s="6">
        <f t="shared" si="226"/>
        <v>4103.7789243351244</v>
      </c>
      <c r="AI447" s="6">
        <f t="shared" si="227"/>
        <v>6.7969044835590031</v>
      </c>
      <c r="AJ447" s="6">
        <f t="shared" si="228"/>
        <v>1.4200653697465541E-2</v>
      </c>
      <c r="AK447" s="6">
        <f t="shared" si="229"/>
        <v>-1.1775115006932907E-2</v>
      </c>
      <c r="AL447" s="1">
        <f t="shared" si="201"/>
        <v>2.3780023420929632E-2</v>
      </c>
      <c r="AM447" s="8">
        <f t="shared" si="204"/>
        <v>6488073.6345454548</v>
      </c>
      <c r="AN447" s="1">
        <f t="shared" si="202"/>
        <v>64.880736345454551</v>
      </c>
    </row>
    <row r="448" spans="8:40" x14ac:dyDescent="0.2">
      <c r="H448" s="8"/>
      <c r="I448" s="8"/>
      <c r="J448" s="11"/>
      <c r="K448" s="10"/>
      <c r="L448" s="1">
        <f t="shared" si="205"/>
        <v>0.44300000000000034</v>
      </c>
      <c r="M448" s="1">
        <f t="shared" si="206"/>
        <v>3.699850339722717E-2</v>
      </c>
      <c r="N448" s="1">
        <f t="shared" si="207"/>
        <v>6.6157623130674498E-2</v>
      </c>
      <c r="O448" s="1">
        <f t="shared" si="208"/>
        <v>0.39298462060912326</v>
      </c>
      <c r="P448" s="1">
        <f t="shared" si="209"/>
        <v>0.17861330443029391</v>
      </c>
      <c r="Q448" s="1">
        <f t="shared" si="210"/>
        <v>1.7358617894743595E-2</v>
      </c>
      <c r="R448" s="1">
        <f t="shared" si="211"/>
        <v>1.0953633828629678E-2</v>
      </c>
      <c r="S448" s="1">
        <f t="shared" si="212"/>
        <v>2.6057242037328711E-2</v>
      </c>
      <c r="T448" s="1">
        <f t="shared" si="213"/>
        <v>534.88205710935608</v>
      </c>
      <c r="U448" s="6">
        <f t="shared" si="214"/>
        <v>3.2983473599633095</v>
      </c>
      <c r="V448" s="6">
        <f t="shared" si="215"/>
        <v>5.8978283324525362</v>
      </c>
      <c r="W448" s="6">
        <f t="shared" si="216"/>
        <v>35.033843719998345</v>
      </c>
      <c r="X448" s="6">
        <f t="shared" si="217"/>
        <v>15.923041934883635</v>
      </c>
      <c r="Y448" s="6">
        <f t="shared" si="218"/>
        <v>1.5474883102982571</v>
      </c>
      <c r="Z448" s="6">
        <f t="shared" si="219"/>
        <v>0.97649596343870371</v>
      </c>
      <c r="AA448" s="6">
        <f t="shared" si="220"/>
        <v>2.3229543789652118</v>
      </c>
      <c r="AB448" s="6">
        <f t="shared" si="203"/>
        <v>3453.38</v>
      </c>
      <c r="AC448" s="6">
        <f t="shared" si="221"/>
        <v>23.853812061354478</v>
      </c>
      <c r="AD448" s="6">
        <f t="shared" si="222"/>
        <v>87.560198449391109</v>
      </c>
      <c r="AE448" s="6">
        <f t="shared" si="223"/>
        <v>323.94727644886314</v>
      </c>
      <c r="AF448" s="6">
        <f t="shared" si="224"/>
        <v>1.380717365040941E-5</v>
      </c>
      <c r="AG448" s="6">
        <f t="shared" si="225"/>
        <v>1.4235713818149026E-2</v>
      </c>
      <c r="AH448" s="6">
        <f t="shared" si="226"/>
        <v>4103.092951945624</v>
      </c>
      <c r="AI448" s="6">
        <f t="shared" si="227"/>
        <v>6.7998391035805232</v>
      </c>
      <c r="AJ448" s="6">
        <f t="shared" si="228"/>
        <v>1.4176063904073489E-2</v>
      </c>
      <c r="AK448" s="6">
        <f t="shared" si="229"/>
        <v>-1.1758875554348305E-2</v>
      </c>
      <c r="AL448" s="1">
        <f t="shared" si="201"/>
        <v>2.3807512466127032E-2</v>
      </c>
      <c r="AM448" s="8">
        <f t="shared" si="204"/>
        <v>6488019.669090909</v>
      </c>
      <c r="AN448" s="1">
        <f t="shared" si="202"/>
        <v>64.880196690909088</v>
      </c>
    </row>
    <row r="449" spans="8:40" x14ac:dyDescent="0.2">
      <c r="H449" s="8"/>
      <c r="I449" s="8"/>
      <c r="J449" s="11"/>
      <c r="K449" s="10"/>
      <c r="L449" s="1">
        <f t="shared" si="205"/>
        <v>0.44400000000000034</v>
      </c>
      <c r="M449" s="1">
        <f t="shared" si="206"/>
        <v>3.6982660328380948E-2</v>
      </c>
      <c r="N449" s="1">
        <f t="shared" si="207"/>
        <v>6.6154366383780458E-2</v>
      </c>
      <c r="O449" s="1">
        <f t="shared" si="208"/>
        <v>0.39294316423074871</v>
      </c>
      <c r="P449" s="1">
        <f t="shared" si="209"/>
        <v>0.17861330443029391</v>
      </c>
      <c r="Q449" s="1">
        <f t="shared" si="210"/>
        <v>1.737771771048385E-2</v>
      </c>
      <c r="R449" s="1">
        <f t="shared" si="211"/>
        <v>1.0956890575523714E-2</v>
      </c>
      <c r="S449" s="1">
        <f t="shared" si="212"/>
        <v>2.6057242037328711E-2</v>
      </c>
      <c r="T449" s="1">
        <f t="shared" si="213"/>
        <v>534.89279416929514</v>
      </c>
      <c r="U449" s="6">
        <f t="shared" si="214"/>
        <v>3.2971077193276921</v>
      </c>
      <c r="V449" s="6">
        <f t="shared" si="215"/>
        <v>5.8978469946308429</v>
      </c>
      <c r="W449" s="6">
        <f t="shared" si="216"/>
        <v>35.031983327819432</v>
      </c>
      <c r="X449" s="6">
        <f t="shared" si="217"/>
        <v>15.923876205298686</v>
      </c>
      <c r="Y449" s="6">
        <f t="shared" si="218"/>
        <v>1.5492721913129659</v>
      </c>
      <c r="Z449" s="6">
        <f t="shared" si="219"/>
        <v>0.97683747398411191</v>
      </c>
      <c r="AA449" s="6">
        <f t="shared" si="220"/>
        <v>2.3230760876262715</v>
      </c>
      <c r="AB449" s="6">
        <f t="shared" si="203"/>
        <v>3453.38</v>
      </c>
      <c r="AC449" s="6">
        <f t="shared" si="221"/>
        <v>23.851960473987454</v>
      </c>
      <c r="AD449" s="6">
        <f t="shared" si="222"/>
        <v>87.511155798989236</v>
      </c>
      <c r="AE449" s="6">
        <f t="shared" si="223"/>
        <v>323.95334163825578</v>
      </c>
      <c r="AF449" s="6">
        <f t="shared" si="224"/>
        <v>1.3803516054718845E-5</v>
      </c>
      <c r="AG449" s="6">
        <f t="shared" si="225"/>
        <v>1.4238264132642947E-2</v>
      </c>
      <c r="AH449" s="6">
        <f t="shared" si="226"/>
        <v>4102.4133655204532</v>
      </c>
      <c r="AI449" s="6">
        <f t="shared" si="227"/>
        <v>6.802748137716522</v>
      </c>
      <c r="AJ449" s="6">
        <f t="shared" si="228"/>
        <v>1.4151503454798818E-2</v>
      </c>
      <c r="AK449" s="6">
        <f t="shared" si="229"/>
        <v>-1.1742646148902877E-2</v>
      </c>
      <c r="AL449" s="1">
        <f t="shared" si="201"/>
        <v>2.3834956789430244E-2</v>
      </c>
      <c r="AM449" s="8">
        <f t="shared" si="204"/>
        <v>6487965.581818182</v>
      </c>
      <c r="AN449" s="1">
        <f t="shared" si="202"/>
        <v>64.879655818181831</v>
      </c>
    </row>
    <row r="450" spans="8:40" x14ac:dyDescent="0.2">
      <c r="H450" s="8"/>
      <c r="I450" s="8"/>
      <c r="J450" s="11"/>
      <c r="K450" s="10"/>
      <c r="L450" s="1">
        <f t="shared" si="205"/>
        <v>0.44500000000000034</v>
      </c>
      <c r="M450" s="1">
        <f t="shared" si="206"/>
        <v>3.6966839125876165E-2</v>
      </c>
      <c r="N450" s="1">
        <f t="shared" si="207"/>
        <v>6.6151120861539695E-2</v>
      </c>
      <c r="O450" s="1">
        <f t="shared" si="208"/>
        <v>0.39290178525901687</v>
      </c>
      <c r="P450" s="1">
        <f t="shared" si="209"/>
        <v>0.17861330443029391</v>
      </c>
      <c r="Q450" s="1">
        <f t="shared" si="210"/>
        <v>1.7396784435229396E-2</v>
      </c>
      <c r="R450" s="1">
        <f t="shared" si="211"/>
        <v>1.0960136097764479E-2</v>
      </c>
      <c r="S450" s="1">
        <f t="shared" si="212"/>
        <v>2.6057242037328711E-2</v>
      </c>
      <c r="T450" s="1">
        <f t="shared" si="213"/>
        <v>534.90343291669069</v>
      </c>
      <c r="U450" s="6">
        <f t="shared" si="214"/>
        <v>3.2958695991388121</v>
      </c>
      <c r="V450" s="6">
        <f t="shared" si="215"/>
        <v>5.8978661241256027</v>
      </c>
      <c r="W450" s="6">
        <f t="shared" si="216"/>
        <v>35.030126462073255</v>
      </c>
      <c r="X450" s="6">
        <f t="shared" si="217"/>
        <v>15.924709117514487</v>
      </c>
      <c r="Y450" s="6">
        <f t="shared" si="218"/>
        <v>1.5510531681543887</v>
      </c>
      <c r="Z450" s="6">
        <f t="shared" si="219"/>
        <v>0.97717793084884619</v>
      </c>
      <c r="AA450" s="6">
        <f t="shared" si="220"/>
        <v>2.3231975981446067</v>
      </c>
      <c r="AB450" s="6">
        <f t="shared" si="203"/>
        <v>3453.38</v>
      </c>
      <c r="AC450" s="6">
        <f t="shared" si="221"/>
        <v>23.850126055511726</v>
      </c>
      <c r="AD450" s="6">
        <f t="shared" si="222"/>
        <v>87.462591234560179</v>
      </c>
      <c r="AE450" s="6">
        <f t="shared" si="223"/>
        <v>323.95974809815976</v>
      </c>
      <c r="AF450" s="6">
        <f t="shared" si="224"/>
        <v>1.3799893049764855E-5</v>
      </c>
      <c r="AG450" s="6">
        <f t="shared" si="225"/>
        <v>1.4240791445122592E-2</v>
      </c>
      <c r="AH450" s="6">
        <f t="shared" si="226"/>
        <v>4101.7401395627967</v>
      </c>
      <c r="AI450" s="6">
        <f t="shared" si="227"/>
        <v>6.8056316478556926</v>
      </c>
      <c r="AJ450" s="6">
        <f t="shared" si="228"/>
        <v>1.4126972677531578E-2</v>
      </c>
      <c r="AK450" s="6">
        <f t="shared" si="229"/>
        <v>-1.172642707365335E-2</v>
      </c>
      <c r="AL450" s="1">
        <f t="shared" si="201"/>
        <v>2.3862356433144442E-2</v>
      </c>
      <c r="AM450" s="8">
        <f t="shared" si="204"/>
        <v>6487911.372727273</v>
      </c>
      <c r="AN450" s="1">
        <f t="shared" si="202"/>
        <v>64.879113727272738</v>
      </c>
    </row>
    <row r="451" spans="8:40" x14ac:dyDescent="0.2">
      <c r="H451" s="8"/>
      <c r="I451" s="8"/>
      <c r="J451" s="11"/>
      <c r="K451" s="10"/>
      <c r="L451" s="1">
        <f t="shared" si="205"/>
        <v>0.44600000000000034</v>
      </c>
      <c r="M451" s="1">
        <f t="shared" si="206"/>
        <v>3.6951039775794656E-2</v>
      </c>
      <c r="N451" s="1">
        <f t="shared" si="207"/>
        <v>6.6147886537892428E-2</v>
      </c>
      <c r="O451" s="1">
        <f t="shared" si="208"/>
        <v>0.39286048358791203</v>
      </c>
      <c r="P451" s="1">
        <f t="shared" si="209"/>
        <v>0.17861330443029391</v>
      </c>
      <c r="Q451" s="1">
        <f t="shared" si="210"/>
        <v>1.7415818108958175E-2</v>
      </c>
      <c r="R451" s="1">
        <f t="shared" si="211"/>
        <v>1.0963370421411749E-2</v>
      </c>
      <c r="S451" s="1">
        <f t="shared" si="212"/>
        <v>2.6057242037328711E-2</v>
      </c>
      <c r="T451" s="1">
        <f t="shared" si="213"/>
        <v>534.9139736931088</v>
      </c>
      <c r="U451" s="6">
        <f t="shared" si="214"/>
        <v>3.2946329990928453</v>
      </c>
      <c r="V451" s="6">
        <f t="shared" si="215"/>
        <v>5.8978857193282597</v>
      </c>
      <c r="W451" s="6">
        <f t="shared" si="216"/>
        <v>35.028273118208155</v>
      </c>
      <c r="X451" s="6">
        <f t="shared" si="217"/>
        <v>15.925540672837734</v>
      </c>
      <c r="Y451" s="6">
        <f t="shared" si="218"/>
        <v>1.5528312436165648</v>
      </c>
      <c r="Z451" s="6">
        <f t="shared" si="219"/>
        <v>0.97751733620558978</v>
      </c>
      <c r="AA451" s="6">
        <f t="shared" si="220"/>
        <v>2.3233189107108481</v>
      </c>
      <c r="AB451" s="6">
        <f t="shared" si="203"/>
        <v>3453.38</v>
      </c>
      <c r="AC451" s="6">
        <f t="shared" si="221"/>
        <v>23.848308741075552</v>
      </c>
      <c r="AD451" s="6">
        <f t="shared" si="222"/>
        <v>87.414502379052749</v>
      </c>
      <c r="AE451" s="6">
        <f t="shared" si="223"/>
        <v>323.96649413221451</v>
      </c>
      <c r="AF451" s="6">
        <f t="shared" si="224"/>
        <v>1.3796304488546967E-5</v>
      </c>
      <c r="AG451" s="6">
        <f t="shared" si="225"/>
        <v>1.4243295827129852E-2</v>
      </c>
      <c r="AH451" s="6">
        <f t="shared" si="226"/>
        <v>4101.0732486262868</v>
      </c>
      <c r="AI451" s="6">
        <f t="shared" si="227"/>
        <v>6.8084896963103967</v>
      </c>
      <c r="AJ451" s="6">
        <f t="shared" si="228"/>
        <v>1.4102471896145797E-2</v>
      </c>
      <c r="AK451" s="6">
        <f t="shared" si="229"/>
        <v>-1.1710218607956171E-2</v>
      </c>
      <c r="AL451" s="1">
        <f t="shared" si="201"/>
        <v>2.3889711440254844E-2</v>
      </c>
      <c r="AM451" s="8">
        <f t="shared" si="204"/>
        <v>6487857.041818182</v>
      </c>
      <c r="AN451" s="1">
        <f t="shared" si="202"/>
        <v>64.878570418181823</v>
      </c>
    </row>
    <row r="452" spans="8:40" x14ac:dyDescent="0.2">
      <c r="H452" s="8"/>
      <c r="I452" s="8"/>
      <c r="J452" s="11"/>
      <c r="K452" s="10"/>
      <c r="L452" s="1">
        <f t="shared" si="205"/>
        <v>0.44700000000000034</v>
      </c>
      <c r="M452" s="1">
        <f t="shared" si="206"/>
        <v>3.6935262263841862E-2</v>
      </c>
      <c r="N452" s="1">
        <f t="shared" si="207"/>
        <v>6.6144663386718899E-2</v>
      </c>
      <c r="O452" s="1">
        <f t="shared" si="208"/>
        <v>0.39281925911048587</v>
      </c>
      <c r="P452" s="1">
        <f t="shared" si="209"/>
        <v>0.17861330443029391</v>
      </c>
      <c r="Q452" s="1">
        <f t="shared" si="210"/>
        <v>1.7434818772084498E-2</v>
      </c>
      <c r="R452" s="1">
        <f t="shared" si="211"/>
        <v>1.0966593572585278E-2</v>
      </c>
      <c r="S452" s="1">
        <f t="shared" si="212"/>
        <v>2.6057242037328711E-2</v>
      </c>
      <c r="T452" s="1">
        <f t="shared" si="213"/>
        <v>534.92441684017001</v>
      </c>
      <c r="U452" s="6">
        <f t="shared" si="214"/>
        <v>3.2933979188549136</v>
      </c>
      <c r="V452" s="6">
        <f t="shared" si="215"/>
        <v>5.8979057786313893</v>
      </c>
      <c r="W452" s="6">
        <f t="shared" si="216"/>
        <v>35.026423291627559</v>
      </c>
      <c r="X452" s="6">
        <f t="shared" si="217"/>
        <v>15.926370872595562</v>
      </c>
      <c r="Y452" s="6">
        <f t="shared" si="218"/>
        <v>1.5546064205372472</v>
      </c>
      <c r="Z452" s="6">
        <f t="shared" si="219"/>
        <v>0.97785569223472024</v>
      </c>
      <c r="AA452" s="6">
        <f t="shared" si="220"/>
        <v>2.3234400255186061</v>
      </c>
      <c r="AB452" s="6">
        <f t="shared" si="203"/>
        <v>3453.38</v>
      </c>
      <c r="AC452" s="6">
        <f t="shared" si="221"/>
        <v>23.846508465901433</v>
      </c>
      <c r="AD452" s="6">
        <f t="shared" si="222"/>
        <v>87.366886867221822</v>
      </c>
      <c r="AE452" s="6">
        <f t="shared" si="223"/>
        <v>323.9735780510531</v>
      </c>
      <c r="AF452" s="6">
        <f t="shared" si="224"/>
        <v>1.3792750224485199E-5</v>
      </c>
      <c r="AG452" s="6">
        <f t="shared" si="225"/>
        <v>1.4245777350350814E-2</v>
      </c>
      <c r="AH452" s="6">
        <f t="shared" si="226"/>
        <v>4100.4126673154396</v>
      </c>
      <c r="AI452" s="6">
        <f t="shared" si="227"/>
        <v>6.8113223458102823</v>
      </c>
      <c r="AJ452" s="6">
        <f t="shared" si="228"/>
        <v>1.4078001430516303E-2</v>
      </c>
      <c r="AK452" s="6">
        <f t="shared" si="229"/>
        <v>-1.1694021027501101E-2</v>
      </c>
      <c r="AL452" s="1">
        <f t="shared" si="201"/>
        <v>2.3917021854419188E-2</v>
      </c>
      <c r="AM452" s="8">
        <f t="shared" si="204"/>
        <v>6487802.5890909089</v>
      </c>
      <c r="AN452" s="1">
        <f t="shared" si="202"/>
        <v>64.8780258909091</v>
      </c>
    </row>
    <row r="453" spans="8:40" x14ac:dyDescent="0.2">
      <c r="H453" s="8"/>
      <c r="I453" s="8"/>
      <c r="J453" s="11"/>
      <c r="K453" s="10"/>
      <c r="L453" s="1">
        <f t="shared" si="205"/>
        <v>0.44800000000000034</v>
      </c>
      <c r="M453" s="1">
        <f t="shared" si="206"/>
        <v>3.6919506575351792E-2</v>
      </c>
      <c r="N453" s="1">
        <f t="shared" si="207"/>
        <v>6.6141451381839828E-2</v>
      </c>
      <c r="O453" s="1">
        <f t="shared" si="208"/>
        <v>0.39277811171886851</v>
      </c>
      <c r="P453" s="1">
        <f t="shared" si="209"/>
        <v>0.17861330443029391</v>
      </c>
      <c r="Q453" s="1">
        <f t="shared" si="210"/>
        <v>1.7453786465453647E-2</v>
      </c>
      <c r="R453" s="1">
        <f t="shared" si="211"/>
        <v>1.0969805577464353E-2</v>
      </c>
      <c r="S453" s="1">
        <f t="shared" si="212"/>
        <v>2.6057242037328711E-2</v>
      </c>
      <c r="T453" s="1">
        <f t="shared" si="213"/>
        <v>534.93476269953612</v>
      </c>
      <c r="U453" s="6">
        <f t="shared" si="214"/>
        <v>3.2921643580594639</v>
      </c>
      <c r="V453" s="6">
        <f t="shared" si="215"/>
        <v>5.8979263004286553</v>
      </c>
      <c r="W453" s="6">
        <f t="shared" si="216"/>
        <v>35.024576977690444</v>
      </c>
      <c r="X453" s="6">
        <f t="shared" si="217"/>
        <v>15.927199718135322</v>
      </c>
      <c r="Y453" s="6">
        <f t="shared" si="218"/>
        <v>1.5563787017974156</v>
      </c>
      <c r="Z453" s="6">
        <f t="shared" si="219"/>
        <v>0.97819300112425578</v>
      </c>
      <c r="AA453" s="6">
        <f t="shared" si="220"/>
        <v>2.3235609427644404</v>
      </c>
      <c r="AB453" s="6">
        <f t="shared" si="203"/>
        <v>3453.38</v>
      </c>
      <c r="AC453" s="6">
        <f t="shared" si="221"/>
        <v>23.84472516528762</v>
      </c>
      <c r="AD453" s="6">
        <f t="shared" si="222"/>
        <v>87.31974234557191</v>
      </c>
      <c r="AE453" s="6">
        <f t="shared" si="223"/>
        <v>323.98099817229939</v>
      </c>
      <c r="AF453" s="6">
        <f t="shared" si="224"/>
        <v>1.3789230111420779E-5</v>
      </c>
      <c r="AG453" s="6">
        <f t="shared" si="225"/>
        <v>1.4248236086611717E-2</v>
      </c>
      <c r="AH453" s="6">
        <f t="shared" si="226"/>
        <v>4099.7583702859411</v>
      </c>
      <c r="AI453" s="6">
        <f t="shared" si="227"/>
        <v>6.8141296594963521</v>
      </c>
      <c r="AJ453" s="6">
        <f t="shared" si="228"/>
        <v>1.4053561596535653E-2</v>
      </c>
      <c r="AK453" s="6">
        <f t="shared" si="229"/>
        <v>-1.1677834604345383E-2</v>
      </c>
      <c r="AL453" s="1">
        <f t="shared" si="201"/>
        <v>2.3944287719960239E-2</v>
      </c>
      <c r="AM453" s="8">
        <f t="shared" si="204"/>
        <v>6487748.0145454546</v>
      </c>
      <c r="AN453" s="1">
        <f t="shared" si="202"/>
        <v>64.877480145454555</v>
      </c>
    </row>
    <row r="454" spans="8:40" x14ac:dyDescent="0.2">
      <c r="H454" s="8"/>
      <c r="I454" s="8"/>
      <c r="J454" s="11"/>
      <c r="K454" s="10"/>
      <c r="L454" s="1">
        <f t="shared" si="205"/>
        <v>0.44900000000000034</v>
      </c>
      <c r="M454" s="1">
        <f t="shared" si="206"/>
        <v>3.6903772695291888E-2</v>
      </c>
      <c r="N454" s="1">
        <f t="shared" si="207"/>
        <v>6.6138250497016854E-2</v>
      </c>
      <c r="O454" s="1">
        <f t="shared" si="208"/>
        <v>0.39273704130427978</v>
      </c>
      <c r="P454" s="1">
        <f t="shared" si="209"/>
        <v>0.17861330443029391</v>
      </c>
      <c r="Q454" s="1">
        <f t="shared" si="210"/>
        <v>1.7472721230336517E-2</v>
      </c>
      <c r="R454" s="1">
        <f t="shared" si="211"/>
        <v>1.0973006462287322E-2</v>
      </c>
      <c r="S454" s="1">
        <f t="shared" si="212"/>
        <v>2.6057242037328711E-2</v>
      </c>
      <c r="T454" s="1">
        <f t="shared" si="213"/>
        <v>534.94501161289759</v>
      </c>
      <c r="U454" s="6">
        <f t="shared" si="214"/>
        <v>3.290932316310649</v>
      </c>
      <c r="V454" s="6">
        <f t="shared" si="215"/>
        <v>5.8979472831147648</v>
      </c>
      <c r="W454" s="6">
        <f t="shared" si="216"/>
        <v>35.022734171711811</v>
      </c>
      <c r="X454" s="6">
        <f t="shared" si="217"/>
        <v>15.928027210824363</v>
      </c>
      <c r="Y454" s="6">
        <f t="shared" si="218"/>
        <v>1.5581480903207914</v>
      </c>
      <c r="Z454" s="6">
        <f t="shared" si="219"/>
        <v>0.97852926506980042</v>
      </c>
      <c r="AA454" s="6">
        <f t="shared" si="220"/>
        <v>2.3236816626478287</v>
      </c>
      <c r="AB454" s="6">
        <f t="shared" si="203"/>
        <v>3453.38</v>
      </c>
      <c r="AC454" s="6">
        <f t="shared" si="221"/>
        <v>23.842958774609681</v>
      </c>
      <c r="AD454" s="6">
        <f t="shared" si="222"/>
        <v>87.273066472302432</v>
      </c>
      <c r="AE454" s="6">
        <f t="shared" si="223"/>
        <v>323.98875282056588</v>
      </c>
      <c r="AF454" s="6">
        <f t="shared" si="224"/>
        <v>1.3785744003616615E-5</v>
      </c>
      <c r="AG454" s="6">
        <f t="shared" si="225"/>
        <v>1.4250672107874934E-2</v>
      </c>
      <c r="AH454" s="6">
        <f t="shared" si="226"/>
        <v>4099.1103322450354</v>
      </c>
      <c r="AI454" s="6">
        <f t="shared" si="227"/>
        <v>6.8169117009147069</v>
      </c>
      <c r="AJ454" s="6">
        <f t="shared" si="228"/>
        <v>1.402915270613125E-2</v>
      </c>
      <c r="AK454" s="6">
        <f t="shared" si="229"/>
        <v>-1.1661659606947738E-2</v>
      </c>
      <c r="AL454" s="1">
        <f t="shared" ref="AL454:AL517" si="230" xml:space="preserve"> Q454/SUM(M454:S454)</f>
        <v>2.3971509081858328E-2</v>
      </c>
      <c r="AM454" s="8">
        <f t="shared" si="204"/>
        <v>6487693.3181818184</v>
      </c>
      <c r="AN454" s="1">
        <f t="shared" ref="AN454:AN517" si="231" xml:space="preserve"> AM454*0.00001</f>
        <v>64.876933181818188</v>
      </c>
    </row>
    <row r="455" spans="8:40" x14ac:dyDescent="0.2">
      <c r="H455" s="8"/>
      <c r="I455" s="8"/>
      <c r="J455" s="11"/>
      <c r="K455" s="10"/>
      <c r="L455" s="1">
        <f t="shared" si="205"/>
        <v>0.45000000000000034</v>
      </c>
      <c r="M455" s="1">
        <f t="shared" si="206"/>
        <v>3.6888060608267909E-2</v>
      </c>
      <c r="N455" s="1">
        <f t="shared" si="207"/>
        <v>6.6135060705953083E-2</v>
      </c>
      <c r="O455" s="1">
        <f t="shared" si="208"/>
        <v>0.39269604775704048</v>
      </c>
      <c r="P455" s="1">
        <f t="shared" si="209"/>
        <v>0.17861330443029391</v>
      </c>
      <c r="Q455" s="1">
        <f t="shared" si="210"/>
        <v>1.7491623108424271E-2</v>
      </c>
      <c r="R455" s="1">
        <f t="shared" si="211"/>
        <v>1.0976196253351098E-2</v>
      </c>
      <c r="S455" s="1">
        <f t="shared" si="212"/>
        <v>2.6057242037328711E-2</v>
      </c>
      <c r="T455" s="1">
        <f t="shared" si="213"/>
        <v>534.95516392196089</v>
      </c>
      <c r="U455" s="6">
        <f t="shared" si="214"/>
        <v>3.2897017931826897</v>
      </c>
      <c r="V455" s="6">
        <f t="shared" si="215"/>
        <v>5.8979687250854287</v>
      </c>
      <c r="W455" s="6">
        <f t="shared" si="216"/>
        <v>35.020894868963147</v>
      </c>
      <c r="X455" s="6">
        <f t="shared" si="217"/>
        <v>15.928853352049774</v>
      </c>
      <c r="Y455" s="6">
        <f t="shared" si="218"/>
        <v>1.559914589073351</v>
      </c>
      <c r="Z455" s="6">
        <f t="shared" si="219"/>
        <v>0.97886448627448475</v>
      </c>
      <c r="AA455" s="6">
        <f t="shared" si="220"/>
        <v>2.3238021853711288</v>
      </c>
      <c r="AB455" s="6">
        <f t="shared" ref="AB455:AB518" si="232" xml:space="preserve"> 3453.38</f>
        <v>3453.38</v>
      </c>
      <c r="AC455" s="6">
        <f t="shared" si="221"/>
        <v>23.841209229321944</v>
      </c>
      <c r="AD455" s="6">
        <f t="shared" si="222"/>
        <v>87.226856917251638</v>
      </c>
      <c r="AE455" s="6">
        <f t="shared" si="223"/>
        <v>323.99684032744858</v>
      </c>
      <c r="AF455" s="6">
        <f t="shared" si="224"/>
        <v>1.3782291755757889E-5</v>
      </c>
      <c r="AG455" s="6">
        <f t="shared" si="225"/>
        <v>1.4253085486234999E-2</v>
      </c>
      <c r="AH455" s="6">
        <f t="shared" si="226"/>
        <v>4098.4685279519008</v>
      </c>
      <c r="AI455" s="6">
        <f t="shared" si="227"/>
        <v>6.8196685340104555</v>
      </c>
      <c r="AJ455" s="6">
        <f t="shared" si="228"/>
        <v>1.4004775067283166E-2</v>
      </c>
      <c r="AK455" s="6">
        <f t="shared" si="229"/>
        <v>-1.1645496300201012E-2</v>
      </c>
      <c r="AL455" s="1">
        <f t="shared" si="230"/>
        <v>2.399868598574386E-2</v>
      </c>
      <c r="AM455" s="8">
        <f t="shared" ref="AM455:AM518" si="233" xml:space="preserve"> AM454-L455*(150*(1-$C$17)^2/($C$29^2*$C$17^3)*$C$31*$C$9/$C$16+1.75*(1-$C$17)/($C$29*$C$17^3)*$C$9^2/$C$16)</f>
        <v>6487638.5</v>
      </c>
      <c r="AN455" s="1">
        <f t="shared" si="231"/>
        <v>64.876384999999999</v>
      </c>
    </row>
    <row r="456" spans="8:40" x14ac:dyDescent="0.2">
      <c r="H456" s="8"/>
      <c r="I456" s="8"/>
      <c r="J456" s="11"/>
      <c r="K456" s="10"/>
      <c r="L456" s="1">
        <f t="shared" si="205"/>
        <v>0.45100000000000035</v>
      </c>
      <c r="M456" s="1">
        <f t="shared" si="206"/>
        <v>3.6872370298528703E-2</v>
      </c>
      <c r="N456" s="1">
        <f t="shared" si="207"/>
        <v>6.6131881982293528E-2</v>
      </c>
      <c r="O456" s="1">
        <f t="shared" si="208"/>
        <v>0.39265513096658344</v>
      </c>
      <c r="P456" s="1">
        <f t="shared" si="209"/>
        <v>0.17861330443029391</v>
      </c>
      <c r="Q456" s="1">
        <f t="shared" si="210"/>
        <v>1.7510492141823025E-2</v>
      </c>
      <c r="R456" s="1">
        <f t="shared" si="211"/>
        <v>1.0979374977010648E-2</v>
      </c>
      <c r="S456" s="1">
        <f t="shared" si="212"/>
        <v>2.6057242037328711E-2</v>
      </c>
      <c r="T456" s="1">
        <f t="shared" si="213"/>
        <v>534.96521996843614</v>
      </c>
      <c r="U456" s="6">
        <f t="shared" si="214"/>
        <v>3.2884727882202496</v>
      </c>
      <c r="V456" s="6">
        <f t="shared" si="215"/>
        <v>5.897990624737325</v>
      </c>
      <c r="W456" s="6">
        <f t="shared" si="216"/>
        <v>35.019059064672916</v>
      </c>
      <c r="X456" s="6">
        <f t="shared" si="217"/>
        <v>15.929678143218206</v>
      </c>
      <c r="Y456" s="6">
        <f t="shared" si="218"/>
        <v>1.5616782010628492</v>
      </c>
      <c r="Z456" s="6">
        <f t="shared" si="219"/>
        <v>0.97919866694890889</v>
      </c>
      <c r="AA456" s="6">
        <f t="shared" si="220"/>
        <v>2.3239225111395516</v>
      </c>
      <c r="AB456" s="6">
        <f t="shared" si="232"/>
        <v>3453.38</v>
      </c>
      <c r="AC456" s="6">
        <f t="shared" si="221"/>
        <v>23.839476464958995</v>
      </c>
      <c r="AD456" s="6">
        <f t="shared" si="222"/>
        <v>87.181111361841218</v>
      </c>
      <c r="AE456" s="6">
        <f t="shared" si="223"/>
        <v>324.00525903152305</v>
      </c>
      <c r="AF456" s="6">
        <f t="shared" si="224"/>
        <v>1.3778873222952359E-5</v>
      </c>
      <c r="AG456" s="6">
        <f t="shared" si="225"/>
        <v>1.425547629391481E-2</v>
      </c>
      <c r="AH456" s="6">
        <f t="shared" si="226"/>
        <v>4097.8329322179152</v>
      </c>
      <c r="AI456" s="6">
        <f t="shared" si="227"/>
        <v>6.8224002231217646</v>
      </c>
      <c r="AJ456" s="6">
        <f t="shared" si="228"/>
        <v>1.3980428984041379E-2</v>
      </c>
      <c r="AK456" s="6">
        <f t="shared" si="229"/>
        <v>-1.1629344945464238E-2</v>
      </c>
      <c r="AL456" s="1">
        <f t="shared" si="230"/>
        <v>2.4025818477889985E-2</v>
      </c>
      <c r="AM456" s="8">
        <f t="shared" si="233"/>
        <v>6487583.5599999996</v>
      </c>
      <c r="AN456" s="1">
        <f t="shared" si="231"/>
        <v>64.875835600000002</v>
      </c>
    </row>
    <row r="457" spans="8:40" x14ac:dyDescent="0.2">
      <c r="H457" s="8"/>
      <c r="I457" s="8"/>
      <c r="J457" s="11"/>
      <c r="K457" s="10"/>
      <c r="L457" s="1">
        <f t="shared" si="205"/>
        <v>0.45200000000000035</v>
      </c>
      <c r="M457" s="1">
        <f t="shared" si="206"/>
        <v>3.6856701749970987E-2</v>
      </c>
      <c r="N457" s="1">
        <f t="shared" si="207"/>
        <v>6.6128714299625718E-2</v>
      </c>
      <c r="O457" s="1">
        <f t="shared" si="208"/>
        <v>0.3926142908214646</v>
      </c>
      <c r="P457" s="1">
        <f t="shared" si="209"/>
        <v>0.17861330443029391</v>
      </c>
      <c r="Q457" s="1">
        <f t="shared" si="210"/>
        <v>1.7529328373048547E-2</v>
      </c>
      <c r="R457" s="1">
        <f t="shared" si="211"/>
        <v>1.0982542659678456E-2</v>
      </c>
      <c r="S457" s="1">
        <f t="shared" si="212"/>
        <v>2.6057242037328711E-2</v>
      </c>
      <c r="T457" s="1">
        <f t="shared" si="213"/>
        <v>534.97518009402461</v>
      </c>
      <c r="U457" s="6">
        <f t="shared" si="214"/>
        <v>3.2872453009387961</v>
      </c>
      <c r="V457" s="6">
        <f t="shared" si="215"/>
        <v>5.8980129804680619</v>
      </c>
      <c r="W457" s="6">
        <f t="shared" si="216"/>
        <v>35.017226754026986</v>
      </c>
      <c r="X457" s="6">
        <f t="shared" si="217"/>
        <v>15.930501585755609</v>
      </c>
      <c r="Y457" s="6">
        <f t="shared" si="218"/>
        <v>1.5634389293383342</v>
      </c>
      <c r="Z457" s="6">
        <f t="shared" si="219"/>
        <v>0.97953180931107842</v>
      </c>
      <c r="AA457" s="6">
        <f t="shared" si="220"/>
        <v>2.3240426401611232</v>
      </c>
      <c r="AB457" s="6">
        <f t="shared" si="232"/>
        <v>3453.38</v>
      </c>
      <c r="AC457" s="6">
        <f t="shared" si="221"/>
        <v>23.83776041713714</v>
      </c>
      <c r="AD457" s="6">
        <f t="shared" si="222"/>
        <v>87.135827499020763</v>
      </c>
      <c r="AE457" s="6">
        <f t="shared" si="223"/>
        <v>324.01400727833851</v>
      </c>
      <c r="AF457" s="6">
        <f t="shared" si="224"/>
        <v>1.3775488260731081E-5</v>
      </c>
      <c r="AG457" s="6">
        <f t="shared" si="225"/>
        <v>1.4257844603261467E-2</v>
      </c>
      <c r="AH457" s="6">
        <f t="shared" si="226"/>
        <v>4097.2035199070415</v>
      </c>
      <c r="AI457" s="6">
        <f t="shared" si="227"/>
        <v>6.8251068329736997</v>
      </c>
      <c r="AJ457" s="6">
        <f t="shared" si="228"/>
        <v>1.3956114756544177E-2</v>
      </c>
      <c r="AK457" s="6">
        <f t="shared" si="229"/>
        <v>-1.1613205800597201E-2</v>
      </c>
      <c r="AL457" s="1">
        <f t="shared" si="230"/>
        <v>2.4052906605205142E-2</v>
      </c>
      <c r="AM457" s="8">
        <f t="shared" si="233"/>
        <v>6487528.4981818181</v>
      </c>
      <c r="AN457" s="1">
        <f t="shared" si="231"/>
        <v>64.875284981818183</v>
      </c>
    </row>
    <row r="458" spans="8:40" x14ac:dyDescent="0.2">
      <c r="H458" s="8"/>
      <c r="I458" s="8"/>
      <c r="J458" s="11"/>
      <c r="K458" s="10"/>
      <c r="L458" s="1">
        <f t="shared" si="205"/>
        <v>0.45300000000000035</v>
      </c>
      <c r="M458" s="1">
        <f t="shared" si="206"/>
        <v>3.6841054946144057E-2</v>
      </c>
      <c r="N458" s="1">
        <f t="shared" si="207"/>
        <v>6.6125557631480203E-2</v>
      </c>
      <c r="O458" s="1">
        <f t="shared" si="208"/>
        <v>0.39257352720937416</v>
      </c>
      <c r="P458" s="1">
        <f t="shared" si="209"/>
        <v>0.17861330443029391</v>
      </c>
      <c r="Q458" s="1">
        <f t="shared" si="210"/>
        <v>1.7548131845020992E-2</v>
      </c>
      <c r="R458" s="1">
        <f t="shared" si="211"/>
        <v>1.0985699327823971E-2</v>
      </c>
      <c r="S458" s="1">
        <f t="shared" si="212"/>
        <v>2.6057242037328711E-2</v>
      </c>
      <c r="T458" s="1">
        <f t="shared" si="213"/>
        <v>534.9850446404065</v>
      </c>
      <c r="U458" s="6">
        <f t="shared" si="214"/>
        <v>3.2860193308249643</v>
      </c>
      <c r="V458" s="6">
        <f t="shared" si="215"/>
        <v>5.8980357906761487</v>
      </c>
      <c r="W458" s="6">
        <f t="shared" si="216"/>
        <v>35.015397932169179</v>
      </c>
      <c r="X458" s="6">
        <f t="shared" si="217"/>
        <v>15.931323681107029</v>
      </c>
      <c r="Y458" s="6">
        <f t="shared" si="218"/>
        <v>1.5651967769896731</v>
      </c>
      <c r="Z458" s="6">
        <f t="shared" si="219"/>
        <v>0.97986391558634478</v>
      </c>
      <c r="AA458" s="6">
        <f t="shared" si="220"/>
        <v>2.3241625726466575</v>
      </c>
      <c r="AB458" s="6">
        <f t="shared" si="232"/>
        <v>3453.38</v>
      </c>
      <c r="AC458" s="6">
        <f t="shared" si="221"/>
        <v>23.836061021555867</v>
      </c>
      <c r="AD458" s="6">
        <f t="shared" si="222"/>
        <v>87.091003033212672</v>
      </c>
      <c r="AE458" s="6">
        <f t="shared" si="223"/>
        <v>324.02308342041243</v>
      </c>
      <c r="AF458" s="6">
        <f t="shared" si="224"/>
        <v>1.3772136725048665E-5</v>
      </c>
      <c r="AG458" s="6">
        <f t="shared" si="225"/>
        <v>1.4260190486742663E-2</v>
      </c>
      <c r="AH458" s="6">
        <f t="shared" si="226"/>
        <v>4096.5802659361607</v>
      </c>
      <c r="AI458" s="6">
        <f t="shared" si="227"/>
        <v>6.8277884286722728</v>
      </c>
      <c r="AJ458" s="6">
        <f t="shared" si="228"/>
        <v>1.3931832681036212E-2</v>
      </c>
      <c r="AK458" s="6">
        <f t="shared" si="229"/>
        <v>-1.1597079119990169E-2</v>
      </c>
      <c r="AL458" s="1">
        <f t="shared" si="230"/>
        <v>2.4079950415225738E-2</v>
      </c>
      <c r="AM458" s="8">
        <f t="shared" si="233"/>
        <v>6487473.3145454545</v>
      </c>
      <c r="AN458" s="1">
        <f t="shared" si="231"/>
        <v>64.874733145454556</v>
      </c>
    </row>
    <row r="459" spans="8:40" x14ac:dyDescent="0.2">
      <c r="H459" s="8"/>
      <c r="I459" s="8"/>
      <c r="J459" s="11"/>
      <c r="K459" s="10"/>
      <c r="L459" s="1">
        <f t="shared" si="205"/>
        <v>0.45400000000000035</v>
      </c>
      <c r="M459" s="1">
        <f t="shared" si="206"/>
        <v>3.6825429870254459E-2</v>
      </c>
      <c r="N459" s="1">
        <f t="shared" si="207"/>
        <v>6.6122411951331145E-2</v>
      </c>
      <c r="O459" s="1">
        <f t="shared" si="208"/>
        <v>0.39253284001714778</v>
      </c>
      <c r="P459" s="1">
        <f t="shared" si="209"/>
        <v>0.17861330443029391</v>
      </c>
      <c r="Q459" s="1">
        <f t="shared" si="210"/>
        <v>1.7566902601059656E-2</v>
      </c>
      <c r="R459" s="1">
        <f t="shared" si="211"/>
        <v>1.0988845007973034E-2</v>
      </c>
      <c r="S459" s="1">
        <f t="shared" si="212"/>
        <v>2.6057242037328711E-2</v>
      </c>
      <c r="T459" s="1">
        <f t="shared" si="213"/>
        <v>534.99481394922896</v>
      </c>
      <c r="U459" s="6">
        <f t="shared" si="214"/>
        <v>3.28479487733691</v>
      </c>
      <c r="V459" s="6">
        <f t="shared" si="215"/>
        <v>5.8980590537609547</v>
      </c>
      <c r="W459" s="6">
        <f t="shared" si="216"/>
        <v>35.013572594201634</v>
      </c>
      <c r="X459" s="6">
        <f t="shared" si="217"/>
        <v>15.932144430736374</v>
      </c>
      <c r="Y459" s="6">
        <f t="shared" si="218"/>
        <v>1.566951747147072</v>
      </c>
      <c r="Z459" s="6">
        <f t="shared" si="219"/>
        <v>0.98019498800733695</v>
      </c>
      <c r="AA459" s="6">
        <f t="shared" si="220"/>
        <v>2.3242823088097166</v>
      </c>
      <c r="AB459" s="6">
        <f t="shared" si="232"/>
        <v>3453.38</v>
      </c>
      <c r="AC459" s="6">
        <f t="shared" si="221"/>
        <v>23.834378213999209</v>
      </c>
      <c r="AD459" s="6">
        <f t="shared" si="222"/>
        <v>87.046635680256273</v>
      </c>
      <c r="AE459" s="6">
        <f t="shared" si="223"/>
        <v>324.03248581722249</v>
      </c>
      <c r="AF459" s="6">
        <f t="shared" si="224"/>
        <v>1.3768818472283693E-5</v>
      </c>
      <c r="AG459" s="6">
        <f t="shared" si="225"/>
        <v>1.4262514016942672E-2</v>
      </c>
      <c r="AH459" s="6">
        <f t="shared" si="226"/>
        <v>4095.9631452753511</v>
      </c>
      <c r="AI459" s="6">
        <f t="shared" si="227"/>
        <v>6.8304450756984876</v>
      </c>
      <c r="AJ459" s="6">
        <f t="shared" si="228"/>
        <v>1.390758304988682E-2</v>
      </c>
      <c r="AK459" s="6">
        <f t="shared" si="229"/>
        <v>-1.1580965154597505E-2</v>
      </c>
      <c r="AL459" s="1">
        <f t="shared" si="230"/>
        <v>2.4106949956108799E-2</v>
      </c>
      <c r="AM459" s="8">
        <f t="shared" si="233"/>
        <v>6487418.0090909088</v>
      </c>
      <c r="AN459" s="1">
        <f t="shared" si="231"/>
        <v>64.874180090909093</v>
      </c>
    </row>
    <row r="460" spans="8:40" x14ac:dyDescent="0.2">
      <c r="H460" s="8"/>
      <c r="I460" s="8"/>
      <c r="J460" s="11"/>
      <c r="K460" s="10"/>
      <c r="L460" s="1">
        <f t="shared" si="205"/>
        <v>0.45500000000000035</v>
      </c>
      <c r="M460" s="1">
        <f t="shared" si="206"/>
        <v>3.6809826505170617E-2</v>
      </c>
      <c r="N460" s="1">
        <f t="shared" si="207"/>
        <v>6.611927723259689E-2</v>
      </c>
      <c r="O460" s="1">
        <f t="shared" si="208"/>
        <v>0.39249222913077736</v>
      </c>
      <c r="P460" s="1">
        <f t="shared" si="209"/>
        <v>0.17861330443029391</v>
      </c>
      <c r="Q460" s="1">
        <f t="shared" si="210"/>
        <v>1.7585640684877748E-2</v>
      </c>
      <c r="R460" s="1">
        <f t="shared" si="211"/>
        <v>1.0991979726707284E-2</v>
      </c>
      <c r="S460" s="1">
        <f t="shared" si="212"/>
        <v>2.6057242037328711E-2</v>
      </c>
      <c r="T460" s="1">
        <f t="shared" si="213"/>
        <v>535.00448836209364</v>
      </c>
      <c r="U460" s="6">
        <f t="shared" si="214"/>
        <v>3.2835719399046659</v>
      </c>
      <c r="V460" s="6">
        <f t="shared" si="215"/>
        <v>5.8980827681226877</v>
      </c>
      <c r="W460" s="6">
        <f t="shared" si="216"/>
        <v>35.011750735185366</v>
      </c>
      <c r="X460" s="6">
        <f t="shared" si="217"/>
        <v>15.932963836126191</v>
      </c>
      <c r="Y460" s="6">
        <f t="shared" si="218"/>
        <v>1.5687038429806039</v>
      </c>
      <c r="Z460" s="6">
        <f t="shared" si="219"/>
        <v>0.98052502881389769</v>
      </c>
      <c r="AA460" s="6">
        <f t="shared" si="220"/>
        <v>2.3244018488665863</v>
      </c>
      <c r="AB460" s="6">
        <f t="shared" si="232"/>
        <v>3453.38</v>
      </c>
      <c r="AC460" s="6">
        <f t="shared" si="221"/>
        <v>23.832711930337272</v>
      </c>
      <c r="AD460" s="6">
        <f t="shared" si="222"/>
        <v>87.002723167356052</v>
      </c>
      <c r="AE460" s="6">
        <f t="shared" si="223"/>
        <v>324.04221283520349</v>
      </c>
      <c r="AF460" s="6">
        <f t="shared" si="224"/>
        <v>1.3765533359239284E-5</v>
      </c>
      <c r="AG460" s="6">
        <f t="shared" si="225"/>
        <v>1.4264815266558477E-2</v>
      </c>
      <c r="AH460" s="6">
        <f t="shared" si="226"/>
        <v>4095.3521329482528</v>
      </c>
      <c r="AI460" s="6">
        <f t="shared" si="227"/>
        <v>6.8330768399021355</v>
      </c>
      <c r="AJ460" s="6">
        <f t="shared" si="228"/>
        <v>1.388336615160859E-2</v>
      </c>
      <c r="AK460" s="6">
        <f t="shared" si="229"/>
        <v>-1.1564864151968841E-2</v>
      </c>
      <c r="AL460" s="1">
        <f t="shared" si="230"/>
        <v>2.4133905276624675E-2</v>
      </c>
      <c r="AM460" s="8">
        <f t="shared" si="233"/>
        <v>6487362.5818181811</v>
      </c>
      <c r="AN460" s="1">
        <f t="shared" si="231"/>
        <v>64.873625818181822</v>
      </c>
    </row>
    <row r="461" spans="8:40" x14ac:dyDescent="0.2">
      <c r="H461" s="8"/>
      <c r="I461" s="8"/>
      <c r="J461" s="11"/>
      <c r="K461" s="10"/>
      <c r="L461" s="1">
        <f t="shared" si="205"/>
        <v>0.45600000000000035</v>
      </c>
      <c r="M461" s="1">
        <f t="shared" si="206"/>
        <v>3.6794244833427435E-2</v>
      </c>
      <c r="N461" s="1">
        <f t="shared" si="207"/>
        <v>6.6116153448640622E-2</v>
      </c>
      <c r="O461" s="1">
        <f t="shared" si="208"/>
        <v>0.39245169443542222</v>
      </c>
      <c r="P461" s="1">
        <f t="shared" si="209"/>
        <v>0.17861330443029391</v>
      </c>
      <c r="Q461" s="1">
        <f t="shared" si="210"/>
        <v>1.7604346140577199E-2</v>
      </c>
      <c r="R461" s="1">
        <f t="shared" si="211"/>
        <v>1.0995103510663549E-2</v>
      </c>
      <c r="S461" s="1">
        <f t="shared" si="212"/>
        <v>2.6057242037328711E-2</v>
      </c>
      <c r="T461" s="1">
        <f t="shared" si="213"/>
        <v>535.01406822054525</v>
      </c>
      <c r="U461" s="6">
        <f t="shared" si="214"/>
        <v>3.2823505179304941</v>
      </c>
      <c r="V461" s="6">
        <f t="shared" si="215"/>
        <v>5.8981069321623636</v>
      </c>
      <c r="W461" s="6">
        <f t="shared" si="216"/>
        <v>35.009932350140687</v>
      </c>
      <c r="X461" s="6">
        <f t="shared" si="217"/>
        <v>15.933781898777463</v>
      </c>
      <c r="Y461" s="6">
        <f t="shared" si="218"/>
        <v>1.5704530676997357</v>
      </c>
      <c r="Z461" s="6">
        <f t="shared" si="219"/>
        <v>0.98085404025301426</v>
      </c>
      <c r="AA461" s="6">
        <f t="shared" si="220"/>
        <v>2.3245211930362371</v>
      </c>
      <c r="AB461" s="6">
        <f t="shared" si="232"/>
        <v>3453.38</v>
      </c>
      <c r="AC461" s="6">
        <f t="shared" si="221"/>
        <v>23.831062106527479</v>
      </c>
      <c r="AD461" s="6">
        <f t="shared" si="222"/>
        <v>86.95926323302298</v>
      </c>
      <c r="AE461" s="6">
        <f t="shared" si="223"/>
        <v>324.0522628477346</v>
      </c>
      <c r="AF461" s="6">
        <f t="shared" si="224"/>
        <v>1.3762281243143293E-5</v>
      </c>
      <c r="AG461" s="6">
        <f t="shared" si="225"/>
        <v>1.4267094308396186E-2</v>
      </c>
      <c r="AH461" s="6">
        <f t="shared" si="226"/>
        <v>4094.7472040323451</v>
      </c>
      <c r="AI461" s="6">
        <f t="shared" si="227"/>
        <v>6.8356837874962482</v>
      </c>
      <c r="AJ461" s="6">
        <f t="shared" si="228"/>
        <v>1.3859182270876428E-2</v>
      </c>
      <c r="AK461" s="6">
        <f t="shared" si="229"/>
        <v>-1.1548776356279548E-2</v>
      </c>
      <c r="AL461" s="1">
        <f t="shared" si="230"/>
        <v>2.416081642614978E-2</v>
      </c>
      <c r="AM461" s="8">
        <f t="shared" si="233"/>
        <v>6487307.0327272722</v>
      </c>
      <c r="AN461" s="1">
        <f t="shared" si="231"/>
        <v>64.873070327272728</v>
      </c>
    </row>
    <row r="462" spans="8:40" x14ac:dyDescent="0.2">
      <c r="H462" s="8"/>
      <c r="I462" s="8"/>
      <c r="J462" s="11"/>
      <c r="K462" s="10"/>
      <c r="L462" s="1">
        <f t="shared" si="205"/>
        <v>0.45700000000000035</v>
      </c>
      <c r="M462" s="1">
        <f t="shared" si="206"/>
        <v>3.6778684837230818E-2</v>
      </c>
      <c r="N462" s="1">
        <f t="shared" si="207"/>
        <v>6.611304057277094E-2</v>
      </c>
      <c r="O462" s="1">
        <f t="shared" si="208"/>
        <v>0.39241123581541998</v>
      </c>
      <c r="P462" s="1">
        <f t="shared" si="209"/>
        <v>0.17861330443029391</v>
      </c>
      <c r="Q462" s="1">
        <f t="shared" si="210"/>
        <v>1.7623019012643491E-2</v>
      </c>
      <c r="R462" s="1">
        <f t="shared" si="211"/>
        <v>1.0998216386533227E-2</v>
      </c>
      <c r="S462" s="1">
        <f t="shared" si="212"/>
        <v>2.6057242037328711E-2</v>
      </c>
      <c r="T462" s="1">
        <f t="shared" si="213"/>
        <v>535.0235538660595</v>
      </c>
      <c r="U462" s="6">
        <f t="shared" si="214"/>
        <v>3.2811306107892326</v>
      </c>
      <c r="V462" s="6">
        <f t="shared" si="215"/>
        <v>5.8981315442817834</v>
      </c>
      <c r="W462" s="6">
        <f t="shared" si="216"/>
        <v>35.008117434047712</v>
      </c>
      <c r="X462" s="6">
        <f t="shared" si="217"/>
        <v>15.934598620209368</v>
      </c>
      <c r="Y462" s="6">
        <f t="shared" si="218"/>
        <v>1.5721994245528572</v>
      </c>
      <c r="Z462" s="6">
        <f t="shared" si="219"/>
        <v>0.98118202457875014</v>
      </c>
      <c r="AA462" s="6">
        <f t="shared" si="220"/>
        <v>2.3246403415402979</v>
      </c>
      <c r="AB462" s="6">
        <f t="shared" si="232"/>
        <v>3453.38</v>
      </c>
      <c r="AC462" s="6">
        <f t="shared" si="221"/>
        <v>23.829428678616079</v>
      </c>
      <c r="AD462" s="6">
        <f t="shared" si="222"/>
        <v>86.916253627021888</v>
      </c>
      <c r="AE462" s="6">
        <f t="shared" si="223"/>
        <v>324.06263423513411</v>
      </c>
      <c r="AF462" s="6">
        <f t="shared" si="224"/>
        <v>1.3759061981648744E-5</v>
      </c>
      <c r="AG462" s="6">
        <f t="shared" si="225"/>
        <v>1.4269351215367015E-2</v>
      </c>
      <c r="AH462" s="6">
        <f t="shared" si="226"/>
        <v>4094.1483336592751</v>
      </c>
      <c r="AI462" s="6">
        <f t="shared" si="227"/>
        <v>6.8382659850508567</v>
      </c>
      <c r="AJ462" s="6">
        <f t="shared" si="228"/>
        <v>1.383503168854648E-2</v>
      </c>
      <c r="AK462" s="6">
        <f t="shared" si="229"/>
        <v>-1.1532702008363094E-2</v>
      </c>
      <c r="AL462" s="1">
        <f t="shared" si="230"/>
        <v>2.4187683454659343E-2</v>
      </c>
      <c r="AM462" s="8">
        <f t="shared" si="233"/>
        <v>6487251.3618181814</v>
      </c>
      <c r="AN462" s="1">
        <f t="shared" si="231"/>
        <v>64.872513618181813</v>
      </c>
    </row>
    <row r="463" spans="8:40" x14ac:dyDescent="0.2">
      <c r="H463" s="8"/>
      <c r="I463" s="8"/>
      <c r="J463" s="11"/>
      <c r="K463" s="10"/>
      <c r="L463" s="1">
        <f t="shared" si="205"/>
        <v>0.45800000000000035</v>
      </c>
      <c r="M463" s="1">
        <f t="shared" si="206"/>
        <v>3.6763146498462206E-2</v>
      </c>
      <c r="N463" s="1">
        <f t="shared" si="207"/>
        <v>6.610993857824253E-2</v>
      </c>
      <c r="O463" s="1">
        <f t="shared" si="208"/>
        <v>0.39237085315429754</v>
      </c>
      <c r="P463" s="1">
        <f t="shared" si="209"/>
        <v>0.17861330443029391</v>
      </c>
      <c r="Q463" s="1">
        <f t="shared" si="210"/>
        <v>1.7641659345940513E-2</v>
      </c>
      <c r="R463" s="1">
        <f t="shared" si="211"/>
        <v>1.1001318381061637E-2</v>
      </c>
      <c r="S463" s="1">
        <f t="shared" si="212"/>
        <v>2.6057242037328711E-2</v>
      </c>
      <c r="T463" s="1">
        <f t="shared" si="213"/>
        <v>535.03294564003147</v>
      </c>
      <c r="U463" s="6">
        <f t="shared" si="214"/>
        <v>3.2799122178286382</v>
      </c>
      <c r="V463" s="6">
        <f t="shared" si="215"/>
        <v>5.898156602883506</v>
      </c>
      <c r="W463" s="6">
        <f t="shared" si="216"/>
        <v>35.006305981846779</v>
      </c>
      <c r="X463" s="6">
        <f t="shared" si="217"/>
        <v>15.935414001959066</v>
      </c>
      <c r="Y463" s="6">
        <f t="shared" si="218"/>
        <v>1.5739429168268138</v>
      </c>
      <c r="Z463" s="6">
        <f t="shared" si="219"/>
        <v>0.98150898405217279</v>
      </c>
      <c r="AA463" s="6">
        <f t="shared" si="220"/>
        <v>2.3247592946030187</v>
      </c>
      <c r="AB463" s="6">
        <f t="shared" si="232"/>
        <v>3453.38</v>
      </c>
      <c r="AC463" s="6">
        <f t="shared" si="221"/>
        <v>23.827811582739379</v>
      </c>
      <c r="AD463" s="6">
        <f t="shared" si="222"/>
        <v>86.873692110316597</v>
      </c>
      <c r="AE463" s="6">
        <f t="shared" si="223"/>
        <v>324.07332538464942</v>
      </c>
      <c r="AF463" s="6">
        <f t="shared" si="224"/>
        <v>1.3755875432834073E-5</v>
      </c>
      <c r="AG463" s="6">
        <f t="shared" si="225"/>
        <v>1.4271586060483761E-2</v>
      </c>
      <c r="AH463" s="6">
        <f t="shared" si="226"/>
        <v>4093.5554970151406</v>
      </c>
      <c r="AI463" s="6">
        <f t="shared" si="227"/>
        <v>6.8408234994872714</v>
      </c>
      <c r="AJ463" s="6">
        <f t="shared" si="228"/>
        <v>1.3810914681675255E-2</v>
      </c>
      <c r="AK463" s="6">
        <f t="shared" si="229"/>
        <v>-1.1516641345740217E-2</v>
      </c>
      <c r="AL463" s="1">
        <f t="shared" si="230"/>
        <v>2.4214506412720212E-2</v>
      </c>
      <c r="AM463" s="8">
        <f t="shared" si="233"/>
        <v>6487195.5690909084</v>
      </c>
      <c r="AN463" s="1">
        <f t="shared" si="231"/>
        <v>64.87195569090909</v>
      </c>
    </row>
    <row r="464" spans="8:40" x14ac:dyDescent="0.2">
      <c r="H464" s="8"/>
      <c r="I464" s="8"/>
      <c r="J464" s="11"/>
      <c r="K464" s="10"/>
      <c r="L464" s="1">
        <f t="shared" si="205"/>
        <v>0.45900000000000035</v>
      </c>
      <c r="M464" s="1">
        <f t="shared" si="206"/>
        <v>3.6747629798683006E-2</v>
      </c>
      <c r="N464" s="1">
        <f t="shared" si="207"/>
        <v>6.6106847438256802E-2</v>
      </c>
      <c r="O464" s="1">
        <f t="shared" si="208"/>
        <v>0.39233054633478193</v>
      </c>
      <c r="P464" s="1">
        <f t="shared" si="209"/>
        <v>0.17861330443029391</v>
      </c>
      <c r="Q464" s="1">
        <f t="shared" si="210"/>
        <v>1.7660267185705441E-2</v>
      </c>
      <c r="R464" s="1">
        <f t="shared" si="211"/>
        <v>1.1004409521047366E-2</v>
      </c>
      <c r="S464" s="1">
        <f t="shared" si="212"/>
        <v>2.6057242037328711E-2</v>
      </c>
      <c r="T464" s="1">
        <f t="shared" si="213"/>
        <v>535.04224388376394</v>
      </c>
      <c r="U464" s="6">
        <f t="shared" si="214"/>
        <v>3.2786953383697313</v>
      </c>
      <c r="V464" s="6">
        <f t="shared" si="215"/>
        <v>5.8981821063708288</v>
      </c>
      <c r="W464" s="6">
        <f t="shared" si="216"/>
        <v>35.00449798843897</v>
      </c>
      <c r="X464" s="6">
        <f t="shared" si="217"/>
        <v>15.936228045581492</v>
      </c>
      <c r="Y464" s="6">
        <f t="shared" si="218"/>
        <v>1.575683547846439</v>
      </c>
      <c r="Z464" s="6">
        <f t="shared" si="219"/>
        <v>0.98183492094128355</v>
      </c>
      <c r="AA464" s="6">
        <f t="shared" si="220"/>
        <v>2.3248780524512438</v>
      </c>
      <c r="AB464" s="6">
        <f t="shared" si="232"/>
        <v>3453.38</v>
      </c>
      <c r="AC464" s="6">
        <f t="shared" si="221"/>
        <v>23.826210755125175</v>
      </c>
      <c r="AD464" s="6">
        <f t="shared" si="222"/>
        <v>86.831576455016076</v>
      </c>
      <c r="AE464" s="6">
        <f t="shared" si="223"/>
        <v>324.08433469044871</v>
      </c>
      <c r="AF464" s="6">
        <f t="shared" si="224"/>
        <v>1.3752721455203633E-5</v>
      </c>
      <c r="AG464" s="6">
        <f t="shared" si="225"/>
        <v>1.4273798916856904E-2</v>
      </c>
      <c r="AH464" s="6">
        <f t="shared" si="226"/>
        <v>4092.9686693407793</v>
      </c>
      <c r="AI464" s="6">
        <f t="shared" si="227"/>
        <v>6.8433563980721512</v>
      </c>
      <c r="AJ464" s="6">
        <f t="shared" si="228"/>
        <v>1.3786831523539092E-2</v>
      </c>
      <c r="AK464" s="6">
        <f t="shared" si="229"/>
        <v>-1.1500594602651069E-2</v>
      </c>
      <c r="AL464" s="1">
        <f t="shared" si="230"/>
        <v>2.4241285351483677E-2</v>
      </c>
      <c r="AM464" s="8">
        <f t="shared" si="233"/>
        <v>6487139.6545454543</v>
      </c>
      <c r="AN464" s="1">
        <f t="shared" si="231"/>
        <v>64.871396545454544</v>
      </c>
    </row>
    <row r="465" spans="8:40" x14ac:dyDescent="0.2">
      <c r="H465" s="8"/>
      <c r="I465" s="8"/>
      <c r="J465" s="11"/>
      <c r="K465" s="10"/>
      <c r="L465" s="1">
        <f t="shared" ref="L465:L528" si="234" xml:space="preserve"> L464+$K$5</f>
        <v>0.46000000000000035</v>
      </c>
      <c r="M465" s="1">
        <f t="shared" ref="M465:M528" si="235" xml:space="preserve"> M464+(1*AK464)*$C$16*(1-$C$17)*$G$8*(L465-L464)</f>
        <v>3.6732134719139033E-2</v>
      </c>
      <c r="N465" s="1">
        <f t="shared" ref="N465:N528" si="236" xml:space="preserve"> N464+(-1*AK464-1*AJ464)*$C$16*(1-$C$17)*$G$8*(L465-L464)</f>
        <v>6.6103767125962568E-2</v>
      </c>
      <c r="O465" s="1">
        <f t="shared" ref="O465:O528" si="237" xml:space="preserve"> O464+(-1*AK464-3*AJ464)*$C$16*(1-$C$17)*$G$8*(L465-L464)</f>
        <v>0.3922903152388113</v>
      </c>
      <c r="P465" s="1">
        <f t="shared" ref="P465:P528" si="238" xml:space="preserve"> P464</f>
        <v>0.17861330443029391</v>
      </c>
      <c r="Q465" s="1">
        <f t="shared" ref="Q465:Q528" si="239" xml:space="preserve"> Q464+(1*AJ464)*$C$16*(1-$C$17)*$G$8*(L465-L464)</f>
        <v>1.7678842577543642E-2</v>
      </c>
      <c r="R465" s="1">
        <f t="shared" ref="R465:R528" si="240" xml:space="preserve"> R464+(1*AK464+1*AJ464)*$C$16*(1-$C$17)*$G$8*(L465-L464)</f>
        <v>1.1007489833341598E-2</v>
      </c>
      <c r="S465" s="1">
        <f t="shared" ref="S465:S528" si="241" xml:space="preserve"> S464</f>
        <v>2.6057242037328711E-2</v>
      </c>
      <c r="T465" s="1">
        <f t="shared" ref="T465:T528" si="242" xml:space="preserve"> T464-((AJ464*$C$19+AK464*$C$20)*$C$16*(1-$C$17)+$C$11*$G$13*(T464-$G$14))/($G$9*$C$18)*$G$8*(L465-L464)</f>
        <v>535.05144893845613</v>
      </c>
      <c r="U465" s="6">
        <f t="shared" ref="U465:U528" si="243" xml:space="preserve"> $C$7*(M465/SUM($M465:$S465))</f>
        <v>3.2774799717071299</v>
      </c>
      <c r="V465" s="6">
        <f t="shared" ref="V465:V528" si="244" xml:space="preserve"> $C$7*(N465/SUM($M465:$S465))</f>
        <v>5.8982080531477665</v>
      </c>
      <c r="W465" s="6">
        <f t="shared" ref="W465:W528" si="245" xml:space="preserve"> $C$7*(O465/SUM($M465:$S465))</f>
        <v>35.002693448686578</v>
      </c>
      <c r="X465" s="6">
        <f t="shared" ref="X465:X528" si="246" xml:space="preserve"> $C$7*(P465/SUM($M465:$S465))</f>
        <v>15.937040752649128</v>
      </c>
      <c r="Y465" s="6">
        <f t="shared" ref="Y465:Y528" si="247" xml:space="preserve"> $C$7*(Q465/SUM($M465:$S465))</f>
        <v>1.5774213209740906</v>
      </c>
      <c r="Z465" s="6">
        <f t="shared" ref="Z465:Z528" si="248" xml:space="preserve"> $C$7*(R465/SUM($M465:$S465))</f>
        <v>0.98215983752094194</v>
      </c>
      <c r="AA465" s="6">
        <f t="shared" ref="AA465:AA528" si="249" xml:space="preserve"> $C$7*(S465/SUM($M465:$S465))</f>
        <v>2.3249966153143768</v>
      </c>
      <c r="AB465" s="6">
        <f t="shared" si="232"/>
        <v>3453.38</v>
      </c>
      <c r="AC465" s="6">
        <f t="shared" ref="AC465:AC528" si="250" xml:space="preserve"> 0.499*EXP(17197/(8.314*T465))</f>
        <v>23.824626132094025</v>
      </c>
      <c r="AD465" s="6">
        <f t="shared" ref="AD465:AD528" si="251" xml:space="preserve"> 0.0000000000662*EXP(124119/(8.314*T465))</f>
        <v>86.789904444320243</v>
      </c>
      <c r="AE465" s="6">
        <f t="shared" ref="AE465:AE528" si="252" xml:space="preserve"> 1+AB465*Z465/W465+AC465*SQRT(W465)+AD465*Z465</f>
        <v>324.09566055361051</v>
      </c>
      <c r="AF465" s="6">
        <f t="shared" ref="AF465:AF528" si="253" xml:space="preserve"> 10^(3066/T465 - 10.592)</f>
        <v>1.3749599907687703E-5</v>
      </c>
      <c r="AG465" s="6">
        <f t="shared" ref="AG465:AG528" si="254" xml:space="preserve"> 10^(-2073/T465+2.029)</f>
        <v>1.4275989857691072E-2</v>
      </c>
      <c r="AH465" s="6">
        <f t="shared" ref="AH465:AH528" si="255" xml:space="preserve"> 1.07*EXP(36696/(8.314*T465))</f>
        <v>4092.3878259320968</v>
      </c>
      <c r="AI465" s="6">
        <f t="shared" ref="AI465:AI528" si="256" xml:space="preserve"> 12200000000*EXP(-94756/(8.314*T465))</f>
        <v>6.8458647484117527</v>
      </c>
      <c r="AJ465" s="6">
        <f t="shared" ref="AJ465:AJ528" si="257" xml:space="preserve"> AH465*(V465*W465*(1-1/AF465*((Z465*Y465)/(W465^3*V465))))/(1+AB465*Z465/W465+AC465*SQRT(W465)+AD465*Z465)^3</f>
        <v>1.3762782483653762E-2</v>
      </c>
      <c r="AK465" s="6">
        <f t="shared" ref="AK465:AK528" si="258" xml:space="preserve"> AI465*(V465*(1-1/AG465*((Z465*U465)/(W465*V465))))/(1+AB465*Z465/W465+AC465*SQRT(W465)+AD465*Z465)</f>
        <v>-1.1484562010083552E-2</v>
      </c>
      <c r="AL465" s="1">
        <f t="shared" si="230"/>
        <v>2.4268020322678316E-2</v>
      </c>
      <c r="AM465" s="8">
        <f t="shared" si="233"/>
        <v>6487083.6181818182</v>
      </c>
      <c r="AN465" s="1">
        <f t="shared" si="231"/>
        <v>64.870836181818191</v>
      </c>
    </row>
    <row r="466" spans="8:40" x14ac:dyDescent="0.2">
      <c r="H466" s="8"/>
      <c r="I466" s="8"/>
      <c r="J466" s="11"/>
      <c r="K466" s="10"/>
      <c r="L466" s="1">
        <f t="shared" si="234"/>
        <v>0.46100000000000035</v>
      </c>
      <c r="M466" s="1">
        <f t="shared" si="235"/>
        <v>3.6716661240764892E-2</v>
      </c>
      <c r="N466" s="1">
        <f t="shared" si="236"/>
        <v>6.6100697614456735E-2</v>
      </c>
      <c r="O466" s="1">
        <f t="shared" si="237"/>
        <v>0.39225015974754557</v>
      </c>
      <c r="P466" s="1">
        <f t="shared" si="238"/>
        <v>0.17861330443029391</v>
      </c>
      <c r="Q466" s="1">
        <f t="shared" si="239"/>
        <v>1.7697385567423608E-2</v>
      </c>
      <c r="R466" s="1">
        <f t="shared" si="240"/>
        <v>1.1010559344847423E-2</v>
      </c>
      <c r="S466" s="1">
        <f t="shared" si="241"/>
        <v>2.6057242037328711E-2</v>
      </c>
      <c r="T466" s="1">
        <f t="shared" si="242"/>
        <v>535.0605611451922</v>
      </c>
      <c r="U466" s="6">
        <f t="shared" si="243"/>
        <v>3.2762661171093872</v>
      </c>
      <c r="V466" s="6">
        <f t="shared" si="244"/>
        <v>5.8982344416190271</v>
      </c>
      <c r="W466" s="6">
        <f t="shared" si="245"/>
        <v>35.000892357413484</v>
      </c>
      <c r="X466" s="6">
        <f t="shared" si="246"/>
        <v>15.937852124751776</v>
      </c>
      <c r="Y466" s="6">
        <f t="shared" si="247"/>
        <v>1.5791562396091865</v>
      </c>
      <c r="Z466" s="6">
        <f t="shared" si="248"/>
        <v>0.98248373607279138</v>
      </c>
      <c r="AA466" s="6">
        <f t="shared" si="249"/>
        <v>2.325114983424347</v>
      </c>
      <c r="AB466" s="6">
        <f t="shared" si="232"/>
        <v>3453.38</v>
      </c>
      <c r="AC466" s="6">
        <f t="shared" si="250"/>
        <v>23.823057650060555</v>
      </c>
      <c r="AD466" s="6">
        <f t="shared" si="251"/>
        <v>86.748673872465389</v>
      </c>
      <c r="AE466" s="6">
        <f t="shared" si="252"/>
        <v>324.10730138211289</v>
      </c>
      <c r="AF466" s="6">
        <f t="shared" si="253"/>
        <v>1.3746510649642932E-5</v>
      </c>
      <c r="AG466" s="6">
        <f t="shared" si="254"/>
        <v>1.4278158956281281E-2</v>
      </c>
      <c r="AH466" s="6">
        <f t="shared" si="255"/>
        <v>4091.812942140285</v>
      </c>
      <c r="AI466" s="6">
        <f t="shared" si="256"/>
        <v>6.8483486184460434</v>
      </c>
      <c r="AJ466" s="6">
        <f t="shared" si="257"/>
        <v>1.3738767827794056E-2</v>
      </c>
      <c r="AK466" s="6">
        <f t="shared" si="258"/>
        <v>-1.146854379580485E-2</v>
      </c>
      <c r="AL466" s="1">
        <f t="shared" si="230"/>
        <v>2.4294711378602868E-2</v>
      </c>
      <c r="AM466" s="8">
        <f t="shared" si="233"/>
        <v>6487027.46</v>
      </c>
      <c r="AN466" s="1">
        <f t="shared" si="231"/>
        <v>64.870274600000002</v>
      </c>
    </row>
    <row r="467" spans="8:40" x14ac:dyDescent="0.2">
      <c r="H467" s="8"/>
      <c r="I467" s="8"/>
      <c r="J467" s="11"/>
      <c r="K467" s="10"/>
      <c r="L467" s="1">
        <f t="shared" si="234"/>
        <v>0.46200000000000035</v>
      </c>
      <c r="M467" s="1">
        <f t="shared" si="235"/>
        <v>3.6701209344188301E-2</v>
      </c>
      <c r="N467" s="1">
        <f t="shared" si="236"/>
        <v>6.609763887678502E-2</v>
      </c>
      <c r="O467" s="1">
        <f t="shared" si="237"/>
        <v>0.39221007974137723</v>
      </c>
      <c r="P467" s="1">
        <f t="shared" si="238"/>
        <v>0.17861330443029391</v>
      </c>
      <c r="Q467" s="1">
        <f t="shared" si="239"/>
        <v>1.7715896201671921E-2</v>
      </c>
      <c r="R467" s="1">
        <f t="shared" si="240"/>
        <v>1.1013618082519142E-2</v>
      </c>
      <c r="S467" s="1">
        <f t="shared" si="241"/>
        <v>2.6057242037328711E-2</v>
      </c>
      <c r="T467" s="1">
        <f t="shared" si="242"/>
        <v>535.06958084492999</v>
      </c>
      <c r="U467" s="6">
        <f t="shared" si="243"/>
        <v>3.2750537738193226</v>
      </c>
      <c r="V467" s="6">
        <f t="shared" si="244"/>
        <v>5.8982612701900106</v>
      </c>
      <c r="W467" s="6">
        <f t="shared" si="245"/>
        <v>34.999094709405782</v>
      </c>
      <c r="X467" s="6">
        <f t="shared" si="246"/>
        <v>15.938662163496371</v>
      </c>
      <c r="Y467" s="6">
        <f t="shared" si="247"/>
        <v>1.5808883071877484</v>
      </c>
      <c r="Z467" s="6">
        <f t="shared" si="248"/>
        <v>0.9828066188851845</v>
      </c>
      <c r="AA467" s="6">
        <f t="shared" si="249"/>
        <v>2.3252331570155857</v>
      </c>
      <c r="AB467" s="6">
        <f t="shared" si="232"/>
        <v>3453.38</v>
      </c>
      <c r="AC467" s="6">
        <f t="shared" si="250"/>
        <v>23.821505245534773</v>
      </c>
      <c r="AD467" s="6">
        <f t="shared" si="251"/>
        <v>86.707882544670227</v>
      </c>
      <c r="AE467" s="6">
        <f t="shared" si="252"/>
        <v>324.11925559082266</v>
      </c>
      <c r="AF467" s="6">
        <f t="shared" si="253"/>
        <v>1.3743453540852542E-5</v>
      </c>
      <c r="AG467" s="6">
        <f t="shared" si="254"/>
        <v>1.4280306286009369E-2</v>
      </c>
      <c r="AH467" s="6">
        <f t="shared" si="255"/>
        <v>4091.2439933721757</v>
      </c>
      <c r="AI467" s="6">
        <f t="shared" si="256"/>
        <v>6.8508080764429522</v>
      </c>
      <c r="AJ467" s="6">
        <f t="shared" si="257"/>
        <v>1.3714787818014116E-2</v>
      </c>
      <c r="AK467" s="6">
        <f t="shared" si="258"/>
        <v>-1.1452540184389541E-2</v>
      </c>
      <c r="AL467" s="1">
        <f t="shared" si="230"/>
        <v>2.4321358572119207E-2</v>
      </c>
      <c r="AM467" s="8">
        <f t="shared" si="233"/>
        <v>6486971.1799999997</v>
      </c>
      <c r="AN467" s="1">
        <f t="shared" si="231"/>
        <v>64.869711800000005</v>
      </c>
    </row>
    <row r="468" spans="8:40" x14ac:dyDescent="0.2">
      <c r="H468" s="8"/>
      <c r="I468" s="8"/>
      <c r="J468" s="11"/>
      <c r="K468" s="10"/>
      <c r="L468" s="1">
        <f t="shared" si="234"/>
        <v>0.46300000000000036</v>
      </c>
      <c r="M468" s="1">
        <f t="shared" si="235"/>
        <v>3.6685779009734402E-2</v>
      </c>
      <c r="N468" s="1">
        <f t="shared" si="236"/>
        <v>6.6094590885942606E-2</v>
      </c>
      <c r="O468" s="1">
        <f t="shared" si="237"/>
        <v>0.39217007509994217</v>
      </c>
      <c r="P468" s="1">
        <f t="shared" si="238"/>
        <v>0.17861330443029391</v>
      </c>
      <c r="Q468" s="1">
        <f t="shared" si="239"/>
        <v>1.7734374526968234E-2</v>
      </c>
      <c r="R468" s="1">
        <f t="shared" si="240"/>
        <v>1.1016666073361554E-2</v>
      </c>
      <c r="S468" s="1">
        <f t="shared" si="241"/>
        <v>2.6057242037328711E-2</v>
      </c>
      <c r="T468" s="1">
        <f t="shared" si="242"/>
        <v>535.07850837849003</v>
      </c>
      <c r="U468" s="6">
        <f t="shared" si="243"/>
        <v>3.2738429410543493</v>
      </c>
      <c r="V468" s="6">
        <f t="shared" si="244"/>
        <v>5.8982885372667697</v>
      </c>
      <c r="W468" s="6">
        <f t="shared" si="245"/>
        <v>34.997300499412098</v>
      </c>
      <c r="X468" s="6">
        <f t="shared" si="246"/>
        <v>15.939470870506742</v>
      </c>
      <c r="Y468" s="6">
        <f t="shared" si="247"/>
        <v>1.5826175271819409</v>
      </c>
      <c r="Z468" s="6">
        <f t="shared" si="248"/>
        <v>0.9831284882531045</v>
      </c>
      <c r="AA468" s="6">
        <f t="shared" si="249"/>
        <v>2.3253511363249868</v>
      </c>
      <c r="AB468" s="6">
        <f t="shared" si="232"/>
        <v>3453.38</v>
      </c>
      <c r="AC468" s="6">
        <f t="shared" si="250"/>
        <v>23.819968855123321</v>
      </c>
      <c r="AD468" s="6">
        <f t="shared" si="251"/>
        <v>86.667528277083889</v>
      </c>
      <c r="AE468" s="6">
        <f t="shared" si="252"/>
        <v>324.13152160148553</v>
      </c>
      <c r="AF468" s="6">
        <f t="shared" si="253"/>
        <v>1.3740428441526516E-5</v>
      </c>
      <c r="AG468" s="6">
        <f t="shared" si="254"/>
        <v>1.4282431920340325E-2</v>
      </c>
      <c r="AH468" s="6">
        <f t="shared" si="255"/>
        <v>4090.6809550904477</v>
      </c>
      <c r="AI468" s="6">
        <f t="shared" si="256"/>
        <v>6.8532431909926697</v>
      </c>
      <c r="AJ468" s="6">
        <f t="shared" si="257"/>
        <v>1.3690842712666849E-2</v>
      </c>
      <c r="AK468" s="6">
        <f t="shared" si="258"/>
        <v>-1.1436551397250564E-2</v>
      </c>
      <c r="AL468" s="1">
        <f t="shared" si="230"/>
        <v>2.4347961956645243E-2</v>
      </c>
      <c r="AM468" s="8">
        <f t="shared" si="233"/>
        <v>6486914.7781818183</v>
      </c>
      <c r="AN468" s="1">
        <f t="shared" si="231"/>
        <v>64.869147781818185</v>
      </c>
    </row>
    <row r="469" spans="8:40" x14ac:dyDescent="0.2">
      <c r="H469" s="8"/>
      <c r="I469" s="8"/>
      <c r="J469" s="11"/>
      <c r="K469" s="10"/>
      <c r="L469" s="1">
        <f t="shared" si="234"/>
        <v>0.46400000000000036</v>
      </c>
      <c r="M469" s="1">
        <f t="shared" si="235"/>
        <v>3.6670370217430026E-2</v>
      </c>
      <c r="N469" s="1">
        <f t="shared" si="236"/>
        <v>6.609155361487494E-2</v>
      </c>
      <c r="O469" s="1">
        <f t="shared" si="237"/>
        <v>0.39213014570213039</v>
      </c>
      <c r="P469" s="1">
        <f t="shared" si="238"/>
        <v>0.17861330443029391</v>
      </c>
      <c r="Q469" s="1">
        <f t="shared" si="239"/>
        <v>1.7752820590340283E-2</v>
      </c>
      <c r="R469" s="1">
        <f t="shared" si="240"/>
        <v>1.1019703344429227E-2</v>
      </c>
      <c r="S469" s="1">
        <f t="shared" si="241"/>
        <v>2.6057242037328711E-2</v>
      </c>
      <c r="T469" s="1">
        <f t="shared" si="242"/>
        <v>535.08734408654436</v>
      </c>
      <c r="U469" s="6">
        <f t="shared" si="243"/>
        <v>3.2726336180068034</v>
      </c>
      <c r="V469" s="6">
        <f t="shared" si="244"/>
        <v>5.8983162412560262</v>
      </c>
      <c r="W469" s="6">
        <f t="shared" si="245"/>
        <v>34.995509722144156</v>
      </c>
      <c r="X469" s="6">
        <f t="shared" si="246"/>
        <v>15.940278247423418</v>
      </c>
      <c r="Y469" s="6">
        <f t="shared" si="247"/>
        <v>1.5843439030996158</v>
      </c>
      <c r="Z469" s="6">
        <f t="shared" si="248"/>
        <v>0.98344934647808779</v>
      </c>
      <c r="AA469" s="6">
        <f t="shared" si="249"/>
        <v>2.3254689215918809</v>
      </c>
      <c r="AB469" s="6">
        <f t="shared" si="232"/>
        <v>3453.38</v>
      </c>
      <c r="AC469" s="6">
        <f t="shared" si="250"/>
        <v>23.8184484155307</v>
      </c>
      <c r="AD469" s="6">
        <f t="shared" si="251"/>
        <v>86.627608896730194</v>
      </c>
      <c r="AE469" s="6">
        <f t="shared" si="252"/>
        <v>324.14409784271186</v>
      </c>
      <c r="AF469" s="6">
        <f t="shared" si="253"/>
        <v>1.3737435212301846E-5</v>
      </c>
      <c r="AG469" s="6">
        <f t="shared" si="254"/>
        <v>1.428453593281883E-2</v>
      </c>
      <c r="AH469" s="6">
        <f t="shared" si="255"/>
        <v>4090.1238028139323</v>
      </c>
      <c r="AI469" s="6">
        <f t="shared" si="256"/>
        <v>6.8556540310018743</v>
      </c>
      <c r="AJ469" s="6">
        <f t="shared" si="257"/>
        <v>1.3666932766424843E-2</v>
      </c>
      <c r="AK469" s="6">
        <f t="shared" si="258"/>
        <v>-1.1420577652666422E-2</v>
      </c>
      <c r="AL469" s="1">
        <f t="shared" si="230"/>
        <v>2.4374521586147935E-2</v>
      </c>
      <c r="AM469" s="8">
        <f t="shared" si="233"/>
        <v>6486858.2545454549</v>
      </c>
      <c r="AN469" s="1">
        <f t="shared" si="231"/>
        <v>64.868582545454558</v>
      </c>
    </row>
    <row r="470" spans="8:40" x14ac:dyDescent="0.2">
      <c r="H470" s="8"/>
      <c r="I470" s="8"/>
      <c r="J470" s="11"/>
      <c r="K470" s="10"/>
      <c r="L470" s="1">
        <f t="shared" si="234"/>
        <v>0.46500000000000036</v>
      </c>
      <c r="M470" s="1">
        <f t="shared" si="235"/>
        <v>3.6654982947007905E-2</v>
      </c>
      <c r="N470" s="1">
        <f t="shared" si="236"/>
        <v>6.6088527036478412E-2</v>
      </c>
      <c r="O470" s="1">
        <f t="shared" si="237"/>
        <v>0.39209029142609653</v>
      </c>
      <c r="P470" s="1">
        <f t="shared" si="238"/>
        <v>0.17861330443029391</v>
      </c>
      <c r="Q470" s="1">
        <f t="shared" si="239"/>
        <v>1.7771234439158935E-2</v>
      </c>
      <c r="R470" s="1">
        <f t="shared" si="240"/>
        <v>1.1022729922825762E-2</v>
      </c>
      <c r="S470" s="1">
        <f t="shared" si="241"/>
        <v>2.6057242037328711E-2</v>
      </c>
      <c r="T470" s="1">
        <f t="shared" si="242"/>
        <v>535.09608830960576</v>
      </c>
      <c r="U470" s="6">
        <f t="shared" si="243"/>
        <v>3.2714258038442647</v>
      </c>
      <c r="V470" s="6">
        <f t="shared" si="244"/>
        <v>5.8983443805651312</v>
      </c>
      <c r="W470" s="6">
        <f t="shared" si="245"/>
        <v>34.993722372277198</v>
      </c>
      <c r="X470" s="6">
        <f t="shared" si="246"/>
        <v>15.941084295903398</v>
      </c>
      <c r="Y470" s="6">
        <f t="shared" si="247"/>
        <v>1.5860674384838598</v>
      </c>
      <c r="Z470" s="6">
        <f t="shared" si="248"/>
        <v>0.98376919586814393</v>
      </c>
      <c r="AA470" s="6">
        <f t="shared" si="249"/>
        <v>2.3255865130580018</v>
      </c>
      <c r="AB470" s="6">
        <f t="shared" si="232"/>
        <v>3453.38</v>
      </c>
      <c r="AC470" s="6">
        <f t="shared" si="250"/>
        <v>23.816943863560549</v>
      </c>
      <c r="AD470" s="6">
        <f t="shared" si="251"/>
        <v>86.58812224145538</v>
      </c>
      <c r="AE470" s="6">
        <f t="shared" si="252"/>
        <v>324.15698274996606</v>
      </c>
      <c r="AF470" s="6">
        <f t="shared" si="253"/>
        <v>1.3734473714242613E-5</v>
      </c>
      <c r="AG470" s="6">
        <f t="shared" si="254"/>
        <v>1.4286618397065597E-2</v>
      </c>
      <c r="AH470" s="6">
        <f t="shared" si="255"/>
        <v>4089.5725121178593</v>
      </c>
      <c r="AI470" s="6">
        <f t="shared" si="256"/>
        <v>6.8580406656881054</v>
      </c>
      <c r="AJ470" s="6">
        <f t="shared" si="257"/>
        <v>1.3643058230300232E-2</v>
      </c>
      <c r="AK470" s="6">
        <f t="shared" si="258"/>
        <v>-1.1404619165811685E-2</v>
      </c>
      <c r="AL470" s="1">
        <f t="shared" si="230"/>
        <v>2.4401037515136306E-2</v>
      </c>
      <c r="AM470" s="8">
        <f t="shared" si="233"/>
        <v>6486801.6090909094</v>
      </c>
      <c r="AN470" s="1">
        <f t="shared" si="231"/>
        <v>64.868016090909094</v>
      </c>
    </row>
    <row r="471" spans="8:40" x14ac:dyDescent="0.2">
      <c r="H471" s="8"/>
      <c r="I471" s="8"/>
      <c r="J471" s="11"/>
      <c r="K471" s="10"/>
      <c r="L471" s="1">
        <f t="shared" si="234"/>
        <v>0.46600000000000036</v>
      </c>
      <c r="M471" s="1">
        <f t="shared" si="235"/>
        <v>3.6639617177910873E-2</v>
      </c>
      <c r="N471" s="1">
        <f t="shared" si="236"/>
        <v>6.6085511123601129E-2</v>
      </c>
      <c r="O471" s="1">
        <f t="shared" si="237"/>
        <v>0.39205051214927061</v>
      </c>
      <c r="P471" s="1">
        <f t="shared" si="238"/>
        <v>0.17861330443029391</v>
      </c>
      <c r="Q471" s="1">
        <f t="shared" si="239"/>
        <v>1.7789616121133254E-2</v>
      </c>
      <c r="R471" s="1">
        <f t="shared" si="240"/>
        <v>1.1025745835703048E-2</v>
      </c>
      <c r="S471" s="1">
        <f t="shared" si="241"/>
        <v>2.6057242037328711E-2</v>
      </c>
      <c r="T471" s="1">
        <f t="shared" si="242"/>
        <v>535.10474138801692</v>
      </c>
      <c r="U471" s="6">
        <f t="shared" si="243"/>
        <v>3.2702194977098733</v>
      </c>
      <c r="V471" s="6">
        <f t="shared" si="244"/>
        <v>5.8983729536020659</v>
      </c>
      <c r="W471" s="6">
        <f t="shared" si="245"/>
        <v>34.99193844445044</v>
      </c>
      <c r="X471" s="6">
        <f t="shared" si="246"/>
        <v>15.941889017619946</v>
      </c>
      <c r="Y471" s="6">
        <f t="shared" si="247"/>
        <v>1.5877881369125413</v>
      </c>
      <c r="Z471" s="6">
        <f t="shared" si="248"/>
        <v>0.98408803873767547</v>
      </c>
      <c r="AA471" s="6">
        <f t="shared" si="249"/>
        <v>2.3257039109674555</v>
      </c>
      <c r="AB471" s="6">
        <f t="shared" si="232"/>
        <v>3453.38</v>
      </c>
      <c r="AC471" s="6">
        <f t="shared" si="250"/>
        <v>23.815455136116832</v>
      </c>
      <c r="AD471" s="6">
        <f t="shared" si="251"/>
        <v>86.54906615987592</v>
      </c>
      <c r="AE471" s="6">
        <f t="shared" si="252"/>
        <v>324.17017476555395</v>
      </c>
      <c r="AF471" s="6">
        <f t="shared" si="253"/>
        <v>1.3731543808840243E-5</v>
      </c>
      <c r="AG471" s="6">
        <f t="shared" si="254"/>
        <v>1.4288679386773889E-2</v>
      </c>
      <c r="AH471" s="6">
        <f t="shared" si="255"/>
        <v>4089.0270586341312</v>
      </c>
      <c r="AI471" s="6">
        <f t="shared" si="256"/>
        <v>6.8604031645739942</v>
      </c>
      <c r="AJ471" s="6">
        <f t="shared" si="257"/>
        <v>1.3619219351665376E-2</v>
      </c>
      <c r="AK471" s="6">
        <f t="shared" si="258"/>
        <v>-1.1388676148784787E-2</v>
      </c>
      <c r="AL471" s="1">
        <f t="shared" si="230"/>
        <v>2.4427509798654483E-2</v>
      </c>
      <c r="AM471" s="8">
        <f t="shared" si="233"/>
        <v>6486744.8418181818</v>
      </c>
      <c r="AN471" s="1">
        <f t="shared" si="231"/>
        <v>64.867448418181823</v>
      </c>
    </row>
    <row r="472" spans="8:40" x14ac:dyDescent="0.2">
      <c r="H472" s="8"/>
      <c r="I472" s="8"/>
      <c r="J472" s="11"/>
      <c r="K472" s="10"/>
      <c r="L472" s="1">
        <f t="shared" si="234"/>
        <v>0.46700000000000036</v>
      </c>
      <c r="M472" s="1">
        <f t="shared" si="235"/>
        <v>3.6624272889295983E-2</v>
      </c>
      <c r="N472" s="1">
        <f t="shared" si="236"/>
        <v>6.6082505849043682E-2</v>
      </c>
      <c r="O472" s="1">
        <f t="shared" si="237"/>
        <v>0.39201080774836849</v>
      </c>
      <c r="P472" s="1">
        <f t="shared" si="238"/>
        <v>0.17861330443029391</v>
      </c>
      <c r="Q472" s="1">
        <f t="shared" si="239"/>
        <v>1.7807965684305593E-2</v>
      </c>
      <c r="R472" s="1">
        <f t="shared" si="240"/>
        <v>1.1028751110260498E-2</v>
      </c>
      <c r="S472" s="1">
        <f t="shared" si="241"/>
        <v>2.6057242037328711E-2</v>
      </c>
      <c r="T472" s="1">
        <f t="shared" si="242"/>
        <v>535.11330366193965</v>
      </c>
      <c r="U472" s="6">
        <f t="shared" si="243"/>
        <v>3.2690146987226525</v>
      </c>
      <c r="V472" s="6">
        <f t="shared" si="244"/>
        <v>5.8984019587754331</v>
      </c>
      <c r="W472" s="6">
        <f t="shared" si="245"/>
        <v>34.990157933267575</v>
      </c>
      <c r="X472" s="6">
        <f t="shared" si="246"/>
        <v>15.942692414262385</v>
      </c>
      <c r="Y472" s="6">
        <f t="shared" si="247"/>
        <v>1.5895060019978631</v>
      </c>
      <c r="Z472" s="6">
        <f t="shared" si="248"/>
        <v>0.98440587740739649</v>
      </c>
      <c r="AA472" s="6">
        <f t="shared" si="249"/>
        <v>2.3258211155666926</v>
      </c>
      <c r="AB472" s="6">
        <f t="shared" si="232"/>
        <v>3453.38</v>
      </c>
      <c r="AC472" s="6">
        <f t="shared" si="250"/>
        <v>23.813982170205051</v>
      </c>
      <c r="AD472" s="6">
        <f t="shared" si="251"/>
        <v>86.510438511322761</v>
      </c>
      <c r="AE472" s="6">
        <f t="shared" si="252"/>
        <v>324.18367233860761</v>
      </c>
      <c r="AF472" s="6">
        <f t="shared" si="253"/>
        <v>1.3728645358013636E-5</v>
      </c>
      <c r="AG472" s="6">
        <f t="shared" si="254"/>
        <v>1.4290718975706057E-2</v>
      </c>
      <c r="AH472" s="6">
        <f t="shared" si="255"/>
        <v>4088.4874180515399</v>
      </c>
      <c r="AI472" s="6">
        <f t="shared" si="256"/>
        <v>6.8627415974818451</v>
      </c>
      <c r="AJ472" s="6">
        <f t="shared" si="257"/>
        <v>1.3595416374273679E-2</v>
      </c>
      <c r="AK472" s="6">
        <f t="shared" si="258"/>
        <v>-1.1372748810636567E-2</v>
      </c>
      <c r="AL472" s="1">
        <f t="shared" si="230"/>
        <v>2.4453938492274816E-2</v>
      </c>
      <c r="AM472" s="8">
        <f t="shared" si="233"/>
        <v>6486687.9527272731</v>
      </c>
      <c r="AN472" s="1">
        <f t="shared" si="231"/>
        <v>64.866879527272729</v>
      </c>
    </row>
    <row r="473" spans="8:40" x14ac:dyDescent="0.2">
      <c r="H473" s="8"/>
      <c r="I473" s="8"/>
      <c r="J473" s="11"/>
      <c r="K473" s="10"/>
      <c r="L473" s="1">
        <f t="shared" si="234"/>
        <v>0.46800000000000036</v>
      </c>
      <c r="M473" s="1">
        <f t="shared" si="235"/>
        <v>3.6608950060038635E-2</v>
      </c>
      <c r="N473" s="1">
        <f t="shared" si="236"/>
        <v>6.6079511185559894E-2</v>
      </c>
      <c r="O473" s="1">
        <f t="shared" si="237"/>
        <v>0.39197117809940246</v>
      </c>
      <c r="P473" s="1">
        <f t="shared" si="238"/>
        <v>0.17861330443029391</v>
      </c>
      <c r="Q473" s="1">
        <f t="shared" si="239"/>
        <v>1.7826283177046726E-2</v>
      </c>
      <c r="R473" s="1">
        <f t="shared" si="240"/>
        <v>1.1031745773744283E-2</v>
      </c>
      <c r="S473" s="1">
        <f t="shared" si="241"/>
        <v>2.6057242037328711E-2</v>
      </c>
      <c r="T473" s="1">
        <f t="shared" si="242"/>
        <v>535.12177547134445</v>
      </c>
      <c r="U473" s="6">
        <f t="shared" si="243"/>
        <v>3.2678114059778181</v>
      </c>
      <c r="V473" s="6">
        <f t="shared" si="244"/>
        <v>5.8984313944944509</v>
      </c>
      <c r="W473" s="6">
        <f t="shared" si="245"/>
        <v>34.9883808332972</v>
      </c>
      <c r="X473" s="6">
        <f t="shared" si="246"/>
        <v>15.943494487535892</v>
      </c>
      <c r="Y473" s="6">
        <f t="shared" si="247"/>
        <v>1.5912210373859137</v>
      </c>
      <c r="Z473" s="6">
        <f t="shared" si="248"/>
        <v>0.98472271420425195</v>
      </c>
      <c r="AA473" s="6">
        <f t="shared" si="249"/>
        <v>2.3259381271044726</v>
      </c>
      <c r="AB473" s="6">
        <f t="shared" si="232"/>
        <v>3453.38</v>
      </c>
      <c r="AC473" s="6">
        <f t="shared" si="250"/>
        <v>23.81252490293345</v>
      </c>
      <c r="AD473" s="6">
        <f t="shared" si="251"/>
        <v>86.472237165792109</v>
      </c>
      <c r="AE473" s="6">
        <f t="shared" si="252"/>
        <v>324.1974739250756</v>
      </c>
      <c r="AF473" s="6">
        <f t="shared" si="253"/>
        <v>1.3725778224109141E-5</v>
      </c>
      <c r="AG473" s="6">
        <f t="shared" si="254"/>
        <v>1.4292737237690079E-2</v>
      </c>
      <c r="AH473" s="6">
        <f t="shared" si="255"/>
        <v>4087.9535661160608</v>
      </c>
      <c r="AI473" s="6">
        <f t="shared" si="256"/>
        <v>6.8650560345277283</v>
      </c>
      <c r="AJ473" s="6">
        <f t="shared" si="257"/>
        <v>1.3571649538279877E-2</v>
      </c>
      <c r="AK473" s="6">
        <f t="shared" si="258"/>
        <v>-1.1356837357397792E-2</v>
      </c>
      <c r="AL473" s="1">
        <f t="shared" si="230"/>
        <v>2.448032365209098E-2</v>
      </c>
      <c r="AM473" s="8">
        <f t="shared" si="233"/>
        <v>6486630.9418181824</v>
      </c>
      <c r="AN473" s="1">
        <f t="shared" si="231"/>
        <v>64.866309418181828</v>
      </c>
    </row>
    <row r="474" spans="8:40" x14ac:dyDescent="0.2">
      <c r="H474" s="8"/>
      <c r="I474" s="8"/>
      <c r="J474" s="11"/>
      <c r="K474" s="10"/>
      <c r="L474" s="1">
        <f t="shared" si="234"/>
        <v>0.46900000000000036</v>
      </c>
      <c r="M474" s="1">
        <f t="shared" si="235"/>
        <v>3.6593648668736635E-2</v>
      </c>
      <c r="N474" s="1">
        <f t="shared" si="236"/>
        <v>6.6076527105857638E-2</v>
      </c>
      <c r="O474" s="1">
        <f t="shared" si="237"/>
        <v>0.39193162307769169</v>
      </c>
      <c r="P474" s="1">
        <f t="shared" si="238"/>
        <v>0.17861330443029391</v>
      </c>
      <c r="Q474" s="1">
        <f t="shared" si="239"/>
        <v>1.7844568648050986E-2</v>
      </c>
      <c r="R474" s="1">
        <f t="shared" si="240"/>
        <v>1.1034729853446546E-2</v>
      </c>
      <c r="S474" s="1">
        <f t="shared" si="241"/>
        <v>2.6057242037328711E-2</v>
      </c>
      <c r="T474" s="1">
        <f t="shared" si="242"/>
        <v>535.13015715599988</v>
      </c>
      <c r="U474" s="6">
        <f t="shared" si="243"/>
        <v>3.2666096185470921</v>
      </c>
      <c r="V474" s="6">
        <f t="shared" si="244"/>
        <v>5.8984612591689425</v>
      </c>
      <c r="W474" s="6">
        <f t="shared" si="245"/>
        <v>34.9866071390733</v>
      </c>
      <c r="X474" s="6">
        <f t="shared" si="246"/>
        <v>15.94429523916128</v>
      </c>
      <c r="Y474" s="6">
        <f t="shared" si="247"/>
        <v>1.5929332467562243</v>
      </c>
      <c r="Z474" s="6">
        <f t="shared" si="248"/>
        <v>0.98503855146133179</v>
      </c>
      <c r="AA474" s="6">
        <f t="shared" si="249"/>
        <v>2.3260549458318405</v>
      </c>
      <c r="AB474" s="6">
        <f t="shared" si="232"/>
        <v>3453.38</v>
      </c>
      <c r="AC474" s="6">
        <f t="shared" si="250"/>
        <v>23.811083271514153</v>
      </c>
      <c r="AD474" s="6">
        <f t="shared" si="251"/>
        <v>86.434460003889981</v>
      </c>
      <c r="AE474" s="6">
        <f t="shared" si="252"/>
        <v>324.21157798770548</v>
      </c>
      <c r="AF474" s="6">
        <f t="shared" si="253"/>
        <v>1.3722942269900916E-5</v>
      </c>
      <c r="AG474" s="6">
        <f t="shared" si="254"/>
        <v>1.429473424661603E-2</v>
      </c>
      <c r="AH474" s="6">
        <f t="shared" si="255"/>
        <v>4087.4254786310589</v>
      </c>
      <c r="AI474" s="6">
        <f t="shared" si="256"/>
        <v>6.867346546116214</v>
      </c>
      <c r="AJ474" s="6">
        <f t="shared" si="257"/>
        <v>1.3547919080261546E-2</v>
      </c>
      <c r="AK474" s="6">
        <f t="shared" si="258"/>
        <v>-1.1340941992108427E-2</v>
      </c>
      <c r="AL474" s="1">
        <f t="shared" si="230"/>
        <v>2.4506665334711141E-2</v>
      </c>
      <c r="AM474" s="8">
        <f t="shared" si="233"/>
        <v>6486573.8090909095</v>
      </c>
      <c r="AN474" s="1">
        <f t="shared" si="231"/>
        <v>64.865738090909105</v>
      </c>
    </row>
    <row r="475" spans="8:40" x14ac:dyDescent="0.2">
      <c r="H475" s="8"/>
      <c r="I475" s="8"/>
      <c r="J475" s="11"/>
      <c r="K475" s="10"/>
      <c r="L475" s="1">
        <f t="shared" si="234"/>
        <v>0.47000000000000036</v>
      </c>
      <c r="M475" s="1">
        <f t="shared" si="235"/>
        <v>3.6578368693714232E-2</v>
      </c>
      <c r="N475" s="1">
        <f t="shared" si="236"/>
        <v>6.6073553582599559E-2</v>
      </c>
      <c r="O475" s="1">
        <f t="shared" si="237"/>
        <v>0.39189214255787269</v>
      </c>
      <c r="P475" s="1">
        <f t="shared" si="238"/>
        <v>0.17861330443029391</v>
      </c>
      <c r="Q475" s="1">
        <f t="shared" si="239"/>
        <v>1.7862822146331461E-2</v>
      </c>
      <c r="R475" s="1">
        <f t="shared" si="240"/>
        <v>1.1037703376704618E-2</v>
      </c>
      <c r="S475" s="1">
        <f t="shared" si="241"/>
        <v>2.6057242037328711E-2</v>
      </c>
      <c r="T475" s="1">
        <f t="shared" si="242"/>
        <v>535.1384490554625</v>
      </c>
      <c r="U475" s="6">
        <f t="shared" si="243"/>
        <v>3.2654093354790086</v>
      </c>
      <c r="V475" s="6">
        <f t="shared" si="244"/>
        <v>5.8984915512093261</v>
      </c>
      <c r="W475" s="6">
        <f t="shared" si="245"/>
        <v>34.984836845095678</v>
      </c>
      <c r="X475" s="6">
        <f t="shared" si="246"/>
        <v>15.945094670874784</v>
      </c>
      <c r="Y475" s="6">
        <f t="shared" si="247"/>
        <v>1.5946426338213242</v>
      </c>
      <c r="Z475" s="6">
        <f t="shared" si="248"/>
        <v>0.985353391517789</v>
      </c>
      <c r="AA475" s="6">
        <f t="shared" si="249"/>
        <v>2.3261715720020892</v>
      </c>
      <c r="AB475" s="6">
        <f t="shared" si="232"/>
        <v>3453.38</v>
      </c>
      <c r="AC475" s="6">
        <f t="shared" si="250"/>
        <v>23.809657213264316</v>
      </c>
      <c r="AD475" s="6">
        <f t="shared" si="251"/>
        <v>86.397104916780265</v>
      </c>
      <c r="AE475" s="6">
        <f t="shared" si="252"/>
        <v>324.2259829960305</v>
      </c>
      <c r="AF475" s="6">
        <f t="shared" si="253"/>
        <v>1.3720137358590652E-5</v>
      </c>
      <c r="AG475" s="6">
        <f t="shared" si="254"/>
        <v>1.4296710076432857E-2</v>
      </c>
      <c r="AH475" s="6">
        <f t="shared" si="255"/>
        <v>4086.9031314575468</v>
      </c>
      <c r="AI475" s="6">
        <f t="shared" si="256"/>
        <v>6.8696132029346595</v>
      </c>
      <c r="AJ475" s="6">
        <f t="shared" si="257"/>
        <v>1.352422523323964E-2</v>
      </c>
      <c r="AK475" s="6">
        <f t="shared" si="258"/>
        <v>-1.1325062914843365E-2</v>
      </c>
      <c r="AL475" s="1">
        <f t="shared" si="230"/>
        <v>2.4532963597251142E-2</v>
      </c>
      <c r="AM475" s="8">
        <f t="shared" si="233"/>
        <v>6486516.5545454547</v>
      </c>
      <c r="AN475" s="1">
        <f t="shared" si="231"/>
        <v>64.865165545454559</v>
      </c>
    </row>
    <row r="476" spans="8:40" x14ac:dyDescent="0.2">
      <c r="H476" s="8"/>
      <c r="I476" s="8"/>
      <c r="J476" s="11"/>
      <c r="K476" s="10"/>
      <c r="L476" s="1">
        <f t="shared" si="234"/>
        <v>0.47100000000000036</v>
      </c>
      <c r="M476" s="1">
        <f t="shared" si="235"/>
        <v>3.6563110113026105E-2</v>
      </c>
      <c r="N476" s="1">
        <f t="shared" si="236"/>
        <v>6.6070590588403949E-2</v>
      </c>
      <c r="O476" s="1">
        <f t="shared" si="237"/>
        <v>0.39185273641390961</v>
      </c>
      <c r="P476" s="1">
        <f t="shared" si="238"/>
        <v>0.17861330443029391</v>
      </c>
      <c r="Q476" s="1">
        <f t="shared" si="239"/>
        <v>1.7881043721215191E-2</v>
      </c>
      <c r="R476" s="1">
        <f t="shared" si="240"/>
        <v>1.1040666370900223E-2</v>
      </c>
      <c r="S476" s="1">
        <f t="shared" si="241"/>
        <v>2.6057242037328711E-2</v>
      </c>
      <c r="T476" s="1">
        <f t="shared" si="242"/>
        <v>535.14665150906615</v>
      </c>
      <c r="U476" s="6">
        <f t="shared" si="243"/>
        <v>3.264210555799222</v>
      </c>
      <c r="V476" s="6">
        <f t="shared" si="244"/>
        <v>5.8985222690266195</v>
      </c>
      <c r="W476" s="6">
        <f t="shared" si="245"/>
        <v>34.983069945830472</v>
      </c>
      <c r="X476" s="6">
        <f t="shared" si="246"/>
        <v>15.945892784427889</v>
      </c>
      <c r="Y476" s="6">
        <f t="shared" si="247"/>
        <v>1.5963492023263035</v>
      </c>
      <c r="Z476" s="6">
        <f t="shared" si="248"/>
        <v>0.98566723671875467</v>
      </c>
      <c r="AA476" s="6">
        <f t="shared" si="249"/>
        <v>2.3262880058707349</v>
      </c>
      <c r="AB476" s="6">
        <f t="shared" si="232"/>
        <v>3453.38</v>
      </c>
      <c r="AC476" s="6">
        <f t="shared" si="250"/>
        <v>23.808246665607331</v>
      </c>
      <c r="AD476" s="6">
        <f t="shared" si="251"/>
        <v>86.360169806134024</v>
      </c>
      <c r="AE476" s="6">
        <f t="shared" si="252"/>
        <v>324.24068742635694</v>
      </c>
      <c r="AF476" s="6">
        <f t="shared" si="253"/>
        <v>1.3717363353808026E-5</v>
      </c>
      <c r="AG476" s="6">
        <f t="shared" si="254"/>
        <v>1.4298664801144783E-2</v>
      </c>
      <c r="AH476" s="6">
        <f t="shared" si="255"/>
        <v>4086.3865005143971</v>
      </c>
      <c r="AI476" s="6">
        <f t="shared" si="256"/>
        <v>6.871856075947723</v>
      </c>
      <c r="AJ476" s="6">
        <f t="shared" si="257"/>
        <v>1.3500568226699736E-2</v>
      </c>
      <c r="AK476" s="6">
        <f t="shared" si="258"/>
        <v>-1.1309200322741852E-2</v>
      </c>
      <c r="AL476" s="1">
        <f t="shared" si="230"/>
        <v>2.4559218497327746E-2</v>
      </c>
      <c r="AM476" s="8">
        <f t="shared" si="233"/>
        <v>6486459.1781818187</v>
      </c>
      <c r="AN476" s="1">
        <f t="shared" si="231"/>
        <v>64.864591781818191</v>
      </c>
    </row>
    <row r="477" spans="8:40" x14ac:dyDescent="0.2">
      <c r="H477" s="8"/>
      <c r="I477" s="8"/>
      <c r="J477" s="11"/>
      <c r="K477" s="10"/>
      <c r="L477" s="1">
        <f t="shared" si="234"/>
        <v>0.47200000000000036</v>
      </c>
      <c r="M477" s="1">
        <f t="shared" si="235"/>
        <v>3.6547872904461327E-2</v>
      </c>
      <c r="N477" s="1">
        <f t="shared" si="236"/>
        <v>6.606763809584551E-2</v>
      </c>
      <c r="O477" s="1">
        <f t="shared" si="237"/>
        <v>0.39181340451910474</v>
      </c>
      <c r="P477" s="1">
        <f t="shared" si="238"/>
        <v>0.17861330443029391</v>
      </c>
      <c r="Q477" s="1">
        <f t="shared" si="239"/>
        <v>1.7899233422338408E-2</v>
      </c>
      <c r="R477" s="1">
        <f t="shared" si="240"/>
        <v>1.104361886345866E-2</v>
      </c>
      <c r="S477" s="1">
        <f t="shared" si="241"/>
        <v>2.6057242037328711E-2</v>
      </c>
      <c r="T477" s="1">
        <f t="shared" si="242"/>
        <v>535.15476485591228</v>
      </c>
      <c r="U477" s="6">
        <f t="shared" si="243"/>
        <v>3.2630132785108068</v>
      </c>
      <c r="V477" s="6">
        <f t="shared" si="244"/>
        <v>5.8985534110324362</v>
      </c>
      <c r="W477" s="6">
        <f t="shared" si="245"/>
        <v>34.981306435710565</v>
      </c>
      <c r="X477" s="6">
        <f t="shared" si="246"/>
        <v>15.946689581587078</v>
      </c>
      <c r="Y477" s="6">
        <f t="shared" si="247"/>
        <v>1.5980529560483729</v>
      </c>
      <c r="Z477" s="6">
        <f t="shared" si="248"/>
        <v>0.98598008941525161</v>
      </c>
      <c r="AA477" s="6">
        <f t="shared" si="249"/>
        <v>2.3264042476954852</v>
      </c>
      <c r="AB477" s="6">
        <f t="shared" si="232"/>
        <v>3453.38</v>
      </c>
      <c r="AC477" s="6">
        <f t="shared" si="250"/>
        <v>23.806851566073817</v>
      </c>
      <c r="AD477" s="6">
        <f t="shared" si="251"/>
        <v>86.323652584074082</v>
      </c>
      <c r="AE477" s="6">
        <f t="shared" si="252"/>
        <v>324.25568976174458</v>
      </c>
      <c r="AF477" s="6">
        <f t="shared" si="253"/>
        <v>1.3714620119610412E-5</v>
      </c>
      <c r="AG477" s="6">
        <f t="shared" si="254"/>
        <v>1.4300598494808177E-2</v>
      </c>
      <c r="AH477" s="6">
        <f t="shared" si="255"/>
        <v>4085.875561778581</v>
      </c>
      <c r="AI477" s="6">
        <f t="shared" si="256"/>
        <v>6.8740752363919757</v>
      </c>
      <c r="AJ477" s="6">
        <f t="shared" si="257"/>
        <v>1.3476948286613593E-2</v>
      </c>
      <c r="AK477" s="6">
        <f t="shared" si="258"/>
        <v>-1.1293354410032541E-2</v>
      </c>
      <c r="AL477" s="1">
        <f t="shared" si="230"/>
        <v>2.4585430093051891E-2</v>
      </c>
      <c r="AM477" s="8">
        <f t="shared" si="233"/>
        <v>6486401.6800000006</v>
      </c>
      <c r="AN477" s="1">
        <f t="shared" si="231"/>
        <v>64.864016800000016</v>
      </c>
    </row>
    <row r="478" spans="8:40" x14ac:dyDescent="0.2">
      <c r="H478" s="8"/>
      <c r="I478" s="8"/>
      <c r="J478" s="11"/>
      <c r="K478" s="10"/>
      <c r="L478" s="1">
        <f t="shared" si="234"/>
        <v>0.47300000000000036</v>
      </c>
      <c r="M478" s="1">
        <f t="shared" si="235"/>
        <v>3.653265704554727E-2</v>
      </c>
      <c r="N478" s="1">
        <f t="shared" si="236"/>
        <v>6.6064696077456173E-2</v>
      </c>
      <c r="O478" s="1">
        <f t="shared" si="237"/>
        <v>0.39177414674610861</v>
      </c>
      <c r="P478" s="1">
        <f t="shared" si="238"/>
        <v>0.17861330443029391</v>
      </c>
      <c r="Q478" s="1">
        <f t="shared" si="239"/>
        <v>1.7917391299641806E-2</v>
      </c>
      <c r="R478" s="1">
        <f t="shared" si="240"/>
        <v>1.1046560881848001E-2</v>
      </c>
      <c r="S478" s="1">
        <f t="shared" si="241"/>
        <v>2.6057242037328711E-2</v>
      </c>
      <c r="T478" s="1">
        <f t="shared" si="242"/>
        <v>535.16278943485963</v>
      </c>
      <c r="U478" s="6">
        <f t="shared" si="243"/>
        <v>3.2618175025945582</v>
      </c>
      <c r="V478" s="6">
        <f t="shared" si="244"/>
        <v>5.8985849756389781</v>
      </c>
      <c r="W478" s="6">
        <f t="shared" si="245"/>
        <v>34.97954630913604</v>
      </c>
      <c r="X478" s="6">
        <f t="shared" si="246"/>
        <v>15.947485064133673</v>
      </c>
      <c r="Y478" s="6">
        <f t="shared" si="247"/>
        <v>1.5997538987964297</v>
      </c>
      <c r="Z478" s="6">
        <f t="shared" si="248"/>
        <v>0.98629195196410935</v>
      </c>
      <c r="AA478" s="6">
        <f t="shared" si="249"/>
        <v>2.3265202977362098</v>
      </c>
      <c r="AB478" s="6">
        <f t="shared" si="232"/>
        <v>3453.38</v>
      </c>
      <c r="AC478" s="6">
        <f t="shared" si="250"/>
        <v>23.805471852302837</v>
      </c>
      <c r="AD478" s="6">
        <f t="shared" si="251"/>
        <v>86.287551173126388</v>
      </c>
      <c r="AE478" s="6">
        <f t="shared" si="252"/>
        <v>324.27098849199592</v>
      </c>
      <c r="AF478" s="6">
        <f t="shared" si="253"/>
        <v>1.3711907520483039E-5</v>
      </c>
      <c r="AG478" s="6">
        <f t="shared" si="254"/>
        <v>1.4302511231528059E-2</v>
      </c>
      <c r="AH478" s="6">
        <f t="shared" si="255"/>
        <v>4085.370291285381</v>
      </c>
      <c r="AI478" s="6">
        <f t="shared" si="256"/>
        <v>6.876270755770352</v>
      </c>
      <c r="AJ478" s="6">
        <f t="shared" si="257"/>
        <v>1.3453365635459862E-2</v>
      </c>
      <c r="AK478" s="6">
        <f t="shared" si="258"/>
        <v>-1.127752536806228E-2</v>
      </c>
      <c r="AL478" s="1">
        <f t="shared" si="230"/>
        <v>2.4611598443021996E-2</v>
      </c>
      <c r="AM478" s="8">
        <f t="shared" si="233"/>
        <v>6486344.0600000005</v>
      </c>
      <c r="AN478" s="1">
        <f t="shared" si="231"/>
        <v>64.863440600000004</v>
      </c>
    </row>
    <row r="479" spans="8:40" x14ac:dyDescent="0.2">
      <c r="H479" s="8"/>
      <c r="I479" s="8"/>
      <c r="J479" s="11"/>
      <c r="K479" s="10"/>
      <c r="L479" s="1">
        <f t="shared" si="234"/>
        <v>0.47400000000000037</v>
      </c>
      <c r="M479" s="1">
        <f t="shared" si="235"/>
        <v>3.6517462513553506E-2</v>
      </c>
      <c r="N479" s="1">
        <f t="shared" si="236"/>
        <v>6.6061764505725915E-2</v>
      </c>
      <c r="O479" s="1">
        <f t="shared" si="237"/>
        <v>0.39173496296693033</v>
      </c>
      <c r="P479" s="1">
        <f t="shared" si="238"/>
        <v>0.17861330443029391</v>
      </c>
      <c r="Q479" s="1">
        <f t="shared" si="239"/>
        <v>1.7935517403365825E-2</v>
      </c>
      <c r="R479" s="1">
        <f t="shared" si="240"/>
        <v>1.1049492453578259E-2</v>
      </c>
      <c r="S479" s="1">
        <f t="shared" si="241"/>
        <v>2.6057242037328711E-2</v>
      </c>
      <c r="T479" s="1">
        <f t="shared" si="242"/>
        <v>535.17072558451434</v>
      </c>
      <c r="U479" s="6">
        <f t="shared" si="243"/>
        <v>3.2606232270092894</v>
      </c>
      <c r="V479" s="6">
        <f t="shared" si="244"/>
        <v>5.8986169612590365</v>
      </c>
      <c r="W479" s="6">
        <f t="shared" si="245"/>
        <v>34.977789560474669</v>
      </c>
      <c r="X479" s="6">
        <f t="shared" si="246"/>
        <v>15.948279233863593</v>
      </c>
      <c r="Y479" s="6">
        <f t="shared" si="247"/>
        <v>1.6014520344106238</v>
      </c>
      <c r="Z479" s="6">
        <f t="shared" si="248"/>
        <v>0.98660282672787591</v>
      </c>
      <c r="AA479" s="6">
        <f t="shared" si="249"/>
        <v>2.3266361562549092</v>
      </c>
      <c r="AB479" s="6">
        <f t="shared" si="232"/>
        <v>3453.38</v>
      </c>
      <c r="AC479" s="6">
        <f t="shared" si="250"/>
        <v>23.804107462043</v>
      </c>
      <c r="AD479" s="6">
        <f t="shared" si="251"/>
        <v>86.251863506167311</v>
      </c>
      <c r="AE479" s="6">
        <f t="shared" si="252"/>
        <v>324.2865821136387</v>
      </c>
      <c r="AF479" s="6">
        <f t="shared" si="253"/>
        <v>1.3709225421338998E-5</v>
      </c>
      <c r="AG479" s="6">
        <f t="shared" si="254"/>
        <v>1.4304403085454885E-2</v>
      </c>
      <c r="AH479" s="6">
        <f t="shared" si="255"/>
        <v>4084.8706651286507</v>
      </c>
      <c r="AI479" s="6">
        <f t="shared" si="256"/>
        <v>6.878442705846683</v>
      </c>
      <c r="AJ479" s="6">
        <f t="shared" si="257"/>
        <v>1.3429820492246006E-2</v>
      </c>
      <c r="AK479" s="6">
        <f t="shared" si="258"/>
        <v>-1.1261713385321542E-2</v>
      </c>
      <c r="AL479" s="1">
        <f t="shared" si="230"/>
        <v>2.4637723606317288E-2</v>
      </c>
      <c r="AM479" s="8">
        <f t="shared" si="233"/>
        <v>6486286.3181818184</v>
      </c>
      <c r="AN479" s="1">
        <f t="shared" si="231"/>
        <v>64.862863181818184</v>
      </c>
    </row>
    <row r="480" spans="8:40" x14ac:dyDescent="0.2">
      <c r="H480" s="8"/>
      <c r="I480" s="8"/>
      <c r="J480" s="11"/>
      <c r="K480" s="10"/>
      <c r="L480" s="1">
        <f t="shared" si="234"/>
        <v>0.47500000000000037</v>
      </c>
      <c r="M480" s="1">
        <f t="shared" si="235"/>
        <v>3.6502289285495655E-2</v>
      </c>
      <c r="N480" s="1">
        <f t="shared" si="236"/>
        <v>6.6058843353103608E-2</v>
      </c>
      <c r="O480" s="1">
        <f t="shared" si="237"/>
        <v>0.39169585305294768</v>
      </c>
      <c r="P480" s="1">
        <f t="shared" si="238"/>
        <v>0.17861330443029391</v>
      </c>
      <c r="Q480" s="1">
        <f t="shared" si="239"/>
        <v>1.7953611784045986E-2</v>
      </c>
      <c r="R480" s="1">
        <f t="shared" si="240"/>
        <v>1.1052413606200568E-2</v>
      </c>
      <c r="S480" s="1">
        <f t="shared" si="241"/>
        <v>2.6057242037328711E-2</v>
      </c>
      <c r="T480" s="1">
        <f t="shared" si="242"/>
        <v>535.17857364322015</v>
      </c>
      <c r="U480" s="6">
        <f t="shared" si="243"/>
        <v>3.2594304506921281</v>
      </c>
      <c r="V480" s="6">
        <f t="shared" si="244"/>
        <v>5.8986493663059987</v>
      </c>
      <c r="W480" s="6">
        <f t="shared" si="245"/>
        <v>34.976036184062337</v>
      </c>
      <c r="X480" s="6">
        <f t="shared" si="246"/>
        <v>15.94907209258719</v>
      </c>
      <c r="Y480" s="6">
        <f t="shared" si="247"/>
        <v>1.6031473667619283</v>
      </c>
      <c r="Z480" s="6">
        <f t="shared" si="248"/>
        <v>0.98691271607473252</v>
      </c>
      <c r="AA480" s="6">
        <f t="shared" si="249"/>
        <v>2.3267518235156883</v>
      </c>
      <c r="AB480" s="6">
        <f t="shared" si="232"/>
        <v>3453.38</v>
      </c>
      <c r="AC480" s="6">
        <f t="shared" si="250"/>
        <v>23.802758333153417</v>
      </c>
      <c r="AD480" s="6">
        <f t="shared" si="251"/>
        <v>86.216587526370716</v>
      </c>
      <c r="AE480" s="6">
        <f t="shared" si="252"/>
        <v>324.30246912990896</v>
      </c>
      <c r="AF480" s="6">
        <f t="shared" si="253"/>
        <v>1.3706573687519181E-5</v>
      </c>
      <c r="AG480" s="6">
        <f t="shared" si="254"/>
        <v>1.4306274130781222E-2</v>
      </c>
      <c r="AH480" s="6">
        <f t="shared" si="255"/>
        <v>4084.3766594609592</v>
      </c>
      <c r="AI480" s="6">
        <f t="shared" si="256"/>
        <v>6.8805911586405308</v>
      </c>
      <c r="AJ480" s="6">
        <f t="shared" si="257"/>
        <v>1.3406313072529579E-2</v>
      </c>
      <c r="AK480" s="6">
        <f t="shared" si="258"/>
        <v>-1.1245918647472335E-2</v>
      </c>
      <c r="AL480" s="1">
        <f t="shared" si="230"/>
        <v>2.4663805642491203E-2</v>
      </c>
      <c r="AM480" s="8">
        <f t="shared" si="233"/>
        <v>6486228.4545454551</v>
      </c>
      <c r="AN480" s="1">
        <f t="shared" si="231"/>
        <v>64.862284545454557</v>
      </c>
    </row>
    <row r="481" spans="8:40" x14ac:dyDescent="0.2">
      <c r="H481" s="8"/>
      <c r="I481" s="8"/>
      <c r="J481" s="11"/>
      <c r="K481" s="10"/>
      <c r="L481" s="1">
        <f t="shared" si="234"/>
        <v>0.47600000000000037</v>
      </c>
      <c r="M481" s="1">
        <f t="shared" si="235"/>
        <v>3.6487137338139172E-2</v>
      </c>
      <c r="N481" s="1">
        <f t="shared" si="236"/>
        <v>6.6055932591997837E-2</v>
      </c>
      <c r="O481" s="1">
        <f t="shared" si="237"/>
        <v>0.39165681687491744</v>
      </c>
      <c r="P481" s="1">
        <f t="shared" si="238"/>
        <v>0.17861330443029391</v>
      </c>
      <c r="Q481" s="1">
        <f t="shared" si="239"/>
        <v>1.7971674492508236E-2</v>
      </c>
      <c r="R481" s="1">
        <f t="shared" si="240"/>
        <v>1.1055324367306336E-2</v>
      </c>
      <c r="S481" s="1">
        <f t="shared" si="241"/>
        <v>2.6057242037328711E-2</v>
      </c>
      <c r="T481" s="1">
        <f t="shared" si="242"/>
        <v>535.18633394904862</v>
      </c>
      <c r="U481" s="6">
        <f t="shared" si="243"/>
        <v>3.2582391725588016</v>
      </c>
      <c r="V481" s="6">
        <f t="shared" si="244"/>
        <v>5.8986821891938384</v>
      </c>
      <c r="W481" s="6">
        <f t="shared" si="245"/>
        <v>34.974286174203492</v>
      </c>
      <c r="X481" s="6">
        <f t="shared" si="246"/>
        <v>15.949863642129019</v>
      </c>
      <c r="Y481" s="6">
        <f t="shared" si="247"/>
        <v>1.6048398997517104</v>
      </c>
      <c r="Z481" s="6">
        <f t="shared" si="248"/>
        <v>0.98722162237840294</v>
      </c>
      <c r="AA481" s="6">
        <f t="shared" si="249"/>
        <v>2.3268672997847251</v>
      </c>
      <c r="AB481" s="6">
        <f t="shared" si="232"/>
        <v>3453.38</v>
      </c>
      <c r="AC481" s="6">
        <f t="shared" si="250"/>
        <v>23.801424403604877</v>
      </c>
      <c r="AD481" s="6">
        <f t="shared" si="251"/>
        <v>86.181721187158558</v>
      </c>
      <c r="AE481" s="6">
        <f t="shared" si="252"/>
        <v>324.3186480507361</v>
      </c>
      <c r="AF481" s="6">
        <f t="shared" si="253"/>
        <v>1.3703952184792384E-5</v>
      </c>
      <c r="AG481" s="6">
        <f t="shared" si="254"/>
        <v>1.4308124441738606E-2</v>
      </c>
      <c r="AH481" s="6">
        <f t="shared" si="255"/>
        <v>4083.8882504938429</v>
      </c>
      <c r="AI481" s="6">
        <f t="shared" si="256"/>
        <v>6.8827161864215514</v>
      </c>
      <c r="AJ481" s="6">
        <f t="shared" si="257"/>
        <v>1.338284358843988E-2</v>
      </c>
      <c r="AK481" s="6">
        <f t="shared" si="258"/>
        <v>-1.1230141337372729E-2</v>
      </c>
      <c r="AL481" s="1">
        <f t="shared" si="230"/>
        <v>2.4689844611564774E-2</v>
      </c>
      <c r="AM481" s="8">
        <f t="shared" si="233"/>
        <v>6486170.4690909097</v>
      </c>
      <c r="AN481" s="1">
        <f t="shared" si="231"/>
        <v>64.861704690909107</v>
      </c>
    </row>
    <row r="482" spans="8:40" x14ac:dyDescent="0.2">
      <c r="H482" s="8"/>
      <c r="I482" s="8"/>
      <c r="J482" s="11"/>
      <c r="K482" s="10"/>
      <c r="L482" s="1">
        <f t="shared" si="234"/>
        <v>0.47700000000000037</v>
      </c>
      <c r="M482" s="1">
        <f t="shared" si="235"/>
        <v>3.6472006648003159E-2</v>
      </c>
      <c r="N482" s="1">
        <f t="shared" si="236"/>
        <v>6.6053032194777761E-2</v>
      </c>
      <c r="O482" s="1">
        <f t="shared" si="237"/>
        <v>0.39161785430298518</v>
      </c>
      <c r="P482" s="1">
        <f t="shared" si="238"/>
        <v>0.17861330443029391</v>
      </c>
      <c r="Q482" s="1">
        <f t="shared" si="239"/>
        <v>1.7989705579864325E-2</v>
      </c>
      <c r="R482" s="1">
        <f t="shared" si="240"/>
        <v>1.1058224764526415E-2</v>
      </c>
      <c r="S482" s="1">
        <f t="shared" si="241"/>
        <v>2.6057242037328711E-2</v>
      </c>
      <c r="T482" s="1">
        <f t="shared" si="242"/>
        <v>535.19400683978972</v>
      </c>
      <c r="U482" s="6">
        <f t="shared" si="243"/>
        <v>3.257049391503934</v>
      </c>
      <c r="V482" s="6">
        <f t="shared" si="244"/>
        <v>5.8987154283371313</v>
      </c>
      <c r="W482" s="6">
        <f t="shared" si="245"/>
        <v>34.972539525171655</v>
      </c>
      <c r="X482" s="6">
        <f t="shared" si="246"/>
        <v>15.950653884327656</v>
      </c>
      <c r="Y482" s="6">
        <f t="shared" si="247"/>
        <v>1.6065296373113049</v>
      </c>
      <c r="Z482" s="6">
        <f t="shared" si="248"/>
        <v>0.98752954801806681</v>
      </c>
      <c r="AA482" s="6">
        <f t="shared" si="249"/>
        <v>2.326982585330243</v>
      </c>
      <c r="AB482" s="6">
        <f t="shared" si="232"/>
        <v>3453.38</v>
      </c>
      <c r="AC482" s="6">
        <f t="shared" si="250"/>
        <v>23.800105611480834</v>
      </c>
      <c r="AD482" s="6">
        <f t="shared" si="251"/>
        <v>86.147262452147785</v>
      </c>
      <c r="AE482" s="6">
        <f t="shared" si="252"/>
        <v>324.33511739272512</v>
      </c>
      <c r="AF482" s="6">
        <f t="shared" si="253"/>
        <v>1.3701360779355028E-5</v>
      </c>
      <c r="AG482" s="6">
        <f t="shared" si="254"/>
        <v>1.4309954092594258E-2</v>
      </c>
      <c r="AH482" s="6">
        <f t="shared" si="255"/>
        <v>4083.4054144980141</v>
      </c>
      <c r="AI482" s="6">
        <f t="shared" si="256"/>
        <v>6.8848178617044598</v>
      </c>
      <c r="AJ482" s="6">
        <f t="shared" si="257"/>
        <v>1.3359412248699756E-2</v>
      </c>
      <c r="AK482" s="6">
        <f t="shared" si="258"/>
        <v>-1.1214381635104005E-2</v>
      </c>
      <c r="AL482" s="1">
        <f t="shared" si="230"/>
        <v>2.4715840574020077E-2</v>
      </c>
      <c r="AM482" s="8">
        <f t="shared" si="233"/>
        <v>6486112.3618181823</v>
      </c>
      <c r="AN482" s="1">
        <f t="shared" si="231"/>
        <v>64.861123618181821</v>
      </c>
    </row>
    <row r="483" spans="8:40" x14ac:dyDescent="0.2">
      <c r="H483" s="8"/>
      <c r="I483" s="8"/>
      <c r="J483" s="11"/>
      <c r="K483" s="10"/>
      <c r="L483" s="1">
        <f t="shared" si="234"/>
        <v>0.47800000000000037</v>
      </c>
      <c r="M483" s="1">
        <f t="shared" si="235"/>
        <v>3.6456897191364079E-2</v>
      </c>
      <c r="N483" s="1">
        <f t="shared" si="236"/>
        <v>6.6050142133773942E-2</v>
      </c>
      <c r="O483" s="1">
        <f t="shared" si="237"/>
        <v>0.39157896520669555</v>
      </c>
      <c r="P483" s="1">
        <f t="shared" si="238"/>
        <v>0.17861330443029391</v>
      </c>
      <c r="Q483" s="1">
        <f t="shared" si="239"/>
        <v>1.8007705097507227E-2</v>
      </c>
      <c r="R483" s="1">
        <f t="shared" si="240"/>
        <v>1.1061114825530238E-2</v>
      </c>
      <c r="S483" s="1">
        <f t="shared" si="241"/>
        <v>2.6057242037328711E-2</v>
      </c>
      <c r="T483" s="1">
        <f t="shared" si="242"/>
        <v>535.20159265294217</v>
      </c>
      <c r="U483" s="6">
        <f t="shared" si="243"/>
        <v>3.2558611064013254</v>
      </c>
      <c r="V483" s="6">
        <f t="shared" si="244"/>
        <v>5.8987490821510491</v>
      </c>
      <c r="W483" s="6">
        <f t="shared" si="245"/>
        <v>34.970796231209789</v>
      </c>
      <c r="X483" s="6">
        <f t="shared" si="246"/>
        <v>15.95144282103549</v>
      </c>
      <c r="Y483" s="6">
        <f t="shared" si="247"/>
        <v>1.6082165834015927</v>
      </c>
      <c r="Z483" s="6">
        <f t="shared" si="248"/>
        <v>0.9878364953782699</v>
      </c>
      <c r="AA483" s="6">
        <f t="shared" si="249"/>
        <v>2.3270976804224803</v>
      </c>
      <c r="AB483" s="6">
        <f t="shared" si="232"/>
        <v>3453.38</v>
      </c>
      <c r="AC483" s="6">
        <f t="shared" si="250"/>
        <v>23.798801894978389</v>
      </c>
      <c r="AD483" s="6">
        <f t="shared" si="251"/>
        <v>86.113209295098656</v>
      </c>
      <c r="AE483" s="6">
        <f t="shared" si="252"/>
        <v>324.35187567913766</v>
      </c>
      <c r="AF483" s="6">
        <f t="shared" si="253"/>
        <v>1.3698799337831118E-5</v>
      </c>
      <c r="AG483" s="6">
        <f t="shared" si="254"/>
        <v>1.4311763157647902E-2</v>
      </c>
      <c r="AH483" s="6">
        <f t="shared" si="255"/>
        <v>4082.9281278035055</v>
      </c>
      <c r="AI483" s="6">
        <f t="shared" si="256"/>
        <v>6.8868962572435724</v>
      </c>
      <c r="AJ483" s="6">
        <f t="shared" si="257"/>
        <v>1.3336019258647237E-2</v>
      </c>
      <c r="AK483" s="6">
        <f t="shared" si="258"/>
        <v>-1.1198639717996719E-2</v>
      </c>
      <c r="AL483" s="1">
        <f t="shared" si="230"/>
        <v>2.4741793590793735E-2</v>
      </c>
      <c r="AM483" s="8">
        <f t="shared" si="233"/>
        <v>6486054.1327272728</v>
      </c>
      <c r="AN483" s="1">
        <f t="shared" si="231"/>
        <v>64.860541327272728</v>
      </c>
    </row>
    <row r="484" spans="8:40" x14ac:dyDescent="0.2">
      <c r="H484" s="8"/>
      <c r="I484" s="8"/>
      <c r="J484" s="11"/>
      <c r="K484" s="10"/>
      <c r="L484" s="1">
        <f t="shared" si="234"/>
        <v>0.47900000000000037</v>
      </c>
      <c r="M484" s="1">
        <f t="shared" si="235"/>
        <v>3.6441808944259482E-2</v>
      </c>
      <c r="N484" s="1">
        <f t="shared" si="236"/>
        <v>6.6047262381279198E-2</v>
      </c>
      <c r="O484" s="1">
        <f t="shared" si="237"/>
        <v>0.3915401494550021</v>
      </c>
      <c r="P484" s="1">
        <f t="shared" si="238"/>
        <v>0.17861330443029391</v>
      </c>
      <c r="Q484" s="1">
        <f t="shared" si="239"/>
        <v>1.8025673097106572E-2</v>
      </c>
      <c r="R484" s="1">
        <f t="shared" si="240"/>
        <v>1.1063994578024983E-2</v>
      </c>
      <c r="S484" s="1">
        <f t="shared" si="241"/>
        <v>2.6057242037328711E-2</v>
      </c>
      <c r="T484" s="1">
        <f t="shared" si="242"/>
        <v>535.20909172570384</v>
      </c>
      <c r="U484" s="6">
        <f t="shared" si="243"/>
        <v>3.2546743161042402</v>
      </c>
      <c r="V484" s="6">
        <f t="shared" si="244"/>
        <v>5.8987831490513658</v>
      </c>
      <c r="W484" s="6">
        <f t="shared" si="245"/>
        <v>34.969056286530787</v>
      </c>
      <c r="X484" s="6">
        <f t="shared" si="246"/>
        <v>15.952230454118533</v>
      </c>
      <c r="Y484" s="6">
        <f t="shared" si="247"/>
        <v>1.6099007420125777</v>
      </c>
      <c r="Z484" s="6">
        <f t="shared" si="248"/>
        <v>0.98814246684883433</v>
      </c>
      <c r="AA484" s="6">
        <f t="shared" si="249"/>
        <v>2.3272125853336618</v>
      </c>
      <c r="AB484" s="6">
        <f t="shared" si="232"/>
        <v>3453.38</v>
      </c>
      <c r="AC484" s="6">
        <f t="shared" si="250"/>
        <v>23.797513192409411</v>
      </c>
      <c r="AD484" s="6">
        <f t="shared" si="251"/>
        <v>86.079559699868128</v>
      </c>
      <c r="AE484" s="6">
        <f t="shared" si="252"/>
        <v>324.36892143988047</v>
      </c>
      <c r="AF484" s="6">
        <f t="shared" si="253"/>
        <v>1.3696267727272495E-5</v>
      </c>
      <c r="AG484" s="6">
        <f t="shared" si="254"/>
        <v>1.4313551711228618E-2</v>
      </c>
      <c r="AH484" s="6">
        <f t="shared" si="255"/>
        <v>4082.4563667999428</v>
      </c>
      <c r="AI484" s="6">
        <f t="shared" si="256"/>
        <v>6.8889514460274874</v>
      </c>
      <c r="AJ484" s="6">
        <f t="shared" si="257"/>
        <v>1.331266482025731E-2</v>
      </c>
      <c r="AK484" s="6">
        <f t="shared" si="258"/>
        <v>-1.1182915760655736E-2</v>
      </c>
      <c r="AL484" s="1">
        <f t="shared" si="230"/>
        <v>2.4767703723270425E-2</v>
      </c>
      <c r="AM484" s="8">
        <f t="shared" si="233"/>
        <v>6485995.7818181822</v>
      </c>
      <c r="AN484" s="1">
        <f t="shared" si="231"/>
        <v>64.859957818181826</v>
      </c>
    </row>
    <row r="485" spans="8:40" x14ac:dyDescent="0.2">
      <c r="H485" s="8"/>
      <c r="I485" s="8"/>
      <c r="J485" s="11"/>
      <c r="K485" s="10"/>
      <c r="L485" s="1">
        <f t="shared" si="234"/>
        <v>0.48000000000000037</v>
      </c>
      <c r="M485" s="1">
        <f t="shared" si="235"/>
        <v>3.6426741882491655E-2</v>
      </c>
      <c r="N485" s="1">
        <f t="shared" si="236"/>
        <v>6.6044392909549485E-2</v>
      </c>
      <c r="O485" s="1">
        <f t="shared" si="237"/>
        <v>0.39150140691627727</v>
      </c>
      <c r="P485" s="1">
        <f t="shared" si="238"/>
        <v>0.17861330443029391</v>
      </c>
      <c r="Q485" s="1">
        <f t="shared" si="239"/>
        <v>1.8043609630604113E-2</v>
      </c>
      <c r="R485" s="1">
        <f t="shared" si="240"/>
        <v>1.1066864049754698E-2</v>
      </c>
      <c r="S485" s="1">
        <f t="shared" si="241"/>
        <v>2.6057242037328711E-2</v>
      </c>
      <c r="T485" s="1">
        <f t="shared" si="242"/>
        <v>535.21650439496295</v>
      </c>
      <c r="U485" s="6">
        <f t="shared" si="243"/>
        <v>3.2534890194456851</v>
      </c>
      <c r="V485" s="6">
        <f t="shared" si="244"/>
        <v>5.8988176274544681</v>
      </c>
      <c r="W485" s="6">
        <f t="shared" si="245"/>
        <v>34.967319685317918</v>
      </c>
      <c r="X485" s="6">
        <f t="shared" si="246"/>
        <v>15.953016785456223</v>
      </c>
      <c r="Y485" s="6">
        <f t="shared" si="247"/>
        <v>1.611582117162969</v>
      </c>
      <c r="Z485" s="6">
        <f t="shared" si="248"/>
        <v>0.9884474648247692</v>
      </c>
      <c r="AA485" s="6">
        <f t="shared" si="249"/>
        <v>2.3273273003379731</v>
      </c>
      <c r="AB485" s="6">
        <f t="shared" si="232"/>
        <v>3453.38</v>
      </c>
      <c r="AC485" s="6">
        <f t="shared" si="250"/>
        <v>23.796239442201475</v>
      </c>
      <c r="AD485" s="6">
        <f t="shared" si="251"/>
        <v>86.046311660354078</v>
      </c>
      <c r="AE485" s="6">
        <f t="shared" si="252"/>
        <v>324.38625321148174</v>
      </c>
      <c r="AF485" s="6">
        <f t="shared" si="253"/>
        <v>1.3693765815158264E-5</v>
      </c>
      <c r="AG485" s="6">
        <f t="shared" si="254"/>
        <v>1.4315319827691733E-2</v>
      </c>
      <c r="AH485" s="6">
        <f t="shared" si="255"/>
        <v>4081.9901079366755</v>
      </c>
      <c r="AI485" s="6">
        <f t="shared" si="256"/>
        <v>6.8909835012740066</v>
      </c>
      <c r="AJ485" s="6">
        <f t="shared" si="257"/>
        <v>1.3289349132163958E-2</v>
      </c>
      <c r="AK485" s="6">
        <f t="shared" si="258"/>
        <v>-1.1167209934985899E-2</v>
      </c>
      <c r="AL485" s="1">
        <f t="shared" si="230"/>
        <v>2.4793571033276444E-2</v>
      </c>
      <c r="AM485" s="8">
        <f t="shared" si="233"/>
        <v>6485937.3090909095</v>
      </c>
      <c r="AN485" s="1">
        <f t="shared" si="231"/>
        <v>64.859373090909102</v>
      </c>
    </row>
    <row r="486" spans="8:40" x14ac:dyDescent="0.2">
      <c r="H486" s="8"/>
      <c r="I486" s="8"/>
      <c r="J486" s="11"/>
      <c r="K486" s="10"/>
      <c r="L486" s="1">
        <f t="shared" si="234"/>
        <v>0.48100000000000037</v>
      </c>
      <c r="M486" s="1">
        <f t="shared" si="235"/>
        <v>3.6411695981631284E-2</v>
      </c>
      <c r="N486" s="1">
        <f t="shared" si="236"/>
        <v>6.6041533690804732E-2</v>
      </c>
      <c r="O486" s="1">
        <f t="shared" si="237"/>
        <v>0.39146273745832227</v>
      </c>
      <c r="P486" s="1">
        <f t="shared" si="238"/>
        <v>0.17861330443029391</v>
      </c>
      <c r="Q486" s="1">
        <f t="shared" si="239"/>
        <v>1.8061514750209232E-2</v>
      </c>
      <c r="R486" s="1">
        <f t="shared" si="240"/>
        <v>1.1069723268499447E-2</v>
      </c>
      <c r="S486" s="1">
        <f t="shared" si="241"/>
        <v>2.6057242037328711E-2</v>
      </c>
      <c r="T486" s="1">
        <f t="shared" si="242"/>
        <v>535.22383099728825</v>
      </c>
      <c r="U486" s="6">
        <f t="shared" si="243"/>
        <v>3.2523052152386889</v>
      </c>
      <c r="V486" s="6">
        <f t="shared" si="244"/>
        <v>5.898852515777353</v>
      </c>
      <c r="W486" s="6">
        <f t="shared" si="245"/>
        <v>34.965586421725263</v>
      </c>
      <c r="X486" s="6">
        <f t="shared" si="246"/>
        <v>15.953801816941221</v>
      </c>
      <c r="Y486" s="6">
        <f t="shared" si="247"/>
        <v>1.6132607128997649</v>
      </c>
      <c r="Z486" s="6">
        <f t="shared" si="248"/>
        <v>0.98875149170617904</v>
      </c>
      <c r="AA486" s="6">
        <f t="shared" si="249"/>
        <v>2.3274418257115261</v>
      </c>
      <c r="AB486" s="6">
        <f t="shared" si="232"/>
        <v>3453.38</v>
      </c>
      <c r="AC486" s="6">
        <f t="shared" si="250"/>
        <v>23.794980582898848</v>
      </c>
      <c r="AD486" s="6">
        <f t="shared" si="251"/>
        <v>86.013463180447957</v>
      </c>
      <c r="AE486" s="6">
        <f t="shared" si="252"/>
        <v>324.40386953707696</v>
      </c>
      <c r="AF486" s="6">
        <f t="shared" si="253"/>
        <v>1.3691293469394929E-5</v>
      </c>
      <c r="AG486" s="6">
        <f t="shared" si="254"/>
        <v>1.4317067581415642E-2</v>
      </c>
      <c r="AH486" s="6">
        <f t="shared" si="255"/>
        <v>4081.5293277229953</v>
      </c>
      <c r="AI486" s="6">
        <f t="shared" si="256"/>
        <v>6.8929924964248928</v>
      </c>
      <c r="AJ486" s="6">
        <f t="shared" si="257"/>
        <v>1.3266072389681962E-2</v>
      </c>
      <c r="AK486" s="6">
        <f t="shared" si="258"/>
        <v>-1.115152241021789E-2</v>
      </c>
      <c r="AL486" s="1">
        <f t="shared" si="230"/>
        <v>2.4819395583073306E-2</v>
      </c>
      <c r="AM486" s="8">
        <f t="shared" si="233"/>
        <v>6485878.7145454548</v>
      </c>
      <c r="AN486" s="1">
        <f t="shared" si="231"/>
        <v>64.858787145454556</v>
      </c>
    </row>
    <row r="487" spans="8:40" x14ac:dyDescent="0.2">
      <c r="H487" s="8"/>
      <c r="I487" s="8"/>
      <c r="J487" s="11"/>
      <c r="K487" s="10"/>
      <c r="L487" s="1">
        <f t="shared" si="234"/>
        <v>0.48200000000000037</v>
      </c>
      <c r="M487" s="1">
        <f t="shared" si="235"/>
        <v>3.6396671217021039E-2</v>
      </c>
      <c r="N487" s="1">
        <f t="shared" si="236"/>
        <v>6.6038684697229746E-2</v>
      </c>
      <c r="O487" s="1">
        <f t="shared" si="237"/>
        <v>0.3914241409483768</v>
      </c>
      <c r="P487" s="1">
        <f t="shared" si="238"/>
        <v>0.17861330443029391</v>
      </c>
      <c r="Q487" s="1">
        <f t="shared" si="239"/>
        <v>1.8079388508394464E-2</v>
      </c>
      <c r="R487" s="1">
        <f t="shared" si="240"/>
        <v>1.1072572262074434E-2</v>
      </c>
      <c r="S487" s="1">
        <f t="shared" si="241"/>
        <v>2.6057242037328711E-2</v>
      </c>
      <c r="T487" s="1">
        <f t="shared" si="242"/>
        <v>535.23107186892048</v>
      </c>
      <c r="U487" s="6">
        <f t="shared" si="243"/>
        <v>3.2511229022765789</v>
      </c>
      <c r="V487" s="6">
        <f t="shared" si="244"/>
        <v>5.8988878124376463</v>
      </c>
      <c r="W487" s="6">
        <f t="shared" si="245"/>
        <v>34.963856489878182</v>
      </c>
      <c r="X487" s="6">
        <f t="shared" si="246"/>
        <v>15.954585550479234</v>
      </c>
      <c r="Y487" s="6">
        <f t="shared" si="247"/>
        <v>1.6149365332978403</v>
      </c>
      <c r="Z487" s="6">
        <f t="shared" si="248"/>
        <v>0.98905454989817432</v>
      </c>
      <c r="AA487" s="6">
        <f t="shared" si="249"/>
        <v>2.3275561617323395</v>
      </c>
      <c r="AB487" s="6">
        <f t="shared" si="232"/>
        <v>3453.38</v>
      </c>
      <c r="AC487" s="6">
        <f t="shared" si="250"/>
        <v>23.793736553163424</v>
      </c>
      <c r="AD487" s="6">
        <f t="shared" si="251"/>
        <v>85.981012273983296</v>
      </c>
      <c r="AE487" s="6">
        <f t="shared" si="252"/>
        <v>324.42176896638881</v>
      </c>
      <c r="AF487" s="6">
        <f t="shared" si="253"/>
        <v>1.3688850558316243E-5</v>
      </c>
      <c r="AG487" s="6">
        <f t="shared" si="254"/>
        <v>1.4318795046798907E-2</v>
      </c>
      <c r="AH487" s="6">
        <f t="shared" si="255"/>
        <v>4081.0740027282804</v>
      </c>
      <c r="AI487" s="6">
        <f t="shared" si="256"/>
        <v>6.8949785051406627</v>
      </c>
      <c r="AJ487" s="6">
        <f t="shared" si="257"/>
        <v>1.3242834784829105E-2</v>
      </c>
      <c r="AK487" s="6">
        <f t="shared" si="258"/>
        <v>-1.1135853352931555E-2</v>
      </c>
      <c r="AL487" s="1">
        <f t="shared" si="230"/>
        <v>2.484517743535139E-2</v>
      </c>
      <c r="AM487" s="8">
        <f t="shared" si="233"/>
        <v>6485819.9981818181</v>
      </c>
      <c r="AN487" s="1">
        <f t="shared" si="231"/>
        <v>64.858199981818188</v>
      </c>
    </row>
    <row r="488" spans="8:40" x14ac:dyDescent="0.2">
      <c r="H488" s="8"/>
      <c r="I488" s="8"/>
      <c r="J488" s="11"/>
      <c r="K488" s="10"/>
      <c r="L488" s="1">
        <f t="shared" si="234"/>
        <v>0.48300000000000037</v>
      </c>
      <c r="M488" s="1">
        <f t="shared" si="235"/>
        <v>3.6381667563779155E-2</v>
      </c>
      <c r="N488" s="1">
        <f t="shared" si="236"/>
        <v>6.603584590097504E-2</v>
      </c>
      <c r="O488" s="1">
        <f t="shared" si="237"/>
        <v>0.39138561725312893</v>
      </c>
      <c r="P488" s="1">
        <f t="shared" si="238"/>
        <v>0.17861330443029391</v>
      </c>
      <c r="Q488" s="1">
        <f t="shared" si="239"/>
        <v>1.8097230957891057E-2</v>
      </c>
      <c r="R488" s="1">
        <f t="shared" si="240"/>
        <v>1.1075411058329142E-2</v>
      </c>
      <c r="S488" s="1">
        <f t="shared" si="241"/>
        <v>2.6057242037328711E-2</v>
      </c>
      <c r="T488" s="1">
        <f t="shared" si="242"/>
        <v>535.23822734576311</v>
      </c>
      <c r="U488" s="6">
        <f t="shared" si="243"/>
        <v>3.2499420793332527</v>
      </c>
      <c r="V488" s="6">
        <f t="shared" si="244"/>
        <v>5.8989235158536015</v>
      </c>
      <c r="W488" s="6">
        <f t="shared" si="245"/>
        <v>34.962129883873722</v>
      </c>
      <c r="X488" s="6">
        <f t="shared" si="246"/>
        <v>15.955367987988808</v>
      </c>
      <c r="Y488" s="6">
        <f t="shared" si="247"/>
        <v>1.6166095824595335</v>
      </c>
      <c r="Z488" s="6">
        <f t="shared" si="248"/>
        <v>0.98935664181077965</v>
      </c>
      <c r="AA488" s="6">
        <f t="shared" si="249"/>
        <v>2.3276703086803008</v>
      </c>
      <c r="AB488" s="6">
        <f t="shared" si="232"/>
        <v>3453.38</v>
      </c>
      <c r="AC488" s="6">
        <f t="shared" si="250"/>
        <v>23.792507291775689</v>
      </c>
      <c r="AD488" s="6">
        <f t="shared" si="251"/>
        <v>85.948956964684427</v>
      </c>
      <c r="AE488" s="6">
        <f t="shared" si="252"/>
        <v>324.43995005570832</v>
      </c>
      <c r="AF488" s="6">
        <f t="shared" si="253"/>
        <v>1.3686436950683016E-5</v>
      </c>
      <c r="AG488" s="6">
        <f t="shared" si="254"/>
        <v>1.4320502298257013E-2</v>
      </c>
      <c r="AH488" s="6">
        <f t="shared" si="255"/>
        <v>4080.6241095821911</v>
      </c>
      <c r="AI488" s="6">
        <f t="shared" si="256"/>
        <v>6.8969416012955671</v>
      </c>
      <c r="AJ488" s="6">
        <f t="shared" si="257"/>
        <v>1.3219636506348215E-2</v>
      </c>
      <c r="AK488" s="6">
        <f t="shared" si="258"/>
        <v>-1.1120202927082965E-2</v>
      </c>
      <c r="AL488" s="1">
        <f t="shared" si="230"/>
        <v>2.4870916653223593E-2</v>
      </c>
      <c r="AM488" s="8">
        <f t="shared" si="233"/>
        <v>6485761.1600000001</v>
      </c>
      <c r="AN488" s="1">
        <f t="shared" si="231"/>
        <v>64.857611600000013</v>
      </c>
    </row>
    <row r="489" spans="8:40" x14ac:dyDescent="0.2">
      <c r="H489" s="8"/>
      <c r="I489" s="8"/>
      <c r="J489" s="11"/>
      <c r="K489" s="10"/>
      <c r="L489" s="1">
        <f t="shared" si="234"/>
        <v>0.48400000000000037</v>
      </c>
      <c r="M489" s="1">
        <f t="shared" si="235"/>
        <v>3.6366684996802963E-2</v>
      </c>
      <c r="N489" s="1">
        <f t="shared" si="236"/>
        <v>6.6033017274157738E-2</v>
      </c>
      <c r="O489" s="1">
        <f t="shared" si="237"/>
        <v>0.39134716623872462</v>
      </c>
      <c r="P489" s="1">
        <f t="shared" si="238"/>
        <v>0.17861330443029391</v>
      </c>
      <c r="Q489" s="1">
        <f t="shared" si="239"/>
        <v>1.8115042151684552E-2</v>
      </c>
      <c r="R489" s="1">
        <f t="shared" si="240"/>
        <v>1.1078239685146445E-2</v>
      </c>
      <c r="S489" s="1">
        <f t="shared" si="241"/>
        <v>2.6057242037328711E-2</v>
      </c>
      <c r="T489" s="1">
        <f t="shared" si="242"/>
        <v>535.24529776337329</v>
      </c>
      <c r="U489" s="6">
        <f t="shared" si="243"/>
        <v>3.2487627451634498</v>
      </c>
      <c r="V489" s="6">
        <f t="shared" si="244"/>
        <v>5.8989596244441138</v>
      </c>
      <c r="W489" s="6">
        <f t="shared" si="245"/>
        <v>34.960406597781066</v>
      </c>
      <c r="X489" s="6">
        <f t="shared" si="246"/>
        <v>15.956149131401144</v>
      </c>
      <c r="Y489" s="6">
        <f t="shared" si="247"/>
        <v>1.6182798645142391</v>
      </c>
      <c r="Z489" s="6">
        <f t="shared" si="248"/>
        <v>0.98965776985884213</v>
      </c>
      <c r="AA489" s="6">
        <f t="shared" si="249"/>
        <v>2.3277842668371469</v>
      </c>
      <c r="AB489" s="6">
        <f t="shared" si="232"/>
        <v>3453.38</v>
      </c>
      <c r="AC489" s="6">
        <f t="shared" si="250"/>
        <v>23.791292737635786</v>
      </c>
      <c r="AD489" s="6">
        <f t="shared" si="251"/>
        <v>85.917295286121345</v>
      </c>
      <c r="AE489" s="6">
        <f t="shared" si="252"/>
        <v>324.45841136788107</v>
      </c>
      <c r="AF489" s="6">
        <f t="shared" si="253"/>
        <v>1.368405251568293E-5</v>
      </c>
      <c r="AG489" s="6">
        <f t="shared" si="254"/>
        <v>1.4322189410219377E-2</v>
      </c>
      <c r="AH489" s="6">
        <f t="shared" si="255"/>
        <v>4080.1796249748863</v>
      </c>
      <c r="AI489" s="6">
        <f t="shared" si="256"/>
        <v>6.8988818589722083</v>
      </c>
      <c r="AJ489" s="6">
        <f t="shared" si="257"/>
        <v>1.3196477739728919E-2</v>
      </c>
      <c r="AK489" s="6">
        <f t="shared" si="258"/>
        <v>-1.1104571294028111E-2</v>
      </c>
      <c r="AL489" s="1">
        <f t="shared" si="230"/>
        <v>2.4896613300219063E-2</v>
      </c>
      <c r="AM489" s="8">
        <f t="shared" si="233"/>
        <v>6485702.2000000002</v>
      </c>
      <c r="AN489" s="1">
        <f t="shared" si="231"/>
        <v>64.857022000000001</v>
      </c>
    </row>
    <row r="490" spans="8:40" x14ac:dyDescent="0.2">
      <c r="H490" s="8"/>
      <c r="I490" s="8"/>
      <c r="J490" s="11"/>
      <c r="K490" s="10"/>
      <c r="L490" s="1">
        <f t="shared" si="234"/>
        <v>0.48500000000000038</v>
      </c>
      <c r="M490" s="1">
        <f t="shared" si="235"/>
        <v>3.6351723490772397E-2</v>
      </c>
      <c r="N490" s="1">
        <f t="shared" si="236"/>
        <v>6.6030198788862446E-2</v>
      </c>
      <c r="O490" s="1">
        <f t="shared" si="237"/>
        <v>0.3913087877707776</v>
      </c>
      <c r="P490" s="1">
        <f t="shared" si="238"/>
        <v>0.17861330443029391</v>
      </c>
      <c r="Q490" s="1">
        <f t="shared" si="239"/>
        <v>1.8132822143010409E-2</v>
      </c>
      <c r="R490" s="1">
        <f t="shared" si="240"/>
        <v>1.1081058170441737E-2</v>
      </c>
      <c r="S490" s="1">
        <f t="shared" si="241"/>
        <v>2.6057242037328711E-2</v>
      </c>
      <c r="T490" s="1">
        <f t="shared" si="242"/>
        <v>535.25228345695348</v>
      </c>
      <c r="U490" s="6">
        <f t="shared" si="243"/>
        <v>3.2475848985030198</v>
      </c>
      <c r="V490" s="6">
        <f t="shared" si="244"/>
        <v>5.8989961366287265</v>
      </c>
      <c r="W490" s="6">
        <f t="shared" si="245"/>
        <v>34.958686625641981</v>
      </c>
      <c r="X490" s="6">
        <f t="shared" si="246"/>
        <v>15.956928982659907</v>
      </c>
      <c r="Y490" s="6">
        <f t="shared" si="247"/>
        <v>1.6199473836180009</v>
      </c>
      <c r="Z490" s="6">
        <f t="shared" si="248"/>
        <v>0.9899579364619403</v>
      </c>
      <c r="AA490" s="6">
        <f t="shared" si="249"/>
        <v>2.3278980364864323</v>
      </c>
      <c r="AB490" s="6">
        <f t="shared" si="232"/>
        <v>3453.38</v>
      </c>
      <c r="AC490" s="6">
        <f t="shared" si="250"/>
        <v>23.790092829764237</v>
      </c>
      <c r="AD490" s="6">
        <f t="shared" si="251"/>
        <v>85.886025281653247</v>
      </c>
      <c r="AE490" s="6">
        <f t="shared" si="252"/>
        <v>324.47715147228149</v>
      </c>
      <c r="AF490" s="6">
        <f t="shared" si="253"/>
        <v>1.3681697122930413E-5</v>
      </c>
      <c r="AG490" s="6">
        <f t="shared" si="254"/>
        <v>1.432385645712656E-2</v>
      </c>
      <c r="AH490" s="6">
        <f t="shared" si="255"/>
        <v>4079.7405256571124</v>
      </c>
      <c r="AI490" s="6">
        <f t="shared" si="256"/>
        <v>6.9007993524568993</v>
      </c>
      <c r="AJ490" s="6">
        <f t="shared" si="257"/>
        <v>1.317335866723038E-2</v>
      </c>
      <c r="AK490" s="6">
        <f t="shared" si="258"/>
        <v>-1.1088958612546379E-2</v>
      </c>
      <c r="AL490" s="1">
        <f t="shared" si="230"/>
        <v>2.4922267440276938E-2</v>
      </c>
      <c r="AM490" s="8">
        <f t="shared" si="233"/>
        <v>6485643.1181818182</v>
      </c>
      <c r="AN490" s="1">
        <f t="shared" si="231"/>
        <v>64.856431181818181</v>
      </c>
    </row>
    <row r="491" spans="8:40" x14ac:dyDescent="0.2">
      <c r="H491" s="8"/>
      <c r="I491" s="8"/>
      <c r="J491" s="11"/>
      <c r="K491" s="10"/>
      <c r="L491" s="1">
        <f t="shared" si="234"/>
        <v>0.48600000000000038</v>
      </c>
      <c r="M491" s="1">
        <f t="shared" si="235"/>
        <v>3.633678302015346E-2</v>
      </c>
      <c r="N491" s="1">
        <f t="shared" si="236"/>
        <v>6.6027390417142146E-2</v>
      </c>
      <c r="O491" s="1">
        <f t="shared" si="237"/>
        <v>0.39127048171437884</v>
      </c>
      <c r="P491" s="1">
        <f t="shared" si="238"/>
        <v>0.17861330443029391</v>
      </c>
      <c r="Q491" s="1">
        <f t="shared" si="239"/>
        <v>1.815057098534965E-2</v>
      </c>
      <c r="R491" s="1">
        <f t="shared" si="240"/>
        <v>1.1083866542162042E-2</v>
      </c>
      <c r="S491" s="1">
        <f t="shared" si="241"/>
        <v>2.6057242037328711E-2</v>
      </c>
      <c r="T491" s="1">
        <f t="shared" si="242"/>
        <v>535.25918476134245</v>
      </c>
      <c r="U491" s="6">
        <f t="shared" si="243"/>
        <v>3.2464085380691858</v>
      </c>
      <c r="V491" s="6">
        <f t="shared" si="244"/>
        <v>5.8990330508276392</v>
      </c>
      <c r="W491" s="6">
        <f t="shared" si="245"/>
        <v>34.956969961471238</v>
      </c>
      <c r="X491" s="6">
        <f t="shared" si="246"/>
        <v>15.957707543721025</v>
      </c>
      <c r="Y491" s="6">
        <f t="shared" si="247"/>
        <v>1.6216121439531082</v>
      </c>
      <c r="Z491" s="6">
        <f t="shared" si="248"/>
        <v>0.99025714404429066</v>
      </c>
      <c r="AA491" s="6">
        <f t="shared" si="249"/>
        <v>2.3280116179134995</v>
      </c>
      <c r="AB491" s="6">
        <f t="shared" si="232"/>
        <v>3453.38</v>
      </c>
      <c r="AC491" s="6">
        <f t="shared" si="250"/>
        <v>23.78890750730292</v>
      </c>
      <c r="AD491" s="6">
        <f t="shared" si="251"/>
        <v>85.855145004382706</v>
      </c>
      <c r="AE491" s="6">
        <f t="shared" si="252"/>
        <v>324.49616894479641</v>
      </c>
      <c r="AF491" s="6">
        <f t="shared" si="253"/>
        <v>1.3679370642466333E-5</v>
      </c>
      <c r="AG491" s="6">
        <f t="shared" si="254"/>
        <v>1.4325503513427032E-2</v>
      </c>
      <c r="AH491" s="6">
        <f t="shared" si="255"/>
        <v>4079.3067884403849</v>
      </c>
      <c r="AI491" s="6">
        <f t="shared" si="256"/>
        <v>6.9026941562343787</v>
      </c>
      <c r="AJ491" s="6">
        <f t="shared" si="257"/>
        <v>1.3150279467903165E-2</v>
      </c>
      <c r="AK491" s="6">
        <f t="shared" si="258"/>
        <v>-1.1073365038866771E-2</v>
      </c>
      <c r="AL491" s="1">
        <f t="shared" si="230"/>
        <v>2.4947879137740124E-2</v>
      </c>
      <c r="AM491" s="8">
        <f t="shared" si="233"/>
        <v>6485583.9145454541</v>
      </c>
      <c r="AN491" s="1">
        <f t="shared" si="231"/>
        <v>64.855839145454553</v>
      </c>
    </row>
    <row r="492" spans="8:40" x14ac:dyDescent="0.2">
      <c r="H492" s="8"/>
      <c r="I492" s="8"/>
      <c r="J492" s="11"/>
      <c r="K492" s="10"/>
      <c r="L492" s="1">
        <f t="shared" si="234"/>
        <v>0.48700000000000038</v>
      </c>
      <c r="M492" s="1">
        <f t="shared" si="235"/>
        <v>3.6321863559201667E-2</v>
      </c>
      <c r="N492" s="1">
        <f t="shared" si="236"/>
        <v>6.602459213101905E-2</v>
      </c>
      <c r="O492" s="1">
        <f t="shared" si="237"/>
        <v>0.39123224793410599</v>
      </c>
      <c r="P492" s="1">
        <f t="shared" si="238"/>
        <v>0.17861330443029391</v>
      </c>
      <c r="Q492" s="1">
        <f t="shared" si="239"/>
        <v>1.8168288732424539E-2</v>
      </c>
      <c r="R492" s="1">
        <f t="shared" si="240"/>
        <v>1.1086664828285136E-2</v>
      </c>
      <c r="S492" s="1">
        <f t="shared" si="241"/>
        <v>2.6057242037328711E-2</v>
      </c>
      <c r="T492" s="1">
        <f t="shared" si="242"/>
        <v>535.26600201100678</v>
      </c>
      <c r="U492" s="6">
        <f t="shared" si="243"/>
        <v>3.2452336625608162</v>
      </c>
      <c r="V492" s="6">
        <f t="shared" si="244"/>
        <v>5.8990703654617329</v>
      </c>
      <c r="W492" s="6">
        <f t="shared" si="245"/>
        <v>34.955256599257098</v>
      </c>
      <c r="X492" s="6">
        <f t="shared" si="246"/>
        <v>15.95848481655254</v>
      </c>
      <c r="Y492" s="6">
        <f t="shared" si="247"/>
        <v>1.6232741497276966</v>
      </c>
      <c r="Z492" s="6">
        <f t="shared" si="248"/>
        <v>0.99055539503465795</v>
      </c>
      <c r="AA492" s="6">
        <f t="shared" si="249"/>
        <v>2.3281250114054592</v>
      </c>
      <c r="AB492" s="6">
        <f t="shared" si="232"/>
        <v>3453.38</v>
      </c>
      <c r="AC492" s="6">
        <f t="shared" si="250"/>
        <v>23.787736709516075</v>
      </c>
      <c r="AD492" s="6">
        <f t="shared" si="251"/>
        <v>85.824652517107268</v>
      </c>
      <c r="AE492" s="6">
        <f t="shared" si="252"/>
        <v>324.51546236780882</v>
      </c>
      <c r="AF492" s="6">
        <f t="shared" si="253"/>
        <v>1.3677072944757876E-5</v>
      </c>
      <c r="AG492" s="6">
        <f t="shared" si="254"/>
        <v>1.4327130653574403E-2</v>
      </c>
      <c r="AH492" s="6">
        <f t="shared" si="255"/>
        <v>4078.878390197217</v>
      </c>
      <c r="AI492" s="6">
        <f t="shared" si="256"/>
        <v>6.9045663449827401</v>
      </c>
      <c r="AJ492" s="6">
        <f t="shared" si="257"/>
        <v>1.3127240317611479E-2</v>
      </c>
      <c r="AK492" s="6">
        <f t="shared" si="258"/>
        <v>-1.1057790726690364E-2</v>
      </c>
      <c r="AL492" s="1">
        <f t="shared" si="230"/>
        <v>2.4973448457349178E-2</v>
      </c>
      <c r="AM492" s="8">
        <f t="shared" si="233"/>
        <v>6485524.5890909089</v>
      </c>
      <c r="AN492" s="1">
        <f t="shared" si="231"/>
        <v>64.855245890909089</v>
      </c>
    </row>
    <row r="493" spans="8:40" x14ac:dyDescent="0.2">
      <c r="H493" s="8"/>
      <c r="I493" s="8"/>
      <c r="J493" s="11"/>
      <c r="K493" s="10"/>
      <c r="L493" s="1">
        <f t="shared" si="234"/>
        <v>0.48800000000000038</v>
      </c>
      <c r="M493" s="1">
        <f t="shared" si="235"/>
        <v>3.6306965081965445E-2</v>
      </c>
      <c r="N493" s="1">
        <f t="shared" si="236"/>
        <v>6.6021803902485535E-2</v>
      </c>
      <c r="O493" s="1">
        <f t="shared" si="237"/>
        <v>0.39119408629403296</v>
      </c>
      <c r="P493" s="1">
        <f t="shared" si="238"/>
        <v>0.17861330443029391</v>
      </c>
      <c r="Q493" s="1">
        <f t="shared" si="239"/>
        <v>1.8185975438194283E-2</v>
      </c>
      <c r="R493" s="1">
        <f t="shared" si="240"/>
        <v>1.1089453056818657E-2</v>
      </c>
      <c r="S493" s="1">
        <f t="shared" si="241"/>
        <v>2.6057242037328711E-2</v>
      </c>
      <c r="T493" s="1">
        <f t="shared" si="242"/>
        <v>535.27273554003227</v>
      </c>
      <c r="U493" s="6">
        <f t="shared" si="243"/>
        <v>3.2440602706586721</v>
      </c>
      <c r="V493" s="6">
        <f t="shared" si="244"/>
        <v>5.8991080789525645</v>
      </c>
      <c r="W493" s="6">
        <f t="shared" si="245"/>
        <v>34.953546532961639</v>
      </c>
      <c r="X493" s="6">
        <f t="shared" si="246"/>
        <v>15.959260803134363</v>
      </c>
      <c r="Y493" s="6">
        <f t="shared" si="247"/>
        <v>1.6249334051753466</v>
      </c>
      <c r="Z493" s="6">
        <f t="shared" si="248"/>
        <v>0.99085269186626002</v>
      </c>
      <c r="AA493" s="6">
        <f t="shared" si="249"/>
        <v>2.3282382172511538</v>
      </c>
      <c r="AB493" s="6">
        <f t="shared" si="232"/>
        <v>3453.38</v>
      </c>
      <c r="AC493" s="6">
        <f t="shared" si="250"/>
        <v>23.786580375791011</v>
      </c>
      <c r="AD493" s="6">
        <f t="shared" si="251"/>
        <v>85.794545892266939</v>
      </c>
      <c r="AE493" s="6">
        <f t="shared" si="252"/>
        <v>324.53503033017296</v>
      </c>
      <c r="AF493" s="6">
        <f t="shared" si="253"/>
        <v>1.3674803900698312E-5</v>
      </c>
      <c r="AG493" s="6">
        <f t="shared" si="254"/>
        <v>1.4328737952024407E-2</v>
      </c>
      <c r="AH493" s="6">
        <f t="shared" si="255"/>
        <v>4078.4553078611698</v>
      </c>
      <c r="AI493" s="6">
        <f t="shared" si="256"/>
        <v>6.9064159935687082</v>
      </c>
      <c r="AJ493" s="6">
        <f t="shared" si="257"/>
        <v>1.3104241389055629E-2</v>
      </c>
      <c r="AK493" s="6">
        <f t="shared" si="258"/>
        <v>-1.1042235827215635E-2</v>
      </c>
      <c r="AL493" s="1">
        <f t="shared" si="230"/>
        <v>2.4998975464236101E-2</v>
      </c>
      <c r="AM493" s="8">
        <f t="shared" si="233"/>
        <v>6485465.1418181816</v>
      </c>
      <c r="AN493" s="1">
        <f t="shared" si="231"/>
        <v>64.854651418181817</v>
      </c>
    </row>
    <row r="494" spans="8:40" x14ac:dyDescent="0.2">
      <c r="H494" s="8"/>
      <c r="I494" s="8"/>
      <c r="J494" s="11"/>
      <c r="K494" s="10"/>
      <c r="L494" s="1">
        <f t="shared" si="234"/>
        <v>0.48900000000000038</v>
      </c>
      <c r="M494" s="1">
        <f t="shared" si="235"/>
        <v>3.62920875622895E-2</v>
      </c>
      <c r="N494" s="1">
        <f t="shared" si="236"/>
        <v>6.6019025703504985E-2</v>
      </c>
      <c r="O494" s="1">
        <f t="shared" si="237"/>
        <v>0.39115599665773942</v>
      </c>
      <c r="P494" s="1">
        <f t="shared" si="238"/>
        <v>0.17861330443029391</v>
      </c>
      <c r="Q494" s="1">
        <f t="shared" si="239"/>
        <v>1.8203631156850777E-2</v>
      </c>
      <c r="R494" s="1">
        <f t="shared" si="240"/>
        <v>1.1092231255799207E-2</v>
      </c>
      <c r="S494" s="1">
        <f t="shared" si="241"/>
        <v>2.6057242037328711E-2</v>
      </c>
      <c r="T494" s="1">
        <f t="shared" si="242"/>
        <v>535.27938568211573</v>
      </c>
      <c r="U494" s="6">
        <f t="shared" si="243"/>
        <v>3.2428883610256776</v>
      </c>
      <c r="V494" s="6">
        <f t="shared" si="244"/>
        <v>5.899146189722388</v>
      </c>
      <c r="W494" s="6">
        <f t="shared" si="245"/>
        <v>34.951839756521295</v>
      </c>
      <c r="X494" s="6">
        <f t="shared" si="246"/>
        <v>15.960035505458141</v>
      </c>
      <c r="Y494" s="6">
        <f t="shared" si="247"/>
        <v>1.6265899145546892</v>
      </c>
      <c r="Z494" s="6">
        <f t="shared" si="248"/>
        <v>0.99114903697667733</v>
      </c>
      <c r="AA494" s="6">
        <f t="shared" si="249"/>
        <v>2.3283512357411364</v>
      </c>
      <c r="AB494" s="6">
        <f t="shared" si="232"/>
        <v>3453.38</v>
      </c>
      <c r="AC494" s="6">
        <f t="shared" si="250"/>
        <v>23.785438445639102</v>
      </c>
      <c r="AD494" s="6">
        <f t="shared" si="251"/>
        <v>85.764823211898303</v>
      </c>
      <c r="AE494" s="6">
        <f t="shared" si="252"/>
        <v>324.55487142719903</v>
      </c>
      <c r="AF494" s="6">
        <f t="shared" si="253"/>
        <v>1.3672563381606631E-5</v>
      </c>
      <c r="AG494" s="6">
        <f t="shared" si="254"/>
        <v>1.4330325483232145E-2</v>
      </c>
      <c r="AH494" s="6">
        <f t="shared" si="255"/>
        <v>4078.0375184270911</v>
      </c>
      <c r="AI494" s="6">
        <f t="shared" si="256"/>
        <v>6.9082431770424577</v>
      </c>
      <c r="AJ494" s="6">
        <f t="shared" si="257"/>
        <v>1.3081282851794085E-2</v>
      </c>
      <c r="AK494" s="6">
        <f t="shared" si="258"/>
        <v>-1.1026700489160634E-2</v>
      </c>
      <c r="AL494" s="1">
        <f t="shared" si="230"/>
        <v>2.5024460223918295E-2</v>
      </c>
      <c r="AM494" s="8">
        <f t="shared" si="233"/>
        <v>6485405.5727272723</v>
      </c>
      <c r="AN494" s="1">
        <f t="shared" si="231"/>
        <v>64.854055727272723</v>
      </c>
    </row>
    <row r="495" spans="8:40" x14ac:dyDescent="0.2">
      <c r="H495" s="8"/>
      <c r="I495" s="8"/>
      <c r="J495" s="11"/>
      <c r="K495" s="10"/>
      <c r="L495" s="1">
        <f t="shared" si="234"/>
        <v>0.49000000000000038</v>
      </c>
      <c r="M495" s="1">
        <f t="shared" si="235"/>
        <v>3.6277230973818179E-2</v>
      </c>
      <c r="N495" s="1">
        <f t="shared" si="236"/>
        <v>6.6016257506012713E-2</v>
      </c>
      <c r="O495" s="1">
        <f t="shared" si="237"/>
        <v>0.39111797888832001</v>
      </c>
      <c r="P495" s="1">
        <f t="shared" si="238"/>
        <v>0.17861330443029391</v>
      </c>
      <c r="Q495" s="1">
        <f t="shared" si="239"/>
        <v>1.8221255942814363E-2</v>
      </c>
      <c r="R495" s="1">
        <f t="shared" si="240"/>
        <v>1.1094999453291475E-2</v>
      </c>
      <c r="S495" s="1">
        <f t="shared" si="241"/>
        <v>2.6057242037328711E-2</v>
      </c>
      <c r="T495" s="1">
        <f t="shared" si="242"/>
        <v>535.28595277055649</v>
      </c>
      <c r="U495" s="6">
        <f t="shared" si="243"/>
        <v>3.2417179323071696</v>
      </c>
      <c r="V495" s="6">
        <f t="shared" si="244"/>
        <v>5.8991846961941654</v>
      </c>
      <c r="W495" s="6">
        <f t="shared" si="245"/>
        <v>34.950136263847206</v>
      </c>
      <c r="X495" s="6">
        <f t="shared" si="246"/>
        <v>15.960808925527044</v>
      </c>
      <c r="Y495" s="6">
        <f t="shared" si="247"/>
        <v>1.6282436821490121</v>
      </c>
      <c r="Z495" s="6">
        <f t="shared" si="248"/>
        <v>0.99144443280775862</v>
      </c>
      <c r="AA495" s="6">
        <f t="shared" si="249"/>
        <v>2.3284640671676438</v>
      </c>
      <c r="AB495" s="6">
        <f t="shared" si="232"/>
        <v>3453.38</v>
      </c>
      <c r="AC495" s="6">
        <f t="shared" si="250"/>
        <v>23.784310858696596</v>
      </c>
      <c r="AD495" s="6">
        <f t="shared" si="251"/>
        <v>85.735482567584455</v>
      </c>
      <c r="AE495" s="6">
        <f t="shared" si="252"/>
        <v>324.57498426063125</v>
      </c>
      <c r="AF495" s="6">
        <f t="shared" si="253"/>
        <v>1.3670351259227476E-5</v>
      </c>
      <c r="AG495" s="6">
        <f t="shared" si="254"/>
        <v>1.4331893321649069E-2</v>
      </c>
      <c r="AH495" s="6">
        <f t="shared" si="255"/>
        <v>4077.6249989512075</v>
      </c>
      <c r="AI495" s="6">
        <f t="shared" si="256"/>
        <v>6.9100479706328715</v>
      </c>
      <c r="AJ495" s="6">
        <f t="shared" si="257"/>
        <v>1.305836487226595E-2</v>
      </c>
      <c r="AK495" s="6">
        <f t="shared" si="258"/>
        <v>-1.1011184858788202E-2</v>
      </c>
      <c r="AL495" s="1">
        <f t="shared" si="230"/>
        <v>2.5049902802292492E-2</v>
      </c>
      <c r="AM495" s="8">
        <f t="shared" si="233"/>
        <v>6485345.8818181818</v>
      </c>
      <c r="AN495" s="1">
        <f t="shared" si="231"/>
        <v>64.853458818181821</v>
      </c>
    </row>
    <row r="496" spans="8:40" x14ac:dyDescent="0.2">
      <c r="H496" s="8"/>
      <c r="I496" s="8"/>
      <c r="J496" s="11"/>
      <c r="K496" s="10"/>
      <c r="L496" s="1">
        <f t="shared" si="234"/>
        <v>0.49100000000000038</v>
      </c>
      <c r="M496" s="1">
        <f t="shared" si="235"/>
        <v>3.6262395289998757E-2</v>
      </c>
      <c r="N496" s="1">
        <f t="shared" si="236"/>
        <v>6.6013499281916854E-2</v>
      </c>
      <c r="O496" s="1">
        <f t="shared" si="237"/>
        <v>0.3910800328483936</v>
      </c>
      <c r="P496" s="1">
        <f t="shared" si="238"/>
        <v>0.17861330443029391</v>
      </c>
      <c r="Q496" s="1">
        <f t="shared" si="239"/>
        <v>1.8238849850729637E-2</v>
      </c>
      <c r="R496" s="1">
        <f t="shared" si="240"/>
        <v>1.1097757677387328E-2</v>
      </c>
      <c r="S496" s="1">
        <f t="shared" si="241"/>
        <v>2.6057242037328711E-2</v>
      </c>
      <c r="T496" s="1">
        <f t="shared" si="242"/>
        <v>535.29243713824849</v>
      </c>
      <c r="U496" s="6">
        <f t="shared" si="243"/>
        <v>3.2405489831311534</v>
      </c>
      <c r="V496" s="6">
        <f t="shared" si="244"/>
        <v>5.8992235967915878</v>
      </c>
      <c r="W496" s="6">
        <f t="shared" si="245"/>
        <v>34.948436048825705</v>
      </c>
      <c r="X496" s="6">
        <f t="shared" si="246"/>
        <v>15.961581065355595</v>
      </c>
      <c r="Y496" s="6">
        <f t="shared" si="247"/>
        <v>1.6298947122658687</v>
      </c>
      <c r="Z496" s="6">
        <f t="shared" si="248"/>
        <v>0.99173888180552927</v>
      </c>
      <c r="AA496" s="6">
        <f t="shared" si="249"/>
        <v>2.328576711824565</v>
      </c>
      <c r="AB496" s="6">
        <f t="shared" si="232"/>
        <v>3453.38</v>
      </c>
      <c r="AC496" s="6">
        <f t="shared" si="250"/>
        <v>23.783197554725437</v>
      </c>
      <c r="AD496" s="6">
        <f t="shared" si="251"/>
        <v>85.706522060405703</v>
      </c>
      <c r="AE496" s="6">
        <f t="shared" si="252"/>
        <v>324.59536743862719</v>
      </c>
      <c r="AF496" s="6">
        <f t="shared" si="253"/>
        <v>1.3668167405730702E-5</v>
      </c>
      <c r="AG496" s="6">
        <f t="shared" si="254"/>
        <v>1.4333441541720327E-2</v>
      </c>
      <c r="AH496" s="6">
        <f t="shared" si="255"/>
        <v>4077.2177265513023</v>
      </c>
      <c r="AI496" s="6">
        <f t="shared" si="256"/>
        <v>6.9118304497426832</v>
      </c>
      <c r="AJ496" s="6">
        <f t="shared" si="257"/>
        <v>1.3035487613813472E-2</v>
      </c>
      <c r="AK496" s="6">
        <f t="shared" si="258"/>
        <v>-1.0995689079927514E-2</v>
      </c>
      <c r="AL496" s="1">
        <f t="shared" si="230"/>
        <v>2.5075303265628748E-2</v>
      </c>
      <c r="AM496" s="8">
        <f t="shared" si="233"/>
        <v>6485286.0690909093</v>
      </c>
      <c r="AN496" s="1">
        <f t="shared" si="231"/>
        <v>64.852860690909097</v>
      </c>
    </row>
    <row r="497" spans="8:40" x14ac:dyDescent="0.2">
      <c r="H497" s="8"/>
      <c r="I497" s="8"/>
      <c r="J497" s="11"/>
      <c r="K497" s="10"/>
      <c r="L497" s="1">
        <f t="shared" si="234"/>
        <v>0.49200000000000038</v>
      </c>
      <c r="M497" s="1">
        <f t="shared" si="235"/>
        <v>3.6247580484084725E-2</v>
      </c>
      <c r="N497" s="1">
        <f t="shared" si="236"/>
        <v>6.6010751003099263E-2</v>
      </c>
      <c r="O497" s="1">
        <f t="shared" si="237"/>
        <v>0.39104215840011275</v>
      </c>
      <c r="P497" s="1">
        <f t="shared" si="238"/>
        <v>0.17861330443029391</v>
      </c>
      <c r="Q497" s="1">
        <f t="shared" si="239"/>
        <v>1.8256412935461267E-2</v>
      </c>
      <c r="R497" s="1">
        <f t="shared" si="240"/>
        <v>1.1100505956204924E-2</v>
      </c>
      <c r="S497" s="1">
        <f t="shared" si="241"/>
        <v>2.6057242037328711E-2</v>
      </c>
      <c r="T497" s="1">
        <f t="shared" si="242"/>
        <v>535.29883911767183</v>
      </c>
      <c r="U497" s="6">
        <f t="shared" si="243"/>
        <v>3.2393815121085536</v>
      </c>
      <c r="V497" s="6">
        <f t="shared" si="244"/>
        <v>5.8992628899390764</v>
      </c>
      <c r="W497" s="6">
        <f t="shared" si="245"/>
        <v>34.946739105318684</v>
      </c>
      <c r="X497" s="6">
        <f t="shared" si="246"/>
        <v>15.962351926969474</v>
      </c>
      <c r="Y497" s="6">
        <f t="shared" si="247"/>
        <v>1.6315430092366892</v>
      </c>
      <c r="Z497" s="6">
        <f t="shared" si="248"/>
        <v>0.99203238642009728</v>
      </c>
      <c r="AA497" s="6">
        <f t="shared" si="249"/>
        <v>2.3286891700074208</v>
      </c>
      <c r="AB497" s="6">
        <f t="shared" si="232"/>
        <v>3453.38</v>
      </c>
      <c r="AC497" s="6">
        <f t="shared" si="250"/>
        <v>23.782098473614067</v>
      </c>
      <c r="AD497" s="6">
        <f t="shared" si="251"/>
        <v>85.677939800891977</v>
      </c>
      <c r="AE497" s="6">
        <f t="shared" si="252"/>
        <v>324.61601957573811</v>
      </c>
      <c r="AF497" s="6">
        <f t="shared" si="253"/>
        <v>1.3666011693711116E-5</v>
      </c>
      <c r="AG497" s="6">
        <f t="shared" si="254"/>
        <v>1.4334970217881798E-2</v>
      </c>
      <c r="AH497" s="6">
        <f t="shared" si="255"/>
        <v>4076.8156784068001</v>
      </c>
      <c r="AI497" s="6">
        <f t="shared" si="256"/>
        <v>6.9135906899435255</v>
      </c>
      <c r="AJ497" s="6">
        <f t="shared" si="257"/>
        <v>1.3012651236704042E-2</v>
      </c>
      <c r="AK497" s="6">
        <f t="shared" si="258"/>
        <v>-1.0980213293999128E-2</v>
      </c>
      <c r="AL497" s="1">
        <f t="shared" si="230"/>
        <v>2.5100661680564448E-2</v>
      </c>
      <c r="AM497" s="8">
        <f t="shared" si="233"/>
        <v>6485226.1345454548</v>
      </c>
      <c r="AN497" s="1">
        <f t="shared" si="231"/>
        <v>64.852261345454551</v>
      </c>
    </row>
    <row r="498" spans="8:40" x14ac:dyDescent="0.2">
      <c r="H498" s="8"/>
      <c r="I498" s="8"/>
      <c r="J498" s="11"/>
      <c r="K498" s="10"/>
      <c r="L498" s="1">
        <f t="shared" si="234"/>
        <v>0.49300000000000038</v>
      </c>
      <c r="M498" s="1">
        <f t="shared" si="235"/>
        <v>3.6232786529139034E-2</v>
      </c>
      <c r="N498" s="1">
        <f t="shared" si="236"/>
        <v>6.6008012641416369E-2</v>
      </c>
      <c r="O498" s="1">
        <f t="shared" si="237"/>
        <v>0.3910043554051727</v>
      </c>
      <c r="P498" s="1">
        <f t="shared" si="238"/>
        <v>0.17861330443029391</v>
      </c>
      <c r="Q498" s="1">
        <f t="shared" si="239"/>
        <v>1.8273945252089852E-2</v>
      </c>
      <c r="R498" s="1">
        <f t="shared" si="240"/>
        <v>1.1103244317887818E-2</v>
      </c>
      <c r="S498" s="1">
        <f t="shared" si="241"/>
        <v>2.6057242037328711E-2</v>
      </c>
      <c r="T498" s="1">
        <f t="shared" si="242"/>
        <v>535.3051590408852</v>
      </c>
      <c r="U498" s="6">
        <f t="shared" si="243"/>
        <v>3.2382155178334657</v>
      </c>
      <c r="V498" s="6">
        <f t="shared" si="244"/>
        <v>5.8993025740618128</v>
      </c>
      <c r="W498" s="6">
        <f t="shared" si="245"/>
        <v>34.945045427164068</v>
      </c>
      <c r="X498" s="6">
        <f t="shared" si="246"/>
        <v>15.963121512405367</v>
      </c>
      <c r="Y498" s="6">
        <f t="shared" si="247"/>
        <v>1.6331885774163963</v>
      </c>
      <c r="Z498" s="6">
        <f t="shared" si="248"/>
        <v>0.99232494910556213</v>
      </c>
      <c r="AA498" s="6">
        <f t="shared" si="249"/>
        <v>2.3288014420133356</v>
      </c>
      <c r="AB498" s="6">
        <f t="shared" si="232"/>
        <v>3453.38</v>
      </c>
      <c r="AC498" s="6">
        <f t="shared" si="250"/>
        <v>23.781013555378337</v>
      </c>
      <c r="AD498" s="6">
        <f t="shared" si="251"/>
        <v>85.649733908975378</v>
      </c>
      <c r="AE498" s="6">
        <f t="shared" si="252"/>
        <v>324.63693929288985</v>
      </c>
      <c r="AF498" s="6">
        <f t="shared" si="253"/>
        <v>1.3663883996188185E-5</v>
      </c>
      <c r="AG498" s="6">
        <f t="shared" si="254"/>
        <v>1.4336479424557458E-2</v>
      </c>
      <c r="AH498" s="6">
        <f t="shared" si="255"/>
        <v>4076.4188317589737</v>
      </c>
      <c r="AI498" s="6">
        <f t="shared" si="256"/>
        <v>6.9153287669712453</v>
      </c>
      <c r="AJ498" s="6">
        <f t="shared" si="257"/>
        <v>1.2989855898152767E-2</v>
      </c>
      <c r="AK498" s="6">
        <f t="shared" si="258"/>
        <v>-1.0964757640036399E-2</v>
      </c>
      <c r="AL498" s="1">
        <f t="shared" si="230"/>
        <v>2.5125978114098405E-2</v>
      </c>
      <c r="AM498" s="8">
        <f t="shared" si="233"/>
        <v>6485166.0781818181</v>
      </c>
      <c r="AN498" s="1">
        <f t="shared" si="231"/>
        <v>64.851660781818182</v>
      </c>
    </row>
    <row r="499" spans="8:40" x14ac:dyDescent="0.2">
      <c r="H499" s="8"/>
      <c r="I499" s="8"/>
      <c r="J499" s="11"/>
      <c r="K499" s="10"/>
      <c r="L499" s="1">
        <f t="shared" si="234"/>
        <v>0.49400000000000038</v>
      </c>
      <c r="M499" s="1">
        <f t="shared" si="235"/>
        <v>3.6218013398037312E-2</v>
      </c>
      <c r="N499" s="1">
        <f t="shared" si="236"/>
        <v>6.6005284168700135E-2</v>
      </c>
      <c r="O499" s="1">
        <f t="shared" si="237"/>
        <v>0.39096662372482055</v>
      </c>
      <c r="P499" s="1">
        <f t="shared" si="238"/>
        <v>0.17861330443029391</v>
      </c>
      <c r="Q499" s="1">
        <f t="shared" si="239"/>
        <v>1.8291446855907813E-2</v>
      </c>
      <c r="R499" s="1">
        <f t="shared" si="240"/>
        <v>1.1105972790604058E-2</v>
      </c>
      <c r="S499" s="1">
        <f t="shared" si="241"/>
        <v>2.6057242037328711E-2</v>
      </c>
      <c r="T499" s="1">
        <f t="shared" si="242"/>
        <v>535.31139723951742</v>
      </c>
      <c r="U499" s="6">
        <f t="shared" si="243"/>
        <v>3.237050998883396</v>
      </c>
      <c r="V499" s="6">
        <f t="shared" si="244"/>
        <v>5.8993426475857378</v>
      </c>
      <c r="W499" s="6">
        <f t="shared" si="245"/>
        <v>34.943355008176177</v>
      </c>
      <c r="X499" s="6">
        <f t="shared" si="246"/>
        <v>15.963889823710737</v>
      </c>
      <c r="Y499" s="6">
        <f t="shared" si="247"/>
        <v>1.6348314211830184</v>
      </c>
      <c r="Z499" s="6">
        <f t="shared" si="248"/>
        <v>0.99261657231991851</v>
      </c>
      <c r="AA499" s="6">
        <f t="shared" si="249"/>
        <v>2.3289135281410065</v>
      </c>
      <c r="AB499" s="6">
        <f t="shared" si="232"/>
        <v>3453.38</v>
      </c>
      <c r="AC499" s="6">
        <f t="shared" si="250"/>
        <v>23.779942740162166</v>
      </c>
      <c r="AD499" s="6">
        <f t="shared" si="251"/>
        <v>85.621902513939759</v>
      </c>
      <c r="AE499" s="6">
        <f t="shared" si="252"/>
        <v>324.65812521735859</v>
      </c>
      <c r="AF499" s="6">
        <f t="shared" si="253"/>
        <v>1.3661784186605827E-5</v>
      </c>
      <c r="AG499" s="6">
        <f t="shared" si="254"/>
        <v>1.4337969236156481E-2</v>
      </c>
      <c r="AH499" s="6">
        <f t="shared" si="255"/>
        <v>4076.0271639110174</v>
      </c>
      <c r="AI499" s="6">
        <f t="shared" si="256"/>
        <v>6.9170447567210953</v>
      </c>
      <c r="AJ499" s="6">
        <f t="shared" si="257"/>
        <v>1.2967101752345136E-2</v>
      </c>
      <c r="AK499" s="6">
        <f t="shared" si="258"/>
        <v>-1.09493222547097E-2</v>
      </c>
      <c r="AL499" s="1">
        <f t="shared" si="230"/>
        <v>2.5151252633584899E-2</v>
      </c>
      <c r="AM499" s="8">
        <f t="shared" si="233"/>
        <v>6485105.9000000004</v>
      </c>
      <c r="AN499" s="1">
        <f t="shared" si="231"/>
        <v>64.851059000000006</v>
      </c>
    </row>
    <row r="500" spans="8:40" x14ac:dyDescent="0.2">
      <c r="H500" s="8"/>
      <c r="I500" s="8"/>
      <c r="J500" s="11"/>
      <c r="K500" s="10"/>
      <c r="L500" s="1">
        <f t="shared" si="234"/>
        <v>0.49500000000000038</v>
      </c>
      <c r="M500" s="1">
        <f t="shared" si="235"/>
        <v>3.6203261063471048E-2</v>
      </c>
      <c r="N500" s="1">
        <f t="shared" si="236"/>
        <v>6.6002565556758902E-2</v>
      </c>
      <c r="O500" s="1">
        <f t="shared" si="237"/>
        <v>0.39092896321986431</v>
      </c>
      <c r="P500" s="1">
        <f t="shared" si="238"/>
        <v>0.17861330443029391</v>
      </c>
      <c r="Q500" s="1">
        <f t="shared" si="239"/>
        <v>1.8308917802415312E-2</v>
      </c>
      <c r="R500" s="1">
        <f t="shared" si="240"/>
        <v>1.1108691402545293E-2</v>
      </c>
      <c r="S500" s="1">
        <f t="shared" si="241"/>
        <v>2.6057242037328711E-2</v>
      </c>
      <c r="T500" s="1">
        <f t="shared" si="242"/>
        <v>535.31755404476019</v>
      </c>
      <c r="U500" s="6">
        <f t="shared" si="243"/>
        <v>3.235887953819514</v>
      </c>
      <c r="V500" s="6">
        <f t="shared" si="244"/>
        <v>5.8993831089375872</v>
      </c>
      <c r="W500" s="6">
        <f t="shared" si="245"/>
        <v>34.941667842146224</v>
      </c>
      <c r="X500" s="6">
        <f t="shared" si="246"/>
        <v>15.964656862943706</v>
      </c>
      <c r="Y500" s="6">
        <f t="shared" si="247"/>
        <v>1.6364715449373137</v>
      </c>
      <c r="Z500" s="6">
        <f t="shared" si="248"/>
        <v>0.99290725852496686</v>
      </c>
      <c r="AA500" s="6">
        <f t="shared" si="249"/>
        <v>2.3290254286906849</v>
      </c>
      <c r="AB500" s="6">
        <f t="shared" si="232"/>
        <v>3453.38</v>
      </c>
      <c r="AC500" s="6">
        <f t="shared" si="250"/>
        <v>23.778885968238434</v>
      </c>
      <c r="AD500" s="6">
        <f t="shared" si="251"/>
        <v>85.594443754374836</v>
      </c>
      <c r="AE500" s="6">
        <f t="shared" si="252"/>
        <v>324.67957598275302</v>
      </c>
      <c r="AF500" s="6">
        <f t="shared" si="253"/>
        <v>1.3659712138831855E-5</v>
      </c>
      <c r="AG500" s="6">
        <f t="shared" si="254"/>
        <v>1.4339439727070627E-2</v>
      </c>
      <c r="AH500" s="6">
        <f t="shared" si="255"/>
        <v>4075.6406522281964</v>
      </c>
      <c r="AI500" s="6">
        <f t="shared" si="256"/>
        <v>6.9187387352429761</v>
      </c>
      <c r="AJ500" s="6">
        <f t="shared" si="257"/>
        <v>1.2944388950459009E-2</v>
      </c>
      <c r="AK500" s="6">
        <f t="shared" si="258"/>
        <v>-1.0933907272348232E-2</v>
      </c>
      <c r="AL500" s="1">
        <f t="shared" si="230"/>
        <v>2.5176485306727902E-2</v>
      </c>
      <c r="AM500" s="8">
        <f t="shared" si="233"/>
        <v>6485045.6000000006</v>
      </c>
      <c r="AN500" s="1">
        <f t="shared" si="231"/>
        <v>64.850456000000008</v>
      </c>
    </row>
    <row r="501" spans="8:40" x14ac:dyDescent="0.2">
      <c r="H501" s="8"/>
      <c r="I501" s="8"/>
      <c r="J501" s="11"/>
      <c r="K501" s="10"/>
      <c r="L501" s="1">
        <f t="shared" si="234"/>
        <v>0.49600000000000039</v>
      </c>
      <c r="M501" s="1">
        <f t="shared" si="235"/>
        <v>3.618852949795074E-2</v>
      </c>
      <c r="N501" s="1">
        <f t="shared" si="236"/>
        <v>6.5999856777378324E-2</v>
      </c>
      <c r="O501" s="1">
        <f t="shared" si="237"/>
        <v>0.39089137375068195</v>
      </c>
      <c r="P501" s="1">
        <f t="shared" si="238"/>
        <v>0.17861330443029391</v>
      </c>
      <c r="Q501" s="1">
        <f t="shared" si="239"/>
        <v>1.8326358147316191E-2</v>
      </c>
      <c r="R501" s="1">
        <f t="shared" si="240"/>
        <v>1.1111400181925869E-2</v>
      </c>
      <c r="S501" s="1">
        <f t="shared" si="241"/>
        <v>2.6057242037328711E-2</v>
      </c>
      <c r="T501" s="1">
        <f t="shared" si="242"/>
        <v>535.32362978736012</v>
      </c>
      <c r="U501" s="6">
        <f t="shared" si="243"/>
        <v>3.2347263811868894</v>
      </c>
      <c r="V501" s="6">
        <f t="shared" si="244"/>
        <v>5.8994239565448892</v>
      </c>
      <c r="W501" s="6">
        <f t="shared" si="245"/>
        <v>34.939983922842636</v>
      </c>
      <c r="X501" s="6">
        <f t="shared" si="246"/>
        <v>15.96542263217283</v>
      </c>
      <c r="Y501" s="6">
        <f t="shared" si="247"/>
        <v>1.6381089531023878</v>
      </c>
      <c r="Z501" s="6">
        <f t="shared" si="248"/>
        <v>0.99319701018621742</v>
      </c>
      <c r="AA501" s="6">
        <f t="shared" si="249"/>
        <v>2.3291371439641448</v>
      </c>
      <c r="AB501" s="6">
        <f t="shared" si="232"/>
        <v>3453.38</v>
      </c>
      <c r="AC501" s="6">
        <f t="shared" si="250"/>
        <v>23.777843180009697</v>
      </c>
      <c r="AD501" s="6">
        <f t="shared" si="251"/>
        <v>85.567355778128871</v>
      </c>
      <c r="AE501" s="6">
        <f t="shared" si="252"/>
        <v>324.70129022899312</v>
      </c>
      <c r="AF501" s="6">
        <f t="shared" si="253"/>
        <v>1.3657667727157781E-5</v>
      </c>
      <c r="AG501" s="6">
        <f t="shared" si="254"/>
        <v>1.4340890971671556E-2</v>
      </c>
      <c r="AH501" s="6">
        <f t="shared" si="255"/>
        <v>4075.2592741379631</v>
      </c>
      <c r="AI501" s="6">
        <f t="shared" si="256"/>
        <v>6.920410778736807</v>
      </c>
      <c r="AJ501" s="6">
        <f t="shared" si="257"/>
        <v>1.2921717640687077E-2</v>
      </c>
      <c r="AK501" s="6">
        <f t="shared" si="258"/>
        <v>-1.0918512824962418E-2</v>
      </c>
      <c r="AL501" s="1">
        <f t="shared" si="230"/>
        <v>2.5201676201575197E-2</v>
      </c>
      <c r="AM501" s="8">
        <f t="shared" si="233"/>
        <v>6484985.1781818187</v>
      </c>
      <c r="AN501" s="1">
        <f t="shared" si="231"/>
        <v>64.849851781818188</v>
      </c>
    </row>
    <row r="502" spans="8:40" x14ac:dyDescent="0.2">
      <c r="H502" s="8"/>
      <c r="I502" s="8"/>
      <c r="J502" s="11"/>
      <c r="K502" s="10"/>
      <c r="L502" s="1">
        <f t="shared" si="234"/>
        <v>0.49700000000000039</v>
      </c>
      <c r="M502" s="1">
        <f t="shared" si="235"/>
        <v>3.6173818673809033E-2</v>
      </c>
      <c r="N502" s="1">
        <f t="shared" si="236"/>
        <v>6.5997157802322251E-2</v>
      </c>
      <c r="O502" s="1">
        <f t="shared" si="237"/>
        <v>0.39085385517723031</v>
      </c>
      <c r="P502" s="1">
        <f t="shared" si="238"/>
        <v>0.17861330443029391</v>
      </c>
      <c r="Q502" s="1">
        <f t="shared" si="239"/>
        <v>1.8343767946513965E-2</v>
      </c>
      <c r="R502" s="1">
        <f t="shared" si="240"/>
        <v>1.1114099156981938E-2</v>
      </c>
      <c r="S502" s="1">
        <f t="shared" si="241"/>
        <v>2.6057242037328711E-2</v>
      </c>
      <c r="T502" s="1">
        <f t="shared" si="242"/>
        <v>535.32962479761102</v>
      </c>
      <c r="U502" s="6">
        <f t="shared" si="243"/>
        <v>3.2335662795147337</v>
      </c>
      <c r="V502" s="6">
        <f t="shared" si="244"/>
        <v>5.8994651888359977</v>
      </c>
      <c r="W502" s="6">
        <f t="shared" si="245"/>
        <v>34.938303244011536</v>
      </c>
      <c r="X502" s="6">
        <f t="shared" si="246"/>
        <v>15.966187133476952</v>
      </c>
      <c r="Y502" s="6">
        <f t="shared" si="247"/>
        <v>1.6397436501233216</v>
      </c>
      <c r="Z502" s="6">
        <f t="shared" si="248"/>
        <v>0.99348582977279876</v>
      </c>
      <c r="AA502" s="6">
        <f t="shared" si="249"/>
        <v>2.3292486742646612</v>
      </c>
      <c r="AB502" s="6">
        <f t="shared" si="232"/>
        <v>3453.38</v>
      </c>
      <c r="AC502" s="6">
        <f t="shared" si="250"/>
        <v>23.776814316008966</v>
      </c>
      <c r="AD502" s="6">
        <f t="shared" si="251"/>
        <v>85.540636742260176</v>
      </c>
      <c r="AE502" s="6">
        <f t="shared" si="252"/>
        <v>324.72326660228788</v>
      </c>
      <c r="AF502" s="6">
        <f t="shared" si="253"/>
        <v>1.3655650826298445E-5</v>
      </c>
      <c r="AG502" s="6">
        <f t="shared" si="254"/>
        <v>1.4342323044308049E-2</v>
      </c>
      <c r="AH502" s="6">
        <f t="shared" si="255"/>
        <v>4074.8830071301018</v>
      </c>
      <c r="AI502" s="6">
        <f t="shared" si="256"/>
        <v>6.9220609635477626</v>
      </c>
      <c r="AJ502" s="6">
        <f t="shared" si="257"/>
        <v>1.2899087968259544E-2</v>
      </c>
      <c r="AK502" s="6">
        <f t="shared" si="258"/>
        <v>-1.0903139042266891E-2</v>
      </c>
      <c r="AL502" s="1">
        <f t="shared" si="230"/>
        <v>2.5226825386512639E-2</v>
      </c>
      <c r="AM502" s="8">
        <f t="shared" si="233"/>
        <v>6484924.6345454548</v>
      </c>
      <c r="AN502" s="1">
        <f t="shared" si="231"/>
        <v>64.849246345454546</v>
      </c>
    </row>
    <row r="503" spans="8:40" x14ac:dyDescent="0.2">
      <c r="H503" s="8"/>
      <c r="I503" s="8"/>
      <c r="J503" s="11"/>
      <c r="K503" s="10"/>
      <c r="L503" s="1">
        <f t="shared" si="234"/>
        <v>0.49800000000000039</v>
      </c>
      <c r="M503" s="1">
        <f t="shared" si="235"/>
        <v>3.6159128563203802E-2</v>
      </c>
      <c r="N503" s="1">
        <f t="shared" si="236"/>
        <v>6.5994468603333634E-2</v>
      </c>
      <c r="O503" s="1">
        <f t="shared" si="237"/>
        <v>0.39081640735905399</v>
      </c>
      <c r="P503" s="1">
        <f t="shared" si="238"/>
        <v>0.17861330443029391</v>
      </c>
      <c r="Q503" s="1">
        <f t="shared" si="239"/>
        <v>1.8361147256107817E-2</v>
      </c>
      <c r="R503" s="1">
        <f t="shared" si="240"/>
        <v>1.1116788355970556E-2</v>
      </c>
      <c r="S503" s="1">
        <f t="shared" si="241"/>
        <v>2.6057242037328711E-2</v>
      </c>
      <c r="T503" s="1">
        <f t="shared" si="242"/>
        <v>535.33553940534659</v>
      </c>
      <c r="U503" s="6">
        <f t="shared" si="243"/>
        <v>3.232407647316637</v>
      </c>
      <c r="V503" s="6">
        <f t="shared" si="244"/>
        <v>5.8995068042400991</v>
      </c>
      <c r="W503" s="6">
        <f t="shared" si="245"/>
        <v>34.936625799377119</v>
      </c>
      <c r="X503" s="6">
        <f t="shared" si="246"/>
        <v>15.966950368945</v>
      </c>
      <c r="Y503" s="6">
        <f t="shared" si="247"/>
        <v>1.6413756404667943</v>
      </c>
      <c r="Z503" s="6">
        <f t="shared" si="248"/>
        <v>0.99377371975736351</v>
      </c>
      <c r="AA503" s="6">
        <f t="shared" si="249"/>
        <v>2.3293600198969804</v>
      </c>
      <c r="AB503" s="6">
        <f t="shared" si="232"/>
        <v>3453.38</v>
      </c>
      <c r="AC503" s="6">
        <f t="shared" si="250"/>
        <v>23.775799316900432</v>
      </c>
      <c r="AD503" s="6">
        <f t="shared" si="251"/>
        <v>85.514284812989217</v>
      </c>
      <c r="AE503" s="6">
        <f t="shared" si="252"/>
        <v>324.74550375511342</v>
      </c>
      <c r="AF503" s="6">
        <f t="shared" si="253"/>
        <v>1.3653661311391625E-5</v>
      </c>
      <c r="AG503" s="6">
        <f t="shared" si="254"/>
        <v>1.4343736019303445E-2</v>
      </c>
      <c r="AH503" s="6">
        <f t="shared" si="255"/>
        <v>4074.5118287567698</v>
      </c>
      <c r="AI503" s="6">
        <f t="shared" si="256"/>
        <v>6.9236893661617973</v>
      </c>
      <c r="AJ503" s="6">
        <f t="shared" si="257"/>
        <v>1.2876500075466339E-2</v>
      </c>
      <c r="AK503" s="6">
        <f t="shared" si="258"/>
        <v>-1.088778605170245E-2</v>
      </c>
      <c r="AL503" s="1">
        <f t="shared" si="230"/>
        <v>2.5251932930258375E-2</v>
      </c>
      <c r="AM503" s="8">
        <f t="shared" si="233"/>
        <v>6484863.9690909097</v>
      </c>
      <c r="AN503" s="1">
        <f t="shared" si="231"/>
        <v>64.848639690909096</v>
      </c>
    </row>
    <row r="504" spans="8:40" x14ac:dyDescent="0.2">
      <c r="H504" s="8"/>
      <c r="I504" s="8"/>
      <c r="J504" s="11"/>
      <c r="K504" s="10"/>
      <c r="L504" s="1">
        <f t="shared" si="234"/>
        <v>0.49900000000000039</v>
      </c>
      <c r="M504" s="1">
        <f t="shared" si="235"/>
        <v>3.6144459138121213E-2</v>
      </c>
      <c r="N504" s="1">
        <f t="shared" si="236"/>
        <v>6.5991789152135411E-2</v>
      </c>
      <c r="O504" s="1">
        <f t="shared" si="237"/>
        <v>0.39077903015529414</v>
      </c>
      <c r="P504" s="1">
        <f t="shared" si="238"/>
        <v>0.17861330443029391</v>
      </c>
      <c r="Q504" s="1">
        <f t="shared" si="239"/>
        <v>1.8378496132388639E-2</v>
      </c>
      <c r="R504" s="1">
        <f t="shared" si="240"/>
        <v>1.1119467807168786E-2</v>
      </c>
      <c r="S504" s="1">
        <f t="shared" si="241"/>
        <v>2.6057242037328711E-2</v>
      </c>
      <c r="T504" s="1">
        <f t="shared" si="242"/>
        <v>535.34137393993296</v>
      </c>
      <c r="U504" s="6">
        <f t="shared" si="243"/>
        <v>3.2312504830908044</v>
      </c>
      <c r="V504" s="6">
        <f t="shared" si="244"/>
        <v>5.8995488011872359</v>
      </c>
      <c r="W504" s="6">
        <f t="shared" si="245"/>
        <v>34.934951582642093</v>
      </c>
      <c r="X504" s="6">
        <f t="shared" si="246"/>
        <v>15.967712340675851</v>
      </c>
      <c r="Y504" s="6">
        <f t="shared" si="247"/>
        <v>1.6430049286207169</v>
      </c>
      <c r="Z504" s="6">
        <f t="shared" si="248"/>
        <v>0.99406068261599712</v>
      </c>
      <c r="AA504" s="6">
        <f t="shared" si="249"/>
        <v>2.3294711811672992</v>
      </c>
      <c r="AB504" s="6">
        <f t="shared" si="232"/>
        <v>3453.38</v>
      </c>
      <c r="AC504" s="6">
        <f t="shared" si="250"/>
        <v>23.774798123480206</v>
      </c>
      <c r="AD504" s="6">
        <f t="shared" si="251"/>
        <v>85.488298165653518</v>
      </c>
      <c r="AE504" s="6">
        <f t="shared" si="252"/>
        <v>324.76800034619362</v>
      </c>
      <c r="AF504" s="6">
        <f t="shared" si="253"/>
        <v>1.3651699057997565E-5</v>
      </c>
      <c r="AG504" s="6">
        <f t="shared" si="254"/>
        <v>1.4345129970953054E-2</v>
      </c>
      <c r="AH504" s="6">
        <f t="shared" si="255"/>
        <v>4074.1457166327154</v>
      </c>
      <c r="AI504" s="6">
        <f t="shared" si="256"/>
        <v>6.9252960632008627</v>
      </c>
      <c r="AJ504" s="6">
        <f t="shared" si="257"/>
        <v>1.285395410167952E-2</v>
      </c>
      <c r="AK504" s="6">
        <f t="shared" si="258"/>
        <v>-1.0872453978457385E-2</v>
      </c>
      <c r="AL504" s="1">
        <f t="shared" si="230"/>
        <v>2.5276998901857185E-2</v>
      </c>
      <c r="AM504" s="8">
        <f t="shared" si="233"/>
        <v>6484803.1818181826</v>
      </c>
      <c r="AN504" s="1">
        <f t="shared" si="231"/>
        <v>64.848031818181838</v>
      </c>
    </row>
    <row r="505" spans="8:40" x14ac:dyDescent="0.2">
      <c r="H505" s="8"/>
      <c r="I505" s="8"/>
      <c r="J505" s="11"/>
      <c r="K505" s="10"/>
      <c r="L505" s="1">
        <f t="shared" si="234"/>
        <v>0.50000000000000033</v>
      </c>
      <c r="M505" s="1">
        <f t="shared" si="235"/>
        <v>3.6129810370378761E-2</v>
      </c>
      <c r="N505" s="1">
        <f t="shared" si="236"/>
        <v>6.5989119420431397E-2</v>
      </c>
      <c r="O505" s="1">
        <f t="shared" si="237"/>
        <v>0.39074172342469721</v>
      </c>
      <c r="P505" s="1">
        <f t="shared" si="238"/>
        <v>0.17861330443029391</v>
      </c>
      <c r="Q505" s="1">
        <f t="shared" si="239"/>
        <v>1.8395814631835105E-2</v>
      </c>
      <c r="R505" s="1">
        <f t="shared" si="240"/>
        <v>1.11221375388728E-2</v>
      </c>
      <c r="S505" s="1">
        <f t="shared" si="241"/>
        <v>2.6057242037328711E-2</v>
      </c>
      <c r="T505" s="1">
        <f t="shared" si="242"/>
        <v>535.34712873026115</v>
      </c>
      <c r="U505" s="6">
        <f t="shared" si="243"/>
        <v>3.2300947853202868</v>
      </c>
      <c r="V505" s="6">
        <f t="shared" si="244"/>
        <v>5.8995911781083228</v>
      </c>
      <c r="W505" s="6">
        <f t="shared" si="245"/>
        <v>34.933280587488035</v>
      </c>
      <c r="X505" s="6">
        <f t="shared" si="246"/>
        <v>15.968473050778124</v>
      </c>
      <c r="Y505" s="6">
        <f t="shared" si="247"/>
        <v>1.6446315190938625</v>
      </c>
      <c r="Z505" s="6">
        <f t="shared" si="248"/>
        <v>0.99434672082812314</v>
      </c>
      <c r="AA505" s="6">
        <f t="shared" si="249"/>
        <v>2.3295821583832375</v>
      </c>
      <c r="AB505" s="6">
        <f t="shared" si="232"/>
        <v>3453.38</v>
      </c>
      <c r="AC505" s="6">
        <f t="shared" si="250"/>
        <v>23.773810676677019</v>
      </c>
      <c r="AD505" s="6">
        <f t="shared" si="251"/>
        <v>85.462674984659031</v>
      </c>
      <c r="AE505" s="6">
        <f t="shared" si="252"/>
        <v>324.79075504047648</v>
      </c>
      <c r="AF505" s="6">
        <f t="shared" si="253"/>
        <v>1.3649763942098785E-5</v>
      </c>
      <c r="AG505" s="6">
        <f t="shared" si="254"/>
        <v>1.434650497352145E-2</v>
      </c>
      <c r="AH505" s="6">
        <f t="shared" si="255"/>
        <v>4073.7846484352885</v>
      </c>
      <c r="AI505" s="6">
        <f t="shared" si="256"/>
        <v>6.9268811314184973</v>
      </c>
      <c r="AJ505" s="6">
        <f t="shared" si="257"/>
        <v>1.2831450183375778E-2</v>
      </c>
      <c r="AK505" s="6">
        <f t="shared" si="258"/>
        <v>-1.0857142945490544E-2</v>
      </c>
      <c r="AL505" s="1">
        <f t="shared" si="230"/>
        <v>2.5302023370674807E-2</v>
      </c>
      <c r="AM505" s="8">
        <f t="shared" si="233"/>
        <v>6484742.2727272734</v>
      </c>
      <c r="AN505" s="1">
        <f t="shared" si="231"/>
        <v>64.847422727272743</v>
      </c>
    </row>
    <row r="506" spans="8:40" x14ac:dyDescent="0.2">
      <c r="H506" s="8"/>
      <c r="I506" s="8"/>
      <c r="J506" s="11"/>
      <c r="K506" s="10"/>
      <c r="L506" s="1">
        <f t="shared" si="234"/>
        <v>0.50100000000000033</v>
      </c>
      <c r="M506" s="1">
        <f t="shared" si="235"/>
        <v>3.6115182231628282E-2</v>
      </c>
      <c r="N506" s="1">
        <f t="shared" si="236"/>
        <v>6.5986459379907214E-2</v>
      </c>
      <c r="O506" s="1">
        <f t="shared" si="237"/>
        <v>0.39070448702562371</v>
      </c>
      <c r="P506" s="1">
        <f t="shared" si="238"/>
        <v>0.17861330443029391</v>
      </c>
      <c r="Q506" s="1">
        <f t="shared" si="239"/>
        <v>1.841310281110977E-2</v>
      </c>
      <c r="R506" s="1">
        <f t="shared" si="240"/>
        <v>1.1124797579396984E-2</v>
      </c>
      <c r="S506" s="1">
        <f t="shared" si="241"/>
        <v>2.6057242037328711E-2</v>
      </c>
      <c r="T506" s="1">
        <f t="shared" si="242"/>
        <v>535.35280410474013</v>
      </c>
      <c r="U506" s="6">
        <f t="shared" si="243"/>
        <v>3.2289405524732167</v>
      </c>
      <c r="V506" s="6">
        <f t="shared" si="244"/>
        <v>5.8996339334351688</v>
      </c>
      <c r="W506" s="6">
        <f t="shared" si="245"/>
        <v>34.931612807575853</v>
      </c>
      <c r="X506" s="6">
        <f t="shared" si="246"/>
        <v>15.969232501370039</v>
      </c>
      <c r="Y506" s="6">
        <f t="shared" si="247"/>
        <v>1.6462554164155012</v>
      </c>
      <c r="Z506" s="6">
        <f t="shared" si="248"/>
        <v>0.99463183687641221</v>
      </c>
      <c r="AA506" s="6">
        <f t="shared" si="249"/>
        <v>2.3296929518538141</v>
      </c>
      <c r="AB506" s="6">
        <f t="shared" si="232"/>
        <v>3453.38</v>
      </c>
      <c r="AC506" s="6">
        <f t="shared" si="250"/>
        <v>23.772836917552976</v>
      </c>
      <c r="AD506" s="6">
        <f t="shared" si="251"/>
        <v>85.437413463434737</v>
      </c>
      <c r="AE506" s="6">
        <f t="shared" si="252"/>
        <v>324.81376650911392</v>
      </c>
      <c r="AF506" s="6">
        <f t="shared" si="253"/>
        <v>1.3647855840099453E-5</v>
      </c>
      <c r="AG506" s="6">
        <f t="shared" si="254"/>
        <v>1.4347861101240016E-2</v>
      </c>
      <c r="AH506" s="6">
        <f t="shared" si="255"/>
        <v>4073.4286019045981</v>
      </c>
      <c r="AI506" s="6">
        <f t="shared" si="256"/>
        <v>6.9284446476952377</v>
      </c>
      <c r="AJ506" s="6">
        <f t="shared" si="257"/>
        <v>1.2808988454158675E-2</v>
      </c>
      <c r="AK506" s="6">
        <f t="shared" si="258"/>
        <v>-1.084185307355204E-2</v>
      </c>
      <c r="AL506" s="1">
        <f t="shared" si="230"/>
        <v>2.5327006406392325E-2</v>
      </c>
      <c r="AM506" s="8">
        <f t="shared" si="233"/>
        <v>6484681.2418181822</v>
      </c>
      <c r="AN506" s="1">
        <f t="shared" si="231"/>
        <v>64.846812418181827</v>
      </c>
    </row>
    <row r="507" spans="8:40" x14ac:dyDescent="0.2">
      <c r="H507" s="8"/>
      <c r="I507" s="8"/>
      <c r="J507" s="11"/>
      <c r="K507" s="10"/>
      <c r="L507" s="1">
        <f t="shared" si="234"/>
        <v>0.50200000000000033</v>
      </c>
      <c r="M507" s="1">
        <f t="shared" si="235"/>
        <v>3.6100574693358915E-2</v>
      </c>
      <c r="N507" s="1">
        <f t="shared" si="236"/>
        <v>6.598380900223115E-2</v>
      </c>
      <c r="O507" s="1">
        <f t="shared" si="237"/>
        <v>0.39066732081605682</v>
      </c>
      <c r="P507" s="1">
        <f t="shared" si="238"/>
        <v>0.17861330443029391</v>
      </c>
      <c r="Q507" s="1">
        <f t="shared" si="239"/>
        <v>1.8430360727055197E-2</v>
      </c>
      <c r="R507" s="1">
        <f t="shared" si="240"/>
        <v>1.1127447957073041E-2</v>
      </c>
      <c r="S507" s="1">
        <f t="shared" si="241"/>
        <v>2.6057242037328711E-2</v>
      </c>
      <c r="T507" s="1">
        <f t="shared" si="242"/>
        <v>535.35840039128948</v>
      </c>
      <c r="U507" s="6">
        <f t="shared" si="243"/>
        <v>3.227787783003031</v>
      </c>
      <c r="V507" s="6">
        <f t="shared" si="244"/>
        <v>5.8996770656004927</v>
      </c>
      <c r="W507" s="6">
        <f t="shared" si="245"/>
        <v>34.929948236546124</v>
      </c>
      <c r="X507" s="6">
        <f t="shared" si="246"/>
        <v>15.969990694579218</v>
      </c>
      <c r="Y507" s="6">
        <f t="shared" si="247"/>
        <v>1.6478766251350374</v>
      </c>
      <c r="Z507" s="6">
        <f t="shared" si="248"/>
        <v>0.99491603324668731</v>
      </c>
      <c r="AA507" s="6">
        <f t="shared" si="249"/>
        <v>2.3298035618894195</v>
      </c>
      <c r="AB507" s="6">
        <f t="shared" si="232"/>
        <v>3453.38</v>
      </c>
      <c r="AC507" s="6">
        <f t="shared" si="250"/>
        <v>23.771876787304176</v>
      </c>
      <c r="AD507" s="6">
        <f t="shared" si="251"/>
        <v>85.412511804386057</v>
      </c>
      <c r="AE507" s="6">
        <f t="shared" si="252"/>
        <v>324.83703342943943</v>
      </c>
      <c r="AF507" s="6">
        <f t="shared" si="253"/>
        <v>1.3645974628825044E-5</v>
      </c>
      <c r="AG507" s="6">
        <f t="shared" si="254"/>
        <v>1.4349198428304356E-2</v>
      </c>
      <c r="AH507" s="6">
        <f t="shared" si="255"/>
        <v>4073.0775548435968</v>
      </c>
      <c r="AI507" s="6">
        <f t="shared" si="256"/>
        <v>6.9299866890340995</v>
      </c>
      <c r="AJ507" s="6">
        <f t="shared" si="257"/>
        <v>1.2786569044780998E-2</v>
      </c>
      <c r="AK507" s="6">
        <f t="shared" si="258"/>
        <v>-1.0826584481205073E-2</v>
      </c>
      <c r="AL507" s="1">
        <f t="shared" si="230"/>
        <v>2.5351948079000576E-2</v>
      </c>
      <c r="AM507" s="8">
        <f t="shared" si="233"/>
        <v>6484620.0890909098</v>
      </c>
      <c r="AN507" s="1">
        <f t="shared" si="231"/>
        <v>64.846200890909103</v>
      </c>
    </row>
    <row r="508" spans="8:40" x14ac:dyDescent="0.2">
      <c r="H508" s="8"/>
      <c r="I508" s="8"/>
      <c r="J508" s="11"/>
      <c r="K508" s="10"/>
      <c r="L508" s="1">
        <f t="shared" si="234"/>
        <v>0.50300000000000034</v>
      </c>
      <c r="M508" s="1">
        <f t="shared" si="235"/>
        <v>3.6085987726900061E-2</v>
      </c>
      <c r="N508" s="1">
        <f t="shared" si="236"/>
        <v>6.598116825905509E-2</v>
      </c>
      <c r="O508" s="1">
        <f t="shared" si="237"/>
        <v>0.39063022465361091</v>
      </c>
      <c r="P508" s="1">
        <f t="shared" si="238"/>
        <v>0.17861330443029391</v>
      </c>
      <c r="Q508" s="1">
        <f t="shared" si="239"/>
        <v>1.8447588436690112E-2</v>
      </c>
      <c r="R508" s="1">
        <f t="shared" si="240"/>
        <v>1.11300887002491E-2</v>
      </c>
      <c r="S508" s="1">
        <f t="shared" si="241"/>
        <v>2.6057242037328711E-2</v>
      </c>
      <c r="T508" s="1">
        <f t="shared" si="242"/>
        <v>535.3639179173324</v>
      </c>
      <c r="U508" s="6">
        <f t="shared" si="243"/>
        <v>3.2266364753487</v>
      </c>
      <c r="V508" s="6">
        <f t="shared" si="244"/>
        <v>5.8997205730379445</v>
      </c>
      <c r="W508" s="6">
        <f t="shared" si="245"/>
        <v>34.928286868019555</v>
      </c>
      <c r="X508" s="6">
        <f t="shared" si="246"/>
        <v>15.97074763254253</v>
      </c>
      <c r="Y508" s="6">
        <f t="shared" si="247"/>
        <v>1.6494951498216495</v>
      </c>
      <c r="Z508" s="6">
        <f t="shared" si="248"/>
        <v>0.99519931242783277</v>
      </c>
      <c r="AA508" s="6">
        <f t="shared" si="249"/>
        <v>2.3299139888017937</v>
      </c>
      <c r="AB508" s="6">
        <f t="shared" si="232"/>
        <v>3453.38</v>
      </c>
      <c r="AC508" s="6">
        <f t="shared" si="250"/>
        <v>23.770930227261477</v>
      </c>
      <c r="AD508" s="6">
        <f t="shared" si="251"/>
        <v>85.387968218847661</v>
      </c>
      <c r="AE508" s="6">
        <f t="shared" si="252"/>
        <v>324.86055448494562</v>
      </c>
      <c r="AF508" s="6">
        <f t="shared" si="253"/>
        <v>1.3644120185521945E-5</v>
      </c>
      <c r="AG508" s="6">
        <f t="shared" si="254"/>
        <v>1.4350517028871756E-2</v>
      </c>
      <c r="AH508" s="6">
        <f t="shared" si="255"/>
        <v>4072.7314851181904</v>
      </c>
      <c r="AI508" s="6">
        <f t="shared" si="256"/>
        <v>6.9315073325561629</v>
      </c>
      <c r="AJ508" s="6">
        <f t="shared" si="257"/>
        <v>1.2764192083167373E-2</v>
      </c>
      <c r="AK508" s="6">
        <f t="shared" si="258"/>
        <v>-1.0811337284847457E-2</v>
      </c>
      <c r="AL508" s="1">
        <f t="shared" si="230"/>
        <v>2.5376848458794607E-2</v>
      </c>
      <c r="AM508" s="8">
        <f t="shared" si="233"/>
        <v>6484558.8145454554</v>
      </c>
      <c r="AN508" s="1">
        <f t="shared" si="231"/>
        <v>64.845588145454556</v>
      </c>
    </row>
    <row r="509" spans="8:40" x14ac:dyDescent="0.2">
      <c r="H509" s="8"/>
      <c r="I509" s="8"/>
      <c r="J509" s="11"/>
      <c r="K509" s="10"/>
      <c r="L509" s="1">
        <f t="shared" si="234"/>
        <v>0.50400000000000034</v>
      </c>
      <c r="M509" s="1">
        <f t="shared" si="235"/>
        <v>3.6071421303424292E-2</v>
      </c>
      <c r="N509" s="1">
        <f t="shared" si="236"/>
        <v>6.5978537122015374E-2</v>
      </c>
      <c r="O509" s="1">
        <f t="shared" si="237"/>
        <v>0.39059319839554024</v>
      </c>
      <c r="P509" s="1">
        <f t="shared" si="238"/>
        <v>0.17861330443029391</v>
      </c>
      <c r="Q509" s="1">
        <f t="shared" si="239"/>
        <v>1.84647859972056E-2</v>
      </c>
      <c r="R509" s="1">
        <f t="shared" si="240"/>
        <v>1.1132719837288816E-2</v>
      </c>
      <c r="S509" s="1">
        <f t="shared" si="241"/>
        <v>2.6057242037328711E-2</v>
      </c>
      <c r="T509" s="1">
        <f t="shared" si="242"/>
        <v>535.36935700978881</v>
      </c>
      <c r="U509" s="6">
        <f t="shared" si="243"/>
        <v>3.2254866279349552</v>
      </c>
      <c r="V509" s="6">
        <f t="shared" si="244"/>
        <v>5.8997644541821286</v>
      </c>
      <c r="W509" s="6">
        <f t="shared" si="245"/>
        <v>34.926628695597337</v>
      </c>
      <c r="X509" s="6">
        <f t="shared" si="246"/>
        <v>15.971503317405938</v>
      </c>
      <c r="Y509" s="6">
        <f t="shared" si="247"/>
        <v>1.651110995063934</v>
      </c>
      <c r="Z509" s="6">
        <f t="shared" si="248"/>
        <v>0.99548167691170142</v>
      </c>
      <c r="AA509" s="6">
        <f t="shared" si="249"/>
        <v>2.3300242329040044</v>
      </c>
      <c r="AB509" s="6">
        <f t="shared" si="232"/>
        <v>3453.38</v>
      </c>
      <c r="AC509" s="6">
        <f t="shared" si="250"/>
        <v>23.769997178891018</v>
      </c>
      <c r="AD509" s="6">
        <f t="shared" si="251"/>
        <v>85.363780927037055</v>
      </c>
      <c r="AE509" s="6">
        <f t="shared" si="252"/>
        <v>324.88432836526107</v>
      </c>
      <c r="AF509" s="6">
        <f t="shared" si="253"/>
        <v>1.3642292387856893E-5</v>
      </c>
      <c r="AG509" s="6">
        <f t="shared" si="254"/>
        <v>1.4351816977058802E-2</v>
      </c>
      <c r="AH509" s="6">
        <f t="shared" si="255"/>
        <v>4072.3903706572801</v>
      </c>
      <c r="AI509" s="6">
        <f t="shared" si="256"/>
        <v>6.9330066554961967</v>
      </c>
      <c r="AJ509" s="6">
        <f t="shared" si="257"/>
        <v>1.2741857694436349E-2</v>
      </c>
      <c r="AK509" s="6">
        <f t="shared" si="258"/>
        <v>-1.0796111598732321E-2</v>
      </c>
      <c r="AL509" s="1">
        <f t="shared" si="230"/>
        <v>2.5401707616368216E-2</v>
      </c>
      <c r="AM509" s="8">
        <f t="shared" si="233"/>
        <v>6484497.4181818189</v>
      </c>
      <c r="AN509" s="1">
        <f t="shared" si="231"/>
        <v>64.844974181818188</v>
      </c>
    </row>
    <row r="510" spans="8:40" x14ac:dyDescent="0.2">
      <c r="H510" s="8"/>
      <c r="I510" s="8"/>
      <c r="J510" s="11"/>
      <c r="K510" s="10"/>
      <c r="L510" s="1">
        <f t="shared" si="234"/>
        <v>0.50500000000000034</v>
      </c>
      <c r="M510" s="1">
        <f t="shared" si="235"/>
        <v>3.6056875393950243E-2</v>
      </c>
      <c r="N510" s="1">
        <f t="shared" si="236"/>
        <v>6.5975915562733703E-2</v>
      </c>
      <c r="O510" s="1">
        <f t="shared" si="237"/>
        <v>0.3905562418987471</v>
      </c>
      <c r="P510" s="1">
        <f t="shared" si="238"/>
        <v>0.17861330443029391</v>
      </c>
      <c r="Q510" s="1">
        <f t="shared" si="239"/>
        <v>1.848195346596132E-2</v>
      </c>
      <c r="R510" s="1">
        <f t="shared" si="240"/>
        <v>1.1135341396570485E-2</v>
      </c>
      <c r="S510" s="1">
        <f t="shared" si="241"/>
        <v>2.6057242037328711E-2</v>
      </c>
      <c r="T510" s="1">
        <f t="shared" si="242"/>
        <v>535.37471799506829</v>
      </c>
      <c r="U510" s="6">
        <f t="shared" si="243"/>
        <v>3.2243382391725057</v>
      </c>
      <c r="V510" s="6">
        <f t="shared" si="244"/>
        <v>5.8998087074686216</v>
      </c>
      <c r="W510" s="6">
        <f t="shared" si="245"/>
        <v>34.924973712861579</v>
      </c>
      <c r="X510" s="6">
        <f t="shared" si="246"/>
        <v>15.972257751324314</v>
      </c>
      <c r="Y510" s="6">
        <f t="shared" si="247"/>
        <v>1.6527241654695488</v>
      </c>
      <c r="Z510" s="6">
        <f t="shared" si="248"/>
        <v>0.99576312919302246</v>
      </c>
      <c r="AA510" s="6">
        <f t="shared" si="249"/>
        <v>2.3301342945104171</v>
      </c>
      <c r="AB510" s="6">
        <f t="shared" si="232"/>
        <v>3453.38</v>
      </c>
      <c r="AC510" s="6">
        <f t="shared" si="250"/>
        <v>23.769077583795042</v>
      </c>
      <c r="AD510" s="6">
        <f t="shared" si="251"/>
        <v>85.33994815801104</v>
      </c>
      <c r="AE510" s="6">
        <f t="shared" si="252"/>
        <v>324.9083537661312</v>
      </c>
      <c r="AF510" s="6">
        <f t="shared" si="253"/>
        <v>1.3640491113916671E-5</v>
      </c>
      <c r="AG510" s="6">
        <f t="shared" si="254"/>
        <v>1.4353098346938761E-2</v>
      </c>
      <c r="AH510" s="6">
        <f t="shared" si="255"/>
        <v>4072.0541894529365</v>
      </c>
      <c r="AI510" s="6">
        <f t="shared" si="256"/>
        <v>6.9344847351981391</v>
      </c>
      <c r="AJ510" s="6">
        <f t="shared" si="257"/>
        <v>1.2719566000922862E-2</v>
      </c>
      <c r="AK510" s="6">
        <f t="shared" si="258"/>
        <v>-1.0780907534989781E-2</v>
      </c>
      <c r="AL510" s="1">
        <f t="shared" si="230"/>
        <v>2.5426525622608442E-2</v>
      </c>
      <c r="AM510" s="8">
        <f t="shared" si="233"/>
        <v>6484435.9000000004</v>
      </c>
      <c r="AN510" s="1">
        <f t="shared" si="231"/>
        <v>64.844359000000011</v>
      </c>
    </row>
    <row r="511" spans="8:40" x14ac:dyDescent="0.2">
      <c r="H511" s="8"/>
      <c r="I511" s="8"/>
      <c r="J511" s="11"/>
      <c r="K511" s="10"/>
      <c r="L511" s="1">
        <f t="shared" si="234"/>
        <v>0.50600000000000034</v>
      </c>
      <c r="M511" s="1">
        <f t="shared" si="235"/>
        <v>3.6042349969345473E-2</v>
      </c>
      <c r="N511" s="1">
        <f t="shared" si="236"/>
        <v>6.5973303552818038E-2</v>
      </c>
      <c r="O511" s="1">
        <f t="shared" si="237"/>
        <v>0.39051935501979057</v>
      </c>
      <c r="P511" s="1">
        <f t="shared" si="238"/>
        <v>0.17861330443029391</v>
      </c>
      <c r="Q511" s="1">
        <f t="shared" si="239"/>
        <v>1.8499090900481761E-2</v>
      </c>
      <c r="R511" s="1">
        <f t="shared" si="240"/>
        <v>1.1137953406486155E-2</v>
      </c>
      <c r="S511" s="1">
        <f t="shared" si="241"/>
        <v>2.6057242037328711E-2</v>
      </c>
      <c r="T511" s="1">
        <f t="shared" si="242"/>
        <v>535.38000119906371</v>
      </c>
      <c r="U511" s="6">
        <f t="shared" si="243"/>
        <v>3.2231913074582632</v>
      </c>
      <c r="V511" s="6">
        <f t="shared" si="244"/>
        <v>5.8998533313339898</v>
      </c>
      <c r="W511" s="6">
        <f t="shared" si="245"/>
        <v>34.923321913375631</v>
      </c>
      <c r="X511" s="6">
        <f t="shared" si="246"/>
        <v>15.97301093646127</v>
      </c>
      <c r="Y511" s="6">
        <f t="shared" si="247"/>
        <v>1.6543346656648612</v>
      </c>
      <c r="Z511" s="6">
        <f t="shared" si="248"/>
        <v>0.99604367176930941</v>
      </c>
      <c r="AA511" s="6">
        <f t="shared" si="249"/>
        <v>2.3302441739366739</v>
      </c>
      <c r="AB511" s="6">
        <f t="shared" si="232"/>
        <v>3453.38</v>
      </c>
      <c r="AC511" s="6">
        <f t="shared" si="250"/>
        <v>23.768171383712456</v>
      </c>
      <c r="AD511" s="6">
        <f t="shared" si="251"/>
        <v>85.316468149618615</v>
      </c>
      <c r="AE511" s="6">
        <f t="shared" si="252"/>
        <v>324.93262938939438</v>
      </c>
      <c r="AF511" s="6">
        <f t="shared" si="253"/>
        <v>1.3638716242207441E-5</v>
      </c>
      <c r="AG511" s="6">
        <f t="shared" si="254"/>
        <v>1.4354361212539338E-2</v>
      </c>
      <c r="AH511" s="6">
        <f t="shared" si="255"/>
        <v>4071.7229195604073</v>
      </c>
      <c r="AI511" s="6">
        <f t="shared" si="256"/>
        <v>6.9359416491108208</v>
      </c>
      <c r="AJ511" s="6">
        <f t="shared" si="257"/>
        <v>1.2697317122200142E-2</v>
      </c>
      <c r="AK511" s="6">
        <f t="shared" si="258"/>
        <v>-1.076572520364703E-2</v>
      </c>
      <c r="AL511" s="1">
        <f t="shared" si="230"/>
        <v>2.5451302548690172E-2</v>
      </c>
      <c r="AM511" s="8">
        <f t="shared" si="233"/>
        <v>6484374.2600000007</v>
      </c>
      <c r="AN511" s="1">
        <f t="shared" si="231"/>
        <v>64.843742600000013</v>
      </c>
    </row>
    <row r="512" spans="8:40" x14ac:dyDescent="0.2">
      <c r="H512" s="8"/>
      <c r="I512" s="8"/>
      <c r="J512" s="11"/>
      <c r="K512" s="10"/>
      <c r="L512" s="1">
        <f t="shared" si="234"/>
        <v>0.50700000000000034</v>
      </c>
      <c r="M512" s="1">
        <f t="shared" si="235"/>
        <v>3.6027845000329302E-2</v>
      </c>
      <c r="N512" s="1">
        <f t="shared" si="236"/>
        <v>6.5970701063863463E-2</v>
      </c>
      <c r="O512" s="1">
        <f t="shared" si="237"/>
        <v>0.39048253761489449</v>
      </c>
      <c r="P512" s="1">
        <f t="shared" si="238"/>
        <v>0.17861330443029391</v>
      </c>
      <c r="Q512" s="1">
        <f t="shared" si="239"/>
        <v>1.8516198358452512E-2</v>
      </c>
      <c r="R512" s="1">
        <f t="shared" si="240"/>
        <v>1.1140555895440732E-2</v>
      </c>
      <c r="S512" s="1">
        <f t="shared" si="241"/>
        <v>2.6057242037328711E-2</v>
      </c>
      <c r="T512" s="1">
        <f t="shared" si="242"/>
        <v>535.38520694714396</v>
      </c>
      <c r="U512" s="6">
        <f t="shared" si="243"/>
        <v>3.2220458311755564</v>
      </c>
      <c r="V512" s="6">
        <f t="shared" si="244"/>
        <v>5.8998983242158189</v>
      </c>
      <c r="W512" s="6">
        <f t="shared" si="245"/>
        <v>34.921673290684559</v>
      </c>
      <c r="X512" s="6">
        <f t="shared" si="246"/>
        <v>15.973762874989022</v>
      </c>
      <c r="Y512" s="6">
        <f t="shared" si="247"/>
        <v>1.6559425002945998</v>
      </c>
      <c r="Z512" s="6">
        <f t="shared" si="248"/>
        <v>0.99632330714076811</v>
      </c>
      <c r="AA512" s="6">
        <f t="shared" si="249"/>
        <v>2.3303538714996708</v>
      </c>
      <c r="AB512" s="6">
        <f t="shared" si="232"/>
        <v>3453.38</v>
      </c>
      <c r="AC512" s="6">
        <f t="shared" si="250"/>
        <v>23.76727852051938</v>
      </c>
      <c r="AD512" s="6">
        <f t="shared" si="251"/>
        <v>85.29333914845428</v>
      </c>
      <c r="AE512" s="6">
        <f t="shared" si="252"/>
        <v>324.95715394295746</v>
      </c>
      <c r="AF512" s="6">
        <f t="shared" si="253"/>
        <v>1.3636967651654469E-5</v>
      </c>
      <c r="AG512" s="6">
        <f t="shared" si="254"/>
        <v>1.4355605647840048E-2</v>
      </c>
      <c r="AH512" s="6">
        <f t="shared" si="255"/>
        <v>4071.3965390982216</v>
      </c>
      <c r="AI512" s="6">
        <f t="shared" si="256"/>
        <v>6.9373774747837365</v>
      </c>
      <c r="AJ512" s="6">
        <f t="shared" si="257"/>
        <v>1.2675111175102626E-2</v>
      </c>
      <c r="AK512" s="6">
        <f t="shared" si="258"/>
        <v>-1.0750564712650247E-2</v>
      </c>
      <c r="AL512" s="1">
        <f t="shared" si="230"/>
        <v>2.5476038466070765E-2</v>
      </c>
      <c r="AM512" s="8">
        <f t="shared" si="233"/>
        <v>6484312.498181819</v>
      </c>
      <c r="AN512" s="1">
        <f t="shared" si="231"/>
        <v>64.843124981818193</v>
      </c>
    </row>
    <row r="513" spans="8:40" x14ac:dyDescent="0.2">
      <c r="H513" s="8"/>
      <c r="I513" s="8"/>
      <c r="J513" s="11"/>
      <c r="K513" s="10"/>
      <c r="L513" s="1">
        <f t="shared" si="234"/>
        <v>0.50800000000000034</v>
      </c>
      <c r="M513" s="1">
        <f t="shared" si="235"/>
        <v>3.6013360457475607E-2</v>
      </c>
      <c r="N513" s="1">
        <f t="shared" si="236"/>
        <v>6.5968108067453096E-2</v>
      </c>
      <c r="O513" s="1">
        <f t="shared" si="237"/>
        <v>0.39044578953995601</v>
      </c>
      <c r="P513" s="1">
        <f t="shared" si="238"/>
        <v>0.17861330443029391</v>
      </c>
      <c r="Q513" s="1">
        <f t="shared" si="239"/>
        <v>1.8533275897716577E-2</v>
      </c>
      <c r="R513" s="1">
        <f t="shared" si="240"/>
        <v>1.1143148891851098E-2</v>
      </c>
      <c r="S513" s="1">
        <f t="shared" si="241"/>
        <v>2.6057242037328711E-2</v>
      </c>
      <c r="T513" s="1">
        <f t="shared" si="242"/>
        <v>535.39033556414779</v>
      </c>
      <c r="U513" s="6">
        <f t="shared" si="243"/>
        <v>3.2209018086943511</v>
      </c>
      <c r="V513" s="6">
        <f t="shared" si="244"/>
        <v>5.899943684552726</v>
      </c>
      <c r="W513" s="6">
        <f t="shared" si="245"/>
        <v>34.920027838315484</v>
      </c>
      <c r="X513" s="6">
        <f t="shared" si="246"/>
        <v>15.974513569088197</v>
      </c>
      <c r="Y513" s="6">
        <f t="shared" si="247"/>
        <v>1.6575476740215052</v>
      </c>
      <c r="Z513" s="6">
        <f t="shared" si="248"/>
        <v>0.99660203781020529</v>
      </c>
      <c r="AA513" s="6">
        <f t="shared" si="249"/>
        <v>2.3304633875175313</v>
      </c>
      <c r="AB513" s="6">
        <f t="shared" si="232"/>
        <v>3453.38</v>
      </c>
      <c r="AC513" s="6">
        <f t="shared" si="250"/>
        <v>23.766398936229983</v>
      </c>
      <c r="AD513" s="6">
        <f t="shared" si="251"/>
        <v>85.270559409815505</v>
      </c>
      <c r="AE513" s="6">
        <f t="shared" si="252"/>
        <v>324.98192614077766</v>
      </c>
      <c r="AF513" s="6">
        <f t="shared" si="253"/>
        <v>1.3635245221601477E-5</v>
      </c>
      <c r="AG513" s="6">
        <f t="shared" si="254"/>
        <v>1.4356831726770006E-2</v>
      </c>
      <c r="AH513" s="6">
        <f t="shared" si="255"/>
        <v>4071.075026248323</v>
      </c>
      <c r="AI513" s="6">
        <f t="shared" si="256"/>
        <v>6.9387922898624446</v>
      </c>
      <c r="AJ513" s="6">
        <f t="shared" si="257"/>
        <v>1.2652948273747619E-2</v>
      </c>
      <c r="AK513" s="6">
        <f t="shared" si="258"/>
        <v>-1.0735426167883798E-2</v>
      </c>
      <c r="AL513" s="1">
        <f t="shared" si="230"/>
        <v>2.5500733446484694E-2</v>
      </c>
      <c r="AM513" s="8">
        <f t="shared" si="233"/>
        <v>6484250.6145454552</v>
      </c>
      <c r="AN513" s="1">
        <f t="shared" si="231"/>
        <v>64.842506145454564</v>
      </c>
    </row>
    <row r="514" spans="8:40" x14ac:dyDescent="0.2">
      <c r="H514" s="8"/>
      <c r="I514" s="8"/>
      <c r="J514" s="11"/>
      <c r="K514" s="10"/>
      <c r="L514" s="1">
        <f t="shared" si="234"/>
        <v>0.50900000000000034</v>
      </c>
      <c r="M514" s="1">
        <f t="shared" si="235"/>
        <v>3.5998896311215604E-2</v>
      </c>
      <c r="N514" s="1">
        <f t="shared" si="236"/>
        <v>6.5965524535158956E-2</v>
      </c>
      <c r="O514" s="1">
        <f t="shared" si="237"/>
        <v>0.39040911065055361</v>
      </c>
      <c r="P514" s="1">
        <f t="shared" si="238"/>
        <v>0.17861330443029391</v>
      </c>
      <c r="Q514" s="1">
        <f t="shared" si="239"/>
        <v>1.8550323576270716E-2</v>
      </c>
      <c r="R514" s="1">
        <f t="shared" si="240"/>
        <v>1.1145732424145231E-2</v>
      </c>
      <c r="S514" s="1">
        <f t="shared" si="241"/>
        <v>2.6057242037328711E-2</v>
      </c>
      <c r="T514" s="1">
        <f t="shared" si="242"/>
        <v>535.39538737437726</v>
      </c>
      <c r="U514" s="6">
        <f t="shared" si="243"/>
        <v>3.2197592383714602</v>
      </c>
      <c r="V514" s="6">
        <f t="shared" si="244"/>
        <v>5.8999894107843893</v>
      </c>
      <c r="W514" s="6">
        <f t="shared" si="245"/>
        <v>34.918385549777952</v>
      </c>
      <c r="X514" s="6">
        <f t="shared" si="246"/>
        <v>15.97526302094769</v>
      </c>
      <c r="Y514" s="6">
        <f t="shared" si="247"/>
        <v>1.6591501915259879</v>
      </c>
      <c r="Z514" s="6">
        <f t="shared" si="248"/>
        <v>0.99687986628293745</v>
      </c>
      <c r="AA514" s="6">
        <f t="shared" si="249"/>
        <v>2.3305727223095869</v>
      </c>
      <c r="AB514" s="6">
        <f t="shared" si="232"/>
        <v>3453.38</v>
      </c>
      <c r="AC514" s="6">
        <f t="shared" si="250"/>
        <v>23.765532572996797</v>
      </c>
      <c r="AD514" s="6">
        <f t="shared" si="251"/>
        <v>85.248127197654753</v>
      </c>
      <c r="AE514" s="6">
        <f t="shared" si="252"/>
        <v>325.00694470283514</v>
      </c>
      <c r="AF514" s="6">
        <f t="shared" si="253"/>
        <v>1.3633548831810117E-5</v>
      </c>
      <c r="AG514" s="6">
        <f t="shared" si="254"/>
        <v>1.4358039523205487E-2</v>
      </c>
      <c r="AH514" s="6">
        <f t="shared" si="255"/>
        <v>4070.7583592560413</v>
      </c>
      <c r="AI514" s="6">
        <f t="shared" si="256"/>
        <v>6.9401861720848075</v>
      </c>
      <c r="AJ514" s="6">
        <f t="shared" si="257"/>
        <v>1.2630828529557693E-2</v>
      </c>
      <c r="AK514" s="6">
        <f t="shared" si="258"/>
        <v>-1.0720309673191979E-2</v>
      </c>
      <c r="AL514" s="1">
        <f t="shared" si="230"/>
        <v>2.5525387561938274E-2</v>
      </c>
      <c r="AM514" s="8">
        <f t="shared" si="233"/>
        <v>6484188.6090909094</v>
      </c>
      <c r="AN514" s="1">
        <f t="shared" si="231"/>
        <v>64.841886090909099</v>
      </c>
    </row>
    <row r="515" spans="8:40" x14ac:dyDescent="0.2">
      <c r="H515" s="8"/>
      <c r="I515" s="8"/>
      <c r="J515" s="11"/>
      <c r="K515" s="10"/>
      <c r="L515" s="1">
        <f t="shared" si="234"/>
        <v>0.51000000000000034</v>
      </c>
      <c r="M515" s="1">
        <f t="shared" si="235"/>
        <v>3.5984452531840599E-2</v>
      </c>
      <c r="N515" s="1">
        <f t="shared" si="236"/>
        <v>6.5962950438542875E-2</v>
      </c>
      <c r="O515" s="1">
        <f t="shared" si="237"/>
        <v>0.39037250080195535</v>
      </c>
      <c r="P515" s="1">
        <f t="shared" si="238"/>
        <v>0.17861330443029391</v>
      </c>
      <c r="Q515" s="1">
        <f t="shared" si="239"/>
        <v>1.8567341452261809E-2</v>
      </c>
      <c r="R515" s="1">
        <f t="shared" si="240"/>
        <v>1.1148306520761316E-2</v>
      </c>
      <c r="S515" s="1">
        <f t="shared" si="241"/>
        <v>2.6057242037328711E-2</v>
      </c>
      <c r="T515" s="1">
        <f t="shared" si="242"/>
        <v>535.40036270159112</v>
      </c>
      <c r="U515" s="6">
        <f t="shared" si="243"/>
        <v>3.2186181185507587</v>
      </c>
      <c r="V515" s="6">
        <f t="shared" si="244"/>
        <v>5.9000355013515664</v>
      </c>
      <c r="W515" s="6">
        <f t="shared" si="245"/>
        <v>34.916746418564344</v>
      </c>
      <c r="X515" s="6">
        <f t="shared" si="246"/>
        <v>15.976011232764503</v>
      </c>
      <c r="Y515" s="6">
        <f t="shared" si="247"/>
        <v>1.6607500575057834</v>
      </c>
      <c r="Z515" s="6">
        <f t="shared" si="248"/>
        <v>0.99715679506669919</v>
      </c>
      <c r="AA515" s="6">
        <f t="shared" si="249"/>
        <v>2.3306818761963481</v>
      </c>
      <c r="AB515" s="6">
        <f t="shared" si="232"/>
        <v>3453.38</v>
      </c>
      <c r="AC515" s="6">
        <f t="shared" si="250"/>
        <v>23.764679373111559</v>
      </c>
      <c r="AD515" s="6">
        <f t="shared" si="251"/>
        <v>85.226040784536437</v>
      </c>
      <c r="AE515" s="6">
        <f t="shared" si="252"/>
        <v>325.03220835511365</v>
      </c>
      <c r="AF515" s="6">
        <f t="shared" si="253"/>
        <v>1.3631878362459622E-5</v>
      </c>
      <c r="AG515" s="6">
        <f t="shared" si="254"/>
        <v>1.4359229110967616E-2</v>
      </c>
      <c r="AH515" s="6">
        <f t="shared" si="255"/>
        <v>4070.4465164302628</v>
      </c>
      <c r="AI515" s="6">
        <f t="shared" si="256"/>
        <v>6.9415591992762673</v>
      </c>
      <c r="AJ515" s="6">
        <f t="shared" si="257"/>
        <v>1.2608752051282974E-2</v>
      </c>
      <c r="AK515" s="6">
        <f t="shared" si="258"/>
        <v>-1.0705215330398102E-2</v>
      </c>
      <c r="AL515" s="1">
        <f t="shared" si="230"/>
        <v>2.5550000884704362E-2</v>
      </c>
      <c r="AM515" s="8">
        <f t="shared" si="233"/>
        <v>6484126.4818181824</v>
      </c>
      <c r="AN515" s="1">
        <f t="shared" si="231"/>
        <v>64.841264818181827</v>
      </c>
    </row>
    <row r="516" spans="8:40" x14ac:dyDescent="0.2">
      <c r="H516" s="8"/>
      <c r="I516" s="8"/>
      <c r="J516" s="11"/>
      <c r="K516" s="10"/>
      <c r="L516" s="1">
        <f t="shared" si="234"/>
        <v>0.51100000000000034</v>
      </c>
      <c r="M516" s="1">
        <f t="shared" si="235"/>
        <v>3.5970029089504703E-2</v>
      </c>
      <c r="N516" s="1">
        <f t="shared" si="236"/>
        <v>6.5960385749157316E-2</v>
      </c>
      <c r="O516" s="1">
        <f t="shared" si="237"/>
        <v>0.39033595984912689</v>
      </c>
      <c r="P516" s="1">
        <f t="shared" si="238"/>
        <v>0.17861330443029391</v>
      </c>
      <c r="Q516" s="1">
        <f t="shared" si="239"/>
        <v>1.8584329583983258E-2</v>
      </c>
      <c r="R516" s="1">
        <f t="shared" si="240"/>
        <v>1.115087121014687E-2</v>
      </c>
      <c r="S516" s="1">
        <f t="shared" si="241"/>
        <v>2.6057242037328711E-2</v>
      </c>
      <c r="T516" s="1">
        <f t="shared" si="242"/>
        <v>535.40526186899854</v>
      </c>
      <c r="U516" s="6">
        <f t="shared" si="243"/>
        <v>3.2174784475633897</v>
      </c>
      <c r="V516" s="6">
        <f t="shared" si="244"/>
        <v>5.9000819546961152</v>
      </c>
      <c r="W516" s="6">
        <f t="shared" si="245"/>
        <v>34.915110438150265</v>
      </c>
      <c r="X516" s="6">
        <f t="shared" si="246"/>
        <v>15.97675820674357</v>
      </c>
      <c r="Y516" s="6">
        <f t="shared" si="247"/>
        <v>1.662347276675616</v>
      </c>
      <c r="Z516" s="6">
        <f t="shared" si="248"/>
        <v>0.99743282667155264</v>
      </c>
      <c r="AA516" s="6">
        <f t="shared" si="249"/>
        <v>2.3307908494994858</v>
      </c>
      <c r="AB516" s="6">
        <f t="shared" si="232"/>
        <v>3453.38</v>
      </c>
      <c r="AC516" s="6">
        <f t="shared" si="250"/>
        <v>23.763839279005705</v>
      </c>
      <c r="AD516" s="6">
        <f t="shared" si="251"/>
        <v>85.204298451593246</v>
      </c>
      <c r="AE516" s="6">
        <f t="shared" si="252"/>
        <v>325.05771582957834</v>
      </c>
      <c r="AF516" s="6">
        <f t="shared" si="253"/>
        <v>1.3630233694146154E-5</v>
      </c>
      <c r="AG516" s="6">
        <f t="shared" si="254"/>
        <v>1.436040056382005E-2</v>
      </c>
      <c r="AH516" s="6">
        <f t="shared" si="255"/>
        <v>4070.1394761434431</v>
      </c>
      <c r="AI516" s="6">
        <f t="shared" si="256"/>
        <v>6.9429114493459574</v>
      </c>
      <c r="AJ516" s="6">
        <f t="shared" si="257"/>
        <v>1.2586718945022895E-2</v>
      </c>
      <c r="AK516" s="6">
        <f t="shared" si="258"/>
        <v>-1.0690143239325213E-2</v>
      </c>
      <c r="AL516" s="1">
        <f t="shared" si="230"/>
        <v>2.5574573487317169E-2</v>
      </c>
      <c r="AM516" s="8">
        <f t="shared" si="233"/>
        <v>6484064.2327272734</v>
      </c>
      <c r="AN516" s="1">
        <f t="shared" si="231"/>
        <v>64.840642327272732</v>
      </c>
    </row>
    <row r="517" spans="8:40" x14ac:dyDescent="0.2">
      <c r="H517" s="8"/>
      <c r="I517" s="8"/>
      <c r="J517" s="11"/>
      <c r="K517" s="10"/>
      <c r="L517" s="1">
        <f t="shared" si="234"/>
        <v>0.51200000000000034</v>
      </c>
      <c r="M517" s="1">
        <f t="shared" si="235"/>
        <v>3.5955625954227542E-2</v>
      </c>
      <c r="N517" s="1">
        <f t="shared" si="236"/>
        <v>6.5957830438546319E-2</v>
      </c>
      <c r="O517" s="1">
        <f t="shared" si="237"/>
        <v>0.39029948764673955</v>
      </c>
      <c r="P517" s="1">
        <f t="shared" si="238"/>
        <v>0.17861330443029391</v>
      </c>
      <c r="Q517" s="1">
        <f t="shared" si="239"/>
        <v>1.8601288029871418E-2</v>
      </c>
      <c r="R517" s="1">
        <f t="shared" si="240"/>
        <v>1.1153426520757868E-2</v>
      </c>
      <c r="S517" s="1">
        <f t="shared" si="241"/>
        <v>2.6057242037328711E-2</v>
      </c>
      <c r="T517" s="1">
        <f t="shared" si="242"/>
        <v>535.4100851992531</v>
      </c>
      <c r="U517" s="6">
        <f t="shared" si="243"/>
        <v>3.2163402237279795</v>
      </c>
      <c r="V517" s="6">
        <f t="shared" si="244"/>
        <v>5.9001287692610207</v>
      </c>
      <c r="W517" s="6">
        <f t="shared" si="245"/>
        <v>34.913477601994899</v>
      </c>
      <c r="X517" s="6">
        <f t="shared" si="246"/>
        <v>15.977503945097627</v>
      </c>
      <c r="Y517" s="6">
        <f t="shared" si="247"/>
        <v>1.6639418537668604</v>
      </c>
      <c r="Z517" s="6">
        <f t="shared" si="248"/>
        <v>0.99770796360979741</v>
      </c>
      <c r="AA517" s="6">
        <f t="shared" si="249"/>
        <v>2.3308996425418078</v>
      </c>
      <c r="AB517" s="6">
        <f t="shared" si="232"/>
        <v>3453.38</v>
      </c>
      <c r="AC517" s="6">
        <f t="shared" si="250"/>
        <v>23.763012233250809</v>
      </c>
      <c r="AD517" s="6">
        <f t="shared" si="251"/>
        <v>85.182898488477846</v>
      </c>
      <c r="AE517" s="6">
        <f t="shared" si="252"/>
        <v>325.08346586414848</v>
      </c>
      <c r="AF517" s="6">
        <f t="shared" si="253"/>
        <v>1.3628614707882178E-5</v>
      </c>
      <c r="AG517" s="6">
        <f t="shared" si="254"/>
        <v>1.4361553955466681E-2</v>
      </c>
      <c r="AH517" s="6">
        <f t="shared" si="255"/>
        <v>4069.83721683167</v>
      </c>
      <c r="AI517" s="6">
        <f t="shared" si="256"/>
        <v>6.9442430002825954</v>
      </c>
      <c r="AJ517" s="6">
        <f t="shared" si="257"/>
        <v>1.2564729314248695E-2</v>
      </c>
      <c r="AK517" s="6">
        <f t="shared" si="258"/>
        <v>-1.0675093497816606E-2</v>
      </c>
      <c r="AL517" s="1">
        <f t="shared" si="230"/>
        <v>2.5599105442567084E-2</v>
      </c>
      <c r="AM517" s="8">
        <f t="shared" si="233"/>
        <v>6484001.8618181823</v>
      </c>
      <c r="AN517" s="1">
        <f t="shared" si="231"/>
        <v>64.84001861818183</v>
      </c>
    </row>
    <row r="518" spans="8:40" x14ac:dyDescent="0.2">
      <c r="H518" s="8"/>
      <c r="I518" s="8"/>
      <c r="J518" s="11"/>
      <c r="K518" s="10"/>
      <c r="L518" s="1">
        <f t="shared" si="234"/>
        <v>0.51300000000000034</v>
      </c>
      <c r="M518" s="1">
        <f t="shared" si="235"/>
        <v>3.5941243095896906E-2</v>
      </c>
      <c r="N518" s="1">
        <f t="shared" si="236"/>
        <v>6.595528447824632E-2</v>
      </c>
      <c r="O518" s="1">
        <f t="shared" si="237"/>
        <v>0.39026308404917825</v>
      </c>
      <c r="P518" s="1">
        <f t="shared" si="238"/>
        <v>0.17861330443029391</v>
      </c>
      <c r="Q518" s="1">
        <f t="shared" si="239"/>
        <v>1.8618216848502053E-2</v>
      </c>
      <c r="R518" s="1">
        <f t="shared" si="240"/>
        <v>1.1155972481057869E-2</v>
      </c>
      <c r="S518" s="1">
        <f t="shared" si="241"/>
        <v>2.6057242037328711E-2</v>
      </c>
      <c r="T518" s="1">
        <f t="shared" si="242"/>
        <v>535.41483301444634</v>
      </c>
      <c r="U518" s="6">
        <f t="shared" si="243"/>
        <v>3.2152034453508342</v>
      </c>
      <c r="V518" s="6">
        <f t="shared" si="244"/>
        <v>5.9001759434904173</v>
      </c>
      <c r="W518" s="6">
        <f t="shared" si="245"/>
        <v>34.9118479035414</v>
      </c>
      <c r="X518" s="6">
        <f t="shared" si="246"/>
        <v>15.978248450047033</v>
      </c>
      <c r="Y518" s="6">
        <f t="shared" si="247"/>
        <v>1.6655337935272081</v>
      </c>
      <c r="Z518" s="6">
        <f t="shared" si="248"/>
        <v>0.99798220839587959</v>
      </c>
      <c r="AA518" s="6">
        <f t="shared" si="249"/>
        <v>2.3310082556472347</v>
      </c>
      <c r="AB518" s="6">
        <f t="shared" si="232"/>
        <v>3453.38</v>
      </c>
      <c r="AC518" s="6">
        <f t="shared" si="250"/>
        <v>23.76219817855937</v>
      </c>
      <c r="AD518" s="6">
        <f t="shared" si="251"/>
        <v>85.161839193322038</v>
      </c>
      <c r="AE518" s="6">
        <f t="shared" si="252"/>
        <v>325.10945720267893</v>
      </c>
      <c r="AF518" s="6">
        <f t="shared" si="253"/>
        <v>1.3627021285096097E-5</v>
      </c>
      <c r="AG518" s="6">
        <f t="shared" si="254"/>
        <v>1.4362689359549421E-2</v>
      </c>
      <c r="AH518" s="6">
        <f t="shared" si="255"/>
        <v>4069.5397169947664</v>
      </c>
      <c r="AI518" s="6">
        <f t="shared" si="256"/>
        <v>6.9455539301501261</v>
      </c>
      <c r="AJ518" s="6">
        <f t="shared" si="257"/>
        <v>1.2542783259825274E-2</v>
      </c>
      <c r="AK518" s="6">
        <f t="shared" si="258"/>
        <v>-1.0660066201754265E-2</v>
      </c>
      <c r="AL518" s="1">
        <f t="shared" ref="AL518:AL581" si="259" xml:space="preserve"> Q518/SUM(M518:S518)</f>
        <v>2.562359682349551E-2</v>
      </c>
      <c r="AM518" s="8">
        <f t="shared" si="233"/>
        <v>6483939.3690909091</v>
      </c>
      <c r="AN518" s="1">
        <f t="shared" ref="AN518:AN581" si="260" xml:space="preserve"> AM518*0.00001</f>
        <v>64.839393690909091</v>
      </c>
    </row>
    <row r="519" spans="8:40" x14ac:dyDescent="0.2">
      <c r="H519" s="8"/>
      <c r="I519" s="8"/>
      <c r="J519" s="11"/>
      <c r="K519" s="10"/>
      <c r="L519" s="1">
        <f t="shared" si="234"/>
        <v>0.51400000000000035</v>
      </c>
      <c r="M519" s="1">
        <f t="shared" si="235"/>
        <v>3.5926880484271409E-2</v>
      </c>
      <c r="N519" s="1">
        <f t="shared" si="236"/>
        <v>6.5952747839787051E-2</v>
      </c>
      <c r="O519" s="1">
        <f t="shared" si="237"/>
        <v>0.39022674891054943</v>
      </c>
      <c r="P519" s="1">
        <f t="shared" si="238"/>
        <v>0.17861330443029391</v>
      </c>
      <c r="Q519" s="1">
        <f t="shared" si="239"/>
        <v>1.8635116098586823E-2</v>
      </c>
      <c r="R519" s="1">
        <f t="shared" si="240"/>
        <v>1.1158509119517143E-2</v>
      </c>
      <c r="S519" s="1">
        <f t="shared" si="241"/>
        <v>2.6057242037328711E-2</v>
      </c>
      <c r="T519" s="1">
        <f t="shared" si="242"/>
        <v>535.4195056361018</v>
      </c>
      <c r="U519" s="6">
        <f t="shared" si="243"/>
        <v>3.2140681107261506</v>
      </c>
      <c r="V519" s="6">
        <f t="shared" si="244"/>
        <v>5.9002234758296028</v>
      </c>
      <c r="W519" s="6">
        <f t="shared" si="245"/>
        <v>34.910221336217212</v>
      </c>
      <c r="X519" s="6">
        <f t="shared" si="246"/>
        <v>15.978991723819622</v>
      </c>
      <c r="Y519" s="6">
        <f t="shared" si="247"/>
        <v>1.6671231007203346</v>
      </c>
      <c r="Z519" s="6">
        <f t="shared" si="248"/>
        <v>0.99825556354630185</v>
      </c>
      <c r="AA519" s="6">
        <f t="shared" si="249"/>
        <v>2.3311166891407757</v>
      </c>
      <c r="AB519" s="6">
        <f t="shared" ref="AB519:AB582" si="261" xml:space="preserve"> 3453.38</f>
        <v>3453.38</v>
      </c>
      <c r="AC519" s="6">
        <f t="shared" si="250"/>
        <v>23.761397057785217</v>
      </c>
      <c r="AD519" s="6">
        <f t="shared" si="251"/>
        <v>85.141118872692999</v>
      </c>
      <c r="AE519" s="6">
        <f t="shared" si="252"/>
        <v>325.13568859493716</v>
      </c>
      <c r="AF519" s="6">
        <f t="shared" si="253"/>
        <v>1.3625453307631648E-5</v>
      </c>
      <c r="AG519" s="6">
        <f t="shared" si="254"/>
        <v>1.4363806849645916E-2</v>
      </c>
      <c r="AH519" s="6">
        <f t="shared" si="255"/>
        <v>4069.2469551963222</v>
      </c>
      <c r="AI519" s="6">
        <f t="shared" si="256"/>
        <v>6.946844317083789</v>
      </c>
      <c r="AJ519" s="6">
        <f t="shared" si="257"/>
        <v>1.2520880880032951E-2</v>
      </c>
      <c r="AK519" s="6">
        <f t="shared" si="258"/>
        <v>-1.0645061445079946E-2</v>
      </c>
      <c r="AL519" s="1">
        <f t="shared" si="259"/>
        <v>2.5648047703389763E-2</v>
      </c>
      <c r="AM519" s="8">
        <f t="shared" ref="AM519:AM582" si="262" xml:space="preserve"> AM518-L519*(150*(1-$C$17)^2/($C$29^2*$C$17^3)*$C$31*$C$9/$C$16+1.75*(1-$C$17)/($C$29*$C$17^3)*$C$9^2/$C$16)</f>
        <v>6483876.7545454549</v>
      </c>
      <c r="AN519" s="1">
        <f t="shared" si="260"/>
        <v>64.838767545454559</v>
      </c>
    </row>
    <row r="520" spans="8:40" x14ac:dyDescent="0.2">
      <c r="H520" s="8"/>
      <c r="I520" s="8"/>
      <c r="J520" s="11"/>
      <c r="K520" s="10"/>
      <c r="L520" s="1">
        <f t="shared" si="234"/>
        <v>0.51500000000000035</v>
      </c>
      <c r="M520" s="1">
        <f t="shared" si="235"/>
        <v>3.5912538088983086E-2</v>
      </c>
      <c r="N520" s="1">
        <f t="shared" si="236"/>
        <v>6.5950220494692388E-2</v>
      </c>
      <c r="O520" s="1">
        <f t="shared" si="237"/>
        <v>0.39019048208468882</v>
      </c>
      <c r="P520" s="1">
        <f t="shared" si="238"/>
        <v>0.17861330443029391</v>
      </c>
      <c r="Q520" s="1">
        <f t="shared" si="239"/>
        <v>1.8651985838969806E-2</v>
      </c>
      <c r="R520" s="1">
        <f t="shared" si="240"/>
        <v>1.1161036464611807E-2</v>
      </c>
      <c r="S520" s="1">
        <f t="shared" si="241"/>
        <v>2.6057242037328711E-2</v>
      </c>
      <c r="T520" s="1">
        <f t="shared" si="242"/>
        <v>535.42410338516902</v>
      </c>
      <c r="U520" s="6">
        <f t="shared" si="243"/>
        <v>3.2129342181362155</v>
      </c>
      <c r="V520" s="6">
        <f t="shared" si="244"/>
        <v>5.900271364725076</v>
      </c>
      <c r="W520" s="6">
        <f t="shared" si="245"/>
        <v>34.908597893434546</v>
      </c>
      <c r="X520" s="6">
        <f t="shared" si="246"/>
        <v>15.979733768650553</v>
      </c>
      <c r="Y520" s="6">
        <f t="shared" si="247"/>
        <v>1.6687097801255728</v>
      </c>
      <c r="Z520" s="6">
        <f t="shared" si="248"/>
        <v>0.99852803157953418</v>
      </c>
      <c r="AA520" s="6">
        <f t="shared" si="249"/>
        <v>2.3312249433485115</v>
      </c>
      <c r="AB520" s="6">
        <f t="shared" si="261"/>
        <v>3453.38</v>
      </c>
      <c r="AC520" s="6">
        <f t="shared" si="250"/>
        <v>23.760608813924048</v>
      </c>
      <c r="AD520" s="6">
        <f t="shared" si="251"/>
        <v>85.120735841545979</v>
      </c>
      <c r="AE520" s="6">
        <f t="shared" si="252"/>
        <v>325.16215879657636</v>
      </c>
      <c r="AF520" s="6">
        <f t="shared" si="253"/>
        <v>1.3623910657747214E-5</v>
      </c>
      <c r="AG520" s="6">
        <f t="shared" si="254"/>
        <v>1.4364906499267381E-2</v>
      </c>
      <c r="AH520" s="6">
        <f t="shared" si="255"/>
        <v>4068.9589100637359</v>
      </c>
      <c r="AI520" s="6">
        <f t="shared" si="256"/>
        <v>6.948114239286121</v>
      </c>
      <c r="AJ520" s="6">
        <f t="shared" si="257"/>
        <v>1.2499022270589931E-2</v>
      </c>
      <c r="AK520" s="6">
        <f t="shared" si="258"/>
        <v>-1.0630079319813706E-2</v>
      </c>
      <c r="AL520" s="1">
        <f t="shared" si="259"/>
        <v>2.5672458155778042E-2</v>
      </c>
      <c r="AM520" s="8">
        <f t="shared" si="262"/>
        <v>6483814.0181818185</v>
      </c>
      <c r="AN520" s="1">
        <f t="shared" si="260"/>
        <v>64.83814018181819</v>
      </c>
    </row>
    <row r="521" spans="8:40" x14ac:dyDescent="0.2">
      <c r="H521" s="8"/>
      <c r="I521" s="8"/>
      <c r="J521" s="11"/>
      <c r="K521" s="10"/>
      <c r="L521" s="1">
        <f t="shared" si="234"/>
        <v>0.51600000000000035</v>
      </c>
      <c r="M521" s="1">
        <f t="shared" si="235"/>
        <v>3.5898215879540001E-2</v>
      </c>
      <c r="N521" s="1">
        <f t="shared" si="236"/>
        <v>6.5947702414481238E-2</v>
      </c>
      <c r="O521" s="1">
        <f t="shared" si="237"/>
        <v>0.39015428342516917</v>
      </c>
      <c r="P521" s="1">
        <f t="shared" si="238"/>
        <v>0.17861330443029391</v>
      </c>
      <c r="Q521" s="1">
        <f t="shared" si="239"/>
        <v>1.8668826128624048E-2</v>
      </c>
      <c r="R521" s="1">
        <f t="shared" si="240"/>
        <v>1.1163554544822958E-2</v>
      </c>
      <c r="S521" s="1">
        <f t="shared" si="241"/>
        <v>2.6057242037328711E-2</v>
      </c>
      <c r="T521" s="1">
        <f t="shared" si="242"/>
        <v>535.42862658201773</v>
      </c>
      <c r="U521" s="6">
        <f t="shared" si="243"/>
        <v>3.2118017658516056</v>
      </c>
      <c r="V521" s="6">
        <f t="shared" si="244"/>
        <v>5.9003196086245486</v>
      </c>
      <c r="W521" s="6">
        <f t="shared" si="245"/>
        <v>34.906977568590612</v>
      </c>
      <c r="X521" s="6">
        <f t="shared" si="246"/>
        <v>15.980474586782149</v>
      </c>
      <c r="Y521" s="6">
        <f t="shared" si="247"/>
        <v>1.6702938365375846</v>
      </c>
      <c r="Z521" s="6">
        <f t="shared" si="248"/>
        <v>0.99879961501592429</v>
      </c>
      <c r="AA521" s="6">
        <f t="shared" si="249"/>
        <v>2.3313330185975651</v>
      </c>
      <c r="AB521" s="6">
        <f t="shared" si="261"/>
        <v>3453.38</v>
      </c>
      <c r="AC521" s="6">
        <f t="shared" si="250"/>
        <v>23.75983339011394</v>
      </c>
      <c r="AD521" s="6">
        <f t="shared" si="251"/>
        <v>85.100688423182859</v>
      </c>
      <c r="AE521" s="6">
        <f t="shared" si="252"/>
        <v>325.18886656911508</v>
      </c>
      <c r="AF521" s="6">
        <f t="shared" si="253"/>
        <v>1.3622393218115269E-5</v>
      </c>
      <c r="AG521" s="6">
        <f t="shared" si="254"/>
        <v>1.4365988381856381E-2</v>
      </c>
      <c r="AH521" s="6">
        <f t="shared" si="255"/>
        <v>4068.675560288284</v>
      </c>
      <c r="AI521" s="6">
        <f t="shared" si="256"/>
        <v>6.9493637750229169</v>
      </c>
      <c r="AJ521" s="6">
        <f t="shared" si="257"/>
        <v>1.2477207524673692E-2</v>
      </c>
      <c r="AK521" s="6">
        <f t="shared" si="258"/>
        <v>-1.0615119916074193E-2</v>
      </c>
      <c r="AL521" s="1">
        <f t="shared" si="259"/>
        <v>2.5696828254424379E-2</v>
      </c>
      <c r="AM521" s="8">
        <f t="shared" si="262"/>
        <v>6483751.1600000001</v>
      </c>
      <c r="AN521" s="1">
        <f t="shared" si="260"/>
        <v>64.837511600000013</v>
      </c>
    </row>
    <row r="522" spans="8:40" x14ac:dyDescent="0.2">
      <c r="H522" s="8"/>
      <c r="I522" s="8"/>
      <c r="J522" s="11"/>
      <c r="K522" s="10"/>
      <c r="L522" s="1">
        <f t="shared" si="234"/>
        <v>0.51700000000000035</v>
      </c>
      <c r="M522" s="1">
        <f t="shared" si="235"/>
        <v>3.5883913825328781E-2</v>
      </c>
      <c r="N522" s="1">
        <f t="shared" si="236"/>
        <v>6.5945193570668373E-2</v>
      </c>
      <c r="O522" s="1">
        <f t="shared" si="237"/>
        <v>0.39011815278530815</v>
      </c>
      <c r="P522" s="1">
        <f t="shared" si="238"/>
        <v>0.17861330443029391</v>
      </c>
      <c r="Q522" s="1">
        <f t="shared" si="239"/>
        <v>1.8685637026648126E-2</v>
      </c>
      <c r="R522" s="1">
        <f t="shared" si="240"/>
        <v>1.116606338863582E-2</v>
      </c>
      <c r="S522" s="1">
        <f t="shared" si="241"/>
        <v>2.6057242037328711E-2</v>
      </c>
      <c r="T522" s="1">
        <f t="shared" si="242"/>
        <v>535.43307554643184</v>
      </c>
      <c r="U522" s="6">
        <f t="shared" si="243"/>
        <v>3.2106707521313864</v>
      </c>
      <c r="V522" s="6">
        <f t="shared" si="244"/>
        <v>5.9003682059769798</v>
      </c>
      <c r="W522" s="6">
        <f t="shared" si="245"/>
        <v>34.905360355068133</v>
      </c>
      <c r="X522" s="6">
        <f t="shared" si="246"/>
        <v>15.981214180463764</v>
      </c>
      <c r="Y522" s="6">
        <f t="shared" si="247"/>
        <v>1.671875274766039</v>
      </c>
      <c r="Z522" s="6">
        <f t="shared" si="248"/>
        <v>0.99907031637760968</v>
      </c>
      <c r="AA522" s="6">
        <f t="shared" si="249"/>
        <v>2.3314409152160875</v>
      </c>
      <c r="AB522" s="6">
        <f t="shared" si="261"/>
        <v>3453.38</v>
      </c>
      <c r="AC522" s="6">
        <f t="shared" si="250"/>
        <v>23.75907072963598</v>
      </c>
      <c r="AD522" s="6">
        <f t="shared" si="251"/>
        <v>85.080974949210699</v>
      </c>
      <c r="AE522" s="6">
        <f t="shared" si="252"/>
        <v>325.21581067991639</v>
      </c>
      <c r="AF522" s="6">
        <f t="shared" si="253"/>
        <v>1.3620900871821975E-5</v>
      </c>
      <c r="AG522" s="6">
        <f t="shared" si="254"/>
        <v>1.4367052570784709E-2</v>
      </c>
      <c r="AH522" s="6">
        <f t="shared" si="255"/>
        <v>4068.3968846251914</v>
      </c>
      <c r="AI522" s="6">
        <f t="shared" si="256"/>
        <v>6.9505930026190477</v>
      </c>
      <c r="AJ522" s="6">
        <f t="shared" si="257"/>
        <v>1.2455436732943062E-2</v>
      </c>
      <c r="AK522" s="6">
        <f t="shared" si="258"/>
        <v>-1.0600183322096588E-2</v>
      </c>
      <c r="AL522" s="1">
        <f t="shared" si="259"/>
        <v>2.5721158073323678E-2</v>
      </c>
      <c r="AM522" s="8">
        <f t="shared" si="262"/>
        <v>6483688.1799999997</v>
      </c>
      <c r="AN522" s="1">
        <f t="shared" si="260"/>
        <v>64.8368818</v>
      </c>
    </row>
    <row r="523" spans="8:40" x14ac:dyDescent="0.2">
      <c r="H523" s="8"/>
      <c r="I523" s="8"/>
      <c r="J523" s="11"/>
      <c r="K523" s="10"/>
      <c r="L523" s="1">
        <f t="shared" si="234"/>
        <v>0.51800000000000035</v>
      </c>
      <c r="M523" s="1">
        <f t="shared" si="235"/>
        <v>3.5869631895617191E-2</v>
      </c>
      <c r="N523" s="1">
        <f t="shared" si="236"/>
        <v>6.5942693934765317E-2</v>
      </c>
      <c r="O523" s="1">
        <f t="shared" si="237"/>
        <v>0.39008209001817579</v>
      </c>
      <c r="P523" s="1">
        <f t="shared" si="238"/>
        <v>0.17861330443029391</v>
      </c>
      <c r="Q523" s="1">
        <f t="shared" si="239"/>
        <v>1.8702418592262772E-2</v>
      </c>
      <c r="R523" s="1">
        <f t="shared" si="240"/>
        <v>1.1168563024538877E-2</v>
      </c>
      <c r="S523" s="1">
        <f t="shared" si="241"/>
        <v>2.6057242037328711E-2</v>
      </c>
      <c r="T523" s="1">
        <f t="shared" si="242"/>
        <v>535.43745059760397</v>
      </c>
      <c r="U523" s="6">
        <f t="shared" si="243"/>
        <v>3.2095411752233076</v>
      </c>
      <c r="V523" s="6">
        <f t="shared" si="244"/>
        <v>5.9004171552325841</v>
      </c>
      <c r="W523" s="6">
        <f t="shared" si="245"/>
        <v>34.903746246235563</v>
      </c>
      <c r="X523" s="6">
        <f t="shared" si="246"/>
        <v>15.981952551951608</v>
      </c>
      <c r="Y523" s="6">
        <f t="shared" si="247"/>
        <v>1.6734540996352885</v>
      </c>
      <c r="Z523" s="6">
        <f t="shared" si="248"/>
        <v>0.99934013818842682</v>
      </c>
      <c r="AA523" s="6">
        <f t="shared" si="249"/>
        <v>2.3315486335332283</v>
      </c>
      <c r="AB523" s="6">
        <f t="shared" si="261"/>
        <v>3453.38</v>
      </c>
      <c r="AC523" s="6">
        <f t="shared" si="250"/>
        <v>23.758320775914598</v>
      </c>
      <c r="AD523" s="6">
        <f t="shared" si="251"/>
        <v>85.061593759494244</v>
      </c>
      <c r="AE523" s="6">
        <f t="shared" si="252"/>
        <v>325.24298990215954</v>
      </c>
      <c r="AF523" s="6">
        <f t="shared" si="253"/>
        <v>1.3619433502366306E-5</v>
      </c>
      <c r="AG523" s="6">
        <f t="shared" si="254"/>
        <v>1.436809913935121E-2</v>
      </c>
      <c r="AH523" s="6">
        <f t="shared" si="255"/>
        <v>4068.122861893642</v>
      </c>
      <c r="AI523" s="6">
        <f t="shared" si="256"/>
        <v>6.9518020004548395</v>
      </c>
      <c r="AJ523" s="6">
        <f t="shared" si="257"/>
        <v>1.2433709983560021E-2</v>
      </c>
      <c r="AK523" s="6">
        <f t="shared" si="258"/>
        <v>-1.0585269624253347E-2</v>
      </c>
      <c r="AL523" s="1">
        <f t="shared" si="259"/>
        <v>2.5745447686696746E-2</v>
      </c>
      <c r="AM523" s="8">
        <f t="shared" si="262"/>
        <v>6483625.0781818181</v>
      </c>
      <c r="AN523" s="1">
        <f t="shared" si="260"/>
        <v>64.83625078181818</v>
      </c>
    </row>
    <row r="524" spans="8:40" x14ac:dyDescent="0.2">
      <c r="H524" s="8"/>
      <c r="I524" s="8"/>
      <c r="J524" s="11"/>
      <c r="K524" s="10"/>
      <c r="L524" s="1">
        <f t="shared" si="234"/>
        <v>0.51900000000000035</v>
      </c>
      <c r="M524" s="1">
        <f t="shared" si="235"/>
        <v>3.5855370059556614E-2</v>
      </c>
      <c r="N524" s="1">
        <f t="shared" si="236"/>
        <v>6.5940203478281167E-2</v>
      </c>
      <c r="O524" s="1">
        <f t="shared" si="237"/>
        <v>0.3900460949766022</v>
      </c>
      <c r="P524" s="1">
        <f t="shared" si="238"/>
        <v>0.17861330443029391</v>
      </c>
      <c r="Q524" s="1">
        <f t="shared" si="239"/>
        <v>1.8719170884807498E-2</v>
      </c>
      <c r="R524" s="1">
        <f t="shared" si="240"/>
        <v>1.1171053481023025E-2</v>
      </c>
      <c r="S524" s="1">
        <f t="shared" si="241"/>
        <v>2.6057242037328711E-2</v>
      </c>
      <c r="T524" s="1">
        <f t="shared" si="242"/>
        <v>535.44175205412955</v>
      </c>
      <c r="U524" s="6">
        <f t="shared" si="243"/>
        <v>3.2084130333639962</v>
      </c>
      <c r="V524" s="6">
        <f t="shared" si="244"/>
        <v>5.9004664548428698</v>
      </c>
      <c r="W524" s="6">
        <f t="shared" si="245"/>
        <v>34.902135235447538</v>
      </c>
      <c r="X524" s="6">
        <f t="shared" si="246"/>
        <v>15.982689703508605</v>
      </c>
      <c r="Y524" s="6">
        <f t="shared" si="247"/>
        <v>1.6750303159840518</v>
      </c>
      <c r="Z524" s="6">
        <f t="shared" si="248"/>
        <v>0.99960908297382467</v>
      </c>
      <c r="AA524" s="6">
        <f t="shared" si="249"/>
        <v>2.3316561738791179</v>
      </c>
      <c r="AB524" s="6">
        <f t="shared" si="261"/>
        <v>3453.38</v>
      </c>
      <c r="AC524" s="6">
        <f t="shared" si="250"/>
        <v>23.757583472518146</v>
      </c>
      <c r="AD524" s="6">
        <f t="shared" si="251"/>
        <v>85.042543202114587</v>
      </c>
      <c r="AE524" s="6">
        <f t="shared" si="252"/>
        <v>325.27040301481924</v>
      </c>
      <c r="AF524" s="6">
        <f t="shared" si="253"/>
        <v>1.3617990993659666E-5</v>
      </c>
      <c r="AG524" s="6">
        <f t="shared" si="254"/>
        <v>1.4369128160779699E-2</v>
      </c>
      <c r="AH524" s="6">
        <f t="shared" si="255"/>
        <v>4067.8534709768064</v>
      </c>
      <c r="AI524" s="6">
        <f t="shared" si="256"/>
        <v>6.9529908469620283</v>
      </c>
      <c r="AJ524" s="6">
        <f t="shared" si="257"/>
        <v>1.2412027362211444E-2</v>
      </c>
      <c r="AK524" s="6">
        <f t="shared" si="258"/>
        <v>-1.0570378907071905E-2</v>
      </c>
      <c r="AL524" s="1">
        <f t="shared" si="259"/>
        <v>2.5769697168985414E-2</v>
      </c>
      <c r="AM524" s="8">
        <f t="shared" si="262"/>
        <v>6483561.8545454545</v>
      </c>
      <c r="AN524" s="1">
        <f t="shared" si="260"/>
        <v>64.835618545454551</v>
      </c>
    </row>
    <row r="525" spans="8:40" x14ac:dyDescent="0.2">
      <c r="H525" s="8"/>
      <c r="I525" s="8"/>
      <c r="J525" s="11"/>
      <c r="K525" s="10"/>
      <c r="L525" s="1">
        <f t="shared" si="234"/>
        <v>0.52000000000000035</v>
      </c>
      <c r="M525" s="1">
        <f t="shared" si="235"/>
        <v>3.5841128286184548E-2</v>
      </c>
      <c r="N525" s="1">
        <f t="shared" si="236"/>
        <v>6.5937722172723465E-2</v>
      </c>
      <c r="O525" s="1">
        <f t="shared" si="237"/>
        <v>0.39001016751318496</v>
      </c>
      <c r="P525" s="1">
        <f t="shared" si="238"/>
        <v>0.17861330443029391</v>
      </c>
      <c r="Q525" s="1">
        <f t="shared" si="239"/>
        <v>1.8735893963737267E-2</v>
      </c>
      <c r="R525" s="1">
        <f t="shared" si="240"/>
        <v>1.1173534786580726E-2</v>
      </c>
      <c r="S525" s="1">
        <f t="shared" si="241"/>
        <v>2.6057242037328711E-2</v>
      </c>
      <c r="T525" s="1">
        <f t="shared" si="242"/>
        <v>535.44598023400135</v>
      </c>
      <c r="U525" s="6">
        <f t="shared" si="243"/>
        <v>3.2072863247791519</v>
      </c>
      <c r="V525" s="6">
        <f t="shared" si="244"/>
        <v>5.9005161032606601</v>
      </c>
      <c r="W525" s="6">
        <f t="shared" si="245"/>
        <v>34.900527316045213</v>
      </c>
      <c r="X525" s="6">
        <f t="shared" si="246"/>
        <v>15.983425637404263</v>
      </c>
      <c r="Y525" s="6">
        <f t="shared" si="247"/>
        <v>1.6766039286650982</v>
      </c>
      <c r="Z525" s="6">
        <f t="shared" si="248"/>
        <v>0.99987715326077664</v>
      </c>
      <c r="AA525" s="6">
        <f t="shared" si="249"/>
        <v>2.3317635365848455</v>
      </c>
      <c r="AB525" s="6">
        <f t="shared" si="261"/>
        <v>3453.38</v>
      </c>
      <c r="AC525" s="6">
        <f t="shared" si="250"/>
        <v>23.756858763159407</v>
      </c>
      <c r="AD525" s="6">
        <f t="shared" si="251"/>
        <v>85.023821633328197</v>
      </c>
      <c r="AE525" s="6">
        <f t="shared" si="252"/>
        <v>325.29804880264419</v>
      </c>
      <c r="AF525" s="6">
        <f t="shared" si="253"/>
        <v>1.3616573230025086E-5</v>
      </c>
      <c r="AG525" s="6">
        <f t="shared" si="254"/>
        <v>1.4370139708216831E-2</v>
      </c>
      <c r="AH525" s="6">
        <f t="shared" si="255"/>
        <v>4067.5886908219632</v>
      </c>
      <c r="AI525" s="6">
        <f t="shared" si="256"/>
        <v>6.9541596206197331</v>
      </c>
      <c r="AJ525" s="6">
        <f t="shared" si="257"/>
        <v>1.239038895213063E-2</v>
      </c>
      <c r="AK525" s="6">
        <f t="shared" si="258"/>
        <v>-1.0555511253254239E-2</v>
      </c>
      <c r="AL525" s="1">
        <f t="shared" si="259"/>
        <v>2.5793906594847666E-2</v>
      </c>
      <c r="AM525" s="8">
        <f t="shared" si="262"/>
        <v>6483498.5090909088</v>
      </c>
      <c r="AN525" s="1">
        <f t="shared" si="260"/>
        <v>64.8349850909091</v>
      </c>
    </row>
    <row r="526" spans="8:40" x14ac:dyDescent="0.2">
      <c r="H526" s="8"/>
      <c r="I526" s="8"/>
      <c r="J526" s="11"/>
      <c r="K526" s="10"/>
      <c r="L526" s="1">
        <f t="shared" si="234"/>
        <v>0.52100000000000035</v>
      </c>
      <c r="M526" s="1">
        <f t="shared" si="235"/>
        <v>3.5826906544427065E-2</v>
      </c>
      <c r="N526" s="1">
        <f t="shared" si="236"/>
        <v>6.5935249989599043E-2</v>
      </c>
      <c r="O526" s="1">
        <f t="shared" si="237"/>
        <v>0.38997430748029671</v>
      </c>
      <c r="P526" s="1">
        <f t="shared" si="238"/>
        <v>0.17861330443029391</v>
      </c>
      <c r="Q526" s="1">
        <f t="shared" si="239"/>
        <v>1.8752587888619179E-2</v>
      </c>
      <c r="R526" s="1">
        <f t="shared" si="240"/>
        <v>1.1176006969705153E-2</v>
      </c>
      <c r="S526" s="1">
        <f t="shared" si="241"/>
        <v>2.6057242037328711E-2</v>
      </c>
      <c r="T526" s="1">
        <f t="shared" si="242"/>
        <v>535.45013545460415</v>
      </c>
      <c r="U526" s="6">
        <f t="shared" si="243"/>
        <v>3.206161047683735</v>
      </c>
      <c r="V526" s="6">
        <f t="shared" si="244"/>
        <v>5.9005660989401081</v>
      </c>
      <c r="W526" s="6">
        <f t="shared" si="245"/>
        <v>34.898922481356585</v>
      </c>
      <c r="X526" s="6">
        <f t="shared" si="246"/>
        <v>15.984160355914506</v>
      </c>
      <c r="Y526" s="6">
        <f t="shared" si="247"/>
        <v>1.6781749425449335</v>
      </c>
      <c r="Z526" s="6">
        <f t="shared" si="248"/>
        <v>1.0001443515776927</v>
      </c>
      <c r="AA526" s="6">
        <f t="shared" si="249"/>
        <v>2.3318707219824382</v>
      </c>
      <c r="AB526" s="6">
        <f t="shared" si="261"/>
        <v>3453.38</v>
      </c>
      <c r="AC526" s="6">
        <f t="shared" si="250"/>
        <v>23.75614659169597</v>
      </c>
      <c r="AD526" s="6">
        <f t="shared" si="251"/>
        <v>85.005427417521929</v>
      </c>
      <c r="AE526" s="6">
        <f t="shared" si="252"/>
        <v>325.32592605613127</v>
      </c>
      <c r="AF526" s="6">
        <f t="shared" si="253"/>
        <v>1.3615180096196714E-5</v>
      </c>
      <c r="AG526" s="6">
        <f t="shared" si="254"/>
        <v>1.4371133854730137E-2</v>
      </c>
      <c r="AH526" s="6">
        <f t="shared" si="255"/>
        <v>4067.328500440442</v>
      </c>
      <c r="AI526" s="6">
        <f t="shared" si="256"/>
        <v>6.9553083999508862</v>
      </c>
      <c r="AJ526" s="6">
        <f t="shared" si="257"/>
        <v>1.2368794834118952E-2</v>
      </c>
      <c r="AK526" s="6">
        <f t="shared" si="258"/>
        <v>-1.0540666743695019E-2</v>
      </c>
      <c r="AL526" s="1">
        <f t="shared" si="259"/>
        <v>2.5818076039152822E-2</v>
      </c>
      <c r="AM526" s="8">
        <f t="shared" si="262"/>
        <v>6483435.041818182</v>
      </c>
      <c r="AN526" s="1">
        <f t="shared" si="260"/>
        <v>64.834350418181828</v>
      </c>
    </row>
    <row r="527" spans="8:40" x14ac:dyDescent="0.2">
      <c r="H527" s="8"/>
      <c r="I527" s="8"/>
      <c r="J527" s="11"/>
      <c r="K527" s="10"/>
      <c r="L527" s="1">
        <f t="shared" si="234"/>
        <v>0.52200000000000035</v>
      </c>
      <c r="M527" s="1">
        <f t="shared" si="235"/>
        <v>3.5812704803101239E-2</v>
      </c>
      <c r="N527" s="1">
        <f t="shared" si="236"/>
        <v>6.5932786900414847E-2</v>
      </c>
      <c r="O527" s="1">
        <f t="shared" si="237"/>
        <v>0.38993851473009244</v>
      </c>
      <c r="P527" s="1">
        <f t="shared" si="238"/>
        <v>0.17861330443029391</v>
      </c>
      <c r="Q527" s="1">
        <f t="shared" si="239"/>
        <v>1.8769252719129208E-2</v>
      </c>
      <c r="R527" s="1">
        <f t="shared" si="240"/>
        <v>1.1178470058889356E-2</v>
      </c>
      <c r="S527" s="1">
        <f t="shared" si="241"/>
        <v>2.6057242037328711E-2</v>
      </c>
      <c r="T527" s="1">
        <f t="shared" si="242"/>
        <v>535.45421803270915</v>
      </c>
      <c r="U527" s="6">
        <f t="shared" si="243"/>
        <v>3.2050372002821552</v>
      </c>
      <c r="V527" s="6">
        <f t="shared" si="244"/>
        <v>5.9006164403367354</v>
      </c>
      <c r="W527" s="6">
        <f t="shared" si="245"/>
        <v>34.897320724696904</v>
      </c>
      <c r="X527" s="6">
        <f t="shared" si="246"/>
        <v>15.98489386132154</v>
      </c>
      <c r="Y527" s="6">
        <f t="shared" si="247"/>
        <v>1.6797433625034881</v>
      </c>
      <c r="Z527" s="6">
        <f t="shared" si="248"/>
        <v>1.000410680454332</v>
      </c>
      <c r="AA527" s="6">
        <f t="shared" si="249"/>
        <v>2.3319777304048386</v>
      </c>
      <c r="AB527" s="6">
        <f t="shared" si="261"/>
        <v>3453.38</v>
      </c>
      <c r="AC527" s="6">
        <f t="shared" si="250"/>
        <v>23.755446902130718</v>
      </c>
      <c r="AD527" s="6">
        <f t="shared" si="251"/>
        <v>84.987358927169311</v>
      </c>
      <c r="AE527" s="6">
        <f t="shared" si="252"/>
        <v>325.35403357150062</v>
      </c>
      <c r="AF527" s="6">
        <f t="shared" si="253"/>
        <v>1.3613811477319173E-5</v>
      </c>
      <c r="AG527" s="6">
        <f t="shared" si="254"/>
        <v>1.4372110673305905E-2</v>
      </c>
      <c r="AH527" s="6">
        <f t="shared" si="255"/>
        <v>4067.0728789077066</v>
      </c>
      <c r="AI527" s="6">
        <f t="shared" si="256"/>
        <v>6.9564372635183354</v>
      </c>
      <c r="AJ527" s="6">
        <f t="shared" si="257"/>
        <v>1.2347245086567893E-2</v>
      </c>
      <c r="AK527" s="6">
        <f t="shared" si="258"/>
        <v>-1.0525845457500176E-2</v>
      </c>
      <c r="AL527" s="1">
        <f t="shared" si="259"/>
        <v>2.5842205576976741E-2</v>
      </c>
      <c r="AM527" s="8">
        <f t="shared" si="262"/>
        <v>6483371.4527272731</v>
      </c>
      <c r="AN527" s="1">
        <f t="shared" si="260"/>
        <v>64.833714527272733</v>
      </c>
    </row>
    <row r="528" spans="8:40" x14ac:dyDescent="0.2">
      <c r="H528" s="8"/>
      <c r="I528" s="8"/>
      <c r="J528" s="11"/>
      <c r="K528" s="10"/>
      <c r="L528" s="1">
        <f t="shared" si="234"/>
        <v>0.52300000000000035</v>
      </c>
      <c r="M528" s="1">
        <f t="shared" si="235"/>
        <v>3.5798523030917573E-2</v>
      </c>
      <c r="N528" s="1">
        <f t="shared" si="236"/>
        <v>6.5930332876678779E-2</v>
      </c>
      <c r="O528" s="1">
        <f t="shared" si="237"/>
        <v>0.38990278911451692</v>
      </c>
      <c r="P528" s="1">
        <f t="shared" si="238"/>
        <v>0.17861330443029391</v>
      </c>
      <c r="Q528" s="1">
        <f t="shared" si="239"/>
        <v>1.8785888515048938E-2</v>
      </c>
      <c r="R528" s="1">
        <f t="shared" si="240"/>
        <v>1.118092408262542E-2</v>
      </c>
      <c r="S528" s="1">
        <f t="shared" si="241"/>
        <v>2.6057242037328711E-2</v>
      </c>
      <c r="T528" s="1">
        <f t="shared" si="242"/>
        <v>535.45822828446865</v>
      </c>
      <c r="U528" s="6">
        <f t="shared" si="243"/>
        <v>3.2039147807684594</v>
      </c>
      <c r="V528" s="6">
        <f t="shared" si="244"/>
        <v>5.9006671259074439</v>
      </c>
      <c r="W528" s="6">
        <f t="shared" si="245"/>
        <v>34.895722039368977</v>
      </c>
      <c r="X528" s="6">
        <f t="shared" si="246"/>
        <v>15.985626155913707</v>
      </c>
      <c r="Y528" s="6">
        <f t="shared" si="247"/>
        <v>1.6813091934338111</v>
      </c>
      <c r="Z528" s="6">
        <f t="shared" si="248"/>
        <v>1.0006761424217177</v>
      </c>
      <c r="AA528" s="6">
        <f t="shared" si="249"/>
        <v>2.3320845621858841</v>
      </c>
      <c r="AB528" s="6">
        <f t="shared" si="261"/>
        <v>3453.38</v>
      </c>
      <c r="AC528" s="6">
        <f t="shared" si="250"/>
        <v>23.75475963861231</v>
      </c>
      <c r="AD528" s="6">
        <f t="shared" si="251"/>
        <v>84.969614542793394</v>
      </c>
      <c r="AE528" s="6">
        <f t="shared" si="252"/>
        <v>325.38237015067847</v>
      </c>
      <c r="AF528" s="6">
        <f t="shared" si="253"/>
        <v>1.361246725894682E-5</v>
      </c>
      <c r="AG528" s="6">
        <f t="shared" si="254"/>
        <v>1.4373070236847136E-2</v>
      </c>
      <c r="AH528" s="6">
        <f t="shared" si="255"/>
        <v>4066.82180536338</v>
      </c>
      <c r="AI528" s="6">
        <f t="shared" si="256"/>
        <v>6.9575462899208436</v>
      </c>
      <c r="AJ528" s="6">
        <f t="shared" si="257"/>
        <v>1.2325739785479572E-2</v>
      </c>
      <c r="AK528" s="6">
        <f t="shared" si="258"/>
        <v>-1.051104747200607E-2</v>
      </c>
      <c r="AL528" s="1">
        <f t="shared" si="259"/>
        <v>2.5866295283597095E-2</v>
      </c>
      <c r="AM528" s="8">
        <f t="shared" si="262"/>
        <v>6483307.7418181822</v>
      </c>
      <c r="AN528" s="1">
        <f t="shared" si="260"/>
        <v>64.83307741818183</v>
      </c>
    </row>
    <row r="529" spans="8:40" x14ac:dyDescent="0.2">
      <c r="H529" s="8"/>
      <c r="I529" s="8"/>
      <c r="J529" s="11"/>
      <c r="K529" s="10"/>
      <c r="L529" s="1">
        <f t="shared" ref="L529:L592" si="263" xml:space="preserve"> L528+$K$5</f>
        <v>0.52400000000000035</v>
      </c>
      <c r="M529" s="1">
        <f t="shared" ref="M529:M592" si="264" xml:space="preserve"> M528+(1*AK528)*$C$16*(1-$C$17)*$G$8*(L529-L528)</f>
        <v>3.5784361196482366E-2</v>
      </c>
      <c r="N529" s="1">
        <f t="shared" ref="N529:N592" si="265" xml:space="preserve"> N528+(-1*AK528-1*AJ528)*$C$16*(1-$C$17)*$G$8*(L529-L528)</f>
        <v>6.592788788990056E-2</v>
      </c>
      <c r="O529" s="1">
        <f t="shared" ref="O529:O592" si="266" xml:space="preserve"> O528+(-1*AK528-3*AJ528)*$C$16*(1-$C$17)*$G$8*(L529-L528)</f>
        <v>0.38986713048531185</v>
      </c>
      <c r="P529" s="1">
        <f t="shared" ref="P529:P592" si="267" xml:space="preserve"> P528</f>
        <v>0.17861330443029391</v>
      </c>
      <c r="Q529" s="1">
        <f t="shared" ref="Q529:Q592" si="268" xml:space="preserve"> Q528+(1*AJ528)*$C$16*(1-$C$17)*$G$8*(L529-L528)</f>
        <v>1.8802495336262361E-2</v>
      </c>
      <c r="R529" s="1">
        <f t="shared" ref="R529:R592" si="269" xml:space="preserve"> R528+(1*AK528+1*AJ528)*$C$16*(1-$C$17)*$G$8*(L529-L528)</f>
        <v>1.1183369069403636E-2</v>
      </c>
      <c r="S529" s="1">
        <f t="shared" ref="S529:S592" si="270" xml:space="preserve"> S528</f>
        <v>2.6057242037328711E-2</v>
      </c>
      <c r="T529" s="1">
        <f t="shared" ref="T529:T592" si="271" xml:space="preserve"> T528-((AJ528*$C$19+AK528*$C$20)*$C$16*(1-$C$17)+$C$11*$G$13*(T528-$G$14))/($G$9*$C$18)*$G$8*(L529-L528)</f>
        <v>535.46216652541091</v>
      </c>
      <c r="U529" s="6">
        <f t="shared" ref="U529:U592" si="272" xml:space="preserve"> $C$7*(M529/SUM($M529:$S529))</f>
        <v>3.2027937873265153</v>
      </c>
      <c r="V529" s="6">
        <f t="shared" ref="V529:V592" si="273" xml:space="preserve"> $C$7*(N529/SUM($M529:$S529))</f>
        <v>5.900718154110546</v>
      </c>
      <c r="W529" s="6">
        <f t="shared" ref="W529:W592" si="274" xml:space="preserve"> $C$7*(O529/SUM($M529:$S529))</f>
        <v>34.894126418663504</v>
      </c>
      <c r="X529" s="6">
        <f t="shared" ref="X529:X592" si="275" xml:space="preserve"> $C$7*(P529/SUM($M529:$S529))</f>
        <v>15.986357241985335</v>
      </c>
      <c r="Y529" s="6">
        <f t="shared" ref="Y529:Y592" si="276" xml:space="preserve"> $C$7*(Q529/SUM($M529:$S529))</f>
        <v>1.682872440241761</v>
      </c>
      <c r="Z529" s="6">
        <f t="shared" ref="Z529:Z592" si="277" xml:space="preserve"> $C$7*(R529/SUM($M529:$S529))</f>
        <v>1.000940740012048</v>
      </c>
      <c r="AA529" s="6">
        <f t="shared" ref="AA529:AA592" si="278" xml:space="preserve"> $C$7*(S529/SUM($M529:$S529))</f>
        <v>2.3321912176602861</v>
      </c>
      <c r="AB529" s="6">
        <f t="shared" si="261"/>
        <v>3453.38</v>
      </c>
      <c r="AC529" s="6">
        <f t="shared" ref="AC529:AC592" si="279" xml:space="preserve"> 0.499*EXP(17197/(8.314*T529))</f>
        <v>23.754084745435598</v>
      </c>
      <c r="AD529" s="6">
        <f t="shared" ref="AD529:AD592" si="280" xml:space="preserve"> 0.0000000000662*EXP(124119/(8.314*T529))</f>
        <v>84.952192652918427</v>
      </c>
      <c r="AE529" s="6">
        <f t="shared" ref="AE529:AE592" si="281" xml:space="preserve"> 1+AB529*Z529/W529+AC529*SQRT(W529)+AD529*Z529</f>
        <v>325.41093460126626</v>
      </c>
      <c r="AF529" s="6">
        <f t="shared" ref="AF529:AF592" si="282" xml:space="preserve"> 10^(3066/T529 - 10.592)</f>
        <v>1.3611147327043154E-5</v>
      </c>
      <c r="AG529" s="6">
        <f t="shared" ref="AG529:AG592" si="283" xml:space="preserve"> 10^(-2073/T529+2.029)</f>
        <v>1.4374012618171663E-2</v>
      </c>
      <c r="AH529" s="6">
        <f t="shared" ref="AH529:AH592" si="284" xml:space="preserve"> 1.07*EXP(36696/(8.314*T529))</f>
        <v>4066.5752590112766</v>
      </c>
      <c r="AI529" s="6">
        <f t="shared" ref="AI529:AI592" si="285" xml:space="preserve"> 12200000000*EXP(-94756/(8.314*T529))</f>
        <v>6.958635557789699</v>
      </c>
      <c r="AJ529" s="6">
        <f t="shared" ref="AJ529:AJ592" si="286" xml:space="preserve"> AH529*(V529*W529*(1-1/AF529*((Z529*Y529)/(W529^3*V529))))/(1+AB529*Z529/W529+AC529*SQRT(W529)+AD529*Z529)^3</f>
        <v>1.2304279004489166E-2</v>
      </c>
      <c r="AK529" s="6">
        <f t="shared" ref="AK529:AK592" si="287" xml:space="preserve"> AI529*(V529*(1-1/AG529*((Z529*U529)/(W529*V529))))/(1+AB529*Z529/W529+AC529*SQRT(W529)+AD529*Z529)</f>
        <v>-1.049627286279672E-2</v>
      </c>
      <c r="AL529" s="1">
        <f t="shared" si="259"/>
        <v>2.5890345234488632E-2</v>
      </c>
      <c r="AM529" s="8">
        <f t="shared" si="262"/>
        <v>6483243.9090909092</v>
      </c>
      <c r="AN529" s="1">
        <f t="shared" si="260"/>
        <v>64.832439090909091</v>
      </c>
    </row>
    <row r="530" spans="8:40" x14ac:dyDescent="0.2">
      <c r="H530" s="8"/>
      <c r="I530" s="8"/>
      <c r="J530" s="11"/>
      <c r="K530" s="10"/>
      <c r="L530" s="1">
        <f t="shared" si="263"/>
        <v>0.52500000000000036</v>
      </c>
      <c r="M530" s="1">
        <f t="shared" si="264"/>
        <v>3.5770219268300082E-2</v>
      </c>
      <c r="N530" s="1">
        <f t="shared" si="265"/>
        <v>6.5925451911592534E-2</v>
      </c>
      <c r="O530" s="1">
        <f t="shared" si="266"/>
        <v>0.38983153869402321</v>
      </c>
      <c r="P530" s="1">
        <f t="shared" si="267"/>
        <v>0.17861330443029391</v>
      </c>
      <c r="Q530" s="1">
        <f t="shared" si="268"/>
        <v>1.8819073242752674E-2</v>
      </c>
      <c r="R530" s="1">
        <f t="shared" si="269"/>
        <v>1.1185805047711666E-2</v>
      </c>
      <c r="S530" s="1">
        <f t="shared" si="270"/>
        <v>2.6057242037328711E-2</v>
      </c>
      <c r="T530" s="1">
        <f t="shared" si="271"/>
        <v>535.46603307043506</v>
      </c>
      <c r="U530" s="6">
        <f t="shared" si="272"/>
        <v>3.2016742181301949</v>
      </c>
      <c r="V530" s="6">
        <f t="shared" si="273"/>
        <v>5.9007695234057929</v>
      </c>
      <c r="W530" s="6">
        <f t="shared" si="274"/>
        <v>34.892533855859476</v>
      </c>
      <c r="X530" s="6">
        <f t="shared" si="275"/>
        <v>15.987087121836604</v>
      </c>
      <c r="Y530" s="6">
        <f t="shared" si="276"/>
        <v>1.6844331078457053</v>
      </c>
      <c r="Z530" s="6">
        <f t="shared" si="277"/>
        <v>1.0012044757586134</v>
      </c>
      <c r="AA530" s="6">
        <f t="shared" si="278"/>
        <v>2.3322976971636096</v>
      </c>
      <c r="AB530" s="6">
        <f t="shared" si="261"/>
        <v>3453.38</v>
      </c>
      <c r="AC530" s="6">
        <f t="shared" si="279"/>
        <v>23.753422167042025</v>
      </c>
      <c r="AD530" s="6">
        <f t="shared" si="280"/>
        <v>84.935091654032945</v>
      </c>
      <c r="AE530" s="6">
        <f t="shared" si="281"/>
        <v>325.43972573652297</v>
      </c>
      <c r="AF530" s="6">
        <f t="shared" si="282"/>
        <v>1.3609851567980139E-5</v>
      </c>
      <c r="AG530" s="6">
        <f t="shared" si="283"/>
        <v>1.437493789001011E-2</v>
      </c>
      <c r="AH530" s="6">
        <f t="shared" si="284"/>
        <v>4066.333219119409</v>
      </c>
      <c r="AI530" s="6">
        <f t="shared" si="285"/>
        <v>6.9597051457848433</v>
      </c>
      <c r="AJ530" s="6">
        <f t="shared" si="286"/>
        <v>1.2282862814885581E-2</v>
      </c>
      <c r="AK530" s="6">
        <f t="shared" si="287"/>
        <v>-1.0481521703722475E-2</v>
      </c>
      <c r="AL530" s="1">
        <f t="shared" si="259"/>
        <v>2.5914355505318544E-2</v>
      </c>
      <c r="AM530" s="8">
        <f t="shared" si="262"/>
        <v>6483179.9545454551</v>
      </c>
      <c r="AN530" s="1">
        <f t="shared" si="260"/>
        <v>64.831799545454558</v>
      </c>
    </row>
    <row r="531" spans="8:40" x14ac:dyDescent="0.2">
      <c r="H531" s="8"/>
      <c r="I531" s="8"/>
      <c r="J531" s="11"/>
      <c r="K531" s="10"/>
      <c r="L531" s="1">
        <f t="shared" si="263"/>
        <v>0.52600000000000036</v>
      </c>
      <c r="M531" s="1">
        <f t="shared" si="264"/>
        <v>3.5756097214775684E-2</v>
      </c>
      <c r="N531" s="1">
        <f t="shared" si="265"/>
        <v>6.592302491327047E-2</v>
      </c>
      <c r="O531" s="1">
        <f t="shared" si="266"/>
        <v>0.38979601359200822</v>
      </c>
      <c r="P531" s="1">
        <f t="shared" si="267"/>
        <v>0.17861330443029391</v>
      </c>
      <c r="Q531" s="1">
        <f t="shared" si="268"/>
        <v>1.883562229459913E-2</v>
      </c>
      <c r="R531" s="1">
        <f t="shared" si="269"/>
        <v>1.1188232046033723E-2</v>
      </c>
      <c r="S531" s="1">
        <f t="shared" si="270"/>
        <v>2.6057242037328711E-2</v>
      </c>
      <c r="T531" s="1">
        <f t="shared" si="271"/>
        <v>535.46982823380574</v>
      </c>
      <c r="U531" s="6">
        <f t="shared" si="272"/>
        <v>3.2005560713435575</v>
      </c>
      <c r="V531" s="6">
        <f t="shared" si="273"/>
        <v>5.9008212322543905</v>
      </c>
      <c r="W531" s="6">
        <f t="shared" si="274"/>
        <v>34.890944344224465</v>
      </c>
      <c r="X531" s="6">
        <f t="shared" si="275"/>
        <v>15.987815797773406</v>
      </c>
      <c r="Y531" s="6">
        <f t="shared" si="276"/>
        <v>1.6859912011762193</v>
      </c>
      <c r="Z531" s="6">
        <f t="shared" si="277"/>
        <v>1.0014673521957096</v>
      </c>
      <c r="AA531" s="6">
        <f t="shared" si="278"/>
        <v>2.3324040010322524</v>
      </c>
      <c r="AB531" s="6">
        <f t="shared" si="261"/>
        <v>3453.38</v>
      </c>
      <c r="AC531" s="6">
        <f t="shared" si="279"/>
        <v>23.752771848020053</v>
      </c>
      <c r="AD531" s="6">
        <f t="shared" si="280"/>
        <v>84.918309950545122</v>
      </c>
      <c r="AE531" s="6">
        <f t="shared" si="281"/>
        <v>325.46874237533871</v>
      </c>
      <c r="AF531" s="6">
        <f t="shared" si="282"/>
        <v>1.3608579868537568E-5</v>
      </c>
      <c r="AG531" s="6">
        <f t="shared" si="283"/>
        <v>1.4375846125003932E-2</v>
      </c>
      <c r="AH531" s="6">
        <f t="shared" si="284"/>
        <v>4066.0956650200255</v>
      </c>
      <c r="AI531" s="6">
        <f t="shared" si="285"/>
        <v>6.960755132591145</v>
      </c>
      <c r="AJ531" s="6">
        <f t="shared" si="286"/>
        <v>1.2261491285633077E-2</v>
      </c>
      <c r="AK531" s="6">
        <f t="shared" si="287"/>
        <v>-1.0466794066918368E-2</v>
      </c>
      <c r="AL531" s="1">
        <f t="shared" si="259"/>
        <v>2.5938326171941833E-2</v>
      </c>
      <c r="AM531" s="8">
        <f t="shared" si="262"/>
        <v>6483115.8781818189</v>
      </c>
      <c r="AN531" s="1">
        <f t="shared" si="260"/>
        <v>64.831158781818189</v>
      </c>
    </row>
    <row r="532" spans="8:40" x14ac:dyDescent="0.2">
      <c r="H532" s="8"/>
      <c r="I532" s="8"/>
      <c r="J532" s="11"/>
      <c r="K532" s="10"/>
      <c r="L532" s="1">
        <f t="shared" si="263"/>
        <v>0.52700000000000036</v>
      </c>
      <c r="M532" s="1">
        <f t="shared" si="264"/>
        <v>3.5741995004216945E-2</v>
      </c>
      <c r="N532" s="1">
        <f t="shared" si="265"/>
        <v>6.5920606866454443E-2</v>
      </c>
      <c r="O532" s="1">
        <f t="shared" si="266"/>
        <v>0.38976055503044266</v>
      </c>
      <c r="P532" s="1">
        <f t="shared" si="267"/>
        <v>0.17861330443029391</v>
      </c>
      <c r="Q532" s="1">
        <f t="shared" si="268"/>
        <v>1.8852142551973889E-2</v>
      </c>
      <c r="R532" s="1">
        <f t="shared" si="269"/>
        <v>1.1190650092849747E-2</v>
      </c>
      <c r="S532" s="1">
        <f t="shared" si="270"/>
        <v>2.6057242037328711E-2</v>
      </c>
      <c r="T532" s="1">
        <f t="shared" si="271"/>
        <v>535.47355232914845</v>
      </c>
      <c r="U532" s="6">
        <f t="shared" si="272"/>
        <v>3.1994393451210255</v>
      </c>
      <c r="V532" s="6">
        <f t="shared" si="273"/>
        <v>5.900873279119029</v>
      </c>
      <c r="W532" s="6">
        <f t="shared" si="274"/>
        <v>34.889357877014987</v>
      </c>
      <c r="X532" s="6">
        <f t="shared" si="275"/>
        <v>15.988543272107199</v>
      </c>
      <c r="Y532" s="6">
        <f t="shared" si="276"/>
        <v>1.6875467251757845</v>
      </c>
      <c r="Z532" s="6">
        <f t="shared" si="277"/>
        <v>1.001729371858552</v>
      </c>
      <c r="AA532" s="6">
        <f t="shared" si="278"/>
        <v>2.332510129603425</v>
      </c>
      <c r="AB532" s="6">
        <f t="shared" si="261"/>
        <v>3453.38</v>
      </c>
      <c r="AC532" s="6">
        <f t="shared" si="279"/>
        <v>23.752133733105559</v>
      </c>
      <c r="AD532" s="6">
        <f t="shared" si="280"/>
        <v>84.901845954741944</v>
      </c>
      <c r="AE532" s="6">
        <f t="shared" si="281"/>
        <v>325.497983342211</v>
      </c>
      <c r="AF532" s="6">
        <f t="shared" si="282"/>
        <v>1.3607332115902346E-5</v>
      </c>
      <c r="AG532" s="6">
        <f t="shared" si="283"/>
        <v>1.4376737395703538E-2</v>
      </c>
      <c r="AH532" s="6">
        <f t="shared" si="284"/>
        <v>4065.8625761096223</v>
      </c>
      <c r="AI532" s="6">
        <f t="shared" si="285"/>
        <v>6.9617855969149405</v>
      </c>
      <c r="AJ532" s="6">
        <f t="shared" si="286"/>
        <v>1.2240164483392551E-2</v>
      </c>
      <c r="AK532" s="6">
        <f t="shared" si="287"/>
        <v>-1.0452090022821459E-2</v>
      </c>
      <c r="AL532" s="1">
        <f t="shared" si="259"/>
        <v>2.5962257310396687E-2</v>
      </c>
      <c r="AM532" s="8">
        <f t="shared" si="262"/>
        <v>6483051.6800000006</v>
      </c>
      <c r="AN532" s="1">
        <f t="shared" si="260"/>
        <v>64.830516800000012</v>
      </c>
    </row>
    <row r="533" spans="8:40" x14ac:dyDescent="0.2">
      <c r="H533" s="8"/>
      <c r="I533" s="8"/>
      <c r="J533" s="11"/>
      <c r="K533" s="10"/>
      <c r="L533" s="1">
        <f t="shared" si="263"/>
        <v>0.52800000000000036</v>
      </c>
      <c r="M533" s="1">
        <f t="shared" si="264"/>
        <v>3.5727912604836744E-2</v>
      </c>
      <c r="N533" s="1">
        <f t="shared" si="265"/>
        <v>6.5918197742669604E-2</v>
      </c>
      <c r="O533" s="1">
        <f t="shared" si="266"/>
        <v>0.38972516286032771</v>
      </c>
      <c r="P533" s="1">
        <f t="shared" si="267"/>
        <v>0.17861330443029391</v>
      </c>
      <c r="Q533" s="1">
        <f t="shared" si="268"/>
        <v>1.8868634075138935E-2</v>
      </c>
      <c r="R533" s="1">
        <f t="shared" si="269"/>
        <v>1.119305921663459E-2</v>
      </c>
      <c r="S533" s="1">
        <f t="shared" si="270"/>
        <v>2.6057242037328711E-2</v>
      </c>
      <c r="T533" s="1">
        <f t="shared" si="271"/>
        <v>535.47720566944429</v>
      </c>
      <c r="U533" s="6">
        <f t="shared" si="272"/>
        <v>3.1983240376075646</v>
      </c>
      <c r="V533" s="6">
        <f t="shared" si="273"/>
        <v>5.9009256624639086</v>
      </c>
      <c r="W533" s="6">
        <f t="shared" si="274"/>
        <v>34.887774447476836</v>
      </c>
      <c r="X533" s="6">
        <f t="shared" si="275"/>
        <v>15.989269547154869</v>
      </c>
      <c r="Y533" s="6">
        <f t="shared" si="276"/>
        <v>1.6890996847984983</v>
      </c>
      <c r="Z533" s="6">
        <f t="shared" si="277"/>
        <v>1.0019905372831923</v>
      </c>
      <c r="AA533" s="6">
        <f t="shared" si="278"/>
        <v>2.3326160832151293</v>
      </c>
      <c r="AB533" s="6">
        <f t="shared" si="261"/>
        <v>3453.38</v>
      </c>
      <c r="AC533" s="6">
        <f t="shared" si="279"/>
        <v>23.751507767182293</v>
      </c>
      <c r="AD533" s="6">
        <f t="shared" si="280"/>
        <v>84.885698086749244</v>
      </c>
      <c r="AE533" s="6">
        <f t="shared" si="281"/>
        <v>325.52744746722396</v>
      </c>
      <c r="AF533" s="6">
        <f t="shared" si="282"/>
        <v>1.3606108197667729E-5</v>
      </c>
      <c r="AG533" s="6">
        <f t="shared" si="283"/>
        <v>1.4377611774566406E-2</v>
      </c>
      <c r="AH533" s="6">
        <f t="shared" si="284"/>
        <v>4065.6339318489831</v>
      </c>
      <c r="AI533" s="6">
        <f t="shared" si="285"/>
        <v>6.962796617480163</v>
      </c>
      <c r="AJ533" s="6">
        <f t="shared" si="286"/>
        <v>1.2218882472542358E-2</v>
      </c>
      <c r="AK533" s="6">
        <f t="shared" si="287"/>
        <v>-1.0437409640188227E-2</v>
      </c>
      <c r="AL533" s="1">
        <f t="shared" si="259"/>
        <v>2.5986148996899973E-2</v>
      </c>
      <c r="AM533" s="8">
        <f t="shared" si="262"/>
        <v>6482987.3600000003</v>
      </c>
      <c r="AN533" s="1">
        <f t="shared" si="260"/>
        <v>64.829873600000013</v>
      </c>
    </row>
    <row r="534" spans="8:40" x14ac:dyDescent="0.2">
      <c r="H534" s="8"/>
      <c r="I534" s="8"/>
      <c r="J534" s="11"/>
      <c r="K534" s="10"/>
      <c r="L534" s="1">
        <f t="shared" si="263"/>
        <v>0.52900000000000036</v>
      </c>
      <c r="M534" s="1">
        <f t="shared" si="264"/>
        <v>3.5713849984755304E-2</v>
      </c>
      <c r="N534" s="1">
        <f t="shared" si="265"/>
        <v>6.5915797513446991E-2</v>
      </c>
      <c r="O534" s="1">
        <f t="shared" si="266"/>
        <v>0.38968983693249698</v>
      </c>
      <c r="P534" s="1">
        <f t="shared" si="267"/>
        <v>0.17861330443029391</v>
      </c>
      <c r="Q534" s="1">
        <f t="shared" si="268"/>
        <v>1.8885096924442988E-2</v>
      </c>
      <c r="R534" s="1">
        <f t="shared" si="269"/>
        <v>1.1195459445857207E-2</v>
      </c>
      <c r="S534" s="1">
        <f t="shared" si="270"/>
        <v>2.6057242037328711E-2</v>
      </c>
      <c r="T534" s="1">
        <f t="shared" si="271"/>
        <v>535.48078856702557</v>
      </c>
      <c r="U534" s="6">
        <f t="shared" si="272"/>
        <v>3.197210146938859</v>
      </c>
      <c r="V534" s="6">
        <f t="shared" si="273"/>
        <v>5.9009783807547649</v>
      </c>
      <c r="W534" s="6">
        <f t="shared" si="274"/>
        <v>34.886194048845418</v>
      </c>
      <c r="X534" s="6">
        <f t="shared" si="275"/>
        <v>15.989994625238603</v>
      </c>
      <c r="Y534" s="6">
        <f t="shared" si="276"/>
        <v>1.6906500850097765</v>
      </c>
      <c r="Z534" s="6">
        <f t="shared" si="277"/>
        <v>1.002250851006435</v>
      </c>
      <c r="AA534" s="6">
        <f t="shared" si="278"/>
        <v>2.3327218622061405</v>
      </c>
      <c r="AB534" s="6">
        <f t="shared" si="261"/>
        <v>3453.38</v>
      </c>
      <c r="AC534" s="6">
        <f t="shared" si="279"/>
        <v>23.750893895282086</v>
      </c>
      <c r="AD534" s="6">
        <f t="shared" si="280"/>
        <v>84.86986477448778</v>
      </c>
      <c r="AE534" s="6">
        <f t="shared" si="281"/>
        <v>325.55713358602065</v>
      </c>
      <c r="AF534" s="6">
        <f t="shared" si="282"/>
        <v>1.360490800183274E-5</v>
      </c>
      <c r="AG534" s="6">
        <f t="shared" si="283"/>
        <v>1.4378469333955196E-2</v>
      </c>
      <c r="AH534" s="6">
        <f t="shared" si="284"/>
        <v>4065.4097117631441</v>
      </c>
      <c r="AI534" s="6">
        <f t="shared" si="285"/>
        <v>6.9637882730251492</v>
      </c>
      <c r="AJ534" s="6">
        <f t="shared" si="286"/>
        <v>1.2197645315199806E-2</v>
      </c>
      <c r="AK534" s="6">
        <f t="shared" si="287"/>
        <v>-1.0422752986112924E-2</v>
      </c>
      <c r="AL534" s="1">
        <f t="shared" si="259"/>
        <v>2.6010001307842714E-2</v>
      </c>
      <c r="AM534" s="8">
        <f t="shared" si="262"/>
        <v>6482922.9181818189</v>
      </c>
      <c r="AN534" s="1">
        <f t="shared" si="260"/>
        <v>64.829229181818192</v>
      </c>
    </row>
    <row r="535" spans="8:40" x14ac:dyDescent="0.2">
      <c r="H535" s="8"/>
      <c r="I535" s="8"/>
      <c r="J535" s="11"/>
      <c r="K535" s="10"/>
      <c r="L535" s="1">
        <f t="shared" si="263"/>
        <v>0.53000000000000036</v>
      </c>
      <c r="M535" s="1">
        <f t="shared" si="264"/>
        <v>3.569980711200247E-2</v>
      </c>
      <c r="N535" s="1">
        <f t="shared" si="265"/>
        <v>6.5913406150324358E-2</v>
      </c>
      <c r="O535" s="1">
        <f t="shared" si="266"/>
        <v>0.38965457709762341</v>
      </c>
      <c r="P535" s="1">
        <f t="shared" si="267"/>
        <v>0.17861330443029391</v>
      </c>
      <c r="Q535" s="1">
        <f t="shared" si="268"/>
        <v>1.8901531160318459E-2</v>
      </c>
      <c r="R535" s="1">
        <f t="shared" si="269"/>
        <v>1.1197850808979844E-2</v>
      </c>
      <c r="S535" s="1">
        <f t="shared" si="270"/>
        <v>2.6057242037328711E-2</v>
      </c>
      <c r="T535" s="1">
        <f t="shared" si="271"/>
        <v>535.48430133357056</v>
      </c>
      <c r="U535" s="6">
        <f t="shared" si="272"/>
        <v>3.1960976712414855</v>
      </c>
      <c r="V535" s="6">
        <f t="shared" si="273"/>
        <v>5.9010314324588862</v>
      </c>
      <c r="W535" s="6">
        <f t="shared" si="274"/>
        <v>34.884616674346084</v>
      </c>
      <c r="X535" s="6">
        <f t="shared" si="275"/>
        <v>15.990718508685745</v>
      </c>
      <c r="Y535" s="6">
        <f t="shared" si="276"/>
        <v>1.6921979307860642</v>
      </c>
      <c r="Z535" s="6">
        <f t="shared" si="277"/>
        <v>1.0025103155657518</v>
      </c>
      <c r="AA535" s="6">
        <f t="shared" si="278"/>
        <v>2.3328274669159863</v>
      </c>
      <c r="AB535" s="6">
        <f t="shared" si="261"/>
        <v>3453.38</v>
      </c>
      <c r="AC535" s="6">
        <f t="shared" si="279"/>
        <v>23.750292062585427</v>
      </c>
      <c r="AD535" s="6">
        <f t="shared" si="280"/>
        <v>84.854344453635093</v>
      </c>
      <c r="AE535" s="6">
        <f t="shared" si="281"/>
        <v>325.58704053978352</v>
      </c>
      <c r="AF535" s="6">
        <f t="shared" si="282"/>
        <v>1.3603731416801371E-5</v>
      </c>
      <c r="AG535" s="6">
        <f t="shared" si="283"/>
        <v>1.4379310146135856E-2</v>
      </c>
      <c r="AH535" s="6">
        <f t="shared" si="284"/>
        <v>4065.1898954414437</v>
      </c>
      <c r="AI535" s="6">
        <f t="shared" si="285"/>
        <v>6.9647606422987502</v>
      </c>
      <c r="AJ535" s="6">
        <f t="shared" si="286"/>
        <v>1.2176453071241785E-2</v>
      </c>
      <c r="AK535" s="6">
        <f t="shared" si="287"/>
        <v>-1.04081201260449E-2</v>
      </c>
      <c r="AL535" s="1">
        <f t="shared" si="259"/>
        <v>2.6033814319785603E-2</v>
      </c>
      <c r="AM535" s="8">
        <f t="shared" si="262"/>
        <v>6482858.3545454554</v>
      </c>
      <c r="AN535" s="1">
        <f t="shared" si="260"/>
        <v>64.828583545454563</v>
      </c>
    </row>
    <row r="536" spans="8:40" x14ac:dyDescent="0.2">
      <c r="H536" s="8"/>
      <c r="I536" s="8"/>
      <c r="J536" s="11"/>
      <c r="K536" s="10"/>
      <c r="L536" s="1">
        <f t="shared" si="263"/>
        <v>0.53100000000000036</v>
      </c>
      <c r="M536" s="1">
        <f t="shared" si="264"/>
        <v>3.5685783954519892E-2</v>
      </c>
      <c r="N536" s="1">
        <f t="shared" si="265"/>
        <v>6.5911023624846965E-2</v>
      </c>
      <c r="O536" s="1">
        <f t="shared" si="266"/>
        <v>0.38961938320622608</v>
      </c>
      <c r="P536" s="1">
        <f t="shared" si="267"/>
        <v>0.17861330443029391</v>
      </c>
      <c r="Q536" s="1">
        <f t="shared" si="268"/>
        <v>1.8917936843278436E-2</v>
      </c>
      <c r="R536" s="1">
        <f t="shared" si="269"/>
        <v>1.1200233334457242E-2</v>
      </c>
      <c r="S536" s="1">
        <f t="shared" si="270"/>
        <v>2.6057242037328711E-2</v>
      </c>
      <c r="T536" s="1">
        <f t="shared" si="271"/>
        <v>535.48774428009904</v>
      </c>
      <c r="U536" s="6">
        <f t="shared" si="272"/>
        <v>3.1949866086330867</v>
      </c>
      <c r="V536" s="6">
        <f t="shared" si="273"/>
        <v>5.9010848160451523</v>
      </c>
      <c r="W536" s="6">
        <f t="shared" si="274"/>
        <v>34.883042317194423</v>
      </c>
      <c r="X536" s="6">
        <f t="shared" si="275"/>
        <v>15.991441199828657</v>
      </c>
      <c r="Y536" s="6">
        <f t="shared" si="276"/>
        <v>1.6937432271145485</v>
      </c>
      <c r="Z536" s="6">
        <f t="shared" si="277"/>
        <v>1.0027689334992005</v>
      </c>
      <c r="AA536" s="6">
        <f t="shared" si="278"/>
        <v>2.3329328976849268</v>
      </c>
      <c r="AB536" s="6">
        <f t="shared" si="261"/>
        <v>3453.38</v>
      </c>
      <c r="AC536" s="6">
        <f t="shared" si="279"/>
        <v>23.749702214421717</v>
      </c>
      <c r="AD536" s="6">
        <f t="shared" si="280"/>
        <v>84.839135567583511</v>
      </c>
      <c r="AE536" s="6">
        <f t="shared" si="281"/>
        <v>325.61716717520864</v>
      </c>
      <c r="AF536" s="6">
        <f t="shared" si="282"/>
        <v>1.3602578331381977E-5</v>
      </c>
      <c r="AG536" s="6">
        <f t="shared" si="283"/>
        <v>1.4380134283275822E-2</v>
      </c>
      <c r="AH536" s="6">
        <f t="shared" si="284"/>
        <v>4064.9744625375383</v>
      </c>
      <c r="AI536" s="6">
        <f t="shared" si="285"/>
        <v>6.9657138040570201</v>
      </c>
      <c r="AJ536" s="6">
        <f t="shared" si="286"/>
        <v>1.215530579832599E-2</v>
      </c>
      <c r="AK536" s="6">
        <f t="shared" si="287"/>
        <v>-1.0393511123806022E-2</v>
      </c>
      <c r="AL536" s="1">
        <f t="shared" si="259"/>
        <v>2.6057588109454591E-2</v>
      </c>
      <c r="AM536" s="8">
        <f t="shared" si="262"/>
        <v>6482793.6690909099</v>
      </c>
      <c r="AN536" s="1">
        <f t="shared" si="260"/>
        <v>64.827936690909098</v>
      </c>
    </row>
    <row r="537" spans="8:40" x14ac:dyDescent="0.2">
      <c r="H537" s="8"/>
      <c r="I537" s="8"/>
      <c r="J537" s="11"/>
      <c r="K537" s="10"/>
      <c r="L537" s="1">
        <f t="shared" si="263"/>
        <v>0.53200000000000036</v>
      </c>
      <c r="M537" s="1">
        <f t="shared" si="264"/>
        <v>3.5671780480163236E-2</v>
      </c>
      <c r="N537" s="1">
        <f t="shared" si="265"/>
        <v>6.5908649908568373E-2</v>
      </c>
      <c r="O537" s="1">
        <f t="shared" si="266"/>
        <v>0.389584255108677</v>
      </c>
      <c r="P537" s="1">
        <f t="shared" si="267"/>
        <v>0.17861330443029391</v>
      </c>
      <c r="Q537" s="1">
        <f t="shared" si="268"/>
        <v>1.8934314033913685E-2</v>
      </c>
      <c r="R537" s="1">
        <f t="shared" si="269"/>
        <v>1.1202607050735836E-2</v>
      </c>
      <c r="S537" s="1">
        <f t="shared" si="270"/>
        <v>2.6057242037328711E-2</v>
      </c>
      <c r="T537" s="1">
        <f t="shared" si="271"/>
        <v>535.49111771696766</v>
      </c>
      <c r="U537" s="6">
        <f t="shared" si="272"/>
        <v>3.1938769572225398</v>
      </c>
      <c r="V537" s="6">
        <f t="shared" si="273"/>
        <v>5.9011385299840438</v>
      </c>
      <c r="W537" s="6">
        <f t="shared" si="274"/>
        <v>34.881470970596673</v>
      </c>
      <c r="X537" s="6">
        <f t="shared" si="275"/>
        <v>15.992162701004595</v>
      </c>
      <c r="Y537" s="6">
        <f t="shared" si="276"/>
        <v>1.6952859789928698</v>
      </c>
      <c r="Z537" s="6">
        <f t="shared" si="277"/>
        <v>1.0030267073453409</v>
      </c>
      <c r="AA537" s="6">
        <f t="shared" si="278"/>
        <v>2.3330381548539361</v>
      </c>
      <c r="AB537" s="6">
        <f t="shared" si="261"/>
        <v>3453.38</v>
      </c>
      <c r="AC537" s="6">
        <f t="shared" si="279"/>
        <v>23.749124296269635</v>
      </c>
      <c r="AD537" s="6">
        <f t="shared" si="280"/>
        <v>84.824236567400419</v>
      </c>
      <c r="AE537" s="6">
        <f t="shared" si="281"/>
        <v>325.64751234448363</v>
      </c>
      <c r="AF537" s="6">
        <f t="shared" si="282"/>
        <v>1.3601448634786484E-5</v>
      </c>
      <c r="AG537" s="6">
        <f t="shared" si="283"/>
        <v>1.4380941817442282E-2</v>
      </c>
      <c r="AH537" s="6">
        <f t="shared" si="284"/>
        <v>4064.7633927693851</v>
      </c>
      <c r="AI537" s="6">
        <f t="shared" si="285"/>
        <v>6.9666478370596785</v>
      </c>
      <c r="AJ537" s="6">
        <f t="shared" si="286"/>
        <v>1.2134203551911625E-2</v>
      </c>
      <c r="AK537" s="6">
        <f t="shared" si="287"/>
        <v>-1.037892604160676E-2</v>
      </c>
      <c r="AL537" s="1">
        <f t="shared" si="259"/>
        <v>2.6081322753736459E-2</v>
      </c>
      <c r="AM537" s="8">
        <f t="shared" si="262"/>
        <v>6482728.8618181823</v>
      </c>
      <c r="AN537" s="1">
        <f t="shared" si="260"/>
        <v>64.827288618181825</v>
      </c>
    </row>
    <row r="538" spans="8:40" x14ac:dyDescent="0.2">
      <c r="H538" s="8"/>
      <c r="I538" s="8"/>
      <c r="J538" s="11"/>
      <c r="K538" s="10"/>
      <c r="L538" s="1">
        <f t="shared" si="263"/>
        <v>0.53300000000000036</v>
      </c>
      <c r="M538" s="1">
        <f t="shared" si="264"/>
        <v>3.5657796656704349E-2</v>
      </c>
      <c r="N538" s="1">
        <f t="shared" si="265"/>
        <v>6.5906284973051246E-2</v>
      </c>
      <c r="O538" s="1">
        <f t="shared" si="266"/>
        <v>0.38954919265520782</v>
      </c>
      <c r="P538" s="1">
        <f t="shared" si="267"/>
        <v>0.17861330443029391</v>
      </c>
      <c r="Q538" s="1">
        <f t="shared" si="268"/>
        <v>1.8950662792889698E-2</v>
      </c>
      <c r="R538" s="1">
        <f t="shared" si="269"/>
        <v>1.1204971986252964E-2</v>
      </c>
      <c r="S538" s="1">
        <f t="shared" si="270"/>
        <v>2.6057242037328711E-2</v>
      </c>
      <c r="T538" s="1">
        <f t="shared" si="271"/>
        <v>535.49442195386564</v>
      </c>
      <c r="U538" s="6">
        <f t="shared" si="272"/>
        <v>3.1927687151101272</v>
      </c>
      <c r="V538" s="6">
        <f t="shared" si="273"/>
        <v>5.9011925727476786</v>
      </c>
      <c r="W538" s="6">
        <f t="shared" si="274"/>
        <v>34.879902627749942</v>
      </c>
      <c r="X538" s="6">
        <f t="shared" si="275"/>
        <v>15.992883014555574</v>
      </c>
      <c r="Y538" s="6">
        <f t="shared" si="276"/>
        <v>1.6968261914288421</v>
      </c>
      <c r="Z538" s="6">
        <f t="shared" si="277"/>
        <v>1.0032836396431546</v>
      </c>
      <c r="AA538" s="6">
        <f t="shared" si="278"/>
        <v>2.3331432387646807</v>
      </c>
      <c r="AB538" s="6">
        <f t="shared" si="261"/>
        <v>3453.38</v>
      </c>
      <c r="AC538" s="6">
        <f t="shared" si="279"/>
        <v>23.748558253757473</v>
      </c>
      <c r="AD538" s="6">
        <f t="shared" si="280"/>
        <v>84.809645911786276</v>
      </c>
      <c r="AE538" s="6">
        <f t="shared" si="281"/>
        <v>325.67807490526195</v>
      </c>
      <c r="AF538" s="6">
        <f t="shared" si="282"/>
        <v>1.360034221662948E-5</v>
      </c>
      <c r="AG538" s="6">
        <f t="shared" si="283"/>
        <v>1.4381732820600306E-2</v>
      </c>
      <c r="AH538" s="6">
        <f t="shared" si="284"/>
        <v>4064.5566659192355</v>
      </c>
      <c r="AI538" s="6">
        <f t="shared" si="285"/>
        <v>6.9675628200667461</v>
      </c>
      <c r="AJ538" s="6">
        <f t="shared" si="286"/>
        <v>1.2113146385280067E-2</v>
      </c>
      <c r="AK538" s="6">
        <f t="shared" si="287"/>
        <v>-1.036436494006498E-2</v>
      </c>
      <c r="AL538" s="1">
        <f t="shared" si="259"/>
        <v>2.6105018329674493E-2</v>
      </c>
      <c r="AM538" s="8">
        <f t="shared" si="262"/>
        <v>6482663.9327272736</v>
      </c>
      <c r="AN538" s="1">
        <f t="shared" si="260"/>
        <v>64.826639327272744</v>
      </c>
    </row>
    <row r="539" spans="8:40" x14ac:dyDescent="0.2">
      <c r="H539" s="8"/>
      <c r="I539" s="8"/>
      <c r="J539" s="11"/>
      <c r="K539" s="10"/>
      <c r="L539" s="1">
        <f t="shared" si="263"/>
        <v>0.53400000000000036</v>
      </c>
      <c r="M539" s="1">
        <f t="shared" si="264"/>
        <v>3.5643832451833411E-2</v>
      </c>
      <c r="N539" s="1">
        <f t="shared" si="265"/>
        <v>6.590392878986813E-2</v>
      </c>
      <c r="O539" s="1">
        <f t="shared" si="266"/>
        <v>0.38951419569591661</v>
      </c>
      <c r="P539" s="1">
        <f t="shared" si="267"/>
        <v>0.17861330443029391</v>
      </c>
      <c r="Q539" s="1">
        <f t="shared" si="268"/>
        <v>1.8966983180943756E-2</v>
      </c>
      <c r="R539" s="1">
        <f t="shared" si="269"/>
        <v>1.1207328169436082E-2</v>
      </c>
      <c r="S539" s="1">
        <f t="shared" si="270"/>
        <v>2.6057242037328711E-2</v>
      </c>
      <c r="T539" s="1">
        <f t="shared" si="271"/>
        <v>535.49765729980982</v>
      </c>
      <c r="U539" s="6">
        <f t="shared" si="272"/>
        <v>3.1916618803877026</v>
      </c>
      <c r="V539" s="6">
        <f t="shared" si="273"/>
        <v>5.9012469428098306</v>
      </c>
      <c r="W539" s="6">
        <f t="shared" si="274"/>
        <v>34.878337281842612</v>
      </c>
      <c r="X539" s="6">
        <f t="shared" si="275"/>
        <v>15.993602142828225</v>
      </c>
      <c r="Y539" s="6">
        <f t="shared" si="276"/>
        <v>1.6983638694401697</v>
      </c>
      <c r="Z539" s="6">
        <f t="shared" si="277"/>
        <v>1.0035397329319602</v>
      </c>
      <c r="AA539" s="6">
        <f t="shared" si="278"/>
        <v>2.3332481497595032</v>
      </c>
      <c r="AB539" s="6">
        <f t="shared" si="261"/>
        <v>3453.38</v>
      </c>
      <c r="AC539" s="6">
        <f t="shared" si="279"/>
        <v>23.748004032663449</v>
      </c>
      <c r="AD539" s="6">
        <f t="shared" si="280"/>
        <v>84.795362067035256</v>
      </c>
      <c r="AE539" s="6">
        <f t="shared" si="281"/>
        <v>325.70885372064015</v>
      </c>
      <c r="AF539" s="6">
        <f t="shared" si="282"/>
        <v>1.3599258966927873E-5</v>
      </c>
      <c r="AG539" s="6">
        <f t="shared" si="283"/>
        <v>1.4382507364611096E-2</v>
      </c>
      <c r="AH539" s="6">
        <f t="shared" si="284"/>
        <v>4064.3542618336728</v>
      </c>
      <c r="AI539" s="6">
        <f t="shared" si="285"/>
        <v>6.9684588318351084</v>
      </c>
      <c r="AJ539" s="6">
        <f t="shared" si="286"/>
        <v>1.2092134349556071E-2</v>
      </c>
      <c r="AK539" s="6">
        <f t="shared" si="287"/>
        <v>-1.0349827878221855E-2</v>
      </c>
      <c r="AL539" s="1">
        <f t="shared" si="259"/>
        <v>2.6128674914464148E-2</v>
      </c>
      <c r="AM539" s="8">
        <f t="shared" si="262"/>
        <v>6482598.8818181828</v>
      </c>
      <c r="AN539" s="1">
        <f t="shared" si="260"/>
        <v>64.825988818181827</v>
      </c>
    </row>
    <row r="540" spans="8:40" x14ac:dyDescent="0.2">
      <c r="H540" s="8"/>
      <c r="I540" s="8"/>
      <c r="J540" s="11"/>
      <c r="K540" s="10"/>
      <c r="L540" s="1">
        <f t="shared" si="263"/>
        <v>0.53500000000000036</v>
      </c>
      <c r="M540" s="1">
        <f t="shared" si="264"/>
        <v>3.5629887833161046E-2</v>
      </c>
      <c r="N540" s="1">
        <f t="shared" si="265"/>
        <v>6.5901581330602241E-2</v>
      </c>
      <c r="O540" s="1">
        <f t="shared" si="266"/>
        <v>0.38947926408077421</v>
      </c>
      <c r="P540" s="1">
        <f t="shared" si="267"/>
        <v>0.17861330443029391</v>
      </c>
      <c r="Q540" s="1">
        <f t="shared" si="268"/>
        <v>1.8983275258882017E-2</v>
      </c>
      <c r="R540" s="1">
        <f t="shared" si="269"/>
        <v>1.1209675628701978E-2</v>
      </c>
      <c r="S540" s="1">
        <f t="shared" si="270"/>
        <v>2.6057242037328711E-2</v>
      </c>
      <c r="T540" s="1">
        <f t="shared" si="271"/>
        <v>535.50082406314061</v>
      </c>
      <c r="U540" s="6">
        <f t="shared" si="272"/>
        <v>3.1905564511388573</v>
      </c>
      <c r="V540" s="6">
        <f t="shared" si="273"/>
        <v>5.9013016386459602</v>
      </c>
      <c r="W540" s="6">
        <f t="shared" si="274"/>
        <v>34.876774926054594</v>
      </c>
      <c r="X540" s="6">
        <f t="shared" si="275"/>
        <v>15.994320088173685</v>
      </c>
      <c r="Y540" s="6">
        <f t="shared" si="276"/>
        <v>1.69989901805417</v>
      </c>
      <c r="Z540" s="6">
        <f t="shared" si="277"/>
        <v>1.0037949897513354</v>
      </c>
      <c r="AA540" s="6">
        <f t="shared" si="278"/>
        <v>2.3333528881814023</v>
      </c>
      <c r="AB540" s="6">
        <f t="shared" si="261"/>
        <v>3453.38</v>
      </c>
      <c r="AC540" s="6">
        <f t="shared" si="279"/>
        <v>23.747461578916145</v>
      </c>
      <c r="AD540" s="6">
        <f t="shared" si="280"/>
        <v>84.781383506997699</v>
      </c>
      <c r="AE540" s="6">
        <f t="shared" si="281"/>
        <v>325.7398476591373</v>
      </c>
      <c r="AF540" s="6">
        <f t="shared" si="282"/>
        <v>1.3598198776099846E-5</v>
      </c>
      <c r="AG540" s="6">
        <f t="shared" si="283"/>
        <v>1.4383265521230301E-2</v>
      </c>
      <c r="AH540" s="6">
        <f t="shared" si="284"/>
        <v>4064.1561604235981</v>
      </c>
      <c r="AI540" s="6">
        <f t="shared" si="285"/>
        <v>6.9693359511151209</v>
      </c>
      <c r="AJ540" s="6">
        <f t="shared" si="286"/>
        <v>1.2071167493727671E-2</v>
      </c>
      <c r="AK540" s="6">
        <f t="shared" si="287"/>
        <v>-1.0335314913558878E-2</v>
      </c>
      <c r="AL540" s="1">
        <f t="shared" si="259"/>
        <v>2.615229258544877E-2</v>
      </c>
      <c r="AM540" s="8">
        <f t="shared" si="262"/>
        <v>6482533.7090909099</v>
      </c>
      <c r="AN540" s="1">
        <f t="shared" si="260"/>
        <v>64.825337090909102</v>
      </c>
    </row>
    <row r="541" spans="8:40" x14ac:dyDescent="0.2">
      <c r="H541" s="8"/>
      <c r="I541" s="8"/>
      <c r="J541" s="11"/>
      <c r="K541" s="10"/>
      <c r="L541" s="1">
        <f t="shared" si="263"/>
        <v>0.53600000000000037</v>
      </c>
      <c r="M541" s="1">
        <f t="shared" si="264"/>
        <v>3.5615962768220433E-2</v>
      </c>
      <c r="N541" s="1">
        <f t="shared" si="265"/>
        <v>6.5899242566848218E-2</v>
      </c>
      <c r="O541" s="1">
        <f t="shared" si="266"/>
        <v>0.38944439765963096</v>
      </c>
      <c r="P541" s="1">
        <f t="shared" si="267"/>
        <v>0.17861330443029391</v>
      </c>
      <c r="Q541" s="1">
        <f t="shared" si="268"/>
        <v>1.8999539087576647E-2</v>
      </c>
      <c r="R541" s="1">
        <f t="shared" si="269"/>
        <v>1.1212014392455994E-2</v>
      </c>
      <c r="S541" s="1">
        <f t="shared" si="270"/>
        <v>2.6057242037328711E-2</v>
      </c>
      <c r="T541" s="1">
        <f t="shared" si="271"/>
        <v>535.5039225515178</v>
      </c>
      <c r="U541" s="6">
        <f t="shared" si="272"/>
        <v>3.1894524254390824</v>
      </c>
      <c r="V541" s="6">
        <f t="shared" si="273"/>
        <v>5.9013566587332305</v>
      </c>
      <c r="W541" s="6">
        <f t="shared" si="274"/>
        <v>34.87521555355768</v>
      </c>
      <c r="X541" s="6">
        <f t="shared" si="275"/>
        <v>15.995036852947452</v>
      </c>
      <c r="Y541" s="6">
        <f t="shared" si="276"/>
        <v>1.701431642307498</v>
      </c>
      <c r="Z541" s="6">
        <f t="shared" si="277"/>
        <v>1.0040494126410344</v>
      </c>
      <c r="AA541" s="6">
        <f t="shared" si="278"/>
        <v>2.3334574543740132</v>
      </c>
      <c r="AB541" s="6">
        <f t="shared" si="261"/>
        <v>3453.38</v>
      </c>
      <c r="AC541" s="6">
        <f t="shared" si="279"/>
        <v>23.746930838594665</v>
      </c>
      <c r="AD541" s="6">
        <f t="shared" si="280"/>
        <v>84.767708713036228</v>
      </c>
      <c r="AE541" s="6">
        <f t="shared" si="281"/>
        <v>325.77105559466668</v>
      </c>
      <c r="AF541" s="6">
        <f t="shared" si="282"/>
        <v>1.3597161534964133E-5</v>
      </c>
      <c r="AG541" s="6">
        <f t="shared" si="283"/>
        <v>1.4384007362106287E-2</v>
      </c>
      <c r="AH541" s="6">
        <f t="shared" si="284"/>
        <v>4063.9623416641898</v>
      </c>
      <c r="AI541" s="6">
        <f t="shared" si="285"/>
        <v>6.9701942566472859</v>
      </c>
      <c r="AJ541" s="6">
        <f t="shared" si="286"/>
        <v>1.2050245864667174E-2</v>
      </c>
      <c r="AK541" s="6">
        <f t="shared" si="287"/>
        <v>-1.0320826102014289E-2</v>
      </c>
      <c r="AL541" s="1">
        <f t="shared" si="259"/>
        <v>2.6175871420115352E-2</v>
      </c>
      <c r="AM541" s="8">
        <f t="shared" si="262"/>
        <v>6482468.414545455</v>
      </c>
      <c r="AN541" s="1">
        <f t="shared" si="260"/>
        <v>64.824684145454555</v>
      </c>
    </row>
    <row r="542" spans="8:40" x14ac:dyDescent="0.2">
      <c r="H542" s="8"/>
      <c r="I542" s="8"/>
      <c r="J542" s="11"/>
      <c r="K542" s="10"/>
      <c r="L542" s="1">
        <f t="shared" si="263"/>
        <v>0.53700000000000037</v>
      </c>
      <c r="M542" s="1">
        <f t="shared" si="264"/>
        <v>3.5602057224469387E-2</v>
      </c>
      <c r="N542" s="1">
        <f t="shared" si="265"/>
        <v>6.5896912470212954E-2</v>
      </c>
      <c r="O542" s="1">
        <f t="shared" si="266"/>
        <v>0.38940959628222305</v>
      </c>
      <c r="P542" s="1">
        <f t="shared" si="267"/>
        <v>0.17861330443029391</v>
      </c>
      <c r="Q542" s="1">
        <f t="shared" si="268"/>
        <v>1.901577472796296E-2</v>
      </c>
      <c r="R542" s="1">
        <f t="shared" si="269"/>
        <v>1.1214344489091262E-2</v>
      </c>
      <c r="S542" s="1">
        <f t="shared" si="270"/>
        <v>2.6057242037328711E-2</v>
      </c>
      <c r="T542" s="1">
        <f t="shared" si="271"/>
        <v>535.50695307191597</v>
      </c>
      <c r="U542" s="6">
        <f t="shared" si="272"/>
        <v>3.1883498013559355</v>
      </c>
      <c r="V542" s="6">
        <f t="shared" si="273"/>
        <v>5.9014120015505451</v>
      </c>
      <c r="W542" s="6">
        <f t="shared" si="274"/>
        <v>34.873659157515874</v>
      </c>
      <c r="X542" s="6">
        <f t="shared" si="275"/>
        <v>15.995752439509269</v>
      </c>
      <c r="Y542" s="6">
        <f t="shared" si="276"/>
        <v>1.7029617472458725</v>
      </c>
      <c r="Z542" s="6">
        <f t="shared" si="277"/>
        <v>1.0043030041409089</v>
      </c>
      <c r="AA542" s="6">
        <f t="shared" si="278"/>
        <v>2.3335618486815899</v>
      </c>
      <c r="AB542" s="6">
        <f t="shared" si="261"/>
        <v>3453.38</v>
      </c>
      <c r="AC542" s="6">
        <f t="shared" si="279"/>
        <v>23.746411757928975</v>
      </c>
      <c r="AD542" s="6">
        <f t="shared" si="280"/>
        <v>84.754336173988094</v>
      </c>
      <c r="AE542" s="6">
        <f t="shared" si="281"/>
        <v>325.80247640651419</v>
      </c>
      <c r="AF542" s="6">
        <f t="shared" si="282"/>
        <v>1.3596147134739349E-5</v>
      </c>
      <c r="AG542" s="6">
        <f t="shared" si="283"/>
        <v>1.4384732958778429E-2</v>
      </c>
      <c r="AH542" s="6">
        <f t="shared" si="284"/>
        <v>4063.7727855949352</v>
      </c>
      <c r="AI542" s="6">
        <f t="shared" si="285"/>
        <v>6.9710338271590366</v>
      </c>
      <c r="AJ542" s="6">
        <f t="shared" si="286"/>
        <v>1.2029369507151668E-2</v>
      </c>
      <c r="AK542" s="6">
        <f t="shared" si="287"/>
        <v>-1.0306361498000132E-2</v>
      </c>
      <c r="AL542" s="1">
        <f t="shared" si="259"/>
        <v>2.6199411496090345E-2</v>
      </c>
      <c r="AM542" s="8">
        <f t="shared" si="262"/>
        <v>6482402.998181819</v>
      </c>
      <c r="AN542" s="1">
        <f t="shared" si="260"/>
        <v>64.8240299818182</v>
      </c>
    </row>
    <row r="543" spans="8:40" x14ac:dyDescent="0.2">
      <c r="H543" s="8"/>
      <c r="I543" s="8"/>
      <c r="J543" s="11"/>
      <c r="K543" s="10"/>
      <c r="L543" s="1">
        <f t="shared" si="263"/>
        <v>0.53800000000000037</v>
      </c>
      <c r="M543" s="1">
        <f t="shared" si="264"/>
        <v>3.5588171169292415E-2</v>
      </c>
      <c r="N543" s="1">
        <f t="shared" si="265"/>
        <v>6.5894591012316289E-2</v>
      </c>
      <c r="O543" s="1">
        <f t="shared" si="266"/>
        <v>0.3893748597981791</v>
      </c>
      <c r="P543" s="1">
        <f t="shared" si="267"/>
        <v>0.17861330443029391</v>
      </c>
      <c r="Q543" s="1">
        <f t="shared" si="268"/>
        <v>1.90319822410366E-2</v>
      </c>
      <c r="R543" s="1">
        <f t="shared" si="269"/>
        <v>1.121666594698793E-2</v>
      </c>
      <c r="S543" s="1">
        <f t="shared" si="270"/>
        <v>2.6057242037328711E-2</v>
      </c>
      <c r="T543" s="1">
        <f t="shared" si="271"/>
        <v>535.50991593062065</v>
      </c>
      <c r="U543" s="6">
        <f t="shared" si="272"/>
        <v>3.1872485769491949</v>
      </c>
      <c r="V543" s="6">
        <f t="shared" si="273"/>
        <v>5.9014676655785605</v>
      </c>
      <c r="W543" s="6">
        <f t="shared" si="274"/>
        <v>34.872105731085639</v>
      </c>
      <c r="X543" s="6">
        <f t="shared" si="275"/>
        <v>15.996466850222991</v>
      </c>
      <c r="Y543" s="6">
        <f t="shared" si="276"/>
        <v>1.7044893379238046</v>
      </c>
      <c r="Z543" s="6">
        <f t="shared" si="277"/>
        <v>1.004555766790828</v>
      </c>
      <c r="AA543" s="6">
        <f t="shared" si="278"/>
        <v>2.3336660714489854</v>
      </c>
      <c r="AB543" s="6">
        <f t="shared" si="261"/>
        <v>3453.38</v>
      </c>
      <c r="AC543" s="6">
        <f t="shared" si="279"/>
        <v>23.745904283300291</v>
      </c>
      <c r="AD543" s="6">
        <f t="shared" si="280"/>
        <v>84.741264386126915</v>
      </c>
      <c r="AE543" s="6">
        <f t="shared" si="281"/>
        <v>325.83410897931634</v>
      </c>
      <c r="AF543" s="6">
        <f t="shared" si="282"/>
        <v>1.359515546704314E-5</v>
      </c>
      <c r="AG543" s="6">
        <f t="shared" si="283"/>
        <v>1.4385442382675438E-2</v>
      </c>
      <c r="AH543" s="6">
        <f t="shared" si="284"/>
        <v>4063.5874723196303</v>
      </c>
      <c r="AI543" s="6">
        <f t="shared" si="285"/>
        <v>6.9718547413613754</v>
      </c>
      <c r="AJ543" s="6">
        <f t="shared" si="286"/>
        <v>1.2008538463883039E-2</v>
      </c>
      <c r="AK543" s="6">
        <f t="shared" si="287"/>
        <v>-1.0291921154418746E-2</v>
      </c>
      <c r="AL543" s="1">
        <f t="shared" si="259"/>
        <v>2.6222912891135455E-2</v>
      </c>
      <c r="AM543" s="8">
        <f t="shared" si="262"/>
        <v>6482337.4600000009</v>
      </c>
      <c r="AN543" s="1">
        <f t="shared" si="260"/>
        <v>64.823374600000008</v>
      </c>
    </row>
    <row r="544" spans="8:40" x14ac:dyDescent="0.2">
      <c r="H544" s="8"/>
      <c r="I544" s="8"/>
      <c r="J544" s="11"/>
      <c r="K544" s="10"/>
      <c r="L544" s="1">
        <f t="shared" si="263"/>
        <v>0.53900000000000037</v>
      </c>
      <c r="M544" s="1">
        <f t="shared" si="264"/>
        <v>3.557430457000274E-2</v>
      </c>
      <c r="N544" s="1">
        <f t="shared" si="265"/>
        <v>6.5892278164791818E-2</v>
      </c>
      <c r="O544" s="1">
        <f t="shared" si="266"/>
        <v>0.3893401880570263</v>
      </c>
      <c r="P544" s="1">
        <f t="shared" si="267"/>
        <v>0.17861330443029391</v>
      </c>
      <c r="Q544" s="1">
        <f t="shared" si="268"/>
        <v>1.904816168785075E-2</v>
      </c>
      <c r="R544" s="1">
        <f t="shared" si="269"/>
        <v>1.1218978794512403E-2</v>
      </c>
      <c r="S544" s="1">
        <f t="shared" si="270"/>
        <v>2.6057242037328711E-2</v>
      </c>
      <c r="T544" s="1">
        <f t="shared" si="271"/>
        <v>535.51281143322399</v>
      </c>
      <c r="U544" s="6">
        <f t="shared" si="272"/>
        <v>3.1861487502710228</v>
      </c>
      <c r="V544" s="6">
        <f t="shared" si="273"/>
        <v>5.9015236492997136</v>
      </c>
      <c r="W544" s="6">
        <f t="shared" si="274"/>
        <v>34.870555267416258</v>
      </c>
      <c r="X544" s="6">
        <f t="shared" si="275"/>
        <v>15.997180087456446</v>
      </c>
      <c r="Y544" s="6">
        <f t="shared" si="276"/>
        <v>1.7060144194043301</v>
      </c>
      <c r="Z544" s="6">
        <f t="shared" si="277"/>
        <v>1.0048077031305982</v>
      </c>
      <c r="AA544" s="6">
        <f t="shared" si="278"/>
        <v>2.3337701230216354</v>
      </c>
      <c r="AB544" s="6">
        <f t="shared" si="261"/>
        <v>3453.38</v>
      </c>
      <c r="AC544" s="6">
        <f t="shared" si="279"/>
        <v>23.745408361241321</v>
      </c>
      <c r="AD544" s="6">
        <f t="shared" si="280"/>
        <v>84.728491853122804</v>
      </c>
      <c r="AE544" s="6">
        <f t="shared" si="281"/>
        <v>325.86595220303582</v>
      </c>
      <c r="AF544" s="6">
        <f t="shared" si="282"/>
        <v>1.3594186423891529E-5</v>
      </c>
      <c r="AG544" s="6">
        <f t="shared" si="283"/>
        <v>1.4386135705113719E-2</v>
      </c>
      <c r="AH544" s="6">
        <f t="shared" si="284"/>
        <v>4063.4063820063302</v>
      </c>
      <c r="AI544" s="6">
        <f t="shared" si="285"/>
        <v>6.9726570779456063</v>
      </c>
      <c r="AJ544" s="6">
        <f t="shared" si="286"/>
        <v>1.1987752775508453E-2</v>
      </c>
      <c r="AK544" s="6">
        <f t="shared" si="287"/>
        <v>-1.0277505122678466E-2</v>
      </c>
      <c r="AL544" s="1">
        <f t="shared" si="259"/>
        <v>2.6246375683143541E-2</v>
      </c>
      <c r="AM544" s="8">
        <f t="shared" si="262"/>
        <v>6482271.8000000007</v>
      </c>
      <c r="AN544" s="1">
        <f t="shared" si="260"/>
        <v>64.822718000000009</v>
      </c>
    </row>
    <row r="545" spans="8:40" x14ac:dyDescent="0.2">
      <c r="H545" s="8"/>
      <c r="I545" s="8"/>
      <c r="J545" s="11"/>
      <c r="K545" s="10"/>
      <c r="L545" s="1">
        <f t="shared" si="263"/>
        <v>0.54000000000000037</v>
      </c>
      <c r="M545" s="1">
        <f t="shared" si="264"/>
        <v>3.5560457393844322E-2</v>
      </c>
      <c r="N545" s="1">
        <f t="shared" si="265"/>
        <v>6.5889973899287635E-2</v>
      </c>
      <c r="O545" s="1">
        <f t="shared" si="266"/>
        <v>0.38930558090819689</v>
      </c>
      <c r="P545" s="1">
        <f t="shared" si="267"/>
        <v>0.17861330443029391</v>
      </c>
      <c r="Q545" s="1">
        <f t="shared" si="268"/>
        <v>1.9064313129513351E-2</v>
      </c>
      <c r="R545" s="1">
        <f t="shared" si="269"/>
        <v>1.1221283060016586E-2</v>
      </c>
      <c r="S545" s="1">
        <f t="shared" si="270"/>
        <v>2.6057242037328711E-2</v>
      </c>
      <c r="T545" s="1">
        <f t="shared" si="271"/>
        <v>535.5156398846209</v>
      </c>
      <c r="U545" s="6">
        <f t="shared" si="272"/>
        <v>3.1850503193661188</v>
      </c>
      <c r="V545" s="6">
        <f t="shared" si="273"/>
        <v>5.9015799511982525</v>
      </c>
      <c r="W545" s="6">
        <f t="shared" si="274"/>
        <v>34.869007759650117</v>
      </c>
      <c r="X545" s="6">
        <f t="shared" si="275"/>
        <v>15.997892153581335</v>
      </c>
      <c r="Y545" s="6">
        <f t="shared" si="276"/>
        <v>1.7075369967587435</v>
      </c>
      <c r="Z545" s="6">
        <f t="shared" si="277"/>
        <v>1.0050588156998865</v>
      </c>
      <c r="AA545" s="6">
        <f t="shared" si="278"/>
        <v>2.3338740037455383</v>
      </c>
      <c r="AB545" s="6">
        <f t="shared" si="261"/>
        <v>3453.38</v>
      </c>
      <c r="AC545" s="6">
        <f t="shared" si="279"/>
        <v>23.744923938436436</v>
      </c>
      <c r="AD545" s="6">
        <f t="shared" si="280"/>
        <v>84.716017086001855</v>
      </c>
      <c r="AE545" s="6">
        <f t="shared" si="281"/>
        <v>325.89800497293618</v>
      </c>
      <c r="AF545" s="6">
        <f t="shared" si="282"/>
        <v>1.3593239897697978E-5</v>
      </c>
      <c r="AG545" s="6">
        <f t="shared" si="283"/>
        <v>1.438681299729579E-2</v>
      </c>
      <c r="AH545" s="6">
        <f t="shared" si="284"/>
        <v>4063.2294948873559</v>
      </c>
      <c r="AI545" s="6">
        <f t="shared" si="285"/>
        <v>6.9734409155802801</v>
      </c>
      <c r="AJ545" s="6">
        <f t="shared" si="286"/>
        <v>1.1967012480640622E-2</v>
      </c>
      <c r="AK545" s="6">
        <f t="shared" si="287"/>
        <v>-1.0263113452710089E-2</v>
      </c>
      <c r="AL545" s="1">
        <f t="shared" si="259"/>
        <v>2.6269799950134516E-2</v>
      </c>
      <c r="AM545" s="8">
        <f t="shared" si="262"/>
        <v>6482206.0181818185</v>
      </c>
      <c r="AN545" s="1">
        <f t="shared" si="260"/>
        <v>64.822060181818188</v>
      </c>
    </row>
    <row r="546" spans="8:40" x14ac:dyDescent="0.2">
      <c r="H546" s="8"/>
      <c r="I546" s="8"/>
      <c r="J546" s="11"/>
      <c r="K546" s="10"/>
      <c r="L546" s="1">
        <f t="shared" si="263"/>
        <v>0.54100000000000037</v>
      </c>
      <c r="M546" s="1">
        <f t="shared" si="264"/>
        <v>3.5546629607993853E-2</v>
      </c>
      <c r="N546" s="1">
        <f t="shared" si="265"/>
        <v>6.5887678187467089E-2</v>
      </c>
      <c r="O546" s="1">
        <f t="shared" si="266"/>
        <v>0.38927103820103431</v>
      </c>
      <c r="P546" s="1">
        <f t="shared" si="267"/>
        <v>0.17861330443029391</v>
      </c>
      <c r="Q546" s="1">
        <f t="shared" si="268"/>
        <v>1.9080436627184373E-2</v>
      </c>
      <c r="R546" s="1">
        <f t="shared" si="269"/>
        <v>1.1223578771837137E-2</v>
      </c>
      <c r="S546" s="1">
        <f t="shared" si="270"/>
        <v>2.6057242037328711E-2</v>
      </c>
      <c r="T546" s="1">
        <f t="shared" si="271"/>
        <v>535.51840158900507</v>
      </c>
      <c r="U546" s="6">
        <f t="shared" si="272"/>
        <v>3.1839532822718835</v>
      </c>
      <c r="V546" s="6">
        <f t="shared" si="273"/>
        <v>5.9016365697602611</v>
      </c>
      <c r="W546" s="6">
        <f t="shared" si="274"/>
        <v>34.867463200923034</v>
      </c>
      <c r="X546" s="6">
        <f t="shared" si="275"/>
        <v>15.998603050973104</v>
      </c>
      <c r="Y546" s="6">
        <f t="shared" si="276"/>
        <v>1.7090570750663348</v>
      </c>
      <c r="Z546" s="6">
        <f t="shared" si="277"/>
        <v>1.0053091070381421</v>
      </c>
      <c r="AA546" s="6">
        <f t="shared" si="278"/>
        <v>2.3339777139672382</v>
      </c>
      <c r="AB546" s="6">
        <f t="shared" si="261"/>
        <v>3453.38</v>
      </c>
      <c r="AC546" s="6">
        <f t="shared" si="279"/>
        <v>23.744450961722077</v>
      </c>
      <c r="AD546" s="6">
        <f t="shared" si="280"/>
        <v>84.703838603109446</v>
      </c>
      <c r="AE546" s="6">
        <f t="shared" si="281"/>
        <v>325.93026618956088</v>
      </c>
      <c r="AF546" s="6">
        <f t="shared" si="282"/>
        <v>1.3592315781272639E-5</v>
      </c>
      <c r="AG546" s="6">
        <f t="shared" si="283"/>
        <v>1.4387474330308609E-2</v>
      </c>
      <c r="AH546" s="6">
        <f t="shared" si="284"/>
        <v>4063.0567912592805</v>
      </c>
      <c r="AI546" s="6">
        <f t="shared" si="285"/>
        <v>6.9742063329079516</v>
      </c>
      <c r="AJ546" s="6">
        <f t="shared" si="286"/>
        <v>1.194631761587771E-2</v>
      </c>
      <c r="AK546" s="6">
        <f t="shared" si="287"/>
        <v>-1.0248746192983363E-2</v>
      </c>
      <c r="AL546" s="1">
        <f t="shared" si="259"/>
        <v>2.6293185770251304E-2</v>
      </c>
      <c r="AM546" s="8">
        <f t="shared" si="262"/>
        <v>6482140.1145454552</v>
      </c>
      <c r="AN546" s="1">
        <f t="shared" si="260"/>
        <v>64.821401145454558</v>
      </c>
    </row>
    <row r="547" spans="8:40" x14ac:dyDescent="0.2">
      <c r="H547" s="8"/>
      <c r="I547" s="8"/>
      <c r="J547" s="11"/>
      <c r="K547" s="10"/>
      <c r="L547" s="1">
        <f t="shared" si="263"/>
        <v>0.54200000000000037</v>
      </c>
      <c r="M547" s="1">
        <f t="shared" si="264"/>
        <v>3.5532821179562718E-2</v>
      </c>
      <c r="N547" s="1">
        <f t="shared" si="265"/>
        <v>6.5885391001009513E-2</v>
      </c>
      <c r="O547" s="1">
        <f t="shared" si="266"/>
        <v>0.38923655978479932</v>
      </c>
      <c r="P547" s="1">
        <f t="shared" si="267"/>
        <v>0.17861330443029391</v>
      </c>
      <c r="Q547" s="1">
        <f t="shared" si="268"/>
        <v>1.9096532242073094E-2</v>
      </c>
      <c r="R547" s="1">
        <f t="shared" si="269"/>
        <v>1.1225865958294719E-2</v>
      </c>
      <c r="S547" s="1">
        <f t="shared" si="270"/>
        <v>2.6057242037328711E-2</v>
      </c>
      <c r="T547" s="1">
        <f t="shared" si="271"/>
        <v>535.5210968498651</v>
      </c>
      <c r="U547" s="6">
        <f t="shared" si="272"/>
        <v>3.1828576370185613</v>
      </c>
      <c r="V547" s="6">
        <f t="shared" si="273"/>
        <v>5.9016935034736751</v>
      </c>
      <c r="W547" s="6">
        <f t="shared" si="274"/>
        <v>34.865921584364507</v>
      </c>
      <c r="X547" s="6">
        <f t="shared" si="275"/>
        <v>15.999312782010808</v>
      </c>
      <c r="Y547" s="6">
        <f t="shared" si="276"/>
        <v>1.7105746594141258</v>
      </c>
      <c r="Z547" s="6">
        <f t="shared" si="277"/>
        <v>1.0055585796845177</v>
      </c>
      <c r="AA547" s="6">
        <f t="shared" si="278"/>
        <v>2.3340812540338072</v>
      </c>
      <c r="AB547" s="6">
        <f t="shared" si="261"/>
        <v>3453.38</v>
      </c>
      <c r="AC547" s="6">
        <f t="shared" si="279"/>
        <v>23.743989378086912</v>
      </c>
      <c r="AD547" s="6">
        <f t="shared" si="280"/>
        <v>84.691954930069869</v>
      </c>
      <c r="AE547" s="6">
        <f t="shared" si="281"/>
        <v>325.96273475870743</v>
      </c>
      <c r="AF547" s="6">
        <f t="shared" si="282"/>
        <v>1.3591413967821767E-5</v>
      </c>
      <c r="AG547" s="6">
        <f t="shared" si="283"/>
        <v>1.4388119775122034E-2</v>
      </c>
      <c r="AH547" s="6">
        <f t="shared" si="284"/>
        <v>4062.8882514828956</v>
      </c>
      <c r="AI547" s="6">
        <f t="shared" si="285"/>
        <v>6.9749534085420049</v>
      </c>
      <c r="AJ547" s="6">
        <f t="shared" si="286"/>
        <v>1.1925668215823722E-2</v>
      </c>
      <c r="AK547" s="6">
        <f t="shared" si="287"/>
        <v>-1.0234403390522387E-2</v>
      </c>
      <c r="AL547" s="1">
        <f t="shared" si="259"/>
        <v>2.631653322175578E-2</v>
      </c>
      <c r="AM547" s="8">
        <f t="shared" si="262"/>
        <v>6482074.0890909098</v>
      </c>
      <c r="AN547" s="1">
        <f t="shared" si="260"/>
        <v>64.820740890909107</v>
      </c>
    </row>
    <row r="548" spans="8:40" x14ac:dyDescent="0.2">
      <c r="H548" s="8"/>
      <c r="I548" s="8"/>
      <c r="J548" s="11"/>
      <c r="K548" s="10"/>
      <c r="L548" s="1">
        <f t="shared" si="263"/>
        <v>0.54300000000000037</v>
      </c>
      <c r="M548" s="1">
        <f t="shared" si="264"/>
        <v>3.5519032075598943E-2</v>
      </c>
      <c r="N548" s="1">
        <f t="shared" si="265"/>
        <v>6.5883112311610981E-2</v>
      </c>
      <c r="O548" s="1">
        <f t="shared" si="266"/>
        <v>0.38920214550867616</v>
      </c>
      <c r="P548" s="1">
        <f t="shared" si="267"/>
        <v>0.17861330443029391</v>
      </c>
      <c r="Q548" s="1">
        <f t="shared" si="268"/>
        <v>1.9112600035435412E-2</v>
      </c>
      <c r="R548" s="1">
        <f t="shared" si="269"/>
        <v>1.1228144647693259E-2</v>
      </c>
      <c r="S548" s="1">
        <f t="shared" si="270"/>
        <v>2.6057242037328711E-2</v>
      </c>
      <c r="T548" s="1">
        <f t="shared" si="271"/>
        <v>535.52372596998055</v>
      </c>
      <c r="U548" s="6">
        <f t="shared" si="272"/>
        <v>3.1817633816294006</v>
      </c>
      <c r="V548" s="6">
        <f t="shared" si="273"/>
        <v>5.9017507508283122</v>
      </c>
      <c r="W548" s="6">
        <f t="shared" si="274"/>
        <v>34.864382903098061</v>
      </c>
      <c r="X548" s="6">
        <f t="shared" si="275"/>
        <v>16.000021349076992</v>
      </c>
      <c r="Y548" s="6">
        <f t="shared" si="276"/>
        <v>1.7120897548966143</v>
      </c>
      <c r="Z548" s="6">
        <f t="shared" si="277"/>
        <v>1.0058072361777932</v>
      </c>
      <c r="AA548" s="6">
        <f t="shared" si="278"/>
        <v>2.3341846242928264</v>
      </c>
      <c r="AB548" s="6">
        <f t="shared" si="261"/>
        <v>3453.38</v>
      </c>
      <c r="AC548" s="6">
        <f t="shared" si="279"/>
        <v>23.743539134672204</v>
      </c>
      <c r="AD548" s="6">
        <f t="shared" si="280"/>
        <v>84.680364599750391</v>
      </c>
      <c r="AE548" s="6">
        <f t="shared" si="281"/>
        <v>325.99540959140751</v>
      </c>
      <c r="AF548" s="6">
        <f t="shared" si="282"/>
        <v>1.3590534350946576E-5</v>
      </c>
      <c r="AG548" s="6">
        <f t="shared" si="283"/>
        <v>1.4388749402587248E-2</v>
      </c>
      <c r="AH548" s="6">
        <f t="shared" si="284"/>
        <v>4062.7238559832194</v>
      </c>
      <c r="AI548" s="6">
        <f t="shared" si="285"/>
        <v>6.9756822210635452</v>
      </c>
      <c r="AJ548" s="6">
        <f t="shared" si="286"/>
        <v>1.1905064313107816E-2</v>
      </c>
      <c r="AK548" s="6">
        <f t="shared" si="287"/>
        <v>-1.0220085090921689E-2</v>
      </c>
      <c r="AL548" s="1">
        <f t="shared" si="259"/>
        <v>2.6339842383024836E-2</v>
      </c>
      <c r="AM548" s="8">
        <f t="shared" si="262"/>
        <v>6482007.9418181824</v>
      </c>
      <c r="AN548" s="1">
        <f t="shared" si="260"/>
        <v>64.820079418181834</v>
      </c>
    </row>
    <row r="549" spans="8:40" x14ac:dyDescent="0.2">
      <c r="H549" s="8"/>
      <c r="I549" s="8"/>
      <c r="J549" s="11"/>
      <c r="K549" s="10"/>
      <c r="L549" s="1">
        <f t="shared" si="263"/>
        <v>0.54400000000000037</v>
      </c>
      <c r="M549" s="1">
        <f t="shared" si="264"/>
        <v>3.5505262263089123E-2</v>
      </c>
      <c r="N549" s="1">
        <f t="shared" si="265"/>
        <v>6.588084209098502E-2</v>
      </c>
      <c r="O549" s="1">
        <f t="shared" si="266"/>
        <v>0.38916779522177863</v>
      </c>
      <c r="P549" s="1">
        <f t="shared" si="267"/>
        <v>0.17861330443029391</v>
      </c>
      <c r="Q549" s="1">
        <f t="shared" si="268"/>
        <v>1.9128640068571189E-2</v>
      </c>
      <c r="R549" s="1">
        <f t="shared" si="269"/>
        <v>1.1230414868319216E-2</v>
      </c>
      <c r="S549" s="1">
        <f t="shared" si="270"/>
        <v>2.6057242037328711E-2</v>
      </c>
      <c r="T549" s="1">
        <f t="shared" si="271"/>
        <v>535.52628925141858</v>
      </c>
      <c r="U549" s="6">
        <f t="shared" si="272"/>
        <v>3.1806705141208038</v>
      </c>
      <c r="V549" s="6">
        <f t="shared" si="273"/>
        <v>5.9018083103158974</v>
      </c>
      <c r="W549" s="6">
        <f t="shared" si="274"/>
        <v>34.862847150241514</v>
      </c>
      <c r="X549" s="6">
        <f t="shared" si="275"/>
        <v>16.000728754557588</v>
      </c>
      <c r="Y549" s="6">
        <f t="shared" si="276"/>
        <v>1.7136023666155171</v>
      </c>
      <c r="Z549" s="6">
        <f t="shared" si="277"/>
        <v>1.0060550790563003</v>
      </c>
      <c r="AA549" s="6">
        <f t="shared" si="278"/>
        <v>2.3342878250923706</v>
      </c>
      <c r="AB549" s="6">
        <f t="shared" si="261"/>
        <v>3453.38</v>
      </c>
      <c r="AC549" s="6">
        <f t="shared" si="279"/>
        <v>23.743100178771915</v>
      </c>
      <c r="AD549" s="6">
        <f t="shared" si="280"/>
        <v>84.669066152220779</v>
      </c>
      <c r="AE549" s="6">
        <f t="shared" si="281"/>
        <v>326.02828960389991</v>
      </c>
      <c r="AF549" s="6">
        <f t="shared" si="282"/>
        <v>1.3589676824642647E-5</v>
      </c>
      <c r="AG549" s="6">
        <f t="shared" si="283"/>
        <v>1.4389363283435245E-2</v>
      </c>
      <c r="AH549" s="6">
        <f t="shared" si="284"/>
        <v>4062.5635852494343</v>
      </c>
      <c r="AI549" s="6">
        <f t="shared" si="285"/>
        <v>6.9763928490184473</v>
      </c>
      <c r="AJ549" s="6">
        <f t="shared" si="286"/>
        <v>1.1884505938404608E-2</v>
      </c>
      <c r="AK549" s="6">
        <f t="shared" si="287"/>
        <v>-1.0205791338361813E-2</v>
      </c>
      <c r="AL549" s="1">
        <f t="shared" si="259"/>
        <v>2.6363113332546418E-2</v>
      </c>
      <c r="AM549" s="8">
        <f t="shared" si="262"/>
        <v>6481941.6727272728</v>
      </c>
      <c r="AN549" s="1">
        <f t="shared" si="260"/>
        <v>64.819416727272738</v>
      </c>
    </row>
    <row r="550" spans="8:40" x14ac:dyDescent="0.2">
      <c r="H550" s="8"/>
      <c r="I550" s="8"/>
      <c r="J550" s="11"/>
      <c r="K550" s="10"/>
      <c r="L550" s="1">
        <f t="shared" si="263"/>
        <v>0.54500000000000037</v>
      </c>
      <c r="M550" s="1">
        <f t="shared" si="264"/>
        <v>3.5491511708960331E-2</v>
      </c>
      <c r="N550" s="1">
        <f t="shared" si="265"/>
        <v>6.5878580310863383E-2</v>
      </c>
      <c r="O550" s="1">
        <f t="shared" si="266"/>
        <v>0.38913350877315611</v>
      </c>
      <c r="P550" s="1">
        <f t="shared" si="267"/>
        <v>0.17861330443029391</v>
      </c>
      <c r="Q550" s="1">
        <f t="shared" si="268"/>
        <v>1.9144652402821621E-2</v>
      </c>
      <c r="R550" s="1">
        <f t="shared" si="269"/>
        <v>1.1232676648440854E-2</v>
      </c>
      <c r="S550" s="1">
        <f t="shared" si="270"/>
        <v>2.6057242037328711E-2</v>
      </c>
      <c r="T550" s="1">
        <f t="shared" si="271"/>
        <v>535.52878699552991</v>
      </c>
      <c r="U550" s="6">
        <f t="shared" si="272"/>
        <v>3.1795790325024744</v>
      </c>
      <c r="V550" s="6">
        <f t="shared" si="273"/>
        <v>5.9018661804300914</v>
      </c>
      <c r="W550" s="6">
        <f t="shared" si="274"/>
        <v>34.861314318907297</v>
      </c>
      <c r="X550" s="6">
        <f t="shared" si="275"/>
        <v>16.001435000841784</v>
      </c>
      <c r="Y550" s="6">
        <f t="shared" si="276"/>
        <v>1.7151124996795155</v>
      </c>
      <c r="Z550" s="6">
        <f t="shared" si="277"/>
        <v>1.0063021108578452</v>
      </c>
      <c r="AA550" s="6">
        <f t="shared" si="278"/>
        <v>2.3343908567809897</v>
      </c>
      <c r="AB550" s="6">
        <f t="shared" si="261"/>
        <v>3453.38</v>
      </c>
      <c r="AC550" s="6">
        <f t="shared" si="279"/>
        <v>23.742672457832992</v>
      </c>
      <c r="AD550" s="6">
        <f t="shared" si="280"/>
        <v>84.658058134715333</v>
      </c>
      <c r="AE550" s="6">
        <f t="shared" si="281"/>
        <v>326.06137371760821</v>
      </c>
      <c r="AF550" s="6">
        <f t="shared" si="282"/>
        <v>1.358884128329911E-5</v>
      </c>
      <c r="AG550" s="6">
        <f t="shared" si="283"/>
        <v>1.4389961488275312E-2</v>
      </c>
      <c r="AH550" s="6">
        <f t="shared" si="284"/>
        <v>4062.4074198348894</v>
      </c>
      <c r="AI550" s="6">
        <f t="shared" si="285"/>
        <v>6.9770853709142013</v>
      </c>
      <c r="AJ550" s="6">
        <f t="shared" si="286"/>
        <v>1.1863993120453963E-2</v>
      </c>
      <c r="AK550" s="6">
        <f t="shared" si="287"/>
        <v>-1.0191522175624624E-2</v>
      </c>
      <c r="AL550" s="1">
        <f t="shared" si="259"/>
        <v>2.6386346148915624E-2</v>
      </c>
      <c r="AM550" s="8">
        <f t="shared" si="262"/>
        <v>6481875.2818181822</v>
      </c>
      <c r="AN550" s="1">
        <f t="shared" si="260"/>
        <v>64.818752818181821</v>
      </c>
    </row>
    <row r="551" spans="8:40" x14ac:dyDescent="0.2">
      <c r="H551" s="8"/>
      <c r="I551" s="8"/>
      <c r="J551" s="11"/>
      <c r="K551" s="10"/>
      <c r="L551" s="1">
        <f t="shared" si="263"/>
        <v>0.54600000000000037</v>
      </c>
      <c r="M551" s="1">
        <f t="shared" si="264"/>
        <v>3.5477780380081994E-2</v>
      </c>
      <c r="N551" s="1">
        <f t="shared" si="265"/>
        <v>6.5876326942996721E-2</v>
      </c>
      <c r="O551" s="1">
        <f t="shared" si="266"/>
        <v>0.38909928601179944</v>
      </c>
      <c r="P551" s="1">
        <f t="shared" si="267"/>
        <v>0.17861330443029391</v>
      </c>
      <c r="Q551" s="1">
        <f t="shared" si="268"/>
        <v>1.916063709956662E-2</v>
      </c>
      <c r="R551" s="1">
        <f t="shared" si="269"/>
        <v>1.1234930016307515E-2</v>
      </c>
      <c r="S551" s="1">
        <f t="shared" si="270"/>
        <v>2.6057242037328711E-2</v>
      </c>
      <c r="T551" s="1">
        <f t="shared" si="271"/>
        <v>535.53121950294542</v>
      </c>
      <c r="U551" s="6">
        <f t="shared" si="272"/>
        <v>3.1784889347775649</v>
      </c>
      <c r="V551" s="6">
        <f t="shared" si="273"/>
        <v>5.9019243596665039</v>
      </c>
      <c r="W551" s="6">
        <f t="shared" si="274"/>
        <v>34.859784402202706</v>
      </c>
      <c r="X551" s="6">
        <f t="shared" si="275"/>
        <v>16.002140090321902</v>
      </c>
      <c r="Y551" s="6">
        <f t="shared" si="276"/>
        <v>1.7166201592040029</v>
      </c>
      <c r="Z551" s="6">
        <f t="shared" si="277"/>
        <v>1.006548334119634</v>
      </c>
      <c r="AA551" s="6">
        <f t="shared" si="278"/>
        <v>2.3344937197076905</v>
      </c>
      <c r="AB551" s="6">
        <f t="shared" si="261"/>
        <v>3453.38</v>
      </c>
      <c r="AC551" s="6">
        <f t="shared" si="279"/>
        <v>23.742255919455616</v>
      </c>
      <c r="AD551" s="6">
        <f t="shared" si="280"/>
        <v>84.647339101596486</v>
      </c>
      <c r="AE551" s="6">
        <f t="shared" si="281"/>
        <v>326.09466085911833</v>
      </c>
      <c r="AF551" s="6">
        <f t="shared" si="282"/>
        <v>1.3588027621697756E-5</v>
      </c>
      <c r="AG551" s="6">
        <f t="shared" si="283"/>
        <v>1.4390544087593476E-2</v>
      </c>
      <c r="AH551" s="6">
        <f t="shared" si="284"/>
        <v>4062.255340357055</v>
      </c>
      <c r="AI551" s="6">
        <f t="shared" si="285"/>
        <v>6.977759865216969</v>
      </c>
      <c r="AJ551" s="6">
        <f t="shared" si="286"/>
        <v>1.1843525886080283E-2</v>
      </c>
      <c r="AK551" s="6">
        <f t="shared" si="287"/>
        <v>-1.0177277644109615E-2</v>
      </c>
      <c r="AL551" s="1">
        <f t="shared" si="259"/>
        <v>2.6409540910830812E-2</v>
      </c>
      <c r="AM551" s="8">
        <f t="shared" si="262"/>
        <v>6481808.7690909095</v>
      </c>
      <c r="AN551" s="1">
        <f t="shared" si="260"/>
        <v>64.818087690909095</v>
      </c>
    </row>
    <row r="552" spans="8:40" x14ac:dyDescent="0.2">
      <c r="H552" s="8"/>
      <c r="I552" s="8"/>
      <c r="J552" s="11"/>
      <c r="K552" s="10"/>
      <c r="L552" s="1">
        <f t="shared" si="263"/>
        <v>0.54700000000000037</v>
      </c>
      <c r="M552" s="1">
        <f t="shared" si="264"/>
        <v>3.5464068243267761E-2</v>
      </c>
      <c r="N552" s="1">
        <f t="shared" si="265"/>
        <v>6.5874081959155326E-2</v>
      </c>
      <c r="O552" s="1">
        <f t="shared" si="266"/>
        <v>0.38906512678664679</v>
      </c>
      <c r="P552" s="1">
        <f t="shared" si="267"/>
        <v>0.17861330443029391</v>
      </c>
      <c r="Q552" s="1">
        <f t="shared" si="268"/>
        <v>1.9176594220222241E-2</v>
      </c>
      <c r="R552" s="1">
        <f t="shared" si="269"/>
        <v>1.1237175000148905E-2</v>
      </c>
      <c r="S552" s="1">
        <f t="shared" si="270"/>
        <v>2.6057242037328711E-2</v>
      </c>
      <c r="T552" s="1">
        <f t="shared" si="271"/>
        <v>535.53358707357256</v>
      </c>
      <c r="U552" s="6">
        <f t="shared" si="272"/>
        <v>3.1774002189428243</v>
      </c>
      <c r="V552" s="6">
        <f t="shared" si="273"/>
        <v>5.901982846522726</v>
      </c>
      <c r="W552" s="6">
        <f t="shared" si="274"/>
        <v>34.858257393230211</v>
      </c>
      <c r="X552" s="6">
        <f t="shared" si="275"/>
        <v>16.002844025393284</v>
      </c>
      <c r="Y552" s="6">
        <f t="shared" si="276"/>
        <v>1.7181253503108369</v>
      </c>
      <c r="Z552" s="6">
        <f t="shared" si="277"/>
        <v>1.0067937513781979</v>
      </c>
      <c r="AA552" s="6">
        <f t="shared" si="278"/>
        <v>2.3345964142219207</v>
      </c>
      <c r="AB552" s="6">
        <f t="shared" si="261"/>
        <v>3453.38</v>
      </c>
      <c r="AC552" s="6">
        <f t="shared" si="279"/>
        <v>23.741850511393391</v>
      </c>
      <c r="AD552" s="6">
        <f t="shared" si="280"/>
        <v>84.636907614316328</v>
      </c>
      <c r="AE552" s="6">
        <f t="shared" si="281"/>
        <v>326.12814996015447</v>
      </c>
      <c r="AF552" s="6">
        <f t="shared" si="282"/>
        <v>1.3587235735012274E-5</v>
      </c>
      <c r="AG552" s="6">
        <f t="shared" si="283"/>
        <v>1.4391111151751101E-2</v>
      </c>
      <c r="AH552" s="6">
        <f t="shared" si="284"/>
        <v>4062.1073274975097</v>
      </c>
      <c r="AI552" s="6">
        <f t="shared" si="285"/>
        <v>6.9784164103485606</v>
      </c>
      <c r="AJ552" s="6">
        <f t="shared" si="286"/>
        <v>1.1823104260212365E-2</v>
      </c>
      <c r="AK552" s="6">
        <f t="shared" si="287"/>
        <v>-1.0163057783848335E-2</v>
      </c>
      <c r="AL552" s="1">
        <f t="shared" si="259"/>
        <v>2.6432697697089797E-2</v>
      </c>
      <c r="AM552" s="8">
        <f t="shared" si="262"/>
        <v>6481742.1345454548</v>
      </c>
      <c r="AN552" s="1">
        <f t="shared" si="260"/>
        <v>64.817421345454548</v>
      </c>
    </row>
    <row r="553" spans="8:40" x14ac:dyDescent="0.2">
      <c r="H553" s="8"/>
      <c r="I553" s="8"/>
      <c r="J553" s="11"/>
      <c r="K553" s="10"/>
      <c r="L553" s="1">
        <f t="shared" si="263"/>
        <v>0.54800000000000038</v>
      </c>
      <c r="M553" s="1">
        <f t="shared" si="264"/>
        <v>3.5450375265277355E-2</v>
      </c>
      <c r="N553" s="1">
        <f t="shared" si="265"/>
        <v>6.5871845331129844E-2</v>
      </c>
      <c r="O553" s="1">
        <f t="shared" si="266"/>
        <v>0.38903103094658953</v>
      </c>
      <c r="P553" s="1">
        <f t="shared" si="267"/>
        <v>0.17861330443029391</v>
      </c>
      <c r="Q553" s="1">
        <f t="shared" si="268"/>
        <v>1.9192523826238126E-2</v>
      </c>
      <c r="R553" s="1">
        <f t="shared" si="269"/>
        <v>1.1239411628174384E-2</v>
      </c>
      <c r="S553" s="1">
        <f t="shared" si="270"/>
        <v>2.6057242037328711E-2</v>
      </c>
      <c r="T553" s="1">
        <f t="shared" si="271"/>
        <v>535.5358900065919</v>
      </c>
      <c r="U553" s="6">
        <f t="shared" si="272"/>
        <v>3.1763128829887424</v>
      </c>
      <c r="V553" s="6">
        <f t="shared" si="273"/>
        <v>5.902041639498357</v>
      </c>
      <c r="W553" s="6">
        <f t="shared" si="274"/>
        <v>34.856733285087742</v>
      </c>
      <c r="X553" s="6">
        <f t="shared" si="275"/>
        <v>16.003546808454189</v>
      </c>
      <c r="Y553" s="6">
        <f t="shared" si="276"/>
        <v>1.7196280781280922</v>
      </c>
      <c r="Z553" s="6">
        <f t="shared" si="277"/>
        <v>1.0070383651693189</v>
      </c>
      <c r="AA553" s="6">
        <f t="shared" si="278"/>
        <v>2.3346989406735541</v>
      </c>
      <c r="AB553" s="6">
        <f t="shared" si="261"/>
        <v>3453.38</v>
      </c>
      <c r="AC553" s="6">
        <f t="shared" si="279"/>
        <v>23.741456181553517</v>
      </c>
      <c r="AD553" s="6">
        <f t="shared" si="280"/>
        <v>84.626762241378927</v>
      </c>
      <c r="AE553" s="6">
        <f t="shared" si="281"/>
        <v>326.16183995755546</v>
      </c>
      <c r="AF553" s="6">
        <f t="shared" si="282"/>
        <v>1.3586465518807347E-5</v>
      </c>
      <c r="AG553" s="6">
        <f t="shared" si="283"/>
        <v>1.4391662750983376E-2</v>
      </c>
      <c r="AH553" s="6">
        <f t="shared" si="284"/>
        <v>4061.9633620018963</v>
      </c>
      <c r="AI553" s="6">
        <f t="shared" si="285"/>
        <v>6.9790550846836155</v>
      </c>
      <c r="AJ553" s="6">
        <f t="shared" si="286"/>
        <v>1.180272826590275E-2</v>
      </c>
      <c r="AK553" s="6">
        <f t="shared" si="287"/>
        <v>-1.0148862633520335E-2</v>
      </c>
      <c r="AL553" s="1">
        <f t="shared" si="259"/>
        <v>2.6455816586586033E-2</v>
      </c>
      <c r="AM553" s="8">
        <f t="shared" si="262"/>
        <v>6481675.3781818179</v>
      </c>
      <c r="AN553" s="1">
        <f t="shared" si="260"/>
        <v>64.816753781818178</v>
      </c>
    </row>
    <row r="554" spans="8:40" x14ac:dyDescent="0.2">
      <c r="H554" s="8"/>
      <c r="I554" s="8"/>
      <c r="J554" s="11"/>
      <c r="K554" s="10"/>
      <c r="L554" s="1">
        <f t="shared" si="263"/>
        <v>0.54900000000000038</v>
      </c>
      <c r="M554" s="1">
        <f t="shared" si="264"/>
        <v>3.5436701412818371E-2</v>
      </c>
      <c r="N554" s="1">
        <f t="shared" si="265"/>
        <v>6.5869617030731978E-2</v>
      </c>
      <c r="O554" s="1">
        <f t="shared" si="266"/>
        <v>0.38899699834047796</v>
      </c>
      <c r="P554" s="1">
        <f t="shared" si="267"/>
        <v>0.17861330443029391</v>
      </c>
      <c r="Q554" s="1">
        <f t="shared" si="268"/>
        <v>1.9208425979094976E-2</v>
      </c>
      <c r="R554" s="1">
        <f t="shared" si="269"/>
        <v>1.1241639928572252E-2</v>
      </c>
      <c r="S554" s="1">
        <f t="shared" si="270"/>
        <v>2.6057242037328711E-2</v>
      </c>
      <c r="T554" s="1">
        <f t="shared" si="271"/>
        <v>535.53812860045366</v>
      </c>
      <c r="U554" s="6">
        <f t="shared" si="272"/>
        <v>3.1752269248996923</v>
      </c>
      <c r="V554" s="6">
        <f t="shared" si="273"/>
        <v>5.9021007370950214</v>
      </c>
      <c r="W554" s="6">
        <f t="shared" si="274"/>
        <v>34.855212070868973</v>
      </c>
      <c r="X554" s="6">
        <f t="shared" si="275"/>
        <v>16.004248441905666</v>
      </c>
      <c r="Y554" s="6">
        <f t="shared" si="276"/>
        <v>1.7211283477898154</v>
      </c>
      <c r="Z554" s="6">
        <f t="shared" si="277"/>
        <v>1.0072821780279568</v>
      </c>
      <c r="AA554" s="6">
        <f t="shared" si="278"/>
        <v>2.3348012994128702</v>
      </c>
      <c r="AB554" s="6">
        <f t="shared" si="261"/>
        <v>3453.38</v>
      </c>
      <c r="AC554" s="6">
        <f t="shared" si="279"/>
        <v>23.741072877997091</v>
      </c>
      <c r="AD554" s="6">
        <f t="shared" si="280"/>
        <v>84.616901558304264</v>
      </c>
      <c r="AE554" s="6">
        <f t="shared" si="281"/>
        <v>326.19572979325324</v>
      </c>
      <c r="AF554" s="6">
        <f t="shared" si="282"/>
        <v>1.3585716869037896E-5</v>
      </c>
      <c r="AG554" s="6">
        <f t="shared" si="283"/>
        <v>1.4392198955397908E-2</v>
      </c>
      <c r="AH554" s="6">
        <f t="shared" si="284"/>
        <v>4061.8234246798897</v>
      </c>
      <c r="AI554" s="6">
        <f t="shared" si="285"/>
        <v>6.9796759665464103</v>
      </c>
      <c r="AJ554" s="6">
        <f t="shared" si="286"/>
        <v>1.1782397924347E-2</v>
      </c>
      <c r="AK554" s="6">
        <f t="shared" si="287"/>
        <v>-1.0134692230467627E-2</v>
      </c>
      <c r="AL554" s="1">
        <f t="shared" si="259"/>
        <v>2.6478897658304853E-2</v>
      </c>
      <c r="AM554" s="8">
        <f t="shared" si="262"/>
        <v>6481608.5</v>
      </c>
      <c r="AN554" s="1">
        <f t="shared" si="260"/>
        <v>64.816085000000001</v>
      </c>
    </row>
    <row r="555" spans="8:40" x14ac:dyDescent="0.2">
      <c r="H555" s="8"/>
      <c r="I555" s="8"/>
      <c r="J555" s="11"/>
      <c r="K555" s="10"/>
      <c r="L555" s="1">
        <f t="shared" si="263"/>
        <v>0.55000000000000038</v>
      </c>
      <c r="M555" s="1">
        <f t="shared" si="264"/>
        <v>3.5423046652548099E-2</v>
      </c>
      <c r="N555" s="1">
        <f t="shared" si="265"/>
        <v>6.5867397029795174E-2</v>
      </c>
      <c r="O555" s="1">
        <f t="shared" si="266"/>
        <v>0.38896302881712702</v>
      </c>
      <c r="P555" s="1">
        <f t="shared" si="267"/>
        <v>0.17861330443029391</v>
      </c>
      <c r="Q555" s="1">
        <f t="shared" si="268"/>
        <v>1.9224300740302052E-2</v>
      </c>
      <c r="R555" s="1">
        <f t="shared" si="269"/>
        <v>1.1243859929509058E-2</v>
      </c>
      <c r="S555" s="1">
        <f t="shared" si="270"/>
        <v>2.6057242037328711E-2</v>
      </c>
      <c r="T555" s="1">
        <f t="shared" si="271"/>
        <v>535.54030315287469</v>
      </c>
      <c r="U555" s="6">
        <f t="shared" si="272"/>
        <v>3.1741423426540729</v>
      </c>
      <c r="V555" s="6">
        <f t="shared" si="273"/>
        <v>5.9021601378163986</v>
      </c>
      <c r="W555" s="6">
        <f t="shared" si="274"/>
        <v>34.853693743663598</v>
      </c>
      <c r="X555" s="6">
        <f t="shared" si="275"/>
        <v>16.004948928151443</v>
      </c>
      <c r="Y555" s="6">
        <f t="shared" si="276"/>
        <v>1.7226261644357845</v>
      </c>
      <c r="Z555" s="6">
        <f t="shared" si="277"/>
        <v>1.0075251924881754</v>
      </c>
      <c r="AA555" s="6">
        <f t="shared" si="278"/>
        <v>2.3349034907905408</v>
      </c>
      <c r="AB555" s="6">
        <f t="shared" si="261"/>
        <v>3453.38</v>
      </c>
      <c r="AC555" s="6">
        <f t="shared" si="279"/>
        <v>23.740700548939156</v>
      </c>
      <c r="AD555" s="6">
        <f t="shared" si="280"/>
        <v>84.607324147588912</v>
      </c>
      <c r="AE555" s="6">
        <f t="shared" si="281"/>
        <v>326.22981841424661</v>
      </c>
      <c r="AF555" s="6">
        <f t="shared" si="282"/>
        <v>1.3584989682048184E-5</v>
      </c>
      <c r="AG555" s="6">
        <f t="shared" si="283"/>
        <v>1.4392719834973372E-2</v>
      </c>
      <c r="AH555" s="6">
        <f t="shared" si="284"/>
        <v>4061.6874964051576</v>
      </c>
      <c r="AI555" s="6">
        <f t="shared" si="285"/>
        <v>6.980279134208395</v>
      </c>
      <c r="AJ555" s="6">
        <f t="shared" si="286"/>
        <v>1.1762113254903226E-2</v>
      </c>
      <c r="AK555" s="6">
        <f t="shared" si="287"/>
        <v>-1.0120546610709748E-2</v>
      </c>
      <c r="AL555" s="1">
        <f t="shared" si="259"/>
        <v>2.6501940991319761E-2</v>
      </c>
      <c r="AM555" s="8">
        <f t="shared" si="262"/>
        <v>6481541.5</v>
      </c>
      <c r="AN555" s="1">
        <f t="shared" si="260"/>
        <v>64.815415000000002</v>
      </c>
    </row>
    <row r="556" spans="8:40" x14ac:dyDescent="0.2">
      <c r="H556" s="8"/>
      <c r="I556" s="8"/>
      <c r="J556" s="11"/>
      <c r="K556" s="10"/>
      <c r="L556" s="1">
        <f t="shared" si="263"/>
        <v>0.55100000000000038</v>
      </c>
      <c r="M556" s="1">
        <f t="shared" si="264"/>
        <v>3.5409410951075304E-2</v>
      </c>
      <c r="N556" s="1">
        <f t="shared" si="265"/>
        <v>6.5865185300175336E-2</v>
      </c>
      <c r="O556" s="1">
        <f t="shared" si="266"/>
        <v>0.38892912222532189</v>
      </c>
      <c r="P556" s="1">
        <f t="shared" si="267"/>
        <v>0.17861330443029391</v>
      </c>
      <c r="Q556" s="1">
        <f t="shared" si="268"/>
        <v>1.9240148171394692E-2</v>
      </c>
      <c r="R556" s="1">
        <f t="shared" si="269"/>
        <v>1.1246071659128902E-2</v>
      </c>
      <c r="S556" s="1">
        <f t="shared" si="270"/>
        <v>2.6057242037328711E-2</v>
      </c>
      <c r="T556" s="1">
        <f t="shared" si="271"/>
        <v>535.54241396083501</v>
      </c>
      <c r="U556" s="6">
        <f t="shared" si="272"/>
        <v>3.1730591342244474</v>
      </c>
      <c r="V556" s="6">
        <f t="shared" si="273"/>
        <v>5.9022198401682386</v>
      </c>
      <c r="W556" s="6">
        <f t="shared" si="274"/>
        <v>34.852178296557554</v>
      </c>
      <c r="X556" s="6">
        <f t="shared" si="275"/>
        <v>16.005648269597806</v>
      </c>
      <c r="Y556" s="6">
        <f t="shared" si="276"/>
        <v>1.7241215332112656</v>
      </c>
      <c r="Z556" s="6">
        <f t="shared" si="277"/>
        <v>1.0077674110830694</v>
      </c>
      <c r="AA556" s="6">
        <f t="shared" si="278"/>
        <v>2.3350055151576101</v>
      </c>
      <c r="AB556" s="6">
        <f t="shared" si="261"/>
        <v>3453.38</v>
      </c>
      <c r="AC556" s="6">
        <f t="shared" si="279"/>
        <v>23.740339142748955</v>
      </c>
      <c r="AD556" s="6">
        <f t="shared" si="280"/>
        <v>84.598028598671334</v>
      </c>
      <c r="AE556" s="6">
        <f t="shared" si="281"/>
        <v>326.26410477258025</v>
      </c>
      <c r="AF556" s="6">
        <f t="shared" si="282"/>
        <v>1.3584283854570895E-5</v>
      </c>
      <c r="AG556" s="6">
        <f t="shared" si="283"/>
        <v>1.4393225459558016E-2</v>
      </c>
      <c r="AH556" s="6">
        <f t="shared" si="284"/>
        <v>4061.5555581153249</v>
      </c>
      <c r="AI556" s="6">
        <f t="shared" si="285"/>
        <v>6.9808646658850568</v>
      </c>
      <c r="AJ556" s="6">
        <f t="shared" si="286"/>
        <v>1.174187427511089E-2</v>
      </c>
      <c r="AK556" s="6">
        <f t="shared" si="287"/>
        <v>-1.0106425808959084E-2</v>
      </c>
      <c r="AL556" s="1">
        <f t="shared" si="259"/>
        <v>2.65249466647887E-2</v>
      </c>
      <c r="AM556" s="8">
        <f t="shared" si="262"/>
        <v>6481474.3781818179</v>
      </c>
      <c r="AN556" s="1">
        <f t="shared" si="260"/>
        <v>64.81474378181818</v>
      </c>
    </row>
    <row r="557" spans="8:40" x14ac:dyDescent="0.2">
      <c r="H557" s="8"/>
      <c r="I557" s="8"/>
      <c r="J557" s="11"/>
      <c r="K557" s="10"/>
      <c r="L557" s="1">
        <f t="shared" si="263"/>
        <v>0.55200000000000038</v>
      </c>
      <c r="M557" s="1">
        <f t="shared" si="264"/>
        <v>3.5395794274961971E-2</v>
      </c>
      <c r="N557" s="1">
        <f t="shared" si="265"/>
        <v>6.5862981813751484E-2</v>
      </c>
      <c r="O557" s="1">
        <f t="shared" si="266"/>
        <v>0.38889527841382371</v>
      </c>
      <c r="P557" s="1">
        <f t="shared" si="267"/>
        <v>0.17861330443029391</v>
      </c>
      <c r="Q557" s="1">
        <f t="shared" si="268"/>
        <v>1.925596833393187E-2</v>
      </c>
      <c r="R557" s="1">
        <f t="shared" si="269"/>
        <v>1.1248275145552747E-2</v>
      </c>
      <c r="S557" s="1">
        <f t="shared" si="270"/>
        <v>2.6057242037328711E-2</v>
      </c>
      <c r="T557" s="1">
        <f t="shared" si="271"/>
        <v>535.54446132057433</v>
      </c>
      <c r="U557" s="6">
        <f t="shared" si="272"/>
        <v>3.1719772975776857</v>
      </c>
      <c r="V557" s="6">
        <f t="shared" si="273"/>
        <v>5.9022798426584009</v>
      </c>
      <c r="W557" s="6">
        <f t="shared" si="274"/>
        <v>34.850665722633444</v>
      </c>
      <c r="X557" s="6">
        <f t="shared" si="275"/>
        <v>16.006346468653522</v>
      </c>
      <c r="Y557" s="6">
        <f t="shared" si="276"/>
        <v>1.7256144592667801</v>
      </c>
      <c r="Z557" s="6">
        <f t="shared" si="277"/>
        <v>1.0080088363446955</v>
      </c>
      <c r="AA557" s="6">
        <f t="shared" si="278"/>
        <v>2.3351073728654841</v>
      </c>
      <c r="AB557" s="6">
        <f t="shared" si="261"/>
        <v>3453.38</v>
      </c>
      <c r="AC557" s="6">
        <f t="shared" si="279"/>
        <v>23.739988607950114</v>
      </c>
      <c r="AD557" s="6">
        <f t="shared" si="280"/>
        <v>84.589013507894293</v>
      </c>
      <c r="AE557" s="6">
        <f t="shared" si="281"/>
        <v>326.29858782532142</v>
      </c>
      <c r="AF557" s="6">
        <f t="shared" si="282"/>
        <v>1.3583599283726576E-5</v>
      </c>
      <c r="AG557" s="6">
        <f t="shared" si="283"/>
        <v>1.4393715898868269E-2</v>
      </c>
      <c r="AH557" s="6">
        <f t="shared" si="284"/>
        <v>4061.4275908119157</v>
      </c>
      <c r="AI557" s="6">
        <f t="shared" si="285"/>
        <v>6.9814326397331117</v>
      </c>
      <c r="AJ557" s="6">
        <f t="shared" si="286"/>
        <v>1.1721681000710304E-2</v>
      </c>
      <c r="AK557" s="6">
        <f t="shared" si="287"/>
        <v>-1.009232985863587E-2</v>
      </c>
      <c r="AL557" s="1">
        <f t="shared" si="259"/>
        <v>2.6547914757950465E-2</v>
      </c>
      <c r="AM557" s="8">
        <f t="shared" si="262"/>
        <v>6481407.1345454548</v>
      </c>
      <c r="AN557" s="1">
        <f t="shared" si="260"/>
        <v>64.814071345454551</v>
      </c>
    </row>
    <row r="558" spans="8:40" x14ac:dyDescent="0.2">
      <c r="H558" s="8"/>
      <c r="I558" s="8"/>
      <c r="J558" s="11"/>
      <c r="K558" s="10"/>
      <c r="L558" s="1">
        <f t="shared" si="263"/>
        <v>0.55300000000000038</v>
      </c>
      <c r="M558" s="1">
        <f t="shared" si="264"/>
        <v>3.5382196590725064E-2</v>
      </c>
      <c r="N558" s="1">
        <f t="shared" si="265"/>
        <v>6.5860786542426497E-2</v>
      </c>
      <c r="O558" s="1">
        <f t="shared" si="266"/>
        <v>0.38886149723137492</v>
      </c>
      <c r="P558" s="1">
        <f t="shared" si="267"/>
        <v>0.17861330443029391</v>
      </c>
      <c r="Q558" s="1">
        <f t="shared" si="268"/>
        <v>1.9271761289493764E-2</v>
      </c>
      <c r="R558" s="1">
        <f t="shared" si="269"/>
        <v>1.1250470416877734E-2</v>
      </c>
      <c r="S558" s="1">
        <f t="shared" si="270"/>
        <v>2.6057242037328711E-2</v>
      </c>
      <c r="T558" s="1">
        <f t="shared" si="271"/>
        <v>535.54644552758953</v>
      </c>
      <c r="U558" s="6">
        <f t="shared" si="272"/>
        <v>3.1708968306750935</v>
      </c>
      <c r="V558" s="6">
        <f t="shared" si="273"/>
        <v>5.902340143796863</v>
      </c>
      <c r="W558" s="6">
        <f t="shared" si="274"/>
        <v>34.849156014970596</v>
      </c>
      <c r="X558" s="6">
        <f t="shared" si="275"/>
        <v>16.007043527729675</v>
      </c>
      <c r="Y558" s="6">
        <f t="shared" si="276"/>
        <v>1.7271049477578653</v>
      </c>
      <c r="Z558" s="6">
        <f t="shared" si="277"/>
        <v>1.0082494708039962</v>
      </c>
      <c r="AA558" s="6">
        <f t="shared" si="278"/>
        <v>2.3352090642659067</v>
      </c>
      <c r="AB558" s="6">
        <f t="shared" si="261"/>
        <v>3453.38</v>
      </c>
      <c r="AC558" s="6">
        <f t="shared" si="279"/>
        <v>23.73964889322081</v>
      </c>
      <c r="AD558" s="6">
        <f t="shared" si="280"/>
        <v>84.580277478468062</v>
      </c>
      <c r="AE558" s="6">
        <f t="shared" si="281"/>
        <v>326.33326653453565</v>
      </c>
      <c r="AF558" s="6">
        <f t="shared" si="282"/>
        <v>1.3582935867022361E-5</v>
      </c>
      <c r="AG558" s="6">
        <f t="shared" si="283"/>
        <v>1.4394191222487585E-2</v>
      </c>
      <c r="AH558" s="6">
        <f t="shared" si="284"/>
        <v>4061.3035755603632</v>
      </c>
      <c r="AI558" s="6">
        <f t="shared" si="285"/>
        <v>6.981983133847864</v>
      </c>
      <c r="AJ558" s="6">
        <f t="shared" si="286"/>
        <v>1.170153344566127E-2</v>
      </c>
      <c r="AK558" s="6">
        <f t="shared" si="287"/>
        <v>-1.0078258791880925E-2</v>
      </c>
      <c r="AL558" s="1">
        <f t="shared" si="259"/>
        <v>2.6570845350121004E-2</v>
      </c>
      <c r="AM558" s="8">
        <f t="shared" si="262"/>
        <v>6481339.7690909095</v>
      </c>
      <c r="AN558" s="1">
        <f t="shared" si="260"/>
        <v>64.813397690909099</v>
      </c>
    </row>
    <row r="559" spans="8:40" x14ac:dyDescent="0.2">
      <c r="H559" s="8"/>
      <c r="I559" s="8"/>
      <c r="J559" s="11"/>
      <c r="K559" s="10"/>
      <c r="L559" s="1">
        <f t="shared" si="263"/>
        <v>0.55400000000000038</v>
      </c>
      <c r="M559" s="1">
        <f t="shared" si="264"/>
        <v>3.5368617864838241E-2</v>
      </c>
      <c r="N559" s="1">
        <f t="shared" si="265"/>
        <v>6.585859945812772E-2</v>
      </c>
      <c r="O559" s="1">
        <f t="shared" si="266"/>
        <v>0.38882777852670497</v>
      </c>
      <c r="P559" s="1">
        <f t="shared" si="267"/>
        <v>0.17861330443029391</v>
      </c>
      <c r="Q559" s="1">
        <f t="shared" si="268"/>
        <v>1.9287527099679364E-2</v>
      </c>
      <c r="R559" s="1">
        <f t="shared" si="269"/>
        <v>1.1252657501176509E-2</v>
      </c>
      <c r="S559" s="1">
        <f t="shared" si="270"/>
        <v>2.6057242037328711E-2</v>
      </c>
      <c r="T559" s="1">
        <f t="shared" si="271"/>
        <v>535.54836687663112</v>
      </c>
      <c r="U559" s="6">
        <f t="shared" si="272"/>
        <v>3.1698177314725595</v>
      </c>
      <c r="V559" s="6">
        <f t="shared" si="273"/>
        <v>5.9024007420957538</v>
      </c>
      <c r="W559" s="6">
        <f t="shared" si="274"/>
        <v>34.847649166645539</v>
      </c>
      <c r="X559" s="6">
        <f t="shared" si="275"/>
        <v>16.007739449239608</v>
      </c>
      <c r="Y559" s="6">
        <f t="shared" si="276"/>
        <v>1.7285930038448445</v>
      </c>
      <c r="Z559" s="6">
        <f t="shared" si="277"/>
        <v>1.0084893169907345</v>
      </c>
      <c r="AA559" s="6">
        <f t="shared" si="278"/>
        <v>2.3353105897109523</v>
      </c>
      <c r="AB559" s="6">
        <f t="shared" si="261"/>
        <v>3453.38</v>
      </c>
      <c r="AC559" s="6">
        <f t="shared" si="279"/>
        <v>23.739319947393845</v>
      </c>
      <c r="AD559" s="6">
        <f t="shared" si="280"/>
        <v>84.571819120434981</v>
      </c>
      <c r="AE559" s="6">
        <f t="shared" si="281"/>
        <v>326.3681398672652</v>
      </c>
      <c r="AF559" s="6">
        <f t="shared" si="282"/>
        <v>1.3582293502351425E-5</v>
      </c>
      <c r="AG559" s="6">
        <f t="shared" si="283"/>
        <v>1.439465149986487E-2</v>
      </c>
      <c r="AH559" s="6">
        <f t="shared" si="284"/>
        <v>4061.1834934898975</v>
      </c>
      <c r="AI559" s="6">
        <f t="shared" si="285"/>
        <v>6.9825162262603691</v>
      </c>
      <c r="AJ559" s="6">
        <f t="shared" si="286"/>
        <v>1.1681431622162055E-2</v>
      </c>
      <c r="AK559" s="6">
        <f t="shared" si="287"/>
        <v>-1.0064212639572939E-2</v>
      </c>
      <c r="AL559" s="1">
        <f t="shared" si="259"/>
        <v>2.6593738520689914E-2</v>
      </c>
      <c r="AM559" s="8">
        <f t="shared" si="262"/>
        <v>6481272.2818181822</v>
      </c>
      <c r="AN559" s="1">
        <f t="shared" si="260"/>
        <v>64.812722818181825</v>
      </c>
    </row>
    <row r="560" spans="8:40" x14ac:dyDescent="0.2">
      <c r="H560" s="8"/>
      <c r="I560" s="8"/>
      <c r="J560" s="11"/>
      <c r="K560" s="10"/>
      <c r="L560" s="1">
        <f t="shared" si="263"/>
        <v>0.55500000000000038</v>
      </c>
      <c r="M560" s="1">
        <f t="shared" si="264"/>
        <v>3.5355058063733555E-2</v>
      </c>
      <c r="N560" s="1">
        <f t="shared" si="265"/>
        <v>6.5856420532807686E-2</v>
      </c>
      <c r="O560" s="1">
        <f t="shared" si="266"/>
        <v>0.38879412214853548</v>
      </c>
      <c r="P560" s="1">
        <f t="shared" si="267"/>
        <v>0.17861330443029391</v>
      </c>
      <c r="Q560" s="1">
        <f t="shared" si="268"/>
        <v>1.9303265826104095E-2</v>
      </c>
      <c r="R560" s="1">
        <f t="shared" si="269"/>
        <v>1.1254836426496549E-2</v>
      </c>
      <c r="S560" s="1">
        <f t="shared" si="270"/>
        <v>2.6057242037328711E-2</v>
      </c>
      <c r="T560" s="1">
        <f t="shared" si="271"/>
        <v>535.55022566170044</v>
      </c>
      <c r="U560" s="6">
        <f t="shared" si="272"/>
        <v>3.1687399979206807</v>
      </c>
      <c r="V560" s="6">
        <f t="shared" si="273"/>
        <v>5.9024616360693756</v>
      </c>
      <c r="W560" s="6">
        <f t="shared" si="274"/>
        <v>34.846145170732143</v>
      </c>
      <c r="X560" s="6">
        <f t="shared" si="275"/>
        <v>16.008434235598795</v>
      </c>
      <c r="Y560" s="6">
        <f t="shared" si="276"/>
        <v>1.7300786326925945</v>
      </c>
      <c r="Z560" s="6">
        <f t="shared" si="277"/>
        <v>1.0087283774334195</v>
      </c>
      <c r="AA560" s="6">
        <f t="shared" si="278"/>
        <v>2.3354119495530048</v>
      </c>
      <c r="AB560" s="6">
        <f t="shared" si="261"/>
        <v>3453.38</v>
      </c>
      <c r="AC560" s="6">
        <f t="shared" si="279"/>
        <v>23.739001719456876</v>
      </c>
      <c r="AD560" s="6">
        <f t="shared" si="280"/>
        <v>84.563637050631655</v>
      </c>
      <c r="AE560" s="6">
        <f t="shared" si="281"/>
        <v>326.40320679550365</v>
      </c>
      <c r="AF560" s="6">
        <f t="shared" si="282"/>
        <v>1.3581672087992016E-5</v>
      </c>
      <c r="AG560" s="6">
        <f t="shared" si="283"/>
        <v>1.439509680031332E-2</v>
      </c>
      <c r="AH560" s="6">
        <f t="shared" si="284"/>
        <v>4061.0673257935246</v>
      </c>
      <c r="AI560" s="6">
        <f t="shared" si="285"/>
        <v>6.9830319949347341</v>
      </c>
      <c r="AJ560" s="6">
        <f t="shared" si="286"/>
        <v>1.1661375540668381E-2</v>
      </c>
      <c r="AK560" s="6">
        <f t="shared" si="287"/>
        <v>-1.0050191431340571E-2</v>
      </c>
      <c r="AL560" s="1">
        <f t="shared" si="259"/>
        <v>2.661659434911684E-2</v>
      </c>
      <c r="AM560" s="8">
        <f t="shared" si="262"/>
        <v>6481204.6727272728</v>
      </c>
      <c r="AN560" s="1">
        <f t="shared" si="260"/>
        <v>64.81204672727273</v>
      </c>
    </row>
    <row r="561" spans="8:40" x14ac:dyDescent="0.2">
      <c r="H561" s="8"/>
      <c r="I561" s="8"/>
      <c r="J561" s="11"/>
      <c r="K561" s="10"/>
      <c r="L561" s="1">
        <f t="shared" si="263"/>
        <v>0.55600000000000038</v>
      </c>
      <c r="M561" s="1">
        <f t="shared" si="264"/>
        <v>3.534151715380314E-2</v>
      </c>
      <c r="N561" s="1">
        <f t="shared" si="265"/>
        <v>6.585424973844474E-2</v>
      </c>
      <c r="O561" s="1">
        <f t="shared" si="266"/>
        <v>0.3887605279455858</v>
      </c>
      <c r="P561" s="1">
        <f t="shared" si="267"/>
        <v>0.17861330443029391</v>
      </c>
      <c r="Q561" s="1">
        <f t="shared" si="268"/>
        <v>1.9318977530397463E-2</v>
      </c>
      <c r="R561" s="1">
        <f t="shared" si="269"/>
        <v>1.1257007220859499E-2</v>
      </c>
      <c r="S561" s="1">
        <f t="shared" si="270"/>
        <v>2.6057242037328711E-2</v>
      </c>
      <c r="T561" s="1">
        <f t="shared" si="271"/>
        <v>535.55202217604676</v>
      </c>
      <c r="U561" s="6">
        <f t="shared" si="272"/>
        <v>3.1676636279648966</v>
      </c>
      <c r="V561" s="6">
        <f t="shared" si="273"/>
        <v>5.9025228242342189</v>
      </c>
      <c r="W561" s="6">
        <f t="shared" si="274"/>
        <v>34.844644020301878</v>
      </c>
      <c r="X561" s="6">
        <f t="shared" si="275"/>
        <v>16.009127889224708</v>
      </c>
      <c r="Y561" s="6">
        <f t="shared" si="276"/>
        <v>1.7315618394703174</v>
      </c>
      <c r="Z561" s="6">
        <f t="shared" si="277"/>
        <v>1.0089666546592382</v>
      </c>
      <c r="AA561" s="6">
        <f t="shared" si="278"/>
        <v>2.3355131441447408</v>
      </c>
      <c r="AB561" s="6">
        <f t="shared" si="261"/>
        <v>3453.38</v>
      </c>
      <c r="AC561" s="6">
        <f t="shared" si="279"/>
        <v>23.738694158552576</v>
      </c>
      <c r="AD561" s="6">
        <f t="shared" si="280"/>
        <v>84.555729892655933</v>
      </c>
      <c r="AE561" s="6">
        <f t="shared" si="281"/>
        <v>326.43846629617667</v>
      </c>
      <c r="AF561" s="6">
        <f t="shared" si="282"/>
        <v>1.3581071522606515E-5</v>
      </c>
      <c r="AG561" s="6">
        <f t="shared" si="283"/>
        <v>1.4395527193009112E-2</v>
      </c>
      <c r="AH561" s="6">
        <f t="shared" si="284"/>
        <v>4060.9550537280174</v>
      </c>
      <c r="AI561" s="6">
        <f t="shared" si="285"/>
        <v>6.9835305177654154</v>
      </c>
      <c r="AJ561" s="6">
        <f t="shared" si="286"/>
        <v>1.1641365209911594E-2</v>
      </c>
      <c r="AK561" s="6">
        <f t="shared" si="287"/>
        <v>-1.0036195195577937E-2</v>
      </c>
      <c r="AL561" s="1">
        <f t="shared" si="259"/>
        <v>2.6639412914927961E-2</v>
      </c>
      <c r="AM561" s="8">
        <f t="shared" si="262"/>
        <v>6481136.9418181824</v>
      </c>
      <c r="AN561" s="1">
        <f t="shared" si="260"/>
        <v>64.811369418181826</v>
      </c>
    </row>
    <row r="562" spans="8:40" x14ac:dyDescent="0.2">
      <c r="H562" s="8"/>
      <c r="I562" s="8"/>
      <c r="J562" s="11"/>
      <c r="K562" s="10"/>
      <c r="L562" s="1">
        <f t="shared" si="263"/>
        <v>0.55700000000000038</v>
      </c>
      <c r="M562" s="1">
        <f t="shared" si="264"/>
        <v>3.5327995101400875E-2</v>
      </c>
      <c r="N562" s="1">
        <f t="shared" si="265"/>
        <v>6.585208704704372E-2</v>
      </c>
      <c r="O562" s="1">
        <f t="shared" si="266"/>
        <v>0.38872699576657821</v>
      </c>
      <c r="P562" s="1">
        <f t="shared" si="267"/>
        <v>0.17861330443029391</v>
      </c>
      <c r="Q562" s="1">
        <f t="shared" si="268"/>
        <v>1.9334662274200744E-2</v>
      </c>
      <c r="R562" s="1">
        <f t="shared" si="269"/>
        <v>1.1259169912260511E-2</v>
      </c>
      <c r="S562" s="1">
        <f t="shared" si="270"/>
        <v>2.6057242037328711E-2</v>
      </c>
      <c r="T562" s="1">
        <f t="shared" si="271"/>
        <v>535.55375671216427</v>
      </c>
      <c r="U562" s="6">
        <f t="shared" si="272"/>
        <v>3.1665886195456237</v>
      </c>
      <c r="V562" s="6">
        <f t="shared" si="273"/>
        <v>5.9025843051089995</v>
      </c>
      <c r="W562" s="6">
        <f t="shared" si="274"/>
        <v>34.843145708424181</v>
      </c>
      <c r="X562" s="6">
        <f t="shared" si="275"/>
        <v>16.009820412536765</v>
      </c>
      <c r="Y562" s="6">
        <f t="shared" si="276"/>
        <v>1.7330426293513159</v>
      </c>
      <c r="Z562" s="6">
        <f t="shared" si="277"/>
        <v>1.0092041511939878</v>
      </c>
      <c r="AA562" s="6">
        <f t="shared" si="278"/>
        <v>2.335614173839121</v>
      </c>
      <c r="AB562" s="6">
        <f t="shared" si="261"/>
        <v>3453.38</v>
      </c>
      <c r="AC562" s="6">
        <f t="shared" si="279"/>
        <v>23.738397213978644</v>
      </c>
      <c r="AD562" s="6">
        <f t="shared" si="280"/>
        <v>84.548096276827266</v>
      </c>
      <c r="AE562" s="6">
        <f t="shared" si="281"/>
        <v>326.47391735111449</v>
      </c>
      <c r="AF562" s="6">
        <f t="shared" si="282"/>
        <v>1.3580491705240657E-5</v>
      </c>
      <c r="AG562" s="6">
        <f t="shared" si="283"/>
        <v>1.4395942746990079E-2</v>
      </c>
      <c r="AH562" s="6">
        <f t="shared" si="284"/>
        <v>4060.8466586137729</v>
      </c>
      <c r="AI562" s="6">
        <f t="shared" si="285"/>
        <v>6.9840118725746025</v>
      </c>
      <c r="AJ562" s="6">
        <f t="shared" si="286"/>
        <v>1.1621400636917812E-2</v>
      </c>
      <c r="AK562" s="6">
        <f t="shared" si="287"/>
        <v>-1.0022223959458381E-2</v>
      </c>
      <c r="AL562" s="1">
        <f t="shared" si="259"/>
        <v>2.6662194297712553E-2</v>
      </c>
      <c r="AM562" s="8">
        <f t="shared" si="262"/>
        <v>6481069.0890909098</v>
      </c>
      <c r="AN562" s="1">
        <f t="shared" si="260"/>
        <v>64.8106908909091</v>
      </c>
    </row>
    <row r="563" spans="8:40" x14ac:dyDescent="0.2">
      <c r="H563" s="8"/>
      <c r="I563" s="8"/>
      <c r="J563" s="11"/>
      <c r="K563" s="10"/>
      <c r="L563" s="1">
        <f t="shared" si="263"/>
        <v>0.55800000000000038</v>
      </c>
      <c r="M563" s="1">
        <f t="shared" si="264"/>
        <v>3.5314491872844023E-2</v>
      </c>
      <c r="N563" s="1">
        <f t="shared" si="265"/>
        <v>6.5849932430636637E-2</v>
      </c>
      <c r="O563" s="1">
        <f t="shared" si="266"/>
        <v>0.38869352546024327</v>
      </c>
      <c r="P563" s="1">
        <f t="shared" si="267"/>
        <v>0.17861330443029391</v>
      </c>
      <c r="Q563" s="1">
        <f t="shared" si="268"/>
        <v>1.9350320119164679E-2</v>
      </c>
      <c r="R563" s="1">
        <f t="shared" si="269"/>
        <v>1.1261324528667595E-2</v>
      </c>
      <c r="S563" s="1">
        <f t="shared" si="270"/>
        <v>2.6057242037328711E-2</v>
      </c>
      <c r="T563" s="1">
        <f t="shared" si="271"/>
        <v>535.55542956178942</v>
      </c>
      <c r="U563" s="6">
        <f t="shared" si="272"/>
        <v>3.1655149705983834</v>
      </c>
      <c r="V563" s="6">
        <f t="shared" si="273"/>
        <v>5.9026460772146736</v>
      </c>
      <c r="W563" s="6">
        <f t="shared" si="274"/>
        <v>34.841650228166607</v>
      </c>
      <c r="X563" s="6">
        <f t="shared" si="275"/>
        <v>16.010511807956185</v>
      </c>
      <c r="Y563" s="6">
        <f t="shared" si="276"/>
        <v>1.7345210075127684</v>
      </c>
      <c r="Z563" s="6">
        <f t="shared" si="277"/>
        <v>1.0094408695620058</v>
      </c>
      <c r="AA563" s="6">
        <f t="shared" si="278"/>
        <v>2.3357150389893668</v>
      </c>
      <c r="AB563" s="6">
        <f t="shared" si="261"/>
        <v>3453.38</v>
      </c>
      <c r="AC563" s="6">
        <f t="shared" si="279"/>
        <v>23.738110835188039</v>
      </c>
      <c r="AD563" s="6">
        <f t="shared" si="280"/>
        <v>84.540734840154357</v>
      </c>
      <c r="AE563" s="6">
        <f t="shared" si="281"/>
        <v>326.50955894703247</v>
      </c>
      <c r="AF563" s="6">
        <f t="shared" si="282"/>
        <v>1.3579932535322615E-5</v>
      </c>
      <c r="AG563" s="6">
        <f t="shared" si="283"/>
        <v>1.4396343531154486E-2</v>
      </c>
      <c r="AH563" s="6">
        <f t="shared" si="284"/>
        <v>4060.7421218348682</v>
      </c>
      <c r="AI563" s="6">
        <f t="shared" si="285"/>
        <v>6.9844761371095352</v>
      </c>
      <c r="AJ563" s="6">
        <f t="shared" si="286"/>
        <v>1.1601481827026102E-2</v>
      </c>
      <c r="AK563" s="6">
        <f t="shared" si="287"/>
        <v>-1.0008277748948882E-2</v>
      </c>
      <c r="AL563" s="1">
        <f t="shared" si="259"/>
        <v>2.6684938577119514E-2</v>
      </c>
      <c r="AM563" s="8">
        <f t="shared" si="262"/>
        <v>6481001.1145454552</v>
      </c>
      <c r="AN563" s="1">
        <f t="shared" si="260"/>
        <v>64.810011145454553</v>
      </c>
    </row>
    <row r="564" spans="8:40" x14ac:dyDescent="0.2">
      <c r="H564" s="8"/>
      <c r="I564" s="8"/>
      <c r="J564" s="11"/>
      <c r="K564" s="10"/>
      <c r="L564" s="1">
        <f t="shared" si="263"/>
        <v>0.55900000000000039</v>
      </c>
      <c r="M564" s="1">
        <f t="shared" si="264"/>
        <v>3.5301007434414867E-2</v>
      </c>
      <c r="N564" s="1">
        <f t="shared" si="265"/>
        <v>6.5847785861283273E-2</v>
      </c>
      <c r="O564" s="1">
        <f t="shared" si="266"/>
        <v>0.38866011687532487</v>
      </c>
      <c r="P564" s="1">
        <f t="shared" si="267"/>
        <v>0.17861330443029391</v>
      </c>
      <c r="Q564" s="1">
        <f t="shared" si="268"/>
        <v>1.9365951126947202E-2</v>
      </c>
      <c r="R564" s="1">
        <f t="shared" si="269"/>
        <v>1.1263471098020965E-2</v>
      </c>
      <c r="S564" s="1">
        <f t="shared" si="270"/>
        <v>2.6057242037328711E-2</v>
      </c>
      <c r="T564" s="1">
        <f t="shared" si="271"/>
        <v>535.55704101589799</v>
      </c>
      <c r="U564" s="6">
        <f t="shared" si="272"/>
        <v>3.1644426790539311</v>
      </c>
      <c r="V564" s="6">
        <f t="shared" si="273"/>
        <v>5.9027081390744645</v>
      </c>
      <c r="W564" s="6">
        <f t="shared" si="274"/>
        <v>34.84015757259516</v>
      </c>
      <c r="X564" s="6">
        <f t="shared" si="275"/>
        <v>16.011202077905892</v>
      </c>
      <c r="Y564" s="6">
        <f t="shared" si="276"/>
        <v>1.7359969791355074</v>
      </c>
      <c r="Z564" s="6">
        <f t="shared" si="277"/>
        <v>1.009676812286102</v>
      </c>
      <c r="AA564" s="6">
        <f t="shared" si="278"/>
        <v>2.3358157399489512</v>
      </c>
      <c r="AB564" s="6">
        <f t="shared" si="261"/>
        <v>3453.38</v>
      </c>
      <c r="AC564" s="6">
        <f t="shared" si="279"/>
        <v>23.737834971789109</v>
      </c>
      <c r="AD564" s="6">
        <f t="shared" si="280"/>
        <v>84.533644226298634</v>
      </c>
      <c r="AE564" s="6">
        <f t="shared" si="281"/>
        <v>326.54539007550733</v>
      </c>
      <c r="AF564" s="6">
        <f t="shared" si="282"/>
        <v>1.3579393912662054E-5</v>
      </c>
      <c r="AG564" s="6">
        <f t="shared" si="283"/>
        <v>1.4396729614259808E-2</v>
      </c>
      <c r="AH564" s="6">
        <f t="shared" si="284"/>
        <v>4060.641424838926</v>
      </c>
      <c r="AI564" s="6">
        <f t="shared" si="285"/>
        <v>6.9849233890399347</v>
      </c>
      <c r="AJ564" s="6">
        <f t="shared" si="286"/>
        <v>1.1581608783906816E-2</v>
      </c>
      <c r="AK564" s="6">
        <f t="shared" si="287"/>
        <v>-9.9943565888232291E-3</v>
      </c>
      <c r="AL564" s="1">
        <f t="shared" si="259"/>
        <v>2.6707645832853961E-2</v>
      </c>
      <c r="AM564" s="8">
        <f t="shared" si="262"/>
        <v>6480933.0181818185</v>
      </c>
      <c r="AN564" s="1">
        <f t="shared" si="260"/>
        <v>64.809330181818197</v>
      </c>
    </row>
    <row r="565" spans="8:40" x14ac:dyDescent="0.2">
      <c r="H565" s="8"/>
      <c r="I565" s="8"/>
      <c r="J565" s="11"/>
      <c r="K565" s="10"/>
      <c r="L565" s="1">
        <f t="shared" si="263"/>
        <v>0.56000000000000039</v>
      </c>
      <c r="M565" s="1">
        <f t="shared" si="264"/>
        <v>3.5287541752362317E-2</v>
      </c>
      <c r="N565" s="1">
        <f t="shared" si="265"/>
        <v>6.5845647311071828E-2</v>
      </c>
      <c r="O565" s="1">
        <f t="shared" si="266"/>
        <v>0.38862676986058547</v>
      </c>
      <c r="P565" s="1">
        <f t="shared" si="267"/>
        <v>0.17861330443029391</v>
      </c>
      <c r="Q565" s="1">
        <f t="shared" si="268"/>
        <v>1.9381555359211194E-2</v>
      </c>
      <c r="R565" s="1">
        <f t="shared" si="269"/>
        <v>1.1265609648232403E-2</v>
      </c>
      <c r="S565" s="1">
        <f t="shared" si="270"/>
        <v>2.6057242037328711E-2</v>
      </c>
      <c r="T565" s="1">
        <f t="shared" si="271"/>
        <v>535.55859136470269</v>
      </c>
      <c r="U565" s="6">
        <f t="shared" si="272"/>
        <v>3.1633717428383825</v>
      </c>
      <c r="V565" s="6">
        <f t="shared" si="273"/>
        <v>5.9027704892138741</v>
      </c>
      <c r="W565" s="6">
        <f t="shared" si="274"/>
        <v>34.838667734774447</v>
      </c>
      <c r="X565" s="6">
        <f t="shared" si="275"/>
        <v>16.011891224810419</v>
      </c>
      <c r="Y565" s="6">
        <f t="shared" si="276"/>
        <v>1.7374705494038007</v>
      </c>
      <c r="Z565" s="6">
        <f t="shared" si="277"/>
        <v>1.0099119818874915</v>
      </c>
      <c r="AA565" s="6">
        <f t="shared" si="278"/>
        <v>2.3359162770715791</v>
      </c>
      <c r="AB565" s="6">
        <f t="shared" si="261"/>
        <v>3453.38</v>
      </c>
      <c r="AC565" s="6">
        <f t="shared" si="279"/>
        <v>23.737569573545546</v>
      </c>
      <c r="AD565" s="6">
        <f t="shared" si="280"/>
        <v>84.526823085537728</v>
      </c>
      <c r="AE565" s="6">
        <f t="shared" si="281"/>
        <v>326.58140973295218</v>
      </c>
      <c r="AF565" s="6">
        <f t="shared" si="282"/>
        <v>1.3578875737449391E-5</v>
      </c>
      <c r="AG565" s="6">
        <f t="shared" si="283"/>
        <v>1.439710106492152E-2</v>
      </c>
      <c r="AH565" s="6">
        <f t="shared" si="284"/>
        <v>4060.5445491370729</v>
      </c>
      <c r="AI565" s="6">
        <f t="shared" si="285"/>
        <v>6.9853537059554816</v>
      </c>
      <c r="AJ565" s="6">
        <f t="shared" si="286"/>
        <v>1.1561781509580038E-2</v>
      </c>
      <c r="AK565" s="6">
        <f t="shared" si="287"/>
        <v>-9.980460502677058E-3</v>
      </c>
      <c r="AL565" s="1">
        <f t="shared" si="259"/>
        <v>2.6730316144673857E-2</v>
      </c>
      <c r="AM565" s="8">
        <f t="shared" si="262"/>
        <v>6480864.8000000007</v>
      </c>
      <c r="AN565" s="1">
        <f t="shared" si="260"/>
        <v>64.808648000000019</v>
      </c>
    </row>
    <row r="566" spans="8:40" x14ac:dyDescent="0.2">
      <c r="H566" s="8"/>
      <c r="I566" s="8"/>
      <c r="J566" s="11"/>
      <c r="K566" s="10"/>
      <c r="L566" s="1">
        <f t="shared" si="263"/>
        <v>0.56100000000000039</v>
      </c>
      <c r="M566" s="1">
        <f t="shared" si="264"/>
        <v>3.5274094792903478E-2</v>
      </c>
      <c r="N566" s="1">
        <f t="shared" si="265"/>
        <v>6.5843516752119607E-2</v>
      </c>
      <c r="O566" s="1">
        <f t="shared" si="266"/>
        <v>0.38859348426481116</v>
      </c>
      <c r="P566" s="1">
        <f t="shared" si="267"/>
        <v>0.17861330443029391</v>
      </c>
      <c r="Q566" s="1">
        <f t="shared" si="268"/>
        <v>1.9397132877622254E-2</v>
      </c>
      <c r="R566" s="1">
        <f t="shared" si="269"/>
        <v>1.1267740207184622E-2</v>
      </c>
      <c r="S566" s="1">
        <f t="shared" si="270"/>
        <v>2.6057242037328711E-2</v>
      </c>
      <c r="T566" s="1">
        <f t="shared" si="271"/>
        <v>535.56008089765021</v>
      </c>
      <c r="U566" s="6">
        <f t="shared" si="272"/>
        <v>3.1623021598733407</v>
      </c>
      <c r="V566" s="6">
        <f t="shared" si="273"/>
        <v>5.9028331261607301</v>
      </c>
      <c r="W566" s="6">
        <f t="shared" si="274"/>
        <v>34.837180707768077</v>
      </c>
      <c r="X566" s="6">
        <f t="shared" si="275"/>
        <v>16.012579251095811</v>
      </c>
      <c r="Y566" s="6">
        <f t="shared" si="276"/>
        <v>1.7389417235051339</v>
      </c>
      <c r="Z566" s="6">
        <f t="shared" si="277"/>
        <v>1.0101463808857298</v>
      </c>
      <c r="AA566" s="6">
        <f t="shared" si="278"/>
        <v>2.3360166507111786</v>
      </c>
      <c r="AB566" s="6">
        <f t="shared" si="261"/>
        <v>3453.38</v>
      </c>
      <c r="AC566" s="6">
        <f t="shared" si="279"/>
        <v>23.737314590376712</v>
      </c>
      <c r="AD566" s="6">
        <f t="shared" si="280"/>
        <v>84.520270074733119</v>
      </c>
      <c r="AE566" s="6">
        <f t="shared" si="281"/>
        <v>326.61761692059787</v>
      </c>
      <c r="AF566" s="6">
        <f t="shared" si="282"/>
        <v>1.3578377910254762E-5</v>
      </c>
      <c r="AG566" s="6">
        <f t="shared" si="283"/>
        <v>1.4397457951611852E-2</v>
      </c>
      <c r="AH566" s="6">
        <f t="shared" si="284"/>
        <v>4060.4514763039242</v>
      </c>
      <c r="AI566" s="6">
        <f t="shared" si="285"/>
        <v>6.9857671653632121</v>
      </c>
      <c r="AJ566" s="6">
        <f t="shared" si="286"/>
        <v>1.1542000004433655E-2</v>
      </c>
      <c r="AK566" s="6">
        <f t="shared" si="287"/>
        <v>-9.9665895129403496E-3</v>
      </c>
      <c r="AL566" s="1">
        <f t="shared" si="259"/>
        <v>2.6752949592386676E-2</v>
      </c>
      <c r="AM566" s="8">
        <f t="shared" si="262"/>
        <v>6480796.4600000009</v>
      </c>
      <c r="AN566" s="1">
        <f t="shared" si="260"/>
        <v>64.80796460000002</v>
      </c>
    </row>
    <row r="567" spans="8:40" x14ac:dyDescent="0.2">
      <c r="H567" s="8"/>
      <c r="I567" s="8"/>
      <c r="J567" s="11"/>
      <c r="K567" s="10"/>
      <c r="L567" s="1">
        <f t="shared" si="263"/>
        <v>0.56200000000000039</v>
      </c>
      <c r="M567" s="1">
        <f t="shared" si="264"/>
        <v>3.5260666522225238E-2</v>
      </c>
      <c r="N567" s="1">
        <f t="shared" si="265"/>
        <v>6.5841394156573599E-2</v>
      </c>
      <c r="O567" s="1">
        <f t="shared" si="266"/>
        <v>0.38856025993681664</v>
      </c>
      <c r="P567" s="1">
        <f t="shared" si="267"/>
        <v>0.17861330443029391</v>
      </c>
      <c r="Q567" s="1">
        <f t="shared" si="268"/>
        <v>1.9412683743846509E-2</v>
      </c>
      <c r="R567" s="1">
        <f t="shared" si="269"/>
        <v>1.1269862802730636E-2</v>
      </c>
      <c r="S567" s="1">
        <f t="shared" si="270"/>
        <v>2.6057242037328711E-2</v>
      </c>
      <c r="T567" s="1">
        <f t="shared" si="271"/>
        <v>535.56150990341894</v>
      </c>
      <c r="U567" s="6">
        <f t="shared" si="272"/>
        <v>3.1612339280760184</v>
      </c>
      <c r="V567" s="6">
        <f t="shared" si="273"/>
        <v>5.9028960484451787</v>
      </c>
      <c r="W567" s="6">
        <f t="shared" si="274"/>
        <v>34.835696484638774</v>
      </c>
      <c r="X567" s="6">
        <f t="shared" si="275"/>
        <v>16.013266159189506</v>
      </c>
      <c r="Y567" s="6">
        <f t="shared" si="276"/>
        <v>1.740410506629996</v>
      </c>
      <c r="Z567" s="6">
        <f t="shared" si="277"/>
        <v>1.0103800117986437</v>
      </c>
      <c r="AA567" s="6">
        <f t="shared" si="278"/>
        <v>2.3361168612218783</v>
      </c>
      <c r="AB567" s="6">
        <f t="shared" si="261"/>
        <v>3453.38</v>
      </c>
      <c r="AC567" s="6">
        <f t="shared" si="279"/>
        <v>23.737069972357556</v>
      </c>
      <c r="AD567" s="6">
        <f t="shared" si="280"/>
        <v>84.513983857292914</v>
      </c>
      <c r="AE567" s="6">
        <f t="shared" si="281"/>
        <v>326.65401064446661</v>
      </c>
      <c r="AF567" s="6">
        <f t="shared" si="282"/>
        <v>1.3577900332027092E-5</v>
      </c>
      <c r="AG567" s="6">
        <f t="shared" si="283"/>
        <v>1.4397800342658721E-2</v>
      </c>
      <c r="AH567" s="6">
        <f t="shared" si="284"/>
        <v>4060.3621879774641</v>
      </c>
      <c r="AI567" s="6">
        <f t="shared" si="285"/>
        <v>6.9861638446850067</v>
      </c>
      <c r="AJ567" s="6">
        <f t="shared" si="286"/>
        <v>1.1522264267241287E-2</v>
      </c>
      <c r="AK567" s="6">
        <f t="shared" si="287"/>
        <v>-9.9527436408914805E-3</v>
      </c>
      <c r="AL567" s="1">
        <f t="shared" si="259"/>
        <v>2.6775546255846092E-2</v>
      </c>
      <c r="AM567" s="8">
        <f t="shared" si="262"/>
        <v>6480727.998181819</v>
      </c>
      <c r="AN567" s="1">
        <f t="shared" si="260"/>
        <v>64.807279981818198</v>
      </c>
    </row>
    <row r="568" spans="8:40" x14ac:dyDescent="0.2">
      <c r="H568" s="8"/>
      <c r="I568" s="8"/>
      <c r="J568" s="11"/>
      <c r="K568" s="10"/>
      <c r="L568" s="1">
        <f t="shared" si="263"/>
        <v>0.56300000000000039</v>
      </c>
      <c r="M568" s="1">
        <f t="shared" si="264"/>
        <v>3.5247256906485822E-2</v>
      </c>
      <c r="N568" s="1">
        <f t="shared" si="265"/>
        <v>6.58392794966111E-2</v>
      </c>
      <c r="O568" s="1">
        <f t="shared" si="266"/>
        <v>0.38852709672545033</v>
      </c>
      <c r="P568" s="1">
        <f t="shared" si="267"/>
        <v>0.17861330443029391</v>
      </c>
      <c r="Q568" s="1">
        <f t="shared" si="268"/>
        <v>1.9428208019548428E-2</v>
      </c>
      <c r="R568" s="1">
        <f t="shared" si="269"/>
        <v>1.1271977462693138E-2</v>
      </c>
      <c r="S568" s="1">
        <f t="shared" si="270"/>
        <v>2.6057242037328711E-2</v>
      </c>
      <c r="T568" s="1">
        <f t="shared" si="271"/>
        <v>535.56287866991636</v>
      </c>
      <c r="U568" s="6">
        <f t="shared" si="272"/>
        <v>3.1601670453593647</v>
      </c>
      <c r="V568" s="6">
        <f t="shared" si="273"/>
        <v>5.9029592545997343</v>
      </c>
      <c r="W568" s="6">
        <f t="shared" si="274"/>
        <v>34.834215058448699</v>
      </c>
      <c r="X568" s="6">
        <f t="shared" si="275"/>
        <v>16.013951951520262</v>
      </c>
      <c r="Y568" s="6">
        <f t="shared" si="276"/>
        <v>1.7418769039716666</v>
      </c>
      <c r="Z568" s="6">
        <f t="shared" si="277"/>
        <v>1.0106128771422682</v>
      </c>
      <c r="AA568" s="6">
        <f t="shared" si="278"/>
        <v>2.3362169089580025</v>
      </c>
      <c r="AB568" s="6">
        <f t="shared" si="261"/>
        <v>3453.38</v>
      </c>
      <c r="AC568" s="6">
        <f t="shared" si="279"/>
        <v>23.736835669718737</v>
      </c>
      <c r="AD568" s="6">
        <f t="shared" si="280"/>
        <v>84.507963103137669</v>
      </c>
      <c r="AE568" s="6">
        <f t="shared" si="281"/>
        <v>326.69058991535019</v>
      </c>
      <c r="AF568" s="6">
        <f t="shared" si="282"/>
        <v>1.3577442904093315E-5</v>
      </c>
      <c r="AG568" s="6">
        <f t="shared" si="283"/>
        <v>1.4398128306244444E-2</v>
      </c>
      <c r="AH568" s="6">
        <f t="shared" si="284"/>
        <v>4060.2766658590226</v>
      </c>
      <c r="AI568" s="6">
        <f t="shared" si="285"/>
        <v>6.9865438212552773</v>
      </c>
      <c r="AJ568" s="6">
        <f t="shared" si="286"/>
        <v>1.1502574295180581E-2</v>
      </c>
      <c r="AK568" s="6">
        <f t="shared" si="287"/>
        <v>-9.9389229066712981E-3</v>
      </c>
      <c r="AL568" s="1">
        <f t="shared" si="259"/>
        <v>2.6798106214948717E-2</v>
      </c>
      <c r="AM568" s="8">
        <f t="shared" si="262"/>
        <v>6480659.414545455</v>
      </c>
      <c r="AN568" s="1">
        <f t="shared" si="260"/>
        <v>64.806594145454554</v>
      </c>
    </row>
    <row r="569" spans="8:40" x14ac:dyDescent="0.2">
      <c r="H569" s="8"/>
      <c r="I569" s="8"/>
      <c r="J569" s="11"/>
      <c r="K569" s="10"/>
      <c r="L569" s="1">
        <f t="shared" si="263"/>
        <v>0.56400000000000039</v>
      </c>
      <c r="M569" s="1">
        <f t="shared" si="264"/>
        <v>3.5233865911816313E-2</v>
      </c>
      <c r="N569" s="1">
        <f t="shared" si="265"/>
        <v>6.5837172744440356E-2</v>
      </c>
      <c r="O569" s="1">
        <f t="shared" si="266"/>
        <v>0.38849399447959909</v>
      </c>
      <c r="P569" s="1">
        <f t="shared" si="267"/>
        <v>0.17861330443029391</v>
      </c>
      <c r="Q569" s="1">
        <f t="shared" si="268"/>
        <v>1.944370576638868E-2</v>
      </c>
      <c r="R569" s="1">
        <f t="shared" si="269"/>
        <v>1.1274084214863882E-2</v>
      </c>
      <c r="S569" s="1">
        <f t="shared" si="270"/>
        <v>2.6057242037328711E-2</v>
      </c>
      <c r="T569" s="1">
        <f t="shared" si="271"/>
        <v>535.56418748427654</v>
      </c>
      <c r="U569" s="6">
        <f t="shared" si="272"/>
        <v>3.1591015096321815</v>
      </c>
      <c r="V569" s="6">
        <f t="shared" si="273"/>
        <v>5.9030227431592817</v>
      </c>
      <c r="W569" s="6">
        <f t="shared" si="274"/>
        <v>34.832736422259678</v>
      </c>
      <c r="X569" s="6">
        <f t="shared" si="275"/>
        <v>16.014636630518027</v>
      </c>
      <c r="Y569" s="6">
        <f t="shared" si="276"/>
        <v>1.7433409207260047</v>
      </c>
      <c r="Z569" s="6">
        <f t="shared" si="277"/>
        <v>1.0108449794307806</v>
      </c>
      <c r="AA569" s="6">
        <f t="shared" si="278"/>
        <v>2.3363167942740461</v>
      </c>
      <c r="AB569" s="6">
        <f t="shared" si="261"/>
        <v>3453.38</v>
      </c>
      <c r="AC569" s="6">
        <f t="shared" si="279"/>
        <v>23.736611632846778</v>
      </c>
      <c r="AD569" s="6">
        <f t="shared" si="280"/>
        <v>84.502206488667284</v>
      </c>
      <c r="AE569" s="6">
        <f t="shared" si="281"/>
        <v>326.72735374878891</v>
      </c>
      <c r="AF569" s="6">
        <f t="shared" si="282"/>
        <v>1.3577005528157393E-5</v>
      </c>
      <c r="AG569" s="6">
        <f t="shared" si="283"/>
        <v>1.4398441910404671E-2</v>
      </c>
      <c r="AH569" s="6">
        <f t="shared" si="284"/>
        <v>4060.1948917131922</v>
      </c>
      <c r="AI569" s="6">
        <f t="shared" si="285"/>
        <v>6.9869071723182472</v>
      </c>
      <c r="AJ569" s="6">
        <f t="shared" si="286"/>
        <v>1.1482930083850708E-2</v>
      </c>
      <c r="AK569" s="6">
        <f t="shared" si="287"/>
        <v>-9.9251273292957302E-3</v>
      </c>
      <c r="AL569" s="1">
        <f t="shared" si="259"/>
        <v>2.6820629549630839E-2</v>
      </c>
      <c r="AM569" s="8">
        <f t="shared" si="262"/>
        <v>6480590.7090909099</v>
      </c>
      <c r="AN569" s="1">
        <f t="shared" si="260"/>
        <v>64.805907090909102</v>
      </c>
    </row>
    <row r="570" spans="8:40" x14ac:dyDescent="0.2">
      <c r="H570" s="8"/>
      <c r="I570" s="8"/>
      <c r="J570" s="11"/>
      <c r="K570" s="10"/>
      <c r="L570" s="1">
        <f t="shared" si="263"/>
        <v>0.56500000000000039</v>
      </c>
      <c r="M570" s="1">
        <f t="shared" si="264"/>
        <v>3.522049350432218E-2</v>
      </c>
      <c r="N570" s="1">
        <f t="shared" si="265"/>
        <v>6.583507387230117E-2</v>
      </c>
      <c r="O570" s="1">
        <f t="shared" si="266"/>
        <v>0.38846095304819322</v>
      </c>
      <c r="P570" s="1">
        <f t="shared" si="267"/>
        <v>0.17861330443029391</v>
      </c>
      <c r="Q570" s="1">
        <f t="shared" si="268"/>
        <v>1.9459177046022003E-2</v>
      </c>
      <c r="R570" s="1">
        <f t="shared" si="269"/>
        <v>1.1276183087003074E-2</v>
      </c>
      <c r="S570" s="1">
        <f t="shared" si="270"/>
        <v>2.6057242037328711E-2</v>
      </c>
      <c r="T570" s="1">
        <f t="shared" si="271"/>
        <v>535.56543663285788</v>
      </c>
      <c r="U570" s="6">
        <f t="shared" si="272"/>
        <v>3.158037318799249</v>
      </c>
      <c r="V570" s="6">
        <f t="shared" si="273"/>
        <v>5.9030865126611101</v>
      </c>
      <c r="W570" s="6">
        <f t="shared" si="274"/>
        <v>34.831260569133434</v>
      </c>
      <c r="X570" s="6">
        <f t="shared" si="275"/>
        <v>16.015320198613868</v>
      </c>
      <c r="Y570" s="6">
        <f t="shared" si="276"/>
        <v>1.7448025620912402</v>
      </c>
      <c r="Z570" s="6">
        <f t="shared" si="277"/>
        <v>1.011076321176436</v>
      </c>
      <c r="AA570" s="6">
        <f t="shared" si="278"/>
        <v>2.3364165175246687</v>
      </c>
      <c r="AB570" s="6">
        <f t="shared" si="261"/>
        <v>3453.38</v>
      </c>
      <c r="AC570" s="6">
        <f t="shared" si="279"/>
        <v>23.736397812284089</v>
      </c>
      <c r="AD570" s="6">
        <f t="shared" si="280"/>
        <v>84.496712696725595</v>
      </c>
      <c r="AE570" s="6">
        <f t="shared" si="281"/>
        <v>326.76430116504821</v>
      </c>
      <c r="AF570" s="6">
        <f t="shared" si="282"/>
        <v>1.3576588106299416E-5</v>
      </c>
      <c r="AG570" s="6">
        <f t="shared" si="283"/>
        <v>1.4398741223027338E-2</v>
      </c>
      <c r="AH570" s="6">
        <f t="shared" si="284"/>
        <v>4060.116847367779</v>
      </c>
      <c r="AI570" s="6">
        <f t="shared" si="285"/>
        <v>6.9872539750258111</v>
      </c>
      <c r="AJ570" s="6">
        <f t="shared" si="286"/>
        <v>1.146333162729026E-2</v>
      </c>
      <c r="AK570" s="6">
        <f t="shared" si="287"/>
        <v>-9.9113569266687154E-3</v>
      </c>
      <c r="AL570" s="1">
        <f t="shared" si="259"/>
        <v>2.6843116339865233E-2</v>
      </c>
      <c r="AM570" s="8">
        <f t="shared" si="262"/>
        <v>6480521.8818181828</v>
      </c>
      <c r="AN570" s="1">
        <f t="shared" si="260"/>
        <v>64.805218818181828</v>
      </c>
    </row>
    <row r="571" spans="8:40" x14ac:dyDescent="0.2">
      <c r="H571" s="8"/>
      <c r="I571" s="8"/>
      <c r="J571" s="11"/>
      <c r="K571" s="10"/>
      <c r="L571" s="1">
        <f t="shared" si="263"/>
        <v>0.56600000000000039</v>
      </c>
      <c r="M571" s="1">
        <f t="shared" si="264"/>
        <v>3.5207139650084762E-2</v>
      </c>
      <c r="N571" s="1">
        <f t="shared" si="265"/>
        <v>6.5832982852465485E-2</v>
      </c>
      <c r="O571" s="1">
        <f t="shared" si="266"/>
        <v>0.38842797228021131</v>
      </c>
      <c r="P571" s="1">
        <f t="shared" si="267"/>
        <v>0.17861330443029391</v>
      </c>
      <c r="Q571" s="1">
        <f t="shared" si="268"/>
        <v>1.9474621920095109E-2</v>
      </c>
      <c r="R571" s="1">
        <f t="shared" si="269"/>
        <v>1.1278274106838763E-2</v>
      </c>
      <c r="S571" s="1">
        <f t="shared" si="270"/>
        <v>2.6057242037328711E-2</v>
      </c>
      <c r="T571" s="1">
        <f t="shared" si="271"/>
        <v>535.56662640124068</v>
      </c>
      <c r="U571" s="6">
        <f t="shared" si="272"/>
        <v>3.1569744707614427</v>
      </c>
      <c r="V571" s="6">
        <f t="shared" si="273"/>
        <v>5.9031505616449298</v>
      </c>
      <c r="W571" s="6">
        <f t="shared" si="274"/>
        <v>34.829787492131814</v>
      </c>
      <c r="X571" s="6">
        <f t="shared" si="275"/>
        <v>16.016002658239859</v>
      </c>
      <c r="Y571" s="6">
        <f t="shared" si="276"/>
        <v>1.7462618332677711</v>
      </c>
      <c r="Z571" s="6">
        <f t="shared" si="277"/>
        <v>1.0113069048895049</v>
      </c>
      <c r="AA571" s="6">
        <f t="shared" si="278"/>
        <v>2.3365160790646784</v>
      </c>
      <c r="AB571" s="6">
        <f t="shared" si="261"/>
        <v>3453.38</v>
      </c>
      <c r="AC571" s="6">
        <f t="shared" si="279"/>
        <v>23.736194158728964</v>
      </c>
      <c r="AD571" s="6">
        <f t="shared" si="280"/>
        <v>84.491480416564073</v>
      </c>
      <c r="AE571" s="6">
        <f t="shared" si="281"/>
        <v>326.80143118909302</v>
      </c>
      <c r="AF571" s="6">
        <f t="shared" si="282"/>
        <v>1.3576190540974734E-5</v>
      </c>
      <c r="AG571" s="6">
        <f t="shared" si="283"/>
        <v>1.4399026311851384E-2</v>
      </c>
      <c r="AH571" s="6">
        <f t="shared" si="284"/>
        <v>4060.0425147137025</v>
      </c>
      <c r="AI571" s="6">
        <f t="shared" si="285"/>
        <v>6.9875843064350516</v>
      </c>
      <c r="AJ571" s="6">
        <f t="shared" si="286"/>
        <v>1.1443778917995138E-2</v>
      </c>
      <c r="AK571" s="6">
        <f t="shared" si="287"/>
        <v>-9.8976117155974604E-3</v>
      </c>
      <c r="AL571" s="1">
        <f t="shared" si="259"/>
        <v>2.6865566665658015E-2</v>
      </c>
      <c r="AM571" s="8">
        <f t="shared" si="262"/>
        <v>6480452.9327272736</v>
      </c>
      <c r="AN571" s="1">
        <f t="shared" si="260"/>
        <v>64.804529327272746</v>
      </c>
    </row>
    <row r="572" spans="8:40" x14ac:dyDescent="0.2">
      <c r="H572" s="8"/>
      <c r="I572" s="8"/>
      <c r="J572" s="11"/>
      <c r="K572" s="10"/>
      <c r="L572" s="1">
        <f t="shared" si="263"/>
        <v>0.56700000000000039</v>
      </c>
      <c r="M572" s="1">
        <f t="shared" si="264"/>
        <v>3.5193804315162759E-2</v>
      </c>
      <c r="N572" s="1">
        <f t="shared" si="265"/>
        <v>6.5830899657237998E-2</v>
      </c>
      <c r="O572" s="1">
        <f t="shared" si="266"/>
        <v>0.38839505202468488</v>
      </c>
      <c r="P572" s="1">
        <f t="shared" si="267"/>
        <v>0.17861330443029391</v>
      </c>
      <c r="Q572" s="1">
        <f t="shared" si="268"/>
        <v>1.9490040450244592E-2</v>
      </c>
      <c r="R572" s="1">
        <f t="shared" si="269"/>
        <v>1.1280357302066243E-2</v>
      </c>
      <c r="S572" s="1">
        <f t="shared" si="270"/>
        <v>2.6057242037328711E-2</v>
      </c>
      <c r="T572" s="1">
        <f t="shared" si="271"/>
        <v>535.5677570742248</v>
      </c>
      <c r="U572" s="6">
        <f t="shared" si="272"/>
        <v>3.1559129634158483</v>
      </c>
      <c r="V572" s="6">
        <f t="shared" si="273"/>
        <v>5.9032148886528955</v>
      </c>
      <c r="W572" s="6">
        <f t="shared" si="274"/>
        <v>34.828317184317079</v>
      </c>
      <c r="X572" s="6">
        <f t="shared" si="275"/>
        <v>16.016684011829003</v>
      </c>
      <c r="Y572" s="6">
        <f t="shared" si="276"/>
        <v>1.7477187394579539</v>
      </c>
      <c r="Z572" s="6">
        <f t="shared" si="277"/>
        <v>1.0115367330782081</v>
      </c>
      <c r="AA572" s="6">
        <f t="shared" si="278"/>
        <v>2.3366154792490144</v>
      </c>
      <c r="AB572" s="6">
        <f t="shared" si="261"/>
        <v>3453.38</v>
      </c>
      <c r="AC572" s="6">
        <f t="shared" si="279"/>
        <v>23.73600062303581</v>
      </c>
      <c r="AD572" s="6">
        <f t="shared" si="280"/>
        <v>84.486508343813711</v>
      </c>
      <c r="AE572" s="6">
        <f t="shared" si="281"/>
        <v>326.83874285057243</v>
      </c>
      <c r="AF572" s="6">
        <f t="shared" si="282"/>
        <v>1.3575812735012944E-5</v>
      </c>
      <c r="AG572" s="6">
        <f t="shared" si="283"/>
        <v>1.4399297244465823E-2</v>
      </c>
      <c r="AH572" s="6">
        <f t="shared" si="284"/>
        <v>4059.9718757049941</v>
      </c>
      <c r="AI572" s="6">
        <f t="shared" si="285"/>
        <v>6.9878982435057004</v>
      </c>
      <c r="AJ572" s="6">
        <f t="shared" si="286"/>
        <v>1.1424271946935577E-2</v>
      </c>
      <c r="AK572" s="6">
        <f t="shared" si="287"/>
        <v>-9.8838917118026729E-3</v>
      </c>
      <c r="AL572" s="1">
        <f t="shared" si="259"/>
        <v>2.6887980607045444E-2</v>
      </c>
      <c r="AM572" s="8">
        <f t="shared" si="262"/>
        <v>6480383.8618181823</v>
      </c>
      <c r="AN572" s="1">
        <f t="shared" si="260"/>
        <v>64.803838618181828</v>
      </c>
    </row>
    <row r="573" spans="8:40" x14ac:dyDescent="0.2">
      <c r="H573" s="8"/>
      <c r="I573" s="8"/>
      <c r="J573" s="11"/>
      <c r="K573" s="10"/>
      <c r="L573" s="1">
        <f t="shared" si="263"/>
        <v>0.56800000000000039</v>
      </c>
      <c r="M573" s="1">
        <f t="shared" si="264"/>
        <v>3.5180487465593692E-2</v>
      </c>
      <c r="N573" s="1">
        <f t="shared" si="265"/>
        <v>6.5828824258956781E-2</v>
      </c>
      <c r="O573" s="1">
        <f t="shared" si="266"/>
        <v>0.38836219213070311</v>
      </c>
      <c r="P573" s="1">
        <f t="shared" si="267"/>
        <v>0.17861330443029391</v>
      </c>
      <c r="Q573" s="1">
        <f t="shared" si="268"/>
        <v>1.950543269809488E-2</v>
      </c>
      <c r="R573" s="1">
        <f t="shared" si="269"/>
        <v>1.1282432700347463E-2</v>
      </c>
      <c r="S573" s="1">
        <f t="shared" si="270"/>
        <v>2.6057242037328711E-2</v>
      </c>
      <c r="T573" s="1">
        <f t="shared" si="271"/>
        <v>535.56882893582781</v>
      </c>
      <c r="U573" s="6">
        <f t="shared" si="272"/>
        <v>3.1548527946558824</v>
      </c>
      <c r="V573" s="6">
        <f t="shared" si="273"/>
        <v>5.903279492229629</v>
      </c>
      <c r="W573" s="6">
        <f t="shared" si="274"/>
        <v>34.826849638752073</v>
      </c>
      <c r="X573" s="6">
        <f t="shared" si="275"/>
        <v>16.017364261815107</v>
      </c>
      <c r="Y573" s="6">
        <f t="shared" si="276"/>
        <v>1.7491732858659068</v>
      </c>
      <c r="Z573" s="6">
        <f t="shared" si="277"/>
        <v>1.0117658082486558</v>
      </c>
      <c r="AA573" s="6">
        <f t="shared" si="278"/>
        <v>2.3367147184327379</v>
      </c>
      <c r="AB573" s="6">
        <f t="shared" si="261"/>
        <v>3453.38</v>
      </c>
      <c r="AC573" s="6">
        <f t="shared" si="279"/>
        <v>23.735817156214985</v>
      </c>
      <c r="AD573" s="6">
        <f t="shared" si="280"/>
        <v>84.481795180444038</v>
      </c>
      <c r="AE573" s="6">
        <f t="shared" si="281"/>
        <v>326.87623518378865</v>
      </c>
      <c r="AF573" s="6">
        <f t="shared" si="282"/>
        <v>1.3575454591616989E-5</v>
      </c>
      <c r="AG573" s="6">
        <f t="shared" si="283"/>
        <v>1.4399554088308638E-2</v>
      </c>
      <c r="AH573" s="6">
        <f t="shared" si="284"/>
        <v>4059.9049123586237</v>
      </c>
      <c r="AI573" s="6">
        <f t="shared" si="285"/>
        <v>6.9881958630981815</v>
      </c>
      <c r="AJ573" s="6">
        <f t="shared" si="286"/>
        <v>1.1404810703574063E-2</v>
      </c>
      <c r="AK573" s="6">
        <f t="shared" si="287"/>
        <v>-9.8701969299335446E-3</v>
      </c>
      <c r="AL573" s="1">
        <f t="shared" si="259"/>
        <v>2.6910358244090875E-2</v>
      </c>
      <c r="AM573" s="8">
        <f t="shared" si="262"/>
        <v>6480314.6690909099</v>
      </c>
      <c r="AN573" s="1">
        <f t="shared" si="260"/>
        <v>64.803146690909102</v>
      </c>
    </row>
    <row r="574" spans="8:40" x14ac:dyDescent="0.2">
      <c r="H574" s="8"/>
      <c r="I574" s="8"/>
      <c r="J574" s="11"/>
      <c r="K574" s="10"/>
      <c r="L574" s="1">
        <f t="shared" si="263"/>
        <v>0.56900000000000039</v>
      </c>
      <c r="M574" s="1">
        <f t="shared" si="264"/>
        <v>3.5167189067395334E-2</v>
      </c>
      <c r="N574" s="1">
        <f t="shared" si="265"/>
        <v>6.5826756629993807E-2</v>
      </c>
      <c r="O574" s="1">
        <f t="shared" si="266"/>
        <v>0.38832939244741749</v>
      </c>
      <c r="P574" s="1">
        <f t="shared" si="267"/>
        <v>0.17861330443029391</v>
      </c>
      <c r="Q574" s="1">
        <f t="shared" si="268"/>
        <v>1.9520798725256212E-2</v>
      </c>
      <c r="R574" s="1">
        <f t="shared" si="269"/>
        <v>1.1284500329310434E-2</v>
      </c>
      <c r="S574" s="1">
        <f t="shared" si="270"/>
        <v>2.6057242037328711E-2</v>
      </c>
      <c r="T574" s="1">
        <f t="shared" si="271"/>
        <v>535.56984226928239</v>
      </c>
      <c r="U574" s="6">
        <f t="shared" si="272"/>
        <v>3.1537939623714077</v>
      </c>
      <c r="V574" s="6">
        <f t="shared" si="273"/>
        <v>5.9033443709222437</v>
      </c>
      <c r="W574" s="6">
        <f t="shared" si="274"/>
        <v>34.825384848500512</v>
      </c>
      <c r="X574" s="6">
        <f t="shared" si="275"/>
        <v>16.018043410632728</v>
      </c>
      <c r="Y574" s="6">
        <f t="shared" si="276"/>
        <v>1.7506254776973083</v>
      </c>
      <c r="Z574" s="6">
        <f t="shared" si="277"/>
        <v>1.0119941329047859</v>
      </c>
      <c r="AA574" s="6">
        <f t="shared" si="278"/>
        <v>2.336813796971017</v>
      </c>
      <c r="AB574" s="6">
        <f t="shared" si="261"/>
        <v>3453.38</v>
      </c>
      <c r="AC574" s="6">
        <f t="shared" si="279"/>
        <v>23.735643709433031</v>
      </c>
      <c r="AD574" s="6">
        <f t="shared" si="280"/>
        <v>84.477339634735443</v>
      </c>
      <c r="AE574" s="6">
        <f t="shared" si="281"/>
        <v>326.91390722768233</v>
      </c>
      <c r="AF574" s="6">
        <f t="shared" si="282"/>
        <v>1.3575116014362272E-5</v>
      </c>
      <c r="AG574" s="6">
        <f t="shared" si="283"/>
        <v>1.4399796910665693E-2</v>
      </c>
      <c r="AH574" s="6">
        <f t="shared" si="284"/>
        <v>4059.8416067545254</v>
      </c>
      <c r="AI574" s="6">
        <f t="shared" si="285"/>
        <v>6.9884772419709842</v>
      </c>
      <c r="AJ574" s="6">
        <f t="shared" si="286"/>
        <v>1.1385395175882303E-2</v>
      </c>
      <c r="AK574" s="6">
        <f t="shared" si="287"/>
        <v>-9.8565273835800292E-3</v>
      </c>
      <c r="AL574" s="1">
        <f t="shared" si="259"/>
        <v>2.6932699656881665E-2</v>
      </c>
      <c r="AM574" s="8">
        <f t="shared" si="262"/>
        <v>6480245.3545454554</v>
      </c>
      <c r="AN574" s="1">
        <f t="shared" si="260"/>
        <v>64.802453545454554</v>
      </c>
    </row>
    <row r="575" spans="8:40" x14ac:dyDescent="0.2">
      <c r="H575" s="8"/>
      <c r="I575" s="8"/>
      <c r="J575" s="11"/>
      <c r="K575" s="10"/>
      <c r="L575" s="1">
        <f t="shared" si="263"/>
        <v>0.5700000000000004</v>
      </c>
      <c r="M575" s="1">
        <f t="shared" si="264"/>
        <v>3.5153909086567153E-2</v>
      </c>
      <c r="N575" s="1">
        <f t="shared" si="265"/>
        <v>6.5824696742755581E-2</v>
      </c>
      <c r="O575" s="1">
        <f t="shared" si="266"/>
        <v>0.38829665282404646</v>
      </c>
      <c r="P575" s="1">
        <f t="shared" si="267"/>
        <v>0.17861330443029391</v>
      </c>
      <c r="Q575" s="1">
        <f t="shared" si="268"/>
        <v>1.9536138593322611E-2</v>
      </c>
      <c r="R575" s="1">
        <f t="shared" si="269"/>
        <v>1.1286560216548653E-2</v>
      </c>
      <c r="S575" s="1">
        <f t="shared" si="270"/>
        <v>2.6057242037328711E-2</v>
      </c>
      <c r="T575" s="1">
        <f t="shared" si="271"/>
        <v>535.57079735703439</v>
      </c>
      <c r="U575" s="6">
        <f t="shared" si="272"/>
        <v>3.1527364644488411</v>
      </c>
      <c r="V575" s="6">
        <f t="shared" si="273"/>
        <v>5.9034095232803558</v>
      </c>
      <c r="W575" s="6">
        <f t="shared" si="274"/>
        <v>34.823922806627152</v>
      </c>
      <c r="X575" s="6">
        <f t="shared" si="275"/>
        <v>16.01872146071705</v>
      </c>
      <c r="Y575" s="6">
        <f t="shared" si="276"/>
        <v>1.7520753201591979</v>
      </c>
      <c r="Z575" s="6">
        <f t="shared" si="277"/>
        <v>1.0122217095483008</v>
      </c>
      <c r="AA575" s="6">
        <f t="shared" si="278"/>
        <v>2.3369127152191109</v>
      </c>
      <c r="AB575" s="6">
        <f t="shared" si="261"/>
        <v>3453.38</v>
      </c>
      <c r="AC575" s="6">
        <f t="shared" si="279"/>
        <v>23.735480234012655</v>
      </c>
      <c r="AD575" s="6">
        <f t="shared" si="280"/>
        <v>84.473140421243357</v>
      </c>
      <c r="AE575" s="6">
        <f t="shared" si="281"/>
        <v>326.95175802580661</v>
      </c>
      <c r="AF575" s="6">
        <f t="shared" si="282"/>
        <v>1.3574796907195798E-5</v>
      </c>
      <c r="AG575" s="6">
        <f t="shared" si="283"/>
        <v>1.4400025778669751E-2</v>
      </c>
      <c r="AH575" s="6">
        <f t="shared" si="284"/>
        <v>4059.7819410354814</v>
      </c>
      <c r="AI575" s="6">
        <f t="shared" si="285"/>
        <v>6.9887424567785361</v>
      </c>
      <c r="AJ575" s="6">
        <f t="shared" si="286"/>
        <v>1.1366025350358662E-2</v>
      </c>
      <c r="AK575" s="6">
        <f t="shared" si="287"/>
        <v>-9.8428830852854109E-3</v>
      </c>
      <c r="AL575" s="1">
        <f t="shared" si="259"/>
        <v>2.6955004925526122E-2</v>
      </c>
      <c r="AM575" s="8">
        <f t="shared" si="262"/>
        <v>6480175.9181818189</v>
      </c>
      <c r="AN575" s="1">
        <f t="shared" si="260"/>
        <v>64.801759181818198</v>
      </c>
    </row>
    <row r="576" spans="8:40" x14ac:dyDescent="0.2">
      <c r="H576" s="8"/>
      <c r="I576" s="8"/>
      <c r="J576" s="11"/>
      <c r="K576" s="10"/>
      <c r="L576" s="1">
        <f t="shared" si="263"/>
        <v>0.5710000000000004</v>
      </c>
      <c r="M576" s="1">
        <f t="shared" si="264"/>
        <v>3.5140647489091723E-2</v>
      </c>
      <c r="N576" s="1">
        <f t="shared" si="265"/>
        <v>6.5822644569683703E-2</v>
      </c>
      <c r="O576" s="1">
        <f t="shared" si="266"/>
        <v>0.38826397310987998</v>
      </c>
      <c r="P576" s="1">
        <f t="shared" si="267"/>
        <v>0.17861330443029391</v>
      </c>
      <c r="Q576" s="1">
        <f t="shared" si="268"/>
        <v>1.9551452363869917E-2</v>
      </c>
      <c r="R576" s="1">
        <f t="shared" si="269"/>
        <v>1.1288612389620527E-2</v>
      </c>
      <c r="S576" s="1">
        <f t="shared" si="270"/>
        <v>2.6057242037328711E-2</v>
      </c>
      <c r="T576" s="1">
        <f t="shared" si="271"/>
        <v>535.57169448074114</v>
      </c>
      <c r="U576" s="6">
        <f t="shared" si="272"/>
        <v>3.1516802987712706</v>
      </c>
      <c r="V576" s="6">
        <f t="shared" si="273"/>
        <v>5.9034749478561155</v>
      </c>
      <c r="W576" s="6">
        <f t="shared" si="274"/>
        <v>34.822463506198069</v>
      </c>
      <c r="X576" s="6">
        <f t="shared" si="275"/>
        <v>16.019398414503794</v>
      </c>
      <c r="Y576" s="6">
        <f t="shared" si="276"/>
        <v>1.7535228184597831</v>
      </c>
      <c r="Z576" s="6">
        <f t="shared" si="277"/>
        <v>1.0124485406786077</v>
      </c>
      <c r="AA576" s="6">
        <f t="shared" si="278"/>
        <v>2.3370114735323599</v>
      </c>
      <c r="AB576" s="6">
        <f t="shared" si="261"/>
        <v>3453.38</v>
      </c>
      <c r="AC576" s="6">
        <f t="shared" si="279"/>
        <v>23.735326681432596</v>
      </c>
      <c r="AD576" s="6">
        <f t="shared" si="280"/>
        <v>84.469196260761962</v>
      </c>
      <c r="AE576" s="6">
        <f t="shared" si="281"/>
        <v>326.98978662630145</v>
      </c>
      <c r="AF576" s="6">
        <f t="shared" si="282"/>
        <v>1.3574497174434982E-5</v>
      </c>
      <c r="AG576" s="6">
        <f t="shared" si="283"/>
        <v>1.4400240759299516E-2</v>
      </c>
      <c r="AH576" s="6">
        <f t="shared" si="284"/>
        <v>4059.7258974070132</v>
      </c>
      <c r="AI576" s="6">
        <f t="shared" si="285"/>
        <v>6.9889915840690708</v>
      </c>
      <c r="AJ576" s="6">
        <f t="shared" si="286"/>
        <v>1.1346701212045413E-2</v>
      </c>
      <c r="AK576" s="6">
        <f t="shared" si="287"/>
        <v>-9.829264046558487E-3</v>
      </c>
      <c r="AL576" s="1">
        <f t="shared" si="259"/>
        <v>2.6977274130150507E-2</v>
      </c>
      <c r="AM576" s="8">
        <f t="shared" si="262"/>
        <v>6480106.3600000003</v>
      </c>
      <c r="AN576" s="1">
        <f t="shared" si="260"/>
        <v>64.801063600000006</v>
      </c>
    </row>
    <row r="577" spans="8:40" x14ac:dyDescent="0.2">
      <c r="H577" s="8"/>
      <c r="I577" s="8"/>
      <c r="J577" s="11"/>
      <c r="K577" s="10"/>
      <c r="L577" s="1">
        <f t="shared" si="263"/>
        <v>0.5720000000000004</v>
      </c>
      <c r="M577" s="1">
        <f t="shared" si="264"/>
        <v>3.5127404240936098E-2</v>
      </c>
      <c r="N577" s="1">
        <f t="shared" si="265"/>
        <v>6.5820600083255423E-2</v>
      </c>
      <c r="O577" s="1">
        <f t="shared" si="266"/>
        <v>0.38823135315428392</v>
      </c>
      <c r="P577" s="1">
        <f t="shared" si="267"/>
        <v>0.17861330443029391</v>
      </c>
      <c r="Q577" s="1">
        <f t="shared" si="268"/>
        <v>1.956674009845381E-2</v>
      </c>
      <c r="R577" s="1">
        <f t="shared" si="269"/>
        <v>1.1290656876048801E-2</v>
      </c>
      <c r="S577" s="1">
        <f t="shared" si="270"/>
        <v>2.6057242037328711E-2</v>
      </c>
      <c r="T577" s="1">
        <f t="shared" si="271"/>
        <v>535.57253392126893</v>
      </c>
      <c r="U577" s="6">
        <f t="shared" si="272"/>
        <v>3.1506254632185691</v>
      </c>
      <c r="V577" s="6">
        <f t="shared" si="273"/>
        <v>5.9035406432042281</v>
      </c>
      <c r="W577" s="6">
        <f t="shared" si="274"/>
        <v>34.821006940280874</v>
      </c>
      <c r="X577" s="6">
        <f t="shared" si="275"/>
        <v>16.020074274429156</v>
      </c>
      <c r="Y577" s="6">
        <f t="shared" si="276"/>
        <v>1.754967977808245</v>
      </c>
      <c r="Z577" s="6">
        <f t="shared" si="277"/>
        <v>1.0126746287927597</v>
      </c>
      <c r="AA577" s="6">
        <f t="shared" si="278"/>
        <v>2.33711007226617</v>
      </c>
      <c r="AB577" s="6">
        <f t="shared" si="261"/>
        <v>3453.38</v>
      </c>
      <c r="AC577" s="6">
        <f t="shared" si="279"/>
        <v>23.735183003327954</v>
      </c>
      <c r="AD577" s="6">
        <f t="shared" si="280"/>
        <v>84.465505880297869</v>
      </c>
      <c r="AE577" s="6">
        <f t="shared" si="281"/>
        <v>327.02799208188037</v>
      </c>
      <c r="AF577" s="6">
        <f t="shared" si="282"/>
        <v>1.3574216720767005E-5</v>
      </c>
      <c r="AG577" s="6">
        <f t="shared" si="283"/>
        <v>1.4400441919378486E-2</v>
      </c>
      <c r="AH577" s="6">
        <f t="shared" si="284"/>
        <v>4059.6734581373807</v>
      </c>
      <c r="AI577" s="6">
        <f t="shared" si="285"/>
        <v>6.9892247002821897</v>
      </c>
      <c r="AJ577" s="6">
        <f t="shared" si="286"/>
        <v>1.1327422744545273E-2</v>
      </c>
      <c r="AK577" s="6">
        <f t="shared" si="287"/>
        <v>-9.8156702778875171E-3</v>
      </c>
      <c r="AL577" s="1">
        <f t="shared" si="259"/>
        <v>2.6999507350896075E-2</v>
      </c>
      <c r="AM577" s="8">
        <f t="shared" si="262"/>
        <v>6480036.6800000006</v>
      </c>
      <c r="AN577" s="1">
        <f t="shared" si="260"/>
        <v>64.800366800000006</v>
      </c>
    </row>
    <row r="578" spans="8:40" x14ac:dyDescent="0.2">
      <c r="H578" s="8"/>
      <c r="I578" s="8"/>
      <c r="J578" s="11"/>
      <c r="K578" s="10"/>
      <c r="L578" s="1">
        <f t="shared" si="263"/>
        <v>0.5730000000000004</v>
      </c>
      <c r="M578" s="1">
        <f t="shared" si="264"/>
        <v>3.5114179308053224E-2</v>
      </c>
      <c r="N578" s="1">
        <f t="shared" si="265"/>
        <v>6.581856325598423E-2</v>
      </c>
      <c r="O578" s="1">
        <f t="shared" si="266"/>
        <v>0.38819879280670455</v>
      </c>
      <c r="P578" s="1">
        <f t="shared" si="267"/>
        <v>0.17861330443029391</v>
      </c>
      <c r="Q578" s="1">
        <f t="shared" si="268"/>
        <v>1.9582001858607884E-2</v>
      </c>
      <c r="R578" s="1">
        <f t="shared" si="269"/>
        <v>1.1292693703319997E-2</v>
      </c>
      <c r="S578" s="1">
        <f t="shared" si="270"/>
        <v>2.6057242037328711E-2</v>
      </c>
      <c r="T578" s="1">
        <f t="shared" si="271"/>
        <v>535.5733159586913</v>
      </c>
      <c r="U578" s="6">
        <f t="shared" si="272"/>
        <v>3.1495719556674979</v>
      </c>
      <c r="V578" s="6">
        <f t="shared" si="273"/>
        <v>5.9036066078819651</v>
      </c>
      <c r="W578" s="6">
        <f t="shared" si="274"/>
        <v>34.819553101944905</v>
      </c>
      <c r="X578" s="6">
        <f t="shared" si="275"/>
        <v>16.020749042929683</v>
      </c>
      <c r="Y578" s="6">
        <f t="shared" si="276"/>
        <v>1.7564108034145467</v>
      </c>
      <c r="Z578" s="6">
        <f t="shared" si="277"/>
        <v>1.0128999763853941</v>
      </c>
      <c r="AA578" s="6">
        <f t="shared" si="278"/>
        <v>2.3372085117760011</v>
      </c>
      <c r="AB578" s="6">
        <f t="shared" si="261"/>
        <v>3453.38</v>
      </c>
      <c r="AC578" s="6">
        <f t="shared" si="279"/>
        <v>23.735049151489982</v>
      </c>
      <c r="AD578" s="6">
        <f t="shared" si="280"/>
        <v>84.462068013031967</v>
      </c>
      <c r="AE578" s="6">
        <f t="shared" si="281"/>
        <v>327.06637344980095</v>
      </c>
      <c r="AF578" s="6">
        <f t="shared" si="282"/>
        <v>1.3573955451247651E-5</v>
      </c>
      <c r="AG578" s="6">
        <f t="shared" si="283"/>
        <v>1.4400629325574149E-2</v>
      </c>
      <c r="AH578" s="6">
        <f t="shared" si="284"/>
        <v>4059.6246055574356</v>
      </c>
      <c r="AI578" s="6">
        <f t="shared" si="285"/>
        <v>6.9894418817468411</v>
      </c>
      <c r="AJ578" s="6">
        <f t="shared" si="286"/>
        <v>1.1308189930038621E-2</v>
      </c>
      <c r="AK578" s="6">
        <f t="shared" si="287"/>
        <v>-9.802101788751091E-3</v>
      </c>
      <c r="AL578" s="1">
        <f t="shared" si="259"/>
        <v>2.7021704667916101E-2</v>
      </c>
      <c r="AM578" s="8">
        <f t="shared" si="262"/>
        <v>6479966.8781818189</v>
      </c>
      <c r="AN578" s="1">
        <f t="shared" si="260"/>
        <v>64.799668781818198</v>
      </c>
    </row>
    <row r="579" spans="8:40" x14ac:dyDescent="0.2">
      <c r="H579" s="8"/>
      <c r="I579" s="8"/>
      <c r="J579" s="11"/>
      <c r="K579" s="10"/>
      <c r="L579" s="1">
        <f t="shared" si="263"/>
        <v>0.5740000000000004</v>
      </c>
      <c r="M579" s="1">
        <f t="shared" si="264"/>
        <v>3.5100972656383254E-2</v>
      </c>
      <c r="N579" s="1">
        <f t="shared" si="265"/>
        <v>6.5816534060420373E-2</v>
      </c>
      <c r="O579" s="1">
        <f t="shared" si="266"/>
        <v>0.38816629191667301</v>
      </c>
      <c r="P579" s="1">
        <f t="shared" si="267"/>
        <v>0.17861330443029391</v>
      </c>
      <c r="Q579" s="1">
        <f t="shared" si="268"/>
        <v>1.9597237705841718E-2</v>
      </c>
      <c r="R579" s="1">
        <f t="shared" si="269"/>
        <v>1.129472289888386E-2</v>
      </c>
      <c r="S579" s="1">
        <f t="shared" si="270"/>
        <v>2.6057242037328711E-2</v>
      </c>
      <c r="T579" s="1">
        <f t="shared" si="271"/>
        <v>535.57404087228724</v>
      </c>
      <c r="U579" s="6">
        <f t="shared" si="272"/>
        <v>3.1485197739918207</v>
      </c>
      <c r="V579" s="6">
        <f t="shared" si="273"/>
        <v>5.9036728404491976</v>
      </c>
      <c r="W579" s="6">
        <f t="shared" si="274"/>
        <v>34.818101984261496</v>
      </c>
      <c r="X579" s="6">
        <f t="shared" si="275"/>
        <v>16.021422722442207</v>
      </c>
      <c r="Y579" s="6">
        <f t="shared" si="276"/>
        <v>1.7578513004892455</v>
      </c>
      <c r="Z579" s="6">
        <f t="shared" si="277"/>
        <v>1.013124585948675</v>
      </c>
      <c r="AA579" s="6">
        <f t="shared" si="278"/>
        <v>2.337306792417353</v>
      </c>
      <c r="AB579" s="6">
        <f t="shared" si="261"/>
        <v>3453.38</v>
      </c>
      <c r="AC579" s="6">
        <f t="shared" si="279"/>
        <v>23.734925077866148</v>
      </c>
      <c r="AD579" s="6">
        <f t="shared" si="280"/>
        <v>84.458881398287801</v>
      </c>
      <c r="AE579" s="6">
        <f t="shared" si="281"/>
        <v>327.10492979184494</v>
      </c>
      <c r="AF579" s="6">
        <f t="shared" si="282"/>
        <v>1.3573713271300529E-5</v>
      </c>
      <c r="AG579" s="6">
        <f t="shared" si="283"/>
        <v>1.4400803044396882E-2</v>
      </c>
      <c r="AH579" s="6">
        <f t="shared" si="284"/>
        <v>4059.5793220605701</v>
      </c>
      <c r="AI579" s="6">
        <f t="shared" si="285"/>
        <v>6.9896432046790915</v>
      </c>
      <c r="AJ579" s="6">
        <f t="shared" si="286"/>
        <v>1.1289002749300401E-2</v>
      </c>
      <c r="AK579" s="6">
        <f t="shared" si="287"/>
        <v>-9.7885585876316492E-3</v>
      </c>
      <c r="AL579" s="1">
        <f t="shared" si="259"/>
        <v>2.7043866161373008E-2</v>
      </c>
      <c r="AM579" s="8">
        <f t="shared" si="262"/>
        <v>6479896.9545454551</v>
      </c>
      <c r="AN579" s="1">
        <f t="shared" si="260"/>
        <v>64.798969545454554</v>
      </c>
    </row>
    <row r="580" spans="8:40" x14ac:dyDescent="0.2">
      <c r="H580" s="8"/>
      <c r="I580" s="8"/>
      <c r="J580" s="11"/>
      <c r="K580" s="10"/>
      <c r="L580" s="1">
        <f t="shared" si="263"/>
        <v>0.5750000000000004</v>
      </c>
      <c r="M580" s="1">
        <f t="shared" si="264"/>
        <v>3.5087784251854916E-2</v>
      </c>
      <c r="N580" s="1">
        <f t="shared" si="265"/>
        <v>6.5814512469151432E-2</v>
      </c>
      <c r="O580" s="1">
        <f t="shared" si="266"/>
        <v>0.38813385033380954</v>
      </c>
      <c r="P580" s="1">
        <f t="shared" si="267"/>
        <v>0.17861330443029391</v>
      </c>
      <c r="Q580" s="1">
        <f t="shared" si="268"/>
        <v>1.9612447701638995E-2</v>
      </c>
      <c r="R580" s="1">
        <f t="shared" si="269"/>
        <v>1.1296744490152799E-2</v>
      </c>
      <c r="S580" s="1">
        <f t="shared" si="270"/>
        <v>2.6057242037328711E-2</v>
      </c>
      <c r="T580" s="1">
        <f t="shared" si="271"/>
        <v>535.57470894053938</v>
      </c>
      <c r="U580" s="6">
        <f t="shared" si="272"/>
        <v>3.1474689160624072</v>
      </c>
      <c r="V580" s="6">
        <f t="shared" si="273"/>
        <v>5.9037393394684043</v>
      </c>
      <c r="W580" s="6">
        <f t="shared" si="274"/>
        <v>34.816653580304155</v>
      </c>
      <c r="X580" s="6">
        <f t="shared" si="275"/>
        <v>16.022095315403742</v>
      </c>
      <c r="Y580" s="6">
        <f t="shared" si="276"/>
        <v>1.7592894742433047</v>
      </c>
      <c r="Z580" s="6">
        <f t="shared" si="277"/>
        <v>1.0133484599722344</v>
      </c>
      <c r="AA580" s="6">
        <f t="shared" si="278"/>
        <v>2.3374049145457536</v>
      </c>
      <c r="AB580" s="6">
        <f t="shared" si="261"/>
        <v>3453.38</v>
      </c>
      <c r="AC580" s="6">
        <f t="shared" si="279"/>
        <v>23.734810734560167</v>
      </c>
      <c r="AD580" s="6">
        <f t="shared" si="280"/>
        <v>84.455944781499682</v>
      </c>
      <c r="AE580" s="6">
        <f t="shared" si="281"/>
        <v>327.14366017429677</v>
      </c>
      <c r="AF580" s="6">
        <f t="shared" si="282"/>
        <v>1.3573490086716022E-5</v>
      </c>
      <c r="AG580" s="6">
        <f t="shared" si="283"/>
        <v>1.4400963142199135E-2</v>
      </c>
      <c r="AH580" s="6">
        <f t="shared" si="284"/>
        <v>4059.5375901026296</v>
      </c>
      <c r="AI580" s="6">
        <f t="shared" si="285"/>
        <v>6.9898287451801249</v>
      </c>
      <c r="AJ580" s="6">
        <f t="shared" si="286"/>
        <v>1.1269861181716571E-2</v>
      </c>
      <c r="AK580" s="6">
        <f t="shared" si="287"/>
        <v>-9.7750406820268868E-3</v>
      </c>
      <c r="AL580" s="1">
        <f t="shared" si="259"/>
        <v>2.7065991911435456E-2</v>
      </c>
      <c r="AM580" s="8">
        <f t="shared" si="262"/>
        <v>6479826.9090909092</v>
      </c>
      <c r="AN580" s="1">
        <f t="shared" si="260"/>
        <v>64.798269090909102</v>
      </c>
    </row>
    <row r="581" spans="8:40" x14ac:dyDescent="0.2">
      <c r="H581" s="8"/>
      <c r="I581" s="8"/>
      <c r="J581" s="11"/>
      <c r="K581" s="10"/>
      <c r="L581" s="1">
        <f t="shared" si="263"/>
        <v>0.5760000000000004</v>
      </c>
      <c r="M581" s="1">
        <f t="shared" si="264"/>
        <v>3.5074614060386845E-2</v>
      </c>
      <c r="N581" s="1">
        <f t="shared" si="265"/>
        <v>6.5812498454802873E-2</v>
      </c>
      <c r="O581" s="1">
        <f t="shared" si="266"/>
        <v>0.38810146790782774</v>
      </c>
      <c r="P581" s="1">
        <f t="shared" si="267"/>
        <v>0.17861330443029391</v>
      </c>
      <c r="Q581" s="1">
        <f t="shared" si="268"/>
        <v>1.9627631907455617E-2</v>
      </c>
      <c r="R581" s="1">
        <f t="shared" si="269"/>
        <v>1.1298758504501355E-2</v>
      </c>
      <c r="S581" s="1">
        <f t="shared" si="270"/>
        <v>2.6057242037328711E-2</v>
      </c>
      <c r="T581" s="1">
        <f t="shared" si="271"/>
        <v>535.57532044113213</v>
      </c>
      <c r="U581" s="6">
        <f t="shared" si="272"/>
        <v>3.1464193797473423</v>
      </c>
      <c r="V581" s="6">
        <f t="shared" si="273"/>
        <v>5.9038061035047047</v>
      </c>
      <c r="W581" s="6">
        <f t="shared" si="274"/>
        <v>34.815207883148766</v>
      </c>
      <c r="X581" s="6">
        <f t="shared" si="275"/>
        <v>16.022766824251416</v>
      </c>
      <c r="Y581" s="6">
        <f t="shared" si="276"/>
        <v>1.7607253298879071</v>
      </c>
      <c r="Z581" s="6">
        <f t="shared" si="277"/>
        <v>1.0135716009431144</v>
      </c>
      <c r="AA581" s="6">
        <f t="shared" si="278"/>
        <v>2.3375028785167458</v>
      </c>
      <c r="AB581" s="6">
        <f t="shared" si="261"/>
        <v>3453.38</v>
      </c>
      <c r="AC581" s="6">
        <f t="shared" si="279"/>
        <v>23.734706073831966</v>
      </c>
      <c r="AD581" s="6">
        <f t="shared" si="280"/>
        <v>84.45325691417969</v>
      </c>
      <c r="AE581" s="6">
        <f t="shared" si="281"/>
        <v>327.18256366792093</v>
      </c>
      <c r="AF581" s="6">
        <f t="shared" si="282"/>
        <v>1.3573285803650291E-5</v>
      </c>
      <c r="AG581" s="6">
        <f t="shared" si="283"/>
        <v>1.4401109685174442E-2</v>
      </c>
      <c r="AH581" s="6">
        <f t="shared" si="284"/>
        <v>4059.4993922018321</v>
      </c>
      <c r="AI581" s="6">
        <f t="shared" si="285"/>
        <v>6.9899985792339727</v>
      </c>
      <c r="AJ581" s="6">
        <f t="shared" si="286"/>
        <v>1.1250765205300732E-2</v>
      </c>
      <c r="AK581" s="6">
        <f t="shared" si="287"/>
        <v>-9.7615480784621865E-3</v>
      </c>
      <c r="AL581" s="1">
        <f t="shared" si="259"/>
        <v>2.7088081998275493E-2</v>
      </c>
      <c r="AM581" s="8">
        <f t="shared" si="262"/>
        <v>6479756.7418181822</v>
      </c>
      <c r="AN581" s="1">
        <f t="shared" si="260"/>
        <v>64.797567418181828</v>
      </c>
    </row>
    <row r="582" spans="8:40" x14ac:dyDescent="0.2">
      <c r="H582" s="8"/>
      <c r="I582" s="8"/>
      <c r="J582" s="11"/>
      <c r="K582" s="10"/>
      <c r="L582" s="1">
        <f t="shared" si="263"/>
        <v>0.5770000000000004</v>
      </c>
      <c r="M582" s="1">
        <f t="shared" si="264"/>
        <v>3.5061462047888882E-2</v>
      </c>
      <c r="N582" s="1">
        <f t="shared" si="265"/>
        <v>6.5810491990038578E-2</v>
      </c>
      <c r="O582" s="1">
        <f t="shared" si="266"/>
        <v>0.38806914448853896</v>
      </c>
      <c r="P582" s="1">
        <f t="shared" si="267"/>
        <v>0.17861330443029391</v>
      </c>
      <c r="Q582" s="1">
        <f t="shared" si="268"/>
        <v>1.9642790384717869E-2</v>
      </c>
      <c r="R582" s="1">
        <f t="shared" si="269"/>
        <v>1.1300764969265645E-2</v>
      </c>
      <c r="S582" s="1">
        <f t="shared" si="270"/>
        <v>2.6057242037328711E-2</v>
      </c>
      <c r="T582" s="1">
        <f t="shared" si="271"/>
        <v>535.57587565094991</v>
      </c>
      <c r="U582" s="6">
        <f t="shared" si="272"/>
        <v>3.1453711629120322</v>
      </c>
      <c r="V582" s="6">
        <f t="shared" si="273"/>
        <v>5.903873131125871</v>
      </c>
      <c r="W582" s="6">
        <f t="shared" si="274"/>
        <v>34.813764885873866</v>
      </c>
      <c r="X582" s="6">
        <f t="shared" si="275"/>
        <v>16.023437251422372</v>
      </c>
      <c r="Y582" s="6">
        <f t="shared" si="276"/>
        <v>1.7621588726342761</v>
      </c>
      <c r="Z582" s="6">
        <f t="shared" si="277"/>
        <v>1.0137940113457098</v>
      </c>
      <c r="AA582" s="6">
        <f t="shared" si="278"/>
        <v>2.3376006846858757</v>
      </c>
      <c r="AB582" s="6">
        <f t="shared" si="261"/>
        <v>3453.38</v>
      </c>
      <c r="AC582" s="6">
        <f t="shared" si="279"/>
        <v>23.734611048097751</v>
      </c>
      <c r="AD582" s="6">
        <f t="shared" si="280"/>
        <v>84.450816553887122</v>
      </c>
      <c r="AE582" s="6">
        <f t="shared" si="281"/>
        <v>327.22163934794224</v>
      </c>
      <c r="AF582" s="6">
        <f t="shared" si="282"/>
        <v>1.3573100328624506E-5</v>
      </c>
      <c r="AG582" s="6">
        <f t="shared" si="283"/>
        <v>1.4401242739356508E-2</v>
      </c>
      <c r="AH582" s="6">
        <f t="shared" si="284"/>
        <v>4059.4647109386829</v>
      </c>
      <c r="AI582" s="6">
        <f t="shared" si="285"/>
        <v>6.9901527827056</v>
      </c>
      <c r="AJ582" s="6">
        <f t="shared" si="286"/>
        <v>1.1231714796710614E-2</v>
      </c>
      <c r="AK582" s="6">
        <f t="shared" si="287"/>
        <v>-9.7480807825027355E-3</v>
      </c>
      <c r="AL582" s="1">
        <f t="shared" ref="AL582:AL645" si="288" xml:space="preserve"> Q582/SUM(M582:S582)</f>
        <v>2.7110136502065785E-2</v>
      </c>
      <c r="AM582" s="8">
        <f t="shared" si="262"/>
        <v>6479686.4527272731</v>
      </c>
      <c r="AN582" s="1">
        <f t="shared" ref="AN582:AN645" si="289" xml:space="preserve"> AM582*0.00001</f>
        <v>64.796864527272731</v>
      </c>
    </row>
    <row r="583" spans="8:40" x14ac:dyDescent="0.2">
      <c r="H583" s="8"/>
      <c r="I583" s="8"/>
      <c r="J583" s="11"/>
      <c r="K583" s="10"/>
      <c r="L583" s="1">
        <f t="shared" si="263"/>
        <v>0.5780000000000004</v>
      </c>
      <c r="M583" s="1">
        <f t="shared" si="264"/>
        <v>3.504832818026337E-2</v>
      </c>
      <c r="N583" s="1">
        <f t="shared" si="265"/>
        <v>6.5808493047561381E-2</v>
      </c>
      <c r="O583" s="1">
        <f t="shared" si="266"/>
        <v>0.38803687992585634</v>
      </c>
      <c r="P583" s="1">
        <f t="shared" si="267"/>
        <v>0.17861330443029391</v>
      </c>
      <c r="Q583" s="1">
        <f t="shared" si="268"/>
        <v>1.9657923194820584E-2</v>
      </c>
      <c r="R583" s="1">
        <f t="shared" si="269"/>
        <v>1.1302763911742845E-2</v>
      </c>
      <c r="S583" s="1">
        <f t="shared" si="270"/>
        <v>2.6057242037328711E-2</v>
      </c>
      <c r="T583" s="1">
        <f t="shared" si="271"/>
        <v>535.57637484607562</v>
      </c>
      <c r="U583" s="6">
        <f t="shared" si="272"/>
        <v>3.1443242634193016</v>
      </c>
      <c r="V583" s="6">
        <f t="shared" si="273"/>
        <v>5.9039404209023463</v>
      </c>
      <c r="W583" s="6">
        <f t="shared" si="274"/>
        <v>34.812324581560787</v>
      </c>
      <c r="X583" s="6">
        <f t="shared" si="275"/>
        <v>16.024106599353669</v>
      </c>
      <c r="Y583" s="6">
        <f t="shared" si="276"/>
        <v>1.7635901076934895</v>
      </c>
      <c r="Z583" s="6">
        <f t="shared" si="277"/>
        <v>1.014015693661712</v>
      </c>
      <c r="AA583" s="6">
        <f t="shared" si="278"/>
        <v>2.3376983334086776</v>
      </c>
      <c r="AB583" s="6">
        <f t="shared" ref="AB583:AB646" si="290" xml:space="preserve"> 3453.38</f>
        <v>3453.38</v>
      </c>
      <c r="AC583" s="6">
        <f t="shared" si="279"/>
        <v>23.734525609929868</v>
      </c>
      <c r="AD583" s="6">
        <f t="shared" si="280"/>
        <v>84.448622464193022</v>
      </c>
      <c r="AE583" s="6">
        <f t="shared" si="281"/>
        <v>327.26088629401983</v>
      </c>
      <c r="AF583" s="6">
        <f t="shared" si="282"/>
        <v>1.3572933568523764E-5</v>
      </c>
      <c r="AG583" s="6">
        <f t="shared" si="283"/>
        <v>1.4401362370618351E-2</v>
      </c>
      <c r="AH583" s="6">
        <f t="shared" si="284"/>
        <v>4059.433528955878</v>
      </c>
      <c r="AI583" s="6">
        <f t="shared" si="285"/>
        <v>6.9902914313388038</v>
      </c>
      <c r="AJ583" s="6">
        <f t="shared" si="286"/>
        <v>1.1212709931264655E-2</v>
      </c>
      <c r="AK583" s="6">
        <f t="shared" si="287"/>
        <v>-9.7346387987653823E-3</v>
      </c>
      <c r="AL583" s="1">
        <f t="shared" si="288"/>
        <v>2.7132155502976762E-2</v>
      </c>
      <c r="AM583" s="8">
        <f t="shared" ref="AM583:AM646" si="291" xml:space="preserve"> AM582-L583*(150*(1-$C$17)^2/($C$29^2*$C$17^3)*$C$31*$C$9/$C$16+1.75*(1-$C$17)/($C$29*$C$17^3)*$C$9^2/$C$16)</f>
        <v>6479616.041818182</v>
      </c>
      <c r="AN583" s="1">
        <f t="shared" si="289"/>
        <v>64.796160418181827</v>
      </c>
    </row>
    <row r="584" spans="8:40" x14ac:dyDescent="0.2">
      <c r="H584" s="8"/>
      <c r="I584" s="8"/>
      <c r="J584" s="11"/>
      <c r="K584" s="10"/>
      <c r="L584" s="1">
        <f t="shared" si="263"/>
        <v>0.5790000000000004</v>
      </c>
      <c r="M584" s="1">
        <f t="shared" si="264"/>
        <v>3.5035212423406424E-2</v>
      </c>
      <c r="N584" s="1">
        <f t="shared" si="265"/>
        <v>6.5806501600113573E-2</v>
      </c>
      <c r="O584" s="1">
        <f t="shared" si="266"/>
        <v>0.38800467406979899</v>
      </c>
      <c r="P584" s="1">
        <f t="shared" si="267"/>
        <v>0.17861330443029391</v>
      </c>
      <c r="Q584" s="1">
        <f t="shared" si="268"/>
        <v>1.9673030399125338E-2</v>
      </c>
      <c r="R584" s="1">
        <f t="shared" si="269"/>
        <v>1.1304755359190653E-2</v>
      </c>
      <c r="S584" s="1">
        <f t="shared" si="270"/>
        <v>2.6057242037328711E-2</v>
      </c>
      <c r="T584" s="1">
        <f t="shared" si="271"/>
        <v>535.57681830178899</v>
      </c>
      <c r="U584" s="6">
        <f t="shared" si="272"/>
        <v>3.1432786791295064</v>
      </c>
      <c r="V584" s="6">
        <f t="shared" si="273"/>
        <v>5.9040079714072755</v>
      </c>
      <c r="W584" s="6">
        <f t="shared" si="274"/>
        <v>34.810886963293939</v>
      </c>
      <c r="X584" s="6">
        <f t="shared" si="275"/>
        <v>16.024774870482247</v>
      </c>
      <c r="Y584" s="6">
        <f t="shared" si="276"/>
        <v>1.7650190402763062</v>
      </c>
      <c r="Z584" s="6">
        <f t="shared" si="277"/>
        <v>1.0142366503700533</v>
      </c>
      <c r="AA584" s="6">
        <f t="shared" si="278"/>
        <v>2.3377958250406672</v>
      </c>
      <c r="AB584" s="6">
        <f t="shared" si="290"/>
        <v>3453.38</v>
      </c>
      <c r="AC584" s="6">
        <f t="shared" si="279"/>
        <v>23.734449712056936</v>
      </c>
      <c r="AD584" s="6">
        <f t="shared" si="280"/>
        <v>84.446673414652466</v>
      </c>
      <c r="AE584" s="6">
        <f t="shared" si="281"/>
        <v>327.3003035902309</v>
      </c>
      <c r="AF584" s="6">
        <f t="shared" si="282"/>
        <v>1.3572785430596021E-5</v>
      </c>
      <c r="AG584" s="6">
        <f t="shared" si="283"/>
        <v>1.4401468644671395E-2</v>
      </c>
      <c r="AH584" s="6">
        <f t="shared" si="284"/>
        <v>4059.4058289582354</v>
      </c>
      <c r="AI584" s="6">
        <f t="shared" si="285"/>
        <v>6.9904146007541019</v>
      </c>
      <c r="AJ584" s="6">
        <f t="shared" si="286"/>
        <v>1.1193750582957716E-2</v>
      </c>
      <c r="AK584" s="6">
        <f t="shared" si="287"/>
        <v>-9.7212221309303827E-3</v>
      </c>
      <c r="AL584" s="1">
        <f t="shared" si="288"/>
        <v>2.715413908117394E-2</v>
      </c>
      <c r="AM584" s="8">
        <f t="shared" si="291"/>
        <v>6479545.5090909088</v>
      </c>
      <c r="AN584" s="1">
        <f t="shared" si="289"/>
        <v>64.795455090909087</v>
      </c>
    </row>
    <row r="585" spans="8:40" x14ac:dyDescent="0.2">
      <c r="H585" s="8"/>
      <c r="I585" s="8"/>
      <c r="J585" s="11"/>
      <c r="K585" s="10"/>
      <c r="L585" s="1">
        <f t="shared" si="263"/>
        <v>0.5800000000000004</v>
      </c>
      <c r="M585" s="1">
        <f t="shared" si="264"/>
        <v>3.5022114743209209E-2</v>
      </c>
      <c r="N585" s="1">
        <f t="shared" si="265"/>
        <v>6.5804517620477454E-2</v>
      </c>
      <c r="O585" s="1">
        <f t="shared" si="266"/>
        <v>0.38797252677049621</v>
      </c>
      <c r="P585" s="1">
        <f t="shared" si="267"/>
        <v>0.17861330443029391</v>
      </c>
      <c r="Q585" s="1">
        <f t="shared" si="268"/>
        <v>1.9688112058958675E-2</v>
      </c>
      <c r="R585" s="1">
        <f t="shared" si="269"/>
        <v>1.1306739338826772E-2</v>
      </c>
      <c r="S585" s="1">
        <f t="shared" si="270"/>
        <v>2.6057242037328711E-2</v>
      </c>
      <c r="T585" s="1">
        <f t="shared" si="271"/>
        <v>535.57720629256494</v>
      </c>
      <c r="U585" s="6">
        <f t="shared" si="272"/>
        <v>3.142234407900625</v>
      </c>
      <c r="V585" s="6">
        <f t="shared" si="273"/>
        <v>5.9040757812165126</v>
      </c>
      <c r="W585" s="6">
        <f t="shared" si="274"/>
        <v>34.809452024160912</v>
      </c>
      <c r="X585" s="6">
        <f t="shared" si="275"/>
        <v>16.025442067244786</v>
      </c>
      <c r="Y585" s="6">
        <f t="shared" si="276"/>
        <v>1.7664456755929834</v>
      </c>
      <c r="Z585" s="6">
        <f t="shared" si="277"/>
        <v>1.01445688394685</v>
      </c>
      <c r="AA585" s="6">
        <f t="shared" si="278"/>
        <v>2.3378931599373223</v>
      </c>
      <c r="AB585" s="6">
        <f t="shared" si="290"/>
        <v>3453.38</v>
      </c>
      <c r="AC585" s="6">
        <f t="shared" si="279"/>
        <v>23.734383307363675</v>
      </c>
      <c r="AD585" s="6">
        <f t="shared" si="280"/>
        <v>84.444968180769692</v>
      </c>
      <c r="AE585" s="6">
        <f t="shared" si="281"/>
        <v>327.33989032504439</v>
      </c>
      <c r="AF585" s="6">
        <f t="shared" si="282"/>
        <v>1.3572655822451453E-5</v>
      </c>
      <c r="AG585" s="6">
        <f t="shared" si="283"/>
        <v>1.4401561627064687E-2</v>
      </c>
      <c r="AH585" s="6">
        <f t="shared" si="284"/>
        <v>4059.3815937125987</v>
      </c>
      <c r="AI585" s="6">
        <f t="shared" si="285"/>
        <v>6.9905223664469824</v>
      </c>
      <c r="AJ585" s="6">
        <f t="shared" si="286"/>
        <v>1.1174836724477912E-2</v>
      </c>
      <c r="AK585" s="6">
        <f t="shared" si="287"/>
        <v>-9.7078307817528766E-3</v>
      </c>
      <c r="AL585" s="1">
        <f t="shared" si="288"/>
        <v>2.7176087316815128E-2</v>
      </c>
      <c r="AM585" s="8">
        <f t="shared" si="291"/>
        <v>6479474.8545454545</v>
      </c>
      <c r="AN585" s="1">
        <f t="shared" si="289"/>
        <v>64.794748545454553</v>
      </c>
    </row>
    <row r="586" spans="8:40" x14ac:dyDescent="0.2">
      <c r="H586" s="8"/>
      <c r="I586" s="8"/>
      <c r="J586" s="11"/>
      <c r="K586" s="10"/>
      <c r="L586" s="1">
        <f t="shared" si="263"/>
        <v>0.58100000000000041</v>
      </c>
      <c r="M586" s="1">
        <f t="shared" si="264"/>
        <v>3.5009035105559173E-2</v>
      </c>
      <c r="N586" s="1">
        <f t="shared" si="265"/>
        <v>6.5802541081475832E-2</v>
      </c>
      <c r="O586" s="1">
        <f t="shared" si="266"/>
        <v>0.38794043787819127</v>
      </c>
      <c r="P586" s="1">
        <f t="shared" si="267"/>
        <v>0.17861330443029391</v>
      </c>
      <c r="Q586" s="1">
        <f t="shared" si="268"/>
        <v>1.9703168235610337E-2</v>
      </c>
      <c r="R586" s="1">
        <f t="shared" si="269"/>
        <v>1.1308715877828395E-2</v>
      </c>
      <c r="S586" s="1">
        <f t="shared" si="270"/>
        <v>2.6057242037328711E-2</v>
      </c>
      <c r="T586" s="1">
        <f t="shared" si="271"/>
        <v>535.57753909207224</v>
      </c>
      <c r="U586" s="6">
        <f t="shared" si="272"/>
        <v>3.1411914475883655</v>
      </c>
      <c r="V586" s="6">
        <f t="shared" si="273"/>
        <v>5.9041438489086442</v>
      </c>
      <c r="W586" s="6">
        <f t="shared" si="274"/>
        <v>34.808019757252787</v>
      </c>
      <c r="X586" s="6">
        <f t="shared" si="275"/>
        <v>16.026108192077665</v>
      </c>
      <c r="Y586" s="6">
        <f t="shared" si="276"/>
        <v>1.7678700188531058</v>
      </c>
      <c r="Z586" s="6">
        <f t="shared" si="277"/>
        <v>1.0146763968653496</v>
      </c>
      <c r="AA586" s="6">
        <f t="shared" si="278"/>
        <v>2.3379903384540781</v>
      </c>
      <c r="AB586" s="6">
        <f t="shared" si="290"/>
        <v>3453.38</v>
      </c>
      <c r="AC586" s="6">
        <f t="shared" si="279"/>
        <v>23.734326348890971</v>
      </c>
      <c r="AD586" s="6">
        <f t="shared" si="280"/>
        <v>84.443505543967774</v>
      </c>
      <c r="AE586" s="6">
        <f t="shared" si="281"/>
        <v>327.37964559130188</v>
      </c>
      <c r="AF586" s="6">
        <f t="shared" si="282"/>
        <v>1.3572544652061068E-5</v>
      </c>
      <c r="AG586" s="6">
        <f t="shared" si="283"/>
        <v>1.4401641383183988E-2</v>
      </c>
      <c r="AH586" s="6">
        <f t="shared" si="284"/>
        <v>4059.3608060477191</v>
      </c>
      <c r="AI586" s="6">
        <f t="shared" si="285"/>
        <v>6.9906148037857232</v>
      </c>
      <c r="AJ586" s="6">
        <f t="shared" si="286"/>
        <v>1.1155968327221983E-2</v>
      </c>
      <c r="AK586" s="6">
        <f t="shared" si="287"/>
        <v>-9.6944647530748541E-3</v>
      </c>
      <c r="AL586" s="1">
        <f t="shared" si="288"/>
        <v>2.7198000290047781E-2</v>
      </c>
      <c r="AM586" s="8">
        <f t="shared" si="291"/>
        <v>6479404.0781818181</v>
      </c>
      <c r="AN586" s="1">
        <f t="shared" si="289"/>
        <v>64.794040781818182</v>
      </c>
    </row>
    <row r="587" spans="8:40" x14ac:dyDescent="0.2">
      <c r="H587" s="8"/>
      <c r="I587" s="8"/>
      <c r="J587" s="11"/>
      <c r="K587" s="10"/>
      <c r="L587" s="1">
        <f t="shared" si="263"/>
        <v>0.58200000000000041</v>
      </c>
      <c r="M587" s="1">
        <f t="shared" si="264"/>
        <v>3.4995973476341286E-2</v>
      </c>
      <c r="N587" s="1">
        <f t="shared" si="265"/>
        <v>6.5800571955972526E-2</v>
      </c>
      <c r="O587" s="1">
        <f t="shared" si="266"/>
        <v>0.3879084072432456</v>
      </c>
      <c r="P587" s="1">
        <f t="shared" si="267"/>
        <v>0.17861330443029391</v>
      </c>
      <c r="Q587" s="1">
        <f t="shared" si="268"/>
        <v>1.9718198990331528E-2</v>
      </c>
      <c r="R587" s="1">
        <f t="shared" si="269"/>
        <v>1.1310685003331697E-2</v>
      </c>
      <c r="S587" s="1">
        <f t="shared" si="270"/>
        <v>2.6057242037328711E-2</v>
      </c>
      <c r="T587" s="1">
        <f t="shared" si="271"/>
        <v>535.57781697317182</v>
      </c>
      <c r="U587" s="6">
        <f t="shared" si="272"/>
        <v>3.1401497960462628</v>
      </c>
      <c r="V587" s="6">
        <f t="shared" si="273"/>
        <v>5.9042121730650141</v>
      </c>
      <c r="W587" s="6">
        <f t="shared" si="274"/>
        <v>34.80659015566426</v>
      </c>
      <c r="X587" s="6">
        <f t="shared" si="275"/>
        <v>16.026773247416859</v>
      </c>
      <c r="Y587" s="6">
        <f t="shared" si="276"/>
        <v>1.7692920752654115</v>
      </c>
      <c r="Z587" s="6">
        <f t="shared" si="277"/>
        <v>1.014895191595875</v>
      </c>
      <c r="AA587" s="6">
        <f t="shared" si="278"/>
        <v>2.33808736094631</v>
      </c>
      <c r="AB587" s="6">
        <f t="shared" si="290"/>
        <v>3453.38</v>
      </c>
      <c r="AC587" s="6">
        <f t="shared" si="279"/>
        <v>23.734278789835791</v>
      </c>
      <c r="AD587" s="6">
        <f t="shared" si="280"/>
        <v>84.442284291557357</v>
      </c>
      <c r="AE587" s="6">
        <f t="shared" si="281"/>
        <v>327.41956848619549</v>
      </c>
      <c r="AF587" s="6">
        <f t="shared" si="282"/>
        <v>1.3572451827756165E-5</v>
      </c>
      <c r="AG587" s="6">
        <f t="shared" si="283"/>
        <v>1.4401707978250921E-2</v>
      </c>
      <c r="AH587" s="6">
        <f t="shared" si="284"/>
        <v>4059.3434488542143</v>
      </c>
      <c r="AI587" s="6">
        <f t="shared" si="285"/>
        <v>6.9906919880096199</v>
      </c>
      <c r="AJ587" s="6">
        <f t="shared" si="286"/>
        <v>1.1137145361311817E-2</v>
      </c>
      <c r="AK587" s="6">
        <f t="shared" si="287"/>
        <v>-9.6811240458371962E-3</v>
      </c>
      <c r="AL587" s="1">
        <f t="shared" si="288"/>
        <v>2.7219878081006333E-2</v>
      </c>
      <c r="AM587" s="8">
        <f t="shared" si="291"/>
        <v>6479333.1799999997</v>
      </c>
      <c r="AN587" s="1">
        <f t="shared" si="289"/>
        <v>64.793331800000004</v>
      </c>
    </row>
    <row r="588" spans="8:40" x14ac:dyDescent="0.2">
      <c r="H588" s="8"/>
      <c r="I588" s="8"/>
      <c r="J588" s="11"/>
      <c r="K588" s="10"/>
      <c r="L588" s="1">
        <f t="shared" si="263"/>
        <v>0.58300000000000041</v>
      </c>
      <c r="M588" s="1">
        <f t="shared" si="264"/>
        <v>3.4982929821439239E-2</v>
      </c>
      <c r="N588" s="1">
        <f t="shared" si="265"/>
        <v>6.5798610216872902E-2</v>
      </c>
      <c r="O588" s="1">
        <f t="shared" si="266"/>
        <v>0.38787643471614264</v>
      </c>
      <c r="P588" s="1">
        <f t="shared" si="267"/>
        <v>0.17861330443029391</v>
      </c>
      <c r="Q588" s="1">
        <f t="shared" si="268"/>
        <v>1.9733204384333198E-2</v>
      </c>
      <c r="R588" s="1">
        <f t="shared" si="269"/>
        <v>1.1312646742431326E-2</v>
      </c>
      <c r="S588" s="1">
        <f t="shared" si="270"/>
        <v>2.6057242037328711E-2</v>
      </c>
      <c r="T588" s="1">
        <f t="shared" si="271"/>
        <v>535.57804020791571</v>
      </c>
      <c r="U588" s="6">
        <f t="shared" si="272"/>
        <v>3.139109451125774</v>
      </c>
      <c r="V588" s="6">
        <f t="shared" si="273"/>
        <v>5.9042807522697354</v>
      </c>
      <c r="W588" s="6">
        <f t="shared" si="274"/>
        <v>34.805163212493895</v>
      </c>
      <c r="X588" s="6">
        <f t="shared" si="275"/>
        <v>16.027437235697871</v>
      </c>
      <c r="Y588" s="6">
        <f t="shared" si="276"/>
        <v>1.7707118500376198</v>
      </c>
      <c r="Z588" s="6">
        <f t="shared" si="277"/>
        <v>1.0151132706057717</v>
      </c>
      <c r="AA588" s="6">
        <f t="shared" si="278"/>
        <v>2.3381842277693243</v>
      </c>
      <c r="AB588" s="6">
        <f t="shared" si="290"/>
        <v>3453.38</v>
      </c>
      <c r="AC588" s="6">
        <f t="shared" si="279"/>
        <v>23.734240583551149</v>
      </c>
      <c r="AD588" s="6">
        <f t="shared" si="280"/>
        <v>84.441303216704611</v>
      </c>
      <c r="AE588" s="6">
        <f t="shared" si="281"/>
        <v>327.4596581112458</v>
      </c>
      <c r="AF588" s="6">
        <f t="shared" si="282"/>
        <v>1.357237725822697E-5</v>
      </c>
      <c r="AG588" s="6">
        <f t="shared" si="283"/>
        <v>1.4401761477322318E-2</v>
      </c>
      <c r="AH588" s="6">
        <f t="shared" si="284"/>
        <v>4059.3295050844113</v>
      </c>
      <c r="AI588" s="6">
        <f t="shared" si="285"/>
        <v>6.9907539942270125</v>
      </c>
      <c r="AJ588" s="6">
        <f t="shared" si="286"/>
        <v>1.1118367795609787E-2</v>
      </c>
      <c r="AK588" s="6">
        <f t="shared" si="287"/>
        <v>-9.6678086600893269E-3</v>
      </c>
      <c r="AL588" s="1">
        <f t="shared" si="288"/>
        <v>2.7241720769809536E-2</v>
      </c>
      <c r="AM588" s="8">
        <f t="shared" si="291"/>
        <v>6479262.1600000001</v>
      </c>
      <c r="AN588" s="1">
        <f t="shared" si="289"/>
        <v>64.792621600000004</v>
      </c>
    </row>
    <row r="589" spans="8:40" x14ac:dyDescent="0.2">
      <c r="H589" s="8"/>
      <c r="I589" s="8"/>
      <c r="J589" s="11"/>
      <c r="K589" s="10"/>
      <c r="L589" s="1">
        <f t="shared" si="263"/>
        <v>0.58400000000000041</v>
      </c>
      <c r="M589" s="1">
        <f t="shared" si="264"/>
        <v>3.4969904106736678E-2</v>
      </c>
      <c r="N589" s="1">
        <f t="shared" si="265"/>
        <v>6.579665583712431E-2</v>
      </c>
      <c r="O589" s="1">
        <f t="shared" si="266"/>
        <v>0.38784452014749177</v>
      </c>
      <c r="P589" s="1">
        <f t="shared" si="267"/>
        <v>0.17861330443029391</v>
      </c>
      <c r="Q589" s="1">
        <f t="shared" si="268"/>
        <v>1.9748184478784347E-2</v>
      </c>
      <c r="R589" s="1">
        <f t="shared" si="269"/>
        <v>1.1314601122179913E-2</v>
      </c>
      <c r="S589" s="1">
        <f t="shared" si="270"/>
        <v>2.6057242037328711E-2</v>
      </c>
      <c r="T589" s="1">
        <f t="shared" si="271"/>
        <v>535.57820906754534</v>
      </c>
      <c r="U589" s="6">
        <f t="shared" si="272"/>
        <v>3.1380704106763813</v>
      </c>
      <c r="V589" s="6">
        <f t="shared" si="273"/>
        <v>5.9043495851097143</v>
      </c>
      <c r="W589" s="6">
        <f t="shared" si="274"/>
        <v>34.803738920844275</v>
      </c>
      <c r="X589" s="6">
        <f t="shared" si="275"/>
        <v>16.028100159355649</v>
      </c>
      <c r="Y589" s="6">
        <f t="shared" si="276"/>
        <v>1.7721293483762648</v>
      </c>
      <c r="Z589" s="6">
        <f t="shared" si="277"/>
        <v>1.0153306363593548</v>
      </c>
      <c r="AA589" s="6">
        <f t="shared" si="278"/>
        <v>2.3382809392783472</v>
      </c>
      <c r="AB589" s="6">
        <f t="shared" si="290"/>
        <v>3453.38</v>
      </c>
      <c r="AC589" s="6">
        <f t="shared" si="279"/>
        <v>23.734211683546089</v>
      </c>
      <c r="AD589" s="6">
        <f t="shared" si="280"/>
        <v>84.440561118401405</v>
      </c>
      <c r="AE589" s="6">
        <f t="shared" si="281"/>
        <v>327.4999135722822</v>
      </c>
      <c r="AF589" s="6">
        <f t="shared" si="282"/>
        <v>1.357232085252199E-5</v>
      </c>
      <c r="AG589" s="6">
        <f t="shared" si="283"/>
        <v>1.440180194528929E-2</v>
      </c>
      <c r="AH589" s="6">
        <f t="shared" si="284"/>
        <v>4059.318957752334</v>
      </c>
      <c r="AI589" s="6">
        <f t="shared" si="285"/>
        <v>6.9908008974133411</v>
      </c>
      <c r="AJ589" s="6">
        <f t="shared" si="286"/>
        <v>1.1099635597734796E-2</v>
      </c>
      <c r="AK589" s="6">
        <f t="shared" si="287"/>
        <v>-9.6545185950022028E-3</v>
      </c>
      <c r="AL589" s="1">
        <f t="shared" si="288"/>
        <v>2.726352843655792E-2</v>
      </c>
      <c r="AM589" s="8">
        <f t="shared" si="291"/>
        <v>6479191.0181818185</v>
      </c>
      <c r="AN589" s="1">
        <f t="shared" si="289"/>
        <v>64.791910181818196</v>
      </c>
    </row>
    <row r="590" spans="8:40" x14ac:dyDescent="0.2">
      <c r="H590" s="8"/>
      <c r="I590" s="8"/>
      <c r="J590" s="11"/>
      <c r="K590" s="10"/>
      <c r="L590" s="1">
        <f t="shared" si="263"/>
        <v>0.58500000000000041</v>
      </c>
      <c r="M590" s="1">
        <f t="shared" si="264"/>
        <v>3.4956896298118351E-2</v>
      </c>
      <c r="N590" s="1">
        <f t="shared" si="265"/>
        <v>6.5794708789716647E-2</v>
      </c>
      <c r="O590" s="1">
        <f t="shared" si="266"/>
        <v>0.38781266338803211</v>
      </c>
      <c r="P590" s="1">
        <f t="shared" si="267"/>
        <v>0.17861330443029391</v>
      </c>
      <c r="Q590" s="1">
        <f t="shared" si="268"/>
        <v>1.9763139334810342E-2</v>
      </c>
      <c r="R590" s="1">
        <f t="shared" si="269"/>
        <v>1.1316548169587576E-2</v>
      </c>
      <c r="S590" s="1">
        <f t="shared" si="270"/>
        <v>2.6057242037328711E-2</v>
      </c>
      <c r="T590" s="1">
        <f t="shared" si="271"/>
        <v>535.57832382249035</v>
      </c>
      <c r="U590" s="6">
        <f t="shared" si="272"/>
        <v>3.1370326725456819</v>
      </c>
      <c r="V590" s="6">
        <f t="shared" si="273"/>
        <v>5.9044186701746666</v>
      </c>
      <c r="W590" s="6">
        <f t="shared" si="274"/>
        <v>34.802317273822247</v>
      </c>
      <c r="X590" s="6">
        <f t="shared" si="275"/>
        <v>16.028762020824512</v>
      </c>
      <c r="Y590" s="6">
        <f t="shared" si="276"/>
        <v>1.7735445754865247</v>
      </c>
      <c r="Z590" s="6">
        <f t="shared" si="277"/>
        <v>1.0155472913178554</v>
      </c>
      <c r="AA590" s="6">
        <f t="shared" si="278"/>
        <v>2.3383774958285124</v>
      </c>
      <c r="AB590" s="6">
        <f t="shared" si="290"/>
        <v>3453.38</v>
      </c>
      <c r="AC590" s="6">
        <f t="shared" si="279"/>
        <v>23.73419204348556</v>
      </c>
      <c r="AD590" s="6">
        <f t="shared" si="280"/>
        <v>84.440056801433599</v>
      </c>
      <c r="AE590" s="6">
        <f t="shared" si="281"/>
        <v>327.54033397941953</v>
      </c>
      <c r="AF590" s="6">
        <f t="shared" si="282"/>
        <v>1.357228252004688E-5</v>
      </c>
      <c r="AG590" s="6">
        <f t="shared" si="283"/>
        <v>1.4401829446876445E-2</v>
      </c>
      <c r="AH590" s="6">
        <f t="shared" si="284"/>
        <v>4059.3117899335066</v>
      </c>
      <c r="AI590" s="6">
        <f t="shared" si="285"/>
        <v>6.9908327724095498</v>
      </c>
      <c r="AJ590" s="6">
        <f t="shared" si="286"/>
        <v>1.1080948734077752E-2</v>
      </c>
      <c r="AK590" s="6">
        <f t="shared" si="287"/>
        <v>-9.6412538488793876E-3</v>
      </c>
      <c r="AL590" s="1">
        <f t="shared" si="288"/>
        <v>2.7285301161331148E-2</v>
      </c>
      <c r="AM590" s="8">
        <f t="shared" si="291"/>
        <v>6479119.7545454549</v>
      </c>
      <c r="AN590" s="1">
        <f t="shared" si="289"/>
        <v>64.791197545454551</v>
      </c>
    </row>
    <row r="591" spans="8:40" x14ac:dyDescent="0.2">
      <c r="H591" s="8"/>
      <c r="I591" s="8"/>
      <c r="J591" s="11"/>
      <c r="K591" s="10"/>
      <c r="L591" s="1">
        <f t="shared" si="263"/>
        <v>0.58600000000000041</v>
      </c>
      <c r="M591" s="1">
        <f t="shared" si="264"/>
        <v>3.4943906361471287E-2</v>
      </c>
      <c r="N591" s="1">
        <f t="shared" si="265"/>
        <v>6.5792769047682789E-2</v>
      </c>
      <c r="O591" s="1">
        <f t="shared" si="266"/>
        <v>0.3877808642886364</v>
      </c>
      <c r="P591" s="1">
        <f t="shared" si="267"/>
        <v>0.17861330443029391</v>
      </c>
      <c r="Q591" s="1">
        <f t="shared" si="268"/>
        <v>1.9778069013491269E-2</v>
      </c>
      <c r="R591" s="1">
        <f t="shared" si="269"/>
        <v>1.131848791162144E-2</v>
      </c>
      <c r="S591" s="1">
        <f t="shared" si="270"/>
        <v>2.6057242037328711E-2</v>
      </c>
      <c r="T591" s="1">
        <f t="shared" si="271"/>
        <v>535.57838474236735</v>
      </c>
      <c r="U591" s="6">
        <f t="shared" si="272"/>
        <v>3.135996234579483</v>
      </c>
      <c r="V591" s="6">
        <f t="shared" si="273"/>
        <v>5.9044880060571341</v>
      </c>
      <c r="W591" s="6">
        <f t="shared" si="274"/>
        <v>34.80089826453905</v>
      </c>
      <c r="X591" s="6">
        <f t="shared" si="275"/>
        <v>16.029422822538056</v>
      </c>
      <c r="Y591" s="6">
        <f t="shared" si="276"/>
        <v>1.7749575365720591</v>
      </c>
      <c r="Z591" s="6">
        <f t="shared" si="277"/>
        <v>1.0157632379393702</v>
      </c>
      <c r="AA591" s="6">
        <f t="shared" si="278"/>
        <v>2.3384738977748478</v>
      </c>
      <c r="AB591" s="6">
        <f t="shared" si="290"/>
        <v>3453.38</v>
      </c>
      <c r="AC591" s="6">
        <f t="shared" si="279"/>
        <v>23.734181617190472</v>
      </c>
      <c r="AD591" s="6">
        <f t="shared" si="280"/>
        <v>84.43978907635136</v>
      </c>
      <c r="AE591" s="6">
        <f t="shared" si="281"/>
        <v>327.58091844703983</v>
      </c>
      <c r="AF591" s="6">
        <f t="shared" si="282"/>
        <v>1.3572262170563397E-5</v>
      </c>
      <c r="AG591" s="6">
        <f t="shared" si="283"/>
        <v>1.4401844046641238E-2</v>
      </c>
      <c r="AH591" s="6">
        <f t="shared" si="284"/>
        <v>4059.3079847649606</v>
      </c>
      <c r="AI591" s="6">
        <f t="shared" si="285"/>
        <v>6.9908496939198477</v>
      </c>
      <c r="AJ591" s="6">
        <f t="shared" si="286"/>
        <v>1.1062307169816852E-2</v>
      </c>
      <c r="AK591" s="6">
        <f t="shared" si="287"/>
        <v>-9.6280144191670421E-3</v>
      </c>
      <c r="AL591" s="1">
        <f t="shared" si="288"/>
        <v>2.7307039024185523E-2</v>
      </c>
      <c r="AM591" s="8">
        <f t="shared" si="291"/>
        <v>6479048.3690909091</v>
      </c>
      <c r="AN591" s="1">
        <f t="shared" si="289"/>
        <v>64.790483690909099</v>
      </c>
    </row>
    <row r="592" spans="8:40" x14ac:dyDescent="0.2">
      <c r="H592" s="8"/>
      <c r="I592" s="8"/>
      <c r="J592" s="11"/>
      <c r="K592" s="10"/>
      <c r="L592" s="1">
        <f t="shared" si="263"/>
        <v>0.58700000000000041</v>
      </c>
      <c r="M592" s="1">
        <f t="shared" si="264"/>
        <v>3.4930934262685967E-2</v>
      </c>
      <c r="N592" s="1">
        <f t="shared" si="265"/>
        <v>6.579083658409908E-2</v>
      </c>
      <c r="O592" s="1">
        <f t="shared" si="266"/>
        <v>0.38774912270031464</v>
      </c>
      <c r="P592" s="1">
        <f t="shared" si="267"/>
        <v>0.17861330443029391</v>
      </c>
      <c r="Q592" s="1">
        <f t="shared" si="268"/>
        <v>1.9792973575860299E-2</v>
      </c>
      <c r="R592" s="1">
        <f t="shared" si="269"/>
        <v>1.1320420375205153E-2</v>
      </c>
      <c r="S592" s="1">
        <f t="shared" si="270"/>
        <v>2.6057242037328711E-2</v>
      </c>
      <c r="T592" s="1">
        <f t="shared" si="271"/>
        <v>535.57839209597864</v>
      </c>
      <c r="U592" s="6">
        <f t="shared" si="272"/>
        <v>3.1349610946218993</v>
      </c>
      <c r="V592" s="6">
        <f t="shared" si="273"/>
        <v>5.9045575913525044</v>
      </c>
      <c r="W592" s="6">
        <f t="shared" si="274"/>
        <v>34.79948188611057</v>
      </c>
      <c r="X592" s="6">
        <f t="shared" si="275"/>
        <v>16.030082566929099</v>
      </c>
      <c r="Y592" s="6">
        <f t="shared" si="276"/>
        <v>1.7763682368348441</v>
      </c>
      <c r="Z592" s="6">
        <f t="shared" si="277"/>
        <v>1.0159784786788095</v>
      </c>
      <c r="AA592" s="6">
        <f t="shared" si="278"/>
        <v>2.3385701454722683</v>
      </c>
      <c r="AB592" s="6">
        <f t="shared" si="290"/>
        <v>3453.38</v>
      </c>
      <c r="AC592" s="6">
        <f t="shared" si="279"/>
        <v>23.734180358637484</v>
      </c>
      <c r="AD592" s="6">
        <f t="shared" si="280"/>
        <v>84.439756759436705</v>
      </c>
      <c r="AE592" s="6">
        <f t="shared" si="281"/>
        <v>327.62166609376709</v>
      </c>
      <c r="AF592" s="6">
        <f t="shared" si="282"/>
        <v>1.3572259714188674E-5</v>
      </c>
      <c r="AG592" s="6">
        <f t="shared" si="283"/>
        <v>1.4401845808973159E-2</v>
      </c>
      <c r="AH592" s="6">
        <f t="shared" si="284"/>
        <v>4059.3075254450528</v>
      </c>
      <c r="AI592" s="6">
        <f t="shared" si="285"/>
        <v>6.9908517365103675</v>
      </c>
      <c r="AJ592" s="6">
        <f t="shared" si="286"/>
        <v>1.104371086893351E-2</v>
      </c>
      <c r="AK592" s="6">
        <f t="shared" si="287"/>
        <v>-9.6148003024661248E-3</v>
      </c>
      <c r="AL592" s="1">
        <f t="shared" si="288"/>
        <v>2.732874210515145E-2</v>
      </c>
      <c r="AM592" s="8">
        <f t="shared" si="291"/>
        <v>6478976.8618181823</v>
      </c>
      <c r="AN592" s="1">
        <f t="shared" si="289"/>
        <v>64.789768618181824</v>
      </c>
    </row>
    <row r="593" spans="8:40" x14ac:dyDescent="0.2">
      <c r="H593" s="8"/>
      <c r="I593" s="8"/>
      <c r="J593" s="11"/>
      <c r="K593" s="10"/>
      <c r="L593" s="1">
        <f t="shared" ref="L593:L656" si="292" xml:space="preserve"> L592+$K$5</f>
        <v>0.58800000000000041</v>
      </c>
      <c r="M593" s="1">
        <f t="shared" ref="M593:M656" si="293" xml:space="preserve"> M592+(1*AK592)*$C$16*(1-$C$17)*$G$8*(L593-L592)</f>
        <v>3.4917979967657449E-2</v>
      </c>
      <c r="N593" s="1">
        <f t="shared" ref="N593:N656" si="294" xml:space="preserve"> N592+(-1*AK592-1*AJ592)*$C$16*(1-$C$17)*$G$8*(L593-L592)</f>
        <v>6.5788911372085826E-2</v>
      </c>
      <c r="O593" s="1">
        <f t="shared" ref="O593:O656" si="295" xml:space="preserve"> O592+(-1*AK592-3*AJ592)*$C$16*(1-$C$17)*$G$8*(L593-L592)</f>
        <v>0.38771743847421786</v>
      </c>
      <c r="P593" s="1">
        <f t="shared" ref="P593:P656" si="296" xml:space="preserve"> P592</f>
        <v>0.17861330443029391</v>
      </c>
      <c r="Q593" s="1">
        <f t="shared" ref="Q593:Q656" si="297" xml:space="preserve"> Q592+(1*AJ592)*$C$16*(1-$C$17)*$G$8*(L593-L592)</f>
        <v>1.9807853082902071E-2</v>
      </c>
      <c r="R593" s="1">
        <f t="shared" ref="R593:R656" si="298" xml:space="preserve"> R592+(1*AK592+1*AJ592)*$C$16*(1-$C$17)*$G$8*(L593-L592)</f>
        <v>1.132234558721841E-2</v>
      </c>
      <c r="S593" s="1">
        <f t="shared" ref="S593:S656" si="299" xml:space="preserve"> S592</f>
        <v>2.6057242037328711E-2</v>
      </c>
      <c r="T593" s="1">
        <f t="shared" ref="T593:T656" si="300" xml:space="preserve"> T592-((AJ592*$C$19+AK592*$C$20)*$C$16*(1-$C$17)+$C$11*$G$13*(T592-$G$14))/($G$9*$C$18)*$G$8*(L593-L592)</f>
        <v>535.57834615131128</v>
      </c>
      <c r="U593" s="6">
        <f t="shared" ref="U593:U656" si="301" xml:space="preserve"> $C$7*(M593/SUM($M593:$S593))</f>
        <v>3.1339272505154412</v>
      </c>
      <c r="V593" s="6">
        <f t="shared" ref="V593:V656" si="302" xml:space="preserve"> $C$7*(N593/SUM($M593:$S593))</f>
        <v>5.9046274246590356</v>
      </c>
      <c r="W593" s="6">
        <f t="shared" ref="W593:W656" si="303" xml:space="preserve"> $C$7*(O593/SUM($M593:$S593))</f>
        <v>34.798068131657487</v>
      </c>
      <c r="X593" s="6">
        <f t="shared" ref="X593:X656" si="304" xml:space="preserve"> $C$7*(P593/SUM($M593:$S593))</f>
        <v>16.0307412564296</v>
      </c>
      <c r="Y593" s="6">
        <f t="shared" ref="Y593:Y656" si="305" xml:space="preserve"> $C$7*(Q593/SUM($M593:$S593))</f>
        <v>1.7777766814750147</v>
      </c>
      <c r="Z593" s="6">
        <f t="shared" ref="Z593:Z656" si="306" xml:space="preserve"> $C$7*(R593/SUM($M593:$S593))</f>
        <v>1.0161930159878467</v>
      </c>
      <c r="AA593" s="6">
        <f t="shared" ref="AA593:AA656" si="307" xml:space="preserve"> $C$7*(S593/SUM($M593:$S593))</f>
        <v>2.3386662392755646</v>
      </c>
      <c r="AB593" s="6">
        <f t="shared" si="290"/>
        <v>3453.38</v>
      </c>
      <c r="AC593" s="6">
        <f t="shared" ref="AC593:AC656" si="308" xml:space="preserve"> 0.499*EXP(17197/(8.314*T593))</f>
        <v>23.734188221959041</v>
      </c>
      <c r="AD593" s="6">
        <f t="shared" ref="AD593:AD656" si="309" xml:space="preserve"> 0.0000000000662*EXP(124119/(8.314*T593))</f>
        <v>84.439958672675374</v>
      </c>
      <c r="AE593" s="6">
        <f t="shared" ref="AE593:AE656" si="310" xml:space="preserve"> 1+AB593*Z593/W593+AC593*SQRT(W593)+AD593*Z593</f>
        <v>327.66257604245027</v>
      </c>
      <c r="AF593" s="6">
        <f t="shared" ref="AF593:AF656" si="311" xml:space="preserve"> 10^(3066/T593 - 10.592)</f>
        <v>1.3572275061393933E-5</v>
      </c>
      <c r="AG593" s="6">
        <f t="shared" ref="AG593:AG656" si="312" xml:space="preserve"> 10^(-2073/T593+2.029)</f>
        <v>1.4401834798092981E-2</v>
      </c>
      <c r="AH593" s="6">
        <f t="shared" ref="AH593:AH656" si="313" xml:space="preserve"> 1.07*EXP(36696/(8.314*T593))</f>
        <v>4059.3103952334036</v>
      </c>
      <c r="AI593" s="6">
        <f t="shared" ref="AI593:AI656" si="314" xml:space="preserve"> 12200000000*EXP(-94756/(8.314*T593))</f>
        <v>6.9908389746071027</v>
      </c>
      <c r="AJ593" s="6">
        <f t="shared" ref="AJ593:AJ656" si="315" xml:space="preserve"> AH593*(V593*W593*(1-1/AF593*((Z593*Y593)/(W593^3*V593))))/(1+AB593*Z593/W593+AC593*SQRT(W593)+AD593*Z593)^3</f>
        <v>1.1025159794226998E-2</v>
      </c>
      <c r="AK593" s="6">
        <f t="shared" ref="AK593:AK656" si="316" xml:space="preserve"> AI593*(V593*(1-1/AG593*((Z593*U593)/(W593*V593))))/(1+AB593*Z593/W593+AC593*SQRT(W593)+AD593*Z593)</f>
        <v>-9.6016114945429165E-3</v>
      </c>
      <c r="AL593" s="1">
        <f t="shared" si="288"/>
        <v>2.7350410484230994E-2</v>
      </c>
      <c r="AM593" s="8">
        <f t="shared" si="291"/>
        <v>6478905.2327272734</v>
      </c>
      <c r="AN593" s="1">
        <f t="shared" si="289"/>
        <v>64.789052327272742</v>
      </c>
    </row>
    <row r="594" spans="8:40" x14ac:dyDescent="0.2">
      <c r="H594" s="8"/>
      <c r="I594" s="8"/>
      <c r="J594" s="11"/>
      <c r="K594" s="10"/>
      <c r="L594" s="1">
        <f t="shared" si="292"/>
        <v>0.58900000000000041</v>
      </c>
      <c r="M594" s="1">
        <f t="shared" si="293"/>
        <v>3.4905043442286496E-2</v>
      </c>
      <c r="N594" s="1">
        <f t="shared" si="294"/>
        <v>6.5786993384807743E-2</v>
      </c>
      <c r="O594" s="1">
        <f t="shared" si="295"/>
        <v>0.38768581146164172</v>
      </c>
      <c r="P594" s="1">
        <f t="shared" si="296"/>
        <v>0.17861330443029391</v>
      </c>
      <c r="Q594" s="1">
        <f t="shared" si="297"/>
        <v>1.9822707595551107E-2</v>
      </c>
      <c r="R594" s="1">
        <f t="shared" si="298"/>
        <v>1.1324263574496495E-2</v>
      </c>
      <c r="S594" s="1">
        <f t="shared" si="299"/>
        <v>2.6057242037328711E-2</v>
      </c>
      <c r="T594" s="1">
        <f t="shared" si="300"/>
        <v>535.57824717553569</v>
      </c>
      <c r="U594" s="6">
        <f t="shared" si="301"/>
        <v>3.1328947001011107</v>
      </c>
      <c r="V594" s="6">
        <f t="shared" si="302"/>
        <v>5.9046975045778636</v>
      </c>
      <c r="W594" s="6">
        <f t="shared" si="303"/>
        <v>34.796656994305501</v>
      </c>
      <c r="X594" s="6">
        <f t="shared" si="304"/>
        <v>16.031398893470573</v>
      </c>
      <c r="Y594" s="6">
        <f t="shared" si="305"/>
        <v>1.7791828756906998</v>
      </c>
      <c r="Z594" s="6">
        <f t="shared" si="306"/>
        <v>1.0164068523148675</v>
      </c>
      <c r="AA594" s="6">
        <f t="shared" si="307"/>
        <v>2.3387621795393878</v>
      </c>
      <c r="AB594" s="6">
        <f t="shared" si="290"/>
        <v>3453.38</v>
      </c>
      <c r="AC594" s="6">
        <f t="shared" si="308"/>
        <v>23.734205161443256</v>
      </c>
      <c r="AD594" s="6">
        <f t="shared" si="309"/>
        <v>84.440393643725002</v>
      </c>
      <c r="AE594" s="6">
        <f t="shared" si="310"/>
        <v>327.70364742013948</v>
      </c>
      <c r="AF594" s="6">
        <f t="shared" si="311"/>
        <v>1.3572308123003637E-5</v>
      </c>
      <c r="AG594" s="6">
        <f t="shared" si="312"/>
        <v>1.4401811078052154E-2</v>
      </c>
      <c r="AH594" s="6">
        <f t="shared" si="313"/>
        <v>4059.3165774507975</v>
      </c>
      <c r="AI594" s="6">
        <f t="shared" si="314"/>
        <v>6.9908114824942276</v>
      </c>
      <c r="AJ594" s="6">
        <f t="shared" si="315"/>
        <v>1.1006653907330062E-2</v>
      </c>
      <c r="AK594" s="6">
        <f t="shared" si="316"/>
        <v>-9.5884479903392428E-3</v>
      </c>
      <c r="AL594" s="1">
        <f t="shared" si="288"/>
        <v>2.7372044241395381E-2</v>
      </c>
      <c r="AM594" s="8">
        <f t="shared" si="291"/>
        <v>6478833.4818181824</v>
      </c>
      <c r="AN594" s="1">
        <f t="shared" si="289"/>
        <v>64.788334818181823</v>
      </c>
    </row>
    <row r="595" spans="8:40" x14ac:dyDescent="0.2">
      <c r="H595" s="8"/>
      <c r="I595" s="8"/>
      <c r="J595" s="11"/>
      <c r="K595" s="10"/>
      <c r="L595" s="1">
        <f t="shared" si="292"/>
        <v>0.59000000000000041</v>
      </c>
      <c r="M595" s="1">
        <f t="shared" si="293"/>
        <v>3.4892124652480684E-2</v>
      </c>
      <c r="N595" s="1">
        <f t="shared" si="294"/>
        <v>6.5785082595474428E-2</v>
      </c>
      <c r="O595" s="1">
        <f t="shared" si="295"/>
        <v>0.38765424151403016</v>
      </c>
      <c r="P595" s="1">
        <f t="shared" si="296"/>
        <v>0.17861330443029391</v>
      </c>
      <c r="Q595" s="1">
        <f t="shared" si="297"/>
        <v>1.9837537174690233E-2</v>
      </c>
      <c r="R595" s="1">
        <f t="shared" si="298"/>
        <v>1.1326174363829808E-2</v>
      </c>
      <c r="S595" s="1">
        <f t="shared" si="299"/>
        <v>2.6057242037328711E-2</v>
      </c>
      <c r="T595" s="1">
        <f t="shared" si="300"/>
        <v>535.57809543500468</v>
      </c>
      <c r="U595" s="6">
        <f t="shared" si="301"/>
        <v>3.1318634412184836</v>
      </c>
      <c r="V595" s="6">
        <f t="shared" si="302"/>
        <v>5.9047678297130251</v>
      </c>
      <c r="W595" s="6">
        <f t="shared" si="303"/>
        <v>34.795248467185431</v>
      </c>
      <c r="X595" s="6">
        <f t="shared" si="304"/>
        <v>16.032055480482022</v>
      </c>
      <c r="Y595" s="6">
        <f t="shared" si="305"/>
        <v>1.7805868246778682</v>
      </c>
      <c r="Z595" s="6">
        <f t="shared" si="306"/>
        <v>1.0166199901049211</v>
      </c>
      <c r="AA595" s="6">
        <f t="shared" si="307"/>
        <v>2.3388579666182423</v>
      </c>
      <c r="AB595" s="6">
        <f t="shared" si="290"/>
        <v>3453.38</v>
      </c>
      <c r="AC595" s="6">
        <f t="shared" si="308"/>
        <v>23.734231131533839</v>
      </c>
      <c r="AD595" s="6">
        <f t="shared" si="309"/>
        <v>84.441060505886384</v>
      </c>
      <c r="AE595" s="6">
        <f t="shared" si="310"/>
        <v>327.74487935806707</v>
      </c>
      <c r="AF595" s="6">
        <f t="shared" si="311"/>
        <v>1.3572358810194682E-5</v>
      </c>
      <c r="AG595" s="6">
        <f t="shared" si="312"/>
        <v>1.4401774712731987E-2</v>
      </c>
      <c r="AH595" s="6">
        <f t="shared" si="313"/>
        <v>4059.3260554790736</v>
      </c>
      <c r="AI595" s="6">
        <f t="shared" si="314"/>
        <v>6.9907693343124517</v>
      </c>
      <c r="AJ595" s="6">
        <f t="shared" si="315"/>
        <v>1.0988193168723804E-2</v>
      </c>
      <c r="AK595" s="6">
        <f t="shared" si="316"/>
        <v>-9.5753097839843346E-3</v>
      </c>
      <c r="AL595" s="1">
        <f t="shared" si="288"/>
        <v>2.7393643456582586E-2</v>
      </c>
      <c r="AM595" s="8">
        <f t="shared" si="291"/>
        <v>6478761.6090909094</v>
      </c>
      <c r="AN595" s="1">
        <f t="shared" si="289"/>
        <v>64.787616090909097</v>
      </c>
    </row>
    <row r="596" spans="8:40" x14ac:dyDescent="0.2">
      <c r="H596" s="8"/>
      <c r="I596" s="8"/>
      <c r="J596" s="11"/>
      <c r="K596" s="10"/>
      <c r="L596" s="1">
        <f t="shared" si="292"/>
        <v>0.59100000000000041</v>
      </c>
      <c r="M596" s="1">
        <f t="shared" si="293"/>
        <v>3.4879223564155494E-2</v>
      </c>
      <c r="N596" s="1">
        <f t="shared" si="294"/>
        <v>6.5783178977340817E-2</v>
      </c>
      <c r="O596" s="1">
        <f t="shared" si="295"/>
        <v>0.38762272848297896</v>
      </c>
      <c r="P596" s="1">
        <f t="shared" si="296"/>
        <v>0.17861330443029391</v>
      </c>
      <c r="Q596" s="1">
        <f t="shared" si="297"/>
        <v>1.9852341881149031E-2</v>
      </c>
      <c r="R596" s="1">
        <f t="shared" si="298"/>
        <v>1.1328077981963417E-2</v>
      </c>
      <c r="S596" s="1">
        <f t="shared" si="299"/>
        <v>2.6057242037328711E-2</v>
      </c>
      <c r="T596" s="1">
        <f t="shared" si="300"/>
        <v>535.5778911952525</v>
      </c>
      <c r="U596" s="6">
        <f t="shared" si="301"/>
        <v>3.1308334717058064</v>
      </c>
      <c r="V596" s="6">
        <f t="shared" si="302"/>
        <v>5.904838398671477</v>
      </c>
      <c r="W596" s="6">
        <f t="shared" si="303"/>
        <v>34.793842543433513</v>
      </c>
      <c r="X596" s="6">
        <f t="shared" si="304"/>
        <v>16.032711019892879</v>
      </c>
      <c r="Y596" s="6">
        <f t="shared" si="305"/>
        <v>1.7819885336301724</v>
      </c>
      <c r="Z596" s="6">
        <f t="shared" si="306"/>
        <v>1.0168324317996715</v>
      </c>
      <c r="AA596" s="6">
        <f t="shared" si="307"/>
        <v>2.3389536008664757</v>
      </c>
      <c r="AB596" s="6">
        <f t="shared" si="290"/>
        <v>3453.38</v>
      </c>
      <c r="AC596" s="6">
        <f t="shared" si="308"/>
        <v>23.734266086829955</v>
      </c>
      <c r="AD596" s="6">
        <f t="shared" si="309"/>
        <v>84.441958098070359</v>
      </c>
      <c r="AE596" s="6">
        <f t="shared" si="310"/>
        <v>327.78627099162321</v>
      </c>
      <c r="AF596" s="6">
        <f t="shared" si="311"/>
        <v>1.3572427034495006E-5</v>
      </c>
      <c r="AG596" s="6">
        <f t="shared" si="312"/>
        <v>1.4401725765843063E-2</v>
      </c>
      <c r="AH596" s="6">
        <f t="shared" si="313"/>
        <v>4059.3388127609933</v>
      </c>
      <c r="AI596" s="6">
        <f t="shared" si="314"/>
        <v>6.9907126040573253</v>
      </c>
      <c r="AJ596" s="6">
        <f t="shared" si="315"/>
        <v>1.0969777537752752E-2</v>
      </c>
      <c r="AK596" s="6">
        <f t="shared" si="316"/>
        <v>-9.5621968688046691E-3</v>
      </c>
      <c r="AL596" s="1">
        <f t="shared" si="288"/>
        <v>2.7415208209694959E-2</v>
      </c>
      <c r="AM596" s="8">
        <f t="shared" si="291"/>
        <v>6478689.6145454552</v>
      </c>
      <c r="AN596" s="1">
        <f t="shared" si="289"/>
        <v>64.786896145454563</v>
      </c>
    </row>
    <row r="597" spans="8:40" x14ac:dyDescent="0.2">
      <c r="H597" s="8"/>
      <c r="I597" s="8"/>
      <c r="J597" s="11"/>
      <c r="K597" s="10"/>
      <c r="L597" s="1">
        <f t="shared" si="292"/>
        <v>0.59200000000000041</v>
      </c>
      <c r="M597" s="1">
        <f t="shared" si="293"/>
        <v>3.4866340143235405E-2</v>
      </c>
      <c r="N597" s="1">
        <f t="shared" si="294"/>
        <v>6.5781282503707628E-2</v>
      </c>
      <c r="O597" s="1">
        <f t="shared" si="295"/>
        <v>0.3875912722202392</v>
      </c>
      <c r="P597" s="1">
        <f t="shared" si="296"/>
        <v>0.17861330443029391</v>
      </c>
      <c r="Q597" s="1">
        <f t="shared" si="297"/>
        <v>1.9867121775702306E-2</v>
      </c>
      <c r="R597" s="1">
        <f t="shared" si="298"/>
        <v>1.1329974455596605E-2</v>
      </c>
      <c r="S597" s="1">
        <f t="shared" si="299"/>
        <v>2.6057242037328711E-2</v>
      </c>
      <c r="T597" s="1">
        <f t="shared" si="300"/>
        <v>535.57763472099373</v>
      </c>
      <c r="U597" s="6">
        <f t="shared" si="301"/>
        <v>3.1298047894000809</v>
      </c>
      <c r="V597" s="6">
        <f t="shared" si="302"/>
        <v>5.9049092100631109</v>
      </c>
      <c r="W597" s="6">
        <f t="shared" si="303"/>
        <v>34.792439216191489</v>
      </c>
      <c r="X597" s="6">
        <f t="shared" si="304"/>
        <v>16.033365514130907</v>
      </c>
      <c r="Y597" s="6">
        <f t="shared" si="305"/>
        <v>1.783388007738794</v>
      </c>
      <c r="Z597" s="6">
        <f t="shared" si="306"/>
        <v>1.0170441798373473</v>
      </c>
      <c r="AA597" s="6">
        <f t="shared" si="307"/>
        <v>2.3390490826382662</v>
      </c>
      <c r="AB597" s="6">
        <f t="shared" si="290"/>
        <v>3453.38</v>
      </c>
      <c r="AC597" s="6">
        <f t="shared" si="308"/>
        <v>23.734309982086259</v>
      </c>
      <c r="AD597" s="6">
        <f t="shared" si="309"/>
        <v>84.443085264774012</v>
      </c>
      <c r="AE597" s="6">
        <f t="shared" si="310"/>
        <v>327.8278214603414</v>
      </c>
      <c r="AF597" s="6">
        <f t="shared" si="311"/>
        <v>1.3572512707783059E-5</v>
      </c>
      <c r="AG597" s="6">
        <f t="shared" si="312"/>
        <v>1.4401664300924511E-2</v>
      </c>
      <c r="AH597" s="6">
        <f t="shared" si="313"/>
        <v>4059.3548328002034</v>
      </c>
      <c r="AI597" s="6">
        <f t="shared" si="314"/>
        <v>6.9906413655774005</v>
      </c>
      <c r="AJ597" s="6">
        <f t="shared" si="315"/>
        <v>1.0951406972639509E-2</v>
      </c>
      <c r="AK597" s="6">
        <f t="shared" si="316"/>
        <v>-9.5491092373344647E-3</v>
      </c>
      <c r="AL597" s="1">
        <f t="shared" si="288"/>
        <v>2.743673858059683E-2</v>
      </c>
      <c r="AM597" s="8">
        <f t="shared" si="291"/>
        <v>6478617.498181819</v>
      </c>
      <c r="AN597" s="1">
        <f t="shared" si="289"/>
        <v>64.786174981818192</v>
      </c>
    </row>
    <row r="598" spans="8:40" x14ac:dyDescent="0.2">
      <c r="H598" s="8"/>
      <c r="I598" s="8"/>
      <c r="J598" s="11"/>
      <c r="K598" s="10"/>
      <c r="L598" s="1">
        <f t="shared" si="292"/>
        <v>0.59300000000000042</v>
      </c>
      <c r="M598" s="1">
        <f t="shared" si="293"/>
        <v>3.4853474355654959E-2</v>
      </c>
      <c r="N598" s="1">
        <f t="shared" si="294"/>
        <v>6.5779393147921805E-2</v>
      </c>
      <c r="O598" s="1">
        <f t="shared" si="295"/>
        <v>0.38755987257772084</v>
      </c>
      <c r="P598" s="1">
        <f t="shared" si="296"/>
        <v>0.17861330443029391</v>
      </c>
      <c r="Q598" s="1">
        <f t="shared" si="297"/>
        <v>1.9881876919068574E-2</v>
      </c>
      <c r="R598" s="1">
        <f t="shared" si="298"/>
        <v>1.1331863811382424E-2</v>
      </c>
      <c r="S598" s="1">
        <f t="shared" si="299"/>
        <v>2.6057242037328711E-2</v>
      </c>
      <c r="T598" s="1">
        <f t="shared" si="300"/>
        <v>535.57732627612234</v>
      </c>
      <c r="U598" s="6">
        <f t="shared" si="301"/>
        <v>3.1287773921371516</v>
      </c>
      <c r="V598" s="6">
        <f t="shared" si="302"/>
        <v>5.9049802625007679</v>
      </c>
      <c r="W598" s="6">
        <f t="shared" si="303"/>
        <v>34.791038478606836</v>
      </c>
      <c r="X598" s="6">
        <f t="shared" si="304"/>
        <v>16.034018965622643</v>
      </c>
      <c r="Y598" s="6">
        <f t="shared" si="305"/>
        <v>1.7847852521922913</v>
      </c>
      <c r="Z598" s="6">
        <f t="shared" si="306"/>
        <v>1.0172552366526963</v>
      </c>
      <c r="AA598" s="6">
        <f t="shared" si="307"/>
        <v>2.3391444122876122</v>
      </c>
      <c r="AB598" s="6">
        <f t="shared" si="290"/>
        <v>3453.38</v>
      </c>
      <c r="AC598" s="6">
        <f t="shared" si="308"/>
        <v>23.734362772212673</v>
      </c>
      <c r="AD598" s="6">
        <f t="shared" si="309"/>
        <v>84.444440856045887</v>
      </c>
      <c r="AE598" s="6">
        <f t="shared" si="310"/>
        <v>327.86952990787222</v>
      </c>
      <c r="AF598" s="6">
        <f t="shared" si="311"/>
        <v>1.3572615742286482E-5</v>
      </c>
      <c r="AG598" s="6">
        <f t="shared" si="312"/>
        <v>1.4401590381343357E-2</v>
      </c>
      <c r="AH598" s="6">
        <f t="shared" si="313"/>
        <v>4059.3740991610666</v>
      </c>
      <c r="AI598" s="6">
        <f t="shared" si="314"/>
        <v>6.9905556925728041</v>
      </c>
      <c r="AJ598" s="6">
        <f t="shared" si="315"/>
        <v>1.0933081430499645E-2</v>
      </c>
      <c r="AK598" s="6">
        <f t="shared" si="316"/>
        <v>-9.5360468813271218E-3</v>
      </c>
      <c r="AL598" s="1">
        <f t="shared" si="288"/>
        <v>2.7458234649112175E-2</v>
      </c>
      <c r="AM598" s="8">
        <f t="shared" si="291"/>
        <v>6478545.2600000007</v>
      </c>
      <c r="AN598" s="1">
        <f t="shared" si="289"/>
        <v>64.785452600000013</v>
      </c>
    </row>
    <row r="599" spans="8:40" x14ac:dyDescent="0.2">
      <c r="H599" s="8"/>
      <c r="I599" s="8"/>
      <c r="J599" s="11"/>
      <c r="K599" s="10"/>
      <c r="L599" s="1">
        <f t="shared" si="292"/>
        <v>0.59400000000000042</v>
      </c>
      <c r="M599" s="1">
        <f t="shared" si="293"/>
        <v>3.4840626167359799E-2</v>
      </c>
      <c r="N599" s="1">
        <f t="shared" si="294"/>
        <v>6.5777510883376966E-2</v>
      </c>
      <c r="O599" s="1">
        <f t="shared" si="295"/>
        <v>0.38752852940749599</v>
      </c>
      <c r="P599" s="1">
        <f t="shared" si="296"/>
        <v>0.17861330443029391</v>
      </c>
      <c r="Q599" s="1">
        <f t="shared" si="297"/>
        <v>1.9896607371908574E-2</v>
      </c>
      <c r="R599" s="1">
        <f t="shared" si="298"/>
        <v>1.133374607592726E-2</v>
      </c>
      <c r="S599" s="1">
        <f t="shared" si="299"/>
        <v>2.6057242037328711E-2</v>
      </c>
      <c r="T599" s="1">
        <f t="shared" si="300"/>
        <v>535.57696612371103</v>
      </c>
      <c r="U599" s="6">
        <f t="shared" si="301"/>
        <v>3.12775127775179</v>
      </c>
      <c r="V599" s="6">
        <f t="shared" si="302"/>
        <v>5.9050515546002629</v>
      </c>
      <c r="W599" s="6">
        <f t="shared" si="303"/>
        <v>34.789640323832892</v>
      </c>
      <c r="X599" s="6">
        <f t="shared" si="304"/>
        <v>16.034671376793341</v>
      </c>
      <c r="Y599" s="6">
        <f t="shared" si="305"/>
        <v>1.7861802721764517</v>
      </c>
      <c r="Z599" s="6">
        <f t="shared" si="306"/>
        <v>1.0174656046769361</v>
      </c>
      <c r="AA599" s="6">
        <f t="shared" si="307"/>
        <v>2.3392395901683245</v>
      </c>
      <c r="AB599" s="6">
        <f t="shared" si="290"/>
        <v>3453.38</v>
      </c>
      <c r="AC599" s="6">
        <f t="shared" si="308"/>
        <v>23.734424412274318</v>
      </c>
      <c r="AD599" s="6">
        <f t="shared" si="309"/>
        <v>84.446023727458865</v>
      </c>
      <c r="AE599" s="6">
        <f t="shared" si="310"/>
        <v>327.91139548196503</v>
      </c>
      <c r="AF599" s="6">
        <f t="shared" si="311"/>
        <v>1.3572736050581219E-5</v>
      </c>
      <c r="AG599" s="6">
        <f t="shared" si="312"/>
        <v>1.4401504070293976E-2</v>
      </c>
      <c r="AH599" s="6">
        <f t="shared" si="313"/>
        <v>4059.3965954685827</v>
      </c>
      <c r="AI599" s="6">
        <f t="shared" si="314"/>
        <v>6.9904556585935413</v>
      </c>
      <c r="AJ599" s="6">
        <f t="shared" si="315"/>
        <v>1.0914800867356248E-2</v>
      </c>
      <c r="AK599" s="6">
        <f t="shared" si="316"/>
        <v>-9.5230097917639589E-3</v>
      </c>
      <c r="AL599" s="1">
        <f t="shared" si="288"/>
        <v>2.7479696495022334E-2</v>
      </c>
      <c r="AM599" s="8">
        <f t="shared" si="291"/>
        <v>6478472.9000000004</v>
      </c>
      <c r="AN599" s="1">
        <f t="shared" si="289"/>
        <v>64.784729000000013</v>
      </c>
    </row>
    <row r="600" spans="8:40" x14ac:dyDescent="0.2">
      <c r="H600" s="8"/>
      <c r="I600" s="8"/>
      <c r="J600" s="11"/>
      <c r="K600" s="10"/>
      <c r="L600" s="1">
        <f t="shared" si="292"/>
        <v>0.59500000000000042</v>
      </c>
      <c r="M600" s="1">
        <f t="shared" si="293"/>
        <v>3.4827795544307719E-2</v>
      </c>
      <c r="N600" s="1">
        <f t="shared" si="294"/>
        <v>6.5775635683513828E-2</v>
      </c>
      <c r="O600" s="1">
        <f t="shared" si="295"/>
        <v>0.3874972425618024</v>
      </c>
      <c r="P600" s="1">
        <f t="shared" si="296"/>
        <v>0.17861330443029391</v>
      </c>
      <c r="Q600" s="1">
        <f t="shared" si="297"/>
        <v>1.9911313194823789E-2</v>
      </c>
      <c r="R600" s="1">
        <f t="shared" si="298"/>
        <v>1.1335621275790396E-2</v>
      </c>
      <c r="S600" s="1">
        <f t="shared" si="299"/>
        <v>2.6057242037328711E-2</v>
      </c>
      <c r="T600" s="1">
        <f t="shared" si="300"/>
        <v>535.57655452601011</v>
      </c>
      <c r="U600" s="6">
        <f t="shared" si="301"/>
        <v>3.1267264440777827</v>
      </c>
      <c r="V600" s="6">
        <f t="shared" si="302"/>
        <v>5.9051230849803966</v>
      </c>
      <c r="W600" s="6">
        <f t="shared" si="303"/>
        <v>34.78824474502909</v>
      </c>
      <c r="X600" s="6">
        <f t="shared" si="304"/>
        <v>16.035322750066875</v>
      </c>
      <c r="Y600" s="6">
        <f t="shared" si="305"/>
        <v>1.7875730728741397</v>
      </c>
      <c r="Z600" s="6">
        <f t="shared" si="306"/>
        <v>1.0176752863377094</v>
      </c>
      <c r="AA600" s="6">
        <f t="shared" si="307"/>
        <v>2.3393346166340141</v>
      </c>
      <c r="AB600" s="6">
        <f t="shared" si="290"/>
        <v>3453.38</v>
      </c>
      <c r="AC600" s="6">
        <f t="shared" si="308"/>
        <v>23.734494857491452</v>
      </c>
      <c r="AD600" s="6">
        <f t="shared" si="309"/>
        <v>84.447832740079988</v>
      </c>
      <c r="AE600" s="6">
        <f t="shared" si="310"/>
        <v>327.9534173344469</v>
      </c>
      <c r="AF600" s="6">
        <f t="shared" si="311"/>
        <v>1.3572873545590568E-5</v>
      </c>
      <c r="AG600" s="6">
        <f t="shared" si="312"/>
        <v>1.4401405430797329E-2</v>
      </c>
      <c r="AH600" s="6">
        <f t="shared" si="313"/>
        <v>4059.4223054082699</v>
      </c>
      <c r="AI600" s="6">
        <f t="shared" si="314"/>
        <v>6.9903413370378855</v>
      </c>
      <c r="AJ600" s="6">
        <f t="shared" si="315"/>
        <v>1.0896565238154543E-2</v>
      </c>
      <c r="AK600" s="6">
        <f t="shared" si="316"/>
        <v>-9.509997958866253E-3</v>
      </c>
      <c r="AL600" s="1">
        <f t="shared" si="288"/>
        <v>2.7501124198063689E-2</v>
      </c>
      <c r="AM600" s="8">
        <f t="shared" si="291"/>
        <v>6478400.4181818189</v>
      </c>
      <c r="AN600" s="1">
        <f t="shared" si="289"/>
        <v>64.78400418181819</v>
      </c>
    </row>
    <row r="601" spans="8:40" x14ac:dyDescent="0.2">
      <c r="H601" s="8"/>
      <c r="I601" s="8"/>
      <c r="J601" s="11"/>
      <c r="K601" s="10"/>
      <c r="L601" s="1">
        <f t="shared" si="292"/>
        <v>0.59600000000000042</v>
      </c>
      <c r="M601" s="1">
        <f t="shared" si="293"/>
        <v>3.4814982452469695E-2</v>
      </c>
      <c r="N601" s="1">
        <f t="shared" si="294"/>
        <v>6.5773767521820639E-2</v>
      </c>
      <c r="O601" s="1">
        <f t="shared" si="295"/>
        <v>0.38746601189304675</v>
      </c>
      <c r="P601" s="1">
        <f t="shared" si="296"/>
        <v>0.17861330443029391</v>
      </c>
      <c r="Q601" s="1">
        <f t="shared" si="297"/>
        <v>1.9925994448355005E-2</v>
      </c>
      <c r="R601" s="1">
        <f t="shared" si="298"/>
        <v>1.1337489437483592E-2</v>
      </c>
      <c r="S601" s="1">
        <f t="shared" si="299"/>
        <v>2.6057242037328711E-2</v>
      </c>
      <c r="T601" s="1">
        <f t="shared" si="300"/>
        <v>535.5760917444469</v>
      </c>
      <c r="U601" s="6">
        <f t="shared" si="301"/>
        <v>3.1257028889480107</v>
      </c>
      <c r="V601" s="6">
        <f t="shared" si="302"/>
        <v>5.9051948522629676</v>
      </c>
      <c r="W601" s="6">
        <f t="shared" si="303"/>
        <v>34.786851735361068</v>
      </c>
      <c r="X601" s="6">
        <f t="shared" si="304"/>
        <v>16.035973087865688</v>
      </c>
      <c r="Y601" s="6">
        <f t="shared" si="305"/>
        <v>1.7889636594651528</v>
      </c>
      <c r="Z601" s="6">
        <f t="shared" si="306"/>
        <v>1.0178842840590361</v>
      </c>
      <c r="AA601" s="6">
        <f t="shared" si="307"/>
        <v>2.3394294920380814</v>
      </c>
      <c r="AB601" s="6">
        <f t="shared" si="290"/>
        <v>3453.38</v>
      </c>
      <c r="AC601" s="6">
        <f t="shared" si="308"/>
        <v>23.734574063239275</v>
      </c>
      <c r="AD601" s="6">
        <f t="shared" si="309"/>
        <v>84.449866760442248</v>
      </c>
      <c r="AE601" s="6">
        <f t="shared" si="310"/>
        <v>327.99559462120249</v>
      </c>
      <c r="AF601" s="6">
        <f t="shared" si="311"/>
        <v>1.3573028140584078E-5</v>
      </c>
      <c r="AG601" s="6">
        <f t="shared" si="312"/>
        <v>1.440129452570048E-2</v>
      </c>
      <c r="AH601" s="6">
        <f t="shared" si="313"/>
        <v>4059.4512127260632</v>
      </c>
      <c r="AI601" s="6">
        <f t="shared" si="314"/>
        <v>6.9902128011508609</v>
      </c>
      <c r="AJ601" s="6">
        <f t="shared" si="315"/>
        <v>1.0878374496776115E-2</v>
      </c>
      <c r="AK601" s="6">
        <f t="shared" si="316"/>
        <v>-9.4970113721042013E-3</v>
      </c>
      <c r="AL601" s="1">
        <f t="shared" si="288"/>
        <v>2.7522517837925427E-2</v>
      </c>
      <c r="AM601" s="8">
        <f t="shared" si="291"/>
        <v>6478327.8145454554</v>
      </c>
      <c r="AN601" s="1">
        <f t="shared" si="289"/>
        <v>64.78327814545456</v>
      </c>
    </row>
    <row r="602" spans="8:40" x14ac:dyDescent="0.2">
      <c r="H602" s="8"/>
      <c r="I602" s="8"/>
      <c r="J602" s="11"/>
      <c r="K602" s="10"/>
      <c r="L602" s="1">
        <f t="shared" si="292"/>
        <v>0.59700000000000042</v>
      </c>
      <c r="M602" s="1">
        <f t="shared" si="293"/>
        <v>3.4802186857830889E-2</v>
      </c>
      <c r="N602" s="1">
        <f t="shared" si="294"/>
        <v>6.5771906371833583E-2</v>
      </c>
      <c r="O602" s="1">
        <f t="shared" si="295"/>
        <v>0.38743483725380795</v>
      </c>
      <c r="P602" s="1">
        <f t="shared" si="296"/>
        <v>0.17861330443029391</v>
      </c>
      <c r="Q602" s="1">
        <f t="shared" si="297"/>
        <v>1.9940651192980868E-2</v>
      </c>
      <c r="R602" s="1">
        <f t="shared" si="298"/>
        <v>1.1339350587470652E-2</v>
      </c>
      <c r="S602" s="1">
        <f t="shared" si="299"/>
        <v>2.6057242037328711E-2</v>
      </c>
      <c r="T602" s="1">
        <f t="shared" si="300"/>
        <v>535.57557803962482</v>
      </c>
      <c r="U602" s="6">
        <f t="shared" si="301"/>
        <v>3.1246806101945372</v>
      </c>
      <c r="V602" s="6">
        <f t="shared" si="302"/>
        <v>5.9052668550727994</v>
      </c>
      <c r="W602" s="6">
        <f t="shared" si="303"/>
        <v>34.785461288000889</v>
      </c>
      <c r="X602" s="6">
        <f t="shared" si="304"/>
        <v>16.03662239261072</v>
      </c>
      <c r="Y602" s="6">
        <f t="shared" si="305"/>
        <v>1.7903520371260759</v>
      </c>
      <c r="Z602" s="6">
        <f t="shared" si="306"/>
        <v>1.018092600261268</v>
      </c>
      <c r="AA602" s="6">
        <f t="shared" si="307"/>
        <v>2.3395242167337096</v>
      </c>
      <c r="AB602" s="6">
        <f t="shared" si="290"/>
        <v>3453.38</v>
      </c>
      <c r="AC602" s="6">
        <f t="shared" si="308"/>
        <v>23.734661985047897</v>
      </c>
      <c r="AD602" s="6">
        <f t="shared" si="309"/>
        <v>84.452124660515068</v>
      </c>
      <c r="AE602" s="6">
        <f t="shared" si="310"/>
        <v>328.03792650215337</v>
      </c>
      <c r="AF602" s="6">
        <f t="shared" si="311"/>
        <v>1.3573199749176701E-5</v>
      </c>
      <c r="AG602" s="6">
        <f t="shared" si="312"/>
        <v>1.4401171417675959E-2</v>
      </c>
      <c r="AH602" s="6">
        <f t="shared" si="313"/>
        <v>4059.4833012282033</v>
      </c>
      <c r="AI602" s="6">
        <f t="shared" si="314"/>
        <v>6.9900701240226439</v>
      </c>
      <c r="AJ602" s="6">
        <f t="shared" si="315"/>
        <v>1.0860228596053494E-2</v>
      </c>
      <c r="AK602" s="6">
        <f t="shared" si="316"/>
        <v>-9.4840500202071128E-3</v>
      </c>
      <c r="AL602" s="1">
        <f t="shared" si="288"/>
        <v>2.7543877494247321E-2</v>
      </c>
      <c r="AM602" s="8">
        <f t="shared" si="291"/>
        <v>6478255.0890909098</v>
      </c>
      <c r="AN602" s="1">
        <f t="shared" si="289"/>
        <v>64.782550890909107</v>
      </c>
    </row>
    <row r="603" spans="8:40" x14ac:dyDescent="0.2">
      <c r="H603" s="8"/>
      <c r="I603" s="8"/>
      <c r="J603" s="11"/>
      <c r="K603" s="10"/>
      <c r="L603" s="1">
        <f t="shared" si="292"/>
        <v>0.59800000000000042</v>
      </c>
      <c r="M603" s="1">
        <f t="shared" si="293"/>
        <v>3.4789408726391649E-2</v>
      </c>
      <c r="N603" s="1">
        <f t="shared" si="294"/>
        <v>6.577005220713722E-2</v>
      </c>
      <c r="O603" s="1">
        <f t="shared" si="295"/>
        <v>0.38740371849684035</v>
      </c>
      <c r="P603" s="1">
        <f t="shared" si="296"/>
        <v>0.17861330443029391</v>
      </c>
      <c r="Q603" s="1">
        <f t="shared" si="297"/>
        <v>1.9955283489116474E-2</v>
      </c>
      <c r="R603" s="1">
        <f t="shared" si="298"/>
        <v>1.1341204752167017E-2</v>
      </c>
      <c r="S603" s="1">
        <f t="shared" si="299"/>
        <v>2.6057242037328711E-2</v>
      </c>
      <c r="T603" s="1">
        <f t="shared" si="300"/>
        <v>535.57501367132272</v>
      </c>
      <c r="U603" s="6">
        <f t="shared" si="301"/>
        <v>3.1236596056486854</v>
      </c>
      <c r="V603" s="6">
        <f t="shared" si="302"/>
        <v>5.9053390920377451</v>
      </c>
      <c r="W603" s="6">
        <f t="shared" si="303"/>
        <v>34.784073396127184</v>
      </c>
      <c r="X603" s="6">
        <f t="shared" si="304"/>
        <v>16.037270666721348</v>
      </c>
      <c r="Y603" s="6">
        <f t="shared" si="305"/>
        <v>1.7917382110301392</v>
      </c>
      <c r="Z603" s="6">
        <f t="shared" si="306"/>
        <v>1.0183002373610448</v>
      </c>
      <c r="AA603" s="6">
        <f t="shared" si="307"/>
        <v>2.339618791073852</v>
      </c>
      <c r="AB603" s="6">
        <f t="shared" si="290"/>
        <v>3453.38</v>
      </c>
      <c r="AC603" s="6">
        <f t="shared" si="308"/>
        <v>23.73475857860215</v>
      </c>
      <c r="AD603" s="6">
        <f t="shared" si="309"/>
        <v>84.454605317676339</v>
      </c>
      <c r="AE603" s="6">
        <f t="shared" si="310"/>
        <v>328.08041214123858</v>
      </c>
      <c r="AF603" s="6">
        <f t="shared" si="311"/>
        <v>1.3573388285327656E-5</v>
      </c>
      <c r="AG603" s="6">
        <f t="shared" si="312"/>
        <v>1.4401036169221159E-2</v>
      </c>
      <c r="AH603" s="6">
        <f t="shared" si="313"/>
        <v>4059.5185547811393</v>
      </c>
      <c r="AI603" s="6">
        <f t="shared" si="314"/>
        <v>6.9899133785870688</v>
      </c>
      <c r="AJ603" s="6">
        <f t="shared" si="315"/>
        <v>1.0842127487784098E-2</v>
      </c>
      <c r="AK603" s="6">
        <f t="shared" si="316"/>
        <v>-9.4711138911739608E-3</v>
      </c>
      <c r="AL603" s="1">
        <f t="shared" si="288"/>
        <v>2.7565203246617525E-2</v>
      </c>
      <c r="AM603" s="8">
        <f t="shared" si="291"/>
        <v>6478182.2418181822</v>
      </c>
      <c r="AN603" s="1">
        <f t="shared" si="289"/>
        <v>64.781822418181832</v>
      </c>
    </row>
    <row r="604" spans="8:40" x14ac:dyDescent="0.2">
      <c r="H604" s="8"/>
      <c r="I604" s="8"/>
      <c r="J604" s="11"/>
      <c r="K604" s="10"/>
      <c r="L604" s="1">
        <f t="shared" si="292"/>
        <v>0.59900000000000042</v>
      </c>
      <c r="M604" s="1">
        <f t="shared" si="293"/>
        <v>3.4776648024168487E-2</v>
      </c>
      <c r="N604" s="1">
        <f t="shared" si="294"/>
        <v>6.5768205001364877E-2</v>
      </c>
      <c r="O604" s="1">
        <f t="shared" si="295"/>
        <v>0.38737265547507704</v>
      </c>
      <c r="P604" s="1">
        <f t="shared" si="296"/>
        <v>0.17861330443029391</v>
      </c>
      <c r="Q604" s="1">
        <f t="shared" si="297"/>
        <v>1.9969891397111975E-2</v>
      </c>
      <c r="R604" s="1">
        <f t="shared" si="298"/>
        <v>1.1343051957939354E-2</v>
      </c>
      <c r="S604" s="1">
        <f t="shared" si="299"/>
        <v>2.6057242037328711E-2</v>
      </c>
      <c r="T604" s="1">
        <f t="shared" si="300"/>
        <v>535.57439889849434</v>
      </c>
      <c r="U604" s="6">
        <f t="shared" si="301"/>
        <v>3.1226398731411207</v>
      </c>
      <c r="V604" s="6">
        <f t="shared" si="302"/>
        <v>5.9054115617887142</v>
      </c>
      <c r="W604" s="6">
        <f t="shared" si="303"/>
        <v>34.782688052925302</v>
      </c>
      <c r="X604" s="6">
        <f t="shared" si="304"/>
        <v>16.037917912615303</v>
      </c>
      <c r="Y604" s="6">
        <f t="shared" si="305"/>
        <v>1.7931221863470754</v>
      </c>
      <c r="Z604" s="6">
        <f t="shared" si="306"/>
        <v>1.018507197771249</v>
      </c>
      <c r="AA604" s="6">
        <f t="shared" si="307"/>
        <v>2.3397132154112232</v>
      </c>
      <c r="AB604" s="6">
        <f t="shared" si="290"/>
        <v>3453.38</v>
      </c>
      <c r="AC604" s="6">
        <f t="shared" si="308"/>
        <v>23.734863799741532</v>
      </c>
      <c r="AD604" s="6">
        <f t="shared" si="309"/>
        <v>84.4573076146836</v>
      </c>
      <c r="AE604" s="6">
        <f t="shared" si="310"/>
        <v>328.12305070639434</v>
      </c>
      <c r="AF604" s="6">
        <f t="shared" si="311"/>
        <v>1.3573593663339581E-5</v>
      </c>
      <c r="AG604" s="6">
        <f t="shared" si="312"/>
        <v>1.4400888842657807E-2</v>
      </c>
      <c r="AH604" s="6">
        <f t="shared" si="313"/>
        <v>4059.5569573113762</v>
      </c>
      <c r="AI604" s="6">
        <f t="shared" si="314"/>
        <v>6.9897426376201253</v>
      </c>
      <c r="AJ604" s="6">
        <f t="shared" si="315"/>
        <v>1.0824071122744359E-2</v>
      </c>
      <c r="AK604" s="6">
        <f t="shared" si="316"/>
        <v>-9.4582029722828902E-3</v>
      </c>
      <c r="AL604" s="1">
        <f t="shared" si="288"/>
        <v>2.7586495174570392E-2</v>
      </c>
      <c r="AM604" s="8">
        <f t="shared" si="291"/>
        <v>6478109.2727272734</v>
      </c>
      <c r="AN604" s="1">
        <f t="shared" si="289"/>
        <v>64.781092727272735</v>
      </c>
    </row>
    <row r="605" spans="8:40" x14ac:dyDescent="0.2">
      <c r="H605" s="8"/>
      <c r="I605" s="8"/>
      <c r="J605" s="11"/>
      <c r="K605" s="10"/>
      <c r="L605" s="1">
        <f t="shared" si="292"/>
        <v>0.60000000000000042</v>
      </c>
      <c r="M605" s="1">
        <f t="shared" si="293"/>
        <v>3.4763904717195059E-2</v>
      </c>
      <c r="N605" s="1">
        <f t="shared" si="294"/>
        <v>6.5766364728199078E-2</v>
      </c>
      <c r="O605" s="1">
        <f t="shared" si="295"/>
        <v>0.38734164804163279</v>
      </c>
      <c r="P605" s="1">
        <f t="shared" si="296"/>
        <v>0.17861330443029391</v>
      </c>
      <c r="Q605" s="1">
        <f t="shared" si="297"/>
        <v>1.9984474977251202E-2</v>
      </c>
      <c r="R605" s="1">
        <f t="shared" si="298"/>
        <v>1.1344892231105151E-2</v>
      </c>
      <c r="S605" s="1">
        <f t="shared" si="299"/>
        <v>2.6057242037328711E-2</v>
      </c>
      <c r="T605" s="1">
        <f t="shared" si="300"/>
        <v>535.57373397926756</v>
      </c>
      <c r="U605" s="6">
        <f t="shared" si="301"/>
        <v>3.1216214105019322</v>
      </c>
      <c r="V605" s="6">
        <f t="shared" si="302"/>
        <v>5.9054842629596829</v>
      </c>
      <c r="W605" s="6">
        <f t="shared" si="303"/>
        <v>34.781305251587519</v>
      </c>
      <c r="X605" s="6">
        <f t="shared" si="304"/>
        <v>16.038564132708629</v>
      </c>
      <c r="Y605" s="6">
        <f t="shared" si="305"/>
        <v>1.7945039682429822</v>
      </c>
      <c r="Z605" s="6">
        <f t="shared" si="306"/>
        <v>1.0187134839009622</v>
      </c>
      <c r="AA605" s="6">
        <f t="shared" si="307"/>
        <v>2.3398074900982899</v>
      </c>
      <c r="AB605" s="6">
        <f t="shared" si="290"/>
        <v>3453.38</v>
      </c>
      <c r="AC605" s="6">
        <f t="shared" si="308"/>
        <v>23.73497760445991</v>
      </c>
      <c r="AD605" s="6">
        <f t="shared" si="309"/>
        <v>84.460230439642871</v>
      </c>
      <c r="AE605" s="6">
        <f t="shared" si="310"/>
        <v>328.1658413695302</v>
      </c>
      <c r="AF605" s="6">
        <f t="shared" si="311"/>
        <v>1.3573815797857285E-5</v>
      </c>
      <c r="AG605" s="6">
        <f t="shared" si="312"/>
        <v>1.4400729500131468E-2</v>
      </c>
      <c r="AH605" s="6">
        <f t="shared" si="313"/>
        <v>4059.5984928053722</v>
      </c>
      <c r="AI605" s="6">
        <f t="shared" si="314"/>
        <v>6.9895579737386981</v>
      </c>
      <c r="AJ605" s="6">
        <f t="shared" si="315"/>
        <v>1.0806059450703964E-2</v>
      </c>
      <c r="AK605" s="6">
        <f t="shared" si="316"/>
        <v>-9.445317250100789E-3</v>
      </c>
      <c r="AL605" s="1">
        <f t="shared" si="288"/>
        <v>2.7607753357584343E-2</v>
      </c>
      <c r="AM605" s="8">
        <f t="shared" si="291"/>
        <v>6478036.1818181826</v>
      </c>
      <c r="AN605" s="1">
        <f t="shared" si="289"/>
        <v>64.780361818181831</v>
      </c>
    </row>
    <row r="606" spans="8:40" x14ac:dyDescent="0.2">
      <c r="H606" s="8"/>
      <c r="I606" s="8"/>
      <c r="J606" s="11"/>
      <c r="K606" s="10"/>
      <c r="L606" s="1">
        <f t="shared" si="292"/>
        <v>0.60100000000000042</v>
      </c>
      <c r="M606" s="1">
        <f t="shared" si="293"/>
        <v>3.4751178771523117E-2</v>
      </c>
      <c r="N606" s="1">
        <f t="shared" si="294"/>
        <v>6.5764531361371906E-2</v>
      </c>
      <c r="O606" s="1">
        <f t="shared" si="295"/>
        <v>0.38731069604980739</v>
      </c>
      <c r="P606" s="1">
        <f t="shared" si="296"/>
        <v>0.17861330443029391</v>
      </c>
      <c r="Q606" s="1">
        <f t="shared" si="297"/>
        <v>1.9999034289750306E-2</v>
      </c>
      <c r="R606" s="1">
        <f t="shared" si="298"/>
        <v>1.1346725597932317E-2</v>
      </c>
      <c r="S606" s="1">
        <f t="shared" si="299"/>
        <v>2.6057242037328711E-2</v>
      </c>
      <c r="T606" s="1">
        <f t="shared" si="300"/>
        <v>535.57301917094367</v>
      </c>
      <c r="U606" s="6">
        <f t="shared" si="301"/>
        <v>3.1206042155607054</v>
      </c>
      <c r="V606" s="6">
        <f t="shared" si="302"/>
        <v>5.905557194187705</v>
      </c>
      <c r="W606" s="6">
        <f t="shared" si="303"/>
        <v>34.77992498531313</v>
      </c>
      <c r="X606" s="6">
        <f t="shared" si="304"/>
        <v>16.039209329415595</v>
      </c>
      <c r="Y606" s="6">
        <f t="shared" si="305"/>
        <v>1.7958835618801821</v>
      </c>
      <c r="Z606" s="6">
        <f t="shared" si="306"/>
        <v>1.0189190981554213</v>
      </c>
      <c r="AA606" s="6">
        <f t="shared" si="307"/>
        <v>2.3399016154872623</v>
      </c>
      <c r="AB606" s="6">
        <f t="shared" si="290"/>
        <v>3453.38</v>
      </c>
      <c r="AC606" s="6">
        <f t="shared" si="308"/>
        <v>23.735099948905649</v>
      </c>
      <c r="AD606" s="6">
        <f t="shared" si="309"/>
        <v>84.463372685985576</v>
      </c>
      <c r="AE606" s="6">
        <f t="shared" si="310"/>
        <v>328.2087833065159</v>
      </c>
      <c r="AF606" s="6">
        <f t="shared" si="311"/>
        <v>1.3574054603867008E-5</v>
      </c>
      <c r="AG606" s="6">
        <f t="shared" si="312"/>
        <v>1.4400558203610832E-2</v>
      </c>
      <c r="AH606" s="6">
        <f t="shared" si="313"/>
        <v>4059.6431453094829</v>
      </c>
      <c r="AI606" s="6">
        <f t="shared" si="314"/>
        <v>6.9893594593986741</v>
      </c>
      <c r="AJ606" s="6">
        <f t="shared" si="315"/>
        <v>1.0788092420439309E-2</v>
      </c>
      <c r="AK606" s="6">
        <f t="shared" si="316"/>
        <v>-9.4324567104940322E-3</v>
      </c>
      <c r="AL606" s="1">
        <f t="shared" si="288"/>
        <v>2.7628977875079723E-2</v>
      </c>
      <c r="AM606" s="8">
        <f t="shared" si="291"/>
        <v>6477962.9690909097</v>
      </c>
      <c r="AN606" s="1">
        <f t="shared" si="289"/>
        <v>64.779629690909104</v>
      </c>
    </row>
    <row r="607" spans="8:40" x14ac:dyDescent="0.2">
      <c r="H607" s="8"/>
      <c r="I607" s="8"/>
      <c r="J607" s="11"/>
      <c r="K607" s="10"/>
      <c r="L607" s="1">
        <f t="shared" si="292"/>
        <v>0.60200000000000042</v>
      </c>
      <c r="M607" s="1">
        <f t="shared" si="293"/>
        <v>3.4738470153223462E-2</v>
      </c>
      <c r="N607" s="1">
        <f t="shared" si="294"/>
        <v>6.5762704874665429E-2</v>
      </c>
      <c r="O607" s="1">
        <f t="shared" si="295"/>
        <v>0.38727979935308865</v>
      </c>
      <c r="P607" s="1">
        <f t="shared" si="296"/>
        <v>0.17861330443029391</v>
      </c>
      <c r="Q607" s="1">
        <f t="shared" si="297"/>
        <v>2.0013569394756431E-2</v>
      </c>
      <c r="R607" s="1">
        <f t="shared" si="298"/>
        <v>1.1348552084638787E-2</v>
      </c>
      <c r="S607" s="1">
        <f t="shared" si="299"/>
        <v>2.6057242037328711E-2</v>
      </c>
      <c r="T607" s="1">
        <f t="shared" si="300"/>
        <v>535.5722547299971</v>
      </c>
      <c r="U607" s="6">
        <f t="shared" si="301"/>
        <v>3.119588286146608</v>
      </c>
      <c r="V607" s="6">
        <f t="shared" si="302"/>
        <v>5.9056303541129349</v>
      </c>
      <c r="W607" s="6">
        <f t="shared" si="303"/>
        <v>34.778547247308666</v>
      </c>
      <c r="X607" s="6">
        <f t="shared" si="304"/>
        <v>16.039853505148645</v>
      </c>
      <c r="Y607" s="6">
        <f t="shared" si="305"/>
        <v>1.7972609724170889</v>
      </c>
      <c r="Z607" s="6">
        <f t="shared" si="306"/>
        <v>1.019124042935976</v>
      </c>
      <c r="AA607" s="6">
        <f t="shared" si="307"/>
        <v>2.3399955919300819</v>
      </c>
      <c r="AB607" s="6">
        <f t="shared" si="290"/>
        <v>3453.38</v>
      </c>
      <c r="AC607" s="6">
        <f t="shared" si="308"/>
        <v>23.735230789381234</v>
      </c>
      <c r="AD607" s="6">
        <f t="shared" si="309"/>
        <v>84.466733252436683</v>
      </c>
      <c r="AE607" s="6">
        <f t="shared" si="310"/>
        <v>328.25187569715627</v>
      </c>
      <c r="AF607" s="6">
        <f t="shared" si="311"/>
        <v>1.3574309996695329E-5</v>
      </c>
      <c r="AG607" s="6">
        <f t="shared" si="312"/>
        <v>1.4400375014887364E-2</v>
      </c>
      <c r="AH607" s="6">
        <f t="shared" si="313"/>
        <v>4059.6908989297604</v>
      </c>
      <c r="AI607" s="6">
        <f t="shared" si="314"/>
        <v>6.9891471668939467</v>
      </c>
      <c r="AJ607" s="6">
        <f t="shared" si="315"/>
        <v>1.0770169979747569E-2</v>
      </c>
      <c r="AK607" s="6">
        <f t="shared" si="316"/>
        <v>-9.419621338637163E-3</v>
      </c>
      <c r="AL607" s="1">
        <f t="shared" si="288"/>
        <v>2.7650168806416752E-2</v>
      </c>
      <c r="AM607" s="8">
        <f t="shared" si="291"/>
        <v>6477889.6345454548</v>
      </c>
      <c r="AN607" s="1">
        <f t="shared" si="289"/>
        <v>64.778896345454555</v>
      </c>
    </row>
    <row r="608" spans="8:40" x14ac:dyDescent="0.2">
      <c r="H608" s="8"/>
      <c r="I608" s="8"/>
      <c r="J608" s="11"/>
      <c r="K608" s="10"/>
      <c r="L608" s="1">
        <f t="shared" si="292"/>
        <v>0.60300000000000042</v>
      </c>
      <c r="M608" s="1">
        <f t="shared" si="293"/>
        <v>3.4725778828386865E-2</v>
      </c>
      <c r="N608" s="1">
        <f t="shared" si="294"/>
        <v>6.5760885241912079E-2</v>
      </c>
      <c r="O608" s="1">
        <f t="shared" si="295"/>
        <v>0.38724895780515539</v>
      </c>
      <c r="P608" s="1">
        <f t="shared" si="296"/>
        <v>0.17861330443029391</v>
      </c>
      <c r="Q608" s="1">
        <f t="shared" si="297"/>
        <v>2.0028080352346378E-2</v>
      </c>
      <c r="R608" s="1">
        <f t="shared" si="298"/>
        <v>1.1350371717392138E-2</v>
      </c>
      <c r="S608" s="1">
        <f t="shared" si="299"/>
        <v>2.6057242037328711E-2</v>
      </c>
      <c r="T608" s="1">
        <f t="shared" si="300"/>
        <v>535.57144091207488</v>
      </c>
      <c r="U608" s="6">
        <f t="shared" si="301"/>
        <v>3.1185736200884602</v>
      </c>
      <c r="V608" s="6">
        <f t="shared" si="302"/>
        <v>5.905703741378642</v>
      </c>
      <c r="W608" s="6">
        <f t="shared" si="303"/>
        <v>34.77717203078803</v>
      </c>
      <c r="X608" s="6">
        <f t="shared" si="304"/>
        <v>16.040496662318326</v>
      </c>
      <c r="Y608" s="6">
        <f t="shared" si="305"/>
        <v>1.7986362050080722</v>
      </c>
      <c r="Z608" s="6">
        <f t="shared" si="306"/>
        <v>1.019328320640047</v>
      </c>
      <c r="AA608" s="6">
        <f t="shared" si="307"/>
        <v>2.3400894197784154</v>
      </c>
      <c r="AB608" s="6">
        <f t="shared" si="290"/>
        <v>3453.38</v>
      </c>
      <c r="AC608" s="6">
        <f t="shared" si="308"/>
        <v>23.735370082343199</v>
      </c>
      <c r="AD608" s="6">
        <f t="shared" si="309"/>
        <v>84.470311042986665</v>
      </c>
      <c r="AE608" s="6">
        <f t="shared" si="310"/>
        <v>328.29511772517168</v>
      </c>
      <c r="AF608" s="6">
        <f t="shared" si="311"/>
        <v>1.357458189200804E-5</v>
      </c>
      <c r="AG608" s="6">
        <f t="shared" si="312"/>
        <v>1.4400179995574785E-2</v>
      </c>
      <c r="AH608" s="6">
        <f t="shared" si="313"/>
        <v>4059.7417378318942</v>
      </c>
      <c r="AI608" s="6">
        <f t="shared" si="314"/>
        <v>6.9889211683548567</v>
      </c>
      <c r="AJ608" s="6">
        <f t="shared" si="315"/>
        <v>1.0752292075460359E-2</v>
      </c>
      <c r="AK608" s="6">
        <f t="shared" si="316"/>
        <v>-9.4068111190222289E-3</v>
      </c>
      <c r="AL608" s="1">
        <f t="shared" si="288"/>
        <v>2.7671326230893419E-2</v>
      </c>
      <c r="AM608" s="8">
        <f t="shared" si="291"/>
        <v>6477816.1781818187</v>
      </c>
      <c r="AN608" s="1">
        <f t="shared" si="289"/>
        <v>64.778161781818199</v>
      </c>
    </row>
    <row r="609" spans="8:40" x14ac:dyDescent="0.2">
      <c r="H609" s="8"/>
      <c r="I609" s="8"/>
      <c r="J609" s="11"/>
      <c r="K609" s="10"/>
      <c r="L609" s="1">
        <f t="shared" si="292"/>
        <v>0.60400000000000043</v>
      </c>
      <c r="M609" s="1">
        <f t="shared" si="293"/>
        <v>3.4713104763124988E-2</v>
      </c>
      <c r="N609" s="1">
        <f t="shared" si="294"/>
        <v>6.5759072436995011E-2</v>
      </c>
      <c r="O609" s="1">
        <f t="shared" si="295"/>
        <v>0.38721817125988045</v>
      </c>
      <c r="P609" s="1">
        <f t="shared" si="296"/>
        <v>0.17861330443029391</v>
      </c>
      <c r="Q609" s="1">
        <f t="shared" si="297"/>
        <v>2.0042567222525322E-2</v>
      </c>
      <c r="R609" s="1">
        <f t="shared" si="298"/>
        <v>1.1352184522309208E-2</v>
      </c>
      <c r="S609" s="1">
        <f t="shared" si="299"/>
        <v>2.6057242037328711E-2</v>
      </c>
      <c r="T609" s="1">
        <f t="shared" si="300"/>
        <v>535.57057797199593</v>
      </c>
      <c r="U609" s="6">
        <f t="shared" si="301"/>
        <v>3.1175602152148145</v>
      </c>
      <c r="V609" s="6">
        <f t="shared" si="302"/>
        <v>5.9057773546312209</v>
      </c>
      <c r="W609" s="6">
        <f t="shared" si="303"/>
        <v>34.775799328972667</v>
      </c>
      <c r="X609" s="6">
        <f t="shared" si="304"/>
        <v>16.041138803333244</v>
      </c>
      <c r="Y609" s="6">
        <f t="shared" si="305"/>
        <v>1.8000092648033257</v>
      </c>
      <c r="Z609" s="6">
        <f t="shared" si="306"/>
        <v>1.0195319336610833</v>
      </c>
      <c r="AA609" s="6">
        <f t="shared" si="307"/>
        <v>2.340183099383645</v>
      </c>
      <c r="AB609" s="6">
        <f t="shared" si="290"/>
        <v>3453.38</v>
      </c>
      <c r="AC609" s="6">
        <f t="shared" si="308"/>
        <v>23.735517784402028</v>
      </c>
      <c r="AD609" s="6">
        <f t="shared" si="309"/>
        <v>84.474104966865355</v>
      </c>
      <c r="AE609" s="6">
        <f t="shared" si="310"/>
        <v>328.33850857818004</v>
      </c>
      <c r="AF609" s="6">
        <f t="shared" si="311"/>
        <v>1.357487020580933E-5</v>
      </c>
      <c r="AG609" s="6">
        <f t="shared" si="312"/>
        <v>1.4399973207108499E-2</v>
      </c>
      <c r="AH609" s="6">
        <f t="shared" si="313"/>
        <v>4059.7956462410621</v>
      </c>
      <c r="AI609" s="6">
        <f t="shared" si="314"/>
        <v>6.9886815357467968</v>
      </c>
      <c r="AJ609" s="6">
        <f t="shared" si="315"/>
        <v>1.0734458653457166E-2</v>
      </c>
      <c r="AK609" s="6">
        <f t="shared" si="316"/>
        <v>-9.3940260354689401E-3</v>
      </c>
      <c r="AL609" s="1">
        <f t="shared" si="288"/>
        <v>2.769245022774347E-2</v>
      </c>
      <c r="AM609" s="8">
        <f t="shared" si="291"/>
        <v>6477742.6000000006</v>
      </c>
      <c r="AN609" s="1">
        <f t="shared" si="289"/>
        <v>64.777426000000006</v>
      </c>
    </row>
    <row r="610" spans="8:40" x14ac:dyDescent="0.2">
      <c r="H610" s="8"/>
      <c r="I610" s="8"/>
      <c r="J610" s="11"/>
      <c r="K610" s="10"/>
      <c r="L610" s="1">
        <f t="shared" si="292"/>
        <v>0.60500000000000043</v>
      </c>
      <c r="M610" s="1">
        <f t="shared" si="293"/>
        <v>3.4700447923571305E-2</v>
      </c>
      <c r="N610" s="1">
        <f t="shared" si="294"/>
        <v>6.5757266433848507E-2</v>
      </c>
      <c r="O610" s="1">
        <f t="shared" si="295"/>
        <v>0.38718743957133356</v>
      </c>
      <c r="P610" s="1">
        <f t="shared" si="296"/>
        <v>0.17861330443029391</v>
      </c>
      <c r="Q610" s="1">
        <f t="shared" si="297"/>
        <v>2.0057030065225509E-2</v>
      </c>
      <c r="R610" s="1">
        <f t="shared" si="298"/>
        <v>1.1353990525455711E-2</v>
      </c>
      <c r="S610" s="1">
        <f t="shared" si="299"/>
        <v>2.6057242037328711E-2</v>
      </c>
      <c r="T610" s="1">
        <f t="shared" si="300"/>
        <v>535.56966616375075</v>
      </c>
      <c r="U610" s="6">
        <f t="shared" si="301"/>
        <v>3.1165480693540282</v>
      </c>
      <c r="V610" s="6">
        <f t="shared" si="302"/>
        <v>5.9058511925202088</v>
      </c>
      <c r="W610" s="6">
        <f t="shared" si="303"/>
        <v>34.774429135091665</v>
      </c>
      <c r="X610" s="6">
        <f t="shared" si="304"/>
        <v>16.041779930599979</v>
      </c>
      <c r="Y610" s="6">
        <f t="shared" si="305"/>
        <v>1.8013801569487344</v>
      </c>
      <c r="Z610" s="6">
        <f t="shared" si="306"/>
        <v>1.0197348843885223</v>
      </c>
      <c r="AA610" s="6">
        <f t="shared" si="307"/>
        <v>2.3402766310968581</v>
      </c>
      <c r="AB610" s="6">
        <f t="shared" si="290"/>
        <v>3453.38</v>
      </c>
      <c r="AC610" s="6">
        <f t="shared" si="308"/>
        <v>23.735673852321987</v>
      </c>
      <c r="AD610" s="6">
        <f t="shared" si="309"/>
        <v>84.478113938514753</v>
      </c>
      <c r="AE610" s="6">
        <f t="shared" si="310"/>
        <v>328.38204744767796</v>
      </c>
      <c r="AF610" s="6">
        <f t="shared" si="311"/>
        <v>1.3575174854440688E-5</v>
      </c>
      <c r="AG610" s="6">
        <f t="shared" si="312"/>
        <v>1.4399754710745089E-2</v>
      </c>
      <c r="AH610" s="6">
        <f t="shared" si="313"/>
        <v>4059.8526084418509</v>
      </c>
      <c r="AI610" s="6">
        <f t="shared" si="314"/>
        <v>6.9884283408688592</v>
      </c>
      <c r="AJ610" s="6">
        <f t="shared" si="315"/>
        <v>1.0716669658678749E-2</v>
      </c>
      <c r="AK610" s="6">
        <f t="shared" si="316"/>
        <v>-9.3812660711344378E-3</v>
      </c>
      <c r="AL610" s="1">
        <f t="shared" si="288"/>
        <v>2.7713540876134375E-2</v>
      </c>
      <c r="AM610" s="8">
        <f t="shared" si="291"/>
        <v>6477668.9000000004</v>
      </c>
      <c r="AN610" s="1">
        <f t="shared" si="289"/>
        <v>64.776689000000005</v>
      </c>
    </row>
    <row r="611" spans="8:40" x14ac:dyDescent="0.2">
      <c r="H611" s="8"/>
      <c r="I611" s="8"/>
      <c r="J611" s="11"/>
      <c r="K611" s="10"/>
      <c r="L611" s="1">
        <f t="shared" si="292"/>
        <v>0.60600000000000043</v>
      </c>
      <c r="M611" s="1">
        <f t="shared" si="293"/>
        <v>3.4687808275881971E-2</v>
      </c>
      <c r="N611" s="1">
        <f t="shared" si="294"/>
        <v>6.5755467206458335E-2</v>
      </c>
      <c r="O611" s="1">
        <f t="shared" si="295"/>
        <v>0.3871567625937844</v>
      </c>
      <c r="P611" s="1">
        <f t="shared" si="296"/>
        <v>0.17861330443029391</v>
      </c>
      <c r="Q611" s="1">
        <f t="shared" si="297"/>
        <v>2.0071468940305009E-2</v>
      </c>
      <c r="R611" s="1">
        <f t="shared" si="298"/>
        <v>1.1355789752845879E-2</v>
      </c>
      <c r="S611" s="1">
        <f t="shared" si="299"/>
        <v>2.6057242037328711E-2</v>
      </c>
      <c r="T611" s="1">
        <f t="shared" si="300"/>
        <v>535.56870574050129</v>
      </c>
      <c r="U611" s="6">
        <f t="shared" si="301"/>
        <v>3.1155371803343388</v>
      </c>
      <c r="V611" s="6">
        <f t="shared" si="302"/>
        <v>5.9059252536983013</v>
      </c>
      <c r="W611" s="6">
        <f t="shared" si="303"/>
        <v>34.77306144238198</v>
      </c>
      <c r="X611" s="6">
        <f t="shared" si="304"/>
        <v>16.042420046523041</v>
      </c>
      <c r="Y611" s="6">
        <f t="shared" si="305"/>
        <v>1.8027488865857482</v>
      </c>
      <c r="Z611" s="6">
        <f t="shared" si="306"/>
        <v>1.0199371752077488</v>
      </c>
      <c r="AA611" s="6">
        <f t="shared" si="307"/>
        <v>2.34037001526884</v>
      </c>
      <c r="AB611" s="6">
        <f t="shared" si="290"/>
        <v>3453.38</v>
      </c>
      <c r="AC611" s="6">
        <f t="shared" si="308"/>
        <v>23.735838243020865</v>
      </c>
      <c r="AD611" s="6">
        <f t="shared" si="309"/>
        <v>84.482336877558524</v>
      </c>
      <c r="AE611" s="6">
        <f t="shared" si="310"/>
        <v>328.42573352901701</v>
      </c>
      <c r="AF611" s="6">
        <f t="shared" si="311"/>
        <v>1.3575495754579852E-5</v>
      </c>
      <c r="AG611" s="6">
        <f t="shared" si="312"/>
        <v>1.4399524567562005E-2</v>
      </c>
      <c r="AH611" s="6">
        <f t="shared" si="313"/>
        <v>4059.9126087780814</v>
      </c>
      <c r="AI611" s="6">
        <f t="shared" si="314"/>
        <v>6.9881616553526333</v>
      </c>
      <c r="AJ611" s="6">
        <f t="shared" si="315"/>
        <v>1.069892503514069E-2</v>
      </c>
      <c r="AK611" s="6">
        <f t="shared" si="316"/>
        <v>-9.3685312085211841E-3</v>
      </c>
      <c r="AL611" s="1">
        <f t="shared" si="288"/>
        <v>2.7734598255165357E-2</v>
      </c>
      <c r="AM611" s="8">
        <f t="shared" si="291"/>
        <v>6477595.0781818181</v>
      </c>
      <c r="AN611" s="1">
        <f t="shared" si="289"/>
        <v>64.775950781818182</v>
      </c>
    </row>
    <row r="612" spans="8:40" x14ac:dyDescent="0.2">
      <c r="H612" s="8"/>
      <c r="I612" s="8"/>
      <c r="J612" s="11"/>
      <c r="K612" s="10"/>
      <c r="L612" s="1">
        <f t="shared" si="292"/>
        <v>0.60700000000000043</v>
      </c>
      <c r="M612" s="1">
        <f t="shared" si="293"/>
        <v>3.4675185786236719E-2</v>
      </c>
      <c r="N612" s="1">
        <f t="shared" si="294"/>
        <v>6.5753674728862135E-2</v>
      </c>
      <c r="O612" s="1">
        <f t="shared" si="295"/>
        <v>0.38712614018170527</v>
      </c>
      <c r="P612" s="1">
        <f t="shared" si="296"/>
        <v>0.17861330443029391</v>
      </c>
      <c r="Q612" s="1">
        <f t="shared" si="297"/>
        <v>2.0085883907546464E-2</v>
      </c>
      <c r="R612" s="1">
        <f t="shared" si="298"/>
        <v>1.1357582230442084E-2</v>
      </c>
      <c r="S612" s="1">
        <f t="shared" si="299"/>
        <v>2.6057242037328711E-2</v>
      </c>
      <c r="T612" s="1">
        <f t="shared" si="300"/>
        <v>535.56769695458024</v>
      </c>
      <c r="U612" s="6">
        <f t="shared" si="301"/>
        <v>3.1145275459839343</v>
      </c>
      <c r="V612" s="6">
        <f t="shared" si="302"/>
        <v>5.9059995368213647</v>
      </c>
      <c r="W612" s="6">
        <f t="shared" si="303"/>
        <v>34.771696244088524</v>
      </c>
      <c r="X612" s="6">
        <f t="shared" si="304"/>
        <v>16.043059153504803</v>
      </c>
      <c r="Y612" s="6">
        <f t="shared" si="305"/>
        <v>1.8041154588512525</v>
      </c>
      <c r="Z612" s="6">
        <f t="shared" si="306"/>
        <v>1.0201388085000536</v>
      </c>
      <c r="AA612" s="6">
        <f t="shared" si="307"/>
        <v>2.3404632522500646</v>
      </c>
      <c r="AB612" s="6">
        <f t="shared" si="290"/>
        <v>3453.38</v>
      </c>
      <c r="AC612" s="6">
        <f t="shared" si="308"/>
        <v>23.736010913569924</v>
      </c>
      <c r="AD612" s="6">
        <f t="shared" si="309"/>
        <v>84.486772708776442</v>
      </c>
      <c r="AE612" s="6">
        <f t="shared" si="310"/>
        <v>328.46956602138681</v>
      </c>
      <c r="AF612" s="6">
        <f t="shared" si="311"/>
        <v>1.3575832823239879E-5</v>
      </c>
      <c r="AG612" s="6">
        <f t="shared" si="312"/>
        <v>1.439928283845698E-2</v>
      </c>
      <c r="AH612" s="6">
        <f t="shared" si="313"/>
        <v>4059.9756316527178</v>
      </c>
      <c r="AI612" s="6">
        <f t="shared" si="314"/>
        <v>6.9878815506607648</v>
      </c>
      <c r="AJ612" s="6">
        <f t="shared" si="315"/>
        <v>1.068122472594654E-2</v>
      </c>
      <c r="AK612" s="6">
        <f t="shared" si="316"/>
        <v>-9.3558214294870209E-3</v>
      </c>
      <c r="AL612" s="1">
        <f t="shared" si="288"/>
        <v>2.7755622443865424E-2</v>
      </c>
      <c r="AM612" s="8">
        <f t="shared" si="291"/>
        <v>6477521.1345454548</v>
      </c>
      <c r="AN612" s="1">
        <f t="shared" si="289"/>
        <v>64.775211345454551</v>
      </c>
    </row>
    <row r="613" spans="8:40" x14ac:dyDescent="0.2">
      <c r="H613" s="8"/>
      <c r="I613" s="8"/>
      <c r="J613" s="11"/>
      <c r="K613" s="10"/>
      <c r="L613" s="1">
        <f t="shared" si="292"/>
        <v>0.60800000000000043</v>
      </c>
      <c r="M613" s="1">
        <f t="shared" si="293"/>
        <v>3.466258042083973E-2</v>
      </c>
      <c r="N613" s="1">
        <f t="shared" si="294"/>
        <v>6.5751888975149733E-2</v>
      </c>
      <c r="O613" s="1">
        <f t="shared" si="295"/>
        <v>0.38709557218977408</v>
      </c>
      <c r="P613" s="1">
        <f t="shared" si="296"/>
        <v>0.17861330443029391</v>
      </c>
      <c r="Q613" s="1">
        <f t="shared" si="297"/>
        <v>2.0100275026655855E-2</v>
      </c>
      <c r="R613" s="1">
        <f t="shared" si="298"/>
        <v>1.1359367984154482E-2</v>
      </c>
      <c r="S613" s="1">
        <f t="shared" si="299"/>
        <v>2.6057242037328711E-2</v>
      </c>
      <c r="T613" s="1">
        <f t="shared" si="300"/>
        <v>535.56664005749087</v>
      </c>
      <c r="U613" s="6">
        <f t="shared" si="301"/>
        <v>3.1135191641310294</v>
      </c>
      <c r="V613" s="6">
        <f t="shared" si="302"/>
        <v>5.9060740405484484</v>
      </c>
      <c r="W613" s="6">
        <f t="shared" si="303"/>
        <v>34.770333533464331</v>
      </c>
      <c r="X613" s="6">
        <f t="shared" si="304"/>
        <v>16.043697253945453</v>
      </c>
      <c r="Y613" s="6">
        <f t="shared" si="305"/>
        <v>1.8054798788774431</v>
      </c>
      <c r="Z613" s="6">
        <f t="shared" si="306"/>
        <v>1.0203397866425961</v>
      </c>
      <c r="AA613" s="6">
        <f t="shared" si="307"/>
        <v>2.340556342390685</v>
      </c>
      <c r="AB613" s="6">
        <f t="shared" si="290"/>
        <v>3453.38</v>
      </c>
      <c r="AC613" s="6">
        <f t="shared" si="308"/>
        <v>23.736191821193696</v>
      </c>
      <c r="AD613" s="6">
        <f t="shared" si="309"/>
        <v>84.491420362078543</v>
      </c>
      <c r="AE613" s="6">
        <f t="shared" si="310"/>
        <v>328.51354412779688</v>
      </c>
      <c r="AF613" s="6">
        <f t="shared" si="311"/>
        <v>1.3576185977768122E-5</v>
      </c>
      <c r="AG613" s="6">
        <f t="shared" si="312"/>
        <v>1.439902958414757E-2</v>
      </c>
      <c r="AH613" s="6">
        <f t="shared" si="313"/>
        <v>4060.0416615277832</v>
      </c>
      <c r="AI613" s="6">
        <f t="shared" si="314"/>
        <v>6.987588098085701</v>
      </c>
      <c r="AJ613" s="6">
        <f t="shared" si="315"/>
        <v>1.0663568673300877E-2</v>
      </c>
      <c r="AK613" s="6">
        <f t="shared" si="316"/>
        <v>-9.3431367152549006E-3</v>
      </c>
      <c r="AL613" s="1">
        <f t="shared" si="288"/>
        <v>2.7776613521191432E-2</v>
      </c>
      <c r="AM613" s="8">
        <f t="shared" si="291"/>
        <v>6477447.0690909093</v>
      </c>
      <c r="AN613" s="1">
        <f t="shared" si="289"/>
        <v>64.774470690909098</v>
      </c>
    </row>
    <row r="614" spans="8:40" x14ac:dyDescent="0.2">
      <c r="H614" s="8"/>
      <c r="I614" s="8"/>
      <c r="J614" s="11"/>
      <c r="K614" s="10"/>
      <c r="L614" s="1">
        <f t="shared" si="292"/>
        <v>0.60900000000000043</v>
      </c>
      <c r="M614" s="1">
        <f t="shared" si="293"/>
        <v>3.4649992145920475E-2</v>
      </c>
      <c r="N614" s="1">
        <f t="shared" si="294"/>
        <v>6.5750109919463548E-2</v>
      </c>
      <c r="O614" s="1">
        <f t="shared" si="295"/>
        <v>0.38706505847287703</v>
      </c>
      <c r="P614" s="1">
        <f t="shared" si="296"/>
        <v>0.17861330443029391</v>
      </c>
      <c r="Q614" s="1">
        <f t="shared" si="297"/>
        <v>2.0114642357261292E-2</v>
      </c>
      <c r="R614" s="1">
        <f t="shared" si="298"/>
        <v>1.1361147039840664E-2</v>
      </c>
      <c r="S614" s="1">
        <f t="shared" si="299"/>
        <v>2.6057242037328711E-2</v>
      </c>
      <c r="T614" s="1">
        <f t="shared" si="300"/>
        <v>535.56553529990674</v>
      </c>
      <c r="U614" s="6">
        <f t="shared" si="301"/>
        <v>3.1125120326039335</v>
      </c>
      <c r="V614" s="6">
        <f t="shared" si="302"/>
        <v>5.9061487635418075</v>
      </c>
      <c r="W614" s="6">
        <f t="shared" si="303"/>
        <v>34.768973303770743</v>
      </c>
      <c r="X614" s="6">
        <f t="shared" si="304"/>
        <v>16.04433435024292</v>
      </c>
      <c r="Y614" s="6">
        <f t="shared" si="305"/>
        <v>1.8068421517917017</v>
      </c>
      <c r="Z614" s="6">
        <f t="shared" si="306"/>
        <v>1.0205401120083641</v>
      </c>
      <c r="AA614" s="6">
        <f t="shared" si="307"/>
        <v>2.3406492860405277</v>
      </c>
      <c r="AB614" s="6">
        <f t="shared" si="290"/>
        <v>3453.38</v>
      </c>
      <c r="AC614" s="6">
        <f t="shared" si="308"/>
        <v>23.73638092326977</v>
      </c>
      <c r="AD614" s="6">
        <f t="shared" si="309"/>
        <v>84.49627877247562</v>
      </c>
      <c r="AE614" s="6">
        <f t="shared" si="310"/>
        <v>328.55766705505431</v>
      </c>
      <c r="AF614" s="6">
        <f t="shared" si="311"/>
        <v>1.3576555135845253E-5</v>
      </c>
      <c r="AG614" s="6">
        <f t="shared" si="312"/>
        <v>1.439876486517085E-2</v>
      </c>
      <c r="AH614" s="6">
        <f t="shared" si="313"/>
        <v>4060.1106829241548</v>
      </c>
      <c r="AI614" s="6">
        <f t="shared" si="314"/>
        <v>6.9872813687485227</v>
      </c>
      <c r="AJ614" s="6">
        <f t="shared" si="315"/>
        <v>1.0645956818522515E-2</v>
      </c>
      <c r="AK614" s="6">
        <f t="shared" si="316"/>
        <v>-9.3304770464203313E-3</v>
      </c>
      <c r="AL614" s="1">
        <f t="shared" si="288"/>
        <v>2.7797571566026181E-2</v>
      </c>
      <c r="AM614" s="8">
        <f t="shared" si="291"/>
        <v>6477372.8818181818</v>
      </c>
      <c r="AN614" s="1">
        <f t="shared" si="289"/>
        <v>64.773728818181823</v>
      </c>
    </row>
    <row r="615" spans="8:40" x14ac:dyDescent="0.2">
      <c r="H615" s="8"/>
      <c r="I615" s="8"/>
      <c r="J615" s="11"/>
      <c r="K615" s="10"/>
      <c r="L615" s="1">
        <f t="shared" si="292"/>
        <v>0.61000000000000043</v>
      </c>
      <c r="M615" s="1">
        <f t="shared" si="293"/>
        <v>3.4637420927734579E-2</v>
      </c>
      <c r="N615" s="1">
        <f t="shared" si="294"/>
        <v>6.5748337535998916E-2</v>
      </c>
      <c r="O615" s="1">
        <f t="shared" si="295"/>
        <v>0.38703459888611136</v>
      </c>
      <c r="P615" s="1">
        <f t="shared" si="296"/>
        <v>0.17861330443029391</v>
      </c>
      <c r="Q615" s="1">
        <f t="shared" si="297"/>
        <v>2.0128985958911823E-2</v>
      </c>
      <c r="R615" s="1">
        <f t="shared" si="298"/>
        <v>1.1362919423305298E-2</v>
      </c>
      <c r="S615" s="1">
        <f t="shared" si="299"/>
        <v>2.6057242037328711E-2</v>
      </c>
      <c r="T615" s="1">
        <f t="shared" si="300"/>
        <v>535.5643829316715</v>
      </c>
      <c r="U615" s="6">
        <f t="shared" si="301"/>
        <v>3.1115061492311211</v>
      </c>
      <c r="V615" s="6">
        <f t="shared" si="302"/>
        <v>5.9062237044669041</v>
      </c>
      <c r="W615" s="6">
        <f t="shared" si="303"/>
        <v>34.767615548277462</v>
      </c>
      <c r="X615" s="6">
        <f t="shared" si="304"/>
        <v>16.044970444792824</v>
      </c>
      <c r="Y615" s="6">
        <f t="shared" si="305"/>
        <v>1.8082022827164741</v>
      </c>
      <c r="Z615" s="6">
        <f t="shared" si="306"/>
        <v>1.0207397869661361</v>
      </c>
      <c r="AA615" s="6">
        <f t="shared" si="307"/>
        <v>2.3407420835490802</v>
      </c>
      <c r="AB615" s="6">
        <f t="shared" si="290"/>
        <v>3453.38</v>
      </c>
      <c r="AC615" s="6">
        <f t="shared" si="308"/>
        <v>23.736578177328699</v>
      </c>
      <c r="AD615" s="6">
        <f t="shared" si="309"/>
        <v>84.501346880054129</v>
      </c>
      <c r="AE615" s="6">
        <f t="shared" si="310"/>
        <v>328.60193401374704</v>
      </c>
      <c r="AF615" s="6">
        <f t="shared" si="311"/>
        <v>1.3576940215484102E-5</v>
      </c>
      <c r="AG615" s="6">
        <f t="shared" si="312"/>
        <v>1.4398488741882888E-2</v>
      </c>
      <c r="AH615" s="6">
        <f t="shared" si="313"/>
        <v>4060.1826804215143</v>
      </c>
      <c r="AI615" s="6">
        <f t="shared" si="314"/>
        <v>6.9869614335976209</v>
      </c>
      <c r="AJ615" s="6">
        <f t="shared" si="315"/>
        <v>1.0628389102057071E-2</v>
      </c>
      <c r="AK615" s="6">
        <f t="shared" si="316"/>
        <v>-9.3178424029618893E-3</v>
      </c>
      <c r="AL615" s="1">
        <f t="shared" si="288"/>
        <v>2.7818496657176523E-2</v>
      </c>
      <c r="AM615" s="8">
        <f t="shared" si="291"/>
        <v>6477298.5727272723</v>
      </c>
      <c r="AN615" s="1">
        <f t="shared" si="289"/>
        <v>64.772985727272726</v>
      </c>
    </row>
    <row r="616" spans="8:40" x14ac:dyDescent="0.2">
      <c r="H616" s="8"/>
      <c r="I616" s="8"/>
      <c r="J616" s="11"/>
      <c r="K616" s="10"/>
      <c r="L616" s="1">
        <f t="shared" si="292"/>
        <v>0.61100000000000043</v>
      </c>
      <c r="M616" s="1">
        <f t="shared" si="293"/>
        <v>3.4624866732564638E-2</v>
      </c>
      <c r="N616" s="1">
        <f t="shared" si="294"/>
        <v>6.5746571799004422E-2</v>
      </c>
      <c r="O616" s="1">
        <f t="shared" si="295"/>
        <v>0.38700419328478797</v>
      </c>
      <c r="P616" s="1">
        <f t="shared" si="296"/>
        <v>0.17861330443029391</v>
      </c>
      <c r="Q616" s="1">
        <f t="shared" si="297"/>
        <v>2.0143305891076258E-2</v>
      </c>
      <c r="R616" s="1">
        <f t="shared" si="298"/>
        <v>1.136468516029979E-2</v>
      </c>
      <c r="S616" s="1">
        <f t="shared" si="299"/>
        <v>2.6057242037328711E-2</v>
      </c>
      <c r="T616" s="1">
        <f t="shared" si="300"/>
        <v>535.56318320179878</v>
      </c>
      <c r="U616" s="6">
        <f t="shared" si="301"/>
        <v>3.110501511841302</v>
      </c>
      <c r="V616" s="6">
        <f t="shared" si="302"/>
        <v>5.9062988619924282</v>
      </c>
      <c r="W616" s="6">
        <f t="shared" si="303"/>
        <v>34.766260260262776</v>
      </c>
      <c r="X616" s="6">
        <f t="shared" si="304"/>
        <v>16.045605539988422</v>
      </c>
      <c r="Y616" s="6">
        <f t="shared" si="305"/>
        <v>1.8095602767691474</v>
      </c>
      <c r="Z616" s="6">
        <f t="shared" si="306"/>
        <v>1.0209388138804418</v>
      </c>
      <c r="AA616" s="6">
        <f t="shared" si="307"/>
        <v>2.3408347352654864</v>
      </c>
      <c r="AB616" s="6">
        <f t="shared" si="290"/>
        <v>3453.38</v>
      </c>
      <c r="AC616" s="6">
        <f t="shared" si="308"/>
        <v>23.736783541053729</v>
      </c>
      <c r="AD616" s="6">
        <f t="shared" si="309"/>
        <v>84.506623629947811</v>
      </c>
      <c r="AE616" s="6">
        <f t="shared" si="310"/>
        <v>328.64634421822194</v>
      </c>
      <c r="AF616" s="6">
        <f t="shared" si="311"/>
        <v>1.357734113502879E-5</v>
      </c>
      <c r="AG616" s="6">
        <f t="shared" si="312"/>
        <v>1.4398201274458395E-2</v>
      </c>
      <c r="AH616" s="6">
        <f t="shared" si="313"/>
        <v>4060.2576386581932</v>
      </c>
      <c r="AI616" s="6">
        <f t="shared" si="314"/>
        <v>6.9866283634074833</v>
      </c>
      <c r="AJ616" s="6">
        <f t="shared" si="315"/>
        <v>1.0610865463490254E-2</v>
      </c>
      <c r="AK616" s="6">
        <f t="shared" si="316"/>
        <v>-9.3052327642490114E-3</v>
      </c>
      <c r="AL616" s="1">
        <f t="shared" si="288"/>
        <v>2.78393888733715E-2</v>
      </c>
      <c r="AM616" s="8">
        <f t="shared" si="291"/>
        <v>6477224.1418181816</v>
      </c>
      <c r="AN616" s="1">
        <f t="shared" si="289"/>
        <v>64.772241418181821</v>
      </c>
    </row>
    <row r="617" spans="8:40" x14ac:dyDescent="0.2">
      <c r="H617" s="8"/>
      <c r="I617" s="8"/>
      <c r="J617" s="11"/>
      <c r="K617" s="10"/>
      <c r="L617" s="1">
        <f t="shared" si="292"/>
        <v>0.61200000000000043</v>
      </c>
      <c r="M617" s="1">
        <f t="shared" si="293"/>
        <v>3.4612329526721039E-2</v>
      </c>
      <c r="N617" s="1">
        <f t="shared" si="294"/>
        <v>6.5744812682782261E-2</v>
      </c>
      <c r="O617" s="1">
        <f t="shared" si="295"/>
        <v>0.38697384152443431</v>
      </c>
      <c r="P617" s="1">
        <f t="shared" si="296"/>
        <v>0.17861330443029391</v>
      </c>
      <c r="Q617" s="1">
        <f t="shared" si="297"/>
        <v>2.0157602213142011E-2</v>
      </c>
      <c r="R617" s="1">
        <f t="shared" si="298"/>
        <v>1.1366444276521946E-2</v>
      </c>
      <c r="S617" s="1">
        <f t="shared" si="299"/>
        <v>2.6057242037328711E-2</v>
      </c>
      <c r="T617" s="1">
        <f t="shared" si="300"/>
        <v>535.56193635847183</v>
      </c>
      <c r="U617" s="6">
        <f t="shared" si="301"/>
        <v>3.1094981182634891</v>
      </c>
      <c r="V617" s="6">
        <f t="shared" si="302"/>
        <v>5.9063742347903094</v>
      </c>
      <c r="W617" s="6">
        <f t="shared" si="303"/>
        <v>34.764907433013654</v>
      </c>
      <c r="X617" s="6">
        <f t="shared" si="304"/>
        <v>16.046239638220548</v>
      </c>
      <c r="Y617" s="6">
        <f t="shared" si="305"/>
        <v>1.8109161390619337</v>
      </c>
      <c r="Z617" s="6">
        <f t="shared" si="306"/>
        <v>1.0211371951115267</v>
      </c>
      <c r="AA617" s="6">
        <f t="shared" si="307"/>
        <v>2.3409272415385365</v>
      </c>
      <c r="AB617" s="6">
        <f t="shared" si="290"/>
        <v>3453.38</v>
      </c>
      <c r="AC617" s="6">
        <f t="shared" si="308"/>
        <v>23.736996972280675</v>
      </c>
      <c r="AD617" s="6">
        <f t="shared" si="309"/>
        <v>84.512107972312492</v>
      </c>
      <c r="AE617" s="6">
        <f t="shared" si="310"/>
        <v>328.69089688656811</v>
      </c>
      <c r="AF617" s="6">
        <f t="shared" si="311"/>
        <v>1.3577757813153721E-5</v>
      </c>
      <c r="AG617" s="6">
        <f t="shared" si="312"/>
        <v>1.439790252289035E-2</v>
      </c>
      <c r="AH617" s="6">
        <f t="shared" si="313"/>
        <v>4060.335542331034</v>
      </c>
      <c r="AI617" s="6">
        <f t="shared" si="314"/>
        <v>6.9862822287776138</v>
      </c>
      <c r="AJ617" s="6">
        <f t="shared" si="315"/>
        <v>1.0593385841560221E-2</v>
      </c>
      <c r="AK617" s="6">
        <f t="shared" si="316"/>
        <v>-9.2926481090510847E-3</v>
      </c>
      <c r="AL617" s="1">
        <f t="shared" si="288"/>
        <v>2.7860248293260517E-2</v>
      </c>
      <c r="AM617" s="8">
        <f t="shared" si="291"/>
        <v>6477149.5890909089</v>
      </c>
      <c r="AN617" s="1">
        <f t="shared" si="289"/>
        <v>64.771495890909094</v>
      </c>
    </row>
    <row r="618" spans="8:40" x14ac:dyDescent="0.2">
      <c r="H618" s="8"/>
      <c r="I618" s="8"/>
      <c r="J618" s="11"/>
      <c r="K618" s="10"/>
      <c r="L618" s="1">
        <f t="shared" si="292"/>
        <v>0.61300000000000043</v>
      </c>
      <c r="M618" s="1">
        <f t="shared" si="293"/>
        <v>3.4599809276542784E-2</v>
      </c>
      <c r="N618" s="1">
        <f t="shared" si="294"/>
        <v>6.5743060161688571E-2</v>
      </c>
      <c r="O618" s="1">
        <f t="shared" si="295"/>
        <v>0.38694354346079674</v>
      </c>
      <c r="P618" s="1">
        <f t="shared" si="296"/>
        <v>0.17861330443029391</v>
      </c>
      <c r="Q618" s="1">
        <f t="shared" si="297"/>
        <v>2.0171874984413949E-2</v>
      </c>
      <c r="R618" s="1">
        <f t="shared" si="298"/>
        <v>1.1368196797615632E-2</v>
      </c>
      <c r="S618" s="1">
        <f t="shared" si="299"/>
        <v>2.6057242037328711E-2</v>
      </c>
      <c r="T618" s="1">
        <f t="shared" si="300"/>
        <v>535.56064264904342</v>
      </c>
      <c r="U618" s="6">
        <f t="shared" si="301"/>
        <v>3.1084959663270673</v>
      </c>
      <c r="V618" s="6">
        <f t="shared" si="302"/>
        <v>5.9064498215357357</v>
      </c>
      <c r="W618" s="6">
        <f t="shared" si="303"/>
        <v>34.763557059825906</v>
      </c>
      <c r="X618" s="6">
        <f t="shared" si="304"/>
        <v>16.046872741877568</v>
      </c>
      <c r="Y618" s="6">
        <f t="shared" si="305"/>
        <v>1.8122698747017496</v>
      </c>
      <c r="Z618" s="6">
        <f t="shared" si="306"/>
        <v>1.0213349330153143</v>
      </c>
      <c r="AA618" s="6">
        <f t="shared" si="307"/>
        <v>2.3410196027166599</v>
      </c>
      <c r="AB618" s="6">
        <f t="shared" si="290"/>
        <v>3453.38</v>
      </c>
      <c r="AC618" s="6">
        <f t="shared" si="308"/>
        <v>23.737218428997732</v>
      </c>
      <c r="AD618" s="6">
        <f t="shared" si="309"/>
        <v>84.51779886229906</v>
      </c>
      <c r="AE618" s="6">
        <f t="shared" si="310"/>
        <v>328.73559124059682</v>
      </c>
      <c r="AF618" s="6">
        <f t="shared" si="311"/>
        <v>1.3578190168862482E-5</v>
      </c>
      <c r="AG618" s="6">
        <f t="shared" si="312"/>
        <v>1.4397592546989494E-2</v>
      </c>
      <c r="AH618" s="6">
        <f t="shared" si="313"/>
        <v>4060.4163761953018</v>
      </c>
      <c r="AI618" s="6">
        <f t="shared" si="314"/>
        <v>6.9859231001311706</v>
      </c>
      <c r="AJ618" s="6">
        <f t="shared" si="315"/>
        <v>1.0575950174170351E-2</v>
      </c>
      <c r="AK618" s="6">
        <f t="shared" si="316"/>
        <v>-9.2800884155469342E-3</v>
      </c>
      <c r="AL618" s="1">
        <f t="shared" si="288"/>
        <v>2.7881074995411533E-2</v>
      </c>
      <c r="AM618" s="8">
        <f t="shared" si="291"/>
        <v>6477074.9145454541</v>
      </c>
      <c r="AN618" s="1">
        <f t="shared" si="289"/>
        <v>64.770749145454545</v>
      </c>
    </row>
    <row r="619" spans="8:40" x14ac:dyDescent="0.2">
      <c r="H619" s="8"/>
      <c r="I619" s="8"/>
      <c r="J619" s="11"/>
      <c r="K619" s="10"/>
      <c r="L619" s="1">
        <f t="shared" si="292"/>
        <v>0.61400000000000043</v>
      </c>
      <c r="M619" s="1">
        <f t="shared" si="293"/>
        <v>3.4587305948398268E-2</v>
      </c>
      <c r="N619" s="1">
        <f t="shared" si="294"/>
        <v>6.5741314210133753E-2</v>
      </c>
      <c r="O619" s="1">
        <f t="shared" si="295"/>
        <v>0.38691329894984322</v>
      </c>
      <c r="P619" s="1">
        <f t="shared" si="296"/>
        <v>0.17861330443029391</v>
      </c>
      <c r="Q619" s="1">
        <f t="shared" si="297"/>
        <v>2.0186124264113283E-2</v>
      </c>
      <c r="R619" s="1">
        <f t="shared" si="298"/>
        <v>1.1369942749170452E-2</v>
      </c>
      <c r="S619" s="1">
        <f t="shared" si="299"/>
        <v>2.6057242037328711E-2</v>
      </c>
      <c r="T619" s="1">
        <f t="shared" si="300"/>
        <v>535.55930232003595</v>
      </c>
      <c r="U619" s="6">
        <f t="shared" si="301"/>
        <v>3.107495053861856</v>
      </c>
      <c r="V619" s="6">
        <f t="shared" si="302"/>
        <v>5.9065256209071544</v>
      </c>
      <c r="W619" s="6">
        <f t="shared" si="303"/>
        <v>34.762209134004294</v>
      </c>
      <c r="X619" s="6">
        <f t="shared" si="304"/>
        <v>16.047504853345309</v>
      </c>
      <c r="Y619" s="6">
        <f t="shared" si="305"/>
        <v>1.8136214887901021</v>
      </c>
      <c r="Z619" s="6">
        <f t="shared" si="306"/>
        <v>1.0215320299433694</v>
      </c>
      <c r="AA619" s="6">
        <f t="shared" si="307"/>
        <v>2.3411118191479159</v>
      </c>
      <c r="AB619" s="6">
        <f t="shared" si="290"/>
        <v>3453.38</v>
      </c>
      <c r="AC619" s="6">
        <f t="shared" si="308"/>
        <v>23.737447869345225</v>
      </c>
      <c r="AD619" s="6">
        <f t="shared" si="309"/>
        <v>84.523695260026599</v>
      </c>
      <c r="AE619" s="6">
        <f t="shared" si="310"/>
        <v>328.78042650582154</v>
      </c>
      <c r="AF619" s="6">
        <f t="shared" si="311"/>
        <v>1.3578638121486967E-5</v>
      </c>
      <c r="AG619" s="6">
        <f t="shared" si="312"/>
        <v>1.4397271406384176E-2</v>
      </c>
      <c r="AH619" s="6">
        <f t="shared" si="313"/>
        <v>4060.5001250645405</v>
      </c>
      <c r="AI619" s="6">
        <f t="shared" si="314"/>
        <v>6.9855510477140488</v>
      </c>
      <c r="AJ619" s="6">
        <f t="shared" si="315"/>
        <v>1.0558558398401863E-2</v>
      </c>
      <c r="AK619" s="6">
        <f t="shared" si="316"/>
        <v>-9.2675536613319349E-3</v>
      </c>
      <c r="AL619" s="1">
        <f t="shared" si="288"/>
        <v>2.7901869058309263E-2</v>
      </c>
      <c r="AM619" s="8">
        <f t="shared" si="291"/>
        <v>6477000.1181818182</v>
      </c>
      <c r="AN619" s="1">
        <f t="shared" si="289"/>
        <v>64.770001181818188</v>
      </c>
    </row>
    <row r="620" spans="8:40" x14ac:dyDescent="0.2">
      <c r="H620" s="8"/>
      <c r="I620" s="8"/>
      <c r="J620" s="11"/>
      <c r="K620" s="10"/>
      <c r="L620" s="1">
        <f t="shared" si="292"/>
        <v>0.61500000000000044</v>
      </c>
      <c r="M620" s="1">
        <f t="shared" si="293"/>
        <v>3.4574819508686079E-2</v>
      </c>
      <c r="N620" s="1">
        <f t="shared" si="294"/>
        <v>6.5739574802582773E-2</v>
      </c>
      <c r="O620" s="1">
        <f t="shared" si="295"/>
        <v>0.38688310784776592</v>
      </c>
      <c r="P620" s="1">
        <f t="shared" si="296"/>
        <v>0.17861330443029391</v>
      </c>
      <c r="Q620" s="1">
        <f t="shared" si="297"/>
        <v>2.0200350111376449E-2</v>
      </c>
      <c r="R620" s="1">
        <f t="shared" si="298"/>
        <v>1.1371682156721427E-2</v>
      </c>
      <c r="S620" s="1">
        <f t="shared" si="299"/>
        <v>2.6057242037328711E-2</v>
      </c>
      <c r="T620" s="1">
        <f t="shared" si="300"/>
        <v>535.55791561714125</v>
      </c>
      <c r="U620" s="6">
        <f t="shared" si="301"/>
        <v>3.1064953786981802</v>
      </c>
      <c r="V620" s="6">
        <f t="shared" si="302"/>
        <v>5.906601631586291</v>
      </c>
      <c r="W620" s="6">
        <f t="shared" si="303"/>
        <v>34.760863648862696</v>
      </c>
      <c r="X620" s="6">
        <f t="shared" si="304"/>
        <v>16.048135975007011</v>
      </c>
      <c r="Y620" s="6">
        <f t="shared" si="305"/>
        <v>1.8149709864229726</v>
      </c>
      <c r="Z620" s="6">
        <f t="shared" si="306"/>
        <v>1.0217284882428628</v>
      </c>
      <c r="AA620" s="6">
        <f t="shared" si="307"/>
        <v>2.3412038911799873</v>
      </c>
      <c r="AB620" s="6">
        <f t="shared" si="290"/>
        <v>3453.38</v>
      </c>
      <c r="AC620" s="6">
        <f t="shared" si="308"/>
        <v>23.737685251615463</v>
      </c>
      <c r="AD620" s="6">
        <f t="shared" si="309"/>
        <v>84.529796130557656</v>
      </c>
      <c r="AE620" s="6">
        <f t="shared" si="310"/>
        <v>328.82540191144108</v>
      </c>
      <c r="AF620" s="6">
        <f t="shared" si="311"/>
        <v>1.3579101590686171E-5</v>
      </c>
      <c r="AG620" s="6">
        <f t="shared" si="312"/>
        <v>1.4396939160519831E-2</v>
      </c>
      <c r="AH620" s="6">
        <f t="shared" si="313"/>
        <v>4060.5867738104139</v>
      </c>
      <c r="AI620" s="6">
        <f t="shared" si="314"/>
        <v>6.98516614159358</v>
      </c>
      <c r="AJ620" s="6">
        <f t="shared" si="315"/>
        <v>1.0541210450525831E-2</v>
      </c>
      <c r="AK620" s="6">
        <f t="shared" si="316"/>
        <v>-9.2550438234277246E-3</v>
      </c>
      <c r="AL620" s="1">
        <f t="shared" si="288"/>
        <v>2.7922630560353424E-2</v>
      </c>
      <c r="AM620" s="8">
        <f t="shared" si="291"/>
        <v>6476925.2000000002</v>
      </c>
      <c r="AN620" s="1">
        <f t="shared" si="289"/>
        <v>64.769252000000009</v>
      </c>
    </row>
    <row r="621" spans="8:40" x14ac:dyDescent="0.2">
      <c r="H621" s="8"/>
      <c r="I621" s="8"/>
      <c r="J621" s="11"/>
      <c r="K621" s="10"/>
      <c r="L621" s="1">
        <f t="shared" si="292"/>
        <v>0.61600000000000044</v>
      </c>
      <c r="M621" s="1">
        <f t="shared" si="293"/>
        <v>3.4562349923835757E-2</v>
      </c>
      <c r="N621" s="1">
        <f t="shared" si="294"/>
        <v>6.5737841913555528E-2</v>
      </c>
      <c r="O621" s="1">
        <f t="shared" si="295"/>
        <v>0.38685297001098357</v>
      </c>
      <c r="P621" s="1">
        <f t="shared" si="296"/>
        <v>0.17861330443029391</v>
      </c>
      <c r="Q621" s="1">
        <f t="shared" si="297"/>
        <v>2.0214552585254016E-2</v>
      </c>
      <c r="R621" s="1">
        <f t="shared" si="298"/>
        <v>1.1373415045748668E-2</v>
      </c>
      <c r="S621" s="1">
        <f t="shared" si="299"/>
        <v>2.6057242037328711E-2</v>
      </c>
      <c r="T621" s="1">
        <f t="shared" si="300"/>
        <v>535.55648278522062</v>
      </c>
      <c r="U621" s="6">
        <f t="shared" si="301"/>
        <v>3.1054969386669327</v>
      </c>
      <c r="V621" s="6">
        <f t="shared" si="302"/>
        <v>5.9066778522581682</v>
      </c>
      <c r="W621" s="6">
        <f t="shared" si="303"/>
        <v>34.75952059772419</v>
      </c>
      <c r="X621" s="6">
        <f t="shared" si="304"/>
        <v>16.048766109243289</v>
      </c>
      <c r="Y621" s="6">
        <f t="shared" si="305"/>
        <v>1.8163183726907051</v>
      </c>
      <c r="Z621" s="6">
        <f t="shared" si="306"/>
        <v>1.0219243102565367</v>
      </c>
      <c r="AA621" s="6">
        <f t="shared" si="307"/>
        <v>2.341295819160174</v>
      </c>
      <c r="AB621" s="6">
        <f t="shared" si="290"/>
        <v>3453.38</v>
      </c>
      <c r="AC621" s="6">
        <f t="shared" si="308"/>
        <v>23.737930534252556</v>
      </c>
      <c r="AD621" s="6">
        <f t="shared" si="309"/>
        <v>84.536100443870097</v>
      </c>
      <c r="AE621" s="6">
        <f t="shared" si="310"/>
        <v>328.87051669031871</v>
      </c>
      <c r="AF621" s="6">
        <f t="shared" si="311"/>
        <v>1.357958049644525E-5</v>
      </c>
      <c r="AG621" s="6">
        <f t="shared" si="312"/>
        <v>1.4396595868658721E-2</v>
      </c>
      <c r="AH621" s="6">
        <f t="shared" si="313"/>
        <v>4060.6763073626453</v>
      </c>
      <c r="AI621" s="6">
        <f t="shared" si="314"/>
        <v>6.984768451657497</v>
      </c>
      <c r="AJ621" s="6">
        <f t="shared" si="315"/>
        <v>1.0523906266015855E-2</v>
      </c>
      <c r="AK621" s="6">
        <f t="shared" si="316"/>
        <v>-9.2425588782902614E-3</v>
      </c>
      <c r="AL621" s="1">
        <f t="shared" si="288"/>
        <v>2.7943359579857E-2</v>
      </c>
      <c r="AM621" s="8">
        <f t="shared" si="291"/>
        <v>6476850.1600000001</v>
      </c>
      <c r="AN621" s="1">
        <f t="shared" si="289"/>
        <v>64.768501600000008</v>
      </c>
    </row>
    <row r="622" spans="8:40" x14ac:dyDescent="0.2">
      <c r="H622" s="8"/>
      <c r="I622" s="8"/>
      <c r="J622" s="11"/>
      <c r="K622" s="10"/>
      <c r="L622" s="1">
        <f t="shared" si="292"/>
        <v>0.61700000000000044</v>
      </c>
      <c r="M622" s="1">
        <f t="shared" si="293"/>
        <v>3.4549897160308561E-2</v>
      </c>
      <c r="N622" s="1">
        <f t="shared" si="294"/>
        <v>6.5736115517627119E-2</v>
      </c>
      <c r="O622" s="1">
        <f t="shared" si="295"/>
        <v>0.38682288529614395</v>
      </c>
      <c r="P622" s="1">
        <f t="shared" si="296"/>
        <v>0.17861330443029391</v>
      </c>
      <c r="Q622" s="1">
        <f t="shared" si="297"/>
        <v>2.0228731744709617E-2</v>
      </c>
      <c r="R622" s="1">
        <f t="shared" si="298"/>
        <v>1.1375141441677075E-2</v>
      </c>
      <c r="S622" s="1">
        <f t="shared" si="299"/>
        <v>2.6057242037328711E-2</v>
      </c>
      <c r="T622" s="1">
        <f t="shared" si="300"/>
        <v>535.5550040683047</v>
      </c>
      <c r="U622" s="6">
        <f t="shared" si="301"/>
        <v>3.1044997315996361</v>
      </c>
      <c r="V622" s="6">
        <f t="shared" si="302"/>
        <v>5.906754281611108</v>
      </c>
      <c r="W622" s="6">
        <f t="shared" si="303"/>
        <v>34.758179973921251</v>
      </c>
      <c r="X622" s="6">
        <f t="shared" si="304"/>
        <v>16.04939525843206</v>
      </c>
      <c r="Y622" s="6">
        <f t="shared" si="305"/>
        <v>1.8176636526778935</v>
      </c>
      <c r="Z622" s="6">
        <f t="shared" si="306"/>
        <v>1.0221194983226687</v>
      </c>
      <c r="AA622" s="6">
        <f t="shared" si="307"/>
        <v>2.3413876034353809</v>
      </c>
      <c r="AB622" s="6">
        <f t="shared" si="290"/>
        <v>3453.38</v>
      </c>
      <c r="AC622" s="6">
        <f t="shared" si="308"/>
        <v>23.738183675852188</v>
      </c>
      <c r="AD622" s="6">
        <f t="shared" si="309"/>
        <v>84.542607174834629</v>
      </c>
      <c r="AE622" s="6">
        <f t="shared" si="310"/>
        <v>328.91577007896649</v>
      </c>
      <c r="AF622" s="6">
        <f t="shared" si="311"/>
        <v>1.3580074759074737E-5</v>
      </c>
      <c r="AG622" s="6">
        <f t="shared" si="312"/>
        <v>1.4396241589879562E-2</v>
      </c>
      <c r="AH622" s="6">
        <f t="shared" si="313"/>
        <v>4060.7687107088323</v>
      </c>
      <c r="AI622" s="6">
        <f t="shared" si="314"/>
        <v>6.9843580476127842</v>
      </c>
      <c r="AJ622" s="6">
        <f t="shared" si="315"/>
        <v>1.0506645779560125E-2</v>
      </c>
      <c r="AK622" s="6">
        <f t="shared" si="316"/>
        <v>-9.2300988018180572E-3</v>
      </c>
      <c r="AL622" s="1">
        <f t="shared" si="288"/>
        <v>2.7964056195044516E-2</v>
      </c>
      <c r="AM622" s="8">
        <f t="shared" si="291"/>
        <v>6476774.9981818181</v>
      </c>
      <c r="AN622" s="1">
        <f t="shared" si="289"/>
        <v>64.767749981818184</v>
      </c>
    </row>
    <row r="623" spans="8:40" x14ac:dyDescent="0.2">
      <c r="H623" s="8"/>
      <c r="I623" s="8"/>
      <c r="J623" s="11"/>
      <c r="K623" s="10"/>
      <c r="L623" s="1">
        <f t="shared" si="292"/>
        <v>0.61800000000000044</v>
      </c>
      <c r="M623" s="1">
        <f t="shared" si="293"/>
        <v>3.4537461184598238E-2</v>
      </c>
      <c r="N623" s="1">
        <f t="shared" si="294"/>
        <v>6.5734395589428174E-2</v>
      </c>
      <c r="O623" s="1">
        <f t="shared" si="295"/>
        <v>0.38679285356012644</v>
      </c>
      <c r="P623" s="1">
        <f t="shared" si="296"/>
        <v>0.17861330443029391</v>
      </c>
      <c r="Q623" s="1">
        <f t="shared" si="297"/>
        <v>2.0242887648618885E-2</v>
      </c>
      <c r="R623" s="1">
        <f t="shared" si="298"/>
        <v>1.1376861369876019E-2</v>
      </c>
      <c r="S623" s="1">
        <f t="shared" si="299"/>
        <v>2.6057242037328711E-2</v>
      </c>
      <c r="T623" s="1">
        <f t="shared" si="300"/>
        <v>535.55347970959383</v>
      </c>
      <c r="U623" s="6">
        <f t="shared" si="301"/>
        <v>3.1035037553285099</v>
      </c>
      <c r="V623" s="6">
        <f t="shared" si="302"/>
        <v>5.9068309183367473</v>
      </c>
      <c r="W623" s="6">
        <f t="shared" si="303"/>
        <v>34.756841770795802</v>
      </c>
      <c r="X623" s="6">
        <f t="shared" si="304"/>
        <v>16.050023424948506</v>
      </c>
      <c r="Y623" s="6">
        <f t="shared" si="305"/>
        <v>1.819006831463273</v>
      </c>
      <c r="Z623" s="6">
        <f t="shared" si="306"/>
        <v>1.0223140547750371</v>
      </c>
      <c r="AA623" s="6">
        <f t="shared" si="307"/>
        <v>2.3414792443521142</v>
      </c>
      <c r="AB623" s="6">
        <f t="shared" si="290"/>
        <v>3453.38</v>
      </c>
      <c r="AC623" s="6">
        <f t="shared" si="308"/>
        <v>23.738444635161329</v>
      </c>
      <c r="AD623" s="6">
        <f t="shared" si="309"/>
        <v>84.54931530318369</v>
      </c>
      <c r="AE623" s="6">
        <f t="shared" si="310"/>
        <v>328.9611613175208</v>
      </c>
      <c r="AF623" s="6">
        <f t="shared" si="311"/>
        <v>1.3580584299209154E-5</v>
      </c>
      <c r="AG623" s="6">
        <f t="shared" si="312"/>
        <v>1.4395876383077261E-2</v>
      </c>
      <c r="AH623" s="6">
        <f t="shared" si="313"/>
        <v>4060.8639688943267</v>
      </c>
      <c r="AI623" s="6">
        <f t="shared" si="314"/>
        <v>6.9839349989848918</v>
      </c>
      <c r="AJ623" s="6">
        <f t="shared" si="315"/>
        <v>1.0489428925073646E-2</v>
      </c>
      <c r="AK623" s="6">
        <f t="shared" si="316"/>
        <v>-9.2176635693607418E-3</v>
      </c>
      <c r="AL623" s="1">
        <f t="shared" si="288"/>
        <v>2.7984720484050353E-2</v>
      </c>
      <c r="AM623" s="8">
        <f t="shared" si="291"/>
        <v>6476699.7145454548</v>
      </c>
      <c r="AN623" s="1">
        <f t="shared" si="289"/>
        <v>64.766997145454553</v>
      </c>
    </row>
    <row r="624" spans="8:40" x14ac:dyDescent="0.2">
      <c r="H624" s="8"/>
      <c r="I624" s="8"/>
      <c r="J624" s="11"/>
      <c r="K624" s="10"/>
      <c r="L624" s="1">
        <f t="shared" si="292"/>
        <v>0.61900000000000044</v>
      </c>
      <c r="M624" s="1">
        <f t="shared" si="293"/>
        <v>3.452504196323173E-2</v>
      </c>
      <c r="N624" s="1">
        <f t="shared" si="294"/>
        <v>6.5732682103645149E-2</v>
      </c>
      <c r="O624" s="1">
        <f t="shared" si="295"/>
        <v>0.38676287466004433</v>
      </c>
      <c r="P624" s="1">
        <f t="shared" si="296"/>
        <v>0.17861330443029391</v>
      </c>
      <c r="Q624" s="1">
        <f t="shared" si="297"/>
        <v>2.0257020355768426E-2</v>
      </c>
      <c r="R624" s="1">
        <f t="shared" si="298"/>
        <v>1.1378574855659049E-2</v>
      </c>
      <c r="S624" s="1">
        <f t="shared" si="299"/>
        <v>2.6057242037328711E-2</v>
      </c>
      <c r="T624" s="1">
        <f t="shared" si="300"/>
        <v>535.55190995145779</v>
      </c>
      <c r="U624" s="6">
        <f t="shared" si="301"/>
        <v>3.10250900768653</v>
      </c>
      <c r="V624" s="6">
        <f t="shared" si="302"/>
        <v>5.9069077611300527</v>
      </c>
      <c r="W624" s="6">
        <f t="shared" si="303"/>
        <v>34.755505981699422</v>
      </c>
      <c r="X624" s="6">
        <f t="shared" si="304"/>
        <v>16.050650611165018</v>
      </c>
      <c r="Y624" s="6">
        <f t="shared" si="305"/>
        <v>1.8203479141196115</v>
      </c>
      <c r="Z624" s="6">
        <f t="shared" si="306"/>
        <v>1.0225079819428897</v>
      </c>
      <c r="AA624" s="6">
        <f t="shared" si="307"/>
        <v>2.341570742256474</v>
      </c>
      <c r="AB624" s="6">
        <f t="shared" si="290"/>
        <v>3453.38</v>
      </c>
      <c r="AC624" s="6">
        <f t="shared" si="308"/>
        <v>23.73871337107818</v>
      </c>
      <c r="AD624" s="6">
        <f t="shared" si="309"/>
        <v>84.556223813491059</v>
      </c>
      <c r="AE624" s="6">
        <f t="shared" si="310"/>
        <v>329.00668964972999</v>
      </c>
      <c r="AF624" s="6">
        <f t="shared" si="311"/>
        <v>1.3581109037806249E-5</v>
      </c>
      <c r="AG624" s="6">
        <f t="shared" si="312"/>
        <v>1.4395500306962525E-2</v>
      </c>
      <c r="AH624" s="6">
        <f t="shared" si="313"/>
        <v>4060.9620670221307</v>
      </c>
      <c r="AI624" s="6">
        <f t="shared" si="314"/>
        <v>6.9834993751162378</v>
      </c>
      <c r="AJ624" s="6">
        <f t="shared" si="315"/>
        <v>1.0472255635710028E-2</v>
      </c>
      <c r="AK624" s="6">
        <f t="shared" si="316"/>
        <v>-9.2052531557272731E-3</v>
      </c>
      <c r="AL624" s="1">
        <f t="shared" si="288"/>
        <v>2.80053525249171E-2</v>
      </c>
      <c r="AM624" s="8">
        <f t="shared" si="291"/>
        <v>6476624.3090909095</v>
      </c>
      <c r="AN624" s="1">
        <f t="shared" si="289"/>
        <v>64.7662430909091</v>
      </c>
    </row>
    <row r="625" spans="8:40" x14ac:dyDescent="0.2">
      <c r="H625" s="8"/>
      <c r="I625" s="8"/>
      <c r="J625" s="11"/>
      <c r="K625" s="10"/>
      <c r="L625" s="1">
        <f t="shared" si="292"/>
        <v>0.62000000000000044</v>
      </c>
      <c r="M625" s="1">
        <f t="shared" si="293"/>
        <v>3.4512639462769931E-2</v>
      </c>
      <c r="N625" s="1">
        <f t="shared" si="294"/>
        <v>6.5730975035020608E-2</v>
      </c>
      <c r="O625" s="1">
        <f t="shared" si="295"/>
        <v>0.38673294845324713</v>
      </c>
      <c r="P625" s="1">
        <f t="shared" si="296"/>
        <v>0.17861330443029391</v>
      </c>
      <c r="Q625" s="1">
        <f t="shared" si="297"/>
        <v>2.0271129924854768E-2</v>
      </c>
      <c r="R625" s="1">
        <f t="shared" si="298"/>
        <v>1.138028192428359E-2</v>
      </c>
      <c r="S625" s="1">
        <f t="shared" si="299"/>
        <v>2.6057242037328711E-2</v>
      </c>
      <c r="T625" s="1">
        <f t="shared" si="300"/>
        <v>535.55029503543619</v>
      </c>
      <c r="U625" s="6">
        <f t="shared" si="301"/>
        <v>3.1015154865074912</v>
      </c>
      <c r="V625" s="6">
        <f t="shared" si="302"/>
        <v>5.9069848086893257</v>
      </c>
      <c r="W625" s="6">
        <f t="shared" si="303"/>
        <v>34.754172599993389</v>
      </c>
      <c r="X625" s="6">
        <f t="shared" si="304"/>
        <v>16.051276819451139</v>
      </c>
      <c r="Y625" s="6">
        <f t="shared" si="305"/>
        <v>1.8216869057136018</v>
      </c>
      <c r="Z625" s="6">
        <f t="shared" si="306"/>
        <v>1.0227012821509078</v>
      </c>
      <c r="AA625" s="6">
        <f t="shared" si="307"/>
        <v>2.3416620974941438</v>
      </c>
      <c r="AB625" s="6">
        <f t="shared" si="290"/>
        <v>3453.38</v>
      </c>
      <c r="AC625" s="6">
        <f t="shared" si="308"/>
        <v>23.738989842651879</v>
      </c>
      <c r="AD625" s="6">
        <f t="shared" si="309"/>
        <v>84.563331695144427</v>
      </c>
      <c r="AE625" s="6">
        <f t="shared" si="310"/>
        <v>329.05235432293358</v>
      </c>
      <c r="AF625" s="6">
        <f t="shared" si="311"/>
        <v>1.3581648896145873E-5</v>
      </c>
      <c r="AG625" s="6">
        <f t="shared" si="312"/>
        <v>1.4395113420061674E-2</v>
      </c>
      <c r="AH625" s="6">
        <f t="shared" si="313"/>
        <v>4061.0629902527439</v>
      </c>
      <c r="AI625" s="6">
        <f t="shared" si="314"/>
        <v>6.9830512451655684</v>
      </c>
      <c r="AJ625" s="6">
        <f t="shared" si="315"/>
        <v>1.0455125843873375E-2</v>
      </c>
      <c r="AK625" s="6">
        <f t="shared" si="316"/>
        <v>-9.1928675351936797E-3</v>
      </c>
      <c r="AL625" s="1">
        <f t="shared" si="288"/>
        <v>2.8025952395593873E-2</v>
      </c>
      <c r="AM625" s="8">
        <f t="shared" si="291"/>
        <v>6476548.7818181822</v>
      </c>
      <c r="AN625" s="1">
        <f t="shared" si="289"/>
        <v>64.765487818181825</v>
      </c>
    </row>
    <row r="626" spans="8:40" x14ac:dyDescent="0.2">
      <c r="H626" s="8"/>
      <c r="I626" s="8"/>
      <c r="J626" s="11"/>
      <c r="K626" s="10"/>
      <c r="L626" s="1">
        <f t="shared" si="292"/>
        <v>0.62100000000000044</v>
      </c>
      <c r="M626" s="1">
        <f t="shared" si="293"/>
        <v>3.4500253649808382E-2</v>
      </c>
      <c r="N626" s="1">
        <f t="shared" si="294"/>
        <v>6.5729274358353545E-2</v>
      </c>
      <c r="O626" s="1">
        <f t="shared" si="295"/>
        <v>0.38670307479732285</v>
      </c>
      <c r="P626" s="1">
        <f t="shared" si="296"/>
        <v>0.17861330443029391</v>
      </c>
      <c r="Q626" s="1">
        <f t="shared" si="297"/>
        <v>2.0285216414483373E-2</v>
      </c>
      <c r="R626" s="1">
        <f t="shared" si="298"/>
        <v>1.1381982600950647E-2</v>
      </c>
      <c r="S626" s="1">
        <f t="shared" si="299"/>
        <v>2.6057242037328711E-2</v>
      </c>
      <c r="T626" s="1">
        <f t="shared" si="300"/>
        <v>535.54863520223853</v>
      </c>
      <c r="U626" s="6">
        <f t="shared" si="301"/>
        <v>3.1005231896260672</v>
      </c>
      <c r="V626" s="6">
        <f t="shared" si="302"/>
        <v>5.9070620597162211</v>
      </c>
      <c r="W626" s="6">
        <f t="shared" si="303"/>
        <v>34.752841619048858</v>
      </c>
      <c r="X626" s="6">
        <f t="shared" si="304"/>
        <v>16.051902052173535</v>
      </c>
      <c r="Y626" s="6">
        <f t="shared" si="305"/>
        <v>1.8230238113057573</v>
      </c>
      <c r="Z626" s="6">
        <f t="shared" si="306"/>
        <v>1.0228939577191749</v>
      </c>
      <c r="AA626" s="6">
        <f t="shared" si="307"/>
        <v>2.3417533104103878</v>
      </c>
      <c r="AB626" s="6">
        <f t="shared" si="290"/>
        <v>3453.38</v>
      </c>
      <c r="AC626" s="6">
        <f t="shared" si="308"/>
        <v>23.739274009082198</v>
      </c>
      <c r="AD626" s="6">
        <f t="shared" si="309"/>
        <v>84.570637942318498</v>
      </c>
      <c r="AE626" s="6">
        <f t="shared" si="310"/>
        <v>329.09815458804115</v>
      </c>
      <c r="AF626" s="6">
        <f t="shared" si="311"/>
        <v>1.3582203795829037E-5</v>
      </c>
      <c r="AG626" s="6">
        <f t="shared" si="312"/>
        <v>1.4394715780716267E-2</v>
      </c>
      <c r="AH626" s="6">
        <f t="shared" si="313"/>
        <v>4061.16672380402</v>
      </c>
      <c r="AI626" s="6">
        <f t="shared" si="314"/>
        <v>6.982590678106841</v>
      </c>
      <c r="AJ626" s="6">
        <f t="shared" si="315"/>
        <v>1.0438039481230395E-2</v>
      </c>
      <c r="AK626" s="6">
        <f t="shared" si="316"/>
        <v>-9.1805066815117912E-3</v>
      </c>
      <c r="AL626" s="1">
        <f t="shared" si="288"/>
        <v>2.8046520173934726E-2</v>
      </c>
      <c r="AM626" s="8">
        <f t="shared" si="291"/>
        <v>6476473.1327272728</v>
      </c>
      <c r="AN626" s="1">
        <f t="shared" si="289"/>
        <v>64.764731327272727</v>
      </c>
    </row>
    <row r="627" spans="8:40" x14ac:dyDescent="0.2">
      <c r="H627" s="8"/>
      <c r="I627" s="8"/>
      <c r="J627" s="11"/>
      <c r="K627" s="10"/>
      <c r="L627" s="1">
        <f t="shared" si="292"/>
        <v>0.62200000000000044</v>
      </c>
      <c r="M627" s="1">
        <f t="shared" si="293"/>
        <v>3.4487884490978005E-2</v>
      </c>
      <c r="N627" s="1">
        <f t="shared" si="294"/>
        <v>6.5727580048499656E-2</v>
      </c>
      <c r="O627" s="1">
        <f t="shared" si="295"/>
        <v>0.38667325355010046</v>
      </c>
      <c r="P627" s="1">
        <f t="shared" si="296"/>
        <v>0.17861330443029391</v>
      </c>
      <c r="Q627" s="1">
        <f t="shared" si="297"/>
        <v>2.0299279883167633E-2</v>
      </c>
      <c r="R627" s="1">
        <f t="shared" si="298"/>
        <v>1.1383676910804531E-2</v>
      </c>
      <c r="S627" s="1">
        <f t="shared" si="299"/>
        <v>2.6057242037328711E-2</v>
      </c>
      <c r="T627" s="1">
        <f t="shared" si="300"/>
        <v>535.54693069174436</v>
      </c>
      <c r="U627" s="6">
        <f t="shared" si="301"/>
        <v>3.0995321148778712</v>
      </c>
      <c r="V627" s="6">
        <f t="shared" si="302"/>
        <v>5.9071395129157569</v>
      </c>
      <c r="W627" s="6">
        <f t="shared" si="303"/>
        <v>34.751513032246962</v>
      </c>
      <c r="X627" s="6">
        <f t="shared" si="304"/>
        <v>16.052526311695917</v>
      </c>
      <c r="Y627" s="6">
        <f t="shared" si="305"/>
        <v>1.8243586359503075</v>
      </c>
      <c r="Z627" s="6">
        <f t="shared" si="306"/>
        <v>1.0230860109631439</v>
      </c>
      <c r="AA627" s="6">
        <f t="shared" si="307"/>
        <v>2.34184438135004</v>
      </c>
      <c r="AB627" s="6">
        <f t="shared" si="290"/>
        <v>3453.38</v>
      </c>
      <c r="AC627" s="6">
        <f t="shared" si="308"/>
        <v>23.739565829719503</v>
      </c>
      <c r="AD627" s="6">
        <f t="shared" si="309"/>
        <v>84.578141553953003</v>
      </c>
      <c r="AE627" s="6">
        <f t="shared" si="310"/>
        <v>329.14408969951916</v>
      </c>
      <c r="AF627" s="6">
        <f t="shared" si="311"/>
        <v>1.358277365877684E-5</v>
      </c>
      <c r="AG627" s="6">
        <f t="shared" si="312"/>
        <v>1.4394307447082911E-2</v>
      </c>
      <c r="AH627" s="6">
        <f t="shared" si="313"/>
        <v>4061.2732529510786</v>
      </c>
      <c r="AI627" s="6">
        <f t="shared" si="314"/>
        <v>6.982117742728156</v>
      </c>
      <c r="AJ627" s="6">
        <f t="shared" si="315"/>
        <v>1.0420996478721698E-2</v>
      </c>
      <c r="AK627" s="6">
        <f t="shared" si="316"/>
        <v>-9.1681705679161115E-3</v>
      </c>
      <c r="AL627" s="1">
        <f t="shared" si="288"/>
        <v>2.8067055937697039E-2</v>
      </c>
      <c r="AM627" s="8">
        <f t="shared" si="291"/>
        <v>6476397.3618181823</v>
      </c>
      <c r="AN627" s="1">
        <f t="shared" si="289"/>
        <v>64.763973618181822</v>
      </c>
    </row>
    <row r="628" spans="8:40" x14ac:dyDescent="0.2">
      <c r="H628" s="8"/>
      <c r="I628" s="8"/>
      <c r="J628" s="11"/>
      <c r="K628" s="10"/>
      <c r="L628" s="1">
        <f t="shared" si="292"/>
        <v>0.62300000000000044</v>
      </c>
      <c r="M628" s="1">
        <f t="shared" si="293"/>
        <v>3.4475531952945775E-2</v>
      </c>
      <c r="N628" s="1">
        <f t="shared" si="294"/>
        <v>6.572589208037162E-2</v>
      </c>
      <c r="O628" s="1">
        <f t="shared" si="295"/>
        <v>0.38664348456965192</v>
      </c>
      <c r="P628" s="1">
        <f t="shared" si="296"/>
        <v>0.17861330443029391</v>
      </c>
      <c r="Q628" s="1">
        <f t="shared" si="297"/>
        <v>2.0313320389327896E-2</v>
      </c>
      <c r="R628" s="1">
        <f t="shared" si="298"/>
        <v>1.1385364878932562E-2</v>
      </c>
      <c r="S628" s="1">
        <f t="shared" si="299"/>
        <v>2.6057242037328711E-2</v>
      </c>
      <c r="T628" s="1">
        <f t="shared" si="300"/>
        <v>535.54518174300335</v>
      </c>
      <c r="U628" s="6">
        <f t="shared" si="301"/>
        <v>3.0985422600995145</v>
      </c>
      <c r="V628" s="6">
        <f t="shared" si="302"/>
        <v>5.90721716699632</v>
      </c>
      <c r="W628" s="6">
        <f t="shared" si="303"/>
        <v>34.75018683297894</v>
      </c>
      <c r="X628" s="6">
        <f t="shared" si="304"/>
        <v>16.053149600379019</v>
      </c>
      <c r="Y628" s="6">
        <f t="shared" si="305"/>
        <v>1.8256913846950964</v>
      </c>
      <c r="Z628" s="6">
        <f t="shared" si="306"/>
        <v>1.0232774441936057</v>
      </c>
      <c r="AA628" s="6">
        <f t="shared" si="307"/>
        <v>2.3419353106574983</v>
      </c>
      <c r="AB628" s="6">
        <f t="shared" si="290"/>
        <v>3453.38</v>
      </c>
      <c r="AC628" s="6">
        <f t="shared" si="308"/>
        <v>23.739865264064409</v>
      </c>
      <c r="AD628" s="6">
        <f t="shared" si="309"/>
        <v>84.585841533725969</v>
      </c>
      <c r="AE628" s="6">
        <f t="shared" si="310"/>
        <v>329.19015891536947</v>
      </c>
      <c r="AF628" s="6">
        <f t="shared" si="311"/>
        <v>1.3583358407229553E-5</v>
      </c>
      <c r="AG628" s="6">
        <f t="shared" si="312"/>
        <v>1.4393888477132888E-2</v>
      </c>
      <c r="AH628" s="6">
        <f t="shared" si="313"/>
        <v>4061.3825630261504</v>
      </c>
      <c r="AI628" s="6">
        <f t="shared" si="314"/>
        <v>6.9816325076308861</v>
      </c>
      <c r="AJ628" s="6">
        <f t="shared" si="315"/>
        <v>1.0403996766573673E-2</v>
      </c>
      <c r="AK628" s="6">
        <f t="shared" si="316"/>
        <v>-9.1558591671333043E-3</v>
      </c>
      <c r="AL628" s="1">
        <f t="shared" si="288"/>
        <v>2.8087559764539943E-2</v>
      </c>
      <c r="AM628" s="8">
        <f t="shared" si="291"/>
        <v>6476321.4690909097</v>
      </c>
      <c r="AN628" s="1">
        <f t="shared" si="289"/>
        <v>64.763214690909109</v>
      </c>
    </row>
    <row r="629" spans="8:40" x14ac:dyDescent="0.2">
      <c r="H629" s="8"/>
      <c r="I629" s="8"/>
      <c r="J629" s="11"/>
      <c r="K629" s="10"/>
      <c r="L629" s="1">
        <f t="shared" si="292"/>
        <v>0.62400000000000044</v>
      </c>
      <c r="M629" s="1">
        <f t="shared" si="293"/>
        <v>3.446319600241541E-2</v>
      </c>
      <c r="N629" s="1">
        <f t="shared" si="294"/>
        <v>6.5724210428939375E-2</v>
      </c>
      <c r="O629" s="1">
        <f t="shared" si="295"/>
        <v>0.38661376771429445</v>
      </c>
      <c r="P629" s="1">
        <f t="shared" si="296"/>
        <v>0.17861330443029391</v>
      </c>
      <c r="Q629" s="1">
        <f t="shared" si="297"/>
        <v>2.0327337991290502E-2</v>
      </c>
      <c r="R629" s="1">
        <f t="shared" si="298"/>
        <v>1.1387046530364802E-2</v>
      </c>
      <c r="S629" s="1">
        <f t="shared" si="299"/>
        <v>2.6057242037328711E-2</v>
      </c>
      <c r="T629" s="1">
        <f t="shared" si="300"/>
        <v>535.54338859423603</v>
      </c>
      <c r="U629" s="6">
        <f t="shared" si="301"/>
        <v>3.0975536231286656</v>
      </c>
      <c r="V629" s="6">
        <f t="shared" si="302"/>
        <v>5.9072950206696859</v>
      </c>
      <c r="W629" s="6">
        <f t="shared" si="303"/>
        <v>34.74886301464624</v>
      </c>
      <c r="X629" s="6">
        <f t="shared" si="304"/>
        <v>16.053771920580544</v>
      </c>
      <c r="Y629" s="6">
        <f t="shared" si="305"/>
        <v>1.8270220625814813</v>
      </c>
      <c r="Z629" s="6">
        <f t="shared" si="306"/>
        <v>1.0234682597166582</v>
      </c>
      <c r="AA629" s="6">
        <f t="shared" si="307"/>
        <v>2.3420260986767207</v>
      </c>
      <c r="AB629" s="6">
        <f t="shared" si="290"/>
        <v>3453.38</v>
      </c>
      <c r="AC629" s="6">
        <f t="shared" si="308"/>
        <v>23.740172271767513</v>
      </c>
      <c r="AD629" s="6">
        <f t="shared" si="309"/>
        <v>84.593736890026861</v>
      </c>
      <c r="AE629" s="6">
        <f t="shared" si="310"/>
        <v>329.23636149710944</v>
      </c>
      <c r="AF629" s="6">
        <f t="shared" si="311"/>
        <v>1.3583957963745417E-5</v>
      </c>
      <c r="AG629" s="6">
        <f t="shared" si="312"/>
        <v>1.4393458928652056E-2</v>
      </c>
      <c r="AH629" s="6">
        <f t="shared" si="313"/>
        <v>4061.4946394184053</v>
      </c>
      <c r="AI629" s="6">
        <f t="shared" si="314"/>
        <v>6.981135041228816</v>
      </c>
      <c r="AJ629" s="6">
        <f t="shared" si="315"/>
        <v>1.0387040274309894E-2</v>
      </c>
      <c r="AK629" s="6">
        <f t="shared" si="316"/>
        <v>-9.1435724513885333E-3</v>
      </c>
      <c r="AL629" s="1">
        <f t="shared" si="288"/>
        <v>2.8108031732022788E-2</v>
      </c>
      <c r="AM629" s="8">
        <f t="shared" si="291"/>
        <v>6476245.4545454551</v>
      </c>
      <c r="AN629" s="1">
        <f t="shared" si="289"/>
        <v>64.76245454545456</v>
      </c>
    </row>
    <row r="630" spans="8:40" x14ac:dyDescent="0.2">
      <c r="H630" s="8"/>
      <c r="I630" s="8"/>
      <c r="J630" s="11"/>
      <c r="K630" s="10"/>
      <c r="L630" s="1">
        <f t="shared" si="292"/>
        <v>0.62500000000000044</v>
      </c>
      <c r="M630" s="1">
        <f t="shared" si="293"/>
        <v>3.4450876606128049E-2</v>
      </c>
      <c r="N630" s="1">
        <f t="shared" si="294"/>
        <v>6.5722535069230398E-2</v>
      </c>
      <c r="O630" s="1">
        <f t="shared" si="295"/>
        <v>0.38658410284259281</v>
      </c>
      <c r="P630" s="1">
        <f t="shared" si="296"/>
        <v>0.17861330443029391</v>
      </c>
      <c r="Q630" s="1">
        <f t="shared" si="297"/>
        <v>2.0341332747286837E-2</v>
      </c>
      <c r="R630" s="1">
        <f t="shared" si="298"/>
        <v>1.1388721890073776E-2</v>
      </c>
      <c r="S630" s="1">
        <f t="shared" si="299"/>
        <v>2.6057242037328711E-2</v>
      </c>
      <c r="T630" s="1">
        <f t="shared" si="300"/>
        <v>535.54155148283348</v>
      </c>
      <c r="U630" s="6">
        <f t="shared" si="301"/>
        <v>3.0965662018041038</v>
      </c>
      <c r="V630" s="6">
        <f t="shared" si="302"/>
        <v>5.9073730726510192</v>
      </c>
      <c r="W630" s="6">
        <f t="shared" si="303"/>
        <v>34.747541570660644</v>
      </c>
      <c r="X630" s="6">
        <f t="shared" si="304"/>
        <v>16.054393274655112</v>
      </c>
      <c r="Y630" s="6">
        <f t="shared" si="305"/>
        <v>1.8283506746442326</v>
      </c>
      <c r="Z630" s="6">
        <f t="shared" si="306"/>
        <v>1.0236584598336744</v>
      </c>
      <c r="AA630" s="6">
        <f t="shared" si="307"/>
        <v>2.3421167457512118</v>
      </c>
      <c r="AB630" s="6">
        <f t="shared" si="290"/>
        <v>3453.38</v>
      </c>
      <c r="AC630" s="6">
        <f t="shared" si="308"/>
        <v>23.740486812629303</v>
      </c>
      <c r="AD630" s="6">
        <f t="shared" si="309"/>
        <v>84.601826635936106</v>
      </c>
      <c r="AE630" s="6">
        <f t="shared" si="310"/>
        <v>329.28269670975897</v>
      </c>
      <c r="AF630" s="6">
        <f t="shared" si="311"/>
        <v>1.358457225119984E-5</v>
      </c>
      <c r="AG630" s="6">
        <f t="shared" si="312"/>
        <v>1.4393018859240492E-2</v>
      </c>
      <c r="AH630" s="6">
        <f t="shared" si="313"/>
        <v>4061.6094675738696</v>
      </c>
      <c r="AI630" s="6">
        <f t="shared" si="314"/>
        <v>6.9806254117470656</v>
      </c>
      <c r="AJ630" s="6">
        <f t="shared" si="315"/>
        <v>1.0370126930762381E-2</v>
      </c>
      <c r="AK630" s="6">
        <f t="shared" si="316"/>
        <v>-9.1313103924138793E-3</v>
      </c>
      <c r="AL630" s="1">
        <f t="shared" si="288"/>
        <v>2.8128471917603579E-2</v>
      </c>
      <c r="AM630" s="8">
        <f t="shared" si="291"/>
        <v>6476169.3181818184</v>
      </c>
      <c r="AN630" s="1">
        <f t="shared" si="289"/>
        <v>64.761693181818188</v>
      </c>
    </row>
    <row r="631" spans="8:40" x14ac:dyDescent="0.2">
      <c r="H631" s="8"/>
      <c r="I631" s="8"/>
      <c r="J631" s="11"/>
      <c r="K631" s="10"/>
      <c r="L631" s="1">
        <f t="shared" si="292"/>
        <v>0.62600000000000044</v>
      </c>
      <c r="M631" s="1">
        <f t="shared" si="293"/>
        <v>3.4438573730862926E-2</v>
      </c>
      <c r="N631" s="1">
        <f t="shared" si="294"/>
        <v>6.5720865976329965E-2</v>
      </c>
      <c r="O631" s="1">
        <f t="shared" si="295"/>
        <v>0.38655448981336127</v>
      </c>
      <c r="P631" s="1">
        <f t="shared" si="296"/>
        <v>0.17861330443029391</v>
      </c>
      <c r="Q631" s="1">
        <f t="shared" si="297"/>
        <v>2.0355304715452393E-2</v>
      </c>
      <c r="R631" s="1">
        <f t="shared" si="298"/>
        <v>1.1390390982974214E-2</v>
      </c>
      <c r="S631" s="1">
        <f t="shared" si="299"/>
        <v>2.6057242037328711E-2</v>
      </c>
      <c r="T631" s="1">
        <f t="shared" si="300"/>
        <v>535.539670645358</v>
      </c>
      <c r="U631" s="6">
        <f t="shared" si="301"/>
        <v>3.0955799939657815</v>
      </c>
      <c r="V631" s="6">
        <f t="shared" si="302"/>
        <v>5.9074513216588933</v>
      </c>
      <c r="W631" s="6">
        <f t="shared" si="303"/>
        <v>34.746222494444375</v>
      </c>
      <c r="X631" s="6">
        <f t="shared" si="304"/>
        <v>16.055013664954213</v>
      </c>
      <c r="Y631" s="6">
        <f t="shared" si="305"/>
        <v>1.8296772259114367</v>
      </c>
      <c r="Z631" s="6">
        <f t="shared" si="306"/>
        <v>1.0238480468412738</v>
      </c>
      <c r="AA631" s="6">
        <f t="shared" si="307"/>
        <v>2.3422072522240245</v>
      </c>
      <c r="AB631" s="6">
        <f t="shared" si="290"/>
        <v>3453.38</v>
      </c>
      <c r="AC631" s="6">
        <f t="shared" si="308"/>
        <v>23.740808846599815</v>
      </c>
      <c r="AD631" s="6">
        <f t="shared" si="309"/>
        <v>84.610109789197551</v>
      </c>
      <c r="AE631" s="6">
        <f t="shared" si="310"/>
        <v>329.32916382181872</v>
      </c>
      <c r="AF631" s="6">
        <f t="shared" si="311"/>
        <v>1.3585201192784312E-5</v>
      </c>
      <c r="AG631" s="6">
        <f t="shared" si="312"/>
        <v>1.4392568326312272E-2</v>
      </c>
      <c r="AH631" s="6">
        <f t="shared" si="313"/>
        <v>4061.7270329952903</v>
      </c>
      <c r="AI631" s="6">
        <f t="shared" si="314"/>
        <v>6.9801036872212068</v>
      </c>
      <c r="AJ631" s="6">
        <f t="shared" si="315"/>
        <v>1.0353256664083118E-2</v>
      </c>
      <c r="AK631" s="6">
        <f t="shared" si="316"/>
        <v>-9.1190729614565001E-3</v>
      </c>
      <c r="AL631" s="1">
        <f t="shared" si="288"/>
        <v>2.8148880398637489E-2</v>
      </c>
      <c r="AM631" s="8">
        <f t="shared" si="291"/>
        <v>6476093.0600000005</v>
      </c>
      <c r="AN631" s="1">
        <f t="shared" si="289"/>
        <v>64.760930600000009</v>
      </c>
    </row>
    <row r="632" spans="8:40" x14ac:dyDescent="0.2">
      <c r="H632" s="8"/>
      <c r="I632" s="8"/>
      <c r="J632" s="11"/>
      <c r="K632" s="10"/>
      <c r="L632" s="1">
        <f t="shared" si="292"/>
        <v>0.62700000000000045</v>
      </c>
      <c r="M632" s="1">
        <f t="shared" si="293"/>
        <v>3.4426287343438014E-2</v>
      </c>
      <c r="N632" s="1">
        <f t="shared" si="294"/>
        <v>6.5719203125381404E-2</v>
      </c>
      <c r="O632" s="1">
        <f t="shared" si="295"/>
        <v>0.38652492848566578</v>
      </c>
      <c r="P632" s="1">
        <f t="shared" si="296"/>
        <v>0.17861330443029391</v>
      </c>
      <c r="Q632" s="1">
        <f t="shared" si="297"/>
        <v>2.0369253953825869E-2</v>
      </c>
      <c r="R632" s="1">
        <f t="shared" si="298"/>
        <v>1.1392053833922779E-2</v>
      </c>
      <c r="S632" s="1">
        <f t="shared" si="299"/>
        <v>2.6057242037328711E-2</v>
      </c>
      <c r="T632" s="1">
        <f t="shared" si="300"/>
        <v>535.53774631754345</v>
      </c>
      <c r="U632" s="6">
        <f t="shared" si="301"/>
        <v>3.0945949974548759</v>
      </c>
      <c r="V632" s="6">
        <f t="shared" si="302"/>
        <v>5.9075297664152933</v>
      </c>
      <c r="W632" s="6">
        <f t="shared" si="303"/>
        <v>34.744905779430219</v>
      </c>
      <c r="X632" s="6">
        <f t="shared" si="304"/>
        <v>16.05563309382617</v>
      </c>
      <c r="Y632" s="6">
        <f t="shared" si="305"/>
        <v>1.8310017214043992</v>
      </c>
      <c r="Z632" s="6">
        <f t="shared" si="306"/>
        <v>1.0240370230312907</v>
      </c>
      <c r="AA632" s="6">
        <f t="shared" si="307"/>
        <v>2.3422976184377444</v>
      </c>
      <c r="AB632" s="6">
        <f t="shared" si="290"/>
        <v>3453.38</v>
      </c>
      <c r="AC632" s="6">
        <f t="shared" si="308"/>
        <v>23.741138333778409</v>
      </c>
      <c r="AD632" s="6">
        <f t="shared" si="309"/>
        <v>84.618585372193678</v>
      </c>
      <c r="AE632" s="6">
        <f t="shared" si="310"/>
        <v>329.37576210525185</v>
      </c>
      <c r="AF632" s="6">
        <f t="shared" si="311"/>
        <v>1.3585844712005208E-5</v>
      </c>
      <c r="AG632" s="6">
        <f t="shared" si="312"/>
        <v>1.4392107387095376E-2</v>
      </c>
      <c r="AH632" s="6">
        <f t="shared" si="313"/>
        <v>4061.8473212419553</v>
      </c>
      <c r="AI632" s="6">
        <f t="shared" si="314"/>
        <v>6.9795699354966034</v>
      </c>
      <c r="AJ632" s="6">
        <f t="shared" si="315"/>
        <v>1.0336429401755071E-2</v>
      </c>
      <c r="AK632" s="6">
        <f t="shared" si="316"/>
        <v>-9.1068601292849001E-3</v>
      </c>
      <c r="AL632" s="1">
        <f t="shared" si="288"/>
        <v>2.8169257252375374E-2</v>
      </c>
      <c r="AM632" s="8">
        <f t="shared" si="291"/>
        <v>6476016.6800000006</v>
      </c>
      <c r="AN632" s="1">
        <f t="shared" si="289"/>
        <v>64.760166800000007</v>
      </c>
    </row>
    <row r="633" spans="8:40" x14ac:dyDescent="0.2">
      <c r="H633" s="8"/>
      <c r="I633" s="8"/>
      <c r="J633" s="11"/>
      <c r="K633" s="10"/>
      <c r="L633" s="1">
        <f t="shared" si="292"/>
        <v>0.62800000000000045</v>
      </c>
      <c r="M633" s="1">
        <f t="shared" si="293"/>
        <v>3.4414017410710665E-2</v>
      </c>
      <c r="N633" s="1">
        <f t="shared" si="294"/>
        <v>6.5717546491586371E-2</v>
      </c>
      <c r="O633" s="1">
        <f t="shared" si="295"/>
        <v>0.38649541871882598</v>
      </c>
      <c r="P633" s="1">
        <f t="shared" si="296"/>
        <v>0.17861330443029391</v>
      </c>
      <c r="Q633" s="1">
        <f t="shared" si="297"/>
        <v>2.0383180520348255E-2</v>
      </c>
      <c r="R633" s="1">
        <f t="shared" si="298"/>
        <v>1.1393710467717814E-2</v>
      </c>
      <c r="S633" s="1">
        <f t="shared" si="299"/>
        <v>2.6057242037328711E-2</v>
      </c>
      <c r="T633" s="1">
        <f t="shared" si="300"/>
        <v>535.53577873429549</v>
      </c>
      <c r="U633" s="6">
        <f t="shared" si="301"/>
        <v>3.093611210113846</v>
      </c>
      <c r="V633" s="6">
        <f t="shared" si="302"/>
        <v>5.9076084056456324</v>
      </c>
      <c r="W633" s="6">
        <f t="shared" si="303"/>
        <v>34.743591419061637</v>
      </c>
      <c r="X633" s="6">
        <f t="shared" si="304"/>
        <v>16.056251563616087</v>
      </c>
      <c r="Y633" s="6">
        <f t="shared" si="305"/>
        <v>1.8323241661375498</v>
      </c>
      <c r="Z633" s="6">
        <f t="shared" si="306"/>
        <v>1.024225390690747</v>
      </c>
      <c r="AA633" s="6">
        <f t="shared" si="307"/>
        <v>2.3423878447344926</v>
      </c>
      <c r="AB633" s="6">
        <f t="shared" si="290"/>
        <v>3453.38</v>
      </c>
      <c r="AC633" s="6">
        <f t="shared" si="308"/>
        <v>23.741475234413556</v>
      </c>
      <c r="AD633" s="6">
        <f t="shared" si="309"/>
        <v>84.627252411923038</v>
      </c>
      <c r="AE633" s="6">
        <f t="shared" si="310"/>
        <v>329.42249083546858</v>
      </c>
      <c r="AF633" s="6">
        <f t="shared" si="311"/>
        <v>1.3586502732683103E-5</v>
      </c>
      <c r="AG633" s="6">
        <f t="shared" si="312"/>
        <v>1.4391636098631366E-2</v>
      </c>
      <c r="AH633" s="6">
        <f t="shared" si="313"/>
        <v>4061.9703179295971</v>
      </c>
      <c r="AI633" s="6">
        <f t="shared" si="314"/>
        <v>6.9790242242272624</v>
      </c>
      <c r="AJ633" s="6">
        <f t="shared" si="315"/>
        <v>1.0319645070603419E-2</v>
      </c>
      <c r="AK633" s="6">
        <f t="shared" si="316"/>
        <v>-9.0946718661974613E-3</v>
      </c>
      <c r="AL633" s="1">
        <f t="shared" si="288"/>
        <v>2.8189602555962305E-2</v>
      </c>
      <c r="AM633" s="8">
        <f t="shared" si="291"/>
        <v>6475940.1781818187</v>
      </c>
      <c r="AN633" s="1">
        <f t="shared" si="289"/>
        <v>64.759401781818198</v>
      </c>
    </row>
    <row r="634" spans="8:40" x14ac:dyDescent="0.2">
      <c r="H634" s="8"/>
      <c r="I634" s="8"/>
      <c r="J634" s="11"/>
      <c r="K634" s="10"/>
      <c r="L634" s="1">
        <f t="shared" si="292"/>
        <v>0.62900000000000045</v>
      </c>
      <c r="M634" s="1">
        <f t="shared" si="293"/>
        <v>3.4401763899578247E-2</v>
      </c>
      <c r="N634" s="1">
        <f t="shared" si="294"/>
        <v>6.57158960502051E-2</v>
      </c>
      <c r="O634" s="1">
        <f t="shared" si="295"/>
        <v>0.38646596037241732</v>
      </c>
      <c r="P634" s="1">
        <f t="shared" si="296"/>
        <v>0.17861330443029391</v>
      </c>
      <c r="Q634" s="1">
        <f t="shared" si="297"/>
        <v>2.039708447286195E-2</v>
      </c>
      <c r="R634" s="1">
        <f t="shared" si="298"/>
        <v>1.139536090909909E-2</v>
      </c>
      <c r="S634" s="1">
        <f t="shared" si="299"/>
        <v>2.6057242037328711E-2</v>
      </c>
      <c r="T634" s="1">
        <f t="shared" si="300"/>
        <v>535.53376812969213</v>
      </c>
      <c r="U634" s="6">
        <f t="shared" si="301"/>
        <v>3.092628629786486</v>
      </c>
      <c r="V634" s="6">
        <f t="shared" si="302"/>
        <v>5.9076872380787577</v>
      </c>
      <c r="W634" s="6">
        <f t="shared" si="303"/>
        <v>34.742279406792861</v>
      </c>
      <c r="X634" s="6">
        <f t="shared" si="304"/>
        <v>16.056869076665812</v>
      </c>
      <c r="Y634" s="6">
        <f t="shared" si="305"/>
        <v>1.8336445651183486</v>
      </c>
      <c r="Z634" s="6">
        <f t="shared" si="306"/>
        <v>1.0244131521018216</v>
      </c>
      <c r="AA634" s="6">
        <f t="shared" si="307"/>
        <v>2.3424779314559121</v>
      </c>
      <c r="AB634" s="6">
        <f t="shared" si="290"/>
        <v>3453.38</v>
      </c>
      <c r="AC634" s="6">
        <f t="shared" si="308"/>
        <v>23.741819508902552</v>
      </c>
      <c r="AD634" s="6">
        <f t="shared" si="309"/>
        <v>84.636109939975199</v>
      </c>
      <c r="AE634" s="6">
        <f t="shared" si="310"/>
        <v>329.46934929130703</v>
      </c>
      <c r="AF634" s="6">
        <f t="shared" si="311"/>
        <v>1.3587175178951562E-5</v>
      </c>
      <c r="AG634" s="6">
        <f t="shared" si="312"/>
        <v>1.4391154517775203E-2</v>
      </c>
      <c r="AH634" s="6">
        <f t="shared" si="313"/>
        <v>4062.0960087302533</v>
      </c>
      <c r="AI634" s="6">
        <f t="shared" si="314"/>
        <v>6.9784666208751718</v>
      </c>
      <c r="AJ634" s="6">
        <f t="shared" si="315"/>
        <v>1.030290359680652E-2</v>
      </c>
      <c r="AK634" s="6">
        <f t="shared" si="316"/>
        <v>-9.0825081420298423E-3</v>
      </c>
      <c r="AL634" s="1">
        <f t="shared" si="288"/>
        <v>2.8209916386436131E-2</v>
      </c>
      <c r="AM634" s="8">
        <f t="shared" si="291"/>
        <v>6475863.5545454547</v>
      </c>
      <c r="AN634" s="1">
        <f t="shared" si="289"/>
        <v>64.758635545454553</v>
      </c>
    </row>
    <row r="635" spans="8:40" x14ac:dyDescent="0.2">
      <c r="H635" s="8"/>
      <c r="I635" s="8"/>
      <c r="J635" s="11"/>
      <c r="K635" s="10"/>
      <c r="L635" s="1">
        <f t="shared" si="292"/>
        <v>0.63000000000000045</v>
      </c>
      <c r="M635" s="1">
        <f t="shared" si="293"/>
        <v>3.438952677697877E-2</v>
      </c>
      <c r="N635" s="1">
        <f t="shared" si="294"/>
        <v>6.5714251776556626E-2</v>
      </c>
      <c r="O635" s="1">
        <f t="shared" si="295"/>
        <v>0.38643655330627297</v>
      </c>
      <c r="P635" s="1">
        <f t="shared" si="296"/>
        <v>0.17861330443029391</v>
      </c>
      <c r="Q635" s="1">
        <f t="shared" si="297"/>
        <v>2.0410965869109895E-2</v>
      </c>
      <c r="R635" s="1">
        <f t="shared" si="298"/>
        <v>1.1397005182747558E-2</v>
      </c>
      <c r="S635" s="1">
        <f t="shared" si="299"/>
        <v>2.6057242037328711E-2</v>
      </c>
      <c r="T635" s="1">
        <f t="shared" si="300"/>
        <v>535.53171473698399</v>
      </c>
      <c r="U635" s="6">
        <f t="shared" si="301"/>
        <v>3.0916472543179769</v>
      </c>
      <c r="V635" s="6">
        <f t="shared" si="302"/>
        <v>5.9077662624469607</v>
      </c>
      <c r="W635" s="6">
        <f t="shared" si="303"/>
        <v>34.740969736088992</v>
      </c>
      <c r="X635" s="6">
        <f t="shared" si="304"/>
        <v>16.057485635313896</v>
      </c>
      <c r="Y635" s="6">
        <f t="shared" si="305"/>
        <v>1.8349629233471934</v>
      </c>
      <c r="Z635" s="6">
        <f t="shared" si="306"/>
        <v>1.0246003095418226</v>
      </c>
      <c r="AA635" s="6">
        <f t="shared" si="307"/>
        <v>2.3425678789431639</v>
      </c>
      <c r="AB635" s="6">
        <f t="shared" si="290"/>
        <v>3453.38</v>
      </c>
      <c r="AC635" s="6">
        <f t="shared" si="308"/>
        <v>23.742171117791354</v>
      </c>
      <c r="AD635" s="6">
        <f t="shared" si="309"/>
        <v>84.645156992506173</v>
      </c>
      <c r="AE635" s="6">
        <f t="shared" si="310"/>
        <v>329.51633675501552</v>
      </c>
      <c r="AF635" s="6">
        <f t="shared" si="311"/>
        <v>1.3587861975256028E-5</v>
      </c>
      <c r="AG635" s="6">
        <f t="shared" si="312"/>
        <v>1.4390662701195081E-2</v>
      </c>
      <c r="AH635" s="6">
        <f t="shared" si="313"/>
        <v>4062.224379372105</v>
      </c>
      <c r="AI635" s="6">
        <f t="shared" si="314"/>
        <v>6.9778971927094648</v>
      </c>
      <c r="AJ635" s="6">
        <f t="shared" si="315"/>
        <v>1.0286204905906614E-2</v>
      </c>
      <c r="AK635" s="6">
        <f t="shared" si="316"/>
        <v>-9.0703689261622117E-3</v>
      </c>
      <c r="AL635" s="1">
        <f t="shared" si="288"/>
        <v>2.8230198820726051E-2</v>
      </c>
      <c r="AM635" s="8">
        <f t="shared" si="291"/>
        <v>6475786.8090909095</v>
      </c>
      <c r="AN635" s="1">
        <f t="shared" si="289"/>
        <v>64.757868090909099</v>
      </c>
    </row>
    <row r="636" spans="8:40" x14ac:dyDescent="0.2">
      <c r="H636" s="8"/>
      <c r="I636" s="8"/>
      <c r="J636" s="11"/>
      <c r="K636" s="10"/>
      <c r="L636" s="1">
        <f t="shared" si="292"/>
        <v>0.63100000000000045</v>
      </c>
      <c r="M636" s="1">
        <f t="shared" si="293"/>
        <v>3.4377306009891508E-2</v>
      </c>
      <c r="N636" s="1">
        <f t="shared" si="294"/>
        <v>6.5712613646019075E-2</v>
      </c>
      <c r="O636" s="1">
        <f t="shared" si="295"/>
        <v>0.38640719738048579</v>
      </c>
      <c r="P636" s="1">
        <f t="shared" si="296"/>
        <v>0.17861330443029391</v>
      </c>
      <c r="Q636" s="1">
        <f t="shared" si="297"/>
        <v>2.0424824766734705E-2</v>
      </c>
      <c r="R636" s="1">
        <f t="shared" si="298"/>
        <v>1.1398643313285106E-2</v>
      </c>
      <c r="S636" s="1">
        <f t="shared" si="299"/>
        <v>2.6057242037328711E-2</v>
      </c>
      <c r="T636" s="1">
        <f t="shared" si="300"/>
        <v>535.52961878859492</v>
      </c>
      <c r="U636" s="6">
        <f t="shared" si="301"/>
        <v>3.0906670815549444</v>
      </c>
      <c r="V636" s="6">
        <f t="shared" si="302"/>
        <v>5.9078454774859868</v>
      </c>
      <c r="W636" s="6">
        <f t="shared" si="303"/>
        <v>34.739662400426134</v>
      </c>
      <c r="X636" s="6">
        <f t="shared" si="304"/>
        <v>16.058101241895525</v>
      </c>
      <c r="Y636" s="6">
        <f t="shared" si="305"/>
        <v>1.8362792458173287</v>
      </c>
      <c r="Z636" s="6">
        <f t="shared" si="306"/>
        <v>1.0247868652831602</v>
      </c>
      <c r="AA636" s="6">
        <f t="shared" si="307"/>
        <v>2.3426576875369212</v>
      </c>
      <c r="AB636" s="6">
        <f t="shared" si="290"/>
        <v>3453.38</v>
      </c>
      <c r="AC636" s="6">
        <f t="shared" si="308"/>
        <v>23.742530021774211</v>
      </c>
      <c r="AD636" s="6">
        <f t="shared" si="309"/>
        <v>84.654392610215339</v>
      </c>
      <c r="AE636" s="6">
        <f t="shared" si="310"/>
        <v>329.56345251223519</v>
      </c>
      <c r="AF636" s="6">
        <f t="shared" si="311"/>
        <v>1.358856304635312E-5</v>
      </c>
      <c r="AG636" s="6">
        <f t="shared" si="312"/>
        <v>1.4390160705372301E-2</v>
      </c>
      <c r="AH636" s="6">
        <f t="shared" si="313"/>
        <v>4062.3554156393634</v>
      </c>
      <c r="AI636" s="6">
        <f t="shared" si="314"/>
        <v>6.9773160068054914</v>
      </c>
      <c r="AJ636" s="6">
        <f t="shared" si="315"/>
        <v>1.0269548922821017E-2</v>
      </c>
      <c r="AK636" s="6">
        <f t="shared" si="316"/>
        <v>-9.0582541875261595E-3</v>
      </c>
      <c r="AL636" s="1">
        <f t="shared" si="288"/>
        <v>2.825044993565121E-2</v>
      </c>
      <c r="AM636" s="8">
        <f t="shared" si="291"/>
        <v>6475709.9418181824</v>
      </c>
      <c r="AN636" s="1">
        <f t="shared" si="289"/>
        <v>64.757099418181824</v>
      </c>
    </row>
    <row r="637" spans="8:40" x14ac:dyDescent="0.2">
      <c r="H637" s="8"/>
      <c r="I637" s="8"/>
      <c r="J637" s="11"/>
      <c r="K637" s="10"/>
      <c r="L637" s="1">
        <f t="shared" si="292"/>
        <v>0.63200000000000045</v>
      </c>
      <c r="M637" s="1">
        <f t="shared" si="293"/>
        <v>3.4365101565337584E-2</v>
      </c>
      <c r="N637" s="1">
        <f t="shared" si="294"/>
        <v>6.5710981634029858E-2</v>
      </c>
      <c r="O637" s="1">
        <f t="shared" si="295"/>
        <v>0.38637789245541032</v>
      </c>
      <c r="P637" s="1">
        <f t="shared" si="296"/>
        <v>0.17861330443029391</v>
      </c>
      <c r="Q637" s="1">
        <f t="shared" si="297"/>
        <v>2.0438661223277841E-2</v>
      </c>
      <c r="R637" s="1">
        <f t="shared" si="298"/>
        <v>1.1400275325274318E-2</v>
      </c>
      <c r="S637" s="1">
        <f t="shared" si="299"/>
        <v>2.6057242037328711E-2</v>
      </c>
      <c r="T637" s="1">
        <f t="shared" si="300"/>
        <v>535.52748051612241</v>
      </c>
      <c r="U637" s="6">
        <f t="shared" si="301"/>
        <v>3.0896881093455058</v>
      </c>
      <c r="V637" s="6">
        <f t="shared" si="302"/>
        <v>5.9079248819350472</v>
      </c>
      <c r="W637" s="6">
        <f t="shared" si="303"/>
        <v>34.738357393291487</v>
      </c>
      <c r="X637" s="6">
        <f t="shared" si="304"/>
        <v>16.058715898742516</v>
      </c>
      <c r="Y637" s="6">
        <f t="shared" si="305"/>
        <v>1.8375935375147572</v>
      </c>
      <c r="Z637" s="6">
        <f t="shared" si="306"/>
        <v>1.0249728215933183</v>
      </c>
      <c r="AA637" s="6">
        <f t="shared" si="307"/>
        <v>2.3427473575773643</v>
      </c>
      <c r="AB637" s="6">
        <f t="shared" si="290"/>
        <v>3453.38</v>
      </c>
      <c r="AC637" s="6">
        <f t="shared" si="308"/>
        <v>23.742896181693535</v>
      </c>
      <c r="AD637" s="6">
        <f t="shared" si="309"/>
        <v>84.663815838322293</v>
      </c>
      <c r="AE637" s="6">
        <f t="shared" si="310"/>
        <v>329.61069585198402</v>
      </c>
      <c r="AF637" s="6">
        <f t="shared" si="311"/>
        <v>1.3589278317309354E-5</v>
      </c>
      <c r="AG637" s="6">
        <f t="shared" si="312"/>
        <v>1.4389648586601031E-2</v>
      </c>
      <c r="AH637" s="6">
        <f t="shared" si="313"/>
        <v>4062.4891033721237</v>
      </c>
      <c r="AI637" s="6">
        <f t="shared" si="314"/>
        <v>6.9767231300442045</v>
      </c>
      <c r="AJ637" s="6">
        <f t="shared" si="315"/>
        <v>1.0252935571852388E-2</v>
      </c>
      <c r="AK637" s="6">
        <f t="shared" si="316"/>
        <v>-9.0461638946123836E-3</v>
      </c>
      <c r="AL637" s="1">
        <f t="shared" si="288"/>
        <v>2.8270669807919341E-2</v>
      </c>
      <c r="AM637" s="8">
        <f t="shared" si="291"/>
        <v>6475632.9527272731</v>
      </c>
      <c r="AN637" s="1">
        <f t="shared" si="289"/>
        <v>64.75632952727274</v>
      </c>
    </row>
    <row r="638" spans="8:40" x14ac:dyDescent="0.2">
      <c r="H638" s="8"/>
      <c r="I638" s="8"/>
      <c r="J638" s="11"/>
      <c r="K638" s="10"/>
      <c r="L638" s="1">
        <f t="shared" si="292"/>
        <v>0.63300000000000045</v>
      </c>
      <c r="M638" s="1">
        <f t="shared" si="293"/>
        <v>3.4352913410380582E-2</v>
      </c>
      <c r="N638" s="1">
        <f t="shared" si="294"/>
        <v>6.5709355716085938E-2</v>
      </c>
      <c r="O638" s="1">
        <f t="shared" si="295"/>
        <v>0.38634863839166456</v>
      </c>
      <c r="P638" s="1">
        <f t="shared" si="296"/>
        <v>0.17861330443029391</v>
      </c>
      <c r="Q638" s="1">
        <f t="shared" si="297"/>
        <v>2.045247529617877E-2</v>
      </c>
      <c r="R638" s="1">
        <f t="shared" si="298"/>
        <v>1.1401901243218241E-2</v>
      </c>
      <c r="S638" s="1">
        <f t="shared" si="299"/>
        <v>2.6057242037328711E-2</v>
      </c>
      <c r="T638" s="1">
        <f t="shared" si="300"/>
        <v>535.52530015033824</v>
      </c>
      <c r="U638" s="6">
        <f t="shared" si="301"/>
        <v>3.0887103355393237</v>
      </c>
      <c r="V638" s="6">
        <f t="shared" si="302"/>
        <v>5.908004474536825</v>
      </c>
      <c r="W638" s="6">
        <f t="shared" si="303"/>
        <v>34.737054708183443</v>
      </c>
      <c r="X638" s="6">
        <f t="shared" si="304"/>
        <v>16.059329608183255</v>
      </c>
      <c r="Y638" s="6">
        <f t="shared" si="305"/>
        <v>1.8389058034181505</v>
      </c>
      <c r="Z638" s="6">
        <f t="shared" si="306"/>
        <v>1.0251581807348282</v>
      </c>
      <c r="AA638" s="6">
        <f t="shared" si="307"/>
        <v>2.3428368894041722</v>
      </c>
      <c r="AB638" s="6">
        <f t="shared" si="290"/>
        <v>3453.38</v>
      </c>
      <c r="AC638" s="6">
        <f t="shared" si="308"/>
        <v>23.743269558539509</v>
      </c>
      <c r="AD638" s="6">
        <f t="shared" si="309"/>
        <v>84.673425726540174</v>
      </c>
      <c r="AE638" s="6">
        <f t="shared" si="310"/>
        <v>329.65806606663546</v>
      </c>
      <c r="AF638" s="6">
        <f t="shared" si="311"/>
        <v>1.3590007713500169E-5</v>
      </c>
      <c r="AG638" s="6">
        <f t="shared" si="312"/>
        <v>1.438912640098822E-2</v>
      </c>
      <c r="AH638" s="6">
        <f t="shared" si="313"/>
        <v>4062.6254284662227</v>
      </c>
      <c r="AI638" s="6">
        <f t="shared" si="314"/>
        <v>6.9761186291113537</v>
      </c>
      <c r="AJ638" s="6">
        <f t="shared" si="315"/>
        <v>1.0236364776699756E-2</v>
      </c>
      <c r="AK638" s="6">
        <f t="shared" si="316"/>
        <v>-9.0340980154776339E-3</v>
      </c>
      <c r="AL638" s="1">
        <f t="shared" si="288"/>
        <v>2.829085851412539E-2</v>
      </c>
      <c r="AM638" s="8">
        <f t="shared" si="291"/>
        <v>6475555.8418181818</v>
      </c>
      <c r="AN638" s="1">
        <f t="shared" si="289"/>
        <v>64.75555841818182</v>
      </c>
    </row>
    <row r="639" spans="8:40" x14ac:dyDescent="0.2">
      <c r="H639" s="8"/>
      <c r="I639" s="8"/>
      <c r="J639" s="11"/>
      <c r="K639" s="10"/>
      <c r="L639" s="1">
        <f t="shared" si="292"/>
        <v>0.63400000000000045</v>
      </c>
      <c r="M639" s="1">
        <f t="shared" si="293"/>
        <v>3.4340741512127113E-2</v>
      </c>
      <c r="N639" s="1">
        <f t="shared" si="294"/>
        <v>6.5707735867744019E-2</v>
      </c>
      <c r="O639" s="1">
        <f t="shared" si="295"/>
        <v>0.38631943505013183</v>
      </c>
      <c r="P639" s="1">
        <f t="shared" si="296"/>
        <v>0.17861330443029391</v>
      </c>
      <c r="Q639" s="1">
        <f t="shared" si="297"/>
        <v>2.0466267042774159E-2</v>
      </c>
      <c r="R639" s="1">
        <f t="shared" si="298"/>
        <v>1.1403521091560162E-2</v>
      </c>
      <c r="S639" s="1">
        <f t="shared" si="299"/>
        <v>2.6057242037328711E-2</v>
      </c>
      <c r="T639" s="1">
        <f t="shared" si="300"/>
        <v>535.5230779211887</v>
      </c>
      <c r="U639" s="6">
        <f t="shared" si="301"/>
        <v>3.0877337579876558</v>
      </c>
      <c r="V639" s="6">
        <f t="shared" si="302"/>
        <v>5.9080842540374814</v>
      </c>
      <c r="W639" s="6">
        <f t="shared" si="303"/>
        <v>34.735754338611677</v>
      </c>
      <c r="X639" s="6">
        <f t="shared" si="304"/>
        <v>16.05994237254265</v>
      </c>
      <c r="Y639" s="6">
        <f t="shared" si="305"/>
        <v>1.8402160484987622</v>
      </c>
      <c r="Z639" s="6">
        <f t="shared" si="306"/>
        <v>1.025342944965242</v>
      </c>
      <c r="AA639" s="6">
        <f t="shared" si="307"/>
        <v>2.342926283356519</v>
      </c>
      <c r="AB639" s="6">
        <f t="shared" si="290"/>
        <v>3453.38</v>
      </c>
      <c r="AC639" s="6">
        <f t="shared" si="308"/>
        <v>23.743650113449988</v>
      </c>
      <c r="AD639" s="6">
        <f t="shared" si="309"/>
        <v>84.683221329056138</v>
      </c>
      <c r="AE639" s="6">
        <f t="shared" si="310"/>
        <v>329.70556245190596</v>
      </c>
      <c r="AF639" s="6">
        <f t="shared" si="311"/>
        <v>1.3590751160609097E-5</v>
      </c>
      <c r="AG639" s="6">
        <f t="shared" si="312"/>
        <v>1.4388594204453348E-2</v>
      </c>
      <c r="AH639" s="6">
        <f t="shared" si="313"/>
        <v>4062.7643768731191</v>
      </c>
      <c r="AI639" s="6">
        <f t="shared" si="314"/>
        <v>6.9755025704965696</v>
      </c>
      <c r="AJ639" s="6">
        <f t="shared" si="315"/>
        <v>1.0219836460468753E-2</v>
      </c>
      <c r="AK639" s="6">
        <f t="shared" si="316"/>
        <v>-9.0220565177524647E-3</v>
      </c>
      <c r="AL639" s="1">
        <f t="shared" si="288"/>
        <v>2.8311016130750186E-2</v>
      </c>
      <c r="AM639" s="8">
        <f t="shared" si="291"/>
        <v>6475478.6090909094</v>
      </c>
      <c r="AN639" s="1">
        <f t="shared" si="289"/>
        <v>64.754786090909093</v>
      </c>
    </row>
    <row r="640" spans="8:40" x14ac:dyDescent="0.2">
      <c r="H640" s="8"/>
      <c r="I640" s="8"/>
      <c r="J640" s="11"/>
      <c r="K640" s="10"/>
      <c r="L640" s="1">
        <f t="shared" si="292"/>
        <v>0.63500000000000045</v>
      </c>
      <c r="M640" s="1">
        <f t="shared" si="293"/>
        <v>3.432858583772741E-2</v>
      </c>
      <c r="N640" s="1">
        <f t="shared" si="294"/>
        <v>6.5706122064620801E-2</v>
      </c>
      <c r="O640" s="1">
        <f t="shared" si="295"/>
        <v>0.38629028229196277</v>
      </c>
      <c r="P640" s="1">
        <f t="shared" si="296"/>
        <v>0.17861330443029391</v>
      </c>
      <c r="Q640" s="1">
        <f t="shared" si="297"/>
        <v>2.0480036520297069E-2</v>
      </c>
      <c r="R640" s="1">
        <f t="shared" si="298"/>
        <v>1.1405134894683375E-2</v>
      </c>
      <c r="S640" s="1">
        <f t="shared" si="299"/>
        <v>2.6057242037328711E-2</v>
      </c>
      <c r="T640" s="1">
        <f t="shared" si="300"/>
        <v>535.52081405779575</v>
      </c>
      <c r="U640" s="6">
        <f t="shared" si="301"/>
        <v>3.0867583745434057</v>
      </c>
      <c r="V640" s="6">
        <f t="shared" si="302"/>
        <v>5.9081642191866752</v>
      </c>
      <c r="W640" s="6">
        <f t="shared" si="303"/>
        <v>34.734456278097291</v>
      </c>
      <c r="X640" s="6">
        <f t="shared" si="304"/>
        <v>16.060554194142114</v>
      </c>
      <c r="Y640" s="6">
        <f t="shared" si="305"/>
        <v>1.8415242777203431</v>
      </c>
      <c r="Z640" s="6">
        <f t="shared" si="306"/>
        <v>1.0255271165371063</v>
      </c>
      <c r="AA640" s="6">
        <f t="shared" si="307"/>
        <v>2.3430155397730648</v>
      </c>
      <c r="AB640" s="6">
        <f t="shared" si="290"/>
        <v>3453.38</v>
      </c>
      <c r="AC640" s="6">
        <f t="shared" si="308"/>
        <v>23.744037807710058</v>
      </c>
      <c r="AD640" s="6">
        <f t="shared" si="309"/>
        <v>84.693201704504276</v>
      </c>
      <c r="AE640" s="6">
        <f t="shared" si="310"/>
        <v>329.75318430683313</v>
      </c>
      <c r="AF640" s="6">
        <f t="shared" si="311"/>
        <v>1.359150858462645E-5</v>
      </c>
      <c r="AG640" s="6">
        <f t="shared" si="312"/>
        <v>1.4388052052728466E-2</v>
      </c>
      <c r="AH640" s="6">
        <f t="shared" si="313"/>
        <v>4062.9059345996957</v>
      </c>
      <c r="AI640" s="6">
        <f t="shared" si="314"/>
        <v>6.9748750204929255</v>
      </c>
      <c r="AJ640" s="6">
        <f t="shared" si="315"/>
        <v>1.0203350545682117E-2</v>
      </c>
      <c r="AK640" s="6">
        <f t="shared" si="316"/>
        <v>-9.0100393686466211E-3</v>
      </c>
      <c r="AL640" s="1">
        <f t="shared" si="288"/>
        <v>2.8331142734159126E-2</v>
      </c>
      <c r="AM640" s="8">
        <f t="shared" si="291"/>
        <v>6475401.2545454549</v>
      </c>
      <c r="AN640" s="1">
        <f t="shared" si="289"/>
        <v>64.754012545454557</v>
      </c>
    </row>
    <row r="641" spans="8:40" x14ac:dyDescent="0.2">
      <c r="H641" s="8"/>
      <c r="I641" s="8"/>
      <c r="J641" s="11"/>
      <c r="K641" s="10"/>
      <c r="L641" s="1">
        <f t="shared" si="292"/>
        <v>0.63600000000000045</v>
      </c>
      <c r="M641" s="1">
        <f t="shared" si="293"/>
        <v>3.431644635437589E-2</v>
      </c>
      <c r="N641" s="1">
        <f t="shared" si="294"/>
        <v>6.5704514282393212E-2</v>
      </c>
      <c r="O641" s="1">
        <f t="shared" si="295"/>
        <v>0.38626117997857695</v>
      </c>
      <c r="P641" s="1">
        <f t="shared" si="296"/>
        <v>0.17861330443029391</v>
      </c>
      <c r="Q641" s="1">
        <f t="shared" si="297"/>
        <v>2.0493783785876182E-2</v>
      </c>
      <c r="R641" s="1">
        <f t="shared" si="298"/>
        <v>1.1406742676910966E-2</v>
      </c>
      <c r="S641" s="1">
        <f t="shared" si="299"/>
        <v>2.6057242037328711E-2</v>
      </c>
      <c r="T641" s="1">
        <f t="shared" si="300"/>
        <v>535.51850878845698</v>
      </c>
      <c r="U641" s="6">
        <f t="shared" si="301"/>
        <v>3.0857841830611719</v>
      </c>
      <c r="V641" s="6">
        <f t="shared" si="302"/>
        <v>5.9082443687375577</v>
      </c>
      <c r="W641" s="6">
        <f t="shared" si="303"/>
        <v>34.733160520172824</v>
      </c>
      <c r="X641" s="6">
        <f t="shared" si="304"/>
        <v>16.061165075299499</v>
      </c>
      <c r="Y641" s="6">
        <f t="shared" si="305"/>
        <v>1.8428304960390571</v>
      </c>
      <c r="Z641" s="6">
        <f t="shared" si="306"/>
        <v>1.0257106976979367</v>
      </c>
      <c r="AA641" s="6">
        <f t="shared" si="307"/>
        <v>2.3431046589919537</v>
      </c>
      <c r="AB641" s="6">
        <f t="shared" si="290"/>
        <v>3453.38</v>
      </c>
      <c r="AC641" s="6">
        <f t="shared" si="308"/>
        <v>23.744432602751925</v>
      </c>
      <c r="AD641" s="6">
        <f t="shared" si="309"/>
        <v>84.703365915945767</v>
      </c>
      <c r="AE641" s="6">
        <f t="shared" si="310"/>
        <v>329.80093093376291</v>
      </c>
      <c r="AF641" s="6">
        <f t="shared" si="311"/>
        <v>1.3592279911848675E-5</v>
      </c>
      <c r="AG641" s="6">
        <f t="shared" si="312"/>
        <v>1.4387500001357885E-2</v>
      </c>
      <c r="AH641" s="6">
        <f t="shared" si="313"/>
        <v>4063.0500877082109</v>
      </c>
      <c r="AI641" s="6">
        <f t="shared" si="314"/>
        <v>6.9742360451960055</v>
      </c>
      <c r="AJ641" s="6">
        <f t="shared" si="315"/>
        <v>1.0186906954290052E-2</v>
      </c>
      <c r="AK641" s="6">
        <f t="shared" si="316"/>
        <v>-8.9980465349582504E-3</v>
      </c>
      <c r="AL641" s="1">
        <f t="shared" si="288"/>
        <v>2.835123840060088E-2</v>
      </c>
      <c r="AM641" s="8">
        <f t="shared" si="291"/>
        <v>6475323.7781818183</v>
      </c>
      <c r="AN641" s="1">
        <f t="shared" si="289"/>
        <v>64.753237781818186</v>
      </c>
    </row>
    <row r="642" spans="8:40" x14ac:dyDescent="0.2">
      <c r="H642" s="8"/>
      <c r="I642" s="8"/>
      <c r="J642" s="11"/>
      <c r="K642" s="10"/>
      <c r="L642" s="1">
        <f t="shared" si="292"/>
        <v>0.63700000000000045</v>
      </c>
      <c r="M642" s="1">
        <f t="shared" si="293"/>
        <v>3.430432302931169E-2</v>
      </c>
      <c r="N642" s="1">
        <f t="shared" si="294"/>
        <v>6.5702912496798577E-2</v>
      </c>
      <c r="O642" s="1">
        <f t="shared" si="295"/>
        <v>0.38623212797166467</v>
      </c>
      <c r="P642" s="1">
        <f t="shared" si="296"/>
        <v>0.17861330443029391</v>
      </c>
      <c r="Q642" s="1">
        <f t="shared" si="297"/>
        <v>2.0507508896535014E-2</v>
      </c>
      <c r="R642" s="1">
        <f t="shared" si="298"/>
        <v>1.1408344462505597E-2</v>
      </c>
      <c r="S642" s="1">
        <f t="shared" si="299"/>
        <v>2.6057242037328711E-2</v>
      </c>
      <c r="T642" s="1">
        <f t="shared" si="300"/>
        <v>535.5161623406467</v>
      </c>
      <c r="U642" s="6">
        <f t="shared" si="301"/>
        <v>3.0848111813972925</v>
      </c>
      <c r="V642" s="6">
        <f t="shared" si="302"/>
        <v>5.9083247014467881</v>
      </c>
      <c r="W642" s="6">
        <f t="shared" si="303"/>
        <v>34.731867058382448</v>
      </c>
      <c r="X642" s="6">
        <f t="shared" si="304"/>
        <v>16.061775018329072</v>
      </c>
      <c r="Y642" s="6">
        <f t="shared" si="305"/>
        <v>1.8441347084033974</v>
      </c>
      <c r="Z642" s="6">
        <f t="shared" si="306"/>
        <v>1.025893690690193</v>
      </c>
      <c r="AA642" s="6">
        <f t="shared" si="307"/>
        <v>2.3431936413508061</v>
      </c>
      <c r="AB642" s="6">
        <f t="shared" si="290"/>
        <v>3453.38</v>
      </c>
      <c r="AC642" s="6">
        <f t="shared" si="308"/>
        <v>23.744834460154561</v>
      </c>
      <c r="AD642" s="6">
        <f t="shared" si="309"/>
        <v>84.713713030842783</v>
      </c>
      <c r="AE642" s="6">
        <f t="shared" si="310"/>
        <v>329.84880163832872</v>
      </c>
      <c r="AF642" s="6">
        <f t="shared" si="311"/>
        <v>1.3593065068877E-5</v>
      </c>
      <c r="AG642" s="6">
        <f t="shared" si="312"/>
        <v>1.4386938105698235E-2</v>
      </c>
      <c r="AH642" s="6">
        <f t="shared" si="313"/>
        <v>4063.1968223160852</v>
      </c>
      <c r="AI642" s="6">
        <f t="shared" si="314"/>
        <v>6.9735857105032553</v>
      </c>
      <c r="AJ642" s="6">
        <f t="shared" si="315"/>
        <v>1.0170505607680444E-2</v>
      </c>
      <c r="AK642" s="6">
        <f t="shared" si="316"/>
        <v>-8.9860779830783083E-3</v>
      </c>
      <c r="AL642" s="1">
        <f t="shared" si="288"/>
        <v>2.8371303206206115E-2</v>
      </c>
      <c r="AM642" s="8">
        <f t="shared" si="291"/>
        <v>6475246.1799999997</v>
      </c>
      <c r="AN642" s="1">
        <f t="shared" si="289"/>
        <v>64.752461800000006</v>
      </c>
    </row>
    <row r="643" spans="8:40" x14ac:dyDescent="0.2">
      <c r="H643" s="8"/>
      <c r="I643" s="8"/>
      <c r="J643" s="11"/>
      <c r="K643" s="10"/>
      <c r="L643" s="1">
        <f t="shared" si="292"/>
        <v>0.63800000000000046</v>
      </c>
      <c r="M643" s="1">
        <f t="shared" si="293"/>
        <v>3.4292215829819235E-2</v>
      </c>
      <c r="N643" s="1">
        <f t="shared" si="294"/>
        <v>6.5701316683634881E-2</v>
      </c>
      <c r="O643" s="1">
        <f t="shared" si="295"/>
        <v>0.38620312613318869</v>
      </c>
      <c r="P643" s="1">
        <f t="shared" si="296"/>
        <v>0.17861330443029391</v>
      </c>
      <c r="Q643" s="1">
        <f t="shared" si="297"/>
        <v>2.0521211909191164E-2</v>
      </c>
      <c r="R643" s="1">
        <f t="shared" si="298"/>
        <v>1.1409940275669297E-2</v>
      </c>
      <c r="S643" s="1">
        <f t="shared" si="299"/>
        <v>2.6057242037328711E-2</v>
      </c>
      <c r="T643" s="1">
        <f t="shared" si="300"/>
        <v>535.51377494101644</v>
      </c>
      <c r="U643" s="6">
        <f t="shared" si="301"/>
        <v>3.0838393674098983</v>
      </c>
      <c r="V643" s="6">
        <f t="shared" si="302"/>
        <v>5.9084052160745433</v>
      </c>
      <c r="W643" s="6">
        <f t="shared" si="303"/>
        <v>34.730575886281997</v>
      </c>
      <c r="X643" s="6">
        <f t="shared" si="304"/>
        <v>16.06238402554148</v>
      </c>
      <c r="Y643" s="6">
        <f t="shared" si="305"/>
        <v>1.8454369197541043</v>
      </c>
      <c r="Z643" s="6">
        <f t="shared" si="306"/>
        <v>1.0260760977512546</v>
      </c>
      <c r="AA643" s="6">
        <f t="shared" si="307"/>
        <v>2.3432824871867126</v>
      </c>
      <c r="AB643" s="6">
        <f t="shared" si="290"/>
        <v>3453.38</v>
      </c>
      <c r="AC643" s="6">
        <f t="shared" si="308"/>
        <v>23.745243341643501</v>
      </c>
      <c r="AD643" s="6">
        <f t="shared" si="309"/>
        <v>84.72424212103796</v>
      </c>
      <c r="AE643" s="6">
        <f t="shared" si="310"/>
        <v>329.89679572943771</v>
      </c>
      <c r="AF643" s="6">
        <f t="shared" si="311"/>
        <v>1.3593863982616694E-5</v>
      </c>
      <c r="AG643" s="6">
        <f t="shared" si="312"/>
        <v>1.4386366420918194E-2</v>
      </c>
      <c r="AH643" s="6">
        <f t="shared" si="313"/>
        <v>4063.3461245957792</v>
      </c>
      <c r="AI643" s="6">
        <f t="shared" si="314"/>
        <v>6.9729240821133525</v>
      </c>
      <c r="AJ643" s="6">
        <f t="shared" si="315"/>
        <v>1.0154146426688925E-2</v>
      </c>
      <c r="AK643" s="6">
        <f t="shared" si="316"/>
        <v>-8.9741336789995498E-3</v>
      </c>
      <c r="AL643" s="1">
        <f t="shared" si="288"/>
        <v>2.8391337226986221E-2</v>
      </c>
      <c r="AM643" s="8">
        <f t="shared" si="291"/>
        <v>6475168.46</v>
      </c>
      <c r="AN643" s="1">
        <f t="shared" si="289"/>
        <v>64.751684600000004</v>
      </c>
    </row>
    <row r="644" spans="8:40" x14ac:dyDescent="0.2">
      <c r="H644" s="8"/>
      <c r="I644" s="8"/>
      <c r="J644" s="11"/>
      <c r="K644" s="10"/>
      <c r="L644" s="1">
        <f t="shared" si="292"/>
        <v>0.63900000000000046</v>
      </c>
      <c r="M644" s="1">
        <f t="shared" si="293"/>
        <v>3.4280124723228778E-2</v>
      </c>
      <c r="N644" s="1">
        <f t="shared" si="294"/>
        <v>6.569972681876092E-2</v>
      </c>
      <c r="O644" s="1">
        <f t="shared" si="295"/>
        <v>0.38617417432538592</v>
      </c>
      <c r="P644" s="1">
        <f t="shared" si="296"/>
        <v>0.17861330443029391</v>
      </c>
      <c r="Q644" s="1">
        <f t="shared" si="297"/>
        <v>2.0534892880655579E-2</v>
      </c>
      <c r="R644" s="1">
        <f t="shared" si="298"/>
        <v>1.1411530140543252E-2</v>
      </c>
      <c r="S644" s="1">
        <f t="shared" si="299"/>
        <v>2.6057242037328711E-2</v>
      </c>
      <c r="T644" s="1">
        <f t="shared" si="300"/>
        <v>535.51134681539565</v>
      </c>
      <c r="U644" s="6">
        <f t="shared" si="301"/>
        <v>3.0828687389589584</v>
      </c>
      <c r="V644" s="6">
        <f t="shared" si="302"/>
        <v>5.9084859113845241</v>
      </c>
      <c r="W644" s="6">
        <f t="shared" si="303"/>
        <v>34.72928699743909</v>
      </c>
      <c r="X644" s="6">
        <f t="shared" si="304"/>
        <v>16.062992099243708</v>
      </c>
      <c r="Y644" s="6">
        <f t="shared" si="305"/>
        <v>1.8467371350240891</v>
      </c>
      <c r="Z644" s="6">
        <f t="shared" si="306"/>
        <v>1.0262579211133966</v>
      </c>
      <c r="AA644" s="6">
        <f t="shared" si="307"/>
        <v>2.3433711968362316</v>
      </c>
      <c r="AB644" s="6">
        <f t="shared" si="290"/>
        <v>3453.38</v>
      </c>
      <c r="AC644" s="6">
        <f t="shared" si="308"/>
        <v>23.74565920909043</v>
      </c>
      <c r="AD644" s="6">
        <f t="shared" si="309"/>
        <v>84.734952262728697</v>
      </c>
      <c r="AE644" s="6">
        <f t="shared" si="310"/>
        <v>329.94491251925012</v>
      </c>
      <c r="AF644" s="6">
        <f t="shared" si="311"/>
        <v>1.3594676580275799E-5</v>
      </c>
      <c r="AG644" s="6">
        <f t="shared" si="312"/>
        <v>1.4385785001998549E-2</v>
      </c>
      <c r="AH644" s="6">
        <f t="shared" si="313"/>
        <v>4063.4979807746613</v>
      </c>
      <c r="AI644" s="6">
        <f t="shared" si="314"/>
        <v>6.9722512255255999</v>
      </c>
      <c r="AJ644" s="6">
        <f t="shared" si="315"/>
        <v>1.0137829331609045E-2</v>
      </c>
      <c r="AK644" s="6">
        <f t="shared" si="316"/>
        <v>-8.9622135883218688E-3</v>
      </c>
      <c r="AL644" s="1">
        <f t="shared" si="288"/>
        <v>2.8411340538832139E-2</v>
      </c>
      <c r="AM644" s="8">
        <f t="shared" si="291"/>
        <v>6475090.6181818182</v>
      </c>
      <c r="AN644" s="1">
        <f t="shared" si="289"/>
        <v>64.750906181818181</v>
      </c>
    </row>
    <row r="645" spans="8:40" x14ac:dyDescent="0.2">
      <c r="H645" s="8"/>
      <c r="I645" s="8"/>
      <c r="J645" s="11"/>
      <c r="K645" s="10"/>
      <c r="L645" s="1">
        <f t="shared" si="292"/>
        <v>0.64000000000000046</v>
      </c>
      <c r="M645" s="1">
        <f t="shared" si="293"/>
        <v>3.4268049676916906E-2</v>
      </c>
      <c r="N645" s="1">
        <f t="shared" si="294"/>
        <v>6.5698142878096569E-2</v>
      </c>
      <c r="O645" s="1">
        <f t="shared" si="295"/>
        <v>0.38614527241076912</v>
      </c>
      <c r="P645" s="1">
        <f t="shared" si="296"/>
        <v>0.17861330443029391</v>
      </c>
      <c r="Q645" s="1">
        <f t="shared" si="297"/>
        <v>2.0548551867631805E-2</v>
      </c>
      <c r="R645" s="1">
        <f t="shared" si="298"/>
        <v>1.1413114081207605E-2</v>
      </c>
      <c r="S645" s="1">
        <f t="shared" si="299"/>
        <v>2.6057242037328711E-2</v>
      </c>
      <c r="T645" s="1">
        <f t="shared" si="300"/>
        <v>535.50887818879244</v>
      </c>
      <c r="U645" s="6">
        <f t="shared" si="301"/>
        <v>3.0818992939063228</v>
      </c>
      <c r="V645" s="6">
        <f t="shared" si="302"/>
        <v>5.908566786143961</v>
      </c>
      <c r="W645" s="6">
        <f t="shared" si="303"/>
        <v>34.728000385433191</v>
      </c>
      <c r="X645" s="6">
        <f t="shared" si="304"/>
        <v>16.063599241739031</v>
      </c>
      <c r="Y645" s="6">
        <f t="shared" si="305"/>
        <v>1.8480353591383487</v>
      </c>
      <c r="Z645" s="6">
        <f t="shared" si="306"/>
        <v>1.0264391630037648</v>
      </c>
      <c r="AA645" s="6">
        <f t="shared" si="307"/>
        <v>2.3434597706353801</v>
      </c>
      <c r="AB645" s="6">
        <f t="shared" si="290"/>
        <v>3453.38</v>
      </c>
      <c r="AC645" s="6">
        <f t="shared" si="308"/>
        <v>23.746082024513072</v>
      </c>
      <c r="AD645" s="6">
        <f t="shared" si="309"/>
        <v>84.745842536446844</v>
      </c>
      <c r="AE645" s="6">
        <f t="shared" si="310"/>
        <v>329.99315132316559</v>
      </c>
      <c r="AF645" s="6">
        <f t="shared" si="311"/>
        <v>1.3595502789364387E-5</v>
      </c>
      <c r="AG645" s="6">
        <f t="shared" si="312"/>
        <v>1.4385193903732002E-2</v>
      </c>
      <c r="AH645" s="6">
        <f t="shared" si="313"/>
        <v>4063.6523771348488</v>
      </c>
      <c r="AI645" s="6">
        <f t="shared" si="314"/>
        <v>6.9715672060391718</v>
      </c>
      <c r="AJ645" s="6">
        <f t="shared" si="315"/>
        <v>1.012155424220215E-2</v>
      </c>
      <c r="AK645" s="6">
        <f t="shared" si="316"/>
        <v>-8.9503176762594939E-3</v>
      </c>
      <c r="AL645" s="1">
        <f t="shared" si="288"/>
        <v>2.8431313217513056E-2</v>
      </c>
      <c r="AM645" s="8">
        <f t="shared" si="291"/>
        <v>6475012.6545454543</v>
      </c>
      <c r="AN645" s="1">
        <f t="shared" si="289"/>
        <v>64.750126545454549</v>
      </c>
    </row>
    <row r="646" spans="8:40" x14ac:dyDescent="0.2">
      <c r="H646" s="8"/>
      <c r="I646" s="8"/>
      <c r="J646" s="11"/>
      <c r="K646" s="10"/>
      <c r="L646" s="1">
        <f t="shared" si="292"/>
        <v>0.64100000000000046</v>
      </c>
      <c r="M646" s="1">
        <f t="shared" si="293"/>
        <v>3.4255990658307083E-2</v>
      </c>
      <c r="N646" s="1">
        <f t="shared" si="294"/>
        <v>6.5696564837622914E-2</v>
      </c>
      <c r="O646" s="1">
        <f t="shared" si="295"/>
        <v>0.3861164202521285</v>
      </c>
      <c r="P646" s="1">
        <f t="shared" si="296"/>
        <v>0.17861330443029391</v>
      </c>
      <c r="Q646" s="1">
        <f t="shared" si="297"/>
        <v>2.0562188926715286E-2</v>
      </c>
      <c r="R646" s="1">
        <f t="shared" si="298"/>
        <v>1.1414692121681261E-2</v>
      </c>
      <c r="S646" s="1">
        <f t="shared" si="299"/>
        <v>2.6057242037328711E-2</v>
      </c>
      <c r="T646" s="1">
        <f t="shared" si="300"/>
        <v>535.50636928539427</v>
      </c>
      <c r="U646" s="6">
        <f t="shared" si="301"/>
        <v>3.0809310301157722</v>
      </c>
      <c r="V646" s="6">
        <f t="shared" si="302"/>
        <v>5.9086478391236241</v>
      </c>
      <c r="W646" s="6">
        <f t="shared" si="303"/>
        <v>34.726716043855731</v>
      </c>
      <c r="X646" s="6">
        <f t="shared" si="304"/>
        <v>16.064205455327002</v>
      </c>
      <c r="Y646" s="6">
        <f t="shared" si="305"/>
        <v>1.8493315970138935</v>
      </c>
      <c r="Z646" s="6">
        <f t="shared" si="306"/>
        <v>1.0266198256443542</v>
      </c>
      <c r="AA646" s="6">
        <f t="shared" si="307"/>
        <v>2.3435482089196302</v>
      </c>
      <c r="AB646" s="6">
        <f t="shared" si="290"/>
        <v>3453.38</v>
      </c>
      <c r="AC646" s="6">
        <f t="shared" si="308"/>
        <v>23.746511750074845</v>
      </c>
      <c r="AD646" s="6">
        <f t="shared" si="309"/>
        <v>84.756912027035867</v>
      </c>
      <c r="AE646" s="6">
        <f t="shared" si="310"/>
        <v>330.04151145980597</v>
      </c>
      <c r="AF646" s="6">
        <f t="shared" si="311"/>
        <v>1.3596342537693353E-5</v>
      </c>
      <c r="AG646" s="6">
        <f t="shared" si="312"/>
        <v>1.438459318072317E-2</v>
      </c>
      <c r="AH646" s="6">
        <f t="shared" si="313"/>
        <v>4063.8093000130934</v>
      </c>
      <c r="AI646" s="6">
        <f t="shared" si="314"/>
        <v>6.9708720887524827</v>
      </c>
      <c r="AJ646" s="6">
        <f t="shared" si="315"/>
        <v>1.0105321077707135E-2</v>
      </c>
      <c r="AK646" s="6">
        <f t="shared" si="316"/>
        <v>-8.9384459076473424E-3</v>
      </c>
      <c r="AL646" s="1">
        <f t="shared" ref="AL646:AL709" si="317" xml:space="preserve"> Q646/SUM(M646:S646)</f>
        <v>2.8451255338675284E-2</v>
      </c>
      <c r="AM646" s="8">
        <f t="shared" si="291"/>
        <v>6474934.5690909084</v>
      </c>
      <c r="AN646" s="1">
        <f t="shared" ref="AN646:AN709" si="318" xml:space="preserve"> AM646*0.00001</f>
        <v>64.749345690909095</v>
      </c>
    </row>
    <row r="647" spans="8:40" x14ac:dyDescent="0.2">
      <c r="H647" s="8"/>
      <c r="I647" s="8"/>
      <c r="J647" s="11"/>
      <c r="K647" s="10"/>
      <c r="L647" s="1">
        <f t="shared" si="292"/>
        <v>0.64200000000000046</v>
      </c>
      <c r="M647" s="1">
        <f t="shared" si="293"/>
        <v>3.4243947634870146E-2</v>
      </c>
      <c r="N647" s="1">
        <f t="shared" si="294"/>
        <v>6.5694992673382482E-2</v>
      </c>
      <c r="O647" s="1">
        <f t="shared" si="295"/>
        <v>0.38608761771253336</v>
      </c>
      <c r="P647" s="1">
        <f t="shared" si="296"/>
        <v>0.17861330443029391</v>
      </c>
      <c r="Q647" s="1">
        <f t="shared" si="297"/>
        <v>2.0575804114392655E-2</v>
      </c>
      <c r="R647" s="1">
        <f t="shared" si="298"/>
        <v>1.141626428592169E-2</v>
      </c>
      <c r="S647" s="1">
        <f t="shared" si="299"/>
        <v>2.6057242037328711E-2</v>
      </c>
      <c r="T647" s="1">
        <f t="shared" si="300"/>
        <v>535.50382032856885</v>
      </c>
      <c r="U647" s="6">
        <f t="shared" si="301"/>
        <v>3.0799639454530596</v>
      </c>
      <c r="V647" s="6">
        <f t="shared" si="302"/>
        <v>5.9087290690978262</v>
      </c>
      <c r="W647" s="6">
        <f t="shared" si="303"/>
        <v>34.725433966310177</v>
      </c>
      <c r="X647" s="6">
        <f t="shared" si="304"/>
        <v>16.064810742303383</v>
      </c>
      <c r="Y647" s="6">
        <f t="shared" si="305"/>
        <v>1.8506258535596669</v>
      </c>
      <c r="Z647" s="6">
        <f t="shared" si="306"/>
        <v>1.0267999112519832</v>
      </c>
      <c r="AA647" s="6">
        <f t="shared" si="307"/>
        <v>2.3436365120239033</v>
      </c>
      <c r="AB647" s="6">
        <f t="shared" ref="AB647:AB710" si="319" xml:space="preserve"> 3453.38</f>
        <v>3453.38</v>
      </c>
      <c r="AC647" s="6">
        <f t="shared" si="308"/>
        <v>23.746948348084551</v>
      </c>
      <c r="AD647" s="6">
        <f t="shared" si="309"/>
        <v>84.768159823626689</v>
      </c>
      <c r="AE647" s="6">
        <f t="shared" si="310"/>
        <v>330.08999225099649</v>
      </c>
      <c r="AF647" s="6">
        <f t="shared" si="311"/>
        <v>1.359719575337354E-5</v>
      </c>
      <c r="AG647" s="6">
        <f t="shared" si="312"/>
        <v>1.4383982887388451E-2</v>
      </c>
      <c r="AH647" s="6">
        <f t="shared" si="313"/>
        <v>4063.9687358006204</v>
      </c>
      <c r="AI647" s="6">
        <f t="shared" si="314"/>
        <v>6.9701659385627455</v>
      </c>
      <c r="AJ647" s="6">
        <f t="shared" si="315"/>
        <v>1.0089129756850539E-2</v>
      </c>
      <c r="AK647" s="6">
        <f t="shared" si="316"/>
        <v>-8.9265982469476975E-3</v>
      </c>
      <c r="AL647" s="1">
        <f t="shared" si="317"/>
        <v>2.847116697784103E-2</v>
      </c>
      <c r="AM647" s="8">
        <f t="shared" ref="AM647:AM710" si="320" xml:space="preserve"> AM646-L647*(150*(1-$C$17)^2/($C$29^2*$C$17^3)*$C$31*$C$9/$C$16+1.75*(1-$C$17)/($C$29*$C$17^3)*$C$9^2/$C$16)</f>
        <v>6474856.3618181814</v>
      </c>
      <c r="AN647" s="1">
        <f t="shared" si="318"/>
        <v>64.748563618181819</v>
      </c>
    </row>
    <row r="648" spans="8:40" x14ac:dyDescent="0.2">
      <c r="H648" s="8"/>
      <c r="I648" s="8"/>
      <c r="J648" s="11"/>
      <c r="K648" s="10"/>
      <c r="L648" s="1">
        <f t="shared" si="292"/>
        <v>0.64300000000000046</v>
      </c>
      <c r="M648" s="1">
        <f t="shared" si="293"/>
        <v>3.4231920574124816E-2</v>
      </c>
      <c r="N648" s="1">
        <f t="shared" si="294"/>
        <v>6.5693426361479429E-2</v>
      </c>
      <c r="O648" s="1">
        <f t="shared" si="295"/>
        <v>0.38605886465533351</v>
      </c>
      <c r="P648" s="1">
        <f t="shared" si="296"/>
        <v>0.17861330443029391</v>
      </c>
      <c r="Q648" s="1">
        <f t="shared" si="297"/>
        <v>2.0589397487041038E-2</v>
      </c>
      <c r="R648" s="1">
        <f t="shared" si="298"/>
        <v>1.1417830597824743E-2</v>
      </c>
      <c r="S648" s="1">
        <f t="shared" si="299"/>
        <v>2.6057242037328711E-2</v>
      </c>
      <c r="T648" s="1">
        <f t="shared" si="300"/>
        <v>535.50123154086464</v>
      </c>
      <c r="U648" s="6">
        <f t="shared" si="301"/>
        <v>3.0789980377859592</v>
      </c>
      <c r="V648" s="6">
        <f t="shared" si="302"/>
        <v>5.9088104748444383</v>
      </c>
      <c r="W648" s="6">
        <f t="shared" si="303"/>
        <v>34.724154146412133</v>
      </c>
      <c r="X648" s="6">
        <f t="shared" si="304"/>
        <v>16.065415104960156</v>
      </c>
      <c r="Y648" s="6">
        <f t="shared" si="305"/>
        <v>1.8519181336764738</v>
      </c>
      <c r="Z648" s="6">
        <f t="shared" si="306"/>
        <v>1.026979422038276</v>
      </c>
      <c r="AA648" s="6">
        <f t="shared" si="307"/>
        <v>2.3437246802825666</v>
      </c>
      <c r="AB648" s="6">
        <f t="shared" si="319"/>
        <v>3453.38</v>
      </c>
      <c r="AC648" s="6">
        <f t="shared" si="308"/>
        <v>23.747391780996132</v>
      </c>
      <c r="AD648" s="6">
        <f t="shared" si="309"/>
        <v>84.779585019617215</v>
      </c>
      <c r="AE648" s="6">
        <f t="shared" si="310"/>
        <v>330.13859302175217</v>
      </c>
      <c r="AF648" s="6">
        <f t="shared" si="311"/>
        <v>1.3598062364814702E-5</v>
      </c>
      <c r="AG648" s="6">
        <f t="shared" si="312"/>
        <v>1.4383363077956016E-2</v>
      </c>
      <c r="AH648" s="6">
        <f t="shared" si="313"/>
        <v>4064.1306709429859</v>
      </c>
      <c r="AI648" s="6">
        <f t="shared" si="314"/>
        <v>6.9694488201651712</v>
      </c>
      <c r="AJ648" s="6">
        <f t="shared" si="315"/>
        <v>1.0072980197855852E-2</v>
      </c>
      <c r="AK648" s="6">
        <f t="shared" si="316"/>
        <v>-8.9147746582568139E-3</v>
      </c>
      <c r="AL648" s="1">
        <f t="shared" si="317"/>
        <v>2.849104821040729E-2</v>
      </c>
      <c r="AM648" s="8">
        <f t="shared" si="320"/>
        <v>6474778.0327272722</v>
      </c>
      <c r="AN648" s="1">
        <f t="shared" si="318"/>
        <v>64.747780327272721</v>
      </c>
    </row>
    <row r="649" spans="8:40" x14ac:dyDescent="0.2">
      <c r="H649" s="8"/>
      <c r="I649" s="8"/>
      <c r="J649" s="11"/>
      <c r="K649" s="10"/>
      <c r="L649" s="1">
        <f t="shared" si="292"/>
        <v>0.64400000000000046</v>
      </c>
      <c r="M649" s="1">
        <f t="shared" si="293"/>
        <v>3.4219909443638188E-2</v>
      </c>
      <c r="N649" s="1">
        <f t="shared" si="294"/>
        <v>6.5691865878079708E-2</v>
      </c>
      <c r="O649" s="1">
        <f t="shared" si="295"/>
        <v>0.38603016094416109</v>
      </c>
      <c r="P649" s="1">
        <f t="shared" si="296"/>
        <v>0.17861330443029391</v>
      </c>
      <c r="Q649" s="1">
        <f t="shared" si="297"/>
        <v>2.0602969100927387E-2</v>
      </c>
      <c r="R649" s="1">
        <f t="shared" si="298"/>
        <v>1.1419391081224464E-2</v>
      </c>
      <c r="S649" s="1">
        <f t="shared" si="299"/>
        <v>2.6057242037328711E-2</v>
      </c>
      <c r="T649" s="1">
        <f t="shared" si="300"/>
        <v>535.49860314401201</v>
      </c>
      <c r="U649" s="6">
        <f t="shared" si="301"/>
        <v>3.0780333049843036</v>
      </c>
      <c r="V649" s="6">
        <f t="shared" si="302"/>
        <v>5.9088920551448911</v>
      </c>
      <c r="W649" s="6">
        <f t="shared" si="303"/>
        <v>34.7228765777894</v>
      </c>
      <c r="X649" s="6">
        <f t="shared" si="304"/>
        <v>16.066018545585433</v>
      </c>
      <c r="Y649" s="6">
        <f t="shared" si="305"/>
        <v>1.8532084422569033</v>
      </c>
      <c r="Z649" s="6">
        <f t="shared" si="306"/>
        <v>1.0271583602096355</v>
      </c>
      <c r="AA649" s="6">
        <f t="shared" si="307"/>
        <v>2.3438127140294265</v>
      </c>
      <c r="AB649" s="6">
        <f t="shared" si="319"/>
        <v>3453.38</v>
      </c>
      <c r="AC649" s="6">
        <f t="shared" si="308"/>
        <v>23.747842011408345</v>
      </c>
      <c r="AD649" s="6">
        <f t="shared" si="309"/>
        <v>84.791186712647999</v>
      </c>
      <c r="AE649" s="6">
        <f t="shared" si="310"/>
        <v>330.18731310025771</v>
      </c>
      <c r="AF649" s="6">
        <f t="shared" si="311"/>
        <v>1.3598942300724414E-5</v>
      </c>
      <c r="AG649" s="6">
        <f t="shared" si="312"/>
        <v>1.4382733806465712E-2</v>
      </c>
      <c r="AH649" s="6">
        <f t="shared" si="313"/>
        <v>4064.295091939905</v>
      </c>
      <c r="AI649" s="6">
        <f t="shared" si="314"/>
        <v>6.9687207980526225</v>
      </c>
      <c r="AJ649" s="6">
        <f t="shared" si="315"/>
        <v>1.0056872318453321E-2</v>
      </c>
      <c r="AK649" s="6">
        <f t="shared" si="316"/>
        <v>-8.9029751053112897E-3</v>
      </c>
      <c r="AL649" s="1">
        <f t="shared" si="317"/>
        <v>2.8510899111644665E-2</v>
      </c>
      <c r="AM649" s="8">
        <f t="shared" si="320"/>
        <v>6474699.5818181811</v>
      </c>
      <c r="AN649" s="1">
        <f t="shared" si="318"/>
        <v>64.746995818181816</v>
      </c>
    </row>
    <row r="650" spans="8:40" x14ac:dyDescent="0.2">
      <c r="H650" s="8"/>
      <c r="I650" s="8"/>
      <c r="J650" s="11"/>
      <c r="K650" s="10"/>
      <c r="L650" s="1">
        <f t="shared" si="292"/>
        <v>0.64500000000000046</v>
      </c>
      <c r="M650" s="1">
        <f t="shared" si="293"/>
        <v>3.4207914211026216E-2</v>
      </c>
      <c r="N650" s="1">
        <f t="shared" si="294"/>
        <v>6.5690311199411267E-2</v>
      </c>
      <c r="O650" s="1">
        <f t="shared" si="295"/>
        <v>0.3860015064429318</v>
      </c>
      <c r="P650" s="1">
        <f t="shared" si="296"/>
        <v>0.17861330443029391</v>
      </c>
      <c r="Q650" s="1">
        <f t="shared" si="297"/>
        <v>2.0616519012207804E-2</v>
      </c>
      <c r="R650" s="1">
        <f t="shared" si="298"/>
        <v>1.1420945759892911E-2</v>
      </c>
      <c r="S650" s="1">
        <f t="shared" si="299"/>
        <v>2.6057242037328711E-2</v>
      </c>
      <c r="T650" s="1">
        <f t="shared" si="300"/>
        <v>535.49593535892382</v>
      </c>
      <c r="U650" s="6">
        <f t="shared" si="301"/>
        <v>3.0770697449200339</v>
      </c>
      <c r="V650" s="6">
        <f t="shared" si="302"/>
        <v>5.9089738087841797</v>
      </c>
      <c r="W650" s="6">
        <f t="shared" si="303"/>
        <v>34.721601254082103</v>
      </c>
      <c r="X650" s="6">
        <f t="shared" si="304"/>
        <v>16.066621066463465</v>
      </c>
      <c r="Y650" s="6">
        <f t="shared" si="305"/>
        <v>1.8544967841852575</v>
      </c>
      <c r="Z650" s="6">
        <f t="shared" si="306"/>
        <v>1.0273367279672252</v>
      </c>
      <c r="AA650" s="6">
        <f t="shared" si="307"/>
        <v>2.3439006135977234</v>
      </c>
      <c r="AB650" s="6">
        <f t="shared" si="319"/>
        <v>3453.38</v>
      </c>
      <c r="AC650" s="6">
        <f t="shared" si="308"/>
        <v>23.748299002064549</v>
      </c>
      <c r="AD650" s="6">
        <f t="shared" si="309"/>
        <v>84.802964004583288</v>
      </c>
      <c r="AE650" s="6">
        <f t="shared" si="310"/>
        <v>330.23615181785578</v>
      </c>
      <c r="AF650" s="6">
        <f t="shared" si="311"/>
        <v>1.3599835490107162E-5</v>
      </c>
      <c r="AG650" s="6">
        <f t="shared" si="312"/>
        <v>1.4382095126769081E-2</v>
      </c>
      <c r="AH650" s="6">
        <f t="shared" si="313"/>
        <v>4064.4619853451754</v>
      </c>
      <c r="AI650" s="6">
        <f t="shared" si="314"/>
        <v>6.9679819365148559</v>
      </c>
      <c r="AJ650" s="6">
        <f t="shared" si="315"/>
        <v>1.004080603588927E-2</v>
      </c>
      <c r="AK650" s="6">
        <f t="shared" si="316"/>
        <v>-8.8911995514941045E-3</v>
      </c>
      <c r="AL650" s="1">
        <f t="shared" si="317"/>
        <v>2.8530719756696271E-2</v>
      </c>
      <c r="AM650" s="8">
        <f t="shared" si="320"/>
        <v>6474621.0090909088</v>
      </c>
      <c r="AN650" s="1">
        <f t="shared" si="318"/>
        <v>64.746210090909088</v>
      </c>
    </row>
    <row r="651" spans="8:40" x14ac:dyDescent="0.2">
      <c r="H651" s="8"/>
      <c r="I651" s="8"/>
      <c r="J651" s="11"/>
      <c r="K651" s="10"/>
      <c r="L651" s="1">
        <f t="shared" si="292"/>
        <v>0.64600000000000046</v>
      </c>
      <c r="M651" s="1">
        <f t="shared" si="293"/>
        <v>3.4195934843954189E-2</v>
      </c>
      <c r="N651" s="1">
        <f t="shared" si="294"/>
        <v>6.5688762301764195E-2</v>
      </c>
      <c r="O651" s="1">
        <f t="shared" si="295"/>
        <v>0.38597290101584653</v>
      </c>
      <c r="P651" s="1">
        <f t="shared" si="296"/>
        <v>0.17861330443029391</v>
      </c>
      <c r="Q651" s="1">
        <f t="shared" si="297"/>
        <v>2.06300472769269E-2</v>
      </c>
      <c r="R651" s="1">
        <f t="shared" si="298"/>
        <v>1.1422494657539983E-2</v>
      </c>
      <c r="S651" s="1">
        <f t="shared" si="299"/>
        <v>2.6057242037328711E-2</v>
      </c>
      <c r="T651" s="1">
        <f t="shared" si="300"/>
        <v>535.49322840569653</v>
      </c>
      <c r="U651" s="6">
        <f t="shared" si="301"/>
        <v>3.0761073554672356</v>
      </c>
      <c r="V651" s="6">
        <f t="shared" si="302"/>
        <v>5.9090557345508792</v>
      </c>
      <c r="W651" s="6">
        <f t="shared" si="303"/>
        <v>34.720328168942729</v>
      </c>
      <c r="X651" s="6">
        <f t="shared" si="304"/>
        <v>16.067222669874607</v>
      </c>
      <c r="Y651" s="6">
        <f t="shared" si="305"/>
        <v>1.8557831643374816</v>
      </c>
      <c r="Z651" s="6">
        <f t="shared" si="306"/>
        <v>1.0275145275069473</v>
      </c>
      <c r="AA651" s="6">
        <f t="shared" si="307"/>
        <v>2.3439883793201286</v>
      </c>
      <c r="AB651" s="6">
        <f t="shared" si="319"/>
        <v>3453.38</v>
      </c>
      <c r="AC651" s="6">
        <f t="shared" si="308"/>
        <v>23.748762715852333</v>
      </c>
      <c r="AD651" s="6">
        <f t="shared" si="309"/>
        <v>84.814916001486367</v>
      </c>
      <c r="AE651" s="6">
        <f t="shared" si="310"/>
        <v>330.28510850902694</v>
      </c>
      <c r="AF651" s="6">
        <f t="shared" si="311"/>
        <v>1.3600741862263359E-5</v>
      </c>
      <c r="AG651" s="6">
        <f t="shared" si="312"/>
        <v>1.4381447092529306E-2</v>
      </c>
      <c r="AH651" s="6">
        <f t="shared" si="313"/>
        <v>4064.6313377664901</v>
      </c>
      <c r="AI651" s="6">
        <f t="shared" si="314"/>
        <v>6.9672322996380469</v>
      </c>
      <c r="AJ651" s="6">
        <f t="shared" si="315"/>
        <v>1.0024781266935723E-2</v>
      </c>
      <c r="AK651" s="6">
        <f t="shared" si="316"/>
        <v>-8.8794479598407923E-3</v>
      </c>
      <c r="AL651" s="1">
        <f t="shared" si="317"/>
        <v>2.8550510220576641E-2</v>
      </c>
      <c r="AM651" s="8">
        <f t="shared" si="320"/>
        <v>6474542.3145454545</v>
      </c>
      <c r="AN651" s="1">
        <f t="shared" si="318"/>
        <v>64.745423145454552</v>
      </c>
    </row>
    <row r="652" spans="8:40" x14ac:dyDescent="0.2">
      <c r="H652" s="8"/>
      <c r="I652" s="8"/>
      <c r="J652" s="11"/>
      <c r="K652" s="10"/>
      <c r="L652" s="1">
        <f t="shared" si="292"/>
        <v>0.64700000000000046</v>
      </c>
      <c r="M652" s="1">
        <f t="shared" si="293"/>
        <v>3.4183971310137201E-2</v>
      </c>
      <c r="N652" s="1">
        <f t="shared" si="294"/>
        <v>6.5687219161490937E-2</v>
      </c>
      <c r="O652" s="1">
        <f t="shared" si="295"/>
        <v>0.38594434452739279</v>
      </c>
      <c r="P652" s="1">
        <f t="shared" si="296"/>
        <v>0.17861330443029391</v>
      </c>
      <c r="Q652" s="1">
        <f t="shared" si="297"/>
        <v>2.0643553951017149E-2</v>
      </c>
      <c r="R652" s="1">
        <f t="shared" si="298"/>
        <v>1.1424037797813242E-2</v>
      </c>
      <c r="S652" s="1">
        <f t="shared" si="299"/>
        <v>2.6057242037328711E-2</v>
      </c>
      <c r="T652" s="1">
        <f t="shared" si="300"/>
        <v>535.49048250361079</v>
      </c>
      <c r="U652" s="6">
        <f t="shared" si="301"/>
        <v>3.0751461345021829</v>
      </c>
      <c r="V652" s="6">
        <f t="shared" si="302"/>
        <v>5.9091378312371345</v>
      </c>
      <c r="W652" s="6">
        <f t="shared" si="303"/>
        <v>34.719057316036199</v>
      </c>
      <c r="X652" s="6">
        <f t="shared" si="304"/>
        <v>16.067823358095236</v>
      </c>
      <c r="Y652" s="6">
        <f t="shared" si="305"/>
        <v>1.8570675875810889</v>
      </c>
      <c r="Z652" s="6">
        <f t="shared" si="306"/>
        <v>1.0276917610194196</v>
      </c>
      <c r="AA652" s="6">
        <f t="shared" si="307"/>
        <v>2.3440760115287365</v>
      </c>
      <c r="AB652" s="6">
        <f t="shared" si="319"/>
        <v>3453.38</v>
      </c>
      <c r="AC652" s="6">
        <f t="shared" si="308"/>
        <v>23.749233115803257</v>
      </c>
      <c r="AD652" s="6">
        <f t="shared" si="309"/>
        <v>84.827041813597702</v>
      </c>
      <c r="AE652" s="6">
        <f t="shared" si="310"/>
        <v>330.33418251137334</v>
      </c>
      <c r="AF652" s="6">
        <f t="shared" si="311"/>
        <v>1.3601661346788256E-5</v>
      </c>
      <c r="AG652" s="6">
        <f t="shared" si="312"/>
        <v>1.4380789757221162E-2</v>
      </c>
      <c r="AH652" s="6">
        <f t="shared" si="313"/>
        <v>4064.8031358652652</v>
      </c>
      <c r="AI652" s="6">
        <f t="shared" si="314"/>
        <v>6.9664719513043867</v>
      </c>
      <c r="AJ652" s="6">
        <f t="shared" si="315"/>
        <v>1.000879792789954E-2</v>
      </c>
      <c r="AK652" s="6">
        <f t="shared" si="316"/>
        <v>-8.8677202930464265E-3</v>
      </c>
      <c r="AL652" s="1">
        <f t="shared" si="317"/>
        <v>2.85702705781706E-2</v>
      </c>
      <c r="AM652" s="8">
        <f t="shared" si="320"/>
        <v>6474463.4981818181</v>
      </c>
      <c r="AN652" s="1">
        <f t="shared" si="318"/>
        <v>64.74463498181818</v>
      </c>
    </row>
    <row r="653" spans="8:40" x14ac:dyDescent="0.2">
      <c r="H653" s="8"/>
      <c r="I653" s="8"/>
      <c r="J653" s="11"/>
      <c r="K653" s="10"/>
      <c r="L653" s="1">
        <f t="shared" si="292"/>
        <v>0.64800000000000046</v>
      </c>
      <c r="M653" s="1">
        <f t="shared" si="293"/>
        <v>3.4172023577340609E-2</v>
      </c>
      <c r="N653" s="1">
        <f t="shared" si="294"/>
        <v>6.5685681755006428E-2</v>
      </c>
      <c r="O653" s="1">
        <f t="shared" si="295"/>
        <v>0.38591583684234604</v>
      </c>
      <c r="P653" s="1">
        <f t="shared" si="296"/>
        <v>0.17861330443029391</v>
      </c>
      <c r="Q653" s="1">
        <f t="shared" si="297"/>
        <v>2.0657039090298257E-2</v>
      </c>
      <c r="R653" s="1">
        <f t="shared" si="298"/>
        <v>1.1425575204297758E-2</v>
      </c>
      <c r="S653" s="1">
        <f t="shared" si="299"/>
        <v>2.6057242037328711E-2</v>
      </c>
      <c r="T653" s="1">
        <f t="shared" si="300"/>
        <v>535.4876978711327</v>
      </c>
      <c r="U653" s="6">
        <f t="shared" si="301"/>
        <v>3.0741860799033813</v>
      </c>
      <c r="V653" s="6">
        <f t="shared" si="302"/>
        <v>5.9092200976386895</v>
      </c>
      <c r="W653" s="6">
        <f t="shared" si="303"/>
        <v>34.71778868904002</v>
      </c>
      <c r="X653" s="6">
        <f t="shared" si="304"/>
        <v>16.06842313339779</v>
      </c>
      <c r="Y653" s="6">
        <f t="shared" si="305"/>
        <v>1.858350058775097</v>
      </c>
      <c r="Z653" s="6">
        <f t="shared" si="306"/>
        <v>1.0278684306899599</v>
      </c>
      <c r="AA653" s="6">
        <f t="shared" si="307"/>
        <v>2.3441635105550631</v>
      </c>
      <c r="AB653" s="6">
        <f t="shared" si="319"/>
        <v>3453.38</v>
      </c>
      <c r="AC653" s="6">
        <f t="shared" si="308"/>
        <v>23.749710165092566</v>
      </c>
      <c r="AD653" s="6">
        <f t="shared" si="309"/>
        <v>84.839340555314806</v>
      </c>
      <c r="AE653" s="6">
        <f t="shared" si="310"/>
        <v>330.38337316560489</v>
      </c>
      <c r="AF653" s="6">
        <f t="shared" si="311"/>
        <v>1.3602593873570949E-5</v>
      </c>
      <c r="AG653" s="6">
        <f t="shared" si="312"/>
        <v>1.438012317413105E-2</v>
      </c>
      <c r="AH653" s="6">
        <f t="shared" si="313"/>
        <v>4064.977366356562</v>
      </c>
      <c r="AI653" s="6">
        <f t="shared" si="314"/>
        <v>6.9657009551913909</v>
      </c>
      <c r="AJ653" s="6">
        <f t="shared" si="315"/>
        <v>9.9928559346317055E-3</v>
      </c>
      <c r="AK653" s="6">
        <f t="shared" si="316"/>
        <v>-8.85601651347084E-3</v>
      </c>
      <c r="AL653" s="1">
        <f t="shared" si="317"/>
        <v>2.8590000904232259E-2</v>
      </c>
      <c r="AM653" s="8">
        <f t="shared" si="320"/>
        <v>6474384.5599999996</v>
      </c>
      <c r="AN653" s="1">
        <f t="shared" si="318"/>
        <v>64.7438456</v>
      </c>
    </row>
    <row r="654" spans="8:40" x14ac:dyDescent="0.2">
      <c r="H654" s="8"/>
      <c r="I654" s="8"/>
      <c r="J654" s="11"/>
      <c r="K654" s="10"/>
      <c r="L654" s="1">
        <f t="shared" si="292"/>
        <v>0.64900000000000047</v>
      </c>
      <c r="M654" s="1">
        <f t="shared" si="293"/>
        <v>3.4160091613380475E-2</v>
      </c>
      <c r="N654" s="1">
        <f t="shared" si="294"/>
        <v>6.5684150058788263E-2</v>
      </c>
      <c r="O654" s="1">
        <f t="shared" si="295"/>
        <v>0.38588737782577126</v>
      </c>
      <c r="P654" s="1">
        <f t="shared" si="296"/>
        <v>0.17861330443029391</v>
      </c>
      <c r="Q654" s="1">
        <f t="shared" si="297"/>
        <v>2.0670502750476563E-2</v>
      </c>
      <c r="R654" s="1">
        <f t="shared" si="298"/>
        <v>1.142710690051593E-2</v>
      </c>
      <c r="S654" s="1">
        <f t="shared" si="299"/>
        <v>2.6057242037328711E-2</v>
      </c>
      <c r="T654" s="1">
        <f t="shared" si="300"/>
        <v>535.48487472591432</v>
      </c>
      <c r="U654" s="6">
        <f t="shared" si="301"/>
        <v>3.0732271895516048</v>
      </c>
      <c r="V654" s="6">
        <f t="shared" si="302"/>
        <v>5.9093025325548734</v>
      </c>
      <c r="W654" s="6">
        <f t="shared" si="303"/>
        <v>34.716522281644288</v>
      </c>
      <c r="X654" s="6">
        <f t="shared" si="304"/>
        <v>16.06902199805068</v>
      </c>
      <c r="Y654" s="6">
        <f t="shared" si="305"/>
        <v>1.8596305827699557</v>
      </c>
      <c r="Z654" s="6">
        <f t="shared" si="306"/>
        <v>1.0280445386985615</v>
      </c>
      <c r="AA654" s="6">
        <f t="shared" si="307"/>
        <v>2.3442508767300398</v>
      </c>
      <c r="AB654" s="6">
        <f t="shared" si="319"/>
        <v>3453.38</v>
      </c>
      <c r="AC654" s="6">
        <f t="shared" si="308"/>
        <v>23.750193827038881</v>
      </c>
      <c r="AD654" s="6">
        <f t="shared" si="309"/>
        <v>84.851811345170333</v>
      </c>
      <c r="AE654" s="6">
        <f t="shared" si="310"/>
        <v>330.43267981552236</v>
      </c>
      <c r="AF654" s="6">
        <f t="shared" si="311"/>
        <v>1.3603539372793528E-5</v>
      </c>
      <c r="AG654" s="6">
        <f t="shared" si="312"/>
        <v>1.4379447396356951E-2</v>
      </c>
      <c r="AH654" s="6">
        <f t="shared" si="313"/>
        <v>4065.1540160088794</v>
      </c>
      <c r="AI654" s="6">
        <f t="shared" si="314"/>
        <v>6.964919374771525</v>
      </c>
      <c r="AJ654" s="6">
        <f t="shared" si="315"/>
        <v>9.9769552025364347E-3</v>
      </c>
      <c r="AK654" s="6">
        <f t="shared" si="316"/>
        <v>-8.8443365831450942E-3</v>
      </c>
      <c r="AL654" s="1">
        <f t="shared" si="317"/>
        <v>2.8609701273383935E-2</v>
      </c>
      <c r="AM654" s="8">
        <f t="shared" si="320"/>
        <v>6474305.5</v>
      </c>
      <c r="AN654" s="1">
        <f t="shared" si="318"/>
        <v>64.743054999999998</v>
      </c>
    </row>
    <row r="655" spans="8:40" x14ac:dyDescent="0.2">
      <c r="H655" s="8"/>
      <c r="I655" s="8"/>
      <c r="J655" s="11"/>
      <c r="K655" s="10"/>
      <c r="L655" s="1">
        <f t="shared" si="292"/>
        <v>0.65000000000000047</v>
      </c>
      <c r="M655" s="1">
        <f t="shared" si="293"/>
        <v>3.4148175386124024E-2</v>
      </c>
      <c r="N655" s="1">
        <f t="shared" si="294"/>
        <v>6.5682624049376859E-2</v>
      </c>
      <c r="O655" s="1">
        <f t="shared" si="295"/>
        <v>0.38585896734302416</v>
      </c>
      <c r="P655" s="1">
        <f t="shared" si="296"/>
        <v>0.17861330443029391</v>
      </c>
      <c r="Q655" s="1">
        <f t="shared" si="297"/>
        <v>2.0683944987144421E-2</v>
      </c>
      <c r="R655" s="1">
        <f t="shared" si="298"/>
        <v>1.1428632909927339E-2</v>
      </c>
      <c r="S655" s="1">
        <f t="shared" si="299"/>
        <v>2.6057242037328711E-2</v>
      </c>
      <c r="T655" s="1">
        <f t="shared" si="300"/>
        <v>535.48201328479524</v>
      </c>
      <c r="U655" s="6">
        <f t="shared" si="301"/>
        <v>3.0722694613299377</v>
      </c>
      <c r="V655" s="6">
        <f t="shared" si="302"/>
        <v>5.9093851347886179</v>
      </c>
      <c r="W655" s="6">
        <f t="shared" si="303"/>
        <v>34.715258087551781</v>
      </c>
      <c r="X655" s="6">
        <f t="shared" si="304"/>
        <v>16.069619954318288</v>
      </c>
      <c r="Y655" s="6">
        <f t="shared" si="305"/>
        <v>1.8609091644074836</v>
      </c>
      <c r="Z655" s="6">
        <f t="shared" si="306"/>
        <v>1.0282200872198759</v>
      </c>
      <c r="AA655" s="6">
        <f t="shared" si="307"/>
        <v>2.3443381103840077</v>
      </c>
      <c r="AB655" s="6">
        <f t="shared" si="319"/>
        <v>3453.38</v>
      </c>
      <c r="AC655" s="6">
        <f t="shared" si="308"/>
        <v>23.750684065103869</v>
      </c>
      <c r="AD655" s="6">
        <f t="shared" si="309"/>
        <v>84.864453305808425</v>
      </c>
      <c r="AE655" s="6">
        <f t="shared" si="310"/>
        <v>330.48210180799879</v>
      </c>
      <c r="AF655" s="6">
        <f t="shared" si="311"/>
        <v>1.360449777492985E-5</v>
      </c>
      <c r="AG655" s="6">
        <f t="shared" si="312"/>
        <v>1.4378762476808473E-2</v>
      </c>
      <c r="AH655" s="6">
        <f t="shared" si="313"/>
        <v>4065.3330716440501</v>
      </c>
      <c r="AI655" s="6">
        <f t="shared" si="314"/>
        <v>6.9641272733117612</v>
      </c>
      <c r="AJ655" s="6">
        <f t="shared" si="315"/>
        <v>9.9610956465803532E-3</v>
      </c>
      <c r="AK655" s="6">
        <f t="shared" si="316"/>
        <v>-8.8326804637774634E-3</v>
      </c>
      <c r="AL655" s="1">
        <f t="shared" si="317"/>
        <v>2.8629371760115131E-2</v>
      </c>
      <c r="AM655" s="8">
        <f t="shared" si="320"/>
        <v>6474226.3181818184</v>
      </c>
      <c r="AN655" s="1">
        <f t="shared" si="318"/>
        <v>64.742263181818188</v>
      </c>
    </row>
    <row r="656" spans="8:40" x14ac:dyDescent="0.2">
      <c r="H656" s="8"/>
      <c r="I656" s="8"/>
      <c r="J656" s="11"/>
      <c r="K656" s="10"/>
      <c r="L656" s="1">
        <f t="shared" si="292"/>
        <v>0.65100000000000047</v>
      </c>
      <c r="M656" s="1">
        <f t="shared" si="293"/>
        <v>3.4136274863490079E-2</v>
      </c>
      <c r="N656" s="1">
        <f t="shared" si="294"/>
        <v>6.5681103703375612E-2</v>
      </c>
      <c r="O656" s="1">
        <f t="shared" si="295"/>
        <v>0.38583060525975249</v>
      </c>
      <c r="P656" s="1">
        <f t="shared" si="296"/>
        <v>0.17861330443029391</v>
      </c>
      <c r="Q656" s="1">
        <f t="shared" si="297"/>
        <v>2.069736585577962E-2</v>
      </c>
      <c r="R656" s="1">
        <f t="shared" si="298"/>
        <v>1.1430153255928591E-2</v>
      </c>
      <c r="S656" s="1">
        <f t="shared" si="299"/>
        <v>2.6057242037328711E-2</v>
      </c>
      <c r="T656" s="1">
        <f t="shared" si="300"/>
        <v>535.47911376380284</v>
      </c>
      <c r="U656" s="6">
        <f t="shared" si="301"/>
        <v>3.0713128931238138</v>
      </c>
      <c r="V656" s="6">
        <f t="shared" si="302"/>
        <v>5.9094679031464565</v>
      </c>
      <c r="W656" s="6">
        <f t="shared" si="303"/>
        <v>34.713996100478084</v>
      </c>
      <c r="X656" s="6">
        <f t="shared" si="304"/>
        <v>16.070217004460932</v>
      </c>
      <c r="Y656" s="6">
        <f t="shared" si="305"/>
        <v>1.8621858085208003</v>
      </c>
      <c r="Z656" s="6">
        <f t="shared" si="306"/>
        <v>1.028395078423195</v>
      </c>
      <c r="AA656" s="6">
        <f t="shared" si="307"/>
        <v>2.3444252118467173</v>
      </c>
      <c r="AB656" s="6">
        <f t="shared" si="319"/>
        <v>3453.38</v>
      </c>
      <c r="AC656" s="6">
        <f t="shared" si="308"/>
        <v>23.751180842892005</v>
      </c>
      <c r="AD656" s="6">
        <f t="shared" si="309"/>
        <v>84.877265563966148</v>
      </c>
      <c r="AE656" s="6">
        <f t="shared" si="310"/>
        <v>330.53163849296743</v>
      </c>
      <c r="AF656" s="6">
        <f t="shared" si="311"/>
        <v>1.3605469010744714E-5</v>
      </c>
      <c r="AG656" s="6">
        <f t="shared" si="312"/>
        <v>1.4378068468206811E-2</v>
      </c>
      <c r="AH656" s="6">
        <f t="shared" si="313"/>
        <v>4065.5145201370619</v>
      </c>
      <c r="AI656" s="6">
        <f t="shared" si="314"/>
        <v>6.9633247138730168</v>
      </c>
      <c r="AJ656" s="6">
        <f t="shared" si="315"/>
        <v>9.9452771813012125E-3</v>
      </c>
      <c r="AK656" s="6">
        <f t="shared" si="316"/>
        <v>-8.8210481167595323E-3</v>
      </c>
      <c r="AL656" s="1">
        <f t="shared" si="317"/>
        <v>2.8649012438781544E-2</v>
      </c>
      <c r="AM656" s="8">
        <f t="shared" si="320"/>
        <v>6474147.0145454546</v>
      </c>
      <c r="AN656" s="1">
        <f t="shared" si="318"/>
        <v>64.741470145454556</v>
      </c>
    </row>
    <row r="657" spans="8:40" x14ac:dyDescent="0.2">
      <c r="H657" s="8"/>
      <c r="I657" s="8"/>
      <c r="J657" s="11"/>
      <c r="K657" s="10"/>
      <c r="L657" s="1">
        <f t="shared" ref="L657:L720" si="321" xml:space="preserve"> L656+$K$5</f>
        <v>0.65200000000000047</v>
      </c>
      <c r="M657" s="1">
        <f t="shared" ref="M657:M720" si="322" xml:space="preserve"> M656+(1*AK656)*$C$16*(1-$C$17)*$G$8*(L657-L656)</f>
        <v>3.4124390013449468E-2</v>
      </c>
      <c r="N657" s="1">
        <f t="shared" ref="N657:N720" si="323" xml:space="preserve"> N656+(-1*AK656-1*AJ656)*$C$16*(1-$C$17)*$G$8*(L657-L656)</f>
        <v>6.5679588997451036E-2</v>
      </c>
      <c r="O657" s="1">
        <f t="shared" ref="O657:O720" si="324" xml:space="preserve"> O656+(-1*AK656-3*AJ656)*$C$16*(1-$C$17)*$G$8*(L657-L656)</f>
        <v>0.38580229144189754</v>
      </c>
      <c r="P657" s="1">
        <f t="shared" ref="P657:P720" si="325" xml:space="preserve"> P656</f>
        <v>0.17861330443029391</v>
      </c>
      <c r="Q657" s="1">
        <f t="shared" ref="Q657:Q720" si="326" xml:space="preserve"> Q656+(1*AJ656)*$C$16*(1-$C$17)*$G$8*(L657-L656)</f>
        <v>2.07107654117448E-2</v>
      </c>
      <c r="R657" s="1">
        <f t="shared" ref="R657:R720" si="327" xml:space="preserve"> R656+(1*AK656+1*AJ656)*$C$16*(1-$C$17)*$G$8*(L657-L656)</f>
        <v>1.1431667961853161E-2</v>
      </c>
      <c r="S657" s="1">
        <f t="shared" ref="S657:S720" si="328" xml:space="preserve"> S656</f>
        <v>2.6057242037328711E-2</v>
      </c>
      <c r="T657" s="1">
        <f t="shared" ref="T657:T720" si="329" xml:space="preserve"> T656-((AJ656*$C$19+AK656*$C$20)*$C$16*(1-$C$17)+$C$11*$G$13*(T656-$G$14))/($G$9*$C$18)*$G$8*(L657-L656)</f>
        <v>535.47617637815381</v>
      </c>
      <c r="U657" s="6">
        <f t="shared" ref="U657:U720" si="330" xml:space="preserve"> $C$7*(M657/SUM($M657:$S657))</f>
        <v>3.0703574828210538</v>
      </c>
      <c r="V657" s="6">
        <f t="shared" ref="V657:V720" si="331" xml:space="preserve"> $C$7*(N657/SUM($M657:$S657))</f>
        <v>5.9095508364385356</v>
      </c>
      <c r="W657" s="6">
        <f t="shared" ref="W657:W720" si="332" xml:space="preserve"> $C$7*(O657/SUM($M657:$S657))</f>
        <v>34.712736314151584</v>
      </c>
      <c r="X657" s="6">
        <f t="shared" ref="X657:X720" si="333" xml:space="preserve"> $C$7*(P657/SUM($M657:$S657))</f>
        <v>16.070813150734821</v>
      </c>
      <c r="Y657" s="6">
        <f t="shared" ref="Y657:Y720" si="334" xml:space="preserve"> $C$7*(Q657/SUM($M657:$S657))</f>
        <v>1.8634605199342626</v>
      </c>
      <c r="Z657" s="6">
        <f t="shared" ref="Z657:Z720" si="335" xml:space="preserve"> $C$7*(R657/SUM($M657:$S657))</f>
        <v>1.0285695144724301</v>
      </c>
      <c r="AA657" s="6">
        <f t="shared" ref="AA657:AA720" si="336" xml:space="preserve"> $C$7*(S657/SUM($M657:$S657))</f>
        <v>2.3445121814473193</v>
      </c>
      <c r="AB657" s="6">
        <f t="shared" si="319"/>
        <v>3453.38</v>
      </c>
      <c r="AC657" s="6">
        <f t="shared" ref="AC657:AC720" si="337" xml:space="preserve"> 0.499*EXP(17197/(8.314*T657))</f>
        <v>23.75168412415027</v>
      </c>
      <c r="AD657" s="6">
        <f t="shared" ref="AD657:AD720" si="338" xml:space="preserve"> 0.0000000000662*EXP(124119/(8.314*T657))</f>
        <v>84.890247250451594</v>
      </c>
      <c r="AE657" s="6">
        <f t="shared" ref="AE657:AE720" si="339" xml:space="preserve"> 1+AB657*Z657/W657+AC657*SQRT(W657)+AD657*Z657</f>
        <v>330.58128922340461</v>
      </c>
      <c r="AF657" s="6">
        <f t="shared" ref="AF657:AF720" si="340" xml:space="preserve"> 10^(3066/T657 - 10.592)</f>
        <v>1.3606453011292825E-5</v>
      </c>
      <c r="AG657" s="6">
        <f t="shared" ref="AG657:AG720" si="341" xml:space="preserve"> 10^(-2073/T657+2.029)</f>
        <v>1.4377365423084782E-2</v>
      </c>
      <c r="AH657" s="6">
        <f t="shared" ref="AH657:AH720" si="342" xml:space="preserve"> 1.07*EXP(36696/(8.314*T657))</f>
        <v>4065.6983484159591</v>
      </c>
      <c r="AI657" s="6">
        <f t="shared" ref="AI657:AI720" si="343" xml:space="preserve"> 12200000000*EXP(-94756/(8.314*T657))</f>
        <v>6.9625117593096606</v>
      </c>
      <c r="AJ657" s="6">
        <f t="shared" ref="AJ657:AJ720" si="344" xml:space="preserve"> AH657*(V657*W657*(1-1/AF657*((Z657*Y657)/(W657^3*V657))))/(1+AB657*Z657/W657+AC657*SQRT(W657)+AD657*Z657)^3</f>
        <v>9.929499720816911E-3</v>
      </c>
      <c r="AK657" s="6">
        <f t="shared" ref="AK657:AK720" si="345" xml:space="preserve"> AI657*(V657*(1-1/AG657*((Z657*U657)/(W657*V657))))/(1+AB657*Z657/W657+AC657*SQRT(W657)+AD657*Z657)</f>
        <v>-8.8094395031719352E-3</v>
      </c>
      <c r="AL657" s="1">
        <f t="shared" si="317"/>
        <v>2.8668623383604042E-2</v>
      </c>
      <c r="AM657" s="8">
        <f t="shared" si="320"/>
        <v>6474067.5890909089</v>
      </c>
      <c r="AN657" s="1">
        <f t="shared" si="318"/>
        <v>64.740675890909088</v>
      </c>
    </row>
    <row r="658" spans="8:40" x14ac:dyDescent="0.2">
      <c r="H658" s="8"/>
      <c r="I658" s="8"/>
      <c r="J658" s="11"/>
      <c r="K658" s="10"/>
      <c r="L658" s="1">
        <f t="shared" si="321"/>
        <v>0.65300000000000047</v>
      </c>
      <c r="M658" s="1">
        <f t="shared" si="322"/>
        <v>3.4112520804025465E-2</v>
      </c>
      <c r="N658" s="1">
        <f t="shared" si="323"/>
        <v>6.5678079908332937E-2</v>
      </c>
      <c r="O658" s="1">
        <f t="shared" si="324"/>
        <v>0.38577402575569525</v>
      </c>
      <c r="P658" s="1">
        <f t="shared" si="325"/>
        <v>0.17861330443029391</v>
      </c>
      <c r="Q658" s="1">
        <f t="shared" si="326"/>
        <v>2.0724143710286896E-2</v>
      </c>
      <c r="R658" s="1">
        <f t="shared" si="327"/>
        <v>1.1433177050971252E-2</v>
      </c>
      <c r="S658" s="1">
        <f t="shared" si="328"/>
        <v>2.6057242037328711E-2</v>
      </c>
      <c r="T658" s="1">
        <f t="shared" si="329"/>
        <v>535.47320134225504</v>
      </c>
      <c r="U658" s="6">
        <f t="shared" si="330"/>
        <v>3.0694032283119013</v>
      </c>
      <c r="V658" s="6">
        <f t="shared" si="331"/>
        <v>5.9096339334786165</v>
      </c>
      <c r="W658" s="6">
        <f t="shared" si="332"/>
        <v>34.711478722313593</v>
      </c>
      <c r="X658" s="6">
        <f t="shared" si="333"/>
        <v>16.071408395392041</v>
      </c>
      <c r="Y658" s="6">
        <f t="shared" si="334"/>
        <v>1.8647333034634006</v>
      </c>
      <c r="Z658" s="6">
        <f t="shared" si="335"/>
        <v>1.0287433975260936</v>
      </c>
      <c r="AA658" s="6">
        <f t="shared" si="336"/>
        <v>2.3445990195143604</v>
      </c>
      <c r="AB658" s="6">
        <f t="shared" si="319"/>
        <v>3453.38</v>
      </c>
      <c r="AC658" s="6">
        <f t="shared" si="337"/>
        <v>23.752193872767705</v>
      </c>
      <c r="AD658" s="6">
        <f t="shared" si="338"/>
        <v>84.903397500120491</v>
      </c>
      <c r="AE658" s="6">
        <f t="shared" si="339"/>
        <v>330.63105335531083</v>
      </c>
      <c r="AF658" s="6">
        <f t="shared" si="340"/>
        <v>1.3607449707917735E-5</v>
      </c>
      <c r="AG658" s="6">
        <f t="shared" si="341"/>
        <v>1.4376653393786918E-2</v>
      </c>
      <c r="AH658" s="6">
        <f t="shared" si="342"/>
        <v>4065.8845434616255</v>
      </c>
      <c r="AI658" s="6">
        <f t="shared" si="343"/>
        <v>6.9616884722693726</v>
      </c>
      <c r="AJ658" s="6">
        <f t="shared" si="344"/>
        <v>9.9137631788343943E-3</v>
      </c>
      <c r="AK658" s="6">
        <f t="shared" si="345"/>
        <v>-8.7978545837896684E-3</v>
      </c>
      <c r="AL658" s="1">
        <f t="shared" si="317"/>
        <v>2.8688204668667703E-2</v>
      </c>
      <c r="AM658" s="8">
        <f t="shared" si="320"/>
        <v>6473988.041818182</v>
      </c>
      <c r="AN658" s="1">
        <f t="shared" si="318"/>
        <v>64.739880418181826</v>
      </c>
    </row>
    <row r="659" spans="8:40" x14ac:dyDescent="0.2">
      <c r="H659" s="8"/>
      <c r="I659" s="8"/>
      <c r="J659" s="11"/>
      <c r="K659" s="10"/>
      <c r="L659" s="1">
        <f t="shared" si="321"/>
        <v>0.65400000000000047</v>
      </c>
      <c r="M659" s="1">
        <f t="shared" si="322"/>
        <v>3.4100667203294188E-2</v>
      </c>
      <c r="N659" s="1">
        <f t="shared" si="323"/>
        <v>6.5676576412814533E-2</v>
      </c>
      <c r="O659" s="1">
        <f t="shared" si="324"/>
        <v>0.3857458080676775</v>
      </c>
      <c r="P659" s="1">
        <f t="shared" si="325"/>
        <v>0.17861330443029391</v>
      </c>
      <c r="Q659" s="1">
        <f t="shared" si="326"/>
        <v>2.0737500806536573E-2</v>
      </c>
      <c r="R659" s="1">
        <f t="shared" si="327"/>
        <v>1.1434680546489653E-2</v>
      </c>
      <c r="S659" s="1">
        <f t="shared" si="328"/>
        <v>2.6057242037328711E-2</v>
      </c>
      <c r="T659" s="1">
        <f t="shared" si="329"/>
        <v>535.47018886970466</v>
      </c>
      <c r="U659" s="6">
        <f t="shared" si="330"/>
        <v>3.0684501274890654</v>
      </c>
      <c r="V659" s="6">
        <f t="shared" si="331"/>
        <v>5.9097171930840808</v>
      </c>
      <c r="W659" s="6">
        <f t="shared" si="332"/>
        <v>34.710223318718398</v>
      </c>
      <c r="X659" s="6">
        <f t="shared" si="333"/>
        <v>16.072002740680524</v>
      </c>
      <c r="Y659" s="6">
        <f t="shared" si="334"/>
        <v>1.8660041639148566</v>
      </c>
      <c r="Z659" s="6">
        <f t="shared" si="335"/>
        <v>1.0289167297372841</v>
      </c>
      <c r="AA659" s="6">
        <f t="shared" si="336"/>
        <v>2.3446857263757845</v>
      </c>
      <c r="AB659" s="6">
        <f t="shared" si="319"/>
        <v>3453.38</v>
      </c>
      <c r="AC659" s="6">
        <f t="shared" si="337"/>
        <v>23.752710052775306</v>
      </c>
      <c r="AD659" s="6">
        <f t="shared" si="338"/>
        <v>84.916715451858622</v>
      </c>
      <c r="AE659" s="6">
        <f t="shared" si="339"/>
        <v>330.68093024770019</v>
      </c>
      <c r="AF659" s="6">
        <f t="shared" si="340"/>
        <v>1.3608459032250891E-5</v>
      </c>
      <c r="AG659" s="6">
        <f t="shared" si="341"/>
        <v>1.4375932432469426E-2</v>
      </c>
      <c r="AH659" s="6">
        <f t="shared" si="342"/>
        <v>4066.0730923076962</v>
      </c>
      <c r="AI659" s="6">
        <f t="shared" si="343"/>
        <v>6.9608549151923942</v>
      </c>
      <c r="AJ659" s="6">
        <f t="shared" si="344"/>
        <v>9.8980674686579857E-3</v>
      </c>
      <c r="AK659" s="6">
        <f t="shared" si="345"/>
        <v>-8.7862933190886641E-3</v>
      </c>
      <c r="AL659" s="1">
        <f t="shared" si="317"/>
        <v>2.8707756367920872E-2</v>
      </c>
      <c r="AM659" s="8">
        <f t="shared" si="320"/>
        <v>6473908.372727273</v>
      </c>
      <c r="AN659" s="1">
        <f t="shared" si="318"/>
        <v>64.739083727272742</v>
      </c>
    </row>
    <row r="660" spans="8:40" x14ac:dyDescent="0.2">
      <c r="H660" s="8"/>
      <c r="I660" s="8"/>
      <c r="J660" s="11"/>
      <c r="K660" s="10"/>
      <c r="L660" s="1">
        <f t="shared" si="321"/>
        <v>0.65500000000000047</v>
      </c>
      <c r="M660" s="1">
        <f t="shared" si="322"/>
        <v>3.4088829179385015E-2</v>
      </c>
      <c r="N660" s="1">
        <f t="shared" si="323"/>
        <v>6.56750784877526E-2</v>
      </c>
      <c r="O660" s="1">
        <f t="shared" si="324"/>
        <v>0.38571763824467331</v>
      </c>
      <c r="P660" s="1">
        <f t="shared" si="325"/>
        <v>0.17861330443029391</v>
      </c>
      <c r="Q660" s="1">
        <f t="shared" si="326"/>
        <v>2.0750836755507686E-2</v>
      </c>
      <c r="R660" s="1">
        <f t="shared" si="327"/>
        <v>1.1436178471551591E-2</v>
      </c>
      <c r="S660" s="1">
        <f t="shared" si="328"/>
        <v>2.6057242037328711E-2</v>
      </c>
      <c r="T660" s="1">
        <f t="shared" si="329"/>
        <v>535.46713917329305</v>
      </c>
      <c r="U660" s="6">
        <f t="shared" si="330"/>
        <v>3.0674981782477553</v>
      </c>
      <c r="V660" s="6">
        <f t="shared" si="331"/>
        <v>5.9098006140759427</v>
      </c>
      <c r="W660" s="6">
        <f t="shared" si="332"/>
        <v>34.708970097133374</v>
      </c>
      <c r="X660" s="6">
        <f t="shared" si="333"/>
        <v>16.072596188844017</v>
      </c>
      <c r="Y660" s="6">
        <f t="shared" si="334"/>
        <v>1.8672731060863246</v>
      </c>
      <c r="Z660" s="6">
        <f t="shared" si="335"/>
        <v>1.0290895132536664</v>
      </c>
      <c r="AA660" s="6">
        <f t="shared" si="336"/>
        <v>2.3447723023589235</v>
      </c>
      <c r="AB660" s="6">
        <f t="shared" si="319"/>
        <v>3453.38</v>
      </c>
      <c r="AC660" s="6">
        <f t="shared" si="337"/>
        <v>23.753232628345561</v>
      </c>
      <c r="AD660" s="6">
        <f t="shared" si="338"/>
        <v>84.930200248557696</v>
      </c>
      <c r="AE660" s="6">
        <f t="shared" si="339"/>
        <v>330.73091926258036</v>
      </c>
      <c r="AF660" s="6">
        <f t="shared" si="340"/>
        <v>1.3609480916210719E-5</v>
      </c>
      <c r="AG660" s="6">
        <f t="shared" si="341"/>
        <v>1.4375202591100228E-2</v>
      </c>
      <c r="AH660" s="6">
        <f t="shared" si="342"/>
        <v>4066.2639820403792</v>
      </c>
      <c r="AI660" s="6">
        <f t="shared" si="343"/>
        <v>6.9600111503114066</v>
      </c>
      <c r="AJ660" s="6">
        <f t="shared" si="344"/>
        <v>9.8824125031985195E-3</v>
      </c>
      <c r="AK660" s="6">
        <f t="shared" si="345"/>
        <v>-8.7747556692513145E-3</v>
      </c>
      <c r="AL660" s="1">
        <f t="shared" si="317"/>
        <v>2.8727278555174224E-2</v>
      </c>
      <c r="AM660" s="8">
        <f t="shared" si="320"/>
        <v>6473828.581818182</v>
      </c>
      <c r="AN660" s="1">
        <f t="shared" si="318"/>
        <v>64.738285818181822</v>
      </c>
    </row>
    <row r="661" spans="8:40" x14ac:dyDescent="0.2">
      <c r="H661" s="8"/>
      <c r="I661" s="8"/>
      <c r="J661" s="11"/>
      <c r="K661" s="10"/>
      <c r="L661" s="1">
        <f t="shared" si="321"/>
        <v>0.65600000000000047</v>
      </c>
      <c r="M661" s="1">
        <f t="shared" si="322"/>
        <v>3.4077006700480958E-2</v>
      </c>
      <c r="N661" s="1">
        <f t="shared" si="323"/>
        <v>6.5673586110067586E-2</v>
      </c>
      <c r="O661" s="1">
        <f t="shared" si="324"/>
        <v>0.38568951615381014</v>
      </c>
      <c r="P661" s="1">
        <f t="shared" si="325"/>
        <v>0.17861330443029391</v>
      </c>
      <c r="Q661" s="1">
        <f t="shared" si="326"/>
        <v>2.076415161209676E-2</v>
      </c>
      <c r="R661" s="1">
        <f t="shared" si="327"/>
        <v>1.1437670849236609E-2</v>
      </c>
      <c r="S661" s="1">
        <f t="shared" si="328"/>
        <v>2.6057242037328711E-2</v>
      </c>
      <c r="T661" s="1">
        <f t="shared" si="329"/>
        <v>535.46405246500387</v>
      </c>
      <c r="U661" s="6">
        <f t="shared" si="330"/>
        <v>3.0665473784857107</v>
      </c>
      <c r="V661" s="6">
        <f t="shared" si="331"/>
        <v>5.9098841952788339</v>
      </c>
      <c r="W661" s="6">
        <f t="shared" si="332"/>
        <v>34.70771905133897</v>
      </c>
      <c r="X661" s="6">
        <f t="shared" si="333"/>
        <v>16.073188742122046</v>
      </c>
      <c r="Y661" s="6">
        <f t="shared" si="334"/>
        <v>1.8685401347664869</v>
      </c>
      <c r="Z661" s="6">
        <f t="shared" si="335"/>
        <v>1.0292617502174546</v>
      </c>
      <c r="AA661" s="6">
        <f t="shared" si="336"/>
        <v>2.344858747790493</v>
      </c>
      <c r="AB661" s="6">
        <f t="shared" si="319"/>
        <v>3453.38</v>
      </c>
      <c r="AC661" s="6">
        <f t="shared" si="337"/>
        <v>23.753761563792217</v>
      </c>
      <c r="AD661" s="6">
        <f t="shared" si="338"/>
        <v>84.943851037097843</v>
      </c>
      <c r="AE661" s="6">
        <f t="shared" si="339"/>
        <v>330.78101976494054</v>
      </c>
      <c r="AF661" s="6">
        <f t="shared" si="340"/>
        <v>1.3610515292001521E-5</v>
      </c>
      <c r="AG661" s="6">
        <f t="shared" si="341"/>
        <v>1.437446392145905E-2</v>
      </c>
      <c r="AH661" s="6">
        <f t="shared" si="342"/>
        <v>4066.4571997983389</v>
      </c>
      <c r="AI661" s="6">
        <f t="shared" si="343"/>
        <v>6.9591572396508763</v>
      </c>
      <c r="AJ661" s="6">
        <f t="shared" si="344"/>
        <v>9.8667981949813396E-3</v>
      </c>
      <c r="AK661" s="6">
        <f t="shared" si="345"/>
        <v>-8.7632415941717671E-3</v>
      </c>
      <c r="AL661" s="1">
        <f t="shared" si="317"/>
        <v>2.8746771304099798E-2</v>
      </c>
      <c r="AM661" s="8">
        <f t="shared" si="320"/>
        <v>6473748.669090909</v>
      </c>
      <c r="AN661" s="1">
        <f t="shared" si="318"/>
        <v>64.737486690909094</v>
      </c>
    </row>
    <row r="662" spans="8:40" x14ac:dyDescent="0.2">
      <c r="H662" s="8"/>
      <c r="I662" s="8"/>
      <c r="J662" s="11"/>
      <c r="K662" s="10"/>
      <c r="L662" s="1">
        <f t="shared" si="321"/>
        <v>0.65700000000000047</v>
      </c>
      <c r="M662" s="1">
        <f t="shared" si="322"/>
        <v>3.4065199734819078E-2</v>
      </c>
      <c r="N662" s="1">
        <f t="shared" si="323"/>
        <v>6.5672099256743763E-2</v>
      </c>
      <c r="O662" s="1">
        <f t="shared" si="324"/>
        <v>0.38566144166251493</v>
      </c>
      <c r="P662" s="1">
        <f t="shared" si="325"/>
        <v>0.17861330443029391</v>
      </c>
      <c r="Q662" s="1">
        <f t="shared" si="326"/>
        <v>2.0777445431082456E-2</v>
      </c>
      <c r="R662" s="1">
        <f t="shared" si="327"/>
        <v>1.1439157702560425E-2</v>
      </c>
      <c r="S662" s="1">
        <f t="shared" si="328"/>
        <v>2.6057242037328711E-2</v>
      </c>
      <c r="T662" s="1">
        <f t="shared" si="329"/>
        <v>535.46092895601555</v>
      </c>
      <c r="U662" s="6">
        <f t="shared" si="330"/>
        <v>3.0655977261032472</v>
      </c>
      <c r="V662" s="6">
        <f t="shared" si="331"/>
        <v>5.9099679355210357</v>
      </c>
      <c r="W662" s="6">
        <f t="shared" si="332"/>
        <v>34.706470175128864</v>
      </c>
      <c r="X662" s="6">
        <f t="shared" si="333"/>
        <v>16.073780402749904</v>
      </c>
      <c r="Y662" s="6">
        <f t="shared" si="334"/>
        <v>1.8698052547349604</v>
      </c>
      <c r="Z662" s="6">
        <f t="shared" si="335"/>
        <v>1.0294334427653968</v>
      </c>
      <c r="AA662" s="6">
        <f t="shared" si="336"/>
        <v>2.3449450629965929</v>
      </c>
      <c r="AB662" s="6">
        <f t="shared" si="319"/>
        <v>3453.38</v>
      </c>
      <c r="AC662" s="6">
        <f t="shared" si="337"/>
        <v>23.754296823569945</v>
      </c>
      <c r="AD662" s="6">
        <f t="shared" si="338"/>
        <v>84.957666968324205</v>
      </c>
      <c r="AE662" s="6">
        <f t="shared" si="339"/>
        <v>330.83123112273341</v>
      </c>
      <c r="AF662" s="6">
        <f t="shared" si="340"/>
        <v>1.3611562092112503E-5</v>
      </c>
      <c r="AG662" s="6">
        <f t="shared" si="341"/>
        <v>1.4373716475137539E-2</v>
      </c>
      <c r="AH662" s="6">
        <f t="shared" si="342"/>
        <v>4066.6527327725221</v>
      </c>
      <c r="AI662" s="6">
        <f t="shared" si="343"/>
        <v>6.9582932450268853</v>
      </c>
      <c r="AJ662" s="6">
        <f t="shared" si="344"/>
        <v>9.8512244561551436E-3</v>
      </c>
      <c r="AK662" s="6">
        <f t="shared" si="345"/>
        <v>-8.7517510534610866E-3</v>
      </c>
      <c r="AL662" s="1">
        <f t="shared" si="317"/>
        <v>2.8766234688230159E-2</v>
      </c>
      <c r="AM662" s="8">
        <f t="shared" si="320"/>
        <v>6473668.6345454548</v>
      </c>
      <c r="AN662" s="1">
        <f t="shared" si="318"/>
        <v>64.736686345454558</v>
      </c>
    </row>
    <row r="663" spans="8:40" x14ac:dyDescent="0.2">
      <c r="H663" s="8"/>
      <c r="I663" s="8"/>
      <c r="J663" s="11"/>
      <c r="K663" s="10"/>
      <c r="L663" s="1">
        <f t="shared" si="321"/>
        <v>0.65800000000000047</v>
      </c>
      <c r="M663" s="1">
        <f t="shared" si="322"/>
        <v>3.4053408250690843E-2</v>
      </c>
      <c r="N663" s="1">
        <f t="shared" si="323"/>
        <v>6.5670617904829379E-2</v>
      </c>
      <c r="O663" s="1">
        <f t="shared" si="324"/>
        <v>0.3856334146385153</v>
      </c>
      <c r="P663" s="1">
        <f t="shared" si="325"/>
        <v>0.17861330443029391</v>
      </c>
      <c r="Q663" s="1">
        <f t="shared" si="326"/>
        <v>2.0790718267125075E-2</v>
      </c>
      <c r="R663" s="1">
        <f t="shared" si="327"/>
        <v>1.1440639054474813E-2</v>
      </c>
      <c r="S663" s="1">
        <f t="shared" si="328"/>
        <v>2.6057242037328711E-2</v>
      </c>
      <c r="T663" s="1">
        <f t="shared" si="329"/>
        <v>535.45776885670182</v>
      </c>
      <c r="U663" s="6">
        <f t="shared" si="330"/>
        <v>3.0646492190032832</v>
      </c>
      <c r="V663" s="6">
        <f t="shared" si="331"/>
        <v>5.910051833634463</v>
      </c>
      <c r="W663" s="6">
        <f t="shared" si="332"/>
        <v>34.705223462309952</v>
      </c>
      <c r="X663" s="6">
        <f t="shared" si="333"/>
        <v>16.074371172958614</v>
      </c>
      <c r="Y663" s="6">
        <f t="shared" si="334"/>
        <v>1.8710684707622338</v>
      </c>
      <c r="Z663" s="6">
        <f t="shared" si="335"/>
        <v>1.0296045930287578</v>
      </c>
      <c r="AA663" s="6">
        <f t="shared" si="336"/>
        <v>2.345031248302698</v>
      </c>
      <c r="AB663" s="6">
        <f t="shared" si="319"/>
        <v>3453.38</v>
      </c>
      <c r="AC663" s="6">
        <f t="shared" si="337"/>
        <v>23.754838372274033</v>
      </c>
      <c r="AD663" s="6">
        <f t="shared" si="338"/>
        <v>84.971647197028176</v>
      </c>
      <c r="AE663" s="6">
        <f t="shared" si="339"/>
        <v>330.88155270686161</v>
      </c>
      <c r="AF663" s="6">
        <f t="shared" si="340"/>
        <v>1.361262124931686E-5</v>
      </c>
      <c r="AG663" s="6">
        <f t="shared" si="341"/>
        <v>1.4372960303539128E-2</v>
      </c>
      <c r="AH663" s="6">
        <f t="shared" si="342"/>
        <v>4066.8505682060027</v>
      </c>
      <c r="AI663" s="6">
        <f t="shared" si="343"/>
        <v>6.9574192280467351</v>
      </c>
      <c r="AJ663" s="6">
        <f t="shared" si="344"/>
        <v>9.8356911985000243E-3</v>
      </c>
      <c r="AK663" s="6">
        <f t="shared" si="345"/>
        <v>-8.7402840064545323E-3</v>
      </c>
      <c r="AL663" s="1">
        <f t="shared" si="317"/>
        <v>2.8785668780957445E-2</v>
      </c>
      <c r="AM663" s="8">
        <f t="shared" si="320"/>
        <v>6473588.4781818185</v>
      </c>
      <c r="AN663" s="1">
        <f t="shared" si="318"/>
        <v>64.735884781818186</v>
      </c>
    </row>
    <row r="664" spans="8:40" x14ac:dyDescent="0.2">
      <c r="H664" s="8"/>
      <c r="I664" s="8"/>
      <c r="J664" s="11"/>
      <c r="K664" s="10"/>
      <c r="L664" s="1">
        <f t="shared" si="321"/>
        <v>0.65900000000000047</v>
      </c>
      <c r="M664" s="1">
        <f t="shared" si="322"/>
        <v>3.4041632216442519E-2</v>
      </c>
      <c r="N664" s="1">
        <f t="shared" si="323"/>
        <v>6.5669142031436728E-2</v>
      </c>
      <c r="O664" s="1">
        <f t="shared" si="324"/>
        <v>0.38560543494984068</v>
      </c>
      <c r="P664" s="1">
        <f t="shared" si="325"/>
        <v>0.17861330443029391</v>
      </c>
      <c r="Q664" s="1">
        <f t="shared" si="326"/>
        <v>2.0803970174766054E-2</v>
      </c>
      <c r="R664" s="1">
        <f t="shared" si="327"/>
        <v>1.1442114927867468E-2</v>
      </c>
      <c r="S664" s="1">
        <f t="shared" si="328"/>
        <v>2.6057242037328711E-2</v>
      </c>
      <c r="T664" s="1">
        <f t="shared" si="329"/>
        <v>535.45457237663345</v>
      </c>
      <c r="U664" s="6">
        <f t="shared" si="330"/>
        <v>3.0637018550913773</v>
      </c>
      <c r="V664" s="6">
        <f t="shared" si="331"/>
        <v>5.9101358884546764</v>
      </c>
      <c r="W664" s="6">
        <f t="shared" si="332"/>
        <v>34.703978906702467</v>
      </c>
      <c r="X664" s="6">
        <f t="shared" si="333"/>
        <v>16.074961054974899</v>
      </c>
      <c r="Y664" s="6">
        <f t="shared" si="334"/>
        <v>1.8723297876096148</v>
      </c>
      <c r="Z664" s="6">
        <f t="shared" si="335"/>
        <v>1.0297752031333036</v>
      </c>
      <c r="AA664" s="6">
        <f t="shared" si="336"/>
        <v>2.3451173040336579</v>
      </c>
      <c r="AB664" s="6">
        <f t="shared" si="319"/>
        <v>3453.38</v>
      </c>
      <c r="AC664" s="6">
        <f t="shared" si="337"/>
        <v>23.755386174640023</v>
      </c>
      <c r="AD664" s="6">
        <f t="shared" si="338"/>
        <v>84.985790881925183</v>
      </c>
      <c r="AE664" s="6">
        <f t="shared" si="339"/>
        <v>330.93198389115997</v>
      </c>
      <c r="AF664" s="6">
        <f t="shared" si="340"/>
        <v>1.3613692696670706E-5</v>
      </c>
      <c r="AG664" s="6">
        <f t="shared" si="341"/>
        <v>1.4372195457879378E-2</v>
      </c>
      <c r="AH664" s="6">
        <f t="shared" si="342"/>
        <v>4067.0506933938477</v>
      </c>
      <c r="AI664" s="6">
        <f t="shared" si="343"/>
        <v>6.9565352501086499</v>
      </c>
      <c r="AJ664" s="6">
        <f t="shared" si="344"/>
        <v>9.8201983334360483E-3</v>
      </c>
      <c r="AK664" s="6">
        <f t="shared" si="345"/>
        <v>-8.7288404122148472E-3</v>
      </c>
      <c r="AL664" s="1">
        <f t="shared" si="317"/>
        <v>2.8805073655532535E-2</v>
      </c>
      <c r="AM664" s="8">
        <f t="shared" si="320"/>
        <v>6473508.2000000002</v>
      </c>
      <c r="AN664" s="1">
        <f t="shared" si="318"/>
        <v>64.735082000000006</v>
      </c>
    </row>
    <row r="665" spans="8:40" x14ac:dyDescent="0.2">
      <c r="H665" s="8"/>
      <c r="I665" s="8"/>
      <c r="J665" s="11"/>
      <c r="K665" s="10"/>
      <c r="L665" s="1">
        <f t="shared" si="321"/>
        <v>0.66000000000000048</v>
      </c>
      <c r="M665" s="1">
        <f t="shared" si="322"/>
        <v>3.402987160047552E-2</v>
      </c>
      <c r="N665" s="1">
        <f t="shared" si="323"/>
        <v>6.566767161374229E-2</v>
      </c>
      <c r="O665" s="1">
        <f t="shared" si="324"/>
        <v>0.38557750246482336</v>
      </c>
      <c r="P665" s="1">
        <f t="shared" si="325"/>
        <v>0.17861330443029391</v>
      </c>
      <c r="Q665" s="1">
        <f t="shared" si="326"/>
        <v>2.0817201208427484E-2</v>
      </c>
      <c r="R665" s="1">
        <f t="shared" si="327"/>
        <v>1.1443585345561903E-2</v>
      </c>
      <c r="S665" s="1">
        <f t="shared" si="328"/>
        <v>2.6057242037328711E-2</v>
      </c>
      <c r="T665" s="1">
        <f t="shared" si="329"/>
        <v>535.45133972457904</v>
      </c>
      <c r="U665" s="6">
        <f t="shared" si="330"/>
        <v>3.0627556322757634</v>
      </c>
      <c r="V665" s="6">
        <f t="shared" si="331"/>
        <v>5.9102200988208864</v>
      </c>
      <c r="W665" s="6">
        <f t="shared" si="332"/>
        <v>34.70273650214002</v>
      </c>
      <c r="X665" s="6">
        <f t="shared" si="333"/>
        <v>16.075550051021175</v>
      </c>
      <c r="Y665" s="6">
        <f t="shared" si="334"/>
        <v>1.8735892100291729</v>
      </c>
      <c r="Z665" s="6">
        <f t="shared" si="335"/>
        <v>1.0299452751992855</v>
      </c>
      <c r="AA665" s="6">
        <f t="shared" si="336"/>
        <v>2.3452032305136914</v>
      </c>
      <c r="AB665" s="6">
        <f t="shared" si="319"/>
        <v>3453.38</v>
      </c>
      <c r="AC665" s="6">
        <f t="shared" si="337"/>
        <v>23.755940195543442</v>
      </c>
      <c r="AD665" s="6">
        <f t="shared" si="338"/>
        <v>85.000097185636463</v>
      </c>
      <c r="AE665" s="6">
        <f t="shared" si="339"/>
        <v>330.98252405238304</v>
      </c>
      <c r="AF665" s="6">
        <f t="shared" si="340"/>
        <v>1.3614776367512161E-5</v>
      </c>
      <c r="AG665" s="6">
        <f t="shared" si="341"/>
        <v>1.4371421989185843E-2</v>
      </c>
      <c r="AH665" s="6">
        <f t="shared" si="342"/>
        <v>4067.2530956829851</v>
      </c>
      <c r="AI665" s="6">
        <f t="shared" si="343"/>
        <v>6.9556413724012787</v>
      </c>
      <c r="AJ665" s="6">
        <f t="shared" si="344"/>
        <v>9.8047457720312758E-3</v>
      </c>
      <c r="AK665" s="6">
        <f t="shared" si="345"/>
        <v>-8.7174202295390458E-3</v>
      </c>
      <c r="AL665" s="1">
        <f t="shared" si="317"/>
        <v>2.8824449385064198E-2</v>
      </c>
      <c r="AM665" s="8">
        <f t="shared" si="320"/>
        <v>6473427.7999999998</v>
      </c>
      <c r="AN665" s="1">
        <f t="shared" si="318"/>
        <v>64.734278000000003</v>
      </c>
    </row>
    <row r="666" spans="8:40" x14ac:dyDescent="0.2">
      <c r="H666" s="8"/>
      <c r="I666" s="8"/>
      <c r="J666" s="11"/>
      <c r="K666" s="10"/>
      <c r="L666" s="1">
        <f t="shared" si="321"/>
        <v>0.66100000000000048</v>
      </c>
      <c r="M666" s="1">
        <f t="shared" si="322"/>
        <v>3.4018126371246779E-2</v>
      </c>
      <c r="N666" s="1">
        <f t="shared" si="323"/>
        <v>6.5666206628986867E-2</v>
      </c>
      <c r="O666" s="1">
        <f t="shared" si="324"/>
        <v>0.38554961705209961</v>
      </c>
      <c r="P666" s="1">
        <f t="shared" si="325"/>
        <v>0.17861330443029391</v>
      </c>
      <c r="Q666" s="1">
        <f t="shared" si="326"/>
        <v>2.0830411422411637E-2</v>
      </c>
      <c r="R666" s="1">
        <f t="shared" si="327"/>
        <v>1.1445050330317319E-2</v>
      </c>
      <c r="S666" s="1">
        <f t="shared" si="328"/>
        <v>2.6057242037328711E-2</v>
      </c>
      <c r="T666" s="1">
        <f t="shared" si="329"/>
        <v>535.4480711085065</v>
      </c>
      <c r="U666" s="6">
        <f t="shared" si="330"/>
        <v>3.061810548467383</v>
      </c>
      <c r="V666" s="6">
        <f t="shared" si="331"/>
        <v>5.9103044635759563</v>
      </c>
      <c r="W666" s="6">
        <f t="shared" si="332"/>
        <v>34.701496242469666</v>
      </c>
      <c r="X666" s="6">
        <f t="shared" si="333"/>
        <v>16.076138163315502</v>
      </c>
      <c r="Y666" s="6">
        <f t="shared" si="334"/>
        <v>1.8748467427636843</v>
      </c>
      <c r="Z666" s="6">
        <f t="shared" si="335"/>
        <v>1.0301148113414262</v>
      </c>
      <c r="AA666" s="6">
        <f t="shared" si="336"/>
        <v>2.3452890280663836</v>
      </c>
      <c r="AB666" s="6">
        <f t="shared" si="319"/>
        <v>3453.38</v>
      </c>
      <c r="AC666" s="6">
        <f t="shared" si="337"/>
        <v>23.756500399999432</v>
      </c>
      <c r="AD666" s="6">
        <f t="shared" si="338"/>
        <v>85.014565274665983</v>
      </c>
      <c r="AE666" s="6">
        <f t="shared" si="339"/>
        <v>331.03317257018665</v>
      </c>
      <c r="AF666" s="6">
        <f t="shared" si="340"/>
        <v>1.3615872195460206E-5</v>
      </c>
      <c r="AG666" s="6">
        <f t="shared" si="341"/>
        <v>1.4370639948298321E-2</v>
      </c>
      <c r="AH666" s="6">
        <f t="shared" si="342"/>
        <v>4067.4577624720009</v>
      </c>
      <c r="AI666" s="6">
        <f t="shared" si="343"/>
        <v>6.9547376559036644</v>
      </c>
      <c r="AJ666" s="6">
        <f t="shared" si="344"/>
        <v>9.7893334250098666E-3</v>
      </c>
      <c r="AK666" s="6">
        <f t="shared" si="345"/>
        <v>-8.7060234169630442E-3</v>
      </c>
      <c r="AL666" s="1">
        <f t="shared" si="317"/>
        <v>2.884379604251822E-2</v>
      </c>
      <c r="AM666" s="8">
        <f t="shared" si="320"/>
        <v>6473347.2781818183</v>
      </c>
      <c r="AN666" s="1">
        <f t="shared" si="318"/>
        <v>64.733472781818193</v>
      </c>
    </row>
    <row r="667" spans="8:40" x14ac:dyDescent="0.2">
      <c r="H667" s="8"/>
      <c r="I667" s="8"/>
      <c r="J667" s="11"/>
      <c r="K667" s="10"/>
      <c r="L667" s="1">
        <f t="shared" si="321"/>
        <v>0.66200000000000048</v>
      </c>
      <c r="M667" s="1">
        <f t="shared" si="322"/>
        <v>3.4006396497269095E-2</v>
      </c>
      <c r="N667" s="1">
        <f t="shared" si="323"/>
        <v>6.5664747054475683E-2</v>
      </c>
      <c r="O667" s="1">
        <f t="shared" si="324"/>
        <v>0.38552177858061071</v>
      </c>
      <c r="P667" s="1">
        <f t="shared" si="325"/>
        <v>0.17861330443029391</v>
      </c>
      <c r="Q667" s="1">
        <f t="shared" si="326"/>
        <v>2.0843600870900501E-2</v>
      </c>
      <c r="R667" s="1">
        <f t="shared" si="327"/>
        <v>1.1446509904828501E-2</v>
      </c>
      <c r="S667" s="1">
        <f t="shared" si="328"/>
        <v>2.6057242037328711E-2</v>
      </c>
      <c r="T667" s="1">
        <f t="shared" si="329"/>
        <v>535.44476673558381</v>
      </c>
      <c r="U667" s="6">
        <f t="shared" si="330"/>
        <v>3.0608666015799133</v>
      </c>
      <c r="V667" s="6">
        <f t="shared" si="331"/>
        <v>5.9103889815664044</v>
      </c>
      <c r="W667" s="6">
        <f t="shared" si="332"/>
        <v>34.700258121551947</v>
      </c>
      <c r="X667" s="6">
        <f t="shared" si="333"/>
        <v>16.076725394071559</v>
      </c>
      <c r="Y667" s="6">
        <f t="shared" si="334"/>
        <v>1.8761023905465786</v>
      </c>
      <c r="Z667" s="6">
        <f t="shared" si="335"/>
        <v>1.030283813668903</v>
      </c>
      <c r="AA667" s="6">
        <f t="shared" si="336"/>
        <v>2.3453746970146803</v>
      </c>
      <c r="AB667" s="6">
        <f t="shared" si="319"/>
        <v>3453.38</v>
      </c>
      <c r="AC667" s="6">
        <f t="shared" si="337"/>
        <v>23.757066753162562</v>
      </c>
      <c r="AD667" s="6">
        <f t="shared" si="338"/>
        <v>85.029194319386136</v>
      </c>
      <c r="AE667" s="6">
        <f t="shared" si="339"/>
        <v>331.08392882711928</v>
      </c>
      <c r="AF667" s="6">
        <f t="shared" si="340"/>
        <v>1.3616980114413975E-5</v>
      </c>
      <c r="AG667" s="6">
        <f t="shared" si="341"/>
        <v>1.4369849385868789E-2</v>
      </c>
      <c r="AH667" s="6">
        <f t="shared" si="342"/>
        <v>4067.6646812110775</v>
      </c>
      <c r="AI667" s="6">
        <f t="shared" si="343"/>
        <v>6.9538241613845697</v>
      </c>
      <c r="AJ667" s="6">
        <f t="shared" si="344"/>
        <v>9.7739612027600131E-3</v>
      </c>
      <c r="AK667" s="6">
        <f t="shared" si="345"/>
        <v>-8.6946499327674297E-3</v>
      </c>
      <c r="AL667" s="1">
        <f t="shared" si="317"/>
        <v>2.8863113700716592E-2</v>
      </c>
      <c r="AM667" s="8">
        <f t="shared" si="320"/>
        <v>6473266.6345454548</v>
      </c>
      <c r="AN667" s="1">
        <f t="shared" si="318"/>
        <v>64.732666345454547</v>
      </c>
    </row>
    <row r="668" spans="8:40" x14ac:dyDescent="0.2">
      <c r="H668" s="8"/>
      <c r="I668" s="8"/>
      <c r="J668" s="11"/>
      <c r="K668" s="10"/>
      <c r="L668" s="1">
        <f t="shared" si="321"/>
        <v>0.66300000000000048</v>
      </c>
      <c r="M668" s="1">
        <f t="shared" si="322"/>
        <v>3.3994681947111478E-2</v>
      </c>
      <c r="N668" s="1">
        <f t="shared" si="323"/>
        <v>6.5663292867578479E-2</v>
      </c>
      <c r="O668" s="1">
        <f t="shared" si="324"/>
        <v>0.38549398691960385</v>
      </c>
      <c r="P668" s="1">
        <f t="shared" si="325"/>
        <v>0.17861330443029391</v>
      </c>
      <c r="Q668" s="1">
        <f t="shared" si="326"/>
        <v>2.0856769607955326E-2</v>
      </c>
      <c r="R668" s="1">
        <f t="shared" si="327"/>
        <v>1.1447964091725705E-2</v>
      </c>
      <c r="S668" s="1">
        <f t="shared" si="328"/>
        <v>2.6057242037328711E-2</v>
      </c>
      <c r="T668" s="1">
        <f t="shared" si="329"/>
        <v>535.44142681218079</v>
      </c>
      <c r="U668" s="6">
        <f t="shared" si="330"/>
        <v>3.0599237895298099</v>
      </c>
      <c r="V668" s="6">
        <f t="shared" si="331"/>
        <v>5.9104736516424161</v>
      </c>
      <c r="W668" s="6">
        <f t="shared" si="332"/>
        <v>34.699022133261003</v>
      </c>
      <c r="X668" s="6">
        <f t="shared" si="333"/>
        <v>16.077311745498658</v>
      </c>
      <c r="Y668" s="6">
        <f t="shared" si="334"/>
        <v>1.8773561581018885</v>
      </c>
      <c r="Z668" s="6">
        <f t="shared" si="335"/>
        <v>1.0304522842853363</v>
      </c>
      <c r="AA668" s="6">
        <f t="shared" si="336"/>
        <v>2.3454602376808897</v>
      </c>
      <c r="AB668" s="6">
        <f t="shared" si="319"/>
        <v>3453.38</v>
      </c>
      <c r="AC668" s="6">
        <f t="shared" si="337"/>
        <v>23.757639220326286</v>
      </c>
      <c r="AD668" s="6">
        <f t="shared" si="338"/>
        <v>85.043983494010007</v>
      </c>
      <c r="AE668" s="6">
        <f t="shared" si="339"/>
        <v>331.13479220859818</v>
      </c>
      <c r="AF668" s="6">
        <f t="shared" si="340"/>
        <v>1.361810005855155E-5</v>
      </c>
      <c r="AG668" s="6">
        <f t="shared" si="341"/>
        <v>1.4369050352361648E-2</v>
      </c>
      <c r="AH668" s="6">
        <f t="shared" si="342"/>
        <v>4067.8738394017591</v>
      </c>
      <c r="AI668" s="6">
        <f t="shared" si="343"/>
        <v>6.9529009494026051</v>
      </c>
      <c r="AJ668" s="6">
        <f t="shared" si="344"/>
        <v>9.7586290153422947E-3</v>
      </c>
      <c r="AK668" s="6">
        <f t="shared" si="345"/>
        <v>-8.6832997349824154E-3</v>
      </c>
      <c r="AL668" s="1">
        <f t="shared" si="317"/>
        <v>2.8882402432336748E-2</v>
      </c>
      <c r="AM668" s="8">
        <f t="shared" si="320"/>
        <v>6473185.8690909091</v>
      </c>
      <c r="AN668" s="1">
        <f t="shared" si="318"/>
        <v>64.731858690909093</v>
      </c>
    </row>
    <row r="669" spans="8:40" x14ac:dyDescent="0.2">
      <c r="H669" s="8"/>
      <c r="I669" s="8"/>
      <c r="J669" s="11"/>
      <c r="K669" s="10"/>
      <c r="L669" s="1">
        <f t="shared" si="321"/>
        <v>0.66400000000000048</v>
      </c>
      <c r="M669" s="1">
        <f t="shared" si="322"/>
        <v>3.3982982689399477E-2</v>
      </c>
      <c r="N669" s="1">
        <f t="shared" si="323"/>
        <v>6.5661844045729625E-2</v>
      </c>
      <c r="O669" s="1">
        <f t="shared" si="324"/>
        <v>0.38546624193863327</v>
      </c>
      <c r="P669" s="1">
        <f t="shared" si="325"/>
        <v>0.17861330443029391</v>
      </c>
      <c r="Q669" s="1">
        <f t="shared" si="326"/>
        <v>2.0869917687516181E-2</v>
      </c>
      <c r="R669" s="1">
        <f t="shared" si="327"/>
        <v>1.1449412913574559E-2</v>
      </c>
      <c r="S669" s="1">
        <f t="shared" si="328"/>
        <v>2.6057242037328711E-2</v>
      </c>
      <c r="T669" s="1">
        <f t="shared" si="329"/>
        <v>535.43805154386996</v>
      </c>
      <c r="U669" s="6">
        <f t="shared" si="330"/>
        <v>3.0589821102363266</v>
      </c>
      <c r="V669" s="6">
        <f t="shared" si="331"/>
        <v>5.9105584726578337</v>
      </c>
      <c r="W669" s="6">
        <f t="shared" si="332"/>
        <v>34.697788271484526</v>
      </c>
      <c r="X669" s="6">
        <f t="shared" si="333"/>
        <v>16.077897219801663</v>
      </c>
      <c r="Y669" s="6">
        <f t="shared" si="334"/>
        <v>1.8786080501441951</v>
      </c>
      <c r="Z669" s="6">
        <f t="shared" si="335"/>
        <v>1.0306202252887728</v>
      </c>
      <c r="AA669" s="6">
        <f t="shared" si="336"/>
        <v>2.3455456503866716</v>
      </c>
      <c r="AB669" s="6">
        <f t="shared" si="319"/>
        <v>3453.38</v>
      </c>
      <c r="AC669" s="6">
        <f t="shared" si="337"/>
        <v>23.758217766922794</v>
      </c>
      <c r="AD669" s="6">
        <f t="shared" si="338"/>
        <v>85.058931976577384</v>
      </c>
      <c r="AE669" s="6">
        <f t="shared" si="339"/>
        <v>331.18576210290138</v>
      </c>
      <c r="AF669" s="6">
        <f t="shared" si="340"/>
        <v>1.3619231962329E-5</v>
      </c>
      <c r="AG669" s="6">
        <f t="shared" si="341"/>
        <v>1.4368242898053787E-2</v>
      </c>
      <c r="AH669" s="6">
        <f t="shared" si="342"/>
        <v>4068.0852245968404</v>
      </c>
      <c r="AI669" s="6">
        <f t="shared" si="343"/>
        <v>6.9519680803056785</v>
      </c>
      <c r="AJ669" s="6">
        <f t="shared" si="344"/>
        <v>9.7433367724968963E-3</v>
      </c>
      <c r="AK669" s="6">
        <f t="shared" si="345"/>
        <v>-8.671972781392907E-3</v>
      </c>
      <c r="AL669" s="1">
        <f t="shared" si="317"/>
        <v>2.8901662309910692E-2</v>
      </c>
      <c r="AM669" s="8">
        <f t="shared" si="320"/>
        <v>6473104.9818181815</v>
      </c>
      <c r="AN669" s="1">
        <f t="shared" si="318"/>
        <v>64.731049818181816</v>
      </c>
    </row>
    <row r="670" spans="8:40" x14ac:dyDescent="0.2">
      <c r="H670" s="8"/>
      <c r="I670" s="8"/>
      <c r="J670" s="11"/>
      <c r="K670" s="10"/>
      <c r="L670" s="1">
        <f t="shared" si="321"/>
        <v>0.66500000000000048</v>
      </c>
      <c r="M670" s="1">
        <f t="shared" si="322"/>
        <v>3.3971298692815524E-2</v>
      </c>
      <c r="N670" s="1">
        <f t="shared" si="323"/>
        <v>6.5660400566428231E-2</v>
      </c>
      <c r="O670" s="1">
        <f t="shared" si="324"/>
        <v>0.38543854350756118</v>
      </c>
      <c r="P670" s="1">
        <f t="shared" si="325"/>
        <v>0.17861330443029391</v>
      </c>
      <c r="Q670" s="1">
        <f t="shared" si="326"/>
        <v>2.0883045163401535E-2</v>
      </c>
      <c r="R670" s="1">
        <f t="shared" si="327"/>
        <v>1.1450856392875958E-2</v>
      </c>
      <c r="S670" s="1">
        <f t="shared" si="328"/>
        <v>2.6057242037328711E-2</v>
      </c>
      <c r="T670" s="1">
        <f t="shared" si="329"/>
        <v>535.43464113542791</v>
      </c>
      <c r="U670" s="6">
        <f t="shared" si="330"/>
        <v>3.0580415616215548</v>
      </c>
      <c r="V670" s="6">
        <f t="shared" si="331"/>
        <v>5.9106434434701747</v>
      </c>
      <c r="W670" s="6">
        <f t="shared" si="332"/>
        <v>34.696556530123956</v>
      </c>
      <c r="X670" s="6">
        <f t="shared" si="333"/>
        <v>16.078481819181015</v>
      </c>
      <c r="Y670" s="6">
        <f t="shared" si="334"/>
        <v>1.8798580713785806</v>
      </c>
      <c r="Z670" s="6">
        <f t="shared" si="335"/>
        <v>1.0307876387716737</v>
      </c>
      <c r="AA670" s="6">
        <f t="shared" si="336"/>
        <v>2.3456309354530402</v>
      </c>
      <c r="AB670" s="6">
        <f t="shared" si="319"/>
        <v>3453.38</v>
      </c>
      <c r="AC670" s="6">
        <f t="shared" si="337"/>
        <v>23.758802358522619</v>
      </c>
      <c r="AD670" s="6">
        <f t="shared" si="338"/>
        <v>85.074038948933321</v>
      </c>
      <c r="AE670" s="6">
        <f t="shared" si="339"/>
        <v>331.23683790115047</v>
      </c>
      <c r="AF670" s="6">
        <f t="shared" si="340"/>
        <v>1.3620375760479552E-5</v>
      </c>
      <c r="AG670" s="6">
        <f t="shared" si="341"/>
        <v>1.4367427073034619E-2</v>
      </c>
      <c r="AH670" s="6">
        <f t="shared" si="342"/>
        <v>4068.2988244002172</v>
      </c>
      <c r="AI670" s="6">
        <f t="shared" si="343"/>
        <v>6.9510256142307982</v>
      </c>
      <c r="AJ670" s="6">
        <f t="shared" si="344"/>
        <v>9.7280843836519727E-3</v>
      </c>
      <c r="AK670" s="6">
        <f t="shared" si="345"/>
        <v>-8.6606690295441529E-3</v>
      </c>
      <c r="AL670" s="1">
        <f t="shared" si="317"/>
        <v>2.8920893405824318E-2</v>
      </c>
      <c r="AM670" s="8">
        <f t="shared" si="320"/>
        <v>6473023.9727272727</v>
      </c>
      <c r="AN670" s="1">
        <f t="shared" si="318"/>
        <v>64.730239727272732</v>
      </c>
    </row>
    <row r="671" spans="8:40" x14ac:dyDescent="0.2">
      <c r="H671" s="8"/>
      <c r="I671" s="8"/>
      <c r="J671" s="11"/>
      <c r="K671" s="10"/>
      <c r="L671" s="1">
        <f t="shared" si="321"/>
        <v>0.66600000000000048</v>
      </c>
      <c r="M671" s="1">
        <f t="shared" si="322"/>
        <v>3.3959629926099251E-2</v>
      </c>
      <c r="N671" s="1">
        <f t="shared" si="323"/>
        <v>6.5658962407238231E-2</v>
      </c>
      <c r="O671" s="1">
        <f t="shared" si="324"/>
        <v>0.38541089149655861</v>
      </c>
      <c r="P671" s="1">
        <f t="shared" si="325"/>
        <v>0.17861330443029391</v>
      </c>
      <c r="Q671" s="1">
        <f t="shared" si="326"/>
        <v>2.0896152089307816E-2</v>
      </c>
      <c r="R671" s="1">
        <f t="shared" si="327"/>
        <v>1.1452294552065966E-2</v>
      </c>
      <c r="S671" s="1">
        <f t="shared" si="328"/>
        <v>2.6057242037328711E-2</v>
      </c>
      <c r="T671" s="1">
        <f t="shared" si="329"/>
        <v>535.4311957908368</v>
      </c>
      <c r="U671" s="6">
        <f t="shared" si="330"/>
        <v>3.0571021416104491</v>
      </c>
      <c r="V671" s="6">
        <f t="shared" si="331"/>
        <v>5.9107285629406228</v>
      </c>
      <c r="W671" s="6">
        <f t="shared" si="332"/>
        <v>34.695326903094426</v>
      </c>
      <c r="X671" s="6">
        <f t="shared" si="333"/>
        <v>16.079065545832673</v>
      </c>
      <c r="Y671" s="6">
        <f t="shared" si="334"/>
        <v>1.8811062265005756</v>
      </c>
      <c r="Z671" s="6">
        <f t="shared" si="335"/>
        <v>1.0309545268209004</v>
      </c>
      <c r="AA671" s="6">
        <f t="shared" si="336"/>
        <v>2.3457160932003558</v>
      </c>
      <c r="AB671" s="6">
        <f t="shared" si="319"/>
        <v>3453.38</v>
      </c>
      <c r="AC671" s="6">
        <f t="shared" si="337"/>
        <v>23.759392960834258</v>
      </c>
      <c r="AD671" s="6">
        <f t="shared" si="338"/>
        <v>85.089303596706529</v>
      </c>
      <c r="AE671" s="6">
        <f t="shared" si="339"/>
        <v>331.28801899729382</v>
      </c>
      <c r="AF671" s="6">
        <f t="shared" si="340"/>
        <v>1.3621531388012408E-5</v>
      </c>
      <c r="AG671" s="6">
        <f t="shared" si="341"/>
        <v>1.4366602927206372E-2</v>
      </c>
      <c r="AH671" s="6">
        <f t="shared" si="342"/>
        <v>4068.5146264667378</v>
      </c>
      <c r="AI671" s="6">
        <f t="shared" si="343"/>
        <v>6.950073611103984</v>
      </c>
      <c r="AJ671" s="6">
        <f t="shared" si="344"/>
        <v>9.7128717579311411E-3</v>
      </c>
      <c r="AK671" s="6">
        <f t="shared" si="345"/>
        <v>-8.6493884367457464E-3</v>
      </c>
      <c r="AL671" s="1">
        <f t="shared" si="317"/>
        <v>2.8940095792316548E-2</v>
      </c>
      <c r="AM671" s="8">
        <f t="shared" si="320"/>
        <v>6472942.8418181818</v>
      </c>
      <c r="AN671" s="1">
        <f t="shared" si="318"/>
        <v>64.729428418181826</v>
      </c>
    </row>
    <row r="672" spans="8:40" x14ac:dyDescent="0.2">
      <c r="H672" s="8"/>
      <c r="I672" s="8"/>
      <c r="J672" s="11"/>
      <c r="K672" s="10"/>
      <c r="L672" s="1">
        <f t="shared" si="321"/>
        <v>0.66700000000000048</v>
      </c>
      <c r="M672" s="1">
        <f t="shared" si="322"/>
        <v>3.3947976358047804E-2</v>
      </c>
      <c r="N672" s="1">
        <f t="shared" si="323"/>
        <v>6.5657529545788476E-2</v>
      </c>
      <c r="O672" s="1">
        <f t="shared" si="324"/>
        <v>0.38538328577610642</v>
      </c>
      <c r="P672" s="1">
        <f t="shared" si="325"/>
        <v>0.17861330443029391</v>
      </c>
      <c r="Q672" s="1">
        <f t="shared" si="326"/>
        <v>2.090923851880902E-2</v>
      </c>
      <c r="R672" s="1">
        <f t="shared" si="327"/>
        <v>1.1453727413515725E-2</v>
      </c>
      <c r="S672" s="1">
        <f t="shared" si="328"/>
        <v>2.6057242037328711E-2</v>
      </c>
      <c r="T672" s="1">
        <f t="shared" si="329"/>
        <v>535.42771571328535</v>
      </c>
      <c r="U672" s="6">
        <f t="shared" si="330"/>
        <v>3.0561638481308613</v>
      </c>
      <c r="V672" s="6">
        <f t="shared" si="331"/>
        <v>5.9108138299340345</v>
      </c>
      <c r="W672" s="6">
        <f t="shared" si="332"/>
        <v>34.694099384324844</v>
      </c>
      <c r="X672" s="6">
        <f t="shared" si="333"/>
        <v>16.079648401948123</v>
      </c>
      <c r="Y672" s="6">
        <f t="shared" si="334"/>
        <v>1.8823525201961147</v>
      </c>
      <c r="Z672" s="6">
        <f t="shared" si="335"/>
        <v>1.031120891517703</v>
      </c>
      <c r="AA672" s="6">
        <f t="shared" si="336"/>
        <v>2.3458011239483265</v>
      </c>
      <c r="AB672" s="6">
        <f t="shared" si="319"/>
        <v>3453.38</v>
      </c>
      <c r="AC672" s="6">
        <f t="shared" si="337"/>
        <v>23.759989539703952</v>
      </c>
      <c r="AD672" s="6">
        <f t="shared" si="338"/>
        <v>85.104725109292829</v>
      </c>
      <c r="AE672" s="6">
        <f t="shared" si="339"/>
        <v>331.33930478809555</v>
      </c>
      <c r="AF672" s="6">
        <f t="shared" si="340"/>
        <v>1.362269878021197E-5</v>
      </c>
      <c r="AG672" s="6">
        <f t="shared" si="341"/>
        <v>1.4365770510284084E-2</v>
      </c>
      <c r="AH672" s="6">
        <f t="shared" si="342"/>
        <v>4068.7326185020256</v>
      </c>
      <c r="AI672" s="6">
        <f t="shared" si="343"/>
        <v>6.9491121306397856</v>
      </c>
      <c r="AJ672" s="6">
        <f t="shared" si="344"/>
        <v>9.6976988041609525E-3</v>
      </c>
      <c r="AK672" s="6">
        <f t="shared" si="345"/>
        <v>-8.6381309600779086E-3</v>
      </c>
      <c r="AL672" s="1">
        <f t="shared" si="317"/>
        <v>2.8959269541478688E-2</v>
      </c>
      <c r="AM672" s="8">
        <f t="shared" si="320"/>
        <v>6472861.5890909089</v>
      </c>
      <c r="AN672" s="1">
        <f t="shared" si="318"/>
        <v>64.728615890909097</v>
      </c>
    </row>
    <row r="673" spans="8:40" x14ac:dyDescent="0.2">
      <c r="H673" s="8"/>
      <c r="I673" s="8"/>
      <c r="J673" s="11"/>
      <c r="K673" s="10"/>
      <c r="L673" s="1">
        <f t="shared" si="321"/>
        <v>0.66800000000000048</v>
      </c>
      <c r="M673" s="1">
        <f t="shared" si="322"/>
        <v>3.3936337957516167E-2</v>
      </c>
      <c r="N673" s="1">
        <f t="shared" si="323"/>
        <v>6.5656101959772839E-2</v>
      </c>
      <c r="O673" s="1">
        <f t="shared" si="324"/>
        <v>0.38535572621699621</v>
      </c>
      <c r="P673" s="1">
        <f t="shared" si="325"/>
        <v>0.17861330443029391</v>
      </c>
      <c r="Q673" s="1">
        <f t="shared" si="326"/>
        <v>2.0922304505356298E-2</v>
      </c>
      <c r="R673" s="1">
        <f t="shared" si="327"/>
        <v>1.1455154999531366E-2</v>
      </c>
      <c r="S673" s="1">
        <f t="shared" si="328"/>
        <v>2.6057242037328711E-2</v>
      </c>
      <c r="T673" s="1">
        <f t="shared" si="329"/>
        <v>535.42420110517025</v>
      </c>
      <c r="U673" s="6">
        <f t="shared" si="330"/>
        <v>3.0552266791135656</v>
      </c>
      <c r="V673" s="6">
        <f t="shared" si="331"/>
        <v>5.9108992433189487</v>
      </c>
      <c r="W673" s="6">
        <f t="shared" si="332"/>
        <v>34.692873967757983</v>
      </c>
      <c r="X673" s="6">
        <f t="shared" si="333"/>
        <v>16.080230389714323</v>
      </c>
      <c r="Y673" s="6">
        <f t="shared" si="334"/>
        <v>1.8835969571414843</v>
      </c>
      <c r="Z673" s="6">
        <f t="shared" si="335"/>
        <v>1.0312867349377057</v>
      </c>
      <c r="AA673" s="6">
        <f t="shared" si="336"/>
        <v>2.3458860280159994</v>
      </c>
      <c r="AB673" s="6">
        <f t="shared" si="319"/>
        <v>3453.38</v>
      </c>
      <c r="AC673" s="6">
        <f t="shared" si="337"/>
        <v>23.760592061115293</v>
      </c>
      <c r="AD673" s="6">
        <f t="shared" si="338"/>
        <v>85.120302679835234</v>
      </c>
      <c r="AE673" s="6">
        <f t="shared" si="339"/>
        <v>331.3906946731197</v>
      </c>
      <c r="AF673" s="6">
        <f t="shared" si="340"/>
        <v>1.362387787263667E-5</v>
      </c>
      <c r="AG673" s="6">
        <f t="shared" si="341"/>
        <v>1.4364929871795773E-2</v>
      </c>
      <c r="AH673" s="6">
        <f t="shared" si="342"/>
        <v>4068.9527882623865</v>
      </c>
      <c r="AI673" s="6">
        <f t="shared" si="343"/>
        <v>6.948141232341241</v>
      </c>
      <c r="AJ673" s="6">
        <f t="shared" si="344"/>
        <v>9.68256543087858E-3</v>
      </c>
      <c r="AK673" s="6">
        <f t="shared" si="345"/>
        <v>-8.6268965563953536E-3</v>
      </c>
      <c r="AL673" s="1">
        <f t="shared" si="317"/>
        <v>2.8978414725253605E-2</v>
      </c>
      <c r="AM673" s="8">
        <f t="shared" si="320"/>
        <v>6472780.2145454539</v>
      </c>
      <c r="AN673" s="1">
        <f t="shared" si="318"/>
        <v>64.727802145454547</v>
      </c>
    </row>
    <row r="674" spans="8:40" x14ac:dyDescent="0.2">
      <c r="H674" s="8"/>
      <c r="I674" s="8"/>
      <c r="J674" s="11"/>
      <c r="K674" s="10"/>
      <c r="L674" s="1">
        <f t="shared" si="321"/>
        <v>0.66900000000000048</v>
      </c>
      <c r="M674" s="1">
        <f t="shared" si="322"/>
        <v>3.3924714693417443E-2</v>
      </c>
      <c r="N674" s="1">
        <f t="shared" si="323"/>
        <v>6.5654679626950291E-2</v>
      </c>
      <c r="O674" s="1">
        <f t="shared" si="324"/>
        <v>0.38532821269033113</v>
      </c>
      <c r="P674" s="1">
        <f t="shared" si="325"/>
        <v>0.17861330443029391</v>
      </c>
      <c r="Q674" s="1">
        <f t="shared" si="326"/>
        <v>2.093535010227757E-2</v>
      </c>
      <c r="R674" s="1">
        <f t="shared" si="327"/>
        <v>1.1456577332353918E-2</v>
      </c>
      <c r="S674" s="1">
        <f t="shared" si="328"/>
        <v>2.6057242037328711E-2</v>
      </c>
      <c r="T674" s="1">
        <f t="shared" si="329"/>
        <v>535.42065216809772</v>
      </c>
      <c r="U674" s="6">
        <f t="shared" si="330"/>
        <v>3.0542906324922914</v>
      </c>
      <c r="V674" s="6">
        <f t="shared" si="331"/>
        <v>5.9109848019675795</v>
      </c>
      <c r="W674" s="6">
        <f t="shared" si="332"/>
        <v>34.691650647350478</v>
      </c>
      <c r="X674" s="6">
        <f t="shared" si="333"/>
        <v>16.080811511313708</v>
      </c>
      <c r="Y674" s="6">
        <f t="shared" si="334"/>
        <v>1.8848395420032811</v>
      </c>
      <c r="Z674" s="6">
        <f t="shared" si="335"/>
        <v>1.0314520591508962</v>
      </c>
      <c r="AA674" s="6">
        <f t="shared" si="336"/>
        <v>2.3459708057217621</v>
      </c>
      <c r="AB674" s="6">
        <f t="shared" si="319"/>
        <v>3453.38</v>
      </c>
      <c r="AC674" s="6">
        <f t="shared" si="337"/>
        <v>23.761200491188841</v>
      </c>
      <c r="AD674" s="6">
        <f t="shared" si="338"/>
        <v>85.136035505201775</v>
      </c>
      <c r="AE674" s="6">
        <f t="shared" si="339"/>
        <v>331.44218805471291</v>
      </c>
      <c r="AF674" s="6">
        <f t="shared" si="340"/>
        <v>1.3625068601118154E-5</v>
      </c>
      <c r="AG674" s="6">
        <f t="shared" si="341"/>
        <v>1.4364081061082628E-2</v>
      </c>
      <c r="AH674" s="6">
        <f t="shared" si="342"/>
        <v>4069.1751235545912</v>
      </c>
      <c r="AI674" s="6">
        <f t="shared" si="343"/>
        <v>6.9471609754996679</v>
      </c>
      <c r="AJ674" s="6">
        <f t="shared" si="344"/>
        <v>9.6674715463394012E-3</v>
      </c>
      <c r="AK674" s="6">
        <f t="shared" si="345"/>
        <v>-8.615685182332633E-3</v>
      </c>
      <c r="AL674" s="1">
        <f t="shared" si="317"/>
        <v>2.8997531415435093E-2</v>
      </c>
      <c r="AM674" s="8">
        <f t="shared" si="320"/>
        <v>6472698.7181818178</v>
      </c>
      <c r="AN674" s="1">
        <f t="shared" si="318"/>
        <v>64.726987181818188</v>
      </c>
    </row>
    <row r="675" spans="8:40" x14ac:dyDescent="0.2">
      <c r="H675" s="8"/>
      <c r="I675" s="8"/>
      <c r="J675" s="11"/>
      <c r="K675" s="10"/>
      <c r="L675" s="1">
        <f t="shared" si="321"/>
        <v>0.67000000000000048</v>
      </c>
      <c r="M675" s="1">
        <f t="shared" si="322"/>
        <v>3.3913106534723174E-2</v>
      </c>
      <c r="N675" s="1">
        <f t="shared" si="323"/>
        <v>6.5653262525144987E-2</v>
      </c>
      <c r="O675" s="1">
        <f t="shared" si="324"/>
        <v>0.38530074506752665</v>
      </c>
      <c r="P675" s="1">
        <f t="shared" si="325"/>
        <v>0.17861330443029391</v>
      </c>
      <c r="Q675" s="1">
        <f t="shared" si="326"/>
        <v>2.094837536277715E-2</v>
      </c>
      <c r="R675" s="1">
        <f t="shared" si="327"/>
        <v>1.1457994434159227E-2</v>
      </c>
      <c r="S675" s="1">
        <f t="shared" si="328"/>
        <v>2.6057242037328711E-2</v>
      </c>
      <c r="T675" s="1">
        <f t="shared" si="329"/>
        <v>535.4170691028844</v>
      </c>
      <c r="U675" s="6">
        <f t="shared" si="330"/>
        <v>3.0533557062037509</v>
      </c>
      <c r="V675" s="6">
        <f t="shared" si="331"/>
        <v>5.9110705047558296</v>
      </c>
      <c r="W675" s="6">
        <f t="shared" si="332"/>
        <v>34.690429417072934</v>
      </c>
      <c r="X675" s="6">
        <f t="shared" si="333"/>
        <v>16.081391768924167</v>
      </c>
      <c r="Y675" s="6">
        <f t="shared" si="334"/>
        <v>1.886080279438364</v>
      </c>
      <c r="Z675" s="6">
        <f t="shared" si="335"/>
        <v>1.031616866221615</v>
      </c>
      <c r="AA675" s="6">
        <f t="shared" si="336"/>
        <v>2.346055457383339</v>
      </c>
      <c r="AB675" s="6">
        <f t="shared" si="319"/>
        <v>3453.38</v>
      </c>
      <c r="AC675" s="6">
        <f t="shared" si="337"/>
        <v>23.761814796181916</v>
      </c>
      <c r="AD675" s="6">
        <f t="shared" si="338"/>
        <v>85.151922785971877</v>
      </c>
      <c r="AE675" s="6">
        <f t="shared" si="339"/>
        <v>331.49378433799637</v>
      </c>
      <c r="AF675" s="6">
        <f t="shared" si="340"/>
        <v>1.3626270901760268E-5</v>
      </c>
      <c r="AG675" s="6">
        <f t="shared" si="341"/>
        <v>1.4363224127299104E-2</v>
      </c>
      <c r="AH675" s="6">
        <f t="shared" si="342"/>
        <v>4069.3996122357798</v>
      </c>
      <c r="AI675" s="6">
        <f t="shared" si="343"/>
        <v>6.9461714191943553</v>
      </c>
      <c r="AJ675" s="6">
        <f t="shared" si="344"/>
        <v>9.6524170585239894E-3</v>
      </c>
      <c r="AK675" s="6">
        <f t="shared" si="345"/>
        <v>-8.6044967943090765E-3</v>
      </c>
      <c r="AL675" s="1">
        <f t="shared" si="317"/>
        <v>2.9016619683667137E-2</v>
      </c>
      <c r="AM675" s="8">
        <f t="shared" si="320"/>
        <v>6472617.0999999996</v>
      </c>
      <c r="AN675" s="1">
        <f t="shared" si="318"/>
        <v>64.726171000000008</v>
      </c>
    </row>
    <row r="676" spans="8:40" x14ac:dyDescent="0.2">
      <c r="H676" s="8"/>
      <c r="I676" s="8"/>
      <c r="J676" s="11"/>
      <c r="K676" s="10"/>
      <c r="L676" s="1">
        <f t="shared" si="321"/>
        <v>0.67100000000000048</v>
      </c>
      <c r="M676" s="1">
        <f t="shared" si="322"/>
        <v>3.3901513450463605E-2</v>
      </c>
      <c r="N676" s="1">
        <f t="shared" si="323"/>
        <v>6.5651850632246336E-2</v>
      </c>
      <c r="O676" s="1">
        <f t="shared" si="324"/>
        <v>0.38527332322031155</v>
      </c>
      <c r="P676" s="1">
        <f t="shared" si="325"/>
        <v>0.17861330443029391</v>
      </c>
      <c r="Q676" s="1">
        <f t="shared" si="326"/>
        <v>2.096138033993537E-2</v>
      </c>
      <c r="R676" s="1">
        <f t="shared" si="327"/>
        <v>1.1459406327057877E-2</v>
      </c>
      <c r="S676" s="1">
        <f t="shared" si="328"/>
        <v>2.6057242037328711E-2</v>
      </c>
      <c r="T676" s="1">
        <f t="shared" si="329"/>
        <v>535.41345210955933</v>
      </c>
      <c r="U676" s="6">
        <f t="shared" si="330"/>
        <v>3.052421898187665</v>
      </c>
      <c r="V676" s="6">
        <f t="shared" si="331"/>
        <v>5.9111563505632807</v>
      </c>
      <c r="W676" s="6">
        <f t="shared" si="332"/>
        <v>34.689210270909932</v>
      </c>
      <c r="X676" s="6">
        <f t="shared" si="333"/>
        <v>16.081971164718997</v>
      </c>
      <c r="Y676" s="6">
        <f t="shared" si="334"/>
        <v>1.8873191740938089</v>
      </c>
      <c r="Z676" s="6">
        <f t="shared" si="335"/>
        <v>1.0317811582085401</v>
      </c>
      <c r="AA676" s="6">
        <f t="shared" si="336"/>
        <v>2.3461399833177845</v>
      </c>
      <c r="AB676" s="6">
        <f t="shared" si="319"/>
        <v>3453.38</v>
      </c>
      <c r="AC676" s="6">
        <f t="shared" si="337"/>
        <v>23.762434942488095</v>
      </c>
      <c r="AD676" s="6">
        <f t="shared" si="338"/>
        <v>85.167963726409909</v>
      </c>
      <c r="AE676" s="6">
        <f t="shared" si="339"/>
        <v>331.54548293084235</v>
      </c>
      <c r="AF676" s="6">
        <f t="shared" si="340"/>
        <v>1.3627484710937988E-5</v>
      </c>
      <c r="AG676" s="6">
        <f t="shared" si="341"/>
        <v>1.4362359119413104E-2</v>
      </c>
      <c r="AH676" s="6">
        <f t="shared" si="342"/>
        <v>4069.6262422132631</v>
      </c>
      <c r="AI676" s="6">
        <f t="shared" si="343"/>
        <v>6.9451726222925512</v>
      </c>
      <c r="AJ676" s="6">
        <f t="shared" si="344"/>
        <v>9.6374018751460028E-3</v>
      </c>
      <c r="AK676" s="6">
        <f t="shared" si="345"/>
        <v>-8.5933313485334947E-3</v>
      </c>
      <c r="AL676" s="1">
        <f t="shared" si="317"/>
        <v>2.9035679601443213E-2</v>
      </c>
      <c r="AM676" s="8">
        <f t="shared" si="320"/>
        <v>6472535.3599999994</v>
      </c>
      <c r="AN676" s="1">
        <f t="shared" si="318"/>
        <v>64.725353600000005</v>
      </c>
    </row>
    <row r="677" spans="8:40" x14ac:dyDescent="0.2">
      <c r="H677" s="8"/>
      <c r="I677" s="8"/>
      <c r="J677" s="11"/>
      <c r="K677" s="10"/>
      <c r="L677" s="1">
        <f t="shared" si="321"/>
        <v>0.67200000000000049</v>
      </c>
      <c r="M677" s="1">
        <f t="shared" si="322"/>
        <v>3.3889935409727998E-2</v>
      </c>
      <c r="N677" s="1">
        <f t="shared" si="323"/>
        <v>6.5650443926209098E-2</v>
      </c>
      <c r="O677" s="1">
        <f t="shared" si="324"/>
        <v>0.38524594702072862</v>
      </c>
      <c r="P677" s="1">
        <f t="shared" si="325"/>
        <v>0.17861330443029391</v>
      </c>
      <c r="Q677" s="1">
        <f t="shared" si="326"/>
        <v>2.0974365086708215E-2</v>
      </c>
      <c r="R677" s="1">
        <f t="shared" si="327"/>
        <v>1.1460813033095115E-2</v>
      </c>
      <c r="S677" s="1">
        <f t="shared" si="328"/>
        <v>2.6057242037328711E-2</v>
      </c>
      <c r="T677" s="1">
        <f t="shared" si="329"/>
        <v>535.40980138736484</v>
      </c>
      <c r="U677" s="6">
        <f t="shared" si="330"/>
        <v>3.0514892063867913</v>
      </c>
      <c r="V677" s="6">
        <f t="shared" si="331"/>
        <v>5.9112423382732038</v>
      </c>
      <c r="W677" s="6">
        <f t="shared" si="332"/>
        <v>34.687993202860056</v>
      </c>
      <c r="X677" s="6">
        <f t="shared" si="333"/>
        <v>16.082549700866913</v>
      </c>
      <c r="Y677" s="6">
        <f t="shared" si="334"/>
        <v>1.8885562306068666</v>
      </c>
      <c r="Z677" s="6">
        <f t="shared" si="335"/>
        <v>1.0319449371646796</v>
      </c>
      <c r="AA677" s="6">
        <f t="shared" si="336"/>
        <v>2.3462243838414834</v>
      </c>
      <c r="AB677" s="6">
        <f t="shared" si="319"/>
        <v>3453.38</v>
      </c>
      <c r="AC677" s="6">
        <f t="shared" si="337"/>
        <v>23.763060896637025</v>
      </c>
      <c r="AD677" s="6">
        <f t="shared" si="338"/>
        <v>85.184157534453419</v>
      </c>
      <c r="AE677" s="6">
        <f t="shared" si="339"/>
        <v>331.5972832438689</v>
      </c>
      <c r="AF677" s="6">
        <f t="shared" si="340"/>
        <v>1.3628709965296597E-5</v>
      </c>
      <c r="AG677" s="6">
        <f t="shared" si="341"/>
        <v>1.4361486086206169E-2</v>
      </c>
      <c r="AH677" s="6">
        <f t="shared" si="342"/>
        <v>4069.8550014444249</v>
      </c>
      <c r="AI677" s="6">
        <f t="shared" si="343"/>
        <v>6.9441646434491497</v>
      </c>
      <c r="AJ677" s="6">
        <f t="shared" si="344"/>
        <v>9.6224259036587958E-3</v>
      </c>
      <c r="AK677" s="6">
        <f t="shared" si="345"/>
        <v>-8.5821888010084273E-3</v>
      </c>
      <c r="AL677" s="1">
        <f t="shared" si="317"/>
        <v>2.9054711240105641E-2</v>
      </c>
      <c r="AM677" s="8">
        <f t="shared" si="320"/>
        <v>6472453.4981818171</v>
      </c>
      <c r="AN677" s="1">
        <f t="shared" si="318"/>
        <v>64.724534981818181</v>
      </c>
    </row>
    <row r="678" spans="8:40" x14ac:dyDescent="0.2">
      <c r="H678" s="8"/>
      <c r="I678" s="8"/>
      <c r="J678" s="11"/>
      <c r="K678" s="10"/>
      <c r="L678" s="1">
        <f t="shared" si="321"/>
        <v>0.67300000000000049</v>
      </c>
      <c r="M678" s="1">
        <f t="shared" si="322"/>
        <v>3.3878372381664877E-2</v>
      </c>
      <c r="N678" s="1">
        <f t="shared" si="323"/>
        <v>6.5649042385053438E-2</v>
      </c>
      <c r="O678" s="1">
        <f t="shared" si="324"/>
        <v>0.38521861634113541</v>
      </c>
      <c r="P678" s="1">
        <f t="shared" si="325"/>
        <v>0.17861330443029391</v>
      </c>
      <c r="Q678" s="1">
        <f t="shared" si="326"/>
        <v>2.0987329655926992E-2</v>
      </c>
      <c r="R678" s="1">
        <f t="shared" si="327"/>
        <v>1.1462214574250774E-2</v>
      </c>
      <c r="S678" s="1">
        <f t="shared" si="328"/>
        <v>2.6057242037328711E-2</v>
      </c>
      <c r="T678" s="1">
        <f t="shared" si="329"/>
        <v>535.40611713475801</v>
      </c>
      <c r="U678" s="6">
        <f t="shared" si="330"/>
        <v>3.0505576287469554</v>
      </c>
      <c r="V678" s="6">
        <f t="shared" si="331"/>
        <v>5.911328466772563</v>
      </c>
      <c r="W678" s="6">
        <f t="shared" si="332"/>
        <v>34.68677820693604</v>
      </c>
      <c r="X678" s="6">
        <f t="shared" si="333"/>
        <v>16.083127379532009</v>
      </c>
      <c r="Y678" s="6">
        <f t="shared" si="334"/>
        <v>1.8897914536049214</v>
      </c>
      <c r="Z678" s="6">
        <f t="shared" si="335"/>
        <v>1.0321082051373598</v>
      </c>
      <c r="AA678" s="6">
        <f t="shared" si="336"/>
        <v>2.3463086592701488</v>
      </c>
      <c r="AB678" s="6">
        <f t="shared" si="319"/>
        <v>3453.38</v>
      </c>
      <c r="AC678" s="6">
        <f t="shared" si="337"/>
        <v>23.763692625294013</v>
      </c>
      <c r="AD678" s="6">
        <f t="shared" si="338"/>
        <v>85.200503421690101</v>
      </c>
      <c r="AE678" s="6">
        <f t="shared" si="339"/>
        <v>331.64918469042038</v>
      </c>
      <c r="AF678" s="6">
        <f t="shared" si="340"/>
        <v>1.3629946601750658E-5</v>
      </c>
      <c r="AG678" s="6">
        <f t="shared" si="341"/>
        <v>1.436060507627358E-2</v>
      </c>
      <c r="AH678" s="6">
        <f t="shared" si="342"/>
        <v>4070.0858779365276</v>
      </c>
      <c r="AI678" s="6">
        <f t="shared" si="343"/>
        <v>6.9431475411065904</v>
      </c>
      <c r="AJ678" s="6">
        <f t="shared" si="344"/>
        <v>9.6074890512630358E-3</v>
      </c>
      <c r="AK678" s="6">
        <f t="shared" si="345"/>
        <v>-8.5710691075356425E-3</v>
      </c>
      <c r="AL678" s="1">
        <f t="shared" si="317"/>
        <v>2.9073714670844946E-2</v>
      </c>
      <c r="AM678" s="8">
        <f t="shared" si="320"/>
        <v>6472371.5145454537</v>
      </c>
      <c r="AN678" s="1">
        <f t="shared" si="318"/>
        <v>64.723715145454548</v>
      </c>
    </row>
    <row r="679" spans="8:40" x14ac:dyDescent="0.2">
      <c r="H679" s="8"/>
      <c r="I679" s="8"/>
      <c r="J679" s="11"/>
      <c r="K679" s="10"/>
      <c r="L679" s="1">
        <f t="shared" si="321"/>
        <v>0.67400000000000049</v>
      </c>
      <c r="M679" s="1">
        <f t="shared" si="322"/>
        <v>3.3866824335482333E-2</v>
      </c>
      <c r="N679" s="1">
        <f t="shared" si="323"/>
        <v>6.5647645986865011E-2</v>
      </c>
      <c r="O679" s="1">
        <f t="shared" si="324"/>
        <v>0.38519133105420506</v>
      </c>
      <c r="P679" s="1">
        <f t="shared" si="325"/>
        <v>0.17861330443029391</v>
      </c>
      <c r="Q679" s="1">
        <f t="shared" si="326"/>
        <v>2.1000274100297967E-2</v>
      </c>
      <c r="R679" s="1">
        <f t="shared" si="327"/>
        <v>1.1463610972439205E-2</v>
      </c>
      <c r="S679" s="1">
        <f t="shared" si="328"/>
        <v>2.6057242037328711E-2</v>
      </c>
      <c r="T679" s="1">
        <f t="shared" si="329"/>
        <v>535.40239954941239</v>
      </c>
      <c r="U679" s="6">
        <f t="shared" si="330"/>
        <v>3.0496271632170697</v>
      </c>
      <c r="V679" s="6">
        <f t="shared" si="331"/>
        <v>5.911414734952011</v>
      </c>
      <c r="W679" s="6">
        <f t="shared" si="332"/>
        <v>34.685565277164699</v>
      </c>
      <c r="X679" s="6">
        <f t="shared" si="333"/>
        <v>16.083704202873747</v>
      </c>
      <c r="Y679" s="6">
        <f t="shared" si="334"/>
        <v>1.8910248477054468</v>
      </c>
      <c r="Z679" s="6">
        <f t="shared" si="335"/>
        <v>1.0322709641682131</v>
      </c>
      <c r="AA679" s="6">
        <f t="shared" si="336"/>
        <v>2.3463928099188163</v>
      </c>
      <c r="AB679" s="6">
        <f t="shared" si="319"/>
        <v>3453.38</v>
      </c>
      <c r="AC679" s="6">
        <f t="shared" si="337"/>
        <v>23.764330095259691</v>
      </c>
      <c r="AD679" s="6">
        <f t="shared" si="338"/>
        <v>85.217000603339855</v>
      </c>
      <c r="AE679" s="6">
        <f t="shared" si="339"/>
        <v>331.70118668655448</v>
      </c>
      <c r="AF679" s="6">
        <f t="shared" si="340"/>
        <v>1.363119455748307E-5</v>
      </c>
      <c r="AG679" s="6">
        <f t="shared" si="341"/>
        <v>1.4359716138024586E-2</v>
      </c>
      <c r="AH679" s="6">
        <f t="shared" si="342"/>
        <v>4070.3188597465837</v>
      </c>
      <c r="AI679" s="6">
        <f t="shared" si="343"/>
        <v>6.9421213734947687</v>
      </c>
      <c r="AJ679" s="6">
        <f t="shared" si="344"/>
        <v>9.5925912249136165E-3</v>
      </c>
      <c r="AK679" s="6">
        <f t="shared" si="345"/>
        <v>-8.5599722237201508E-3</v>
      </c>
      <c r="AL679" s="1">
        <f t="shared" si="317"/>
        <v>2.909268996469918E-2</v>
      </c>
      <c r="AM679" s="8">
        <f t="shared" si="320"/>
        <v>6472289.4090909082</v>
      </c>
      <c r="AN679" s="1">
        <f t="shared" si="318"/>
        <v>64.722894090909094</v>
      </c>
    </row>
    <row r="680" spans="8:40" x14ac:dyDescent="0.2">
      <c r="H680" s="8"/>
      <c r="I680" s="8"/>
      <c r="J680" s="11"/>
      <c r="K680" s="10"/>
      <c r="L680" s="1">
        <f t="shared" si="321"/>
        <v>0.67500000000000049</v>
      </c>
      <c r="M680" s="1">
        <f t="shared" si="322"/>
        <v>3.3855291240448261E-2</v>
      </c>
      <c r="N680" s="1">
        <f t="shared" si="323"/>
        <v>6.5646254709795002E-2</v>
      </c>
      <c r="O680" s="1">
        <f t="shared" si="324"/>
        <v>0.38516409103292687</v>
      </c>
      <c r="P680" s="1">
        <f t="shared" si="325"/>
        <v>0.17861330443029391</v>
      </c>
      <c r="Q680" s="1">
        <f t="shared" si="326"/>
        <v>2.1013198472402045E-2</v>
      </c>
      <c r="R680" s="1">
        <f t="shared" si="327"/>
        <v>1.146500224950921E-2</v>
      </c>
      <c r="S680" s="1">
        <f t="shared" si="328"/>
        <v>2.6057242037328711E-2</v>
      </c>
      <c r="T680" s="1">
        <f t="shared" si="329"/>
        <v>535.39864882821928</v>
      </c>
      <c r="U680" s="6">
        <f t="shared" si="330"/>
        <v>3.048697807749166</v>
      </c>
      <c r="V680" s="6">
        <f t="shared" si="331"/>
        <v>5.9115011417058918</v>
      </c>
      <c r="W680" s="6">
        <f t="shared" si="332"/>
        <v>34.684354407587037</v>
      </c>
      <c r="X680" s="6">
        <f t="shared" si="333"/>
        <v>16.084280173046935</v>
      </c>
      <c r="Y680" s="6">
        <f t="shared" si="334"/>
        <v>1.8922564175159646</v>
      </c>
      <c r="Z680" s="6">
        <f t="shared" si="335"/>
        <v>1.0324332162931702</v>
      </c>
      <c r="AA680" s="6">
        <f t="shared" si="336"/>
        <v>2.3464768361018424</v>
      </c>
      <c r="AB680" s="6">
        <f t="shared" si="319"/>
        <v>3453.38</v>
      </c>
      <c r="AC680" s="6">
        <f t="shared" si="337"/>
        <v>23.764973273469657</v>
      </c>
      <c r="AD680" s="6">
        <f t="shared" si="338"/>
        <v>85.233648298236204</v>
      </c>
      <c r="AE680" s="6">
        <f t="shared" si="339"/>
        <v>331.75328865102779</v>
      </c>
      <c r="AF680" s="6">
        <f t="shared" si="340"/>
        <v>1.3632453769944062E-5</v>
      </c>
      <c r="AG680" s="6">
        <f t="shared" si="341"/>
        <v>1.4358819319682628E-2</v>
      </c>
      <c r="AH680" s="6">
        <f t="shared" si="342"/>
        <v>4070.553934981192</v>
      </c>
      <c r="AI680" s="6">
        <f t="shared" si="343"/>
        <v>6.9410861986308729</v>
      </c>
      <c r="AJ680" s="6">
        <f t="shared" si="344"/>
        <v>9.5777323313266799E-3</v>
      </c>
      <c r="AK680" s="6">
        <f t="shared" si="345"/>
        <v>-8.5488981049746723E-3</v>
      </c>
      <c r="AL680" s="1">
        <f t="shared" si="317"/>
        <v>2.9111637192553302E-2</v>
      </c>
      <c r="AM680" s="8">
        <f t="shared" si="320"/>
        <v>6472207.1818181807</v>
      </c>
      <c r="AN680" s="1">
        <f t="shared" si="318"/>
        <v>64.722071818181817</v>
      </c>
    </row>
    <row r="681" spans="8:40" x14ac:dyDescent="0.2">
      <c r="H681" s="8"/>
      <c r="I681" s="8"/>
      <c r="J681" s="11"/>
      <c r="K681" s="10"/>
      <c r="L681" s="1">
        <f t="shared" si="321"/>
        <v>0.67600000000000049</v>
      </c>
      <c r="M681" s="1">
        <f t="shared" si="322"/>
        <v>3.3843773065890634E-2</v>
      </c>
      <c r="N681" s="1">
        <f t="shared" si="323"/>
        <v>6.5644868532060224E-2</v>
      </c>
      <c r="O681" s="1">
        <f t="shared" si="324"/>
        <v>0.38513689615060726</v>
      </c>
      <c r="P681" s="1">
        <f t="shared" si="325"/>
        <v>0.17861330443029391</v>
      </c>
      <c r="Q681" s="1">
        <f t="shared" si="326"/>
        <v>2.102610282469445E-2</v>
      </c>
      <c r="R681" s="1">
        <f t="shared" si="327"/>
        <v>1.1466388427243986E-2</v>
      </c>
      <c r="S681" s="1">
        <f t="shared" si="328"/>
        <v>2.6057242037328711E-2</v>
      </c>
      <c r="T681" s="1">
        <f t="shared" si="329"/>
        <v>535.39486516728903</v>
      </c>
      <c r="U681" s="6">
        <f t="shared" si="330"/>
        <v>3.0477695602984181</v>
      </c>
      <c r="V681" s="6">
        <f t="shared" si="331"/>
        <v>5.9115876859322514</v>
      </c>
      <c r="W681" s="6">
        <f t="shared" si="332"/>
        <v>34.683145592258271</v>
      </c>
      <c r="X681" s="6">
        <f t="shared" si="333"/>
        <v>16.084855292201702</v>
      </c>
      <c r="Y681" s="6">
        <f t="shared" si="334"/>
        <v>1.8934861676340085</v>
      </c>
      <c r="Z681" s="6">
        <f t="shared" si="335"/>
        <v>1.0325949635424496</v>
      </c>
      <c r="AA681" s="6">
        <f t="shared" si="336"/>
        <v>2.346560738132903</v>
      </c>
      <c r="AB681" s="6">
        <f t="shared" si="319"/>
        <v>3453.38</v>
      </c>
      <c r="AC681" s="6">
        <f t="shared" si="337"/>
        <v>23.765622126994177</v>
      </c>
      <c r="AD681" s="6">
        <f t="shared" si="338"/>
        <v>85.250445728809197</v>
      </c>
      <c r="AE681" s="6">
        <f t="shared" si="339"/>
        <v>331.80549000528413</v>
      </c>
      <c r="AF681" s="6">
        <f t="shared" si="340"/>
        <v>1.3633724176850163E-5</v>
      </c>
      <c r="AG681" s="6">
        <f t="shared" si="341"/>
        <v>1.4357914669285423E-2</v>
      </c>
      <c r="AH681" s="6">
        <f t="shared" si="342"/>
        <v>4070.7910917963991</v>
      </c>
      <c r="AI681" s="6">
        <f t="shared" si="343"/>
        <v>6.9400420743191633</v>
      </c>
      <c r="AJ681" s="6">
        <f t="shared" si="344"/>
        <v>9.5629122769862827E-3</v>
      </c>
      <c r="AK681" s="6">
        <f t="shared" si="345"/>
        <v>-8.5378467065246547E-3</v>
      </c>
      <c r="AL681" s="1">
        <f t="shared" si="317"/>
        <v>2.9130556425138593E-2</v>
      </c>
      <c r="AM681" s="8">
        <f t="shared" si="320"/>
        <v>6472124.8327272721</v>
      </c>
      <c r="AN681" s="1">
        <f t="shared" si="318"/>
        <v>64.721248327272733</v>
      </c>
    </row>
    <row r="682" spans="8:40" x14ac:dyDescent="0.2">
      <c r="H682" s="8"/>
      <c r="I682" s="8"/>
      <c r="J682" s="11"/>
      <c r="K682" s="10"/>
      <c r="L682" s="1">
        <f t="shared" si="321"/>
        <v>0.67700000000000049</v>
      </c>
      <c r="M682" s="1">
        <f t="shared" si="322"/>
        <v>3.3832269781197744E-2</v>
      </c>
      <c r="N682" s="1">
        <f t="shared" si="323"/>
        <v>6.5643487431943148E-2</v>
      </c>
      <c r="O682" s="1">
        <f t="shared" si="324"/>
        <v>0.38510974628087025</v>
      </c>
      <c r="P682" s="1">
        <f t="shared" si="325"/>
        <v>0.17861330443029391</v>
      </c>
      <c r="Q682" s="1">
        <f t="shared" si="326"/>
        <v>2.1038987209504409E-2</v>
      </c>
      <c r="R682" s="1">
        <f t="shared" si="327"/>
        <v>1.1467769527361055E-2</v>
      </c>
      <c r="S682" s="1">
        <f t="shared" si="328"/>
        <v>2.6057242037328711E-2</v>
      </c>
      <c r="T682" s="1">
        <f t="shared" si="329"/>
        <v>535.39104876195279</v>
      </c>
      <c r="U682" s="6">
        <f t="shared" si="330"/>
        <v>3.0468424188231671</v>
      </c>
      <c r="V682" s="6">
        <f t="shared" si="331"/>
        <v>5.9116743665328251</v>
      </c>
      <c r="W682" s="6">
        <f t="shared" si="332"/>
        <v>34.681938825247883</v>
      </c>
      <c r="X682" s="6">
        <f t="shared" si="333"/>
        <v>16.085429562483501</v>
      </c>
      <c r="Y682" s="6">
        <f t="shared" si="334"/>
        <v>1.8947141026470824</v>
      </c>
      <c r="Z682" s="6">
        <f t="shared" si="335"/>
        <v>1.0327562079405477</v>
      </c>
      <c r="AA682" s="6">
        <f t="shared" si="336"/>
        <v>2.3466445163249885</v>
      </c>
      <c r="AB682" s="6">
        <f t="shared" si="319"/>
        <v>3453.38</v>
      </c>
      <c r="AC682" s="6">
        <f t="shared" si="337"/>
        <v>23.766276623037736</v>
      </c>
      <c r="AD682" s="6">
        <f t="shared" si="338"/>
        <v>85.267392121062244</v>
      </c>
      <c r="AE682" s="6">
        <f t="shared" si="339"/>
        <v>331.85779017343441</v>
      </c>
      <c r="AF682" s="6">
        <f t="shared" si="340"/>
        <v>1.3635005716183397E-5</v>
      </c>
      <c r="AG682" s="6">
        <f t="shared" si="341"/>
        <v>1.4357002234685253E-2</v>
      </c>
      <c r="AH682" s="6">
        <f t="shared" si="342"/>
        <v>4071.0303183975211</v>
      </c>
      <c r="AI682" s="6">
        <f t="shared" si="343"/>
        <v>6.9389890581511997</v>
      </c>
      <c r="AJ682" s="6">
        <f t="shared" si="344"/>
        <v>9.5481309681518592E-3</v>
      </c>
      <c r="AK682" s="6">
        <f t="shared" si="345"/>
        <v>-8.5268179834125969E-3</v>
      </c>
      <c r="AL682" s="1">
        <f t="shared" si="317"/>
        <v>2.9149447733032036E-2</v>
      </c>
      <c r="AM682" s="8">
        <f t="shared" si="320"/>
        <v>6472042.3618181814</v>
      </c>
      <c r="AN682" s="1">
        <f t="shared" si="318"/>
        <v>64.720423618181812</v>
      </c>
    </row>
    <row r="683" spans="8:40" x14ac:dyDescent="0.2">
      <c r="H683" s="8"/>
      <c r="I683" s="8"/>
      <c r="J683" s="11"/>
      <c r="K683" s="10"/>
      <c r="L683" s="1">
        <f t="shared" si="321"/>
        <v>0.67800000000000049</v>
      </c>
      <c r="M683" s="1">
        <f t="shared" si="322"/>
        <v>3.3820781355818459E-2</v>
      </c>
      <c r="N683" s="1">
        <f t="shared" si="323"/>
        <v>6.5642111387791996E-2</v>
      </c>
      <c r="O683" s="1">
        <f t="shared" si="324"/>
        <v>0.38508264129765823</v>
      </c>
      <c r="P683" s="1">
        <f t="shared" si="325"/>
        <v>0.17861330443029391</v>
      </c>
      <c r="Q683" s="1">
        <f t="shared" si="326"/>
        <v>2.1051851679034849E-2</v>
      </c>
      <c r="R683" s="1">
        <f t="shared" si="327"/>
        <v>1.1469145571512214E-2</v>
      </c>
      <c r="S683" s="1">
        <f t="shared" si="328"/>
        <v>2.6057242037328711E-2</v>
      </c>
      <c r="T683" s="1">
        <f t="shared" si="329"/>
        <v>535.38719980676365</v>
      </c>
      <c r="U683" s="6">
        <f t="shared" si="330"/>
        <v>3.0459163812849455</v>
      </c>
      <c r="V683" s="6">
        <f t="shared" si="331"/>
        <v>5.9117611824130538</v>
      </c>
      <c r="W683" s="6">
        <f t="shared" si="332"/>
        <v>34.680734100639675</v>
      </c>
      <c r="X683" s="6">
        <f t="shared" si="333"/>
        <v>16.086002986033066</v>
      </c>
      <c r="Y683" s="6">
        <f t="shared" si="334"/>
        <v>1.8959402271326229</v>
      </c>
      <c r="Z683" s="6">
        <f t="shared" si="335"/>
        <v>1.03291695150623</v>
      </c>
      <c r="AA683" s="6">
        <f t="shared" si="336"/>
        <v>2.3467281709904046</v>
      </c>
      <c r="AB683" s="6">
        <f t="shared" si="319"/>
        <v>3453.38</v>
      </c>
      <c r="AC683" s="6">
        <f t="shared" si="337"/>
        <v>23.766936728938912</v>
      </c>
      <c r="AD683" s="6">
        <f t="shared" si="338"/>
        <v>85.284486704562482</v>
      </c>
      <c r="AE683" s="6">
        <f t="shared" si="339"/>
        <v>331.91018858225357</v>
      </c>
      <c r="AF683" s="6">
        <f t="shared" si="340"/>
        <v>1.3636298326190335E-5</v>
      </c>
      <c r="AG683" s="6">
        <f t="shared" si="341"/>
        <v>1.4356082063549091E-2</v>
      </c>
      <c r="AH683" s="6">
        <f t="shared" si="342"/>
        <v>4071.2716030390516</v>
      </c>
      <c r="AI683" s="6">
        <f t="shared" si="343"/>
        <v>6.9379272075052123</v>
      </c>
      <c r="AJ683" s="6">
        <f t="shared" si="344"/>
        <v>9.5333883108643085E-3</v>
      </c>
      <c r="AK683" s="6">
        <f t="shared" si="345"/>
        <v>-8.5158118905019099E-3</v>
      </c>
      <c r="AL683" s="1">
        <f t="shared" si="317"/>
        <v>2.9168311186655738E-2</v>
      </c>
      <c r="AM683" s="8">
        <f t="shared" si="320"/>
        <v>6471959.7690909086</v>
      </c>
      <c r="AN683" s="1">
        <f t="shared" si="318"/>
        <v>64.719597690909097</v>
      </c>
    </row>
    <row r="684" spans="8:40" x14ac:dyDescent="0.2">
      <c r="H684" s="8"/>
      <c r="I684" s="8"/>
      <c r="J684" s="11"/>
      <c r="K684" s="10"/>
      <c r="L684" s="1">
        <f t="shared" si="321"/>
        <v>0.67900000000000049</v>
      </c>
      <c r="M684" s="1">
        <f t="shared" si="322"/>
        <v>3.3809307759262469E-2</v>
      </c>
      <c r="N684" s="1">
        <f t="shared" si="323"/>
        <v>6.5640740378020729E-2</v>
      </c>
      <c r="O684" s="1">
        <f t="shared" si="324"/>
        <v>0.38505558107523247</v>
      </c>
      <c r="P684" s="1">
        <f t="shared" si="325"/>
        <v>0.17861330443029391</v>
      </c>
      <c r="Q684" s="1">
        <f t="shared" si="326"/>
        <v>2.1064696285362103E-2</v>
      </c>
      <c r="R684" s="1">
        <f t="shared" si="327"/>
        <v>1.1470516581283478E-2</v>
      </c>
      <c r="S684" s="1">
        <f t="shared" si="328"/>
        <v>2.6057242037328711E-2</v>
      </c>
      <c r="T684" s="1">
        <f t="shared" si="329"/>
        <v>535.38331849549832</v>
      </c>
      <c r="U684" s="6">
        <f t="shared" si="330"/>
        <v>3.0449914456485034</v>
      </c>
      <c r="V684" s="6">
        <f t="shared" si="331"/>
        <v>5.9118481324820715</v>
      </c>
      <c r="W684" s="6">
        <f t="shared" si="332"/>
        <v>34.679531412531759</v>
      </c>
      <c r="X684" s="6">
        <f t="shared" si="333"/>
        <v>16.086575564986404</v>
      </c>
      <c r="Y684" s="6">
        <f t="shared" si="334"/>
        <v>1.8971645456579624</v>
      </c>
      <c r="Z684" s="6">
        <f t="shared" si="335"/>
        <v>1.0330771962525218</v>
      </c>
      <c r="AA684" s="6">
        <f t="shared" si="336"/>
        <v>2.3468117024407649</v>
      </c>
      <c r="AB684" s="6">
        <f t="shared" si="319"/>
        <v>3453.38</v>
      </c>
      <c r="AC684" s="6">
        <f t="shared" si="337"/>
        <v>23.767602412169762</v>
      </c>
      <c r="AD684" s="6">
        <f t="shared" si="338"/>
        <v>85.301728712413521</v>
      </c>
      <c r="AE684" s="6">
        <f t="shared" si="339"/>
        <v>331.96268466115566</v>
      </c>
      <c r="AF684" s="6">
        <f t="shared" si="340"/>
        <v>1.3637601945381029E-5</v>
      </c>
      <c r="AG684" s="6">
        <f t="shared" si="341"/>
        <v>1.4355154203358823E-2</v>
      </c>
      <c r="AH684" s="6">
        <f t="shared" si="342"/>
        <v>4071.514934024437</v>
      </c>
      <c r="AI684" s="6">
        <f t="shared" si="343"/>
        <v>6.9368565795464967</v>
      </c>
      <c r="AJ684" s="6">
        <f t="shared" si="344"/>
        <v>9.5186842109532335E-3</v>
      </c>
      <c r="AK684" s="6">
        <f t="shared" si="345"/>
        <v>-8.5048283824824631E-3</v>
      </c>
      <c r="AL684" s="1">
        <f t="shared" si="317"/>
        <v>2.9187146856276346E-2</v>
      </c>
      <c r="AM684" s="8">
        <f t="shared" si="320"/>
        <v>6471877.0545454537</v>
      </c>
      <c r="AN684" s="1">
        <f t="shared" si="318"/>
        <v>64.718770545454547</v>
      </c>
    </row>
    <row r="685" spans="8:40" x14ac:dyDescent="0.2">
      <c r="H685" s="8"/>
      <c r="I685" s="8"/>
      <c r="J685" s="11"/>
      <c r="K685" s="10"/>
      <c r="L685" s="1">
        <f t="shared" si="321"/>
        <v>0.68000000000000049</v>
      </c>
      <c r="M685" s="1">
        <f t="shared" si="322"/>
        <v>3.3797848961100503E-2</v>
      </c>
      <c r="N685" s="1">
        <f t="shared" si="323"/>
        <v>6.5639374381109172E-2</v>
      </c>
      <c r="O685" s="1">
        <f t="shared" si="324"/>
        <v>0.38502856548817388</v>
      </c>
      <c r="P685" s="1">
        <f t="shared" si="325"/>
        <v>0.17861330443029391</v>
      </c>
      <c r="Q685" s="1">
        <f t="shared" si="326"/>
        <v>2.1077521080435625E-2</v>
      </c>
      <c r="R685" s="1">
        <f t="shared" si="327"/>
        <v>1.1471882578195033E-2</v>
      </c>
      <c r="S685" s="1">
        <f t="shared" si="328"/>
        <v>2.6057242037328711E-2</v>
      </c>
      <c r="T685" s="1">
        <f t="shared" si="329"/>
        <v>535.37940502115885</v>
      </c>
      <c r="U685" s="6">
        <f t="shared" si="330"/>
        <v>3.0440676098818313</v>
      </c>
      <c r="V685" s="6">
        <f t="shared" si="331"/>
        <v>5.9119352156527185</v>
      </c>
      <c r="W685" s="6">
        <f t="shared" si="332"/>
        <v>34.678330755036669</v>
      </c>
      <c r="X685" s="6">
        <f t="shared" si="333"/>
        <v>16.087147301474797</v>
      </c>
      <c r="Y685" s="6">
        <f t="shared" si="334"/>
        <v>1.8983870627802939</v>
      </c>
      <c r="Z685" s="6">
        <f t="shared" si="335"/>
        <v>1.0332369441867018</v>
      </c>
      <c r="AA685" s="6">
        <f t="shared" si="336"/>
        <v>2.3468951109869929</v>
      </c>
      <c r="AB685" s="6">
        <f t="shared" si="319"/>
        <v>3453.38</v>
      </c>
      <c r="AC685" s="6">
        <f t="shared" si="337"/>
        <v>23.768273640335657</v>
      </c>
      <c r="AD685" s="6">
        <f t="shared" si="338"/>
        <v>85.319117381242179</v>
      </c>
      <c r="AE685" s="6">
        <f t="shared" si="339"/>
        <v>332.01527784218632</v>
      </c>
      <c r="AF685" s="6">
        <f t="shared" si="340"/>
        <v>1.3638916512528057E-5</v>
      </c>
      <c r="AG685" s="6">
        <f t="shared" si="341"/>
        <v>1.4354218701411559E-2</v>
      </c>
      <c r="AH685" s="6">
        <f t="shared" si="342"/>
        <v>4071.7602997059853</v>
      </c>
      <c r="AI685" s="6">
        <f t="shared" si="343"/>
        <v>6.9357772312271786</v>
      </c>
      <c r="AJ685" s="6">
        <f t="shared" si="344"/>
        <v>9.5040185740433263E-3</v>
      </c>
      <c r="AK685" s="6">
        <f t="shared" si="345"/>
        <v>-8.4938674138734151E-3</v>
      </c>
      <c r="AL685" s="1">
        <f t="shared" si="317"/>
        <v>2.9205954812004522E-2</v>
      </c>
      <c r="AM685" s="8">
        <f t="shared" si="320"/>
        <v>6471794.2181818178</v>
      </c>
      <c r="AN685" s="1">
        <f t="shared" si="318"/>
        <v>64.717942181818188</v>
      </c>
    </row>
    <row r="686" spans="8:40" x14ac:dyDescent="0.2">
      <c r="H686" s="8"/>
      <c r="I686" s="8"/>
      <c r="J686" s="11"/>
      <c r="K686" s="10"/>
      <c r="L686" s="1">
        <f t="shared" si="321"/>
        <v>0.68100000000000049</v>
      </c>
      <c r="M686" s="1">
        <f t="shared" si="322"/>
        <v>3.3786404930964568E-2</v>
      </c>
      <c r="N686" s="1">
        <f t="shared" si="323"/>
        <v>6.5638013375603016E-2</v>
      </c>
      <c r="O686" s="1">
        <f t="shared" si="324"/>
        <v>0.38500159441138354</v>
      </c>
      <c r="P686" s="1">
        <f t="shared" si="325"/>
        <v>0.17861330443029391</v>
      </c>
      <c r="Q686" s="1">
        <f t="shared" si="326"/>
        <v>2.1090326116077713E-2</v>
      </c>
      <c r="R686" s="1">
        <f t="shared" si="327"/>
        <v>1.1473243583701187E-2</v>
      </c>
      <c r="S686" s="1">
        <f t="shared" si="328"/>
        <v>2.6057242037328711E-2</v>
      </c>
      <c r="T686" s="1">
        <f t="shared" si="329"/>
        <v>535.37545957597376</v>
      </c>
      <c r="U686" s="6">
        <f t="shared" si="330"/>
        <v>3.04314487195618</v>
      </c>
      <c r="V686" s="6">
        <f t="shared" si="331"/>
        <v>5.9120224308415317</v>
      </c>
      <c r="W686" s="6">
        <f t="shared" si="332"/>
        <v>34.677132122281307</v>
      </c>
      <c r="X686" s="6">
        <f t="shared" si="333"/>
        <v>16.087718197624739</v>
      </c>
      <c r="Y686" s="6">
        <f t="shared" si="334"/>
        <v>1.8996077830466318</v>
      </c>
      <c r="Z686" s="6">
        <f t="shared" si="335"/>
        <v>1.0333961973102899</v>
      </c>
      <c r="AA686" s="6">
        <f t="shared" si="336"/>
        <v>2.3469783969393174</v>
      </c>
      <c r="AB686" s="6">
        <f t="shared" si="319"/>
        <v>3453.38</v>
      </c>
      <c r="AC686" s="6">
        <f t="shared" si="337"/>
        <v>23.768950381174854</v>
      </c>
      <c r="AD686" s="6">
        <f t="shared" si="338"/>
        <v>85.33665195117959</v>
      </c>
      <c r="AE686" s="6">
        <f t="shared" si="339"/>
        <v>332.06796756000767</v>
      </c>
      <c r="AF686" s="6">
        <f t="shared" si="340"/>
        <v>1.3640241966665522E-5</v>
      </c>
      <c r="AG686" s="6">
        <f t="shared" si="341"/>
        <v>1.4353275604819717E-2</v>
      </c>
      <c r="AH686" s="6">
        <f t="shared" si="342"/>
        <v>4072.0076884846726</v>
      </c>
      <c r="AI686" s="6">
        <f t="shared" si="343"/>
        <v>6.9346892192860681</v>
      </c>
      <c r="AJ686" s="6">
        <f t="shared" si="344"/>
        <v>9.4893913055607761E-3</v>
      </c>
      <c r="AK686" s="6">
        <f t="shared" si="345"/>
        <v>-8.4829289390284147E-3</v>
      </c>
      <c r="AL686" s="1">
        <f t="shared" si="317"/>
        <v>2.9224735123794334E-2</v>
      </c>
      <c r="AM686" s="8">
        <f t="shared" si="320"/>
        <v>6471711.2599999998</v>
      </c>
      <c r="AN686" s="1">
        <f t="shared" si="318"/>
        <v>64.717112600000007</v>
      </c>
    </row>
    <row r="687" spans="8:40" x14ac:dyDescent="0.2">
      <c r="H687" s="8"/>
      <c r="I687" s="8"/>
      <c r="J687" s="11"/>
      <c r="K687" s="10"/>
      <c r="L687" s="1">
        <f t="shared" si="321"/>
        <v>0.68200000000000049</v>
      </c>
      <c r="M687" s="1">
        <f t="shared" si="322"/>
        <v>3.3774975638548178E-2</v>
      </c>
      <c r="N687" s="1">
        <f t="shared" si="323"/>
        <v>6.5636657340113869E-2</v>
      </c>
      <c r="O687" s="1">
        <f t="shared" si="324"/>
        <v>0.38497466772008332</v>
      </c>
      <c r="P687" s="1">
        <f t="shared" si="325"/>
        <v>0.17861330443029391</v>
      </c>
      <c r="Q687" s="1">
        <f t="shared" si="326"/>
        <v>2.1103111443983247E-2</v>
      </c>
      <c r="R687" s="1">
        <f t="shared" si="327"/>
        <v>1.1474599619190329E-2</v>
      </c>
      <c r="S687" s="1">
        <f t="shared" si="328"/>
        <v>2.6057242037328711E-2</v>
      </c>
      <c r="T687" s="1">
        <f t="shared" si="329"/>
        <v>535.37148235139989</v>
      </c>
      <c r="U687" s="6">
        <f t="shared" si="330"/>
        <v>3.0422232298460892</v>
      </c>
      <c r="V687" s="6">
        <f t="shared" si="331"/>
        <v>5.9121097769687561</v>
      </c>
      <c r="W687" s="6">
        <f t="shared" si="332"/>
        <v>34.675935508407079</v>
      </c>
      <c r="X687" s="6">
        <f t="shared" si="333"/>
        <v>16.08828825555798</v>
      </c>
      <c r="Y687" s="6">
        <f t="shared" si="334"/>
        <v>1.9008267109937833</v>
      </c>
      <c r="Z687" s="6">
        <f t="shared" si="335"/>
        <v>1.0335549576190441</v>
      </c>
      <c r="AA687" s="6">
        <f t="shared" si="336"/>
        <v>2.3470615606072709</v>
      </c>
      <c r="AB687" s="6">
        <f t="shared" si="319"/>
        <v>3453.38</v>
      </c>
      <c r="AC687" s="6">
        <f t="shared" si="337"/>
        <v>23.769632602558179</v>
      </c>
      <c r="AD687" s="6">
        <f t="shared" si="338"/>
        <v>85.35433166584356</v>
      </c>
      <c r="AE687" s="6">
        <f t="shared" si="339"/>
        <v>332.12075325188539</v>
      </c>
      <c r="AF687" s="6">
        <f t="shared" si="340"/>
        <v>1.3641578247088348E-5</v>
      </c>
      <c r="AG687" s="6">
        <f t="shared" si="341"/>
        <v>1.4352324960511326E-2</v>
      </c>
      <c r="AH687" s="6">
        <f t="shared" si="342"/>
        <v>4072.2570888100163</v>
      </c>
      <c r="AI687" s="6">
        <f t="shared" si="343"/>
        <v>6.9335926002487449</v>
      </c>
      <c r="AJ687" s="6">
        <f t="shared" si="344"/>
        <v>9.4748023107401099E-3</v>
      </c>
      <c r="AK687" s="6">
        <f t="shared" si="345"/>
        <v>-8.4720129121395645E-3</v>
      </c>
      <c r="AL687" s="1">
        <f t="shared" si="317"/>
        <v>2.9243487861442818E-2</v>
      </c>
      <c r="AM687" s="8">
        <f t="shared" si="320"/>
        <v>6471628.1799999997</v>
      </c>
      <c r="AN687" s="1">
        <f t="shared" si="318"/>
        <v>64.716281800000004</v>
      </c>
    </row>
    <row r="688" spans="8:40" x14ac:dyDescent="0.2">
      <c r="H688" s="8"/>
      <c r="I688" s="8"/>
      <c r="J688" s="11"/>
      <c r="K688" s="10"/>
      <c r="L688" s="1">
        <f t="shared" si="321"/>
        <v>0.6830000000000005</v>
      </c>
      <c r="M688" s="1">
        <f t="shared" si="322"/>
        <v>3.3763561053606554E-2</v>
      </c>
      <c r="N688" s="1">
        <f t="shared" si="323"/>
        <v>6.5635306253319314E-2</v>
      </c>
      <c r="O688" s="1">
        <f t="shared" si="324"/>
        <v>0.38494778528981644</v>
      </c>
      <c r="P688" s="1">
        <f t="shared" si="325"/>
        <v>0.17861330443029391</v>
      </c>
      <c r="Q688" s="1">
        <f t="shared" si="326"/>
        <v>2.1115877115719425E-2</v>
      </c>
      <c r="R688" s="1">
        <f t="shared" si="327"/>
        <v>1.1475950705984884E-2</v>
      </c>
      <c r="S688" s="1">
        <f t="shared" si="328"/>
        <v>2.6057242037328711E-2</v>
      </c>
      <c r="T688" s="1">
        <f t="shared" si="329"/>
        <v>535.3674735381237</v>
      </c>
      <c r="U688" s="6">
        <f t="shared" si="330"/>
        <v>3.041302681529404</v>
      </c>
      <c r="V688" s="6">
        <f t="shared" si="331"/>
        <v>5.9121972529583342</v>
      </c>
      <c r="W688" s="6">
        <f t="shared" si="332"/>
        <v>34.67474090756987</v>
      </c>
      <c r="X688" s="6">
        <f t="shared" si="333"/>
        <v>16.088857477391453</v>
      </c>
      <c r="Y688" s="6">
        <f t="shared" si="334"/>
        <v>1.9020438511483089</v>
      </c>
      <c r="Z688" s="6">
        <f t="shared" si="335"/>
        <v>1.0337132271029492</v>
      </c>
      <c r="AA688" s="6">
        <f t="shared" si="336"/>
        <v>2.3471446022996858</v>
      </c>
      <c r="AB688" s="6">
        <f t="shared" si="319"/>
        <v>3453.38</v>
      </c>
      <c r="AC688" s="6">
        <f t="shared" si="337"/>
        <v>23.770320272488636</v>
      </c>
      <c r="AD688" s="6">
        <f t="shared" si="338"/>
        <v>85.372155772319928</v>
      </c>
      <c r="AE688" s="6">
        <f t="shared" si="339"/>
        <v>332.17363435767402</v>
      </c>
      <c r="AF688" s="6">
        <f t="shared" si="340"/>
        <v>1.3642925293351079E-5</v>
      </c>
      <c r="AG688" s="6">
        <f t="shared" si="341"/>
        <v>1.4351366815230164E-2</v>
      </c>
      <c r="AH688" s="6">
        <f t="shared" si="342"/>
        <v>4072.5084891799183</v>
      </c>
      <c r="AI688" s="6">
        <f t="shared" si="343"/>
        <v>6.9324874304274298</v>
      </c>
      <c r="AJ688" s="6">
        <f t="shared" si="344"/>
        <v>9.4602514946304141E-3</v>
      </c>
      <c r="AK688" s="6">
        <f t="shared" si="345"/>
        <v>-8.4611192872420856E-3</v>
      </c>
      <c r="AL688" s="1">
        <f t="shared" si="317"/>
        <v>2.9262213094589366E-2</v>
      </c>
      <c r="AM688" s="8">
        <f t="shared" si="320"/>
        <v>6471544.9781818176</v>
      </c>
      <c r="AN688" s="1">
        <f t="shared" si="318"/>
        <v>64.71544978181818</v>
      </c>
    </row>
    <row r="689" spans="8:40" x14ac:dyDescent="0.2">
      <c r="H689" s="8"/>
      <c r="I689" s="8"/>
      <c r="J689" s="11"/>
      <c r="K689" s="10"/>
      <c r="L689" s="1">
        <f t="shared" si="321"/>
        <v>0.6840000000000005</v>
      </c>
      <c r="M689" s="1">
        <f t="shared" si="322"/>
        <v>3.3752161145956854E-2</v>
      </c>
      <c r="N689" s="1">
        <f t="shared" si="323"/>
        <v>6.5633960093962926E-2</v>
      </c>
      <c r="O689" s="1">
        <f t="shared" si="324"/>
        <v>0.38492094699644785</v>
      </c>
      <c r="P689" s="1">
        <f t="shared" si="325"/>
        <v>0.17861330443029391</v>
      </c>
      <c r="Q689" s="1">
        <f t="shared" si="326"/>
        <v>2.1128623182725514E-2</v>
      </c>
      <c r="R689" s="1">
        <f t="shared" si="327"/>
        <v>1.1477296865341276E-2</v>
      </c>
      <c r="S689" s="1">
        <f t="shared" si="328"/>
        <v>2.6057242037328711E-2</v>
      </c>
      <c r="T689" s="1">
        <f t="shared" si="329"/>
        <v>535.36343332606316</v>
      </c>
      <c r="U689" s="6">
        <f t="shared" si="330"/>
        <v>3.0403832249873015</v>
      </c>
      <c r="V689" s="6">
        <f t="shared" si="331"/>
        <v>5.9122848577379195</v>
      </c>
      <c r="W689" s="6">
        <f t="shared" si="332"/>
        <v>34.673548313940081</v>
      </c>
      <c r="X689" s="6">
        <f t="shared" si="333"/>
        <v>16.089425865237303</v>
      </c>
      <c r="Y689" s="6">
        <f t="shared" si="334"/>
        <v>1.9032592080264945</v>
      </c>
      <c r="Z689" s="6">
        <f t="shared" si="335"/>
        <v>1.0338710077462121</v>
      </c>
      <c r="AA689" s="6">
        <f t="shared" si="336"/>
        <v>2.3472275223246952</v>
      </c>
      <c r="AB689" s="6">
        <f t="shared" si="319"/>
        <v>3453.38</v>
      </c>
      <c r="AC689" s="6">
        <f t="shared" si="337"/>
        <v>23.771013359101072</v>
      </c>
      <c r="AD689" s="6">
        <f t="shared" si="338"/>
        <v>85.39012352114446</v>
      </c>
      <c r="AE689" s="6">
        <f t="shared" si="339"/>
        <v>332.22661031980329</v>
      </c>
      <c r="AF689" s="6">
        <f t="shared" si="340"/>
        <v>1.3644283045267022E-5</v>
      </c>
      <c r="AG689" s="6">
        <f t="shared" si="341"/>
        <v>1.4350401215536206E-2</v>
      </c>
      <c r="AH689" s="6">
        <f t="shared" si="342"/>
        <v>4072.7618781404835</v>
      </c>
      <c r="AI689" s="6">
        <f t="shared" si="343"/>
        <v>6.9313737659211041</v>
      </c>
      <c r="AJ689" s="6">
        <f t="shared" si="344"/>
        <v>9.445738762101679E-3</v>
      </c>
      <c r="AK689" s="6">
        <f t="shared" si="345"/>
        <v>-8.4502480182168764E-3</v>
      </c>
      <c r="AL689" s="1">
        <f t="shared" si="317"/>
        <v>2.9280910892715301E-2</v>
      </c>
      <c r="AM689" s="8">
        <f t="shared" si="320"/>
        <v>6471461.6545454543</v>
      </c>
      <c r="AN689" s="1">
        <f t="shared" si="318"/>
        <v>64.714616545454547</v>
      </c>
    </row>
    <row r="690" spans="8:40" x14ac:dyDescent="0.2">
      <c r="H690" s="8"/>
      <c r="I690" s="8"/>
      <c r="J690" s="11"/>
      <c r="K690" s="10"/>
      <c r="L690" s="1">
        <f t="shared" si="321"/>
        <v>0.6850000000000005</v>
      </c>
      <c r="M690" s="1">
        <f t="shared" si="322"/>
        <v>3.3740775885478379E-2</v>
      </c>
      <c r="N690" s="1">
        <f t="shared" si="323"/>
        <v>6.5632618840854307E-2</v>
      </c>
      <c r="O690" s="1">
        <f t="shared" si="324"/>
        <v>0.38489415271616506</v>
      </c>
      <c r="P690" s="1">
        <f t="shared" si="325"/>
        <v>0.17861330443029391</v>
      </c>
      <c r="Q690" s="1">
        <f t="shared" si="326"/>
        <v>2.1141349696312612E-2</v>
      </c>
      <c r="R690" s="1">
        <f t="shared" si="327"/>
        <v>1.1478638118449895E-2</v>
      </c>
      <c r="S690" s="1">
        <f t="shared" si="328"/>
        <v>2.6057242037328711E-2</v>
      </c>
      <c r="T690" s="1">
        <f t="shared" si="329"/>
        <v>535.35936190436894</v>
      </c>
      <c r="U690" s="6">
        <f t="shared" si="330"/>
        <v>3.0394648582043091</v>
      </c>
      <c r="V690" s="6">
        <f t="shared" si="331"/>
        <v>5.9123725902388617</v>
      </c>
      <c r="W690" s="6">
        <f t="shared" si="332"/>
        <v>34.672357721702696</v>
      </c>
      <c r="X690" s="6">
        <f t="shared" si="333"/>
        <v>16.089993421202834</v>
      </c>
      <c r="Y690" s="6">
        <f t="shared" si="334"/>
        <v>1.9044727861343154</v>
      </c>
      <c r="Z690" s="6">
        <f t="shared" si="335"/>
        <v>1.0340283015272527</v>
      </c>
      <c r="AA690" s="6">
        <f t="shared" si="336"/>
        <v>2.3473103209897266</v>
      </c>
      <c r="AB690" s="6">
        <f t="shared" si="319"/>
        <v>3453.38</v>
      </c>
      <c r="AC690" s="6">
        <f t="shared" si="337"/>
        <v>23.771711830661914</v>
      </c>
      <c r="AD690" s="6">
        <f t="shared" si="338"/>
        <v>85.408234166288153</v>
      </c>
      <c r="AE690" s="6">
        <f t="shared" si="339"/>
        <v>332.2796805832682</v>
      </c>
      <c r="AF690" s="6">
        <f t="shared" si="340"/>
        <v>1.3645651442907328E-5</v>
      </c>
      <c r="AG690" s="6">
        <f t="shared" si="341"/>
        <v>1.4349428207805558E-2</v>
      </c>
      <c r="AH690" s="6">
        <f t="shared" si="342"/>
        <v>4073.017244285948</v>
      </c>
      <c r="AI690" s="6">
        <f t="shared" si="343"/>
        <v>6.9302516626151585</v>
      </c>
      <c r="AJ690" s="6">
        <f t="shared" si="344"/>
        <v>9.4312640178510713E-3</v>
      </c>
      <c r="AK690" s="6">
        <f t="shared" si="345"/>
        <v>-8.4393990587965356E-3</v>
      </c>
      <c r="AL690" s="1">
        <f t="shared" si="317"/>
        <v>2.9299581325143313E-2</v>
      </c>
      <c r="AM690" s="8">
        <f t="shared" si="320"/>
        <v>6471378.209090909</v>
      </c>
      <c r="AN690" s="1">
        <f t="shared" si="318"/>
        <v>64.713782090909092</v>
      </c>
    </row>
    <row r="691" spans="8:40" x14ac:dyDescent="0.2">
      <c r="H691" s="8"/>
      <c r="I691" s="8"/>
      <c r="J691" s="11"/>
      <c r="K691" s="10"/>
      <c r="L691" s="1">
        <f t="shared" si="321"/>
        <v>0.6860000000000005</v>
      </c>
      <c r="M691" s="1">
        <f t="shared" si="322"/>
        <v>3.3729405242112757E-2</v>
      </c>
      <c r="N691" s="1">
        <f t="shared" si="323"/>
        <v>6.5631282472869132E-2</v>
      </c>
      <c r="O691" s="1">
        <f t="shared" si="324"/>
        <v>0.38486740232547828</v>
      </c>
      <c r="P691" s="1">
        <f t="shared" si="325"/>
        <v>0.17861330443029391</v>
      </c>
      <c r="Q691" s="1">
        <f t="shared" si="326"/>
        <v>2.1154056707663408E-2</v>
      </c>
      <c r="R691" s="1">
        <f t="shared" si="327"/>
        <v>1.1479974486435068E-2</v>
      </c>
      <c r="S691" s="1">
        <f t="shared" si="328"/>
        <v>2.6057242037328711E-2</v>
      </c>
      <c r="T691" s="1">
        <f t="shared" si="329"/>
        <v>535.35525946142627</v>
      </c>
      <c r="U691" s="6">
        <f t="shared" si="330"/>
        <v>3.0385475791683283</v>
      </c>
      <c r="V691" s="6">
        <f t="shared" si="331"/>
        <v>5.912460449396221</v>
      </c>
      <c r="W691" s="6">
        <f t="shared" si="332"/>
        <v>34.671169125057283</v>
      </c>
      <c r="X691" s="6">
        <f t="shared" si="333"/>
        <v>16.090560147390544</v>
      </c>
      <c r="Y691" s="6">
        <f t="shared" si="334"/>
        <v>1.905684589967408</v>
      </c>
      <c r="Z691" s="6">
        <f t="shared" si="335"/>
        <v>1.0341851104186996</v>
      </c>
      <c r="AA691" s="6">
        <f t="shared" si="336"/>
        <v>2.3473929986015043</v>
      </c>
      <c r="AB691" s="6">
        <f t="shared" si="319"/>
        <v>3453.38</v>
      </c>
      <c r="AC691" s="6">
        <f t="shared" si="337"/>
        <v>23.772415655568608</v>
      </c>
      <c r="AD691" s="6">
        <f t="shared" si="338"/>
        <v>85.426486965135268</v>
      </c>
      <c r="AE691" s="6">
        <f t="shared" si="339"/>
        <v>332.33284459561031</v>
      </c>
      <c r="AF691" s="6">
        <f t="shared" si="340"/>
        <v>1.3647030426600033E-5</v>
      </c>
      <c r="AG691" s="6">
        <f t="shared" si="341"/>
        <v>1.4348447838230942E-2</v>
      </c>
      <c r="AH691" s="6">
        <f t="shared" si="342"/>
        <v>4073.2745762584295</v>
      </c>
      <c r="AI691" s="6">
        <f t="shared" si="343"/>
        <v>6.9291211761818907</v>
      </c>
      <c r="AJ691" s="6">
        <f t="shared" si="344"/>
        <v>9.4168271664092744E-3</v>
      </c>
      <c r="AK691" s="6">
        <f t="shared" si="345"/>
        <v>-8.4285723625685677E-3</v>
      </c>
      <c r="AL691" s="1">
        <f t="shared" si="317"/>
        <v>2.9318224461037046E-2</v>
      </c>
      <c r="AM691" s="8">
        <f t="shared" si="320"/>
        <v>6471294.6418181816</v>
      </c>
      <c r="AN691" s="1">
        <f t="shared" si="318"/>
        <v>64.712946418181815</v>
      </c>
    </row>
    <row r="692" spans="8:40" x14ac:dyDescent="0.2">
      <c r="H692" s="8"/>
      <c r="I692" s="8"/>
      <c r="J692" s="11"/>
      <c r="K692" s="10"/>
      <c r="L692" s="1">
        <f t="shared" si="321"/>
        <v>0.6870000000000005</v>
      </c>
      <c r="M692" s="1">
        <f t="shared" si="322"/>
        <v>3.371804918586415E-2</v>
      </c>
      <c r="N692" s="1">
        <f t="shared" si="323"/>
        <v>6.5629950968949177E-2</v>
      </c>
      <c r="O692" s="1">
        <f t="shared" si="324"/>
        <v>0.3848406957012212</v>
      </c>
      <c r="P692" s="1">
        <f t="shared" si="325"/>
        <v>0.17861330443029391</v>
      </c>
      <c r="Q692" s="1">
        <f t="shared" si="326"/>
        <v>2.1166744267831966E-2</v>
      </c>
      <c r="R692" s="1">
        <f t="shared" si="327"/>
        <v>1.1481305990355021E-2</v>
      </c>
      <c r="S692" s="1">
        <f t="shared" si="328"/>
        <v>2.6057242037328711E-2</v>
      </c>
      <c r="T692" s="1">
        <f t="shared" si="329"/>
        <v>535.35112618485641</v>
      </c>
      <c r="U692" s="6">
        <f t="shared" si="330"/>
        <v>3.0376313858706534</v>
      </c>
      <c r="V692" s="6">
        <f t="shared" si="331"/>
        <v>5.9125484341487642</v>
      </c>
      <c r="W692" s="6">
        <f t="shared" si="332"/>
        <v>34.669982518218063</v>
      </c>
      <c r="X692" s="6">
        <f t="shared" si="333"/>
        <v>16.091126045898061</v>
      </c>
      <c r="Y692" s="6">
        <f t="shared" si="334"/>
        <v>1.9068946240110383</v>
      </c>
      <c r="Z692" s="6">
        <f t="shared" si="335"/>
        <v>1.0343414363873829</v>
      </c>
      <c r="AA692" s="6">
        <f t="shared" si="336"/>
        <v>2.3474755554660445</v>
      </c>
      <c r="AB692" s="6">
        <f t="shared" si="319"/>
        <v>3453.38</v>
      </c>
      <c r="AC692" s="6">
        <f t="shared" si="337"/>
        <v>23.773124802349489</v>
      </c>
      <c r="AD692" s="6">
        <f t="shared" si="338"/>
        <v>85.444881178470965</v>
      </c>
      <c r="AE692" s="6">
        <f t="shared" si="339"/>
        <v>332.38610180691069</v>
      </c>
      <c r="AF692" s="6">
        <f t="shared" si="340"/>
        <v>1.3648419936929084E-5</v>
      </c>
      <c r="AG692" s="6">
        <f t="shared" si="341"/>
        <v>1.4347460152821826E-2</v>
      </c>
      <c r="AH692" s="6">
        <f t="shared" si="342"/>
        <v>4073.5338627478427</v>
      </c>
      <c r="AI692" s="6">
        <f t="shared" si="343"/>
        <v>6.9279823620800229</v>
      </c>
      <c r="AJ692" s="6">
        <f t="shared" si="344"/>
        <v>9.4024281121463486E-3</v>
      </c>
      <c r="AK692" s="6">
        <f t="shared" si="345"/>
        <v>-8.4177678829788476E-3</v>
      </c>
      <c r="AL692" s="1">
        <f t="shared" si="317"/>
        <v>2.9336840369400589E-2</v>
      </c>
      <c r="AM692" s="8">
        <f t="shared" si="320"/>
        <v>6471210.9527272722</v>
      </c>
      <c r="AN692" s="1">
        <f t="shared" si="318"/>
        <v>64.71210952727273</v>
      </c>
    </row>
    <row r="693" spans="8:40" x14ac:dyDescent="0.2">
      <c r="H693" s="8"/>
      <c r="I693" s="8"/>
      <c r="J693" s="11"/>
      <c r="K693" s="10"/>
      <c r="L693" s="1">
        <f t="shared" si="321"/>
        <v>0.6880000000000005</v>
      </c>
      <c r="M693" s="1">
        <f t="shared" si="322"/>
        <v>3.3706707686799453E-2</v>
      </c>
      <c r="N693" s="1">
        <f t="shared" si="323"/>
        <v>6.5628624308102332E-2</v>
      </c>
      <c r="O693" s="1">
        <f t="shared" si="324"/>
        <v>0.38481403272055126</v>
      </c>
      <c r="P693" s="1">
        <f t="shared" si="325"/>
        <v>0.17861330443029391</v>
      </c>
      <c r="Q693" s="1">
        <f t="shared" si="326"/>
        <v>2.1179412427743505E-2</v>
      </c>
      <c r="R693" s="1">
        <f t="shared" si="327"/>
        <v>1.1482632651201863E-2</v>
      </c>
      <c r="S693" s="1">
        <f t="shared" si="328"/>
        <v>2.6057242037328711E-2</v>
      </c>
      <c r="T693" s="1">
        <f t="shared" si="329"/>
        <v>535.34696226151846</v>
      </c>
      <c r="U693" s="6">
        <f t="shared" si="330"/>
        <v>3.0367162763059885</v>
      </c>
      <c r="V693" s="6">
        <f t="shared" si="331"/>
        <v>5.9126365434389552</v>
      </c>
      <c r="W693" s="6">
        <f t="shared" si="332"/>
        <v>34.668797895413867</v>
      </c>
      <c r="X693" s="6">
        <f t="shared" si="333"/>
        <v>16.091691118818144</v>
      </c>
      <c r="Y693" s="6">
        <f t="shared" si="334"/>
        <v>1.9081028927400712</v>
      </c>
      <c r="Z693" s="6">
        <f t="shared" si="335"/>
        <v>1.0344972813943265</v>
      </c>
      <c r="AA693" s="6">
        <f t="shared" si="336"/>
        <v>2.3475579918886518</v>
      </c>
      <c r="AB693" s="6">
        <f t="shared" si="319"/>
        <v>3453.38</v>
      </c>
      <c r="AC693" s="6">
        <f t="shared" si="337"/>
        <v>23.773839239663271</v>
      </c>
      <c r="AD693" s="6">
        <f t="shared" si="338"/>
        <v>85.463416070459274</v>
      </c>
      <c r="AE693" s="6">
        <f t="shared" si="339"/>
        <v>332.43945166977102</v>
      </c>
      <c r="AF693" s="6">
        <f t="shared" si="340"/>
        <v>1.3649819914733394E-5</v>
      </c>
      <c r="AG693" s="6">
        <f t="shared" si="341"/>
        <v>1.4346465197404781E-2</v>
      </c>
      <c r="AH693" s="6">
        <f t="shared" si="342"/>
        <v>4073.7950924917204</v>
      </c>
      <c r="AI693" s="6">
        <f t="shared" si="343"/>
        <v>6.9268352755550229</v>
      </c>
      <c r="AJ693" s="6">
        <f t="shared" si="344"/>
        <v>9.3880667592780125E-3</v>
      </c>
      <c r="AK693" s="6">
        <f t="shared" si="345"/>
        <v>-8.4069855733358272E-3</v>
      </c>
      <c r="AL693" s="1">
        <f t="shared" si="317"/>
        <v>2.9355429119078017E-2</v>
      </c>
      <c r="AM693" s="8">
        <f t="shared" si="320"/>
        <v>6471127.1418181816</v>
      </c>
      <c r="AN693" s="1">
        <f t="shared" si="318"/>
        <v>64.711271418181823</v>
      </c>
    </row>
    <row r="694" spans="8:40" x14ac:dyDescent="0.2">
      <c r="H694" s="8"/>
      <c r="I694" s="8"/>
      <c r="J694" s="11"/>
      <c r="K694" s="10"/>
      <c r="L694" s="1">
        <f t="shared" si="321"/>
        <v>0.6890000000000005</v>
      </c>
      <c r="M694" s="1">
        <f t="shared" si="322"/>
        <v>3.3695380715048462E-2</v>
      </c>
      <c r="N694" s="1">
        <f t="shared" si="323"/>
        <v>6.562730246940264E-2</v>
      </c>
      <c r="O694" s="1">
        <f t="shared" si="324"/>
        <v>0.38478741326095017</v>
      </c>
      <c r="P694" s="1">
        <f t="shared" si="325"/>
        <v>0.17861330443029391</v>
      </c>
      <c r="Q694" s="1">
        <f t="shared" si="326"/>
        <v>2.1192061238194192E-2</v>
      </c>
      <c r="R694" s="1">
        <f t="shared" si="327"/>
        <v>1.1483954489901556E-2</v>
      </c>
      <c r="S694" s="1">
        <f t="shared" si="328"/>
        <v>2.6057242037328711E-2</v>
      </c>
      <c r="T694" s="1">
        <f t="shared" si="329"/>
        <v>535.34276787751082</v>
      </c>
      <c r="U694" s="6">
        <f t="shared" si="330"/>
        <v>3.0358022484724754</v>
      </c>
      <c r="V694" s="6">
        <f t="shared" si="331"/>
        <v>5.9127247762129711</v>
      </c>
      <c r="W694" s="6">
        <f t="shared" si="332"/>
        <v>34.667615250888254</v>
      </c>
      <c r="X694" s="6">
        <f t="shared" si="333"/>
        <v>16.092255368238689</v>
      </c>
      <c r="Y694" s="6">
        <f t="shared" si="334"/>
        <v>1.9093094006189442</v>
      </c>
      <c r="Z694" s="6">
        <f t="shared" si="335"/>
        <v>1.0346526473947448</v>
      </c>
      <c r="AA694" s="6">
        <f t="shared" si="336"/>
        <v>2.3476403081739221</v>
      </c>
      <c r="AB694" s="6">
        <f t="shared" si="319"/>
        <v>3453.38</v>
      </c>
      <c r="AC694" s="6">
        <f t="shared" si="337"/>
        <v>23.774558936298742</v>
      </c>
      <c r="AD694" s="6">
        <f t="shared" si="338"/>
        <v>85.482090908628493</v>
      </c>
      <c r="AE694" s="6">
        <f t="shared" si="339"/>
        <v>332.49289363930382</v>
      </c>
      <c r="AF694" s="6">
        <f t="shared" si="340"/>
        <v>1.3651230301105982E-5</v>
      </c>
      <c r="AG694" s="6">
        <f t="shared" si="341"/>
        <v>1.4345463017623605E-2</v>
      </c>
      <c r="AH694" s="6">
        <f t="shared" si="342"/>
        <v>4074.0582542750753</v>
      </c>
      <c r="AI694" s="6">
        <f t="shared" si="343"/>
        <v>6.9256799716390995</v>
      </c>
      <c r="AJ694" s="6">
        <f t="shared" si="344"/>
        <v>9.3737430118716897E-3</v>
      </c>
      <c r="AK694" s="6">
        <f t="shared" si="345"/>
        <v>-8.3962253868151739E-3</v>
      </c>
      <c r="AL694" s="1">
        <f t="shared" si="317"/>
        <v>2.9373990778752988E-2</v>
      </c>
      <c r="AM694" s="8">
        <f t="shared" si="320"/>
        <v>6471043.209090909</v>
      </c>
      <c r="AN694" s="1">
        <f t="shared" si="318"/>
        <v>64.710432090909094</v>
      </c>
    </row>
    <row r="695" spans="8:40" x14ac:dyDescent="0.2">
      <c r="H695" s="8"/>
      <c r="I695" s="8"/>
      <c r="J695" s="11"/>
      <c r="K695" s="10"/>
      <c r="L695" s="1">
        <f t="shared" si="321"/>
        <v>0.6900000000000005</v>
      </c>
      <c r="M695" s="1">
        <f t="shared" si="322"/>
        <v>3.3684068240804062E-2</v>
      </c>
      <c r="N695" s="1">
        <f t="shared" si="323"/>
        <v>6.5625985431990302E-2</v>
      </c>
      <c r="O695" s="1">
        <f t="shared" si="324"/>
        <v>0.38476083720022436</v>
      </c>
      <c r="P695" s="1">
        <f t="shared" si="325"/>
        <v>0.17861330443029391</v>
      </c>
      <c r="Q695" s="1">
        <f t="shared" si="326"/>
        <v>2.1204690749850937E-2</v>
      </c>
      <c r="R695" s="1">
        <f t="shared" si="327"/>
        <v>1.1485271527313899E-2</v>
      </c>
      <c r="S695" s="1">
        <f t="shared" si="328"/>
        <v>2.6057242037328711E-2</v>
      </c>
      <c r="T695" s="1">
        <f t="shared" si="329"/>
        <v>535.33854321817284</v>
      </c>
      <c r="U695" s="6">
        <f t="shared" si="330"/>
        <v>3.0348893003717055</v>
      </c>
      <c r="V695" s="6">
        <f t="shared" si="331"/>
        <v>5.9128131314206867</v>
      </c>
      <c r="W695" s="6">
        <f t="shared" si="332"/>
        <v>34.666434578899505</v>
      </c>
      <c r="X695" s="6">
        <f t="shared" si="333"/>
        <v>16.092818796242693</v>
      </c>
      <c r="Y695" s="6">
        <f t="shared" si="334"/>
        <v>1.9105141521016378</v>
      </c>
      <c r="Z695" s="6">
        <f t="shared" si="335"/>
        <v>1.0348075363380365</v>
      </c>
      <c r="AA695" s="6">
        <f t="shared" si="336"/>
        <v>2.3477225046257355</v>
      </c>
      <c r="AB695" s="6">
        <f t="shared" si="319"/>
        <v>3453.38</v>
      </c>
      <c r="AC695" s="6">
        <f t="shared" si="337"/>
        <v>23.775283861174426</v>
      </c>
      <c r="AD695" s="6">
        <f t="shared" si="338"/>
        <v>85.500904963854452</v>
      </c>
      <c r="AE695" s="6">
        <f t="shared" si="339"/>
        <v>332.54642717311987</v>
      </c>
      <c r="AF695" s="6">
        <f t="shared" si="340"/>
        <v>1.3652651037392901E-5</v>
      </c>
      <c r="AG695" s="6">
        <f t="shared" si="341"/>
        <v>1.4344453658939719E-2</v>
      </c>
      <c r="AH695" s="6">
        <f t="shared" si="342"/>
        <v>4074.3233369302257</v>
      </c>
      <c r="AI695" s="6">
        <f t="shared" si="343"/>
        <v>6.9245165051510673</v>
      </c>
      <c r="AJ695" s="6">
        <f t="shared" si="344"/>
        <v>9.3594567738521008E-3</v>
      </c>
      <c r="AK695" s="6">
        <f t="shared" si="345"/>
        <v>-8.3854872764623327E-3</v>
      </c>
      <c r="AL695" s="1">
        <f t="shared" si="317"/>
        <v>2.9392525416948274E-2</v>
      </c>
      <c r="AM695" s="8">
        <f t="shared" si="320"/>
        <v>6470959.1545454543</v>
      </c>
      <c r="AN695" s="1">
        <f t="shared" si="318"/>
        <v>64.709591545454543</v>
      </c>
    </row>
    <row r="696" spans="8:40" x14ac:dyDescent="0.2">
      <c r="H696" s="8"/>
      <c r="I696" s="8"/>
      <c r="J696" s="11"/>
      <c r="K696" s="10"/>
      <c r="L696" s="1">
        <f t="shared" si="321"/>
        <v>0.6910000000000005</v>
      </c>
      <c r="M696" s="1">
        <f t="shared" si="322"/>
        <v>3.3672770234322399E-2</v>
      </c>
      <c r="N696" s="1">
        <f t="shared" si="323"/>
        <v>6.5624673175071688E-2</v>
      </c>
      <c r="O696" s="1">
        <f t="shared" si="324"/>
        <v>0.38473430441650519</v>
      </c>
      <c r="P696" s="1">
        <f t="shared" si="325"/>
        <v>0.17861330443029391</v>
      </c>
      <c r="Q696" s="1">
        <f t="shared" si="326"/>
        <v>2.121730101325121E-2</v>
      </c>
      <c r="R696" s="1">
        <f t="shared" si="327"/>
        <v>1.1486583784232509E-2</v>
      </c>
      <c r="S696" s="1">
        <f t="shared" si="328"/>
        <v>2.6057242037328711E-2</v>
      </c>
      <c r="T696" s="1">
        <f t="shared" si="329"/>
        <v>535.33428846808658</v>
      </c>
      <c r="U696" s="6">
        <f t="shared" si="330"/>
        <v>3.0339774300087421</v>
      </c>
      <c r="V696" s="6">
        <f t="shared" si="331"/>
        <v>5.9129016080156855</v>
      </c>
      <c r="W696" s="6">
        <f t="shared" si="332"/>
        <v>34.665255873720618</v>
      </c>
      <c r="X696" s="6">
        <f t="shared" si="333"/>
        <v>16.093381404908254</v>
      </c>
      <c r="Y696" s="6">
        <f t="shared" si="334"/>
        <v>1.9117171516316491</v>
      </c>
      <c r="Z696" s="6">
        <f t="shared" si="335"/>
        <v>1.0349619501677787</v>
      </c>
      <c r="AA696" s="6">
        <f t="shared" si="336"/>
        <v>2.3478045815472597</v>
      </c>
      <c r="AB696" s="6">
        <f t="shared" si="319"/>
        <v>3453.38</v>
      </c>
      <c r="AC696" s="6">
        <f t="shared" si="337"/>
        <v>23.776013983338174</v>
      </c>
      <c r="AD696" s="6">
        <f t="shared" si="338"/>
        <v>85.519857510340842</v>
      </c>
      <c r="AE696" s="6">
        <f t="shared" si="339"/>
        <v>332.60005173131202</v>
      </c>
      <c r="AF696" s="6">
        <f t="shared" si="340"/>
        <v>1.365408206519253E-5</v>
      </c>
      <c r="AG696" s="6">
        <f t="shared" si="341"/>
        <v>1.4343437166632346E-2</v>
      </c>
      <c r="AH696" s="6">
        <f t="shared" si="342"/>
        <v>4074.5903293366682</v>
      </c>
      <c r="AI696" s="6">
        <f t="shared" si="343"/>
        <v>6.9233449306966159</v>
      </c>
      <c r="AJ696" s="6">
        <f t="shared" si="344"/>
        <v>9.3452079490076619E-3</v>
      </c>
      <c r="AK696" s="6">
        <f t="shared" si="345"/>
        <v>-8.3747711951973735E-3</v>
      </c>
      <c r="AL696" s="1">
        <f t="shared" si="317"/>
        <v>2.941103310202537E-2</v>
      </c>
      <c r="AM696" s="8">
        <f t="shared" si="320"/>
        <v>6470874.9781818176</v>
      </c>
      <c r="AN696" s="1">
        <f t="shared" si="318"/>
        <v>64.708749781818184</v>
      </c>
    </row>
    <row r="697" spans="8:40" x14ac:dyDescent="0.2">
      <c r="H697" s="8"/>
      <c r="I697" s="8"/>
      <c r="J697" s="11"/>
      <c r="K697" s="10"/>
      <c r="L697" s="1">
        <f t="shared" si="321"/>
        <v>0.6920000000000005</v>
      </c>
      <c r="M697" s="1">
        <f t="shared" si="322"/>
        <v>3.3661486665923057E-2</v>
      </c>
      <c r="N697" s="1">
        <f t="shared" si="323"/>
        <v>6.562336567791939E-2</v>
      </c>
      <c r="O697" s="1">
        <f t="shared" si="324"/>
        <v>0.38470781478824961</v>
      </c>
      <c r="P697" s="1">
        <f t="shared" si="325"/>
        <v>0.17861330443029391</v>
      </c>
      <c r="Q697" s="1">
        <f t="shared" si="326"/>
        <v>2.122989207880285E-2</v>
      </c>
      <c r="R697" s="1">
        <f t="shared" si="327"/>
        <v>1.1487891281384804E-2</v>
      </c>
      <c r="S697" s="1">
        <f t="shared" si="328"/>
        <v>2.6057242037328711E-2</v>
      </c>
      <c r="T697" s="1">
        <f t="shared" si="329"/>
        <v>535.3300038110782</v>
      </c>
      <c r="U697" s="6">
        <f t="shared" si="330"/>
        <v>3.0330666353921396</v>
      </c>
      <c r="V697" s="6">
        <f t="shared" si="331"/>
        <v>5.9129902049552561</v>
      </c>
      <c r="W697" s="6">
        <f t="shared" si="332"/>
        <v>34.664079129639411</v>
      </c>
      <c r="X697" s="6">
        <f t="shared" si="333"/>
        <v>16.093943196308555</v>
      </c>
      <c r="Y697" s="6">
        <f t="shared" si="334"/>
        <v>1.9129184036419642</v>
      </c>
      <c r="Z697" s="6">
        <f t="shared" si="335"/>
        <v>1.0351158908217233</v>
      </c>
      <c r="AA697" s="6">
        <f t="shared" si="336"/>
        <v>2.3478865392409425</v>
      </c>
      <c r="AB697" s="6">
        <f t="shared" si="319"/>
        <v>3453.38</v>
      </c>
      <c r="AC697" s="6">
        <f t="shared" si="337"/>
        <v>23.776749271966889</v>
      </c>
      <c r="AD697" s="6">
        <f t="shared" si="338"/>
        <v>85.538947825607167</v>
      </c>
      <c r="AE697" s="6">
        <f t="shared" si="339"/>
        <v>332.65376677644826</v>
      </c>
      <c r="AF697" s="6">
        <f t="shared" si="340"/>
        <v>1.3655523326354425E-5</v>
      </c>
      <c r="AG697" s="6">
        <f t="shared" si="341"/>
        <v>1.4342413585798804E-2</v>
      </c>
      <c r="AH697" s="6">
        <f t="shared" si="342"/>
        <v>4074.8592204209308</v>
      </c>
      <c r="AI697" s="6">
        <f t="shared" si="343"/>
        <v>6.9221653026681258</v>
      </c>
      <c r="AJ697" s="6">
        <f t="shared" si="344"/>
        <v>9.3309964409956977E-3</v>
      </c>
      <c r="AK697" s="6">
        <f t="shared" si="345"/>
        <v>-8.3640770958182398E-3</v>
      </c>
      <c r="AL697" s="1">
        <f t="shared" si="317"/>
        <v>2.9429513902184064E-2</v>
      </c>
      <c r="AM697" s="8">
        <f t="shared" si="320"/>
        <v>6470790.6799999997</v>
      </c>
      <c r="AN697" s="1">
        <f t="shared" si="318"/>
        <v>64.707906800000003</v>
      </c>
    </row>
    <row r="698" spans="8:40" x14ac:dyDescent="0.2">
      <c r="H698" s="8"/>
      <c r="I698" s="8"/>
      <c r="J698" s="11"/>
      <c r="K698" s="10"/>
      <c r="L698" s="1">
        <f t="shared" si="321"/>
        <v>0.6930000000000005</v>
      </c>
      <c r="M698" s="1">
        <f t="shared" si="322"/>
        <v>3.3650217505989212E-2</v>
      </c>
      <c r="N698" s="1">
        <f t="shared" si="323"/>
        <v>6.5622062919872201E-2</v>
      </c>
      <c r="O698" s="1">
        <f t="shared" si="324"/>
        <v>0.38468136819424031</v>
      </c>
      <c r="P698" s="1">
        <f t="shared" si="325"/>
        <v>0.17861330443029391</v>
      </c>
      <c r="Q698" s="1">
        <f t="shared" si="326"/>
        <v>2.1242463996783891E-2</v>
      </c>
      <c r="R698" s="1">
        <f t="shared" si="327"/>
        <v>1.1489194039431999E-2</v>
      </c>
      <c r="S698" s="1">
        <f t="shared" si="328"/>
        <v>2.6057242037328711E-2</v>
      </c>
      <c r="T698" s="1">
        <f t="shared" si="329"/>
        <v>535.32568943022011</v>
      </c>
      <c r="U698" s="6">
        <f t="shared" si="330"/>
        <v>3.0321569145339593</v>
      </c>
      <c r="V698" s="6">
        <f t="shared" si="331"/>
        <v>5.9130789212003867</v>
      </c>
      <c r="W698" s="6">
        <f t="shared" si="332"/>
        <v>34.662904340958463</v>
      </c>
      <c r="X698" s="6">
        <f t="shared" si="333"/>
        <v>16.094504172511854</v>
      </c>
      <c r="Y698" s="6">
        <f t="shared" si="334"/>
        <v>1.9141179125550349</v>
      </c>
      <c r="Z698" s="6">
        <f t="shared" si="335"/>
        <v>1.0352693602317917</v>
      </c>
      <c r="AA698" s="6">
        <f t="shared" si="336"/>
        <v>2.3479683780085145</v>
      </c>
      <c r="AB698" s="6">
        <f t="shared" si="319"/>
        <v>3453.38</v>
      </c>
      <c r="AC698" s="6">
        <f t="shared" si="337"/>
        <v>23.777489696366011</v>
      </c>
      <c r="AD698" s="6">
        <f t="shared" si="338"/>
        <v>85.55817519046569</v>
      </c>
      <c r="AE698" s="6">
        <f t="shared" si="339"/>
        <v>332.70757177355165</v>
      </c>
      <c r="AF698" s="6">
        <f t="shared" si="340"/>
        <v>1.3656974762978428E-5</v>
      </c>
      <c r="AG698" s="6">
        <f t="shared" si="341"/>
        <v>1.4341382961354837E-2</v>
      </c>
      <c r="AH698" s="6">
        <f t="shared" si="342"/>
        <v>4075.1299991563801</v>
      </c>
      <c r="AI698" s="6">
        <f t="shared" si="343"/>
        <v>6.9209776752449823</v>
      </c>
      <c r="AJ698" s="6">
        <f t="shared" si="344"/>
        <v>9.3168221533485637E-3</v>
      </c>
      <c r="AK698" s="6">
        <f t="shared" si="345"/>
        <v>-8.3534049310044906E-3</v>
      </c>
      <c r="AL698" s="1">
        <f t="shared" si="317"/>
        <v>2.9447967885462077E-2</v>
      </c>
      <c r="AM698" s="8">
        <f t="shared" si="320"/>
        <v>6470706.2599999998</v>
      </c>
      <c r="AN698" s="1">
        <f t="shared" si="318"/>
        <v>64.7070626</v>
      </c>
    </row>
    <row r="699" spans="8:40" x14ac:dyDescent="0.2">
      <c r="H699" s="8"/>
      <c r="I699" s="8"/>
      <c r="J699" s="11"/>
      <c r="K699" s="10"/>
      <c r="L699" s="1">
        <f t="shared" si="321"/>
        <v>0.69400000000000051</v>
      </c>
      <c r="M699" s="1">
        <f t="shared" si="322"/>
        <v>3.3638962724967796E-2</v>
      </c>
      <c r="N699" s="1">
        <f t="shared" si="323"/>
        <v>6.5620764880335108E-2</v>
      </c>
      <c r="O699" s="1">
        <f t="shared" si="324"/>
        <v>0.38465496451358622</v>
      </c>
      <c r="P699" s="1">
        <f t="shared" si="325"/>
        <v>0.17861330443029391</v>
      </c>
      <c r="Q699" s="1">
        <f t="shared" si="326"/>
        <v>2.1255016817342393E-2</v>
      </c>
      <c r="R699" s="1">
        <f t="shared" si="327"/>
        <v>1.1490492078969086E-2</v>
      </c>
      <c r="S699" s="1">
        <f t="shared" si="328"/>
        <v>2.6057242037328711E-2</v>
      </c>
      <c r="T699" s="1">
        <f t="shared" si="329"/>
        <v>535.32134550783223</v>
      </c>
      <c r="U699" s="6">
        <f t="shared" si="330"/>
        <v>3.0312482654497872</v>
      </c>
      <c r="V699" s="6">
        <f t="shared" si="331"/>
        <v>5.9131677557157651</v>
      </c>
      <c r="W699" s="6">
        <f t="shared" si="332"/>
        <v>34.66173150199517</v>
      </c>
      <c r="X699" s="6">
        <f t="shared" si="333"/>
        <v>16.095064335581458</v>
      </c>
      <c r="Y699" s="6">
        <f t="shared" si="334"/>
        <v>1.9153156827827507</v>
      </c>
      <c r="Z699" s="6">
        <f t="shared" si="335"/>
        <v>1.03542236032407</v>
      </c>
      <c r="AA699" s="6">
        <f t="shared" si="336"/>
        <v>2.3480500981509844</v>
      </c>
      <c r="AB699" s="6">
        <f t="shared" si="319"/>
        <v>3453.38</v>
      </c>
      <c r="AC699" s="6">
        <f t="shared" si="337"/>
        <v>23.778235225969347</v>
      </c>
      <c r="AD699" s="6">
        <f t="shared" si="338"/>
        <v>85.577538889009233</v>
      </c>
      <c r="AE699" s="6">
        <f t="shared" si="339"/>
        <v>332.76146619009262</v>
      </c>
      <c r="AF699" s="6">
        <f t="shared" si="340"/>
        <v>1.3658436317413825E-5</v>
      </c>
      <c r="AG699" s="6">
        <f t="shared" si="341"/>
        <v>1.4340345338034868E-2</v>
      </c>
      <c r="AH699" s="6">
        <f t="shared" si="342"/>
        <v>4075.4026545631232</v>
      </c>
      <c r="AI699" s="6">
        <f t="shared" si="343"/>
        <v>6.9197821023935377</v>
      </c>
      <c r="AJ699" s="6">
        <f t="shared" si="344"/>
        <v>9.3026849894791742E-3</v>
      </c>
      <c r="AK699" s="6">
        <f t="shared" si="345"/>
        <v>-8.3427546533208739E-3</v>
      </c>
      <c r="AL699" s="1">
        <f t="shared" si="317"/>
        <v>2.9466395119734624E-2</v>
      </c>
      <c r="AM699" s="8">
        <f t="shared" si="320"/>
        <v>6470621.7181818178</v>
      </c>
      <c r="AN699" s="1">
        <f t="shared" si="318"/>
        <v>64.706217181818189</v>
      </c>
    </row>
    <row r="700" spans="8:40" x14ac:dyDescent="0.2">
      <c r="H700" s="8"/>
      <c r="I700" s="8"/>
      <c r="J700" s="11"/>
      <c r="K700" s="10"/>
      <c r="L700" s="1">
        <f t="shared" si="321"/>
        <v>0.69500000000000051</v>
      </c>
      <c r="M700" s="1">
        <f t="shared" si="322"/>
        <v>3.3627722293369654E-2</v>
      </c>
      <c r="N700" s="1">
        <f t="shared" si="323"/>
        <v>6.5619471538779353E-2</v>
      </c>
      <c r="O700" s="1">
        <f t="shared" si="324"/>
        <v>0.38462860362572271</v>
      </c>
      <c r="P700" s="1">
        <f t="shared" si="325"/>
        <v>0.17861330443029391</v>
      </c>
      <c r="Q700" s="1">
        <f t="shared" si="326"/>
        <v>2.1267550590496283E-2</v>
      </c>
      <c r="R700" s="1">
        <f t="shared" si="327"/>
        <v>1.1491785420524836E-2</v>
      </c>
      <c r="S700" s="1">
        <f t="shared" si="328"/>
        <v>2.6057242037328711E-2</v>
      </c>
      <c r="T700" s="1">
        <f t="shared" si="329"/>
        <v>535.31697222548394</v>
      </c>
      <c r="U700" s="6">
        <f t="shared" si="330"/>
        <v>3.030340686158755</v>
      </c>
      <c r="V700" s="6">
        <f t="shared" si="331"/>
        <v>5.9132567074697917</v>
      </c>
      <c r="W700" s="6">
        <f t="shared" si="332"/>
        <v>34.660560607081855</v>
      </c>
      <c r="X700" s="6">
        <f t="shared" si="333"/>
        <v>16.095623687575742</v>
      </c>
      <c r="Y700" s="6">
        <f t="shared" si="334"/>
        <v>1.9165117187264178</v>
      </c>
      <c r="Z700" s="6">
        <f t="shared" si="335"/>
        <v>1.0355748930188065</v>
      </c>
      <c r="AA700" s="6">
        <f t="shared" si="336"/>
        <v>2.3481316999686408</v>
      </c>
      <c r="AB700" s="6">
        <f t="shared" si="319"/>
        <v>3453.38</v>
      </c>
      <c r="AC700" s="6">
        <f t="shared" si="337"/>
        <v>23.778985830338573</v>
      </c>
      <c r="AD700" s="6">
        <f t="shared" si="338"/>
        <v>85.597038208593077</v>
      </c>
      <c r="AE700" s="6">
        <f t="shared" si="339"/>
        <v>332.81544949597514</v>
      </c>
      <c r="AF700" s="6">
        <f t="shared" si="340"/>
        <v>1.3659907932258389E-5</v>
      </c>
      <c r="AG700" s="6">
        <f t="shared" si="341"/>
        <v>1.4339300760392217E-2</v>
      </c>
      <c r="AH700" s="6">
        <f t="shared" si="342"/>
        <v>4075.6771757078041</v>
      </c>
      <c r="AI700" s="6">
        <f t="shared" si="343"/>
        <v>6.9185786378671557</v>
      </c>
      <c r="AJ700" s="6">
        <f t="shared" si="344"/>
        <v>9.2885848526866686E-3</v>
      </c>
      <c r="AK700" s="6">
        <f t="shared" si="345"/>
        <v>-8.3321262152213499E-3</v>
      </c>
      <c r="AL700" s="1">
        <f t="shared" si="317"/>
        <v>2.9484795672714118E-2</v>
      </c>
      <c r="AM700" s="8">
        <f t="shared" si="320"/>
        <v>6470537.0545454537</v>
      </c>
      <c r="AN700" s="1">
        <f t="shared" si="318"/>
        <v>64.705370545454542</v>
      </c>
    </row>
    <row r="701" spans="8:40" x14ac:dyDescent="0.2">
      <c r="H701" s="8"/>
      <c r="I701" s="8"/>
      <c r="J701" s="11"/>
      <c r="K701" s="10"/>
      <c r="L701" s="1">
        <f t="shared" si="321"/>
        <v>0.69600000000000051</v>
      </c>
      <c r="M701" s="1">
        <f t="shared" si="322"/>
        <v>3.3616496181769692E-2</v>
      </c>
      <c r="N701" s="1">
        <f t="shared" si="323"/>
        <v>6.5618182874742401E-2</v>
      </c>
      <c r="O701" s="1">
        <f t="shared" si="324"/>
        <v>0.38460228541041191</v>
      </c>
      <c r="P701" s="1">
        <f t="shared" si="325"/>
        <v>0.17861330443029391</v>
      </c>
      <c r="Q701" s="1">
        <f t="shared" si="326"/>
        <v>2.1280065366133197E-2</v>
      </c>
      <c r="R701" s="1">
        <f t="shared" si="327"/>
        <v>1.1493074084561792E-2</v>
      </c>
      <c r="S701" s="1">
        <f t="shared" si="328"/>
        <v>2.6057242037328711E-2</v>
      </c>
      <c r="T701" s="1">
        <f t="shared" si="329"/>
        <v>535.3125697639955</v>
      </c>
      <c r="U701" s="6">
        <f t="shared" si="330"/>
        <v>3.0294341746835514</v>
      </c>
      <c r="V701" s="6">
        <f t="shared" si="331"/>
        <v>5.9133457754345535</v>
      </c>
      <c r="W701" s="6">
        <f t="shared" si="332"/>
        <v>34.659391650565603</v>
      </c>
      <c r="X701" s="6">
        <f t="shared" si="333"/>
        <v>16.096182230548102</v>
      </c>
      <c r="Y701" s="6">
        <f t="shared" si="334"/>
        <v>1.9177060247767321</v>
      </c>
      <c r="Z701" s="6">
        <f t="shared" si="335"/>
        <v>1.0357269602304058</v>
      </c>
      <c r="AA701" s="6">
        <f t="shared" si="336"/>
        <v>2.3482131837610458</v>
      </c>
      <c r="AB701" s="6">
        <f t="shared" si="319"/>
        <v>3453.38</v>
      </c>
      <c r="AC701" s="6">
        <f t="shared" si="337"/>
        <v>23.779741479162929</v>
      </c>
      <c r="AD701" s="6">
        <f t="shared" si="338"/>
        <v>85.616672439819311</v>
      </c>
      <c r="AE701" s="6">
        <f t="shared" si="339"/>
        <v>332.86952116352461</v>
      </c>
      <c r="AF701" s="6">
        <f t="shared" si="340"/>
        <v>1.3661389550357388E-5</v>
      </c>
      <c r="AG701" s="6">
        <f t="shared" si="341"/>
        <v>1.4338249272799513E-2</v>
      </c>
      <c r="AH701" s="6">
        <f t="shared" si="342"/>
        <v>4075.9535517035088</v>
      </c>
      <c r="AI701" s="6">
        <f t="shared" si="343"/>
        <v>6.9173673352063112</v>
      </c>
      <c r="AJ701" s="6">
        <f t="shared" si="344"/>
        <v>9.2745216461616823E-3</v>
      </c>
      <c r="AK701" s="6">
        <f t="shared" si="345"/>
        <v>-8.3215195690520653E-3</v>
      </c>
      <c r="AL701" s="1">
        <f t="shared" si="317"/>
        <v>2.9503169611949726E-2</v>
      </c>
      <c r="AM701" s="8">
        <f t="shared" si="320"/>
        <v>6470452.2690909086</v>
      </c>
      <c r="AN701" s="1">
        <f t="shared" si="318"/>
        <v>64.704522690909087</v>
      </c>
    </row>
    <row r="702" spans="8:40" x14ac:dyDescent="0.2">
      <c r="H702" s="8"/>
      <c r="I702" s="8"/>
      <c r="J702" s="11"/>
      <c r="K702" s="10"/>
      <c r="L702" s="1">
        <f t="shared" si="321"/>
        <v>0.69700000000000051</v>
      </c>
      <c r="M702" s="1">
        <f t="shared" si="322"/>
        <v>3.3605284360807022E-2</v>
      </c>
      <c r="N702" s="1">
        <f t="shared" si="323"/>
        <v>6.5616898867827927E-2</v>
      </c>
      <c r="O702" s="1">
        <f t="shared" si="324"/>
        <v>0.38457600974774314</v>
      </c>
      <c r="P702" s="1">
        <f t="shared" si="325"/>
        <v>0.17861330443029391</v>
      </c>
      <c r="Q702" s="1">
        <f t="shared" si="326"/>
        <v>2.1292561194010341E-2</v>
      </c>
      <c r="R702" s="1">
        <f t="shared" si="327"/>
        <v>1.1494358091476267E-2</v>
      </c>
      <c r="S702" s="1">
        <f t="shared" si="328"/>
        <v>2.6057242037328711E-2</v>
      </c>
      <c r="T702" s="1">
        <f t="shared" si="329"/>
        <v>535.30813830344027</v>
      </c>
      <c r="U702" s="6">
        <f t="shared" si="330"/>
        <v>3.0285287290504455</v>
      </c>
      <c r="V702" s="6">
        <f t="shared" si="331"/>
        <v>5.9134349585858494</v>
      </c>
      <c r="W702" s="6">
        <f t="shared" si="332"/>
        <v>34.65822462680849</v>
      </c>
      <c r="X702" s="6">
        <f t="shared" si="333"/>
        <v>16.096739966546973</v>
      </c>
      <c r="Y702" s="6">
        <f t="shared" si="334"/>
        <v>1.9188986053137622</v>
      </c>
      <c r="Z702" s="6">
        <f t="shared" si="335"/>
        <v>1.0358785638674284</v>
      </c>
      <c r="AA702" s="6">
        <f t="shared" si="336"/>
        <v>2.3482945498270391</v>
      </c>
      <c r="AB702" s="6">
        <f t="shared" si="319"/>
        <v>3453.38</v>
      </c>
      <c r="AC702" s="6">
        <f t="shared" si="337"/>
        <v>23.780502142258836</v>
      </c>
      <c r="AD702" s="6">
        <f t="shared" si="338"/>
        <v>85.63644087651933</v>
      </c>
      <c r="AE702" s="6">
        <f t="shared" si="339"/>
        <v>332.92368066747468</v>
      </c>
      <c r="AF702" s="6">
        <f t="shared" si="340"/>
        <v>1.3662881114802782E-5</v>
      </c>
      <c r="AG702" s="6">
        <f t="shared" si="341"/>
        <v>1.4337190919448933E-2</v>
      </c>
      <c r="AH702" s="6">
        <f t="shared" si="342"/>
        <v>4076.2317717095748</v>
      </c>
      <c r="AI702" s="6">
        <f t="shared" si="343"/>
        <v>6.9161482477387564</v>
      </c>
      <c r="AJ702" s="6">
        <f t="shared" si="344"/>
        <v>9.2604952729921954E-3</v>
      </c>
      <c r="AK702" s="6">
        <f t="shared" si="345"/>
        <v>-8.3109346670552017E-3</v>
      </c>
      <c r="AL702" s="1">
        <f t="shared" si="317"/>
        <v>2.9521517004827112E-2</v>
      </c>
      <c r="AM702" s="8">
        <f t="shared" si="320"/>
        <v>6470367.3618181814</v>
      </c>
      <c r="AN702" s="1">
        <f t="shared" si="318"/>
        <v>64.703673618181824</v>
      </c>
    </row>
    <row r="703" spans="8:40" x14ac:dyDescent="0.2">
      <c r="H703" s="8"/>
      <c r="I703" s="8"/>
      <c r="J703" s="11"/>
      <c r="K703" s="10"/>
      <c r="L703" s="1">
        <f t="shared" si="321"/>
        <v>0.69800000000000051</v>
      </c>
      <c r="M703" s="1">
        <f t="shared" si="322"/>
        <v>3.35940868011851E-2</v>
      </c>
      <c r="N703" s="1">
        <f t="shared" si="323"/>
        <v>6.5615619497705849E-2</v>
      </c>
      <c r="O703" s="1">
        <f t="shared" si="324"/>
        <v>0.38454977651813305</v>
      </c>
      <c r="P703" s="1">
        <f t="shared" si="325"/>
        <v>0.17861330443029391</v>
      </c>
      <c r="Q703" s="1">
        <f t="shared" si="326"/>
        <v>2.1305038123754345E-2</v>
      </c>
      <c r="R703" s="1">
        <f t="shared" si="327"/>
        <v>1.1495637461598349E-2</v>
      </c>
      <c r="S703" s="1">
        <f t="shared" si="328"/>
        <v>2.6057242037328711E-2</v>
      </c>
      <c r="T703" s="1">
        <f t="shared" si="329"/>
        <v>535.30367802314595</v>
      </c>
      <c r="U703" s="6">
        <f t="shared" si="330"/>
        <v>3.0276243472892972</v>
      </c>
      <c r="V703" s="6">
        <f t="shared" si="331"/>
        <v>5.9135242559031678</v>
      </c>
      <c r="W703" s="6">
        <f t="shared" si="332"/>
        <v>34.657059530187489</v>
      </c>
      <c r="X703" s="6">
        <f t="shared" si="333"/>
        <v>16.097296897615813</v>
      </c>
      <c r="Y703" s="6">
        <f t="shared" si="334"/>
        <v>1.9200894647069213</v>
      </c>
      <c r="Z703" s="6">
        <f t="shared" si="335"/>
        <v>1.0360297058325842</v>
      </c>
      <c r="AA703" s="6">
        <f t="shared" si="336"/>
        <v>2.3483757984647324</v>
      </c>
      <c r="AB703" s="6">
        <f t="shared" si="319"/>
        <v>3453.38</v>
      </c>
      <c r="AC703" s="6">
        <f t="shared" si="337"/>
        <v>23.781267789569494</v>
      </c>
      <c r="AD703" s="6">
        <f t="shared" si="338"/>
        <v>85.656342815736295</v>
      </c>
      <c r="AE703" s="6">
        <f t="shared" si="339"/>
        <v>332.97792748495294</v>
      </c>
      <c r="AF703" s="6">
        <f t="shared" si="340"/>
        <v>1.3664382568932246E-5</v>
      </c>
      <c r="AG703" s="6">
        <f t="shared" si="341"/>
        <v>1.4336125744352503E-2</v>
      </c>
      <c r="AH703" s="6">
        <f t="shared" si="342"/>
        <v>4076.5118249314246</v>
      </c>
      <c r="AI703" s="6">
        <f t="shared" si="343"/>
        <v>6.9149214285797314</v>
      </c>
      <c r="AJ703" s="6">
        <f t="shared" si="344"/>
        <v>9.2465056361688506E-3</v>
      </c>
      <c r="AK703" s="6">
        <f t="shared" si="345"/>
        <v>-8.300371461372448E-3</v>
      </c>
      <c r="AL703" s="1">
        <f t="shared" si="317"/>
        <v>2.953983791856802E-2</v>
      </c>
      <c r="AM703" s="8">
        <f t="shared" si="320"/>
        <v>6470282.3327272721</v>
      </c>
      <c r="AN703" s="1">
        <f t="shared" si="318"/>
        <v>64.702823327272725</v>
      </c>
    </row>
    <row r="704" spans="8:40" x14ac:dyDescent="0.2">
      <c r="H704" s="8"/>
      <c r="I704" s="8"/>
      <c r="J704" s="11"/>
      <c r="K704" s="10"/>
      <c r="L704" s="1">
        <f t="shared" si="321"/>
        <v>0.69900000000000051</v>
      </c>
      <c r="M704" s="1">
        <f t="shared" si="322"/>
        <v>3.3582903473671856E-2</v>
      </c>
      <c r="N704" s="1">
        <f t="shared" si="323"/>
        <v>6.5614344744112291E-2</v>
      </c>
      <c r="O704" s="1">
        <f t="shared" si="324"/>
        <v>0.38452358560232591</v>
      </c>
      <c r="P704" s="1">
        <f t="shared" si="325"/>
        <v>0.17861330443029391</v>
      </c>
      <c r="Q704" s="1">
        <f t="shared" si="326"/>
        <v>2.131749620486114E-2</v>
      </c>
      <c r="R704" s="1">
        <f t="shared" si="327"/>
        <v>1.1496912215191904E-2</v>
      </c>
      <c r="S704" s="1">
        <f t="shared" si="328"/>
        <v>2.6057242037328711E-2</v>
      </c>
      <c r="T704" s="1">
        <f t="shared" si="329"/>
        <v>535.29918910169647</v>
      </c>
      <c r="U704" s="6">
        <f t="shared" si="330"/>
        <v>3.0267210274335747</v>
      </c>
      <c r="V704" s="6">
        <f t="shared" si="331"/>
        <v>5.9136136663696988</v>
      </c>
      <c r="W704" s="6">
        <f t="shared" si="332"/>
        <v>34.65589635509447</v>
      </c>
      <c r="X704" s="6">
        <f t="shared" si="333"/>
        <v>16.097853025793068</v>
      </c>
      <c r="Y704" s="6">
        <f t="shared" si="334"/>
        <v>1.9212786073149493</v>
      </c>
      <c r="Z704" s="6">
        <f t="shared" si="335"/>
        <v>1.0361803880227318</v>
      </c>
      <c r="AA704" s="6">
        <f t="shared" si="336"/>
        <v>2.3484569299715075</v>
      </c>
      <c r="AB704" s="6">
        <f t="shared" si="319"/>
        <v>3453.38</v>
      </c>
      <c r="AC704" s="6">
        <f t="shared" si="337"/>
        <v>23.782038391164658</v>
      </c>
      <c r="AD704" s="6">
        <f t="shared" si="338"/>
        <v>85.67637755771311</v>
      </c>
      <c r="AE704" s="6">
        <f t="shared" si="339"/>
        <v>333.03226109547404</v>
      </c>
      <c r="AF704" s="6">
        <f t="shared" si="340"/>
        <v>1.3665893856328146E-5</v>
      </c>
      <c r="AG704" s="6">
        <f t="shared" si="341"/>
        <v>1.433505379134241E-2</v>
      </c>
      <c r="AH704" s="6">
        <f t="shared" si="342"/>
        <v>4076.7937006204716</v>
      </c>
      <c r="AI704" s="6">
        <f t="shared" si="343"/>
        <v>6.9136869306317417</v>
      </c>
      <c r="AJ704" s="6">
        <f t="shared" si="344"/>
        <v>9.2325526385898266E-3</v>
      </c>
      <c r="AK704" s="6">
        <f t="shared" si="345"/>
        <v>-8.2898299040482185E-3</v>
      </c>
      <c r="AL704" s="1">
        <f t="shared" si="317"/>
        <v>2.9558132420229987E-2</v>
      </c>
      <c r="AM704" s="8">
        <f t="shared" si="320"/>
        <v>6470197.1818181807</v>
      </c>
      <c r="AN704" s="1">
        <f t="shared" si="318"/>
        <v>64.701971818181818</v>
      </c>
    </row>
    <row r="705" spans="8:40" x14ac:dyDescent="0.2">
      <c r="H705" s="8"/>
      <c r="I705" s="8"/>
      <c r="J705" s="11"/>
      <c r="K705" s="10"/>
      <c r="L705" s="1">
        <f t="shared" si="321"/>
        <v>0.70000000000000051</v>
      </c>
      <c r="M705" s="1">
        <f t="shared" si="322"/>
        <v>3.3571734349099845E-2</v>
      </c>
      <c r="N705" s="1">
        <f t="shared" si="323"/>
        <v>6.5613074586849618E-2</v>
      </c>
      <c r="O705" s="1">
        <f t="shared" si="324"/>
        <v>0.38449743688139387</v>
      </c>
      <c r="P705" s="1">
        <f t="shared" si="325"/>
        <v>0.17861330443029391</v>
      </c>
      <c r="Q705" s="1">
        <f t="shared" si="326"/>
        <v>2.1329935486695824E-2</v>
      </c>
      <c r="R705" s="1">
        <f t="shared" si="327"/>
        <v>1.1498182372454578E-2</v>
      </c>
      <c r="S705" s="1">
        <f t="shared" si="328"/>
        <v>2.6057242037328711E-2</v>
      </c>
      <c r="T705" s="1">
        <f t="shared" si="329"/>
        <v>535.29467171693398</v>
      </c>
      <c r="U705" s="6">
        <f t="shared" si="330"/>
        <v>3.0258187675203714</v>
      </c>
      <c r="V705" s="6">
        <f t="shared" si="331"/>
        <v>5.9137031889723257</v>
      </c>
      <c r="W705" s="6">
        <f t="shared" si="332"/>
        <v>34.654735095936317</v>
      </c>
      <c r="X705" s="6">
        <f t="shared" si="333"/>
        <v>16.098408353112205</v>
      </c>
      <c r="Y705" s="6">
        <f t="shared" si="334"/>
        <v>1.9224660374858922</v>
      </c>
      <c r="Z705" s="6">
        <f t="shared" si="335"/>
        <v>1.0363306123288751</v>
      </c>
      <c r="AA705" s="6">
        <f t="shared" si="336"/>
        <v>2.3485379446440193</v>
      </c>
      <c r="AB705" s="6">
        <f t="shared" si="319"/>
        <v>3453.38</v>
      </c>
      <c r="AC705" s="6">
        <f t="shared" si="337"/>
        <v>23.782813917240063</v>
      </c>
      <c r="AD705" s="6">
        <f t="shared" si="338"/>
        <v>85.696544405871123</v>
      </c>
      <c r="AE705" s="6">
        <f t="shared" si="339"/>
        <v>333.08668098092079</v>
      </c>
      <c r="AF705" s="6">
        <f t="shared" si="340"/>
        <v>1.3667414920816816E-5</v>
      </c>
      <c r="AG705" s="6">
        <f t="shared" si="341"/>
        <v>1.4333975104071285E-2</v>
      </c>
      <c r="AH705" s="6">
        <f t="shared" si="342"/>
        <v>4077.0773880739184</v>
      </c>
      <c r="AI705" s="6">
        <f t="shared" si="343"/>
        <v>6.912444806585083</v>
      </c>
      <c r="AJ705" s="6">
        <f t="shared" si="344"/>
        <v>9.2186361830668539E-3</v>
      </c>
      <c r="AK705" s="6">
        <f t="shared" si="345"/>
        <v>-8.2793099470336966E-3</v>
      </c>
      <c r="AL705" s="1">
        <f t="shared" si="317"/>
        <v>2.9576400576706033E-2</v>
      </c>
      <c r="AM705" s="8">
        <f t="shared" si="320"/>
        <v>6470111.9090909082</v>
      </c>
      <c r="AN705" s="1">
        <f t="shared" si="318"/>
        <v>64.701119090909089</v>
      </c>
    </row>
    <row r="706" spans="8:40" x14ac:dyDescent="0.2">
      <c r="H706" s="8"/>
      <c r="I706" s="8"/>
      <c r="J706" s="11"/>
      <c r="K706" s="10"/>
      <c r="L706" s="1">
        <f t="shared" si="321"/>
        <v>0.70100000000000051</v>
      </c>
      <c r="M706" s="1">
        <f t="shared" si="322"/>
        <v>3.3560579398366354E-2</v>
      </c>
      <c r="N706" s="1">
        <f t="shared" si="323"/>
        <v>6.5611809005786378E-2</v>
      </c>
      <c r="O706" s="1">
        <f t="shared" si="324"/>
        <v>0.38447133023673719</v>
      </c>
      <c r="P706" s="1">
        <f t="shared" si="325"/>
        <v>0.17861330443029391</v>
      </c>
      <c r="Q706" s="1">
        <f t="shared" si="326"/>
        <v>2.1342356018492555E-2</v>
      </c>
      <c r="R706" s="1">
        <f t="shared" si="327"/>
        <v>1.1499447953517814E-2</v>
      </c>
      <c r="S706" s="1">
        <f t="shared" si="328"/>
        <v>2.6057242037328711E-2</v>
      </c>
      <c r="T706" s="1">
        <f t="shared" si="329"/>
        <v>535.29012604596016</v>
      </c>
      <c r="U706" s="6">
        <f t="shared" si="330"/>
        <v>3.0249175655904215</v>
      </c>
      <c r="V706" s="6">
        <f t="shared" si="331"/>
        <v>5.9137928227016268</v>
      </c>
      <c r="W706" s="6">
        <f t="shared" si="332"/>
        <v>34.653575747134859</v>
      </c>
      <c r="X706" s="6">
        <f t="shared" si="333"/>
        <v>16.098962881601665</v>
      </c>
      <c r="Y706" s="6">
        <f t="shared" si="334"/>
        <v>1.9236517595570817</v>
      </c>
      <c r="Z706" s="6">
        <f t="shared" si="335"/>
        <v>1.0364803806361609</v>
      </c>
      <c r="AA706" s="6">
        <f t="shared" si="336"/>
        <v>2.3486188427781904</v>
      </c>
      <c r="AB706" s="6">
        <f t="shared" si="319"/>
        <v>3453.38</v>
      </c>
      <c r="AC706" s="6">
        <f t="shared" si="337"/>
        <v>23.783594338117265</v>
      </c>
      <c r="AD706" s="6">
        <f t="shared" si="338"/>
        <v>85.716842666798328</v>
      </c>
      <c r="AE706" s="6">
        <f t="shared" si="339"/>
        <v>333.14118662553773</v>
      </c>
      <c r="AF706" s="6">
        <f t="shared" si="340"/>
        <v>1.3668945706467544E-5</v>
      </c>
      <c r="AG706" s="6">
        <f t="shared" si="341"/>
        <v>1.4332889726012573E-2</v>
      </c>
      <c r="AH706" s="6">
        <f t="shared" si="342"/>
        <v>4077.3628766346337</v>
      </c>
      <c r="AI706" s="6">
        <f t="shared" si="343"/>
        <v>6.9111951089177319</v>
      </c>
      <c r="AJ706" s="6">
        <f t="shared" si="344"/>
        <v>9.2047561723298272E-3</v>
      </c>
      <c r="AK706" s="6">
        <f t="shared" si="345"/>
        <v>-8.2688115421892996E-3</v>
      </c>
      <c r="AL706" s="1">
        <f t="shared" si="317"/>
        <v>2.9594642454724332E-2</v>
      </c>
      <c r="AM706" s="8">
        <f t="shared" si="320"/>
        <v>6470026.5145454537</v>
      </c>
      <c r="AN706" s="1">
        <f t="shared" si="318"/>
        <v>64.700265145454537</v>
      </c>
    </row>
    <row r="707" spans="8:40" x14ac:dyDescent="0.2">
      <c r="H707" s="8"/>
      <c r="I707" s="8"/>
      <c r="J707" s="11"/>
      <c r="K707" s="10"/>
      <c r="L707" s="1">
        <f t="shared" si="321"/>
        <v>0.70200000000000051</v>
      </c>
      <c r="M707" s="1">
        <f t="shared" si="322"/>
        <v>3.354943859243352E-2</v>
      </c>
      <c r="N707" s="1">
        <f t="shared" si="323"/>
        <v>6.5610547980857331E-2</v>
      </c>
      <c r="O707" s="1">
        <f t="shared" si="324"/>
        <v>0.3844452655500844</v>
      </c>
      <c r="P707" s="1">
        <f t="shared" si="325"/>
        <v>0.17861330443029391</v>
      </c>
      <c r="Q707" s="1">
        <f t="shared" si="326"/>
        <v>2.1354757849354433E-2</v>
      </c>
      <c r="R707" s="1">
        <f t="shared" si="327"/>
        <v>1.1500708978446858E-2</v>
      </c>
      <c r="S707" s="1">
        <f t="shared" si="328"/>
        <v>2.6057242037328711E-2</v>
      </c>
      <c r="T707" s="1">
        <f t="shared" si="329"/>
        <v>535.28555226513845</v>
      </c>
      <c r="U707" s="6">
        <f t="shared" si="330"/>
        <v>3.0240174196881098</v>
      </c>
      <c r="V707" s="6">
        <f t="shared" si="331"/>
        <v>5.9138825665518704</v>
      </c>
      <c r="W707" s="6">
        <f t="shared" si="332"/>
        <v>34.652418303126929</v>
      </c>
      <c r="X707" s="6">
        <f t="shared" si="333"/>
        <v>16.099516613284877</v>
      </c>
      <c r="Y707" s="6">
        <f t="shared" si="334"/>
        <v>1.9248357778551153</v>
      </c>
      <c r="Z707" s="6">
        <f t="shared" si="335"/>
        <v>1.0366296948238767</v>
      </c>
      <c r="AA707" s="6">
        <f t="shared" si="336"/>
        <v>2.34869962466921</v>
      </c>
      <c r="AB707" s="6">
        <f t="shared" si="319"/>
        <v>3453.38</v>
      </c>
      <c r="AC707" s="6">
        <f t="shared" si="337"/>
        <v>23.784379624243087</v>
      </c>
      <c r="AD707" s="6">
        <f t="shared" si="338"/>
        <v>85.737271650229971</v>
      </c>
      <c r="AE707" s="6">
        <f t="shared" si="339"/>
        <v>333.19577751591396</v>
      </c>
      <c r="AF707" s="6">
        <f t="shared" si="340"/>
        <v>1.3670486157591651E-5</v>
      </c>
      <c r="AG707" s="6">
        <f t="shared" si="341"/>
        <v>1.4331797700460799E-2</v>
      </c>
      <c r="AH707" s="6">
        <f t="shared" si="342"/>
        <v>4077.6501556909698</v>
      </c>
      <c r="AI707" s="6">
        <f t="shared" si="343"/>
        <v>6.9099378898956392</v>
      </c>
      <c r="AJ707" s="6">
        <f t="shared" si="344"/>
        <v>9.1909125090323153E-3</v>
      </c>
      <c r="AK707" s="6">
        <f t="shared" si="345"/>
        <v>-8.2583346412887452E-3</v>
      </c>
      <c r="AL707" s="1">
        <f t="shared" si="317"/>
        <v>2.9612858120847928E-2</v>
      </c>
      <c r="AM707" s="8">
        <f t="shared" si="320"/>
        <v>6469940.9981818171</v>
      </c>
      <c r="AN707" s="1">
        <f t="shared" si="318"/>
        <v>64.699409981818178</v>
      </c>
    </row>
    <row r="708" spans="8:40" x14ac:dyDescent="0.2">
      <c r="H708" s="8"/>
      <c r="I708" s="8"/>
      <c r="J708" s="11"/>
      <c r="K708" s="10"/>
      <c r="L708" s="1">
        <f t="shared" si="321"/>
        <v>0.70300000000000051</v>
      </c>
      <c r="M708" s="1">
        <f t="shared" si="322"/>
        <v>3.353831190232847E-2</v>
      </c>
      <c r="N708" s="1">
        <f t="shared" si="323"/>
        <v>6.5609291492063418E-2</v>
      </c>
      <c r="O708" s="1">
        <f t="shared" si="324"/>
        <v>0.38441924270349254</v>
      </c>
      <c r="P708" s="1">
        <f t="shared" si="325"/>
        <v>0.17861330443029391</v>
      </c>
      <c r="Q708" s="1">
        <f t="shared" si="326"/>
        <v>2.1367141028253399E-2</v>
      </c>
      <c r="R708" s="1">
        <f t="shared" si="327"/>
        <v>1.1501965467240777E-2</v>
      </c>
      <c r="S708" s="1">
        <f t="shared" si="328"/>
        <v>2.6057242037328711E-2</v>
      </c>
      <c r="T708" s="1">
        <f t="shared" si="329"/>
        <v>535.28095055009555</v>
      </c>
      <c r="U708" s="6">
        <f t="shared" si="330"/>
        <v>3.0231183278614941</v>
      </c>
      <c r="V708" s="6">
        <f t="shared" si="331"/>
        <v>5.9139724195210208</v>
      </c>
      <c r="W708" s="6">
        <f t="shared" si="332"/>
        <v>34.651262758364403</v>
      </c>
      <c r="X708" s="6">
        <f t="shared" si="333"/>
        <v>16.10006955018024</v>
      </c>
      <c r="Y708" s="6">
        <f t="shared" si="334"/>
        <v>1.9260180966958409</v>
      </c>
      <c r="Z708" s="6">
        <f t="shared" si="335"/>
        <v>1.0367785567654488</v>
      </c>
      <c r="AA708" s="6">
        <f t="shared" si="336"/>
        <v>2.3487802906115363</v>
      </c>
      <c r="AB708" s="6">
        <f t="shared" si="319"/>
        <v>3453.38</v>
      </c>
      <c r="AC708" s="6">
        <f t="shared" si="337"/>
        <v>23.78516974618941</v>
      </c>
      <c r="AD708" s="6">
        <f t="shared" si="338"/>
        <v>85.757830669036224</v>
      </c>
      <c r="AE708" s="6">
        <f t="shared" si="339"/>
        <v>333.25045314097616</v>
      </c>
      <c r="AF708" s="6">
        <f t="shared" si="340"/>
        <v>1.3672036218741626E-5</v>
      </c>
      <c r="AG708" s="6">
        <f t="shared" si="341"/>
        <v>1.4330699070531991E-2</v>
      </c>
      <c r="AH708" s="6">
        <f t="shared" si="342"/>
        <v>4077.9392146766713</v>
      </c>
      <c r="AI708" s="6">
        <f t="shared" si="343"/>
        <v>6.9086732015727046</v>
      </c>
      <c r="AJ708" s="6">
        <f t="shared" si="344"/>
        <v>9.1771050957564718E-3</v>
      </c>
      <c r="AK708" s="6">
        <f t="shared" si="345"/>
        <v>-8.2478791960209647E-3</v>
      </c>
      <c r="AL708" s="1">
        <f t="shared" si="317"/>
        <v>2.9631047641474475E-2</v>
      </c>
      <c r="AM708" s="8">
        <f t="shared" si="320"/>
        <v>6469855.3599999994</v>
      </c>
      <c r="AN708" s="1">
        <f t="shared" si="318"/>
        <v>64.698553599999997</v>
      </c>
    </row>
    <row r="709" spans="8:40" x14ac:dyDescent="0.2">
      <c r="H709" s="8"/>
      <c r="I709" s="8"/>
      <c r="J709" s="11"/>
      <c r="K709" s="10"/>
      <c r="L709" s="1">
        <f t="shared" si="321"/>
        <v>0.70400000000000051</v>
      </c>
      <c r="M709" s="1">
        <f t="shared" si="322"/>
        <v>3.3527199299143419E-2</v>
      </c>
      <c r="N709" s="1">
        <f t="shared" si="323"/>
        <v>6.5608039519471723E-2</v>
      </c>
      <c r="O709" s="1">
        <f t="shared" si="324"/>
        <v>0.38439326157934733</v>
      </c>
      <c r="P709" s="1">
        <f t="shared" si="325"/>
        <v>0.17861330443029391</v>
      </c>
      <c r="Q709" s="1">
        <f t="shared" si="326"/>
        <v>2.1379505604030145E-2</v>
      </c>
      <c r="R709" s="1">
        <f t="shared" si="327"/>
        <v>1.1503217439832472E-2</v>
      </c>
      <c r="S709" s="1">
        <f t="shared" si="328"/>
        <v>2.6057242037328711E-2</v>
      </c>
      <c r="T709" s="1">
        <f t="shared" si="329"/>
        <v>535.27632107572333</v>
      </c>
      <c r="U709" s="6">
        <f t="shared" si="330"/>
        <v>3.0222202881623139</v>
      </c>
      <c r="V709" s="6">
        <f t="shared" si="331"/>
        <v>5.9140623806107229</v>
      </c>
      <c r="W709" s="6">
        <f t="shared" si="332"/>
        <v>34.650109107314172</v>
      </c>
      <c r="X709" s="6">
        <f t="shared" si="333"/>
        <v>16.100621694301122</v>
      </c>
      <c r="Y709" s="6">
        <f t="shared" si="334"/>
        <v>1.9271987203843355</v>
      </c>
      <c r="Z709" s="6">
        <f t="shared" si="335"/>
        <v>1.0369269683284419</v>
      </c>
      <c r="AA709" s="6">
        <f t="shared" si="336"/>
        <v>2.3488608408988911</v>
      </c>
      <c r="AB709" s="6">
        <f t="shared" si="319"/>
        <v>3453.38</v>
      </c>
      <c r="AC709" s="6">
        <f t="shared" si="337"/>
        <v>23.785964674652735</v>
      </c>
      <c r="AD709" s="6">
        <f t="shared" si="338"/>
        <v>85.778519039202891</v>
      </c>
      <c r="AE709" s="6">
        <f t="shared" si="339"/>
        <v>333.30521299197233</v>
      </c>
      <c r="AF709" s="6">
        <f t="shared" si="340"/>
        <v>1.3673595834710104E-5</v>
      </c>
      <c r="AG709" s="6">
        <f t="shared" si="341"/>
        <v>1.4329593879163818E-2</v>
      </c>
      <c r="AH709" s="6">
        <f t="shared" si="342"/>
        <v>4078.2300430706518</v>
      </c>
      <c r="AI709" s="6">
        <f t="shared" si="343"/>
        <v>6.9074010957911769</v>
      </c>
      <c r="AJ709" s="6">
        <f t="shared" si="344"/>
        <v>9.1633338350180157E-3</v>
      </c>
      <c r="AK709" s="6">
        <f t="shared" si="345"/>
        <v>-8.2374451579957965E-3</v>
      </c>
      <c r="AL709" s="1">
        <f t="shared" si="317"/>
        <v>2.9649211082835931E-2</v>
      </c>
      <c r="AM709" s="8">
        <f t="shared" si="320"/>
        <v>6469769.5999999996</v>
      </c>
      <c r="AN709" s="1">
        <f t="shared" si="318"/>
        <v>64.697696000000008</v>
      </c>
    </row>
    <row r="710" spans="8:40" x14ac:dyDescent="0.2">
      <c r="H710" s="8"/>
      <c r="I710" s="8"/>
      <c r="J710" s="11"/>
      <c r="K710" s="10"/>
      <c r="L710" s="1">
        <f t="shared" si="321"/>
        <v>0.70500000000000052</v>
      </c>
      <c r="M710" s="1">
        <f t="shared" si="322"/>
        <v>3.3516100754035778E-2</v>
      </c>
      <c r="N710" s="1">
        <f t="shared" si="323"/>
        <v>6.5606792043215498E-2</v>
      </c>
      <c r="O710" s="1">
        <f t="shared" si="324"/>
        <v>0.38436732206036334</v>
      </c>
      <c r="P710" s="1">
        <f t="shared" si="325"/>
        <v>0.17861330443029391</v>
      </c>
      <c r="Q710" s="1">
        <f t="shared" si="326"/>
        <v>2.1391851625394018E-2</v>
      </c>
      <c r="R710" s="1">
        <f t="shared" si="327"/>
        <v>1.15044649160887E-2</v>
      </c>
      <c r="S710" s="1">
        <f t="shared" si="328"/>
        <v>2.6057242037328711E-2</v>
      </c>
      <c r="T710" s="1">
        <f t="shared" si="329"/>
        <v>535.27166401618047</v>
      </c>
      <c r="U710" s="6">
        <f t="shared" si="330"/>
        <v>3.0213232986460019</v>
      </c>
      <c r="V710" s="6">
        <f t="shared" si="331"/>
        <v>5.9141524488263126</v>
      </c>
      <c r="W710" s="6">
        <f t="shared" si="332"/>
        <v>34.648957344458147</v>
      </c>
      <c r="X710" s="6">
        <f t="shared" si="333"/>
        <v>16.101173047655831</v>
      </c>
      <c r="Y710" s="6">
        <f t="shared" si="334"/>
        <v>1.9283776532148893</v>
      </c>
      <c r="Z710" s="6">
        <f t="shared" si="335"/>
        <v>1.0370749313745544</v>
      </c>
      <c r="AA710" s="6">
        <f t="shared" si="336"/>
        <v>2.3489412758242603</v>
      </c>
      <c r="AB710" s="6">
        <f t="shared" si="319"/>
        <v>3453.38</v>
      </c>
      <c r="AC710" s="6">
        <f t="shared" si="337"/>
        <v>23.786764380453775</v>
      </c>
      <c r="AD710" s="6">
        <f t="shared" si="338"/>
        <v>85.799336079817706</v>
      </c>
      <c r="AE710" s="6">
        <f t="shared" si="339"/>
        <v>333.36005656246135</v>
      </c>
      <c r="AF710" s="6">
        <f t="shared" si="340"/>
        <v>1.367516495052923E-5</v>
      </c>
      <c r="AG710" s="6">
        <f t="shared" si="341"/>
        <v>1.4328482169116091E-2</v>
      </c>
      <c r="AH710" s="6">
        <f t="shared" si="342"/>
        <v>4078.5226303968811</v>
      </c>
      <c r="AI710" s="6">
        <f t="shared" si="343"/>
        <v>6.906121624181651</v>
      </c>
      <c r="AJ710" s="6">
        <f t="shared" si="344"/>
        <v>9.1495986292714909E-3</v>
      </c>
      <c r="AK710" s="6">
        <f t="shared" si="345"/>
        <v>-8.2270324787449157E-3</v>
      </c>
      <c r="AL710" s="1">
        <f t="shared" ref="AL710:AL773" si="346" xml:space="preserve"> Q710/SUM(M710:S710)</f>
        <v>2.9667348510998295E-2</v>
      </c>
      <c r="AM710" s="8">
        <f t="shared" si="320"/>
        <v>6469683.7181818178</v>
      </c>
      <c r="AN710" s="1">
        <f t="shared" ref="AN710:AN773" si="347" xml:space="preserve"> AM710*0.00001</f>
        <v>64.696837181818182</v>
      </c>
    </row>
    <row r="711" spans="8:40" x14ac:dyDescent="0.2">
      <c r="H711" s="8"/>
      <c r="I711" s="8"/>
      <c r="J711" s="11"/>
      <c r="K711" s="10"/>
      <c r="L711" s="1">
        <f t="shared" si="321"/>
        <v>0.70600000000000052</v>
      </c>
      <c r="M711" s="1">
        <f t="shared" si="322"/>
        <v>3.3505016238228255E-2</v>
      </c>
      <c r="N711" s="1">
        <f t="shared" si="323"/>
        <v>6.5605549043494096E-2</v>
      </c>
      <c r="O711" s="1">
        <f t="shared" si="324"/>
        <v>0.3843414240295841</v>
      </c>
      <c r="P711" s="1">
        <f t="shared" si="325"/>
        <v>0.17861330443029391</v>
      </c>
      <c r="Q711" s="1">
        <f t="shared" si="326"/>
        <v>2.1404179140922935E-2</v>
      </c>
      <c r="R711" s="1">
        <f t="shared" si="327"/>
        <v>1.1505707915810097E-2</v>
      </c>
      <c r="S711" s="1">
        <f t="shared" si="328"/>
        <v>2.6057242037328711E-2</v>
      </c>
      <c r="T711" s="1">
        <f t="shared" si="329"/>
        <v>535.26697954489453</v>
      </c>
      <c r="U711" s="6">
        <f t="shared" si="330"/>
        <v>3.0204273573717049</v>
      </c>
      <c r="V711" s="6">
        <f t="shared" si="331"/>
        <v>5.9142426231768077</v>
      </c>
      <c r="W711" s="6">
        <f t="shared" si="332"/>
        <v>34.647807464293336</v>
      </c>
      <c r="X711" s="6">
        <f t="shared" si="333"/>
        <v>16.101723612247635</v>
      </c>
      <c r="Y711" s="6">
        <f t="shared" si="334"/>
        <v>1.9295548994709906</v>
      </c>
      <c r="Z711" s="6">
        <f t="shared" si="335"/>
        <v>1.0372224477596219</v>
      </c>
      <c r="AA711" s="6">
        <f t="shared" si="336"/>
        <v>2.3490215956798925</v>
      </c>
      <c r="AB711" s="6">
        <f t="shared" ref="AB711:AB774" si="348" xml:space="preserve"> 3453.38</f>
        <v>3453.38</v>
      </c>
      <c r="AC711" s="6">
        <f t="shared" si="337"/>
        <v>23.787568834537169</v>
      </c>
      <c r="AD711" s="6">
        <f t="shared" si="338"/>
        <v>85.820281113054293</v>
      </c>
      <c r="AE711" s="6">
        <f t="shared" si="339"/>
        <v>333.41498334830203</v>
      </c>
      <c r="AF711" s="6">
        <f t="shared" si="340"/>
        <v>1.3676743511469366E-5</v>
      </c>
      <c r="AG711" s="6">
        <f t="shared" si="341"/>
        <v>1.4327363982971077E-2</v>
      </c>
      <c r="AH711" s="6">
        <f t="shared" si="342"/>
        <v>4078.8169662242476</v>
      </c>
      <c r="AI711" s="6">
        <f t="shared" si="343"/>
        <v>6.9048348381633291</v>
      </c>
      <c r="AJ711" s="6">
        <f t="shared" si="344"/>
        <v>9.1358993809147471E-3</v>
      </c>
      <c r="AK711" s="6">
        <f t="shared" si="345"/>
        <v>-8.2166411097256073E-3</v>
      </c>
      <c r="AL711" s="1">
        <f t="shared" si="346"/>
        <v>2.9685459991861392E-2</v>
      </c>
      <c r="AM711" s="8">
        <f t="shared" ref="AM711:AM774" si="349" xml:space="preserve"> AM710-L711*(150*(1-$C$17)^2/($C$29^2*$C$17^3)*$C$31*$C$9/$C$16+1.75*(1-$C$17)/($C$29*$C$17^3)*$C$9^2/$C$16)</f>
        <v>6469597.7145454539</v>
      </c>
      <c r="AN711" s="1">
        <f t="shared" si="347"/>
        <v>64.695977145454549</v>
      </c>
    </row>
    <row r="712" spans="8:40" x14ac:dyDescent="0.2">
      <c r="H712" s="8"/>
      <c r="I712" s="8"/>
      <c r="J712" s="11"/>
      <c r="K712" s="10"/>
      <c r="L712" s="1">
        <f t="shared" si="321"/>
        <v>0.70700000000000052</v>
      </c>
      <c r="M712" s="1">
        <f t="shared" si="322"/>
        <v>3.3493945723008969E-2</v>
      </c>
      <c r="N712" s="1">
        <f t="shared" si="323"/>
        <v>6.5604310500572999E-2</v>
      </c>
      <c r="O712" s="1">
        <f t="shared" si="324"/>
        <v>0.38431556737038225</v>
      </c>
      <c r="P712" s="1">
        <f t="shared" si="325"/>
        <v>0.17861330443029391</v>
      </c>
      <c r="Q712" s="1">
        <f t="shared" si="326"/>
        <v>2.1416488199063315E-2</v>
      </c>
      <c r="R712" s="1">
        <f t="shared" si="327"/>
        <v>1.1506946458731194E-2</v>
      </c>
      <c r="S712" s="1">
        <f t="shared" si="328"/>
        <v>2.6057242037328711E-2</v>
      </c>
      <c r="T712" s="1">
        <f t="shared" si="329"/>
        <v>535.26226783456343</v>
      </c>
      <c r="U712" s="6">
        <f t="shared" si="330"/>
        <v>3.0195324624022906</v>
      </c>
      <c r="V712" s="6">
        <f t="shared" si="331"/>
        <v>5.9143329026749125</v>
      </c>
      <c r="W712" s="6">
        <f t="shared" si="332"/>
        <v>34.646659461331829</v>
      </c>
      <c r="X712" s="6">
        <f t="shared" si="333"/>
        <v>16.10227339007475</v>
      </c>
      <c r="Y712" s="6">
        <f t="shared" si="334"/>
        <v>1.9307304634253086</v>
      </c>
      <c r="Z712" s="6">
        <f t="shared" si="335"/>
        <v>1.0373695193336123</v>
      </c>
      <c r="AA712" s="6">
        <f t="shared" si="336"/>
        <v>2.3491018007572997</v>
      </c>
      <c r="AB712" s="6">
        <f t="shared" si="348"/>
        <v>3453.38</v>
      </c>
      <c r="AC712" s="6">
        <f t="shared" si="337"/>
        <v>23.788378007971058</v>
      </c>
      <c r="AD712" s="6">
        <f t="shared" si="338"/>
        <v>85.841353464157265</v>
      </c>
      <c r="AE712" s="6">
        <f t="shared" si="339"/>
        <v>333.46999284764047</v>
      </c>
      <c r="AF712" s="6">
        <f t="shared" si="340"/>
        <v>1.3678331463038617E-5</v>
      </c>
      <c r="AG712" s="6">
        <f t="shared" si="341"/>
        <v>1.4326239363133724E-2</v>
      </c>
      <c r="AH712" s="6">
        <f t="shared" si="342"/>
        <v>4079.1130401663791</v>
      </c>
      <c r="AI712" s="6">
        <f t="shared" si="343"/>
        <v>6.9035407889441522</v>
      </c>
      <c r="AJ712" s="6">
        <f t="shared" si="344"/>
        <v>9.1222359922942427E-3</v>
      </c>
      <c r="AK712" s="6">
        <f t="shared" si="345"/>
        <v>-8.2062710023244629E-3</v>
      </c>
      <c r="AL712" s="1">
        <f t="shared" si="346"/>
        <v>2.9703545591158596E-2</v>
      </c>
      <c r="AM712" s="8">
        <f t="shared" si="349"/>
        <v>6469511.5890909089</v>
      </c>
      <c r="AN712" s="1">
        <f t="shared" si="347"/>
        <v>64.695115890909094</v>
      </c>
    </row>
    <row r="713" spans="8:40" x14ac:dyDescent="0.2">
      <c r="H713" s="8"/>
      <c r="I713" s="8"/>
      <c r="J713" s="11"/>
      <c r="K713" s="10"/>
      <c r="L713" s="1">
        <f t="shared" si="321"/>
        <v>0.70800000000000052</v>
      </c>
      <c r="M713" s="1">
        <f t="shared" si="322"/>
        <v>3.3482889179731537E-2</v>
      </c>
      <c r="N713" s="1">
        <f t="shared" si="323"/>
        <v>6.5603076394783744E-2</v>
      </c>
      <c r="O713" s="1">
        <f t="shared" si="324"/>
        <v>0.38428975196645959</v>
      </c>
      <c r="P713" s="1">
        <f t="shared" si="325"/>
        <v>0.17861330443029391</v>
      </c>
      <c r="Q713" s="1">
        <f t="shared" si="326"/>
        <v>2.1428778848130006E-2</v>
      </c>
      <c r="R713" s="1">
        <f t="shared" si="327"/>
        <v>1.1508180564520454E-2</v>
      </c>
      <c r="S713" s="1">
        <f t="shared" si="328"/>
        <v>2.6057242037328711E-2</v>
      </c>
      <c r="T713" s="1">
        <f t="shared" si="329"/>
        <v>535.25752905715763</v>
      </c>
      <c r="U713" s="6">
        <f t="shared" si="330"/>
        <v>3.018638611804362</v>
      </c>
      <c r="V713" s="6">
        <f t="shared" si="331"/>
        <v>5.9144232863370041</v>
      </c>
      <c r="W713" s="6">
        <f t="shared" si="332"/>
        <v>34.645513330100776</v>
      </c>
      <c r="X713" s="6">
        <f t="shared" si="333"/>
        <v>16.102822383130299</v>
      </c>
      <c r="Y713" s="6">
        <f t="shared" si="334"/>
        <v>1.9319043493396792</v>
      </c>
      <c r="Z713" s="6">
        <f t="shared" si="335"/>
        <v>1.037516147940627</v>
      </c>
      <c r="AA713" s="6">
        <f t="shared" si="336"/>
        <v>2.3491818913472531</v>
      </c>
      <c r="AB713" s="6">
        <f t="shared" si="348"/>
        <v>3453.38</v>
      </c>
      <c r="AC713" s="6">
        <f t="shared" si="337"/>
        <v>23.789191871946738</v>
      </c>
      <c r="AD713" s="6">
        <f t="shared" si="338"/>
        <v>85.862552461425182</v>
      </c>
      <c r="AE713" s="6">
        <f t="shared" si="339"/>
        <v>333.52508456089799</v>
      </c>
      <c r="AF713" s="6">
        <f t="shared" si="340"/>
        <v>1.3679928750981552E-5</v>
      </c>
      <c r="AG713" s="6">
        <f t="shared" si="341"/>
        <v>1.4325108351832126E-2</v>
      </c>
      <c r="AH713" s="6">
        <f t="shared" si="342"/>
        <v>4079.4108418815149</v>
      </c>
      <c r="AI713" s="6">
        <f t="shared" si="343"/>
        <v>6.9022395275210728</v>
      </c>
      <c r="AJ713" s="6">
        <f t="shared" si="344"/>
        <v>9.1086083657094374E-3</v>
      </c>
      <c r="AK713" s="6">
        <f t="shared" si="345"/>
        <v>-8.1959221078598717E-3</v>
      </c>
      <c r="AL713" s="1">
        <f t="shared" si="346"/>
        <v>2.9721605374456603E-2</v>
      </c>
      <c r="AM713" s="8">
        <f t="shared" si="349"/>
        <v>6469425.3418181818</v>
      </c>
      <c r="AN713" s="1">
        <f t="shared" si="347"/>
        <v>64.69425341818183</v>
      </c>
    </row>
    <row r="714" spans="8:40" x14ac:dyDescent="0.2">
      <c r="H714" s="8"/>
      <c r="I714" s="8"/>
      <c r="J714" s="11"/>
      <c r="K714" s="10"/>
      <c r="L714" s="1">
        <f t="shared" si="321"/>
        <v>0.70900000000000052</v>
      </c>
      <c r="M714" s="1">
        <f t="shared" si="322"/>
        <v>3.3471846579815168E-2</v>
      </c>
      <c r="N714" s="1">
        <f t="shared" si="323"/>
        <v>6.56018467065239E-2</v>
      </c>
      <c r="O714" s="1">
        <f t="shared" si="324"/>
        <v>0.38426397770184734</v>
      </c>
      <c r="P714" s="1">
        <f t="shared" si="325"/>
        <v>0.17861330443029391</v>
      </c>
      <c r="Q714" s="1">
        <f t="shared" si="326"/>
        <v>2.1441051136306219E-2</v>
      </c>
      <c r="R714" s="1">
        <f t="shared" si="327"/>
        <v>1.1509410252780294E-2</v>
      </c>
      <c r="S714" s="1">
        <f t="shared" si="328"/>
        <v>2.6057242037328711E-2</v>
      </c>
      <c r="T714" s="1">
        <f t="shared" si="329"/>
        <v>535.25276338392166</v>
      </c>
      <c r="U714" s="6">
        <f t="shared" si="330"/>
        <v>3.0177458036482721</v>
      </c>
      <c r="V714" s="6">
        <f t="shared" si="331"/>
        <v>5.9145137731831374</v>
      </c>
      <c r="W714" s="6">
        <f t="shared" si="332"/>
        <v>34.644369065142456</v>
      </c>
      <c r="X714" s="6">
        <f t="shared" si="333"/>
        <v>16.103370593402357</v>
      </c>
      <c r="Y714" s="6">
        <f t="shared" si="334"/>
        <v>1.9330765614650889</v>
      </c>
      <c r="Z714" s="6">
        <f t="shared" si="335"/>
        <v>1.0376623354189001</v>
      </c>
      <c r="AA714" s="6">
        <f t="shared" si="336"/>
        <v>2.3492618677397838</v>
      </c>
      <c r="AB714" s="6">
        <f t="shared" si="348"/>
        <v>3453.38</v>
      </c>
      <c r="AC714" s="6">
        <f t="shared" si="337"/>
        <v>23.790010397778278</v>
      </c>
      <c r="AD714" s="6">
        <f t="shared" si="338"/>
        <v>85.883877436196755</v>
      </c>
      <c r="AE714" s="6">
        <f t="shared" si="339"/>
        <v>333.58025799075978</v>
      </c>
      <c r="AF714" s="6">
        <f t="shared" si="340"/>
        <v>1.3681535321278601E-5</v>
      </c>
      <c r="AG714" s="6">
        <f t="shared" si="341"/>
        <v>1.4323970991117785E-2</v>
      </c>
      <c r="AH714" s="6">
        <f t="shared" si="342"/>
        <v>4079.7103610723229</v>
      </c>
      <c r="AI714" s="6">
        <f t="shared" si="343"/>
        <v>6.9009311046802297</v>
      </c>
      <c r="AJ714" s="6">
        <f t="shared" si="344"/>
        <v>9.095016403417807E-3</v>
      </c>
      <c r="AK714" s="6">
        <f t="shared" si="345"/>
        <v>-8.1855943775854829E-3</v>
      </c>
      <c r="AL714" s="1">
        <f t="shared" si="346"/>
        <v>2.9739639407155214E-2</v>
      </c>
      <c r="AM714" s="8">
        <f t="shared" si="349"/>
        <v>6469338.9727272727</v>
      </c>
      <c r="AN714" s="1">
        <f t="shared" si="347"/>
        <v>64.693389727272731</v>
      </c>
    </row>
    <row r="715" spans="8:40" x14ac:dyDescent="0.2">
      <c r="H715" s="8"/>
      <c r="I715" s="8"/>
      <c r="J715" s="11"/>
      <c r="K715" s="10"/>
      <c r="L715" s="1">
        <f t="shared" si="321"/>
        <v>0.71000000000000052</v>
      </c>
      <c r="M715" s="1">
        <f t="shared" si="322"/>
        <v>3.3460817894744734E-2</v>
      </c>
      <c r="N715" s="1">
        <f t="shared" si="323"/>
        <v>6.5600621416257082E-2</v>
      </c>
      <c r="O715" s="1">
        <f t="shared" si="324"/>
        <v>0.38423824446090599</v>
      </c>
      <c r="P715" s="1">
        <f t="shared" si="325"/>
        <v>0.17861330443029391</v>
      </c>
      <c r="Q715" s="1">
        <f t="shared" si="326"/>
        <v>2.1453305111643475E-2</v>
      </c>
      <c r="R715" s="1">
        <f t="shared" si="327"/>
        <v>1.1510635543047118E-2</v>
      </c>
      <c r="S715" s="1">
        <f t="shared" si="328"/>
        <v>2.6057242037328711E-2</v>
      </c>
      <c r="T715" s="1">
        <f t="shared" si="329"/>
        <v>535.24797098537624</v>
      </c>
      <c r="U715" s="6">
        <f t="shared" si="330"/>
        <v>3.0168540360081328</v>
      </c>
      <c r="V715" s="6">
        <f t="shared" si="331"/>
        <v>5.9146043622370499</v>
      </c>
      <c r="W715" s="6">
        <f t="shared" si="332"/>
        <v>34.643226661014268</v>
      </c>
      <c r="X715" s="6">
        <f t="shared" si="333"/>
        <v>16.103918022873909</v>
      </c>
      <c r="Y715" s="6">
        <f t="shared" si="334"/>
        <v>1.9342471040416653</v>
      </c>
      <c r="Z715" s="6">
        <f t="shared" si="335"/>
        <v>1.0378080836007995</v>
      </c>
      <c r="AA715" s="6">
        <f t="shared" si="336"/>
        <v>2.3493417302241832</v>
      </c>
      <c r="AB715" s="6">
        <f t="shared" si="348"/>
        <v>3453.38</v>
      </c>
      <c r="AC715" s="6">
        <f t="shared" si="337"/>
        <v>23.790833556902125</v>
      </c>
      <c r="AD715" s="6">
        <f t="shared" si="338"/>
        <v>85.905327722834613</v>
      </c>
      <c r="AE715" s="6">
        <f t="shared" si="339"/>
        <v>333.63551264216341</v>
      </c>
      <c r="AF715" s="6">
        <f t="shared" si="340"/>
        <v>1.3683151120144906E-5</v>
      </c>
      <c r="AG715" s="6">
        <f t="shared" si="341"/>
        <v>1.4322827322866057E-2</v>
      </c>
      <c r="AH715" s="6">
        <f t="shared" si="342"/>
        <v>4080.0115874857893</v>
      </c>
      <c r="AI715" s="6">
        <f t="shared" si="343"/>
        <v>6.8996155709971534</v>
      </c>
      <c r="AJ715" s="6">
        <f t="shared" si="344"/>
        <v>9.0814600076393089E-3</v>
      </c>
      <c r="AK715" s="6">
        <f t="shared" si="345"/>
        <v>-8.1752877626924125E-3</v>
      </c>
      <c r="AL715" s="1">
        <f t="shared" si="346"/>
        <v>2.9757647754487158E-2</v>
      </c>
      <c r="AM715" s="8">
        <f t="shared" si="349"/>
        <v>6469252.4818181815</v>
      </c>
      <c r="AN715" s="1">
        <f t="shared" si="347"/>
        <v>64.692524818181823</v>
      </c>
    </row>
    <row r="716" spans="8:40" x14ac:dyDescent="0.2">
      <c r="H716" s="8"/>
      <c r="I716" s="8"/>
      <c r="J716" s="11"/>
      <c r="K716" s="10"/>
      <c r="L716" s="1">
        <f t="shared" si="321"/>
        <v>0.71100000000000052</v>
      </c>
      <c r="M716" s="1">
        <f t="shared" si="322"/>
        <v>3.3449803096070888E-2</v>
      </c>
      <c r="N716" s="1">
        <f t="shared" si="323"/>
        <v>6.559940050451285E-2</v>
      </c>
      <c r="O716" s="1">
        <f t="shared" si="324"/>
        <v>0.38421255212832561</v>
      </c>
      <c r="P716" s="1">
        <f t="shared" si="325"/>
        <v>0.17861330443029391</v>
      </c>
      <c r="Q716" s="1">
        <f t="shared" si="326"/>
        <v>2.1465540822061552E-2</v>
      </c>
      <c r="R716" s="1">
        <f t="shared" si="327"/>
        <v>1.1511856454791346E-2</v>
      </c>
      <c r="S716" s="1">
        <f t="shared" si="328"/>
        <v>2.6057242037328711E-2</v>
      </c>
      <c r="T716" s="1">
        <f t="shared" si="329"/>
        <v>535.24315203131971</v>
      </c>
      <c r="U716" s="6">
        <f t="shared" si="330"/>
        <v>3.0159633069618281</v>
      </c>
      <c r="V716" s="6">
        <f t="shared" si="331"/>
        <v>5.914695052526139</v>
      </c>
      <c r="W716" s="6">
        <f t="shared" si="332"/>
        <v>34.642086112288695</v>
      </c>
      <c r="X716" s="6">
        <f t="shared" si="333"/>
        <v>16.104464673522852</v>
      </c>
      <c r="Y716" s="6">
        <f t="shared" si="334"/>
        <v>1.9354159812986567</v>
      </c>
      <c r="Z716" s="6">
        <f t="shared" si="335"/>
        <v>1.0379533943128239</v>
      </c>
      <c r="AA716" s="6">
        <f t="shared" si="336"/>
        <v>2.3494214790889996</v>
      </c>
      <c r="AB716" s="6">
        <f t="shared" si="348"/>
        <v>3453.38</v>
      </c>
      <c r="AC716" s="6">
        <f t="shared" si="337"/>
        <v>23.791661320876877</v>
      </c>
      <c r="AD716" s="6">
        <f t="shared" si="338"/>
        <v>85.926902658712208</v>
      </c>
      <c r="AE716" s="6">
        <f t="shared" si="339"/>
        <v>333.69084802228912</v>
      </c>
      <c r="AF716" s="6">
        <f t="shared" si="340"/>
        <v>1.368477609402975E-5</v>
      </c>
      <c r="AG716" s="6">
        <f t="shared" si="341"/>
        <v>1.432167738877637E-2</v>
      </c>
      <c r="AH716" s="6">
        <f t="shared" si="342"/>
        <v>4080.3145109130705</v>
      </c>
      <c r="AI716" s="6">
        <f t="shared" si="343"/>
        <v>6.8982929768369035</v>
      </c>
      <c r="AJ716" s="6">
        <f t="shared" si="344"/>
        <v>9.067939080561107E-3</v>
      </c>
      <c r="AK716" s="6">
        <f t="shared" si="345"/>
        <v>-8.1650022143132626E-3</v>
      </c>
      <c r="AL716" s="1">
        <f t="shared" si="346"/>
        <v>2.9775630481517795E-2</v>
      </c>
      <c r="AM716" s="8">
        <f t="shared" si="349"/>
        <v>6469165.8690909091</v>
      </c>
      <c r="AN716" s="1">
        <f t="shared" si="347"/>
        <v>64.691658690909094</v>
      </c>
    </row>
    <row r="717" spans="8:40" x14ac:dyDescent="0.2">
      <c r="H717" s="8"/>
      <c r="I717" s="8"/>
      <c r="J717" s="11"/>
      <c r="K717" s="10"/>
      <c r="L717" s="1">
        <f t="shared" si="321"/>
        <v>0.71200000000000052</v>
      </c>
      <c r="M717" s="1">
        <f t="shared" si="322"/>
        <v>3.3438802155410105E-2</v>
      </c>
      <c r="N717" s="1">
        <f t="shared" si="323"/>
        <v>6.559818395188674E-2</v>
      </c>
      <c r="O717" s="1">
        <f t="shared" si="324"/>
        <v>0.38418690058912569</v>
      </c>
      <c r="P717" s="1">
        <f t="shared" si="325"/>
        <v>0.17861330443029391</v>
      </c>
      <c r="Q717" s="1">
        <f t="shared" si="326"/>
        <v>2.1477758315348445E-2</v>
      </c>
      <c r="R717" s="1">
        <f t="shared" si="327"/>
        <v>1.1513073007417458E-2</v>
      </c>
      <c r="S717" s="1">
        <f t="shared" si="328"/>
        <v>2.6057242037328711E-2</v>
      </c>
      <c r="T717" s="1">
        <f t="shared" si="329"/>
        <v>535.23830669083043</v>
      </c>
      <c r="U717" s="6">
        <f t="shared" si="330"/>
        <v>3.0150736145910249</v>
      </c>
      <c r="V717" s="6">
        <f t="shared" si="331"/>
        <v>5.9147858430814795</v>
      </c>
      <c r="W717" s="6">
        <f t="shared" si="332"/>
        <v>34.640947413553413</v>
      </c>
      <c r="X717" s="6">
        <f t="shared" si="333"/>
        <v>16.105010547322003</v>
      </c>
      <c r="Y717" s="6">
        <f t="shared" si="334"/>
        <v>1.936583197454427</v>
      </c>
      <c r="Z717" s="6">
        <f t="shared" si="335"/>
        <v>1.038098269375606</v>
      </c>
      <c r="AA717" s="6">
        <f t="shared" si="336"/>
        <v>2.349501114622039</v>
      </c>
      <c r="AB717" s="6">
        <f t="shared" si="348"/>
        <v>3453.38</v>
      </c>
      <c r="AC717" s="6">
        <f t="shared" si="337"/>
        <v>23.792493661382672</v>
      </c>
      <c r="AD717" s="6">
        <f t="shared" si="338"/>
        <v>85.948601584194861</v>
      </c>
      <c r="AE717" s="6">
        <f t="shared" si="339"/>
        <v>333.74626364054359</v>
      </c>
      <c r="AF717" s="6">
        <f t="shared" si="340"/>
        <v>1.3686410189615311E-5</v>
      </c>
      <c r="AG717" s="6">
        <f t="shared" si="341"/>
        <v>1.4320521230372722E-2</v>
      </c>
      <c r="AH717" s="6">
        <f t="shared" si="342"/>
        <v>4080.6191211892829</v>
      </c>
      <c r="AI717" s="6">
        <f t="shared" si="343"/>
        <v>6.8969633723545112</v>
      </c>
      <c r="AJ717" s="6">
        <f t="shared" si="344"/>
        <v>9.0544535243421674E-3</v>
      </c>
      <c r="AK717" s="6">
        <f t="shared" si="345"/>
        <v>-8.1547376835239098E-3</v>
      </c>
      <c r="AL717" s="1">
        <f t="shared" si="346"/>
        <v>2.9793587653145031E-2</v>
      </c>
      <c r="AM717" s="8">
        <f t="shared" si="349"/>
        <v>6469079.1345454548</v>
      </c>
      <c r="AN717" s="1">
        <f t="shared" si="347"/>
        <v>64.690791345454556</v>
      </c>
    </row>
    <row r="718" spans="8:40" x14ac:dyDescent="0.2">
      <c r="H718" s="8"/>
      <c r="I718" s="8"/>
      <c r="J718" s="11"/>
      <c r="K718" s="10"/>
      <c r="L718" s="1">
        <f t="shared" si="321"/>
        <v>0.71300000000000052</v>
      </c>
      <c r="M718" s="1">
        <f t="shared" si="322"/>
        <v>3.3427815044444795E-2</v>
      </c>
      <c r="N718" s="1">
        <f t="shared" si="323"/>
        <v>6.559697173904018E-2</v>
      </c>
      <c r="O718" s="1">
        <f t="shared" si="324"/>
        <v>0.38416128972865538</v>
      </c>
      <c r="P718" s="1">
        <f t="shared" si="325"/>
        <v>0.17861330443029391</v>
      </c>
      <c r="Q718" s="1">
        <f t="shared" si="326"/>
        <v>2.1489957639160322E-2</v>
      </c>
      <c r="R718" s="1">
        <f t="shared" si="327"/>
        <v>1.1514285220264021E-2</v>
      </c>
      <c r="S718" s="1">
        <f t="shared" si="328"/>
        <v>2.6057242037328711E-2</v>
      </c>
      <c r="T718" s="1">
        <f t="shared" si="329"/>
        <v>535.23343513226826</v>
      </c>
      <c r="U718" s="6">
        <f t="shared" si="330"/>
        <v>3.0141849569811869</v>
      </c>
      <c r="V718" s="6">
        <f t="shared" si="331"/>
        <v>5.9148767329378087</v>
      </c>
      <c r="W718" s="6">
        <f t="shared" si="332"/>
        <v>34.639810559411224</v>
      </c>
      <c r="X718" s="6">
        <f t="shared" si="333"/>
        <v>16.105555646239065</v>
      </c>
      <c r="Y718" s="6">
        <f t="shared" si="334"/>
        <v>1.9377487567164391</v>
      </c>
      <c r="Z718" s="6">
        <f t="shared" si="335"/>
        <v>1.0382427106039129</v>
      </c>
      <c r="AA718" s="6">
        <f t="shared" si="336"/>
        <v>2.349580637110364</v>
      </c>
      <c r="AB718" s="6">
        <f t="shared" si="348"/>
        <v>3453.38</v>
      </c>
      <c r="AC718" s="6">
        <f t="shared" si="337"/>
        <v>23.793330550220976</v>
      </c>
      <c r="AD718" s="6">
        <f t="shared" si="338"/>
        <v>85.970423842627866</v>
      </c>
      <c r="AE718" s="6">
        <f t="shared" si="339"/>
        <v>333.80175900855289</v>
      </c>
      <c r="AF718" s="6">
        <f t="shared" si="340"/>
        <v>1.3688053353815955E-5</v>
      </c>
      <c r="AG718" s="6">
        <f t="shared" si="341"/>
        <v>1.4319358889003948E-2</v>
      </c>
      <c r="AH718" s="6">
        <f t="shared" si="342"/>
        <v>4080.9254081934046</v>
      </c>
      <c r="AI718" s="6">
        <f t="shared" si="343"/>
        <v>6.8956268074950753</v>
      </c>
      <c r="AJ718" s="6">
        <f t="shared" si="344"/>
        <v>9.0410032411175796E-3</v>
      </c>
      <c r="AK718" s="6">
        <f t="shared" si="345"/>
        <v>-8.1444941213474811E-3</v>
      </c>
      <c r="AL718" s="1">
        <f t="shared" si="346"/>
        <v>2.9811519334099063E-2</v>
      </c>
      <c r="AM718" s="8">
        <f t="shared" si="349"/>
        <v>6468992.2781818183</v>
      </c>
      <c r="AN718" s="1">
        <f t="shared" si="347"/>
        <v>64.689922781818183</v>
      </c>
    </row>
    <row r="719" spans="8:40" x14ac:dyDescent="0.2">
      <c r="H719" s="8"/>
      <c r="I719" s="8"/>
      <c r="J719" s="11"/>
      <c r="K719" s="10"/>
      <c r="L719" s="1">
        <f t="shared" si="321"/>
        <v>0.71400000000000052</v>
      </c>
      <c r="M719" s="1">
        <f t="shared" si="322"/>
        <v>3.341684173492334E-2</v>
      </c>
      <c r="N719" s="1">
        <f t="shared" si="323"/>
        <v>6.5595763846700461E-2</v>
      </c>
      <c r="O719" s="1">
        <f t="shared" si="324"/>
        <v>0.38413571943259334</v>
      </c>
      <c r="P719" s="1">
        <f t="shared" si="325"/>
        <v>0.17861330443029391</v>
      </c>
      <c r="Q719" s="1">
        <f t="shared" si="326"/>
        <v>2.1502138841021496E-2</v>
      </c>
      <c r="R719" s="1">
        <f t="shared" si="327"/>
        <v>1.1515493112603739E-2</v>
      </c>
      <c r="S719" s="1">
        <f t="shared" si="328"/>
        <v>2.6057242037328711E-2</v>
      </c>
      <c r="T719" s="1">
        <f t="shared" si="329"/>
        <v>535.22853752327637</v>
      </c>
      <c r="U719" s="6">
        <f t="shared" si="330"/>
        <v>3.0132973322215784</v>
      </c>
      <c r="V719" s="6">
        <f t="shared" si="331"/>
        <v>5.9149677211335252</v>
      </c>
      <c r="W719" s="6">
        <f t="shared" si="332"/>
        <v>34.63867554448008</v>
      </c>
      <c r="X719" s="6">
        <f t="shared" si="333"/>
        <v>16.106099972236649</v>
      </c>
      <c r="Y719" s="6">
        <f t="shared" si="334"/>
        <v>1.9389126632812446</v>
      </c>
      <c r="Z719" s="6">
        <f t="shared" si="335"/>
        <v>1.0383867198066441</v>
      </c>
      <c r="AA719" s="6">
        <f t="shared" si="336"/>
        <v>2.3496600468402913</v>
      </c>
      <c r="AB719" s="6">
        <f t="shared" si="348"/>
        <v>3453.38</v>
      </c>
      <c r="AC719" s="6">
        <f t="shared" si="337"/>
        <v>23.794171959314234</v>
      </c>
      <c r="AD719" s="6">
        <f t="shared" si="338"/>
        <v>85.992368780321215</v>
      </c>
      <c r="AE719" s="6">
        <f t="shared" si="339"/>
        <v>333.85733364015005</v>
      </c>
      <c r="AF719" s="6">
        <f t="shared" si="340"/>
        <v>1.3689705533777508E-5</v>
      </c>
      <c r="AG719" s="6">
        <f t="shared" si="341"/>
        <v>1.4318190405844049E-2</v>
      </c>
      <c r="AH719" s="6">
        <f t="shared" si="342"/>
        <v>4081.2333618481357</v>
      </c>
      <c r="AI719" s="6">
        <f t="shared" si="343"/>
        <v>6.8942833319939067</v>
      </c>
      <c r="AJ719" s="6">
        <f t="shared" si="344"/>
        <v>9.027588133003292E-3</v>
      </c>
      <c r="AK719" s="6">
        <f t="shared" si="345"/>
        <v>-8.1342714787567029E-3</v>
      </c>
      <c r="AL719" s="1">
        <f t="shared" si="346"/>
        <v>2.9829425588942225E-2</v>
      </c>
      <c r="AM719" s="8">
        <f t="shared" si="349"/>
        <v>6468905.2999999998</v>
      </c>
      <c r="AN719" s="1">
        <f t="shared" si="347"/>
        <v>64.689053000000001</v>
      </c>
    </row>
    <row r="720" spans="8:40" x14ac:dyDescent="0.2">
      <c r="H720" s="8"/>
      <c r="I720" s="8"/>
      <c r="J720" s="11"/>
      <c r="K720" s="10"/>
      <c r="L720" s="1">
        <f t="shared" si="321"/>
        <v>0.71500000000000052</v>
      </c>
      <c r="M720" s="1">
        <f t="shared" si="322"/>
        <v>3.340588219866019E-2</v>
      </c>
      <c r="N720" s="1">
        <f t="shared" si="323"/>
        <v>6.5594560255660711E-2</v>
      </c>
      <c r="O720" s="1">
        <f t="shared" si="324"/>
        <v>0.38411018958694781</v>
      </c>
      <c r="P720" s="1">
        <f t="shared" si="325"/>
        <v>0.17861330443029391</v>
      </c>
      <c r="Q720" s="1">
        <f t="shared" si="326"/>
        <v>2.1514301968324396E-2</v>
      </c>
      <c r="R720" s="1">
        <f t="shared" si="327"/>
        <v>1.1516696703643485E-2</v>
      </c>
      <c r="S720" s="1">
        <f t="shared" si="328"/>
        <v>2.6057242037328711E-2</v>
      </c>
      <c r="T720" s="1">
        <f t="shared" si="329"/>
        <v>535.22361403078355</v>
      </c>
      <c r="U720" s="6">
        <f t="shared" si="330"/>
        <v>3.0124107384052841</v>
      </c>
      <c r="V720" s="6">
        <f t="shared" si="331"/>
        <v>5.9150588067106877</v>
      </c>
      <c r="W720" s="6">
        <f t="shared" si="332"/>
        <v>34.637542363393081</v>
      </c>
      <c r="X720" s="6">
        <f t="shared" si="333"/>
        <v>16.106643527272251</v>
      </c>
      <c r="Y720" s="6">
        <f t="shared" si="334"/>
        <v>1.940074921334473</v>
      </c>
      <c r="Z720" s="6">
        <f t="shared" si="335"/>
        <v>1.0385302987868346</v>
      </c>
      <c r="AA720" s="6">
        <f t="shared" si="336"/>
        <v>2.3497393440973937</v>
      </c>
      <c r="AB720" s="6">
        <f t="shared" si="348"/>
        <v>3453.38</v>
      </c>
      <c r="AC720" s="6">
        <f t="shared" si="337"/>
        <v>23.795017860705382</v>
      </c>
      <c r="AD720" s="6">
        <f t="shared" si="338"/>
        <v>86.014435746533493</v>
      </c>
      <c r="AE720" s="6">
        <f t="shared" si="339"/>
        <v>333.91298705136228</v>
      </c>
      <c r="AF720" s="6">
        <f t="shared" si="340"/>
        <v>1.3691366676876006E-5</v>
      </c>
      <c r="AG720" s="6">
        <f t="shared" si="341"/>
        <v>1.4317015821892713E-2</v>
      </c>
      <c r="AH720" s="6">
        <f t="shared" si="342"/>
        <v>4081.5429721197174</v>
      </c>
      <c r="AI720" s="6">
        <f t="shared" si="343"/>
        <v>6.8929329953769871</v>
      </c>
      <c r="AJ720" s="6">
        <f t="shared" si="344"/>
        <v>9.0142081021001748E-3</v>
      </c>
      <c r="AK720" s="6">
        <f t="shared" si="345"/>
        <v>-8.1240697066762898E-3</v>
      </c>
      <c r="AL720" s="1">
        <f t="shared" si="346"/>
        <v>2.9847306482068816E-2</v>
      </c>
      <c r="AM720" s="8">
        <f t="shared" si="349"/>
        <v>6468818.2000000002</v>
      </c>
      <c r="AN720" s="1">
        <f t="shared" si="347"/>
        <v>64.688182000000012</v>
      </c>
    </row>
    <row r="721" spans="8:40" x14ac:dyDescent="0.2">
      <c r="H721" s="8"/>
      <c r="I721" s="8"/>
      <c r="J721" s="11"/>
      <c r="K721" s="10"/>
      <c r="L721" s="1">
        <f t="shared" ref="L721:L784" si="350" xml:space="preserve"> L720+$K$5</f>
        <v>0.71600000000000052</v>
      </c>
      <c r="M721" s="1">
        <f t="shared" ref="M721:M784" si="351" xml:space="preserve"> M720+(1*AK720)*$C$16*(1-$C$17)*$G$8*(L721-L720)</f>
        <v>3.3394936407535908E-2</v>
      </c>
      <c r="N721" s="1">
        <f t="shared" ref="N721:N784" si="352" xml:space="preserve"> N720+(-1*AK720-1*AJ720)*$C$16*(1-$C$17)*$G$8*(L721-L720)</f>
        <v>6.5593360946779838E-2</v>
      </c>
      <c r="O721" s="1">
        <f t="shared" ref="O721:O784" si="353" xml:space="preserve"> O720+(-1*AK720-3*AJ720)*$C$16*(1-$C$17)*$G$8*(L721-L720)</f>
        <v>0.38408470007805662</v>
      </c>
      <c r="P721" s="1">
        <f t="shared" ref="P721:P784" si="354" xml:space="preserve"> P720</f>
        <v>0.17861330443029391</v>
      </c>
      <c r="Q721" s="1">
        <f t="shared" ref="Q721:Q784" si="355" xml:space="preserve"> Q720+(1*AJ720)*$C$16*(1-$C$17)*$G$8*(L721-L720)</f>
        <v>2.1526447068329551E-2</v>
      </c>
      <c r="R721" s="1">
        <f t="shared" ref="R721:R784" si="356" xml:space="preserve"> R720+(1*AK720+1*AJ720)*$C$16*(1-$C$17)*$G$8*(L721-L720)</f>
        <v>1.1517896012524355E-2</v>
      </c>
      <c r="S721" s="1">
        <f t="shared" ref="S721:S784" si="357" xml:space="preserve"> S720</f>
        <v>2.6057242037328711E-2</v>
      </c>
      <c r="T721" s="1">
        <f t="shared" ref="T721:T784" si="358" xml:space="preserve"> T720-((AJ720*$C$19+AK720*$C$20)*$C$16*(1-$C$17)+$C$11*$G$13*(T720-$G$14))/($G$9*$C$18)*$G$8*(L721-L720)</f>
        <v>535.21866482100563</v>
      </c>
      <c r="U721" s="6">
        <f t="shared" ref="U721:U784" si="359" xml:space="preserve"> $C$7*(M721/SUM($M721:$S721))</f>
        <v>3.0115251736292117</v>
      </c>
      <c r="V721" s="6">
        <f t="shared" ref="V721:V784" si="360" xml:space="preserve"> $C$7*(N721/SUM($M721:$S721))</f>
        <v>5.915149988715017</v>
      </c>
      <c r="W721" s="6">
        <f t="shared" ref="W721:W784" si="361" xml:space="preserve"> $C$7*(O721/SUM($M721:$S721))</f>
        <v>34.636411010798525</v>
      </c>
      <c r="X721" s="6">
        <f t="shared" ref="X721:X784" si="362" xml:space="preserve"> $C$7*(P721/SUM($M721:$S721))</f>
        <v>16.107186313298261</v>
      </c>
      <c r="Y721" s="6">
        <f t="shared" ref="Y721:Y784" si="363" xml:space="preserve"> $C$7*(Q721/SUM($M721:$S721))</f>
        <v>1.9412355350508237</v>
      </c>
      <c r="Z721" s="6">
        <f t="shared" ref="Z721:Z784" si="364" xml:space="preserve"> $C$7*(R721/SUM($M721:$S721))</f>
        <v>1.0386734493416574</v>
      </c>
      <c r="AA721" s="6">
        <f t="shared" ref="AA721:AA784" si="365" xml:space="preserve"> $C$7*(S721/SUM($M721:$S721))</f>
        <v>2.3498185291664977</v>
      </c>
      <c r="AB721" s="6">
        <f t="shared" si="348"/>
        <v>3453.38</v>
      </c>
      <c r="AC721" s="6">
        <f t="shared" ref="AC721:AC784" si="366" xml:space="preserve"> 0.499*EXP(17197/(8.314*T721))</f>
        <v>23.795868226557566</v>
      </c>
      <c r="AD721" s="6">
        <f t="shared" ref="AD721:AD784" si="367" xml:space="preserve"> 0.0000000000662*EXP(124119/(8.314*T721))</f>
        <v>86.036624093458471</v>
      </c>
      <c r="AE721" s="6">
        <f t="shared" ref="AE721:AE784" si="368" xml:space="preserve"> 1+AB721*Z721/W721+AC721*SQRT(W721)+AD721*Z721</f>
        <v>333.96871876040211</v>
      </c>
      <c r="AF721" s="6">
        <f t="shared" ref="AF721:AF784" si="369" xml:space="preserve"> 10^(3066/T721 - 10.592)</f>
        <v>1.3693036730717134E-5</v>
      </c>
      <c r="AG721" s="6">
        <f t="shared" ref="AG721:AG784" si="370" xml:space="preserve"> 10^(-2073/T721+2.029)</f>
        <v>1.431583517797552E-2</v>
      </c>
      <c r="AH721" s="6">
        <f t="shared" ref="AH721:AH784" si="371" xml:space="preserve"> 1.07*EXP(36696/(8.314*T721))</f>
        <v>4081.8542290177807</v>
      </c>
      <c r="AI721" s="6">
        <f t="shared" ref="AI721:AI784" si="372" xml:space="preserve"> 12200000000*EXP(-94756/(8.314*T721))</f>
        <v>6.8915758469611399</v>
      </c>
      <c r="AJ721" s="6">
        <f t="shared" ref="AJ721:AJ784" si="373" xml:space="preserve"> AH721*(V721*W721*(1-1/AF721*((Z721*Y721)/(W721^3*V721))))/(1+AB721*Z721/W721+AC721*SQRT(W721)+AD721*Z721)^3</f>
        <v>9.0008630504985233E-3</v>
      </c>
      <c r="AK721" s="6">
        <f t="shared" ref="AK721:AK784" si="374" xml:space="preserve"> AI721*(V721*(1-1/AG721*((Z721*U721)/(W721*V721))))/(1+AB721*Z721/W721+AC721*SQRT(W721)+AD721*Z721)</f>
        <v>-8.1138887559864762E-3</v>
      </c>
      <c r="AL721" s="1">
        <f t="shared" si="346"/>
        <v>2.9865162077704979E-2</v>
      </c>
      <c r="AM721" s="8">
        <f t="shared" si="349"/>
        <v>6468730.9781818185</v>
      </c>
      <c r="AN721" s="1">
        <f t="shared" si="347"/>
        <v>64.687309781818186</v>
      </c>
    </row>
    <row r="722" spans="8:40" x14ac:dyDescent="0.2">
      <c r="H722" s="8"/>
      <c r="I722" s="8"/>
      <c r="J722" s="11"/>
      <c r="K722" s="10"/>
      <c r="L722" s="1">
        <f t="shared" si="350"/>
        <v>0.71700000000000053</v>
      </c>
      <c r="M722" s="1">
        <f t="shared" si="351"/>
        <v>3.3384004333497239E-2</v>
      </c>
      <c r="N722" s="1">
        <f t="shared" si="352"/>
        <v>6.5592165900982491E-2</v>
      </c>
      <c r="O722" s="1">
        <f t="shared" si="353"/>
        <v>0.38405925079258724</v>
      </c>
      <c r="P722" s="1">
        <f t="shared" si="354"/>
        <v>0.17861330443029391</v>
      </c>
      <c r="Q722" s="1">
        <f t="shared" si="355"/>
        <v>2.1538574188165571E-2</v>
      </c>
      <c r="R722" s="1">
        <f t="shared" si="356"/>
        <v>1.1519091058321704E-2</v>
      </c>
      <c r="S722" s="1">
        <f t="shared" si="357"/>
        <v>2.6057242037328711E-2</v>
      </c>
      <c r="T722" s="1">
        <f t="shared" si="358"/>
        <v>535.21369005944769</v>
      </c>
      <c r="U722" s="6">
        <f t="shared" si="359"/>
        <v>3.0106406359941085</v>
      </c>
      <c r="V722" s="6">
        <f t="shared" si="360"/>
        <v>5.9152412661958804</v>
      </c>
      <c r="W722" s="6">
        <f t="shared" si="361"/>
        <v>34.635281481359897</v>
      </c>
      <c r="X722" s="6">
        <f t="shared" si="362"/>
        <v>16.107728332261956</v>
      </c>
      <c r="Y722" s="6">
        <f t="shared" si="363"/>
        <v>1.9423945085940522</v>
      </c>
      <c r="Z722" s="6">
        <f t="shared" si="364"/>
        <v>1.0388161732624215</v>
      </c>
      <c r="AA722" s="6">
        <f t="shared" si="365"/>
        <v>2.3498976023316844</v>
      </c>
      <c r="AB722" s="6">
        <f t="shared" si="348"/>
        <v>3453.38</v>
      </c>
      <c r="AC722" s="6">
        <f t="shared" si="366"/>
        <v>23.796723029153735</v>
      </c>
      <c r="AD722" s="6">
        <f t="shared" si="367"/>
        <v>86.058933176209422</v>
      </c>
      <c r="AE722" s="6">
        <f t="shared" si="368"/>
        <v>334.02452828765405</v>
      </c>
      <c r="AF722" s="6">
        <f t="shared" si="369"/>
        <v>1.3694715643135212E-5</v>
      </c>
      <c r="AG722" s="6">
        <f t="shared" si="370"/>
        <v>1.4314648514744455E-2</v>
      </c>
      <c r="AH722" s="6">
        <f t="shared" si="371"/>
        <v>4082.1671225952241</v>
      </c>
      <c r="AI722" s="6">
        <f t="shared" si="372"/>
        <v>6.8902119358542517</v>
      </c>
      <c r="AJ722" s="6">
        <f t="shared" si="373"/>
        <v>8.98755288028244E-3</v>
      </c>
      <c r="AK722" s="6">
        <f t="shared" si="374"/>
        <v>-8.103728577524871E-3</v>
      </c>
      <c r="AL722" s="1">
        <f t="shared" si="346"/>
        <v>2.9882992439908496E-2</v>
      </c>
      <c r="AM722" s="8">
        <f t="shared" si="349"/>
        <v>6468643.6345454548</v>
      </c>
      <c r="AN722" s="1">
        <f t="shared" si="347"/>
        <v>64.686436345454553</v>
      </c>
    </row>
    <row r="723" spans="8:40" x14ac:dyDescent="0.2">
      <c r="H723" s="8"/>
      <c r="I723" s="8"/>
      <c r="J723" s="11"/>
      <c r="K723" s="10"/>
      <c r="L723" s="1">
        <f t="shared" si="350"/>
        <v>0.71800000000000053</v>
      </c>
      <c r="M723" s="1">
        <f t="shared" si="351"/>
        <v>3.3373085948557167E-2</v>
      </c>
      <c r="N723" s="1">
        <f t="shared" si="352"/>
        <v>6.5590975099258986E-2</v>
      </c>
      <c r="O723" s="1">
        <f t="shared" si="353"/>
        <v>0.38403384161753656</v>
      </c>
      <c r="P723" s="1">
        <f t="shared" si="354"/>
        <v>0.17861330443029391</v>
      </c>
      <c r="Q723" s="1">
        <f t="shared" si="355"/>
        <v>2.1550683374829148E-2</v>
      </c>
      <c r="R723" s="1">
        <f t="shared" si="356"/>
        <v>1.1520281860045205E-2</v>
      </c>
      <c r="S723" s="1">
        <f t="shared" si="357"/>
        <v>2.6057242037328711E-2</v>
      </c>
      <c r="T723" s="1">
        <f t="shared" si="358"/>
        <v>535.20868991090572</v>
      </c>
      <c r="U723" s="6">
        <f t="shared" si="359"/>
        <v>3.0097571236045626</v>
      </c>
      <c r="V723" s="6">
        <f t="shared" si="360"/>
        <v>5.9153326382062978</v>
      </c>
      <c r="W723" s="6">
        <f t="shared" si="361"/>
        <v>34.634153769755841</v>
      </c>
      <c r="X723" s="6">
        <f t="shared" si="362"/>
        <v>16.108269586105475</v>
      </c>
      <c r="Y723" s="6">
        <f t="shared" si="363"/>
        <v>1.9435518461169654</v>
      </c>
      <c r="Z723" s="6">
        <f t="shared" si="364"/>
        <v>1.0389584723345764</v>
      </c>
      <c r="AA723" s="6">
        <f t="shared" si="365"/>
        <v>2.3499765638762864</v>
      </c>
      <c r="AB723" s="6">
        <f t="shared" si="348"/>
        <v>3453.38</v>
      </c>
      <c r="AC723" s="6">
        <f t="shared" si="366"/>
        <v>23.797582240896286</v>
      </c>
      <c r="AD723" s="6">
        <f t="shared" si="367"/>
        <v>86.081362352805371</v>
      </c>
      <c r="AE723" s="6">
        <f t="shared" si="368"/>
        <v>334.08041515566521</v>
      </c>
      <c r="AF723" s="6">
        <f t="shared" si="369"/>
        <v>1.3696403362192276E-5</v>
      </c>
      <c r="AG723" s="6">
        <f t="shared" si="370"/>
        <v>1.4313455872678094E-2</v>
      </c>
      <c r="AH723" s="6">
        <f t="shared" si="371"/>
        <v>4082.4816429480543</v>
      </c>
      <c r="AI723" s="6">
        <f t="shared" si="372"/>
        <v>6.8888413109555486</v>
      </c>
      <c r="AJ723" s="6">
        <f t="shared" si="373"/>
        <v>8.974277493533734E-3</v>
      </c>
      <c r="AK723" s="6">
        <f t="shared" si="374"/>
        <v>-8.0935891220905252E-3</v>
      </c>
      <c r="AL723" s="1">
        <f t="shared" si="346"/>
        <v>2.9900797632568699E-2</v>
      </c>
      <c r="AM723" s="8">
        <f t="shared" si="349"/>
        <v>6468556.169090909</v>
      </c>
      <c r="AN723" s="1">
        <f t="shared" si="347"/>
        <v>64.685561690909097</v>
      </c>
    </row>
    <row r="724" spans="8:40" x14ac:dyDescent="0.2">
      <c r="H724" s="8"/>
      <c r="I724" s="8"/>
      <c r="J724" s="11"/>
      <c r="K724" s="10"/>
      <c r="L724" s="1">
        <f t="shared" si="350"/>
        <v>0.71900000000000053</v>
      </c>
      <c r="M724" s="1">
        <f t="shared" si="351"/>
        <v>3.3362181224794965E-2</v>
      </c>
      <c r="N724" s="1">
        <f t="shared" si="352"/>
        <v>6.5589788522665296E-2</v>
      </c>
      <c r="O724" s="1">
        <f t="shared" si="353"/>
        <v>0.38400847244023112</v>
      </c>
      <c r="P724" s="1">
        <f t="shared" si="354"/>
        <v>0.17861330443029391</v>
      </c>
      <c r="Q724" s="1">
        <f t="shared" si="355"/>
        <v>2.1562774675185036E-2</v>
      </c>
      <c r="R724" s="1">
        <f t="shared" si="356"/>
        <v>1.152146843663889E-2</v>
      </c>
      <c r="S724" s="1">
        <f t="shared" si="357"/>
        <v>2.6057242037328711E-2</v>
      </c>
      <c r="T724" s="1">
        <f t="shared" si="358"/>
        <v>535.2036645394686</v>
      </c>
      <c r="U724" s="6">
        <f t="shared" si="359"/>
        <v>3.0088746345690183</v>
      </c>
      <c r="V724" s="6">
        <f t="shared" si="360"/>
        <v>5.9154241038029314</v>
      </c>
      <c r="W724" s="6">
        <f t="shared" si="361"/>
        <v>34.633027870680188</v>
      </c>
      <c r="X724" s="6">
        <f t="shared" si="362"/>
        <v>16.108810076765845</v>
      </c>
      <c r="Y724" s="6">
        <f t="shared" si="363"/>
        <v>1.9447075517614087</v>
      </c>
      <c r="Z724" s="6">
        <f t="shared" si="364"/>
        <v>1.0391003483377117</v>
      </c>
      <c r="AA724" s="6">
        <f t="shared" si="365"/>
        <v>2.3500554140828882</v>
      </c>
      <c r="AB724" s="6">
        <f t="shared" si="348"/>
        <v>3453.38</v>
      </c>
      <c r="AC724" s="6">
        <f t="shared" si="366"/>
        <v>23.798445834306655</v>
      </c>
      <c r="AD724" s="6">
        <f t="shared" si="367"/>
        <v>86.103910984155902</v>
      </c>
      <c r="AE724" s="6">
        <f t="shared" si="368"/>
        <v>334.13637888913286</v>
      </c>
      <c r="AF724" s="6">
        <f t="shared" si="369"/>
        <v>1.3698099836177421E-5</v>
      </c>
      <c r="AG724" s="6">
        <f t="shared" si="370"/>
        <v>1.4312257292082213E-2</v>
      </c>
      <c r="AH724" s="6">
        <f t="shared" si="371"/>
        <v>4082.7977802152245</v>
      </c>
      <c r="AI724" s="6">
        <f t="shared" si="372"/>
        <v>6.8874640209559805</v>
      </c>
      <c r="AJ724" s="6">
        <f t="shared" si="373"/>
        <v>8.9610367923365127E-3</v>
      </c>
      <c r="AK724" s="6">
        <f t="shared" si="374"/>
        <v>-8.0834703404449072E-3</v>
      </c>
      <c r="AL724" s="1">
        <f t="shared" si="346"/>
        <v>2.991857771940629E-2</v>
      </c>
      <c r="AM724" s="8">
        <f t="shared" si="349"/>
        <v>6468468.581818182</v>
      </c>
      <c r="AN724" s="1">
        <f t="shared" si="347"/>
        <v>64.684685818181819</v>
      </c>
    </row>
    <row r="725" spans="8:40" x14ac:dyDescent="0.2">
      <c r="H725" s="8"/>
      <c r="I725" s="8"/>
      <c r="J725" s="11"/>
      <c r="K725" s="10"/>
      <c r="L725" s="1">
        <f t="shared" si="350"/>
        <v>0.72000000000000053</v>
      </c>
      <c r="M725" s="1">
        <f t="shared" si="351"/>
        <v>3.3351290134356247E-2</v>
      </c>
      <c r="N725" s="1">
        <f t="shared" si="352"/>
        <v>6.5588606152322981E-2</v>
      </c>
      <c r="O725" s="1">
        <f t="shared" si="353"/>
        <v>0.38398314314832671</v>
      </c>
      <c r="P725" s="1">
        <f t="shared" si="354"/>
        <v>0.17861330443029391</v>
      </c>
      <c r="Q725" s="1">
        <f t="shared" si="355"/>
        <v>2.1574848135966072E-2</v>
      </c>
      <c r="R725" s="1">
        <f t="shared" si="356"/>
        <v>1.1522650806981206E-2</v>
      </c>
      <c r="S725" s="1">
        <f t="shared" si="357"/>
        <v>2.6057242037328711E-2</v>
      </c>
      <c r="T725" s="1">
        <f t="shared" si="358"/>
        <v>535.19861410852025</v>
      </c>
      <c r="U725" s="6">
        <f t="shared" si="359"/>
        <v>3.0079931669997872</v>
      </c>
      <c r="V725" s="6">
        <f t="shared" si="360"/>
        <v>5.9155156620460927</v>
      </c>
      <c r="W725" s="6">
        <f t="shared" si="361"/>
        <v>34.631903778841995</v>
      </c>
      <c r="X725" s="6">
        <f t="shared" si="362"/>
        <v>16.109349806174965</v>
      </c>
      <c r="Y725" s="6">
        <f t="shared" si="363"/>
        <v>1.9458616296582643</v>
      </c>
      <c r="Z725" s="6">
        <f t="shared" si="364"/>
        <v>1.0392418030455621</v>
      </c>
      <c r="AA725" s="6">
        <f t="shared" si="365"/>
        <v>2.3501341532333284</v>
      </c>
      <c r="AB725" s="6">
        <f t="shared" si="348"/>
        <v>3453.38</v>
      </c>
      <c r="AC725" s="6">
        <f t="shared" si="366"/>
        <v>23.799313782024992</v>
      </c>
      <c r="AD725" s="6">
        <f t="shared" si="367"/>
        <v>86.126578434047346</v>
      </c>
      <c r="AE725" s="6">
        <f t="shared" si="368"/>
        <v>334.19241901489477</v>
      </c>
      <c r="AF725" s="6">
        <f t="shared" si="369"/>
        <v>1.3699805013605578E-5</v>
      </c>
      <c r="AG725" s="6">
        <f t="shared" si="370"/>
        <v>1.4311052813090015E-2</v>
      </c>
      <c r="AH725" s="6">
        <f t="shared" si="371"/>
        <v>4083.1155245784935</v>
      </c>
      <c r="AI725" s="6">
        <f t="shared" si="372"/>
        <v>6.8860801143384016</v>
      </c>
      <c r="AJ725" s="6">
        <f t="shared" si="373"/>
        <v>8.9478306787808427E-3</v>
      </c>
      <c r="AK725" s="6">
        <f t="shared" si="374"/>
        <v>-8.0733721833158075E-3</v>
      </c>
      <c r="AL725" s="1">
        <f t="shared" si="346"/>
        <v>2.9936332763973297E-2</v>
      </c>
      <c r="AM725" s="8">
        <f t="shared" si="349"/>
        <v>6468380.872727273</v>
      </c>
      <c r="AN725" s="1">
        <f t="shared" si="347"/>
        <v>64.683808727272734</v>
      </c>
    </row>
    <row r="726" spans="8:40" x14ac:dyDescent="0.2">
      <c r="H726" s="8"/>
      <c r="I726" s="8"/>
      <c r="J726" s="11"/>
      <c r="K726" s="10"/>
      <c r="L726" s="1">
        <f t="shared" si="350"/>
        <v>0.72100000000000053</v>
      </c>
      <c r="M726" s="1">
        <f t="shared" si="351"/>
        <v>3.3340412649453012E-2</v>
      </c>
      <c r="N726" s="1">
        <f t="shared" si="352"/>
        <v>6.5587427969419118E-2</v>
      </c>
      <c r="O726" s="1">
        <f t="shared" si="353"/>
        <v>0.38395785362980867</v>
      </c>
      <c r="P726" s="1">
        <f t="shared" si="354"/>
        <v>0.17861330443029391</v>
      </c>
      <c r="Q726" s="1">
        <f t="shared" si="355"/>
        <v>2.1586903803773171E-2</v>
      </c>
      <c r="R726" s="1">
        <f t="shared" si="356"/>
        <v>1.1523828989885071E-2</v>
      </c>
      <c r="S726" s="1">
        <f t="shared" si="357"/>
        <v>2.6057242037328711E-2</v>
      </c>
      <c r="T726" s="1">
        <f t="shared" si="358"/>
        <v>535.19353878074116</v>
      </c>
      <c r="U726" s="6">
        <f t="shared" si="359"/>
        <v>3.0071127190130493</v>
      </c>
      <c r="V726" s="6">
        <f t="shared" si="360"/>
        <v>5.9156073119997279</v>
      </c>
      <c r="W726" s="6">
        <f t="shared" si="361"/>
        <v>34.630781488965489</v>
      </c>
      <c r="X726" s="6">
        <f t="shared" si="362"/>
        <v>16.109888776259599</v>
      </c>
      <c r="Y726" s="6">
        <f t="shared" si="363"/>
        <v>1.9470140839274366</v>
      </c>
      <c r="Z726" s="6">
        <f t="shared" si="364"/>
        <v>1.039382838226006</v>
      </c>
      <c r="AA726" s="6">
        <f t="shared" si="365"/>
        <v>2.3502127816086946</v>
      </c>
      <c r="AB726" s="6">
        <f t="shared" si="348"/>
        <v>3453.38</v>
      </c>
      <c r="AC726" s="6">
        <f t="shared" si="366"/>
        <v>23.800186056809714</v>
      </c>
      <c r="AD726" s="6">
        <f t="shared" si="367"/>
        <v>86.149364069127429</v>
      </c>
      <c r="AE726" s="6">
        <f t="shared" si="368"/>
        <v>334.24853506191636</v>
      </c>
      <c r="AF726" s="6">
        <f t="shared" si="369"/>
        <v>1.3701518843216933E-5</v>
      </c>
      <c r="AG726" s="6">
        <f t="shared" si="370"/>
        <v>1.4309842475662546E-2</v>
      </c>
      <c r="AH726" s="6">
        <f t="shared" si="371"/>
        <v>4083.4348662622779</v>
      </c>
      <c r="AI726" s="6">
        <f t="shared" si="372"/>
        <v>6.8846896393779327</v>
      </c>
      <c r="AJ726" s="6">
        <f t="shared" si="373"/>
        <v>8.9346590549672072E-3</v>
      </c>
      <c r="AK726" s="6">
        <f t="shared" si="374"/>
        <v>-8.0632946013994549E-3</v>
      </c>
      <c r="AL726" s="1">
        <f t="shared" si="346"/>
        <v>2.9954062829652871E-2</v>
      </c>
      <c r="AM726" s="8">
        <f t="shared" si="349"/>
        <v>6468293.041818182</v>
      </c>
      <c r="AN726" s="1">
        <f t="shared" si="347"/>
        <v>64.682930418181826</v>
      </c>
    </row>
    <row r="727" spans="8:40" x14ac:dyDescent="0.2">
      <c r="H727" s="8"/>
      <c r="I727" s="8"/>
      <c r="J727" s="11"/>
      <c r="K727" s="10"/>
      <c r="L727" s="1">
        <f t="shared" si="350"/>
        <v>0.72200000000000053</v>
      </c>
      <c r="M727" s="1">
        <f t="shared" si="351"/>
        <v>3.3329548742363692E-2</v>
      </c>
      <c r="N727" s="1">
        <f t="shared" si="352"/>
        <v>6.5586253955206258E-2</v>
      </c>
      <c r="O727" s="1">
        <f t="shared" si="353"/>
        <v>0.38393260377299143</v>
      </c>
      <c r="P727" s="1">
        <f t="shared" si="354"/>
        <v>0.17861330443029391</v>
      </c>
      <c r="Q727" s="1">
        <f t="shared" si="355"/>
        <v>2.1598941725075347E-2</v>
      </c>
      <c r="R727" s="1">
        <f t="shared" si="356"/>
        <v>1.1525003004097929E-2</v>
      </c>
      <c r="S727" s="1">
        <f t="shared" si="357"/>
        <v>2.6057242037328711E-2</v>
      </c>
      <c r="T727" s="1">
        <f t="shared" si="358"/>
        <v>535.18843871811043</v>
      </c>
      <c r="U727" s="6">
        <f t="shared" si="359"/>
        <v>3.006233288728867</v>
      </c>
      <c r="V727" s="6">
        <f t="shared" si="360"/>
        <v>5.9156990527314139</v>
      </c>
      <c r="W727" s="6">
        <f t="shared" si="361"/>
        <v>34.629660995790104</v>
      </c>
      <c r="X727" s="6">
        <f t="shared" si="362"/>
        <v>16.110426988941366</v>
      </c>
      <c r="Y727" s="6">
        <f t="shared" si="363"/>
        <v>1.9481649186778502</v>
      </c>
      <c r="Z727" s="6">
        <f t="shared" si="364"/>
        <v>1.0395234556410702</v>
      </c>
      <c r="AA727" s="6">
        <f t="shared" si="365"/>
        <v>2.3502912994893252</v>
      </c>
      <c r="AB727" s="6">
        <f t="shared" si="348"/>
        <v>3453.38</v>
      </c>
      <c r="AC727" s="6">
        <f t="shared" si="366"/>
        <v>23.801062631537267</v>
      </c>
      <c r="AD727" s="6">
        <f t="shared" si="367"/>
        <v>86.172267258892859</v>
      </c>
      <c r="AE727" s="6">
        <f t="shared" si="368"/>
        <v>334.30472656128285</v>
      </c>
      <c r="AF727" s="6">
        <f t="shared" si="369"/>
        <v>1.370324127397609E-5</v>
      </c>
      <c r="AG727" s="6">
        <f t="shared" si="370"/>
        <v>1.4308626319589077E-2</v>
      </c>
      <c r="AH727" s="6">
        <f t="shared" si="371"/>
        <v>4083.7557955335155</v>
      </c>
      <c r="AI727" s="6">
        <f t="shared" si="372"/>
        <v>6.8832926441421405</v>
      </c>
      <c r="AJ727" s="6">
        <f t="shared" si="373"/>
        <v>8.9215218230103369E-3</v>
      </c>
      <c r="AK727" s="6">
        <f t="shared" si="374"/>
        <v>-8.0532375453632558E-3</v>
      </c>
      <c r="AL727" s="1">
        <f t="shared" si="346"/>
        <v>2.9971767979659236E-2</v>
      </c>
      <c r="AM727" s="8">
        <f t="shared" si="349"/>
        <v>6468205.0890909089</v>
      </c>
      <c r="AN727" s="1">
        <f t="shared" si="347"/>
        <v>64.682050890909096</v>
      </c>
    </row>
    <row r="728" spans="8:40" x14ac:dyDescent="0.2">
      <c r="H728" s="8"/>
      <c r="I728" s="8"/>
      <c r="J728" s="11"/>
      <c r="K728" s="10"/>
      <c r="L728" s="1">
        <f t="shared" si="350"/>
        <v>0.72300000000000053</v>
      </c>
      <c r="M728" s="1">
        <f t="shared" si="351"/>
        <v>3.3318698385433179E-2</v>
      </c>
      <c r="N728" s="1">
        <f t="shared" si="352"/>
        <v>6.5585084091002388E-2</v>
      </c>
      <c r="O728" s="1">
        <f t="shared" si="353"/>
        <v>0.38390739346651881</v>
      </c>
      <c r="P728" s="1">
        <f t="shared" si="354"/>
        <v>0.17861330443029391</v>
      </c>
      <c r="Q728" s="1">
        <f t="shared" si="355"/>
        <v>2.1610961946209734E-2</v>
      </c>
      <c r="R728" s="1">
        <f t="shared" si="356"/>
        <v>1.1526172868301805E-2</v>
      </c>
      <c r="S728" s="1">
        <f t="shared" si="357"/>
        <v>2.6057242037328711E-2</v>
      </c>
      <c r="T728" s="1">
        <f t="shared" si="358"/>
        <v>535.18331408190795</v>
      </c>
      <c r="U728" s="6">
        <f t="shared" si="359"/>
        <v>3.0053548742711929</v>
      </c>
      <c r="V728" s="6">
        <f t="shared" si="360"/>
        <v>5.9157908833123667</v>
      </c>
      <c r="W728" s="6">
        <f t="shared" si="361"/>
        <v>34.628542294070485</v>
      </c>
      <c r="X728" s="6">
        <f t="shared" si="362"/>
        <v>16.110964446136762</v>
      </c>
      <c r="Y728" s="6">
        <f t="shared" si="363"/>
        <v>1.9493141380074437</v>
      </c>
      <c r="Z728" s="6">
        <f t="shared" si="364"/>
        <v>1.0396636570469331</v>
      </c>
      <c r="AA728" s="6">
        <f t="shared" si="365"/>
        <v>2.3503697071548113</v>
      </c>
      <c r="AB728" s="6">
        <f t="shared" si="348"/>
        <v>3453.38</v>
      </c>
      <c r="AC728" s="6">
        <f t="shared" si="366"/>
        <v>23.801943479201636</v>
      </c>
      <c r="AD728" s="6">
        <f t="shared" si="367"/>
        <v>86.195287375674297</v>
      </c>
      <c r="AE728" s="6">
        <f t="shared" si="368"/>
        <v>334.3609930461871</v>
      </c>
      <c r="AF728" s="6">
        <f t="shared" si="369"/>
        <v>1.3704972255070879E-5</v>
      </c>
      <c r="AG728" s="6">
        <f t="shared" si="370"/>
        <v>1.430740438448755E-2</v>
      </c>
      <c r="AH728" s="6">
        <f t="shared" si="371"/>
        <v>4084.0783027015077</v>
      </c>
      <c r="AI728" s="6">
        <f t="shared" si="372"/>
        <v>6.8818891764914323</v>
      </c>
      <c r="AJ728" s="6">
        <f t="shared" si="373"/>
        <v>8.9084188850429829E-3</v>
      </c>
      <c r="AK728" s="6">
        <f t="shared" si="374"/>
        <v>-8.0432009658478465E-3</v>
      </c>
      <c r="AL728" s="1">
        <f t="shared" si="346"/>
        <v>2.9989448277037596E-2</v>
      </c>
      <c r="AM728" s="8">
        <f t="shared" si="349"/>
        <v>6468117.0145454546</v>
      </c>
      <c r="AN728" s="1">
        <f t="shared" si="347"/>
        <v>64.681170145454558</v>
      </c>
    </row>
    <row r="729" spans="8:40" x14ac:dyDescent="0.2">
      <c r="H729" s="8"/>
      <c r="I729" s="8"/>
      <c r="J729" s="11"/>
      <c r="K729" s="10"/>
      <c r="L729" s="1">
        <f t="shared" si="350"/>
        <v>0.72400000000000053</v>
      </c>
      <c r="M729" s="1">
        <f t="shared" si="351"/>
        <v>3.3307861551072876E-2</v>
      </c>
      <c r="N729" s="1">
        <f t="shared" si="352"/>
        <v>6.5583918358190829E-2</v>
      </c>
      <c r="O729" s="1">
        <f t="shared" si="353"/>
        <v>0.3838822225993635</v>
      </c>
      <c r="P729" s="1">
        <f t="shared" si="354"/>
        <v>0.17861330443029391</v>
      </c>
      <c r="Q729" s="1">
        <f t="shared" si="355"/>
        <v>2.1622964513381603E-2</v>
      </c>
      <c r="R729" s="1">
        <f t="shared" si="356"/>
        <v>1.1527338601113367E-2</v>
      </c>
      <c r="S729" s="1">
        <f t="shared" si="357"/>
        <v>2.6057242037328711E-2</v>
      </c>
      <c r="T729" s="1">
        <f t="shared" si="358"/>
        <v>535.17816503271604</v>
      </c>
      <c r="U729" s="6">
        <f t="shared" si="359"/>
        <v>3.0044774737678757</v>
      </c>
      <c r="V729" s="6">
        <f t="shared" si="360"/>
        <v>5.9158828028174266</v>
      </c>
      <c r="W729" s="6">
        <f t="shared" si="361"/>
        <v>34.62742537857649</v>
      </c>
      <c r="X729" s="6">
        <f t="shared" si="362"/>
        <v>16.111501149757132</v>
      </c>
      <c r="Y729" s="6">
        <f t="shared" si="363"/>
        <v>1.9504617460031617</v>
      </c>
      <c r="Z729" s="6">
        <f t="shared" si="364"/>
        <v>1.0398034441939257</v>
      </c>
      <c r="AA729" s="6">
        <f t="shared" si="365"/>
        <v>2.350448004883992</v>
      </c>
      <c r="AB729" s="6">
        <f t="shared" si="348"/>
        <v>3453.38</v>
      </c>
      <c r="AC729" s="6">
        <f t="shared" si="366"/>
        <v>23.802828572913938</v>
      </c>
      <c r="AD729" s="6">
        <f t="shared" si="367"/>
        <v>86.21842379462008</v>
      </c>
      <c r="AE729" s="6">
        <f t="shared" si="368"/>
        <v>334.41733405191582</v>
      </c>
      <c r="AF729" s="6">
        <f t="shared" si="369"/>
        <v>1.3706711735911856E-5</v>
      </c>
      <c r="AG729" s="6">
        <f t="shared" si="370"/>
        <v>1.4306176709804923E-2</v>
      </c>
      <c r="AH729" s="6">
        <f t="shared" si="371"/>
        <v>4084.4023781177484</v>
      </c>
      <c r="AI729" s="6">
        <f t="shared" si="372"/>
        <v>6.8804792840794526</v>
      </c>
      <c r="AJ729" s="6">
        <f t="shared" si="373"/>
        <v>8.8953501432203434E-3</v>
      </c>
      <c r="AK729" s="6">
        <f t="shared" si="374"/>
        <v>-8.0331848134699395E-3</v>
      </c>
      <c r="AL729" s="1">
        <f t="shared" si="346"/>
        <v>3.0007103784664025E-2</v>
      </c>
      <c r="AM729" s="8">
        <f t="shared" si="349"/>
        <v>6468028.8181818184</v>
      </c>
      <c r="AN729" s="1">
        <f t="shared" si="347"/>
        <v>64.680288181818185</v>
      </c>
    </row>
    <row r="730" spans="8:40" x14ac:dyDescent="0.2">
      <c r="H730" s="8"/>
      <c r="I730" s="8"/>
      <c r="J730" s="11"/>
      <c r="K730" s="10"/>
      <c r="L730" s="1">
        <f t="shared" si="350"/>
        <v>0.72500000000000053</v>
      </c>
      <c r="M730" s="1">
        <f t="shared" si="351"/>
        <v>3.3297038211760714E-2</v>
      </c>
      <c r="N730" s="1">
        <f t="shared" si="352"/>
        <v>6.5582756738220199E-2</v>
      </c>
      <c r="O730" s="1">
        <f t="shared" si="353"/>
        <v>0.38385709106082727</v>
      </c>
      <c r="P730" s="1">
        <f t="shared" si="354"/>
        <v>0.17861330443029391</v>
      </c>
      <c r="Q730" s="1">
        <f t="shared" si="355"/>
        <v>2.1634949472664394E-2</v>
      </c>
      <c r="R730" s="1">
        <f t="shared" si="356"/>
        <v>1.1528500221083995E-2</v>
      </c>
      <c r="S730" s="1">
        <f t="shared" si="357"/>
        <v>2.6057242037328711E-2</v>
      </c>
      <c r="T730" s="1">
        <f t="shared" si="358"/>
        <v>535.17299173042147</v>
      </c>
      <c r="U730" s="6">
        <f t="shared" si="359"/>
        <v>3.0036010853506689</v>
      </c>
      <c r="V730" s="6">
        <f t="shared" si="360"/>
        <v>5.9159748103250518</v>
      </c>
      <c r="W730" s="6">
        <f t="shared" si="361"/>
        <v>34.626310244093155</v>
      </c>
      <c r="X730" s="6">
        <f t="shared" si="362"/>
        <v>16.11203710170868</v>
      </c>
      <c r="Y730" s="6">
        <f t="shared" si="363"/>
        <v>1.9516077467409505</v>
      </c>
      <c r="Z730" s="6">
        <f t="shared" si="364"/>
        <v>1.0399428188265358</v>
      </c>
      <c r="AA730" s="6">
        <f t="shared" si="365"/>
        <v>2.3505261929549555</v>
      </c>
      <c r="AB730" s="6">
        <f t="shared" si="348"/>
        <v>3453.38</v>
      </c>
      <c r="AC730" s="6">
        <f t="shared" si="366"/>
        <v>23.803717885902181</v>
      </c>
      <c r="AD730" s="6">
        <f t="shared" si="367"/>
        <v>86.241675893685667</v>
      </c>
      <c r="AE730" s="6">
        <f t="shared" si="368"/>
        <v>334.47374911584393</v>
      </c>
      <c r="AF730" s="6">
        <f t="shared" si="369"/>
        <v>1.3708459666131211E-5</v>
      </c>
      <c r="AG730" s="6">
        <f t="shared" si="370"/>
        <v>1.4304943334817561E-2</v>
      </c>
      <c r="AH730" s="6">
        <f t="shared" si="371"/>
        <v>4084.7280121758208</v>
      </c>
      <c r="AI730" s="6">
        <f t="shared" si="372"/>
        <v>6.8790630143532372</v>
      </c>
      <c r="AJ730" s="6">
        <f t="shared" si="373"/>
        <v>8.8823154997233252E-3</v>
      </c>
      <c r="AK730" s="6">
        <f t="shared" si="374"/>
        <v>-8.0231890388252E-3</v>
      </c>
      <c r="AL730" s="1">
        <f t="shared" si="346"/>
        <v>3.0024734565245393E-2</v>
      </c>
      <c r="AM730" s="8">
        <f t="shared" si="349"/>
        <v>6467940.5</v>
      </c>
      <c r="AN730" s="1">
        <f t="shared" si="347"/>
        <v>64.679405000000003</v>
      </c>
    </row>
    <row r="731" spans="8:40" x14ac:dyDescent="0.2">
      <c r="H731" s="8"/>
      <c r="I731" s="8"/>
      <c r="J731" s="11"/>
      <c r="K731" s="10"/>
      <c r="L731" s="1">
        <f t="shared" si="350"/>
        <v>0.72600000000000053</v>
      </c>
      <c r="M731" s="1">
        <f t="shared" si="351"/>
        <v>3.3286228340041191E-2</v>
      </c>
      <c r="N731" s="1">
        <f t="shared" si="352"/>
        <v>6.5581599212604355E-2</v>
      </c>
      <c r="O731" s="1">
        <f t="shared" si="353"/>
        <v>0.38383199874054069</v>
      </c>
      <c r="P731" s="1">
        <f t="shared" si="354"/>
        <v>0.17861330443029391</v>
      </c>
      <c r="Q731" s="1">
        <f t="shared" si="355"/>
        <v>2.1646916869999755E-2</v>
      </c>
      <c r="R731" s="1">
        <f t="shared" si="356"/>
        <v>1.1529657746699834E-2</v>
      </c>
      <c r="S731" s="1">
        <f t="shared" si="357"/>
        <v>2.6057242037328711E-2</v>
      </c>
      <c r="T731" s="1">
        <f t="shared" si="358"/>
        <v>535.16779433421755</v>
      </c>
      <c r="U731" s="6">
        <f t="shared" si="359"/>
        <v>3.0027257071552382</v>
      </c>
      <c r="V731" s="6">
        <f t="shared" si="360"/>
        <v>5.9160669049173249</v>
      </c>
      <c r="W731" s="6">
        <f t="shared" si="361"/>
        <v>34.625196885420763</v>
      </c>
      <c r="X731" s="6">
        <f t="shared" si="362"/>
        <v>16.112572303892467</v>
      </c>
      <c r="Y731" s="6">
        <f t="shared" si="363"/>
        <v>1.9527521442857541</v>
      </c>
      <c r="Z731" s="6">
        <f t="shared" si="364"/>
        <v>1.0400817826834114</v>
      </c>
      <c r="AA731" s="6">
        <f t="shared" si="365"/>
        <v>2.3506042716450413</v>
      </c>
      <c r="AB731" s="6">
        <f t="shared" si="348"/>
        <v>3453.38</v>
      </c>
      <c r="AC731" s="6">
        <f t="shared" si="366"/>
        <v>23.804611391510811</v>
      </c>
      <c r="AD731" s="6">
        <f t="shared" si="367"/>
        <v>86.265043053618129</v>
      </c>
      <c r="AE731" s="6">
        <f t="shared" si="368"/>
        <v>334.53023777742129</v>
      </c>
      <c r="AF731" s="6">
        <f t="shared" si="369"/>
        <v>1.371021599558203E-5</v>
      </c>
      <c r="AG731" s="6">
        <f t="shared" si="370"/>
        <v>1.4303704298631674E-2</v>
      </c>
      <c r="AH731" s="6">
        <f t="shared" si="371"/>
        <v>4085.0551953112035</v>
      </c>
      <c r="AI731" s="6">
        <f t="shared" si="372"/>
        <v>6.8776404145536185</v>
      </c>
      <c r="AJ731" s="6">
        <f t="shared" si="373"/>
        <v>8.8693148567626952E-3</v>
      </c>
      <c r="AK731" s="6">
        <f t="shared" si="374"/>
        <v>-8.0132135924895365E-3</v>
      </c>
      <c r="AL731" s="1">
        <f t="shared" si="346"/>
        <v>3.0042340681319293E-2</v>
      </c>
      <c r="AM731" s="8">
        <f t="shared" si="349"/>
        <v>6467852.0599999996</v>
      </c>
      <c r="AN731" s="1">
        <f t="shared" si="347"/>
        <v>64.678520599999999</v>
      </c>
    </row>
    <row r="732" spans="8:40" x14ac:dyDescent="0.2">
      <c r="H732" s="8"/>
      <c r="I732" s="8"/>
      <c r="J732" s="11"/>
      <c r="K732" s="10"/>
      <c r="L732" s="1">
        <f t="shared" si="350"/>
        <v>0.72700000000000053</v>
      </c>
      <c r="M732" s="1">
        <f t="shared" si="351"/>
        <v>3.3275431908525395E-2</v>
      </c>
      <c r="N732" s="1">
        <f t="shared" si="352"/>
        <v>6.5580445762922324E-2</v>
      </c>
      <c r="O732" s="1">
        <f t="shared" si="353"/>
        <v>0.38380694552846301</v>
      </c>
      <c r="P732" s="1">
        <f t="shared" si="354"/>
        <v>0.17861330443029391</v>
      </c>
      <c r="Q732" s="1">
        <f t="shared" si="355"/>
        <v>2.1658866751197582E-2</v>
      </c>
      <c r="R732" s="1">
        <f t="shared" si="356"/>
        <v>1.1530811196381866E-2</v>
      </c>
      <c r="S732" s="1">
        <f t="shared" si="357"/>
        <v>2.6057242037328711E-2</v>
      </c>
      <c r="T732" s="1">
        <f t="shared" si="358"/>
        <v>535.16257300260577</v>
      </c>
      <c r="U732" s="6">
        <f t="shared" si="359"/>
        <v>3.0018513373211695</v>
      </c>
      <c r="V732" s="6">
        <f t="shared" si="360"/>
        <v>5.9161590856799426</v>
      </c>
      <c r="W732" s="6">
        <f t="shared" si="361"/>
        <v>34.624085297374783</v>
      </c>
      <c r="X732" s="6">
        <f t="shared" si="362"/>
        <v>16.113106758204399</v>
      </c>
      <c r="Y732" s="6">
        <f t="shared" si="363"/>
        <v>1.95389494269151</v>
      </c>
      <c r="Z732" s="6">
        <f t="shared" si="364"/>
        <v>1.0402203374973631</v>
      </c>
      <c r="AA732" s="6">
        <f t="shared" si="365"/>
        <v>2.3506822412308366</v>
      </c>
      <c r="AB732" s="6">
        <f t="shared" si="348"/>
        <v>3453.38</v>
      </c>
      <c r="AC732" s="6">
        <f t="shared" si="366"/>
        <v>23.805509063200329</v>
      </c>
      <c r="AD732" s="6">
        <f t="shared" si="367"/>
        <v>86.288524657941934</v>
      </c>
      <c r="AE732" s="6">
        <f t="shared" si="368"/>
        <v>334.58679957816213</v>
      </c>
      <c r="AF732" s="6">
        <f t="shared" si="369"/>
        <v>1.3711980674337395E-5</v>
      </c>
      <c r="AG732" s="6">
        <f t="shared" si="370"/>
        <v>1.4302459640183661E-2</v>
      </c>
      <c r="AH732" s="6">
        <f t="shared" si="371"/>
        <v>4085.3839180011714</v>
      </c>
      <c r="AI732" s="6">
        <f t="shared" si="372"/>
        <v>6.8762115317155921</v>
      </c>
      <c r="AJ732" s="6">
        <f t="shared" si="373"/>
        <v>8.8563481165828128E-3</v>
      </c>
      <c r="AK732" s="6">
        <f t="shared" si="374"/>
        <v>-8.0032584250227072E-3</v>
      </c>
      <c r="AL732" s="1">
        <f t="shared" si="346"/>
        <v>3.0059922195254E-2</v>
      </c>
      <c r="AM732" s="8">
        <f t="shared" si="349"/>
        <v>6467763.4981818181</v>
      </c>
      <c r="AN732" s="1">
        <f t="shared" si="347"/>
        <v>64.677634981818187</v>
      </c>
    </row>
    <row r="733" spans="8:40" x14ac:dyDescent="0.2">
      <c r="H733" s="8"/>
      <c r="I733" s="8"/>
      <c r="J733" s="11"/>
      <c r="K733" s="10"/>
      <c r="L733" s="1">
        <f t="shared" si="350"/>
        <v>0.72800000000000054</v>
      </c>
      <c r="M733" s="1">
        <f t="shared" si="351"/>
        <v>3.326464888989103E-2</v>
      </c>
      <c r="N733" s="1">
        <f t="shared" si="352"/>
        <v>6.5579296370818219E-2</v>
      </c>
      <c r="O733" s="1">
        <f t="shared" si="353"/>
        <v>0.38378193131488192</v>
      </c>
      <c r="P733" s="1">
        <f t="shared" si="354"/>
        <v>0.17861330443029391</v>
      </c>
      <c r="Q733" s="1">
        <f t="shared" si="355"/>
        <v>2.1670799161936059E-2</v>
      </c>
      <c r="R733" s="1">
        <f t="shared" si="356"/>
        <v>1.1531960588485976E-2</v>
      </c>
      <c r="S733" s="1">
        <f t="shared" si="357"/>
        <v>2.6057242037328711E-2</v>
      </c>
      <c r="T733" s="1">
        <f t="shared" si="358"/>
        <v>535.15732789339791</v>
      </c>
      <c r="U733" s="6">
        <f t="shared" si="359"/>
        <v>3.0009779739919726</v>
      </c>
      <c r="V733" s="6">
        <f t="shared" si="360"/>
        <v>5.9162513517022086</v>
      </c>
      <c r="W733" s="6">
        <f t="shared" si="361"/>
        <v>34.622975474785882</v>
      </c>
      <c r="X733" s="6">
        <f t="shared" si="362"/>
        <v>16.113640466535244</v>
      </c>
      <c r="Y733" s="6">
        <f t="shared" si="363"/>
        <v>1.9550361460011445</v>
      </c>
      <c r="Z733" s="6">
        <f t="shared" si="364"/>
        <v>1.0403584849953693</v>
      </c>
      <c r="AA733" s="6">
        <f t="shared" si="365"/>
        <v>2.3507601019881781</v>
      </c>
      <c r="AB733" s="6">
        <f t="shared" si="348"/>
        <v>3453.38</v>
      </c>
      <c r="AC733" s="6">
        <f t="shared" si="366"/>
        <v>23.806410874547009</v>
      </c>
      <c r="AD733" s="6">
        <f t="shared" si="367"/>
        <v>86.312120092946572</v>
      </c>
      <c r="AE733" s="6">
        <f t="shared" si="368"/>
        <v>334.64343406163664</v>
      </c>
      <c r="AF733" s="6">
        <f t="shared" si="369"/>
        <v>1.37137536526896E-5</v>
      </c>
      <c r="AG733" s="6">
        <f t="shared" si="370"/>
        <v>1.4301209398240509E-2</v>
      </c>
      <c r="AH733" s="6">
        <f t="shared" si="371"/>
        <v>4085.7141707646174</v>
      </c>
      <c r="AI733" s="6">
        <f t="shared" si="372"/>
        <v>6.8747764126684325</v>
      </c>
      <c r="AJ733" s="6">
        <f t="shared" si="373"/>
        <v>8.8434151814651488E-3</v>
      </c>
      <c r="AK733" s="6">
        <f t="shared" si="374"/>
        <v>-7.9933234869704432E-3</v>
      </c>
      <c r="AL733" s="1">
        <f t="shared" si="346"/>
        <v>3.0077479169248376E-2</v>
      </c>
      <c r="AM733" s="8">
        <f t="shared" si="349"/>
        <v>6467674.8145454545</v>
      </c>
      <c r="AN733" s="1">
        <f t="shared" si="347"/>
        <v>64.676748145454553</v>
      </c>
    </row>
    <row r="734" spans="8:40" x14ac:dyDescent="0.2">
      <c r="H734" s="8"/>
      <c r="I734" s="8"/>
      <c r="J734" s="11"/>
      <c r="K734" s="10"/>
      <c r="L734" s="1">
        <f t="shared" si="350"/>
        <v>0.72900000000000054</v>
      </c>
      <c r="M734" s="1">
        <f t="shared" si="351"/>
        <v>3.3253879256882425E-2</v>
      </c>
      <c r="N734" s="1">
        <f t="shared" si="352"/>
        <v>6.5578151018001171E-2</v>
      </c>
      <c r="O734" s="1">
        <f t="shared" si="353"/>
        <v>0.3837569559904136</v>
      </c>
      <c r="P734" s="1">
        <f t="shared" si="354"/>
        <v>0.17861330443029391</v>
      </c>
      <c r="Q734" s="1">
        <f t="shared" si="355"/>
        <v>2.1682714147761711E-2</v>
      </c>
      <c r="R734" s="1">
        <f t="shared" si="356"/>
        <v>1.1533105941303023E-2</v>
      </c>
      <c r="S734" s="1">
        <f t="shared" si="357"/>
        <v>2.6057242037328711E-2</v>
      </c>
      <c r="T734" s="1">
        <f t="shared" si="358"/>
        <v>535.15205916371815</v>
      </c>
      <c r="U734" s="6">
        <f t="shared" si="359"/>
        <v>3.0001056153150913</v>
      </c>
      <c r="V734" s="6">
        <f t="shared" si="360"/>
        <v>5.9163437020770315</v>
      </c>
      <c r="W734" s="6">
        <f t="shared" si="361"/>
        <v>34.621867412499967</v>
      </c>
      <c r="X734" s="6">
        <f t="shared" si="362"/>
        <v>16.114173430770609</v>
      </c>
      <c r="Y734" s="6">
        <f t="shared" si="363"/>
        <v>1.9561757582465706</v>
      </c>
      <c r="Z734" s="6">
        <f t="shared" si="364"/>
        <v>1.0404962268985778</v>
      </c>
      <c r="AA734" s="6">
        <f t="shared" si="365"/>
        <v>2.3508378541921497</v>
      </c>
      <c r="AB734" s="6">
        <f t="shared" si="348"/>
        <v>3453.38</v>
      </c>
      <c r="AC734" s="6">
        <f t="shared" si="366"/>
        <v>23.807316799242386</v>
      </c>
      <c r="AD734" s="6">
        <f t="shared" si="367"/>
        <v>86.33582874767103</v>
      </c>
      <c r="AE734" s="6">
        <f t="shared" si="368"/>
        <v>334.70014077345695</v>
      </c>
      <c r="AF734" s="6">
        <f t="shared" si="369"/>
        <v>1.3715534881149155E-5</v>
      </c>
      <c r="AG734" s="6">
        <f t="shared" si="370"/>
        <v>1.4299953611400318E-2</v>
      </c>
      <c r="AH734" s="6">
        <f t="shared" si="371"/>
        <v>4086.0459441619141</v>
      </c>
      <c r="AI734" s="6">
        <f t="shared" si="372"/>
        <v>6.8733351040364106</v>
      </c>
      <c r="AJ734" s="6">
        <f t="shared" si="373"/>
        <v>8.8305159537321945E-3</v>
      </c>
      <c r="AK734" s="6">
        <f t="shared" si="374"/>
        <v>-7.9834087288656579E-3</v>
      </c>
      <c r="AL734" s="1">
        <f t="shared" si="346"/>
        <v>3.0095011665331857E-2</v>
      </c>
      <c r="AM734" s="8">
        <f t="shared" si="349"/>
        <v>6467586.0090909088</v>
      </c>
      <c r="AN734" s="1">
        <f t="shared" si="347"/>
        <v>64.675860090909097</v>
      </c>
    </row>
    <row r="735" spans="8:40" x14ac:dyDescent="0.2">
      <c r="H735" s="8"/>
      <c r="I735" s="8"/>
      <c r="J735" s="11"/>
      <c r="K735" s="10"/>
      <c r="L735" s="1">
        <f t="shared" si="350"/>
        <v>0.73000000000000054</v>
      </c>
      <c r="M735" s="1">
        <f t="shared" si="351"/>
        <v>3.3243122982310559E-2</v>
      </c>
      <c r="N735" s="1">
        <f t="shared" si="352"/>
        <v>6.5577009686245288E-2</v>
      </c>
      <c r="O735" s="1">
        <f t="shared" si="353"/>
        <v>0.38373201944600221</v>
      </c>
      <c r="P735" s="1">
        <f t="shared" si="354"/>
        <v>0.17861330443029391</v>
      </c>
      <c r="Q735" s="1">
        <f t="shared" si="355"/>
        <v>2.169461175408946E-2</v>
      </c>
      <c r="R735" s="1">
        <f t="shared" si="356"/>
        <v>1.153424727305891E-2</v>
      </c>
      <c r="S735" s="1">
        <f t="shared" si="357"/>
        <v>2.6057242037328711E-2</v>
      </c>
      <c r="T735" s="1">
        <f t="shared" si="358"/>
        <v>535.14676697000493</v>
      </c>
      <c r="U735" s="6">
        <f t="shared" si="359"/>
        <v>2.9992342594419092</v>
      </c>
      <c r="V735" s="6">
        <f t="shared" si="360"/>
        <v>5.916436135900927</v>
      </c>
      <c r="W735" s="6">
        <f t="shared" si="361"/>
        <v>34.620761105378122</v>
      </c>
      <c r="X735" s="6">
        <f t="shared" si="362"/>
        <v>16.114705652790956</v>
      </c>
      <c r="Y735" s="6">
        <f t="shared" si="363"/>
        <v>1.957313783448686</v>
      </c>
      <c r="Z735" s="6">
        <f t="shared" si="364"/>
        <v>1.0406335649223128</v>
      </c>
      <c r="AA735" s="6">
        <f t="shared" si="365"/>
        <v>2.3509154981170859</v>
      </c>
      <c r="AB735" s="6">
        <f t="shared" si="348"/>
        <v>3453.38</v>
      </c>
      <c r="AC735" s="6">
        <f t="shared" si="366"/>
        <v>23.808226811092929</v>
      </c>
      <c r="AD735" s="6">
        <f t="shared" si="367"/>
        <v>86.359650013890658</v>
      </c>
      <c r="AE735" s="6">
        <f t="shared" si="368"/>
        <v>334.75691926126899</v>
      </c>
      <c r="AF735" s="6">
        <f t="shared" si="369"/>
        <v>1.3717324310444037E-5</v>
      </c>
      <c r="AG735" s="6">
        <f t="shared" si="370"/>
        <v>1.4298692318092573E-2</v>
      </c>
      <c r="AH735" s="6">
        <f t="shared" si="371"/>
        <v>4086.3792287947335</v>
      </c>
      <c r="AI735" s="6">
        <f t="shared" si="372"/>
        <v>6.8718876522389047</v>
      </c>
      <c r="AJ735" s="6">
        <f t="shared" si="373"/>
        <v>8.8176503357508314E-3</v>
      </c>
      <c r="AK735" s="6">
        <f t="shared" si="374"/>
        <v>-7.973514101232336E-3</v>
      </c>
      <c r="AL735" s="1">
        <f t="shared" si="346"/>
        <v>3.0112519745364399E-2</v>
      </c>
      <c r="AM735" s="8">
        <f t="shared" si="349"/>
        <v>6467497.0818181811</v>
      </c>
      <c r="AN735" s="1">
        <f t="shared" si="347"/>
        <v>64.674970818181819</v>
      </c>
    </row>
    <row r="736" spans="8:40" x14ac:dyDescent="0.2">
      <c r="H736" s="8"/>
      <c r="I736" s="8"/>
      <c r="J736" s="11"/>
      <c r="K736" s="10"/>
      <c r="L736" s="1">
        <f t="shared" si="350"/>
        <v>0.73100000000000054</v>
      </c>
      <c r="M736" s="1">
        <f t="shared" si="351"/>
        <v>3.3232380039053079E-2</v>
      </c>
      <c r="N736" s="1">
        <f t="shared" si="352"/>
        <v>6.5575872357389542E-2</v>
      </c>
      <c r="O736" s="1">
        <f t="shared" si="353"/>
        <v>0.38370712157292003</v>
      </c>
      <c r="P736" s="1">
        <f t="shared" si="354"/>
        <v>0.17861330443029391</v>
      </c>
      <c r="Q736" s="1">
        <f t="shared" si="355"/>
        <v>2.1706492026202683E-2</v>
      </c>
      <c r="R736" s="1">
        <f t="shared" si="356"/>
        <v>1.1535384601914654E-2</v>
      </c>
      <c r="S736" s="1">
        <f t="shared" si="357"/>
        <v>2.6057242037328711E-2</v>
      </c>
      <c r="T736" s="1">
        <f t="shared" si="358"/>
        <v>535.14145146801286</v>
      </c>
      <c r="U736" s="6">
        <f t="shared" si="359"/>
        <v>2.9983639045277557</v>
      </c>
      <c r="V736" s="6">
        <f t="shared" si="360"/>
        <v>5.9165286522740033</v>
      </c>
      <c r="W736" s="6">
        <f t="shared" si="361"/>
        <v>34.619656548296646</v>
      </c>
      <c r="X736" s="6">
        <f t="shared" si="362"/>
        <v>16.115237134471592</v>
      </c>
      <c r="Y736" s="6">
        <f t="shared" si="363"/>
        <v>1.9584502256173695</v>
      </c>
      <c r="Z736" s="6">
        <f t="shared" si="364"/>
        <v>1.0407705007760768</v>
      </c>
      <c r="AA736" s="6">
        <f t="shared" si="365"/>
        <v>2.3509930340365681</v>
      </c>
      <c r="AB736" s="6">
        <f t="shared" si="348"/>
        <v>3453.38</v>
      </c>
      <c r="AC736" s="6">
        <f t="shared" si="366"/>
        <v>23.809140884019769</v>
      </c>
      <c r="AD736" s="6">
        <f t="shared" si="367"/>
        <v>86.383583286104908</v>
      </c>
      <c r="AE736" s="6">
        <f t="shared" si="368"/>
        <v>334.81376907474294</v>
      </c>
      <c r="AF736" s="6">
        <f t="shared" si="369"/>
        <v>1.3719121891518838E-5</v>
      </c>
      <c r="AG736" s="6">
        <f t="shared" si="370"/>
        <v>1.4297425556578666E-2</v>
      </c>
      <c r="AH736" s="6">
        <f t="shared" si="371"/>
        <v>4086.7140153059859</v>
      </c>
      <c r="AI736" s="6">
        <f t="shared" si="372"/>
        <v>6.8704341034906555</v>
      </c>
      <c r="AJ736" s="6">
        <f t="shared" si="373"/>
        <v>8.8048182299360206E-3</v>
      </c>
      <c r="AK736" s="6">
        <f t="shared" si="374"/>
        <v>-7.963639554586276E-3</v>
      </c>
      <c r="AL736" s="1">
        <f t="shared" si="346"/>
        <v>3.0130003471036452E-2</v>
      </c>
      <c r="AM736" s="8">
        <f t="shared" si="349"/>
        <v>6467408.0327272722</v>
      </c>
      <c r="AN736" s="1">
        <f t="shared" si="347"/>
        <v>64.674080327272733</v>
      </c>
    </row>
    <row r="737" spans="8:40" x14ac:dyDescent="0.2">
      <c r="H737" s="8"/>
      <c r="I737" s="8"/>
      <c r="J737" s="11"/>
      <c r="K737" s="10"/>
      <c r="L737" s="1">
        <f t="shared" si="350"/>
        <v>0.73200000000000054</v>
      </c>
      <c r="M737" s="1">
        <f t="shared" si="351"/>
        <v>3.3221650400054294E-2</v>
      </c>
      <c r="N737" s="1">
        <f t="shared" si="352"/>
        <v>6.5574739013337727E-2</v>
      </c>
      <c r="O737" s="1">
        <f t="shared" si="353"/>
        <v>0.38368226226276703</v>
      </c>
      <c r="P737" s="1">
        <f t="shared" si="354"/>
        <v>0.17861330443029391</v>
      </c>
      <c r="Q737" s="1">
        <f t="shared" si="355"/>
        <v>2.171835500925328E-2</v>
      </c>
      <c r="R737" s="1">
        <f t="shared" si="356"/>
        <v>1.1536517945966468E-2</v>
      </c>
      <c r="S737" s="1">
        <f t="shared" si="357"/>
        <v>2.6057242037328711E-2</v>
      </c>
      <c r="T737" s="1">
        <f t="shared" si="358"/>
        <v>535.13611281281464</v>
      </c>
      <c r="U737" s="6">
        <f t="shared" si="359"/>
        <v>2.9974945487319058</v>
      </c>
      <c r="V737" s="6">
        <f t="shared" si="360"/>
        <v>5.9166212502999569</v>
      </c>
      <c r="W737" s="6">
        <f t="shared" si="361"/>
        <v>34.618553736147021</v>
      </c>
      <c r="X737" s="6">
        <f t="shared" si="362"/>
        <v>16.115767877682664</v>
      </c>
      <c r="Y737" s="6">
        <f t="shared" si="363"/>
        <v>1.9595850887514787</v>
      </c>
      <c r="Z737" s="6">
        <f t="shared" si="364"/>
        <v>1.0409070361635548</v>
      </c>
      <c r="AA737" s="6">
        <f t="shared" si="365"/>
        <v>2.3510704622234249</v>
      </c>
      <c r="AB737" s="6">
        <f t="shared" si="348"/>
        <v>3453.38</v>
      </c>
      <c r="AC737" s="6">
        <f t="shared" si="366"/>
        <v>23.810058992058181</v>
      </c>
      <c r="AD737" s="6">
        <f t="shared" si="367"/>
        <v>86.407627961522934</v>
      </c>
      <c r="AE737" s="6">
        <f t="shared" si="368"/>
        <v>334.87068976556145</v>
      </c>
      <c r="AF737" s="6">
        <f t="shared" si="369"/>
        <v>1.3720927575533971E-5</v>
      </c>
      <c r="AG737" s="6">
        <f t="shared" si="370"/>
        <v>1.4296153364952153E-2</v>
      </c>
      <c r="AH737" s="6">
        <f t="shared" si="371"/>
        <v>4087.0502943795696</v>
      </c>
      <c r="AI737" s="6">
        <f t="shared" si="372"/>
        <v>6.8689745038023986</v>
      </c>
      <c r="AJ737" s="6">
        <f t="shared" si="373"/>
        <v>8.7920195387542668E-3</v>
      </c>
      <c r="AK737" s="6">
        <f t="shared" si="374"/>
        <v>-7.9537850394390038E-3</v>
      </c>
      <c r="AL737" s="1">
        <f t="shared" si="346"/>
        <v>3.0147462903868903E-2</v>
      </c>
      <c r="AM737" s="8">
        <f t="shared" si="349"/>
        <v>6467318.8618181814</v>
      </c>
      <c r="AN737" s="1">
        <f t="shared" si="347"/>
        <v>64.673188618181825</v>
      </c>
    </row>
    <row r="738" spans="8:40" x14ac:dyDescent="0.2">
      <c r="H738" s="8"/>
      <c r="I738" s="8"/>
      <c r="J738" s="11"/>
      <c r="K738" s="10"/>
      <c r="L738" s="1">
        <f t="shared" si="350"/>
        <v>0.73300000000000054</v>
      </c>
      <c r="M738" s="1">
        <f t="shared" si="351"/>
        <v>3.3210934038325195E-2</v>
      </c>
      <c r="N738" s="1">
        <f t="shared" si="352"/>
        <v>6.5573609636058364E-2</v>
      </c>
      <c r="O738" s="1">
        <f t="shared" si="353"/>
        <v>0.38365744140747077</v>
      </c>
      <c r="P738" s="1">
        <f t="shared" si="354"/>
        <v>0.17861330443029391</v>
      </c>
      <c r="Q738" s="1">
        <f t="shared" si="355"/>
        <v>2.1730200748261742E-2</v>
      </c>
      <c r="R738" s="1">
        <f t="shared" si="356"/>
        <v>1.1537647323245831E-2</v>
      </c>
      <c r="S738" s="1">
        <f t="shared" si="357"/>
        <v>2.6057242037328711E-2</v>
      </c>
      <c r="T738" s="1">
        <f t="shared" si="358"/>
        <v>535.13075115880315</v>
      </c>
      <c r="U738" s="6">
        <f t="shared" si="359"/>
        <v>2.9966261902175977</v>
      </c>
      <c r="V738" s="6">
        <f t="shared" si="360"/>
        <v>5.9167139290860753</v>
      </c>
      <c r="W738" s="6">
        <f t="shared" si="361"/>
        <v>34.617452663835948</v>
      </c>
      <c r="X738" s="6">
        <f t="shared" si="362"/>
        <v>16.116297884289175</v>
      </c>
      <c r="Y738" s="6">
        <f t="shared" si="363"/>
        <v>1.960718376838853</v>
      </c>
      <c r="Z738" s="6">
        <f t="shared" si="364"/>
        <v>1.0410431727826217</v>
      </c>
      <c r="AA738" s="6">
        <f t="shared" si="365"/>
        <v>2.3511477829497354</v>
      </c>
      <c r="AB738" s="6">
        <f t="shared" si="348"/>
        <v>3453.38</v>
      </c>
      <c r="AC738" s="6">
        <f t="shared" si="366"/>
        <v>23.8109811093573</v>
      </c>
      <c r="AD738" s="6">
        <f t="shared" si="367"/>
        <v>86.431783440050125</v>
      </c>
      <c r="AE738" s="6">
        <f t="shared" si="368"/>
        <v>334.92768088741047</v>
      </c>
      <c r="AF738" s="6">
        <f t="shared" si="369"/>
        <v>1.3722741313864773E-5</v>
      </c>
      <c r="AG738" s="6">
        <f t="shared" si="370"/>
        <v>1.4294875781139341E-2</v>
      </c>
      <c r="AH738" s="6">
        <f t="shared" si="371"/>
        <v>4087.3880567403107</v>
      </c>
      <c r="AI738" s="6">
        <f t="shared" si="372"/>
        <v>6.8675088989809874</v>
      </c>
      <c r="AJ738" s="6">
        <f t="shared" si="373"/>
        <v>8.7792541647271089E-3</v>
      </c>
      <c r="AK738" s="6">
        <f t="shared" si="374"/>
        <v>-7.9439505062986054E-3</v>
      </c>
      <c r="AL738" s="1">
        <f t="shared" si="346"/>
        <v>3.0164898105213122E-2</v>
      </c>
      <c r="AM738" s="8">
        <f t="shared" si="349"/>
        <v>6467229.5690909084</v>
      </c>
      <c r="AN738" s="1">
        <f t="shared" si="347"/>
        <v>64.672295690909095</v>
      </c>
    </row>
    <row r="739" spans="8:40" x14ac:dyDescent="0.2">
      <c r="H739" s="8"/>
      <c r="I739" s="8"/>
      <c r="J739" s="11"/>
      <c r="K739" s="10"/>
      <c r="L739" s="1">
        <f t="shared" si="350"/>
        <v>0.73400000000000054</v>
      </c>
      <c r="M739" s="1">
        <f t="shared" si="351"/>
        <v>3.320023092694345E-2</v>
      </c>
      <c r="N739" s="1">
        <f t="shared" si="352"/>
        <v>6.557248420758463E-2</v>
      </c>
      <c r="O739" s="1">
        <f t="shared" si="353"/>
        <v>0.38363265889928605</v>
      </c>
      <c r="P739" s="1">
        <f t="shared" si="354"/>
        <v>0.17861330443029391</v>
      </c>
      <c r="Q739" s="1">
        <f t="shared" si="355"/>
        <v>2.1742029288117221E-2</v>
      </c>
      <c r="R739" s="1">
        <f t="shared" si="356"/>
        <v>1.1538772751719568E-2</v>
      </c>
      <c r="S739" s="1">
        <f t="shared" si="357"/>
        <v>2.6057242037328711E-2</v>
      </c>
      <c r="T739" s="1">
        <f t="shared" si="358"/>
        <v>535.12536665969333</v>
      </c>
      <c r="U739" s="6">
        <f t="shared" si="359"/>
        <v>2.9957588271520281</v>
      </c>
      <c r="V739" s="6">
        <f t="shared" si="360"/>
        <v>5.9168066877432297</v>
      </c>
      <c r="W739" s="6">
        <f t="shared" si="361"/>
        <v>34.616353326285306</v>
      </c>
      <c r="X739" s="6">
        <f t="shared" si="362"/>
        <v>16.116827156150968</v>
      </c>
      <c r="Y739" s="6">
        <f t="shared" si="363"/>
        <v>1.9618500938563075</v>
      </c>
      <c r="Z739" s="6">
        <f t="shared" si="364"/>
        <v>1.0411789123253428</v>
      </c>
      <c r="AA739" s="6">
        <f t="shared" si="365"/>
        <v>2.3512249964868244</v>
      </c>
      <c r="AB739" s="6">
        <f t="shared" si="348"/>
        <v>3453.38</v>
      </c>
      <c r="AC739" s="6">
        <f t="shared" si="366"/>
        <v>23.81190721017974</v>
      </c>
      <c r="AD739" s="6">
        <f t="shared" si="367"/>
        <v>86.456049124274557</v>
      </c>
      <c r="AE739" s="6">
        <f t="shared" si="368"/>
        <v>334.98474199596785</v>
      </c>
      <c r="AF739" s="6">
        <f t="shared" si="369"/>
        <v>1.3724563058100605E-5</v>
      </c>
      <c r="AG739" s="6">
        <f t="shared" si="370"/>
        <v>1.42935928428996E-2</v>
      </c>
      <c r="AH739" s="6">
        <f t="shared" si="371"/>
        <v>4087.7272931537627</v>
      </c>
      <c r="AI739" s="6">
        <f t="shared" si="372"/>
        <v>6.8660373346299117</v>
      </c>
      <c r="AJ739" s="6">
        <f t="shared" si="373"/>
        <v>8.7665220104345271E-3</v>
      </c>
      <c r="AK739" s="6">
        <f t="shared" si="374"/>
        <v>-7.9341359056723394E-3</v>
      </c>
      <c r="AL739" s="1">
        <f t="shared" si="346"/>
        <v>3.0182309136250883E-2</v>
      </c>
      <c r="AM739" s="8">
        <f t="shared" si="349"/>
        <v>6467140.1545454543</v>
      </c>
      <c r="AN739" s="1">
        <f t="shared" si="347"/>
        <v>64.671401545454543</v>
      </c>
    </row>
    <row r="740" spans="8:40" x14ac:dyDescent="0.2">
      <c r="H740" s="8"/>
      <c r="I740" s="8"/>
      <c r="J740" s="11"/>
      <c r="K740" s="10"/>
      <c r="L740" s="1">
        <f t="shared" si="350"/>
        <v>0.73500000000000054</v>
      </c>
      <c r="M740" s="1">
        <f t="shared" si="351"/>
        <v>3.3189541039053416E-2</v>
      </c>
      <c r="N740" s="1">
        <f t="shared" si="352"/>
        <v>6.5571362710014264E-2</v>
      </c>
      <c r="O740" s="1">
        <f t="shared" si="353"/>
        <v>0.38360791463079491</v>
      </c>
      <c r="P740" s="1">
        <f t="shared" si="354"/>
        <v>0.17861330443029391</v>
      </c>
      <c r="Q740" s="1">
        <f t="shared" si="355"/>
        <v>2.1753840673577614E-2</v>
      </c>
      <c r="R740" s="1">
        <f t="shared" si="356"/>
        <v>1.1539894249289929E-2</v>
      </c>
      <c r="S740" s="1">
        <f t="shared" si="357"/>
        <v>2.6057242037328711E-2</v>
      </c>
      <c r="T740" s="1">
        <f t="shared" si="358"/>
        <v>535.11995946852448</v>
      </c>
      <c r="U740" s="6">
        <f t="shared" si="359"/>
        <v>2.9948924577063596</v>
      </c>
      <c r="V740" s="6">
        <f t="shared" si="360"/>
        <v>5.9168995253858618</v>
      </c>
      <c r="W740" s="6">
        <f t="shared" si="361"/>
        <v>34.615255718432167</v>
      </c>
      <c r="X740" s="6">
        <f t="shared" si="362"/>
        <v>16.117355695122729</v>
      </c>
      <c r="Y740" s="6">
        <f t="shared" si="363"/>
        <v>1.9629802437696364</v>
      </c>
      <c r="Z740" s="6">
        <f t="shared" si="364"/>
        <v>1.0413142564779825</v>
      </c>
      <c r="AA740" s="6">
        <f t="shared" si="365"/>
        <v>2.3513021031052665</v>
      </c>
      <c r="AB740" s="6">
        <f t="shared" si="348"/>
        <v>3453.38</v>
      </c>
      <c r="AC740" s="6">
        <f t="shared" si="366"/>
        <v>23.812837268901163</v>
      </c>
      <c r="AD740" s="6">
        <f t="shared" si="367"/>
        <v>86.480424419454991</v>
      </c>
      <c r="AE740" s="6">
        <f t="shared" si="368"/>
        <v>335.04187264889515</v>
      </c>
      <c r="AF740" s="6">
        <f t="shared" si="369"/>
        <v>1.3726392760044111E-5</v>
      </c>
      <c r="AG740" s="6">
        <f t="shared" si="370"/>
        <v>1.4292304587825861E-2</v>
      </c>
      <c r="AH740" s="6">
        <f t="shared" si="371"/>
        <v>4088.0679944260851</v>
      </c>
      <c r="AI740" s="6">
        <f t="shared" si="372"/>
        <v>6.8645598561496257</v>
      </c>
      <c r="AJ740" s="6">
        <f t="shared" si="373"/>
        <v>8.7538229785181689E-3</v>
      </c>
      <c r="AK740" s="6">
        <f t="shared" si="374"/>
        <v>-7.9243411880687165E-3</v>
      </c>
      <c r="AL740" s="1">
        <f t="shared" si="346"/>
        <v>3.0199696057994406E-2</v>
      </c>
      <c r="AM740" s="8">
        <f t="shared" si="349"/>
        <v>6467050.6181818182</v>
      </c>
      <c r="AN740" s="1">
        <f t="shared" si="347"/>
        <v>64.670506181818183</v>
      </c>
    </row>
    <row r="741" spans="8:40" x14ac:dyDescent="0.2">
      <c r="H741" s="8"/>
      <c r="I741" s="8"/>
      <c r="J741" s="11"/>
      <c r="K741" s="10"/>
      <c r="L741" s="1">
        <f t="shared" si="350"/>
        <v>0.73600000000000054</v>
      </c>
      <c r="M741" s="1">
        <f t="shared" si="351"/>
        <v>3.3178864347866127E-2</v>
      </c>
      <c r="N741" s="1">
        <f t="shared" si="352"/>
        <v>6.5570245125509519E-2</v>
      </c>
      <c r="O741" s="1">
        <f t="shared" si="353"/>
        <v>0.38358320849490612</v>
      </c>
      <c r="P741" s="1">
        <f t="shared" si="354"/>
        <v>0.17861330443029391</v>
      </c>
      <c r="Q741" s="1">
        <f t="shared" si="355"/>
        <v>2.1765634949269648E-2</v>
      </c>
      <c r="R741" s="1">
        <f t="shared" si="356"/>
        <v>1.1541011833794676E-2</v>
      </c>
      <c r="S741" s="1">
        <f t="shared" si="357"/>
        <v>2.6057242037328711E-2</v>
      </c>
      <c r="T741" s="1">
        <f t="shared" si="358"/>
        <v>535.11452973766177</v>
      </c>
      <c r="U741" s="6">
        <f t="shared" si="359"/>
        <v>2.9940270800557292</v>
      </c>
      <c r="V741" s="6">
        <f t="shared" si="360"/>
        <v>5.9169924411319936</v>
      </c>
      <c r="W741" s="6">
        <f t="shared" si="361"/>
        <v>34.614159835228776</v>
      </c>
      <c r="X741" s="6">
        <f t="shared" si="362"/>
        <v>16.117883503053999</v>
      </c>
      <c r="Y741" s="6">
        <f t="shared" si="363"/>
        <v>1.9641088305336132</v>
      </c>
      <c r="Z741" s="6">
        <f t="shared" si="364"/>
        <v>1.0414492069210082</v>
      </c>
      <c r="AA741" s="6">
        <f t="shared" si="365"/>
        <v>2.3513791030748834</v>
      </c>
      <c r="AB741" s="6">
        <f t="shared" si="348"/>
        <v>3453.38</v>
      </c>
      <c r="AC741" s="6">
        <f t="shared" si="366"/>
        <v>23.81377126000999</v>
      </c>
      <c r="AD741" s="6">
        <f t="shared" si="367"/>
        <v>86.504908733506198</v>
      </c>
      <c r="AE741" s="6">
        <f t="shared" si="368"/>
        <v>335.09907240582612</v>
      </c>
      <c r="AF741" s="6">
        <f t="shared" si="369"/>
        <v>1.3728230371710375E-5</v>
      </c>
      <c r="AG741" s="6">
        <f t="shared" si="370"/>
        <v>1.4291011053344927E-2</v>
      </c>
      <c r="AH741" s="6">
        <f t="shared" si="371"/>
        <v>4088.4101514038894</v>
      </c>
      <c r="AI741" s="6">
        <f t="shared" si="372"/>
        <v>6.8630765087378744</v>
      </c>
      <c r="AJ741" s="6">
        <f t="shared" si="373"/>
        <v>8.7411569716848783E-3</v>
      </c>
      <c r="AK741" s="6">
        <f t="shared" si="374"/>
        <v>-7.9145663040002204E-3</v>
      </c>
      <c r="AL741" s="1">
        <f t="shared" si="346"/>
        <v>3.0217058931286355E-2</v>
      </c>
      <c r="AM741" s="8">
        <f t="shared" si="349"/>
        <v>6466960.96</v>
      </c>
      <c r="AN741" s="1">
        <f t="shared" si="347"/>
        <v>64.669609600000001</v>
      </c>
    </row>
    <row r="742" spans="8:40" x14ac:dyDescent="0.2">
      <c r="H742" s="8"/>
      <c r="I742" s="8"/>
      <c r="J742" s="11"/>
      <c r="K742" s="10"/>
      <c r="L742" s="1">
        <f t="shared" si="350"/>
        <v>0.73700000000000054</v>
      </c>
      <c r="M742" s="1">
        <f t="shared" si="351"/>
        <v>3.3168200826659298E-2</v>
      </c>
      <c r="N742" s="1">
        <f t="shared" si="352"/>
        <v>6.5569131436297043E-2</v>
      </c>
      <c r="O742" s="1">
        <f t="shared" si="353"/>
        <v>0.38355854038485504</v>
      </c>
      <c r="P742" s="1">
        <f t="shared" si="354"/>
        <v>0.17861330443029391</v>
      </c>
      <c r="Q742" s="1">
        <f t="shared" si="355"/>
        <v>2.1777412159688956E-2</v>
      </c>
      <c r="R742" s="1">
        <f t="shared" si="356"/>
        <v>1.1542125523007155E-2</v>
      </c>
      <c r="S742" s="1">
        <f t="shared" si="357"/>
        <v>2.6057242037328711E-2</v>
      </c>
      <c r="T742" s="1">
        <f t="shared" si="358"/>
        <v>535.10907761879844</v>
      </c>
      <c r="U742" s="6">
        <f t="shared" si="359"/>
        <v>2.9931626923792485</v>
      </c>
      <c r="V742" s="6">
        <f t="shared" si="360"/>
        <v>5.9170854341032078</v>
      </c>
      <c r="W742" s="6">
        <f t="shared" si="361"/>
        <v>34.613065671642566</v>
      </c>
      <c r="X742" s="6">
        <f t="shared" si="362"/>
        <v>16.118410581789149</v>
      </c>
      <c r="Y742" s="6">
        <f t="shared" si="363"/>
        <v>1.9652358580919884</v>
      </c>
      <c r="Z742" s="6">
        <f t="shared" si="364"/>
        <v>1.0415837653290934</v>
      </c>
      <c r="AA742" s="6">
        <f t="shared" si="365"/>
        <v>2.3514559966647446</v>
      </c>
      <c r="AB742" s="6">
        <f t="shared" si="348"/>
        <v>3453.38</v>
      </c>
      <c r="AC742" s="6">
        <f t="shared" si="366"/>
        <v>23.814709158106961</v>
      </c>
      <c r="AD742" s="6">
        <f t="shared" si="367"/>
        <v>86.529501476986766</v>
      </c>
      <c r="AE742" s="6">
        <f t="shared" si="368"/>
        <v>335.15634082835703</v>
      </c>
      <c r="AF742" s="6">
        <f t="shared" si="369"/>
        <v>1.3730075845326092E-5</v>
      </c>
      <c r="AG742" s="6">
        <f t="shared" si="370"/>
        <v>1.4289712276718014E-2</v>
      </c>
      <c r="AH742" s="6">
        <f t="shared" si="371"/>
        <v>4088.7537549741014</v>
      </c>
      <c r="AI742" s="6">
        <f t="shared" si="372"/>
        <v>6.8615873373901604</v>
      </c>
      <c r="AJ742" s="6">
        <f t="shared" si="373"/>
        <v>8.7285238927099235E-3</v>
      </c>
      <c r="AK742" s="6">
        <f t="shared" si="374"/>
        <v>-7.9048112039841415E-3</v>
      </c>
      <c r="AL742" s="1">
        <f t="shared" si="346"/>
        <v>3.0234397816799822E-2</v>
      </c>
      <c r="AM742" s="8">
        <f t="shared" si="349"/>
        <v>6466871.1799999997</v>
      </c>
      <c r="AN742" s="1">
        <f t="shared" si="347"/>
        <v>64.668711799999997</v>
      </c>
    </row>
    <row r="743" spans="8:40" x14ac:dyDescent="0.2">
      <c r="H743" s="8"/>
      <c r="I743" s="8"/>
      <c r="J743" s="11"/>
      <c r="K743" s="10"/>
      <c r="L743" s="1">
        <f t="shared" si="350"/>
        <v>0.73800000000000054</v>
      </c>
      <c r="M743" s="1">
        <f t="shared" si="351"/>
        <v>3.3157550448777308E-2</v>
      </c>
      <c r="N743" s="1">
        <f t="shared" si="352"/>
        <v>6.5568021624667808E-2</v>
      </c>
      <c r="O743" s="1">
        <f t="shared" si="353"/>
        <v>0.38353391019420335</v>
      </c>
      <c r="P743" s="1">
        <f t="shared" si="354"/>
        <v>0.17861330443029391</v>
      </c>
      <c r="Q743" s="1">
        <f t="shared" si="355"/>
        <v>2.1789172349200185E-2</v>
      </c>
      <c r="R743" s="1">
        <f t="shared" si="356"/>
        <v>1.1543235334636394E-2</v>
      </c>
      <c r="S743" s="1">
        <f t="shared" si="357"/>
        <v>2.6057242037328711E-2</v>
      </c>
      <c r="T743" s="1">
        <f t="shared" si="358"/>
        <v>535.10360326295802</v>
      </c>
      <c r="U743" s="6">
        <f t="shared" si="359"/>
        <v>2.9922992928600118</v>
      </c>
      <c r="V743" s="6">
        <f t="shared" si="360"/>
        <v>5.9171785034246493</v>
      </c>
      <c r="W743" s="6">
        <f t="shared" si="361"/>
        <v>34.611973222656133</v>
      </c>
      <c r="X743" s="6">
        <f t="shared" si="362"/>
        <v>16.118936933167419</v>
      </c>
      <c r="Y743" s="6">
        <f t="shared" si="363"/>
        <v>1.9663613303774943</v>
      </c>
      <c r="Z743" s="6">
        <f t="shared" si="364"/>
        <v>1.0417179333711271</v>
      </c>
      <c r="AA743" s="6">
        <f t="shared" si="365"/>
        <v>2.3515327841431688</v>
      </c>
      <c r="AB743" s="6">
        <f t="shared" si="348"/>
        <v>3453.38</v>
      </c>
      <c r="AC743" s="6">
        <f t="shared" si="366"/>
        <v>23.815650937904756</v>
      </c>
      <c r="AD743" s="6">
        <f t="shared" si="367"/>
        <v>86.55420206308564</v>
      </c>
      <c r="AE743" s="6">
        <f t="shared" si="368"/>
        <v>335.21367748003684</v>
      </c>
      <c r="AF743" s="6">
        <f t="shared" si="369"/>
        <v>1.3731929133328636E-5</v>
      </c>
      <c r="AG743" s="6">
        <f t="shared" si="370"/>
        <v>1.4288408295041109E-2</v>
      </c>
      <c r="AH743" s="6">
        <f t="shared" si="371"/>
        <v>4089.0987960638131</v>
      </c>
      <c r="AI743" s="6">
        <f t="shared" si="372"/>
        <v>6.8600923869001305</v>
      </c>
      <c r="AJ743" s="6">
        <f t="shared" si="373"/>
        <v>8.7159236444400729E-3</v>
      </c>
      <c r="AK743" s="6">
        <f t="shared" si="374"/>
        <v>-7.8950758385461211E-3</v>
      </c>
      <c r="AL743" s="1">
        <f t="shared" si="346"/>
        <v>3.0251712775038374E-2</v>
      </c>
      <c r="AM743" s="8">
        <f t="shared" si="349"/>
        <v>6466781.2781818183</v>
      </c>
      <c r="AN743" s="1">
        <f t="shared" si="347"/>
        <v>64.667812781818185</v>
      </c>
    </row>
    <row r="744" spans="8:40" x14ac:dyDescent="0.2">
      <c r="H744" s="8"/>
      <c r="I744" s="8"/>
      <c r="J744" s="11"/>
      <c r="K744" s="10"/>
      <c r="L744" s="1">
        <f t="shared" si="350"/>
        <v>0.73900000000000055</v>
      </c>
      <c r="M744" s="1">
        <f t="shared" si="351"/>
        <v>3.3146913187631195E-2</v>
      </c>
      <c r="N744" s="1">
        <f t="shared" si="352"/>
        <v>6.5566915672977025E-2</v>
      </c>
      <c r="O744" s="1">
        <f t="shared" si="353"/>
        <v>0.38350931781683878</v>
      </c>
      <c r="P744" s="1">
        <f t="shared" si="354"/>
        <v>0.17861330443029391</v>
      </c>
      <c r="Q744" s="1">
        <f t="shared" si="355"/>
        <v>2.1800915562037081E-2</v>
      </c>
      <c r="R744" s="1">
        <f t="shared" si="356"/>
        <v>1.1544341286327177E-2</v>
      </c>
      <c r="S744" s="1">
        <f t="shared" si="357"/>
        <v>2.6057242037328711E-2</v>
      </c>
      <c r="T744" s="1">
        <f t="shared" si="358"/>
        <v>535.0981068204959</v>
      </c>
      <c r="U744" s="6">
        <f t="shared" si="359"/>
        <v>2.9914368796850956</v>
      </c>
      <c r="V744" s="6">
        <f t="shared" si="360"/>
        <v>5.9172716482250225</v>
      </c>
      <c r="W744" s="6">
        <f t="shared" si="361"/>
        <v>34.610882483267225</v>
      </c>
      <c r="X744" s="6">
        <f t="shared" si="362"/>
        <v>16.119462559022871</v>
      </c>
      <c r="Y744" s="6">
        <f t="shared" si="363"/>
        <v>1.9674852513118442</v>
      </c>
      <c r="Z744" s="6">
        <f t="shared" si="364"/>
        <v>1.0418517127102156</v>
      </c>
      <c r="AA744" s="6">
        <f t="shared" si="365"/>
        <v>2.3516094657777211</v>
      </c>
      <c r="AB744" s="6">
        <f t="shared" si="348"/>
        <v>3453.38</v>
      </c>
      <c r="AC744" s="6">
        <f t="shared" si="366"/>
        <v>23.816596574227699</v>
      </c>
      <c r="AD744" s="6">
        <f t="shared" si="367"/>
        <v>86.579009907610086</v>
      </c>
      <c r="AE744" s="6">
        <f t="shared" si="368"/>
        <v>335.27108192635842</v>
      </c>
      <c r="AF744" s="6">
        <f t="shared" si="369"/>
        <v>1.3733790188365409E-5</v>
      </c>
      <c r="AG744" s="6">
        <f t="shared" si="370"/>
        <v>1.4287099145245405E-2</v>
      </c>
      <c r="AH744" s="6">
        <f t="shared" si="371"/>
        <v>4089.4452656401236</v>
      </c>
      <c r="AI744" s="6">
        <f t="shared" si="372"/>
        <v>6.8585917018598668</v>
      </c>
      <c r="AJ744" s="6">
        <f t="shared" si="373"/>
        <v>8.7033561297968874E-3</v>
      </c>
      <c r="AK744" s="6">
        <f t="shared" si="374"/>
        <v>-7.885360158220861E-3</v>
      </c>
      <c r="AL744" s="1">
        <f t="shared" si="346"/>
        <v>3.0269003866336065E-2</v>
      </c>
      <c r="AM744" s="8">
        <f t="shared" si="349"/>
        <v>6466691.2545454549</v>
      </c>
      <c r="AN744" s="1">
        <f t="shared" si="347"/>
        <v>64.666912545454551</v>
      </c>
    </row>
    <row r="745" spans="8:40" x14ac:dyDescent="0.2">
      <c r="H745" s="8"/>
      <c r="I745" s="8"/>
      <c r="J745" s="11"/>
      <c r="K745" s="10"/>
      <c r="L745" s="1">
        <f t="shared" si="350"/>
        <v>0.74000000000000055</v>
      </c>
      <c r="M745" s="1">
        <f t="shared" si="351"/>
        <v>3.3136289016698649E-2</v>
      </c>
      <c r="N745" s="1">
        <f t="shared" si="352"/>
        <v>6.5565813563644063E-2</v>
      </c>
      <c r="O745" s="1">
        <f t="shared" si="353"/>
        <v>0.38348476314697477</v>
      </c>
      <c r="P745" s="1">
        <f t="shared" si="354"/>
        <v>0.17861330443029391</v>
      </c>
      <c r="Q745" s="1">
        <f t="shared" si="355"/>
        <v>2.1812641842302589E-2</v>
      </c>
      <c r="R745" s="1">
        <f t="shared" si="356"/>
        <v>1.1545443395660141E-2</v>
      </c>
      <c r="S745" s="1">
        <f t="shared" si="357"/>
        <v>2.6057242037328711E-2</v>
      </c>
      <c r="T745" s="1">
        <f t="shared" si="358"/>
        <v>535.09258844110173</v>
      </c>
      <c r="U745" s="6">
        <f t="shared" si="359"/>
        <v>2.9905754510455691</v>
      </c>
      <c r="V745" s="6">
        <f t="shared" si="360"/>
        <v>5.9173648676365822</v>
      </c>
      <c r="W745" s="6">
        <f t="shared" si="361"/>
        <v>34.609793448488773</v>
      </c>
      <c r="X745" s="6">
        <f t="shared" si="362"/>
        <v>16.119987461184436</v>
      </c>
      <c r="Y745" s="6">
        <f t="shared" si="363"/>
        <v>1.9686076248057358</v>
      </c>
      <c r="Z745" s="6">
        <f t="shared" si="364"/>
        <v>1.0419851050036915</v>
      </c>
      <c r="AA745" s="6">
        <f t="shared" si="365"/>
        <v>2.3516860418352183</v>
      </c>
      <c r="AB745" s="6">
        <f t="shared" si="348"/>
        <v>3453.38</v>
      </c>
      <c r="AC745" s="6">
        <f t="shared" si="366"/>
        <v>23.817546042011319</v>
      </c>
      <c r="AD745" s="6">
        <f t="shared" si="367"/>
        <v>86.603924428971354</v>
      </c>
      <c r="AE745" s="6">
        <f t="shared" si="368"/>
        <v>335.32855373474683</v>
      </c>
      <c r="AF745" s="6">
        <f t="shared" si="369"/>
        <v>1.3735658963292864E-5</v>
      </c>
      <c r="AG745" s="6">
        <f t="shared" si="370"/>
        <v>1.4285784864097782E-2</v>
      </c>
      <c r="AH745" s="6">
        <f t="shared" si="371"/>
        <v>4089.793154710037</v>
      </c>
      <c r="AI745" s="6">
        <f t="shared" si="372"/>
        <v>6.8570853266604184</v>
      </c>
      <c r="AJ745" s="6">
        <f t="shared" si="373"/>
        <v>8.6908212517799455E-3</v>
      </c>
      <c r="AK745" s="6">
        <f t="shared" si="374"/>
        <v>-7.8756641135548158E-3</v>
      </c>
      <c r="AL745" s="1">
        <f t="shared" si="346"/>
        <v>3.0286271150857472E-2</v>
      </c>
      <c r="AM745" s="8">
        <f t="shared" si="349"/>
        <v>6466601.1090909094</v>
      </c>
      <c r="AN745" s="1">
        <f t="shared" si="347"/>
        <v>64.666011090909095</v>
      </c>
    </row>
    <row r="746" spans="8:40" x14ac:dyDescent="0.2">
      <c r="H746" s="8"/>
      <c r="I746" s="8"/>
      <c r="J746" s="11"/>
      <c r="K746" s="10"/>
      <c r="L746" s="1">
        <f t="shared" si="350"/>
        <v>0.74100000000000055</v>
      </c>
      <c r="M746" s="1">
        <f t="shared" si="351"/>
        <v>3.3125677909523983E-2</v>
      </c>
      <c r="N746" s="1">
        <f t="shared" si="352"/>
        <v>6.556471527915235E-2</v>
      </c>
      <c r="O746" s="1">
        <f t="shared" si="353"/>
        <v>0.3834602460791503</v>
      </c>
      <c r="P746" s="1">
        <f t="shared" si="354"/>
        <v>0.17861330443029391</v>
      </c>
      <c r="Q746" s="1">
        <f t="shared" si="355"/>
        <v>2.1824351233968975E-2</v>
      </c>
      <c r="R746" s="1">
        <f t="shared" si="356"/>
        <v>1.1546541680151859E-2</v>
      </c>
      <c r="S746" s="1">
        <f t="shared" si="357"/>
        <v>2.6057242037328711E-2</v>
      </c>
      <c r="T746" s="1">
        <f t="shared" si="358"/>
        <v>535.0870482738012</v>
      </c>
      <c r="U746" s="6">
        <f t="shared" si="359"/>
        <v>2.9897150051364898</v>
      </c>
      <c r="V746" s="6">
        <f t="shared" si="360"/>
        <v>5.9174581607951238</v>
      </c>
      <c r="W746" s="6">
        <f t="shared" si="361"/>
        <v>34.608706113348816</v>
      </c>
      <c r="X746" s="6">
        <f t="shared" si="362"/>
        <v>16.120511641475876</v>
      </c>
      <c r="Y746" s="6">
        <f t="shared" si="363"/>
        <v>1.9697284547588521</v>
      </c>
      <c r="Z746" s="6">
        <f t="shared" si="364"/>
        <v>1.0421181119031164</v>
      </c>
      <c r="AA746" s="6">
        <f t="shared" si="365"/>
        <v>2.3517625125817219</v>
      </c>
      <c r="AB746" s="6">
        <f t="shared" si="348"/>
        <v>3453.38</v>
      </c>
      <c r="AC746" s="6">
        <f t="shared" si="366"/>
        <v>23.818499316301974</v>
      </c>
      <c r="AD746" s="6">
        <f t="shared" si="367"/>
        <v>86.628945048172298</v>
      </c>
      <c r="AE746" s="6">
        <f t="shared" si="368"/>
        <v>335.38609247455014</v>
      </c>
      <c r="AF746" s="6">
        <f t="shared" si="369"/>
        <v>1.3737535411175803E-5</v>
      </c>
      <c r="AG746" s="6">
        <f t="shared" si="370"/>
        <v>1.428446548820116E-2</v>
      </c>
      <c r="AH746" s="6">
        <f t="shared" si="371"/>
        <v>4090.1424543202456</v>
      </c>
      <c r="AI746" s="6">
        <f t="shared" si="372"/>
        <v>6.8555733054921921</v>
      </c>
      <c r="AJ746" s="6">
        <f t="shared" si="373"/>
        <v>8.6783189134697711E-3</v>
      </c>
      <c r="AK746" s="6">
        <f t="shared" si="374"/>
        <v>-7.8659876551083613E-3</v>
      </c>
      <c r="AL746" s="1">
        <f t="shared" si="346"/>
        <v>3.0303514688597724E-2</v>
      </c>
      <c r="AM746" s="8">
        <f t="shared" si="349"/>
        <v>6466510.8418181818</v>
      </c>
      <c r="AN746" s="1">
        <f t="shared" si="347"/>
        <v>64.665108418181816</v>
      </c>
    </row>
    <row r="747" spans="8:40" x14ac:dyDescent="0.2">
      <c r="H747" s="8"/>
      <c r="I747" s="8"/>
      <c r="J747" s="11"/>
      <c r="K747" s="10"/>
      <c r="L747" s="1">
        <f t="shared" si="350"/>
        <v>0.74200000000000055</v>
      </c>
      <c r="M747" s="1">
        <f t="shared" si="351"/>
        <v>3.3115079839718127E-2</v>
      </c>
      <c r="N747" s="1">
        <f t="shared" si="352"/>
        <v>6.5563620802049277E-2</v>
      </c>
      <c r="O747" s="1">
        <f t="shared" si="353"/>
        <v>0.38343576650822936</v>
      </c>
      <c r="P747" s="1">
        <f t="shared" si="354"/>
        <v>0.17861330443029391</v>
      </c>
      <c r="Q747" s="1">
        <f t="shared" si="355"/>
        <v>2.183604378087791E-2</v>
      </c>
      <c r="R747" s="1">
        <f t="shared" si="356"/>
        <v>1.1547636157254935E-2</v>
      </c>
      <c r="S747" s="1">
        <f t="shared" si="357"/>
        <v>2.6057242037328711E-2</v>
      </c>
      <c r="T747" s="1">
        <f t="shared" si="358"/>
        <v>535.08148646695804</v>
      </c>
      <c r="U747" s="6">
        <f t="shared" si="359"/>
        <v>2.9888555401569161</v>
      </c>
      <c r="V747" s="6">
        <f t="shared" si="360"/>
        <v>5.9175515268399916</v>
      </c>
      <c r="W747" s="6">
        <f t="shared" si="361"/>
        <v>34.607620472890574</v>
      </c>
      <c r="X747" s="6">
        <f t="shared" si="362"/>
        <v>16.121035101715819</v>
      </c>
      <c r="Y747" s="6">
        <f t="shared" si="363"/>
        <v>1.9708477450598665</v>
      </c>
      <c r="Z747" s="6">
        <f t="shared" si="364"/>
        <v>1.0422507350542904</v>
      </c>
      <c r="AA747" s="6">
        <f t="shared" si="365"/>
        <v>2.3518388782825448</v>
      </c>
      <c r="AB747" s="6">
        <f t="shared" si="348"/>
        <v>3453.38</v>
      </c>
      <c r="AC747" s="6">
        <f t="shared" si="366"/>
        <v>23.819456372256528</v>
      </c>
      <c r="AD747" s="6">
        <f t="shared" si="367"/>
        <v>86.654071188796763</v>
      </c>
      <c r="AE747" s="6">
        <f t="shared" si="368"/>
        <v>335.44369771703225</v>
      </c>
      <c r="AF747" s="6">
        <f t="shared" si="369"/>
        <v>1.3739419485286431E-5</v>
      </c>
      <c r="AG747" s="6">
        <f t="shared" si="370"/>
        <v>1.4283141053995011E-2</v>
      </c>
      <c r="AH747" s="6">
        <f t="shared" si="371"/>
        <v>4090.4931555570688</v>
      </c>
      <c r="AI747" s="6">
        <f t="shared" si="372"/>
        <v>6.8540556823452015</v>
      </c>
      <c r="AJ747" s="6">
        <f t="shared" si="373"/>
        <v>8.6658490180308908E-3</v>
      </c>
      <c r="AK747" s="6">
        <f t="shared" si="374"/>
        <v>-7.8563307334567345E-3</v>
      </c>
      <c r="AL747" s="1">
        <f t="shared" si="346"/>
        <v>3.0320734539382561E-2</v>
      </c>
      <c r="AM747" s="8">
        <f t="shared" si="349"/>
        <v>6466420.4527272731</v>
      </c>
      <c r="AN747" s="1">
        <f t="shared" si="347"/>
        <v>64.66420452727273</v>
      </c>
    </row>
    <row r="748" spans="8:40" x14ac:dyDescent="0.2">
      <c r="H748" s="8"/>
      <c r="I748" s="8"/>
      <c r="J748" s="11"/>
      <c r="K748" s="10"/>
      <c r="L748" s="1">
        <f t="shared" si="350"/>
        <v>0.74300000000000055</v>
      </c>
      <c r="M748" s="1">
        <f t="shared" si="351"/>
        <v>3.3104494780958595E-2</v>
      </c>
      <c r="N748" s="1">
        <f t="shared" si="352"/>
        <v>6.5562530114946116E-2</v>
      </c>
      <c r="O748" s="1">
        <f t="shared" si="353"/>
        <v>0.38341132432940084</v>
      </c>
      <c r="P748" s="1">
        <f t="shared" si="354"/>
        <v>0.17861330443029391</v>
      </c>
      <c r="Q748" s="1">
        <f t="shared" si="355"/>
        <v>2.1847719526740604E-2</v>
      </c>
      <c r="R748" s="1">
        <f t="shared" si="356"/>
        <v>1.1548726844358094E-2</v>
      </c>
      <c r="S748" s="1">
        <f t="shared" si="357"/>
        <v>2.6057242037328711E-2</v>
      </c>
      <c r="T748" s="1">
        <f t="shared" si="358"/>
        <v>535.07590316827611</v>
      </c>
      <c r="U748" s="6">
        <f t="shared" si="359"/>
        <v>2.9879970543099015</v>
      </c>
      <c r="V748" s="6">
        <f t="shared" si="360"/>
        <v>5.9176449649140528</v>
      </c>
      <c r="W748" s="6">
        <f t="shared" si="361"/>
        <v>34.606536522172362</v>
      </c>
      <c r="X748" s="6">
        <f t="shared" si="362"/>
        <v>16.121557843717735</v>
      </c>
      <c r="Y748" s="6">
        <f t="shared" si="363"/>
        <v>1.9719654995864437</v>
      </c>
      <c r="Z748" s="6">
        <f t="shared" si="364"/>
        <v>1.0423829760972549</v>
      </c>
      <c r="AA748" s="6">
        <f t="shared" si="365"/>
        <v>2.3519151392022475</v>
      </c>
      <c r="AB748" s="6">
        <f t="shared" si="348"/>
        <v>3453.38</v>
      </c>
      <c r="AC748" s="6">
        <f t="shared" si="366"/>
        <v>23.820417185141928</v>
      </c>
      <c r="AD748" s="6">
        <f t="shared" si="367"/>
        <v>86.679302276993809</v>
      </c>
      <c r="AE748" s="6">
        <f t="shared" si="368"/>
        <v>335.50136903535952</v>
      </c>
      <c r="AF748" s="6">
        <f t="shared" si="369"/>
        <v>1.3741311139103706E-5</v>
      </c>
      <c r="AG748" s="6">
        <f t="shared" si="370"/>
        <v>1.4281811597755694E-2</v>
      </c>
      <c r="AH748" s="6">
        <f t="shared" si="371"/>
        <v>4090.8452495462543</v>
      </c>
      <c r="AI748" s="6">
        <f t="shared" si="372"/>
        <v>6.8525325010097093</v>
      </c>
      <c r="AJ748" s="6">
        <f t="shared" si="373"/>
        <v>8.6534114687150006E-3</v>
      </c>
      <c r="AK748" s="6">
        <f t="shared" si="374"/>
        <v>-7.8466932991935381E-3</v>
      </c>
      <c r="AL748" s="1">
        <f t="shared" si="346"/>
        <v>3.0337930762868365E-2</v>
      </c>
      <c r="AM748" s="8">
        <f t="shared" si="349"/>
        <v>6466329.9418181824</v>
      </c>
      <c r="AN748" s="1">
        <f t="shared" si="347"/>
        <v>64.663299418181822</v>
      </c>
    </row>
    <row r="749" spans="8:40" x14ac:dyDescent="0.2">
      <c r="H749" s="8"/>
      <c r="I749" s="8"/>
      <c r="J749" s="11"/>
      <c r="K749" s="10"/>
      <c r="L749" s="1">
        <f t="shared" si="350"/>
        <v>0.74400000000000055</v>
      </c>
      <c r="M749" s="1">
        <f t="shared" si="351"/>
        <v>3.3093922706989472E-2</v>
      </c>
      <c r="N749" s="1">
        <f t="shared" si="352"/>
        <v>6.5561443200517933E-2</v>
      </c>
      <c r="O749" s="1">
        <f t="shared" si="353"/>
        <v>0.38338691943817804</v>
      </c>
      <c r="P749" s="1">
        <f t="shared" si="354"/>
        <v>0.17861330443029391</v>
      </c>
      <c r="Q749" s="1">
        <f t="shared" si="355"/>
        <v>2.185937851513791E-2</v>
      </c>
      <c r="R749" s="1">
        <f t="shared" si="356"/>
        <v>1.1549813758786278E-2</v>
      </c>
      <c r="S749" s="1">
        <f t="shared" si="357"/>
        <v>2.6057242037328711E-2</v>
      </c>
      <c r="T749" s="1">
        <f t="shared" si="358"/>
        <v>535.07029852480139</v>
      </c>
      <c r="U749" s="6">
        <f t="shared" si="359"/>
        <v>2.9871395458025054</v>
      </c>
      <c r="V749" s="6">
        <f t="shared" si="360"/>
        <v>5.917738474163718</v>
      </c>
      <c r="W749" s="6">
        <f t="shared" si="361"/>
        <v>34.605454256267627</v>
      </c>
      <c r="X749" s="6">
        <f t="shared" si="362"/>
        <v>16.122079869289959</v>
      </c>
      <c r="Y749" s="6">
        <f t="shared" si="363"/>
        <v>1.9730817222052466</v>
      </c>
      <c r="Z749" s="6">
        <f t="shared" si="364"/>
        <v>1.0425148366663024</v>
      </c>
      <c r="AA749" s="6">
        <f t="shared" si="365"/>
        <v>2.3519912956046412</v>
      </c>
      <c r="AB749" s="6">
        <f t="shared" si="348"/>
        <v>3453.38</v>
      </c>
      <c r="AC749" s="6">
        <f t="shared" si="366"/>
        <v>23.821381730334867</v>
      </c>
      <c r="AD749" s="6">
        <f t="shared" si="367"/>
        <v>86.704637741466669</v>
      </c>
      <c r="AE749" s="6">
        <f t="shared" si="368"/>
        <v>335.55910600459339</v>
      </c>
      <c r="AF749" s="6">
        <f t="shared" si="369"/>
        <v>1.3743210326312316E-5</v>
      </c>
      <c r="AG749" s="6">
        <f t="shared" si="370"/>
        <v>1.4280477155597009E-2</v>
      </c>
      <c r="AH749" s="6">
        <f t="shared" si="371"/>
        <v>4091.1987274528478</v>
      </c>
      <c r="AI749" s="6">
        <f t="shared" si="372"/>
        <v>6.8510038050764344</v>
      </c>
      <c r="AJ749" s="6">
        <f t="shared" si="373"/>
        <v>8.6410061688637126E-3</v>
      </c>
      <c r="AK749" s="6">
        <f t="shared" si="374"/>
        <v>-7.8370753029310541E-3</v>
      </c>
      <c r="AL749" s="1">
        <f t="shared" si="346"/>
        <v>3.0355103418542254E-2</v>
      </c>
      <c r="AM749" s="8">
        <f t="shared" si="349"/>
        <v>6466239.3090909095</v>
      </c>
      <c r="AN749" s="1">
        <f t="shared" si="347"/>
        <v>64.662393090909106</v>
      </c>
    </row>
    <row r="750" spans="8:40" x14ac:dyDescent="0.2">
      <c r="H750" s="8"/>
      <c r="I750" s="8"/>
      <c r="J750" s="11"/>
      <c r="K750" s="10"/>
      <c r="L750" s="1">
        <f t="shared" si="350"/>
        <v>0.74500000000000055</v>
      </c>
      <c r="M750" s="1">
        <f t="shared" si="351"/>
        <v>3.3083363591621381E-2</v>
      </c>
      <c r="N750" s="1">
        <f t="shared" si="352"/>
        <v>6.5560360041503479E-2</v>
      </c>
      <c r="O750" s="1">
        <f t="shared" si="353"/>
        <v>0.38336255173039852</v>
      </c>
      <c r="P750" s="1">
        <f t="shared" si="354"/>
        <v>0.17861330443029391</v>
      </c>
      <c r="Q750" s="1">
        <f t="shared" si="355"/>
        <v>2.1871020789520454E-2</v>
      </c>
      <c r="R750" s="1">
        <f t="shared" si="356"/>
        <v>1.1550896917800734E-2</v>
      </c>
      <c r="S750" s="1">
        <f t="shared" si="357"/>
        <v>2.6057242037328711E-2</v>
      </c>
      <c r="T750" s="1">
        <f t="shared" si="358"/>
        <v>535.06467268292397</v>
      </c>
      <c r="U750" s="6">
        <f t="shared" si="359"/>
        <v>2.9862830128457905</v>
      </c>
      <c r="V750" s="6">
        <f t="shared" si="360"/>
        <v>5.9178320537389082</v>
      </c>
      <c r="W750" s="6">
        <f t="shared" si="361"/>
        <v>34.604373670264941</v>
      </c>
      <c r="X750" s="6">
        <f t="shared" si="362"/>
        <v>16.122601180235666</v>
      </c>
      <c r="Y750" s="6">
        <f t="shared" si="363"/>
        <v>1.9741964167719361</v>
      </c>
      <c r="Z750" s="6">
        <f t="shared" si="364"/>
        <v>1.0426463183899797</v>
      </c>
      <c r="AA750" s="6">
        <f t="shared" si="365"/>
        <v>2.3520673477527856</v>
      </c>
      <c r="AB750" s="6">
        <f t="shared" si="348"/>
        <v>3453.38</v>
      </c>
      <c r="AC750" s="6">
        <f t="shared" si="366"/>
        <v>23.82234998332143</v>
      </c>
      <c r="AD750" s="6">
        <f t="shared" si="367"/>
        <v>86.730077013461241</v>
      </c>
      <c r="AE750" s="6">
        <f t="shared" si="368"/>
        <v>335.61690820168155</v>
      </c>
      <c r="AF750" s="6">
        <f t="shared" si="369"/>
        <v>1.3745117000802106E-5</v>
      </c>
      <c r="AG750" s="6">
        <f t="shared" si="370"/>
        <v>1.4279137763470574E-2</v>
      </c>
      <c r="AH750" s="6">
        <f t="shared" si="371"/>
        <v>4091.5535804810693</v>
      </c>
      <c r="AI750" s="6">
        <f t="shared" si="372"/>
        <v>6.8494696379371351</v>
      </c>
      <c r="AJ750" s="6">
        <f t="shared" si="373"/>
        <v>8.6286330219116636E-3</v>
      </c>
      <c r="AK750" s="6">
        <f t="shared" si="374"/>
        <v>-7.8274766953027423E-3</v>
      </c>
      <c r="AL750" s="1">
        <f t="shared" si="346"/>
        <v>3.0372252565722093E-2</v>
      </c>
      <c r="AM750" s="8">
        <f t="shared" si="349"/>
        <v>6466148.5545454547</v>
      </c>
      <c r="AN750" s="1">
        <f t="shared" si="347"/>
        <v>64.661485545454553</v>
      </c>
    </row>
    <row r="751" spans="8:40" x14ac:dyDescent="0.2">
      <c r="H751" s="8"/>
      <c r="I751" s="8"/>
      <c r="J751" s="11"/>
      <c r="K751" s="10"/>
      <c r="L751" s="1">
        <f t="shared" si="350"/>
        <v>0.74600000000000055</v>
      </c>
      <c r="M751" s="1">
        <f t="shared" si="351"/>
        <v>3.307281740873147E-2</v>
      </c>
      <c r="N751" s="1">
        <f t="shared" si="352"/>
        <v>6.5559280620705082E-2</v>
      </c>
      <c r="O751" s="1">
        <f t="shared" si="353"/>
        <v>0.38333822110222354</v>
      </c>
      <c r="P751" s="1">
        <f t="shared" si="354"/>
        <v>0.17861330443029391</v>
      </c>
      <c r="Q751" s="1">
        <f t="shared" si="355"/>
        <v>2.1882646393208756E-2</v>
      </c>
      <c r="R751" s="1">
        <f t="shared" si="356"/>
        <v>1.1551976338599125E-2</v>
      </c>
      <c r="S751" s="1">
        <f t="shared" si="357"/>
        <v>2.6057242037328711E-2</v>
      </c>
      <c r="T751" s="1">
        <f t="shared" si="358"/>
        <v>535.05902578838027</v>
      </c>
      <c r="U751" s="6">
        <f t="shared" si="359"/>
        <v>2.9854274536548289</v>
      </c>
      <c r="V751" s="6">
        <f t="shared" si="360"/>
        <v>5.9179257027930667</v>
      </c>
      <c r="W751" s="6">
        <f t="shared" si="361"/>
        <v>34.603294759267939</v>
      </c>
      <c r="X751" s="6">
        <f t="shared" si="362"/>
        <v>16.123121778352896</v>
      </c>
      <c r="Y751" s="6">
        <f t="shared" si="363"/>
        <v>1.9753095871311794</v>
      </c>
      <c r="Z751" s="6">
        <f t="shared" si="364"/>
        <v>1.0427774228910973</v>
      </c>
      <c r="AA751" s="6">
        <f t="shared" si="365"/>
        <v>2.3521432959089887</v>
      </c>
      <c r="AB751" s="6">
        <f t="shared" si="348"/>
        <v>3453.38</v>
      </c>
      <c r="AC751" s="6">
        <f t="shared" si="366"/>
        <v>23.823321919696628</v>
      </c>
      <c r="AD751" s="6">
        <f t="shared" si="367"/>
        <v>86.755619526750735</v>
      </c>
      <c r="AE751" s="6">
        <f t="shared" si="368"/>
        <v>335.67477520544526</v>
      </c>
      <c r="AF751" s="6">
        <f t="shared" si="369"/>
        <v>1.374703111666702E-5</v>
      </c>
      <c r="AG751" s="6">
        <f t="shared" si="370"/>
        <v>1.427779345716631E-2</v>
      </c>
      <c r="AH751" s="6">
        <f t="shared" si="371"/>
        <v>4091.9097998741204</v>
      </c>
      <c r="AI751" s="6">
        <f t="shared" si="372"/>
        <v>6.8479300427849656</v>
      </c>
      <c r="AJ751" s="6">
        <f t="shared" si="373"/>
        <v>8.6162919313892156E-3</v>
      </c>
      <c r="AK751" s="6">
        <f t="shared" si="374"/>
        <v>-7.8178974269651341E-3</v>
      </c>
      <c r="AL751" s="1">
        <f t="shared" si="346"/>
        <v>3.0389378263556605E-2</v>
      </c>
      <c r="AM751" s="8">
        <f t="shared" si="349"/>
        <v>6466057.6781818187</v>
      </c>
      <c r="AN751" s="1">
        <f t="shared" si="347"/>
        <v>64.660576781818193</v>
      </c>
    </row>
    <row r="752" spans="8:40" x14ac:dyDescent="0.2">
      <c r="H752" s="8"/>
      <c r="I752" s="8"/>
      <c r="J752" s="11"/>
      <c r="K752" s="10"/>
      <c r="L752" s="1">
        <f t="shared" si="350"/>
        <v>0.74700000000000055</v>
      </c>
      <c r="M752" s="1">
        <f t="shared" si="351"/>
        <v>3.3062284132263357E-2</v>
      </c>
      <c r="N752" s="1">
        <f t="shared" si="352"/>
        <v>6.55582049209886E-2</v>
      </c>
      <c r="O752" s="1">
        <f t="shared" si="353"/>
        <v>0.38331392745013787</v>
      </c>
      <c r="P752" s="1">
        <f t="shared" si="354"/>
        <v>0.17861330443029391</v>
      </c>
      <c r="Q752" s="1">
        <f t="shared" si="355"/>
        <v>2.1894255369393358E-2</v>
      </c>
      <c r="R752" s="1">
        <f t="shared" si="356"/>
        <v>1.1553052038315612E-2</v>
      </c>
      <c r="S752" s="1">
        <f t="shared" si="357"/>
        <v>2.6057242037328711E-2</v>
      </c>
      <c r="T752" s="1">
        <f t="shared" si="358"/>
        <v>535.05335798625458</v>
      </c>
      <c r="U752" s="6">
        <f t="shared" si="359"/>
        <v>2.9845728664487043</v>
      </c>
      <c r="V752" s="6">
        <f t="shared" si="360"/>
        <v>5.9180194204831524</v>
      </c>
      <c r="W752" s="6">
        <f t="shared" si="361"/>
        <v>34.602217518395378</v>
      </c>
      <c r="X752" s="6">
        <f t="shared" si="362"/>
        <v>16.123641665434562</v>
      </c>
      <c r="Y752" s="6">
        <f t="shared" si="363"/>
        <v>1.9764212371166541</v>
      </c>
      <c r="Z752" s="6">
        <f t="shared" si="364"/>
        <v>1.0429081517867351</v>
      </c>
      <c r="AA752" s="6">
        <f t="shared" si="365"/>
        <v>2.3522191403348125</v>
      </c>
      <c r="AB752" s="6">
        <f t="shared" si="348"/>
        <v>3453.38</v>
      </c>
      <c r="AC752" s="6">
        <f t="shared" si="366"/>
        <v>23.824297515164115</v>
      </c>
      <c r="AD752" s="6">
        <f t="shared" si="367"/>
        <v>86.781264717626399</v>
      </c>
      <c r="AE752" s="6">
        <f t="shared" si="368"/>
        <v>335.73270659657351</v>
      </c>
      <c r="AF752" s="6">
        <f t="shared" si="369"/>
        <v>1.3748952628204493E-5</v>
      </c>
      <c r="AG752" s="6">
        <f t="shared" si="370"/>
        <v>1.4276444272312765E-2</v>
      </c>
      <c r="AH752" s="6">
        <f t="shared" si="371"/>
        <v>4092.2673769141061</v>
      </c>
      <c r="AI752" s="6">
        <f t="shared" si="372"/>
        <v>6.8463850626149716</v>
      </c>
      <c r="AJ752" s="6">
        <f t="shared" si="373"/>
        <v>8.6039828009254558E-3</v>
      </c>
      <c r="AK752" s="6">
        <f t="shared" si="374"/>
        <v>-7.8083374486000749E-3</v>
      </c>
      <c r="AL752" s="1">
        <f t="shared" si="346"/>
        <v>3.0406480571025449E-2</v>
      </c>
      <c r="AM752" s="8">
        <f t="shared" si="349"/>
        <v>6465966.6800000006</v>
      </c>
      <c r="AN752" s="1">
        <f t="shared" si="347"/>
        <v>64.659666800000011</v>
      </c>
    </row>
    <row r="753" spans="8:40" x14ac:dyDescent="0.2">
      <c r="H753" s="8"/>
      <c r="I753" s="8"/>
      <c r="J753" s="11"/>
      <c r="K753" s="10"/>
      <c r="L753" s="1">
        <f t="shared" si="350"/>
        <v>0.74800000000000055</v>
      </c>
      <c r="M753" s="1">
        <f t="shared" si="351"/>
        <v>3.3051763736227112E-2</v>
      </c>
      <c r="N753" s="1">
        <f t="shared" si="352"/>
        <v>6.5557132925283243E-2</v>
      </c>
      <c r="O753" s="1">
        <f t="shared" si="353"/>
        <v>0.38328967067094932</v>
      </c>
      <c r="P753" s="1">
        <f t="shared" si="354"/>
        <v>0.17861330443029391</v>
      </c>
      <c r="Q753" s="1">
        <f t="shared" si="355"/>
        <v>2.190584776113496E-2</v>
      </c>
      <c r="R753" s="1">
        <f t="shared" si="356"/>
        <v>1.1554124034020967E-2</v>
      </c>
      <c r="S753" s="1">
        <f t="shared" si="357"/>
        <v>2.6057242037328711E-2</v>
      </c>
      <c r="T753" s="1">
        <f t="shared" si="358"/>
        <v>535.04766942098172</v>
      </c>
      <c r="U753" s="6">
        <f t="shared" si="359"/>
        <v>2.9837192494505116</v>
      </c>
      <c r="V753" s="6">
        <f t="shared" si="360"/>
        <v>5.9181132059696218</v>
      </c>
      <c r="W753" s="6">
        <f t="shared" si="361"/>
        <v>34.601141942781076</v>
      </c>
      <c r="X753" s="6">
        <f t="shared" si="362"/>
        <v>16.124160843268417</v>
      </c>
      <c r="Y753" s="6">
        <f t="shared" si="363"/>
        <v>1.9775313705510522</v>
      </c>
      <c r="Z753" s="6">
        <f t="shared" si="364"/>
        <v>1.0430385066882493</v>
      </c>
      <c r="AA753" s="6">
        <f t="shared" si="365"/>
        <v>2.3522948812910669</v>
      </c>
      <c r="AB753" s="6">
        <f t="shared" si="348"/>
        <v>3453.38</v>
      </c>
      <c r="AC753" s="6">
        <f t="shared" si="366"/>
        <v>23.825276745535799</v>
      </c>
      <c r="AD753" s="6">
        <f t="shared" si="367"/>
        <v>86.80701202488298</v>
      </c>
      <c r="AE753" s="6">
        <f t="shared" si="368"/>
        <v>335.79070195761142</v>
      </c>
      <c r="AF753" s="6">
        <f t="shared" si="369"/>
        <v>1.3750881489914589E-5</v>
      </c>
      <c r="AG753" s="6">
        <f t="shared" si="370"/>
        <v>1.4275090244377722E-2</v>
      </c>
      <c r="AH753" s="6">
        <f t="shared" si="371"/>
        <v>4092.6263029218489</v>
      </c>
      <c r="AI753" s="6">
        <f t="shared" si="372"/>
        <v>6.8448347402244023</v>
      </c>
      <c r="AJ753" s="6">
        <f t="shared" si="373"/>
        <v>8.5917055342509419E-3</v>
      </c>
      <c r="AK753" s="6">
        <f t="shared" si="374"/>
        <v>-7.7987967109154673E-3</v>
      </c>
      <c r="AL753" s="1">
        <f t="shared" si="346"/>
        <v>3.0423559546939264E-2</v>
      </c>
      <c r="AM753" s="8">
        <f t="shared" si="349"/>
        <v>6465875.5600000005</v>
      </c>
      <c r="AN753" s="1">
        <f t="shared" si="347"/>
        <v>64.658755600000006</v>
      </c>
    </row>
    <row r="754" spans="8:40" x14ac:dyDescent="0.2">
      <c r="H754" s="8"/>
      <c r="I754" s="8"/>
      <c r="J754" s="11"/>
      <c r="K754" s="10"/>
      <c r="L754" s="1">
        <f t="shared" si="350"/>
        <v>0.74900000000000055</v>
      </c>
      <c r="M754" s="1">
        <f t="shared" si="351"/>
        <v>3.3041256194699213E-2</v>
      </c>
      <c r="N754" s="1">
        <f t="shared" si="352"/>
        <v>6.5556064616581547E-2</v>
      </c>
      <c r="O754" s="1">
        <f t="shared" si="353"/>
        <v>0.38326545066178841</v>
      </c>
      <c r="P754" s="1">
        <f t="shared" si="354"/>
        <v>0.17861330443029391</v>
      </c>
      <c r="Q754" s="1">
        <f t="shared" si="355"/>
        <v>2.1917423611364555E-2</v>
      </c>
      <c r="R754" s="1">
        <f t="shared" si="356"/>
        <v>1.1555192342722663E-2</v>
      </c>
      <c r="S754" s="1">
        <f t="shared" si="357"/>
        <v>2.6057242037328711E-2</v>
      </c>
      <c r="T754" s="1">
        <f t="shared" si="358"/>
        <v>535.04196023634836</v>
      </c>
      <c r="U754" s="6">
        <f t="shared" si="359"/>
        <v>2.9828666008873603</v>
      </c>
      <c r="V754" s="6">
        <f t="shared" si="360"/>
        <v>5.9182070584164386</v>
      </c>
      <c r="W754" s="6">
        <f t="shared" si="361"/>
        <v>34.600068027573926</v>
      </c>
      <c r="X754" s="6">
        <f t="shared" si="362"/>
        <v>16.124679313637102</v>
      </c>
      <c r="Y754" s="6">
        <f t="shared" si="363"/>
        <v>1.978639991246087</v>
      </c>
      <c r="Z754" s="6">
        <f t="shared" si="364"/>
        <v>1.04316848920128</v>
      </c>
      <c r="AA754" s="6">
        <f t="shared" si="365"/>
        <v>2.3523705190378128</v>
      </c>
      <c r="AB754" s="6">
        <f t="shared" si="348"/>
        <v>3453.38</v>
      </c>
      <c r="AC754" s="6">
        <f t="shared" si="366"/>
        <v>23.826259586731489</v>
      </c>
      <c r="AD754" s="6">
        <f t="shared" si="367"/>
        <v>86.832860889808956</v>
      </c>
      <c r="AE754" s="6">
        <f t="shared" si="368"/>
        <v>335.84876087295345</v>
      </c>
      <c r="AF754" s="6">
        <f t="shared" si="369"/>
        <v>1.3752817656499176E-5</v>
      </c>
      <c r="AG754" s="6">
        <f t="shared" si="370"/>
        <v>1.4273731408668517E-2</v>
      </c>
      <c r="AH754" s="6">
        <f t="shared" si="371"/>
        <v>4092.98656925676</v>
      </c>
      <c r="AI754" s="6">
        <f t="shared" si="372"/>
        <v>6.8432791182131965</v>
      </c>
      <c r="AJ754" s="6">
        <f t="shared" si="373"/>
        <v>8.579460035200312E-3</v>
      </c>
      <c r="AK754" s="6">
        <f t="shared" si="374"/>
        <v>-7.7892751646477486E-3</v>
      </c>
      <c r="AL754" s="1">
        <f t="shared" si="346"/>
        <v>3.0440615249939799E-2</v>
      </c>
      <c r="AM754" s="8">
        <f t="shared" si="349"/>
        <v>6465784.3181818184</v>
      </c>
      <c r="AN754" s="1">
        <f t="shared" si="347"/>
        <v>64.657843181818194</v>
      </c>
    </row>
    <row r="755" spans="8:40" x14ac:dyDescent="0.2">
      <c r="H755" s="8"/>
      <c r="I755" s="8"/>
      <c r="J755" s="11"/>
      <c r="K755" s="10"/>
      <c r="L755" s="1">
        <f t="shared" si="350"/>
        <v>0.75000000000000056</v>
      </c>
      <c r="M755" s="1">
        <f t="shared" si="351"/>
        <v>3.3030761481822518E-2</v>
      </c>
      <c r="N755" s="1">
        <f t="shared" si="352"/>
        <v>6.5554999977939232E-2</v>
      </c>
      <c r="O755" s="1">
        <f t="shared" si="353"/>
        <v>0.38324126732010805</v>
      </c>
      <c r="P755" s="1">
        <f t="shared" si="354"/>
        <v>0.17861330443029391</v>
      </c>
      <c r="Q755" s="1">
        <f t="shared" si="355"/>
        <v>2.1928982962883571E-2</v>
      </c>
      <c r="R755" s="1">
        <f t="shared" si="356"/>
        <v>1.1556256981364985E-2</v>
      </c>
      <c r="S755" s="1">
        <f t="shared" si="357"/>
        <v>2.6057242037328711E-2</v>
      </c>
      <c r="T755" s="1">
        <f t="shared" si="358"/>
        <v>535.03623057549578</v>
      </c>
      <c r="U755" s="6">
        <f t="shared" si="359"/>
        <v>2.9820149189903775</v>
      </c>
      <c r="V755" s="6">
        <f t="shared" si="360"/>
        <v>5.9183009769910537</v>
      </c>
      <c r="W755" s="6">
        <f t="shared" si="361"/>
        <v>34.598995767937843</v>
      </c>
      <c r="X755" s="6">
        <f t="shared" si="362"/>
        <v>16.125197078318102</v>
      </c>
      <c r="Y755" s="6">
        <f t="shared" si="363"/>
        <v>1.9797471030024978</v>
      </c>
      <c r="Z755" s="6">
        <f t="shared" si="364"/>
        <v>1.0432981009257576</v>
      </c>
      <c r="AA755" s="6">
        <f t="shared" si="365"/>
        <v>2.3524460538343623</v>
      </c>
      <c r="AB755" s="6">
        <f t="shared" si="348"/>
        <v>3453.38</v>
      </c>
      <c r="AC755" s="6">
        <f t="shared" si="366"/>
        <v>23.827246014778463</v>
      </c>
      <c r="AD755" s="6">
        <f t="shared" si="367"/>
        <v>86.858810756171209</v>
      </c>
      <c r="AE755" s="6">
        <f t="shared" si="368"/>
        <v>335.9068829288305</v>
      </c>
      <c r="AF755" s="6">
        <f t="shared" si="369"/>
        <v>1.3754761082861046E-5</v>
      </c>
      <c r="AG755" s="6">
        <f t="shared" si="370"/>
        <v>1.4272367800332577E-2</v>
      </c>
      <c r="AH755" s="6">
        <f t="shared" si="371"/>
        <v>4093.3481673166903</v>
      </c>
      <c r="AI755" s="6">
        <f t="shared" si="372"/>
        <v>6.8417182389845399</v>
      </c>
      <c r="AJ755" s="6">
        <f t="shared" si="373"/>
        <v>8.5672462077150888E-3</v>
      </c>
      <c r="AK755" s="6">
        <f t="shared" si="374"/>
        <v>-7.7797727605633561E-3</v>
      </c>
      <c r="AL755" s="1">
        <f t="shared" si="346"/>
        <v>3.0457647738499967E-2</v>
      </c>
      <c r="AM755" s="8">
        <f t="shared" si="349"/>
        <v>6465692.9545454551</v>
      </c>
      <c r="AN755" s="1">
        <f t="shared" si="347"/>
        <v>64.65692954545456</v>
      </c>
    </row>
    <row r="756" spans="8:40" x14ac:dyDescent="0.2">
      <c r="H756" s="8"/>
      <c r="I756" s="8"/>
      <c r="J756" s="11"/>
      <c r="K756" s="10"/>
      <c r="L756" s="1">
        <f t="shared" si="350"/>
        <v>0.75100000000000056</v>
      </c>
      <c r="M756" s="1">
        <f t="shared" si="351"/>
        <v>3.302027957180622E-2</v>
      </c>
      <c r="N756" s="1">
        <f t="shared" si="352"/>
        <v>6.5553938992475094E-2</v>
      </c>
      <c r="O756" s="1">
        <f t="shared" si="353"/>
        <v>0.38321712054368301</v>
      </c>
      <c r="P756" s="1">
        <f t="shared" si="354"/>
        <v>0.17861330443029391</v>
      </c>
      <c r="Q756" s="1">
        <f t="shared" si="355"/>
        <v>2.1940525858364011E-2</v>
      </c>
      <c r="R756" s="1">
        <f t="shared" si="356"/>
        <v>1.1557317966829125E-2</v>
      </c>
      <c r="S756" s="1">
        <f t="shared" si="357"/>
        <v>2.6057242037328711E-2</v>
      </c>
      <c r="T756" s="1">
        <f t="shared" si="358"/>
        <v>535.03048058092133</v>
      </c>
      <c r="U756" s="6">
        <f t="shared" si="359"/>
        <v>2.9811642019947104</v>
      </c>
      <c r="V756" s="6">
        <f t="shared" si="360"/>
        <v>5.9183949608644095</v>
      </c>
      <c r="W756" s="6">
        <f t="shared" si="361"/>
        <v>34.597925159051826</v>
      </c>
      <c r="X756" s="6">
        <f t="shared" si="362"/>
        <v>16.125714139083797</v>
      </c>
      <c r="Y756" s="6">
        <f t="shared" si="363"/>
        <v>1.9808527096100597</v>
      </c>
      <c r="Z756" s="6">
        <f t="shared" si="364"/>
        <v>1.0434273434559118</v>
      </c>
      <c r="AA756" s="6">
        <f t="shared" si="365"/>
        <v>2.3525214859392811</v>
      </c>
      <c r="AB756" s="6">
        <f t="shared" si="348"/>
        <v>3453.38</v>
      </c>
      <c r="AC756" s="6">
        <f t="shared" si="366"/>
        <v>23.828236005811117</v>
      </c>
      <c r="AD756" s="6">
        <f t="shared" si="367"/>
        <v>86.884861070204849</v>
      </c>
      <c r="AE756" s="6">
        <f t="shared" si="368"/>
        <v>335.96506771330297</v>
      </c>
      <c r="AF756" s="6">
        <f t="shared" si="369"/>
        <v>1.3756711724103325E-5</v>
      </c>
      <c r="AG756" s="6">
        <f t="shared" si="370"/>
        <v>1.4270999454357825E-2</v>
      </c>
      <c r="AH756" s="6">
        <f t="shared" si="371"/>
        <v>4093.7110885378029</v>
      </c>
      <c r="AI756" s="6">
        <f t="shared" si="372"/>
        <v>6.8401521447452183</v>
      </c>
      <c r="AJ756" s="6">
        <f t="shared" si="373"/>
        <v>8.5550639558465476E-3</v>
      </c>
      <c r="AK756" s="6">
        <f t="shared" si="374"/>
        <v>-7.770289449460583E-3</v>
      </c>
      <c r="AL756" s="1">
        <f t="shared" si="346"/>
        <v>3.0474657070923995E-2</v>
      </c>
      <c r="AM756" s="8">
        <f t="shared" si="349"/>
        <v>6465601.4690909097</v>
      </c>
      <c r="AN756" s="1">
        <f t="shared" si="347"/>
        <v>64.656014690909103</v>
      </c>
    </row>
    <row r="757" spans="8:40" x14ac:dyDescent="0.2">
      <c r="H757" s="8"/>
      <c r="I757" s="8"/>
      <c r="J757" s="11"/>
      <c r="K757" s="10"/>
      <c r="L757" s="1">
        <f t="shared" si="350"/>
        <v>0.75200000000000056</v>
      </c>
      <c r="M757" s="1">
        <f t="shared" si="351"/>
        <v>3.3009810438925792E-2</v>
      </c>
      <c r="N757" s="1">
        <f t="shared" si="352"/>
        <v>6.5552881643370919E-2</v>
      </c>
      <c r="O757" s="1">
        <f t="shared" si="353"/>
        <v>0.38319301023060964</v>
      </c>
      <c r="P757" s="1">
        <f t="shared" si="354"/>
        <v>0.17861330443029391</v>
      </c>
      <c r="Q757" s="1">
        <f t="shared" si="355"/>
        <v>2.1952052340348607E-2</v>
      </c>
      <c r="R757" s="1">
        <f t="shared" si="356"/>
        <v>1.1558375315933294E-2</v>
      </c>
      <c r="S757" s="1">
        <f t="shared" si="357"/>
        <v>2.6057242037328711E-2</v>
      </c>
      <c r="T757" s="1">
        <f t="shared" si="358"/>
        <v>535.02471039448062</v>
      </c>
      <c r="U757" s="6">
        <f t="shared" si="359"/>
        <v>2.9803144481395236</v>
      </c>
      <c r="V757" s="6">
        <f t="shared" si="360"/>
        <v>5.918489009210929</v>
      </c>
      <c r="W757" s="6">
        <f t="shared" si="361"/>
        <v>34.596856196109876</v>
      </c>
      <c r="X757" s="6">
        <f t="shared" si="362"/>
        <v>16.126230497701428</v>
      </c>
      <c r="Y757" s="6">
        <f t="shared" si="363"/>
        <v>1.981956814847587</v>
      </c>
      <c r="Z757" s="6">
        <f t="shared" si="364"/>
        <v>1.043556218380278</v>
      </c>
      <c r="AA757" s="6">
        <f t="shared" si="365"/>
        <v>2.3525968156103865</v>
      </c>
      <c r="AB757" s="6">
        <f t="shared" si="348"/>
        <v>3453.38</v>
      </c>
      <c r="AC757" s="6">
        <f t="shared" si="366"/>
        <v>23.829229536070692</v>
      </c>
      <c r="AD757" s="6">
        <f t="shared" si="367"/>
        <v>86.911011280602494</v>
      </c>
      <c r="AE757" s="6">
        <f t="shared" si="368"/>
        <v>336.02331481625356</v>
      </c>
      <c r="AF757" s="6">
        <f t="shared" si="369"/>
        <v>1.3758669535528495E-5</v>
      </c>
      <c r="AG757" s="6">
        <f t="shared" si="370"/>
        <v>1.4269626405573081E-2</v>
      </c>
      <c r="AH757" s="6">
        <f t="shared" si="371"/>
        <v>4094.0753243944255</v>
      </c>
      <c r="AI757" s="6">
        <f t="shared" si="372"/>
        <v>6.838580877505982</v>
      </c>
      <c r="AJ757" s="6">
        <f t="shared" si="373"/>
        <v>8.5429131837578987E-3</v>
      </c>
      <c r="AK757" s="6">
        <f t="shared" si="374"/>
        <v>-7.7608251821713317E-3</v>
      </c>
      <c r="AL757" s="1">
        <f t="shared" si="346"/>
        <v>3.0491643305347493E-2</v>
      </c>
      <c r="AM757" s="8">
        <f t="shared" si="349"/>
        <v>6465509.8618181823</v>
      </c>
      <c r="AN757" s="1">
        <f t="shared" si="347"/>
        <v>64.655098618181825</v>
      </c>
    </row>
    <row r="758" spans="8:40" x14ac:dyDescent="0.2">
      <c r="H758" s="8"/>
      <c r="I758" s="8"/>
      <c r="J758" s="11"/>
      <c r="K758" s="10"/>
      <c r="L758" s="1">
        <f t="shared" si="350"/>
        <v>0.75300000000000056</v>
      </c>
      <c r="M758" s="1">
        <f t="shared" si="351"/>
        <v>3.2999354057522967E-2</v>
      </c>
      <c r="N758" s="1">
        <f t="shared" si="352"/>
        <v>6.5551827913871388E-2</v>
      </c>
      <c r="O758" s="1">
        <f t="shared" si="353"/>
        <v>0.38316893627930537</v>
      </c>
      <c r="P758" s="1">
        <f t="shared" si="354"/>
        <v>0.17861330443029391</v>
      </c>
      <c r="Q758" s="1">
        <f t="shared" si="355"/>
        <v>2.1963562451250963E-2</v>
      </c>
      <c r="R758" s="1">
        <f t="shared" si="356"/>
        <v>1.1559429045432825E-2</v>
      </c>
      <c r="S758" s="1">
        <f t="shared" si="357"/>
        <v>2.6057242037328711E-2</v>
      </c>
      <c r="T758" s="1">
        <f t="shared" si="358"/>
        <v>535.01892015738974</v>
      </c>
      <c r="U758" s="6">
        <f t="shared" si="359"/>
        <v>2.9794656556680033</v>
      </c>
      <c r="V758" s="6">
        <f t="shared" si="360"/>
        <v>5.9185831212085089</v>
      </c>
      <c r="W758" s="6">
        <f t="shared" si="361"/>
        <v>34.595788874320981</v>
      </c>
      <c r="X758" s="6">
        <f t="shared" si="362"/>
        <v>16.126746155933116</v>
      </c>
      <c r="Y758" s="6">
        <f t="shared" si="363"/>
        <v>1.983059422482941</v>
      </c>
      <c r="Z758" s="6">
        <f t="shared" si="364"/>
        <v>1.0436847272817049</v>
      </c>
      <c r="AA758" s="6">
        <f t="shared" si="365"/>
        <v>2.3526720431047456</v>
      </c>
      <c r="AB758" s="6">
        <f t="shared" si="348"/>
        <v>3453.38</v>
      </c>
      <c r="AC758" s="6">
        <f t="shared" si="366"/>
        <v>23.83022658190475</v>
      </c>
      <c r="AD758" s="6">
        <f t="shared" si="367"/>
        <v>86.937260838499157</v>
      </c>
      <c r="AE758" s="6">
        <f t="shared" si="368"/>
        <v>336.08162382937383</v>
      </c>
      <c r="AF758" s="6">
        <f t="shared" si="369"/>
        <v>1.3760634472637705E-5</v>
      </c>
      <c r="AG758" s="6">
        <f t="shared" si="370"/>
        <v>1.426824868864862E-2</v>
      </c>
      <c r="AH758" s="6">
        <f t="shared" si="371"/>
        <v>4094.4408663989084</v>
      </c>
      <c r="AI758" s="6">
        <f t="shared" si="372"/>
        <v>6.8370044790821778</v>
      </c>
      <c r="AJ758" s="6">
        <f t="shared" si="373"/>
        <v>8.5307937957273018E-3</v>
      </c>
      <c r="AK758" s="6">
        <f t="shared" si="374"/>
        <v>-7.7513799095624723E-3</v>
      </c>
      <c r="AL758" s="1">
        <f t="shared" si="346"/>
        <v>3.0508606499737554E-2</v>
      </c>
      <c r="AM758" s="8">
        <f t="shared" si="349"/>
        <v>6465418.1327272728</v>
      </c>
      <c r="AN758" s="1">
        <f t="shared" si="347"/>
        <v>64.654181327272738</v>
      </c>
    </row>
    <row r="759" spans="8:40" x14ac:dyDescent="0.2">
      <c r="H759" s="8"/>
      <c r="I759" s="8"/>
      <c r="J759" s="11"/>
      <c r="K759" s="10"/>
      <c r="L759" s="1">
        <f t="shared" si="350"/>
        <v>0.75400000000000056</v>
      </c>
      <c r="M759" s="1">
        <f t="shared" si="351"/>
        <v>3.2988910402005668E-2</v>
      </c>
      <c r="N759" s="1">
        <f t="shared" si="352"/>
        <v>6.5550777787283937E-2</v>
      </c>
      <c r="O759" s="1">
        <f t="shared" si="353"/>
        <v>0.38314489858850842</v>
      </c>
      <c r="P759" s="1">
        <f t="shared" si="354"/>
        <v>0.17861330443029391</v>
      </c>
      <c r="Q759" s="1">
        <f t="shared" si="355"/>
        <v>2.1975056233355716E-2</v>
      </c>
      <c r="R759" s="1">
        <f t="shared" si="356"/>
        <v>1.1560479172020282E-2</v>
      </c>
      <c r="S759" s="1">
        <f t="shared" si="357"/>
        <v>2.6057242037328711E-2</v>
      </c>
      <c r="T759" s="1">
        <f t="shared" si="358"/>
        <v>535.01311001022714</v>
      </c>
      <c r="U759" s="6">
        <f t="shared" si="359"/>
        <v>2.9786178228273599</v>
      </c>
      <c r="V759" s="6">
        <f t="shared" si="360"/>
        <v>5.9186772960385152</v>
      </c>
      <c r="W759" s="6">
        <f t="shared" si="361"/>
        <v>34.594723188909178</v>
      </c>
      <c r="X759" s="6">
        <f t="shared" si="362"/>
        <v>16.127261115535863</v>
      </c>
      <c r="Y759" s="6">
        <f t="shared" si="363"/>
        <v>1.9841605362730395</v>
      </c>
      <c r="Z759" s="6">
        <f t="shared" si="364"/>
        <v>1.0438128717373627</v>
      </c>
      <c r="AA759" s="6">
        <f t="shared" si="365"/>
        <v>2.3527471686786838</v>
      </c>
      <c r="AB759" s="6">
        <f t="shared" si="348"/>
        <v>3453.38</v>
      </c>
      <c r="AC759" s="6">
        <f t="shared" si="366"/>
        <v>23.831227119766911</v>
      </c>
      <c r="AD759" s="6">
        <f t="shared" si="367"/>
        <v>86.963609197462247</v>
      </c>
      <c r="AE759" s="6">
        <f t="shared" si="368"/>
        <v>336.13999434615766</v>
      </c>
      <c r="AF759" s="6">
        <f t="shared" si="369"/>
        <v>1.3762606491129897E-5</v>
      </c>
      <c r="AG759" s="6">
        <f t="shared" si="370"/>
        <v>1.4266866338096554E-2</v>
      </c>
      <c r="AH759" s="6">
        <f t="shared" si="371"/>
        <v>4094.8077061014674</v>
      </c>
      <c r="AI759" s="6">
        <f t="shared" si="372"/>
        <v>6.8354229910940969</v>
      </c>
      <c r="AJ759" s="6">
        <f t="shared" si="373"/>
        <v>8.5187056961502222E-3</v>
      </c>
      <c r="AK759" s="6">
        <f t="shared" si="374"/>
        <v>-7.7419535825375661E-3</v>
      </c>
      <c r="AL759" s="1">
        <f t="shared" si="346"/>
        <v>3.0525546711892913E-2</v>
      </c>
      <c r="AM759" s="8">
        <f t="shared" si="349"/>
        <v>6465326.2818181822</v>
      </c>
      <c r="AN759" s="1">
        <f t="shared" si="347"/>
        <v>64.65326281818183</v>
      </c>
    </row>
    <row r="760" spans="8:40" x14ac:dyDescent="0.2">
      <c r="H760" s="8"/>
      <c r="I760" s="8"/>
      <c r="J760" s="11"/>
      <c r="K760" s="10"/>
      <c r="L760" s="1">
        <f t="shared" si="350"/>
        <v>0.75500000000000056</v>
      </c>
      <c r="M760" s="1">
        <f t="shared" si="351"/>
        <v>3.2978479446847966E-2</v>
      </c>
      <c r="N760" s="1">
        <f t="shared" si="352"/>
        <v>6.554973124697866E-2</v>
      </c>
      <c r="O760" s="1">
        <f t="shared" si="353"/>
        <v>0.3831208970572772</v>
      </c>
      <c r="P760" s="1">
        <f t="shared" si="354"/>
        <v>0.17861330443029391</v>
      </c>
      <c r="Q760" s="1">
        <f t="shared" si="355"/>
        <v>2.1986533728818699E-2</v>
      </c>
      <c r="R760" s="1">
        <f t="shared" si="356"/>
        <v>1.1561525712325563E-2</v>
      </c>
      <c r="S760" s="1">
        <f t="shared" si="357"/>
        <v>2.6057242037328711E-2</v>
      </c>
      <c r="T760" s="1">
        <f t="shared" si="358"/>
        <v>535.00728009293562</v>
      </c>
      <c r="U760" s="6">
        <f t="shared" si="359"/>
        <v>2.9777709478688261</v>
      </c>
      <c r="V760" s="6">
        <f t="shared" si="360"/>
        <v>5.9187715328857777</v>
      </c>
      <c r="W760" s="6">
        <f t="shared" si="361"/>
        <v>34.593659135113448</v>
      </c>
      <c r="X760" s="6">
        <f t="shared" si="362"/>
        <v>16.127775378261557</v>
      </c>
      <c r="Y760" s="6">
        <f t="shared" si="363"/>
        <v>1.9852601599638633</v>
      </c>
      <c r="Z760" s="6">
        <f t="shared" si="364"/>
        <v>1.0439406533187516</v>
      </c>
      <c r="AA760" s="6">
        <f t="shared" si="365"/>
        <v>2.3528221925877757</v>
      </c>
      <c r="AB760" s="6">
        <f t="shared" si="348"/>
        <v>3453.38</v>
      </c>
      <c r="AC760" s="6">
        <f t="shared" si="366"/>
        <v>23.832231126216421</v>
      </c>
      <c r="AD760" s="6">
        <f t="shared" si="367"/>
        <v>86.990055813478662</v>
      </c>
      <c r="AE760" s="6">
        <f t="shared" si="368"/>
        <v>336.19842596189153</v>
      </c>
      <c r="AF760" s="6">
        <f t="shared" si="369"/>
        <v>1.376458554690106E-5</v>
      </c>
      <c r="AG760" s="6">
        <f t="shared" si="370"/>
        <v>1.4265479388271321E-2</v>
      </c>
      <c r="AH760" s="6">
        <f t="shared" si="371"/>
        <v>4095.1758350900677</v>
      </c>
      <c r="AI760" s="6">
        <f t="shared" si="372"/>
        <v>6.8338364549675328</v>
      </c>
      <c r="AJ760" s="6">
        <f t="shared" si="373"/>
        <v>8.5066487895419565E-3</v>
      </c>
      <c r="AK760" s="6">
        <f t="shared" si="374"/>
        <v>-7.7325461520385518E-3</v>
      </c>
      <c r="AL760" s="1">
        <f t="shared" si="346"/>
        <v>3.0542463999444051E-2</v>
      </c>
      <c r="AM760" s="8">
        <f t="shared" si="349"/>
        <v>6465234.3090909095</v>
      </c>
      <c r="AN760" s="1">
        <f t="shared" si="347"/>
        <v>64.652343090909099</v>
      </c>
    </row>
    <row r="761" spans="8:40" x14ac:dyDescent="0.2">
      <c r="H761" s="8"/>
      <c r="I761" s="8"/>
      <c r="J761" s="11"/>
      <c r="K761" s="10"/>
      <c r="L761" s="1">
        <f t="shared" si="350"/>
        <v>0.75600000000000056</v>
      </c>
      <c r="M761" s="1">
        <f t="shared" si="351"/>
        <v>3.2968061166590033E-2</v>
      </c>
      <c r="N761" s="1">
        <f t="shared" si="352"/>
        <v>6.5548688276388198E-2</v>
      </c>
      <c r="O761" s="1">
        <f t="shared" si="353"/>
        <v>0.38309693158498997</v>
      </c>
      <c r="P761" s="1">
        <f t="shared" si="354"/>
        <v>0.17861330443029391</v>
      </c>
      <c r="Q761" s="1">
        <f t="shared" si="355"/>
        <v>2.1997994979667083E-2</v>
      </c>
      <c r="R761" s="1">
        <f t="shared" si="356"/>
        <v>1.1562568682916018E-2</v>
      </c>
      <c r="S761" s="1">
        <f t="shared" si="357"/>
        <v>2.6057242037328711E-2</v>
      </c>
      <c r="T761" s="1">
        <f t="shared" si="358"/>
        <v>535.00143054482442</v>
      </c>
      <c r="U761" s="6">
        <f t="shared" si="359"/>
        <v>2.9769250290476581</v>
      </c>
      <c r="V761" s="6">
        <f t="shared" si="360"/>
        <v>5.9188658309385795</v>
      </c>
      <c r="W761" s="6">
        <f t="shared" si="361"/>
        <v>34.592596708187756</v>
      </c>
      <c r="X761" s="6">
        <f t="shared" si="362"/>
        <v>16.128288945856983</v>
      </c>
      <c r="Y761" s="6">
        <f t="shared" si="363"/>
        <v>1.9863582972904648</v>
      </c>
      <c r="Z761" s="6">
        <f t="shared" si="364"/>
        <v>1.0440680735917096</v>
      </c>
      <c r="AA761" s="6">
        <f t="shared" si="365"/>
        <v>2.3528971150868543</v>
      </c>
      <c r="AB761" s="6">
        <f t="shared" si="348"/>
        <v>3453.38</v>
      </c>
      <c r="AC761" s="6">
        <f t="shared" si="366"/>
        <v>23.833238577917854</v>
      </c>
      <c r="AD761" s="6">
        <f t="shared" si="367"/>
        <v>87.016600144945954</v>
      </c>
      <c r="AE761" s="6">
        <f t="shared" si="368"/>
        <v>336.25691827364801</v>
      </c>
      <c r="AF761" s="6">
        <f t="shared" si="369"/>
        <v>1.3766571596043567E-5</v>
      </c>
      <c r="AG761" s="6">
        <f t="shared" si="370"/>
        <v>1.4264087873370128E-2</v>
      </c>
      <c r="AH761" s="6">
        <f t="shared" si="371"/>
        <v>4095.545244990275</v>
      </c>
      <c r="AI761" s="6">
        <f t="shared" si="372"/>
        <v>6.8322449119340805</v>
      </c>
      <c r="AJ761" s="6">
        <f t="shared" si="373"/>
        <v>8.4946229805400817E-3</v>
      </c>
      <c r="AK761" s="6">
        <f t="shared" si="374"/>
        <v>-7.7231575690471215E-3</v>
      </c>
      <c r="AL761" s="1">
        <f t="shared" si="346"/>
        <v>3.0559358419853303E-2</v>
      </c>
      <c r="AM761" s="8">
        <f t="shared" si="349"/>
        <v>6465142.2145454548</v>
      </c>
      <c r="AN761" s="1">
        <f t="shared" si="347"/>
        <v>64.651422145454561</v>
      </c>
    </row>
    <row r="762" spans="8:40" x14ac:dyDescent="0.2">
      <c r="H762" s="8"/>
      <c r="I762" s="8"/>
      <c r="J762" s="11"/>
      <c r="K762" s="10"/>
      <c r="L762" s="1">
        <f t="shared" si="350"/>
        <v>0.75700000000000056</v>
      </c>
      <c r="M762" s="1">
        <f t="shared" si="351"/>
        <v>3.2957655535838092E-2</v>
      </c>
      <c r="N762" s="1">
        <f t="shared" si="352"/>
        <v>6.5547648859007657E-2</v>
      </c>
      <c r="O762" s="1">
        <f t="shared" si="353"/>
        <v>0.38307300207134448</v>
      </c>
      <c r="P762" s="1">
        <f t="shared" si="354"/>
        <v>0.17861330443029391</v>
      </c>
      <c r="Q762" s="1">
        <f t="shared" si="355"/>
        <v>2.2009440027799566E-2</v>
      </c>
      <c r="R762" s="1">
        <f t="shared" si="356"/>
        <v>1.1563608100296555E-2</v>
      </c>
      <c r="S762" s="1">
        <f t="shared" si="357"/>
        <v>2.6057242037328711E-2</v>
      </c>
      <c r="T762" s="1">
        <f t="shared" si="358"/>
        <v>534.99556150457124</v>
      </c>
      <c r="U762" s="6">
        <f t="shared" si="359"/>
        <v>2.9760800646231376</v>
      </c>
      <c r="V762" s="6">
        <f t="shared" si="360"/>
        <v>5.9189601893886543</v>
      </c>
      <c r="W762" s="6">
        <f t="shared" si="361"/>
        <v>34.591535903401002</v>
      </c>
      <c r="X762" s="6">
        <f t="shared" si="362"/>
        <v>16.128801820063803</v>
      </c>
      <c r="Y762" s="6">
        <f t="shared" si="363"/>
        <v>1.987454951976976</v>
      </c>
      <c r="Z762" s="6">
        <f t="shared" si="364"/>
        <v>1.0441951341164195</v>
      </c>
      <c r="AA762" s="6">
        <f t="shared" si="365"/>
        <v>2.352971936430003</v>
      </c>
      <c r="AB762" s="6">
        <f t="shared" si="348"/>
        <v>3453.38</v>
      </c>
      <c r="AC762" s="6">
        <f t="shared" si="366"/>
        <v>23.834249451640716</v>
      </c>
      <c r="AD762" s="6">
        <f t="shared" si="367"/>
        <v>87.043241652656718</v>
      </c>
      <c r="AE762" s="6">
        <f t="shared" si="368"/>
        <v>336.31547088027338</v>
      </c>
      <c r="AF762" s="6">
        <f t="shared" si="369"/>
        <v>1.3768564594845176E-5</v>
      </c>
      <c r="AG762" s="6">
        <f t="shared" si="370"/>
        <v>1.4262691827433369E-2</v>
      </c>
      <c r="AH762" s="6">
        <f t="shared" si="371"/>
        <v>4095.9159274651302</v>
      </c>
      <c r="AI762" s="6">
        <f t="shared" si="372"/>
        <v>6.8306484030317822</v>
      </c>
      <c r="AJ762" s="6">
        <f t="shared" si="373"/>
        <v>8.4826281739069833E-3</v>
      </c>
      <c r="AK762" s="6">
        <f t="shared" si="374"/>
        <v>-7.7137877845868605E-3</v>
      </c>
      <c r="AL762" s="1">
        <f t="shared" si="346"/>
        <v>3.0576230030415014E-2</v>
      </c>
      <c r="AM762" s="8">
        <f t="shared" si="349"/>
        <v>6465049.9981818181</v>
      </c>
      <c r="AN762" s="1">
        <f t="shared" si="347"/>
        <v>64.650499981818186</v>
      </c>
    </row>
    <row r="763" spans="8:40" x14ac:dyDescent="0.2">
      <c r="H763" s="8"/>
      <c r="I763" s="8"/>
      <c r="J763" s="11"/>
      <c r="K763" s="10"/>
      <c r="L763" s="1">
        <f t="shared" si="350"/>
        <v>0.75800000000000056</v>
      </c>
      <c r="M763" s="1">
        <f t="shared" si="351"/>
        <v>3.2947262529264332E-2</v>
      </c>
      <c r="N763" s="1">
        <f t="shared" si="352"/>
        <v>6.5546612978394453E-2</v>
      </c>
      <c r="O763" s="1">
        <f t="shared" si="353"/>
        <v>0.38304910841635736</v>
      </c>
      <c r="P763" s="1">
        <f t="shared" si="354"/>
        <v>0.17861330443029391</v>
      </c>
      <c r="Q763" s="1">
        <f t="shared" si="355"/>
        <v>2.2020868914986523E-2</v>
      </c>
      <c r="R763" s="1">
        <f t="shared" si="356"/>
        <v>1.1564643980909752E-2</v>
      </c>
      <c r="S763" s="1">
        <f t="shared" si="357"/>
        <v>2.6057242037328711E-2</v>
      </c>
      <c r="T763" s="1">
        <f t="shared" si="358"/>
        <v>534.98967311022432</v>
      </c>
      <c r="U763" s="6">
        <f t="shared" si="359"/>
        <v>2.9752360528585711</v>
      </c>
      <c r="V763" s="6">
        <f t="shared" si="360"/>
        <v>5.9190546074311792</v>
      </c>
      <c r="W763" s="6">
        <f t="shared" si="361"/>
        <v>34.590476716037053</v>
      </c>
      <c r="X763" s="6">
        <f t="shared" si="362"/>
        <v>16.129314002618589</v>
      </c>
      <c r="Y763" s="6">
        <f t="shared" si="363"/>
        <v>1.9885501277366189</v>
      </c>
      <c r="Z763" s="6">
        <f t="shared" si="364"/>
        <v>1.0443218364474192</v>
      </c>
      <c r="AA763" s="6">
        <f t="shared" si="365"/>
        <v>2.3530466568705659</v>
      </c>
      <c r="AB763" s="6">
        <f t="shared" si="348"/>
        <v>3453.38</v>
      </c>
      <c r="AC763" s="6">
        <f t="shared" si="366"/>
        <v>23.835263724259001</v>
      </c>
      <c r="AD763" s="6">
        <f t="shared" si="367"/>
        <v>87.069979799789266</v>
      </c>
      <c r="AE763" s="6">
        <f t="shared" si="368"/>
        <v>336.37408338238043</v>
      </c>
      <c r="AF763" s="6">
        <f t="shared" si="369"/>
        <v>1.3770564499788328E-5</v>
      </c>
      <c r="AG763" s="6">
        <f t="shared" si="370"/>
        <v>1.4261291284345154E-2</v>
      </c>
      <c r="AH763" s="6">
        <f t="shared" si="371"/>
        <v>4096.2878742149742</v>
      </c>
      <c r="AI763" s="6">
        <f t="shared" si="372"/>
        <v>6.8290469691055167</v>
      </c>
      <c r="AJ763" s="6">
        <f t="shared" si="373"/>
        <v>8.4706642745321272E-3</v>
      </c>
      <c r="AK763" s="6">
        <f t="shared" si="374"/>
        <v>-7.7044367497239646E-3</v>
      </c>
      <c r="AL763" s="1">
        <f t="shared" si="346"/>
        <v>3.0593078888255677E-2</v>
      </c>
      <c r="AM763" s="8">
        <f t="shared" si="349"/>
        <v>6464957.6600000001</v>
      </c>
      <c r="AN763" s="1">
        <f t="shared" si="347"/>
        <v>64.649576600000003</v>
      </c>
    </row>
    <row r="764" spans="8:40" x14ac:dyDescent="0.2">
      <c r="H764" s="8"/>
      <c r="I764" s="8"/>
      <c r="J764" s="11"/>
      <c r="K764" s="10"/>
      <c r="L764" s="1">
        <f t="shared" si="350"/>
        <v>0.75900000000000056</v>
      </c>
      <c r="M764" s="1">
        <f t="shared" si="351"/>
        <v>3.2936882121606892E-2</v>
      </c>
      <c r="N764" s="1">
        <f t="shared" si="352"/>
        <v>6.5545580618168231E-2</v>
      </c>
      <c r="O764" s="1">
        <f t="shared" si="353"/>
        <v>0.38302525052036385</v>
      </c>
      <c r="P764" s="1">
        <f t="shared" si="354"/>
        <v>0.17861330443029391</v>
      </c>
      <c r="Q764" s="1">
        <f t="shared" si="355"/>
        <v>2.2032281682870185E-2</v>
      </c>
      <c r="R764" s="1">
        <f t="shared" si="356"/>
        <v>1.1565676341135974E-2</v>
      </c>
      <c r="S764" s="1">
        <f t="shared" si="357"/>
        <v>2.6057242037328711E-2</v>
      </c>
      <c r="T764" s="1">
        <f t="shared" si="358"/>
        <v>534.98376549920442</v>
      </c>
      <c r="U764" s="6">
        <f t="shared" si="359"/>
        <v>2.9743929920212904</v>
      </c>
      <c r="V764" s="6">
        <f t="shared" si="360"/>
        <v>5.9191490842647694</v>
      </c>
      <c r="W764" s="6">
        <f t="shared" si="361"/>
        <v>34.589419141394671</v>
      </c>
      <c r="X764" s="6">
        <f t="shared" si="362"/>
        <v>16.129825495252817</v>
      </c>
      <c r="Y764" s="6">
        <f t="shared" si="363"/>
        <v>1.9896438282717142</v>
      </c>
      <c r="Z764" s="6">
        <f t="shared" si="364"/>
        <v>1.0444481821336087</v>
      </c>
      <c r="AA764" s="6">
        <f t="shared" si="365"/>
        <v>2.3531212766611396</v>
      </c>
      <c r="AB764" s="6">
        <f t="shared" si="348"/>
        <v>3453.38</v>
      </c>
      <c r="AC764" s="6">
        <f t="shared" si="366"/>
        <v>23.836281372750975</v>
      </c>
      <c r="AD764" s="6">
        <f t="shared" si="367"/>
        <v>87.096814051896516</v>
      </c>
      <c r="AE764" s="6">
        <f t="shared" si="368"/>
        <v>336.43275538234116</v>
      </c>
      <c r="AF764" s="6">
        <f t="shared" si="369"/>
        <v>1.3772571267549534E-5</v>
      </c>
      <c r="AG764" s="6">
        <f t="shared" si="370"/>
        <v>1.4259886277833696E-2</v>
      </c>
      <c r="AH764" s="6">
        <f t="shared" si="371"/>
        <v>4096.6610769773406</v>
      </c>
      <c r="AI764" s="6">
        <f t="shared" si="372"/>
        <v>6.8274406508074295</v>
      </c>
      <c r="AJ764" s="6">
        <f t="shared" si="373"/>
        <v>8.4587311874345233E-3</v>
      </c>
      <c r="AK764" s="6">
        <f t="shared" si="374"/>
        <v>-7.6951044155692972E-3</v>
      </c>
      <c r="AL764" s="1">
        <f t="shared" si="346"/>
        <v>3.0609905050334063E-2</v>
      </c>
      <c r="AM764" s="8">
        <f t="shared" si="349"/>
        <v>6464865.2000000002</v>
      </c>
      <c r="AN764" s="1">
        <f t="shared" si="347"/>
        <v>64.648652000000013</v>
      </c>
    </row>
    <row r="765" spans="8:40" x14ac:dyDescent="0.2">
      <c r="H765" s="8"/>
      <c r="I765" s="8"/>
      <c r="J765" s="11"/>
      <c r="K765" s="10"/>
      <c r="L765" s="1">
        <f t="shared" si="350"/>
        <v>0.76000000000000056</v>
      </c>
      <c r="M765" s="1">
        <f t="shared" si="351"/>
        <v>3.2926514287669774E-2</v>
      </c>
      <c r="N765" s="1">
        <f t="shared" si="352"/>
        <v>6.5544551762010725E-2</v>
      </c>
      <c r="O765" s="1">
        <f t="shared" si="353"/>
        <v>0.38300142828401706</v>
      </c>
      <c r="P765" s="1">
        <f t="shared" si="354"/>
        <v>0.17861330443029391</v>
      </c>
      <c r="Q765" s="1">
        <f t="shared" si="355"/>
        <v>2.2043678372964812E-2</v>
      </c>
      <c r="R765" s="1">
        <f t="shared" si="356"/>
        <v>1.1566705197293484E-2</v>
      </c>
      <c r="S765" s="1">
        <f t="shared" si="357"/>
        <v>2.6057242037328711E-2</v>
      </c>
      <c r="T765" s="1">
        <f t="shared" si="358"/>
        <v>534.97783880830707</v>
      </c>
      <c r="U765" s="6">
        <f t="shared" si="359"/>
        <v>2.9735508803826511</v>
      </c>
      <c r="V765" s="6">
        <f t="shared" si="360"/>
        <v>5.919243619091465</v>
      </c>
      <c r="W765" s="6">
        <f t="shared" si="361"/>
        <v>34.588363174787503</v>
      </c>
      <c r="X765" s="6">
        <f t="shared" si="362"/>
        <v>16.13033629969285</v>
      </c>
      <c r="Y765" s="6">
        <f t="shared" si="363"/>
        <v>1.9907360572736894</v>
      </c>
      <c r="Z765" s="6">
        <f t="shared" si="364"/>
        <v>1.0445741727182603</v>
      </c>
      <c r="AA765" s="6">
        <f t="shared" si="365"/>
        <v>2.353195796053579</v>
      </c>
      <c r="AB765" s="6">
        <f t="shared" si="348"/>
        <v>3453.38</v>
      </c>
      <c r="AC765" s="6">
        <f t="shared" si="366"/>
        <v>23.837302374198661</v>
      </c>
      <c r="AD765" s="6">
        <f t="shared" si="367"/>
        <v>87.123743876891496</v>
      </c>
      <c r="AE765" s="6">
        <f t="shared" si="368"/>
        <v>336.49148648427422</v>
      </c>
      <c r="AF765" s="6">
        <f t="shared" si="369"/>
        <v>1.377458485499825E-5</v>
      </c>
      <c r="AG765" s="6">
        <f t="shared" si="370"/>
        <v>1.4258476841471869E-2</v>
      </c>
      <c r="AH765" s="6">
        <f t="shared" si="371"/>
        <v>4097.035527526803</v>
      </c>
      <c r="AI765" s="6">
        <f t="shared" si="372"/>
        <v>6.8258294885975657</v>
      </c>
      <c r="AJ765" s="6">
        <f t="shared" si="373"/>
        <v>8.4468288177648992E-3</v>
      </c>
      <c r="AK765" s="6">
        <f t="shared" si="374"/>
        <v>-7.6857907332796519E-3</v>
      </c>
      <c r="AL765" s="1">
        <f t="shared" si="346"/>
        <v>3.0626708573441377E-2</v>
      </c>
      <c r="AM765" s="8">
        <f t="shared" si="349"/>
        <v>6464772.6181818182</v>
      </c>
      <c r="AN765" s="1">
        <f t="shared" si="347"/>
        <v>64.647726181818186</v>
      </c>
    </row>
    <row r="766" spans="8:40" x14ac:dyDescent="0.2">
      <c r="H766" s="8"/>
      <c r="I766" s="8"/>
      <c r="J766" s="11"/>
      <c r="K766" s="10"/>
      <c r="L766" s="1">
        <f t="shared" si="350"/>
        <v>0.76100000000000056</v>
      </c>
      <c r="M766" s="1">
        <f t="shared" si="351"/>
        <v>3.2916159002322788E-2</v>
      </c>
      <c r="N766" s="1">
        <f t="shared" si="352"/>
        <v>6.5543526393665646E-2</v>
      </c>
      <c r="O766" s="1">
        <f t="shared" si="353"/>
        <v>0.38297764160828784</v>
      </c>
      <c r="P766" s="1">
        <f t="shared" si="354"/>
        <v>0.17861330443029391</v>
      </c>
      <c r="Q766" s="1">
        <f t="shared" si="355"/>
        <v>2.2055059026656873E-2</v>
      </c>
      <c r="R766" s="1">
        <f t="shared" si="356"/>
        <v>1.1567730565638559E-2</v>
      </c>
      <c r="S766" s="1">
        <f t="shared" si="357"/>
        <v>2.6057242037328711E-2</v>
      </c>
      <c r="T766" s="1">
        <f t="shared" si="358"/>
        <v>534.97189317370419</v>
      </c>
      <c r="U766" s="6">
        <f t="shared" si="359"/>
        <v>2.9727097162180378</v>
      </c>
      <c r="V766" s="6">
        <f t="shared" si="360"/>
        <v>5.9193382111167319</v>
      </c>
      <c r="W766" s="6">
        <f t="shared" si="361"/>
        <v>34.587308811544133</v>
      </c>
      <c r="X766" s="6">
        <f t="shared" si="362"/>
        <v>16.130846417659985</v>
      </c>
      <c r="Y766" s="6">
        <f t="shared" si="363"/>
        <v>1.9918268184230923</v>
      </c>
      <c r="Z766" s="6">
        <f t="shared" si="364"/>
        <v>1.0446998097390254</v>
      </c>
      <c r="AA766" s="6">
        <f t="shared" si="365"/>
        <v>2.3532702152989966</v>
      </c>
      <c r="AB766" s="6">
        <f t="shared" si="348"/>
        <v>3453.38</v>
      </c>
      <c r="AC766" s="6">
        <f t="shared" si="366"/>
        <v>23.838326705787534</v>
      </c>
      <c r="AD766" s="6">
        <f t="shared" si="367"/>
        <v>87.1507687450395</v>
      </c>
      <c r="AE766" s="6">
        <f t="shared" si="368"/>
        <v>336.55027629403992</v>
      </c>
      <c r="AF766" s="6">
        <f t="shared" si="369"/>
        <v>1.3776605219196511E-5</v>
      </c>
      <c r="AG766" s="6">
        <f t="shared" si="370"/>
        <v>1.4257063008677597E-2</v>
      </c>
      <c r="AH766" s="6">
        <f t="shared" si="371"/>
        <v>4097.411217674834</v>
      </c>
      <c r="AI766" s="6">
        <f t="shared" si="372"/>
        <v>6.8242135227442491</v>
      </c>
      <c r="AJ766" s="6">
        <f t="shared" si="373"/>
        <v>8.4349570708082515E-3</v>
      </c>
      <c r="AK766" s="6">
        <f t="shared" si="374"/>
        <v>-7.6764956540591074E-3</v>
      </c>
      <c r="AL766" s="1">
        <f t="shared" si="346"/>
        <v>3.064348951420142E-2</v>
      </c>
      <c r="AM766" s="8">
        <f t="shared" si="349"/>
        <v>6464679.9145454541</v>
      </c>
      <c r="AN766" s="1">
        <f t="shared" si="347"/>
        <v>64.646799145454551</v>
      </c>
    </row>
    <row r="767" spans="8:40" x14ac:dyDescent="0.2">
      <c r="H767" s="8"/>
      <c r="I767" s="8"/>
      <c r="J767" s="11"/>
      <c r="K767" s="10"/>
      <c r="L767" s="1">
        <f t="shared" si="350"/>
        <v>0.76200000000000057</v>
      </c>
      <c r="M767" s="1">
        <f t="shared" si="351"/>
        <v>3.2905816240501484E-2</v>
      </c>
      <c r="N767" s="1">
        <f t="shared" si="352"/>
        <v>6.5542504496938603E-2</v>
      </c>
      <c r="O767" s="1">
        <f t="shared" si="353"/>
        <v>0.38295389039446409</v>
      </c>
      <c r="P767" s="1">
        <f t="shared" si="354"/>
        <v>0.17861330443029391</v>
      </c>
      <c r="Q767" s="1">
        <f t="shared" si="355"/>
        <v>2.2066423685205224E-2</v>
      </c>
      <c r="R767" s="1">
        <f t="shared" si="356"/>
        <v>1.1568752462365607E-2</v>
      </c>
      <c r="S767" s="1">
        <f t="shared" si="357"/>
        <v>2.6057242037328711E-2</v>
      </c>
      <c r="T767" s="1">
        <f t="shared" si="358"/>
        <v>534.96592873094653</v>
      </c>
      <c r="U767" s="6">
        <f t="shared" si="359"/>
        <v>2.9718694978068552</v>
      </c>
      <c r="V767" s="6">
        <f t="shared" si="360"/>
        <v>5.9194328595494516</v>
      </c>
      <c r="W767" s="6">
        <f t="shared" si="361"/>
        <v>34.586256047007971</v>
      </c>
      <c r="X767" s="6">
        <f t="shared" si="362"/>
        <v>16.13135585087042</v>
      </c>
      <c r="Y767" s="6">
        <f t="shared" si="363"/>
        <v>1.9929161153895973</v>
      </c>
      <c r="Z767" s="6">
        <f t="shared" si="364"/>
        <v>1.0448250947279445</v>
      </c>
      <c r="AA767" s="6">
        <f t="shared" si="365"/>
        <v>2.3533445346477628</v>
      </c>
      <c r="AB767" s="6">
        <f t="shared" si="348"/>
        <v>3453.38</v>
      </c>
      <c r="AC767" s="6">
        <f t="shared" si="366"/>
        <v>23.8393543448062</v>
      </c>
      <c r="AD767" s="6">
        <f t="shared" si="367"/>
        <v>87.177888128944574</v>
      </c>
      <c r="AE767" s="6">
        <f t="shared" si="368"/>
        <v>336.60912441923006</v>
      </c>
      <c r="AF767" s="6">
        <f t="shared" si="369"/>
        <v>1.3778632317397873E-5</v>
      </c>
      <c r="AG767" s="6">
        <f t="shared" si="370"/>
        <v>1.4255644812714283E-2</v>
      </c>
      <c r="AH767" s="6">
        <f t="shared" si="371"/>
        <v>4097.7881392696881</v>
      </c>
      <c r="AI767" s="6">
        <f t="shared" si="372"/>
        <v>6.8225927933245387</v>
      </c>
      <c r="AJ767" s="6">
        <f t="shared" si="373"/>
        <v>8.42311585198585E-3</v>
      </c>
      <c r="AK767" s="6">
        <f t="shared" si="374"/>
        <v>-7.6672191291608967E-3</v>
      </c>
      <c r="AL767" s="1">
        <f t="shared" si="346"/>
        <v>3.0660247929070728E-2</v>
      </c>
      <c r="AM767" s="8">
        <f t="shared" si="349"/>
        <v>6464587.0890909089</v>
      </c>
      <c r="AN767" s="1">
        <f t="shared" si="347"/>
        <v>64.645870890909094</v>
      </c>
    </row>
    <row r="768" spans="8:40" x14ac:dyDescent="0.2">
      <c r="H768" s="8"/>
      <c r="I768" s="8"/>
      <c r="J768" s="11"/>
      <c r="K768" s="10"/>
      <c r="L768" s="1">
        <f t="shared" si="350"/>
        <v>0.76300000000000057</v>
      </c>
      <c r="M768" s="1">
        <f t="shared" si="351"/>
        <v>3.2895485977207095E-2</v>
      </c>
      <c r="N768" s="1">
        <f t="shared" si="352"/>
        <v>6.5541486055696915E-2</v>
      </c>
      <c r="O768" s="1">
        <f t="shared" si="353"/>
        <v>0.38293017454415029</v>
      </c>
      <c r="P768" s="1">
        <f t="shared" si="354"/>
        <v>0.17861330443029391</v>
      </c>
      <c r="Q768" s="1">
        <f t="shared" si="355"/>
        <v>2.2077772389741294E-2</v>
      </c>
      <c r="R768" s="1">
        <f t="shared" si="356"/>
        <v>1.156977090360729E-2</v>
      </c>
      <c r="S768" s="1">
        <f t="shared" si="357"/>
        <v>2.6057242037328711E-2</v>
      </c>
      <c r="T768" s="1">
        <f t="shared" si="358"/>
        <v>534.95994561496548</v>
      </c>
      <c r="U768" s="6">
        <f t="shared" si="359"/>
        <v>2.9710302234325354</v>
      </c>
      <c r="V768" s="6">
        <f t="shared" si="360"/>
        <v>5.9195275636019131</v>
      </c>
      <c r="W768" s="6">
        <f t="shared" si="361"/>
        <v>34.585204876537283</v>
      </c>
      <c r="X768" s="6">
        <f t="shared" si="362"/>
        <v>16.131864601035279</v>
      </c>
      <c r="Y768" s="6">
        <f t="shared" si="363"/>
        <v>1.9940039518320196</v>
      </c>
      <c r="Z768" s="6">
        <f t="shared" si="364"/>
        <v>1.0449500292114566</v>
      </c>
      <c r="AA768" s="6">
        <f t="shared" si="365"/>
        <v>2.353418754349506</v>
      </c>
      <c r="AB768" s="6">
        <f t="shared" si="348"/>
        <v>3453.38</v>
      </c>
      <c r="AC768" s="6">
        <f t="shared" si="366"/>
        <v>23.840385268645957</v>
      </c>
      <c r="AD768" s="6">
        <f t="shared" si="367"/>
        <v>87.205101503539382</v>
      </c>
      <c r="AE768" s="6">
        <f t="shared" si="368"/>
        <v>336.66803046915993</v>
      </c>
      <c r="AF768" s="6">
        <f t="shared" si="369"/>
        <v>1.3780666107046747E-5</v>
      </c>
      <c r="AG768" s="6">
        <f t="shared" si="370"/>
        <v>1.4254222286691346E-2</v>
      </c>
      <c r="AH768" s="6">
        <f t="shared" si="371"/>
        <v>4098.1662841962216</v>
      </c>
      <c r="AI768" s="6">
        <f t="shared" si="372"/>
        <v>6.8209673402247182</v>
      </c>
      <c r="AJ768" s="6">
        <f t="shared" si="373"/>
        <v>8.4113050668574336E-3</v>
      </c>
      <c r="AK768" s="6">
        <f t="shared" si="374"/>
        <v>-7.6579611098885822E-3</v>
      </c>
      <c r="AL768" s="1">
        <f t="shared" si="346"/>
        <v>3.0676983874338763E-2</v>
      </c>
      <c r="AM768" s="8">
        <f t="shared" si="349"/>
        <v>6464494.1418181816</v>
      </c>
      <c r="AN768" s="1">
        <f t="shared" si="347"/>
        <v>64.644941418181816</v>
      </c>
    </row>
    <row r="769" spans="8:40" x14ac:dyDescent="0.2">
      <c r="H769" s="8"/>
      <c r="I769" s="8"/>
      <c r="J769" s="11"/>
      <c r="K769" s="10"/>
      <c r="L769" s="1">
        <f t="shared" si="350"/>
        <v>0.76400000000000057</v>
      </c>
      <c r="M769" s="1">
        <f t="shared" si="351"/>
        <v>3.2885168187506468E-2</v>
      </c>
      <c r="N769" s="1">
        <f t="shared" si="352"/>
        <v>6.5540471053869578E-2</v>
      </c>
      <c r="O769" s="1">
        <f t="shared" si="353"/>
        <v>0.38290649395926701</v>
      </c>
      <c r="P769" s="1">
        <f t="shared" si="354"/>
        <v>0.17861330443029391</v>
      </c>
      <c r="Q769" s="1">
        <f t="shared" si="355"/>
        <v>2.2089105181269265E-2</v>
      </c>
      <c r="R769" s="1">
        <f t="shared" si="356"/>
        <v>1.157078590543463E-2</v>
      </c>
      <c r="S769" s="1">
        <f t="shared" si="357"/>
        <v>2.6057242037328711E-2</v>
      </c>
      <c r="T769" s="1">
        <f t="shared" si="358"/>
        <v>534.95394396007521</v>
      </c>
      <c r="U769" s="6">
        <f t="shared" si="359"/>
        <v>2.9701918913825347</v>
      </c>
      <c r="V769" s="6">
        <f t="shared" si="360"/>
        <v>5.9196223224898139</v>
      </c>
      <c r="W769" s="6">
        <f t="shared" si="361"/>
        <v>34.584155295505184</v>
      </c>
      <c r="X769" s="6">
        <f t="shared" si="362"/>
        <v>16.132372669860619</v>
      </c>
      <c r="Y769" s="6">
        <f t="shared" si="363"/>
        <v>1.9950903313983244</v>
      </c>
      <c r="Z769" s="6">
        <f t="shared" si="364"/>
        <v>1.0450746147104073</v>
      </c>
      <c r="AA769" s="6">
        <f t="shared" si="365"/>
        <v>2.3534928746531181</v>
      </c>
      <c r="AB769" s="6">
        <f t="shared" si="348"/>
        <v>3453.38</v>
      </c>
      <c r="AC769" s="6">
        <f t="shared" si="366"/>
        <v>23.841419454800455</v>
      </c>
      <c r="AD769" s="6">
        <f t="shared" si="367"/>
        <v>87.232408346072731</v>
      </c>
      <c r="AE769" s="6">
        <f t="shared" si="368"/>
        <v>336.72699405485866</v>
      </c>
      <c r="AF769" s="6">
        <f t="shared" si="369"/>
        <v>1.3782706545777628E-5</v>
      </c>
      <c r="AG769" s="6">
        <f t="shared" si="370"/>
        <v>1.4252795463564699E-2</v>
      </c>
      <c r="AH769" s="6">
        <f t="shared" si="371"/>
        <v>4098.5456443758121</v>
      </c>
      <c r="AI769" s="6">
        <f t="shared" si="372"/>
        <v>6.8193372031409742</v>
      </c>
      <c r="AJ769" s="6">
        <f t="shared" si="373"/>
        <v>8.3995246211236441E-3</v>
      </c>
      <c r="AK769" s="6">
        <f t="shared" si="374"/>
        <v>-7.6487215475969754E-3</v>
      </c>
      <c r="AL769" s="1">
        <f t="shared" si="346"/>
        <v>3.0693697406128068E-2</v>
      </c>
      <c r="AM769" s="8">
        <f t="shared" si="349"/>
        <v>6464401.0727272723</v>
      </c>
      <c r="AN769" s="1">
        <f t="shared" si="347"/>
        <v>64.644010727272729</v>
      </c>
    </row>
    <row r="770" spans="8:40" x14ac:dyDescent="0.2">
      <c r="H770" s="8"/>
      <c r="I770" s="8"/>
      <c r="J770" s="11"/>
      <c r="K770" s="10"/>
      <c r="L770" s="1">
        <f t="shared" si="350"/>
        <v>0.76500000000000057</v>
      </c>
      <c r="M770" s="1">
        <f t="shared" si="351"/>
        <v>3.2874862846531981E-2</v>
      </c>
      <c r="N770" s="1">
        <f t="shared" si="352"/>
        <v>6.5539459475447065E-2</v>
      </c>
      <c r="O770" s="1">
        <f t="shared" si="353"/>
        <v>0.38288284854205046</v>
      </c>
      <c r="P770" s="1">
        <f t="shared" si="354"/>
        <v>0.17861330443029391</v>
      </c>
      <c r="Q770" s="1">
        <f t="shared" si="355"/>
        <v>2.2100422100666272E-2</v>
      </c>
      <c r="R770" s="1">
        <f t="shared" si="356"/>
        <v>1.1571797483857147E-2</v>
      </c>
      <c r="S770" s="1">
        <f t="shared" si="357"/>
        <v>2.6057242037328711E-2</v>
      </c>
      <c r="T770" s="1">
        <f t="shared" si="358"/>
        <v>534.94792389997474</v>
      </c>
      <c r="U770" s="6">
        <f t="shared" si="359"/>
        <v>2.9693544999483303</v>
      </c>
      <c r="V770" s="6">
        <f t="shared" si="360"/>
        <v>5.9197171354322373</v>
      </c>
      <c r="W770" s="6">
        <f t="shared" si="361"/>
        <v>34.583107299299577</v>
      </c>
      <c r="X770" s="6">
        <f t="shared" si="362"/>
        <v>16.132880059047405</v>
      </c>
      <c r="Y770" s="6">
        <f t="shared" si="363"/>
        <v>1.9961752577256362</v>
      </c>
      <c r="Z770" s="6">
        <f t="shared" si="364"/>
        <v>1.045198852740058</v>
      </c>
      <c r="AA770" s="6">
        <f t="shared" si="365"/>
        <v>2.3535668958067464</v>
      </c>
      <c r="AB770" s="6">
        <f t="shared" si="348"/>
        <v>3453.38</v>
      </c>
      <c r="AC770" s="6">
        <f t="shared" si="366"/>
        <v>23.842456880865335</v>
      </c>
      <c r="AD770" s="6">
        <f t="shared" si="367"/>
        <v>87.259808136099522</v>
      </c>
      <c r="AE770" s="6">
        <f t="shared" si="368"/>
        <v>336.78601478906216</v>
      </c>
      <c r="AF770" s="6">
        <f t="shared" si="369"/>
        <v>1.3784753591414367E-5</v>
      </c>
      <c r="AG770" s="6">
        <f t="shared" si="370"/>
        <v>1.4251364376137131E-2</v>
      </c>
      <c r="AH770" s="6">
        <f t="shared" si="371"/>
        <v>4098.9262117661565</v>
      </c>
      <c r="AI770" s="6">
        <f t="shared" si="372"/>
        <v>6.8177024215796491</v>
      </c>
      <c r="AJ770" s="6">
        <f t="shared" si="373"/>
        <v>8.3877744206278977E-3</v>
      </c>
      <c r="AK770" s="6">
        <f t="shared" si="374"/>
        <v>-7.6395003936943614E-3</v>
      </c>
      <c r="AL770" s="1">
        <f t="shared" si="346"/>
        <v>3.0710388580394404E-2</v>
      </c>
      <c r="AM770" s="8">
        <f t="shared" si="349"/>
        <v>6464307.8818181818</v>
      </c>
      <c r="AN770" s="1">
        <f t="shared" si="347"/>
        <v>64.64307881818182</v>
      </c>
    </row>
    <row r="771" spans="8:40" x14ac:dyDescent="0.2">
      <c r="H771" s="8"/>
      <c r="I771" s="8"/>
      <c r="J771" s="11"/>
      <c r="K771" s="10"/>
      <c r="L771" s="1">
        <f t="shared" si="350"/>
        <v>0.76600000000000057</v>
      </c>
      <c r="M771" s="1">
        <f t="shared" si="351"/>
        <v>3.2864569929481481E-2</v>
      </c>
      <c r="N771" s="1">
        <f t="shared" si="352"/>
        <v>6.5538451304481243E-2</v>
      </c>
      <c r="O771" s="1">
        <f t="shared" si="353"/>
        <v>0.38285923819505202</v>
      </c>
      <c r="P771" s="1">
        <f t="shared" si="354"/>
        <v>0.17861330443029391</v>
      </c>
      <c r="Q771" s="1">
        <f t="shared" si="355"/>
        <v>2.2111723188682587E-2</v>
      </c>
      <c r="R771" s="1">
        <f t="shared" si="356"/>
        <v>1.1572805654822963E-2</v>
      </c>
      <c r="S771" s="1">
        <f t="shared" si="357"/>
        <v>2.6057242037328711E-2</v>
      </c>
      <c r="T771" s="1">
        <f t="shared" si="358"/>
        <v>534.94188556774986</v>
      </c>
      <c r="U771" s="6">
        <f t="shared" si="359"/>
        <v>2.9685180474254231</v>
      </c>
      <c r="V771" s="6">
        <f t="shared" si="360"/>
        <v>5.9198120016516631</v>
      </c>
      <c r="W771" s="6">
        <f t="shared" si="361"/>
        <v>34.58206088332318</v>
      </c>
      <c r="X771" s="6">
        <f t="shared" si="362"/>
        <v>16.133386770291573</v>
      </c>
      <c r="Y771" s="6">
        <f t="shared" si="363"/>
        <v>1.9972587344402561</v>
      </c>
      <c r="Z771" s="6">
        <f t="shared" si="364"/>
        <v>1.045322744810097</v>
      </c>
      <c r="AA771" s="6">
        <f t="shared" si="365"/>
        <v>2.3536408180578032</v>
      </c>
      <c r="AB771" s="6">
        <f t="shared" si="348"/>
        <v>3453.38</v>
      </c>
      <c r="AC771" s="6">
        <f t="shared" si="366"/>
        <v>23.843497524537895</v>
      </c>
      <c r="AD771" s="6">
        <f t="shared" si="367"/>
        <v>87.287300355469327</v>
      </c>
      <c r="AE771" s="6">
        <f t="shared" si="368"/>
        <v>336.84509228620431</v>
      </c>
      <c r="AF771" s="6">
        <f t="shared" si="369"/>
        <v>1.3786807201969293E-5</v>
      </c>
      <c r="AG771" s="6">
        <f t="shared" si="370"/>
        <v>1.4249929057058835E-2</v>
      </c>
      <c r="AH771" s="6">
        <f t="shared" si="371"/>
        <v>4099.3079783612056</v>
      </c>
      <c r="AI771" s="6">
        <f t="shared" si="372"/>
        <v>6.8160630348578302</v>
      </c>
      <c r="AJ771" s="6">
        <f t="shared" si="373"/>
        <v>8.3760543713585784E-3</v>
      </c>
      <c r="AK771" s="6">
        <f t="shared" si="374"/>
        <v>-7.6302975996432494E-3</v>
      </c>
      <c r="AL771" s="1">
        <f t="shared" si="346"/>
        <v>3.0727057452927017E-2</v>
      </c>
      <c r="AM771" s="8">
        <f t="shared" si="349"/>
        <v>6464214.5690909093</v>
      </c>
      <c r="AN771" s="1">
        <f t="shared" si="347"/>
        <v>64.642145690909103</v>
      </c>
    </row>
    <row r="772" spans="8:40" x14ac:dyDescent="0.2">
      <c r="H772" s="8"/>
      <c r="I772" s="8"/>
      <c r="J772" s="11"/>
      <c r="K772" s="10"/>
      <c r="L772" s="1">
        <f t="shared" si="350"/>
        <v>0.76700000000000057</v>
      </c>
      <c r="M772" s="1">
        <f t="shared" si="351"/>
        <v>3.2854289411618227E-2</v>
      </c>
      <c r="N772" s="1">
        <f t="shared" si="352"/>
        <v>6.5537446525085266E-2</v>
      </c>
      <c r="O772" s="1">
        <f t="shared" si="353"/>
        <v>0.38283566282113757</v>
      </c>
      <c r="P772" s="1">
        <f t="shared" si="354"/>
        <v>0.17861330443029391</v>
      </c>
      <c r="Q772" s="1">
        <f t="shared" si="355"/>
        <v>2.2123008485941818E-2</v>
      </c>
      <c r="R772" s="1">
        <f t="shared" si="356"/>
        <v>1.1573810434218937E-2</v>
      </c>
      <c r="S772" s="1">
        <f t="shared" si="357"/>
        <v>2.6057242037328711E-2</v>
      </c>
      <c r="T772" s="1">
        <f t="shared" si="358"/>
        <v>534.93582909587531</v>
      </c>
      <c r="U772" s="6">
        <f t="shared" si="359"/>
        <v>2.9676825321133351</v>
      </c>
      <c r="V772" s="6">
        <f t="shared" si="360"/>
        <v>5.9199069203739496</v>
      </c>
      <c r="W772" s="6">
        <f t="shared" si="361"/>
        <v>34.581016042993468</v>
      </c>
      <c r="X772" s="6">
        <f t="shared" si="362"/>
        <v>16.133892805283971</v>
      </c>
      <c r="Y772" s="6">
        <f t="shared" si="363"/>
        <v>1.9983407651576672</v>
      </c>
      <c r="Z772" s="6">
        <f t="shared" si="364"/>
        <v>1.0454462924246464</v>
      </c>
      <c r="AA772" s="6">
        <f t="shared" si="365"/>
        <v>2.3537146416529624</v>
      </c>
      <c r="AB772" s="6">
        <f t="shared" si="348"/>
        <v>3453.38</v>
      </c>
      <c r="AC772" s="6">
        <f t="shared" si="366"/>
        <v>23.844541363616653</v>
      </c>
      <c r="AD772" s="6">
        <f t="shared" si="367"/>
        <v>87.314884488314362</v>
      </c>
      <c r="AE772" s="6">
        <f t="shared" si="368"/>
        <v>336.90422616240721</v>
      </c>
      <c r="AF772" s="6">
        <f t="shared" si="369"/>
        <v>1.3788867335642652E-5</v>
      </c>
      <c r="AG772" s="6">
        <f t="shared" si="370"/>
        <v>1.4248489538827853E-2</v>
      </c>
      <c r="AH772" s="6">
        <f t="shared" si="371"/>
        <v>4099.6909361909466</v>
      </c>
      <c r="AI772" s="6">
        <f t="shared" si="372"/>
        <v>6.8144190821039512</v>
      </c>
      <c r="AJ772" s="6">
        <f t="shared" si="373"/>
        <v>8.3643643794512421E-3</v>
      </c>
      <c r="AK772" s="6">
        <f t="shared" si="374"/>
        <v>-7.6211131169619927E-3</v>
      </c>
      <c r="AL772" s="1">
        <f t="shared" si="346"/>
        <v>3.0743704079348726E-2</v>
      </c>
      <c r="AM772" s="8">
        <f t="shared" si="349"/>
        <v>6464121.1345454548</v>
      </c>
      <c r="AN772" s="1">
        <f t="shared" si="347"/>
        <v>64.64121134545455</v>
      </c>
    </row>
    <row r="773" spans="8:40" x14ac:dyDescent="0.2">
      <c r="H773" s="8"/>
      <c r="I773" s="8"/>
      <c r="J773" s="11"/>
      <c r="K773" s="10"/>
      <c r="L773" s="1">
        <f t="shared" si="350"/>
        <v>0.76800000000000057</v>
      </c>
      <c r="M773" s="1">
        <f t="shared" si="351"/>
        <v>3.2844021268270782E-2</v>
      </c>
      <c r="N773" s="1">
        <f t="shared" si="352"/>
        <v>6.5536445121433431E-2</v>
      </c>
      <c r="O773" s="1">
        <f t="shared" si="353"/>
        <v>0.38281212232348716</v>
      </c>
      <c r="P773" s="1">
        <f t="shared" si="354"/>
        <v>0.17861330443029391</v>
      </c>
      <c r="Q773" s="1">
        <f t="shared" si="355"/>
        <v>2.2134278032941105E-2</v>
      </c>
      <c r="R773" s="1">
        <f t="shared" si="356"/>
        <v>1.1574811837870777E-2</v>
      </c>
      <c r="S773" s="1">
        <f t="shared" si="357"/>
        <v>2.6057242037328711E-2</v>
      </c>
      <c r="T773" s="1">
        <f t="shared" si="358"/>
        <v>534.92975461621677</v>
      </c>
      <c r="U773" s="6">
        <f t="shared" si="359"/>
        <v>2.9668479523156064</v>
      </c>
      <c r="V773" s="6">
        <f t="shared" si="360"/>
        <v>5.9200018908283285</v>
      </c>
      <c r="W773" s="6">
        <f t="shared" si="361"/>
        <v>34.579972773742682</v>
      </c>
      <c r="X773" s="6">
        <f t="shared" si="362"/>
        <v>16.134398165710401</v>
      </c>
      <c r="Y773" s="6">
        <f t="shared" si="363"/>
        <v>1.9994213534825498</v>
      </c>
      <c r="Z773" s="6">
        <f t="shared" si="364"/>
        <v>1.0455694970822726</v>
      </c>
      <c r="AA773" s="6">
        <f t="shared" si="365"/>
        <v>2.3537883668381583</v>
      </c>
      <c r="AB773" s="6">
        <f t="shared" si="348"/>
        <v>3453.38</v>
      </c>
      <c r="AC773" s="6">
        <f t="shared" si="366"/>
        <v>23.845588376001068</v>
      </c>
      <c r="AD773" s="6">
        <f t="shared" si="367"/>
        <v>87.342560021040555</v>
      </c>
      <c r="AE773" s="6">
        <f t="shared" si="368"/>
        <v>336.96341603547557</v>
      </c>
      <c r="AF773" s="6">
        <f t="shared" si="369"/>
        <v>1.3790933950821596E-5</v>
      </c>
      <c r="AG773" s="6">
        <f t="shared" si="370"/>
        <v>1.4247045853790581E-2</v>
      </c>
      <c r="AH773" s="6">
        <f t="shared" si="371"/>
        <v>4100.0750773213394</v>
      </c>
      <c r="AI773" s="6">
        <f t="shared" si="372"/>
        <v>6.8127706022581158</v>
      </c>
      <c r="AJ773" s="6">
        <f t="shared" si="373"/>
        <v>8.3527043511903536E-3</v>
      </c>
      <c r="AK773" s="6">
        <f t="shared" si="374"/>
        <v>-7.6119468972256172E-3</v>
      </c>
      <c r="AL773" s="1">
        <f t="shared" si="346"/>
        <v>3.0760328515116151E-2</v>
      </c>
      <c r="AM773" s="8">
        <f t="shared" si="349"/>
        <v>6464027.5781818181</v>
      </c>
      <c r="AN773" s="1">
        <f t="shared" si="347"/>
        <v>64.64027578181819</v>
      </c>
    </row>
    <row r="774" spans="8:40" x14ac:dyDescent="0.2">
      <c r="H774" s="8"/>
      <c r="I774" s="8"/>
      <c r="J774" s="11"/>
      <c r="K774" s="10"/>
      <c r="L774" s="1">
        <f t="shared" si="350"/>
        <v>0.76900000000000057</v>
      </c>
      <c r="M774" s="1">
        <f t="shared" si="351"/>
        <v>3.2833765474832952E-2</v>
      </c>
      <c r="N774" s="1">
        <f t="shared" si="352"/>
        <v>6.553544707776103E-2</v>
      </c>
      <c r="O774" s="1">
        <f t="shared" si="353"/>
        <v>0.38278861660559432</v>
      </c>
      <c r="P774" s="1">
        <f t="shared" si="354"/>
        <v>0.17861330443029391</v>
      </c>
      <c r="Q774" s="1">
        <f t="shared" si="355"/>
        <v>2.2145531870051329E-2</v>
      </c>
      <c r="R774" s="1">
        <f t="shared" si="356"/>
        <v>1.1575809881543173E-2</v>
      </c>
      <c r="S774" s="1">
        <f t="shared" si="357"/>
        <v>2.6057242037328711E-2</v>
      </c>
      <c r="T774" s="1">
        <f t="shared" si="358"/>
        <v>534.92366226003287</v>
      </c>
      <c r="U774" s="6">
        <f t="shared" si="359"/>
        <v>2.966014306339797</v>
      </c>
      <c r="V774" s="6">
        <f t="shared" si="360"/>
        <v>5.9200969122474003</v>
      </c>
      <c r="W774" s="6">
        <f t="shared" si="361"/>
        <v>34.578931071017784</v>
      </c>
      <c r="X774" s="6">
        <f t="shared" si="362"/>
        <v>16.134902853251635</v>
      </c>
      <c r="Y774" s="6">
        <f t="shared" si="363"/>
        <v>2.0005005030087961</v>
      </c>
      <c r="Z774" s="6">
        <f t="shared" si="364"/>
        <v>1.045692360275998</v>
      </c>
      <c r="AA774" s="6">
        <f t="shared" si="365"/>
        <v>2.353861993858593</v>
      </c>
      <c r="AB774" s="6">
        <f t="shared" si="348"/>
        <v>3453.38</v>
      </c>
      <c r="AC774" s="6">
        <f t="shared" si="366"/>
        <v>23.846638539691078</v>
      </c>
      <c r="AD774" s="6">
        <f t="shared" si="367"/>
        <v>87.370326442313839</v>
      </c>
      <c r="AE774" s="6">
        <f t="shared" si="368"/>
        <v>337.022661524885</v>
      </c>
      <c r="AF774" s="6">
        <f t="shared" si="369"/>
        <v>1.379300700607969E-5</v>
      </c>
      <c r="AG774" s="6">
        <f t="shared" si="370"/>
        <v>1.4245598034142201E-2</v>
      </c>
      <c r="AH774" s="6">
        <f t="shared" si="371"/>
        <v>4100.4603938541304</v>
      </c>
      <c r="AI774" s="6">
        <f t="shared" si="372"/>
        <v>6.8111176340727777</v>
      </c>
      <c r="AJ774" s="6">
        <f t="shared" si="373"/>
        <v>8.3410741930116609E-3</v>
      </c>
      <c r="AK774" s="6">
        <f t="shared" si="374"/>
        <v>-7.6027988920676706E-3</v>
      </c>
      <c r="AL774" s="1">
        <f t="shared" ref="AL774:AL837" si="375" xml:space="preserve"> Q774/SUM(M774:S774)</f>
        <v>3.0776930815519937E-2</v>
      </c>
      <c r="AM774" s="8">
        <f t="shared" si="349"/>
        <v>6463933.9000000004</v>
      </c>
      <c r="AN774" s="1">
        <f t="shared" ref="AN774:AN837" si="376" xml:space="preserve"> AM774*0.00001</f>
        <v>64.639339000000007</v>
      </c>
    </row>
    <row r="775" spans="8:40" x14ac:dyDescent="0.2">
      <c r="H775" s="8"/>
      <c r="I775" s="8"/>
      <c r="J775" s="11"/>
      <c r="K775" s="10"/>
      <c r="L775" s="1">
        <f t="shared" si="350"/>
        <v>0.77000000000000057</v>
      </c>
      <c r="M775" s="1">
        <f t="shared" si="351"/>
        <v>3.2823522006763722E-2</v>
      </c>
      <c r="N775" s="1">
        <f t="shared" si="352"/>
        <v>6.5534452378364291E-2</v>
      </c>
      <c r="O775" s="1">
        <f t="shared" si="353"/>
        <v>0.38276514557126562</v>
      </c>
      <c r="P775" s="1">
        <f t="shared" si="354"/>
        <v>0.17861330443029391</v>
      </c>
      <c r="Q775" s="1">
        <f t="shared" si="355"/>
        <v>2.2156770037517304E-2</v>
      </c>
      <c r="R775" s="1">
        <f t="shared" si="356"/>
        <v>1.1576804580939919E-2</v>
      </c>
      <c r="S775" s="1">
        <f t="shared" si="357"/>
        <v>2.6057242037328711E-2</v>
      </c>
      <c r="T775" s="1">
        <f t="shared" si="358"/>
        <v>534.91755215797718</v>
      </c>
      <c r="U775" s="6">
        <f t="shared" si="359"/>
        <v>2.9651815924974829</v>
      </c>
      <c r="V775" s="6">
        <f t="shared" si="360"/>
        <v>5.9201919838671238</v>
      </c>
      <c r="W775" s="6">
        <f t="shared" si="361"/>
        <v>34.577890930280461</v>
      </c>
      <c r="X775" s="6">
        <f t="shared" si="362"/>
        <v>16.135406869583385</v>
      </c>
      <c r="Y775" s="6">
        <f t="shared" si="363"/>
        <v>2.0015782173195173</v>
      </c>
      <c r="Z775" s="6">
        <f t="shared" si="364"/>
        <v>1.0458148834933065</v>
      </c>
      <c r="AA775" s="6">
        <f t="shared" si="365"/>
        <v>2.3539355229587291</v>
      </c>
      <c r="AB775" s="6">
        <f t="shared" ref="AB775:AB838" si="377" xml:space="preserve"> 3453.38</f>
        <v>3453.38</v>
      </c>
      <c r="AC775" s="6">
        <f t="shared" si="366"/>
        <v>23.847691832786836</v>
      </c>
      <c r="AD775" s="6">
        <f t="shared" si="367"/>
        <v>87.398183243051946</v>
      </c>
      <c r="AE775" s="6">
        <f t="shared" si="368"/>
        <v>337.08196225177676</v>
      </c>
      <c r="AF775" s="6">
        <f t="shared" si="369"/>
        <v>1.3795086460176003E-5</v>
      </c>
      <c r="AG775" s="6">
        <f t="shared" si="370"/>
        <v>1.4244146111927099E-2</v>
      </c>
      <c r="AH775" s="6">
        <f t="shared" si="371"/>
        <v>4100.8468779267541</v>
      </c>
      <c r="AI775" s="6">
        <f t="shared" si="372"/>
        <v>6.8094602161131501</v>
      </c>
      <c r="AJ775" s="6">
        <f t="shared" si="373"/>
        <v>8.3294738115039235E-3</v>
      </c>
      <c r="AK775" s="6">
        <f t="shared" si="374"/>
        <v>-7.5936690531816899E-3</v>
      </c>
      <c r="AL775" s="1">
        <f t="shared" si="375"/>
        <v>3.0793511035684885E-2</v>
      </c>
      <c r="AM775" s="8">
        <f t="shared" ref="AM775:AM838" si="378" xml:space="preserve"> AM774-L775*(150*(1-$C$17)^2/($C$29^2*$C$17^3)*$C$31*$C$9/$C$16+1.75*(1-$C$17)/($C$29*$C$17^3)*$C$9^2/$C$16)</f>
        <v>6463840.1000000006</v>
      </c>
      <c r="AN775" s="1">
        <f t="shared" si="376"/>
        <v>64.638401000000016</v>
      </c>
    </row>
    <row r="776" spans="8:40" x14ac:dyDescent="0.2">
      <c r="H776" s="8"/>
      <c r="I776" s="8"/>
      <c r="J776" s="11"/>
      <c r="K776" s="10"/>
      <c r="L776" s="1">
        <f t="shared" si="350"/>
        <v>0.77100000000000057</v>
      </c>
      <c r="M776" s="1">
        <f t="shared" si="351"/>
        <v>3.2813290839587159E-2</v>
      </c>
      <c r="N776" s="1">
        <f t="shared" si="352"/>
        <v>6.5533461007600172E-2</v>
      </c>
      <c r="O776" s="1">
        <f t="shared" si="353"/>
        <v>0.38274170912462013</v>
      </c>
      <c r="P776" s="1">
        <f t="shared" si="354"/>
        <v>0.17861330443029391</v>
      </c>
      <c r="Q776" s="1">
        <f t="shared" si="355"/>
        <v>2.2167992575457988E-2</v>
      </c>
      <c r="R776" s="1">
        <f t="shared" si="356"/>
        <v>1.1577795951704037E-2</v>
      </c>
      <c r="S776" s="1">
        <f t="shared" si="357"/>
        <v>2.6057242037328711E-2</v>
      </c>
      <c r="T776" s="1">
        <f t="shared" si="358"/>
        <v>534.91142444010052</v>
      </c>
      <c r="U776" s="6">
        <f t="shared" si="359"/>
        <v>2.9643498091042577</v>
      </c>
      <c r="V776" s="6">
        <f t="shared" si="360"/>
        <v>5.9202871049268104</v>
      </c>
      <c r="W776" s="6">
        <f t="shared" si="361"/>
        <v>34.576852347007076</v>
      </c>
      <c r="X776" s="6">
        <f t="shared" si="362"/>
        <v>16.135910216376335</v>
      </c>
      <c r="Y776" s="6">
        <f t="shared" si="363"/>
        <v>2.002654499987063</v>
      </c>
      <c r="Z776" s="6">
        <f t="shared" si="364"/>
        <v>1.0459370682161582</v>
      </c>
      <c r="AA776" s="6">
        <f t="shared" si="365"/>
        <v>2.354008954382298</v>
      </c>
      <c r="AB776" s="6">
        <f t="shared" si="377"/>
        <v>3453.38</v>
      </c>
      <c r="AC776" s="6">
        <f t="shared" si="366"/>
        <v>23.848748233488333</v>
      </c>
      <c r="AD776" s="6">
        <f t="shared" si="367"/>
        <v>87.42612991641262</v>
      </c>
      <c r="AE776" s="6">
        <f t="shared" si="368"/>
        <v>337.14131783894908</v>
      </c>
      <c r="AF776" s="6">
        <f t="shared" si="369"/>
        <v>1.3797172272054346E-5</v>
      </c>
      <c r="AG776" s="6">
        <f t="shared" si="370"/>
        <v>1.4242690119039511E-2</v>
      </c>
      <c r="AH776" s="6">
        <f t="shared" si="371"/>
        <v>4101.2345217121583</v>
      </c>
      <c r="AI776" s="6">
        <f t="shared" si="372"/>
        <v>6.8077983867577121</v>
      </c>
      <c r="AJ776" s="6">
        <f t="shared" si="373"/>
        <v>8.3179031134107077E-3</v>
      </c>
      <c r="AK776" s="6">
        <f t="shared" si="374"/>
        <v>-7.5845573323211875E-3</v>
      </c>
      <c r="AL776" s="1">
        <f t="shared" si="375"/>
        <v>3.0810069230570197E-2</v>
      </c>
      <c r="AM776" s="8">
        <f t="shared" si="378"/>
        <v>6463746.1781818187</v>
      </c>
      <c r="AN776" s="1">
        <f t="shared" si="376"/>
        <v>64.637461781818189</v>
      </c>
    </row>
    <row r="777" spans="8:40" x14ac:dyDescent="0.2">
      <c r="H777" s="8"/>
      <c r="I777" s="8"/>
      <c r="J777" s="11"/>
      <c r="K777" s="10"/>
      <c r="L777" s="1">
        <f t="shared" si="350"/>
        <v>0.77200000000000057</v>
      </c>
      <c r="M777" s="1">
        <f t="shared" si="351"/>
        <v>3.2803071948892322E-2</v>
      </c>
      <c r="N777" s="1">
        <f t="shared" si="352"/>
        <v>6.5532472949886303E-2</v>
      </c>
      <c r="O777" s="1">
        <f t="shared" si="353"/>
        <v>0.38271830717008887</v>
      </c>
      <c r="P777" s="1">
        <f t="shared" si="354"/>
        <v>0.17861330443029391</v>
      </c>
      <c r="Q777" s="1">
        <f t="shared" si="355"/>
        <v>2.2179199523866693E-2</v>
      </c>
      <c r="R777" s="1">
        <f t="shared" si="356"/>
        <v>1.1578784009417904E-2</v>
      </c>
      <c r="S777" s="1">
        <f t="shared" si="357"/>
        <v>2.6057242037328711E-2</v>
      </c>
      <c r="T777" s="1">
        <f t="shared" si="358"/>
        <v>534.90527923585262</v>
      </c>
      <c r="U777" s="6">
        <f t="shared" si="359"/>
        <v>2.9635189544797251</v>
      </c>
      <c r="V777" s="6">
        <f t="shared" si="360"/>
        <v>5.9203822746691195</v>
      </c>
      <c r="W777" s="6">
        <f t="shared" si="361"/>
        <v>34.575815316688676</v>
      </c>
      <c r="X777" s="6">
        <f t="shared" si="362"/>
        <v>16.13641289529615</v>
      </c>
      <c r="Y777" s="6">
        <f t="shared" si="363"/>
        <v>2.0037293545730286</v>
      </c>
      <c r="Z777" s="6">
        <f t="shared" si="364"/>
        <v>1.0460589159209952</v>
      </c>
      <c r="AA777" s="6">
        <f t="shared" si="365"/>
        <v>2.3540822883722963</v>
      </c>
      <c r="AB777" s="6">
        <f t="shared" si="377"/>
        <v>3453.38</v>
      </c>
      <c r="AC777" s="6">
        <f t="shared" si="366"/>
        <v>23.849807720094962</v>
      </c>
      <c r="AD777" s="6">
        <f t="shared" si="367"/>
        <v>87.454165957781882</v>
      </c>
      <c r="AE777" s="6">
        <f t="shared" si="368"/>
        <v>337.20072791084715</v>
      </c>
      <c r="AF777" s="6">
        <f t="shared" si="369"/>
        <v>1.3799264400842699E-5</v>
      </c>
      <c r="AG777" s="6">
        <f t="shared" si="370"/>
        <v>1.424123008722377E-2</v>
      </c>
      <c r="AH777" s="6">
        <f t="shared" si="371"/>
        <v>4101.6233174187146</v>
      </c>
      <c r="AI777" s="6">
        <f t="shared" si="372"/>
        <v>6.806132184198753</v>
      </c>
      <c r="AJ777" s="6">
        <f t="shared" si="373"/>
        <v>8.3063620056327992E-3</v>
      </c>
      <c r="AK777" s="6">
        <f t="shared" si="374"/>
        <v>-7.5754636813024747E-3</v>
      </c>
      <c r="AL777" s="1">
        <f t="shared" si="375"/>
        <v>3.0826605454969673E-2</v>
      </c>
      <c r="AM777" s="8">
        <f t="shared" si="378"/>
        <v>6463652.1345454548</v>
      </c>
      <c r="AN777" s="1">
        <f t="shared" si="376"/>
        <v>64.636521345454554</v>
      </c>
    </row>
    <row r="778" spans="8:40" x14ac:dyDescent="0.2">
      <c r="H778" s="8"/>
      <c r="I778" s="8"/>
      <c r="J778" s="11"/>
      <c r="K778" s="10"/>
      <c r="L778" s="1">
        <f t="shared" si="350"/>
        <v>0.77300000000000058</v>
      </c>
      <c r="M778" s="1">
        <f t="shared" si="351"/>
        <v>3.2792865310333201E-2</v>
      </c>
      <c r="N778" s="1">
        <f t="shared" si="352"/>
        <v>6.5531488189700823E-2</v>
      </c>
      <c r="O778" s="1">
        <f t="shared" si="353"/>
        <v>0.38269493961241419</v>
      </c>
      <c r="P778" s="1">
        <f t="shared" si="354"/>
        <v>0.17861330443029391</v>
      </c>
      <c r="Q778" s="1">
        <f t="shared" si="355"/>
        <v>2.2190390922611294E-2</v>
      </c>
      <c r="R778" s="1">
        <f t="shared" si="356"/>
        <v>1.1579768769603385E-2</v>
      </c>
      <c r="S778" s="1">
        <f t="shared" si="357"/>
        <v>2.6057242037328711E-2</v>
      </c>
      <c r="T778" s="1">
        <f t="shared" si="358"/>
        <v>534.89911667408455</v>
      </c>
      <c r="U778" s="6">
        <f t="shared" si="359"/>
        <v>2.9626890269475017</v>
      </c>
      <c r="V778" s="6">
        <f t="shared" si="360"/>
        <v>5.9204774923400469</v>
      </c>
      <c r="W778" s="6">
        <f t="shared" si="361"/>
        <v>34.57477983483097</v>
      </c>
      <c r="X778" s="6">
        <f t="shared" si="362"/>
        <v>16.136914908003462</v>
      </c>
      <c r="Y778" s="6">
        <f t="shared" si="363"/>
        <v>2.0048027846282741</v>
      </c>
      <c r="Z778" s="6">
        <f t="shared" si="364"/>
        <v>1.0461804280787546</v>
      </c>
      <c r="AA778" s="6">
        <f t="shared" si="365"/>
        <v>2.3541555251709885</v>
      </c>
      <c r="AB778" s="6">
        <f t="shared" si="377"/>
        <v>3453.38</v>
      </c>
      <c r="AC778" s="6">
        <f t="shared" si="366"/>
        <v>23.850870271005213</v>
      </c>
      <c r="AD778" s="6">
        <f t="shared" si="367"/>
        <v>87.482290864764749</v>
      </c>
      <c r="AE778" s="6">
        <f t="shared" si="368"/>
        <v>337.26019209355684</v>
      </c>
      <c r="AF778" s="6">
        <f t="shared" si="369"/>
        <v>1.3801362805852171E-5</v>
      </c>
      <c r="AG778" s="6">
        <f t="shared" si="370"/>
        <v>1.4239766048074996E-2</v>
      </c>
      <c r="AH778" s="6">
        <f t="shared" si="371"/>
        <v>4102.0132572900247</v>
      </c>
      <c r="AI778" s="6">
        <f t="shared" si="372"/>
        <v>6.8044616464430039</v>
      </c>
      <c r="AJ778" s="6">
        <f t="shared" si="373"/>
        <v>8.294850395229451E-3</v>
      </c>
      <c r="AK778" s="6">
        <f t="shared" si="374"/>
        <v>-7.5663880520042432E-3</v>
      </c>
      <c r="AL778" s="1">
        <f t="shared" si="375"/>
        <v>3.0843119763511909E-2</v>
      </c>
      <c r="AM778" s="8">
        <f t="shared" si="378"/>
        <v>6463557.9690909097</v>
      </c>
      <c r="AN778" s="1">
        <f t="shared" si="376"/>
        <v>64.635579690909097</v>
      </c>
    </row>
    <row r="779" spans="8:40" x14ac:dyDescent="0.2">
      <c r="H779" s="8"/>
      <c r="I779" s="8"/>
      <c r="J779" s="11"/>
      <c r="K779" s="10"/>
      <c r="L779" s="1">
        <f t="shared" si="350"/>
        <v>0.77400000000000058</v>
      </c>
      <c r="M779" s="1">
        <f t="shared" si="351"/>
        <v>3.2782670899628615E-2</v>
      </c>
      <c r="N779" s="1">
        <f t="shared" si="352"/>
        <v>6.5530506711582254E-2</v>
      </c>
      <c r="O779" s="1">
        <f t="shared" si="353"/>
        <v>0.38267160635664932</v>
      </c>
      <c r="P779" s="1">
        <f t="shared" si="354"/>
        <v>0.17861330443029391</v>
      </c>
      <c r="Q779" s="1">
        <f t="shared" si="355"/>
        <v>2.220156681143445E-2</v>
      </c>
      <c r="R779" s="1">
        <f t="shared" si="356"/>
        <v>1.1580750247721957E-2</v>
      </c>
      <c r="S779" s="1">
        <f t="shared" si="357"/>
        <v>2.6057242037328711E-2</v>
      </c>
      <c r="T779" s="1">
        <f t="shared" si="358"/>
        <v>534.89293688305031</v>
      </c>
      <c r="U779" s="6">
        <f t="shared" si="359"/>
        <v>2.9618600248352136</v>
      </c>
      <c r="V779" s="6">
        <f t="shared" si="360"/>
        <v>5.9205727571889204</v>
      </c>
      <c r="W779" s="6">
        <f t="shared" si="361"/>
        <v>34.573745896954257</v>
      </c>
      <c r="X779" s="6">
        <f t="shared" si="362"/>
        <v>16.137416256153891</v>
      </c>
      <c r="Y779" s="6">
        <f t="shared" si="363"/>
        <v>2.005874793692934</v>
      </c>
      <c r="Z779" s="6">
        <f t="shared" si="364"/>
        <v>1.0463016061548769</v>
      </c>
      <c r="AA779" s="6">
        <f t="shared" si="365"/>
        <v>2.3542286650199058</v>
      </c>
      <c r="AB779" s="6">
        <f t="shared" si="377"/>
        <v>3453.38</v>
      </c>
      <c r="AC779" s="6">
        <f t="shared" si="366"/>
        <v>23.851935864716317</v>
      </c>
      <c r="AD779" s="6">
        <f t="shared" si="367"/>
        <v>87.510504137174024</v>
      </c>
      <c r="AE779" s="6">
        <f t="shared" si="368"/>
        <v>337.31971001479621</v>
      </c>
      <c r="AF779" s="6">
        <f t="shared" si="369"/>
        <v>1.3803467446576674E-5</v>
      </c>
      <c r="AG779" s="6">
        <f t="shared" si="370"/>
        <v>1.4238298033039326E-2</v>
      </c>
      <c r="AH779" s="6">
        <f t="shared" si="371"/>
        <v>4102.4043336048617</v>
      </c>
      <c r="AI779" s="6">
        <f t="shared" si="372"/>
        <v>6.802786811311865</v>
      </c>
      <c r="AJ779" s="6">
        <f t="shared" si="373"/>
        <v>8.2833681894208099E-3</v>
      </c>
      <c r="AK779" s="6">
        <f t="shared" si="374"/>
        <v>-7.5573303963707133E-3</v>
      </c>
      <c r="AL779" s="1">
        <f t="shared" si="375"/>
        <v>3.0859612210660522E-2</v>
      </c>
      <c r="AM779" s="8">
        <f t="shared" si="378"/>
        <v>6463463.6818181826</v>
      </c>
      <c r="AN779" s="1">
        <f t="shared" si="376"/>
        <v>64.634636818181832</v>
      </c>
    </row>
    <row r="780" spans="8:40" x14ac:dyDescent="0.2">
      <c r="H780" s="8"/>
      <c r="I780" s="8"/>
      <c r="J780" s="11"/>
      <c r="K780" s="10"/>
      <c r="L780" s="1">
        <f t="shared" si="350"/>
        <v>0.77500000000000058</v>
      </c>
      <c r="M780" s="1">
        <f t="shared" si="351"/>
        <v>3.2772488692562135E-2</v>
      </c>
      <c r="N780" s="1">
        <f t="shared" si="352"/>
        <v>6.5529528500129372E-2</v>
      </c>
      <c r="O780" s="1">
        <f t="shared" si="353"/>
        <v>0.38264830730815774</v>
      </c>
      <c r="P780" s="1">
        <f t="shared" si="354"/>
        <v>0.17861330443029391</v>
      </c>
      <c r="Q780" s="1">
        <f t="shared" si="355"/>
        <v>2.2212727229953808E-2</v>
      </c>
      <c r="R780" s="1">
        <f t="shared" si="356"/>
        <v>1.1581728459174837E-2</v>
      </c>
      <c r="S780" s="1">
        <f t="shared" si="357"/>
        <v>2.6057242037328711E-2</v>
      </c>
      <c r="T780" s="1">
        <f t="shared" si="358"/>
        <v>534.8867399904093</v>
      </c>
      <c r="U780" s="6">
        <f t="shared" si="359"/>
        <v>2.9610319464744936</v>
      </c>
      <c r="V780" s="6">
        <f t="shared" si="360"/>
        <v>5.9206680684683866</v>
      </c>
      <c r="W780" s="6">
        <f t="shared" si="361"/>
        <v>34.572713498593458</v>
      </c>
      <c r="X780" s="6">
        <f t="shared" si="362"/>
        <v>16.13791694139805</v>
      </c>
      <c r="Y780" s="6">
        <f t="shared" si="363"/>
        <v>2.006945385296433</v>
      </c>
      <c r="Z780" s="6">
        <f t="shared" si="364"/>
        <v>1.0464224516093175</v>
      </c>
      <c r="AA780" s="6">
        <f t="shared" si="365"/>
        <v>2.3543017081598512</v>
      </c>
      <c r="AB780" s="6">
        <f t="shared" si="377"/>
        <v>3453.38</v>
      </c>
      <c r="AC780" s="6">
        <f t="shared" si="366"/>
        <v>23.853004479823916</v>
      </c>
      <c r="AD780" s="6">
        <f t="shared" si="367"/>
        <v>87.53880527702006</v>
      </c>
      <c r="AE780" s="6">
        <f t="shared" si="368"/>
        <v>337.3792813039081</v>
      </c>
      <c r="AF780" s="6">
        <f t="shared" si="369"/>
        <v>1.3805578282691744E-5</v>
      </c>
      <c r="AG780" s="6">
        <f t="shared" si="370"/>
        <v>1.4236826073414647E-2</v>
      </c>
      <c r="AH780" s="6">
        <f t="shared" si="371"/>
        <v>4102.7965386769565</v>
      </c>
      <c r="AI780" s="6">
        <f t="shared" si="372"/>
        <v>6.8011077164422264</v>
      </c>
      <c r="AJ780" s="6">
        <f t="shared" si="373"/>
        <v>8.2719152955891204E-3</v>
      </c>
      <c r="AK780" s="6">
        <f t="shared" si="374"/>
        <v>-7.5482906664108536E-3</v>
      </c>
      <c r="AL780" s="1">
        <f t="shared" si="375"/>
        <v>3.0876082850714356E-2</v>
      </c>
      <c r="AM780" s="8">
        <f t="shared" si="378"/>
        <v>6463369.2727272734</v>
      </c>
      <c r="AN780" s="1">
        <f t="shared" si="376"/>
        <v>64.633692727272745</v>
      </c>
    </row>
    <row r="781" spans="8:40" x14ac:dyDescent="0.2">
      <c r="H781" s="8"/>
      <c r="I781" s="8"/>
      <c r="J781" s="11"/>
      <c r="K781" s="10"/>
      <c r="L781" s="1">
        <f t="shared" si="350"/>
        <v>0.77600000000000058</v>
      </c>
      <c r="M781" s="1">
        <f t="shared" si="351"/>
        <v>3.2762318664981992E-2</v>
      </c>
      <c r="N781" s="1">
        <f t="shared" si="352"/>
        <v>6.5528553540001089E-2</v>
      </c>
      <c r="O781" s="1">
        <f t="shared" si="353"/>
        <v>0.38262504237261263</v>
      </c>
      <c r="P781" s="1">
        <f t="shared" si="354"/>
        <v>0.17861330443029391</v>
      </c>
      <c r="Q781" s="1">
        <f t="shared" si="355"/>
        <v>2.2223872217662234E-2</v>
      </c>
      <c r="R781" s="1">
        <f t="shared" si="356"/>
        <v>1.1582703419303116E-2</v>
      </c>
      <c r="S781" s="1">
        <f t="shared" si="357"/>
        <v>2.6057242037328711E-2</v>
      </c>
      <c r="T781" s="1">
        <f t="shared" si="358"/>
        <v>534.88052612322826</v>
      </c>
      <c r="U781" s="6">
        <f t="shared" si="359"/>
        <v>2.9602047902009798</v>
      </c>
      <c r="V781" s="6">
        <f t="shared" si="360"/>
        <v>5.9207634254344139</v>
      </c>
      <c r="W781" s="6">
        <f t="shared" si="361"/>
        <v>34.571682635298103</v>
      </c>
      <c r="X781" s="6">
        <f t="shared" si="362"/>
        <v>16.138416965381548</v>
      </c>
      <c r="Y781" s="6">
        <f t="shared" si="363"/>
        <v>2.0080145629575021</v>
      </c>
      <c r="Z781" s="6">
        <f t="shared" si="364"/>
        <v>1.0465429658965564</v>
      </c>
      <c r="AA781" s="6">
        <f t="shared" si="365"/>
        <v>2.3543746548308957</v>
      </c>
      <c r="AB781" s="6">
        <f t="shared" si="377"/>
        <v>3453.38</v>
      </c>
      <c r="AC781" s="6">
        <f t="shared" si="366"/>
        <v>23.854076095021568</v>
      </c>
      <c r="AD781" s="6">
        <f t="shared" si="367"/>
        <v>87.567193788498756</v>
      </c>
      <c r="AE781" s="6">
        <f t="shared" si="368"/>
        <v>337.43890559184968</v>
      </c>
      <c r="AF781" s="6">
        <f t="shared" si="369"/>
        <v>1.3807695274054088E-5</v>
      </c>
      <c r="AG781" s="6">
        <f t="shared" si="370"/>
        <v>1.4235350200350902E-2</v>
      </c>
      <c r="AH781" s="6">
        <f t="shared" si="371"/>
        <v>4103.1898648549168</v>
      </c>
      <c r="AI781" s="6">
        <f t="shared" si="372"/>
        <v>6.7994243992869094</v>
      </c>
      <c r="AJ781" s="6">
        <f t="shared" si="373"/>
        <v>8.2604916212810926E-3</v>
      </c>
      <c r="AK781" s="6">
        <f t="shared" si="374"/>
        <v>-7.5392688142004814E-3</v>
      </c>
      <c r="AL781" s="1">
        <f t="shared" si="375"/>
        <v>3.0892531737807722E-2</v>
      </c>
      <c r="AM781" s="8">
        <f t="shared" si="378"/>
        <v>6463274.7418181822</v>
      </c>
      <c r="AN781" s="1">
        <f t="shared" si="376"/>
        <v>64.632747418181822</v>
      </c>
    </row>
    <row r="782" spans="8:40" x14ac:dyDescent="0.2">
      <c r="H782" s="8"/>
      <c r="I782" s="8"/>
      <c r="J782" s="11"/>
      <c r="K782" s="10"/>
      <c r="L782" s="1">
        <f t="shared" si="350"/>
        <v>0.77700000000000058</v>
      </c>
      <c r="M782" s="1">
        <f t="shared" si="351"/>
        <v>3.2752160792800973E-2</v>
      </c>
      <c r="N782" s="1">
        <f t="shared" si="352"/>
        <v>6.5527581815916308E-2</v>
      </c>
      <c r="O782" s="1">
        <f t="shared" si="353"/>
        <v>0.38260181145599625</v>
      </c>
      <c r="P782" s="1">
        <f t="shared" si="354"/>
        <v>0.17861330443029391</v>
      </c>
      <c r="Q782" s="1">
        <f t="shared" si="355"/>
        <v>2.2235001813928026E-2</v>
      </c>
      <c r="R782" s="1">
        <f t="shared" si="356"/>
        <v>1.1583675143387892E-2</v>
      </c>
      <c r="S782" s="1">
        <f t="shared" si="357"/>
        <v>2.6057242037328711E-2</v>
      </c>
      <c r="T782" s="1">
        <f t="shared" si="358"/>
        <v>534.87429540798303</v>
      </c>
      <c r="U782" s="6">
        <f t="shared" si="359"/>
        <v>2.959378554354311</v>
      </c>
      <c r="V782" s="6">
        <f t="shared" si="360"/>
        <v>5.9208588273462759</v>
      </c>
      <c r="W782" s="6">
        <f t="shared" si="361"/>
        <v>34.57065330263223</v>
      </c>
      <c r="X782" s="6">
        <f t="shared" si="362"/>
        <v>16.138916329745001</v>
      </c>
      <c r="Y782" s="6">
        <f t="shared" si="363"/>
        <v>2.0090823301841887</v>
      </c>
      <c r="Z782" s="6">
        <f t="shared" si="364"/>
        <v>1.0466631504656079</v>
      </c>
      <c r="AA782" s="6">
        <f t="shared" si="365"/>
        <v>2.3544475052723839</v>
      </c>
      <c r="AB782" s="6">
        <f t="shared" si="377"/>
        <v>3453.38</v>
      </c>
      <c r="AC782" s="6">
        <f t="shared" si="366"/>
        <v>23.855150689100558</v>
      </c>
      <c r="AD782" s="6">
        <f t="shared" si="367"/>
        <v>87.595669177983382</v>
      </c>
      <c r="AE782" s="6">
        <f t="shared" si="368"/>
        <v>337.49858251118775</v>
      </c>
      <c r="AF782" s="6">
        <f t="shared" si="369"/>
        <v>1.380981838070081E-5</v>
      </c>
      <c r="AG782" s="6">
        <f t="shared" si="370"/>
        <v>1.4233870444850595E-2</v>
      </c>
      <c r="AH782" s="6">
        <f t="shared" si="371"/>
        <v>4103.5843045220699</v>
      </c>
      <c r="AI782" s="6">
        <f t="shared" si="372"/>
        <v>6.7977368971150529</v>
      </c>
      <c r="AJ782" s="6">
        <f t="shared" si="373"/>
        <v>8.2490970742092311E-3</v>
      </c>
      <c r="AK782" s="6">
        <f t="shared" si="374"/>
        <v>-7.5302647918834564E-3</v>
      </c>
      <c r="AL782" s="1">
        <f t="shared" si="375"/>
        <v>3.0908958925910595E-2</v>
      </c>
      <c r="AM782" s="8">
        <f t="shared" si="378"/>
        <v>6463180.0890909098</v>
      </c>
      <c r="AN782" s="1">
        <f t="shared" si="376"/>
        <v>64.631800890909105</v>
      </c>
    </row>
    <row r="783" spans="8:40" x14ac:dyDescent="0.2">
      <c r="H783" s="8"/>
      <c r="I783" s="8"/>
      <c r="J783" s="11"/>
      <c r="K783" s="10"/>
      <c r="L783" s="1">
        <f t="shared" si="350"/>
        <v>0.77800000000000058</v>
      </c>
      <c r="M783" s="1">
        <f t="shared" si="351"/>
        <v>3.2742015051996365E-2</v>
      </c>
      <c r="N783" s="1">
        <f t="shared" si="352"/>
        <v>6.5526613312653803E-2</v>
      </c>
      <c r="O783" s="1">
        <f t="shared" si="353"/>
        <v>0.38257861446459951</v>
      </c>
      <c r="P783" s="1">
        <f t="shared" si="354"/>
        <v>0.17861330443029391</v>
      </c>
      <c r="Q783" s="1">
        <f t="shared" si="355"/>
        <v>2.224611605799514E-2</v>
      </c>
      <c r="R783" s="1">
        <f t="shared" si="356"/>
        <v>1.1584643646650397E-2</v>
      </c>
      <c r="S783" s="1">
        <f t="shared" si="357"/>
        <v>2.6057242037328711E-2</v>
      </c>
      <c r="T783" s="1">
        <f t="shared" si="358"/>
        <v>534.86804797056095</v>
      </c>
      <c r="U783" s="6">
        <f t="shared" si="359"/>
        <v>2.9585532372781267</v>
      </c>
      <c r="V783" s="6">
        <f t="shared" si="360"/>
        <v>5.9209542734665472</v>
      </c>
      <c r="W783" s="6">
        <f t="shared" si="361"/>
        <v>34.569625496174453</v>
      </c>
      <c r="X783" s="6">
        <f t="shared" si="362"/>
        <v>16.139415036124035</v>
      </c>
      <c r="Y783" s="6">
        <f t="shared" si="363"/>
        <v>2.0101486904738763</v>
      </c>
      <c r="Z783" s="6">
        <f t="shared" si="364"/>
        <v>1.0467830067600332</v>
      </c>
      <c r="AA783" s="6">
        <f t="shared" si="365"/>
        <v>2.3545202597229298</v>
      </c>
      <c r="AB783" s="6">
        <f t="shared" si="377"/>
        <v>3453.38</v>
      </c>
      <c r="AC783" s="6">
        <f t="shared" si="366"/>
        <v>23.856228240949445</v>
      </c>
      <c r="AD783" s="6">
        <f t="shared" si="367"/>
        <v>87.624230954012916</v>
      </c>
      <c r="AE783" s="6">
        <f t="shared" si="368"/>
        <v>337.55831169608956</v>
      </c>
      <c r="AF783" s="6">
        <f t="shared" si="369"/>
        <v>1.3811947562848604E-5</v>
      </c>
      <c r="AG783" s="6">
        <f t="shared" si="370"/>
        <v>1.4232386837769305E-2</v>
      </c>
      <c r="AH783" s="6">
        <f t="shared" si="371"/>
        <v>4103.9798500963561</v>
      </c>
      <c r="AI783" s="6">
        <f t="shared" si="372"/>
        <v>6.7960452470127937</v>
      </c>
      <c r="AJ783" s="6">
        <f t="shared" si="373"/>
        <v>8.2377315622537278E-3</v>
      </c>
      <c r="AK783" s="6">
        <f t="shared" si="374"/>
        <v>-7.5212785516722966E-3</v>
      </c>
      <c r="AL783" s="1">
        <f t="shared" si="375"/>
        <v>3.0925364468828868E-2</v>
      </c>
      <c r="AM783" s="8">
        <f t="shared" si="378"/>
        <v>6463085.3145454554</v>
      </c>
      <c r="AN783" s="1">
        <f t="shared" si="376"/>
        <v>64.630853145454566</v>
      </c>
    </row>
    <row r="784" spans="8:40" x14ac:dyDescent="0.2">
      <c r="H784" s="8"/>
      <c r="I784" s="8"/>
      <c r="J784" s="11"/>
      <c r="K784" s="10"/>
      <c r="L784" s="1">
        <f t="shared" si="350"/>
        <v>0.77900000000000058</v>
      </c>
      <c r="M784" s="1">
        <f t="shared" si="351"/>
        <v>3.2731881418609825E-2</v>
      </c>
      <c r="N784" s="1">
        <f t="shared" si="352"/>
        <v>6.5525648015052063E-2</v>
      </c>
      <c r="O784" s="1">
        <f t="shared" si="353"/>
        <v>0.38255545130502122</v>
      </c>
      <c r="P784" s="1">
        <f t="shared" si="354"/>
        <v>0.17861330443029391</v>
      </c>
      <c r="Q784" s="1">
        <f t="shared" si="355"/>
        <v>2.2257214988983417E-2</v>
      </c>
      <c r="R784" s="1">
        <f t="shared" si="356"/>
        <v>1.1585608944252132E-2</v>
      </c>
      <c r="S784" s="1">
        <f t="shared" si="357"/>
        <v>2.6057242037328711E-2</v>
      </c>
      <c r="T784" s="1">
        <f t="shared" si="358"/>
        <v>534.86178393626267</v>
      </c>
      <c r="U784" s="6">
        <f t="shared" si="359"/>
        <v>2.957728837320063</v>
      </c>
      <c r="V784" s="6">
        <f t="shared" si="360"/>
        <v>5.921049763061097</v>
      </c>
      <c r="W784" s="6">
        <f t="shared" si="361"/>
        <v>34.568599211517885</v>
      </c>
      <c r="X784" s="6">
        <f t="shared" si="362"/>
        <v>16.139913086149296</v>
      </c>
      <c r="Y784" s="6">
        <f t="shared" si="363"/>
        <v>2.0112136473132969</v>
      </c>
      <c r="Z784" s="6">
        <f t="shared" si="364"/>
        <v>1.0469025362179489</v>
      </c>
      <c r="AA784" s="6">
        <f t="shared" si="365"/>
        <v>2.3545929184204226</v>
      </c>
      <c r="AB784" s="6">
        <f t="shared" si="377"/>
        <v>3453.38</v>
      </c>
      <c r="AC784" s="6">
        <f t="shared" si="366"/>
        <v>23.857308729553743</v>
      </c>
      <c r="AD784" s="6">
        <f t="shared" si="367"/>
        <v>87.65287862728141</v>
      </c>
      <c r="AE784" s="6">
        <f t="shared" si="368"/>
        <v>337.61809278231431</v>
      </c>
      <c r="AF784" s="6">
        <f t="shared" si="369"/>
        <v>1.3814082780893036E-5</v>
      </c>
      <c r="AG784" s="6">
        <f t="shared" si="370"/>
        <v>1.4230899409816115E-2</v>
      </c>
      <c r="AH784" s="6">
        <f t="shared" si="371"/>
        <v>4104.3764940301526</v>
      </c>
      <c r="AI784" s="6">
        <f t="shared" si="372"/>
        <v>6.7943494858837861</v>
      </c>
      <c r="AJ784" s="6">
        <f t="shared" si="373"/>
        <v>8.2263949934640469E-3</v>
      </c>
      <c r="AK784" s="6">
        <f t="shared" si="374"/>
        <v>-7.5123100458498442E-3</v>
      </c>
      <c r="AL784" s="1">
        <f t="shared" si="375"/>
        <v>3.0941748420204567E-2</v>
      </c>
      <c r="AM784" s="8">
        <f t="shared" si="378"/>
        <v>6462990.4181818189</v>
      </c>
      <c r="AN784" s="1">
        <f t="shared" si="376"/>
        <v>64.629904181818191</v>
      </c>
    </row>
    <row r="785" spans="8:40" x14ac:dyDescent="0.2">
      <c r="H785" s="8"/>
      <c r="I785" s="8"/>
      <c r="J785" s="11"/>
      <c r="K785" s="10"/>
      <c r="L785" s="1">
        <f t="shared" ref="L785:L848" si="379" xml:space="preserve"> L784+$K$5</f>
        <v>0.78000000000000058</v>
      </c>
      <c r="M785" s="1">
        <f t="shared" ref="M785:M848" si="380" xml:space="preserve"> M784+(1*AK784)*$C$16*(1-$C$17)*$G$8*(L785-L784)</f>
        <v>3.2721759868747299E-2</v>
      </c>
      <c r="N785" s="1">
        <f t="shared" ref="N785:N848" si="381" xml:space="preserve"> N784+(-1*AK784-1*AJ784)*$C$16*(1-$C$17)*$G$8*(L785-L784)</f>
        <v>6.5524685908009195E-2</v>
      </c>
      <c r="O785" s="1">
        <f t="shared" ref="O785:O848" si="382" xml:space="preserve"> O784+(-1*AK784-3*AJ784)*$C$16*(1-$C$17)*$G$8*(L785-L784)</f>
        <v>0.38253232188416758</v>
      </c>
      <c r="P785" s="1">
        <f t="shared" ref="P785:P848" si="383" xml:space="preserve"> P784</f>
        <v>0.17861330443029391</v>
      </c>
      <c r="Q785" s="1">
        <f t="shared" ref="Q785:Q848" si="384" xml:space="preserve"> Q784+(1*AJ784)*$C$16*(1-$C$17)*$G$8*(L785-L784)</f>
        <v>2.2268298645888814E-2</v>
      </c>
      <c r="R785" s="1">
        <f t="shared" ref="R785:R848" si="385" xml:space="preserve"> R784+(1*AK784+1*AJ784)*$C$16*(1-$C$17)*$G$8*(L785-L784)</f>
        <v>1.1586571051295005E-2</v>
      </c>
      <c r="S785" s="1">
        <f t="shared" ref="S785:S848" si="386" xml:space="preserve"> S784</f>
        <v>2.6057242037328711E-2</v>
      </c>
      <c r="T785" s="1">
        <f t="shared" ref="T785:T848" si="387" xml:space="preserve"> T784-((AJ784*$C$19+AK784*$C$20)*$C$16*(1-$C$17)+$C$11*$G$13*(T784-$G$14))/($G$9*$C$18)*$G$8*(L785-L784)</f>
        <v>534.85550342980423</v>
      </c>
      <c r="U785" s="6">
        <f t="shared" ref="U785:U848" si="388" xml:space="preserve"> $C$7*(M785/SUM($M785:$S785))</f>
        <v>2.9569053528317477</v>
      </c>
      <c r="V785" s="6">
        <f t="shared" ref="V785:V848" si="389" xml:space="preserve"> $C$7*(N785/SUM($M785:$S785))</f>
        <v>5.9211452953990769</v>
      </c>
      <c r="W785" s="6">
        <f t="shared" ref="W785:W848" si="390" xml:space="preserve"> $C$7*(O785/SUM($M785:$S785))</f>
        <v>34.567574444270107</v>
      </c>
      <c r="X785" s="6">
        <f t="shared" ref="X785:X848" si="391" xml:space="preserve"> $C$7*(P785/SUM($M785:$S785))</f>
        <v>16.140410481446448</v>
      </c>
      <c r="Y785" s="6">
        <f t="shared" ref="Y785:Y848" si="392" xml:space="preserve"> $C$7*(Q785/SUM($M785:$S785))</f>
        <v>2.0122772041785471</v>
      </c>
      <c r="Z785" s="6">
        <f t="shared" ref="Z785:Z848" si="393" xml:space="preserve"> $C$7*(R785/SUM($M785:$S785))</f>
        <v>1.0470217402720392</v>
      </c>
      <c r="AA785" s="6">
        <f t="shared" ref="AA785:AA848" si="394" xml:space="preserve"> $C$7*(S785/SUM($M785:$S785))</f>
        <v>2.354665481602026</v>
      </c>
      <c r="AB785" s="6">
        <f t="shared" si="377"/>
        <v>3453.38</v>
      </c>
      <c r="AC785" s="6">
        <f t="shared" ref="AC785:AC848" si="395" xml:space="preserve"> 0.499*EXP(17197/(8.314*T785))</f>
        <v>23.858392133995526</v>
      </c>
      <c r="AD785" s="6">
        <f t="shared" ref="AD785:AD848" si="396" xml:space="preserve"> 0.0000000000662*EXP(124119/(8.314*T785))</f>
        <v>87.681611710629397</v>
      </c>
      <c r="AE785" s="6">
        <f t="shared" ref="AE785:AE848" si="397" xml:space="preserve"> 1+AB785*Z785/W785+AC785*SQRT(W785)+AD785*Z785</f>
        <v>337.6779254072074</v>
      </c>
      <c r="AF785" s="6">
        <f t="shared" ref="AF785:AF848" si="398" xml:space="preserve"> 10^(3066/T785 - 10.592)</f>
        <v>1.3816223995407942E-5</v>
      </c>
      <c r="AG785" s="6">
        <f t="shared" ref="AG785:AG848" si="399" xml:space="preserve"> 10^(-2073/T785+2.029)</f>
        <v>1.4229408191554115E-2</v>
      </c>
      <c r="AH785" s="6">
        <f t="shared" ref="AH785:AH848" si="400" xml:space="preserve"> 1.07*EXP(36696/(8.314*T785))</f>
        <v>4104.7742288101927</v>
      </c>
      <c r="AI785" s="6">
        <f t="shared" ref="AI785:AI848" si="401" xml:space="preserve"> 12200000000*EXP(-94756/(8.314*T785))</f>
        <v>6.7926496504496772</v>
      </c>
      <c r="AJ785" s="6">
        <f t="shared" ref="AJ785:AJ848" si="402" xml:space="preserve"> AH785*(V785*W785*(1-1/AF785*((Z785*Y785)/(W785^3*V785))))/(1+AB785*Z785/W785+AC785*SQRT(W785)+AD785*Z785)^3</f>
        <v>8.215087276060646E-3</v>
      </c>
      <c r="AK785" s="6">
        <f t="shared" ref="AK785:AK848" si="403" xml:space="preserve"> AI785*(V785*(1-1/AG785*((Z785*U785)/(W785*V785))))/(1+AB785*Z785/W785+AC785*SQRT(W785)+AD785*Z785)</f>
        <v>-7.5033592267698991E-3</v>
      </c>
      <c r="AL785" s="1">
        <f t="shared" si="375"/>
        <v>3.0958110833516111E-2</v>
      </c>
      <c r="AM785" s="8">
        <f t="shared" si="378"/>
        <v>6462895.4000000004</v>
      </c>
      <c r="AN785" s="1">
        <f t="shared" si="376"/>
        <v>64.628954000000007</v>
      </c>
    </row>
    <row r="786" spans="8:40" x14ac:dyDescent="0.2">
      <c r="H786" s="8"/>
      <c r="I786" s="8"/>
      <c r="J786" s="11"/>
      <c r="K786" s="10"/>
      <c r="L786" s="1">
        <f t="shared" si="379"/>
        <v>0.78100000000000058</v>
      </c>
      <c r="M786" s="1">
        <f t="shared" si="380"/>
        <v>3.2711650378578941E-2</v>
      </c>
      <c r="N786" s="1">
        <f t="shared" si="381"/>
        <v>6.5523726976482746E-2</v>
      </c>
      <c r="O786" s="1">
        <f t="shared" si="382"/>
        <v>0.38250922610925153</v>
      </c>
      <c r="P786" s="1">
        <f t="shared" si="383"/>
        <v>0.17861330443029391</v>
      </c>
      <c r="Q786" s="1">
        <f t="shared" si="384"/>
        <v>2.2279367067583624E-2</v>
      </c>
      <c r="R786" s="1">
        <f t="shared" si="385"/>
        <v>1.1587529982821457E-2</v>
      </c>
      <c r="S786" s="1">
        <f t="shared" si="386"/>
        <v>2.6057242037328711E-2</v>
      </c>
      <c r="T786" s="1">
        <f t="shared" si="387"/>
        <v>534.84920657531927</v>
      </c>
      <c r="U786" s="6">
        <f t="shared" si="388"/>
        <v>2.9560827821688047</v>
      </c>
      <c r="V786" s="6">
        <f t="shared" si="389"/>
        <v>5.9212408697529222</v>
      </c>
      <c r="W786" s="6">
        <f t="shared" si="390"/>
        <v>34.566551190053211</v>
      </c>
      <c r="X786" s="6">
        <f t="shared" si="391"/>
        <v>16.140907223636209</v>
      </c>
      <c r="Y786" s="6">
        <f t="shared" si="392"/>
        <v>2.013339364535105</v>
      </c>
      <c r="Z786" s="6">
        <f t="shared" si="393"/>
        <v>1.047140620349567</v>
      </c>
      <c r="AA786" s="6">
        <f t="shared" si="394"/>
        <v>2.3547379495041794</v>
      </c>
      <c r="AB786" s="6">
        <f t="shared" si="377"/>
        <v>3453.38</v>
      </c>
      <c r="AC786" s="6">
        <f t="shared" si="395"/>
        <v>23.859478433453098</v>
      </c>
      <c r="AD786" s="6">
        <f t="shared" si="396"/>
        <v>87.710429719031026</v>
      </c>
      <c r="AE786" s="6">
        <f t="shared" si="397"/>
        <v>337.73780920968994</v>
      </c>
      <c r="AF786" s="6">
        <f t="shared" si="398"/>
        <v>1.3818371167144504E-5</v>
      </c>
      <c r="AG786" s="6">
        <f t="shared" si="399"/>
        <v>1.4227913213400906E-2</v>
      </c>
      <c r="AH786" s="6">
        <f t="shared" si="400"/>
        <v>4105.173046957374</v>
      </c>
      <c r="AI786" s="6">
        <f t="shared" si="401"/>
        <v>6.7909457772506636</v>
      </c>
      <c r="AJ786" s="6">
        <f t="shared" si="402"/>
        <v>8.203808318436567E-3</v>
      </c>
      <c r="AK786" s="6">
        <f t="shared" si="403"/>
        <v>-7.4944260468583143E-3</v>
      </c>
      <c r="AL786" s="1">
        <f t="shared" si="375"/>
        <v>3.0974451762078536E-2</v>
      </c>
      <c r="AM786" s="8">
        <f t="shared" si="378"/>
        <v>6462800.2600000007</v>
      </c>
      <c r="AN786" s="1">
        <f t="shared" si="376"/>
        <v>64.628002600000016</v>
      </c>
    </row>
    <row r="787" spans="8:40" x14ac:dyDescent="0.2">
      <c r="H787" s="8"/>
      <c r="I787" s="8"/>
      <c r="J787" s="11"/>
      <c r="K787" s="10"/>
      <c r="L787" s="1">
        <f t="shared" si="379"/>
        <v>0.78200000000000058</v>
      </c>
      <c r="M787" s="1">
        <f t="shared" si="380"/>
        <v>3.2701552924338989E-2</v>
      </c>
      <c r="N787" s="1">
        <f t="shared" si="381"/>
        <v>6.5522771205489591E-2</v>
      </c>
      <c r="O787" s="1">
        <f t="shared" si="382"/>
        <v>0.38248616388779216</v>
      </c>
      <c r="P787" s="1">
        <f t="shared" si="383"/>
        <v>0.17861330443029391</v>
      </c>
      <c r="Q787" s="1">
        <f t="shared" si="384"/>
        <v>2.2290420292816721E-2</v>
      </c>
      <c r="R787" s="1">
        <f t="shared" si="385"/>
        <v>1.1588485753814607E-2</v>
      </c>
      <c r="S787" s="1">
        <f t="shared" si="386"/>
        <v>2.6057242037328711E-2</v>
      </c>
      <c r="T787" s="1">
        <f t="shared" si="387"/>
        <v>534.84289349636083</v>
      </c>
      <c r="U787" s="6">
        <f t="shared" si="388"/>
        <v>2.9552611236908395</v>
      </c>
      <c r="V787" s="6">
        <f t="shared" si="389"/>
        <v>5.9213364853983315</v>
      </c>
      <c r="W787" s="6">
        <f t="shared" si="390"/>
        <v>34.565529444503689</v>
      </c>
      <c r="X787" s="6">
        <f t="shared" si="391"/>
        <v>16.141403314334315</v>
      </c>
      <c r="Y787" s="6">
        <f t="shared" si="392"/>
        <v>2.0144001318378422</v>
      </c>
      <c r="Z787" s="6">
        <f t="shared" si="393"/>
        <v>1.0472591778723819</v>
      </c>
      <c r="AA787" s="6">
        <f t="shared" si="394"/>
        <v>2.3548103223625971</v>
      </c>
      <c r="AB787" s="6">
        <f t="shared" si="377"/>
        <v>3453.38</v>
      </c>
      <c r="AC787" s="6">
        <f t="shared" si="395"/>
        <v>23.860567607200622</v>
      </c>
      <c r="AD787" s="6">
        <f t="shared" si="396"/>
        <v>87.739332169585239</v>
      </c>
      <c r="AE787" s="6">
        <f t="shared" si="397"/>
        <v>337.79774383025187</v>
      </c>
      <c r="AF787" s="6">
        <f t="shared" si="398"/>
        <v>1.3820524257030691E-5</v>
      </c>
      <c r="AG787" s="6">
        <f t="shared" si="399"/>
        <v>1.4226414505629035E-2</v>
      </c>
      <c r="AH787" s="6">
        <f t="shared" si="400"/>
        <v>4105.572941026674</v>
      </c>
      <c r="AI787" s="6">
        <f t="shared" si="401"/>
        <v>6.789237902646053</v>
      </c>
      <c r="AJ787" s="6">
        <f t="shared" si="402"/>
        <v>8.1925580291591499E-3</v>
      </c>
      <c r="AK787" s="6">
        <f t="shared" si="403"/>
        <v>-7.4855104586138994E-3</v>
      </c>
      <c r="AL787" s="1">
        <f t="shared" si="375"/>
        <v>3.0990771259043724E-2</v>
      </c>
      <c r="AM787" s="8">
        <f t="shared" si="378"/>
        <v>6462704.998181819</v>
      </c>
      <c r="AN787" s="1">
        <f t="shared" si="376"/>
        <v>64.627049981818189</v>
      </c>
    </row>
    <row r="788" spans="8:40" x14ac:dyDescent="0.2">
      <c r="H788" s="8"/>
      <c r="I788" s="8"/>
      <c r="J788" s="11"/>
      <c r="K788" s="10"/>
      <c r="L788" s="1">
        <f t="shared" si="379"/>
        <v>0.78300000000000058</v>
      </c>
      <c r="M788" s="1">
        <f t="shared" si="380"/>
        <v>3.2691467482325695E-2</v>
      </c>
      <c r="N788" s="1">
        <f t="shared" si="381"/>
        <v>6.552181858010582E-2</v>
      </c>
      <c r="O788" s="1">
        <f t="shared" si="382"/>
        <v>0.38246313512761426</v>
      </c>
      <c r="P788" s="1">
        <f t="shared" si="383"/>
        <v>0.17861330443029391</v>
      </c>
      <c r="Q788" s="1">
        <f t="shared" si="384"/>
        <v>2.2301458360213789E-2</v>
      </c>
      <c r="R788" s="1">
        <f t="shared" si="385"/>
        <v>1.158943837919838E-2</v>
      </c>
      <c r="S788" s="1">
        <f t="shared" si="386"/>
        <v>2.6057242037328711E-2</v>
      </c>
      <c r="T788" s="1">
        <f t="shared" si="387"/>
        <v>534.83656431590339</v>
      </c>
      <c r="U788" s="6">
        <f t="shared" si="388"/>
        <v>2.9544403757614455</v>
      </c>
      <c r="V788" s="6">
        <f t="shared" si="389"/>
        <v>5.921432141614269</v>
      </c>
      <c r="W788" s="6">
        <f t="shared" si="390"/>
        <v>34.564509203272465</v>
      </c>
      <c r="X788" s="6">
        <f t="shared" si="391"/>
        <v>16.141898755151562</v>
      </c>
      <c r="Y788" s="6">
        <f t="shared" si="392"/>
        <v>2.0154595095310448</v>
      </c>
      <c r="Z788" s="6">
        <f t="shared" si="393"/>
        <v>1.0473774142569356</v>
      </c>
      <c r="AA788" s="6">
        <f t="shared" si="394"/>
        <v>2.3548826004122718</v>
      </c>
      <c r="AB788" s="6">
        <f t="shared" si="377"/>
        <v>3453.38</v>
      </c>
      <c r="AC788" s="6">
        <f t="shared" si="395"/>
        <v>23.86165963460779</v>
      </c>
      <c r="AD788" s="6">
        <f t="shared" si="396"/>
        <v>87.768318581506946</v>
      </c>
      <c r="AE788" s="6">
        <f t="shared" si="397"/>
        <v>337.857728910947</v>
      </c>
      <c r="AF788" s="6">
        <f t="shared" si="398"/>
        <v>1.3822683226170503E-5</v>
      </c>
      <c r="AG788" s="6">
        <f t="shared" si="399"/>
        <v>1.4224912098366453E-2</v>
      </c>
      <c r="AH788" s="6">
        <f t="shared" si="400"/>
        <v>4105.9739036070096</v>
      </c>
      <c r="AI788" s="6">
        <f t="shared" si="401"/>
        <v>6.7875260628148073</v>
      </c>
      <c r="AJ788" s="6">
        <f t="shared" si="402"/>
        <v>8.1813363169713355E-3</v>
      </c>
      <c r="AK788" s="6">
        <f t="shared" si="403"/>
        <v>-7.4766124146102191E-3</v>
      </c>
      <c r="AL788" s="1">
        <f t="shared" si="375"/>
        <v>3.1007069377400692E-2</v>
      </c>
      <c r="AM788" s="8">
        <f t="shared" si="378"/>
        <v>6462609.6145454552</v>
      </c>
      <c r="AN788" s="1">
        <f t="shared" si="376"/>
        <v>64.626096145454554</v>
      </c>
    </row>
    <row r="789" spans="8:40" x14ac:dyDescent="0.2">
      <c r="H789" s="8"/>
      <c r="I789" s="8"/>
      <c r="J789" s="11"/>
      <c r="K789" s="10"/>
      <c r="L789" s="1">
        <f t="shared" si="379"/>
        <v>0.78400000000000059</v>
      </c>
      <c r="M789" s="1">
        <f t="shared" si="380"/>
        <v>3.2681394028901196E-2</v>
      </c>
      <c r="N789" s="1">
        <f t="shared" si="381"/>
        <v>6.5520869085466546E-2</v>
      </c>
      <c r="O789" s="1">
        <f t="shared" si="382"/>
        <v>0.38244013973684748</v>
      </c>
      <c r="P789" s="1">
        <f t="shared" si="383"/>
        <v>0.17861330443029391</v>
      </c>
      <c r="Q789" s="1">
        <f t="shared" si="384"/>
        <v>2.2312481308277555E-2</v>
      </c>
      <c r="R789" s="1">
        <f t="shared" si="385"/>
        <v>1.1590387873837649E-2</v>
      </c>
      <c r="S789" s="1">
        <f t="shared" si="386"/>
        <v>2.6057242037328711E-2</v>
      </c>
      <c r="T789" s="1">
        <f t="shared" si="387"/>
        <v>534.83021915634504</v>
      </c>
      <c r="U789" s="6">
        <f t="shared" si="388"/>
        <v>2.9536205367481956</v>
      </c>
      <c r="V789" s="6">
        <f t="shared" si="389"/>
        <v>5.9215278376829552</v>
      </c>
      <c r="W789" s="6">
        <f t="shared" si="390"/>
        <v>34.563490462024852</v>
      </c>
      <c r="X789" s="6">
        <f t="shared" si="391"/>
        <v>16.142393547693807</v>
      </c>
      <c r="Y789" s="6">
        <f t="shared" si="392"/>
        <v>2.0165175010484271</v>
      </c>
      <c r="Z789" s="6">
        <f t="shared" si="393"/>
        <v>1.0474953309142891</v>
      </c>
      <c r="AA789" s="6">
        <f t="shared" si="394"/>
        <v>2.3549547838874765</v>
      </c>
      <c r="AB789" s="6">
        <f t="shared" si="377"/>
        <v>3453.38</v>
      </c>
      <c r="AC789" s="6">
        <f t="shared" si="395"/>
        <v>23.862754495139448</v>
      </c>
      <c r="AD789" s="6">
        <f t="shared" si="396"/>
        <v>87.797388476115572</v>
      </c>
      <c r="AE789" s="6">
        <f t="shared" si="397"/>
        <v>337.91776409538249</v>
      </c>
      <c r="AF789" s="6">
        <f t="shared" si="398"/>
        <v>1.3824848035843231E-5</v>
      </c>
      <c r="AG789" s="6">
        <f t="shared" si="399"/>
        <v>1.4223406021597025E-2</v>
      </c>
      <c r="AH789" s="6">
        <f t="shared" si="400"/>
        <v>4106.3759273210735</v>
      </c>
      <c r="AI789" s="6">
        <f t="shared" si="401"/>
        <v>6.7858102937560201</v>
      </c>
      <c r="AJ789" s="6">
        <f t="shared" si="402"/>
        <v>8.1701430907933983E-3</v>
      </c>
      <c r="AK789" s="6">
        <f t="shared" si="403"/>
        <v>-7.467731867495611E-3</v>
      </c>
      <c r="AL789" s="1">
        <f t="shared" si="375"/>
        <v>3.1023346169975805E-2</v>
      </c>
      <c r="AM789" s="8">
        <f t="shared" si="378"/>
        <v>6462514.1090909094</v>
      </c>
      <c r="AN789" s="1">
        <f t="shared" si="376"/>
        <v>64.625141090909096</v>
      </c>
    </row>
    <row r="790" spans="8:40" x14ac:dyDescent="0.2">
      <c r="H790" s="8"/>
      <c r="I790" s="8"/>
      <c r="J790" s="11"/>
      <c r="K790" s="10"/>
      <c r="L790" s="1">
        <f t="shared" si="379"/>
        <v>0.78500000000000059</v>
      </c>
      <c r="M790" s="1">
        <f t="shared" si="380"/>
        <v>3.2671332540491441E-2</v>
      </c>
      <c r="N790" s="1">
        <f t="shared" si="381"/>
        <v>6.5519922706765821E-2</v>
      </c>
      <c r="O790" s="1">
        <f t="shared" si="382"/>
        <v>0.3824171776239258</v>
      </c>
      <c r="P790" s="1">
        <f t="shared" si="383"/>
        <v>0.17861330443029391</v>
      </c>
      <c r="Q790" s="1">
        <f t="shared" si="384"/>
        <v>2.2323489175388032E-2</v>
      </c>
      <c r="R790" s="1">
        <f t="shared" si="385"/>
        <v>1.159133425253837E-2</v>
      </c>
      <c r="S790" s="1">
        <f t="shared" si="386"/>
        <v>2.6057242037328711E-2</v>
      </c>
      <c r="T790" s="1">
        <f t="shared" si="387"/>
        <v>534.82385813950953</v>
      </c>
      <c r="U790" s="6">
        <f t="shared" si="388"/>
        <v>2.9528016050226418</v>
      </c>
      <c r="V790" s="6">
        <f t="shared" si="389"/>
        <v>5.9216235728898559</v>
      </c>
      <c r="W790" s="6">
        <f t="shared" si="390"/>
        <v>34.562473216440516</v>
      </c>
      <c r="X790" s="6">
        <f t="shared" si="391"/>
        <v>16.142887693561956</v>
      </c>
      <c r="Y790" s="6">
        <f t="shared" si="392"/>
        <v>2.0175741098131481</v>
      </c>
      <c r="Z790" s="6">
        <f t="shared" si="393"/>
        <v>1.0476129292501268</v>
      </c>
      <c r="AA790" s="6">
        <f t="shared" si="394"/>
        <v>2.3550268730217607</v>
      </c>
      <c r="AB790" s="6">
        <f t="shared" si="377"/>
        <v>3453.38</v>
      </c>
      <c r="AC790" s="6">
        <f t="shared" si="395"/>
        <v>23.863852168355272</v>
      </c>
      <c r="AD790" s="6">
        <f t="shared" si="396"/>
        <v>87.826541376824537</v>
      </c>
      <c r="AE790" s="6">
        <f t="shared" si="397"/>
        <v>337.97784902871217</v>
      </c>
      <c r="AF790" s="6">
        <f t="shared" si="398"/>
        <v>1.3827018647502681E-5</v>
      </c>
      <c r="AG790" s="6">
        <f t="shared" si="399"/>
        <v>1.4221896305161056E-2</v>
      </c>
      <c r="AH790" s="6">
        <f t="shared" si="400"/>
        <v>4106.7790048252709</v>
      </c>
      <c r="AI790" s="6">
        <f t="shared" si="401"/>
        <v>6.7840906312895068</v>
      </c>
      <c r="AJ790" s="6">
        <f t="shared" si="402"/>
        <v>8.1589782597243626E-3</v>
      </c>
      <c r="AK790" s="6">
        <f t="shared" si="403"/>
        <v>-7.4588687699945373E-3</v>
      </c>
      <c r="AL790" s="1">
        <f t="shared" si="375"/>
        <v>3.1039601689433045E-2</v>
      </c>
      <c r="AM790" s="8">
        <f t="shared" si="378"/>
        <v>6462418.4818181824</v>
      </c>
      <c r="AN790" s="1">
        <f t="shared" si="376"/>
        <v>64.624184818181831</v>
      </c>
    </row>
    <row r="791" spans="8:40" x14ac:dyDescent="0.2">
      <c r="H791" s="8"/>
      <c r="I791" s="8"/>
      <c r="J791" s="11"/>
      <c r="K791" s="10"/>
      <c r="L791" s="1">
        <f t="shared" si="379"/>
        <v>0.78600000000000059</v>
      </c>
      <c r="M791" s="1">
        <f t="shared" si="380"/>
        <v>3.266128299358606E-2</v>
      </c>
      <c r="N791" s="1">
        <f t="shared" si="381"/>
        <v>6.5518979429256469E-2</v>
      </c>
      <c r="O791" s="1">
        <f t="shared" si="382"/>
        <v>0.38239424869758698</v>
      </c>
      <c r="P791" s="1">
        <f t="shared" si="383"/>
        <v>0.17861330443029391</v>
      </c>
      <c r="Q791" s="1">
        <f t="shared" si="384"/>
        <v>2.2334481999802765E-2</v>
      </c>
      <c r="R791" s="1">
        <f t="shared" si="385"/>
        <v>1.1592277530047723E-2</v>
      </c>
      <c r="S791" s="1">
        <f t="shared" si="386"/>
        <v>2.6057242037328711E-2</v>
      </c>
      <c r="T791" s="1">
        <f t="shared" si="387"/>
        <v>534.81748138664818</v>
      </c>
      <c r="U791" s="6">
        <f t="shared" si="388"/>
        <v>2.9519835789603075</v>
      </c>
      <c r="V791" s="6">
        <f t="shared" si="389"/>
        <v>5.921719346523675</v>
      </c>
      <c r="W791" s="6">
        <f t="shared" si="390"/>
        <v>34.561457462213461</v>
      </c>
      <c r="X791" s="6">
        <f t="shared" si="391"/>
        <v>16.143381194351996</v>
      </c>
      <c r="Y791" s="6">
        <f t="shared" si="392"/>
        <v>2.0186293392378278</v>
      </c>
      <c r="Z791" s="6">
        <f t="shared" si="393"/>
        <v>1.047730210664765</v>
      </c>
      <c r="AA791" s="6">
        <f t="shared" si="394"/>
        <v>2.3550988680479588</v>
      </c>
      <c r="AB791" s="6">
        <f t="shared" si="377"/>
        <v>3453.38</v>
      </c>
      <c r="AC791" s="6">
        <f t="shared" si="395"/>
        <v>23.864952633909347</v>
      </c>
      <c r="AD791" s="6">
        <f t="shared" si="396"/>
        <v>87.855776809132436</v>
      </c>
      <c r="AE791" s="6">
        <f t="shared" si="397"/>
        <v>338.03798335762866</v>
      </c>
      <c r="AF791" s="6">
        <f t="shared" si="398"/>
        <v>1.3829195022776622E-5</v>
      </c>
      <c r="AG791" s="6">
        <f t="shared" si="399"/>
        <v>1.422038297875569E-2</v>
      </c>
      <c r="AH791" s="6">
        <f t="shared" si="400"/>
        <v>4107.1831288094982</v>
      </c>
      <c r="AI791" s="6">
        <f t="shared" si="401"/>
        <v>6.7823671110563577</v>
      </c>
      <c r="AJ791" s="6">
        <f t="shared" si="402"/>
        <v>8.1478417330435541E-3</v>
      </c>
      <c r="AK791" s="6">
        <f t="shared" si="403"/>
        <v>-7.450023074908464E-3</v>
      </c>
      <c r="AL791" s="1">
        <f t="shared" si="375"/>
        <v>3.1055835988274272E-2</v>
      </c>
      <c r="AM791" s="8">
        <f t="shared" si="378"/>
        <v>6462322.7327272734</v>
      </c>
      <c r="AN791" s="1">
        <f t="shared" si="376"/>
        <v>64.623227327272744</v>
      </c>
    </row>
    <row r="792" spans="8:40" x14ac:dyDescent="0.2">
      <c r="H792" s="8"/>
      <c r="I792" s="8"/>
      <c r="J792" s="11"/>
      <c r="K792" s="10"/>
      <c r="L792" s="1">
        <f t="shared" si="379"/>
        <v>0.78700000000000059</v>
      </c>
      <c r="M792" s="1">
        <f t="shared" si="380"/>
        <v>3.2651245364738291E-2</v>
      </c>
      <c r="N792" s="1">
        <f t="shared" si="381"/>
        <v>6.5518039238249948E-2</v>
      </c>
      <c r="O792" s="1">
        <f t="shared" si="382"/>
        <v>0.38237135286687185</v>
      </c>
      <c r="P792" s="1">
        <f t="shared" si="383"/>
        <v>0.17861330443029391</v>
      </c>
      <c r="Q792" s="1">
        <f t="shared" si="384"/>
        <v>2.2345459819657059E-2</v>
      </c>
      <c r="R792" s="1">
        <f t="shared" si="385"/>
        <v>1.1593217721054245E-2</v>
      </c>
      <c r="S792" s="1">
        <f t="shared" si="386"/>
        <v>2.6057242037328711E-2</v>
      </c>
      <c r="T792" s="1">
        <f t="shared" si="387"/>
        <v>534.81108901844198</v>
      </c>
      <c r="U792" s="6">
        <f t="shared" si="388"/>
        <v>2.9511664569406886</v>
      </c>
      <c r="V792" s="6">
        <f t="shared" si="389"/>
        <v>5.9218151578763498</v>
      </c>
      <c r="W792" s="6">
        <f t="shared" si="390"/>
        <v>34.560443195052045</v>
      </c>
      <c r="X792" s="6">
        <f t="shared" si="391"/>
        <v>16.143874051655001</v>
      </c>
      <c r="Y792" s="6">
        <f t="shared" si="392"/>
        <v>2.0196831927245666</v>
      </c>
      <c r="Z792" s="6">
        <f t="shared" si="393"/>
        <v>1.0478471765531658</v>
      </c>
      <c r="AA792" s="6">
        <f t="shared" si="394"/>
        <v>2.3551707691981849</v>
      </c>
      <c r="AB792" s="6">
        <f t="shared" si="377"/>
        <v>3453.38</v>
      </c>
      <c r="AC792" s="6">
        <f t="shared" si="395"/>
        <v>23.866055871549882</v>
      </c>
      <c r="AD792" s="6">
        <f t="shared" si="396"/>
        <v>87.885094300612209</v>
      </c>
      <c r="AE792" s="6">
        <f t="shared" si="397"/>
        <v>338.0981667303563</v>
      </c>
      <c r="AF792" s="6">
        <f t="shared" si="398"/>
        <v>1.3831377123465926E-5</v>
      </c>
      <c r="AG792" s="6">
        <f t="shared" si="399"/>
        <v>1.4218866071935394E-2</v>
      </c>
      <c r="AH792" s="6">
        <f t="shared" si="400"/>
        <v>4107.5882919970927</v>
      </c>
      <c r="AI792" s="6">
        <f t="shared" si="401"/>
        <v>6.7806397685194888</v>
      </c>
      <c r="AJ792" s="6">
        <f t="shared" si="402"/>
        <v>8.1367334202120598E-3</v>
      </c>
      <c r="AK792" s="6">
        <f t="shared" si="403"/>
        <v>-7.4411947351172318E-3</v>
      </c>
      <c r="AL792" s="1">
        <f t="shared" si="375"/>
        <v>3.1072049118839488E-2</v>
      </c>
      <c r="AM792" s="8">
        <f t="shared" si="378"/>
        <v>6462226.8618181823</v>
      </c>
      <c r="AN792" s="1">
        <f t="shared" si="376"/>
        <v>64.622268618181835</v>
      </c>
    </row>
    <row r="793" spans="8:40" x14ac:dyDescent="0.2">
      <c r="H793" s="8"/>
      <c r="I793" s="8"/>
      <c r="J793" s="11"/>
      <c r="K793" s="10"/>
      <c r="L793" s="1">
        <f t="shared" si="379"/>
        <v>0.78800000000000059</v>
      </c>
      <c r="M793" s="1">
        <f t="shared" si="380"/>
        <v>3.2641219630564842E-2</v>
      </c>
      <c r="N793" s="1">
        <f t="shared" si="381"/>
        <v>6.5517102119116211E-2</v>
      </c>
      <c r="O793" s="1">
        <f t="shared" si="382"/>
        <v>0.38234849004112376</v>
      </c>
      <c r="P793" s="1">
        <f t="shared" si="383"/>
        <v>0.17861330443029391</v>
      </c>
      <c r="Q793" s="1">
        <f t="shared" si="384"/>
        <v>2.2356422672964244E-2</v>
      </c>
      <c r="R793" s="1">
        <f t="shared" si="385"/>
        <v>1.1594154840187979E-2</v>
      </c>
      <c r="S793" s="1">
        <f t="shared" si="386"/>
        <v>2.6057242037328711E-2</v>
      </c>
      <c r="T793" s="1">
        <f t="shared" si="387"/>
        <v>534.80468115500344</v>
      </c>
      <c r="U793" s="6">
        <f t="shared" si="388"/>
        <v>2.9503502373472457</v>
      </c>
      <c r="V793" s="6">
        <f t="shared" si="389"/>
        <v>5.9219110062430378</v>
      </c>
      <c r="W793" s="6">
        <f t="shared" si="390"/>
        <v>34.559430410678864</v>
      </c>
      <c r="X793" s="6">
        <f t="shared" si="391"/>
        <v>16.144366267057112</v>
      </c>
      <c r="Y793" s="6">
        <f t="shared" si="392"/>
        <v>2.0207356736649609</v>
      </c>
      <c r="Z793" s="6">
        <f t="shared" si="393"/>
        <v>1.0479638283049471</v>
      </c>
      <c r="AA793" s="6">
        <f t="shared" si="394"/>
        <v>2.3552425767038367</v>
      </c>
      <c r="AB793" s="6">
        <f t="shared" si="377"/>
        <v>3453.38</v>
      </c>
      <c r="AC793" s="6">
        <f t="shared" si="395"/>
        <v>23.867161861118831</v>
      </c>
      <c r="AD793" s="6">
        <f t="shared" si="396"/>
        <v>87.914493380903068</v>
      </c>
      <c r="AE793" s="6">
        <f t="shared" si="397"/>
        <v>338.15839879664486</v>
      </c>
      <c r="AF793" s="6">
        <f t="shared" si="398"/>
        <v>1.3833564911543968E-5</v>
      </c>
      <c r="AG793" s="6">
        <f t="shared" si="399"/>
        <v>1.4217345614112526E-2</v>
      </c>
      <c r="AH793" s="6">
        <f t="shared" si="400"/>
        <v>4107.9944871446551</v>
      </c>
      <c r="AI793" s="6">
        <f t="shared" si="401"/>
        <v>6.778908638964193</v>
      </c>
      <c r="AJ793" s="6">
        <f t="shared" si="402"/>
        <v>8.1256532308739433E-3</v>
      </c>
      <c r="AK793" s="6">
        <f t="shared" si="403"/>
        <v>-7.4323837035792477E-3</v>
      </c>
      <c r="AL793" s="1">
        <f t="shared" si="375"/>
        <v>3.1088241133307094E-2</v>
      </c>
      <c r="AM793" s="8">
        <f t="shared" si="378"/>
        <v>6462130.8690909091</v>
      </c>
      <c r="AN793" s="1">
        <f t="shared" si="376"/>
        <v>64.621308690909103</v>
      </c>
    </row>
    <row r="794" spans="8:40" x14ac:dyDescent="0.2">
      <c r="H794" s="8"/>
      <c r="I794" s="8"/>
      <c r="J794" s="11"/>
      <c r="K794" s="10"/>
      <c r="L794" s="1">
        <f t="shared" si="379"/>
        <v>0.78900000000000059</v>
      </c>
      <c r="M794" s="1">
        <f t="shared" si="380"/>
        <v>3.2631205767745808E-2</v>
      </c>
      <c r="N794" s="1">
        <f t="shared" si="381"/>
        <v>6.551616805728358E-2</v>
      </c>
      <c r="O794" s="1">
        <f t="shared" si="382"/>
        <v>0.38232566012998781</v>
      </c>
      <c r="P794" s="1">
        <f t="shared" si="383"/>
        <v>0.17861330443029391</v>
      </c>
      <c r="Q794" s="1">
        <f t="shared" si="384"/>
        <v>2.2367370597615902E-2</v>
      </c>
      <c r="R794" s="1">
        <f t="shared" si="385"/>
        <v>1.1595088902020606E-2</v>
      </c>
      <c r="S794" s="1">
        <f t="shared" si="386"/>
        <v>2.6057242037328711E-2</v>
      </c>
      <c r="T794" s="1">
        <f t="shared" si="387"/>
        <v>534.79825791587893</v>
      </c>
      <c r="U794" s="6">
        <f t="shared" si="388"/>
        <v>2.9495349185674007</v>
      </c>
      <c r="V794" s="6">
        <f t="shared" si="389"/>
        <v>5.9220068909221126</v>
      </c>
      <c r="W794" s="6">
        <f t="shared" si="390"/>
        <v>34.558419104830783</v>
      </c>
      <c r="X794" s="6">
        <f t="shared" si="391"/>
        <v>16.144857842139583</v>
      </c>
      <c r="Y794" s="6">
        <f t="shared" si="392"/>
        <v>2.0217867854401197</v>
      </c>
      <c r="Z794" s="6">
        <f t="shared" si="393"/>
        <v>1.0480801673043936</v>
      </c>
      <c r="AA794" s="6">
        <f t="shared" si="394"/>
        <v>2.3553142907955964</v>
      </c>
      <c r="AB794" s="6">
        <f t="shared" si="377"/>
        <v>3453.38</v>
      </c>
      <c r="AC794" s="6">
        <f t="shared" si="395"/>
        <v>23.868270582551563</v>
      </c>
      <c r="AD794" s="6">
        <f t="shared" si="396"/>
        <v>87.943973581697961</v>
      </c>
      <c r="AE794" s="6">
        <f t="shared" si="397"/>
        <v>338.21867920775958</v>
      </c>
      <c r="AF794" s="6">
        <f t="shared" si="398"/>
        <v>1.3835758349155855E-5</v>
      </c>
      <c r="AG794" s="6">
        <f t="shared" si="399"/>
        <v>1.4215821634557681E-2</v>
      </c>
      <c r="AH794" s="6">
        <f t="shared" si="400"/>
        <v>4108.4017070419422</v>
      </c>
      <c r="AI794" s="6">
        <f t="shared" si="401"/>
        <v>6.7771737574986082</v>
      </c>
      <c r="AJ794" s="6">
        <f t="shared" si="402"/>
        <v>8.1146010748579106E-3</v>
      </c>
      <c r="AK794" s="6">
        <f t="shared" si="403"/>
        <v>-7.4235899333330701E-3</v>
      </c>
      <c r="AL794" s="1">
        <f t="shared" si="375"/>
        <v>3.110441208369415E-2</v>
      </c>
      <c r="AM794" s="8">
        <f t="shared" si="378"/>
        <v>6462034.7545454549</v>
      </c>
      <c r="AN794" s="1">
        <f t="shared" si="376"/>
        <v>64.62034754545455</v>
      </c>
    </row>
    <row r="795" spans="8:40" x14ac:dyDescent="0.2">
      <c r="H795" s="8"/>
      <c r="I795" s="8"/>
      <c r="J795" s="11"/>
      <c r="K795" s="10"/>
      <c r="L795" s="1">
        <f t="shared" si="379"/>
        <v>0.79000000000000059</v>
      </c>
      <c r="M795" s="1">
        <f t="shared" si="380"/>
        <v>3.2621203753024561E-2</v>
      </c>
      <c r="N795" s="1">
        <f t="shared" si="381"/>
        <v>6.5515237038238597E-2</v>
      </c>
      <c r="O795" s="1">
        <f t="shared" si="382"/>
        <v>0.38230286304341038</v>
      </c>
      <c r="P795" s="1">
        <f t="shared" si="383"/>
        <v>0.17861330443029391</v>
      </c>
      <c r="Q795" s="1">
        <f t="shared" si="384"/>
        <v>2.2378303631382133E-2</v>
      </c>
      <c r="R795" s="1">
        <f t="shared" si="385"/>
        <v>1.1596019921065589E-2</v>
      </c>
      <c r="S795" s="1">
        <f t="shared" si="386"/>
        <v>2.6057242037328711E-2</v>
      </c>
      <c r="T795" s="1">
        <f t="shared" si="387"/>
        <v>534.7918194200505</v>
      </c>
      <c r="U795" s="6">
        <f t="shared" si="388"/>
        <v>2.948720498992536</v>
      </c>
      <c r="V795" s="6">
        <f t="shared" si="389"/>
        <v>5.9221028112151588</v>
      </c>
      <c r="W795" s="6">
        <f t="shared" si="390"/>
        <v>34.557409273258941</v>
      </c>
      <c r="X795" s="6">
        <f t="shared" si="391"/>
        <v>16.145348778478766</v>
      </c>
      <c r="Y795" s="6">
        <f t="shared" si="392"/>
        <v>2.0228365314206842</v>
      </c>
      <c r="Z795" s="6">
        <f t="shared" si="393"/>
        <v>1.0481961949304701</v>
      </c>
      <c r="AA795" s="6">
        <f t="shared" si="394"/>
        <v>2.3553859117034333</v>
      </c>
      <c r="AB795" s="6">
        <f t="shared" si="377"/>
        <v>3453.38</v>
      </c>
      <c r="AC795" s="6">
        <f t="shared" si="395"/>
        <v>23.869382015876468</v>
      </c>
      <c r="AD795" s="6">
        <f t="shared" si="396"/>
        <v>87.973534436736713</v>
      </c>
      <c r="AE795" s="6">
        <f t="shared" si="397"/>
        <v>338.27900761647652</v>
      </c>
      <c r="AF795" s="6">
        <f t="shared" si="398"/>
        <v>1.3837957398617731E-5</v>
      </c>
      <c r="AG795" s="6">
        <f t="shared" si="399"/>
        <v>1.4214294162400287E-2</v>
      </c>
      <c r="AH795" s="6">
        <f t="shared" si="400"/>
        <v>4108.8099445117377</v>
      </c>
      <c r="AI795" s="6">
        <f t="shared" si="401"/>
        <v>6.7754351590543846</v>
      </c>
      <c r="AJ795" s="6">
        <f t="shared" si="402"/>
        <v>8.1035768621785138E-3</v>
      </c>
      <c r="AK795" s="6">
        <f t="shared" si="403"/>
        <v>-7.4148133774977493E-3</v>
      </c>
      <c r="AL795" s="1">
        <f t="shared" si="375"/>
        <v>3.1120562021856681E-2</v>
      </c>
      <c r="AM795" s="8">
        <f t="shared" si="378"/>
        <v>6461938.5181818185</v>
      </c>
      <c r="AN795" s="1">
        <f t="shared" si="376"/>
        <v>64.619385181818188</v>
      </c>
    </row>
    <row r="796" spans="8:40" x14ac:dyDescent="0.2">
      <c r="H796" s="8"/>
      <c r="I796" s="8"/>
      <c r="J796" s="11"/>
      <c r="K796" s="10"/>
      <c r="L796" s="1">
        <f t="shared" si="379"/>
        <v>0.79100000000000059</v>
      </c>
      <c r="M796" s="1">
        <f t="shared" si="380"/>
        <v>3.2611213563207633E-2</v>
      </c>
      <c r="N796" s="1">
        <f t="shared" si="381"/>
        <v>6.5514309047525865E-2</v>
      </c>
      <c r="O796" s="1">
        <f t="shared" si="382"/>
        <v>0.38228009869163831</v>
      </c>
      <c r="P796" s="1">
        <f t="shared" si="383"/>
        <v>0.17861330443029391</v>
      </c>
      <c r="Q796" s="1">
        <f t="shared" si="384"/>
        <v>2.2389221811911789E-2</v>
      </c>
      <c r="R796" s="1">
        <f t="shared" si="385"/>
        <v>1.1596947911778318E-2</v>
      </c>
      <c r="S796" s="1">
        <f t="shared" si="386"/>
        <v>2.6057242037328711E-2</v>
      </c>
      <c r="T796" s="1">
        <f t="shared" si="387"/>
        <v>534.78536578593787</v>
      </c>
      <c r="U796" s="6">
        <f t="shared" si="388"/>
        <v>2.947906977017988</v>
      </c>
      <c r="V796" s="6">
        <f t="shared" si="389"/>
        <v>5.9221987664269538</v>
      </c>
      <c r="W796" s="6">
        <f t="shared" si="390"/>
        <v>34.556400911728645</v>
      </c>
      <c r="X796" s="6">
        <f t="shared" si="391"/>
        <v>16.14583907764613</v>
      </c>
      <c r="Y796" s="6">
        <f t="shared" si="392"/>
        <v>2.0238849149668443</v>
      </c>
      <c r="Z796" s="6">
        <f t="shared" si="393"/>
        <v>1.0483119125568319</v>
      </c>
      <c r="AA796" s="6">
        <f t="shared" si="394"/>
        <v>2.3554574396566026</v>
      </c>
      <c r="AB796" s="6">
        <f t="shared" si="377"/>
        <v>3453.38</v>
      </c>
      <c r="AC796" s="6">
        <f t="shared" si="395"/>
        <v>23.870496141214662</v>
      </c>
      <c r="AD796" s="6">
        <f t="shared" si="396"/>
        <v>88.003175481793917</v>
      </c>
      <c r="AE796" s="6">
        <f t="shared" si="397"/>
        <v>338.33938367707322</v>
      </c>
      <c r="AF796" s="6">
        <f t="shared" si="398"/>
        <v>1.3840162022416111E-5</v>
      </c>
      <c r="AG796" s="6">
        <f t="shared" si="399"/>
        <v>1.4212763226629017E-2</v>
      </c>
      <c r="AH796" s="6">
        <f t="shared" si="400"/>
        <v>4109.2191924096924</v>
      </c>
      <c r="AI796" s="6">
        <f t="shared" si="401"/>
        <v>6.7736928783871377</v>
      </c>
      <c r="AJ796" s="6">
        <f t="shared" si="402"/>
        <v>8.09258050303748E-3</v>
      </c>
      <c r="AK796" s="6">
        <f t="shared" si="403"/>
        <v>-7.4060539892742043E-3</v>
      </c>
      <c r="AL796" s="1">
        <f t="shared" si="375"/>
        <v>3.1136690999489913E-2</v>
      </c>
      <c r="AM796" s="8">
        <f t="shared" si="378"/>
        <v>6461842.1600000001</v>
      </c>
      <c r="AN796" s="1">
        <f t="shared" si="376"/>
        <v>64.618421600000005</v>
      </c>
    </row>
    <row r="797" spans="8:40" x14ac:dyDescent="0.2">
      <c r="H797" s="8"/>
      <c r="I797" s="8"/>
      <c r="J797" s="11"/>
      <c r="K797" s="10"/>
      <c r="L797" s="1">
        <f t="shared" si="379"/>
        <v>0.79200000000000059</v>
      </c>
      <c r="M797" s="1">
        <f t="shared" si="380"/>
        <v>3.2601235175164611E-2</v>
      </c>
      <c r="N797" s="1">
        <f t="shared" si="381"/>
        <v>6.5513384070747943E-2</v>
      </c>
      <c r="O797" s="1">
        <f t="shared" si="382"/>
        <v>0.38225736698521851</v>
      </c>
      <c r="P797" s="1">
        <f t="shared" si="383"/>
        <v>0.17861330443029391</v>
      </c>
      <c r="Q797" s="1">
        <f t="shared" si="384"/>
        <v>2.2400125176732739E-2</v>
      </c>
      <c r="R797" s="1">
        <f t="shared" si="385"/>
        <v>1.1597872888556245E-2</v>
      </c>
      <c r="S797" s="1">
        <f t="shared" si="386"/>
        <v>2.6057242037328711E-2</v>
      </c>
      <c r="T797" s="1">
        <f t="shared" si="387"/>
        <v>534.77889713140053</v>
      </c>
      <c r="U797" s="6">
        <f t="shared" si="388"/>
        <v>2.9470943510430403</v>
      </c>
      <c r="V797" s="6">
        <f t="shared" si="389"/>
        <v>5.9222947558654724</v>
      </c>
      <c r="W797" s="6">
        <f t="shared" si="390"/>
        <v>34.555394016019385</v>
      </c>
      <c r="X797" s="6">
        <f t="shared" si="391"/>
        <v>16.146328741208258</v>
      </c>
      <c r="Y797" s="6">
        <f t="shared" si="392"/>
        <v>2.0249319394283569</v>
      </c>
      <c r="Z797" s="6">
        <f t="shared" si="393"/>
        <v>1.048427321551836</v>
      </c>
      <c r="AA797" s="6">
        <f t="shared" si="394"/>
        <v>2.3555288748836474</v>
      </c>
      <c r="AB797" s="6">
        <f t="shared" si="377"/>
        <v>3453.38</v>
      </c>
      <c r="AC797" s="6">
        <f t="shared" si="395"/>
        <v>23.871612938779585</v>
      </c>
      <c r="AD797" s="6">
        <f t="shared" si="396"/>
        <v>88.032896254671272</v>
      </c>
      <c r="AE797" s="6">
        <f t="shared" si="397"/>
        <v>338.39980704532303</v>
      </c>
      <c r="AF797" s="6">
        <f t="shared" si="398"/>
        <v>1.3842372183207212E-5</v>
      </c>
      <c r="AG797" s="6">
        <f t="shared" si="399"/>
        <v>1.4211228856092288E-2</v>
      </c>
      <c r="AH797" s="6">
        <f t="shared" si="400"/>
        <v>4109.6294436242524</v>
      </c>
      <c r="AI797" s="6">
        <f t="shared" si="401"/>
        <v>6.7719469500771234</v>
      </c>
      <c r="AJ797" s="6">
        <f t="shared" si="402"/>
        <v>8.0816119078251526E-3</v>
      </c>
      <c r="AK797" s="6">
        <f t="shared" si="403"/>
        <v>-7.3973117219457178E-3</v>
      </c>
      <c r="AL797" s="1">
        <f t="shared" si="375"/>
        <v>3.1152799068128567E-2</v>
      </c>
      <c r="AM797" s="8">
        <f t="shared" si="378"/>
        <v>6461745.6799999997</v>
      </c>
      <c r="AN797" s="1">
        <f t="shared" si="376"/>
        <v>64.617456799999999</v>
      </c>
    </row>
    <row r="798" spans="8:40" x14ac:dyDescent="0.2">
      <c r="H798" s="8"/>
      <c r="I798" s="8"/>
      <c r="J798" s="11"/>
      <c r="K798" s="10"/>
      <c r="L798" s="1">
        <f t="shared" si="379"/>
        <v>0.79300000000000059</v>
      </c>
      <c r="M798" s="1">
        <f t="shared" si="380"/>
        <v>3.2591268565828023E-2</v>
      </c>
      <c r="N798" s="1">
        <f t="shared" si="381"/>
        <v>6.5512462093565149E-2</v>
      </c>
      <c r="O798" s="1">
        <f t="shared" si="382"/>
        <v>0.38223466783499699</v>
      </c>
      <c r="P798" s="1">
        <f t="shared" si="383"/>
        <v>0.17861330443029391</v>
      </c>
      <c r="Q798" s="1">
        <f t="shared" si="384"/>
        <v>2.2411013763252115E-2</v>
      </c>
      <c r="R798" s="1">
        <f t="shared" si="385"/>
        <v>1.1598794865739033E-2</v>
      </c>
      <c r="S798" s="1">
        <f t="shared" si="386"/>
        <v>2.6057242037328711E-2</v>
      </c>
      <c r="T798" s="1">
        <f t="shared" si="387"/>
        <v>534.77241357373975</v>
      </c>
      <c r="U798" s="6">
        <f t="shared" si="388"/>
        <v>2.9462826194709235</v>
      </c>
      <c r="V798" s="6">
        <f t="shared" si="389"/>
        <v>5.9223907788418675</v>
      </c>
      <c r="W798" s="6">
        <f t="shared" si="390"/>
        <v>34.554388581924819</v>
      </c>
      <c r="X798" s="6">
        <f t="shared" si="391"/>
        <v>16.146817770726866</v>
      </c>
      <c r="Y798" s="6">
        <f t="shared" si="392"/>
        <v>2.0259776081445633</v>
      </c>
      <c r="Z798" s="6">
        <f t="shared" si="393"/>
        <v>1.0485424232785545</v>
      </c>
      <c r="AA798" s="6">
        <f t="shared" si="394"/>
        <v>2.3556002176124009</v>
      </c>
      <c r="AB798" s="6">
        <f t="shared" si="377"/>
        <v>3453.38</v>
      </c>
      <c r="AC798" s="6">
        <f t="shared" si="395"/>
        <v>23.872732388876706</v>
      </c>
      <c r="AD798" s="6">
        <f t="shared" si="396"/>
        <v>88.062696295187365</v>
      </c>
      <c r="AE798" s="6">
        <f t="shared" si="397"/>
        <v>338.46027737848738</v>
      </c>
      <c r="AF798" s="6">
        <f t="shared" si="398"/>
        <v>1.3844587843816144E-5</v>
      </c>
      <c r="AG798" s="6">
        <f t="shared" si="399"/>
        <v>1.4209691079498791E-2</v>
      </c>
      <c r="AH798" s="6">
        <f t="shared" si="400"/>
        <v>4110.0406910764723</v>
      </c>
      <c r="AI798" s="6">
        <f t="shared" si="401"/>
        <v>6.7701974085296399</v>
      </c>
      <c r="AJ798" s="6">
        <f t="shared" si="402"/>
        <v>8.0706709871215723E-3</v>
      </c>
      <c r="AK798" s="6">
        <f t="shared" si="403"/>
        <v>-7.3885865288784479E-3</v>
      </c>
      <c r="AL798" s="1">
        <f t="shared" si="375"/>
        <v>3.1168886279147129E-2</v>
      </c>
      <c r="AM798" s="8">
        <f t="shared" si="378"/>
        <v>6461649.0781818181</v>
      </c>
      <c r="AN798" s="1">
        <f t="shared" si="376"/>
        <v>64.616490781818186</v>
      </c>
    </row>
    <row r="799" spans="8:40" x14ac:dyDescent="0.2">
      <c r="H799" s="8"/>
      <c r="I799" s="8"/>
      <c r="J799" s="11"/>
      <c r="K799" s="10"/>
      <c r="L799" s="1">
        <f t="shared" si="379"/>
        <v>0.79400000000000059</v>
      </c>
      <c r="M799" s="1">
        <f t="shared" si="380"/>
        <v>3.2581313712193229E-2</v>
      </c>
      <c r="N799" s="1">
        <f t="shared" si="381"/>
        <v>6.5511543101695477E-2</v>
      </c>
      <c r="O799" s="1">
        <f t="shared" si="382"/>
        <v>0.3822120011521184</v>
      </c>
      <c r="P799" s="1">
        <f t="shared" si="383"/>
        <v>0.17861330443029391</v>
      </c>
      <c r="Q799" s="1">
        <f t="shared" si="384"/>
        <v>2.2421887608756574E-2</v>
      </c>
      <c r="R799" s="1">
        <f t="shared" si="385"/>
        <v>1.15997138576087E-2</v>
      </c>
      <c r="S799" s="1">
        <f t="shared" si="386"/>
        <v>2.6057242037328711E-2</v>
      </c>
      <c r="T799" s="1">
        <f t="shared" si="387"/>
        <v>534.76591522970068</v>
      </c>
      <c r="U799" s="6">
        <f t="shared" si="388"/>
        <v>2.9454717807088087</v>
      </c>
      <c r="V799" s="6">
        <f t="shared" si="389"/>
        <v>5.9224868346704689</v>
      </c>
      <c r="W799" s="6">
        <f t="shared" si="390"/>
        <v>34.553384605252738</v>
      </c>
      <c r="X799" s="6">
        <f t="shared" si="391"/>
        <v>16.147306167758806</v>
      </c>
      <c r="Y799" s="6">
        <f t="shared" si="392"/>
        <v>2.0270219244444112</v>
      </c>
      <c r="Z799" s="6">
        <f t="shared" si="393"/>
        <v>1.0486572190947852</v>
      </c>
      <c r="AA799" s="6">
        <f t="shared" si="394"/>
        <v>2.3556714680699873</v>
      </c>
      <c r="AB799" s="6">
        <f t="shared" si="377"/>
        <v>3453.38</v>
      </c>
      <c r="AC799" s="6">
        <f t="shared" si="395"/>
        <v>23.873854471903091</v>
      </c>
      <c r="AD799" s="6">
        <f t="shared" si="396"/>
        <v>88.092575145166109</v>
      </c>
      <c r="AE799" s="6">
        <f t="shared" si="397"/>
        <v>338.5207943353065</v>
      </c>
      <c r="AF799" s="6">
        <f t="shared" si="398"/>
        <v>1.3846808967236265E-5</v>
      </c>
      <c r="AG799" s="6">
        <f t="shared" si="399"/>
        <v>1.4208149925417838E-2</v>
      </c>
      <c r="AH799" s="6">
        <f t="shared" si="400"/>
        <v>4110.452927719909</v>
      </c>
      <c r="AI799" s="6">
        <f t="shared" si="401"/>
        <v>6.7684442879757816</v>
      </c>
      <c r="AJ799" s="6">
        <f t="shared" si="402"/>
        <v>8.0597576516979377E-3</v>
      </c>
      <c r="AK799" s="6">
        <f t="shared" si="403"/>
        <v>-7.3798783635235813E-3</v>
      </c>
      <c r="AL799" s="1">
        <f t="shared" si="375"/>
        <v>3.1184952683760172E-2</v>
      </c>
      <c r="AM799" s="8">
        <f t="shared" si="378"/>
        <v>6461552.3545454545</v>
      </c>
      <c r="AN799" s="1">
        <f t="shared" si="376"/>
        <v>64.61552354545455</v>
      </c>
    </row>
    <row r="800" spans="8:40" x14ac:dyDescent="0.2">
      <c r="H800" s="8"/>
      <c r="I800" s="8"/>
      <c r="J800" s="11"/>
      <c r="K800" s="10"/>
      <c r="L800" s="1">
        <f t="shared" si="379"/>
        <v>0.7950000000000006</v>
      </c>
      <c r="M800" s="1">
        <f t="shared" si="380"/>
        <v>3.2571370591318309E-2</v>
      </c>
      <c r="N800" s="1">
        <f t="shared" si="381"/>
        <v>6.5510627080914416E-2</v>
      </c>
      <c r="O800" s="1">
        <f t="shared" si="382"/>
        <v>0.3821893668480254</v>
      </c>
      <c r="P800" s="1">
        <f t="shared" si="383"/>
        <v>0.17861330443029391</v>
      </c>
      <c r="Q800" s="1">
        <f t="shared" si="384"/>
        <v>2.2432746750412555E-2</v>
      </c>
      <c r="R800" s="1">
        <f t="shared" si="385"/>
        <v>1.160062987838976E-2</v>
      </c>
      <c r="S800" s="1">
        <f t="shared" si="386"/>
        <v>2.6057242037328711E-2</v>
      </c>
      <c r="T800" s="1">
        <f t="shared" si="387"/>
        <v>534.7594022154741</v>
      </c>
      <c r="U800" s="6">
        <f t="shared" si="388"/>
        <v>2.9446618331678032</v>
      </c>
      <c r="V800" s="6">
        <f t="shared" si="389"/>
        <v>5.9225829226687745</v>
      </c>
      <c r="W800" s="6">
        <f t="shared" si="390"/>
        <v>34.552382081824994</v>
      </c>
      <c r="X800" s="6">
        <f t="shared" si="391"/>
        <v>16.147793933856082</v>
      </c>
      <c r="Y800" s="6">
        <f t="shared" si="392"/>
        <v>2.0280648916464674</v>
      </c>
      <c r="Z800" s="6">
        <f t="shared" si="393"/>
        <v>1.0487717103530636</v>
      </c>
      <c r="AA800" s="6">
        <f t="shared" si="394"/>
        <v>2.355742626482821</v>
      </c>
      <c r="AB800" s="6">
        <f t="shared" si="377"/>
        <v>3453.38</v>
      </c>
      <c r="AC800" s="6">
        <f t="shared" si="395"/>
        <v>23.874979168347195</v>
      </c>
      <c r="AD800" s="6">
        <f t="shared" si="396"/>
        <v>88.122532348431548</v>
      </c>
      <c r="AE800" s="6">
        <f t="shared" si="397"/>
        <v>338.58135757599712</v>
      </c>
      <c r="AF800" s="6">
        <f t="shared" si="398"/>
        <v>1.384903551662863E-5</v>
      </c>
      <c r="AG800" s="6">
        <f t="shared" si="399"/>
        <v>1.4206605422279981E-2</v>
      </c>
      <c r="AH800" s="6">
        <f t="shared" si="400"/>
        <v>4110.8661465405357</v>
      </c>
      <c r="AI800" s="6">
        <f t="shared" si="401"/>
        <v>6.7666876224727002</v>
      </c>
      <c r="AJ800" s="6">
        <f t="shared" si="402"/>
        <v>8.0488718125177258E-3</v>
      </c>
      <c r="AK800" s="6">
        <f t="shared" si="403"/>
        <v>-7.3711871794165931E-3</v>
      </c>
      <c r="AL800" s="1">
        <f t="shared" si="375"/>
        <v>3.1200998333022579E-2</v>
      </c>
      <c r="AM800" s="8">
        <f t="shared" si="378"/>
        <v>6461455.5090909088</v>
      </c>
      <c r="AN800" s="1">
        <f t="shared" si="376"/>
        <v>64.614555090909093</v>
      </c>
    </row>
    <row r="801" spans="8:40" x14ac:dyDescent="0.2">
      <c r="H801" s="8"/>
      <c r="I801" s="8"/>
      <c r="J801" s="11"/>
      <c r="K801" s="10"/>
      <c r="L801" s="1">
        <f t="shared" si="379"/>
        <v>0.7960000000000006</v>
      </c>
      <c r="M801" s="1">
        <f t="shared" si="380"/>
        <v>3.2561439180323941E-2</v>
      </c>
      <c r="N801" s="1">
        <f t="shared" si="381"/>
        <v>6.5509714017054813E-2</v>
      </c>
      <c r="O801" s="1">
        <f t="shared" si="382"/>
        <v>0.38216676483445783</v>
      </c>
      <c r="P801" s="1">
        <f t="shared" si="383"/>
        <v>0.17861330443029391</v>
      </c>
      <c r="Q801" s="1">
        <f t="shared" si="384"/>
        <v>2.2443591225266527E-2</v>
      </c>
      <c r="R801" s="1">
        <f t="shared" si="385"/>
        <v>1.1601542942249363E-2</v>
      </c>
      <c r="S801" s="1">
        <f t="shared" si="386"/>
        <v>2.6057242037328711E-2</v>
      </c>
      <c r="T801" s="1">
        <f t="shared" si="387"/>
        <v>534.75287464669873</v>
      </c>
      <c r="U801" s="6">
        <f t="shared" si="388"/>
        <v>2.9438527752629451</v>
      </c>
      <c r="V801" s="6">
        <f t="shared" si="389"/>
        <v>5.922679042157438</v>
      </c>
      <c r="W801" s="6">
        <f t="shared" si="390"/>
        <v>34.551381007477552</v>
      </c>
      <c r="X801" s="6">
        <f t="shared" si="391"/>
        <v>16.148281070565844</v>
      </c>
      <c r="Y801" s="6">
        <f t="shared" si="392"/>
        <v>2.0291065130589425</v>
      </c>
      <c r="Z801" s="6">
        <f t="shared" si="393"/>
        <v>1.0488858984006753</v>
      </c>
      <c r="AA801" s="6">
        <f t="shared" si="394"/>
        <v>2.3558136930766111</v>
      </c>
      <c r="AB801" s="6">
        <f t="shared" si="377"/>
        <v>3453.38</v>
      </c>
      <c r="AC801" s="6">
        <f t="shared" si="395"/>
        <v>23.876106458788339</v>
      </c>
      <c r="AD801" s="6">
        <f t="shared" si="396"/>
        <v>88.152567450793555</v>
      </c>
      <c r="AE801" s="6">
        <f t="shared" si="397"/>
        <v>338.64196676223924</v>
      </c>
      <c r="AF801" s="6">
        <f t="shared" si="398"/>
        <v>1.3851267455321106E-5</v>
      </c>
      <c r="AG801" s="6">
        <f t="shared" si="399"/>
        <v>1.4205057598377459E-2</v>
      </c>
      <c r="AH801" s="6">
        <f t="shared" si="400"/>
        <v>4111.2803405565228</v>
      </c>
      <c r="AI801" s="6">
        <f t="shared" si="401"/>
        <v>6.7649274459045614</v>
      </c>
      <c r="AJ801" s="6">
        <f t="shared" si="402"/>
        <v>8.0380133807379864E-3</v>
      </c>
      <c r="AK801" s="6">
        <f t="shared" si="403"/>
        <v>-7.3625129301785842E-3</v>
      </c>
      <c r="AL801" s="1">
        <f t="shared" si="375"/>
        <v>3.1217023277829888E-2</v>
      </c>
      <c r="AM801" s="8">
        <f t="shared" si="378"/>
        <v>6461358.541818182</v>
      </c>
      <c r="AN801" s="1">
        <f t="shared" si="376"/>
        <v>64.613585418181827</v>
      </c>
    </row>
    <row r="802" spans="8:40" x14ac:dyDescent="0.2">
      <c r="H802" s="8"/>
      <c r="I802" s="8"/>
      <c r="J802" s="11"/>
      <c r="K802" s="10"/>
      <c r="L802" s="1">
        <f t="shared" si="379"/>
        <v>0.7970000000000006</v>
      </c>
      <c r="M802" s="1">
        <f t="shared" si="380"/>
        <v>3.2551519456393292E-2</v>
      </c>
      <c r="N802" s="1">
        <f t="shared" si="381"/>
        <v>6.5508803896006718E-2</v>
      </c>
      <c r="O802" s="1">
        <f t="shared" si="382"/>
        <v>0.38214419502345226</v>
      </c>
      <c r="P802" s="1">
        <f t="shared" si="383"/>
        <v>0.17861330443029391</v>
      </c>
      <c r="Q802" s="1">
        <f t="shared" si="384"/>
        <v>2.2454421070245267E-2</v>
      </c>
      <c r="R802" s="1">
        <f t="shared" si="385"/>
        <v>1.1602453063297451E-2</v>
      </c>
      <c r="S802" s="1">
        <f t="shared" si="386"/>
        <v>2.6057242037328711E-2</v>
      </c>
      <c r="T802" s="1">
        <f t="shared" si="387"/>
        <v>534.74633263846306</v>
      </c>
      <c r="U802" s="6">
        <f t="shared" si="388"/>
        <v>2.9430446054132005</v>
      </c>
      <c r="V802" s="6">
        <f t="shared" si="389"/>
        <v>5.9227751924602643</v>
      </c>
      <c r="W802" s="6">
        <f t="shared" si="390"/>
        <v>34.550381378060386</v>
      </c>
      <c r="X802" s="6">
        <f t="shared" si="391"/>
        <v>16.148767579430409</v>
      </c>
      <c r="Y802" s="6">
        <f t="shared" si="392"/>
        <v>2.0301467919797065</v>
      </c>
      <c r="Z802" s="6">
        <f t="shared" si="393"/>
        <v>1.0489997845796675</v>
      </c>
      <c r="AA802" s="6">
        <f t="shared" si="394"/>
        <v>2.3558846680763614</v>
      </c>
      <c r="AB802" s="6">
        <f t="shared" si="377"/>
        <v>3453.38</v>
      </c>
      <c r="AC802" s="6">
        <f t="shared" si="395"/>
        <v>23.877236323896547</v>
      </c>
      <c r="AD802" s="6">
        <f t="shared" si="396"/>
        <v>88.182680000043291</v>
      </c>
      <c r="AE802" s="6">
        <f t="shared" si="397"/>
        <v>338.70262155717535</v>
      </c>
      <c r="AF802" s="6">
        <f t="shared" si="398"/>
        <v>1.3853504746807704E-5</v>
      </c>
      <c r="AG802" s="6">
        <f t="shared" si="399"/>
        <v>1.4203506481864627E-2</v>
      </c>
      <c r="AH802" s="6">
        <f t="shared" si="400"/>
        <v>4111.6955028182156</v>
      </c>
      <c r="AI802" s="6">
        <f t="shared" si="401"/>
        <v>6.7631637919827536</v>
      </c>
      <c r="AJ802" s="6">
        <f t="shared" si="402"/>
        <v>8.027182267710261E-3</v>
      </c>
      <c r="AK802" s="6">
        <f t="shared" si="403"/>
        <v>-7.3538555695174257E-3</v>
      </c>
      <c r="AL802" s="1">
        <f t="shared" si="375"/>
        <v>3.1233027568918558E-2</v>
      </c>
      <c r="AM802" s="8">
        <f t="shared" si="378"/>
        <v>6461261.4527272731</v>
      </c>
      <c r="AN802" s="1">
        <f t="shared" si="376"/>
        <v>64.61261452727274</v>
      </c>
    </row>
    <row r="803" spans="8:40" x14ac:dyDescent="0.2">
      <c r="H803" s="8"/>
      <c r="I803" s="8"/>
      <c r="J803" s="11"/>
      <c r="K803" s="10"/>
      <c r="L803" s="1">
        <f t="shared" si="379"/>
        <v>0.7980000000000006</v>
      </c>
      <c r="M803" s="1">
        <f t="shared" si="380"/>
        <v>3.2541611396771898E-2</v>
      </c>
      <c r="N803" s="1">
        <f t="shared" si="381"/>
        <v>6.5507896703717275E-2</v>
      </c>
      <c r="O803" s="1">
        <f t="shared" si="382"/>
        <v>0.38212165732734116</v>
      </c>
      <c r="P803" s="1">
        <f t="shared" si="383"/>
        <v>0.17861330443029391</v>
      </c>
      <c r="Q803" s="1">
        <f t="shared" si="384"/>
        <v>2.2465236322156107E-2</v>
      </c>
      <c r="R803" s="1">
        <f t="shared" si="385"/>
        <v>1.1603360255586897E-2</v>
      </c>
      <c r="S803" s="1">
        <f t="shared" si="386"/>
        <v>2.6057242037328711E-2</v>
      </c>
      <c r="T803" s="1">
        <f t="shared" si="387"/>
        <v>534.73977630530737</v>
      </c>
      <c r="U803" s="6">
        <f t="shared" si="388"/>
        <v>2.9422373220414557</v>
      </c>
      <c r="V803" s="6">
        <f t="shared" si="389"/>
        <v>5.9228713729042033</v>
      </c>
      <c r="W803" s="6">
        <f t="shared" si="390"/>
        <v>34.549383189437506</v>
      </c>
      <c r="X803" s="6">
        <f t="shared" si="391"/>
        <v>16.149253461987279</v>
      </c>
      <c r="Y803" s="6">
        <f t="shared" si="392"/>
        <v>2.0311857316963078</v>
      </c>
      <c r="Z803" s="6">
        <f t="shared" si="393"/>
        <v>1.0491133702268629</v>
      </c>
      <c r="AA803" s="6">
        <f t="shared" si="394"/>
        <v>2.3559555517063715</v>
      </c>
      <c r="AB803" s="6">
        <f t="shared" si="377"/>
        <v>3453.38</v>
      </c>
      <c r="AC803" s="6">
        <f t="shared" si="395"/>
        <v>23.878368744432056</v>
      </c>
      <c r="AD803" s="6">
        <f t="shared" si="396"/>
        <v>88.212869545940038</v>
      </c>
      <c r="AE803" s="6">
        <f t="shared" si="397"/>
        <v>338.76332162539893</v>
      </c>
      <c r="AF803" s="6">
        <f t="shared" si="398"/>
        <v>1.3855747354748132E-5</v>
      </c>
      <c r="AG803" s="6">
        <f t="shared" si="399"/>
        <v>1.4201952100758431E-2</v>
      </c>
      <c r="AH803" s="6">
        <f t="shared" si="400"/>
        <v>4112.1116264079237</v>
      </c>
      <c r="AI803" s="6">
        <f t="shared" si="401"/>
        <v>6.7613966942465886</v>
      </c>
      <c r="AJ803" s="6">
        <f t="shared" si="402"/>
        <v>8.0163783849821792E-3</v>
      </c>
      <c r="AK803" s="6">
        <f t="shared" si="403"/>
        <v>-7.3452150512285583E-3</v>
      </c>
      <c r="AL803" s="1">
        <f t="shared" si="375"/>
        <v>3.1249011256866271E-2</v>
      </c>
      <c r="AM803" s="8">
        <f t="shared" si="378"/>
        <v>6461164.2418181822</v>
      </c>
      <c r="AN803" s="1">
        <f t="shared" si="376"/>
        <v>64.61164241818183</v>
      </c>
    </row>
    <row r="804" spans="8:40" x14ac:dyDescent="0.2">
      <c r="H804" s="8"/>
      <c r="I804" s="8"/>
      <c r="J804" s="11"/>
      <c r="K804" s="10"/>
      <c r="L804" s="1">
        <f t="shared" si="379"/>
        <v>0.7990000000000006</v>
      </c>
      <c r="M804" s="1">
        <f t="shared" si="380"/>
        <v>3.2531714978767556E-2</v>
      </c>
      <c r="N804" s="1">
        <f t="shared" si="381"/>
        <v>6.5506992426190513E-2</v>
      </c>
      <c r="O804" s="1">
        <f t="shared" si="382"/>
        <v>0.38209915165875219</v>
      </c>
      <c r="P804" s="1">
        <f t="shared" si="383"/>
        <v>0.17861330443029391</v>
      </c>
      <c r="Q804" s="1">
        <f t="shared" si="384"/>
        <v>2.2476037017687207E-2</v>
      </c>
      <c r="R804" s="1">
        <f t="shared" si="385"/>
        <v>1.1604264533113653E-2</v>
      </c>
      <c r="S804" s="1">
        <f t="shared" si="386"/>
        <v>2.6057242037328711E-2</v>
      </c>
      <c r="T804" s="1">
        <f t="shared" si="387"/>
        <v>534.7332057612258</v>
      </c>
      <c r="U804" s="6">
        <f t="shared" si="388"/>
        <v>2.9414309235745169</v>
      </c>
      <c r="V804" s="6">
        <f t="shared" si="389"/>
        <v>5.9229675828193349</v>
      </c>
      <c r="W804" s="6">
        <f t="shared" si="390"/>
        <v>34.548386437486911</v>
      </c>
      <c r="X804" s="6">
        <f t="shared" si="391"/>
        <v>16.149738719769129</v>
      </c>
      <c r="Y804" s="6">
        <f t="shared" si="392"/>
        <v>2.0322233354859947</v>
      </c>
      <c r="Z804" s="6">
        <f t="shared" si="393"/>
        <v>1.0492266566738688</v>
      </c>
      <c r="AA804" s="6">
        <f t="shared" si="394"/>
        <v>2.3560263441902372</v>
      </c>
      <c r="AB804" s="6">
        <f t="shared" si="377"/>
        <v>3453.38</v>
      </c>
      <c r="AC804" s="6">
        <f t="shared" si="395"/>
        <v>23.879503701245035</v>
      </c>
      <c r="AD804" s="6">
        <f t="shared" si="396"/>
        <v>88.243135640203917</v>
      </c>
      <c r="AE804" s="6">
        <f t="shared" si="397"/>
        <v>338.82406663294904</v>
      </c>
      <c r="AF804" s="6">
        <f t="shared" si="398"/>
        <v>1.385799524296683E-5</v>
      </c>
      <c r="AG804" s="6">
        <f t="shared" si="399"/>
        <v>1.4200394482939003E-2</v>
      </c>
      <c r="AH804" s="6">
        <f t="shared" si="400"/>
        <v>4112.5287044398419</v>
      </c>
      <c r="AI804" s="6">
        <f t="shared" si="401"/>
        <v>6.7596261860639437</v>
      </c>
      <c r="AJ804" s="6">
        <f t="shared" si="402"/>
        <v>8.0056016442982339E-3</v>
      </c>
      <c r="AK804" s="6">
        <f t="shared" si="403"/>
        <v>-7.3365913291947834E-3</v>
      </c>
      <c r="AL804" s="1">
        <f t="shared" si="375"/>
        <v>3.1264974392092228E-2</v>
      </c>
      <c r="AM804" s="8">
        <f t="shared" si="378"/>
        <v>6461066.9090909092</v>
      </c>
      <c r="AN804" s="1">
        <f t="shared" si="376"/>
        <v>64.610669090909099</v>
      </c>
    </row>
    <row r="805" spans="8:40" x14ac:dyDescent="0.2">
      <c r="H805" s="8"/>
      <c r="I805" s="8"/>
      <c r="J805" s="11"/>
      <c r="K805" s="10"/>
      <c r="L805" s="1">
        <f t="shared" si="379"/>
        <v>0.8000000000000006</v>
      </c>
      <c r="M805" s="1">
        <f t="shared" si="380"/>
        <v>3.2521830179750182E-2</v>
      </c>
      <c r="N805" s="1">
        <f t="shared" si="381"/>
        <v>6.5506091049487278E-2</v>
      </c>
      <c r="O805" s="1">
        <f t="shared" si="382"/>
        <v>0.38207667793060773</v>
      </c>
      <c r="P805" s="1">
        <f t="shared" si="383"/>
        <v>0.17861330443029391</v>
      </c>
      <c r="Q805" s="1">
        <f t="shared" si="384"/>
        <v>2.2486823193407821E-2</v>
      </c>
      <c r="R805" s="1">
        <f t="shared" si="385"/>
        <v>1.1605165909816896E-2</v>
      </c>
      <c r="S805" s="1">
        <f t="shared" si="386"/>
        <v>2.6057242037328711E-2</v>
      </c>
      <c r="T805" s="1">
        <f t="shared" si="387"/>
        <v>534.72662111966838</v>
      </c>
      <c r="U805" s="6">
        <f t="shared" si="388"/>
        <v>2.9406254084430978</v>
      </c>
      <c r="V805" s="6">
        <f t="shared" si="389"/>
        <v>5.9230638215388698</v>
      </c>
      <c r="W805" s="6">
        <f t="shared" si="390"/>
        <v>34.547391118100535</v>
      </c>
      <c r="X805" s="6">
        <f t="shared" si="391"/>
        <v>16.150223354303826</v>
      </c>
      <c r="Y805" s="6">
        <f t="shared" si="392"/>
        <v>2.0332596066157351</v>
      </c>
      <c r="Z805" s="6">
        <f t="shared" si="393"/>
        <v>1.0493396452470918</v>
      </c>
      <c r="AA805" s="6">
        <f t="shared" si="394"/>
        <v>2.3560970457508552</v>
      </c>
      <c r="AB805" s="6">
        <f t="shared" si="377"/>
        <v>3453.38</v>
      </c>
      <c r="AC805" s="6">
        <f t="shared" si="395"/>
        <v>23.880641175275258</v>
      </c>
      <c r="AD805" s="6">
        <f t="shared" si="396"/>
        <v>88.273477836506402</v>
      </c>
      <c r="AE805" s="6">
        <f t="shared" si="397"/>
        <v>338.8848562473039</v>
      </c>
      <c r="AF805" s="6">
        <f t="shared" si="398"/>
        <v>1.3860248375452403E-5</v>
      </c>
      <c r="AG805" s="6">
        <f t="shared" si="399"/>
        <v>1.4198833656150017E-2</v>
      </c>
      <c r="AH805" s="6">
        <f t="shared" si="400"/>
        <v>4112.9467300599099</v>
      </c>
      <c r="AI805" s="6">
        <f t="shared" si="401"/>
        <v>6.7578523006317051</v>
      </c>
      <c r="AJ805" s="6">
        <f t="shared" si="402"/>
        <v>7.9948519576009749E-3</v>
      </c>
      <c r="AK805" s="6">
        <f t="shared" si="403"/>
        <v>-7.3279843573878772E-3</v>
      </c>
      <c r="AL805" s="1">
        <f t="shared" si="375"/>
        <v>3.1280917024857462E-2</v>
      </c>
      <c r="AM805" s="8">
        <f t="shared" si="378"/>
        <v>6460969.4545454551</v>
      </c>
      <c r="AN805" s="1">
        <f t="shared" si="376"/>
        <v>64.609694545454559</v>
      </c>
    </row>
    <row r="806" spans="8:40" x14ac:dyDescent="0.2">
      <c r="H806" s="8"/>
      <c r="I806" s="8"/>
      <c r="J806" s="11"/>
      <c r="K806" s="10"/>
      <c r="L806" s="1">
        <f t="shared" si="379"/>
        <v>0.8010000000000006</v>
      </c>
      <c r="M806" s="1">
        <f t="shared" si="380"/>
        <v>3.2511956977151722E-2</v>
      </c>
      <c r="N806" s="1">
        <f t="shared" si="381"/>
        <v>6.5505192559724992E-2</v>
      </c>
      <c r="O806" s="1">
        <f t="shared" si="382"/>
        <v>0.38205423605612399</v>
      </c>
      <c r="P806" s="1">
        <f t="shared" si="383"/>
        <v>0.17861330443029391</v>
      </c>
      <c r="Q806" s="1">
        <f t="shared" si="384"/>
        <v>2.2497594885768555E-2</v>
      </c>
      <c r="R806" s="1">
        <f t="shared" si="385"/>
        <v>1.1606064399579175E-2</v>
      </c>
      <c r="S806" s="1">
        <f t="shared" si="386"/>
        <v>2.6057242037328711E-2</v>
      </c>
      <c r="T806" s="1">
        <f t="shared" si="387"/>
        <v>534.72002249354273</v>
      </c>
      <c r="U806" s="6">
        <f t="shared" si="388"/>
        <v>2.9398207750818206</v>
      </c>
      <c r="V806" s="6">
        <f t="shared" si="389"/>
        <v>5.9231600883991282</v>
      </c>
      <c r="W806" s="6">
        <f t="shared" si="390"/>
        <v>34.546397227184237</v>
      </c>
      <c r="X806" s="6">
        <f t="shared" si="391"/>
        <v>16.150707367114435</v>
      </c>
      <c r="Y806" s="6">
        <f t="shared" si="392"/>
        <v>2.0342945483422312</v>
      </c>
      <c r="Z806" s="6">
        <f t="shared" si="393"/>
        <v>1.0494523372677491</v>
      </c>
      <c r="AA806" s="6">
        <f t="shared" si="394"/>
        <v>2.3561676566104177</v>
      </c>
      <c r="AB806" s="6">
        <f t="shared" si="377"/>
        <v>3453.38</v>
      </c>
      <c r="AC806" s="6">
        <f t="shared" si="395"/>
        <v>23.88178114755172</v>
      </c>
      <c r="AD806" s="6">
        <f t="shared" si="396"/>
        <v>88.303895690460124</v>
      </c>
      <c r="AE806" s="6">
        <f t="shared" si="397"/>
        <v>338.94569013737248</v>
      </c>
      <c r="AF806" s="6">
        <f t="shared" si="398"/>
        <v>1.3862506716357066E-5</v>
      </c>
      <c r="AG806" s="6">
        <f t="shared" si="399"/>
        <v>1.4197269647999188E-2</v>
      </c>
      <c r="AH806" s="6">
        <f t="shared" si="400"/>
        <v>4113.365696445685</v>
      </c>
      <c r="AI806" s="6">
        <f t="shared" si="401"/>
        <v>6.7560750709763662</v>
      </c>
      <c r="AJ806" s="6">
        <f t="shared" si="402"/>
        <v>7.984129237032251E-3</v>
      </c>
      <c r="AK806" s="6">
        <f t="shared" si="403"/>
        <v>-7.3193940898695596E-3</v>
      </c>
      <c r="AL806" s="1">
        <f t="shared" si="375"/>
        <v>3.1296839205265096E-2</v>
      </c>
      <c r="AM806" s="8">
        <f t="shared" si="378"/>
        <v>6460871.8781818189</v>
      </c>
      <c r="AN806" s="1">
        <f t="shared" si="376"/>
        <v>64.608718781818197</v>
      </c>
    </row>
    <row r="807" spans="8:40" x14ac:dyDescent="0.2">
      <c r="H807" s="8"/>
      <c r="I807" s="8"/>
      <c r="J807" s="11"/>
      <c r="K807" s="10"/>
      <c r="L807" s="1">
        <f t="shared" si="379"/>
        <v>0.8020000000000006</v>
      </c>
      <c r="M807" s="1">
        <f t="shared" si="380"/>
        <v>3.2502095348466015E-2</v>
      </c>
      <c r="N807" s="1">
        <f t="shared" si="381"/>
        <v>6.5504296943077606E-2</v>
      </c>
      <c r="O807" s="1">
        <f t="shared" si="382"/>
        <v>0.38203182594881041</v>
      </c>
      <c r="P807" s="1">
        <f t="shared" si="383"/>
        <v>0.17861330443029391</v>
      </c>
      <c r="Q807" s="1">
        <f t="shared" si="384"/>
        <v>2.2508352131101646E-2</v>
      </c>
      <c r="R807" s="1">
        <f t="shared" si="385"/>
        <v>1.160696001622656E-2</v>
      </c>
      <c r="S807" s="1">
        <f t="shared" si="386"/>
        <v>2.6057242037328711E-2</v>
      </c>
      <c r="T807" s="1">
        <f t="shared" si="387"/>
        <v>534.71340999521658</v>
      </c>
      <c r="U807" s="6">
        <f t="shared" si="388"/>
        <v>2.9390170219292089</v>
      </c>
      <c r="V807" s="6">
        <f t="shared" si="389"/>
        <v>5.9232563827395426</v>
      </c>
      <c r="W807" s="6">
        <f t="shared" si="390"/>
        <v>34.545404760657775</v>
      </c>
      <c r="X807" s="6">
        <f t="shared" si="391"/>
        <v>16.151190759719228</v>
      </c>
      <c r="Y807" s="6">
        <f t="shared" si="392"/>
        <v>2.0353281639119456</v>
      </c>
      <c r="Z807" s="6">
        <f t="shared" si="393"/>
        <v>1.0495647340518803</v>
      </c>
      <c r="AA807" s="6">
        <f t="shared" si="394"/>
        <v>2.3562381769904213</v>
      </c>
      <c r="AB807" s="6">
        <f t="shared" si="377"/>
        <v>3453.38</v>
      </c>
      <c r="AC807" s="6">
        <f t="shared" si="395"/>
        <v>23.882923599192331</v>
      </c>
      <c r="AD807" s="6">
        <f t="shared" si="396"/>
        <v>88.334388759611883</v>
      </c>
      <c r="AE807" s="6">
        <f t="shared" si="397"/>
        <v>339.00656797348995</v>
      </c>
      <c r="AF807" s="6">
        <f t="shared" si="398"/>
        <v>1.3864770229995677E-5</v>
      </c>
      <c r="AG807" s="6">
        <f t="shared" si="399"/>
        <v>1.4195702485958826E-2</v>
      </c>
      <c r="AH807" s="6">
        <f t="shared" si="400"/>
        <v>4113.7855968062249</v>
      </c>
      <c r="AI807" s="6">
        <f t="shared" si="401"/>
        <v>6.7542945299545893</v>
      </c>
      <c r="AJ807" s="6">
        <f t="shared" si="402"/>
        <v>7.9734333949339087E-3</v>
      </c>
      <c r="AK807" s="6">
        <f t="shared" si="403"/>
        <v>-7.3108204807910554E-3</v>
      </c>
      <c r="AL807" s="1">
        <f t="shared" si="375"/>
        <v>3.1312740983260701E-2</v>
      </c>
      <c r="AM807" s="8">
        <f t="shared" si="378"/>
        <v>6460774.1800000006</v>
      </c>
      <c r="AN807" s="1">
        <f t="shared" si="376"/>
        <v>64.607741800000014</v>
      </c>
    </row>
    <row r="808" spans="8:40" x14ac:dyDescent="0.2">
      <c r="H808" s="8"/>
      <c r="I808" s="8"/>
      <c r="J808" s="11"/>
      <c r="K808" s="10"/>
      <c r="L808" s="1">
        <f t="shared" si="379"/>
        <v>0.8030000000000006</v>
      </c>
      <c r="M808" s="1">
        <f t="shared" si="380"/>
        <v>3.2492245271248665E-2</v>
      </c>
      <c r="N808" s="1">
        <f t="shared" si="381"/>
        <v>6.5503404185775382E-2</v>
      </c>
      <c r="O808" s="1">
        <f t="shared" si="382"/>
        <v>0.38200944752246901</v>
      </c>
      <c r="P808" s="1">
        <f t="shared" si="383"/>
        <v>0.17861330443029391</v>
      </c>
      <c r="Q808" s="1">
        <f t="shared" si="384"/>
        <v>2.2519094965621225E-2</v>
      </c>
      <c r="R808" s="1">
        <f t="shared" si="385"/>
        <v>1.160785277352879E-2</v>
      </c>
      <c r="S808" s="1">
        <f t="shared" si="386"/>
        <v>2.6057242037328711E-2</v>
      </c>
      <c r="T808" s="1">
        <f t="shared" si="387"/>
        <v>534.70678373651936</v>
      </c>
      <c r="U808" s="6">
        <f t="shared" si="388"/>
        <v>2.9382141474276828</v>
      </c>
      <c r="V808" s="6">
        <f t="shared" si="389"/>
        <v>5.9233527039026512</v>
      </c>
      <c r="W808" s="6">
        <f t="shared" si="390"/>
        <v>34.544413714454798</v>
      </c>
      <c r="X808" s="6">
        <f t="shared" si="391"/>
        <v>16.151673533631712</v>
      </c>
      <c r="Y808" s="6">
        <f t="shared" si="392"/>
        <v>2.0363604565611189</v>
      </c>
      <c r="Z808" s="6">
        <f t="shared" si="393"/>
        <v>1.0496768369103617</v>
      </c>
      <c r="AA808" s="6">
        <f t="shared" si="394"/>
        <v>2.3563086071116661</v>
      </c>
      <c r="AB808" s="6">
        <f t="shared" si="377"/>
        <v>3453.38</v>
      </c>
      <c r="AC808" s="6">
        <f t="shared" si="395"/>
        <v>23.884068511403537</v>
      </c>
      <c r="AD808" s="6">
        <f t="shared" si="396"/>
        <v>88.36495660343158</v>
      </c>
      <c r="AE808" s="6">
        <f t="shared" si="397"/>
        <v>339.06748942740887</v>
      </c>
      <c r="AF808" s="6">
        <f t="shared" si="398"/>
        <v>1.3867038880845388E-5</v>
      </c>
      <c r="AG808" s="6">
        <f t="shared" si="399"/>
        <v>1.4194132197366271E-2</v>
      </c>
      <c r="AH808" s="6">
        <f t="shared" si="400"/>
        <v>4114.2064243819568</v>
      </c>
      <c r="AI808" s="6">
        <f t="shared" si="401"/>
        <v>6.7525107102538131</v>
      </c>
      <c r="AJ808" s="6">
        <f t="shared" si="402"/>
        <v>7.9627643438492882E-3</v>
      </c>
      <c r="AK808" s="6">
        <f t="shared" si="403"/>
        <v>-7.3022634843944532E-3</v>
      </c>
      <c r="AL808" s="1">
        <f t="shared" si="375"/>
        <v>3.13286224086326E-2</v>
      </c>
      <c r="AM808" s="8">
        <f t="shared" si="378"/>
        <v>6460676.3600000003</v>
      </c>
      <c r="AN808" s="1">
        <f t="shared" si="376"/>
        <v>64.606763600000008</v>
      </c>
    </row>
    <row r="809" spans="8:40" x14ac:dyDescent="0.2">
      <c r="H809" s="8"/>
      <c r="I809" s="8"/>
      <c r="J809" s="11"/>
      <c r="K809" s="10"/>
      <c r="L809" s="1">
        <f t="shared" si="379"/>
        <v>0.8040000000000006</v>
      </c>
      <c r="M809" s="1">
        <f t="shared" si="380"/>
        <v>3.2482406723116933E-2</v>
      </c>
      <c r="N809" s="1">
        <f t="shared" si="381"/>
        <v>6.5502514274104751E-2</v>
      </c>
      <c r="O809" s="1">
        <f t="shared" si="382"/>
        <v>0.38198710069119363</v>
      </c>
      <c r="P809" s="1">
        <f t="shared" si="383"/>
        <v>0.17861330443029391</v>
      </c>
      <c r="Q809" s="1">
        <f t="shared" si="384"/>
        <v>2.252982342542359E-2</v>
      </c>
      <c r="R809" s="1">
        <f t="shared" si="385"/>
        <v>1.1608742685199422E-2</v>
      </c>
      <c r="S809" s="1">
        <f t="shared" si="386"/>
        <v>2.6057242037328711E-2</v>
      </c>
      <c r="T809" s="1">
        <f t="shared" si="387"/>
        <v>534.70014382874422</v>
      </c>
      <c r="U809" s="6">
        <f t="shared" si="388"/>
        <v>2.9374121500235533</v>
      </c>
      <c r="V809" s="6">
        <f t="shared" si="389"/>
        <v>5.9234490512340798</v>
      </c>
      <c r="W809" s="6">
        <f t="shared" si="390"/>
        <v>34.54342408452279</v>
      </c>
      <c r="X809" s="6">
        <f t="shared" si="391"/>
        <v>16.152155690360615</v>
      </c>
      <c r="Y809" s="6">
        <f t="shared" si="392"/>
        <v>2.0373914295157904</v>
      </c>
      <c r="Z809" s="6">
        <f t="shared" si="393"/>
        <v>1.0497886471489177</v>
      </c>
      <c r="AA809" s="6">
        <f t="shared" si="394"/>
        <v>2.356378947194254</v>
      </c>
      <c r="AB809" s="6">
        <f t="shared" si="377"/>
        <v>3453.38</v>
      </c>
      <c r="AC809" s="6">
        <f t="shared" si="395"/>
        <v>23.885215865480003</v>
      </c>
      <c r="AD809" s="6">
        <f t="shared" si="396"/>
        <v>88.395598783303498</v>
      </c>
      <c r="AE809" s="6">
        <f t="shared" si="397"/>
        <v>339.12845417229255</v>
      </c>
      <c r="AF809" s="6">
        <f t="shared" si="398"/>
        <v>1.3869312633544772E-5</v>
      </c>
      <c r="AG809" s="6">
        <f t="shared" si="399"/>
        <v>1.4192558809424296E-2</v>
      </c>
      <c r="AH809" s="6">
        <f t="shared" si="400"/>
        <v>4114.6281724445407</v>
      </c>
      <c r="AI809" s="6">
        <f t="shared" si="401"/>
        <v>6.750723644392842</v>
      </c>
      <c r="AJ809" s="6">
        <f t="shared" si="402"/>
        <v>7.952121996523908E-3</v>
      </c>
      <c r="AK809" s="6">
        <f t="shared" si="403"/>
        <v>-7.2937230550141662E-3</v>
      </c>
      <c r="AL809" s="1">
        <f t="shared" si="375"/>
        <v>3.1344483531012157E-2</v>
      </c>
      <c r="AM809" s="8">
        <f t="shared" si="378"/>
        <v>6460578.4181818189</v>
      </c>
      <c r="AN809" s="1">
        <f t="shared" si="376"/>
        <v>64.605784181818194</v>
      </c>
    </row>
    <row r="810" spans="8:40" x14ac:dyDescent="0.2">
      <c r="H810" s="8"/>
      <c r="I810" s="8"/>
      <c r="J810" s="11"/>
      <c r="K810" s="10"/>
      <c r="L810" s="1">
        <f t="shared" si="379"/>
        <v>0.8050000000000006</v>
      </c>
      <c r="M810" s="1">
        <f t="shared" si="380"/>
        <v>3.2472579681749603E-2</v>
      </c>
      <c r="N810" s="1">
        <f t="shared" si="381"/>
        <v>6.5501627194408191E-2</v>
      </c>
      <c r="O810" s="1">
        <f t="shared" si="382"/>
        <v>0.38196478536936929</v>
      </c>
      <c r="P810" s="1">
        <f t="shared" si="383"/>
        <v>0.17861330443029391</v>
      </c>
      <c r="Q810" s="1">
        <f t="shared" si="384"/>
        <v>2.2540537546487476E-2</v>
      </c>
      <c r="R810" s="1">
        <f t="shared" si="385"/>
        <v>1.160962976489598E-2</v>
      </c>
      <c r="S810" s="1">
        <f t="shared" si="386"/>
        <v>2.6057242037328711E-2</v>
      </c>
      <c r="T810" s="1">
        <f t="shared" si="387"/>
        <v>534.69349038265023</v>
      </c>
      <c r="U810" s="6">
        <f t="shared" si="388"/>
        <v>2.9366110281670128</v>
      </c>
      <c r="V810" s="6">
        <f t="shared" si="389"/>
        <v>5.9235454240825369</v>
      </c>
      <c r="W810" s="6">
        <f t="shared" si="390"/>
        <v>34.54243586682302</v>
      </c>
      <c r="X810" s="6">
        <f t="shared" si="391"/>
        <v>16.152637231409894</v>
      </c>
      <c r="Y810" s="6">
        <f t="shared" si="392"/>
        <v>2.0384210859918142</v>
      </c>
      <c r="Z810" s="6">
        <f t="shared" si="393"/>
        <v>1.0499001660681315</v>
      </c>
      <c r="AA810" s="6">
        <f t="shared" si="394"/>
        <v>2.356449197457593</v>
      </c>
      <c r="AB810" s="6">
        <f t="shared" si="377"/>
        <v>3453.38</v>
      </c>
      <c r="AC810" s="6">
        <f t="shared" si="395"/>
        <v>23.886365642804261</v>
      </c>
      <c r="AD810" s="6">
        <f t="shared" si="396"/>
        <v>88.426314862518382</v>
      </c>
      <c r="AE810" s="6">
        <f t="shared" si="397"/>
        <v>339.18946188270945</v>
      </c>
      <c r="AF810" s="6">
        <f t="shared" si="398"/>
        <v>1.3871591452893285E-5</v>
      </c>
      <c r="AG810" s="6">
        <f t="shared" si="399"/>
        <v>1.419098234920178E-2</v>
      </c>
      <c r="AH810" s="6">
        <f t="shared" si="400"/>
        <v>4115.0508342967842</v>
      </c>
      <c r="AI810" s="6">
        <f t="shared" si="401"/>
        <v>6.7489333647222844</v>
      </c>
      <c r="AJ810" s="6">
        <f t="shared" si="402"/>
        <v>7.9415062659066466E-3</v>
      </c>
      <c r="AK810" s="6">
        <f t="shared" si="403"/>
        <v>-7.285199147075508E-3</v>
      </c>
      <c r="AL810" s="1">
        <f t="shared" si="375"/>
        <v>3.1360324399874066E-2</v>
      </c>
      <c r="AM810" s="8">
        <f t="shared" si="378"/>
        <v>6460480.3545454554</v>
      </c>
      <c r="AN810" s="1">
        <f t="shared" si="376"/>
        <v>64.604803545454558</v>
      </c>
    </row>
    <row r="811" spans="8:40" x14ac:dyDescent="0.2">
      <c r="H811" s="8"/>
      <c r="I811" s="8"/>
      <c r="J811" s="11"/>
      <c r="K811" s="10"/>
      <c r="L811" s="1">
        <f t="shared" si="379"/>
        <v>0.8060000000000006</v>
      </c>
      <c r="M811" s="1">
        <f t="shared" si="380"/>
        <v>3.246276412488687E-2</v>
      </c>
      <c r="N811" s="1">
        <f t="shared" si="381"/>
        <v>6.5500742933084069E-2</v>
      </c>
      <c r="O811" s="1">
        <f t="shared" si="382"/>
        <v>0.38194250147167141</v>
      </c>
      <c r="P811" s="1">
        <f t="shared" si="383"/>
        <v>0.17861330443029391</v>
      </c>
      <c r="Q811" s="1">
        <f t="shared" si="384"/>
        <v>2.2551237364674338E-2</v>
      </c>
      <c r="R811" s="1">
        <f t="shared" si="385"/>
        <v>1.1610514026220105E-2</v>
      </c>
      <c r="S811" s="1">
        <f t="shared" si="386"/>
        <v>2.6057242037328711E-2</v>
      </c>
      <c r="T811" s="1">
        <f t="shared" si="387"/>
        <v>534.68682350846416</v>
      </c>
      <c r="U811" s="6">
        <f t="shared" si="388"/>
        <v>2.9358107803121372</v>
      </c>
      <c r="V811" s="6">
        <f t="shared" si="389"/>
        <v>5.9236418217998068</v>
      </c>
      <c r="W811" s="6">
        <f t="shared" si="390"/>
        <v>34.541449057330546</v>
      </c>
      <c r="X811" s="6">
        <f t="shared" si="391"/>
        <v>16.153118158278762</v>
      </c>
      <c r="Y811" s="6">
        <f t="shared" si="392"/>
        <v>2.0394494291948875</v>
      </c>
      <c r="Z811" s="6">
        <f t="shared" si="393"/>
        <v>1.0500113949634611</v>
      </c>
      <c r="AA811" s="6">
        <f t="shared" si="394"/>
        <v>2.356519358120396</v>
      </c>
      <c r="AB811" s="6">
        <f t="shared" si="377"/>
        <v>3453.38</v>
      </c>
      <c r="AC811" s="6">
        <f t="shared" si="395"/>
        <v>23.887517824846448</v>
      </c>
      <c r="AD811" s="6">
        <f t="shared" si="396"/>
        <v>88.457104406265088</v>
      </c>
      <c r="AE811" s="6">
        <f t="shared" si="397"/>
        <v>339.25051223462754</v>
      </c>
      <c r="AF811" s="6">
        <f t="shared" si="398"/>
        <v>1.3873875303850431E-5</v>
      </c>
      <c r="AG811" s="6">
        <f t="shared" si="399"/>
        <v>1.4189402843633967E-2</v>
      </c>
      <c r="AH811" s="6">
        <f t="shared" si="400"/>
        <v>4115.4744032724757</v>
      </c>
      <c r="AI811" s="6">
        <f t="shared" si="401"/>
        <v>6.7471399034251975</v>
      </c>
      <c r="AJ811" s="6">
        <f t="shared" si="402"/>
        <v>7.9309170651503426E-3</v>
      </c>
      <c r="AK811" s="6">
        <f t="shared" si="403"/>
        <v>-7.2766917150975906E-3</v>
      </c>
      <c r="AL811" s="1">
        <f t="shared" si="375"/>
        <v>3.1376145064536731E-2</v>
      </c>
      <c r="AM811" s="8">
        <f t="shared" si="378"/>
        <v>6460382.1690909099</v>
      </c>
      <c r="AN811" s="1">
        <f t="shared" si="376"/>
        <v>64.603821690909101</v>
      </c>
    </row>
    <row r="812" spans="8:40" x14ac:dyDescent="0.2">
      <c r="H812" s="8"/>
      <c r="I812" s="8"/>
      <c r="J812" s="11"/>
      <c r="K812" s="10"/>
      <c r="L812" s="1">
        <f t="shared" si="379"/>
        <v>0.80700000000000061</v>
      </c>
      <c r="M812" s="1">
        <f t="shared" si="380"/>
        <v>3.2452960030330193E-2</v>
      </c>
      <c r="N812" s="1">
        <f t="shared" si="381"/>
        <v>6.5499861476586471E-2</v>
      </c>
      <c r="O812" s="1">
        <f t="shared" si="382"/>
        <v>0.38192024891306525</v>
      </c>
      <c r="P812" s="1">
        <f t="shared" si="383"/>
        <v>0.17861330443029391</v>
      </c>
      <c r="Q812" s="1">
        <f t="shared" si="384"/>
        <v>2.2561922915728613E-2</v>
      </c>
      <c r="R812" s="1">
        <f t="shared" si="385"/>
        <v>1.1611395482717703E-2</v>
      </c>
      <c r="S812" s="1">
        <f t="shared" si="386"/>
        <v>2.6057242037328711E-2</v>
      </c>
      <c r="T812" s="1">
        <f t="shared" si="387"/>
        <v>534.68014331588267</v>
      </c>
      <c r="U812" s="6">
        <f t="shared" si="388"/>
        <v>2.9350114049168745</v>
      </c>
      <c r="V812" s="6">
        <f t="shared" si="389"/>
        <v>5.9237382437407442</v>
      </c>
      <c r="W812" s="6">
        <f t="shared" si="390"/>
        <v>34.540463652034184</v>
      </c>
      <c r="X812" s="6">
        <f t="shared" si="391"/>
        <v>16.153598472461699</v>
      </c>
      <c r="Y812" s="6">
        <f t="shared" si="392"/>
        <v>2.0404764623205658</v>
      </c>
      <c r="Z812" s="6">
        <f t="shared" si="393"/>
        <v>1.0501223351252496</v>
      </c>
      <c r="AA812" s="6">
        <f t="shared" si="394"/>
        <v>2.3565894294006884</v>
      </c>
      <c r="AB812" s="6">
        <f t="shared" si="377"/>
        <v>3453.38</v>
      </c>
      <c r="AC812" s="6">
        <f t="shared" si="395"/>
        <v>23.888672393163759</v>
      </c>
      <c r="AD812" s="6">
        <f t="shared" si="396"/>
        <v>88.487966981617433</v>
      </c>
      <c r="AE812" s="6">
        <f t="shared" si="397"/>
        <v>339.31160490540213</v>
      </c>
      <c r="AF812" s="6">
        <f t="shared" si="398"/>
        <v>1.3876164151535298E-5</v>
      </c>
      <c r="AG812" s="6">
        <f t="shared" si="399"/>
        <v>1.4187820319523087E-2</v>
      </c>
      <c r="AH812" s="6">
        <f t="shared" si="400"/>
        <v>4115.8988727362675</v>
      </c>
      <c r="AI812" s="6">
        <f t="shared" si="401"/>
        <v>6.7453432925178145</v>
      </c>
      <c r="AJ812" s="6">
        <f t="shared" si="402"/>
        <v>7.9203543076133611E-3</v>
      </c>
      <c r="AK812" s="6">
        <f t="shared" si="403"/>
        <v>-7.2682007136927436E-3</v>
      </c>
      <c r="AL812" s="1">
        <f t="shared" si="375"/>
        <v>3.1391945574162548E-2</v>
      </c>
      <c r="AM812" s="8">
        <f t="shared" si="378"/>
        <v>6460283.8618181823</v>
      </c>
      <c r="AN812" s="1">
        <f t="shared" si="376"/>
        <v>64.602838618181835</v>
      </c>
    </row>
    <row r="813" spans="8:40" x14ac:dyDescent="0.2">
      <c r="H813" s="8"/>
      <c r="I813" s="8"/>
      <c r="J813" s="11"/>
      <c r="K813" s="10"/>
      <c r="L813" s="1">
        <f t="shared" si="379"/>
        <v>0.80800000000000061</v>
      </c>
      <c r="M813" s="1">
        <f t="shared" si="380"/>
        <v>3.2443167375942196E-2</v>
      </c>
      <c r="N813" s="1">
        <f t="shared" si="381"/>
        <v>6.5498982811425077E-2</v>
      </c>
      <c r="O813" s="1">
        <f t="shared" si="382"/>
        <v>0.38189802760880509</v>
      </c>
      <c r="P813" s="1">
        <f t="shared" si="383"/>
        <v>0.17861330443029391</v>
      </c>
      <c r="Q813" s="1">
        <f t="shared" si="384"/>
        <v>2.2572594235278003E-2</v>
      </c>
      <c r="R813" s="1">
        <f t="shared" si="385"/>
        <v>1.1612274147879098E-2</v>
      </c>
      <c r="S813" s="1">
        <f t="shared" si="386"/>
        <v>2.6057242037328711E-2</v>
      </c>
      <c r="T813" s="1">
        <f t="shared" si="387"/>
        <v>534.67344991407401</v>
      </c>
      <c r="U813" s="6">
        <f t="shared" si="388"/>
        <v>2.9342129004430393</v>
      </c>
      <c r="V813" s="6">
        <f t="shared" si="389"/>
        <v>5.9238346892632565</v>
      </c>
      <c r="W813" s="6">
        <f t="shared" si="390"/>
        <v>34.539479646936442</v>
      </c>
      <c r="X813" s="6">
        <f t="shared" si="391"/>
        <v>16.154078175448429</v>
      </c>
      <c r="Y813" s="6">
        <f t="shared" si="392"/>
        <v>2.0415021885542828</v>
      </c>
      <c r="Z813" s="6">
        <f t="shared" si="393"/>
        <v>1.0502329878387384</v>
      </c>
      <c r="AA813" s="6">
        <f t="shared" si="394"/>
        <v>2.3566594115158011</v>
      </c>
      <c r="AB813" s="6">
        <f t="shared" si="377"/>
        <v>3453.38</v>
      </c>
      <c r="AC813" s="6">
        <f t="shared" si="395"/>
        <v>23.889829329400403</v>
      </c>
      <c r="AD813" s="6">
        <f t="shared" si="396"/>
        <v>88.518902157531514</v>
      </c>
      <c r="AE813" s="6">
        <f t="shared" si="397"/>
        <v>339.37273957377704</v>
      </c>
      <c r="AF813" s="6">
        <f t="shared" si="398"/>
        <v>1.387845796122577E-5</v>
      </c>
      <c r="AG813" s="6">
        <f t="shared" si="399"/>
        <v>1.4186234803538809E-2</v>
      </c>
      <c r="AH813" s="6">
        <f t="shared" si="400"/>
        <v>4116.3242360835939</v>
      </c>
      <c r="AI813" s="6">
        <f t="shared" si="401"/>
        <v>6.7435435638497871</v>
      </c>
      <c r="AJ813" s="6">
        <f t="shared" si="402"/>
        <v>7.909817906859901E-3</v>
      </c>
      <c r="AK813" s="6">
        <f t="shared" si="403"/>
        <v>-7.2597260975671395E-3</v>
      </c>
      <c r="AL813" s="1">
        <f t="shared" si="375"/>
        <v>3.1407725977758198E-2</v>
      </c>
      <c r="AM813" s="8">
        <f t="shared" si="378"/>
        <v>6460185.4327272736</v>
      </c>
      <c r="AN813" s="1">
        <f t="shared" si="376"/>
        <v>64.601854327272747</v>
      </c>
    </row>
    <row r="814" spans="8:40" x14ac:dyDescent="0.2">
      <c r="H814" s="8"/>
      <c r="I814" s="8"/>
      <c r="J814" s="11"/>
      <c r="K814" s="10"/>
      <c r="L814" s="1">
        <f t="shared" si="379"/>
        <v>0.80900000000000061</v>
      </c>
      <c r="M814" s="1">
        <f t="shared" si="380"/>
        <v>3.2433386139646525E-2</v>
      </c>
      <c r="N814" s="1">
        <f t="shared" si="381"/>
        <v>6.5498106924164995E-2</v>
      </c>
      <c r="O814" s="1">
        <f t="shared" si="382"/>
        <v>0.38187583747443349</v>
      </c>
      <c r="P814" s="1">
        <f t="shared" si="383"/>
        <v>0.17861330443029391</v>
      </c>
      <c r="Q814" s="1">
        <f t="shared" si="384"/>
        <v>2.258325135883376E-2</v>
      </c>
      <c r="R814" s="1">
        <f t="shared" si="385"/>
        <v>1.1613150035139184E-2</v>
      </c>
      <c r="S814" s="1">
        <f t="shared" si="386"/>
        <v>2.6057242037328711E-2</v>
      </c>
      <c r="T814" s="1">
        <f t="shared" si="387"/>
        <v>534.66674341168016</v>
      </c>
      <c r="U814" s="6">
        <f t="shared" si="388"/>
        <v>2.9334152653563117</v>
      </c>
      <c r="V814" s="6">
        <f t="shared" si="389"/>
        <v>5.9239311577283091</v>
      </c>
      <c r="W814" s="6">
        <f t="shared" si="390"/>
        <v>34.538497038053571</v>
      </c>
      <c r="X814" s="6">
        <f t="shared" si="391"/>
        <v>16.154557268723977</v>
      </c>
      <c r="Y814" s="6">
        <f t="shared" si="392"/>
        <v>2.042526611071378</v>
      </c>
      <c r="Z814" s="6">
        <f t="shared" si="393"/>
        <v>1.0503433543840806</v>
      </c>
      <c r="AA814" s="6">
        <f t="shared" si="394"/>
        <v>2.3567293046823785</v>
      </c>
      <c r="AB814" s="6">
        <f t="shared" si="377"/>
        <v>3453.38</v>
      </c>
      <c r="AC814" s="6">
        <f t="shared" si="395"/>
        <v>23.890988615287043</v>
      </c>
      <c r="AD814" s="6">
        <f t="shared" si="396"/>
        <v>88.549909504833238</v>
      </c>
      <c r="AE814" s="6">
        <f t="shared" si="397"/>
        <v>339.43391591987302</v>
      </c>
      <c r="AF814" s="6">
        <f t="shared" si="398"/>
        <v>1.3880756698357942E-5</v>
      </c>
      <c r="AG814" s="6">
        <f t="shared" si="399"/>
        <v>1.4184646322218632E-2</v>
      </c>
      <c r="AH814" s="6">
        <f t="shared" si="400"/>
        <v>4116.750486740495</v>
      </c>
      <c r="AI814" s="6">
        <f t="shared" si="401"/>
        <v>6.7417407491050625</v>
      </c>
      <c r="AJ814" s="6">
        <f t="shared" si="402"/>
        <v>7.8993077766612747E-3</v>
      </c>
      <c r="AK814" s="6">
        <f t="shared" si="403"/>
        <v>-7.2512678215220965E-3</v>
      </c>
      <c r="AL814" s="1">
        <f t="shared" si="375"/>
        <v>3.1423486324175048E-2</v>
      </c>
      <c r="AM814" s="8">
        <f t="shared" si="378"/>
        <v>6460086.8818181828</v>
      </c>
      <c r="AN814" s="1">
        <f t="shared" si="376"/>
        <v>64.600868818181837</v>
      </c>
    </row>
    <row r="815" spans="8:40" x14ac:dyDescent="0.2">
      <c r="H815" s="8"/>
      <c r="I815" s="8"/>
      <c r="J815" s="11"/>
      <c r="K815" s="10"/>
      <c r="L815" s="1">
        <f t="shared" si="379"/>
        <v>0.81000000000000061</v>
      </c>
      <c r="M815" s="1">
        <f t="shared" si="380"/>
        <v>3.2423616299427721E-2</v>
      </c>
      <c r="N815" s="1">
        <f t="shared" si="381"/>
        <v>6.5497233801426608E-2</v>
      </c>
      <c r="O815" s="1">
        <f t="shared" si="382"/>
        <v>0.38185367842578072</v>
      </c>
      <c r="P815" s="1">
        <f t="shared" si="383"/>
        <v>0.17861330443029391</v>
      </c>
      <c r="Q815" s="1">
        <f t="shared" si="384"/>
        <v>2.2593894321790948E-2</v>
      </c>
      <c r="R815" s="1">
        <f t="shared" si="385"/>
        <v>1.1614023157877571E-2</v>
      </c>
      <c r="S815" s="1">
        <f t="shared" si="386"/>
        <v>2.6057242037328711E-2</v>
      </c>
      <c r="T815" s="1">
        <f t="shared" si="387"/>
        <v>534.660023916819</v>
      </c>
      <c r="U815" s="6">
        <f t="shared" si="388"/>
        <v>2.9326184981262244</v>
      </c>
      <c r="V815" s="6">
        <f t="shared" si="389"/>
        <v>5.9240276484999015</v>
      </c>
      <c r="W815" s="6">
        <f t="shared" si="390"/>
        <v>34.537515821415397</v>
      </c>
      <c r="X815" s="6">
        <f t="shared" si="391"/>
        <v>16.155035753768644</v>
      </c>
      <c r="Y815" s="6">
        <f t="shared" si="392"/>
        <v>2.0435497330371093</v>
      </c>
      <c r="Z815" s="6">
        <f t="shared" si="393"/>
        <v>1.0504534360363518</v>
      </c>
      <c r="AA815" s="6">
        <f t="shared" si="394"/>
        <v>2.3567991091163751</v>
      </c>
      <c r="AB815" s="6">
        <f t="shared" si="377"/>
        <v>3453.38</v>
      </c>
      <c r="AC815" s="6">
        <f t="shared" si="395"/>
        <v>23.892150232640507</v>
      </c>
      <c r="AD815" s="6">
        <f t="shared" si="396"/>
        <v>88.580988596208968</v>
      </c>
      <c r="AE815" s="6">
        <f t="shared" si="397"/>
        <v>339.49513362518076</v>
      </c>
      <c r="AF815" s="6">
        <f t="shared" si="398"/>
        <v>1.3883060328525364E-5</v>
      </c>
      <c r="AG815" s="6">
        <f t="shared" si="399"/>
        <v>1.418305490196858E-2</v>
      </c>
      <c r="AH815" s="6">
        <f t="shared" si="400"/>
        <v>4117.177618163525</v>
      </c>
      <c r="AI815" s="6">
        <f t="shared" si="401"/>
        <v>6.739934879802286</v>
      </c>
      <c r="AJ815" s="6">
        <f t="shared" si="402"/>
        <v>7.8888238309966427E-3</v>
      </c>
      <c r="AK815" s="6">
        <f t="shared" si="403"/>
        <v>-7.2428258404531615E-3</v>
      </c>
      <c r="AL815" s="1">
        <f t="shared" si="375"/>
        <v>3.1439226662109375E-2</v>
      </c>
      <c r="AM815" s="8">
        <f t="shared" si="378"/>
        <v>6459988.2090909099</v>
      </c>
      <c r="AN815" s="1">
        <f t="shared" si="376"/>
        <v>64.599882090909105</v>
      </c>
    </row>
    <row r="816" spans="8:40" x14ac:dyDescent="0.2">
      <c r="H816" s="8"/>
      <c r="I816" s="8"/>
      <c r="J816" s="11"/>
      <c r="K816" s="10"/>
      <c r="L816" s="1">
        <f t="shared" si="379"/>
        <v>0.81100000000000061</v>
      </c>
      <c r="M816" s="1">
        <f t="shared" si="380"/>
        <v>3.2413857833331103E-2</v>
      </c>
      <c r="N816" s="1">
        <f t="shared" si="381"/>
        <v>6.5496363429885435E-2</v>
      </c>
      <c r="O816" s="1">
        <f t="shared" si="382"/>
        <v>0.38183155037896394</v>
      </c>
      <c r="P816" s="1">
        <f t="shared" si="383"/>
        <v>0.17861330443029391</v>
      </c>
      <c r="Q816" s="1">
        <f t="shared" si="384"/>
        <v>2.2604523159428742E-2</v>
      </c>
      <c r="R816" s="1">
        <f t="shared" si="385"/>
        <v>1.1614893529418744E-2</v>
      </c>
      <c r="S816" s="1">
        <f t="shared" si="386"/>
        <v>2.6057242037328711E-2</v>
      </c>
      <c r="T816" s="1">
        <f t="shared" si="387"/>
        <v>534.65329153708581</v>
      </c>
      <c r="U816" s="6">
        <f t="shared" si="388"/>
        <v>2.9318225972261613</v>
      </c>
      <c r="V816" s="6">
        <f t="shared" si="389"/>
        <v>5.924124160945067</v>
      </c>
      <c r="W816" s="6">
        <f t="shared" si="390"/>
        <v>34.536535993065449</v>
      </c>
      <c r="X816" s="6">
        <f t="shared" si="391"/>
        <v>16.155513632058025</v>
      </c>
      <c r="Y816" s="6">
        <f t="shared" si="392"/>
        <v>2.0445715576066812</v>
      </c>
      <c r="Z816" s="6">
        <f t="shared" si="393"/>
        <v>1.050563234065566</v>
      </c>
      <c r="AA816" s="6">
        <f t="shared" si="394"/>
        <v>2.3568688250330618</v>
      </c>
      <c r="AB816" s="6">
        <f t="shared" si="377"/>
        <v>3453.38</v>
      </c>
      <c r="AC816" s="6">
        <f t="shared" si="395"/>
        <v>23.893314163363531</v>
      </c>
      <c r="AD816" s="6">
        <f t="shared" si="396"/>
        <v>88.612139006200081</v>
      </c>
      <c r="AE816" s="6">
        <f t="shared" si="397"/>
        <v>339.55639237255855</v>
      </c>
      <c r="AF816" s="6">
        <f t="shared" si="398"/>
        <v>1.3885368817478546E-5</v>
      </c>
      <c r="AG816" s="6">
        <f t="shared" si="399"/>
        <v>1.4181460569063369E-2</v>
      </c>
      <c r="AH816" s="6">
        <f t="shared" si="400"/>
        <v>4117.6056238396313</v>
      </c>
      <c r="AI816" s="6">
        <f t="shared" si="401"/>
        <v>6.7381259872954038</v>
      </c>
      <c r="AJ816" s="6">
        <f t="shared" si="402"/>
        <v>7.8783659840538627E-3</v>
      </c>
      <c r="AK816" s="6">
        <f t="shared" si="403"/>
        <v>-7.2344001093530589E-3</v>
      </c>
      <c r="AL816" s="1">
        <f t="shared" si="375"/>
        <v>3.1454947040102786E-2</v>
      </c>
      <c r="AM816" s="8">
        <f t="shared" si="378"/>
        <v>6459889.414545455</v>
      </c>
      <c r="AN816" s="1">
        <f t="shared" si="376"/>
        <v>64.598894145454551</v>
      </c>
    </row>
    <row r="817" spans="8:40" x14ac:dyDescent="0.2">
      <c r="H817" s="8"/>
      <c r="I817" s="8"/>
      <c r="J817" s="11"/>
      <c r="K817" s="10"/>
      <c r="L817" s="1">
        <f t="shared" si="379"/>
        <v>0.81200000000000061</v>
      </c>
      <c r="M817" s="1">
        <f t="shared" si="380"/>
        <v>3.2404110719462614E-2</v>
      </c>
      <c r="N817" s="1">
        <f t="shared" si="381"/>
        <v>6.5495495796271966E-2</v>
      </c>
      <c r="O817" s="1">
        <f t="shared" si="382"/>
        <v>0.38180945325038657</v>
      </c>
      <c r="P817" s="1">
        <f t="shared" si="383"/>
        <v>0.17861330443029391</v>
      </c>
      <c r="Q817" s="1">
        <f t="shared" si="384"/>
        <v>2.2615137906910693E-2</v>
      </c>
      <c r="R817" s="1">
        <f t="shared" si="385"/>
        <v>1.161576116303221E-2</v>
      </c>
      <c r="S817" s="1">
        <f t="shared" si="386"/>
        <v>2.6057242037328711E-2</v>
      </c>
      <c r="T817" s="1">
        <f t="shared" si="387"/>
        <v>534.64654637955562</v>
      </c>
      <c r="U817" s="6">
        <f t="shared" si="388"/>
        <v>2.9310275611333507</v>
      </c>
      <c r="V817" s="6">
        <f t="shared" si="389"/>
        <v>5.9242206944338651</v>
      </c>
      <c r="W817" s="6">
        <f t="shared" si="390"/>
        <v>34.53555754906079</v>
      </c>
      <c r="X817" s="6">
        <f t="shared" si="391"/>
        <v>16.155990905063021</v>
      </c>
      <c r="Y817" s="6">
        <f t="shared" si="392"/>
        <v>2.04559208792526</v>
      </c>
      <c r="Z817" s="6">
        <f t="shared" si="393"/>
        <v>1.0506727497366855</v>
      </c>
      <c r="AA817" s="6">
        <f t="shared" si="394"/>
        <v>2.3569384526470225</v>
      </c>
      <c r="AB817" s="6">
        <f t="shared" si="377"/>
        <v>3453.38</v>
      </c>
      <c r="AC817" s="6">
        <f t="shared" si="395"/>
        <v>23.894480389444361</v>
      </c>
      <c r="AD817" s="6">
        <f t="shared" si="396"/>
        <v>88.643360311191614</v>
      </c>
      <c r="AE817" s="6">
        <f t="shared" si="397"/>
        <v>339.61769184622199</v>
      </c>
      <c r="AF817" s="6">
        <f t="shared" si="398"/>
        <v>1.3887682131124198E-5</v>
      </c>
      <c r="AG817" s="6">
        <f t="shared" si="399"/>
        <v>1.4179863349647159E-2</v>
      </c>
      <c r="AH817" s="6">
        <f t="shared" si="400"/>
        <v>4118.0344972860175</v>
      </c>
      <c r="AI817" s="6">
        <f t="shared" si="401"/>
        <v>6.7363141027742612</v>
      </c>
      <c r="AJ817" s="6">
        <f t="shared" si="402"/>
        <v>7.867934150230382E-3</v>
      </c>
      <c r="AK817" s="6">
        <f t="shared" si="403"/>
        <v>-7.2259905833100893E-3</v>
      </c>
      <c r="AL817" s="1">
        <f t="shared" si="375"/>
        <v>3.1470647506542465E-2</v>
      </c>
      <c r="AM817" s="8">
        <f t="shared" si="378"/>
        <v>6459790.498181819</v>
      </c>
      <c r="AN817" s="1">
        <f t="shared" si="376"/>
        <v>64.597904981818189</v>
      </c>
    </row>
    <row r="818" spans="8:40" x14ac:dyDescent="0.2">
      <c r="H818" s="8"/>
      <c r="I818" s="8"/>
      <c r="J818" s="11"/>
      <c r="K818" s="10"/>
      <c r="L818" s="1">
        <f t="shared" si="379"/>
        <v>0.81300000000000061</v>
      </c>
      <c r="M818" s="1">
        <f t="shared" si="380"/>
        <v>3.2394374935988728E-2</v>
      </c>
      <c r="N818" s="1">
        <f t="shared" si="381"/>
        <v>6.5494630887371522E-2</v>
      </c>
      <c r="O818" s="1">
        <f t="shared" si="382"/>
        <v>0.38178738695673747</v>
      </c>
      <c r="P818" s="1">
        <f t="shared" si="383"/>
        <v>0.17861330443029391</v>
      </c>
      <c r="Q818" s="1">
        <f t="shared" si="384"/>
        <v>2.2625738599285017E-2</v>
      </c>
      <c r="R818" s="1">
        <f t="shared" si="385"/>
        <v>1.1616626071932649E-2</v>
      </c>
      <c r="S818" s="1">
        <f t="shared" si="386"/>
        <v>2.6057242037328711E-2</v>
      </c>
      <c r="T818" s="1">
        <f t="shared" si="387"/>
        <v>534.63978855078506</v>
      </c>
      <c r="U818" s="6">
        <f t="shared" si="388"/>
        <v>2.93023338832886</v>
      </c>
      <c r="V818" s="6">
        <f t="shared" si="389"/>
        <v>5.9243172483393733</v>
      </c>
      <c r="W818" s="6">
        <f t="shared" si="390"/>
        <v>34.534580485472091</v>
      </c>
      <c r="X818" s="6">
        <f t="shared" si="391"/>
        <v>16.156467574249863</v>
      </c>
      <c r="Y818" s="6">
        <f t="shared" si="392"/>
        <v>2.0466113271280033</v>
      </c>
      <c r="Z818" s="6">
        <f t="shared" si="393"/>
        <v>1.0507819843096364</v>
      </c>
      <c r="AA818" s="6">
        <f t="shared" si="394"/>
        <v>2.3570079921721598</v>
      </c>
      <c r="AB818" s="6">
        <f t="shared" si="377"/>
        <v>3453.38</v>
      </c>
      <c r="AC818" s="6">
        <f t="shared" si="395"/>
        <v>23.895648892956395</v>
      </c>
      <c r="AD818" s="6">
        <f t="shared" si="396"/>
        <v>88.67465208940412</v>
      </c>
      <c r="AE818" s="6">
        <f t="shared" si="397"/>
        <v>339.67903173173846</v>
      </c>
      <c r="AF818" s="6">
        <f t="shared" si="398"/>
        <v>1.3890000235524598E-5</v>
      </c>
      <c r="AG818" s="6">
        <f t="shared" si="399"/>
        <v>1.4178263269733911E-2</v>
      </c>
      <c r="AH818" s="6">
        <f t="shared" si="400"/>
        <v>4118.4642320500216</v>
      </c>
      <c r="AI818" s="6">
        <f t="shared" si="401"/>
        <v>6.7344992572652469</v>
      </c>
      <c r="AJ818" s="6">
        <f t="shared" si="402"/>
        <v>7.8575282441340454E-3</v>
      </c>
      <c r="AK818" s="6">
        <f t="shared" si="403"/>
        <v>-7.2175972175096258E-3</v>
      </c>
      <c r="AL818" s="1">
        <f t="shared" si="375"/>
        <v>3.1486328109661586E-2</v>
      </c>
      <c r="AM818" s="8">
        <f t="shared" si="378"/>
        <v>6459691.4600000009</v>
      </c>
      <c r="AN818" s="1">
        <f t="shared" si="376"/>
        <v>64.596914600000019</v>
      </c>
    </row>
    <row r="819" spans="8:40" x14ac:dyDescent="0.2">
      <c r="H819" s="8"/>
      <c r="I819" s="8"/>
      <c r="J819" s="11"/>
      <c r="K819" s="10"/>
      <c r="L819" s="1">
        <f t="shared" si="379"/>
        <v>0.81400000000000061</v>
      </c>
      <c r="M819" s="1">
        <f t="shared" si="380"/>
        <v>3.2384650461136283E-2</v>
      </c>
      <c r="N819" s="1">
        <f t="shared" si="381"/>
        <v>6.5493768690024101E-2</v>
      </c>
      <c r="O819" s="1">
        <f t="shared" si="382"/>
        <v>0.38176535141499029</v>
      </c>
      <c r="P819" s="1">
        <f t="shared" si="383"/>
        <v>0.17861330443029391</v>
      </c>
      <c r="Q819" s="1">
        <f t="shared" si="384"/>
        <v>2.2636325271484885E-2</v>
      </c>
      <c r="R819" s="1">
        <f t="shared" si="385"/>
        <v>1.1617488269280073E-2</v>
      </c>
      <c r="S819" s="1">
        <f t="shared" si="386"/>
        <v>2.6057242037328711E-2</v>
      </c>
      <c r="T819" s="1">
        <f t="shared" si="387"/>
        <v>534.63301815681427</v>
      </c>
      <c r="U819" s="6">
        <f t="shared" si="388"/>
        <v>2.9294400772975875</v>
      </c>
      <c r="V819" s="6">
        <f t="shared" si="389"/>
        <v>5.9244138220376739</v>
      </c>
      <c r="W819" s="6">
        <f t="shared" si="390"/>
        <v>34.533604798383543</v>
      </c>
      <c r="X819" s="6">
        <f t="shared" si="391"/>
        <v>16.156943641080105</v>
      </c>
      <c r="Y819" s="6">
        <f t="shared" si="392"/>
        <v>2.0476292783400734</v>
      </c>
      <c r="Z819" s="6">
        <f t="shared" si="393"/>
        <v>1.0508909390393193</v>
      </c>
      <c r="AA819" s="6">
        <f t="shared" si="394"/>
        <v>2.3570774438216944</v>
      </c>
      <c r="AB819" s="6">
        <f t="shared" si="377"/>
        <v>3453.38</v>
      </c>
      <c r="AC819" s="6">
        <f t="shared" si="395"/>
        <v>23.896819656057907</v>
      </c>
      <c r="AD819" s="6">
        <f t="shared" si="396"/>
        <v>88.706013920886292</v>
      </c>
      <c r="AE819" s="6">
        <f t="shared" si="397"/>
        <v>339.74041171602198</v>
      </c>
      <c r="AF819" s="6">
        <f t="shared" si="398"/>
        <v>1.3892323096896961E-5</v>
      </c>
      <c r="AG819" s="6">
        <f t="shared" si="399"/>
        <v>1.4176660355207843E-2</v>
      </c>
      <c r="AH819" s="6">
        <f t="shared" si="400"/>
        <v>4118.8948217090174</v>
      </c>
      <c r="AI819" s="6">
        <f t="shared" si="401"/>
        <v>6.7326814816316887</v>
      </c>
      <c r="AJ819" s="6">
        <f t="shared" si="402"/>
        <v>7.8471481805838378E-3</v>
      </c>
      <c r="AK819" s="6">
        <f t="shared" si="403"/>
        <v>-7.2092199672346624E-3</v>
      </c>
      <c r="AL819" s="1">
        <f t="shared" si="375"/>
        <v>3.1501988897539593E-2</v>
      </c>
      <c r="AM819" s="8">
        <f t="shared" si="378"/>
        <v>6459592.3000000007</v>
      </c>
      <c r="AN819" s="1">
        <f t="shared" si="376"/>
        <v>64.595923000000013</v>
      </c>
    </row>
    <row r="820" spans="8:40" x14ac:dyDescent="0.2">
      <c r="H820" s="8"/>
      <c r="I820" s="8"/>
      <c r="J820" s="11"/>
      <c r="K820" s="10"/>
      <c r="L820" s="1">
        <f t="shared" si="379"/>
        <v>0.81500000000000061</v>
      </c>
      <c r="M820" s="1">
        <f t="shared" si="380"/>
        <v>3.2374937273192371E-2</v>
      </c>
      <c r="N820" s="1">
        <f t="shared" si="381"/>
        <v>6.5492909191124202E-2</v>
      </c>
      <c r="O820" s="1">
        <f t="shared" si="382"/>
        <v>0.38174334654240277</v>
      </c>
      <c r="P820" s="1">
        <f t="shared" si="383"/>
        <v>0.17861330443029391</v>
      </c>
      <c r="Q820" s="1">
        <f t="shared" si="384"/>
        <v>2.2646897958328697E-2</v>
      </c>
      <c r="R820" s="1">
        <f t="shared" si="385"/>
        <v>1.1618347768179974E-2</v>
      </c>
      <c r="S820" s="1">
        <f t="shared" si="386"/>
        <v>2.6057242037328711E-2</v>
      </c>
      <c r="T820" s="1">
        <f t="shared" si="387"/>
        <v>534.62623530316898</v>
      </c>
      <c r="U820" s="6">
        <f t="shared" si="388"/>
        <v>2.9286476265282544</v>
      </c>
      <c r="V820" s="6">
        <f t="shared" si="389"/>
        <v>5.9245104149078447</v>
      </c>
      <c r="W820" s="6">
        <f t="shared" si="390"/>
        <v>34.532630483892817</v>
      </c>
      <c r="X820" s="6">
        <f t="shared" si="391"/>
        <v>16.157419107010622</v>
      </c>
      <c r="Y820" s="6">
        <f t="shared" si="392"/>
        <v>2.0486459446766636</v>
      </c>
      <c r="Z820" s="6">
        <f t="shared" si="393"/>
        <v>1.0509996151756231</v>
      </c>
      <c r="AA820" s="6">
        <f t="shared" si="394"/>
        <v>2.3571468078081654</v>
      </c>
      <c r="AB820" s="6">
        <f t="shared" si="377"/>
        <v>3453.38</v>
      </c>
      <c r="AC820" s="6">
        <f t="shared" si="395"/>
        <v>23.897992660991715</v>
      </c>
      <c r="AD820" s="6">
        <f t="shared" si="396"/>
        <v>88.737445387505772</v>
      </c>
      <c r="AE820" s="6">
        <f t="shared" si="397"/>
        <v>339.80183148732596</v>
      </c>
      <c r="AF820" s="6">
        <f t="shared" si="398"/>
        <v>1.3894650681612792E-5</v>
      </c>
      <c r="AG820" s="6">
        <f t="shared" si="399"/>
        <v>1.4175054631823971E-2</v>
      </c>
      <c r="AH820" s="6">
        <f t="shared" si="400"/>
        <v>4119.3262598702768</v>
      </c>
      <c r="AI820" s="6">
        <f t="shared" si="401"/>
        <v>6.7308608065746149</v>
      </c>
      <c r="AJ820" s="6">
        <f t="shared" si="402"/>
        <v>7.8367938746106459E-3</v>
      </c>
      <c r="AK820" s="6">
        <f t="shared" si="403"/>
        <v>-7.2008587878661994E-3</v>
      </c>
      <c r="AL820" s="1">
        <f t="shared" si="375"/>
        <v>3.1517629918102516E-2</v>
      </c>
      <c r="AM820" s="8">
        <f t="shared" si="378"/>
        <v>6459493.0181818185</v>
      </c>
      <c r="AN820" s="1">
        <f t="shared" si="376"/>
        <v>64.594930181818185</v>
      </c>
    </row>
    <row r="821" spans="8:40" x14ac:dyDescent="0.2">
      <c r="H821" s="8"/>
      <c r="I821" s="8"/>
      <c r="J821" s="11"/>
      <c r="K821" s="10"/>
      <c r="L821" s="1">
        <f t="shared" si="379"/>
        <v>0.81600000000000061</v>
      </c>
      <c r="M821" s="1">
        <f t="shared" si="380"/>
        <v>3.2365235350504201E-2</v>
      </c>
      <c r="N821" s="1">
        <f t="shared" si="381"/>
        <v>6.5492052377620694E-2</v>
      </c>
      <c r="O821" s="1">
        <f t="shared" si="382"/>
        <v>0.38172137225651592</v>
      </c>
      <c r="P821" s="1">
        <f t="shared" si="383"/>
        <v>0.17861330443029391</v>
      </c>
      <c r="Q821" s="1">
        <f t="shared" si="384"/>
        <v>2.2657456694520371E-2</v>
      </c>
      <c r="R821" s="1">
        <f t="shared" si="385"/>
        <v>1.161920458168348E-2</v>
      </c>
      <c r="S821" s="1">
        <f t="shared" si="386"/>
        <v>2.6057242037328711E-2</v>
      </c>
      <c r="T821" s="1">
        <f t="shared" si="387"/>
        <v>534.6194400948624</v>
      </c>
      <c r="U821" s="6">
        <f t="shared" si="388"/>
        <v>2.9278560345134035</v>
      </c>
      <c r="V821" s="6">
        <f t="shared" si="389"/>
        <v>5.9246070263319579</v>
      </c>
      <c r="W821" s="6">
        <f t="shared" si="390"/>
        <v>34.531657538111077</v>
      </c>
      <c r="X821" s="6">
        <f t="shared" si="391"/>
        <v>16.157893973493657</v>
      </c>
      <c r="Y821" s="6">
        <f t="shared" si="392"/>
        <v>2.049661329243019</v>
      </c>
      <c r="Z821" s="6">
        <f t="shared" si="393"/>
        <v>1.0511080139634392</v>
      </c>
      <c r="AA821" s="6">
        <f t="shared" si="394"/>
        <v>2.3572160843434342</v>
      </c>
      <c r="AB821" s="6">
        <f t="shared" si="377"/>
        <v>3453.38</v>
      </c>
      <c r="AC821" s="6">
        <f t="shared" si="395"/>
        <v>23.899167890084811</v>
      </c>
      <c r="AD821" s="6">
        <f t="shared" si="396"/>
        <v>88.76894607294048</v>
      </c>
      <c r="AE821" s="6">
        <f t="shared" si="397"/>
        <v>339.86329073523689</v>
      </c>
      <c r="AF821" s="6">
        <f t="shared" si="398"/>
        <v>1.3896982956197224E-5</v>
      </c>
      <c r="AG821" s="6">
        <f t="shared" si="399"/>
        <v>1.4173446125208563E-2</v>
      </c>
      <c r="AH821" s="6">
        <f t="shared" si="400"/>
        <v>4119.7585401708466</v>
      </c>
      <c r="AI821" s="6">
        <f t="shared" si="401"/>
        <v>6.7290372626331516</v>
      </c>
      <c r="AJ821" s="6">
        <f t="shared" si="402"/>
        <v>7.8264652414580371E-3</v>
      </c>
      <c r="AK821" s="6">
        <f t="shared" si="403"/>
        <v>-7.1925136348835331E-3</v>
      </c>
      <c r="AL821" s="1">
        <f t="shared" si="375"/>
        <v>3.153325121912337E-2</v>
      </c>
      <c r="AM821" s="8">
        <f t="shared" si="378"/>
        <v>6459393.6145454552</v>
      </c>
      <c r="AN821" s="1">
        <f t="shared" si="376"/>
        <v>64.593936145454563</v>
      </c>
    </row>
    <row r="822" spans="8:40" x14ac:dyDescent="0.2">
      <c r="H822" s="8"/>
      <c r="I822" s="8"/>
      <c r="J822" s="11"/>
      <c r="K822" s="10"/>
      <c r="L822" s="1">
        <f t="shared" si="379"/>
        <v>0.81700000000000061</v>
      </c>
      <c r="M822" s="1">
        <f t="shared" si="380"/>
        <v>3.235554467147897E-2</v>
      </c>
      <c r="N822" s="1">
        <f t="shared" si="381"/>
        <v>6.5491198236516668E-2</v>
      </c>
      <c r="O822" s="1">
        <f t="shared" si="382"/>
        <v>0.38169942847515337</v>
      </c>
      <c r="P822" s="1">
        <f t="shared" si="383"/>
        <v>0.17861330443029391</v>
      </c>
      <c r="Q822" s="1">
        <f t="shared" si="384"/>
        <v>2.2668001514649632E-2</v>
      </c>
      <c r="R822" s="1">
        <f t="shared" si="385"/>
        <v>1.1620058722787509E-2</v>
      </c>
      <c r="S822" s="1">
        <f t="shared" si="386"/>
        <v>2.6057242037328711E-2</v>
      </c>
      <c r="T822" s="1">
        <f t="shared" si="387"/>
        <v>534.61263263639717</v>
      </c>
      <c r="U822" s="6">
        <f t="shared" si="388"/>
        <v>2.9270652997493918</v>
      </c>
      <c r="V822" s="6">
        <f t="shared" si="389"/>
        <v>5.9247036556950663</v>
      </c>
      <c r="W822" s="6">
        <f t="shared" si="390"/>
        <v>34.530685957162916</v>
      </c>
      <c r="X822" s="6">
        <f t="shared" si="391"/>
        <v>16.158368241976806</v>
      </c>
      <c r="Y822" s="6">
        <f t="shared" si="392"/>
        <v>2.05067543513446</v>
      </c>
      <c r="Z822" s="6">
        <f t="shared" si="393"/>
        <v>1.0512161366426731</v>
      </c>
      <c r="AA822" s="6">
        <f t="shared" si="394"/>
        <v>2.3572852736386856</v>
      </c>
      <c r="AB822" s="6">
        <f t="shared" si="377"/>
        <v>3453.38</v>
      </c>
      <c r="AC822" s="6">
        <f t="shared" si="395"/>
        <v>23.900345325747985</v>
      </c>
      <c r="AD822" s="6">
        <f t="shared" si="396"/>
        <v>88.800515562668863</v>
      </c>
      <c r="AE822" s="6">
        <f t="shared" si="397"/>
        <v>339.92478915066596</v>
      </c>
      <c r="AF822" s="6">
        <f t="shared" si="398"/>
        <v>1.3899319887328466E-5</v>
      </c>
      <c r="AG822" s="6">
        <f t="shared" si="399"/>
        <v>1.4171834860859607E-2</v>
      </c>
      <c r="AH822" s="6">
        <f t="shared" si="400"/>
        <v>4120.1916562774268</v>
      </c>
      <c r="AI822" s="6">
        <f t="shared" si="401"/>
        <v>6.7272108801853419</v>
      </c>
      <c r="AJ822" s="6">
        <f t="shared" si="402"/>
        <v>7.8161621965831922E-3</v>
      </c>
      <c r="AK822" s="6">
        <f t="shared" si="403"/>
        <v>-7.1841844638652445E-3</v>
      </c>
      <c r="AL822" s="1">
        <f t="shared" si="375"/>
        <v>3.154885284822246E-2</v>
      </c>
      <c r="AM822" s="8">
        <f t="shared" si="378"/>
        <v>6459294.0890909098</v>
      </c>
      <c r="AN822" s="1">
        <f t="shared" si="376"/>
        <v>64.592940890909105</v>
      </c>
    </row>
    <row r="823" spans="8:40" x14ac:dyDescent="0.2">
      <c r="H823" s="8"/>
      <c r="I823" s="8"/>
      <c r="J823" s="11"/>
      <c r="K823" s="10"/>
      <c r="L823" s="1">
        <f t="shared" si="379"/>
        <v>0.81800000000000062</v>
      </c>
      <c r="M823" s="1">
        <f t="shared" si="380"/>
        <v>3.2345865214583713E-2</v>
      </c>
      <c r="N823" s="1">
        <f t="shared" si="381"/>
        <v>6.5490346754869255E-2</v>
      </c>
      <c r="O823" s="1">
        <f t="shared" si="382"/>
        <v>0.38167751511642062</v>
      </c>
      <c r="P823" s="1">
        <f t="shared" si="383"/>
        <v>0.17861330443029391</v>
      </c>
      <c r="Q823" s="1">
        <f t="shared" si="384"/>
        <v>2.2678532453192297E-2</v>
      </c>
      <c r="R823" s="1">
        <f t="shared" si="385"/>
        <v>1.1620910204434922E-2</v>
      </c>
      <c r="S823" s="1">
        <f t="shared" si="386"/>
        <v>2.6057242037328711E-2</v>
      </c>
      <c r="T823" s="1">
        <f t="shared" si="387"/>
        <v>534.60581303176718</v>
      </c>
      <c r="U823" s="6">
        <f t="shared" si="388"/>
        <v>2.9262754207363777</v>
      </c>
      <c r="V823" s="6">
        <f t="shared" si="389"/>
        <v>5.9248003023851936</v>
      </c>
      <c r="W823" s="6">
        <f t="shared" si="390"/>
        <v>34.529715737186329</v>
      </c>
      <c r="X823" s="6">
        <f t="shared" si="391"/>
        <v>16.158841913903021</v>
      </c>
      <c r="Y823" s="6">
        <f t="shared" si="392"/>
        <v>2.0516882654364013</v>
      </c>
      <c r="Z823" s="6">
        <f t="shared" si="393"/>
        <v>1.0513239844482585</v>
      </c>
      <c r="AA823" s="6">
        <f t="shared" si="394"/>
        <v>2.3573543759044271</v>
      </c>
      <c r="AB823" s="6">
        <f t="shared" si="377"/>
        <v>3453.38</v>
      </c>
      <c r="AC823" s="6">
        <f t="shared" si="395"/>
        <v>23.901524950475689</v>
      </c>
      <c r="AD823" s="6">
        <f t="shared" si="396"/>
        <v>88.832153443966718</v>
      </c>
      <c r="AE823" s="6">
        <f t="shared" si="397"/>
        <v>339.98632642584965</v>
      </c>
      <c r="AF823" s="6">
        <f t="shared" si="398"/>
        <v>1.3901661441837042E-5</v>
      </c>
      <c r="AG823" s="6">
        <f t="shared" si="399"/>
        <v>1.417022086414726E-2</v>
      </c>
      <c r="AH823" s="6">
        <f t="shared" si="400"/>
        <v>4120.6256018862923</v>
      </c>
      <c r="AI823" s="6">
        <f t="shared" si="401"/>
        <v>6.7253816894484189</v>
      </c>
      <c r="AJ823" s="6">
        <f t="shared" si="402"/>
        <v>7.8058846556570763E-3</v>
      </c>
      <c r="AK823" s="6">
        <f t="shared" si="403"/>
        <v>-7.1758712304894516E-3</v>
      </c>
      <c r="AL823" s="1">
        <f t="shared" si="375"/>
        <v>3.1564434852867709E-2</v>
      </c>
      <c r="AM823" s="8">
        <f t="shared" si="378"/>
        <v>6459194.4418181824</v>
      </c>
      <c r="AN823" s="1">
        <f t="shared" si="376"/>
        <v>64.591944418181825</v>
      </c>
    </row>
    <row r="824" spans="8:40" x14ac:dyDescent="0.2">
      <c r="H824" s="8"/>
      <c r="I824" s="8"/>
      <c r="J824" s="11"/>
      <c r="K824" s="10"/>
      <c r="L824" s="1">
        <f t="shared" si="379"/>
        <v>0.81900000000000062</v>
      </c>
      <c r="M824" s="1">
        <f t="shared" si="380"/>
        <v>3.2336196958345199E-2</v>
      </c>
      <c r="N824" s="1">
        <f t="shared" si="381"/>
        <v>6.5489497919789502E-2</v>
      </c>
      <c r="O824" s="1">
        <f t="shared" si="382"/>
        <v>0.38165563209870434</v>
      </c>
      <c r="P824" s="1">
        <f t="shared" si="383"/>
        <v>0.17861330443029391</v>
      </c>
      <c r="Q824" s="1">
        <f t="shared" si="384"/>
        <v>2.2689049544510564E-2</v>
      </c>
      <c r="R824" s="1">
        <f t="shared" si="385"/>
        <v>1.1621759039514675E-2</v>
      </c>
      <c r="S824" s="1">
        <f t="shared" si="386"/>
        <v>2.6057242037328711E-2</v>
      </c>
      <c r="T824" s="1">
        <f t="shared" si="387"/>
        <v>534.59898138445976</v>
      </c>
      <c r="U824" s="6">
        <f t="shared" si="388"/>
        <v>2.9254863959783228</v>
      </c>
      <c r="V824" s="6">
        <f t="shared" si="389"/>
        <v>5.9248969657933257</v>
      </c>
      <c r="W824" s="6">
        <f t="shared" si="390"/>
        <v>34.528746874332661</v>
      </c>
      <c r="X824" s="6">
        <f t="shared" si="391"/>
        <v>16.159314990710644</v>
      </c>
      <c r="Y824" s="6">
        <f t="shared" si="392"/>
        <v>2.0526998232243767</v>
      </c>
      <c r="Z824" s="6">
        <f t="shared" si="393"/>
        <v>1.0514315586101683</v>
      </c>
      <c r="AA824" s="6">
        <f t="shared" si="394"/>
        <v>2.3574233913504927</v>
      </c>
      <c r="AB824" s="6">
        <f t="shared" si="377"/>
        <v>3453.38</v>
      </c>
      <c r="AC824" s="6">
        <f t="shared" si="395"/>
        <v>23.902706746845464</v>
      </c>
      <c r="AD824" s="6">
        <f t="shared" si="396"/>
        <v>88.863859305892007</v>
      </c>
      <c r="AE824" s="6">
        <f t="shared" si="397"/>
        <v>340.0479022543343</v>
      </c>
      <c r="AF824" s="6">
        <f t="shared" si="398"/>
        <v>1.3904007586705323E-5</v>
      </c>
      <c r="AG824" s="6">
        <f t="shared" si="399"/>
        <v>1.4168604160314376E-2</v>
      </c>
      <c r="AH824" s="6">
        <f t="shared" si="400"/>
        <v>4121.0603707230994</v>
      </c>
      <c r="AI824" s="6">
        <f t="shared" si="401"/>
        <v>6.7235497204796308</v>
      </c>
      <c r="AJ824" s="6">
        <f t="shared" si="402"/>
        <v>7.7956325345658033E-3</v>
      </c>
      <c r="AK824" s="6">
        <f t="shared" si="403"/>
        <v>-7.1675738905342332E-3</v>
      </c>
      <c r="AL824" s="1">
        <f t="shared" si="375"/>
        <v>3.1579997280375027E-2</v>
      </c>
      <c r="AM824" s="8">
        <f t="shared" si="378"/>
        <v>6459094.6727272728</v>
      </c>
      <c r="AN824" s="1">
        <f t="shared" si="376"/>
        <v>64.590946727272737</v>
      </c>
    </row>
    <row r="825" spans="8:40" x14ac:dyDescent="0.2">
      <c r="H825" s="8"/>
      <c r="I825" s="8"/>
      <c r="J825" s="11"/>
      <c r="K825" s="10"/>
      <c r="L825" s="1">
        <f t="shared" si="379"/>
        <v>0.82000000000000062</v>
      </c>
      <c r="M825" s="1">
        <f t="shared" si="380"/>
        <v>3.2326539881349765E-2</v>
      </c>
      <c r="N825" s="1">
        <f t="shared" si="381"/>
        <v>6.5488651718442203E-2</v>
      </c>
      <c r="O825" s="1">
        <f t="shared" si="382"/>
        <v>0.38163377934067155</v>
      </c>
      <c r="P825" s="1">
        <f t="shared" si="383"/>
        <v>0.17861330443029391</v>
      </c>
      <c r="Q825" s="1">
        <f t="shared" si="384"/>
        <v>2.2699552822853304E-2</v>
      </c>
      <c r="R825" s="1">
        <f t="shared" si="385"/>
        <v>1.1622605240861977E-2</v>
      </c>
      <c r="S825" s="1">
        <f t="shared" si="386"/>
        <v>2.6057242037328711E-2</v>
      </c>
      <c r="T825" s="1">
        <f t="shared" si="387"/>
        <v>534.59213779745744</v>
      </c>
      <c r="U825" s="6">
        <f t="shared" si="388"/>
        <v>2.9246982239829804</v>
      </c>
      <c r="V825" s="6">
        <f t="shared" si="389"/>
        <v>5.9249936453134104</v>
      </c>
      <c r="W825" s="6">
        <f t="shared" si="390"/>
        <v>34.527779364766658</v>
      </c>
      <c r="X825" s="6">
        <f t="shared" si="391"/>
        <v>16.159787473833408</v>
      </c>
      <c r="Y825" s="6">
        <f t="shared" si="392"/>
        <v>2.0537101115640612</v>
      </c>
      <c r="Z825" s="6">
        <f t="shared" si="393"/>
        <v>1.0515388603534324</v>
      </c>
      <c r="AA825" s="6">
        <f t="shared" si="394"/>
        <v>2.3574923201860445</v>
      </c>
      <c r="AB825" s="6">
        <f t="shared" si="377"/>
        <v>3453.38</v>
      </c>
      <c r="AC825" s="6">
        <f t="shared" si="395"/>
        <v>23.903890697517806</v>
      </c>
      <c r="AD825" s="6">
        <f t="shared" si="396"/>
        <v>88.895632739282135</v>
      </c>
      <c r="AE825" s="6">
        <f t="shared" si="397"/>
        <v>340.10951633097784</v>
      </c>
      <c r="AF825" s="6">
        <f t="shared" si="398"/>
        <v>1.3906358289066634E-5</v>
      </c>
      <c r="AG825" s="6">
        <f t="shared" si="399"/>
        <v>1.4166984774476967E-2</v>
      </c>
      <c r="AH825" s="6">
        <f t="shared" si="400"/>
        <v>4121.4959565428544</v>
      </c>
      <c r="AI825" s="6">
        <f t="shared" si="401"/>
        <v>6.7217150031767074</v>
      </c>
      <c r="AJ825" s="6">
        <f t="shared" si="402"/>
        <v>7.7854057494107535E-3</v>
      </c>
      <c r="AK825" s="6">
        <f t="shared" si="403"/>
        <v>-7.1592923998778993E-3</v>
      </c>
      <c r="AL825" s="1">
        <f t="shared" si="375"/>
        <v>3.1595540177908638E-2</v>
      </c>
      <c r="AM825" s="8">
        <f t="shared" si="378"/>
        <v>6458994.7818181822</v>
      </c>
      <c r="AN825" s="1">
        <f t="shared" si="376"/>
        <v>64.589947818181827</v>
      </c>
    </row>
    <row r="826" spans="8:40" x14ac:dyDescent="0.2">
      <c r="H826" s="8"/>
      <c r="I826" s="8"/>
      <c r="J826" s="11"/>
      <c r="K826" s="10"/>
      <c r="L826" s="1">
        <f t="shared" si="379"/>
        <v>0.82100000000000062</v>
      </c>
      <c r="M826" s="1">
        <f t="shared" si="380"/>
        <v>3.2316893962243194E-2</v>
      </c>
      <c r="N826" s="1">
        <f t="shared" si="381"/>
        <v>6.5487808138045736E-2</v>
      </c>
      <c r="O826" s="1">
        <f t="shared" si="382"/>
        <v>0.38161195676126902</v>
      </c>
      <c r="P826" s="1">
        <f t="shared" si="383"/>
        <v>0.17861330443029391</v>
      </c>
      <c r="Q826" s="1">
        <f t="shared" si="384"/>
        <v>2.2710042322356346E-2</v>
      </c>
      <c r="R826" s="1">
        <f t="shared" si="385"/>
        <v>1.1623448821258448E-2</v>
      </c>
      <c r="S826" s="1">
        <f t="shared" si="386"/>
        <v>2.6057242037328711E-2</v>
      </c>
      <c r="T826" s="1">
        <f t="shared" si="387"/>
        <v>534.58528237324003</v>
      </c>
      <c r="U826" s="6">
        <f t="shared" si="388"/>
        <v>2.9239109032618908</v>
      </c>
      <c r="V826" s="6">
        <f t="shared" si="389"/>
        <v>5.9250903403423365</v>
      </c>
      <c r="W826" s="6">
        <f t="shared" si="390"/>
        <v>34.526813204666333</v>
      </c>
      <c r="X826" s="6">
        <f t="shared" si="391"/>
        <v>16.160259364700444</v>
      </c>
      <c r="Y826" s="6">
        <f t="shared" si="392"/>
        <v>2.0547191335112944</v>
      </c>
      <c r="Z826" s="6">
        <f t="shared" si="393"/>
        <v>1.0516458908981456</v>
      </c>
      <c r="AA826" s="6">
        <f t="shared" si="394"/>
        <v>2.357561162619572</v>
      </c>
      <c r="AB826" s="6">
        <f t="shared" si="377"/>
        <v>3453.38</v>
      </c>
      <c r="AC826" s="6">
        <f t="shared" si="395"/>
        <v>23.905076785235686</v>
      </c>
      <c r="AD826" s="6">
        <f t="shared" si="396"/>
        <v>88.927473336741372</v>
      </c>
      <c r="AE826" s="6">
        <f t="shared" si="397"/>
        <v>340.17116835193741</v>
      </c>
      <c r="AF826" s="6">
        <f t="shared" si="398"/>
        <v>1.3908713516204943E-5</v>
      </c>
      <c r="AG826" s="6">
        <f t="shared" si="399"/>
        <v>1.4165362731624649E-2</v>
      </c>
      <c r="AH826" s="6">
        <f t="shared" si="400"/>
        <v>4121.9323531296905</v>
      </c>
      <c r="AI826" s="6">
        <f t="shared" si="401"/>
        <v>6.7198775672784716</v>
      </c>
      <c r="AJ826" s="6">
        <f t="shared" si="402"/>
        <v>7.7752042165096114E-3</v>
      </c>
      <c r="AK826" s="6">
        <f t="shared" si="403"/>
        <v>-7.1510267145000377E-3</v>
      </c>
      <c r="AL826" s="1">
        <f t="shared" si="375"/>
        <v>3.1611063592481455E-2</v>
      </c>
      <c r="AM826" s="8">
        <f t="shared" si="378"/>
        <v>6458894.7690909095</v>
      </c>
      <c r="AN826" s="1">
        <f t="shared" si="376"/>
        <v>64.588947690909094</v>
      </c>
    </row>
    <row r="827" spans="8:40" x14ac:dyDescent="0.2">
      <c r="H827" s="8"/>
      <c r="I827" s="8"/>
      <c r="J827" s="11"/>
      <c r="K827" s="10"/>
      <c r="L827" s="1">
        <f t="shared" si="379"/>
        <v>0.82200000000000062</v>
      </c>
      <c r="M827" s="1">
        <f t="shared" si="380"/>
        <v>3.2307259179730582E-2</v>
      </c>
      <c r="N827" s="1">
        <f t="shared" si="381"/>
        <v>6.548696716587192E-2</v>
      </c>
      <c r="O827" s="1">
        <f t="shared" si="382"/>
        <v>0.38159016427972237</v>
      </c>
      <c r="P827" s="1">
        <f t="shared" si="383"/>
        <v>0.17861330443029391</v>
      </c>
      <c r="Q827" s="1">
        <f t="shared" si="384"/>
        <v>2.2720518077042774E-2</v>
      </c>
      <c r="R827" s="1">
        <f t="shared" si="385"/>
        <v>1.1624289793432267E-2</v>
      </c>
      <c r="S827" s="1">
        <f t="shared" si="386"/>
        <v>2.6057242037328711E-2</v>
      </c>
      <c r="T827" s="1">
        <f t="shared" si="387"/>
        <v>534.57841521378646</v>
      </c>
      <c r="U827" s="6">
        <f t="shared" si="388"/>
        <v>2.9231244323303711</v>
      </c>
      <c r="V827" s="6">
        <f t="shared" si="389"/>
        <v>5.9251870502799289</v>
      </c>
      <c r="W827" s="6">
        <f t="shared" si="390"/>
        <v>34.52584839022294</v>
      </c>
      <c r="X827" s="6">
        <f t="shared" si="391"/>
        <v>16.160730664736278</v>
      </c>
      <c r="Y827" s="6">
        <f t="shared" si="392"/>
        <v>2.0557268921120979</v>
      </c>
      <c r="Z827" s="6">
        <f t="shared" si="393"/>
        <v>1.051752651459485</v>
      </c>
      <c r="AA827" s="6">
        <f t="shared" si="394"/>
        <v>2.3576299188588972</v>
      </c>
      <c r="AB827" s="6">
        <f t="shared" si="377"/>
        <v>3453.38</v>
      </c>
      <c r="AC827" s="6">
        <f t="shared" si="395"/>
        <v>23.906264992824337</v>
      </c>
      <c r="AD827" s="6">
        <f t="shared" si="396"/>
        <v>88.959380692636174</v>
      </c>
      <c r="AE827" s="6">
        <f t="shared" si="397"/>
        <v>340.23285801466778</v>
      </c>
      <c r="AF827" s="6">
        <f t="shared" si="398"/>
        <v>1.3911073235553994E-5</v>
      </c>
      <c r="AG827" s="6">
        <f t="shared" si="399"/>
        <v>1.4163738056621191E-2</v>
      </c>
      <c r="AH827" s="6">
        <f t="shared" si="400"/>
        <v>4122.3695542968508</v>
      </c>
      <c r="AI827" s="6">
        <f t="shared" si="401"/>
        <v>6.7180374423653868</v>
      </c>
      <c r="AJ827" s="6">
        <f t="shared" si="402"/>
        <v>7.7650278523967069E-3</v>
      </c>
      <c r="AK827" s="6">
        <f t="shared" si="403"/>
        <v>-7.142776790481138E-3</v>
      </c>
      <c r="AL827" s="1">
        <f t="shared" si="375"/>
        <v>3.1626567570955354E-2</v>
      </c>
      <c r="AM827" s="8">
        <f t="shared" si="378"/>
        <v>6458794.6345454548</v>
      </c>
      <c r="AN827" s="1">
        <f t="shared" si="376"/>
        <v>64.587946345454554</v>
      </c>
    </row>
    <row r="828" spans="8:40" x14ac:dyDescent="0.2">
      <c r="H828" s="8"/>
      <c r="I828" s="8"/>
      <c r="J828" s="11"/>
      <c r="K828" s="10"/>
      <c r="L828" s="1">
        <f t="shared" si="379"/>
        <v>0.82300000000000062</v>
      </c>
      <c r="M828" s="1">
        <f t="shared" si="380"/>
        <v>3.2297635512576209E-2</v>
      </c>
      <c r="N828" s="1">
        <f t="shared" si="381"/>
        <v>6.5486128789245854E-2</v>
      </c>
      <c r="O828" s="1">
        <f t="shared" si="382"/>
        <v>0.38156840181553542</v>
      </c>
      <c r="P828" s="1">
        <f t="shared" si="383"/>
        <v>0.17861330443029391</v>
      </c>
      <c r="Q828" s="1">
        <f t="shared" si="384"/>
        <v>2.2730980120823214E-2</v>
      </c>
      <c r="R828" s="1">
        <f t="shared" si="385"/>
        <v>1.1625128170058332E-2</v>
      </c>
      <c r="S828" s="1">
        <f t="shared" si="386"/>
        <v>2.6057242037328711E-2</v>
      </c>
      <c r="T828" s="1">
        <f t="shared" si="387"/>
        <v>534.57153642057665</v>
      </c>
      <c r="U828" s="6">
        <f t="shared" si="388"/>
        <v>2.9223388097075147</v>
      </c>
      <c r="V828" s="6">
        <f t="shared" si="389"/>
        <v>5.9252837745289471</v>
      </c>
      <c r="W828" s="6">
        <f t="shared" si="390"/>
        <v>34.524884917641053</v>
      </c>
      <c r="X828" s="6">
        <f t="shared" si="391"/>
        <v>16.161201375360882</v>
      </c>
      <c r="Y828" s="6">
        <f t="shared" si="392"/>
        <v>2.0567333904027056</v>
      </c>
      <c r="Z828" s="6">
        <f t="shared" si="393"/>
        <v>1.0518591432477205</v>
      </c>
      <c r="AA828" s="6">
        <f t="shared" si="394"/>
        <v>2.3576985891111715</v>
      </c>
      <c r="AB828" s="6">
        <f t="shared" si="377"/>
        <v>3453.38</v>
      </c>
      <c r="AC828" s="6">
        <f t="shared" si="395"/>
        <v>23.907455303190893</v>
      </c>
      <c r="AD828" s="6">
        <f t="shared" si="396"/>
        <v>88.99135440308558</v>
      </c>
      <c r="AE828" s="6">
        <f t="shared" si="397"/>
        <v>340.29458501791356</v>
      </c>
      <c r="AF828" s="6">
        <f t="shared" si="398"/>
        <v>1.3913437414696802E-5</v>
      </c>
      <c r="AG828" s="6">
        <f t="shared" si="399"/>
        <v>1.4162110774204843E-2</v>
      </c>
      <c r="AH828" s="6">
        <f t="shared" si="400"/>
        <v>4122.8075538865223</v>
      </c>
      <c r="AI828" s="6">
        <f t="shared" si="401"/>
        <v>6.7161946578601848</v>
      </c>
      <c r="AJ828" s="6">
        <f t="shared" si="402"/>
        <v>7.7548765738238885E-3</v>
      </c>
      <c r="AK828" s="6">
        <f t="shared" si="403"/>
        <v>-7.1345425840040229E-3</v>
      </c>
      <c r="AL828" s="1">
        <f t="shared" si="375"/>
        <v>3.1642052160041623E-2</v>
      </c>
      <c r="AM828" s="8">
        <f t="shared" si="378"/>
        <v>6458694.3781818179</v>
      </c>
      <c r="AN828" s="1">
        <f t="shared" si="376"/>
        <v>64.586943781818178</v>
      </c>
    </row>
    <row r="829" spans="8:40" x14ac:dyDescent="0.2">
      <c r="H829" s="8"/>
      <c r="I829" s="8"/>
      <c r="J829" s="11"/>
      <c r="K829" s="10"/>
      <c r="L829" s="1">
        <f t="shared" si="379"/>
        <v>0.82400000000000062</v>
      </c>
      <c r="M829" s="1">
        <f t="shared" si="380"/>
        <v>3.2288022939603374E-2</v>
      </c>
      <c r="N829" s="1">
        <f t="shared" si="381"/>
        <v>6.5485292995545771E-2</v>
      </c>
      <c r="O829" s="1">
        <f t="shared" si="382"/>
        <v>0.38154666928848952</v>
      </c>
      <c r="P829" s="1">
        <f t="shared" si="383"/>
        <v>0.17861330443029391</v>
      </c>
      <c r="Q829" s="1">
        <f t="shared" si="384"/>
        <v>2.2741428487496131E-2</v>
      </c>
      <c r="R829" s="1">
        <f t="shared" si="385"/>
        <v>1.1625963963758413E-2</v>
      </c>
      <c r="S829" s="1">
        <f t="shared" si="386"/>
        <v>2.6057242037328711E-2</v>
      </c>
      <c r="T829" s="1">
        <f t="shared" si="387"/>
        <v>534.56464609459351</v>
      </c>
      <c r="U829" s="6">
        <f t="shared" si="388"/>
        <v>2.9215540339161783</v>
      </c>
      <c r="V829" s="6">
        <f t="shared" si="389"/>
        <v>5.9253805124950691</v>
      </c>
      <c r="W829" s="6">
        <f t="shared" si="390"/>
        <v>34.52392278313841</v>
      </c>
      <c r="X829" s="6">
        <f t="shared" si="391"/>
        <v>16.161671497989641</v>
      </c>
      <c r="Y829" s="6">
        <f t="shared" si="392"/>
        <v>2.0577386314095816</v>
      </c>
      <c r="Z829" s="6">
        <f t="shared" si="393"/>
        <v>1.0519653674682303</v>
      </c>
      <c r="AA829" s="6">
        <f t="shared" si="394"/>
        <v>2.3577671735828822</v>
      </c>
      <c r="AB829" s="6">
        <f t="shared" si="377"/>
        <v>3453.38</v>
      </c>
      <c r="AC829" s="6">
        <f t="shared" si="395"/>
        <v>23.90864769932406</v>
      </c>
      <c r="AD829" s="6">
        <f t="shared" si="396"/>
        <v>89.023394065953426</v>
      </c>
      <c r="AE829" s="6">
        <f t="shared" si="397"/>
        <v>340.35634906170355</v>
      </c>
      <c r="AF829" s="6">
        <f t="shared" si="398"/>
        <v>1.3915806021364994E-5</v>
      </c>
      <c r="AG829" s="6">
        <f t="shared" si="399"/>
        <v>1.4160480908988936E-2</v>
      </c>
      <c r="AH829" s="6">
        <f t="shared" si="400"/>
        <v>4123.2463457697277</v>
      </c>
      <c r="AI829" s="6">
        <f t="shared" si="401"/>
        <v>6.7143492430283471</v>
      </c>
      <c r="AJ829" s="6">
        <f t="shared" si="402"/>
        <v>7.7447502977608992E-3</v>
      </c>
      <c r="AK829" s="6">
        <f t="shared" si="403"/>
        <v>-7.1263240513535983E-3</v>
      </c>
      <c r="AL829" s="1">
        <f t="shared" si="375"/>
        <v>3.1657517406301253E-2</v>
      </c>
      <c r="AM829" s="8">
        <f t="shared" si="378"/>
        <v>6458594</v>
      </c>
      <c r="AN829" s="1">
        <f t="shared" si="376"/>
        <v>64.585940000000008</v>
      </c>
    </row>
    <row r="830" spans="8:40" x14ac:dyDescent="0.2">
      <c r="H830" s="8"/>
      <c r="I830" s="8"/>
      <c r="J830" s="11"/>
      <c r="K830" s="10"/>
      <c r="L830" s="1">
        <f t="shared" si="379"/>
        <v>0.82500000000000062</v>
      </c>
      <c r="M830" s="1">
        <f t="shared" si="380"/>
        <v>3.2278421439694283E-2</v>
      </c>
      <c r="N830" s="1">
        <f t="shared" si="381"/>
        <v>6.5484459772202866E-2</v>
      </c>
      <c r="O830" s="1">
        <f t="shared" si="382"/>
        <v>0.38152496661864266</v>
      </c>
      <c r="P830" s="1">
        <f t="shared" si="383"/>
        <v>0.17861330443029391</v>
      </c>
      <c r="Q830" s="1">
        <f t="shared" si="384"/>
        <v>2.2751863210748121E-2</v>
      </c>
      <c r="R830" s="1">
        <f t="shared" si="385"/>
        <v>1.1626797187101313E-2</v>
      </c>
      <c r="S830" s="1">
        <f t="shared" si="386"/>
        <v>2.6057242037328711E-2</v>
      </c>
      <c r="T830" s="1">
        <f t="shared" si="387"/>
        <v>534.55774433632496</v>
      </c>
      <c r="U830" s="6">
        <f t="shared" si="388"/>
        <v>2.9207701034829783</v>
      </c>
      <c r="V830" s="6">
        <f t="shared" si="389"/>
        <v>5.9254772635868846</v>
      </c>
      <c r="W830" s="6">
        <f t="shared" si="390"/>
        <v>34.522961982945937</v>
      </c>
      <c r="X830" s="6">
        <f t="shared" si="391"/>
        <v>16.162141034033397</v>
      </c>
      <c r="Y830" s="6">
        <f t="shared" si="392"/>
        <v>2.0587426181494441</v>
      </c>
      <c r="Z830" s="6">
        <f t="shared" si="393"/>
        <v>1.052071325321513</v>
      </c>
      <c r="AA830" s="6">
        <f t="shared" si="394"/>
        <v>2.3578356724798502</v>
      </c>
      <c r="AB830" s="6">
        <f t="shared" si="377"/>
        <v>3453.38</v>
      </c>
      <c r="AC830" s="6">
        <f t="shared" si="395"/>
        <v>23.909842164293785</v>
      </c>
      <c r="AD830" s="6">
        <f t="shared" si="396"/>
        <v>89.055499280840039</v>
      </c>
      <c r="AE830" s="6">
        <f t="shared" si="397"/>
        <v>340.41814984734435</v>
      </c>
      <c r="AF830" s="6">
        <f t="shared" si="398"/>
        <v>1.3918179023438211E-5</v>
      </c>
      <c r="AG830" s="6">
        <f t="shared" si="399"/>
        <v>1.4158848485462353E-2</v>
      </c>
      <c r="AH830" s="6">
        <f t="shared" si="400"/>
        <v>4123.6859238461966</v>
      </c>
      <c r="AI830" s="6">
        <f t="shared" si="401"/>
        <v>6.7125012269787652</v>
      </c>
      <c r="AJ830" s="6">
        <f t="shared" si="402"/>
        <v>7.7346489413960906E-3</v>
      </c>
      <c r="AK830" s="6">
        <f t="shared" si="403"/>
        <v>-7.1181211489169758E-3</v>
      </c>
      <c r="AL830" s="1">
        <f t="shared" si="375"/>
        <v>3.1672963356145292E-2</v>
      </c>
      <c r="AM830" s="8">
        <f t="shared" si="378"/>
        <v>6458493.5</v>
      </c>
      <c r="AN830" s="1">
        <f t="shared" si="376"/>
        <v>64.584935000000002</v>
      </c>
    </row>
    <row r="831" spans="8:40" x14ac:dyDescent="0.2">
      <c r="H831" s="8"/>
      <c r="I831" s="8"/>
      <c r="J831" s="11"/>
      <c r="K831" s="10"/>
      <c r="L831" s="1">
        <f t="shared" si="379"/>
        <v>0.82600000000000062</v>
      </c>
      <c r="M831" s="1">
        <f t="shared" si="380"/>
        <v>3.2268830991789905E-2</v>
      </c>
      <c r="N831" s="1">
        <f t="shared" si="381"/>
        <v>6.5483629106701163E-2</v>
      </c>
      <c r="O831" s="1">
        <f t="shared" si="382"/>
        <v>0.3815032937263288</v>
      </c>
      <c r="P831" s="1">
        <f t="shared" si="383"/>
        <v>0.17861330443029391</v>
      </c>
      <c r="Q831" s="1">
        <f t="shared" si="384"/>
        <v>2.2762284324154204E-2</v>
      </c>
      <c r="R831" s="1">
        <f t="shared" si="385"/>
        <v>1.1627627852603019E-2</v>
      </c>
      <c r="S831" s="1">
        <f t="shared" si="386"/>
        <v>2.6057242037328711E-2</v>
      </c>
      <c r="T831" s="1">
        <f t="shared" si="387"/>
        <v>534.55083124576572</v>
      </c>
      <c r="U831" s="6">
        <f t="shared" si="388"/>
        <v>2.9199870169382822</v>
      </c>
      <c r="V831" s="6">
        <f t="shared" si="389"/>
        <v>5.9255740272158821</v>
      </c>
      <c r="W831" s="6">
        <f t="shared" si="390"/>
        <v>34.522002513307683</v>
      </c>
      <c r="X831" s="6">
        <f t="shared" si="391"/>
        <v>16.162609984898424</v>
      </c>
      <c r="Y831" s="6">
        <f t="shared" si="392"/>
        <v>2.0597453536292889</v>
      </c>
      <c r="Z831" s="6">
        <f t="shared" si="393"/>
        <v>1.0521770180032008</v>
      </c>
      <c r="AA831" s="6">
        <f t="shared" si="394"/>
        <v>2.3579040860072338</v>
      </c>
      <c r="AB831" s="6">
        <f t="shared" si="377"/>
        <v>3453.38</v>
      </c>
      <c r="AC831" s="6">
        <f t="shared" si="395"/>
        <v>23.911038681250957</v>
      </c>
      <c r="AD831" s="6">
        <f t="shared" si="396"/>
        <v>89.087669649073561</v>
      </c>
      <c r="AE831" s="6">
        <f t="shared" si="397"/>
        <v>340.47998707741357</v>
      </c>
      <c r="AF831" s="6">
        <f t="shared" si="398"/>
        <v>1.3920556388943457E-5</v>
      </c>
      <c r="AG831" s="6">
        <f t="shared" si="399"/>
        <v>1.4157213527989933E-2</v>
      </c>
      <c r="AH831" s="6">
        <f t="shared" si="400"/>
        <v>4124.1262820442616</v>
      </c>
      <c r="AI831" s="6">
        <f t="shared" si="401"/>
        <v>6.7106506386643625</v>
      </c>
      <c r="AJ831" s="6">
        <f t="shared" si="402"/>
        <v>7.7245724221369503E-3</v>
      </c>
      <c r="AK831" s="6">
        <f t="shared" si="403"/>
        <v>-7.1099338331847457E-3</v>
      </c>
      <c r="AL831" s="1">
        <f t="shared" si="375"/>
        <v>3.1688390055835215E-2</v>
      </c>
      <c r="AM831" s="8">
        <f t="shared" si="378"/>
        <v>6458392.8781818179</v>
      </c>
      <c r="AN831" s="1">
        <f t="shared" si="376"/>
        <v>64.583928781818187</v>
      </c>
    </row>
    <row r="832" spans="8:40" x14ac:dyDescent="0.2">
      <c r="H832" s="8"/>
      <c r="I832" s="8"/>
      <c r="J832" s="11"/>
      <c r="K832" s="10"/>
      <c r="L832" s="1">
        <f t="shared" si="379"/>
        <v>0.82700000000000062</v>
      </c>
      <c r="M832" s="1">
        <f t="shared" si="380"/>
        <v>3.2259251574889833E-2</v>
      </c>
      <c r="N832" s="1">
        <f t="shared" si="381"/>
        <v>6.5482800986577328E-2</v>
      </c>
      <c r="O832" s="1">
        <f t="shared" si="382"/>
        <v>0.3814816505321571</v>
      </c>
      <c r="P832" s="1">
        <f t="shared" si="383"/>
        <v>0.17861330443029391</v>
      </c>
      <c r="Q832" s="1">
        <f t="shared" si="384"/>
        <v>2.2772691861178123E-2</v>
      </c>
      <c r="R832" s="1">
        <f t="shared" si="385"/>
        <v>1.1628455972726862E-2</v>
      </c>
      <c r="S832" s="1">
        <f t="shared" si="386"/>
        <v>2.6057242037328711E-2</v>
      </c>
      <c r="T832" s="1">
        <f t="shared" si="387"/>
        <v>534.5439069224193</v>
      </c>
      <c r="U832" s="6">
        <f t="shared" si="388"/>
        <v>2.9192047728162036</v>
      </c>
      <c r="V832" s="6">
        <f t="shared" si="389"/>
        <v>5.9256708027964518</v>
      </c>
      <c r="W832" s="6">
        <f t="shared" si="390"/>
        <v>34.521044370480844</v>
      </c>
      <c r="X832" s="6">
        <f t="shared" si="391"/>
        <v>16.163078351986478</v>
      </c>
      <c r="Y832" s="6">
        <f t="shared" si="392"/>
        <v>2.0607468408464129</v>
      </c>
      <c r="Z832" s="6">
        <f t="shared" si="393"/>
        <v>1.0522824467040746</v>
      </c>
      <c r="AA832" s="6">
        <f t="shared" si="394"/>
        <v>2.3579724143695282</v>
      </c>
      <c r="AB832" s="6">
        <f t="shared" si="377"/>
        <v>3453.38</v>
      </c>
      <c r="AC832" s="6">
        <f t="shared" si="395"/>
        <v>23.912237233426989</v>
      </c>
      <c r="AD832" s="6">
        <f t="shared" si="396"/>
        <v>89.119904773703198</v>
      </c>
      <c r="AE832" s="6">
        <f t="shared" si="397"/>
        <v>340.541860455755</v>
      </c>
      <c r="AF832" s="6">
        <f t="shared" si="398"/>
        <v>1.3922938086054469E-5</v>
      </c>
      <c r="AG832" s="6">
        <f t="shared" si="399"/>
        <v>1.4155576060812964E-2</v>
      </c>
      <c r="AH832" s="6">
        <f t="shared" si="400"/>
        <v>4124.5674143207189</v>
      </c>
      <c r="AI832" s="6">
        <f t="shared" si="401"/>
        <v>6.7087975068825632</v>
      </c>
      <c r="AJ832" s="6">
        <f t="shared" si="402"/>
        <v>7.7145206576106143E-3</v>
      </c>
      <c r="AK832" s="6">
        <f t="shared" si="403"/>
        <v>-7.1017620607508707E-3</v>
      </c>
      <c r="AL832" s="1">
        <f t="shared" si="375"/>
        <v>3.1703797551483275E-2</v>
      </c>
      <c r="AM832" s="8">
        <f t="shared" si="378"/>
        <v>6458292.1345454548</v>
      </c>
      <c r="AN832" s="1">
        <f t="shared" si="376"/>
        <v>64.582921345454551</v>
      </c>
    </row>
    <row r="833" spans="8:40" x14ac:dyDescent="0.2">
      <c r="H833" s="8"/>
      <c r="I833" s="8"/>
      <c r="J833" s="11"/>
      <c r="K833" s="10"/>
      <c r="L833" s="1">
        <f t="shared" si="379"/>
        <v>0.82800000000000062</v>
      </c>
      <c r="M833" s="1">
        <f t="shared" si="380"/>
        <v>3.2249683168052129E-2</v>
      </c>
      <c r="N833" s="1">
        <f t="shared" si="381"/>
        <v>6.5481975399420522E-2</v>
      </c>
      <c r="O833" s="1">
        <f t="shared" si="382"/>
        <v>0.38146003695701125</v>
      </c>
      <c r="P833" s="1">
        <f t="shared" si="383"/>
        <v>0.17861330443029391</v>
      </c>
      <c r="Q833" s="1">
        <f t="shared" si="384"/>
        <v>2.2783085855172636E-2</v>
      </c>
      <c r="R833" s="1">
        <f t="shared" si="385"/>
        <v>1.1629281559883669E-2</v>
      </c>
      <c r="S833" s="1">
        <f t="shared" si="386"/>
        <v>2.6057242037328711E-2</v>
      </c>
      <c r="T833" s="1">
        <f t="shared" si="387"/>
        <v>534.53697146529976</v>
      </c>
      <c r="U833" s="6">
        <f t="shared" si="388"/>
        <v>2.9184233696545925</v>
      </c>
      <c r="V833" s="6">
        <f t="shared" si="389"/>
        <v>5.9257675897458624</v>
      </c>
      <c r="W833" s="6">
        <f t="shared" si="390"/>
        <v>34.520087550735681</v>
      </c>
      <c r="X833" s="6">
        <f t="shared" si="391"/>
        <v>16.163546136694787</v>
      </c>
      <c r="Y833" s="6">
        <f t="shared" si="392"/>
        <v>2.0617470827884361</v>
      </c>
      <c r="Z833" s="6">
        <f t="shared" si="393"/>
        <v>1.0523876126100755</v>
      </c>
      <c r="AA833" s="6">
        <f t="shared" si="394"/>
        <v>2.3580406577705708</v>
      </c>
      <c r="AB833" s="6">
        <f t="shared" si="377"/>
        <v>3453.38</v>
      </c>
      <c r="AC833" s="6">
        <f t="shared" si="395"/>
        <v>23.913437804133711</v>
      </c>
      <c r="AD833" s="6">
        <f t="shared" si="396"/>
        <v>89.152204259491995</v>
      </c>
      <c r="AE833" s="6">
        <f t="shared" si="397"/>
        <v>340.60376968747437</v>
      </c>
      <c r="AF833" s="6">
        <f t="shared" si="398"/>
        <v>1.3925324083091197E-5</v>
      </c>
      <c r="AG833" s="6">
        <f t="shared" si="399"/>
        <v>1.4153936108049702E-2</v>
      </c>
      <c r="AH833" s="6">
        <f t="shared" si="400"/>
        <v>4125.0093146607842</v>
      </c>
      <c r="AI833" s="6">
        <f t="shared" si="401"/>
        <v>6.7069418602758981</v>
      </c>
      <c r="AJ833" s="6">
        <f t="shared" si="402"/>
        <v>7.7044935656644135E-3</v>
      </c>
      <c r="AK833" s="6">
        <f t="shared" si="403"/>
        <v>-7.0936057883127495E-3</v>
      </c>
      <c r="AL833" s="1">
        <f t="shared" si="375"/>
        <v>3.1719185889052863E-2</v>
      </c>
      <c r="AM833" s="8">
        <f t="shared" si="378"/>
        <v>6458191.2690909095</v>
      </c>
      <c r="AN833" s="1">
        <f t="shared" si="376"/>
        <v>64.581912690909107</v>
      </c>
    </row>
    <row r="834" spans="8:40" x14ac:dyDescent="0.2">
      <c r="H834" s="8"/>
      <c r="I834" s="8"/>
      <c r="J834" s="11"/>
      <c r="K834" s="10"/>
      <c r="L834" s="1">
        <f t="shared" si="379"/>
        <v>0.82900000000000063</v>
      </c>
      <c r="M834" s="1">
        <f t="shared" si="380"/>
        <v>3.2240125750393207E-2</v>
      </c>
      <c r="N834" s="1">
        <f t="shared" si="381"/>
        <v>6.5481152332872272E-2</v>
      </c>
      <c r="O834" s="1">
        <f t="shared" si="382"/>
        <v>0.38143845292204864</v>
      </c>
      <c r="P834" s="1">
        <f t="shared" si="383"/>
        <v>0.17861330443029391</v>
      </c>
      <c r="Q834" s="1">
        <f t="shared" si="384"/>
        <v>2.2793466339379814E-2</v>
      </c>
      <c r="R834" s="1">
        <f t="shared" si="385"/>
        <v>1.1630104626431926E-2</v>
      </c>
      <c r="S834" s="1">
        <f t="shared" si="386"/>
        <v>2.6057242037328711E-2</v>
      </c>
      <c r="T834" s="1">
        <f t="shared" si="387"/>
        <v>534.5300249729338</v>
      </c>
      <c r="U834" s="6">
        <f t="shared" si="388"/>
        <v>2.9176428059950288</v>
      </c>
      <c r="V834" s="6">
        <f t="shared" si="389"/>
        <v>5.9258643874842614</v>
      </c>
      <c r="W834" s="6">
        <f t="shared" si="390"/>
        <v>34.519132050355473</v>
      </c>
      <c r="X834" s="6">
        <f t="shared" si="391"/>
        <v>16.164013340416059</v>
      </c>
      <c r="Y834" s="6">
        <f t="shared" si="392"/>
        <v>2.0627460824333257</v>
      </c>
      <c r="Z834" s="6">
        <f t="shared" si="393"/>
        <v>1.0524925169023189</v>
      </c>
      <c r="AA834" s="6">
        <f t="shared" si="394"/>
        <v>2.3581088164135382</v>
      </c>
      <c r="AB834" s="6">
        <f t="shared" si="377"/>
        <v>3453.38</v>
      </c>
      <c r="AC834" s="6">
        <f t="shared" si="395"/>
        <v>23.914640376762822</v>
      </c>
      <c r="AD834" s="6">
        <f t="shared" si="396"/>
        <v>89.18456771290596</v>
      </c>
      <c r="AE834" s="6">
        <f t="shared" si="397"/>
        <v>340.6657144789292</v>
      </c>
      <c r="AF834" s="6">
        <f t="shared" si="398"/>
        <v>1.3927714348519172E-5</v>
      </c>
      <c r="AG834" s="6">
        <f t="shared" si="399"/>
        <v>1.4152293693695753E-2</v>
      </c>
      <c r="AH834" s="6">
        <f t="shared" si="400"/>
        <v>4125.4519770778752</v>
      </c>
      <c r="AI834" s="6">
        <f t="shared" si="401"/>
        <v>6.7050837273326405</v>
      </c>
      <c r="AJ834" s="6">
        <f t="shared" si="402"/>
        <v>7.6944910643664665E-3</v>
      </c>
      <c r="AK834" s="6">
        <f t="shared" si="403"/>
        <v>-7.085464972672516E-3</v>
      </c>
      <c r="AL834" s="1">
        <f t="shared" si="375"/>
        <v>3.1734555114358853E-2</v>
      </c>
      <c r="AM834" s="8">
        <f t="shared" si="378"/>
        <v>6458090.2818181822</v>
      </c>
      <c r="AN834" s="1">
        <f t="shared" si="376"/>
        <v>64.580902818181826</v>
      </c>
    </row>
    <row r="835" spans="8:40" x14ac:dyDescent="0.2">
      <c r="H835" s="8"/>
      <c r="I835" s="8"/>
      <c r="J835" s="11"/>
      <c r="K835" s="10"/>
      <c r="L835" s="1">
        <f t="shared" si="379"/>
        <v>0.83000000000000063</v>
      </c>
      <c r="M835" s="1">
        <f t="shared" si="380"/>
        <v>3.2230579301087685E-2</v>
      </c>
      <c r="N835" s="1">
        <f t="shared" si="381"/>
        <v>6.5480331774626269E-2</v>
      </c>
      <c r="O835" s="1">
        <f t="shared" si="382"/>
        <v>0.38141689834869957</v>
      </c>
      <c r="P835" s="1">
        <f t="shared" si="383"/>
        <v>0.17861330443029391</v>
      </c>
      <c r="Q835" s="1">
        <f t="shared" si="384"/>
        <v>2.280383334693134E-2</v>
      </c>
      <c r="R835" s="1">
        <f t="shared" si="385"/>
        <v>1.1630925184677929E-2</v>
      </c>
      <c r="S835" s="1">
        <f t="shared" si="386"/>
        <v>2.6057242037328711E-2</v>
      </c>
      <c r="T835" s="1">
        <f t="shared" si="387"/>
        <v>534.52306754336269</v>
      </c>
      <c r="U835" s="6">
        <f t="shared" si="388"/>
        <v>2.9168630803828179</v>
      </c>
      <c r="V835" s="6">
        <f t="shared" si="389"/>
        <v>5.9259611954346632</v>
      </c>
      <c r="W835" s="6">
        <f t="shared" si="390"/>
        <v>34.518177865636538</v>
      </c>
      <c r="X835" s="6">
        <f t="shared" si="391"/>
        <v>16.164479964538497</v>
      </c>
      <c r="Y835" s="6">
        <f t="shared" si="392"/>
        <v>2.0637438427494188</v>
      </c>
      <c r="Z835" s="6">
        <f t="shared" si="393"/>
        <v>1.0525971607571096</v>
      </c>
      <c r="AA835" s="6">
        <f t="shared" si="394"/>
        <v>2.3581768905009515</v>
      </c>
      <c r="AB835" s="6">
        <f t="shared" si="377"/>
        <v>3453.38</v>
      </c>
      <c r="AC835" s="6">
        <f t="shared" si="395"/>
        <v>23.915844934785689</v>
      </c>
      <c r="AD835" s="6">
        <f t="shared" si="396"/>
        <v>89.216994742110259</v>
      </c>
      <c r="AE835" s="6">
        <f t="shared" si="397"/>
        <v>340.72769453772787</v>
      </c>
      <c r="AF835" s="6">
        <f t="shared" si="398"/>
        <v>1.3930108850948771E-5</v>
      </c>
      <c r="AG835" s="6">
        <f t="shared" si="399"/>
        <v>1.4150648841624642E-2</v>
      </c>
      <c r="AH835" s="6">
        <f t="shared" si="400"/>
        <v>4125.8953956135683</v>
      </c>
      <c r="AI835" s="6">
        <f t="shared" si="401"/>
        <v>6.7032231363873205</v>
      </c>
      <c r="AJ835" s="6">
        <f t="shared" si="402"/>
        <v>7.6845130720058948E-3</v>
      </c>
      <c r="AK835" s="6">
        <f t="shared" si="403"/>
        <v>-7.0773395707363429E-3</v>
      </c>
      <c r="AL835" s="1">
        <f t="shared" si="375"/>
        <v>3.174990527306798E-2</v>
      </c>
      <c r="AM835" s="8">
        <f t="shared" si="378"/>
        <v>6457989.1727272728</v>
      </c>
      <c r="AN835" s="1">
        <f t="shared" si="376"/>
        <v>64.579891727272738</v>
      </c>
    </row>
    <row r="836" spans="8:40" x14ac:dyDescent="0.2">
      <c r="H836" s="8"/>
      <c r="I836" s="8"/>
      <c r="J836" s="11"/>
      <c r="K836" s="10"/>
      <c r="L836" s="1">
        <f t="shared" si="379"/>
        <v>0.83100000000000063</v>
      </c>
      <c r="M836" s="1">
        <f t="shared" si="380"/>
        <v>3.2221043799368236E-2</v>
      </c>
      <c r="N836" s="1">
        <f t="shared" si="381"/>
        <v>6.5479513712428244E-2</v>
      </c>
      <c r="O836" s="1">
        <f t="shared" si="382"/>
        <v>0.38139537315866662</v>
      </c>
      <c r="P836" s="1">
        <f t="shared" si="383"/>
        <v>0.17861330443029391</v>
      </c>
      <c r="Q836" s="1">
        <f t="shared" si="384"/>
        <v>2.2814186910848806E-2</v>
      </c>
      <c r="R836" s="1">
        <f t="shared" si="385"/>
        <v>1.1631743246875948E-2</v>
      </c>
      <c r="S836" s="1">
        <f t="shared" si="386"/>
        <v>2.6057242037328711E-2</v>
      </c>
      <c r="T836" s="1">
        <f t="shared" si="387"/>
        <v>534.51609927414393</v>
      </c>
      <c r="U836" s="6">
        <f t="shared" si="388"/>
        <v>2.9160841913669797</v>
      </c>
      <c r="V836" s="6">
        <f t="shared" si="389"/>
        <v>5.9260580130229439</v>
      </c>
      <c r="W836" s="6">
        <f t="shared" si="390"/>
        <v>34.517224992888174</v>
      </c>
      <c r="X836" s="6">
        <f t="shared" si="391"/>
        <v>16.164946010445828</v>
      </c>
      <c r="Y836" s="6">
        <f t="shared" si="392"/>
        <v>2.0647403666954482</v>
      </c>
      <c r="Z836" s="6">
        <f t="shared" si="393"/>
        <v>1.0527015453459529</v>
      </c>
      <c r="AA836" s="6">
        <f t="shared" si="394"/>
        <v>2.3582448802346749</v>
      </c>
      <c r="AB836" s="6">
        <f t="shared" si="377"/>
        <v>3453.38</v>
      </c>
      <c r="AC836" s="6">
        <f t="shared" si="395"/>
        <v>23.917051461752994</v>
      </c>
      <c r="AD836" s="6">
        <f t="shared" si="396"/>
        <v>89.249484956957261</v>
      </c>
      <c r="AE836" s="6">
        <f t="shared" si="397"/>
        <v>340.78970957271895</v>
      </c>
      <c r="AF836" s="6">
        <f t="shared" si="398"/>
        <v>1.3932507559134721E-5</v>
      </c>
      <c r="AG836" s="6">
        <f t="shared" si="399"/>
        <v>1.4149001575588226E-2</v>
      </c>
      <c r="AH836" s="6">
        <f t="shared" si="400"/>
        <v>4126.3395643374606</v>
      </c>
      <c r="AI836" s="6">
        <f t="shared" si="401"/>
        <v>6.7013601156213589</v>
      </c>
      <c r="AJ836" s="6">
        <f t="shared" si="402"/>
        <v>7.6745595070936744E-3</v>
      </c>
      <c r="AK836" s="6">
        <f t="shared" si="403"/>
        <v>-7.0692295395152465E-3</v>
      </c>
      <c r="AL836" s="1">
        <f t="shared" si="375"/>
        <v>3.1765236410699206E-2</v>
      </c>
      <c r="AM836" s="8">
        <f t="shared" si="378"/>
        <v>6457887.9418181824</v>
      </c>
      <c r="AN836" s="1">
        <f t="shared" si="376"/>
        <v>64.578879418181828</v>
      </c>
    </row>
    <row r="837" spans="8:40" x14ac:dyDescent="0.2">
      <c r="H837" s="8"/>
      <c r="I837" s="8"/>
      <c r="J837" s="11"/>
      <c r="K837" s="10"/>
      <c r="L837" s="1">
        <f t="shared" si="379"/>
        <v>0.83200000000000063</v>
      </c>
      <c r="M837" s="1">
        <f t="shared" si="380"/>
        <v>3.2211519224525462E-2</v>
      </c>
      <c r="N837" s="1">
        <f t="shared" si="381"/>
        <v>6.5478698134075822E-2</v>
      </c>
      <c r="O837" s="1">
        <f t="shared" si="382"/>
        <v>0.3813738772739238</v>
      </c>
      <c r="P837" s="1">
        <f t="shared" si="383"/>
        <v>0.17861330443029391</v>
      </c>
      <c r="Q837" s="1">
        <f t="shared" si="384"/>
        <v>2.282452706404401E-2</v>
      </c>
      <c r="R837" s="1">
        <f t="shared" si="385"/>
        <v>1.1632558825228376E-2</v>
      </c>
      <c r="S837" s="1">
        <f t="shared" si="386"/>
        <v>2.6057242037328711E-2</v>
      </c>
      <c r="T837" s="1">
        <f t="shared" si="387"/>
        <v>534.50912026235335</v>
      </c>
      <c r="U837" s="6">
        <f t="shared" si="388"/>
        <v>2.9153061375002425</v>
      </c>
      <c r="V837" s="6">
        <f t="shared" si="389"/>
        <v>5.9261548396778272</v>
      </c>
      <c r="W837" s="6">
        <f t="shared" si="390"/>
        <v>34.516273428432612</v>
      </c>
      <c r="X837" s="6">
        <f t="shared" si="391"/>
        <v>16.165411479517267</v>
      </c>
      <c r="Y837" s="6">
        <f t="shared" si="392"/>
        <v>2.0657356572205625</v>
      </c>
      <c r="Z837" s="6">
        <f t="shared" si="393"/>
        <v>1.0528056718355696</v>
      </c>
      <c r="AA837" s="6">
        <f t="shared" si="394"/>
        <v>2.3583127858159201</v>
      </c>
      <c r="AB837" s="6">
        <f t="shared" si="377"/>
        <v>3453.38</v>
      </c>
      <c r="AC837" s="6">
        <f t="shared" si="395"/>
        <v>23.918259941294469</v>
      </c>
      <c r="AD837" s="6">
        <f t="shared" si="396"/>
        <v>89.282037968982735</v>
      </c>
      <c r="AE837" s="6">
        <f t="shared" si="397"/>
        <v>340.8517592939902</v>
      </c>
      <c r="AF837" s="6">
        <f t="shared" si="398"/>
        <v>1.3934910441975536E-5</v>
      </c>
      <c r="AG837" s="6">
        <f t="shared" si="399"/>
        <v>1.4147351919217132E-2</v>
      </c>
      <c r="AH837" s="6">
        <f t="shared" si="400"/>
        <v>4126.7844773470633</v>
      </c>
      <c r="AI837" s="6">
        <f t="shared" si="401"/>
        <v>6.6994946930635839</v>
      </c>
      <c r="AJ837" s="6">
        <f t="shared" si="402"/>
        <v>7.6646302883628071E-3</v>
      </c>
      <c r="AK837" s="6">
        <f t="shared" si="403"/>
        <v>-7.061134836125786E-3</v>
      </c>
      <c r="AL837" s="1">
        <f t="shared" si="375"/>
        <v>3.1780548572624037E-2</v>
      </c>
      <c r="AM837" s="8">
        <f t="shared" si="378"/>
        <v>6457786.5890909098</v>
      </c>
      <c r="AN837" s="1">
        <f t="shared" si="376"/>
        <v>64.577865890909109</v>
      </c>
    </row>
    <row r="838" spans="8:40" x14ac:dyDescent="0.2">
      <c r="H838" s="8"/>
      <c r="I838" s="8"/>
      <c r="J838" s="11"/>
      <c r="K838" s="10"/>
      <c r="L838" s="1">
        <f t="shared" si="379"/>
        <v>0.83300000000000063</v>
      </c>
      <c r="M838" s="1">
        <f t="shared" si="380"/>
        <v>3.2202005555907735E-2</v>
      </c>
      <c r="N838" s="1">
        <f t="shared" si="381"/>
        <v>6.5477885027418303E-2</v>
      </c>
      <c r="O838" s="1">
        <f t="shared" si="382"/>
        <v>0.38135241061671576</v>
      </c>
      <c r="P838" s="1">
        <f t="shared" si="383"/>
        <v>0.17861330443029391</v>
      </c>
      <c r="Q838" s="1">
        <f t="shared" si="384"/>
        <v>2.2834853839319259E-2</v>
      </c>
      <c r="R838" s="1">
        <f t="shared" si="385"/>
        <v>1.1633371931885895E-2</v>
      </c>
      <c r="S838" s="1">
        <f t="shared" si="386"/>
        <v>2.6057242037328711E-2</v>
      </c>
      <c r="T838" s="1">
        <f t="shared" si="387"/>
        <v>534.50213060458714</v>
      </c>
      <c r="U838" s="6">
        <f t="shared" si="388"/>
        <v>2.9145289173390374</v>
      </c>
      <c r="V838" s="6">
        <f t="shared" si="389"/>
        <v>5.926251674830878</v>
      </c>
      <c r="W838" s="6">
        <f t="shared" si="390"/>
        <v>34.515323168604986</v>
      </c>
      <c r="X838" s="6">
        <f t="shared" si="391"/>
        <v>16.165876373127595</v>
      </c>
      <c r="Y838" s="6">
        <f t="shared" si="392"/>
        <v>2.0667297172643533</v>
      </c>
      <c r="Z838" s="6">
        <f t="shared" si="393"/>
        <v>1.0529095413879102</v>
      </c>
      <c r="AA838" s="6">
        <f t="shared" si="394"/>
        <v>2.3583806074452469</v>
      </c>
      <c r="AB838" s="6">
        <f t="shared" si="377"/>
        <v>3453.38</v>
      </c>
      <c r="AC838" s="6">
        <f t="shared" si="395"/>
        <v>23.919470357118442</v>
      </c>
      <c r="AD838" s="6">
        <f t="shared" si="396"/>
        <v>89.314653391393904</v>
      </c>
      <c r="AE838" s="6">
        <f t="shared" si="397"/>
        <v>340.91384341285766</v>
      </c>
      <c r="AF838" s="6">
        <f t="shared" si="398"/>
        <v>1.3937317468512759E-5</v>
      </c>
      <c r="AG838" s="6">
        <f t="shared" si="399"/>
        <v>1.4145699896021316E-2</v>
      </c>
      <c r="AH838" s="6">
        <f t="shared" si="400"/>
        <v>4127.2301287676537</v>
      </c>
      <c r="AI838" s="6">
        <f t="shared" si="401"/>
        <v>6.6976268965909025</v>
      </c>
      <c r="AJ838" s="6">
        <f t="shared" si="402"/>
        <v>7.6547253347688544E-3</v>
      </c>
      <c r="AK838" s="6">
        <f t="shared" si="403"/>
        <v>-7.0530554177897966E-3</v>
      </c>
      <c r="AL838" s="1">
        <f t="shared" ref="AL838:AL901" si="404" xml:space="preserve"> Q838/SUM(M838:S838)</f>
        <v>3.1795841804066971E-2</v>
      </c>
      <c r="AM838" s="8">
        <f t="shared" si="378"/>
        <v>6457685.1145454552</v>
      </c>
      <c r="AN838" s="1">
        <f t="shared" ref="AN838:AN901" si="405" xml:space="preserve"> AM838*0.00001</f>
        <v>64.576851145454555</v>
      </c>
    </row>
    <row r="839" spans="8:40" x14ac:dyDescent="0.2">
      <c r="H839" s="8"/>
      <c r="I839" s="8"/>
      <c r="J839" s="11"/>
      <c r="K839" s="10"/>
      <c r="L839" s="1">
        <f t="shared" si="379"/>
        <v>0.83400000000000063</v>
      </c>
      <c r="M839" s="1">
        <f t="shared" si="380"/>
        <v>3.2192502772921065E-2</v>
      </c>
      <c r="N839" s="1">
        <f t="shared" si="381"/>
        <v>6.5477074380356576E-2</v>
      </c>
      <c r="O839" s="1">
        <f t="shared" si="382"/>
        <v>0.38133097310955721</v>
      </c>
      <c r="P839" s="1">
        <f t="shared" si="383"/>
        <v>0.17861330443029391</v>
      </c>
      <c r="Q839" s="1">
        <f t="shared" si="384"/>
        <v>2.2845167269367663E-2</v>
      </c>
      <c r="R839" s="1">
        <f t="shared" si="385"/>
        <v>1.1634182578947626E-2</v>
      </c>
      <c r="S839" s="1">
        <f t="shared" si="386"/>
        <v>2.6057242037328711E-2</v>
      </c>
      <c r="T839" s="1">
        <f t="shared" si="387"/>
        <v>534.4951303969633</v>
      </c>
      <c r="U839" s="6">
        <f t="shared" si="388"/>
        <v>2.9137525294434869</v>
      </c>
      <c r="V839" s="6">
        <f t="shared" si="389"/>
        <v>5.9263485179164928</v>
      </c>
      <c r="W839" s="6">
        <f t="shared" si="390"/>
        <v>34.514374209753313</v>
      </c>
      <c r="X839" s="6">
        <f t="shared" si="391"/>
        <v>16.166340692647104</v>
      </c>
      <c r="Y839" s="6">
        <f t="shared" si="392"/>
        <v>2.0677225497568745</v>
      </c>
      <c r="Z839" s="6">
        <f t="shared" si="393"/>
        <v>1.0530131551601658</v>
      </c>
      <c r="AA839" s="6">
        <f t="shared" si="394"/>
        <v>2.3584483453225626</v>
      </c>
      <c r="AB839" s="6">
        <f t="shared" ref="AB839:AB902" si="406" xml:space="preserve"> 3453.38</f>
        <v>3453.38</v>
      </c>
      <c r="AC839" s="6">
        <f t="shared" si="395"/>
        <v>23.920682693011717</v>
      </c>
      <c r="AD839" s="6">
        <f t="shared" si="396"/>
        <v>89.3473308390667</v>
      </c>
      <c r="AE839" s="6">
        <f t="shared" si="397"/>
        <v>340.97596164186564</v>
      </c>
      <c r="AF839" s="6">
        <f t="shared" si="398"/>
        <v>1.3939728607930593E-5</v>
      </c>
      <c r="AG839" s="6">
        <f t="shared" si="399"/>
        <v>1.4144045529390439E-2</v>
      </c>
      <c r="AH839" s="6">
        <f t="shared" si="400"/>
        <v>4127.6765127522285</v>
      </c>
      <c r="AI839" s="6">
        <f t="shared" si="401"/>
        <v>6.6957567539287517</v>
      </c>
      <c r="AJ839" s="6">
        <f t="shared" si="402"/>
        <v>7.6448445654904145E-3</v>
      </c>
      <c r="AK839" s="6">
        <f t="shared" si="403"/>
        <v>-7.0449912418350039E-3</v>
      </c>
      <c r="AL839" s="1">
        <f t="shared" si="404"/>
        <v>3.1811116150105762E-2</v>
      </c>
      <c r="AM839" s="8">
        <f t="shared" ref="AM839:AM902" si="407" xml:space="preserve"> AM838-L839*(150*(1-$C$17)^2/($C$29^2*$C$17^3)*$C$31*$C$9/$C$16+1.75*(1-$C$17)/($C$29*$C$17^3)*$C$9^2/$C$16)</f>
        <v>6457583.5181818185</v>
      </c>
      <c r="AN839" s="1">
        <f t="shared" si="405"/>
        <v>64.575835181818192</v>
      </c>
    </row>
    <row r="840" spans="8:40" x14ac:dyDescent="0.2">
      <c r="H840" s="8"/>
      <c r="I840" s="8"/>
      <c r="J840" s="11"/>
      <c r="K840" s="10"/>
      <c r="L840" s="1">
        <f t="shared" si="379"/>
        <v>0.83500000000000063</v>
      </c>
      <c r="M840" s="1">
        <f t="shared" si="380"/>
        <v>3.2183010855028955E-2</v>
      </c>
      <c r="N840" s="1">
        <f t="shared" si="381"/>
        <v>6.5476266180842901E-2</v>
      </c>
      <c r="O840" s="1">
        <f t="shared" si="382"/>
        <v>0.38130956467523197</v>
      </c>
      <c r="P840" s="1">
        <f t="shared" si="383"/>
        <v>0.17861330443029391</v>
      </c>
      <c r="Q840" s="1">
        <f t="shared" si="384"/>
        <v>2.2855467386773441E-2</v>
      </c>
      <c r="R840" s="1">
        <f t="shared" si="385"/>
        <v>1.1634990778461293E-2</v>
      </c>
      <c r="S840" s="1">
        <f t="shared" si="386"/>
        <v>2.6057242037328711E-2</v>
      </c>
      <c r="T840" s="1">
        <f t="shared" si="387"/>
        <v>534.48811973512386</v>
      </c>
      <c r="U840" s="6">
        <f t="shared" si="388"/>
        <v>2.9129769723774035</v>
      </c>
      <c r="V840" s="6">
        <f t="shared" si="389"/>
        <v>5.9264453683718932</v>
      </c>
      <c r="W840" s="6">
        <f t="shared" si="390"/>
        <v>34.513426548238456</v>
      </c>
      <c r="X840" s="6">
        <f t="shared" si="391"/>
        <v>16.166804439441652</v>
      </c>
      <c r="Y840" s="6">
        <f t="shared" si="392"/>
        <v>2.0687141576186709</v>
      </c>
      <c r="Z840" s="6">
        <f t="shared" si="393"/>
        <v>1.053116514304786</v>
      </c>
      <c r="AA840" s="6">
        <f t="shared" si="394"/>
        <v>2.3585159996471279</v>
      </c>
      <c r="AB840" s="6">
        <f t="shared" si="406"/>
        <v>3453.38</v>
      </c>
      <c r="AC840" s="6">
        <f t="shared" si="395"/>
        <v>23.921896932839115</v>
      </c>
      <c r="AD840" s="6">
        <f t="shared" si="396"/>
        <v>89.380069928534738</v>
      </c>
      <c r="AE840" s="6">
        <f t="shared" si="397"/>
        <v>341.03811369477751</v>
      </c>
      <c r="AF840" s="6">
        <f t="shared" si="398"/>
        <v>1.3942143829555072E-5</v>
      </c>
      <c r="AG840" s="6">
        <f t="shared" si="399"/>
        <v>1.414238884259437E-2</v>
      </c>
      <c r="AH840" s="6">
        <f t="shared" si="400"/>
        <v>4128.1236234813287</v>
      </c>
      <c r="AI840" s="6">
        <f t="shared" si="401"/>
        <v>6.6938842926517621</v>
      </c>
      <c r="AJ840" s="6">
        <f t="shared" si="402"/>
        <v>7.6349878999293621E-3</v>
      </c>
      <c r="AK840" s="6">
        <f t="shared" si="403"/>
        <v>-7.0369422656954561E-3</v>
      </c>
      <c r="AL840" s="1">
        <f t="shared" si="404"/>
        <v>3.1826371655671863E-2</v>
      </c>
      <c r="AM840" s="8">
        <f t="shared" si="407"/>
        <v>6457481.8000000007</v>
      </c>
      <c r="AN840" s="1">
        <f t="shared" si="405"/>
        <v>64.574818000000008</v>
      </c>
    </row>
    <row r="841" spans="8:40" x14ac:dyDescent="0.2">
      <c r="H841" s="8"/>
      <c r="I841" s="8"/>
      <c r="J841" s="11"/>
      <c r="K841" s="10"/>
      <c r="L841" s="1">
        <f t="shared" si="379"/>
        <v>0.83600000000000063</v>
      </c>
      <c r="M841" s="1">
        <f t="shared" si="380"/>
        <v>3.2173529781752259E-2</v>
      </c>
      <c r="N841" s="1">
        <f t="shared" si="381"/>
        <v>6.5475460416880821E-2</v>
      </c>
      <c r="O841" s="1">
        <f t="shared" si="382"/>
        <v>0.38128818523679231</v>
      </c>
      <c r="P841" s="1">
        <f t="shared" si="383"/>
        <v>0.17861330443029391</v>
      </c>
      <c r="Q841" s="1">
        <f t="shared" si="384"/>
        <v>2.2865754224012221E-2</v>
      </c>
      <c r="R841" s="1">
        <f t="shared" si="385"/>
        <v>1.1635796542423379E-2</v>
      </c>
      <c r="S841" s="1">
        <f t="shared" si="386"/>
        <v>2.6057242037328711E-2</v>
      </c>
      <c r="T841" s="1">
        <f t="shared" si="387"/>
        <v>534.48109871423674</v>
      </c>
      <c r="U841" s="6">
        <f t="shared" si="388"/>
        <v>2.9122022447082747</v>
      </c>
      <c r="V841" s="6">
        <f t="shared" si="389"/>
        <v>5.9265422256371174</v>
      </c>
      <c r="W841" s="6">
        <f t="shared" si="390"/>
        <v>34.512480180434103</v>
      </c>
      <c r="X841" s="6">
        <f t="shared" si="391"/>
        <v>16.16726761487266</v>
      </c>
      <c r="Y841" s="6">
        <f t="shared" si="392"/>
        <v>2.069704543760801</v>
      </c>
      <c r="Z841" s="6">
        <f t="shared" si="393"/>
        <v>1.053219619969489</v>
      </c>
      <c r="AA841" s="6">
        <f t="shared" si="394"/>
        <v>2.3585835706175553</v>
      </c>
      <c r="AB841" s="6">
        <f t="shared" si="406"/>
        <v>3453.38</v>
      </c>
      <c r="AC841" s="6">
        <f t="shared" si="395"/>
        <v>23.923113060543205</v>
      </c>
      <c r="AD841" s="6">
        <f t="shared" si="396"/>
        <v>89.412870277981867</v>
      </c>
      <c r="AE841" s="6">
        <f t="shared" si="397"/>
        <v>341.10029928656968</v>
      </c>
      <c r="AF841" s="6">
        <f t="shared" si="398"/>
        <v>1.3944563102853621E-5</v>
      </c>
      <c r="AG841" s="6">
        <f t="shared" si="399"/>
        <v>1.4140729858783691E-2</v>
      </c>
      <c r="AH841" s="6">
        <f t="shared" si="400"/>
        <v>4128.5714551629526</v>
      </c>
      <c r="AI841" s="6">
        <f t="shared" si="401"/>
        <v>6.6920095401843289</v>
      </c>
      <c r="AJ841" s="6">
        <f t="shared" si="402"/>
        <v>7.6251552577115064E-3</v>
      </c>
      <c r="AK841" s="6">
        <f t="shared" si="403"/>
        <v>-7.028908446911117E-3</v>
      </c>
      <c r="AL841" s="1">
        <f t="shared" si="404"/>
        <v>3.1841608365550784E-2</v>
      </c>
      <c r="AM841" s="8">
        <f t="shared" si="407"/>
        <v>6457379.9600000009</v>
      </c>
      <c r="AN841" s="1">
        <f t="shared" si="405"/>
        <v>64.573799600000015</v>
      </c>
    </row>
    <row r="842" spans="8:40" x14ac:dyDescent="0.2">
      <c r="H842" s="8"/>
      <c r="I842" s="8"/>
      <c r="J842" s="11"/>
      <c r="K842" s="10"/>
      <c r="L842" s="1">
        <f t="shared" si="379"/>
        <v>0.83700000000000063</v>
      </c>
      <c r="M842" s="1">
        <f t="shared" si="380"/>
        <v>3.2164059532669043E-2</v>
      </c>
      <c r="N842" s="1">
        <f t="shared" si="381"/>
        <v>6.5474657076524917E-2</v>
      </c>
      <c r="O842" s="1">
        <f t="shared" si="382"/>
        <v>0.38126683471755818</v>
      </c>
      <c r="P842" s="1">
        <f t="shared" si="383"/>
        <v>0.17861330443029391</v>
      </c>
      <c r="Q842" s="1">
        <f t="shared" si="384"/>
        <v>2.2876027813451338E-2</v>
      </c>
      <c r="R842" s="1">
        <f t="shared" si="385"/>
        <v>1.1636599882779283E-2</v>
      </c>
      <c r="S842" s="1">
        <f t="shared" si="386"/>
        <v>2.6057242037328711E-2</v>
      </c>
      <c r="T842" s="1">
        <f t="shared" si="387"/>
        <v>534.4740674289975</v>
      </c>
      <c r="U842" s="6">
        <f t="shared" si="388"/>
        <v>2.9114283450072627</v>
      </c>
      <c r="V842" s="6">
        <f t="shared" si="389"/>
        <v>5.926639089155004</v>
      </c>
      <c r="W842" s="6">
        <f t="shared" si="390"/>
        <v>34.511535102726668</v>
      </c>
      <c r="X842" s="6">
        <f t="shared" si="391"/>
        <v>16.16773022029712</v>
      </c>
      <c r="Y842" s="6">
        <f t="shared" si="392"/>
        <v>2.0706937110848571</v>
      </c>
      <c r="Z842" s="6">
        <f t="shared" si="393"/>
        <v>1.0533224732972764</v>
      </c>
      <c r="AA842" s="6">
        <f t="shared" si="394"/>
        <v>2.3586510584318106</v>
      </c>
      <c r="AB842" s="6">
        <f t="shared" si="406"/>
        <v>3453.38</v>
      </c>
      <c r="AC842" s="6">
        <f t="shared" si="395"/>
        <v>23.92433106014396</v>
      </c>
      <c r="AD842" s="6">
        <f t="shared" si="396"/>
        <v>89.445731507236317</v>
      </c>
      <c r="AE842" s="6">
        <f t="shared" si="397"/>
        <v>341.16251813342802</v>
      </c>
      <c r="AF842" s="6">
        <f t="shared" si="398"/>
        <v>1.3946986397434397E-5</v>
      </c>
      <c r="AG842" s="6">
        <f t="shared" si="399"/>
        <v>1.4139068600990108E-2</v>
      </c>
      <c r="AH842" s="6">
        <f t="shared" si="400"/>
        <v>4129.0200020324555</v>
      </c>
      <c r="AI842" s="6">
        <f t="shared" si="401"/>
        <v>6.6901325238011555</v>
      </c>
      <c r="AJ842" s="6">
        <f t="shared" si="402"/>
        <v>7.6153465586867022E-3</v>
      </c>
      <c r="AK842" s="6">
        <f t="shared" si="403"/>
        <v>-7.0208897431291387E-3</v>
      </c>
      <c r="AL842" s="1">
        <f t="shared" si="404"/>
        <v>3.1856826324382415E-2</v>
      </c>
      <c r="AM842" s="8">
        <f t="shared" si="407"/>
        <v>6457277.998181819</v>
      </c>
      <c r="AN842" s="1">
        <f t="shared" si="405"/>
        <v>64.572779981818201</v>
      </c>
    </row>
    <row r="843" spans="8:40" x14ac:dyDescent="0.2">
      <c r="H843" s="8"/>
      <c r="I843" s="8"/>
      <c r="J843" s="11"/>
      <c r="K843" s="10"/>
      <c r="L843" s="1">
        <f t="shared" si="379"/>
        <v>0.83800000000000063</v>
      </c>
      <c r="M843" s="1">
        <f t="shared" si="380"/>
        <v>3.2154600087414435E-2</v>
      </c>
      <c r="N843" s="1">
        <f t="shared" si="381"/>
        <v>6.5473856147880719E-2</v>
      </c>
      <c r="O843" s="1">
        <f t="shared" si="382"/>
        <v>0.38124551304111637</v>
      </c>
      <c r="P843" s="1">
        <f t="shared" si="383"/>
        <v>0.17861330443029391</v>
      </c>
      <c r="Q843" s="1">
        <f t="shared" si="384"/>
        <v>2.288628818735014E-2</v>
      </c>
      <c r="R843" s="1">
        <f t="shared" si="385"/>
        <v>1.1637400811423476E-2</v>
      </c>
      <c r="S843" s="1">
        <f t="shared" si="386"/>
        <v>2.6057242037328711E-2</v>
      </c>
      <c r="T843" s="1">
        <f t="shared" si="387"/>
        <v>534.46702597363128</v>
      </c>
      <c r="U843" s="6">
        <f t="shared" si="388"/>
        <v>2.9106552718491918</v>
      </c>
      <c r="V843" s="6">
        <f t="shared" si="389"/>
        <v>5.926735958371192</v>
      </c>
      <c r="W843" s="6">
        <f t="shared" si="390"/>
        <v>34.510591311515341</v>
      </c>
      <c r="X843" s="6">
        <f t="shared" si="391"/>
        <v>16.168192257067609</v>
      </c>
      <c r="Y843" s="6">
        <f t="shared" si="392"/>
        <v>2.0716816624829941</v>
      </c>
      <c r="Z843" s="6">
        <f t="shared" si="393"/>
        <v>1.0534250754264471</v>
      </c>
      <c r="AA843" s="6">
        <f t="shared" si="394"/>
        <v>2.3587184632872167</v>
      </c>
      <c r="AB843" s="6">
        <f t="shared" si="406"/>
        <v>3453.38</v>
      </c>
      <c r="AC843" s="6">
        <f t="shared" si="395"/>
        <v>23.925550915738523</v>
      </c>
      <c r="AD843" s="6">
        <f t="shared" si="396"/>
        <v>89.478653237761691</v>
      </c>
      <c r="AE843" s="6">
        <f t="shared" si="397"/>
        <v>341.2247699527411</v>
      </c>
      <c r="AF843" s="6">
        <f t="shared" si="398"/>
        <v>1.39494136830457E-5</v>
      </c>
      <c r="AG843" s="6">
        <f t="shared" si="399"/>
        <v>1.4137405092126879E-2</v>
      </c>
      <c r="AH843" s="6">
        <f t="shared" si="400"/>
        <v>4129.469258352392</v>
      </c>
      <c r="AI843" s="6">
        <f t="shared" si="401"/>
        <v>6.6882532706278743</v>
      </c>
      <c r="AJ843" s="6">
        <f t="shared" si="402"/>
        <v>7.6055617229293026E-3</v>
      </c>
      <c r="AK843" s="6">
        <f t="shared" si="403"/>
        <v>-7.0128861121039089E-3</v>
      </c>
      <c r="AL843" s="1">
        <f t="shared" si="404"/>
        <v>3.1872025576661446E-2</v>
      </c>
      <c r="AM843" s="8">
        <f t="shared" si="407"/>
        <v>6457175.914545455</v>
      </c>
      <c r="AN843" s="1">
        <f t="shared" si="405"/>
        <v>64.57175914545455</v>
      </c>
    </row>
    <row r="844" spans="8:40" x14ac:dyDescent="0.2">
      <c r="H844" s="8"/>
      <c r="I844" s="8"/>
      <c r="J844" s="11"/>
      <c r="K844" s="10"/>
      <c r="L844" s="1">
        <f t="shared" si="379"/>
        <v>0.83900000000000063</v>
      </c>
      <c r="M844" s="1">
        <f t="shared" si="380"/>
        <v>3.2145151425680474E-2</v>
      </c>
      <c r="N844" s="1">
        <f t="shared" si="381"/>
        <v>6.5473057619104533E-2</v>
      </c>
      <c r="O844" s="1">
        <f t="shared" si="382"/>
        <v>0.3812242201313199</v>
      </c>
      <c r="P844" s="1">
        <f t="shared" si="383"/>
        <v>0.17861330443029391</v>
      </c>
      <c r="Q844" s="1">
        <f t="shared" si="384"/>
        <v>2.2896535377860291E-2</v>
      </c>
      <c r="R844" s="1">
        <f t="shared" si="385"/>
        <v>1.1638199340199665E-2</v>
      </c>
      <c r="S844" s="1">
        <f t="shared" si="386"/>
        <v>2.6057242037328711E-2</v>
      </c>
      <c r="T844" s="1">
        <f t="shared" si="387"/>
        <v>534.45997444189481</v>
      </c>
      <c r="U844" s="6">
        <f t="shared" si="388"/>
        <v>2.9098830238125419</v>
      </c>
      <c r="V844" s="6">
        <f t="shared" si="389"/>
        <v>5.9268328327341093</v>
      </c>
      <c r="W844" s="6">
        <f t="shared" si="390"/>
        <v>34.509648803212023</v>
      </c>
      <c r="X844" s="6">
        <f t="shared" si="391"/>
        <v>16.168653726532302</v>
      </c>
      <c r="Y844" s="6">
        <f t="shared" si="392"/>
        <v>2.0726684008379515</v>
      </c>
      <c r="Z844" s="6">
        <f t="shared" si="393"/>
        <v>1.0535274274906121</v>
      </c>
      <c r="AA844" s="6">
        <f t="shared" si="394"/>
        <v>2.3587857853804541</v>
      </c>
      <c r="AB844" s="6">
        <f t="shared" si="406"/>
        <v>3453.38</v>
      </c>
      <c r="AC844" s="6">
        <f t="shared" si="395"/>
        <v>23.926772611500809</v>
      </c>
      <c r="AD844" s="6">
        <f t="shared" si="396"/>
        <v>89.511635092650735</v>
      </c>
      <c r="AE844" s="6">
        <f t="shared" si="397"/>
        <v>341.28705446309533</v>
      </c>
      <c r="AF844" s="6">
        <f t="shared" si="398"/>
        <v>1.3951844929575401E-5</v>
      </c>
      <c r="AG844" s="6">
        <f t="shared" si="399"/>
        <v>1.4135739354989447E-2</v>
      </c>
      <c r="AH844" s="6">
        <f t="shared" si="400"/>
        <v>4129.9192184124713</v>
      </c>
      <c r="AI844" s="6">
        <f t="shared" si="401"/>
        <v>6.6863718076415868</v>
      </c>
      <c r="AJ844" s="6">
        <f t="shared" si="402"/>
        <v>7.5958006707385799E-3</v>
      </c>
      <c r="AK844" s="6">
        <f t="shared" si="403"/>
        <v>-7.0048975116960245E-3</v>
      </c>
      <c r="AL844" s="1">
        <f t="shared" si="404"/>
        <v>3.1887206166737715E-2</v>
      </c>
      <c r="AM844" s="8">
        <f t="shared" si="407"/>
        <v>6457073.7090909099</v>
      </c>
      <c r="AN844" s="1">
        <f t="shared" si="405"/>
        <v>64.570737090909105</v>
      </c>
    </row>
    <row r="845" spans="8:40" x14ac:dyDescent="0.2">
      <c r="H845" s="8"/>
      <c r="I845" s="8"/>
      <c r="J845" s="11"/>
      <c r="K845" s="10"/>
      <c r="L845" s="1">
        <f t="shared" si="379"/>
        <v>0.84000000000000064</v>
      </c>
      <c r="M845" s="1">
        <f t="shared" si="380"/>
        <v>3.2135713527215982E-2</v>
      </c>
      <c r="N845" s="1">
        <f t="shared" si="381"/>
        <v>6.5472261478403251E-2</v>
      </c>
      <c r="O845" s="1">
        <f t="shared" si="382"/>
        <v>0.38120295591228709</v>
      </c>
      <c r="P845" s="1">
        <f t="shared" si="383"/>
        <v>0.17861330443029391</v>
      </c>
      <c r="Q845" s="1">
        <f t="shared" si="384"/>
        <v>2.2906769417026067E-2</v>
      </c>
      <c r="R845" s="1">
        <f t="shared" si="385"/>
        <v>1.163899548090095E-2</v>
      </c>
      <c r="S845" s="1">
        <f t="shared" si="386"/>
        <v>2.6057242037328711E-2</v>
      </c>
      <c r="T845" s="1">
        <f t="shared" si="387"/>
        <v>534.45291292707793</v>
      </c>
      <c r="U845" s="6">
        <f t="shared" si="388"/>
        <v>2.9091115994794436</v>
      </c>
      <c r="V845" s="6">
        <f t="shared" si="389"/>
        <v>5.9269297116949602</v>
      </c>
      <c r="W845" s="6">
        <f t="shared" si="390"/>
        <v>34.508707574241257</v>
      </c>
      <c r="X845" s="6">
        <f t="shared" si="391"/>
        <v>16.169114630034986</v>
      </c>
      <c r="Y845" s="6">
        <f t="shared" si="392"/>
        <v>2.0736539290230782</v>
      </c>
      <c r="Z845" s="6">
        <f t="shared" si="393"/>
        <v>1.0536295306187062</v>
      </c>
      <c r="AA845" s="6">
        <f t="shared" si="394"/>
        <v>2.3588530249075634</v>
      </c>
      <c r="AB845" s="6">
        <f t="shared" si="406"/>
        <v>3453.38</v>
      </c>
      <c r="AC845" s="6">
        <f t="shared" si="395"/>
        <v>23.927996131681219</v>
      </c>
      <c r="AD845" s="6">
        <f t="shared" si="396"/>
        <v>89.544676696616136</v>
      </c>
      <c r="AE845" s="6">
        <f t="shared" si="397"/>
        <v>341.34937138426778</v>
      </c>
      <c r="AF845" s="6">
        <f t="shared" si="398"/>
        <v>1.3954280107050399E-5</v>
      </c>
      <c r="AG845" s="6">
        <f t="shared" si="399"/>
        <v>1.413407141225565E-2</v>
      </c>
      <c r="AH845" s="6">
        <f t="shared" si="400"/>
        <v>4130.369876529373</v>
      </c>
      <c r="AI845" s="6">
        <f t="shared" si="401"/>
        <v>6.6844881616714984</v>
      </c>
      <c r="AJ845" s="6">
        <f t="shared" si="402"/>
        <v>7.5860633226389768E-3</v>
      </c>
      <c r="AK845" s="6">
        <f t="shared" si="403"/>
        <v>-6.9969238998751696E-3</v>
      </c>
      <c r="AL845" s="1">
        <f t="shared" si="404"/>
        <v>3.1902368138816591E-2</v>
      </c>
      <c r="AM845" s="8">
        <f t="shared" si="407"/>
        <v>6456971.3818181828</v>
      </c>
      <c r="AN845" s="1">
        <f t="shared" si="405"/>
        <v>64.569713818181839</v>
      </c>
    </row>
    <row r="846" spans="8:40" x14ac:dyDescent="0.2">
      <c r="H846" s="8"/>
      <c r="I846" s="8"/>
      <c r="J846" s="11"/>
      <c r="K846" s="10"/>
      <c r="L846" s="1">
        <f t="shared" si="379"/>
        <v>0.84100000000000064</v>
      </c>
      <c r="M846" s="1">
        <f t="shared" si="380"/>
        <v>3.2126286371826407E-2</v>
      </c>
      <c r="N846" s="1">
        <f t="shared" si="381"/>
        <v>6.5471467714034226E-2</v>
      </c>
      <c r="O846" s="1">
        <f t="shared" si="382"/>
        <v>0.38118172030840086</v>
      </c>
      <c r="P846" s="1">
        <f t="shared" si="383"/>
        <v>0.17861330443029391</v>
      </c>
      <c r="Q846" s="1">
        <f t="shared" si="384"/>
        <v>2.2916990336784668E-2</v>
      </c>
      <c r="R846" s="1">
        <f t="shared" si="385"/>
        <v>1.1639789245269977E-2</v>
      </c>
      <c r="S846" s="1">
        <f t="shared" si="386"/>
        <v>2.6057242037328711E-2</v>
      </c>
      <c r="T846" s="1">
        <f t="shared" si="387"/>
        <v>534.44584152200582</v>
      </c>
      <c r="U846" s="6">
        <f t="shared" si="388"/>
        <v>2.9083409974356664</v>
      </c>
      <c r="V846" s="6">
        <f t="shared" si="389"/>
        <v>5.9270265947077219</v>
      </c>
      <c r="W846" s="6">
        <f t="shared" si="390"/>
        <v>34.507767621040252</v>
      </c>
      <c r="X846" s="6">
        <f t="shared" si="391"/>
        <v>16.169574968915065</v>
      </c>
      <c r="Y846" s="6">
        <f t="shared" si="392"/>
        <v>2.0746382499023563</v>
      </c>
      <c r="Z846" s="6">
        <f t="shared" si="393"/>
        <v>1.0537313859350028</v>
      </c>
      <c r="AA846" s="6">
        <f t="shared" si="394"/>
        <v>2.3589201820639443</v>
      </c>
      <c r="AB846" s="6">
        <f t="shared" si="406"/>
        <v>3453.38</v>
      </c>
      <c r="AC846" s="6">
        <f t="shared" si="395"/>
        <v>23.929221460606378</v>
      </c>
      <c r="AD846" s="6">
        <f t="shared" si="396"/>
        <v>89.577777675985359</v>
      </c>
      <c r="AE846" s="6">
        <f t="shared" si="397"/>
        <v>341.41172043722327</v>
      </c>
      <c r="AF846" s="6">
        <f t="shared" si="398"/>
        <v>1.3956719185635914E-5</v>
      </c>
      <c r="AG846" s="6">
        <f t="shared" si="399"/>
        <v>1.4132401286486435E-2</v>
      </c>
      <c r="AH846" s="6">
        <f t="shared" si="400"/>
        <v>4130.8212270467011</v>
      </c>
      <c r="AI846" s="6">
        <f t="shared" si="401"/>
        <v>6.6826023593993575</v>
      </c>
      <c r="AJ846" s="6">
        <f t="shared" si="402"/>
        <v>7.5763495993803973E-3</v>
      </c>
      <c r="AK846" s="6">
        <f t="shared" si="403"/>
        <v>-6.9889652347172619E-3</v>
      </c>
      <c r="AL846" s="1">
        <f t="shared" si="404"/>
        <v>3.1917511536959327E-2</v>
      </c>
      <c r="AM846" s="8">
        <f t="shared" si="407"/>
        <v>6456868.9327272736</v>
      </c>
      <c r="AN846" s="1">
        <f t="shared" si="405"/>
        <v>64.568689327272736</v>
      </c>
    </row>
    <row r="847" spans="8:40" x14ac:dyDescent="0.2">
      <c r="H847" s="8"/>
      <c r="I847" s="8"/>
      <c r="J847" s="11"/>
      <c r="K847" s="10"/>
      <c r="L847" s="1">
        <f t="shared" si="379"/>
        <v>0.84200000000000064</v>
      </c>
      <c r="M847" s="1">
        <f t="shared" si="380"/>
        <v>3.2116869939373689E-2</v>
      </c>
      <c r="N847" s="1">
        <f t="shared" si="381"/>
        <v>6.5470676314305101E-2</v>
      </c>
      <c r="O847" s="1">
        <f t="shared" si="382"/>
        <v>0.38116051324430805</v>
      </c>
      <c r="P847" s="1">
        <f t="shared" si="383"/>
        <v>0.17861330443029391</v>
      </c>
      <c r="Q847" s="1">
        <f t="shared" si="384"/>
        <v>2.2927198168966514E-2</v>
      </c>
      <c r="R847" s="1">
        <f t="shared" si="385"/>
        <v>1.1640580644999104E-2</v>
      </c>
      <c r="S847" s="1">
        <f t="shared" si="386"/>
        <v>2.6057242037328711E-2</v>
      </c>
      <c r="T847" s="1">
        <f t="shared" si="387"/>
        <v>534.43876031904063</v>
      </c>
      <c r="U847" s="6">
        <f t="shared" si="388"/>
        <v>2.9075712162706138</v>
      </c>
      <c r="V847" s="6">
        <f t="shared" si="389"/>
        <v>5.9271234812291294</v>
      </c>
      <c r="W847" s="6">
        <f t="shared" si="390"/>
        <v>34.506828940058789</v>
      </c>
      <c r="X847" s="6">
        <f t="shared" si="391"/>
        <v>16.170034744507564</v>
      </c>
      <c r="Y847" s="6">
        <f t="shared" si="392"/>
        <v>2.0756213663304246</v>
      </c>
      <c r="Z847" s="6">
        <f t="shared" si="393"/>
        <v>1.0538329945591278</v>
      </c>
      <c r="AA847" s="6">
        <f t="shared" si="394"/>
        <v>2.35898725704436</v>
      </c>
      <c r="AB847" s="6">
        <f t="shared" si="406"/>
        <v>3453.38</v>
      </c>
      <c r="AC847" s="6">
        <f t="shared" si="395"/>
        <v>23.930448582678761</v>
      </c>
      <c r="AD847" s="6">
        <f t="shared" si="396"/>
        <v>89.610937658691924</v>
      </c>
      <c r="AE847" s="6">
        <f t="shared" si="397"/>
        <v>341.474101344107</v>
      </c>
      <c r="AF847" s="6">
        <f t="shared" si="398"/>
        <v>1.3959162135635087E-5</v>
      </c>
      <c r="AG847" s="6">
        <f t="shared" si="399"/>
        <v>1.4130729000126133E-2</v>
      </c>
      <c r="AH847" s="6">
        <f t="shared" si="400"/>
        <v>4131.2732643348345</v>
      </c>
      <c r="AI847" s="6">
        <f t="shared" si="401"/>
        <v>6.6807144273602086</v>
      </c>
      <c r="AJ847" s="6">
        <f t="shared" si="402"/>
        <v>7.5666594219386029E-3</v>
      </c>
      <c r="AK847" s="6">
        <f t="shared" si="403"/>
        <v>-6.9810214744073541E-3</v>
      </c>
      <c r="AL847" s="1">
        <f t="shared" si="404"/>
        <v>3.1932636405083453E-2</v>
      </c>
      <c r="AM847" s="8">
        <f t="shared" si="407"/>
        <v>6456766.3618181823</v>
      </c>
      <c r="AN847" s="1">
        <f t="shared" si="405"/>
        <v>64.567663618181825</v>
      </c>
    </row>
    <row r="848" spans="8:40" x14ac:dyDescent="0.2">
      <c r="H848" s="8"/>
      <c r="I848" s="8"/>
      <c r="J848" s="11"/>
      <c r="K848" s="10"/>
      <c r="L848" s="1">
        <f t="shared" si="379"/>
        <v>0.84300000000000064</v>
      </c>
      <c r="M848" s="1">
        <f t="shared" si="380"/>
        <v>3.2107464209776095E-2</v>
      </c>
      <c r="N848" s="1">
        <f t="shared" si="381"/>
        <v>6.5469887267573648E-2</v>
      </c>
      <c r="O848" s="1">
        <f t="shared" si="382"/>
        <v>0.3811393346449185</v>
      </c>
      <c r="P848" s="1">
        <f t="shared" si="383"/>
        <v>0.17861330443029391</v>
      </c>
      <c r="Q848" s="1">
        <f t="shared" si="384"/>
        <v>2.2937392945295561E-2</v>
      </c>
      <c r="R848" s="1">
        <f t="shared" si="385"/>
        <v>1.1641369691730555E-2</v>
      </c>
      <c r="S848" s="1">
        <f t="shared" si="386"/>
        <v>2.6057242037328711E-2</v>
      </c>
      <c r="T848" s="1">
        <f t="shared" si="387"/>
        <v>534.43166941008337</v>
      </c>
      <c r="U848" s="6">
        <f t="shared" si="388"/>
        <v>2.9068022545773124</v>
      </c>
      <c r="V848" s="6">
        <f t="shared" si="389"/>
        <v>5.9272203707186719</v>
      </c>
      <c r="W848" s="6">
        <f t="shared" si="390"/>
        <v>34.505891527759232</v>
      </c>
      <c r="X848" s="6">
        <f t="shared" si="391"/>
        <v>16.170493958143165</v>
      </c>
      <c r="Y848" s="6">
        <f t="shared" si="392"/>
        <v>2.0766032811526052</v>
      </c>
      <c r="Z848" s="6">
        <f t="shared" si="393"/>
        <v>1.0539343576060736</v>
      </c>
      <c r="AA848" s="6">
        <f t="shared" si="394"/>
        <v>2.3590542500429379</v>
      </c>
      <c r="AB848" s="6">
        <f t="shared" si="406"/>
        <v>3453.38</v>
      </c>
      <c r="AC848" s="6">
        <f t="shared" si="395"/>
        <v>23.931677482376401</v>
      </c>
      <c r="AD848" s="6">
        <f t="shared" si="396"/>
        <v>89.644156274267573</v>
      </c>
      <c r="AE848" s="6">
        <f t="shared" si="397"/>
        <v>341.53651382823898</v>
      </c>
      <c r="AF848" s="6">
        <f t="shared" si="398"/>
        <v>1.3961608927488193E-5</v>
      </c>
      <c r="AG848" s="6">
        <f t="shared" si="399"/>
        <v>1.4129054575503005E-2</v>
      </c>
      <c r="AH848" s="6">
        <f t="shared" si="400"/>
        <v>4131.7259827908119</v>
      </c>
      <c r="AI848" s="6">
        <f t="shared" si="401"/>
        <v>6.6788243919428636</v>
      </c>
      <c r="AJ848" s="6">
        <f t="shared" si="402"/>
        <v>7.5569927115153633E-3</v>
      </c>
      <c r="AK848" s="6">
        <f t="shared" si="403"/>
        <v>-6.9730925772384768E-3</v>
      </c>
      <c r="AL848" s="1">
        <f t="shared" si="404"/>
        <v>3.1947742786963156E-2</v>
      </c>
      <c r="AM848" s="8">
        <f t="shared" si="407"/>
        <v>6456663.6690909099</v>
      </c>
      <c r="AN848" s="1">
        <f t="shared" si="405"/>
        <v>64.566636690909107</v>
      </c>
    </row>
    <row r="849" spans="8:40" x14ac:dyDescent="0.2">
      <c r="H849" s="8"/>
      <c r="I849" s="8"/>
      <c r="J849" s="11"/>
      <c r="K849" s="10"/>
      <c r="L849" s="1">
        <f t="shared" ref="L849:L912" si="408" xml:space="preserve"> L848+$K$5</f>
        <v>0.84400000000000064</v>
      </c>
      <c r="M849" s="1">
        <f t="shared" ref="M849:M912" si="409" xml:space="preserve"> M848+(1*AK848)*$C$16*(1-$C$17)*$G$8*(L849-L848)</f>
        <v>3.2098069163008086E-2</v>
      </c>
      <c r="N849" s="1">
        <f t="shared" ref="N849:N912" si="410" xml:space="preserve"> N848+(-1*AK848-1*AJ848)*$C$16*(1-$C$17)*$G$8*(L849-L848)</f>
        <v>6.5469100562247626E-2</v>
      </c>
      <c r="O849" s="1">
        <f t="shared" ref="O849:O912" si="411" xml:space="preserve"> O848+(-1*AK848-3*AJ848)*$C$16*(1-$C$17)*$G$8*(L849-L848)</f>
        <v>0.38111818443540441</v>
      </c>
      <c r="P849" s="1">
        <f t="shared" ref="P849:P912" si="412" xml:space="preserve"> P848</f>
        <v>0.17861330443029391</v>
      </c>
      <c r="Q849" s="1">
        <f t="shared" ref="Q849:Q912" si="413" xml:space="preserve"> Q848+(1*AJ848)*$C$16*(1-$C$17)*$G$8*(L849-L848)</f>
        <v>2.2947574697389592E-2</v>
      </c>
      <c r="R849" s="1">
        <f t="shared" ref="R849:R912" si="414" xml:space="preserve"> R848+(1*AK848+1*AJ848)*$C$16*(1-$C$17)*$G$8*(L849-L848)</f>
        <v>1.1642156397056579E-2</v>
      </c>
      <c r="S849" s="1">
        <f t="shared" ref="S849:S912" si="415" xml:space="preserve"> S848</f>
        <v>2.6057242037328711E-2</v>
      </c>
      <c r="T849" s="1">
        <f t="shared" ref="T849:T912" si="416" xml:space="preserve"> T848-((AJ848*$C$19+AK848*$C$20)*$C$16*(1-$C$17)+$C$11*$G$13*(T848-$G$14))/($G$9*$C$18)*$G$8*(L849-L848)</f>
        <v>534.4245688865758</v>
      </c>
      <c r="U849" s="6">
        <f t="shared" ref="U849:U912" si="417" xml:space="preserve"> $C$7*(M849/SUM($M849:$S849))</f>
        <v>2.9060341109524077</v>
      </c>
      <c r="V849" s="6">
        <f t="shared" ref="V849:V912" si="418" xml:space="preserve"> $C$7*(N849/SUM($M849:$S849))</f>
        <v>5.927317262638585</v>
      </c>
      <c r="W849" s="6">
        <f t="shared" ref="W849:W912" si="419" xml:space="preserve"> $C$7*(O849/SUM($M849:$S849))</f>
        <v>34.504955380616501</v>
      </c>
      <c r="X849" s="6">
        <f t="shared" ref="X849:X912" si="420" xml:space="preserve"> $C$7*(P849/SUM($M849:$S849))</f>
        <v>16.170952611148195</v>
      </c>
      <c r="Y849" s="6">
        <f t="shared" ref="Y849:Y912" si="421" xml:space="preserve"> $C$7*(Q849/SUM($M849:$S849))</f>
        <v>2.0775839972049268</v>
      </c>
      <c r="Z849" s="6">
        <f t="shared" ref="Z849:Z912" si="422" xml:space="preserve"> $C$7*(R849/SUM($M849:$S849))</f>
        <v>1.0540354761862123</v>
      </c>
      <c r="AA849" s="6">
        <f t="shared" ref="AA849:AA912" si="423" xml:space="preserve"> $C$7*(S849/SUM($M849:$S849))</f>
        <v>2.3591211612531717</v>
      </c>
      <c r="AB849" s="6">
        <f t="shared" si="406"/>
        <v>3453.38</v>
      </c>
      <c r="AC849" s="6">
        <f t="shared" ref="AC849:AC912" si="424" xml:space="preserve"> 0.499*EXP(17197/(8.314*T849))</f>
        <v>23.932908144252668</v>
      </c>
      <c r="AD849" s="6">
        <f t="shared" ref="AD849:AD912" si="425" xml:space="preserve"> 0.0000000000662*EXP(124119/(8.314*T849))</f>
        <v>89.677433153838621</v>
      </c>
      <c r="AE849" s="6">
        <f t="shared" ref="AE849:AE912" si="426" xml:space="preserve"> 1+AB849*Z849/W849+AC849*SQRT(W849)+AD849*Z849</f>
        <v>341.59895761411263</v>
      </c>
      <c r="AF849" s="6">
        <f t="shared" ref="AF849:AF912" si="427" xml:space="preserve"> 10^(3066/T849 - 10.592)</f>
        <v>1.3964059531772265E-5</v>
      </c>
      <c r="AG849" s="6">
        <f t="shared" ref="AG849:AG912" si="428" xml:space="preserve"> 10^(-2073/T849+2.029)</f>
        <v>1.4127378034829703E-2</v>
      </c>
      <c r="AH849" s="6">
        <f t="shared" ref="AH849:AH912" si="429" xml:space="preserve"> 1.07*EXP(36696/(8.314*T849))</f>
        <v>4132.1793768382777</v>
      </c>
      <c r="AI849" s="6">
        <f t="shared" ref="AI849:AI912" si="430" xml:space="preserve"> 12200000000*EXP(-94756/(8.314*T849))</f>
        <v>6.676932279390412</v>
      </c>
      <c r="AJ849" s="6">
        <f t="shared" ref="AJ849:AJ912" si="431" xml:space="preserve"> AH849*(V849*W849*(1-1/AF849*((Z849*Y849)/(W849^3*V849))))/(1+AB849*Z849/W849+AC849*SQRT(W849)+AD849*Z849)^3</f>
        <v>7.5473493895388023E-3</v>
      </c>
      <c r="AK849" s="6">
        <f t="shared" ref="AK849:AK912" si="432" xml:space="preserve"> AI849*(V849*(1-1/AG849*((Z849*U849)/(W849*V849))))/(1+AB849*Z849/W849+AC849*SQRT(W849)+AD849*Z849)</f>
        <v>-6.9651785016116392E-3</v>
      </c>
      <c r="AL849" s="1">
        <f t="shared" si="404"/>
        <v>3.1962830726229643E-2</v>
      </c>
      <c r="AM849" s="8">
        <f t="shared" si="407"/>
        <v>6456560.8545454554</v>
      </c>
      <c r="AN849" s="1">
        <f t="shared" si="405"/>
        <v>64.565608545454566</v>
      </c>
    </row>
    <row r="850" spans="8:40" x14ac:dyDescent="0.2">
      <c r="H850" s="8"/>
      <c r="I850" s="8"/>
      <c r="J850" s="11"/>
      <c r="K850" s="10"/>
      <c r="L850" s="1">
        <f t="shared" si="408"/>
        <v>0.84500000000000064</v>
      </c>
      <c r="M850" s="1">
        <f t="shared" si="409"/>
        <v>3.2088684779100186E-2</v>
      </c>
      <c r="N850" s="1">
        <f t="shared" si="410"/>
        <v>6.5468316186784586E-2</v>
      </c>
      <c r="O850" s="1">
        <f t="shared" si="411"/>
        <v>0.38109706254119952</v>
      </c>
      <c r="P850" s="1">
        <f t="shared" si="412"/>
        <v>0.17861330443029391</v>
      </c>
      <c r="Q850" s="1">
        <f t="shared" si="413"/>
        <v>2.2957743456760528E-2</v>
      </c>
      <c r="R850" s="1">
        <f t="shared" si="414"/>
        <v>1.1642940772519613E-2</v>
      </c>
      <c r="S850" s="1">
        <f t="shared" si="415"/>
        <v>2.6057242037328711E-2</v>
      </c>
      <c r="T850" s="1">
        <f t="shared" si="416"/>
        <v>534.41745883950227</v>
      </c>
      <c r="U850" s="6">
        <f t="shared" si="417"/>
        <v>2.905266783996157</v>
      </c>
      <c r="V850" s="6">
        <f t="shared" si="418"/>
        <v>5.9274141564538372</v>
      </c>
      <c r="W850" s="6">
        <f t="shared" si="419"/>
        <v>34.50402049511797</v>
      </c>
      <c r="X850" s="6">
        <f t="shared" si="420"/>
        <v>16.171410704844657</v>
      </c>
      <c r="Y850" s="6">
        <f t="shared" si="421"/>
        <v>2.0785635173141488</v>
      </c>
      <c r="Z850" s="6">
        <f t="shared" si="422"/>
        <v>1.0541363514053104</v>
      </c>
      <c r="AA850" s="6">
        <f t="shared" si="423"/>
        <v>2.3591879908679227</v>
      </c>
      <c r="AB850" s="6">
        <f t="shared" si="406"/>
        <v>3453.38</v>
      </c>
      <c r="AC850" s="6">
        <f t="shared" si="424"/>
        <v>23.934140552935791</v>
      </c>
      <c r="AD850" s="6">
        <f t="shared" si="425"/>
        <v>89.710767930112368</v>
      </c>
      <c r="AE850" s="6">
        <f t="shared" si="426"/>
        <v>341.6614324273819</v>
      </c>
      <c r="AF850" s="6">
        <f t="shared" si="427"/>
        <v>1.3966513919200407E-5</v>
      </c>
      <c r="AG850" s="6">
        <f t="shared" si="428"/>
        <v>1.4125699400203718E-2</v>
      </c>
      <c r="AH850" s="6">
        <f t="shared" si="429"/>
        <v>4132.6334409272813</v>
      </c>
      <c r="AI850" s="6">
        <f t="shared" si="430"/>
        <v>6.6750381158010281</v>
      </c>
      <c r="AJ850" s="6">
        <f t="shared" si="431"/>
        <v>7.5377293776637379E-3</v>
      </c>
      <c r="AK850" s="6">
        <f t="shared" si="432"/>
        <v>-6.9572792060372379E-3</v>
      </c>
      <c r="AL850" s="1">
        <f t="shared" si="404"/>
        <v>3.1977900266371519E-2</v>
      </c>
      <c r="AM850" s="8">
        <f t="shared" si="407"/>
        <v>6456457.9181818189</v>
      </c>
      <c r="AN850" s="1">
        <f t="shared" si="405"/>
        <v>64.564579181818189</v>
      </c>
    </row>
    <row r="851" spans="8:40" x14ac:dyDescent="0.2">
      <c r="H851" s="8"/>
      <c r="I851" s="8"/>
      <c r="J851" s="11"/>
      <c r="K851" s="10"/>
      <c r="L851" s="1">
        <f t="shared" si="408"/>
        <v>0.84600000000000064</v>
      </c>
      <c r="M851" s="1">
        <f t="shared" si="409"/>
        <v>3.2079311038138804E-2</v>
      </c>
      <c r="N851" s="1">
        <f t="shared" si="410"/>
        <v>6.5467534129691765E-2</v>
      </c>
      <c r="O851" s="1">
        <f t="shared" si="411"/>
        <v>0.38107596888799827</v>
      </c>
      <c r="P851" s="1">
        <f t="shared" si="412"/>
        <v>0.17861330443029391</v>
      </c>
      <c r="Q851" s="1">
        <f t="shared" si="413"/>
        <v>2.2967899254814735E-2</v>
      </c>
      <c r="R851" s="1">
        <f t="shared" si="414"/>
        <v>1.1643722829612435E-2</v>
      </c>
      <c r="S851" s="1">
        <f t="shared" si="415"/>
        <v>2.6057242037328711E-2</v>
      </c>
      <c r="T851" s="1">
        <f t="shared" si="416"/>
        <v>534.41033935939151</v>
      </c>
      <c r="U851" s="6">
        <f t="shared" si="417"/>
        <v>2.904500272312414</v>
      </c>
      <c r="V851" s="6">
        <f t="shared" si="418"/>
        <v>5.927511051632119</v>
      </c>
      <c r="W851" s="6">
        <f t="shared" si="419"/>
        <v>34.503086867763507</v>
      </c>
      <c r="X851" s="6">
        <f t="shared" si="420"/>
        <v>16.171868240550211</v>
      </c>
      <c r="Y851" s="6">
        <f t="shared" si="421"/>
        <v>2.0795418442977862</v>
      </c>
      <c r="Z851" s="6">
        <f t="shared" si="422"/>
        <v>1.0542369843645412</v>
      </c>
      <c r="AA851" s="6">
        <f t="shared" si="423"/>
        <v>2.3592547390794203</v>
      </c>
      <c r="AB851" s="6">
        <f t="shared" si="406"/>
        <v>3453.38</v>
      </c>
      <c r="AC851" s="6">
        <f t="shared" si="424"/>
        <v>23.935374693128704</v>
      </c>
      <c r="AD851" s="6">
        <f t="shared" si="425"/>
        <v>89.744160237376192</v>
      </c>
      <c r="AE851" s="6">
        <f t="shared" si="426"/>
        <v>341.72393799486309</v>
      </c>
      <c r="AF851" s="6">
        <f t="shared" si="427"/>
        <v>1.3968972060621224E-5</v>
      </c>
      <c r="AG851" s="6">
        <f t="shared" si="428"/>
        <v>1.4124018693607798E-2</v>
      </c>
      <c r="AH851" s="6">
        <f t="shared" si="429"/>
        <v>4133.0881695342568</v>
      </c>
      <c r="AI851" s="6">
        <f t="shared" si="430"/>
        <v>6.6731419271282526</v>
      </c>
      <c r="AJ851" s="6">
        <f t="shared" si="431"/>
        <v>7.5281325977717486E-3</v>
      </c>
      <c r="AK851" s="6">
        <f t="shared" si="432"/>
        <v>-6.9493946491341703E-3</v>
      </c>
      <c r="AL851" s="1">
        <f t="shared" si="404"/>
        <v>3.199295145073517E-2</v>
      </c>
      <c r="AM851" s="8">
        <f t="shared" si="407"/>
        <v>6456354.8600000003</v>
      </c>
      <c r="AN851" s="1">
        <f t="shared" si="405"/>
        <v>64.563548600000004</v>
      </c>
    </row>
    <row r="852" spans="8:40" x14ac:dyDescent="0.2">
      <c r="H852" s="8"/>
      <c r="I852" s="8"/>
      <c r="J852" s="11"/>
      <c r="K852" s="10"/>
      <c r="L852" s="1">
        <f t="shared" si="408"/>
        <v>0.84700000000000064</v>
      </c>
      <c r="M852" s="1">
        <f t="shared" si="409"/>
        <v>3.2069947920266101E-2</v>
      </c>
      <c r="N852" s="1">
        <f t="shared" si="410"/>
        <v>6.5466754379525871E-2</v>
      </c>
      <c r="O852" s="1">
        <f t="shared" si="411"/>
        <v>0.38105490340175519</v>
      </c>
      <c r="P852" s="1">
        <f t="shared" si="412"/>
        <v>0.17861330443029391</v>
      </c>
      <c r="Q852" s="1">
        <f t="shared" si="413"/>
        <v>2.2978042122853325E-2</v>
      </c>
      <c r="R852" s="1">
        <f t="shared" si="414"/>
        <v>1.1644502579778325E-2</v>
      </c>
      <c r="S852" s="1">
        <f t="shared" si="415"/>
        <v>2.6057242037328711E-2</v>
      </c>
      <c r="T852" s="1">
        <f t="shared" si="416"/>
        <v>534.40321053631862</v>
      </c>
      <c r="U852" s="6">
        <f t="shared" si="417"/>
        <v>2.9037345745086287</v>
      </c>
      <c r="V852" s="6">
        <f t="shared" si="418"/>
        <v>5.9276079476438435</v>
      </c>
      <c r="W852" s="6">
        <f t="shared" si="419"/>
        <v>34.502154495065405</v>
      </c>
      <c r="X852" s="6">
        <f t="shared" si="420"/>
        <v>16.172325219578227</v>
      </c>
      <c r="Y852" s="6">
        <f t="shared" si="421"/>
        <v>2.0805189809641331</v>
      </c>
      <c r="Z852" s="6">
        <f t="shared" si="422"/>
        <v>1.0543373761605002</v>
      </c>
      <c r="AA852" s="6">
        <f t="shared" si="423"/>
        <v>2.3593214060792658</v>
      </c>
      <c r="AB852" s="6">
        <f t="shared" si="406"/>
        <v>3453.38</v>
      </c>
      <c r="AC852" s="6">
        <f t="shared" si="424"/>
        <v>23.936610549608663</v>
      </c>
      <c r="AD852" s="6">
        <f t="shared" si="425"/>
        <v>89.777609711486036</v>
      </c>
      <c r="AE852" s="6">
        <f t="shared" si="426"/>
        <v>341.78647404452505</v>
      </c>
      <c r="AF852" s="6">
        <f t="shared" si="427"/>
        <v>1.3971433927018245E-5</v>
      </c>
      <c r="AG852" s="6">
        <f t="shared" si="428"/>
        <v>1.4122335936910485E-2</v>
      </c>
      <c r="AH852" s="6">
        <f t="shared" si="429"/>
        <v>4133.5435571618527</v>
      </c>
      <c r="AI852" s="6">
        <f t="shared" si="430"/>
        <v>6.6712437391818407</v>
      </c>
      <c r="AJ852" s="6">
        <f t="shared" si="431"/>
        <v>7.5185589719715404E-3</v>
      </c>
      <c r="AK852" s="6">
        <f t="shared" si="432"/>
        <v>-6.9415247896304644E-3</v>
      </c>
      <c r="AL852" s="1">
        <f t="shared" si="404"/>
        <v>3.2007984322525128E-2</v>
      </c>
      <c r="AM852" s="8">
        <f t="shared" si="407"/>
        <v>6456251.6800000006</v>
      </c>
      <c r="AN852" s="1">
        <f t="shared" si="405"/>
        <v>64.562516800000012</v>
      </c>
    </row>
    <row r="853" spans="8:40" x14ac:dyDescent="0.2">
      <c r="H853" s="8"/>
      <c r="I853" s="8"/>
      <c r="J853" s="11"/>
      <c r="K853" s="10"/>
      <c r="L853" s="1">
        <f t="shared" si="408"/>
        <v>0.84800000000000064</v>
      </c>
      <c r="M853" s="1">
        <f t="shared" si="409"/>
        <v>3.2060595405679855E-2</v>
      </c>
      <c r="N853" s="1">
        <f t="shared" si="410"/>
        <v>6.5465976924892963E-2</v>
      </c>
      <c r="O853" s="1">
        <f t="shared" si="411"/>
        <v>0.381033866008684</v>
      </c>
      <c r="P853" s="1">
        <f t="shared" si="412"/>
        <v>0.17861330443029391</v>
      </c>
      <c r="Q853" s="1">
        <f t="shared" si="413"/>
        <v>2.2988172092072472E-2</v>
      </c>
      <c r="R853" s="1">
        <f t="shared" si="414"/>
        <v>1.1645280034411228E-2</v>
      </c>
      <c r="S853" s="1">
        <f t="shared" si="415"/>
        <v>2.6057242037328711E-2</v>
      </c>
      <c r="T853" s="1">
        <f t="shared" si="416"/>
        <v>534.39607245990669</v>
      </c>
      <c r="U853" s="6">
        <f t="shared" si="417"/>
        <v>2.9029696891958383</v>
      </c>
      <c r="V853" s="6">
        <f t="shared" si="418"/>
        <v>5.927704843962128</v>
      </c>
      <c r="W853" s="6">
        <f t="shared" si="419"/>
        <v>34.501223373548328</v>
      </c>
      <c r="X853" s="6">
        <f t="shared" si="420"/>
        <v>16.172781643237755</v>
      </c>
      <c r="Y853" s="6">
        <f t="shared" si="421"/>
        <v>2.0814949301122923</v>
      </c>
      <c r="Z853" s="6">
        <f t="shared" si="422"/>
        <v>1.0544375278852185</v>
      </c>
      <c r="AA853" s="6">
        <f t="shared" si="423"/>
        <v>2.359387992058434</v>
      </c>
      <c r="AB853" s="6">
        <f t="shared" si="406"/>
        <v>3453.38</v>
      </c>
      <c r="AC853" s="6">
        <f t="shared" si="424"/>
        <v>23.937848107226998</v>
      </c>
      <c r="AD853" s="6">
        <f t="shared" si="425"/>
        <v>89.811115989862174</v>
      </c>
      <c r="AE853" s="6">
        <f t="shared" si="426"/>
        <v>341.84904030548688</v>
      </c>
      <c r="AF853" s="6">
        <f t="shared" si="427"/>
        <v>1.3973899489509397E-5</v>
      </c>
      <c r="AG853" s="6">
        <f t="shared" si="428"/>
        <v>1.4120651151866524E-2</v>
      </c>
      <c r="AH853" s="6">
        <f t="shared" si="429"/>
        <v>4133.999598338849</v>
      </c>
      <c r="AI853" s="6">
        <f t="shared" si="430"/>
        <v>6.6693435776280658</v>
      </c>
      <c r="AJ853" s="6">
        <f t="shared" si="431"/>
        <v>7.5090084225989655E-3</v>
      </c>
      <c r="AK853" s="6">
        <f t="shared" si="432"/>
        <v>-6.9336695863634456E-3</v>
      </c>
      <c r="AL853" s="1">
        <f t="shared" si="404"/>
        <v>3.2022998924804494E-2</v>
      </c>
      <c r="AM853" s="8">
        <f t="shared" si="407"/>
        <v>6456148.3781818189</v>
      </c>
      <c r="AN853" s="1">
        <f t="shared" si="405"/>
        <v>64.561483781818197</v>
      </c>
    </row>
    <row r="854" spans="8:40" x14ac:dyDescent="0.2">
      <c r="H854" s="8"/>
      <c r="I854" s="8"/>
      <c r="J854" s="11"/>
      <c r="K854" s="10"/>
      <c r="L854" s="1">
        <f t="shared" si="408"/>
        <v>0.84900000000000064</v>
      </c>
      <c r="M854" s="1">
        <f t="shared" si="409"/>
        <v>3.2051253474633307E-2</v>
      </c>
      <c r="N854" s="1">
        <f t="shared" si="410"/>
        <v>6.5465201754448282E-2</v>
      </c>
      <c r="O854" s="1">
        <f t="shared" si="411"/>
        <v>0.38101285663525686</v>
      </c>
      <c r="P854" s="1">
        <f t="shared" si="412"/>
        <v>0.17861330443029391</v>
      </c>
      <c r="Q854" s="1">
        <f t="shared" si="413"/>
        <v>2.2998289193563701E-2</v>
      </c>
      <c r="R854" s="1">
        <f t="shared" si="414"/>
        <v>1.1646055204855907E-2</v>
      </c>
      <c r="S854" s="1">
        <f t="shared" si="415"/>
        <v>2.6057242037328711E-2</v>
      </c>
      <c r="T854" s="1">
        <f t="shared" si="416"/>
        <v>534.38892521932871</v>
      </c>
      <c r="U854" s="6">
        <f t="shared" si="417"/>
        <v>2.9022056149886541</v>
      </c>
      <c r="V854" s="6">
        <f t="shared" si="418"/>
        <v>5.927801740062792</v>
      </c>
      <c r="W854" s="6">
        <f t="shared" si="419"/>
        <v>34.500293499749333</v>
      </c>
      <c r="X854" s="6">
        <f t="shared" si="420"/>
        <v>16.173237512833577</v>
      </c>
      <c r="Y854" s="6">
        <f t="shared" si="421"/>
        <v>2.0824696945321914</v>
      </c>
      <c r="Z854" s="6">
        <f t="shared" si="422"/>
        <v>1.0545374406261767</v>
      </c>
      <c r="AA854" s="6">
        <f t="shared" si="423"/>
        <v>2.3594544972072726</v>
      </c>
      <c r="AB854" s="6">
        <f t="shared" si="406"/>
        <v>3453.38</v>
      </c>
      <c r="AC854" s="6">
        <f t="shared" si="424"/>
        <v>23.939087350908714</v>
      </c>
      <c r="AD854" s="6">
        <f t="shared" si="425"/>
        <v>89.844678711480157</v>
      </c>
      <c r="AE854" s="6">
        <f t="shared" si="426"/>
        <v>341.91163650801008</v>
      </c>
      <c r="AF854" s="6">
        <f t="shared" si="427"/>
        <v>1.397636871934646E-5</v>
      </c>
      <c r="AG854" s="6">
        <f t="shared" si="428"/>
        <v>1.4118964360117264E-2</v>
      </c>
      <c r="AH854" s="6">
        <f t="shared" si="429"/>
        <v>4134.4562876200544</v>
      </c>
      <c r="AI854" s="6">
        <f t="shared" si="430"/>
        <v>6.6674414679905816</v>
      </c>
      <c r="AJ854" s="6">
        <f t="shared" si="431"/>
        <v>7.4994808722175935E-3</v>
      </c>
      <c r="AK854" s="6">
        <f t="shared" si="432"/>
        <v>-6.9258289982803553E-3</v>
      </c>
      <c r="AL854" s="1">
        <f t="shared" si="404"/>
        <v>3.2037995300495253E-2</v>
      </c>
      <c r="AM854" s="8">
        <f t="shared" si="407"/>
        <v>6456044.9545454551</v>
      </c>
      <c r="AN854" s="1">
        <f t="shared" si="405"/>
        <v>64.56044954545456</v>
      </c>
    </row>
    <row r="855" spans="8:40" x14ac:dyDescent="0.2">
      <c r="H855" s="8"/>
      <c r="I855" s="8"/>
      <c r="J855" s="11"/>
      <c r="K855" s="10"/>
      <c r="L855" s="1">
        <f t="shared" si="408"/>
        <v>0.85000000000000064</v>
      </c>
      <c r="M855" s="1">
        <f t="shared" si="409"/>
        <v>3.2041922107434992E-2</v>
      </c>
      <c r="N855" s="1">
        <f t="shared" si="410"/>
        <v>6.5464428856896087E-2</v>
      </c>
      <c r="O855" s="1">
        <f t="shared" si="411"/>
        <v>0.38099187520820366</v>
      </c>
      <c r="P855" s="1">
        <f t="shared" si="412"/>
        <v>0.17861330443029391</v>
      </c>
      <c r="Q855" s="1">
        <f t="shared" si="413"/>
        <v>2.3008393458314211E-2</v>
      </c>
      <c r="R855" s="1">
        <f t="shared" si="414"/>
        <v>1.1646828102408104E-2</v>
      </c>
      <c r="S855" s="1">
        <f t="shared" si="415"/>
        <v>2.6057242037328711E-2</v>
      </c>
      <c r="T855" s="1">
        <f t="shared" si="416"/>
        <v>534.38176890330942</v>
      </c>
      <c r="U855" s="6">
        <f t="shared" si="417"/>
        <v>2.9014423505052598</v>
      </c>
      <c r="V855" s="6">
        <f t="shared" si="418"/>
        <v>5.9278986354243424</v>
      </c>
      <c r="W855" s="6">
        <f t="shared" si="419"/>
        <v>34.499364870217775</v>
      </c>
      <c r="X855" s="6">
        <f t="shared" si="420"/>
        <v>16.173692829666177</v>
      </c>
      <c r="Y855" s="6">
        <f t="shared" si="421"/>
        <v>2.083443277004617</v>
      </c>
      <c r="Z855" s="6">
        <f t="shared" si="422"/>
        <v>1.0546371154663179</v>
      </c>
      <c r="AA855" s="6">
        <f t="shared" si="423"/>
        <v>2.3595209217155064</v>
      </c>
      <c r="AB855" s="6">
        <f t="shared" si="406"/>
        <v>3453.38</v>
      </c>
      <c r="AC855" s="6">
        <f t="shared" si="424"/>
        <v>23.940328265652344</v>
      </c>
      <c r="AD855" s="6">
        <f t="shared" si="425"/>
        <v>89.878297516865771</v>
      </c>
      <c r="AE855" s="6">
        <f t="shared" si="426"/>
        <v>341.97426238349647</v>
      </c>
      <c r="AF855" s="6">
        <f t="shared" si="427"/>
        <v>1.3978841587914465E-5</v>
      </c>
      <c r="AG855" s="6">
        <f t="shared" si="428"/>
        <v>1.411727558319124E-2</v>
      </c>
      <c r="AH855" s="6">
        <f t="shared" si="429"/>
        <v>4134.9136195861911</v>
      </c>
      <c r="AI855" s="6">
        <f t="shared" si="430"/>
        <v>6.6655374356506671</v>
      </c>
      <c r="AJ855" s="6">
        <f t="shared" si="431"/>
        <v>7.4899762436184732E-3</v>
      </c>
      <c r="AK855" s="6">
        <f t="shared" si="432"/>
        <v>-6.9180029844373844E-3</v>
      </c>
      <c r="AL855" s="1">
        <f t="shared" si="404"/>
        <v>3.205297349237872E-2</v>
      </c>
      <c r="AM855" s="8">
        <f t="shared" si="407"/>
        <v>6455941.4090909092</v>
      </c>
      <c r="AN855" s="1">
        <f t="shared" si="405"/>
        <v>64.559414090909101</v>
      </c>
    </row>
    <row r="856" spans="8:40" x14ac:dyDescent="0.2">
      <c r="H856" s="8"/>
      <c r="I856" s="8"/>
      <c r="J856" s="11"/>
      <c r="K856" s="10"/>
      <c r="L856" s="1">
        <f t="shared" si="408"/>
        <v>0.85100000000000064</v>
      </c>
      <c r="M856" s="1">
        <f t="shared" si="409"/>
        <v>3.2032601284448625E-2</v>
      </c>
      <c r="N856" s="1">
        <f t="shared" si="410"/>
        <v>6.5463658220989485E-2</v>
      </c>
      <c r="O856" s="1">
        <f t="shared" si="411"/>
        <v>0.38097092165451113</v>
      </c>
      <c r="P856" s="1">
        <f t="shared" si="412"/>
        <v>0.17861330443029391</v>
      </c>
      <c r="Q856" s="1">
        <f t="shared" si="413"/>
        <v>2.3018484917207177E-2</v>
      </c>
      <c r="R856" s="1">
        <f t="shared" si="414"/>
        <v>1.1647598738314703E-2</v>
      </c>
      <c r="S856" s="1">
        <f t="shared" si="415"/>
        <v>2.6057242037328711E-2</v>
      </c>
      <c r="T856" s="1">
        <f t="shared" si="416"/>
        <v>534.3746036001271</v>
      </c>
      <c r="U856" s="6">
        <f t="shared" si="417"/>
        <v>2.900679894367399</v>
      </c>
      <c r="V856" s="6">
        <f t="shared" si="418"/>
        <v>5.9279955295279674</v>
      </c>
      <c r="W856" s="6">
        <f t="shared" si="419"/>
        <v>34.49843748151531</v>
      </c>
      <c r="X856" s="6">
        <f t="shared" si="420"/>
        <v>16.174147595031791</v>
      </c>
      <c r="Y856" s="6">
        <f t="shared" si="421"/>
        <v>2.0844156803012313</v>
      </c>
      <c r="Z856" s="6">
        <f t="shared" si="422"/>
        <v>1.054736553484064</v>
      </c>
      <c r="AA856" s="6">
        <f t="shared" si="423"/>
        <v>2.3595872657722379</v>
      </c>
      <c r="AB856" s="6">
        <f t="shared" si="406"/>
        <v>3453.38</v>
      </c>
      <c r="AC856" s="6">
        <f t="shared" si="424"/>
        <v>23.941570836529497</v>
      </c>
      <c r="AD856" s="6">
        <f t="shared" si="425"/>
        <v>89.911972048085332</v>
      </c>
      <c r="AE856" s="6">
        <f t="shared" si="426"/>
        <v>342.03691766447923</v>
      </c>
      <c r="AF856" s="6">
        <f t="shared" si="427"/>
        <v>1.3981318066731035E-5</v>
      </c>
      <c r="AG856" s="6">
        <f t="shared" si="428"/>
        <v>1.4115584842504527E-2</v>
      </c>
      <c r="AH856" s="6">
        <f t="shared" si="429"/>
        <v>4135.3715888437719</v>
      </c>
      <c r="AI856" s="6">
        <f t="shared" si="430"/>
        <v>6.6636315058481443</v>
      </c>
      <c r="AJ856" s="6">
        <f t="shared" si="431"/>
        <v>7.4804944598205209E-3</v>
      </c>
      <c r="AK856" s="6">
        <f t="shared" si="432"/>
        <v>-6.9101915040011728E-3</v>
      </c>
      <c r="AL856" s="1">
        <f t="shared" si="404"/>
        <v>3.2067933543095867E-2</v>
      </c>
      <c r="AM856" s="8">
        <f t="shared" si="407"/>
        <v>6455837.7418181822</v>
      </c>
      <c r="AN856" s="1">
        <f t="shared" si="405"/>
        <v>64.55837741818182</v>
      </c>
    </row>
    <row r="857" spans="8:40" x14ac:dyDescent="0.2">
      <c r="H857" s="8"/>
      <c r="I857" s="8"/>
      <c r="J857" s="11"/>
      <c r="K857" s="10"/>
      <c r="L857" s="1">
        <f t="shared" si="408"/>
        <v>0.85200000000000065</v>
      </c>
      <c r="M857" s="1">
        <f t="shared" si="409"/>
        <v>3.2023290986092932E-2</v>
      </c>
      <c r="N857" s="1">
        <f t="shared" si="410"/>
        <v>6.5462889835530308E-2</v>
      </c>
      <c r="O857" s="1">
        <f t="shared" si="411"/>
        <v>0.3809499959014222</v>
      </c>
      <c r="P857" s="1">
        <f t="shared" si="412"/>
        <v>0.17861330443029391</v>
      </c>
      <c r="Q857" s="1">
        <f t="shared" si="413"/>
        <v>2.302856360102205E-2</v>
      </c>
      <c r="R857" s="1">
        <f t="shared" si="414"/>
        <v>1.1648367123773882E-2</v>
      </c>
      <c r="S857" s="1">
        <f t="shared" si="415"/>
        <v>2.6057242037328711E-2</v>
      </c>
      <c r="T857" s="1">
        <f t="shared" si="416"/>
        <v>534.36742939761552</v>
      </c>
      <c r="U857" s="6">
        <f t="shared" si="417"/>
        <v>2.899918245200368</v>
      </c>
      <c r="V857" s="6">
        <f t="shared" si="418"/>
        <v>5.9280924218575297</v>
      </c>
      <c r="W857" s="6">
        <f t="shared" si="419"/>
        <v>34.497511330215836</v>
      </c>
      <c r="X857" s="6">
        <f t="shared" si="420"/>
        <v>16.174601810222388</v>
      </c>
      <c r="Y857" s="6">
        <f t="shared" si="421"/>
        <v>2.0853869071846036</v>
      </c>
      <c r="Z857" s="6">
        <f t="shared" si="422"/>
        <v>1.0548357557533259</v>
      </c>
      <c r="AA857" s="6">
        <f t="shared" si="423"/>
        <v>2.359653529565946</v>
      </c>
      <c r="AB857" s="6">
        <f t="shared" si="406"/>
        <v>3453.38</v>
      </c>
      <c r="AC857" s="6">
        <f t="shared" si="424"/>
        <v>23.942815048684597</v>
      </c>
      <c r="AD857" s="6">
        <f t="shared" si="425"/>
        <v>89.945701948741231</v>
      </c>
      <c r="AE857" s="6">
        <f t="shared" si="426"/>
        <v>342.0996020846203</v>
      </c>
      <c r="AF857" s="6">
        <f t="shared" si="427"/>
        <v>1.3983798127446066E-5</v>
      </c>
      <c r="AG857" s="6">
        <f t="shared" si="428"/>
        <v>1.4113892159361237E-2</v>
      </c>
      <c r="AH857" s="6">
        <f t="shared" si="429"/>
        <v>4135.8301900250235</v>
      </c>
      <c r="AI857" s="6">
        <f t="shared" si="430"/>
        <v>6.6617237036816492</v>
      </c>
      <c r="AJ857" s="6">
        <f t="shared" si="431"/>
        <v>7.4710354440707984E-3</v>
      </c>
      <c r="AK857" s="6">
        <f t="shared" si="432"/>
        <v>-6.9023945162477261E-3</v>
      </c>
      <c r="AL857" s="1">
        <f t="shared" si="404"/>
        <v>3.2082875495147746E-2</v>
      </c>
      <c r="AM857" s="8">
        <f t="shared" si="407"/>
        <v>6455733.9527272731</v>
      </c>
      <c r="AN857" s="1">
        <f t="shared" si="405"/>
        <v>64.557339527272731</v>
      </c>
    </row>
    <row r="858" spans="8:40" x14ac:dyDescent="0.2">
      <c r="H858" s="8"/>
      <c r="I858" s="8"/>
      <c r="J858" s="11"/>
      <c r="K858" s="10"/>
      <c r="L858" s="1">
        <f t="shared" si="408"/>
        <v>0.85300000000000065</v>
      </c>
      <c r="M858" s="1">
        <f t="shared" si="409"/>
        <v>3.2013991192841505E-2</v>
      </c>
      <c r="N858" s="1">
        <f t="shared" si="410"/>
        <v>6.546212368936892E-2</v>
      </c>
      <c r="O858" s="1">
        <f t="shared" si="411"/>
        <v>0.38092909787643514</v>
      </c>
      <c r="P858" s="1">
        <f t="shared" si="412"/>
        <v>0.17861330443029391</v>
      </c>
      <c r="Q858" s="1">
        <f t="shared" si="413"/>
        <v>2.3038629540434872E-2</v>
      </c>
      <c r="R858" s="1">
        <f t="shared" si="414"/>
        <v>1.1649133269935276E-2</v>
      </c>
      <c r="S858" s="1">
        <f t="shared" si="415"/>
        <v>2.6057242037328711E-2</v>
      </c>
      <c r="T858" s="1">
        <f t="shared" si="416"/>
        <v>534.36024638316542</v>
      </c>
      <c r="U858" s="6">
        <f t="shared" si="417"/>
        <v>2.8991574016330093</v>
      </c>
      <c r="V858" s="6">
        <f t="shared" si="418"/>
        <v>5.9281893118995539</v>
      </c>
      <c r="W858" s="6">
        <f t="shared" si="419"/>
        <v>34.496586412905479</v>
      </c>
      <c r="X858" s="6">
        <f t="shared" si="420"/>
        <v>16.175055476525703</v>
      </c>
      <c r="Y858" s="6">
        <f t="shared" si="421"/>
        <v>2.0863569604082302</v>
      </c>
      <c r="Z858" s="6">
        <f t="shared" si="422"/>
        <v>1.0549347233435218</v>
      </c>
      <c r="AA858" s="6">
        <f t="shared" si="423"/>
        <v>2.359719713284496</v>
      </c>
      <c r="AB858" s="6">
        <f t="shared" si="406"/>
        <v>3453.38</v>
      </c>
      <c r="AC858" s="6">
        <f t="shared" si="424"/>
        <v>23.944060887334668</v>
      </c>
      <c r="AD858" s="6">
        <f t="shared" si="425"/>
        <v>89.979486863963672</v>
      </c>
      <c r="AE858" s="6">
        <f t="shared" si="426"/>
        <v>342.16231537870505</v>
      </c>
      <c r="AF858" s="6">
        <f t="shared" si="427"/>
        <v>1.3986281741840894E-5</v>
      </c>
      <c r="AG858" s="6">
        <f t="shared" si="428"/>
        <v>1.4112197554953975E-2</v>
      </c>
      <c r="AH858" s="6">
        <f t="shared" si="429"/>
        <v>4136.2894177877497</v>
      </c>
      <c r="AI858" s="6">
        <f t="shared" si="430"/>
        <v>6.6598140541094271</v>
      </c>
      <c r="AJ858" s="6">
        <f t="shared" si="431"/>
        <v>7.4615991198443187E-3</v>
      </c>
      <c r="AK858" s="6">
        <f t="shared" si="432"/>
        <v>-6.894611980563476E-3</v>
      </c>
      <c r="AL858" s="1">
        <f t="shared" si="404"/>
        <v>3.2097799390895847E-2</v>
      </c>
      <c r="AM858" s="8">
        <f t="shared" si="407"/>
        <v>6455630.041818182</v>
      </c>
      <c r="AN858" s="1">
        <f t="shared" si="405"/>
        <v>64.55630041818182</v>
      </c>
    </row>
    <row r="859" spans="8:40" x14ac:dyDescent="0.2">
      <c r="H859" s="8"/>
      <c r="I859" s="8"/>
      <c r="J859" s="11"/>
      <c r="K859" s="10"/>
      <c r="L859" s="1">
        <f t="shared" si="408"/>
        <v>0.85400000000000065</v>
      </c>
      <c r="M859" s="1">
        <f t="shared" si="409"/>
        <v>3.2004701885222663E-2</v>
      </c>
      <c r="N859" s="1">
        <f t="shared" si="410"/>
        <v>6.5461359771404062E-2</v>
      </c>
      <c r="O859" s="1">
        <f t="shared" si="411"/>
        <v>0.38090822750730285</v>
      </c>
      <c r="P859" s="1">
        <f t="shared" si="412"/>
        <v>0.17861330443029391</v>
      </c>
      <c r="Q859" s="1">
        <f t="shared" si="413"/>
        <v>2.3048682766018579E-2</v>
      </c>
      <c r="R859" s="1">
        <f t="shared" si="414"/>
        <v>1.1649897187900139E-2</v>
      </c>
      <c r="S859" s="1">
        <f t="shared" si="415"/>
        <v>2.6057242037328711E-2</v>
      </c>
      <c r="T859" s="1">
        <f t="shared" si="416"/>
        <v>534.35305464372652</v>
      </c>
      <c r="U859" s="6">
        <f t="shared" si="417"/>
        <v>2.8983973622977035</v>
      </c>
      <c r="V859" s="6">
        <f t="shared" si="418"/>
        <v>5.928286199143221</v>
      </c>
      <c r="W859" s="6">
        <f t="shared" si="419"/>
        <v>34.495662726182559</v>
      </c>
      <c r="X859" s="6">
        <f t="shared" si="420"/>
        <v>16.175508595225239</v>
      </c>
      <c r="Y859" s="6">
        <f t="shared" si="421"/>
        <v>2.087325842716564</v>
      </c>
      <c r="Z859" s="6">
        <f t="shared" si="422"/>
        <v>1.0550334573195879</v>
      </c>
      <c r="AA859" s="6">
        <f t="shared" si="423"/>
        <v>2.3597858171151325</v>
      </c>
      <c r="AB859" s="6">
        <f t="shared" si="406"/>
        <v>3453.38</v>
      </c>
      <c r="AC859" s="6">
        <f t="shared" si="424"/>
        <v>23.945308337768935</v>
      </c>
      <c r="AD859" s="6">
        <f t="shared" si="425"/>
        <v>90.013326440404541</v>
      </c>
      <c r="AE859" s="6">
        <f t="shared" si="426"/>
        <v>342.22505728263667</v>
      </c>
      <c r="AF859" s="6">
        <f t="shared" si="427"/>
        <v>1.3988768881828058E-5</v>
      </c>
      <c r="AG859" s="6">
        <f t="shared" si="428"/>
        <v>1.4110501050364193E-2</v>
      </c>
      <c r="AH859" s="6">
        <f t="shared" si="429"/>
        <v>4136.7492668152627</v>
      </c>
      <c r="AI859" s="6">
        <f t="shared" si="430"/>
        <v>6.6579025819497257</v>
      </c>
      <c r="AJ859" s="6">
        <f t="shared" si="431"/>
        <v>7.4521854108446214E-3</v>
      </c>
      <c r="AK859" s="6">
        <f t="shared" si="432"/>
        <v>-6.8868438564457088E-3</v>
      </c>
      <c r="AL859" s="1">
        <f t="shared" si="404"/>
        <v>3.2112705272562519E-2</v>
      </c>
      <c r="AM859" s="8">
        <f t="shared" si="407"/>
        <v>6455526.0090909088</v>
      </c>
      <c r="AN859" s="1">
        <f t="shared" si="405"/>
        <v>64.555260090909087</v>
      </c>
    </row>
    <row r="860" spans="8:40" x14ac:dyDescent="0.2">
      <c r="H860" s="8"/>
      <c r="I860" s="8"/>
      <c r="J860" s="11"/>
      <c r="K860" s="10"/>
      <c r="L860" s="1">
        <f t="shared" si="408"/>
        <v>0.85500000000000065</v>
      </c>
      <c r="M860" s="1">
        <f t="shared" si="409"/>
        <v>3.1995423043819284E-2</v>
      </c>
      <c r="N860" s="1">
        <f t="shared" si="410"/>
        <v>6.5460598070582701E-2</v>
      </c>
      <c r="O860" s="1">
        <f t="shared" si="411"/>
        <v>0.38088738472203204</v>
      </c>
      <c r="P860" s="1">
        <f t="shared" si="412"/>
        <v>0.17861330443029391</v>
      </c>
      <c r="Q860" s="1">
        <f t="shared" si="413"/>
        <v>2.3058723308243313E-2</v>
      </c>
      <c r="R860" s="1">
        <f t="shared" si="414"/>
        <v>1.1650658888721495E-2</v>
      </c>
      <c r="S860" s="1">
        <f t="shared" si="415"/>
        <v>2.6057242037328711E-2</v>
      </c>
      <c r="T860" s="1">
        <f t="shared" si="416"/>
        <v>534.34585426580952</v>
      </c>
      <c r="U860" s="6">
        <f t="shared" si="417"/>
        <v>2.8976381258303556</v>
      </c>
      <c r="V860" s="6">
        <f t="shared" si="418"/>
        <v>5.9283830830803508</v>
      </c>
      <c r="W860" s="6">
        <f t="shared" si="419"/>
        <v>34.494740266657509</v>
      </c>
      <c r="X860" s="6">
        <f t="shared" si="420"/>
        <v>16.175961167600271</v>
      </c>
      <c r="Y860" s="6">
        <f t="shared" si="421"/>
        <v>2.0882935568450325</v>
      </c>
      <c r="Z860" s="6">
        <f t="shared" si="422"/>
        <v>1.0551319587419925</v>
      </c>
      <c r="AA860" s="6">
        <f t="shared" si="423"/>
        <v>2.3598518412444838</v>
      </c>
      <c r="AB860" s="6">
        <f t="shared" si="406"/>
        <v>3453.38</v>
      </c>
      <c r="AC860" s="6">
        <f t="shared" si="424"/>
        <v>23.946557385348573</v>
      </c>
      <c r="AD860" s="6">
        <f t="shared" si="425"/>
        <v>90.047220326230189</v>
      </c>
      <c r="AE860" s="6">
        <f t="shared" si="426"/>
        <v>342.2878275334312</v>
      </c>
      <c r="AF860" s="6">
        <f t="shared" si="427"/>
        <v>1.3991259519450308E-5</v>
      </c>
      <c r="AG860" s="6">
        <f t="shared" si="428"/>
        <v>1.410880266656284E-2</v>
      </c>
      <c r="AH860" s="6">
        <f t="shared" si="429"/>
        <v>4137.209731816215</v>
      </c>
      <c r="AI860" s="6">
        <f t="shared" si="430"/>
        <v>6.6559893118814726</v>
      </c>
      <c r="AJ860" s="6">
        <f t="shared" si="431"/>
        <v>7.4427942410033136E-3</v>
      </c>
      <c r="AK860" s="6">
        <f t="shared" si="432"/>
        <v>-6.879090103500898E-3</v>
      </c>
      <c r="AL860" s="1">
        <f t="shared" si="404"/>
        <v>3.2127593182231268E-2</v>
      </c>
      <c r="AM860" s="8">
        <f t="shared" si="407"/>
        <v>6455421.8545454545</v>
      </c>
      <c r="AN860" s="1">
        <f t="shared" si="405"/>
        <v>64.554218545454546</v>
      </c>
    </row>
    <row r="861" spans="8:40" x14ac:dyDescent="0.2">
      <c r="H861" s="8"/>
      <c r="I861" s="8"/>
      <c r="J861" s="11"/>
      <c r="K861" s="10"/>
      <c r="L861" s="1">
        <f t="shared" si="408"/>
        <v>0.85600000000000065</v>
      </c>
      <c r="M861" s="1">
        <f t="shared" si="409"/>
        <v>3.1986154649268683E-2</v>
      </c>
      <c r="N861" s="1">
        <f t="shared" si="410"/>
        <v>6.545983857589989E-2</v>
      </c>
      <c r="O861" s="1">
        <f t="shared" si="411"/>
        <v>0.38086656944888242</v>
      </c>
      <c r="P861" s="1">
        <f t="shared" si="412"/>
        <v>0.17861330443029391</v>
      </c>
      <c r="Q861" s="1">
        <f t="shared" si="413"/>
        <v>2.3068751197476724E-2</v>
      </c>
      <c r="R861" s="1">
        <f t="shared" si="414"/>
        <v>1.1651418383404305E-2</v>
      </c>
      <c r="S861" s="1">
        <f t="shared" si="415"/>
        <v>2.6057242037328711E-2</v>
      </c>
      <c r="T861" s="1">
        <f t="shared" si="416"/>
        <v>534.33864533548751</v>
      </c>
      <c r="U861" s="6">
        <f t="shared" si="417"/>
        <v>2.8968796908703967</v>
      </c>
      <c r="V861" s="6">
        <f t="shared" si="418"/>
        <v>5.9284799632054099</v>
      </c>
      <c r="W861" s="6">
        <f t="shared" si="419"/>
        <v>34.493819030952906</v>
      </c>
      <c r="X861" s="6">
        <f t="shared" si="420"/>
        <v>16.176413194925885</v>
      </c>
      <c r="Y861" s="6">
        <f t="shared" si="421"/>
        <v>2.0892601055200735</v>
      </c>
      <c r="Z861" s="6">
        <f t="shared" si="422"/>
        <v>1.055230228666753</v>
      </c>
      <c r="AA861" s="6">
        <f t="shared" si="423"/>
        <v>2.3599177858585687</v>
      </c>
      <c r="AB861" s="6">
        <f t="shared" si="406"/>
        <v>3453.38</v>
      </c>
      <c r="AC861" s="6">
        <f t="shared" si="424"/>
        <v>23.947808015506372</v>
      </c>
      <c r="AD861" s="6">
        <f t="shared" si="425"/>
        <v>90.081168171113731</v>
      </c>
      <c r="AE861" s="6">
        <f t="shared" si="426"/>
        <v>342.35062586921168</v>
      </c>
      <c r="AF861" s="6">
        <f t="shared" si="427"/>
        <v>1.3993753626880522E-5</v>
      </c>
      <c r="AG861" s="6">
        <f t="shared" si="428"/>
        <v>1.4107102424410604E-2</v>
      </c>
      <c r="AH861" s="6">
        <f t="shared" si="429"/>
        <v>4137.6708075245688</v>
      </c>
      <c r="AI861" s="6">
        <f t="shared" si="430"/>
        <v>6.6540742684448633</v>
      </c>
      <c r="AJ861" s="6">
        <f t="shared" si="431"/>
        <v>7.4334255344808541E-3</v>
      </c>
      <c r="AK861" s="6">
        <f t="shared" si="432"/>
        <v>-6.8713506814472225E-3</v>
      </c>
      <c r="AL861" s="1">
        <f t="shared" si="404"/>
        <v>3.2142463161847282E-2</v>
      </c>
      <c r="AM861" s="8">
        <f t="shared" si="407"/>
        <v>6455317.5781818181</v>
      </c>
      <c r="AN861" s="1">
        <f t="shared" si="405"/>
        <v>64.553175781818183</v>
      </c>
    </row>
    <row r="862" spans="8:40" x14ac:dyDescent="0.2">
      <c r="H862" s="8"/>
      <c r="I862" s="8"/>
      <c r="J862" s="11"/>
      <c r="K862" s="10"/>
      <c r="L862" s="1">
        <f t="shared" si="408"/>
        <v>0.85700000000000065</v>
      </c>
      <c r="M862" s="1">
        <f t="shared" si="409"/>
        <v>3.1976896682262439E-2</v>
      </c>
      <c r="N862" s="1">
        <f t="shared" si="410"/>
        <v>6.5459081276398573E-2</v>
      </c>
      <c r="O862" s="1">
        <f t="shared" si="411"/>
        <v>0.38084578161636601</v>
      </c>
      <c r="P862" s="1">
        <f t="shared" si="412"/>
        <v>0.17861330443029391</v>
      </c>
      <c r="Q862" s="1">
        <f t="shared" si="413"/>
        <v>2.3078766463984286E-2</v>
      </c>
      <c r="R862" s="1">
        <f t="shared" si="414"/>
        <v>1.165217568290562E-2</v>
      </c>
      <c r="S862" s="1">
        <f t="shared" si="415"/>
        <v>2.6057242037328711E-2</v>
      </c>
      <c r="T862" s="1">
        <f t="shared" si="416"/>
        <v>534.33142793839806</v>
      </c>
      <c r="U862" s="6">
        <f t="shared" si="417"/>
        <v>2.8961220560607659</v>
      </c>
      <c r="V862" s="6">
        <f t="shared" si="418"/>
        <v>5.9285768390154852</v>
      </c>
      <c r="W862" s="6">
        <f t="shared" si="419"/>
        <v>34.492899015703401</v>
      </c>
      <c r="X862" s="6">
        <f t="shared" si="420"/>
        <v>16.176864678472956</v>
      </c>
      <c r="Y862" s="6">
        <f t="shared" si="421"/>
        <v>2.0902254914591483</v>
      </c>
      <c r="Z862" s="6">
        <f t="shared" si="422"/>
        <v>1.0553282681454461</v>
      </c>
      <c r="AA862" s="6">
        <f t="shared" si="423"/>
        <v>2.3599836511427892</v>
      </c>
      <c r="AB862" s="6">
        <f t="shared" si="406"/>
        <v>3453.38</v>
      </c>
      <c r="AC862" s="6">
        <f t="shared" si="424"/>
        <v>23.949060213746534</v>
      </c>
      <c r="AD862" s="6">
        <f t="shared" si="425"/>
        <v>90.115169626230397</v>
      </c>
      <c r="AE862" s="6">
        <f t="shared" si="426"/>
        <v>342.41345202920547</v>
      </c>
      <c r="AF862" s="6">
        <f t="shared" si="427"/>
        <v>1.399625117642087E-5</v>
      </c>
      <c r="AG862" s="6">
        <f t="shared" si="428"/>
        <v>1.4105400344658525E-2</v>
      </c>
      <c r="AH862" s="6">
        <f t="shared" si="429"/>
        <v>4138.1324886994371</v>
      </c>
      <c r="AI862" s="6">
        <f t="shared" si="430"/>
        <v>6.6521574760417979</v>
      </c>
      <c r="AJ862" s="6">
        <f t="shared" si="431"/>
        <v>7.4240792156661422E-3</v>
      </c>
      <c r="AK862" s="6">
        <f t="shared" si="432"/>
        <v>-6.8636255501125275E-3</v>
      </c>
      <c r="AL862" s="1">
        <f t="shared" si="404"/>
        <v>3.2157315253217668E-2</v>
      </c>
      <c r="AM862" s="8">
        <f t="shared" si="407"/>
        <v>6455213.1799999997</v>
      </c>
      <c r="AN862" s="1">
        <f t="shared" si="405"/>
        <v>64.552131799999998</v>
      </c>
    </row>
    <row r="863" spans="8:40" x14ac:dyDescent="0.2">
      <c r="H863" s="8"/>
      <c r="I863" s="8"/>
      <c r="J863" s="11"/>
      <c r="K863" s="10"/>
      <c r="L863" s="1">
        <f t="shared" si="408"/>
        <v>0.85800000000000065</v>
      </c>
      <c r="M863" s="1">
        <f t="shared" si="409"/>
        <v>3.1967649123546257E-2</v>
      </c>
      <c r="N863" s="1">
        <f t="shared" si="410"/>
        <v>6.545832616116945E-2</v>
      </c>
      <c r="O863" s="1">
        <f t="shared" si="411"/>
        <v>0.38082502115324629</v>
      </c>
      <c r="P863" s="1">
        <f t="shared" si="412"/>
        <v>0.17861330443029391</v>
      </c>
      <c r="Q863" s="1">
        <f t="shared" si="413"/>
        <v>2.3088769137929593E-2</v>
      </c>
      <c r="R863" s="1">
        <f t="shared" si="414"/>
        <v>1.1652930798134746E-2</v>
      </c>
      <c r="S863" s="1">
        <f t="shared" si="415"/>
        <v>2.6057242037328711E-2</v>
      </c>
      <c r="T863" s="1">
        <f t="shared" si="416"/>
        <v>534.3242021597448</v>
      </c>
      <c r="U863" s="6">
        <f t="shared" si="417"/>
        <v>2.8953652200479087</v>
      </c>
      <c r="V863" s="6">
        <f t="shared" si="418"/>
        <v>5.9286737100102895</v>
      </c>
      <c r="W863" s="6">
        <f t="shared" si="419"/>
        <v>34.491980217555671</v>
      </c>
      <c r="X863" s="6">
        <f t="shared" si="420"/>
        <v>16.177315619508185</v>
      </c>
      <c r="Y863" s="6">
        <f t="shared" si="421"/>
        <v>2.0911897173707774</v>
      </c>
      <c r="Z863" s="6">
        <f t="shared" si="422"/>
        <v>1.0554260782252247</v>
      </c>
      <c r="AA863" s="6">
        <f t="shared" si="423"/>
        <v>2.3600494372819405</v>
      </c>
      <c r="AB863" s="6">
        <f t="shared" si="406"/>
        <v>3453.38</v>
      </c>
      <c r="AC863" s="6">
        <f t="shared" si="424"/>
        <v>23.950313965644252</v>
      </c>
      <c r="AD863" s="6">
        <f t="shared" si="425"/>
        <v>90.149224344248495</v>
      </c>
      <c r="AE863" s="6">
        <f t="shared" si="426"/>
        <v>342.47630575373637</v>
      </c>
      <c r="AF863" s="6">
        <f t="shared" si="427"/>
        <v>1.399875214050233E-5</v>
      </c>
      <c r="AG863" s="6">
        <f t="shared" si="428"/>
        <v>1.4103696447948282E-2</v>
      </c>
      <c r="AH863" s="6">
        <f t="shared" si="429"/>
        <v>4138.594770125007</v>
      </c>
      <c r="AI863" s="6">
        <f t="shared" si="430"/>
        <v>6.6502389589365425</v>
      </c>
      <c r="AJ863" s="6">
        <f t="shared" si="431"/>
        <v>7.4147552091768246E-3</v>
      </c>
      <c r="AK863" s="6">
        <f t="shared" si="432"/>
        <v>-6.8559146694362914E-3</v>
      </c>
      <c r="AL863" s="1">
        <f t="shared" si="404"/>
        <v>3.2172149498011962E-2</v>
      </c>
      <c r="AM863" s="8">
        <f t="shared" si="407"/>
        <v>6455108.6600000001</v>
      </c>
      <c r="AN863" s="1">
        <f t="shared" si="405"/>
        <v>64.551086600000005</v>
      </c>
    </row>
    <row r="864" spans="8:40" x14ac:dyDescent="0.2">
      <c r="H864" s="8"/>
      <c r="I864" s="8"/>
      <c r="J864" s="11"/>
      <c r="K864" s="10"/>
      <c r="L864" s="1">
        <f t="shared" si="408"/>
        <v>0.85900000000000065</v>
      </c>
      <c r="M864" s="1">
        <f t="shared" si="409"/>
        <v>3.1958411953919817E-2</v>
      </c>
      <c r="N864" s="1">
        <f t="shared" si="410"/>
        <v>6.5457573219350806E-2</v>
      </c>
      <c r="O864" s="1">
        <f t="shared" si="411"/>
        <v>0.38080428798853744</v>
      </c>
      <c r="P864" s="1">
        <f t="shared" si="412"/>
        <v>0.17861330443029391</v>
      </c>
      <c r="Q864" s="1">
        <f t="shared" si="413"/>
        <v>2.3098759249374681E-2</v>
      </c>
      <c r="R864" s="1">
        <f t="shared" si="414"/>
        <v>1.1653683739953397E-2</v>
      </c>
      <c r="S864" s="1">
        <f t="shared" si="415"/>
        <v>2.6057242037328711E-2</v>
      </c>
      <c r="T864" s="1">
        <f t="shared" si="416"/>
        <v>534.31696808429933</v>
      </c>
      <c r="U864" s="6">
        <f t="shared" si="417"/>
        <v>2.8946091814817647</v>
      </c>
      <c r="V864" s="6">
        <f t="shared" si="418"/>
        <v>5.9287705756921385</v>
      </c>
      <c r="W864" s="6">
        <f t="shared" si="419"/>
        <v>34.491062633168411</v>
      </c>
      <c r="X864" s="6">
        <f t="shared" si="420"/>
        <v>16.177766019294097</v>
      </c>
      <c r="Y864" s="6">
        <f t="shared" si="421"/>
        <v>2.0921527859545579</v>
      </c>
      <c r="Z864" s="6">
        <f t="shared" si="422"/>
        <v>1.0555236599488289</v>
      </c>
      <c r="AA864" s="6">
        <f t="shared" si="423"/>
        <v>2.3601151444602073</v>
      </c>
      <c r="AB864" s="6">
        <f t="shared" si="406"/>
        <v>3453.38</v>
      </c>
      <c r="AC864" s="6">
        <f t="shared" si="424"/>
        <v>23.951569256845513</v>
      </c>
      <c r="AD864" s="6">
        <f t="shared" si="425"/>
        <v>90.183331979324649</v>
      </c>
      <c r="AE864" s="6">
        <f t="shared" si="426"/>
        <v>342.53918678422207</v>
      </c>
      <c r="AF864" s="6">
        <f t="shared" si="427"/>
        <v>1.4001256491684149E-5</v>
      </c>
      <c r="AG864" s="6">
        <f t="shared" si="428"/>
        <v>1.4101990754812823E-2</v>
      </c>
      <c r="AH864" s="6">
        <f t="shared" si="429"/>
        <v>4139.0576466104021</v>
      </c>
      <c r="AI864" s="6">
        <f t="shared" si="430"/>
        <v>6.6483187412563316</v>
      </c>
      <c r="AJ864" s="6">
        <f t="shared" si="431"/>
        <v>7.4054534398592274E-3</v>
      </c>
      <c r="AK864" s="6">
        <f t="shared" si="432"/>
        <v>-6.848217999468071E-3</v>
      </c>
      <c r="AL864" s="1">
        <f t="shared" si="404"/>
        <v>3.2186965937762428E-2</v>
      </c>
      <c r="AM864" s="8">
        <f t="shared" si="407"/>
        <v>6455004.0181818185</v>
      </c>
      <c r="AN864" s="1">
        <f t="shared" si="405"/>
        <v>64.55004018181819</v>
      </c>
    </row>
    <row r="865" spans="8:40" x14ac:dyDescent="0.2">
      <c r="H865" s="8"/>
      <c r="I865" s="8"/>
      <c r="J865" s="11"/>
      <c r="K865" s="10"/>
      <c r="L865" s="1">
        <f t="shared" si="408"/>
        <v>0.86000000000000065</v>
      </c>
      <c r="M865" s="1">
        <f t="shared" si="409"/>
        <v>3.1949185154236628E-2</v>
      </c>
      <c r="N865" s="1">
        <f t="shared" si="410"/>
        <v>6.5456822440128348E-2</v>
      </c>
      <c r="O865" s="1">
        <f t="shared" si="411"/>
        <v>0.3807835820515037</v>
      </c>
      <c r="P865" s="1">
        <f t="shared" si="412"/>
        <v>0.17861330443029391</v>
      </c>
      <c r="Q865" s="1">
        <f t="shared" si="413"/>
        <v>2.3108736828280324E-2</v>
      </c>
      <c r="R865" s="1">
        <f t="shared" si="414"/>
        <v>1.1654434519175855E-2</v>
      </c>
      <c r="S865" s="1">
        <f t="shared" si="415"/>
        <v>2.6057242037328711E-2</v>
      </c>
      <c r="T865" s="1">
        <f t="shared" si="416"/>
        <v>534.30972579640286</v>
      </c>
      <c r="U865" s="6">
        <f t="shared" si="417"/>
        <v>2.8938539390157607</v>
      </c>
      <c r="V865" s="6">
        <f t="shared" si="418"/>
        <v>5.9288674355659507</v>
      </c>
      <c r="W865" s="6">
        <f t="shared" si="419"/>
        <v>34.490146259212288</v>
      </c>
      <c r="X865" s="6">
        <f t="shared" si="420"/>
        <v>16.178215879089052</v>
      </c>
      <c r="Y865" s="6">
        <f t="shared" si="421"/>
        <v>2.0931146999011911</v>
      </c>
      <c r="Z865" s="6">
        <f t="shared" si="422"/>
        <v>1.0556210143546032</v>
      </c>
      <c r="AA865" s="6">
        <f t="shared" si="423"/>
        <v>2.3601807728611677</v>
      </c>
      <c r="AB865" s="6">
        <f t="shared" si="406"/>
        <v>3453.38</v>
      </c>
      <c r="AC865" s="6">
        <f t="shared" si="424"/>
        <v>23.952826073066749</v>
      </c>
      <c r="AD865" s="6">
        <f t="shared" si="425"/>
        <v>90.217492187094962</v>
      </c>
      <c r="AE865" s="6">
        <f t="shared" si="426"/>
        <v>342.60209486316688</v>
      </c>
      <c r="AF865" s="6">
        <f t="shared" si="427"/>
        <v>1.4003764202653428E-5</v>
      </c>
      <c r="AG865" s="6">
        <f t="shared" si="428"/>
        <v>1.4100283285676604E-2</v>
      </c>
      <c r="AH865" s="6">
        <f t="shared" si="429"/>
        <v>4139.5211129896279</v>
      </c>
      <c r="AI865" s="6">
        <f t="shared" si="430"/>
        <v>6.6463968469918919</v>
      </c>
      <c r="AJ865" s="6">
        <f t="shared" si="431"/>
        <v>7.3961738327887874E-3</v>
      </c>
      <c r="AK865" s="6">
        <f t="shared" si="432"/>
        <v>-6.8405355003694603E-3</v>
      </c>
      <c r="AL865" s="1">
        <f t="shared" si="404"/>
        <v>3.2201764613864481E-2</v>
      </c>
      <c r="AM865" s="8">
        <f t="shared" si="407"/>
        <v>6454899.2545454549</v>
      </c>
      <c r="AN865" s="1">
        <f t="shared" si="405"/>
        <v>64.548992545454553</v>
      </c>
    </row>
    <row r="866" spans="8:40" x14ac:dyDescent="0.2">
      <c r="H866" s="8"/>
      <c r="I866" s="8"/>
      <c r="J866" s="11"/>
      <c r="K866" s="10"/>
      <c r="L866" s="1">
        <f t="shared" si="408"/>
        <v>0.86100000000000065</v>
      </c>
      <c r="M866" s="1">
        <f t="shared" si="409"/>
        <v>3.1939968705403873E-2</v>
      </c>
      <c r="N866" s="1">
        <f t="shared" si="410"/>
        <v>6.5456073812735077E-2</v>
      </c>
      <c r="O866" s="1">
        <f t="shared" si="411"/>
        <v>0.38076290327165835</v>
      </c>
      <c r="P866" s="1">
        <f t="shared" si="412"/>
        <v>0.17861330443029391</v>
      </c>
      <c r="Q866" s="1">
        <f t="shared" si="413"/>
        <v>2.3118701904506354E-2</v>
      </c>
      <c r="R866" s="1">
        <f t="shared" si="414"/>
        <v>1.1655183146569131E-2</v>
      </c>
      <c r="S866" s="1">
        <f t="shared" si="415"/>
        <v>2.6057242037328711E-2</v>
      </c>
      <c r="T866" s="1">
        <f t="shared" si="416"/>
        <v>534.3024753799682</v>
      </c>
      <c r="U866" s="6">
        <f t="shared" si="417"/>
        <v>2.8930994913068027</v>
      </c>
      <c r="V866" s="6">
        <f t="shared" si="418"/>
        <v>5.9289642891392385</v>
      </c>
      <c r="W866" s="6">
        <f t="shared" si="419"/>
        <v>34.489231092369877</v>
      </c>
      <c r="X866" s="6">
        <f t="shared" si="420"/>
        <v>16.178665200147268</v>
      </c>
      <c r="Y866" s="6">
        <f t="shared" si="421"/>
        <v>2.0940754618925101</v>
      </c>
      <c r="Z866" s="6">
        <f t="shared" si="422"/>
        <v>1.0557181424765081</v>
      </c>
      <c r="AA866" s="6">
        <f t="shared" si="423"/>
        <v>2.3602463226677943</v>
      </c>
      <c r="AB866" s="6">
        <f t="shared" si="406"/>
        <v>3453.38</v>
      </c>
      <c r="AC866" s="6">
        <f t="shared" si="424"/>
        <v>23.954084400094612</v>
      </c>
      <c r="AD866" s="6">
        <f t="shared" si="425"/>
        <v>90.251704624671618</v>
      </c>
      <c r="AE866" s="6">
        <f t="shared" si="426"/>
        <v>342.66502973416038</v>
      </c>
      <c r="AF866" s="6">
        <f t="shared" si="427"/>
        <v>1.4006275246224253E-5</v>
      </c>
      <c r="AG866" s="6">
        <f t="shared" si="428"/>
        <v>1.4098574060856238E-2</v>
      </c>
      <c r="AH866" s="6">
        <f t="shared" si="429"/>
        <v>4139.9851641214236</v>
      </c>
      <c r="AI866" s="6">
        <f t="shared" si="430"/>
        <v>6.6444732999978795</v>
      </c>
      <c r="AJ866" s="6">
        <f t="shared" si="431"/>
        <v>7.3869163132693769E-3</v>
      </c>
      <c r="AK866" s="6">
        <f t="shared" si="432"/>
        <v>-6.8328671324120625E-3</v>
      </c>
      <c r="AL866" s="1">
        <f t="shared" si="404"/>
        <v>3.2216545567577082E-2</v>
      </c>
      <c r="AM866" s="8">
        <f t="shared" si="407"/>
        <v>6454794.3690909091</v>
      </c>
      <c r="AN866" s="1">
        <f t="shared" si="405"/>
        <v>64.547943690909094</v>
      </c>
    </row>
    <row r="867" spans="8:40" x14ac:dyDescent="0.2">
      <c r="H867" s="8"/>
      <c r="I867" s="8"/>
      <c r="J867" s="11"/>
      <c r="K867" s="10"/>
      <c r="L867" s="1">
        <f t="shared" si="408"/>
        <v>0.86200000000000065</v>
      </c>
      <c r="M867" s="1">
        <f t="shared" si="409"/>
        <v>3.1930762588382261E-2</v>
      </c>
      <c r="N867" s="1">
        <f t="shared" si="410"/>
        <v>6.5455327326451082E-2</v>
      </c>
      <c r="O867" s="1">
        <f t="shared" si="411"/>
        <v>0.38074225157876312</v>
      </c>
      <c r="P867" s="1">
        <f t="shared" si="412"/>
        <v>0.17861330443029391</v>
      </c>
      <c r="Q867" s="1">
        <f t="shared" si="413"/>
        <v>2.3128654507811958E-2</v>
      </c>
      <c r="R867" s="1">
        <f t="shared" si="414"/>
        <v>1.1655929632853125E-2</v>
      </c>
      <c r="S867" s="1">
        <f t="shared" si="415"/>
        <v>2.6057242037328711E-2</v>
      </c>
      <c r="T867" s="1">
        <f t="shared" si="416"/>
        <v>534.29521691848129</v>
      </c>
      <c r="U867" s="6">
        <f t="shared" si="417"/>
        <v>2.8923458370152688</v>
      </c>
      <c r="V867" s="6">
        <f t="shared" si="418"/>
        <v>5.9290611359220975</v>
      </c>
      <c r="W867" s="6">
        <f t="shared" si="419"/>
        <v>34.488317129335705</v>
      </c>
      <c r="X867" s="6">
        <f t="shared" si="420"/>
        <v>16.179113983718828</v>
      </c>
      <c r="Y867" s="6">
        <f t="shared" si="421"/>
        <v>2.0950350746015038</v>
      </c>
      <c r="Z867" s="6">
        <f t="shared" si="422"/>
        <v>1.0558150453441355</v>
      </c>
      <c r="AA867" s="6">
        <f t="shared" si="423"/>
        <v>2.3603117940624583</v>
      </c>
      <c r="AB867" s="6">
        <f t="shared" si="406"/>
        <v>3453.38</v>
      </c>
      <c r="AC867" s="6">
        <f t="shared" si="424"/>
        <v>23.955344223785563</v>
      </c>
      <c r="AD867" s="6">
        <f t="shared" si="425"/>
        <v>90.285968950632466</v>
      </c>
      <c r="AE867" s="6">
        <f t="shared" si="426"/>
        <v>342.72799114186807</v>
      </c>
      <c r="AF867" s="6">
        <f t="shared" si="427"/>
        <v>1.4008789595337548E-5</v>
      </c>
      <c r="AG867" s="6">
        <f t="shared" si="428"/>
        <v>1.4096863100560806E-2</v>
      </c>
      <c r="AH867" s="6">
        <f t="shared" si="429"/>
        <v>4140.4497948891758</v>
      </c>
      <c r="AI867" s="6">
        <f t="shared" si="430"/>
        <v>6.6425481239937083</v>
      </c>
      <c r="AJ867" s="6">
        <f t="shared" si="431"/>
        <v>7.3776808068341925E-3</v>
      </c>
      <c r="AK867" s="6">
        <f t="shared" si="432"/>
        <v>-6.8252128559791736E-3</v>
      </c>
      <c r="AL867" s="1">
        <f t="shared" si="404"/>
        <v>3.2231308840023135E-2</v>
      </c>
      <c r="AM867" s="8">
        <f t="shared" si="407"/>
        <v>6454689.3618181823</v>
      </c>
      <c r="AN867" s="1">
        <f t="shared" si="405"/>
        <v>64.546893618181826</v>
      </c>
    </row>
    <row r="868" spans="8:40" x14ac:dyDescent="0.2">
      <c r="H868" s="8"/>
      <c r="I868" s="8"/>
      <c r="J868" s="11"/>
      <c r="K868" s="10"/>
      <c r="L868" s="1">
        <f t="shared" si="408"/>
        <v>0.86300000000000066</v>
      </c>
      <c r="M868" s="1">
        <f t="shared" si="409"/>
        <v>3.1921566784185881E-2</v>
      </c>
      <c r="N868" s="1">
        <f t="shared" si="410"/>
        <v>6.5454582970603428E-2</v>
      </c>
      <c r="O868" s="1">
        <f t="shared" si="411"/>
        <v>0.3807216269028274</v>
      </c>
      <c r="P868" s="1">
        <f t="shared" si="412"/>
        <v>0.17861330443029391</v>
      </c>
      <c r="Q868" s="1">
        <f t="shared" si="413"/>
        <v>2.3138594667855991E-2</v>
      </c>
      <c r="R868" s="1">
        <f t="shared" si="414"/>
        <v>1.165667398870078E-2</v>
      </c>
      <c r="S868" s="1">
        <f t="shared" si="415"/>
        <v>2.6057242037328711E-2</v>
      </c>
      <c r="T868" s="1">
        <f t="shared" si="416"/>
        <v>534.28795049500309</v>
      </c>
      <c r="U868" s="6">
        <f t="shared" si="417"/>
        <v>2.8915929748049973</v>
      </c>
      <c r="V868" s="6">
        <f t="shared" si="418"/>
        <v>5.9291579754271986</v>
      </c>
      <c r="W868" s="6">
        <f t="shared" si="419"/>
        <v>34.487404366816129</v>
      </c>
      <c r="X868" s="6">
        <f t="shared" si="420"/>
        <v>16.179562231049687</v>
      </c>
      <c r="Y868" s="6">
        <f t="shared" si="421"/>
        <v>2.0959935406923393</v>
      </c>
      <c r="Z868" s="6">
        <f t="shared" si="422"/>
        <v>1.0559117239827223</v>
      </c>
      <c r="AA868" s="6">
        <f t="shared" si="423"/>
        <v>2.3603771872269261</v>
      </c>
      <c r="AB868" s="6">
        <f t="shared" si="406"/>
        <v>3453.38</v>
      </c>
      <c r="AC868" s="6">
        <f t="shared" si="424"/>
        <v>23.956605530065755</v>
      </c>
      <c r="AD868" s="6">
        <f t="shared" si="425"/>
        <v>90.320284825017879</v>
      </c>
      <c r="AE868" s="6">
        <f t="shared" si="426"/>
        <v>342.79097883203087</v>
      </c>
      <c r="AF868" s="6">
        <f t="shared" si="427"/>
        <v>1.4011307223060318E-5</v>
      </c>
      <c r="AG868" s="6">
        <f t="shared" si="428"/>
        <v>1.409515042489229E-2</v>
      </c>
      <c r="AH868" s="6">
        <f t="shared" si="429"/>
        <v>4140.9150002008328</v>
      </c>
      <c r="AI868" s="6">
        <f t="shared" si="430"/>
        <v>6.6406213425638017</v>
      </c>
      <c r="AJ868" s="6">
        <f t="shared" si="431"/>
        <v>7.3684672392452053E-3</v>
      </c>
      <c r="AK868" s="6">
        <f t="shared" si="432"/>
        <v>-6.8175726315655993E-3</v>
      </c>
      <c r="AL868" s="1">
        <f t="shared" si="404"/>
        <v>3.2246054472189839E-2</v>
      </c>
      <c r="AM868" s="8">
        <f t="shared" si="407"/>
        <v>6454584.2327272734</v>
      </c>
      <c r="AN868" s="1">
        <f t="shared" si="405"/>
        <v>64.545842327272737</v>
      </c>
    </row>
    <row r="869" spans="8:40" x14ac:dyDescent="0.2">
      <c r="H869" s="8"/>
      <c r="I869" s="8"/>
      <c r="J869" s="11"/>
      <c r="K869" s="10"/>
      <c r="L869" s="1">
        <f t="shared" si="408"/>
        <v>0.86400000000000066</v>
      </c>
      <c r="M869" s="1">
        <f t="shared" si="409"/>
        <v>3.1912381273882046E-2</v>
      </c>
      <c r="N869" s="1">
        <f t="shared" si="410"/>
        <v>6.5453840734565963E-2</v>
      </c>
      <c r="O869" s="1">
        <f t="shared" si="411"/>
        <v>0.38070102917410736</v>
      </c>
      <c r="P869" s="1">
        <f t="shared" si="412"/>
        <v>0.17861330443029391</v>
      </c>
      <c r="Q869" s="1">
        <f t="shared" si="413"/>
        <v>2.3148522414197292E-2</v>
      </c>
      <c r="R869" s="1">
        <f t="shared" si="414"/>
        <v>1.1657416224738244E-2</v>
      </c>
      <c r="S869" s="1">
        <f t="shared" si="415"/>
        <v>2.6057242037328711E-2</v>
      </c>
      <c r="T869" s="1">
        <f t="shared" si="416"/>
        <v>534.28067619217143</v>
      </c>
      <c r="U869" s="6">
        <f t="shared" si="417"/>
        <v>2.8908409033432796</v>
      </c>
      <c r="V869" s="6">
        <f t="shared" si="418"/>
        <v>5.9292548071697739</v>
      </c>
      <c r="W869" s="6">
        <f t="shared" si="419"/>
        <v>34.486492801529337</v>
      </c>
      <c r="X869" s="6">
        <f t="shared" si="420"/>
        <v>16.180009943381684</v>
      </c>
      <c r="Y869" s="6">
        <f t="shared" si="421"/>
        <v>2.0969508628203912</v>
      </c>
      <c r="Z869" s="6">
        <f t="shared" si="422"/>
        <v>1.0560081794131633</v>
      </c>
      <c r="AA869" s="6">
        <f t="shared" si="423"/>
        <v>2.3604425023423663</v>
      </c>
      <c r="AB869" s="6">
        <f t="shared" si="406"/>
        <v>3453.38</v>
      </c>
      <c r="AC869" s="6">
        <f t="shared" si="424"/>
        <v>23.957868304930553</v>
      </c>
      <c r="AD869" s="6">
        <f t="shared" si="425"/>
        <v>90.354651909320836</v>
      </c>
      <c r="AE869" s="6">
        <f t="shared" si="426"/>
        <v>342.85399255145592</v>
      </c>
      <c r="AF869" s="6">
        <f t="shared" si="427"/>
        <v>1.4013828102585073E-5</v>
      </c>
      <c r="AG869" s="6">
        <f t="shared" si="428"/>
        <v>1.409343605384618E-2</v>
      </c>
      <c r="AH869" s="6">
        <f t="shared" si="429"/>
        <v>4141.3807749887656</v>
      </c>
      <c r="AI869" s="6">
        <f t="shared" si="430"/>
        <v>6.6386929791584937</v>
      </c>
      <c r="AJ869" s="6">
        <f t="shared" si="431"/>
        <v>7.3592755364933829E-3</v>
      </c>
      <c r="AK869" s="6">
        <f t="shared" si="432"/>
        <v>-6.8099464197766101E-3</v>
      </c>
      <c r="AL869" s="1">
        <f t="shared" si="404"/>
        <v>3.2260782504929093E-2</v>
      </c>
      <c r="AM869" s="8">
        <f t="shared" si="407"/>
        <v>6454478.9818181824</v>
      </c>
      <c r="AN869" s="1">
        <f t="shared" si="405"/>
        <v>64.544789818181826</v>
      </c>
    </row>
    <row r="870" spans="8:40" x14ac:dyDescent="0.2">
      <c r="H870" s="8"/>
      <c r="I870" s="8"/>
      <c r="J870" s="11"/>
      <c r="K870" s="10"/>
      <c r="L870" s="1">
        <f t="shared" si="408"/>
        <v>0.86500000000000066</v>
      </c>
      <c r="M870" s="1">
        <f t="shared" si="409"/>
        <v>3.1903206038591141E-2</v>
      </c>
      <c r="N870" s="1">
        <f t="shared" si="410"/>
        <v>6.5453100607759176E-2</v>
      </c>
      <c r="O870" s="1">
        <f t="shared" si="411"/>
        <v>0.38068045832310521</v>
      </c>
      <c r="P870" s="1">
        <f t="shared" si="412"/>
        <v>0.17861330443029391</v>
      </c>
      <c r="Q870" s="1">
        <f t="shared" si="413"/>
        <v>2.3158437776294977E-2</v>
      </c>
      <c r="R870" s="1">
        <f t="shared" si="414"/>
        <v>1.1658156351545025E-2</v>
      </c>
      <c r="S870" s="1">
        <f t="shared" si="415"/>
        <v>2.6057242037328711E-2</v>
      </c>
      <c r="T870" s="1">
        <f t="shared" si="416"/>
        <v>534.27339409220258</v>
      </c>
      <c r="U870" s="6">
        <f t="shared" si="417"/>
        <v>2.890089621300854</v>
      </c>
      <c r="V870" s="6">
        <f t="shared" si="418"/>
        <v>5.9293516306676191</v>
      </c>
      <c r="W870" s="6">
        <f t="shared" si="419"/>
        <v>34.485582430205312</v>
      </c>
      <c r="X870" s="6">
        <f t="shared" si="420"/>
        <v>16.180457121952571</v>
      </c>
      <c r="Y870" s="6">
        <f t="shared" si="421"/>
        <v>2.0979070436322642</v>
      </c>
      <c r="Z870" s="6">
        <f t="shared" si="422"/>
        <v>1.0561044126520271</v>
      </c>
      <c r="AA870" s="6">
        <f t="shared" si="423"/>
        <v>2.3605077395893486</v>
      </c>
      <c r="AB870" s="6">
        <f t="shared" si="406"/>
        <v>3453.38</v>
      </c>
      <c r="AC870" s="6">
        <f t="shared" si="424"/>
        <v>23.959132534444372</v>
      </c>
      <c r="AD870" s="6">
        <f t="shared" si="425"/>
        <v>90.38906986648341</v>
      </c>
      <c r="AE870" s="6">
        <f t="shared" si="426"/>
        <v>342.91703204801541</v>
      </c>
      <c r="AF870" s="6">
        <f t="shared" si="427"/>
        <v>1.4016352207229489E-5</v>
      </c>
      <c r="AG870" s="6">
        <f t="shared" si="428"/>
        <v>1.4091720007311721E-2</v>
      </c>
      <c r="AH870" s="6">
        <f t="shared" si="429"/>
        <v>4141.8471142096796</v>
      </c>
      <c r="AI870" s="6">
        <f t="shared" si="430"/>
        <v>6.6367630570943268</v>
      </c>
      <c r="AJ870" s="6">
        <f t="shared" si="431"/>
        <v>7.3501056247986746E-3</v>
      </c>
      <c r="AK870" s="6">
        <f t="shared" si="432"/>
        <v>-6.8023341813295097E-3</v>
      </c>
      <c r="AL870" s="1">
        <f t="shared" si="404"/>
        <v>3.2275492978957911E-2</v>
      </c>
      <c r="AM870" s="8">
        <f t="shared" si="407"/>
        <v>6454373.6090909094</v>
      </c>
      <c r="AN870" s="1">
        <f t="shared" si="405"/>
        <v>64.543736090909093</v>
      </c>
    </row>
    <row r="871" spans="8:40" x14ac:dyDescent="0.2">
      <c r="H871" s="8"/>
      <c r="I871" s="8"/>
      <c r="J871" s="11"/>
      <c r="K871" s="10"/>
      <c r="L871" s="1">
        <f t="shared" si="408"/>
        <v>0.86600000000000066</v>
      </c>
      <c r="M871" s="1">
        <f t="shared" si="409"/>
        <v>3.189404105948649E-2</v>
      </c>
      <c r="N871" s="1">
        <f t="shared" si="410"/>
        <v>6.545236257965005E-2</v>
      </c>
      <c r="O871" s="1">
        <f t="shared" si="411"/>
        <v>0.3806599142805685</v>
      </c>
      <c r="P871" s="1">
        <f t="shared" si="412"/>
        <v>0.17861330443029391</v>
      </c>
      <c r="Q871" s="1">
        <f t="shared" si="413"/>
        <v>2.3168340783508757E-2</v>
      </c>
      <c r="R871" s="1">
        <f t="shared" si="414"/>
        <v>1.1658894379654155E-2</v>
      </c>
      <c r="S871" s="1">
        <f t="shared" si="415"/>
        <v>2.6057242037328711E-2</v>
      </c>
      <c r="T871" s="1">
        <f t="shared" si="416"/>
        <v>534.26610427689309</v>
      </c>
      <c r="U871" s="6">
        <f t="shared" si="417"/>
        <v>2.8893391273518954</v>
      </c>
      <c r="V871" s="6">
        <f t="shared" si="418"/>
        <v>5.9294484454410732</v>
      </c>
      <c r="W871" s="6">
        <f t="shared" si="419"/>
        <v>34.484673249585803</v>
      </c>
      <c r="X871" s="6">
        <f t="shared" si="420"/>
        <v>16.180903767995993</v>
      </c>
      <c r="Y871" s="6">
        <f t="shared" si="421"/>
        <v>2.0988620857658202</v>
      </c>
      <c r="Z871" s="6">
        <f t="shared" si="422"/>
        <v>1.0562004247115693</v>
      </c>
      <c r="AA871" s="6">
        <f t="shared" si="423"/>
        <v>2.3605728991478463</v>
      </c>
      <c r="AB871" s="6">
        <f t="shared" si="406"/>
        <v>3453.38</v>
      </c>
      <c r="AC871" s="6">
        <f t="shared" si="424"/>
        <v>23.960398204740372</v>
      </c>
      <c r="AD871" s="6">
        <f t="shared" si="425"/>
        <v>90.423538360888713</v>
      </c>
      <c r="AE871" s="6">
        <f t="shared" si="426"/>
        <v>342.98009707064023</v>
      </c>
      <c r="AF871" s="6">
        <f t="shared" si="427"/>
        <v>1.4018879510435672E-5</v>
      </c>
      <c r="AG871" s="6">
        <f t="shared" si="428"/>
        <v>1.4090002305072449E-2</v>
      </c>
      <c r="AH871" s="6">
        <f t="shared" si="429"/>
        <v>4142.3140128445248</v>
      </c>
      <c r="AI871" s="6">
        <f t="shared" si="430"/>
        <v>6.6348315995546985</v>
      </c>
      <c r="AJ871" s="6">
        <f t="shared" si="431"/>
        <v>7.3409574306099535E-3</v>
      </c>
      <c r="AK871" s="6">
        <f t="shared" si="432"/>
        <v>-6.7947358770529083E-3</v>
      </c>
      <c r="AL871" s="1">
        <f t="shared" si="404"/>
        <v>3.2290185934858773E-2</v>
      </c>
      <c r="AM871" s="8">
        <f t="shared" si="407"/>
        <v>6454268.1145454552</v>
      </c>
      <c r="AN871" s="1">
        <f t="shared" si="405"/>
        <v>64.542681145454551</v>
      </c>
    </row>
    <row r="872" spans="8:40" x14ac:dyDescent="0.2">
      <c r="H872" s="8"/>
      <c r="I872" s="8"/>
      <c r="J872" s="11"/>
      <c r="K872" s="10"/>
      <c r="L872" s="1">
        <f t="shared" si="408"/>
        <v>0.86700000000000066</v>
      </c>
      <c r="M872" s="1">
        <f t="shared" si="409"/>
        <v>3.1884886317794181E-2</v>
      </c>
      <c r="N872" s="1">
        <f t="shared" si="410"/>
        <v>6.5451626639751861E-2</v>
      </c>
      <c r="O872" s="1">
        <f t="shared" si="411"/>
        <v>0.38063939697748933</v>
      </c>
      <c r="P872" s="1">
        <f t="shared" si="412"/>
        <v>0.17861330443029391</v>
      </c>
      <c r="Q872" s="1">
        <f t="shared" si="413"/>
        <v>2.3178231465099251E-2</v>
      </c>
      <c r="R872" s="1">
        <f t="shared" si="414"/>
        <v>1.1659630319552345E-2</v>
      </c>
      <c r="S872" s="1">
        <f t="shared" si="415"/>
        <v>2.6057242037328711E-2</v>
      </c>
      <c r="T872" s="1">
        <f t="shared" si="416"/>
        <v>534.25880682762158</v>
      </c>
      <c r="U872" s="6">
        <f t="shared" si="417"/>
        <v>2.888589420174005</v>
      </c>
      <c r="V872" s="6">
        <f t="shared" si="418"/>
        <v>5.9295452510130131</v>
      </c>
      <c r="W872" s="6">
        <f t="shared" si="419"/>
        <v>34.483765256424277</v>
      </c>
      <c r="X872" s="6">
        <f t="shared" si="420"/>
        <v>16.181349882741525</v>
      </c>
      <c r="Y872" s="6">
        <f t="shared" si="421"/>
        <v>2.099815991850202</v>
      </c>
      <c r="Z872" s="6">
        <f t="shared" si="422"/>
        <v>1.0562962165997447</v>
      </c>
      <c r="AA872" s="6">
        <f t="shared" si="423"/>
        <v>2.3606379811972369</v>
      </c>
      <c r="AB872" s="6">
        <f t="shared" si="406"/>
        <v>3453.38</v>
      </c>
      <c r="AC872" s="6">
        <f t="shared" si="424"/>
        <v>23.961665302020116</v>
      </c>
      <c r="AD872" s="6">
        <f t="shared" si="425"/>
        <v>90.458057058355251</v>
      </c>
      <c r="AE872" s="6">
        <f t="shared" si="426"/>
        <v>343.04318736931543</v>
      </c>
      <c r="AF872" s="6">
        <f t="shared" si="427"/>
        <v>1.4021409985769718E-5</v>
      </c>
      <c r="AG872" s="6">
        <f t="shared" si="428"/>
        <v>1.4088282966806618E-2</v>
      </c>
      <c r="AH872" s="6">
        <f t="shared" si="429"/>
        <v>4142.7814658983989</v>
      </c>
      <c r="AI872" s="6">
        <f t="shared" si="430"/>
        <v>6.6328986295904349</v>
      </c>
      <c r="AJ872" s="6">
        <f t="shared" si="431"/>
        <v>7.3318308806050473E-3</v>
      </c>
      <c r="AK872" s="6">
        <f t="shared" si="432"/>
        <v>-6.7871514678866816E-3</v>
      </c>
      <c r="AL872" s="1">
        <f t="shared" si="404"/>
        <v>3.2304861413080033E-2</v>
      </c>
      <c r="AM872" s="8">
        <f t="shared" si="407"/>
        <v>6454162.498181819</v>
      </c>
      <c r="AN872" s="1">
        <f t="shared" si="405"/>
        <v>64.541624981818188</v>
      </c>
    </row>
    <row r="873" spans="8:40" x14ac:dyDescent="0.2">
      <c r="H873" s="8"/>
      <c r="I873" s="8"/>
      <c r="J873" s="11"/>
      <c r="K873" s="10"/>
      <c r="L873" s="1">
        <f t="shared" si="408"/>
        <v>0.86800000000000066</v>
      </c>
      <c r="M873" s="1">
        <f t="shared" si="409"/>
        <v>3.1875741794792939E-2</v>
      </c>
      <c r="N873" s="1">
        <f t="shared" si="410"/>
        <v>6.5450892777624059E-2</v>
      </c>
      <c r="O873" s="1">
        <f t="shared" si="411"/>
        <v>0.38061890634510348</v>
      </c>
      <c r="P873" s="1">
        <f t="shared" si="412"/>
        <v>0.17861330443029391</v>
      </c>
      <c r="Q873" s="1">
        <f t="shared" si="413"/>
        <v>2.3188109850228289E-2</v>
      </c>
      <c r="R873" s="1">
        <f t="shared" si="414"/>
        <v>1.1660364181680143E-2</v>
      </c>
      <c r="S873" s="1">
        <f t="shared" si="415"/>
        <v>2.6057242037328711E-2</v>
      </c>
      <c r="T873" s="1">
        <f t="shared" si="416"/>
        <v>534.25150182535026</v>
      </c>
      <c r="U873" s="6">
        <f t="shared" si="417"/>
        <v>2.8878404984482051</v>
      </c>
      <c r="V873" s="6">
        <f t="shared" si="418"/>
        <v>5.9296420469088478</v>
      </c>
      <c r="W873" s="6">
        <f t="shared" si="419"/>
        <v>34.482858447485874</v>
      </c>
      <c r="X873" s="6">
        <f t="shared" si="420"/>
        <v>16.18179546741468</v>
      </c>
      <c r="Y873" s="6">
        <f t="shared" si="421"/>
        <v>2.1007687645058613</v>
      </c>
      <c r="Z873" s="6">
        <f t="shared" si="422"/>
        <v>1.0563917893202248</v>
      </c>
      <c r="AA873" s="6">
        <f t="shared" si="423"/>
        <v>2.3607029859163058</v>
      </c>
      <c r="AB873" s="6">
        <f t="shared" si="406"/>
        <v>3453.38</v>
      </c>
      <c r="AC873" s="6">
        <f t="shared" si="424"/>
        <v>23.962933812553342</v>
      </c>
      <c r="AD873" s="6">
        <f t="shared" si="425"/>
        <v>90.492625626129268</v>
      </c>
      <c r="AE873" s="6">
        <f t="shared" si="426"/>
        <v>343.10630269507493</v>
      </c>
      <c r="AF873" s="6">
        <f t="shared" si="427"/>
        <v>1.40239436069213E-5</v>
      </c>
      <c r="AG873" s="6">
        <f t="shared" si="428"/>
        <v>1.4086562012087613E-2</v>
      </c>
      <c r="AH873" s="6">
        <f t="shared" si="429"/>
        <v>4143.2494684004087</v>
      </c>
      <c r="AI873" s="6">
        <f t="shared" si="430"/>
        <v>6.6309641701203716</v>
      </c>
      <c r="AJ873" s="6">
        <f t="shared" si="431"/>
        <v>7.3227259016907841E-3</v>
      </c>
      <c r="AK873" s="6">
        <f t="shared" si="432"/>
        <v>-6.7795809148827003E-3</v>
      </c>
      <c r="AL873" s="1">
        <f t="shared" si="404"/>
        <v>3.2319519453936324E-2</v>
      </c>
      <c r="AM873" s="8">
        <f t="shared" si="407"/>
        <v>6454056.7600000007</v>
      </c>
      <c r="AN873" s="1">
        <f t="shared" si="405"/>
        <v>64.540567600000017</v>
      </c>
    </row>
    <row r="874" spans="8:40" x14ac:dyDescent="0.2">
      <c r="H874" s="8"/>
      <c r="I874" s="8"/>
      <c r="J874" s="11"/>
      <c r="K874" s="10"/>
      <c r="L874" s="1">
        <f t="shared" si="408"/>
        <v>0.86900000000000066</v>
      </c>
      <c r="M874" s="1">
        <f t="shared" si="409"/>
        <v>3.1866607471813961E-2</v>
      </c>
      <c r="N874" s="1">
        <f t="shared" si="410"/>
        <v>6.545016098287211E-2</v>
      </c>
      <c r="O874" s="1">
        <f t="shared" si="411"/>
        <v>0.38059844231488971</v>
      </c>
      <c r="P874" s="1">
        <f t="shared" si="412"/>
        <v>0.17861330443029391</v>
      </c>
      <c r="Q874" s="1">
        <f t="shared" si="413"/>
        <v>2.3197975967959212E-2</v>
      </c>
      <c r="R874" s="1">
        <f t="shared" si="414"/>
        <v>1.1661095976432091E-2</v>
      </c>
      <c r="S874" s="1">
        <f t="shared" si="415"/>
        <v>2.6057242037328711E-2</v>
      </c>
      <c r="T874" s="1">
        <f t="shared" si="416"/>
        <v>534.24418935062681</v>
      </c>
      <c r="U874" s="6">
        <f t="shared" si="417"/>
        <v>2.8870923608589303</v>
      </c>
      <c r="V874" s="6">
        <f t="shared" si="418"/>
        <v>5.9297388326565077</v>
      </c>
      <c r="W874" s="6">
        <f t="shared" si="419"/>
        <v>34.481952819547416</v>
      </c>
      <c r="X874" s="6">
        <f t="shared" si="420"/>
        <v>16.18224052323691</v>
      </c>
      <c r="Y874" s="6">
        <f t="shared" si="421"/>
        <v>2.1017204063445805</v>
      </c>
      <c r="Z874" s="6">
        <f t="shared" si="422"/>
        <v>1.0564871438724088</v>
      </c>
      <c r="AA874" s="6">
        <f t="shared" si="423"/>
        <v>2.3607679134832473</v>
      </c>
      <c r="AB874" s="6">
        <f t="shared" si="406"/>
        <v>3453.38</v>
      </c>
      <c r="AC874" s="6">
        <f t="shared" si="424"/>
        <v>23.964203722677713</v>
      </c>
      <c r="AD874" s="6">
        <f t="shared" si="425"/>
        <v>90.52724373288126</v>
      </c>
      <c r="AE874" s="6">
        <f t="shared" si="426"/>
        <v>343.16944279999984</v>
      </c>
      <c r="AF874" s="6">
        <f t="shared" si="427"/>
        <v>1.4026480347703022E-5</v>
      </c>
      <c r="AG874" s="6">
        <f t="shared" si="428"/>
        <v>1.4084839460384383E-2</v>
      </c>
      <c r="AH874" s="6">
        <f t="shared" si="429"/>
        <v>4143.7180154036241</v>
      </c>
      <c r="AI874" s="6">
        <f t="shared" si="430"/>
        <v>6.6290282439317227</v>
      </c>
      <c r="AJ874" s="6">
        <f t="shared" si="431"/>
        <v>7.3136424210028198E-3</v>
      </c>
      <c r="AK874" s="6">
        <f t="shared" si="432"/>
        <v>-6.7720241792043161E-3</v>
      </c>
      <c r="AL874" s="1">
        <f t="shared" si="404"/>
        <v>3.2334160097608929E-2</v>
      </c>
      <c r="AM874" s="8">
        <f t="shared" si="407"/>
        <v>6453950.9000000004</v>
      </c>
      <c r="AN874" s="1">
        <f t="shared" si="405"/>
        <v>64.53950900000001</v>
      </c>
    </row>
    <row r="875" spans="8:40" x14ac:dyDescent="0.2">
      <c r="H875" s="8"/>
      <c r="I875" s="8"/>
      <c r="J875" s="11"/>
      <c r="K875" s="10"/>
      <c r="L875" s="1">
        <f t="shared" si="408"/>
        <v>0.87000000000000066</v>
      </c>
      <c r="M875" s="1">
        <f t="shared" si="409"/>
        <v>3.1857483330240771E-2</v>
      </c>
      <c r="N875" s="1">
        <f t="shared" si="410"/>
        <v>6.5449431245147321E-2</v>
      </c>
      <c r="O875" s="1">
        <f t="shared" si="411"/>
        <v>0.38057800481856896</v>
      </c>
      <c r="P875" s="1">
        <f t="shared" si="412"/>
        <v>0.17861330443029391</v>
      </c>
      <c r="Q875" s="1">
        <f t="shared" si="413"/>
        <v>2.3207829847257198E-2</v>
      </c>
      <c r="R875" s="1">
        <f t="shared" si="414"/>
        <v>1.1661825714156887E-2</v>
      </c>
      <c r="S875" s="1">
        <f t="shared" si="415"/>
        <v>2.6057242037328711E-2</v>
      </c>
      <c r="T875" s="1">
        <f t="shared" si="416"/>
        <v>534.23686948358625</v>
      </c>
      <c r="U875" s="6">
        <f t="shared" si="417"/>
        <v>2.8863450060940146</v>
      </c>
      <c r="V875" s="6">
        <f t="shared" si="418"/>
        <v>5.9298356077864369</v>
      </c>
      <c r="W875" s="6">
        <f t="shared" si="419"/>
        <v>34.481048369397307</v>
      </c>
      <c r="X875" s="6">
        <f t="shared" si="420"/>
        <v>16.182685051425636</v>
      </c>
      <c r="Y875" s="6">
        <f t="shared" si="421"/>
        <v>2.1026709199695017</v>
      </c>
      <c r="Z875" s="6">
        <f t="shared" si="422"/>
        <v>1.0565822812514394</v>
      </c>
      <c r="AA875" s="6">
        <f t="shared" si="423"/>
        <v>2.3608327640756657</v>
      </c>
      <c r="AB875" s="6">
        <f t="shared" si="406"/>
        <v>3453.38</v>
      </c>
      <c r="AC875" s="6">
        <f t="shared" si="424"/>
        <v>23.965475018798383</v>
      </c>
      <c r="AD875" s="6">
        <f t="shared" si="425"/>
        <v>90.561911048695734</v>
      </c>
      <c r="AE875" s="6">
        <f t="shared" si="426"/>
        <v>343.23260743720891</v>
      </c>
      <c r="AF875" s="6">
        <f t="shared" si="427"/>
        <v>1.4029020182049812E-5</v>
      </c>
      <c r="AG875" s="6">
        <f t="shared" si="428"/>
        <v>1.4083115331061973E-2</v>
      </c>
      <c r="AH875" s="6">
        <f t="shared" si="429"/>
        <v>4144.1871019849195</v>
      </c>
      <c r="AI875" s="6">
        <f t="shared" si="430"/>
        <v>6.6270908736809595</v>
      </c>
      <c r="AJ875" s="6">
        <f t="shared" si="431"/>
        <v>7.3045803659055964E-3</v>
      </c>
      <c r="AK875" s="6">
        <f t="shared" si="432"/>
        <v>-6.7644812221260191E-3</v>
      </c>
      <c r="AL875" s="1">
        <f t="shared" si="404"/>
        <v>3.2348783384146179E-2</v>
      </c>
      <c r="AM875" s="8">
        <f t="shared" si="407"/>
        <v>6453844.9181818189</v>
      </c>
      <c r="AN875" s="1">
        <f t="shared" si="405"/>
        <v>64.538449181818194</v>
      </c>
    </row>
    <row r="876" spans="8:40" x14ac:dyDescent="0.2">
      <c r="H876" s="8"/>
      <c r="I876" s="8"/>
      <c r="J876" s="11"/>
      <c r="K876" s="10"/>
      <c r="L876" s="1">
        <f t="shared" si="408"/>
        <v>0.87100000000000066</v>
      </c>
      <c r="M876" s="1">
        <f t="shared" si="409"/>
        <v>3.1848369351509066E-2</v>
      </c>
      <c r="N876" s="1">
        <f t="shared" si="410"/>
        <v>6.544870355414667E-2</v>
      </c>
      <c r="O876" s="1">
        <f t="shared" si="411"/>
        <v>0.38055759378810361</v>
      </c>
      <c r="P876" s="1">
        <f t="shared" si="412"/>
        <v>0.17861330443029391</v>
      </c>
      <c r="Q876" s="1">
        <f t="shared" si="413"/>
        <v>2.3217671516989554E-2</v>
      </c>
      <c r="R876" s="1">
        <f t="shared" si="414"/>
        <v>1.1662553405157539E-2</v>
      </c>
      <c r="S876" s="1">
        <f t="shared" si="415"/>
        <v>2.6057242037328711E-2</v>
      </c>
      <c r="T876" s="1">
        <f t="shared" si="416"/>
        <v>534.2295423039526</v>
      </c>
      <c r="U876" s="6">
        <f t="shared" si="417"/>
        <v>2.8855984328446898</v>
      </c>
      <c r="V876" s="6">
        <f t="shared" si="418"/>
        <v>5.9299323718315788</v>
      </c>
      <c r="W876" s="6">
        <f t="shared" si="419"/>
        <v>34.480145093835553</v>
      </c>
      <c r="X876" s="6">
        <f t="shared" si="420"/>
        <v>16.183129053194246</v>
      </c>
      <c r="Y876" s="6">
        <f t="shared" si="421"/>
        <v>2.1036203079751505</v>
      </c>
      <c r="Z876" s="6">
        <f t="shared" si="422"/>
        <v>1.0566772024482156</v>
      </c>
      <c r="AA876" s="6">
        <f t="shared" si="423"/>
        <v>2.360897537870577</v>
      </c>
      <c r="AB876" s="6">
        <f t="shared" si="406"/>
        <v>3453.38</v>
      </c>
      <c r="AC876" s="6">
        <f t="shared" si="424"/>
        <v>23.966747687387876</v>
      </c>
      <c r="AD876" s="6">
        <f t="shared" si="425"/>
        <v>90.596627245066898</v>
      </c>
      <c r="AE876" s="6">
        <f t="shared" si="426"/>
        <v>343.29579636085668</v>
      </c>
      <c r="AF876" s="6">
        <f t="shared" si="427"/>
        <v>1.4031563084018604E-5</v>
      </c>
      <c r="AG876" s="6">
        <f t="shared" si="428"/>
        <v>1.4081389643381865E-2</v>
      </c>
      <c r="AH876" s="6">
        <f t="shared" si="429"/>
        <v>4144.6567232449152</v>
      </c>
      <c r="AI876" s="6">
        <f t="shared" si="430"/>
        <v>6.6251520818941536</v>
      </c>
      <c r="AJ876" s="6">
        <f t="shared" si="431"/>
        <v>7.2955396639924688E-3</v>
      </c>
      <c r="AK876" s="6">
        <f t="shared" si="432"/>
        <v>-6.756952005034368E-3</v>
      </c>
      <c r="AL876" s="1">
        <f t="shared" si="404"/>
        <v>3.2363389353463855E-2</v>
      </c>
      <c r="AM876" s="8">
        <f t="shared" si="407"/>
        <v>6453738.8145454554</v>
      </c>
      <c r="AN876" s="1">
        <f t="shared" si="405"/>
        <v>64.537388145454557</v>
      </c>
    </row>
    <row r="877" spans="8:40" x14ac:dyDescent="0.2">
      <c r="H877" s="8"/>
      <c r="I877" s="8"/>
      <c r="J877" s="11"/>
      <c r="K877" s="10"/>
      <c r="L877" s="1">
        <f t="shared" si="408"/>
        <v>0.87200000000000066</v>
      </c>
      <c r="M877" s="1">
        <f t="shared" si="409"/>
        <v>3.1839265517106571E-2</v>
      </c>
      <c r="N877" s="1">
        <f t="shared" si="410"/>
        <v>6.544797789961268E-2</v>
      </c>
      <c r="O877" s="1">
        <f t="shared" si="411"/>
        <v>0.38053720915569667</v>
      </c>
      <c r="P877" s="1">
        <f t="shared" si="412"/>
        <v>0.17861330443029391</v>
      </c>
      <c r="Q877" s="1">
        <f t="shared" si="413"/>
        <v>2.3227501005926039E-2</v>
      </c>
      <c r="R877" s="1">
        <f t="shared" si="414"/>
        <v>1.1663279059691525E-2</v>
      </c>
      <c r="S877" s="1">
        <f t="shared" si="415"/>
        <v>2.6057242037328711E-2</v>
      </c>
      <c r="T877" s="1">
        <f t="shared" si="416"/>
        <v>534.22220789104028</v>
      </c>
      <c r="U877" s="6">
        <f t="shared" si="417"/>
        <v>2.8848526398055694</v>
      </c>
      <c r="V877" s="6">
        <f t="shared" si="418"/>
        <v>5.9300291243273726</v>
      </c>
      <c r="W877" s="6">
        <f t="shared" si="419"/>
        <v>34.479242989673672</v>
      </c>
      <c r="X877" s="6">
        <f t="shared" si="420"/>
        <v>16.183572529752098</v>
      </c>
      <c r="Y877" s="6">
        <f t="shared" si="421"/>
        <v>2.1045685729474597</v>
      </c>
      <c r="Z877" s="6">
        <f t="shared" si="422"/>
        <v>1.0567719084494072</v>
      </c>
      <c r="AA877" s="6">
        <f t="shared" si="423"/>
        <v>2.3609622350444108</v>
      </c>
      <c r="AB877" s="6">
        <f t="shared" si="406"/>
        <v>3453.38</v>
      </c>
      <c r="AC877" s="6">
        <f t="shared" si="424"/>
        <v>23.968021714985703</v>
      </c>
      <c r="AD877" s="6">
        <f t="shared" si="425"/>
        <v>90.631391994893235</v>
      </c>
      <c r="AE877" s="6">
        <f t="shared" si="426"/>
        <v>343.35900932612941</v>
      </c>
      <c r="AF877" s="6">
        <f t="shared" si="427"/>
        <v>1.4034109027787649E-5</v>
      </c>
      <c r="AG877" s="6">
        <f t="shared" si="428"/>
        <v>1.4079662416502369E-2</v>
      </c>
      <c r="AH877" s="6">
        <f t="shared" si="429"/>
        <v>4145.1268743078681</v>
      </c>
      <c r="AI877" s="6">
        <f t="shared" si="430"/>
        <v>6.6232118909675188</v>
      </c>
      <c r="AJ877" s="6">
        <f t="shared" si="431"/>
        <v>7.2865202430853716E-3</v>
      </c>
      <c r="AK877" s="6">
        <f t="shared" si="432"/>
        <v>-6.7494364894277676E-3</v>
      </c>
      <c r="AL877" s="1">
        <f t="shared" si="404"/>
        <v>3.2377978045345535E-2</v>
      </c>
      <c r="AM877" s="8">
        <f t="shared" si="407"/>
        <v>6453632.5890909098</v>
      </c>
      <c r="AN877" s="1">
        <f t="shared" si="405"/>
        <v>64.536325890909097</v>
      </c>
    </row>
    <row r="878" spans="8:40" x14ac:dyDescent="0.2">
      <c r="H878" s="8"/>
      <c r="I878" s="8"/>
      <c r="J878" s="11"/>
      <c r="K878" s="10"/>
      <c r="L878" s="1">
        <f t="shared" si="408"/>
        <v>0.87300000000000066</v>
      </c>
      <c r="M878" s="1">
        <f t="shared" si="409"/>
        <v>3.183017180857288E-2</v>
      </c>
      <c r="N878" s="1">
        <f t="shared" si="410"/>
        <v>6.5447254271333258E-2</v>
      </c>
      <c r="O878" s="1">
        <f t="shared" si="411"/>
        <v>0.380516850853791</v>
      </c>
      <c r="P878" s="1">
        <f t="shared" si="412"/>
        <v>0.17861330443029391</v>
      </c>
      <c r="Q878" s="1">
        <f t="shared" si="413"/>
        <v>2.3237318342739156E-2</v>
      </c>
      <c r="R878" s="1">
        <f t="shared" si="414"/>
        <v>1.1664002687970951E-2</v>
      </c>
      <c r="S878" s="1">
        <f t="shared" si="415"/>
        <v>2.6057242037328711E-2</v>
      </c>
      <c r="T878" s="1">
        <f t="shared" si="416"/>
        <v>534.21486632375627</v>
      </c>
      <c r="U878" s="6">
        <f t="shared" si="417"/>
        <v>2.8841076256746465</v>
      </c>
      <c r="V878" s="6">
        <f t="shared" si="418"/>
        <v>5.9301258648117496</v>
      </c>
      <c r="W878" s="6">
        <f t="shared" si="419"/>
        <v>34.478342053734757</v>
      </c>
      <c r="X878" s="6">
        <f t="shared" si="420"/>
        <v>16.184015482304567</v>
      </c>
      <c r="Y878" s="6">
        <f t="shared" si="421"/>
        <v>2.1055157174638</v>
      </c>
      <c r="Z878" s="6">
        <f t="shared" si="422"/>
        <v>1.0568664002374693</v>
      </c>
      <c r="AA878" s="6">
        <f t="shared" si="423"/>
        <v>2.3610268557730154</v>
      </c>
      <c r="AB878" s="6">
        <f t="shared" si="406"/>
        <v>3453.38</v>
      </c>
      <c r="AC878" s="6">
        <f t="shared" si="424"/>
        <v>23.96929708819814</v>
      </c>
      <c r="AD878" s="6">
        <f t="shared" si="425"/>
        <v>90.666204972470268</v>
      </c>
      <c r="AE878" s="6">
        <f t="shared" si="426"/>
        <v>343.42224608923976</v>
      </c>
      <c r="AF878" s="6">
        <f t="shared" si="427"/>
        <v>1.4036657987656174E-5</v>
      </c>
      <c r="AG878" s="6">
        <f t="shared" si="428"/>
        <v>1.4077933669479214E-2</v>
      </c>
      <c r="AH878" s="6">
        <f t="shared" si="429"/>
        <v>4145.5975503215432</v>
      </c>
      <c r="AI878" s="6">
        <f t="shared" si="430"/>
        <v>6.6212703231680967</v>
      </c>
      <c r="AJ878" s="6">
        <f t="shared" si="431"/>
        <v>7.277522031234984E-3</v>
      </c>
      <c r="AK878" s="6">
        <f t="shared" si="432"/>
        <v>-6.7419346369156788E-3</v>
      </c>
      <c r="AL878" s="1">
        <f t="shared" si="404"/>
        <v>3.2392549499443077E-2</v>
      </c>
      <c r="AM878" s="8">
        <f t="shared" si="407"/>
        <v>6453526.2418181822</v>
      </c>
      <c r="AN878" s="1">
        <f t="shared" si="405"/>
        <v>64.53526241818183</v>
      </c>
    </row>
    <row r="879" spans="8:40" x14ac:dyDescent="0.2">
      <c r="H879" s="8"/>
      <c r="I879" s="8"/>
      <c r="J879" s="11"/>
      <c r="K879" s="10"/>
      <c r="L879" s="1">
        <f t="shared" si="408"/>
        <v>0.87400000000000067</v>
      </c>
      <c r="M879" s="1">
        <f t="shared" si="409"/>
        <v>3.1821088207499314E-2</v>
      </c>
      <c r="N879" s="1">
        <f t="shared" si="410"/>
        <v>6.5446532659141507E-2</v>
      </c>
      <c r="O879" s="1">
        <f t="shared" si="411"/>
        <v>0.38049651881506863</v>
      </c>
      <c r="P879" s="1">
        <f t="shared" si="412"/>
        <v>0.17861330443029391</v>
      </c>
      <c r="Q879" s="1">
        <f t="shared" si="413"/>
        <v>2.3247123556004477E-2</v>
      </c>
      <c r="R879" s="1">
        <f t="shared" si="414"/>
        <v>1.1664724300162707E-2</v>
      </c>
      <c r="S879" s="1">
        <f t="shared" si="415"/>
        <v>2.6057242037328711E-2</v>
      </c>
      <c r="T879" s="1">
        <f t="shared" si="416"/>
        <v>534.20751768060154</v>
      </c>
      <c r="U879" s="6">
        <f t="shared" si="417"/>
        <v>2.8833633891532804</v>
      </c>
      <c r="V879" s="6">
        <f t="shared" si="418"/>
        <v>5.9302225928251096</v>
      </c>
      <c r="W879" s="6">
        <f t="shared" si="419"/>
        <v>34.477442282853296</v>
      </c>
      <c r="X879" s="6">
        <f t="shared" si="420"/>
        <v>16.184457912053006</v>
      </c>
      <c r="Y879" s="6">
        <f t="shared" si="421"/>
        <v>2.1064617440929978</v>
      </c>
      <c r="Z879" s="6">
        <f t="shared" si="422"/>
        <v>1.0569606787906547</v>
      </c>
      <c r="AA879" s="6">
        <f t="shared" si="423"/>
        <v>2.361091400231651</v>
      </c>
      <c r="AB879" s="6">
        <f t="shared" si="406"/>
        <v>3453.38</v>
      </c>
      <c r="AC879" s="6">
        <f t="shared" si="424"/>
        <v>23.970573793697902</v>
      </c>
      <c r="AD879" s="6">
        <f t="shared" si="425"/>
        <v>90.701065853483257</v>
      </c>
      <c r="AE879" s="6">
        <f t="shared" si="426"/>
        <v>343.48550640742064</v>
      </c>
      <c r="AF879" s="6">
        <f t="shared" si="427"/>
        <v>1.4039209938043655E-5</v>
      </c>
      <c r="AG879" s="6">
        <f t="shared" si="428"/>
        <v>1.4076203421265809E-2</v>
      </c>
      <c r="AH879" s="6">
        <f t="shared" si="429"/>
        <v>4146.0687464571638</v>
      </c>
      <c r="AI879" s="6">
        <f t="shared" si="430"/>
        <v>6.6193274006341491</v>
      </c>
      <c r="AJ879" s="6">
        <f t="shared" si="431"/>
        <v>7.2685449567204963E-3</v>
      </c>
      <c r="AK879" s="6">
        <f t="shared" si="432"/>
        <v>-6.7344464092199165E-3</v>
      </c>
      <c r="AL879" s="1">
        <f t="shared" si="404"/>
        <v>3.2407103755276889E-2</v>
      </c>
      <c r="AM879" s="8">
        <f t="shared" si="407"/>
        <v>6453419.7727272734</v>
      </c>
      <c r="AN879" s="1">
        <f t="shared" si="405"/>
        <v>64.534197727272741</v>
      </c>
    </row>
    <row r="880" spans="8:40" x14ac:dyDescent="0.2">
      <c r="H880" s="8"/>
      <c r="I880" s="8"/>
      <c r="J880" s="11"/>
      <c r="K880" s="10"/>
      <c r="L880" s="1">
        <f t="shared" si="408"/>
        <v>0.87500000000000067</v>
      </c>
      <c r="M880" s="1">
        <f t="shared" si="409"/>
        <v>3.1812014695528773E-2</v>
      </c>
      <c r="N880" s="1">
        <f t="shared" si="410"/>
        <v>6.5445813052915594E-2</v>
      </c>
      <c r="O880" s="1">
        <f t="shared" si="411"/>
        <v>0.38047621297244977</v>
      </c>
      <c r="P880" s="1">
        <f t="shared" si="412"/>
        <v>0.17861330443029391</v>
      </c>
      <c r="Q880" s="1">
        <f t="shared" si="413"/>
        <v>2.3256916674200934E-2</v>
      </c>
      <c r="R880" s="1">
        <f t="shared" si="414"/>
        <v>1.1665443906388627E-2</v>
      </c>
      <c r="S880" s="1">
        <f t="shared" si="415"/>
        <v>2.6057242037328711E-2</v>
      </c>
      <c r="T880" s="1">
        <f t="shared" si="416"/>
        <v>534.20016203967282</v>
      </c>
      <c r="U880" s="6">
        <f t="shared" si="417"/>
        <v>2.8826199289461925</v>
      </c>
      <c r="V880" s="6">
        <f t="shared" si="418"/>
        <v>5.9303193079103265</v>
      </c>
      <c r="W880" s="6">
        <f t="shared" si="419"/>
        <v>34.476543673875263</v>
      </c>
      <c r="X880" s="6">
        <f t="shared" si="420"/>
        <v>16.184899820194815</v>
      </c>
      <c r="Y880" s="6">
        <f t="shared" si="421"/>
        <v>2.1074066553953688</v>
      </c>
      <c r="Z880" s="6">
        <f t="shared" si="422"/>
        <v>1.0570547450830301</v>
      </c>
      <c r="AA880" s="6">
        <f t="shared" si="423"/>
        <v>2.3611558685950023</v>
      </c>
      <c r="AB880" s="6">
        <f t="shared" si="406"/>
        <v>3453.38</v>
      </c>
      <c r="AC880" s="6">
        <f t="shared" si="424"/>
        <v>23.971851818223922</v>
      </c>
      <c r="AD880" s="6">
        <f t="shared" si="425"/>
        <v>90.735974315004739</v>
      </c>
      <c r="AE880" s="6">
        <f t="shared" si="426"/>
        <v>343.54879003892529</v>
      </c>
      <c r="AF880" s="6">
        <f t="shared" si="427"/>
        <v>1.404176485348951E-5</v>
      </c>
      <c r="AG880" s="6">
        <f t="shared" si="428"/>
        <v>1.4074471690713764E-2</v>
      </c>
      <c r="AH880" s="6">
        <f t="shared" si="429"/>
        <v>4146.5404579092865</v>
      </c>
      <c r="AI880" s="6">
        <f t="shared" si="430"/>
        <v>6.6173831453757961</v>
      </c>
      <c r="AJ880" s="6">
        <f t="shared" si="431"/>
        <v>7.2595889480494766E-3</v>
      </c>
      <c r="AK880" s="6">
        <f t="shared" si="432"/>
        <v>-6.7269717681739038E-3</v>
      </c>
      <c r="AL880" s="1">
        <f t="shared" si="404"/>
        <v>3.2421640852236443E-2</v>
      </c>
      <c r="AM880" s="8">
        <f t="shared" si="407"/>
        <v>6453313.1818181826</v>
      </c>
      <c r="AN880" s="1">
        <f t="shared" si="405"/>
        <v>64.533131818181829</v>
      </c>
    </row>
    <row r="881" spans="8:40" x14ac:dyDescent="0.2">
      <c r="H881" s="8"/>
      <c r="I881" s="8"/>
      <c r="J881" s="11"/>
      <c r="K881" s="10"/>
      <c r="L881" s="1">
        <f t="shared" si="408"/>
        <v>0.87600000000000067</v>
      </c>
      <c r="M881" s="1">
        <f t="shared" si="409"/>
        <v>3.1802951254355581E-2</v>
      </c>
      <c r="N881" s="1">
        <f t="shared" si="410"/>
        <v>6.544509544257858E-2</v>
      </c>
      <c r="O881" s="1">
        <f t="shared" si="411"/>
        <v>0.38045593325909233</v>
      </c>
      <c r="P881" s="1">
        <f t="shared" si="412"/>
        <v>0.17861330443029391</v>
      </c>
      <c r="Q881" s="1">
        <f t="shared" si="413"/>
        <v>2.3266697725711143E-2</v>
      </c>
      <c r="R881" s="1">
        <f t="shared" si="414"/>
        <v>1.1666161516725639E-2</v>
      </c>
      <c r="S881" s="1">
        <f t="shared" si="415"/>
        <v>2.6057242037328711E-2</v>
      </c>
      <c r="T881" s="1">
        <f t="shared" si="416"/>
        <v>534.19279947866437</v>
      </c>
      <c r="U881" s="6">
        <f t="shared" si="417"/>
        <v>2.8818772437614522</v>
      </c>
      <c r="V881" s="6">
        <f t="shared" si="418"/>
        <v>5.9304160096127285</v>
      </c>
      <c r="W881" s="6">
        <f t="shared" si="419"/>
        <v>34.475646223658018</v>
      </c>
      <c r="X881" s="6">
        <f t="shared" si="420"/>
        <v>16.185341207923404</v>
      </c>
      <c r="Y881" s="6">
        <f t="shared" si="421"/>
        <v>2.1083504539227373</v>
      </c>
      <c r="Z881" s="6">
        <f t="shared" si="422"/>
        <v>1.0571486000844879</v>
      </c>
      <c r="AA881" s="6">
        <f t="shared" si="423"/>
        <v>2.3612202610371713</v>
      </c>
      <c r="AB881" s="6">
        <f t="shared" si="406"/>
        <v>3453.38</v>
      </c>
      <c r="AC881" s="6">
        <f t="shared" si="424"/>
        <v>23.973131148581</v>
      </c>
      <c r="AD881" s="6">
        <f t="shared" si="425"/>
        <v>90.770930035482834</v>
      </c>
      <c r="AE881" s="6">
        <f t="shared" si="426"/>
        <v>343.6120967430158</v>
      </c>
      <c r="AF881" s="6">
        <f t="shared" si="427"/>
        <v>1.404432270865245E-5</v>
      </c>
      <c r="AG881" s="6">
        <f t="shared" si="428"/>
        <v>1.4072738496573358E-2</v>
      </c>
      <c r="AH881" s="6">
        <f t="shared" si="429"/>
        <v>4147.0126798956871</v>
      </c>
      <c r="AI881" s="6">
        <f t="shared" si="430"/>
        <v>6.6154375792756284</v>
      </c>
      <c r="AJ881" s="6">
        <f t="shared" si="431"/>
        <v>7.2506539339580066E-3</v>
      </c>
      <c r="AK881" s="6">
        <f t="shared" si="432"/>
        <v>-6.7195106757223485E-3</v>
      </c>
      <c r="AL881" s="1">
        <f t="shared" si="404"/>
        <v>3.2436160829580576E-2</v>
      </c>
      <c r="AM881" s="8">
        <f t="shared" si="407"/>
        <v>6453206.4690909097</v>
      </c>
      <c r="AN881" s="1">
        <f t="shared" si="405"/>
        <v>64.532064690909095</v>
      </c>
    </row>
    <row r="882" spans="8:40" x14ac:dyDescent="0.2">
      <c r="H882" s="8"/>
      <c r="I882" s="8"/>
      <c r="J882" s="11"/>
      <c r="K882" s="10"/>
      <c r="L882" s="1">
        <f t="shared" si="408"/>
        <v>0.87700000000000067</v>
      </c>
      <c r="M882" s="1">
        <f t="shared" si="409"/>
        <v>3.1793897865725319E-2</v>
      </c>
      <c r="N882" s="1">
        <f t="shared" si="410"/>
        <v>6.5444379818098281E-2</v>
      </c>
      <c r="O882" s="1">
        <f t="shared" si="411"/>
        <v>0.38043567960839092</v>
      </c>
      <c r="P882" s="1">
        <f t="shared" si="412"/>
        <v>0.17861330443029391</v>
      </c>
      <c r="Q882" s="1">
        <f t="shared" si="413"/>
        <v>2.3276466738821697E-2</v>
      </c>
      <c r="R882" s="1">
        <f t="shared" si="414"/>
        <v>1.1666877141205935E-2</v>
      </c>
      <c r="S882" s="1">
        <f t="shared" si="415"/>
        <v>2.6057242037328711E-2</v>
      </c>
      <c r="T882" s="1">
        <f t="shared" si="416"/>
        <v>534.1854300748696</v>
      </c>
      <c r="U882" s="6">
        <f t="shared" si="417"/>
        <v>2.8811353323104734</v>
      </c>
      <c r="V882" s="6">
        <f t="shared" si="418"/>
        <v>5.9305126974800988</v>
      </c>
      <c r="W882" s="6">
        <f t="shared" si="419"/>
        <v>34.474749929070292</v>
      </c>
      <c r="X882" s="6">
        <f t="shared" si="420"/>
        <v>16.185782076428225</v>
      </c>
      <c r="Y882" s="6">
        <f t="shared" si="421"/>
        <v>2.109293142218466</v>
      </c>
      <c r="Z882" s="6">
        <f t="shared" si="422"/>
        <v>1.0572422447607615</v>
      </c>
      <c r="AA882" s="6">
        <f t="shared" si="423"/>
        <v>2.3612845777316833</v>
      </c>
      <c r="AB882" s="6">
        <f t="shared" si="406"/>
        <v>3453.38</v>
      </c>
      <c r="AC882" s="6">
        <f t="shared" si="424"/>
        <v>23.974411771639549</v>
      </c>
      <c r="AD882" s="6">
        <f t="shared" si="425"/>
        <v>90.805932694739425</v>
      </c>
      <c r="AE882" s="6">
        <f t="shared" si="426"/>
        <v>343.67542627996403</v>
      </c>
      <c r="AF882" s="6">
        <f t="shared" si="427"/>
        <v>1.4046883478310021E-5</v>
      </c>
      <c r="AG882" s="6">
        <f t="shared" si="428"/>
        <v>1.4071003857493828E-2</v>
      </c>
      <c r="AH882" s="6">
        <f t="shared" si="429"/>
        <v>4147.4854076572901</v>
      </c>
      <c r="AI882" s="6">
        <f t="shared" si="430"/>
        <v>6.6134907240891829</v>
      </c>
      <c r="AJ882" s="6">
        <f t="shared" si="431"/>
        <v>7.2417398434103247E-3</v>
      </c>
      <c r="AK882" s="6">
        <f t="shared" si="432"/>
        <v>-6.7120630939224296E-3</v>
      </c>
      <c r="AL882" s="1">
        <f t="shared" si="404"/>
        <v>3.2450663726437935E-2</v>
      </c>
      <c r="AM882" s="8">
        <f t="shared" si="407"/>
        <v>6453099.6345454548</v>
      </c>
      <c r="AN882" s="1">
        <f t="shared" si="405"/>
        <v>64.530996345454554</v>
      </c>
    </row>
    <row r="883" spans="8:40" x14ac:dyDescent="0.2">
      <c r="H883" s="8"/>
      <c r="I883" s="8"/>
      <c r="J883" s="11"/>
      <c r="K883" s="10"/>
      <c r="L883" s="1">
        <f t="shared" si="408"/>
        <v>0.87800000000000067</v>
      </c>
      <c r="M883" s="1">
        <f t="shared" si="409"/>
        <v>3.1784854511434708E-2</v>
      </c>
      <c r="N883" s="1">
        <f t="shared" si="410"/>
        <v>6.5443666169487102E-2</v>
      </c>
      <c r="O883" s="1">
        <f t="shared" si="411"/>
        <v>0.38041545195397614</v>
      </c>
      <c r="P883" s="1">
        <f t="shared" si="412"/>
        <v>0.17861330443029391</v>
      </c>
      <c r="Q883" s="1">
        <f t="shared" si="413"/>
        <v>2.3286223741723486E-2</v>
      </c>
      <c r="R883" s="1">
        <f t="shared" si="414"/>
        <v>1.1667590789817113E-2</v>
      </c>
      <c r="S883" s="1">
        <f t="shared" si="415"/>
        <v>2.6057242037328711E-2</v>
      </c>
      <c r="T883" s="1">
        <f t="shared" si="416"/>
        <v>534.17805390518288</v>
      </c>
      <c r="U883" s="6">
        <f t="shared" si="417"/>
        <v>2.8803941933080011</v>
      </c>
      <c r="V883" s="6">
        <f t="shared" si="418"/>
        <v>5.9306093710626593</v>
      </c>
      <c r="W883" s="6">
        <f t="shared" si="419"/>
        <v>34.473854786992121</v>
      </c>
      <c r="X883" s="6">
        <f t="shared" si="420"/>
        <v>16.186222426894801</v>
      </c>
      <c r="Y883" s="6">
        <f t="shared" si="421"/>
        <v>2.1102347228174763</v>
      </c>
      <c r="Z883" s="6">
        <f t="shared" si="422"/>
        <v>1.0573356800734388</v>
      </c>
      <c r="AA883" s="6">
        <f t="shared" si="423"/>
        <v>2.3613488188514888</v>
      </c>
      <c r="AB883" s="6">
        <f t="shared" si="406"/>
        <v>3453.38</v>
      </c>
      <c r="AC883" s="6">
        <f t="shared" si="424"/>
        <v>23.975693674335385</v>
      </c>
      <c r="AD883" s="6">
        <f t="shared" si="425"/>
        <v>90.840981973964205</v>
      </c>
      <c r="AE883" s="6">
        <f t="shared" si="426"/>
        <v>343.73877841104729</v>
      </c>
      <c r="AF883" s="6">
        <f t="shared" si="427"/>
        <v>1.4049447137358102E-5</v>
      </c>
      <c r="AG883" s="6">
        <f t="shared" si="428"/>
        <v>1.4069267792024014E-2</v>
      </c>
      <c r="AH883" s="6">
        <f t="shared" si="429"/>
        <v>4147.9586364580573</v>
      </c>
      <c r="AI883" s="6">
        <f t="shared" si="430"/>
        <v>6.6115426014454206</v>
      </c>
      <c r="AJ883" s="6">
        <f t="shared" si="431"/>
        <v>7.2328466055986513E-3</v>
      </c>
      <c r="AK883" s="6">
        <f t="shared" si="432"/>
        <v>-6.7046289849418388E-3</v>
      </c>
      <c r="AL883" s="1">
        <f t="shared" si="404"/>
        <v>3.246514958180733E-2</v>
      </c>
      <c r="AM883" s="8">
        <f t="shared" si="407"/>
        <v>6452992.6781818187</v>
      </c>
      <c r="AN883" s="1">
        <f t="shared" si="405"/>
        <v>64.52992678181819</v>
      </c>
    </row>
    <row r="884" spans="8:40" x14ac:dyDescent="0.2">
      <c r="H884" s="8"/>
      <c r="I884" s="8"/>
      <c r="J884" s="11"/>
      <c r="K884" s="10"/>
      <c r="L884" s="1">
        <f t="shared" si="408"/>
        <v>0.87900000000000067</v>
      </c>
      <c r="M884" s="1">
        <f t="shared" si="409"/>
        <v>3.1775821173331428E-2</v>
      </c>
      <c r="N884" s="1">
        <f t="shared" si="410"/>
        <v>6.5442954486801874E-2</v>
      </c>
      <c r="O884" s="1">
        <f t="shared" si="411"/>
        <v>0.38039525022971388</v>
      </c>
      <c r="P884" s="1">
        <f t="shared" si="412"/>
        <v>0.17861330443029391</v>
      </c>
      <c r="Q884" s="1">
        <f t="shared" si="413"/>
        <v>2.3295968762511998E-2</v>
      </c>
      <c r="R884" s="1">
        <f t="shared" si="414"/>
        <v>1.1668302472502346E-2</v>
      </c>
      <c r="S884" s="1">
        <f t="shared" si="415"/>
        <v>2.6057242037328711E-2</v>
      </c>
      <c r="T884" s="1">
        <f t="shared" si="416"/>
        <v>534.17067104610101</v>
      </c>
      <c r="U884" s="6">
        <f t="shared" si="417"/>
        <v>2.8796538254721078</v>
      </c>
      <c r="V884" s="6">
        <f t="shared" si="418"/>
        <v>5.9307060299130683</v>
      </c>
      <c r="W884" s="6">
        <f t="shared" si="419"/>
        <v>34.472960794314893</v>
      </c>
      <c r="X884" s="6">
        <f t="shared" si="420"/>
        <v>16.186662260504701</v>
      </c>
      <c r="Y884" s="6">
        <f t="shared" si="421"/>
        <v>2.1111751982462823</v>
      </c>
      <c r="Z884" s="6">
        <f t="shared" si="422"/>
        <v>1.057428906979976</v>
      </c>
      <c r="AA884" s="6">
        <f t="shared" si="423"/>
        <v>2.3614129845689633</v>
      </c>
      <c r="AB884" s="6">
        <f t="shared" si="406"/>
        <v>3453.38</v>
      </c>
      <c r="AC884" s="6">
        <f t="shared" si="424"/>
        <v>23.976976843669338</v>
      </c>
      <c r="AD884" s="6">
        <f t="shared" si="425"/>
        <v>90.876077555705223</v>
      </c>
      <c r="AE884" s="6">
        <f t="shared" si="426"/>
        <v>343.80215289853965</v>
      </c>
      <c r="AF884" s="6">
        <f t="shared" si="427"/>
        <v>1.4052013660810388E-5</v>
      </c>
      <c r="AG884" s="6">
        <f t="shared" si="428"/>
        <v>1.4067530318612541E-2</v>
      </c>
      <c r="AH884" s="6">
        <f t="shared" si="429"/>
        <v>4148.4323615848989</v>
      </c>
      <c r="AI884" s="6">
        <f t="shared" si="430"/>
        <v>6.6095932328474056</v>
      </c>
      <c r="AJ884" s="6">
        <f t="shared" si="431"/>
        <v>7.2239741499434233E-3</v>
      </c>
      <c r="AK884" s="6">
        <f t="shared" si="432"/>
        <v>-6.6972083110609214E-3</v>
      </c>
      <c r="AL884" s="1">
        <f t="shared" si="404"/>
        <v>3.247961843455819E-2</v>
      </c>
      <c r="AM884" s="8">
        <f t="shared" si="407"/>
        <v>6452885.6000000006</v>
      </c>
      <c r="AN884" s="1">
        <f t="shared" si="405"/>
        <v>64.528856000000005</v>
      </c>
    </row>
    <row r="885" spans="8:40" x14ac:dyDescent="0.2">
      <c r="H885" s="8"/>
      <c r="I885" s="8"/>
      <c r="J885" s="11"/>
      <c r="K885" s="10"/>
      <c r="L885" s="1">
        <f t="shared" si="408"/>
        <v>0.88000000000000067</v>
      </c>
      <c r="M885" s="1">
        <f t="shared" si="409"/>
        <v>3.1766797833313994E-2</v>
      </c>
      <c r="N885" s="1">
        <f t="shared" si="410"/>
        <v>6.5442244760143681E-2</v>
      </c>
      <c r="O885" s="1">
        <f t="shared" si="411"/>
        <v>0.38037507436970441</v>
      </c>
      <c r="P885" s="1">
        <f t="shared" si="412"/>
        <v>0.17861330443029391</v>
      </c>
      <c r="Q885" s="1">
        <f t="shared" si="413"/>
        <v>2.3305701829187626E-2</v>
      </c>
      <c r="R885" s="1">
        <f t="shared" si="414"/>
        <v>1.1669012199160536E-2</v>
      </c>
      <c r="S885" s="1">
        <f t="shared" si="415"/>
        <v>2.6057242037328711E-2</v>
      </c>
      <c r="T885" s="1">
        <f t="shared" si="416"/>
        <v>534.16328157372504</v>
      </c>
      <c r="U885" s="6">
        <f t="shared" si="417"/>
        <v>2.8789142275241821</v>
      </c>
      <c r="V885" s="6">
        <f t="shared" si="418"/>
        <v>5.930802673586407</v>
      </c>
      <c r="W885" s="6">
        <f t="shared" si="419"/>
        <v>34.472067947941191</v>
      </c>
      <c r="X885" s="6">
        <f t="shared" si="420"/>
        <v>16.187101578435588</v>
      </c>
      <c r="Y885" s="6">
        <f t="shared" si="421"/>
        <v>2.1121145710230085</v>
      </c>
      <c r="Z885" s="6">
        <f t="shared" si="422"/>
        <v>1.057521926433713</v>
      </c>
      <c r="AA885" s="6">
        <f t="shared" si="423"/>
        <v>2.3614770750559129</v>
      </c>
      <c r="AB885" s="6">
        <f t="shared" si="406"/>
        <v>3453.38</v>
      </c>
      <c r="AC885" s="6">
        <f t="shared" si="424"/>
        <v>23.978261266707058</v>
      </c>
      <c r="AD885" s="6">
        <f t="shared" si="425"/>
        <v>90.911219123865493</v>
      </c>
      <c r="AE885" s="6">
        <f t="shared" si="426"/>
        <v>343.86554950571099</v>
      </c>
      <c r="AF885" s="6">
        <f t="shared" si="427"/>
        <v>1.4054583023797924E-5</v>
      </c>
      <c r="AG885" s="6">
        <f t="shared" si="428"/>
        <v>1.4065791455608411E-2</v>
      </c>
      <c r="AH885" s="6">
        <f t="shared" si="429"/>
        <v>4148.9065783475617</v>
      </c>
      <c r="AI885" s="6">
        <f t="shared" si="430"/>
        <v>6.6076426396728172</v>
      </c>
      <c r="AJ885" s="6">
        <f t="shared" si="431"/>
        <v>7.2151224060927463E-3</v>
      </c>
      <c r="AK885" s="6">
        <f t="shared" si="432"/>
        <v>-6.6898010346715343E-3</v>
      </c>
      <c r="AL885" s="1">
        <f t="shared" si="404"/>
        <v>3.24940703234309E-2</v>
      </c>
      <c r="AM885" s="8">
        <f t="shared" si="407"/>
        <v>6452778.4000000004</v>
      </c>
      <c r="AN885" s="1">
        <f t="shared" si="405"/>
        <v>64.527784000000011</v>
      </c>
    </row>
    <row r="886" spans="8:40" x14ac:dyDescent="0.2">
      <c r="H886" s="8"/>
      <c r="I886" s="8"/>
      <c r="J886" s="11"/>
      <c r="K886" s="10"/>
      <c r="L886" s="1">
        <f t="shared" si="408"/>
        <v>0.88100000000000067</v>
      </c>
      <c r="M886" s="1">
        <f t="shared" si="409"/>
        <v>3.1757784473331573E-2</v>
      </c>
      <c r="N886" s="1">
        <f t="shared" si="410"/>
        <v>6.5441536979657752E-2</v>
      </c>
      <c r="O886" s="1">
        <f t="shared" si="411"/>
        <v>0.38035492430828177</v>
      </c>
      <c r="P886" s="1">
        <f t="shared" si="412"/>
        <v>0.17861330443029391</v>
      </c>
      <c r="Q886" s="1">
        <f t="shared" si="413"/>
        <v>2.3315422969655972E-2</v>
      </c>
      <c r="R886" s="1">
        <f t="shared" si="414"/>
        <v>1.1669719979646463E-2</v>
      </c>
      <c r="S886" s="1">
        <f t="shared" si="415"/>
        <v>2.6057242037328711E-2</v>
      </c>
      <c r="T886" s="1">
        <f t="shared" si="416"/>
        <v>534.1558855637619</v>
      </c>
      <c r="U886" s="6">
        <f t="shared" si="417"/>
        <v>2.8781753981889171</v>
      </c>
      <c r="V886" s="6">
        <f t="shared" si="418"/>
        <v>5.9308993016401681</v>
      </c>
      <c r="W886" s="6">
        <f t="shared" si="419"/>
        <v>34.471176244784843</v>
      </c>
      <c r="X886" s="6">
        <f t="shared" si="420"/>
        <v>16.187540381861201</v>
      </c>
      <c r="Y886" s="6">
        <f t="shared" si="421"/>
        <v>2.1130528436574156</v>
      </c>
      <c r="Z886" s="6">
        <f t="shared" si="422"/>
        <v>1.0576147393838835</v>
      </c>
      <c r="AA886" s="6">
        <f t="shared" si="423"/>
        <v>2.3615410904835676</v>
      </c>
      <c r="AB886" s="6">
        <f t="shared" si="406"/>
        <v>3453.38</v>
      </c>
      <c r="AC886" s="6">
        <f t="shared" si="424"/>
        <v>23.979546930578728</v>
      </c>
      <c r="AD886" s="6">
        <f t="shared" si="425"/>
        <v>90.946406363697378</v>
      </c>
      <c r="AE886" s="6">
        <f t="shared" si="426"/>
        <v>343.92896799682217</v>
      </c>
      <c r="AF886" s="6">
        <f t="shared" si="427"/>
        <v>1.4057155201568573E-5</v>
      </c>
      <c r="AG886" s="6">
        <f t="shared" si="428"/>
        <v>1.4064051221261319E-2</v>
      </c>
      <c r="AH886" s="6">
        <f t="shared" si="429"/>
        <v>4149.3812820785488</v>
      </c>
      <c r="AI886" s="6">
        <f t="shared" si="430"/>
        <v>6.6056908431744308</v>
      </c>
      <c r="AJ886" s="6">
        <f t="shared" si="431"/>
        <v>7.2062913039224793E-3</v>
      </c>
      <c r="AK886" s="6">
        <f t="shared" si="432"/>
        <v>-6.6824071182772843E-3</v>
      </c>
      <c r="AL886" s="1">
        <f t="shared" si="404"/>
        <v>3.2508505287037165E-2</v>
      </c>
      <c r="AM886" s="8">
        <f t="shared" si="407"/>
        <v>6452671.0781818181</v>
      </c>
      <c r="AN886" s="1">
        <f t="shared" si="405"/>
        <v>64.526710781818181</v>
      </c>
    </row>
    <row r="887" spans="8:40" x14ac:dyDescent="0.2">
      <c r="H887" s="8"/>
      <c r="I887" s="8"/>
      <c r="J887" s="11"/>
      <c r="K887" s="10"/>
      <c r="L887" s="1">
        <f t="shared" si="408"/>
        <v>0.88200000000000067</v>
      </c>
      <c r="M887" s="1">
        <f t="shared" si="409"/>
        <v>3.174878107538387E-2</v>
      </c>
      <c r="N887" s="1">
        <f t="shared" si="410"/>
        <v>6.544083113553327E-2</v>
      </c>
      <c r="O887" s="1">
        <f t="shared" si="411"/>
        <v>0.38033479998001291</v>
      </c>
      <c r="P887" s="1">
        <f t="shared" si="412"/>
        <v>0.17861330443029391</v>
      </c>
      <c r="Q887" s="1">
        <f t="shared" si="413"/>
        <v>2.3325132211728165E-2</v>
      </c>
      <c r="R887" s="1">
        <f t="shared" si="414"/>
        <v>1.1670425823770951E-2</v>
      </c>
      <c r="S887" s="1">
        <f t="shared" si="415"/>
        <v>2.6057242037328711E-2</v>
      </c>
      <c r="T887" s="1">
        <f t="shared" si="416"/>
        <v>534.14848309152615</v>
      </c>
      <c r="U887" s="6">
        <f t="shared" si="417"/>
        <v>2.8774373361943075</v>
      </c>
      <c r="V887" s="6">
        <f t="shared" si="418"/>
        <v>5.9309959136342565</v>
      </c>
      <c r="W887" s="6">
        <f t="shared" si="419"/>
        <v>34.470285681770882</v>
      </c>
      <c r="X887" s="6">
        <f t="shared" si="420"/>
        <v>16.187978671951385</v>
      </c>
      <c r="Y887" s="6">
        <f t="shared" si="421"/>
        <v>2.1139900186509326</v>
      </c>
      <c r="Z887" s="6">
        <f t="shared" si="422"/>
        <v>1.0577073467756342</v>
      </c>
      <c r="AA887" s="6">
        <f t="shared" si="423"/>
        <v>2.3616050310225933</v>
      </c>
      <c r="AB887" s="6">
        <f t="shared" si="406"/>
        <v>3453.38</v>
      </c>
      <c r="AC887" s="6">
        <f t="shared" si="424"/>
        <v>23.980833822478811</v>
      </c>
      <c r="AD887" s="6">
        <f t="shared" si="425"/>
        <v>90.981638961795099</v>
      </c>
      <c r="AE887" s="6">
        <f t="shared" si="426"/>
        <v>343.99240813712038</v>
      </c>
      <c r="AF887" s="6">
        <f t="shared" si="427"/>
        <v>1.4059730169486508E-5</v>
      </c>
      <c r="AG887" s="6">
        <f t="shared" si="428"/>
        <v>1.4062309633722209E-2</v>
      </c>
      <c r="AH887" s="6">
        <f t="shared" si="429"/>
        <v>4149.8564681330108</v>
      </c>
      <c r="AI887" s="6">
        <f t="shared" si="430"/>
        <v>6.6037378644806379</v>
      </c>
      <c r="AJ887" s="6">
        <f t="shared" si="431"/>
        <v>7.1974807735359584E-3</v>
      </c>
      <c r="AK887" s="6">
        <f t="shared" si="432"/>
        <v>-6.6750265244929019E-3</v>
      </c>
      <c r="AL887" s="1">
        <f t="shared" si="404"/>
        <v>3.2522923363860499E-2</v>
      </c>
      <c r="AM887" s="8">
        <f t="shared" si="407"/>
        <v>6452563.6345454548</v>
      </c>
      <c r="AN887" s="1">
        <f t="shared" si="405"/>
        <v>64.525636345454558</v>
      </c>
    </row>
    <row r="888" spans="8:40" x14ac:dyDescent="0.2">
      <c r="H888" s="8"/>
      <c r="I888" s="8"/>
      <c r="J888" s="11"/>
      <c r="K888" s="10"/>
      <c r="L888" s="1">
        <f t="shared" si="408"/>
        <v>0.88300000000000067</v>
      </c>
      <c r="M888" s="1">
        <f t="shared" si="409"/>
        <v>3.1739787621520944E-2</v>
      </c>
      <c r="N888" s="1">
        <f t="shared" si="410"/>
        <v>6.54401272180032E-2</v>
      </c>
      <c r="O888" s="1">
        <f t="shared" si="411"/>
        <v>0.38031470131969686</v>
      </c>
      <c r="P888" s="1">
        <f t="shared" si="412"/>
        <v>0.17861330443029391</v>
      </c>
      <c r="Q888" s="1">
        <f t="shared" si="413"/>
        <v>2.3334829583121157E-2</v>
      </c>
      <c r="R888" s="1">
        <f t="shared" si="414"/>
        <v>1.1671129741301018E-2</v>
      </c>
      <c r="S888" s="1">
        <f t="shared" si="415"/>
        <v>2.6057242037328711E-2</v>
      </c>
      <c r="T888" s="1">
        <f t="shared" si="416"/>
        <v>534.14107423194162</v>
      </c>
      <c r="U888" s="6">
        <f t="shared" si="417"/>
        <v>2.8767000402716367</v>
      </c>
      <c r="V888" s="6">
        <f t="shared" si="418"/>
        <v>5.9310925091309725</v>
      </c>
      <c r="W888" s="6">
        <f t="shared" si="419"/>
        <v>34.469396255835484</v>
      </c>
      <c r="X888" s="6">
        <f t="shared" si="420"/>
        <v>16.188416449872104</v>
      </c>
      <c r="Y888" s="6">
        <f t="shared" si="421"/>
        <v>2.1149260984966771</v>
      </c>
      <c r="Z888" s="6">
        <f t="shared" si="422"/>
        <v>1.0577997495500344</v>
      </c>
      <c r="AA888" s="6">
        <f t="shared" si="423"/>
        <v>2.3616688968430886</v>
      </c>
      <c r="AB888" s="6">
        <f t="shared" si="406"/>
        <v>3453.38</v>
      </c>
      <c r="AC888" s="6">
        <f t="shared" si="424"/>
        <v>23.982121929665659</v>
      </c>
      <c r="AD888" s="6">
        <f t="shared" si="425"/>
        <v>91.016916606088458</v>
      </c>
      <c r="AE888" s="6">
        <f t="shared" si="426"/>
        <v>344.05586969283274</v>
      </c>
      <c r="AF888" s="6">
        <f t="shared" si="427"/>
        <v>1.4062307903031712E-5</v>
      </c>
      <c r="AG888" s="6">
        <f t="shared" si="428"/>
        <v>1.4060566711043596E-2</v>
      </c>
      <c r="AH888" s="6">
        <f t="shared" si="429"/>
        <v>4150.3321318886465</v>
      </c>
      <c r="AI888" s="6">
        <f t="shared" si="430"/>
        <v>6.601783724596233</v>
      </c>
      <c r="AJ888" s="6">
        <f t="shared" si="431"/>
        <v>7.1886907452639393E-3</v>
      </c>
      <c r="AK888" s="6">
        <f t="shared" si="432"/>
        <v>-6.6676592160448758E-3</v>
      </c>
      <c r="AL888" s="1">
        <f t="shared" si="404"/>
        <v>3.253732459225657E-2</v>
      </c>
      <c r="AM888" s="8">
        <f t="shared" si="407"/>
        <v>6452456.0690909093</v>
      </c>
      <c r="AN888" s="1">
        <f t="shared" si="405"/>
        <v>64.524560690909098</v>
      </c>
    </row>
    <row r="889" spans="8:40" x14ac:dyDescent="0.2">
      <c r="H889" s="8"/>
      <c r="I889" s="8"/>
      <c r="J889" s="11"/>
      <c r="K889" s="10"/>
      <c r="L889" s="1">
        <f t="shared" si="408"/>
        <v>0.88400000000000067</v>
      </c>
      <c r="M889" s="1">
        <f t="shared" si="409"/>
        <v>3.1730804093843087E-2</v>
      </c>
      <c r="N889" s="1">
        <f t="shared" si="410"/>
        <v>6.543942521734418E-2</v>
      </c>
      <c r="O889" s="1">
        <f t="shared" si="411"/>
        <v>0.3802946282623641</v>
      </c>
      <c r="P889" s="1">
        <f t="shared" si="412"/>
        <v>0.17861330443029391</v>
      </c>
      <c r="Q889" s="1">
        <f t="shared" si="413"/>
        <v>2.334451511145803E-2</v>
      </c>
      <c r="R889" s="1">
        <f t="shared" si="414"/>
        <v>1.1671831741960036E-2</v>
      </c>
      <c r="S889" s="1">
        <f t="shared" si="415"/>
        <v>2.6057242037328711E-2</v>
      </c>
      <c r="T889" s="1">
        <f t="shared" si="416"/>
        <v>534.13365905954299</v>
      </c>
      <c r="U889" s="6">
        <f t="shared" si="417"/>
        <v>2.8759635091554703</v>
      </c>
      <c r="V889" s="6">
        <f t="shared" si="418"/>
        <v>5.9311890876950049</v>
      </c>
      <c r="W889" s="6">
        <f t="shared" si="419"/>
        <v>34.468507963925923</v>
      </c>
      <c r="X889" s="6">
        <f t="shared" si="420"/>
        <v>16.188853716785442</v>
      </c>
      <c r="Y889" s="6">
        <f t="shared" si="421"/>
        <v>2.1158610856794806</v>
      </c>
      <c r="Z889" s="6">
        <f t="shared" si="422"/>
        <v>1.0578919486440919</v>
      </c>
      <c r="AA889" s="6">
        <f t="shared" si="423"/>
        <v>2.3617326881145848</v>
      </c>
      <c r="AB889" s="6">
        <f t="shared" si="406"/>
        <v>3453.38</v>
      </c>
      <c r="AC889" s="6">
        <f t="shared" si="424"/>
        <v>23.983411239461407</v>
      </c>
      <c r="AD889" s="6">
        <f t="shared" si="425"/>
        <v>91.052238985839494</v>
      </c>
      <c r="AE889" s="6">
        <f t="shared" si="426"/>
        <v>344.11935243116591</v>
      </c>
      <c r="AF889" s="6">
        <f t="shared" si="427"/>
        <v>1.4064888377799563E-5</v>
      </c>
      <c r="AG889" s="6">
        <f t="shared" si="428"/>
        <v>1.4058822471180015E-2</v>
      </c>
      <c r="AH889" s="6">
        <f t="shared" si="429"/>
        <v>4150.8082687456244</v>
      </c>
      <c r="AI889" s="6">
        <f t="shared" si="430"/>
        <v>6.5998284444026449</v>
      </c>
      <c r="AJ889" s="6">
        <f t="shared" si="431"/>
        <v>7.1799211496643162E-3</v>
      </c>
      <c r="AK889" s="6">
        <f t="shared" si="432"/>
        <v>-6.6603051557712969E-3</v>
      </c>
      <c r="AL889" s="1">
        <f t="shared" si="404"/>
        <v>3.2551709010453546E-2</v>
      </c>
      <c r="AM889" s="8">
        <f t="shared" si="407"/>
        <v>6452348.3818181818</v>
      </c>
      <c r="AN889" s="1">
        <f t="shared" si="405"/>
        <v>64.52348381818183</v>
      </c>
    </row>
    <row r="890" spans="8:40" x14ac:dyDescent="0.2">
      <c r="H890" s="8"/>
      <c r="I890" s="8"/>
      <c r="J890" s="11"/>
      <c r="K890" s="10"/>
      <c r="L890" s="1">
        <f t="shared" si="408"/>
        <v>0.88500000000000068</v>
      </c>
      <c r="M890" s="1">
        <f t="shared" si="409"/>
        <v>3.172183047450066E-2</v>
      </c>
      <c r="N890" s="1">
        <f t="shared" si="410"/>
        <v>6.5438725123876329E-2</v>
      </c>
      <c r="O890" s="1">
        <f t="shared" si="411"/>
        <v>0.38027458074327569</v>
      </c>
      <c r="P890" s="1">
        <f t="shared" si="412"/>
        <v>0.17861330443029391</v>
      </c>
      <c r="Q890" s="1">
        <f t="shared" si="413"/>
        <v>2.3354188824268308E-2</v>
      </c>
      <c r="R890" s="1">
        <f t="shared" si="414"/>
        <v>1.1672531835427885E-2</v>
      </c>
      <c r="S890" s="1">
        <f t="shared" si="415"/>
        <v>2.6057242037328711E-2</v>
      </c>
      <c r="T890" s="1">
        <f t="shared" si="416"/>
        <v>534.12623764847751</v>
      </c>
      <c r="U890" s="6">
        <f t="shared" si="417"/>
        <v>2.8752277415836454</v>
      </c>
      <c r="V890" s="6">
        <f t="shared" si="418"/>
        <v>5.931285648893426</v>
      </c>
      <c r="W890" s="6">
        <f t="shared" si="419"/>
        <v>34.467620803000564</v>
      </c>
      <c r="X890" s="6">
        <f t="shared" si="420"/>
        <v>16.189290473849621</v>
      </c>
      <c r="Y890" s="6">
        <f t="shared" si="421"/>
        <v>2.1167949826759167</v>
      </c>
      <c r="Z890" s="6">
        <f t="shared" si="422"/>
        <v>1.0579839449907664</v>
      </c>
      <c r="AA890" s="6">
        <f t="shared" si="423"/>
        <v>2.3617964050060514</v>
      </c>
      <c r="AB890" s="6">
        <f t="shared" si="406"/>
        <v>3453.38</v>
      </c>
      <c r="AC890" s="6">
        <f t="shared" si="424"/>
        <v>23.984701739251594</v>
      </c>
      <c r="AD890" s="6">
        <f t="shared" si="425"/>
        <v>91.087605791633763</v>
      </c>
      <c r="AE890" s="6">
        <f t="shared" si="426"/>
        <v>344.18285612029831</v>
      </c>
      <c r="AF890" s="6">
        <f t="shared" si="427"/>
        <v>1.4067471569500237E-5</v>
      </c>
      <c r="AG890" s="6">
        <f t="shared" si="428"/>
        <v>1.4057076931988389E-2</v>
      </c>
      <c r="AH890" s="6">
        <f t="shared" si="429"/>
        <v>4151.284874126487</v>
      </c>
      <c r="AI890" s="6">
        <f t="shared" si="430"/>
        <v>6.5978720446586374</v>
      </c>
      <c r="AJ890" s="6">
        <f t="shared" si="431"/>
        <v>7.1711719175220389E-3</v>
      </c>
      <c r="AK890" s="6">
        <f t="shared" si="432"/>
        <v>-6.652964306622009E-3</v>
      </c>
      <c r="AL890" s="1">
        <f t="shared" si="404"/>
        <v>3.2566076656552562E-2</v>
      </c>
      <c r="AM890" s="8">
        <f t="shared" si="407"/>
        <v>6452240.5727272723</v>
      </c>
      <c r="AN890" s="1">
        <f t="shared" si="405"/>
        <v>64.522405727272726</v>
      </c>
    </row>
    <row r="891" spans="8:40" x14ac:dyDescent="0.2">
      <c r="H891" s="8"/>
      <c r="I891" s="8"/>
      <c r="J891" s="11"/>
      <c r="K891" s="10"/>
      <c r="L891" s="1">
        <f t="shared" si="408"/>
        <v>0.88600000000000068</v>
      </c>
      <c r="M891" s="1">
        <f t="shared" si="409"/>
        <v>3.1712866745693929E-2</v>
      </c>
      <c r="N891" s="1">
        <f t="shared" si="410"/>
        <v>6.5438026927963105E-2</v>
      </c>
      <c r="O891" s="1">
        <f t="shared" si="411"/>
        <v>0.38025455869792257</v>
      </c>
      <c r="P891" s="1">
        <f t="shared" si="412"/>
        <v>0.17861330443029391</v>
      </c>
      <c r="Q891" s="1">
        <f t="shared" si="413"/>
        <v>2.3363850748988259E-2</v>
      </c>
      <c r="R891" s="1">
        <f t="shared" si="414"/>
        <v>1.1673230031341107E-2</v>
      </c>
      <c r="S891" s="1">
        <f t="shared" si="415"/>
        <v>2.6057242037328711E-2</v>
      </c>
      <c r="T891" s="1">
        <f t="shared" si="416"/>
        <v>534.11881007250656</v>
      </c>
      <c r="U891" s="6">
        <f t="shared" si="417"/>
        <v>2.8744927362972641</v>
      </c>
      <c r="V891" s="6">
        <f t="shared" si="418"/>
        <v>5.9313821922956773</v>
      </c>
      <c r="W891" s="6">
        <f t="shared" si="419"/>
        <v>34.466734770028836</v>
      </c>
      <c r="X891" s="6">
        <f t="shared" si="420"/>
        <v>16.189726722219017</v>
      </c>
      <c r="Y891" s="6">
        <f t="shared" si="421"/>
        <v>2.1177277919543251</v>
      </c>
      <c r="Z891" s="6">
        <f t="shared" si="422"/>
        <v>1.0580757395189839</v>
      </c>
      <c r="AA891" s="6">
        <f t="shared" si="423"/>
        <v>2.3618600476858953</v>
      </c>
      <c r="AB891" s="6">
        <f t="shared" si="406"/>
        <v>3453.38</v>
      </c>
      <c r="AC891" s="6">
        <f t="shared" si="424"/>
        <v>23.985993416484956</v>
      </c>
      <c r="AD891" s="6">
        <f t="shared" si="425"/>
        <v>91.123016715376878</v>
      </c>
      <c r="AE891" s="6">
        <f t="shared" si="426"/>
        <v>344.24638052937848</v>
      </c>
      <c r="AF891" s="6">
        <f t="shared" si="427"/>
        <v>1.4070057453958279E-5</v>
      </c>
      <c r="AG891" s="6">
        <f t="shared" si="428"/>
        <v>1.405533011122855E-2</v>
      </c>
      <c r="AH891" s="6">
        <f t="shared" si="429"/>
        <v>4151.7619434760354</v>
      </c>
      <c r="AI891" s="6">
        <f t="shared" si="430"/>
        <v>6.5959145460007953</v>
      </c>
      <c r="AJ891" s="6">
        <f t="shared" si="431"/>
        <v>7.1624429798488017E-3</v>
      </c>
      <c r="AK891" s="6">
        <f t="shared" si="432"/>
        <v>-6.6456366316578848E-3</v>
      </c>
      <c r="AL891" s="1">
        <f t="shared" si="404"/>
        <v>3.2580427568528081E-2</v>
      </c>
      <c r="AM891" s="8">
        <f t="shared" si="407"/>
        <v>6452132.6418181816</v>
      </c>
      <c r="AN891" s="1">
        <f t="shared" si="405"/>
        <v>64.521326418181815</v>
      </c>
    </row>
    <row r="892" spans="8:40" x14ac:dyDescent="0.2">
      <c r="H892" s="8"/>
      <c r="I892" s="8"/>
      <c r="J892" s="11"/>
      <c r="K892" s="10"/>
      <c r="L892" s="1">
        <f t="shared" si="408"/>
        <v>0.88700000000000068</v>
      </c>
      <c r="M892" s="1">
        <f t="shared" si="409"/>
        <v>3.1703912889672947E-2</v>
      </c>
      <c r="N892" s="1">
        <f t="shared" si="410"/>
        <v>6.5437330620011155E-2</v>
      </c>
      <c r="O892" s="1">
        <f t="shared" si="411"/>
        <v>0.38023456206202472</v>
      </c>
      <c r="P892" s="1">
        <f t="shared" si="412"/>
        <v>0.17861330443029391</v>
      </c>
      <c r="Q892" s="1">
        <f t="shared" si="413"/>
        <v>2.3373500912961202E-2</v>
      </c>
      <c r="R892" s="1">
        <f t="shared" si="414"/>
        <v>1.1673926339293062E-2</v>
      </c>
      <c r="S892" s="1">
        <f t="shared" si="415"/>
        <v>2.6057242037328711E-2</v>
      </c>
      <c r="T892" s="1">
        <f t="shared" si="416"/>
        <v>534.11137640500749</v>
      </c>
      <c r="U892" s="6">
        <f t="shared" si="417"/>
        <v>2.8737584920406825</v>
      </c>
      <c r="V892" s="6">
        <f t="shared" si="418"/>
        <v>5.9314787174735626</v>
      </c>
      <c r="W892" s="6">
        <f t="shared" si="419"/>
        <v>34.465849861991146</v>
      </c>
      <c r="X892" s="6">
        <f t="shared" si="420"/>
        <v>16.190162463044157</v>
      </c>
      <c r="Y892" s="6">
        <f t="shared" si="421"/>
        <v>2.1186595159748371</v>
      </c>
      <c r="Z892" s="6">
        <f t="shared" si="422"/>
        <v>1.0581673331536494</v>
      </c>
      <c r="AA892" s="6">
        <f t="shared" si="423"/>
        <v>2.3619236163219632</v>
      </c>
      <c r="AB892" s="6">
        <f t="shared" si="406"/>
        <v>3453.38</v>
      </c>
      <c r="AC892" s="6">
        <f t="shared" si="424"/>
        <v>23.987286258673091</v>
      </c>
      <c r="AD892" s="6">
        <f t="shared" si="425"/>
        <v>91.158471450286825</v>
      </c>
      <c r="AE892" s="6">
        <f t="shared" si="426"/>
        <v>344.30992542851862</v>
      </c>
      <c r="AF892" s="6">
        <f t="shared" si="427"/>
        <v>1.4072646007112158E-5</v>
      </c>
      <c r="AG892" s="6">
        <f t="shared" si="428"/>
        <v>1.405358202656359E-2</v>
      </c>
      <c r="AH892" s="6">
        <f t="shared" si="429"/>
        <v>4152.2394722612371</v>
      </c>
      <c r="AI892" s="6">
        <f t="shared" si="430"/>
        <v>6.5939559689441323</v>
      </c>
      <c r="AJ892" s="6">
        <f t="shared" si="431"/>
        <v>7.1537342678829824E-3</v>
      </c>
      <c r="AK892" s="6">
        <f t="shared" si="432"/>
        <v>-6.6383220940512775E-3</v>
      </c>
      <c r="AL892" s="1">
        <f t="shared" si="404"/>
        <v>3.2594761784228266E-2</v>
      </c>
      <c r="AM892" s="8">
        <f t="shared" si="407"/>
        <v>6452024.5890909089</v>
      </c>
      <c r="AN892" s="1">
        <f t="shared" si="405"/>
        <v>64.520245890909095</v>
      </c>
    </row>
    <row r="893" spans="8:40" x14ac:dyDescent="0.2">
      <c r="H893" s="8"/>
      <c r="I893" s="8"/>
      <c r="J893" s="11"/>
      <c r="K893" s="10"/>
      <c r="L893" s="1">
        <f t="shared" si="408"/>
        <v>0.88800000000000068</v>
      </c>
      <c r="M893" s="1">
        <f t="shared" si="409"/>
        <v>3.1694968888737372E-2</v>
      </c>
      <c r="N893" s="1">
        <f t="shared" si="410"/>
        <v>6.5436636190470132E-2</v>
      </c>
      <c r="O893" s="1">
        <f t="shared" si="411"/>
        <v>0.38021459077153047</v>
      </c>
      <c r="P893" s="1">
        <f t="shared" si="412"/>
        <v>0.17861330443029391</v>
      </c>
      <c r="Q893" s="1">
        <f t="shared" si="413"/>
        <v>2.3383139343437807E-2</v>
      </c>
      <c r="R893" s="1">
        <f t="shared" si="414"/>
        <v>1.1674620768834089E-2</v>
      </c>
      <c r="S893" s="1">
        <f t="shared" si="415"/>
        <v>2.6057242037328711E-2</v>
      </c>
      <c r="T893" s="1">
        <f t="shared" si="416"/>
        <v>534.10393671897509</v>
      </c>
      <c r="U893" s="6">
        <f t="shared" si="417"/>
        <v>2.8730250075615031</v>
      </c>
      <c r="V893" s="6">
        <f t="shared" si="418"/>
        <v>5.931575224001242</v>
      </c>
      <c r="W893" s="6">
        <f t="shared" si="419"/>
        <v>34.464966075878884</v>
      </c>
      <c r="X893" s="6">
        <f t="shared" si="420"/>
        <v>16.190597697471755</v>
      </c>
      <c r="Y893" s="6">
        <f t="shared" si="421"/>
        <v>2.1195901571894034</v>
      </c>
      <c r="Z893" s="6">
        <f t="shared" si="422"/>
        <v>1.0582587268156625</v>
      </c>
      <c r="AA893" s="6">
        <f t="shared" si="423"/>
        <v>2.3619871110815454</v>
      </c>
      <c r="AB893" s="6">
        <f t="shared" si="406"/>
        <v>3453.38</v>
      </c>
      <c r="AC893" s="6">
        <f t="shared" si="424"/>
        <v>23.988580253390246</v>
      </c>
      <c r="AD893" s="6">
        <f t="shared" si="425"/>
        <v>91.193969690888977</v>
      </c>
      <c r="AE893" s="6">
        <f t="shared" si="426"/>
        <v>344.37349058879147</v>
      </c>
      <c r="AF893" s="6">
        <f t="shared" si="427"/>
        <v>1.4075237205013605E-5</v>
      </c>
      <c r="AG893" s="6">
        <f t="shared" si="428"/>
        <v>1.4051832695560285E-2</v>
      </c>
      <c r="AH893" s="6">
        <f t="shared" si="429"/>
        <v>4152.7174559711611</v>
      </c>
      <c r="AI893" s="6">
        <f t="shared" si="430"/>
        <v>6.5919963338825562</v>
      </c>
      <c r="AJ893" s="6">
        <f t="shared" si="431"/>
        <v>7.1450457130892448E-3</v>
      </c>
      <c r="AK893" s="6">
        <f t="shared" si="432"/>
        <v>-6.631020657086038E-3</v>
      </c>
      <c r="AL893" s="1">
        <f t="shared" si="404"/>
        <v>3.2609079341375434E-2</v>
      </c>
      <c r="AM893" s="8">
        <f t="shared" si="407"/>
        <v>6451916.4145454541</v>
      </c>
      <c r="AN893" s="1">
        <f t="shared" si="405"/>
        <v>64.519164145454539</v>
      </c>
    </row>
    <row r="894" spans="8:40" x14ac:dyDescent="0.2">
      <c r="H894" s="8"/>
      <c r="I894" s="8"/>
      <c r="J894" s="11"/>
      <c r="K894" s="10"/>
      <c r="L894" s="1">
        <f t="shared" si="408"/>
        <v>0.88900000000000068</v>
      </c>
      <c r="M894" s="1">
        <f t="shared" si="409"/>
        <v>3.1686034725236331E-2</v>
      </c>
      <c r="N894" s="1">
        <f t="shared" si="410"/>
        <v>6.5435943629832571E-2</v>
      </c>
      <c r="O894" s="1">
        <f t="shared" si="411"/>
        <v>0.38019464476261572</v>
      </c>
      <c r="P894" s="1">
        <f t="shared" si="412"/>
        <v>0.17861330443029391</v>
      </c>
      <c r="Q894" s="1">
        <f t="shared" si="413"/>
        <v>2.3392766067576409E-2</v>
      </c>
      <c r="R894" s="1">
        <f t="shared" si="414"/>
        <v>1.1675313329471651E-2</v>
      </c>
      <c r="S894" s="1">
        <f t="shared" si="415"/>
        <v>2.6057242037328711E-2</v>
      </c>
      <c r="T894" s="1">
        <f t="shared" si="416"/>
        <v>534.0964910870232</v>
      </c>
      <c r="U894" s="6">
        <f t="shared" si="417"/>
        <v>2.8722922816105649</v>
      </c>
      <c r="V894" s="6">
        <f t="shared" si="418"/>
        <v>5.9316717114552198</v>
      </c>
      <c r="W894" s="6">
        <f t="shared" si="419"/>
        <v>34.464083408694393</v>
      </c>
      <c r="X894" s="6">
        <f t="shared" si="420"/>
        <v>16.1910324266447</v>
      </c>
      <c r="Y894" s="6">
        <f t="shared" si="421"/>
        <v>2.1205197180418134</v>
      </c>
      <c r="Z894" s="6">
        <f t="shared" si="422"/>
        <v>1.0583499214219287</v>
      </c>
      <c r="AA894" s="6">
        <f t="shared" si="423"/>
        <v>2.3620505321313723</v>
      </c>
      <c r="AB894" s="6">
        <f t="shared" si="406"/>
        <v>3453.38</v>
      </c>
      <c r="AC894" s="6">
        <f t="shared" si="424"/>
        <v>23.98987538827306</v>
      </c>
      <c r="AD894" s="6">
        <f t="shared" si="425"/>
        <v>91.22951113301113</v>
      </c>
      <c r="AE894" s="6">
        <f t="shared" si="426"/>
        <v>344.43707578222666</v>
      </c>
      <c r="AF894" s="6">
        <f t="shared" si="427"/>
        <v>1.4077831023827419E-5</v>
      </c>
      <c r="AG894" s="6">
        <f t="shared" si="428"/>
        <v>1.4050082135689481E-2</v>
      </c>
      <c r="AH894" s="6">
        <f t="shared" si="429"/>
        <v>4153.1958901168546</v>
      </c>
      <c r="AI894" s="6">
        <f t="shared" si="430"/>
        <v>6.5900356610894262</v>
      </c>
      <c r="AJ894" s="6">
        <f t="shared" si="431"/>
        <v>7.1363772471586227E-3</v>
      </c>
      <c r="AK894" s="6">
        <f t="shared" si="432"/>
        <v>-6.623732284157237E-3</v>
      </c>
      <c r="AL894" s="1">
        <f t="shared" si="404"/>
        <v>3.2623380277566359E-2</v>
      </c>
      <c r="AM894" s="8">
        <f t="shared" si="407"/>
        <v>6451808.1181818182</v>
      </c>
      <c r="AN894" s="1">
        <f t="shared" si="405"/>
        <v>64.518081181818189</v>
      </c>
    </row>
    <row r="895" spans="8:40" x14ac:dyDescent="0.2">
      <c r="H895" s="8"/>
      <c r="I895" s="8"/>
      <c r="J895" s="11"/>
      <c r="K895" s="10"/>
      <c r="L895" s="1">
        <f t="shared" si="408"/>
        <v>0.89000000000000068</v>
      </c>
      <c r="M895" s="1">
        <f t="shared" si="409"/>
        <v>3.1677110381568278E-2</v>
      </c>
      <c r="N895" s="1">
        <f t="shared" si="410"/>
        <v>6.5435252928633725E-2</v>
      </c>
      <c r="O895" s="1">
        <f t="shared" si="411"/>
        <v>0.38017472397168306</v>
      </c>
      <c r="P895" s="1">
        <f t="shared" si="412"/>
        <v>0.17861330443029391</v>
      </c>
      <c r="Q895" s="1">
        <f t="shared" si="413"/>
        <v>2.3402381112443308E-2</v>
      </c>
      <c r="R895" s="1">
        <f t="shared" si="414"/>
        <v>1.1676004030670499E-2</v>
      </c>
      <c r="S895" s="1">
        <f t="shared" si="415"/>
        <v>2.6057242037328711E-2</v>
      </c>
      <c r="T895" s="1">
        <f t="shared" si="416"/>
        <v>534.08903958138649</v>
      </c>
      <c r="U895" s="6">
        <f t="shared" si="417"/>
        <v>2.8715603129419387</v>
      </c>
      <c r="V895" s="6">
        <f t="shared" si="418"/>
        <v>5.9317681794143402</v>
      </c>
      <c r="W895" s="6">
        <f t="shared" si="419"/>
        <v>34.463201857450912</v>
      </c>
      <c r="X895" s="6">
        <f t="shared" si="420"/>
        <v>16.191466651702083</v>
      </c>
      <c r="Y895" s="6">
        <f t="shared" si="421"/>
        <v>2.12144820096773</v>
      </c>
      <c r="Z895" s="6">
        <f t="shared" si="422"/>
        <v>1.0584409178853764</v>
      </c>
      <c r="AA895" s="6">
        <f t="shared" si="423"/>
        <v>2.3621138796376231</v>
      </c>
      <c r="AB895" s="6">
        <f t="shared" si="406"/>
        <v>3453.38</v>
      </c>
      <c r="AC895" s="6">
        <f t="shared" si="424"/>
        <v>23.991171651020199</v>
      </c>
      <c r="AD895" s="6">
        <f t="shared" si="425"/>
        <v>91.265095473776128</v>
      </c>
      <c r="AE895" s="6">
        <f t="shared" si="426"/>
        <v>344.50068078180487</v>
      </c>
      <c r="AF895" s="6">
        <f t="shared" si="427"/>
        <v>1.4080427439830664E-5</v>
      </c>
      <c r="AG895" s="6">
        <f t="shared" si="428"/>
        <v>1.4048330364326582E-2</v>
      </c>
      <c r="AH895" s="6">
        <f t="shared" si="429"/>
        <v>4153.6747702312441</v>
      </c>
      <c r="AI895" s="6">
        <f t="shared" si="430"/>
        <v>6.5880739707181144</v>
      </c>
      <c r="AJ895" s="6">
        <f t="shared" si="431"/>
        <v>7.1277288020079529E-3</v>
      </c>
      <c r="AK895" s="6">
        <f t="shared" si="432"/>
        <v>-6.6164569387711092E-3</v>
      </c>
      <c r="AL895" s="1">
        <f t="shared" si="404"/>
        <v>3.2637664630272768E-2</v>
      </c>
      <c r="AM895" s="8">
        <f t="shared" si="407"/>
        <v>6451699.7000000002</v>
      </c>
      <c r="AN895" s="1">
        <f t="shared" si="405"/>
        <v>64.516997000000003</v>
      </c>
    </row>
    <row r="896" spans="8:40" x14ac:dyDescent="0.2">
      <c r="H896" s="8"/>
      <c r="I896" s="8"/>
      <c r="J896" s="11"/>
      <c r="K896" s="10"/>
      <c r="L896" s="1">
        <f t="shared" si="408"/>
        <v>0.89100000000000068</v>
      </c>
      <c r="M896" s="1">
        <f t="shared" si="409"/>
        <v>3.1668195840180838E-2</v>
      </c>
      <c r="N896" s="1">
        <f t="shared" si="410"/>
        <v>6.5434564077451407E-2</v>
      </c>
      <c r="O896" s="1">
        <f t="shared" si="411"/>
        <v>0.38015482833536118</v>
      </c>
      <c r="P896" s="1">
        <f t="shared" si="412"/>
        <v>0.17861330443029391</v>
      </c>
      <c r="Q896" s="1">
        <f t="shared" si="413"/>
        <v>2.341198450501307E-2</v>
      </c>
      <c r="R896" s="1">
        <f t="shared" si="414"/>
        <v>1.1676692881852822E-2</v>
      </c>
      <c r="S896" s="1">
        <f t="shared" si="415"/>
        <v>2.6057242037328711E-2</v>
      </c>
      <c r="T896" s="1">
        <f t="shared" si="416"/>
        <v>534.08158227392209</v>
      </c>
      <c r="U896" s="6">
        <f t="shared" si="417"/>
        <v>2.8708291003129114</v>
      </c>
      <c r="V896" s="6">
        <f t="shared" si="418"/>
        <v>5.9318646274597722</v>
      </c>
      <c r="W896" s="6">
        <f t="shared" si="419"/>
        <v>34.462321419172525</v>
      </c>
      <c r="X896" s="6">
        <f t="shared" si="420"/>
        <v>16.191900373779195</v>
      </c>
      <c r="Y896" s="6">
        <f t="shared" si="421"/>
        <v>2.1223756083947061</v>
      </c>
      <c r="Z896" s="6">
        <f t="shared" si="422"/>
        <v>1.0585317171149684</v>
      </c>
      <c r="AA896" s="6">
        <f t="shared" si="423"/>
        <v>2.3621771537659213</v>
      </c>
      <c r="AB896" s="6">
        <f t="shared" si="406"/>
        <v>3453.38</v>
      </c>
      <c r="AC896" s="6">
        <f t="shared" si="424"/>
        <v>23.992469029392254</v>
      </c>
      <c r="AD896" s="6">
        <f t="shared" si="425"/>
        <v>91.300722411597818</v>
      </c>
      <c r="AE896" s="6">
        <f t="shared" si="426"/>
        <v>344.56430536145587</v>
      </c>
      <c r="AF896" s="6">
        <f t="shared" si="427"/>
        <v>1.4083026429412357E-5</v>
      </c>
      <c r="AG896" s="6">
        <f t="shared" si="428"/>
        <v>1.4046577398751954E-2</v>
      </c>
      <c r="AH896" s="6">
        <f t="shared" si="429"/>
        <v>4154.1540918690853</v>
      </c>
      <c r="AI896" s="6">
        <f t="shared" si="430"/>
        <v>6.5861112828024462</v>
      </c>
      <c r="AJ896" s="6">
        <f t="shared" si="431"/>
        <v>7.1191003097797814E-3</v>
      </c>
      <c r="AK896" s="6">
        <f t="shared" si="432"/>
        <v>-6.6091945845446858E-3</v>
      </c>
      <c r="AL896" s="1">
        <f t="shared" si="404"/>
        <v>3.2651932436841634E-2</v>
      </c>
      <c r="AM896" s="8">
        <f t="shared" si="407"/>
        <v>6451591.1600000001</v>
      </c>
      <c r="AN896" s="1">
        <f t="shared" si="405"/>
        <v>64.51591160000001</v>
      </c>
    </row>
    <row r="897" spans="8:40" x14ac:dyDescent="0.2">
      <c r="H897" s="8"/>
      <c r="I897" s="8"/>
      <c r="J897" s="11"/>
      <c r="K897" s="10"/>
      <c r="L897" s="1">
        <f t="shared" si="408"/>
        <v>0.89200000000000068</v>
      </c>
      <c r="M897" s="1">
        <f t="shared" si="409"/>
        <v>3.1659291083570643E-2</v>
      </c>
      <c r="N897" s="1">
        <f t="shared" si="410"/>
        <v>6.543387706690583E-2</v>
      </c>
      <c r="O897" s="1">
        <f t="shared" si="411"/>
        <v>0.38013495779050405</v>
      </c>
      <c r="P897" s="1">
        <f t="shared" si="412"/>
        <v>0.17861330443029391</v>
      </c>
      <c r="Q897" s="1">
        <f t="shared" si="413"/>
        <v>2.3421576272168839E-2</v>
      </c>
      <c r="R897" s="1">
        <f t="shared" si="414"/>
        <v>1.1677379892398402E-2</v>
      </c>
      <c r="S897" s="1">
        <f t="shared" si="415"/>
        <v>2.6057242037328711E-2</v>
      </c>
      <c r="T897" s="1">
        <f t="shared" si="416"/>
        <v>534.07411923611107</v>
      </c>
      <c r="U897" s="6">
        <f t="shared" si="417"/>
        <v>2.8700986424839843</v>
      </c>
      <c r="V897" s="6">
        <f t="shared" si="418"/>
        <v>5.9319610551750035</v>
      </c>
      <c r="W897" s="6">
        <f t="shared" si="419"/>
        <v>34.461442090894181</v>
      </c>
      <c r="X897" s="6">
        <f t="shared" si="420"/>
        <v>16.192333594007568</v>
      </c>
      <c r="Y897" s="6">
        <f t="shared" si="421"/>
        <v>2.1233019427422164</v>
      </c>
      <c r="Z897" s="6">
        <f t="shared" si="422"/>
        <v>1.0586223200157159</v>
      </c>
      <c r="AA897" s="6">
        <f t="shared" si="423"/>
        <v>2.3622403546813411</v>
      </c>
      <c r="AB897" s="6">
        <f t="shared" si="406"/>
        <v>3453.38</v>
      </c>
      <c r="AC897" s="6">
        <f t="shared" si="424"/>
        <v>23.993767511211299</v>
      </c>
      <c r="AD897" s="6">
        <f t="shared" si="425"/>
        <v>91.336391646173681</v>
      </c>
      <c r="AE897" s="6">
        <f t="shared" si="426"/>
        <v>344.62794929605133</v>
      </c>
      <c r="AF897" s="6">
        <f t="shared" si="427"/>
        <v>1.4085627969073092E-5</v>
      </c>
      <c r="AG897" s="6">
        <f t="shared" si="428"/>
        <v>1.4044823256151263E-2</v>
      </c>
      <c r="AH897" s="6">
        <f t="shared" si="429"/>
        <v>4154.6338506068123</v>
      </c>
      <c r="AI897" s="6">
        <f t="shared" si="430"/>
        <v>6.5841476172574254</v>
      </c>
      <c r="AJ897" s="6">
        <f t="shared" si="431"/>
        <v>7.1104917028423547E-3</v>
      </c>
      <c r="AK897" s="6">
        <f t="shared" si="432"/>
        <v>-6.6019451852063682E-3</v>
      </c>
      <c r="AL897" s="1">
        <f t="shared" si="404"/>
        <v>3.2666183734495639E-2</v>
      </c>
      <c r="AM897" s="8">
        <f t="shared" si="407"/>
        <v>6451482.4981818181</v>
      </c>
      <c r="AN897" s="1">
        <f t="shared" si="405"/>
        <v>64.51482498181818</v>
      </c>
    </row>
    <row r="898" spans="8:40" x14ac:dyDescent="0.2">
      <c r="H898" s="8"/>
      <c r="I898" s="8"/>
      <c r="J898" s="11"/>
      <c r="K898" s="10"/>
      <c r="L898" s="1">
        <f t="shared" si="408"/>
        <v>0.89300000000000068</v>
      </c>
      <c r="M898" s="1">
        <f t="shared" si="409"/>
        <v>3.165039609428321E-2</v>
      </c>
      <c r="N898" s="1">
        <f t="shared" si="410"/>
        <v>6.5433191887659461E-2</v>
      </c>
      <c r="O898" s="1">
        <f t="shared" si="411"/>
        <v>0.38011511227419009</v>
      </c>
      <c r="P898" s="1">
        <f t="shared" si="412"/>
        <v>0.17861330443029391</v>
      </c>
      <c r="Q898" s="1">
        <f t="shared" si="413"/>
        <v>2.3431156440702636E-2</v>
      </c>
      <c r="R898" s="1">
        <f t="shared" si="414"/>
        <v>1.1678065071644764E-2</v>
      </c>
      <c r="S898" s="1">
        <f t="shared" si="415"/>
        <v>2.6057242037328711E-2</v>
      </c>
      <c r="T898" s="1">
        <f t="shared" si="416"/>
        <v>534.06665053905999</v>
      </c>
      <c r="U898" s="6">
        <f t="shared" si="417"/>
        <v>2.869368938218857</v>
      </c>
      <c r="V898" s="6">
        <f t="shared" si="418"/>
        <v>5.9320574621458366</v>
      </c>
      <c r="W898" s="6">
        <f t="shared" si="419"/>
        <v>34.460563869661591</v>
      </c>
      <c r="X898" s="6">
        <f t="shared" si="420"/>
        <v>16.192766313514937</v>
      </c>
      <c r="Y898" s="6">
        <f t="shared" si="421"/>
        <v>2.1242272064216792</v>
      </c>
      <c r="Z898" s="6">
        <f t="shared" si="422"/>
        <v>1.0587127274886932</v>
      </c>
      <c r="AA898" s="6">
        <f t="shared" si="423"/>
        <v>2.3623034825484046</v>
      </c>
      <c r="AB898" s="6">
        <f t="shared" si="406"/>
        <v>3453.38</v>
      </c>
      <c r="AC898" s="6">
        <f t="shared" si="424"/>
        <v>23.995067084360791</v>
      </c>
      <c r="AD898" s="6">
        <f t="shared" si="425"/>
        <v>91.372102878481755</v>
      </c>
      <c r="AE898" s="6">
        <f t="shared" si="426"/>
        <v>344.69161236140496</v>
      </c>
      <c r="AF898" s="6">
        <f t="shared" si="427"/>
        <v>1.4088232035424355E-5</v>
      </c>
      <c r="AG898" s="6">
        <f t="shared" si="428"/>
        <v>1.404306795361589E-2</v>
      </c>
      <c r="AH898" s="6">
        <f t="shared" si="429"/>
        <v>4155.114042042499</v>
      </c>
      <c r="AI898" s="6">
        <f t="shared" si="430"/>
        <v>6.5821829938794867</v>
      </c>
      <c r="AJ898" s="6">
        <f t="shared" si="431"/>
        <v>7.101902913788957E-3</v>
      </c>
      <c r="AK898" s="6">
        <f t="shared" si="432"/>
        <v>-6.5947087045957276E-3</v>
      </c>
      <c r="AL898" s="1">
        <f t="shared" si="404"/>
        <v>3.2680418560333525E-2</v>
      </c>
      <c r="AM898" s="8">
        <f t="shared" si="407"/>
        <v>6451373.7145454548</v>
      </c>
      <c r="AN898" s="1">
        <f t="shared" si="405"/>
        <v>64.513737145454556</v>
      </c>
    </row>
    <row r="899" spans="8:40" x14ac:dyDescent="0.2">
      <c r="H899" s="8"/>
      <c r="I899" s="8"/>
      <c r="J899" s="11"/>
      <c r="K899" s="10"/>
      <c r="L899" s="1">
        <f t="shared" si="408"/>
        <v>0.89400000000000068</v>
      </c>
      <c r="M899" s="1">
        <f t="shared" si="409"/>
        <v>3.1641510854912763E-2</v>
      </c>
      <c r="N899" s="1">
        <f t="shared" si="410"/>
        <v>6.5432508530416877E-2</v>
      </c>
      <c r="O899" s="1">
        <f t="shared" si="411"/>
        <v>0.38009529172372147</v>
      </c>
      <c r="P899" s="1">
        <f t="shared" si="412"/>
        <v>0.17861330443029391</v>
      </c>
      <c r="Q899" s="1">
        <f t="shared" si="413"/>
        <v>2.344072503731566E-2</v>
      </c>
      <c r="R899" s="1">
        <f t="shared" si="414"/>
        <v>1.1678748428887343E-2</v>
      </c>
      <c r="S899" s="1">
        <f t="shared" si="415"/>
        <v>2.6057242037328711E-2</v>
      </c>
      <c r="T899" s="1">
        <f t="shared" si="416"/>
        <v>534.05917625350287</v>
      </c>
      <c r="U899" s="6">
        <f t="shared" si="417"/>
        <v>2.8686399862844265</v>
      </c>
      <c r="V899" s="6">
        <f t="shared" si="418"/>
        <v>5.9321538479603735</v>
      </c>
      <c r="W899" s="6">
        <f t="shared" si="419"/>
        <v>34.459686752531262</v>
      </c>
      <c r="X899" s="6">
        <f t="shared" si="420"/>
        <v>16.19319853342531</v>
      </c>
      <c r="Y899" s="6">
        <f t="shared" si="421"/>
        <v>2.1251514018364848</v>
      </c>
      <c r="Z899" s="6">
        <f t="shared" si="422"/>
        <v>1.0588029404310511</v>
      </c>
      <c r="AA899" s="6">
        <f t="shared" si="423"/>
        <v>2.3623665375310883</v>
      </c>
      <c r="AB899" s="6">
        <f t="shared" si="406"/>
        <v>3453.38</v>
      </c>
      <c r="AC899" s="6">
        <f t="shared" si="424"/>
        <v>23.996367736785189</v>
      </c>
      <c r="AD899" s="6">
        <f t="shared" si="425"/>
        <v>91.407855810772276</v>
      </c>
      <c r="AE899" s="6">
        <f t="shared" si="426"/>
        <v>344.75529433426425</v>
      </c>
      <c r="AF899" s="6">
        <f t="shared" si="427"/>
        <v>1.4090838605188157E-5</v>
      </c>
      <c r="AG899" s="6">
        <f t="shared" si="428"/>
        <v>1.4041311508143452E-2</v>
      </c>
      <c r="AH899" s="6">
        <f t="shared" si="429"/>
        <v>4155.5946617957143</v>
      </c>
      <c r="AI899" s="6">
        <f t="shared" si="430"/>
        <v>6.5802174323472933</v>
      </c>
      <c r="AJ899" s="6">
        <f t="shared" si="431"/>
        <v>7.093333875437975E-3</v>
      </c>
      <c r="AK899" s="6">
        <f t="shared" si="432"/>
        <v>-6.587485106662792E-3</v>
      </c>
      <c r="AL899" s="1">
        <f t="shared" si="404"/>
        <v>3.2694636951330534E-2</v>
      </c>
      <c r="AM899" s="8">
        <f t="shared" si="407"/>
        <v>6451264.8090909095</v>
      </c>
      <c r="AN899" s="1">
        <f t="shared" si="405"/>
        <v>64.512648090909096</v>
      </c>
    </row>
    <row r="900" spans="8:40" x14ac:dyDescent="0.2">
      <c r="H900" s="8"/>
      <c r="I900" s="8"/>
      <c r="J900" s="11"/>
      <c r="K900" s="10"/>
      <c r="L900" s="1">
        <f t="shared" si="408"/>
        <v>0.89500000000000068</v>
      </c>
      <c r="M900" s="1">
        <f t="shared" si="409"/>
        <v>3.1632635348102102E-2</v>
      </c>
      <c r="N900" s="1">
        <f t="shared" si="410"/>
        <v>6.543182698592459E-2</v>
      </c>
      <c r="O900" s="1">
        <f t="shared" si="411"/>
        <v>0.38007549607662333</v>
      </c>
      <c r="P900" s="1">
        <f t="shared" si="412"/>
        <v>0.17861330443029391</v>
      </c>
      <c r="Q900" s="1">
        <f t="shared" si="413"/>
        <v>2.3450282088618598E-2</v>
      </c>
      <c r="R900" s="1">
        <f t="shared" si="414"/>
        <v>1.1679429973379623E-2</v>
      </c>
      <c r="S900" s="1">
        <f t="shared" si="415"/>
        <v>2.6057242037328711E-2</v>
      </c>
      <c r="T900" s="1">
        <f t="shared" si="416"/>
        <v>534.05169644980231</v>
      </c>
      <c r="U900" s="6">
        <f t="shared" si="417"/>
        <v>2.8679117854507727</v>
      </c>
      <c r="V900" s="6">
        <f t="shared" si="418"/>
        <v>5.9322502122090137</v>
      </c>
      <c r="W900" s="6">
        <f t="shared" si="419"/>
        <v>34.458810736570399</v>
      </c>
      <c r="X900" s="6">
        <f t="shared" si="420"/>
        <v>16.193630254858942</v>
      </c>
      <c r="Y900" s="6">
        <f t="shared" si="421"/>
        <v>2.1260745313820184</v>
      </c>
      <c r="Z900" s="6">
        <f t="shared" si="422"/>
        <v>1.0588929597360308</v>
      </c>
      <c r="AA900" s="6">
        <f t="shared" si="423"/>
        <v>2.3624295197928227</v>
      </c>
      <c r="AB900" s="6">
        <f t="shared" si="406"/>
        <v>3453.38</v>
      </c>
      <c r="AC900" s="6">
        <f t="shared" si="424"/>
        <v>23.997669456489717</v>
      </c>
      <c r="AD900" s="6">
        <f t="shared" si="425"/>
        <v>91.443650146562774</v>
      </c>
      <c r="AE900" s="6">
        <f t="shared" si="426"/>
        <v>344.81899499230769</v>
      </c>
      <c r="AF900" s="6">
        <f t="shared" si="427"/>
        <v>1.4093447655196508E-5</v>
      </c>
      <c r="AG900" s="6">
        <f t="shared" si="428"/>
        <v>1.4039553936638119E-2</v>
      </c>
      <c r="AH900" s="6">
        <f t="shared" si="429"/>
        <v>4156.075705507481</v>
      </c>
      <c r="AI900" s="6">
        <f t="shared" si="430"/>
        <v>6.5782509522221533</v>
      </c>
      <c r="AJ900" s="6">
        <f t="shared" si="431"/>
        <v>7.0847845208325284E-3</v>
      </c>
      <c r="AK900" s="6">
        <f t="shared" si="432"/>
        <v>-6.5802743554685501E-3</v>
      </c>
      <c r="AL900" s="1">
        <f t="shared" si="404"/>
        <v>3.2708838944338743E-2</v>
      </c>
      <c r="AM900" s="8">
        <f t="shared" si="407"/>
        <v>6451155.7818181822</v>
      </c>
      <c r="AN900" s="1">
        <f t="shared" si="405"/>
        <v>64.511557818181828</v>
      </c>
    </row>
    <row r="901" spans="8:40" x14ac:dyDescent="0.2">
      <c r="H901" s="8"/>
      <c r="I901" s="8"/>
      <c r="J901" s="11"/>
      <c r="K901" s="10"/>
      <c r="L901" s="1">
        <f t="shared" si="408"/>
        <v>0.89600000000000068</v>
      </c>
      <c r="M901" s="1">
        <f t="shared" si="409"/>
        <v>3.1623769556542454E-2</v>
      </c>
      <c r="N901" s="1">
        <f t="shared" si="410"/>
        <v>6.5431147244970914E-2</v>
      </c>
      <c r="O901" s="1">
        <f t="shared" si="411"/>
        <v>0.38005572527064302</v>
      </c>
      <c r="P901" s="1">
        <f t="shared" si="412"/>
        <v>0.17861330443029391</v>
      </c>
      <c r="Q901" s="1">
        <f t="shared" si="413"/>
        <v>2.3459827621131923E-2</v>
      </c>
      <c r="R901" s="1">
        <f t="shared" si="414"/>
        <v>1.16801097143333E-2</v>
      </c>
      <c r="S901" s="1">
        <f t="shared" si="415"/>
        <v>2.6057242037328711E-2</v>
      </c>
      <c r="T901" s="1">
        <f t="shared" si="416"/>
        <v>534.04421119795154</v>
      </c>
      <c r="U901" s="6">
        <f t="shared" si="417"/>
        <v>2.8671843344911521</v>
      </c>
      <c r="V901" s="6">
        <f t="shared" si="418"/>
        <v>5.9323465544844378</v>
      </c>
      <c r="W901" s="6">
        <f t="shared" si="419"/>
        <v>34.457935818856896</v>
      </c>
      <c r="X901" s="6">
        <f t="shared" si="420"/>
        <v>16.194061478932351</v>
      </c>
      <c r="Y901" s="6">
        <f t="shared" si="421"/>
        <v>2.1269965974456864</v>
      </c>
      <c r="Z901" s="6">
        <f t="shared" si="422"/>
        <v>1.0589827862929773</v>
      </c>
      <c r="AA901" s="6">
        <f t="shared" si="423"/>
        <v>2.3624924294964922</v>
      </c>
      <c r="AB901" s="6">
        <f t="shared" si="406"/>
        <v>3453.38</v>
      </c>
      <c r="AC901" s="6">
        <f t="shared" si="424"/>
        <v>23.998972231540204</v>
      </c>
      <c r="AD901" s="6">
        <f t="shared" si="425"/>
        <v>91.479485590635122</v>
      </c>
      <c r="AE901" s="6">
        <f t="shared" si="426"/>
        <v>344.8827141141436</v>
      </c>
      <c r="AF901" s="6">
        <f t="shared" si="427"/>
        <v>1.4096059162391102E-5</v>
      </c>
      <c r="AG901" s="6">
        <f t="shared" si="428"/>
        <v>1.4037795255911003E-2</v>
      </c>
      <c r="AH901" s="6">
        <f t="shared" si="429"/>
        <v>4156.5571688401633</v>
      </c>
      <c r="AI901" s="6">
        <f t="shared" si="430"/>
        <v>6.5762835729484133</v>
      </c>
      <c r="AJ901" s="6">
        <f t="shared" si="431"/>
        <v>7.0762547832401938E-3</v>
      </c>
      <c r="AK901" s="6">
        <f t="shared" si="432"/>
        <v>-6.5730764151847951E-3</v>
      </c>
      <c r="AL901" s="1">
        <f t="shared" si="404"/>
        <v>3.272302457608748E-2</v>
      </c>
      <c r="AM901" s="8">
        <f t="shared" si="407"/>
        <v>6451046.6327272728</v>
      </c>
      <c r="AN901" s="1">
        <f t="shared" si="405"/>
        <v>64.510466327272738</v>
      </c>
    </row>
    <row r="902" spans="8:40" x14ac:dyDescent="0.2">
      <c r="H902" s="8"/>
      <c r="I902" s="8"/>
      <c r="J902" s="11"/>
      <c r="K902" s="10"/>
      <c r="L902" s="1">
        <f t="shared" si="408"/>
        <v>0.89700000000000069</v>
      </c>
      <c r="M902" s="1">
        <f t="shared" si="409"/>
        <v>3.1614913462973307E-2</v>
      </c>
      <c r="N902" s="1">
        <f t="shared" si="410"/>
        <v>6.5430469298385779E-2</v>
      </c>
      <c r="O902" s="1">
        <f t="shared" si="411"/>
        <v>0.38003597924374932</v>
      </c>
      <c r="P902" s="1">
        <f t="shared" si="412"/>
        <v>0.17861330443029391</v>
      </c>
      <c r="Q902" s="1">
        <f t="shared" si="413"/>
        <v>2.3469361661286197E-2</v>
      </c>
      <c r="R902" s="1">
        <f t="shared" si="414"/>
        <v>1.1680787660918429E-2</v>
      </c>
      <c r="S902" s="1">
        <f t="shared" si="415"/>
        <v>2.6057242037328711E-2</v>
      </c>
      <c r="T902" s="1">
        <f t="shared" si="416"/>
        <v>534.0367205675758</v>
      </c>
      <c r="U902" s="6">
        <f t="shared" si="417"/>
        <v>2.8664576321819863</v>
      </c>
      <c r="V902" s="6">
        <f t="shared" si="418"/>
        <v>5.9324428743816053</v>
      </c>
      <c r="W902" s="6">
        <f t="shared" si="419"/>
        <v>34.457061996479332</v>
      </c>
      <c r="X902" s="6">
        <f t="shared" si="420"/>
        <v>16.194492206758344</v>
      </c>
      <c r="Y902" s="6">
        <f t="shared" si="421"/>
        <v>2.1279176024069426</v>
      </c>
      <c r="Z902" s="6">
        <f t="shared" si="422"/>
        <v>1.0590724209873532</v>
      </c>
      <c r="AA902" s="6">
        <f t="shared" si="423"/>
        <v>2.3625552668044398</v>
      </c>
      <c r="AB902" s="6">
        <f t="shared" si="406"/>
        <v>3453.38</v>
      </c>
      <c r="AC902" s="6">
        <f t="shared" si="424"/>
        <v>24.000276050062613</v>
      </c>
      <c r="AD902" s="6">
        <f t="shared" si="425"/>
        <v>91.515361849025183</v>
      </c>
      <c r="AE902" s="6">
        <f t="shared" si="426"/>
        <v>344.94645147930021</v>
      </c>
      <c r="AF902" s="6">
        <f t="shared" si="427"/>
        <v>1.4098673103822538E-5</v>
      </c>
      <c r="AG902" s="6">
        <f t="shared" si="428"/>
        <v>1.4036035482680665E-2</v>
      </c>
      <c r="AH902" s="6">
        <f t="shared" si="429"/>
        <v>4157.0390474773312</v>
      </c>
      <c r="AI902" s="6">
        <f t="shared" si="430"/>
        <v>6.5743153138542594</v>
      </c>
      <c r="AJ902" s="6">
        <f t="shared" si="431"/>
        <v>7.0677445961527278E-3</v>
      </c>
      <c r="AK902" s="6">
        <f t="shared" si="432"/>
        <v>-6.5658912500934754E-3</v>
      </c>
      <c r="AL902" s="1">
        <f t="shared" ref="AL902:AL965" si="433" xml:space="preserve"> Q902/SUM(M902:S902)</f>
        <v>3.2737193883183732E-2</v>
      </c>
      <c r="AM902" s="8">
        <f t="shared" si="407"/>
        <v>6450937.3618181823</v>
      </c>
      <c r="AN902" s="1">
        <f t="shared" ref="AN902:AN965" si="434" xml:space="preserve"> AM902*0.00001</f>
        <v>64.509373618181826</v>
      </c>
    </row>
    <row r="903" spans="8:40" x14ac:dyDescent="0.2">
      <c r="H903" s="8"/>
      <c r="I903" s="8"/>
      <c r="J903" s="11"/>
      <c r="K903" s="10"/>
      <c r="L903" s="1">
        <f t="shared" si="408"/>
        <v>0.89800000000000069</v>
      </c>
      <c r="M903" s="1">
        <f t="shared" si="409"/>
        <v>3.1606067050182284E-2</v>
      </c>
      <c r="N903" s="1">
        <f t="shared" si="410"/>
        <v>6.5429793137040629E-2</v>
      </c>
      <c r="O903" s="1">
        <f t="shared" si="411"/>
        <v>0.3800162579341318</v>
      </c>
      <c r="P903" s="1">
        <f t="shared" si="412"/>
        <v>0.17861330443029391</v>
      </c>
      <c r="Q903" s="1">
        <f t="shared" si="413"/>
        <v>2.3478884235422375E-2</v>
      </c>
      <c r="R903" s="1">
        <f t="shared" si="414"/>
        <v>1.1681463822263583E-2</v>
      </c>
      <c r="S903" s="1">
        <f t="shared" si="415"/>
        <v>2.6057242037328711E-2</v>
      </c>
      <c r="T903" s="1">
        <f t="shared" si="416"/>
        <v>534.0292246279339</v>
      </c>
      <c r="U903" s="6">
        <f t="shared" si="417"/>
        <v>2.8657316773028585</v>
      </c>
      <c r="V903" s="6">
        <f t="shared" si="418"/>
        <v>5.9325391714977416</v>
      </c>
      <c r="W903" s="6">
        <f t="shared" si="419"/>
        <v>34.45618926653686</v>
      </c>
      <c r="X903" s="6">
        <f t="shared" si="420"/>
        <v>16.19492243944601</v>
      </c>
      <c r="Y903" s="6">
        <f t="shared" si="421"/>
        <v>2.1288375486373132</v>
      </c>
      <c r="Z903" s="6">
        <f t="shared" si="422"/>
        <v>1.0591618647007524</v>
      </c>
      <c r="AA903" s="6">
        <f t="shared" si="423"/>
        <v>2.3626180318784678</v>
      </c>
      <c r="AB903" s="6">
        <f t="shared" ref="AB903:AB966" si="435" xml:space="preserve"> 3453.38</f>
        <v>3453.38</v>
      </c>
      <c r="AC903" s="6">
        <f t="shared" si="424"/>
        <v>24.00158090024302</v>
      </c>
      <c r="AD903" s="6">
        <f t="shared" si="425"/>
        <v>91.55127862902242</v>
      </c>
      <c r="AE903" s="6">
        <f t="shared" si="426"/>
        <v>345.01020686822784</v>
      </c>
      <c r="AF903" s="6">
        <f t="shared" si="427"/>
        <v>1.4101289456650276E-5</v>
      </c>
      <c r="AG903" s="6">
        <f t="shared" si="428"/>
        <v>1.4034274633573391E-2</v>
      </c>
      <c r="AH903" s="6">
        <f t="shared" si="429"/>
        <v>4157.5213371237533</v>
      </c>
      <c r="AI903" s="6">
        <f t="shared" si="430"/>
        <v>6.5723461941520576</v>
      </c>
      <c r="AJ903" s="6">
        <f t="shared" si="431"/>
        <v>7.0592538932858773E-3</v>
      </c>
      <c r="AK903" s="6">
        <f t="shared" si="432"/>
        <v>-6.5587188245877911E-3</v>
      </c>
      <c r="AL903" s="1">
        <f t="shared" si="433"/>
        <v>3.275134690211251E-2</v>
      </c>
      <c r="AM903" s="8">
        <f t="shared" ref="AM903:AM966" si="436" xml:space="preserve"> AM902-L903*(150*(1-$C$17)^2/($C$29^2*$C$17^3)*$C$31*$C$9/$C$16+1.75*(1-$C$17)/($C$29*$C$17^3)*$C$9^2/$C$16)</f>
        <v>6450827.9690909097</v>
      </c>
      <c r="AN903" s="1">
        <f t="shared" si="434"/>
        <v>64.508279690909106</v>
      </c>
    </row>
    <row r="904" spans="8:40" x14ac:dyDescent="0.2">
      <c r="H904" s="8"/>
      <c r="I904" s="8"/>
      <c r="J904" s="11"/>
      <c r="K904" s="10"/>
      <c r="L904" s="1">
        <f t="shared" si="408"/>
        <v>0.89900000000000069</v>
      </c>
      <c r="M904" s="1">
        <f t="shared" si="409"/>
        <v>3.1597230301004975E-2</v>
      </c>
      <c r="N904" s="1">
        <f t="shared" si="410"/>
        <v>6.5429118751848217E-2</v>
      </c>
      <c r="O904" s="1">
        <f t="shared" si="411"/>
        <v>0.37999656128019993</v>
      </c>
      <c r="P904" s="1">
        <f t="shared" si="412"/>
        <v>0.17861330443029391</v>
      </c>
      <c r="Q904" s="1">
        <f t="shared" si="413"/>
        <v>2.3488395369792098E-2</v>
      </c>
      <c r="R904" s="1">
        <f t="shared" si="414"/>
        <v>1.1682138207456E-2</v>
      </c>
      <c r="S904" s="1">
        <f t="shared" si="415"/>
        <v>2.6057242037328711E-2</v>
      </c>
      <c r="T904" s="1">
        <f t="shared" si="416"/>
        <v>534.02172344791984</v>
      </c>
      <c r="U904" s="6">
        <f t="shared" si="417"/>
        <v>2.8650064686364973</v>
      </c>
      <c r="V904" s="6">
        <f t="shared" si="418"/>
        <v>5.9326354454323331</v>
      </c>
      <c r="W904" s="6">
        <f t="shared" si="419"/>
        <v>34.455317626139248</v>
      </c>
      <c r="X904" s="6">
        <f t="shared" si="420"/>
        <v>16.195352178100752</v>
      </c>
      <c r="Y904" s="6">
        <f t="shared" si="421"/>
        <v>2.12975643850042</v>
      </c>
      <c r="Z904" s="6">
        <f t="shared" si="422"/>
        <v>1.0592511183109139</v>
      </c>
      <c r="AA904" s="6">
        <f t="shared" si="423"/>
        <v>2.362680724879838</v>
      </c>
      <c r="AB904" s="6">
        <f t="shared" si="435"/>
        <v>3453.38</v>
      </c>
      <c r="AC904" s="6">
        <f t="shared" si="424"/>
        <v>24.002886770327208</v>
      </c>
      <c r="AD904" s="6">
        <f t="shared" si="425"/>
        <v>91.587235639161236</v>
      </c>
      <c r="AE904" s="6">
        <f t="shared" si="426"/>
        <v>345.07398006229118</v>
      </c>
      <c r="AF904" s="6">
        <f t="shared" si="427"/>
        <v>1.4103908198141731E-5</v>
      </c>
      <c r="AG904" s="6">
        <f t="shared" si="428"/>
        <v>1.4032512725123732E-2</v>
      </c>
      <c r="AH904" s="6">
        <f t="shared" si="429"/>
        <v>4158.0040335052572</v>
      </c>
      <c r="AI904" s="6">
        <f t="shared" si="430"/>
        <v>6.5703762329388748</v>
      </c>
      <c r="AJ904" s="6">
        <f t="shared" si="431"/>
        <v>7.0507826085789279E-3</v>
      </c>
      <c r="AK904" s="6">
        <f t="shared" si="432"/>
        <v>-6.5515591031704047E-3</v>
      </c>
      <c r="AL904" s="1">
        <f t="shared" si="433"/>
        <v>3.2765483669237233E-2</v>
      </c>
      <c r="AM904" s="8">
        <f t="shared" si="436"/>
        <v>6450718.4545454551</v>
      </c>
      <c r="AN904" s="1">
        <f t="shared" si="434"/>
        <v>64.50718454545455</v>
      </c>
    </row>
    <row r="905" spans="8:40" x14ac:dyDescent="0.2">
      <c r="H905" s="8"/>
      <c r="I905" s="8"/>
      <c r="J905" s="11"/>
      <c r="K905" s="10"/>
      <c r="L905" s="1">
        <f t="shared" si="408"/>
        <v>0.90000000000000069</v>
      </c>
      <c r="M905" s="1">
        <f t="shared" si="409"/>
        <v>3.1588403198324802E-2</v>
      </c>
      <c r="N905" s="1">
        <f t="shared" si="410"/>
        <v>6.5428446133762475E-2</v>
      </c>
      <c r="O905" s="1">
        <f t="shared" si="411"/>
        <v>0.37997688922058237</v>
      </c>
      <c r="P905" s="1">
        <f t="shared" si="412"/>
        <v>0.17861330443029391</v>
      </c>
      <c r="Q905" s="1">
        <f t="shared" si="413"/>
        <v>2.3497895090558014E-2</v>
      </c>
      <c r="R905" s="1">
        <f t="shared" si="414"/>
        <v>1.1682810825541741E-2</v>
      </c>
      <c r="S905" s="1">
        <f t="shared" si="415"/>
        <v>2.6057242037328711E-2</v>
      </c>
      <c r="T905" s="1">
        <f t="shared" si="416"/>
        <v>534.01421709606439</v>
      </c>
      <c r="U905" s="6">
        <f t="shared" si="417"/>
        <v>2.8642820049687745</v>
      </c>
      <c r="V905" s="6">
        <f t="shared" si="418"/>
        <v>5.9327316957871155</v>
      </c>
      <c r="W905" s="6">
        <f t="shared" si="419"/>
        <v>34.454447072406801</v>
      </c>
      <c r="X905" s="6">
        <f t="shared" si="420"/>
        <v>16.195781423824279</v>
      </c>
      <c r="Y905" s="6">
        <f t="shared" si="421"/>
        <v>2.1306742743520108</v>
      </c>
      <c r="Z905" s="6">
        <f t="shared" si="422"/>
        <v>1.0593401826917357</v>
      </c>
      <c r="AA905" s="6">
        <f t="shared" si="423"/>
        <v>2.3627433459692759</v>
      </c>
      <c r="AB905" s="6">
        <f t="shared" si="435"/>
        <v>3453.38</v>
      </c>
      <c r="AC905" s="6">
        <f t="shared" si="424"/>
        <v>24.004193648620465</v>
      </c>
      <c r="AD905" s="6">
        <f t="shared" si="425"/>
        <v>91.623232589216656</v>
      </c>
      <c r="AE905" s="6">
        <f t="shared" si="426"/>
        <v>345.13777084376682</v>
      </c>
      <c r="AF905" s="6">
        <f t="shared" si="427"/>
        <v>1.4106529305672216E-5</v>
      </c>
      <c r="AG905" s="6">
        <f t="shared" si="428"/>
        <v>1.4030749773774786E-2</v>
      </c>
      <c r="AH905" s="6">
        <f t="shared" si="429"/>
        <v>4158.4871323686311</v>
      </c>
      <c r="AI905" s="6">
        <f t="shared" si="430"/>
        <v>6.5684054491970327</v>
      </c>
      <c r="AJ905" s="6">
        <f t="shared" si="431"/>
        <v>7.0423306761946075E-3</v>
      </c>
      <c r="AK905" s="6">
        <f t="shared" si="432"/>
        <v>-6.5444120504548203E-3</v>
      </c>
      <c r="AL905" s="1">
        <f t="shared" si="433"/>
        <v>3.2779604220800167E-2</v>
      </c>
      <c r="AM905" s="8">
        <f t="shared" si="436"/>
        <v>6450608.8181818184</v>
      </c>
      <c r="AN905" s="1">
        <f t="shared" si="434"/>
        <v>64.506088181818185</v>
      </c>
    </row>
    <row r="906" spans="8:40" x14ac:dyDescent="0.2">
      <c r="H906" s="8"/>
      <c r="I906" s="8"/>
      <c r="J906" s="11"/>
      <c r="K906" s="10"/>
      <c r="L906" s="1">
        <f t="shared" si="408"/>
        <v>0.90100000000000069</v>
      </c>
      <c r="M906" s="1">
        <f t="shared" si="409"/>
        <v>3.1579585725072856E-2</v>
      </c>
      <c r="N906" s="1">
        <f t="shared" si="410"/>
        <v>6.5427775273778382E-2</v>
      </c>
      <c r="O906" s="1">
        <f t="shared" si="411"/>
        <v>0.3799572416941262</v>
      </c>
      <c r="P906" s="1">
        <f t="shared" si="412"/>
        <v>0.17861330443029391</v>
      </c>
      <c r="Q906" s="1">
        <f t="shared" si="413"/>
        <v>2.3507383423794055E-2</v>
      </c>
      <c r="R906" s="1">
        <f t="shared" si="414"/>
        <v>1.168348168552584E-2</v>
      </c>
      <c r="S906" s="1">
        <f t="shared" si="415"/>
        <v>2.6057242037328711E-2</v>
      </c>
      <c r="T906" s="1">
        <f t="shared" si="416"/>
        <v>534.00670564053678</v>
      </c>
      <c r="U906" s="6">
        <f t="shared" si="417"/>
        <v>2.8635582850886938</v>
      </c>
      <c r="V906" s="6">
        <f t="shared" si="418"/>
        <v>5.9328279221660702</v>
      </c>
      <c r="W906" s="6">
        <f t="shared" si="419"/>
        <v>34.453577602470347</v>
      </c>
      <c r="X906" s="6">
        <f t="shared" si="420"/>
        <v>16.196210177714651</v>
      </c>
      <c r="Y906" s="6">
        <f t="shared" si="421"/>
        <v>2.1315910585399802</v>
      </c>
      <c r="Z906" s="6">
        <f t="shared" si="422"/>
        <v>1.0594290587132886</v>
      </c>
      <c r="AA906" s="6">
        <f t="shared" si="423"/>
        <v>2.3628058953069715</v>
      </c>
      <c r="AB906" s="6">
        <f t="shared" si="435"/>
        <v>3453.38</v>
      </c>
      <c r="AC906" s="6">
        <f t="shared" si="424"/>
        <v>24.005501523487297</v>
      </c>
      <c r="AD906" s="6">
        <f t="shared" si="425"/>
        <v>91.659269190198543</v>
      </c>
      <c r="AE906" s="6">
        <f t="shared" si="426"/>
        <v>345.20157899583825</v>
      </c>
      <c r="AF906" s="6">
        <f t="shared" si="427"/>
        <v>1.4109152756724084E-5</v>
      </c>
      <c r="AG906" s="6">
        <f t="shared" si="428"/>
        <v>1.4028985795878626E-2</v>
      </c>
      <c r="AH906" s="6">
        <f t="shared" si="429"/>
        <v>4158.9706294815687</v>
      </c>
      <c r="AI906" s="6">
        <f t="shared" si="430"/>
        <v>6.5664338617946676</v>
      </c>
      <c r="AJ906" s="6">
        <f t="shared" si="431"/>
        <v>7.0338980305185671E-3</v>
      </c>
      <c r="AK906" s="6">
        <f t="shared" si="432"/>
        <v>-6.5372776311648844E-3</v>
      </c>
      <c r="AL906" s="1">
        <f t="shared" si="433"/>
        <v>3.2793708592922771E-2</v>
      </c>
      <c r="AM906" s="8">
        <f t="shared" si="436"/>
        <v>6450499.0600000005</v>
      </c>
      <c r="AN906" s="1">
        <f t="shared" si="434"/>
        <v>64.504990600000014</v>
      </c>
    </row>
    <row r="907" spans="8:40" x14ac:dyDescent="0.2">
      <c r="H907" s="8"/>
      <c r="I907" s="8"/>
      <c r="J907" s="11"/>
      <c r="K907" s="10"/>
      <c r="L907" s="1">
        <f t="shared" si="408"/>
        <v>0.90200000000000069</v>
      </c>
      <c r="M907" s="1">
        <f t="shared" si="409"/>
        <v>3.1570777864227767E-2</v>
      </c>
      <c r="N907" s="1">
        <f t="shared" si="410"/>
        <v>6.5427106162931764E-2</v>
      </c>
      <c r="O907" s="1">
        <f t="shared" si="411"/>
        <v>0.37993761863989617</v>
      </c>
      <c r="P907" s="1">
        <f t="shared" si="412"/>
        <v>0.17861330443029391</v>
      </c>
      <c r="Q907" s="1">
        <f t="shared" si="413"/>
        <v>2.3516860395485756E-2</v>
      </c>
      <c r="R907" s="1">
        <f t="shared" si="414"/>
        <v>1.1684150796372453E-2</v>
      </c>
      <c r="S907" s="1">
        <f t="shared" si="415"/>
        <v>2.6057242037328711E-2</v>
      </c>
      <c r="T907" s="1">
        <f t="shared" si="416"/>
        <v>533.99918914914599</v>
      </c>
      <c r="U907" s="6">
        <f t="shared" si="417"/>
        <v>2.862835307788381</v>
      </c>
      <c r="V907" s="6">
        <f t="shared" si="418"/>
        <v>5.9329241241754067</v>
      </c>
      <c r="W907" s="6">
        <f t="shared" si="419"/>
        <v>34.452709213471174</v>
      </c>
      <c r="X907" s="6">
        <f t="shared" si="420"/>
        <v>16.196638440866238</v>
      </c>
      <c r="Y907" s="6">
        <f t="shared" si="421"/>
        <v>2.1325067934043962</v>
      </c>
      <c r="Z907" s="6">
        <f t="shared" si="422"/>
        <v>1.0595177472418285</v>
      </c>
      <c r="AA907" s="6">
        <f t="shared" si="423"/>
        <v>2.3628683730525806</v>
      </c>
      <c r="AB907" s="6">
        <f t="shared" si="435"/>
        <v>3453.38</v>
      </c>
      <c r="AC907" s="6">
        <f t="shared" si="424"/>
        <v>24.006810383351212</v>
      </c>
      <c r="AD907" s="6">
        <f t="shared" si="425"/>
        <v>91.695345154346739</v>
      </c>
      <c r="AE907" s="6">
        <f t="shared" si="426"/>
        <v>345.26540430259297</v>
      </c>
      <c r="AF907" s="6">
        <f t="shared" si="427"/>
        <v>1.4111778528886663E-5</v>
      </c>
      <c r="AG907" s="6">
        <f t="shared" si="428"/>
        <v>1.4027220807696788E-2</v>
      </c>
      <c r="AH907" s="6">
        <f t="shared" si="429"/>
        <v>4159.4545206325511</v>
      </c>
      <c r="AI907" s="6">
        <f t="shared" si="430"/>
        <v>6.5644614894862032</v>
      </c>
      <c r="AJ907" s="6">
        <f t="shared" si="431"/>
        <v>7.02548460615934E-3</v>
      </c>
      <c r="AK907" s="6">
        <f t="shared" si="432"/>
        <v>-6.5301558101339887E-3</v>
      </c>
      <c r="AL907" s="1">
        <f t="shared" si="433"/>
        <v>3.2807796821606096E-2</v>
      </c>
      <c r="AM907" s="8">
        <f t="shared" si="436"/>
        <v>6450389.1800000006</v>
      </c>
      <c r="AN907" s="1">
        <f t="shared" si="434"/>
        <v>64.503891800000005</v>
      </c>
    </row>
    <row r="908" spans="8:40" x14ac:dyDescent="0.2">
      <c r="H908" s="8"/>
      <c r="I908" s="8"/>
      <c r="J908" s="11"/>
      <c r="K908" s="10"/>
      <c r="L908" s="1">
        <f t="shared" si="408"/>
        <v>0.90300000000000069</v>
      </c>
      <c r="M908" s="1">
        <f t="shared" si="409"/>
        <v>3.1561979598815543E-2</v>
      </c>
      <c r="N908" s="1">
        <f t="shared" si="410"/>
        <v>6.5426438792299202E-2</v>
      </c>
      <c r="O908" s="1">
        <f t="shared" si="411"/>
        <v>0.37991801999717401</v>
      </c>
      <c r="P908" s="1">
        <f t="shared" si="412"/>
        <v>0.17861330443029391</v>
      </c>
      <c r="Q908" s="1">
        <f t="shared" si="413"/>
        <v>2.3526326031530546E-2</v>
      </c>
      <c r="R908" s="1">
        <f t="shared" si="414"/>
        <v>1.1684818167005017E-2</v>
      </c>
      <c r="S908" s="1">
        <f t="shared" si="415"/>
        <v>2.6057242037328711E-2</v>
      </c>
      <c r="T908" s="1">
        <f t="shared" si="416"/>
        <v>533.99166768934265</v>
      </c>
      <c r="U908" s="6">
        <f t="shared" si="417"/>
        <v>2.8621130718630763</v>
      </c>
      <c r="V908" s="6">
        <f t="shared" si="418"/>
        <v>5.9330203014235643</v>
      </c>
      <c r="W908" s="6">
        <f t="shared" si="419"/>
        <v>34.451841902561014</v>
      </c>
      <c r="X908" s="6">
        <f t="shared" si="420"/>
        <v>16.197066214369773</v>
      </c>
      <c r="Y908" s="6">
        <f t="shared" si="421"/>
        <v>2.133421481277527</v>
      </c>
      <c r="Z908" s="6">
        <f t="shared" si="422"/>
        <v>1.0596062491398119</v>
      </c>
      <c r="AA908" s="6">
        <f t="shared" si="423"/>
        <v>2.3629307793652252</v>
      </c>
      <c r="AB908" s="6">
        <f t="shared" si="435"/>
        <v>3453.38</v>
      </c>
      <c r="AC908" s="6">
        <f t="shared" si="424"/>
        <v>24.008120216694415</v>
      </c>
      <c r="AD908" s="6">
        <f t="shared" si="425"/>
        <v>91.731460195125265</v>
      </c>
      <c r="AE908" s="6">
        <f t="shared" si="426"/>
        <v>345.32924654901819</v>
      </c>
      <c r="AF908" s="6">
        <f t="shared" si="427"/>
        <v>1.4114406599855485E-5</v>
      </c>
      <c r="AG908" s="6">
        <f t="shared" si="428"/>
        <v>1.4025454825400555E-2</v>
      </c>
      <c r="AH908" s="6">
        <f t="shared" si="429"/>
        <v>4159.9388016307621</v>
      </c>
      <c r="AI908" s="6">
        <f t="shared" si="430"/>
        <v>6.5624883509128802</v>
      </c>
      <c r="AJ908" s="6">
        <f t="shared" si="431"/>
        <v>7.0170903379477307E-3</v>
      </c>
      <c r="AK908" s="6">
        <f t="shared" si="432"/>
        <v>-6.5230465523059382E-3</v>
      </c>
      <c r="AL908" s="1">
        <f t="shared" si="433"/>
        <v>3.2821868942731182E-2</v>
      </c>
      <c r="AM908" s="8">
        <f t="shared" si="436"/>
        <v>6450279.1781818187</v>
      </c>
      <c r="AN908" s="1">
        <f t="shared" si="434"/>
        <v>64.502791781818189</v>
      </c>
    </row>
    <row r="909" spans="8:40" x14ac:dyDescent="0.2">
      <c r="H909" s="8"/>
      <c r="I909" s="8"/>
      <c r="J909" s="11"/>
      <c r="K909" s="10"/>
      <c r="L909" s="1">
        <f t="shared" si="408"/>
        <v>0.90400000000000069</v>
      </c>
      <c r="M909" s="1">
        <f t="shared" si="409"/>
        <v>3.1553190911909418E-2</v>
      </c>
      <c r="N909" s="1">
        <f t="shared" si="410"/>
        <v>6.5425773152997829E-2</v>
      </c>
      <c r="O909" s="1">
        <f t="shared" si="411"/>
        <v>0.37989844570545761</v>
      </c>
      <c r="P909" s="1">
        <f t="shared" si="412"/>
        <v>0.17861330443029391</v>
      </c>
      <c r="Q909" s="1">
        <f t="shared" si="413"/>
        <v>2.353578035773805E-2</v>
      </c>
      <c r="R909" s="1">
        <f t="shared" si="414"/>
        <v>1.1685483806306393E-2</v>
      </c>
      <c r="S909" s="1">
        <f t="shared" si="415"/>
        <v>2.6057242037328711E-2</v>
      </c>
      <c r="T909" s="1">
        <f t="shared" si="416"/>
        <v>533.9841413282204</v>
      </c>
      <c r="U909" s="6">
        <f t="shared" si="417"/>
        <v>2.8613915761111244</v>
      </c>
      <c r="V909" s="6">
        <f t="shared" si="418"/>
        <v>5.9331164535212002</v>
      </c>
      <c r="W909" s="6">
        <f t="shared" si="419"/>
        <v>34.450975666902032</v>
      </c>
      <c r="X909" s="6">
        <f t="shared" si="420"/>
        <v>16.197493499312365</v>
      </c>
      <c r="Y909" s="6">
        <f t="shared" si="421"/>
        <v>2.1343351244838642</v>
      </c>
      <c r="Z909" s="6">
        <f t="shared" si="422"/>
        <v>1.0596945652659089</v>
      </c>
      <c r="AA909" s="6">
        <f t="shared" si="423"/>
        <v>2.3629931144034999</v>
      </c>
      <c r="AB909" s="6">
        <f t="shared" si="435"/>
        <v>3453.38</v>
      </c>
      <c r="AC909" s="6">
        <f t="shared" si="424"/>
        <v>24.009431012057597</v>
      </c>
      <c r="AD909" s="6">
        <f t="shared" si="425"/>
        <v>91.767614027216396</v>
      </c>
      <c r="AE909" s="6">
        <f t="shared" si="426"/>
        <v>345.39310552099585</v>
      </c>
      <c r="AF909" s="6">
        <f t="shared" si="427"/>
        <v>1.4117036947431968E-5</v>
      </c>
      <c r="AG909" s="6">
        <f t="shared" si="428"/>
        <v>1.4023687865071447E-2</v>
      </c>
      <c r="AH909" s="6">
        <f t="shared" si="429"/>
        <v>4160.4234683059976</v>
      </c>
      <c r="AI909" s="6">
        <f t="shared" si="430"/>
        <v>6.5605144646032709</v>
      </c>
      <c r="AJ909" s="6">
        <f t="shared" si="431"/>
        <v>7.0087151609367722E-3</v>
      </c>
      <c r="AK909" s="6">
        <f t="shared" si="432"/>
        <v>-6.5159498227337883E-3</v>
      </c>
      <c r="AL909" s="1">
        <f t="shared" si="433"/>
        <v>3.2835924992059451E-2</v>
      </c>
      <c r="AM909" s="8">
        <f t="shared" si="436"/>
        <v>6450169.0545454547</v>
      </c>
      <c r="AN909" s="1">
        <f t="shared" si="434"/>
        <v>64.501690545454551</v>
      </c>
    </row>
    <row r="910" spans="8:40" x14ac:dyDescent="0.2">
      <c r="H910" s="8"/>
      <c r="I910" s="8"/>
      <c r="J910" s="11"/>
      <c r="K910" s="10"/>
      <c r="L910" s="1">
        <f t="shared" si="408"/>
        <v>0.90500000000000069</v>
      </c>
      <c r="M910" s="1">
        <f t="shared" si="409"/>
        <v>3.1544411786629714E-2</v>
      </c>
      <c r="N910" s="1">
        <f t="shared" si="410"/>
        <v>6.5425109236185192E-2</v>
      </c>
      <c r="O910" s="1">
        <f t="shared" si="411"/>
        <v>0.37987889570446032</v>
      </c>
      <c r="P910" s="1">
        <f t="shared" si="412"/>
        <v>0.17861330443029391</v>
      </c>
      <c r="Q910" s="1">
        <f t="shared" si="413"/>
        <v>2.3545223399830388E-2</v>
      </c>
      <c r="R910" s="1">
        <f t="shared" si="414"/>
        <v>1.1686147723119026E-2</v>
      </c>
      <c r="S910" s="1">
        <f t="shared" si="415"/>
        <v>2.6057242037328711E-2</v>
      </c>
      <c r="T910" s="1">
        <f t="shared" si="416"/>
        <v>533.97661013251741</v>
      </c>
      <c r="U910" s="6">
        <f t="shared" si="417"/>
        <v>2.8606708193339676</v>
      </c>
      <c r="V910" s="6">
        <f t="shared" si="418"/>
        <v>5.9332125800811726</v>
      </c>
      <c r="W910" s="6">
        <f t="shared" si="419"/>
        <v>34.450110503666743</v>
      </c>
      <c r="X910" s="6">
        <f t="shared" si="420"/>
        <v>16.197920296777482</v>
      </c>
      <c r="Y910" s="6">
        <f t="shared" si="421"/>
        <v>2.1352477253401498</v>
      </c>
      <c r="Z910" s="6">
        <f t="shared" si="422"/>
        <v>1.059782696475015</v>
      </c>
      <c r="AA910" s="6">
        <f t="shared" si="423"/>
        <v>2.3630553783254675</v>
      </c>
      <c r="AB910" s="6">
        <f t="shared" si="435"/>
        <v>3453.38</v>
      </c>
      <c r="AC910" s="6">
        <f t="shared" si="424"/>
        <v>24.010742758039665</v>
      </c>
      <c r="AD910" s="6">
        <f t="shared" si="425"/>
        <v>91.803806366516937</v>
      </c>
      <c r="AE910" s="6">
        <f t="shared" si="426"/>
        <v>345.4569810053008</v>
      </c>
      <c r="AF910" s="6">
        <f t="shared" si="427"/>
        <v>1.4119669549523051E-5</v>
      </c>
      <c r="AG910" s="6">
        <f t="shared" si="428"/>
        <v>1.4021919942701517E-2</v>
      </c>
      <c r="AH910" s="6">
        <f t="shared" si="429"/>
        <v>4160.9085165085917</v>
      </c>
      <c r="AI910" s="6">
        <f t="shared" si="430"/>
        <v>6.5585398489738171</v>
      </c>
      <c r="AJ910" s="6">
        <f t="shared" si="431"/>
        <v>7.0003590104012981E-3</v>
      </c>
      <c r="AK910" s="6">
        <f t="shared" si="432"/>
        <v>-6.508865586580888E-3</v>
      </c>
      <c r="AL910" s="1">
        <f t="shared" si="433"/>
        <v>3.2849965005233073E-2</v>
      </c>
      <c r="AM910" s="8">
        <f t="shared" si="436"/>
        <v>6450058.8090909095</v>
      </c>
      <c r="AN910" s="1">
        <f t="shared" si="434"/>
        <v>64.500588090909105</v>
      </c>
    </row>
    <row r="911" spans="8:40" x14ac:dyDescent="0.2">
      <c r="H911" s="8"/>
      <c r="I911" s="8"/>
      <c r="J911" s="11"/>
      <c r="K911" s="10"/>
      <c r="L911" s="1">
        <f t="shared" si="408"/>
        <v>0.90600000000000069</v>
      </c>
      <c r="M911" s="1">
        <f t="shared" si="409"/>
        <v>3.1535642206143688E-2</v>
      </c>
      <c r="N911" s="1">
        <f t="shared" si="410"/>
        <v>6.5424447033059135E-2</v>
      </c>
      <c r="O911" s="1">
        <f t="shared" si="411"/>
        <v>0.37985936993411007</v>
      </c>
      <c r="P911" s="1">
        <f t="shared" si="412"/>
        <v>0.17861330443029391</v>
      </c>
      <c r="Q911" s="1">
        <f t="shared" si="413"/>
        <v>2.3554655183442474E-2</v>
      </c>
      <c r="R911" s="1">
        <f t="shared" si="414"/>
        <v>1.1686809926245087E-2</v>
      </c>
      <c r="S911" s="1">
        <f t="shared" si="415"/>
        <v>2.6057242037328711E-2</v>
      </c>
      <c r="T911" s="1">
        <f t="shared" si="416"/>
        <v>533.96907416861814</v>
      </c>
      <c r="U911" s="6">
        <f t="shared" si="417"/>
        <v>2.8599508003361351</v>
      </c>
      <c r="V911" s="6">
        <f t="shared" si="418"/>
        <v>5.9333086807185476</v>
      </c>
      <c r="W911" s="6">
        <f t="shared" si="419"/>
        <v>34.449246410038</v>
      </c>
      <c r="X911" s="6">
        <f t="shared" si="420"/>
        <v>16.198346607844989</v>
      </c>
      <c r="Y911" s="6">
        <f t="shared" si="421"/>
        <v>2.1361592861554</v>
      </c>
      <c r="Z911" s="6">
        <f t="shared" si="422"/>
        <v>1.0598706436182681</v>
      </c>
      <c r="AA911" s="6">
        <f t="shared" si="423"/>
        <v>2.3631175712886665</v>
      </c>
      <c r="AB911" s="6">
        <f t="shared" si="435"/>
        <v>3453.38</v>
      </c>
      <c r="AC911" s="6">
        <f t="shared" si="424"/>
        <v>24.012055443297506</v>
      </c>
      <c r="AD911" s="6">
        <f t="shared" si="425"/>
        <v>91.84003693013193</v>
      </c>
      <c r="AE911" s="6">
        <f t="shared" si="426"/>
        <v>345.52087278959573</v>
      </c>
      <c r="AF911" s="6">
        <f t="shared" si="427"/>
        <v>1.4122304384140461E-5</v>
      </c>
      <c r="AG911" s="6">
        <f t="shared" si="428"/>
        <v>1.4020151074193889E-2</v>
      </c>
      <c r="AH911" s="6">
        <f t="shared" si="429"/>
        <v>4161.3939421093282</v>
      </c>
      <c r="AI911" s="6">
        <f t="shared" si="430"/>
        <v>6.5565645223293192</v>
      </c>
      <c r="AJ911" s="6">
        <f t="shared" si="431"/>
        <v>6.9920218218374706E-3</v>
      </c>
      <c r="AK911" s="6">
        <f t="shared" si="432"/>
        <v>-6.5017938091194516E-3</v>
      </c>
      <c r="AL911" s="1">
        <f t="shared" si="433"/>
        <v>3.2863989017775382E-2</v>
      </c>
      <c r="AM911" s="8">
        <f t="shared" si="436"/>
        <v>6449948.4418181824</v>
      </c>
      <c r="AN911" s="1">
        <f t="shared" si="434"/>
        <v>64.499484418181822</v>
      </c>
    </row>
    <row r="912" spans="8:40" x14ac:dyDescent="0.2">
      <c r="H912" s="8"/>
      <c r="I912" s="8"/>
      <c r="J912" s="11"/>
      <c r="K912" s="10"/>
      <c r="L912" s="1">
        <f t="shared" si="408"/>
        <v>0.90700000000000069</v>
      </c>
      <c r="M912" s="1">
        <f t="shared" si="409"/>
        <v>3.1526882153665392E-2</v>
      </c>
      <c r="N912" s="1">
        <f t="shared" si="410"/>
        <v>6.5423786534857586E-2</v>
      </c>
      <c r="O912" s="1">
        <f t="shared" si="411"/>
        <v>0.37983986833454886</v>
      </c>
      <c r="P912" s="1">
        <f t="shared" si="412"/>
        <v>0.17861330443029391</v>
      </c>
      <c r="Q912" s="1">
        <f t="shared" si="413"/>
        <v>2.3564075734122312E-2</v>
      </c>
      <c r="R912" s="1">
        <f t="shared" si="414"/>
        <v>1.1687470424446633E-2</v>
      </c>
      <c r="S912" s="1">
        <f t="shared" si="415"/>
        <v>2.6057242037328711E-2</v>
      </c>
      <c r="T912" s="1">
        <f t="shared" si="416"/>
        <v>533.96153350255463</v>
      </c>
      <c r="U912" s="6">
        <f t="shared" si="417"/>
        <v>2.8592315179252354</v>
      </c>
      <c r="V912" s="6">
        <f t="shared" si="418"/>
        <v>5.933404755050578</v>
      </c>
      <c r="W912" s="6">
        <f t="shared" si="419"/>
        <v>34.448383383208949</v>
      </c>
      <c r="X912" s="6">
        <f t="shared" si="420"/>
        <v>16.198772433591142</v>
      </c>
      <c r="Y912" s="6">
        <f t="shared" si="421"/>
        <v>2.137069809230931</v>
      </c>
      <c r="Z912" s="6">
        <f t="shared" si="422"/>
        <v>1.0599584075430586</v>
      </c>
      <c r="AA912" s="6">
        <f t="shared" si="423"/>
        <v>2.3631796934501064</v>
      </c>
      <c r="AB912" s="6">
        <f t="shared" si="435"/>
        <v>3453.38</v>
      </c>
      <c r="AC912" s="6">
        <f t="shared" si="424"/>
        <v>24.013369056545731</v>
      </c>
      <c r="AD912" s="6">
        <f t="shared" si="425"/>
        <v>91.87630543636989</v>
      </c>
      <c r="AE912" s="6">
        <f t="shared" si="426"/>
        <v>345.58478066242816</v>
      </c>
      <c r="AF912" s="6">
        <f t="shared" si="427"/>
        <v>1.4124941429400576E-5</v>
      </c>
      <c r="AG912" s="6">
        <f t="shared" si="428"/>
        <v>1.4018381275363008E-2</v>
      </c>
      <c r="AH912" s="6">
        <f t="shared" si="429"/>
        <v>4161.8797409993431</v>
      </c>
      <c r="AI912" s="6">
        <f t="shared" si="430"/>
        <v>6.5545885028633508</v>
      </c>
      <c r="AJ912" s="6">
        <f t="shared" si="431"/>
        <v>6.9837035309626453E-3</v>
      </c>
      <c r="AK912" s="6">
        <f t="shared" si="432"/>
        <v>-6.4947344557315127E-3</v>
      </c>
      <c r="AL912" s="1">
        <f t="shared" si="433"/>
        <v>3.2877997065091244E-2</v>
      </c>
      <c r="AM912" s="8">
        <f t="shared" si="436"/>
        <v>6449837.9527272731</v>
      </c>
      <c r="AN912" s="1">
        <f t="shared" si="434"/>
        <v>64.498379527272732</v>
      </c>
    </row>
    <row r="913" spans="8:40" x14ac:dyDescent="0.2">
      <c r="H913" s="8"/>
      <c r="I913" s="8"/>
      <c r="J913" s="11"/>
      <c r="K913" s="10"/>
      <c r="L913" s="1">
        <f t="shared" ref="L913:L976" si="437" xml:space="preserve"> L912+$K$5</f>
        <v>0.9080000000000007</v>
      </c>
      <c r="M913" s="1">
        <f t="shared" ref="M913:M976" si="438" xml:space="preserve"> M912+(1*AK912)*$C$16*(1-$C$17)*$G$8*(L913-L912)</f>
        <v>3.1518131612455522E-2</v>
      </c>
      <c r="N913" s="1">
        <f t="shared" ref="N913:N976" si="439" xml:space="preserve"> N912+(-1*AK912-1*AJ912)*$C$16*(1-$C$17)*$G$8*(L913-L912)</f>
        <v>6.5423127732858466E-2</v>
      </c>
      <c r="O913" s="1">
        <f t="shared" ref="O913:O976" si="440" xml:space="preserve"> O912+(-1*AK912-3*AJ912)*$C$16*(1-$C$17)*$G$8*(L913-L912)</f>
        <v>0.37982039084613178</v>
      </c>
      <c r="P913" s="1">
        <f t="shared" ref="P913:P976" si="441" xml:space="preserve"> P912</f>
        <v>0.17861330443029391</v>
      </c>
      <c r="Q913" s="1">
        <f t="shared" ref="Q913:Q976" si="442" xml:space="preserve"> Q912+(1*AJ912)*$C$16*(1-$C$17)*$G$8*(L913-L912)</f>
        <v>2.3573485077331299E-2</v>
      </c>
      <c r="R913" s="1">
        <f t="shared" ref="R913:R976" si="443" xml:space="preserve"> R912+(1*AK912+1*AJ912)*$C$16*(1-$C$17)*$G$8*(L913-L912)</f>
        <v>1.1688129226445748E-2</v>
      </c>
      <c r="S913" s="1">
        <f t="shared" ref="S913:S976" si="444" xml:space="preserve"> S912</f>
        <v>2.6057242037328711E-2</v>
      </c>
      <c r="T913" s="1">
        <f t="shared" ref="T913:T976" si="445" xml:space="preserve"> T912-((AJ912*$C$19+AK912*$C$20)*$C$16*(1-$C$17)+$C$11*$G$13*(T912-$G$14))/($G$9*$C$18)*$G$8*(L913-L912)</f>
        <v>533.95398820000821</v>
      </c>
      <c r="U913" s="6">
        <f t="shared" ref="U913:U976" si="446" xml:space="preserve"> $C$7*(M913/SUM($M913:$S913))</f>
        <v>2.8585129709119474</v>
      </c>
      <c r="V913" s="6">
        <f t="shared" ref="V913:V976" si="447" xml:space="preserve"> $C$7*(N913/SUM($M913:$S913))</f>
        <v>5.9335008026966998</v>
      </c>
      <c r="W913" s="6">
        <f t="shared" ref="W913:W976" si="448" xml:space="preserve"> $C$7*(O913/SUM($M913:$S913))</f>
        <v>34.447521420383033</v>
      </c>
      <c r="X913" s="6">
        <f t="shared" ref="X913:X976" si="449" xml:space="preserve"> $C$7*(P913/SUM($M913:$S913))</f>
        <v>16.199197775088614</v>
      </c>
      <c r="Y913" s="6">
        <f t="shared" ref="Y913:Y976" si="450" xml:space="preserve"> $C$7*(Q913/SUM($M913:$S913))</f>
        <v>2.1379792968603852</v>
      </c>
      <c r="Z913" s="6">
        <f t="shared" ref="Z913:Z976" si="451" xml:space="preserve"> $C$7*(R913/SUM($M913:$S913))</f>
        <v>1.0600459890930454</v>
      </c>
      <c r="AA913" s="6">
        <f t="shared" ref="AA913:AA976" si="452" xml:space="preserve"> $C$7*(S913/SUM($M913:$S913))</f>
        <v>2.3632417449662775</v>
      </c>
      <c r="AB913" s="6">
        <f t="shared" si="435"/>
        <v>3453.38</v>
      </c>
      <c r="AC913" s="6">
        <f t="shared" ref="AC913:AC976" si="453" xml:space="preserve"> 0.499*EXP(17197/(8.314*T913))</f>
        <v>24.01468358655638</v>
      </c>
      <c r="AD913" s="6">
        <f t="shared" ref="AD913:AD976" si="454" xml:space="preserve"> 0.0000000000662*EXP(124119/(8.314*T913))</f>
        <v>91.912611604736682</v>
      </c>
      <c r="AE913" s="6">
        <f t="shared" ref="AE913:AE976" si="455" xml:space="preserve"> 1+AB913*Z913/W913+AC913*SQRT(W913)+AD913*Z913</f>
        <v>345.64870441322472</v>
      </c>
      <c r="AF913" s="6">
        <f t="shared" ref="AF913:AF976" si="456" xml:space="preserve"> 10^(3066/T913 - 10.592)</f>
        <v>1.4127580663523834E-5</v>
      </c>
      <c r="AG913" s="6">
        <f t="shared" ref="AG913:AG976" si="457" xml:space="preserve"> 10^(-2073/T913+2.029)</f>
        <v>1.4016610561935074E-2</v>
      </c>
      <c r="AH913" s="6">
        <f t="shared" ref="AH913:AH976" si="458" xml:space="preserve"> 1.07*EXP(36696/(8.314*T913))</f>
        <v>4162.3659090900128</v>
      </c>
      <c r="AI913" s="6">
        <f t="shared" ref="AI913:AI976" si="459" xml:space="preserve"> 12200000000*EXP(-94756/(8.314*T913))</f>
        <v>6.5526118086590142</v>
      </c>
      <c r="AJ913" s="6">
        <f t="shared" ref="AJ913:AJ976" si="460" xml:space="preserve"> AH913*(V913*W913*(1-1/AF913*((Z913*Y913)/(W913^3*V913))))/(1+AB913*Z913/W913+AC913*SQRT(W913)+AD913*Z913)^3</f>
        <v>6.975404073715029E-3</v>
      </c>
      <c r="AK913" s="6">
        <f t="shared" ref="AK913:AK976" si="461" xml:space="preserve"> AI913*(V913*(1-1/AG913*((Z913*U913)/(W913*V913))))/(1+AB913*Z913/W913+AC913*SQRT(W913)+AD913*Z913)</f>
        <v>-6.4876874919086638E-3</v>
      </c>
      <c r="AL913" s="1">
        <f t="shared" si="433"/>
        <v>3.2891989182467468E-2</v>
      </c>
      <c r="AM913" s="8">
        <f t="shared" si="436"/>
        <v>6449727.3418181818</v>
      </c>
      <c r="AN913" s="1">
        <f t="shared" si="434"/>
        <v>64.49727341818182</v>
      </c>
    </row>
    <row r="914" spans="8:40" x14ac:dyDescent="0.2">
      <c r="H914" s="8"/>
      <c r="I914" s="8"/>
      <c r="J914" s="11"/>
      <c r="K914" s="10"/>
      <c r="L914" s="1">
        <f t="shared" si="437"/>
        <v>0.9090000000000007</v>
      </c>
      <c r="M914" s="1">
        <f t="shared" si="438"/>
        <v>3.1509390565821256E-2</v>
      </c>
      <c r="N914" s="1">
        <f t="shared" si="439"/>
        <v>6.5422470618379511E-2</v>
      </c>
      <c r="O914" s="1">
        <f t="shared" si="440"/>
        <v>0.37980093740942639</v>
      </c>
      <c r="P914" s="1">
        <f t="shared" si="441"/>
        <v>0.17861330443029391</v>
      </c>
      <c r="Q914" s="1">
        <f t="shared" si="442"/>
        <v>2.358288323844452E-2</v>
      </c>
      <c r="R914" s="1">
        <f t="shared" si="443"/>
        <v>1.1688786340924703E-2</v>
      </c>
      <c r="S914" s="1">
        <f t="shared" si="444"/>
        <v>2.6057242037328711E-2</v>
      </c>
      <c r="T914" s="1">
        <f t="shared" si="445"/>
        <v>533.94643832631095</v>
      </c>
      <c r="U914" s="6">
        <f t="shared" si="446"/>
        <v>2.8577951581100103</v>
      </c>
      <c r="V914" s="6">
        <f t="shared" si="447"/>
        <v>5.9335968232785259</v>
      </c>
      <c r="W914" s="6">
        <f t="shared" si="448"/>
        <v>34.446660518773896</v>
      </c>
      <c r="X914" s="6">
        <f t="shared" si="449"/>
        <v>16.199622633406495</v>
      </c>
      <c r="Y914" s="6">
        <f t="shared" si="450"/>
        <v>2.1388877513297562</v>
      </c>
      <c r="Z914" s="6">
        <f t="shared" si="451"/>
        <v>1.0601333891081686</v>
      </c>
      <c r="AA914" s="6">
        <f t="shared" si="452"/>
        <v>2.3633037259931444</v>
      </c>
      <c r="AB914" s="6">
        <f t="shared" si="435"/>
        <v>3453.38</v>
      </c>
      <c r="AC914" s="6">
        <f t="shared" si="453"/>
        <v>24.015999022158741</v>
      </c>
      <c r="AD914" s="6">
        <f t="shared" si="454"/>
        <v>91.948955155931259</v>
      </c>
      <c r="AE914" s="6">
        <f t="shared" si="455"/>
        <v>345.7126438322897</v>
      </c>
      <c r="AF914" s="6">
        <f t="shared" si="456"/>
        <v>1.4130222064834191E-5</v>
      </c>
      <c r="AG914" s="6">
        <f t="shared" si="457"/>
        <v>1.4014838949548518E-2</v>
      </c>
      <c r="AH914" s="6">
        <f t="shared" si="458"/>
        <v>4162.8524423129174</v>
      </c>
      <c r="AI914" s="6">
        <f t="shared" si="459"/>
        <v>6.5506344576892586</v>
      </c>
      <c r="AJ914" s="6">
        <f t="shared" si="460"/>
        <v>6.9671233862531063E-3</v>
      </c>
      <c r="AK914" s="6">
        <f t="shared" si="461"/>
        <v>-6.4806528832510747E-3</v>
      </c>
      <c r="AL914" s="1">
        <f t="shared" si="433"/>
        <v>3.2905965405073172E-2</v>
      </c>
      <c r="AM914" s="8">
        <f t="shared" si="436"/>
        <v>6449616.6090909094</v>
      </c>
      <c r="AN914" s="1">
        <f t="shared" si="434"/>
        <v>64.496166090909099</v>
      </c>
    </row>
    <row r="915" spans="8:40" x14ac:dyDescent="0.2">
      <c r="H915" s="8"/>
      <c r="I915" s="8"/>
      <c r="J915" s="11"/>
      <c r="K915" s="10"/>
      <c r="L915" s="1">
        <f t="shared" si="437"/>
        <v>0.9100000000000007</v>
      </c>
      <c r="M915" s="1">
        <f t="shared" si="438"/>
        <v>3.1500658997116134E-2</v>
      </c>
      <c r="N915" s="1">
        <f t="shared" si="439"/>
        <v>6.542181518277812E-2</v>
      </c>
      <c r="O915" s="1">
        <f t="shared" si="440"/>
        <v>0.37978150796521193</v>
      </c>
      <c r="P915" s="1">
        <f t="shared" si="441"/>
        <v>0.17861330443029391</v>
      </c>
      <c r="Q915" s="1">
        <f t="shared" si="442"/>
        <v>2.359227024275104E-2</v>
      </c>
      <c r="R915" s="1">
        <f t="shared" si="443"/>
        <v>1.16894417765261E-2</v>
      </c>
      <c r="S915" s="1">
        <f t="shared" si="444"/>
        <v>2.6057242037328711E-2</v>
      </c>
      <c r="T915" s="1">
        <f t="shared" si="445"/>
        <v>533.93888394644739</v>
      </c>
      <c r="U915" s="6">
        <f t="shared" si="446"/>
        <v>2.8570780783362166</v>
      </c>
      <c r="V915" s="6">
        <f t="shared" si="447"/>
        <v>5.9336928164198346</v>
      </c>
      <c r="W915" s="6">
        <f t="shared" si="448"/>
        <v>34.445800675605398</v>
      </c>
      <c r="X915" s="6">
        <f t="shared" si="449"/>
        <v>16.200047009610323</v>
      </c>
      <c r="Y915" s="6">
        <f t="shared" si="450"/>
        <v>2.1397951749174116</v>
      </c>
      <c r="Z915" s="6">
        <f t="shared" si="451"/>
        <v>1.0602206084246624</v>
      </c>
      <c r="AA915" s="6">
        <f t="shared" si="452"/>
        <v>2.363365636686154</v>
      </c>
      <c r="AB915" s="6">
        <f t="shared" si="435"/>
        <v>3453.38</v>
      </c>
      <c r="AC915" s="6">
        <f t="shared" si="453"/>
        <v>24.017315352239081</v>
      </c>
      <c r="AD915" s="6">
        <f t="shared" si="454"/>
        <v>91.985335811839562</v>
      </c>
      <c r="AE915" s="6">
        <f t="shared" si="455"/>
        <v>345.77659871079925</v>
      </c>
      <c r="AF915" s="6">
        <f t="shared" si="456"/>
        <v>1.4132865611758878E-5</v>
      </c>
      <c r="AG915" s="6">
        <f t="shared" si="457"/>
        <v>1.4013066453754318E-2</v>
      </c>
      <c r="AH915" s="6">
        <f t="shared" si="458"/>
        <v>4163.3393366197206</v>
      </c>
      <c r="AI915" s="6">
        <f t="shared" si="459"/>
        <v>6.5486564678173753</v>
      </c>
      <c r="AJ915" s="6">
        <f t="shared" si="460"/>
        <v>6.9588614049556222E-3</v>
      </c>
      <c r="AK915" s="6">
        <f t="shared" si="461"/>
        <v>-6.4736305954678766E-3</v>
      </c>
      <c r="AL915" s="1">
        <f t="shared" si="433"/>
        <v>3.2919925767960177E-2</v>
      </c>
      <c r="AM915" s="8">
        <f t="shared" si="436"/>
        <v>6449505.7545454549</v>
      </c>
      <c r="AN915" s="1">
        <f t="shared" si="434"/>
        <v>64.495057545454557</v>
      </c>
    </row>
    <row r="916" spans="8:40" x14ac:dyDescent="0.2">
      <c r="H916" s="8"/>
      <c r="I916" s="8"/>
      <c r="J916" s="11"/>
      <c r="K916" s="10"/>
      <c r="L916" s="1">
        <f t="shared" si="437"/>
        <v>0.9110000000000007</v>
      </c>
      <c r="M916" s="1">
        <f t="shared" si="438"/>
        <v>3.1491936889739884E-2</v>
      </c>
      <c r="N916" s="1">
        <f t="shared" si="439"/>
        <v>6.5421161417451204E-2</v>
      </c>
      <c r="O916" s="1">
        <f t="shared" si="440"/>
        <v>0.37976210245447867</v>
      </c>
      <c r="P916" s="1">
        <f t="shared" si="441"/>
        <v>0.17861330443029391</v>
      </c>
      <c r="Q916" s="1">
        <f t="shared" si="442"/>
        <v>2.3601646115454213E-2</v>
      </c>
      <c r="R916" s="1">
        <f t="shared" si="443"/>
        <v>1.1690095541853022E-2</v>
      </c>
      <c r="S916" s="1">
        <f t="shared" si="444"/>
        <v>2.6057242037328711E-2</v>
      </c>
      <c r="T916" s="1">
        <f t="shared" si="445"/>
        <v>533.93132512505565</v>
      </c>
      <c r="U916" s="6">
        <f t="shared" si="446"/>
        <v>2.8563617304104008</v>
      </c>
      <c r="V916" s="6">
        <f t="shared" si="447"/>
        <v>5.9337887817465562</v>
      </c>
      <c r="W916" s="6">
        <f t="shared" si="448"/>
        <v>34.444941888111551</v>
      </c>
      <c r="X916" s="6">
        <f t="shared" si="449"/>
        <v>16.20047090476206</v>
      </c>
      <c r="Y916" s="6">
        <f t="shared" si="450"/>
        <v>2.1407015698941199</v>
      </c>
      <c r="Z916" s="6">
        <f t="shared" si="451"/>
        <v>1.060307647875069</v>
      </c>
      <c r="AA916" s="6">
        <f t="shared" si="452"/>
        <v>2.3634274772002328</v>
      </c>
      <c r="AB916" s="6">
        <f t="shared" si="435"/>
        <v>3453.38</v>
      </c>
      <c r="AC916" s="6">
        <f t="shared" si="453"/>
        <v>24.018632565740361</v>
      </c>
      <c r="AD916" s="6">
        <f t="shared" si="454"/>
        <v>92.021753295531639</v>
      </c>
      <c r="AE916" s="6">
        <f t="shared" si="455"/>
        <v>345.84056884080042</v>
      </c>
      <c r="AF916" s="6">
        <f t="shared" si="456"/>
        <v>1.4135511282827815E-5</v>
      </c>
      <c r="AG916" s="6">
        <f t="shared" si="457"/>
        <v>1.401129309001637E-2</v>
      </c>
      <c r="AH916" s="6">
        <f t="shared" si="458"/>
        <v>4163.8265879820947</v>
      </c>
      <c r="AI916" s="6">
        <f t="shared" si="459"/>
        <v>6.5466778567976176</v>
      </c>
      <c r="AJ916" s="6">
        <f t="shared" si="460"/>
        <v>6.950618066420884E-3</v>
      </c>
      <c r="AK916" s="6">
        <f t="shared" si="461"/>
        <v>-6.4666205943773461E-3</v>
      </c>
      <c r="AL916" s="1">
        <f t="shared" si="433"/>
        <v>3.293387030606338E-2</v>
      </c>
      <c r="AM916" s="8">
        <f t="shared" si="436"/>
        <v>6449394.7781818183</v>
      </c>
      <c r="AN916" s="1">
        <f t="shared" si="434"/>
        <v>64.493947781818193</v>
      </c>
    </row>
    <row r="917" spans="8:40" x14ac:dyDescent="0.2">
      <c r="H917" s="8"/>
      <c r="I917" s="8"/>
      <c r="J917" s="11"/>
      <c r="K917" s="10"/>
      <c r="L917" s="1">
        <f t="shared" si="437"/>
        <v>0.9120000000000007</v>
      </c>
      <c r="M917" s="1">
        <f t="shared" si="438"/>
        <v>3.1483224227138298E-2</v>
      </c>
      <c r="N917" s="1">
        <f t="shared" si="439"/>
        <v>6.5420509313835043E-2</v>
      </c>
      <c r="O917" s="1">
        <f t="shared" si="440"/>
        <v>0.37974272081842703</v>
      </c>
      <c r="P917" s="1">
        <f t="shared" si="441"/>
        <v>0.17861330443029391</v>
      </c>
      <c r="Q917" s="1">
        <f t="shared" si="442"/>
        <v>2.3611010881671963E-2</v>
      </c>
      <c r="R917" s="1">
        <f t="shared" si="443"/>
        <v>1.1690747645469183E-2</v>
      </c>
      <c r="S917" s="1">
        <f t="shared" si="444"/>
        <v>2.6057242037328711E-2</v>
      </c>
      <c r="T917" s="1">
        <f t="shared" si="445"/>
        <v>533.92376192642928</v>
      </c>
      <c r="U917" s="6">
        <f t="shared" si="446"/>
        <v>2.8556461131554358</v>
      </c>
      <c r="V917" s="6">
        <f t="shared" si="447"/>
        <v>5.9338847188867812</v>
      </c>
      <c r="W917" s="6">
        <f t="shared" si="448"/>
        <v>34.444084153536508</v>
      </c>
      <c r="X917" s="6">
        <f t="shared" si="449"/>
        <v>16.200894319920152</v>
      </c>
      <c r="Y917" s="6">
        <f t="shared" si="450"/>
        <v>2.1416069385230778</v>
      </c>
      <c r="Z917" s="6">
        <f t="shared" si="451"/>
        <v>1.0603945082882533</v>
      </c>
      <c r="AA917" s="6">
        <f t="shared" si="452"/>
        <v>2.3634892476897935</v>
      </c>
      <c r="AB917" s="6">
        <f t="shared" si="435"/>
        <v>3453.38</v>
      </c>
      <c r="AC917" s="6">
        <f t="shared" si="453"/>
        <v>24.019950651662089</v>
      </c>
      <c r="AD917" s="6">
        <f t="shared" si="454"/>
        <v>92.058207331254238</v>
      </c>
      <c r="AE917" s="6">
        <f t="shared" si="455"/>
        <v>345.90455401520541</v>
      </c>
      <c r="AF917" s="6">
        <f t="shared" si="456"/>
        <v>1.4138159056673239E-5</v>
      </c>
      <c r="AG917" s="6">
        <f t="shared" si="457"/>
        <v>1.4009518873711898E-2</v>
      </c>
      <c r="AH917" s="6">
        <f t="shared" si="458"/>
        <v>4164.3141923916273</v>
      </c>
      <c r="AI917" s="6">
        <f t="shared" si="459"/>
        <v>6.5446986422755851</v>
      </c>
      <c r="AJ917" s="6">
        <f t="shared" si="460"/>
        <v>6.9423933074666214E-3</v>
      </c>
      <c r="AK917" s="6">
        <f t="shared" si="461"/>
        <v>-6.4596228459064681E-3</v>
      </c>
      <c r="AL917" s="1">
        <f t="shared" si="433"/>
        <v>3.2947799054201199E-2</v>
      </c>
      <c r="AM917" s="8">
        <f t="shared" si="436"/>
        <v>6449283.6799999997</v>
      </c>
      <c r="AN917" s="1">
        <f t="shared" si="434"/>
        <v>64.492836800000006</v>
      </c>
    </row>
    <row r="918" spans="8:40" x14ac:dyDescent="0.2">
      <c r="H918" s="8"/>
      <c r="I918" s="8"/>
      <c r="J918" s="11"/>
      <c r="K918" s="10"/>
      <c r="L918" s="1">
        <f t="shared" si="437"/>
        <v>0.9130000000000007</v>
      </c>
      <c r="M918" s="1">
        <f t="shared" si="438"/>
        <v>3.1474520992803068E-2</v>
      </c>
      <c r="N918" s="1">
        <f t="shared" si="439"/>
        <v>6.541985886340515E-2</v>
      </c>
      <c r="O918" s="1">
        <f t="shared" si="440"/>
        <v>0.37972336299846687</v>
      </c>
      <c r="P918" s="1">
        <f t="shared" si="441"/>
        <v>0.17861330443029391</v>
      </c>
      <c r="Q918" s="1">
        <f t="shared" si="442"/>
        <v>2.362036456643709E-2</v>
      </c>
      <c r="R918" s="1">
        <f t="shared" si="443"/>
        <v>1.1691398095899079E-2</v>
      </c>
      <c r="S918" s="1">
        <f t="shared" si="444"/>
        <v>2.6057242037328711E-2</v>
      </c>
      <c r="T918" s="1">
        <f t="shared" si="445"/>
        <v>533.91619441451871</v>
      </c>
      <c r="U918" s="6">
        <f t="shared" si="446"/>
        <v>2.8549312253972161</v>
      </c>
      <c r="V918" s="6">
        <f t="shared" si="447"/>
        <v>5.9339806274707287</v>
      </c>
      <c r="W918" s="6">
        <f t="shared" si="448"/>
        <v>34.443227469134499</v>
      </c>
      <c r="X918" s="6">
        <f t="shared" si="449"/>
        <v>16.20131725613949</v>
      </c>
      <c r="Y918" s="6">
        <f t="shared" si="450"/>
        <v>2.1425112830599304</v>
      </c>
      <c r="Z918" s="6">
        <f t="shared" si="451"/>
        <v>1.0604811904894136</v>
      </c>
      <c r="AA918" s="6">
        <f t="shared" si="452"/>
        <v>2.3635509483087298</v>
      </c>
      <c r="AB918" s="6">
        <f t="shared" si="435"/>
        <v>3453.38</v>
      </c>
      <c r="AC918" s="6">
        <f t="shared" si="453"/>
        <v>24.021269599059895</v>
      </c>
      <c r="AD918" s="6">
        <f t="shared" si="454"/>
        <v>92.094697644424855</v>
      </c>
      <c r="AE918" s="6">
        <f t="shared" si="455"/>
        <v>345.96855402778579</v>
      </c>
      <c r="AF918" s="6">
        <f t="shared" si="456"/>
        <v>1.414080891202924E-5</v>
      </c>
      <c r="AG918" s="6">
        <f t="shared" si="457"/>
        <v>1.4007743820131856E-2</v>
      </c>
      <c r="AH918" s="6">
        <f t="shared" si="458"/>
        <v>4164.8021458597277</v>
      </c>
      <c r="AI918" s="6">
        <f t="shared" si="459"/>
        <v>6.5427188417889148</v>
      </c>
      <c r="AJ918" s="6">
        <f t="shared" si="460"/>
        <v>6.9341870651296565E-3</v>
      </c>
      <c r="AK918" s="6">
        <f t="shared" si="461"/>
        <v>-6.4526373160908521E-3</v>
      </c>
      <c r="AL918" s="1">
        <f t="shared" si="433"/>
        <v>3.2961712047075854E-2</v>
      </c>
      <c r="AM918" s="8">
        <f t="shared" si="436"/>
        <v>6449172.46</v>
      </c>
      <c r="AN918" s="1">
        <f t="shared" si="434"/>
        <v>64.491724600000012</v>
      </c>
    </row>
    <row r="919" spans="8:40" x14ac:dyDescent="0.2">
      <c r="H919" s="8"/>
      <c r="I919" s="8"/>
      <c r="J919" s="11"/>
      <c r="K919" s="10"/>
      <c r="L919" s="1">
        <f t="shared" si="437"/>
        <v>0.9140000000000007</v>
      </c>
      <c r="M919" s="1">
        <f t="shared" si="438"/>
        <v>3.1465827170271653E-2</v>
      </c>
      <c r="N919" s="1">
        <f t="shared" si="439"/>
        <v>6.5419210057676092E-2</v>
      </c>
      <c r="O919" s="1">
        <f t="shared" si="440"/>
        <v>0.37970402893621685</v>
      </c>
      <c r="P919" s="1">
        <f t="shared" si="441"/>
        <v>0.17861330443029391</v>
      </c>
      <c r="Q919" s="1">
        <f t="shared" si="442"/>
        <v>2.362970719469756E-2</v>
      </c>
      <c r="R919" s="1">
        <f t="shared" si="443"/>
        <v>1.1692046901628134E-2</v>
      </c>
      <c r="S919" s="1">
        <f t="shared" si="444"/>
        <v>2.6057242037328711E-2</v>
      </c>
      <c r="T919" s="1">
        <f t="shared" si="445"/>
        <v>533.90862265293276</v>
      </c>
      <c r="U919" s="6">
        <f t="shared" si="446"/>
        <v>2.8542170659646553</v>
      </c>
      <c r="V919" s="6">
        <f t="shared" si="447"/>
        <v>5.9340765071307588</v>
      </c>
      <c r="W919" s="6">
        <f t="shared" si="448"/>
        <v>34.442371832169798</v>
      </c>
      <c r="X919" s="6">
        <f t="shared" si="449"/>
        <v>16.201739714471458</v>
      </c>
      <c r="Y919" s="6">
        <f t="shared" si="450"/>
        <v>2.1434146057528003</v>
      </c>
      <c r="Z919" s="6">
        <f t="shared" si="451"/>
        <v>1.0605676953000975</v>
      </c>
      <c r="AA919" s="6">
        <f t="shared" si="452"/>
        <v>2.3636125792104243</v>
      </c>
      <c r="AB919" s="6">
        <f t="shared" si="435"/>
        <v>3453.38</v>
      </c>
      <c r="AC919" s="6">
        <f t="shared" si="453"/>
        <v>24.022589397045511</v>
      </c>
      <c r="AD919" s="6">
        <f t="shared" si="454"/>
        <v>92.13122396163071</v>
      </c>
      <c r="AE919" s="6">
        <f t="shared" si="455"/>
        <v>346.0325686731743</v>
      </c>
      <c r="AF919" s="6">
        <f t="shared" si="456"/>
        <v>1.4143460827731287E-5</v>
      </c>
      <c r="AG919" s="6">
        <f t="shared" si="457"/>
        <v>1.4005967944481348E-2</v>
      </c>
      <c r="AH919" s="6">
        <f t="shared" si="458"/>
        <v>4165.2904444175911</v>
      </c>
      <c r="AI919" s="6">
        <f t="shared" si="459"/>
        <v>6.540738472767516</v>
      </c>
      <c r="AJ919" s="6">
        <f t="shared" si="460"/>
        <v>6.9259992766652727E-3</v>
      </c>
      <c r="AK919" s="6">
        <f t="shared" si="461"/>
        <v>-6.4456639710739417E-3</v>
      </c>
      <c r="AL919" s="1">
        <f t="shared" si="433"/>
        <v>3.2975609319273853E-2</v>
      </c>
      <c r="AM919" s="8">
        <f t="shared" si="436"/>
        <v>6449061.1181818182</v>
      </c>
      <c r="AN919" s="1">
        <f t="shared" si="434"/>
        <v>64.490611181818181</v>
      </c>
    </row>
    <row r="920" spans="8:40" x14ac:dyDescent="0.2">
      <c r="H920" s="8"/>
      <c r="I920" s="8"/>
      <c r="J920" s="11"/>
      <c r="K920" s="10"/>
      <c r="L920" s="1">
        <f t="shared" si="437"/>
        <v>0.9150000000000007</v>
      </c>
      <c r="M920" s="1">
        <f t="shared" si="438"/>
        <v>3.1457142743127123E-2</v>
      </c>
      <c r="N920" s="1">
        <f t="shared" si="439"/>
        <v>6.5418562888201373E-2</v>
      </c>
      <c r="O920" s="1">
        <f t="shared" si="440"/>
        <v>0.37968471857350367</v>
      </c>
      <c r="P920" s="1">
        <f t="shared" si="441"/>
        <v>0.17861330443029391</v>
      </c>
      <c r="Q920" s="1">
        <f t="shared" si="442"/>
        <v>2.3639038791316805E-2</v>
      </c>
      <c r="R920" s="1">
        <f t="shared" si="443"/>
        <v>1.1692694071102849E-2</v>
      </c>
      <c r="S920" s="1">
        <f t="shared" si="444"/>
        <v>2.6057242037328711E-2</v>
      </c>
      <c r="T920" s="1">
        <f t="shared" si="445"/>
        <v>533.90104670494009</v>
      </c>
      <c r="U920" s="6">
        <f t="shared" si="446"/>
        <v>2.8535036336896771</v>
      </c>
      <c r="V920" s="6">
        <f t="shared" si="447"/>
        <v>5.9341723575013541</v>
      </c>
      <c r="W920" s="6">
        <f t="shared" si="448"/>
        <v>34.441517239916756</v>
      </c>
      <c r="X920" s="6">
        <f t="shared" si="449"/>
        <v>16.202161695963937</v>
      </c>
      <c r="Y920" s="6">
        <f t="shared" si="450"/>
        <v>2.1443169088423124</v>
      </c>
      <c r="Z920" s="6">
        <f t="shared" si="451"/>
        <v>1.0606540235382143</v>
      </c>
      <c r="AA920" s="6">
        <f t="shared" si="452"/>
        <v>2.3636741405477495</v>
      </c>
      <c r="AB920" s="6">
        <f t="shared" si="435"/>
        <v>3453.38</v>
      </c>
      <c r="AC920" s="6">
        <f t="shared" si="453"/>
        <v>24.02391003478634</v>
      </c>
      <c r="AD920" s="6">
        <f t="shared" si="454"/>
        <v>92.167786010619153</v>
      </c>
      <c r="AE920" s="6">
        <f t="shared" si="455"/>
        <v>346.09659774685588</v>
      </c>
      <c r="AF920" s="6">
        <f t="shared" si="456"/>
        <v>1.4146114782715865E-5</v>
      </c>
      <c r="AG920" s="6">
        <f t="shared" si="457"/>
        <v>1.4004191261879921E-2</v>
      </c>
      <c r="AH920" s="6">
        <f t="shared" si="458"/>
        <v>4165.7790841160204</v>
      </c>
      <c r="AI920" s="6">
        <f t="shared" si="459"/>
        <v>6.5387575525343129</v>
      </c>
      <c r="AJ920" s="6">
        <f t="shared" si="460"/>
        <v>6.9178298795471386E-3</v>
      </c>
      <c r="AK920" s="6">
        <f t="shared" si="461"/>
        <v>-6.4387027771078183E-3</v>
      </c>
      <c r="AL920" s="1">
        <f t="shared" si="433"/>
        <v>3.2989490905266344E-2</v>
      </c>
      <c r="AM920" s="8">
        <f t="shared" si="436"/>
        <v>6448949.6545454543</v>
      </c>
      <c r="AN920" s="1">
        <f t="shared" si="434"/>
        <v>64.489496545454543</v>
      </c>
    </row>
    <row r="921" spans="8:40" x14ac:dyDescent="0.2">
      <c r="H921" s="8"/>
      <c r="I921" s="8"/>
      <c r="J921" s="11"/>
      <c r="K921" s="10"/>
      <c r="L921" s="1">
        <f t="shared" si="437"/>
        <v>0.9160000000000007</v>
      </c>
      <c r="M921" s="1">
        <f t="shared" si="438"/>
        <v>3.1448467694998025E-2</v>
      </c>
      <c r="N921" s="1">
        <f t="shared" si="439"/>
        <v>6.5417917346573262E-2</v>
      </c>
      <c r="O921" s="1">
        <f t="shared" si="440"/>
        <v>0.37966543185236112</v>
      </c>
      <c r="P921" s="1">
        <f t="shared" si="441"/>
        <v>0.17861330443029391</v>
      </c>
      <c r="Q921" s="1">
        <f t="shared" si="442"/>
        <v>2.364835938107401E-2</v>
      </c>
      <c r="R921" s="1">
        <f t="shared" si="443"/>
        <v>1.1693339612730953E-2</v>
      </c>
      <c r="S921" s="1">
        <f t="shared" si="444"/>
        <v>2.6057242037328711E-2</v>
      </c>
      <c r="T921" s="1">
        <f t="shared" si="445"/>
        <v>533.89346663347078</v>
      </c>
      <c r="U921" s="6">
        <f t="shared" si="446"/>
        <v>2.8527909274072023</v>
      </c>
      <c r="V921" s="6">
        <f t="shared" si="447"/>
        <v>5.9342681782191091</v>
      </c>
      <c r="W921" s="6">
        <f t="shared" si="448"/>
        <v>34.440663689659651</v>
      </c>
      <c r="X921" s="6">
        <f t="shared" si="449"/>
        <v>16.202583201661302</v>
      </c>
      <c r="Y921" s="6">
        <f t="shared" si="450"/>
        <v>2.1452181945616147</v>
      </c>
      <c r="Z921" s="6">
        <f t="shared" si="451"/>
        <v>1.0607401760180482</v>
      </c>
      <c r="AA921" s="6">
        <f t="shared" si="452"/>
        <v>2.3637356324730647</v>
      </c>
      <c r="AB921" s="6">
        <f t="shared" si="435"/>
        <v>3453.38</v>
      </c>
      <c r="AC921" s="6">
        <f t="shared" si="453"/>
        <v>24.02523150150531</v>
      </c>
      <c r="AD921" s="6">
        <f t="shared" si="454"/>
        <v>92.204383520296176</v>
      </c>
      <c r="AE921" s="6">
        <f t="shared" si="455"/>
        <v>346.16064104516744</v>
      </c>
      <c r="AF921" s="6">
        <f t="shared" si="456"/>
        <v>1.4148770756019983E-5</v>
      </c>
      <c r="AG921" s="6">
        <f t="shared" si="457"/>
        <v>1.4002413787362028E-2</v>
      </c>
      <c r="AH921" s="6">
        <f t="shared" si="458"/>
        <v>4166.2680610254256</v>
      </c>
      <c r="AI921" s="6">
        <f t="shared" si="459"/>
        <v>6.5367760983056256</v>
      </c>
      <c r="AJ921" s="6">
        <f t="shared" si="460"/>
        <v>6.909678811466655E-3</v>
      </c>
      <c r="AK921" s="6">
        <f t="shared" si="461"/>
        <v>-6.4317537005525935E-3</v>
      </c>
      <c r="AL921" s="1">
        <f t="shared" si="433"/>
        <v>3.3003356839409456E-2</v>
      </c>
      <c r="AM921" s="8">
        <f t="shared" si="436"/>
        <v>6448838.0690909084</v>
      </c>
      <c r="AN921" s="1">
        <f t="shared" si="434"/>
        <v>64.488380690909082</v>
      </c>
    </row>
    <row r="922" spans="8:40" x14ac:dyDescent="0.2">
      <c r="H922" s="8"/>
      <c r="I922" s="8"/>
      <c r="J922" s="11"/>
      <c r="K922" s="10"/>
      <c r="L922" s="1">
        <f t="shared" si="437"/>
        <v>0.9170000000000007</v>
      </c>
      <c r="M922" s="1">
        <f t="shared" si="438"/>
        <v>3.1439802009558218E-2</v>
      </c>
      <c r="N922" s="1">
        <f t="shared" si="439"/>
        <v>6.5417273424422662E-2</v>
      </c>
      <c r="O922" s="1">
        <f t="shared" si="440"/>
        <v>0.37964616871502971</v>
      </c>
      <c r="P922" s="1">
        <f t="shared" si="441"/>
        <v>0.17861330443029391</v>
      </c>
      <c r="Q922" s="1">
        <f t="shared" si="442"/>
        <v>2.3657668988664411E-2</v>
      </c>
      <c r="R922" s="1">
        <f t="shared" si="443"/>
        <v>1.169398353488155E-2</v>
      </c>
      <c r="S922" s="1">
        <f t="shared" si="444"/>
        <v>2.6057242037328711E-2</v>
      </c>
      <c r="T922" s="1">
        <f t="shared" si="445"/>
        <v>533.88588250111764</v>
      </c>
      <c r="U922" s="6">
        <f t="shared" si="446"/>
        <v>2.8520789459551432</v>
      </c>
      <c r="V922" s="6">
        <f t="shared" si="447"/>
        <v>5.9343639689227325</v>
      </c>
      <c r="W922" s="6">
        <f t="shared" si="448"/>
        <v>34.439811178692764</v>
      </c>
      <c r="X922" s="6">
        <f t="shared" si="449"/>
        <v>16.203004232604453</v>
      </c>
      <c r="Y922" s="6">
        <f t="shared" si="450"/>
        <v>2.1461184651364094</v>
      </c>
      <c r="Z922" s="6">
        <f t="shared" si="451"/>
        <v>1.0608261535502723</v>
      </c>
      <c r="AA922" s="6">
        <f t="shared" si="452"/>
        <v>2.3637970551382237</v>
      </c>
      <c r="AB922" s="6">
        <f t="shared" si="435"/>
        <v>3453.38</v>
      </c>
      <c r="AC922" s="6">
        <f t="shared" si="453"/>
        <v>24.02655378648064</v>
      </c>
      <c r="AD922" s="6">
        <f t="shared" si="454"/>
        <v>92.241016220719644</v>
      </c>
      <c r="AE922" s="6">
        <f t="shared" si="455"/>
        <v>346.22469836529314</v>
      </c>
      <c r="AF922" s="6">
        <f t="shared" si="456"/>
        <v>1.4151428726780789E-5</v>
      </c>
      <c r="AG922" s="6">
        <f t="shared" si="457"/>
        <v>1.4000635535877342E-2</v>
      </c>
      <c r="AH922" s="6">
        <f t="shared" si="458"/>
        <v>4166.7573712357262</v>
      </c>
      <c r="AI922" s="6">
        <f t="shared" si="459"/>
        <v>6.5347941271916206</v>
      </c>
      <c r="AJ922" s="6">
        <f t="shared" si="460"/>
        <v>6.901546010332822E-3</v>
      </c>
      <c r="AK922" s="6">
        <f t="shared" si="461"/>
        <v>-6.4248167078761673E-3</v>
      </c>
      <c r="AL922" s="1">
        <f t="shared" si="433"/>
        <v>3.3017207155944757E-2</v>
      </c>
      <c r="AM922" s="8">
        <f t="shared" si="436"/>
        <v>6448726.3618181814</v>
      </c>
      <c r="AN922" s="1">
        <f t="shared" si="434"/>
        <v>64.487263618181814</v>
      </c>
    </row>
    <row r="923" spans="8:40" x14ac:dyDescent="0.2">
      <c r="H923" s="8"/>
      <c r="I923" s="8"/>
      <c r="J923" s="11"/>
      <c r="K923" s="10"/>
      <c r="L923" s="1">
        <f t="shared" si="437"/>
        <v>0.9180000000000007</v>
      </c>
      <c r="M923" s="1">
        <f t="shared" si="438"/>
        <v>3.1431145670526753E-2</v>
      </c>
      <c r="N923" s="1">
        <f t="shared" si="439"/>
        <v>6.5416631113418944E-2</v>
      </c>
      <c r="O923" s="1">
        <f t="shared" si="440"/>
        <v>0.37962692910395562</v>
      </c>
      <c r="P923" s="1">
        <f t="shared" si="441"/>
        <v>0.17861330443029391</v>
      </c>
      <c r="Q923" s="1">
        <f t="shared" si="442"/>
        <v>2.3666967638699587E-2</v>
      </c>
      <c r="R923" s="1">
        <f t="shared" si="443"/>
        <v>1.1694625845885261E-2</v>
      </c>
      <c r="S923" s="1">
        <f t="shared" si="444"/>
        <v>2.6057242037328711E-2</v>
      </c>
      <c r="T923" s="1">
        <f t="shared" si="445"/>
        <v>533.87829437013795</v>
      </c>
      <c r="U923" s="6">
        <f t="shared" si="446"/>
        <v>2.8513676881743959</v>
      </c>
      <c r="V923" s="6">
        <f t="shared" si="447"/>
        <v>5.9344597292530263</v>
      </c>
      <c r="W923" s="6">
        <f t="shared" si="448"/>
        <v>34.438959704320261</v>
      </c>
      <c r="X923" s="6">
        <f t="shared" si="449"/>
        <v>16.203424789830816</v>
      </c>
      <c r="Y923" s="6">
        <f t="shared" si="450"/>
        <v>2.1470177227849718</v>
      </c>
      <c r="Z923" s="6">
        <f t="shared" si="451"/>
        <v>1.0609119569419616</v>
      </c>
      <c r="AA923" s="6">
        <f t="shared" si="452"/>
        <v>2.363858408694572</v>
      </c>
      <c r="AB923" s="6">
        <f t="shared" si="435"/>
        <v>3453.38</v>
      </c>
      <c r="AC923" s="6">
        <f t="shared" si="453"/>
        <v>24.027876879045504</v>
      </c>
      <c r="AD923" s="6">
        <f t="shared" si="454"/>
        <v>92.277683843094437</v>
      </c>
      <c r="AE923" s="6">
        <f t="shared" si="455"/>
        <v>346.28876950525989</v>
      </c>
      <c r="AF923" s="6">
        <f t="shared" si="456"/>
        <v>1.4154088674235081E-5</v>
      </c>
      <c r="AG923" s="6">
        <f t="shared" si="457"/>
        <v>1.3998856522291228E-2</v>
      </c>
      <c r="AH923" s="6">
        <f t="shared" si="458"/>
        <v>4167.2470108562065</v>
      </c>
      <c r="AI923" s="6">
        <f t="shared" si="459"/>
        <v>6.5328116561969765</v>
      </c>
      <c r="AJ923" s="6">
        <f t="shared" si="460"/>
        <v>6.8934314142716112E-3</v>
      </c>
      <c r="AK923" s="6">
        <f t="shared" si="461"/>
        <v>-6.4178917656542156E-3</v>
      </c>
      <c r="AL923" s="1">
        <f t="shared" si="433"/>
        <v>3.3031041888999566E-2</v>
      </c>
      <c r="AM923" s="8">
        <f t="shared" si="436"/>
        <v>6448614.5327272722</v>
      </c>
      <c r="AN923" s="1">
        <f t="shared" si="434"/>
        <v>64.486145327272723</v>
      </c>
    </row>
    <row r="924" spans="8:40" x14ac:dyDescent="0.2">
      <c r="H924" s="8"/>
      <c r="I924" s="8"/>
      <c r="J924" s="11"/>
      <c r="K924" s="10"/>
      <c r="L924" s="1">
        <f t="shared" si="437"/>
        <v>0.91900000000000071</v>
      </c>
      <c r="M924" s="1">
        <f t="shared" si="438"/>
        <v>3.1422498661667707E-2</v>
      </c>
      <c r="N924" s="1">
        <f t="shared" si="439"/>
        <v>6.5415990405269825E-2</v>
      </c>
      <c r="O924" s="1">
        <f t="shared" si="440"/>
        <v>0.37960771296179019</v>
      </c>
      <c r="P924" s="1">
        <f t="shared" si="441"/>
        <v>0.17861330443029391</v>
      </c>
      <c r="Q924" s="1">
        <f t="shared" si="442"/>
        <v>2.3676255355707752E-2</v>
      </c>
      <c r="R924" s="1">
        <f t="shared" si="443"/>
        <v>1.169526655403438E-2</v>
      </c>
      <c r="S924" s="1">
        <f t="shared" si="444"/>
        <v>2.6057242037328711E-2</v>
      </c>
      <c r="T924" s="1">
        <f t="shared" si="445"/>
        <v>533.8707023024549</v>
      </c>
      <c r="U924" s="6">
        <f t="shared" si="446"/>
        <v>2.850657152908826</v>
      </c>
      <c r="V924" s="6">
        <f t="shared" si="447"/>
        <v>5.934555458852885</v>
      </c>
      <c r="W924" s="6">
        <f t="shared" si="448"/>
        <v>34.438109263856205</v>
      </c>
      <c r="X924" s="6">
        <f t="shared" si="449"/>
        <v>16.203844874374347</v>
      </c>
      <c r="Y924" s="6">
        <f t="shared" si="450"/>
        <v>2.1479159697181798</v>
      </c>
      <c r="Z924" s="6">
        <f t="shared" si="451"/>
        <v>1.0609975869966042</v>
      </c>
      <c r="AA924" s="6">
        <f t="shared" si="452"/>
        <v>2.3639196932929498</v>
      </c>
      <c r="AB924" s="6">
        <f t="shared" si="435"/>
        <v>3453.38</v>
      </c>
      <c r="AC924" s="6">
        <f t="shared" si="453"/>
        <v>24.029200768587909</v>
      </c>
      <c r="AD924" s="6">
        <f t="shared" si="454"/>
        <v>92.314386119767249</v>
      </c>
      <c r="AE924" s="6">
        <f t="shared" si="455"/>
        <v>346.35285426393392</v>
      </c>
      <c r="AF924" s="6">
        <f t="shared" si="456"/>
        <v>1.4156750577718906E-5</v>
      </c>
      <c r="AG924" s="6">
        <f t="shared" si="457"/>
        <v>1.3997076761385048E-2</v>
      </c>
      <c r="AH924" s="6">
        <f t="shared" si="458"/>
        <v>4167.736976015507</v>
      </c>
      <c r="AI924" s="6">
        <f t="shared" si="459"/>
        <v>6.5308287022212008</v>
      </c>
      <c r="AJ924" s="6">
        <f t="shared" si="460"/>
        <v>6.885334961625811E-3</v>
      </c>
      <c r="AK924" s="6">
        <f t="shared" si="461"/>
        <v>-6.4109788405696359E-3</v>
      </c>
      <c r="AL924" s="1">
        <f t="shared" si="433"/>
        <v>3.3044861072587382E-2</v>
      </c>
      <c r="AM924" s="8">
        <f t="shared" si="436"/>
        <v>6448502.5818181811</v>
      </c>
      <c r="AN924" s="1">
        <f t="shared" si="434"/>
        <v>64.485025818181811</v>
      </c>
    </row>
    <row r="925" spans="8:40" x14ac:dyDescent="0.2">
      <c r="H925" s="8"/>
      <c r="I925" s="8"/>
      <c r="J925" s="11"/>
      <c r="K925" s="10"/>
      <c r="L925" s="1">
        <f t="shared" si="437"/>
        <v>0.92000000000000071</v>
      </c>
      <c r="M925" s="1">
        <f t="shared" si="438"/>
        <v>3.1413860966790053E-2</v>
      </c>
      <c r="N925" s="1">
        <f t="shared" si="439"/>
        <v>6.5415351291721185E-2</v>
      </c>
      <c r="O925" s="1">
        <f t="shared" si="440"/>
        <v>0.37958852023138895</v>
      </c>
      <c r="P925" s="1">
        <f t="shared" si="441"/>
        <v>0.17861330443029391</v>
      </c>
      <c r="Q925" s="1">
        <f t="shared" si="442"/>
        <v>2.3685532164134045E-2</v>
      </c>
      <c r="R925" s="1">
        <f t="shared" si="443"/>
        <v>1.1695905667583018E-2</v>
      </c>
      <c r="S925" s="1">
        <f t="shared" si="444"/>
        <v>2.6057242037328711E-2</v>
      </c>
      <c r="T925" s="1">
        <f t="shared" si="445"/>
        <v>533.86310635965879</v>
      </c>
      <c r="U925" s="6">
        <f t="shared" si="446"/>
        <v>2.8499473390052699</v>
      </c>
      <c r="V925" s="6">
        <f t="shared" si="447"/>
        <v>5.9346511573672904</v>
      </c>
      <c r="W925" s="6">
        <f t="shared" si="448"/>
        <v>34.437259854624507</v>
      </c>
      <c r="X925" s="6">
        <f t="shared" si="449"/>
        <v>16.204264487265576</v>
      </c>
      <c r="Y925" s="6">
        <f t="shared" si="450"/>
        <v>2.1488132081395386</v>
      </c>
      <c r="Z925" s="6">
        <f t="shared" si="451"/>
        <v>1.0610830445141204</v>
      </c>
      <c r="AA925" s="6">
        <f t="shared" si="452"/>
        <v>2.363980909083697</v>
      </c>
      <c r="AB925" s="6">
        <f t="shared" si="435"/>
        <v>3453.38</v>
      </c>
      <c r="AC925" s="6">
        <f t="shared" si="453"/>
        <v>24.030525444550374</v>
      </c>
      <c r="AD925" s="6">
        <f t="shared" si="454"/>
        <v>92.351122784223193</v>
      </c>
      <c r="AE925" s="6">
        <f t="shared" si="455"/>
        <v>346.41695244101959</v>
      </c>
      <c r="AF925" s="6">
        <f t="shared" si="456"/>
        <v>1.4159414416667206E-5</v>
      </c>
      <c r="AG925" s="6">
        <f t="shared" si="457"/>
        <v>1.3995296267856545E-2</v>
      </c>
      <c r="AH925" s="6">
        <f t="shared" si="458"/>
        <v>4168.2272628614919</v>
      </c>
      <c r="AI925" s="6">
        <f t="shared" si="459"/>
        <v>6.5288452820592875</v>
      </c>
      <c r="AJ925" s="6">
        <f t="shared" si="460"/>
        <v>6.8772565909543618E-3</v>
      </c>
      <c r="AK925" s="6">
        <f t="shared" si="461"/>
        <v>-6.4040778994134519E-3</v>
      </c>
      <c r="AL925" s="1">
        <f t="shared" si="433"/>
        <v>3.3058664740608285E-2</v>
      </c>
      <c r="AM925" s="8">
        <f t="shared" si="436"/>
        <v>6448390.5090909088</v>
      </c>
      <c r="AN925" s="1">
        <f t="shared" si="434"/>
        <v>64.48390509090909</v>
      </c>
    </row>
    <row r="926" spans="8:40" x14ac:dyDescent="0.2">
      <c r="H926" s="8"/>
      <c r="I926" s="8"/>
      <c r="J926" s="11"/>
      <c r="K926" s="10"/>
      <c r="L926" s="1">
        <f t="shared" si="437"/>
        <v>0.92100000000000071</v>
      </c>
      <c r="M926" s="1">
        <f t="shared" si="438"/>
        <v>3.140523256974749E-2</v>
      </c>
      <c r="N926" s="1">
        <f t="shared" si="439"/>
        <v>6.5414713764556959E-2</v>
      </c>
      <c r="O926" s="1">
        <f t="shared" si="440"/>
        <v>0.37956935085581117</v>
      </c>
      <c r="P926" s="1">
        <f t="shared" si="441"/>
        <v>0.17861330443029391</v>
      </c>
      <c r="Q926" s="1">
        <f t="shared" si="442"/>
        <v>2.3694798088340831E-2</v>
      </c>
      <c r="R926" s="1">
        <f t="shared" si="443"/>
        <v>1.1696543194747243E-2</v>
      </c>
      <c r="S926" s="1">
        <f t="shared" si="444"/>
        <v>2.6057242037328711E-2</v>
      </c>
      <c r="T926" s="1">
        <f t="shared" si="445"/>
        <v>533.85550660300873</v>
      </c>
      <c r="U926" s="6">
        <f t="shared" si="446"/>
        <v>2.8492382453135123</v>
      </c>
      <c r="V926" s="6">
        <f t="shared" si="447"/>
        <v>5.934746824443291</v>
      </c>
      <c r="W926" s="6">
        <f t="shared" si="448"/>
        <v>34.436411473958906</v>
      </c>
      <c r="X926" s="6">
        <f t="shared" si="449"/>
        <v>16.204683629531569</v>
      </c>
      <c r="Y926" s="6">
        <f t="shared" si="450"/>
        <v>2.1497094402451995</v>
      </c>
      <c r="Z926" s="6">
        <f t="shared" si="451"/>
        <v>1.0611683302908681</v>
      </c>
      <c r="AA926" s="6">
        <f t="shared" si="452"/>
        <v>2.3640420562166495</v>
      </c>
      <c r="AB926" s="6">
        <f t="shared" si="435"/>
        <v>3453.38</v>
      </c>
      <c r="AC926" s="6">
        <f t="shared" si="453"/>
        <v>24.031850896429773</v>
      </c>
      <c r="AD926" s="6">
        <f t="shared" si="454"/>
        <v>92.387893571080184</v>
      </c>
      <c r="AE926" s="6">
        <f t="shared" si="455"/>
        <v>346.4810638370538</v>
      </c>
      <c r="AF926" s="6">
        <f t="shared" si="456"/>
        <v>1.4162080170613286E-5</v>
      </c>
      <c r="AG926" s="6">
        <f t="shared" si="457"/>
        <v>1.3993515056320236E-2</v>
      </c>
      <c r="AH926" s="6">
        <f t="shared" si="458"/>
        <v>4168.7178675612067</v>
      </c>
      <c r="AI926" s="6">
        <f t="shared" si="459"/>
        <v>6.5268614124019422</v>
      </c>
      <c r="AJ926" s="6">
        <f t="shared" si="460"/>
        <v>6.8691962410321926E-3</v>
      </c>
      <c r="AK926" s="6">
        <f t="shared" si="461"/>
        <v>-6.3971889090830942E-3</v>
      </c>
      <c r="AL926" s="1">
        <f t="shared" si="433"/>
        <v>3.3072452926849225E-2</v>
      </c>
      <c r="AM926" s="8">
        <f t="shared" si="436"/>
        <v>6448278.3145454545</v>
      </c>
      <c r="AN926" s="1">
        <f t="shared" si="434"/>
        <v>64.482783145454547</v>
      </c>
    </row>
    <row r="927" spans="8:40" x14ac:dyDescent="0.2">
      <c r="H927" s="8"/>
      <c r="I927" s="8"/>
      <c r="J927" s="11"/>
      <c r="K927" s="10"/>
      <c r="L927" s="1">
        <f t="shared" si="437"/>
        <v>0.92200000000000071</v>
      </c>
      <c r="M927" s="1">
        <f t="shared" si="438"/>
        <v>3.1396613454438338E-2</v>
      </c>
      <c r="N927" s="1">
        <f t="shared" si="439"/>
        <v>6.5414077815598964E-2</v>
      </c>
      <c r="O927" s="1">
        <f t="shared" si="440"/>
        <v>0.37955020477831886</v>
      </c>
      <c r="P927" s="1">
        <f t="shared" si="441"/>
        <v>0.17861330443029391</v>
      </c>
      <c r="Q927" s="1">
        <f t="shared" si="442"/>
        <v>2.3704053152607978E-2</v>
      </c>
      <c r="R927" s="1">
        <f t="shared" si="443"/>
        <v>1.1697179143705239E-2</v>
      </c>
      <c r="S927" s="1">
        <f t="shared" si="444"/>
        <v>2.6057242037328711E-2</v>
      </c>
      <c r="T927" s="1">
        <f t="shared" si="445"/>
        <v>533.84790309343418</v>
      </c>
      <c r="U927" s="6">
        <f t="shared" si="446"/>
        <v>2.8485298706862912</v>
      </c>
      <c r="V927" s="6">
        <f t="shared" si="447"/>
        <v>5.9348424597300093</v>
      </c>
      <c r="W927" s="6">
        <f t="shared" si="448"/>
        <v>34.435564119202901</v>
      </c>
      <c r="X927" s="6">
        <f t="shared" si="449"/>
        <v>16.205102302195989</v>
      </c>
      <c r="Y927" s="6">
        <f t="shared" si="450"/>
        <v>2.1506046682239948</v>
      </c>
      <c r="Z927" s="6">
        <f t="shared" si="451"/>
        <v>1.0612534451196636</v>
      </c>
      <c r="AA927" s="6">
        <f t="shared" si="452"/>
        <v>2.364103134841145</v>
      </c>
      <c r="AB927" s="6">
        <f t="shared" si="435"/>
        <v>3453.38</v>
      </c>
      <c r="AC927" s="6">
        <f t="shared" si="453"/>
        <v>24.033177113776986</v>
      </c>
      <c r="AD927" s="6">
        <f t="shared" si="454"/>
        <v>92.424698216082547</v>
      </c>
      <c r="AE927" s="6">
        <f t="shared" si="455"/>
        <v>346.5451882534017</v>
      </c>
      <c r="AF927" s="6">
        <f t="shared" si="456"/>
        <v>1.4164747819188415E-5</v>
      </c>
      <c r="AG927" s="6">
        <f t="shared" si="457"/>
        <v>1.3991733141307796E-2</v>
      </c>
      <c r="AH927" s="6">
        <f t="shared" si="458"/>
        <v>4169.2087863007373</v>
      </c>
      <c r="AI927" s="6">
        <f t="shared" si="459"/>
        <v>6.5248771098364191</v>
      </c>
      <c r="AJ927" s="6">
        <f t="shared" si="460"/>
        <v>6.8611538508496044E-3</v>
      </c>
      <c r="AK927" s="6">
        <f t="shared" si="461"/>
        <v>-6.3903118365837633E-3</v>
      </c>
      <c r="AL927" s="1">
        <f t="shared" si="433"/>
        <v>3.3086225664984537E-2</v>
      </c>
      <c r="AM927" s="8">
        <f t="shared" si="436"/>
        <v>6448165.9981818181</v>
      </c>
      <c r="AN927" s="1">
        <f t="shared" si="434"/>
        <v>64.481659981818183</v>
      </c>
    </row>
    <row r="928" spans="8:40" x14ac:dyDescent="0.2">
      <c r="H928" s="8"/>
      <c r="I928" s="8"/>
      <c r="J928" s="11"/>
      <c r="K928" s="10"/>
      <c r="L928" s="1">
        <f t="shared" si="437"/>
        <v>0.92300000000000071</v>
      </c>
      <c r="M928" s="1">
        <f t="shared" si="438"/>
        <v>3.1388003604805363E-2</v>
      </c>
      <c r="N928" s="1">
        <f t="shared" si="439"/>
        <v>6.5413443436706756E-2</v>
      </c>
      <c r="O928" s="1">
        <f t="shared" si="440"/>
        <v>0.37953108194237628</v>
      </c>
      <c r="P928" s="1">
        <f t="shared" si="441"/>
        <v>0.17861330443029391</v>
      </c>
      <c r="Q928" s="1">
        <f t="shared" si="442"/>
        <v>2.3713297381133154E-2</v>
      </c>
      <c r="R928" s="1">
        <f t="shared" si="443"/>
        <v>1.1697813522597441E-2</v>
      </c>
      <c r="S928" s="1">
        <f t="shared" si="444"/>
        <v>2.6057242037328711E-2</v>
      </c>
      <c r="T928" s="1">
        <f t="shared" si="445"/>
        <v>533.84029589153636</v>
      </c>
      <c r="U928" s="6">
        <f t="shared" si="446"/>
        <v>2.8478222139792795</v>
      </c>
      <c r="V928" s="6">
        <f t="shared" si="447"/>
        <v>5.9349380628786177</v>
      </c>
      <c r="W928" s="6">
        <f t="shared" si="448"/>
        <v>34.434717787709765</v>
      </c>
      <c r="X928" s="6">
        <f t="shared" si="449"/>
        <v>16.205520506279072</v>
      </c>
      <c r="Y928" s="6">
        <f t="shared" si="450"/>
        <v>2.1514988942574527</v>
      </c>
      <c r="Z928" s="6">
        <f t="shared" si="451"/>
        <v>1.0613383897897886</v>
      </c>
      <c r="AA928" s="6">
        <f t="shared" si="452"/>
        <v>2.364164145106022</v>
      </c>
      <c r="AB928" s="6">
        <f t="shared" si="435"/>
        <v>3453.38</v>
      </c>
      <c r="AC928" s="6">
        <f t="shared" si="453"/>
        <v>24.034504086196744</v>
      </c>
      <c r="AD928" s="6">
        <f t="shared" si="454"/>
        <v>92.46153645609877</v>
      </c>
      <c r="AE928" s="6">
        <f t="shared" si="455"/>
        <v>346.60932549225521</v>
      </c>
      <c r="AF928" s="6">
        <f t="shared" si="456"/>
        <v>1.4167417342121418E-5</v>
      </c>
      <c r="AG928" s="6">
        <f t="shared" si="457"/>
        <v>1.3989950537268467E-2</v>
      </c>
      <c r="AH928" s="6">
        <f t="shared" si="458"/>
        <v>4169.700015285187</v>
      </c>
      <c r="AI928" s="6">
        <f t="shared" si="459"/>
        <v>6.5228923908467875</v>
      </c>
      <c r="AJ928" s="6">
        <f t="shared" si="460"/>
        <v>6.8531293596120063E-3</v>
      </c>
      <c r="AK928" s="6">
        <f t="shared" si="461"/>
        <v>-6.3834466490265583E-3</v>
      </c>
      <c r="AL928" s="1">
        <f t="shared" si="433"/>
        <v>3.3099982988576193E-2</v>
      </c>
      <c r="AM928" s="8">
        <f t="shared" si="436"/>
        <v>6448053.5599999996</v>
      </c>
      <c r="AN928" s="1">
        <f t="shared" si="434"/>
        <v>64.480535599999996</v>
      </c>
    </row>
    <row r="929" spans="8:40" x14ac:dyDescent="0.2">
      <c r="H929" s="8"/>
      <c r="I929" s="8"/>
      <c r="J929" s="11"/>
      <c r="K929" s="10"/>
      <c r="L929" s="1">
        <f t="shared" si="437"/>
        <v>0.92400000000000071</v>
      </c>
      <c r="M929" s="1">
        <f t="shared" si="438"/>
        <v>3.1379403004835639E-2</v>
      </c>
      <c r="N929" s="1">
        <f t="shared" si="439"/>
        <v>6.5412810619777509E-2</v>
      </c>
      <c r="O929" s="1">
        <f t="shared" si="440"/>
        <v>0.37951198229164912</v>
      </c>
      <c r="P929" s="1">
        <f t="shared" si="441"/>
        <v>0.17861330443029391</v>
      </c>
      <c r="Q929" s="1">
        <f t="shared" si="442"/>
        <v>2.3722530798032122E-2</v>
      </c>
      <c r="R929" s="1">
        <f t="shared" si="443"/>
        <v>1.1698446339526686E-2</v>
      </c>
      <c r="S929" s="1">
        <f t="shared" si="444"/>
        <v>2.6057242037328711E-2</v>
      </c>
      <c r="T929" s="1">
        <f t="shared" si="445"/>
        <v>533.83268505758952</v>
      </c>
      <c r="U929" s="6">
        <f t="shared" si="446"/>
        <v>2.847115274051081</v>
      </c>
      <c r="V929" s="6">
        <f t="shared" si="447"/>
        <v>5.9350336335423473</v>
      </c>
      <c r="W929" s="6">
        <f t="shared" si="448"/>
        <v>34.43387247684246</v>
      </c>
      <c r="X929" s="6">
        <f t="shared" si="449"/>
        <v>16.20593824279765</v>
      </c>
      <c r="Y929" s="6">
        <f t="shared" si="450"/>
        <v>2.1523921205198282</v>
      </c>
      <c r="Z929" s="6">
        <f t="shared" si="451"/>
        <v>1.0614231650870072</v>
      </c>
      <c r="AA929" s="6">
        <f t="shared" si="452"/>
        <v>2.3642250871596233</v>
      </c>
      <c r="AB929" s="6">
        <f t="shared" si="435"/>
        <v>3453.38</v>
      </c>
      <c r="AC929" s="6">
        <f t="shared" si="453"/>
        <v>24.035831803347381</v>
      </c>
      <c r="AD929" s="6">
        <f t="shared" si="454"/>
        <v>92.498408029114074</v>
      </c>
      <c r="AE929" s="6">
        <f t="shared" si="455"/>
        <v>346.67347535662748</v>
      </c>
      <c r="AF929" s="6">
        <f t="shared" si="456"/>
        <v>1.4170088719238255E-5</v>
      </c>
      <c r="AG929" s="6">
        <f t="shared" si="457"/>
        <v>1.3988167258569328E-2</v>
      </c>
      <c r="AH929" s="6">
        <f t="shared" si="458"/>
        <v>4170.1915507385529</v>
      </c>
      <c r="AI929" s="6">
        <f t="shared" si="459"/>
        <v>6.5209072718144494</v>
      </c>
      <c r="AJ929" s="6">
        <f t="shared" si="460"/>
        <v>6.8451227067394356E-3</v>
      </c>
      <c r="AK929" s="6">
        <f t="shared" si="461"/>
        <v>-6.3765933136299916E-3</v>
      </c>
      <c r="AL929" s="1">
        <f t="shared" si="433"/>
        <v>3.3113724931074277E-2</v>
      </c>
      <c r="AM929" s="8">
        <f t="shared" si="436"/>
        <v>6447941</v>
      </c>
      <c r="AN929" s="1">
        <f t="shared" si="434"/>
        <v>64.479410000000001</v>
      </c>
    </row>
    <row r="930" spans="8:40" x14ac:dyDescent="0.2">
      <c r="H930" s="8"/>
      <c r="I930" s="8"/>
      <c r="J930" s="11"/>
      <c r="K930" s="10"/>
      <c r="L930" s="1">
        <f t="shared" si="437"/>
        <v>0.92500000000000071</v>
      </c>
      <c r="M930" s="1">
        <f t="shared" si="438"/>
        <v>3.1370811638560418E-2</v>
      </c>
      <c r="N930" s="1">
        <f t="shared" si="439"/>
        <v>6.5412179356745842E-2</v>
      </c>
      <c r="O930" s="1">
        <f t="shared" si="440"/>
        <v>0.37949290577000366</v>
      </c>
      <c r="P930" s="1">
        <f t="shared" si="441"/>
        <v>0.17861330443029391</v>
      </c>
      <c r="Q930" s="1">
        <f t="shared" si="442"/>
        <v>2.373175342733902E-2</v>
      </c>
      <c r="R930" s="1">
        <f t="shared" si="443"/>
        <v>1.169907760255836E-2</v>
      </c>
      <c r="S930" s="1">
        <f t="shared" si="444"/>
        <v>2.6057242037328711E-2</v>
      </c>
      <c r="T930" s="1">
        <f t="shared" si="445"/>
        <v>533.82507065154266</v>
      </c>
      <c r="U930" s="6">
        <f t="shared" si="446"/>
        <v>2.8464090497632197</v>
      </c>
      <c r="V930" s="6">
        <f t="shared" si="447"/>
        <v>5.935129171376464</v>
      </c>
      <c r="W930" s="6">
        <f t="shared" si="448"/>
        <v>34.43302818397364</v>
      </c>
      <c r="X930" s="6">
        <f t="shared" si="449"/>
        <v>16.206355512765175</v>
      </c>
      <c r="Y930" s="6">
        <f t="shared" si="450"/>
        <v>2.1532843491781239</v>
      </c>
      <c r="Z930" s="6">
        <f t="shared" si="451"/>
        <v>1.0615077717935779</v>
      </c>
      <c r="AA930" s="6">
        <f t="shared" si="452"/>
        <v>2.3642859611497964</v>
      </c>
      <c r="AB930" s="6">
        <f t="shared" si="435"/>
        <v>3453.38</v>
      </c>
      <c r="AC930" s="6">
        <f t="shared" si="453"/>
        <v>24.037160254940556</v>
      </c>
      <c r="AD930" s="6">
        <f t="shared" si="454"/>
        <v>92.535312674228251</v>
      </c>
      <c r="AE930" s="6">
        <f t="shared" si="455"/>
        <v>346.73763765035164</v>
      </c>
      <c r="AF930" s="6">
        <f t="shared" si="456"/>
        <v>1.4172761930461648E-5</v>
      </c>
      <c r="AG930" s="6">
        <f t="shared" si="457"/>
        <v>1.3986383319495756E-2</v>
      </c>
      <c r="AH930" s="6">
        <f t="shared" si="458"/>
        <v>4170.6833889036652</v>
      </c>
      <c r="AI930" s="6">
        <f t="shared" si="459"/>
        <v>6.5189217690186867</v>
      </c>
      <c r="AJ930" s="6">
        <f t="shared" si="460"/>
        <v>6.837133831866158E-3</v>
      </c>
      <c r="AK930" s="6">
        <f t="shared" si="461"/>
        <v>-6.3697517977188206E-3</v>
      </c>
      <c r="AL930" s="1">
        <f t="shared" si="433"/>
        <v>3.3127451525817295E-2</v>
      </c>
      <c r="AM930" s="8">
        <f t="shared" si="436"/>
        <v>6447828.3181818184</v>
      </c>
      <c r="AN930" s="1">
        <f t="shared" si="434"/>
        <v>64.478283181818185</v>
      </c>
    </row>
    <row r="931" spans="8:40" x14ac:dyDescent="0.2">
      <c r="H931" s="8"/>
      <c r="I931" s="8"/>
      <c r="J931" s="11"/>
      <c r="K931" s="10"/>
      <c r="L931" s="1">
        <f t="shared" si="437"/>
        <v>0.92600000000000071</v>
      </c>
      <c r="M931" s="1">
        <f t="shared" si="438"/>
        <v>3.136222949005496E-2</v>
      </c>
      <c r="N931" s="1">
        <f t="shared" si="439"/>
        <v>6.5411549639583663E-2</v>
      </c>
      <c r="O931" s="1">
        <f t="shared" si="440"/>
        <v>0.37947385232150621</v>
      </c>
      <c r="P931" s="1">
        <f t="shared" si="441"/>
        <v>0.17861330443029391</v>
      </c>
      <c r="Q931" s="1">
        <f t="shared" si="442"/>
        <v>2.3740965293006653E-2</v>
      </c>
      <c r="R931" s="1">
        <f t="shared" si="443"/>
        <v>1.1699707319720537E-2</v>
      </c>
      <c r="S931" s="1">
        <f t="shared" si="444"/>
        <v>2.6057242037328711E-2</v>
      </c>
      <c r="T931" s="1">
        <f t="shared" si="445"/>
        <v>533.81745273302079</v>
      </c>
      <c r="U931" s="6">
        <f t="shared" si="446"/>
        <v>2.8457035399801316</v>
      </c>
      <c r="V931" s="6">
        <f t="shared" si="447"/>
        <v>5.9352246760382696</v>
      </c>
      <c r="W931" s="6">
        <f t="shared" si="448"/>
        <v>34.432184906485595</v>
      </c>
      <c r="X931" s="6">
        <f t="shared" si="449"/>
        <v>16.206772317191714</v>
      </c>
      <c r="Y931" s="6">
        <f t="shared" si="450"/>
        <v>2.1541755823921203</v>
      </c>
      <c r="Z931" s="6">
        <f t="shared" si="451"/>
        <v>1.0615922106882665</v>
      </c>
      <c r="AA931" s="6">
        <f t="shared" si="452"/>
        <v>2.3643467672238971</v>
      </c>
      <c r="AB931" s="6">
        <f t="shared" si="435"/>
        <v>3453.38</v>
      </c>
      <c r="AC931" s="6">
        <f t="shared" si="453"/>
        <v>24.038489430741102</v>
      </c>
      <c r="AD931" s="6">
        <f t="shared" si="454"/>
        <v>92.572250131648431</v>
      </c>
      <c r="AE931" s="6">
        <f t="shared" si="455"/>
        <v>346.80181217807529</v>
      </c>
      <c r="AF931" s="6">
        <f t="shared" si="456"/>
        <v>1.4175436955810575E-5</v>
      </c>
      <c r="AG931" s="6">
        <f t="shared" si="457"/>
        <v>1.398459873425179E-2</v>
      </c>
      <c r="AH931" s="6">
        <f t="shared" si="458"/>
        <v>4171.1755260420914</v>
      </c>
      <c r="AI931" s="6">
        <f t="shared" si="459"/>
        <v>6.5169358986370725</v>
      </c>
      <c r="AJ931" s="6">
        <f t="shared" si="460"/>
        <v>6.8291626748401705E-3</v>
      </c>
      <c r="AK931" s="6">
        <f t="shared" si="461"/>
        <v>-6.3629220687238574E-3</v>
      </c>
      <c r="AL931" s="1">
        <f t="shared" si="433"/>
        <v>3.3141162806032617E-2</v>
      </c>
      <c r="AM931" s="8">
        <f t="shared" si="436"/>
        <v>6447715.5145454546</v>
      </c>
      <c r="AN931" s="1">
        <f t="shared" si="434"/>
        <v>64.477155145454546</v>
      </c>
    </row>
    <row r="932" spans="8:40" x14ac:dyDescent="0.2">
      <c r="H932" s="8"/>
      <c r="I932" s="8"/>
      <c r="J932" s="11"/>
      <c r="K932" s="10"/>
      <c r="L932" s="1">
        <f t="shared" si="437"/>
        <v>0.92700000000000071</v>
      </c>
      <c r="M932" s="1">
        <f t="shared" si="438"/>
        <v>3.1353656543438427E-2</v>
      </c>
      <c r="N932" s="1">
        <f t="shared" si="439"/>
        <v>6.5410921460300073E-2</v>
      </c>
      <c r="O932" s="1">
        <f t="shared" si="440"/>
        <v>0.37945482189042234</v>
      </c>
      <c r="P932" s="1">
        <f t="shared" si="441"/>
        <v>0.17861330443029391</v>
      </c>
      <c r="Q932" s="1">
        <f t="shared" si="442"/>
        <v>2.3750166418906784E-2</v>
      </c>
      <c r="R932" s="1">
        <f t="shared" si="443"/>
        <v>1.1700335499004131E-2</v>
      </c>
      <c r="S932" s="1">
        <f t="shared" si="444"/>
        <v>2.6057242037328711E-2</v>
      </c>
      <c r="T932" s="1">
        <f t="shared" si="445"/>
        <v>533.80983136132636</v>
      </c>
      <c r="U932" s="6">
        <f t="shared" si="446"/>
        <v>2.8449987435691577</v>
      </c>
      <c r="V932" s="6">
        <f t="shared" si="447"/>
        <v>5.9353201471870944</v>
      </c>
      <c r="W932" s="6">
        <f t="shared" si="448"/>
        <v>34.431342641770236</v>
      </c>
      <c r="X932" s="6">
        <f t="shared" si="449"/>
        <v>16.207188657083961</v>
      </c>
      <c r="Y932" s="6">
        <f t="shared" si="450"/>
        <v>2.1550658223143935</v>
      </c>
      <c r="Z932" s="6">
        <f t="shared" si="451"/>
        <v>1.0616764825463596</v>
      </c>
      <c r="AA932" s="6">
        <f t="shared" si="452"/>
        <v>2.3644075055287881</v>
      </c>
      <c r="AB932" s="6">
        <f t="shared" si="435"/>
        <v>3453.38</v>
      </c>
      <c r="AC932" s="6">
        <f t="shared" si="453"/>
        <v>24.039819320566735</v>
      </c>
      <c r="AD932" s="6">
        <f t="shared" si="454"/>
        <v>92.609220142687278</v>
      </c>
      <c r="AE932" s="6">
        <f t="shared" si="455"/>
        <v>346.86599874525973</v>
      </c>
      <c r="AF932" s="6">
        <f t="shared" si="456"/>
        <v>1.4178113775399933E-5</v>
      </c>
      <c r="AG932" s="6">
        <f t="shared" si="457"/>
        <v>1.3982813516960452E-2</v>
      </c>
      <c r="AH932" s="6">
        <f t="shared" si="458"/>
        <v>4171.6679584340873</v>
      </c>
      <c r="AI932" s="6">
        <f t="shared" si="459"/>
        <v>6.5149496767459576</v>
      </c>
      <c r="AJ932" s="6">
        <f t="shared" si="460"/>
        <v>6.8212091757228486E-3</v>
      </c>
      <c r="AK932" s="6">
        <f t="shared" si="461"/>
        <v>-6.3561040941822033E-3</v>
      </c>
      <c r="AL932" s="1">
        <f t="shared" si="433"/>
        <v>3.3154858804836825E-2</v>
      </c>
      <c r="AM932" s="8">
        <f t="shared" si="436"/>
        <v>6447602.5890909089</v>
      </c>
      <c r="AN932" s="1">
        <f t="shared" si="434"/>
        <v>64.476025890909099</v>
      </c>
    </row>
    <row r="933" spans="8:40" x14ac:dyDescent="0.2">
      <c r="H933" s="8"/>
      <c r="I933" s="8"/>
      <c r="J933" s="11"/>
      <c r="K933" s="10"/>
      <c r="L933" s="1">
        <f t="shared" si="437"/>
        <v>0.92800000000000071</v>
      </c>
      <c r="M933" s="1">
        <f t="shared" si="438"/>
        <v>3.1345092782873701E-2</v>
      </c>
      <c r="N933" s="1">
        <f t="shared" si="439"/>
        <v>6.5410294810941169E-2</v>
      </c>
      <c r="O933" s="1">
        <f t="shared" si="440"/>
        <v>0.37943581442121616</v>
      </c>
      <c r="P933" s="1">
        <f t="shared" si="441"/>
        <v>0.17861330443029391</v>
      </c>
      <c r="Q933" s="1">
        <f t="shared" si="442"/>
        <v>2.3759356828830416E-2</v>
      </c>
      <c r="R933" s="1">
        <f t="shared" si="443"/>
        <v>1.1700962148363036E-2</v>
      </c>
      <c r="S933" s="1">
        <f t="shared" si="444"/>
        <v>2.6057242037328711E-2</v>
      </c>
      <c r="T933" s="1">
        <f t="shared" si="445"/>
        <v>533.80220659544091</v>
      </c>
      <c r="U933" s="6">
        <f t="shared" si="446"/>
        <v>2.8442946594005316</v>
      </c>
      <c r="V933" s="6">
        <f t="shared" si="447"/>
        <v>5.9354155844842795</v>
      </c>
      <c r="W933" s="6">
        <f t="shared" si="448"/>
        <v>34.430501387229057</v>
      </c>
      <c r="X933" s="6">
        <f t="shared" si="449"/>
        <v>16.207604533445267</v>
      </c>
      <c r="Y933" s="6">
        <f t="shared" si="450"/>
        <v>2.1559550710903439</v>
      </c>
      <c r="Z933" s="6">
        <f t="shared" si="451"/>
        <v>1.0617605881396779</v>
      </c>
      <c r="AA933" s="6">
        <f t="shared" si="452"/>
        <v>2.3644681762108446</v>
      </c>
      <c r="AB933" s="6">
        <f t="shared" si="435"/>
        <v>3453.38</v>
      </c>
      <c r="AC933" s="6">
        <f t="shared" si="453"/>
        <v>24.041149914287779</v>
      </c>
      <c r="AD933" s="6">
        <f t="shared" si="454"/>
        <v>92.646222449753878</v>
      </c>
      <c r="AE933" s="6">
        <f t="shared" si="455"/>
        <v>346.93019715817172</v>
      </c>
      <c r="AF933" s="6">
        <f t="shared" si="456"/>
        <v>1.4180792369440147E-5</v>
      </c>
      <c r="AG933" s="6">
        <f t="shared" si="457"/>
        <v>1.3981027681664124E-2</v>
      </c>
      <c r="AH933" s="6">
        <f t="shared" si="458"/>
        <v>4172.1606823784632</v>
      </c>
      <c r="AI933" s="6">
        <f t="shared" si="459"/>
        <v>6.5129631193210988</v>
      </c>
      <c r="AJ933" s="6">
        <f t="shared" si="460"/>
        <v>6.8132732747886449E-3</v>
      </c>
      <c r="AK933" s="6">
        <f t="shared" si="461"/>
        <v>-6.3492978417372635E-3</v>
      </c>
      <c r="AL933" s="1">
        <f t="shared" si="433"/>
        <v>3.3168539555236062E-2</v>
      </c>
      <c r="AM933" s="8">
        <f t="shared" si="436"/>
        <v>6447489.541818182</v>
      </c>
      <c r="AN933" s="1">
        <f t="shared" si="434"/>
        <v>64.474895418181831</v>
      </c>
    </row>
    <row r="934" spans="8:40" x14ac:dyDescent="0.2">
      <c r="H934" s="8"/>
      <c r="I934" s="8"/>
      <c r="J934" s="11"/>
      <c r="K934" s="10"/>
      <c r="L934" s="1">
        <f t="shared" si="437"/>
        <v>0.92900000000000071</v>
      </c>
      <c r="M934" s="1">
        <f t="shared" si="438"/>
        <v>3.1336538192567265E-2</v>
      </c>
      <c r="N934" s="1">
        <f t="shared" si="439"/>
        <v>6.5409669683589938E-2</v>
      </c>
      <c r="O934" s="1">
        <f t="shared" si="440"/>
        <v>0.37941682985854958</v>
      </c>
      <c r="P934" s="1">
        <f t="shared" si="441"/>
        <v>0.17861330443029391</v>
      </c>
      <c r="Q934" s="1">
        <f t="shared" si="442"/>
        <v>2.3768536546488087E-2</v>
      </c>
      <c r="R934" s="1">
        <f t="shared" si="443"/>
        <v>1.170158727571427E-2</v>
      </c>
      <c r="S934" s="1">
        <f t="shared" si="444"/>
        <v>2.6057242037328711E-2</v>
      </c>
      <c r="T934" s="1">
        <f t="shared" si="445"/>
        <v>533.79457849402638</v>
      </c>
      <c r="U934" s="6">
        <f t="shared" si="446"/>
        <v>2.8435912863473742</v>
      </c>
      <c r="V934" s="6">
        <f t="shared" si="447"/>
        <v>5.9355109875931804</v>
      </c>
      <c r="W934" s="6">
        <f t="shared" si="448"/>
        <v>34.429661140273062</v>
      </c>
      <c r="X934" s="6">
        <f t="shared" si="449"/>
        <v>16.208019947275623</v>
      </c>
      <c r="Y934" s="6">
        <f t="shared" si="450"/>
        <v>2.1568433308582207</v>
      </c>
      <c r="Z934" s="6">
        <f t="shared" si="451"/>
        <v>1.0618445282365878</v>
      </c>
      <c r="AA934" s="6">
        <f t="shared" si="452"/>
        <v>2.3645287794159513</v>
      </c>
      <c r="AB934" s="6">
        <f t="shared" si="435"/>
        <v>3453.38</v>
      </c>
      <c r="AC934" s="6">
        <f t="shared" si="453"/>
        <v>24.042481201827052</v>
      </c>
      <c r="AD934" s="6">
        <f t="shared" si="454"/>
        <v>92.683256796353831</v>
      </c>
      <c r="AE934" s="6">
        <f t="shared" si="455"/>
        <v>346.99440722388562</v>
      </c>
      <c r="AF934" s="6">
        <f t="shared" si="456"/>
        <v>1.4183472718236474E-5</v>
      </c>
      <c r="AG934" s="6">
        <f t="shared" si="457"/>
        <v>1.3979241242325033E-2</v>
      </c>
      <c r="AH934" s="6">
        <f t="shared" si="458"/>
        <v>4172.6536941925378</v>
      </c>
      <c r="AI934" s="6">
        <f t="shared" si="459"/>
        <v>6.5109762422378656</v>
      </c>
      <c r="AJ934" s="6">
        <f t="shared" si="460"/>
        <v>6.8053549125241105E-3</v>
      </c>
      <c r="AK934" s="6">
        <f t="shared" si="461"/>
        <v>-6.3425032791369941E-3</v>
      </c>
      <c r="AL934" s="1">
        <f t="shared" si="433"/>
        <v>3.3182205090126475E-2</v>
      </c>
      <c r="AM934" s="8">
        <f t="shared" si="436"/>
        <v>6447376.372727273</v>
      </c>
      <c r="AN934" s="1">
        <f t="shared" si="434"/>
        <v>64.47376372727274</v>
      </c>
    </row>
    <row r="935" spans="8:40" x14ac:dyDescent="0.2">
      <c r="H935" s="8"/>
      <c r="I935" s="8"/>
      <c r="J935" s="11"/>
      <c r="K935" s="10"/>
      <c r="L935" s="1">
        <f t="shared" si="437"/>
        <v>0.93000000000000071</v>
      </c>
      <c r="M935" s="1">
        <f t="shared" si="438"/>
        <v>3.1327992756769063E-2</v>
      </c>
      <c r="N935" s="1">
        <f t="shared" si="439"/>
        <v>6.5409046070366086E-2</v>
      </c>
      <c r="O935" s="1">
        <f t="shared" si="440"/>
        <v>0.3793978681472816</v>
      </c>
      <c r="P935" s="1">
        <f t="shared" si="441"/>
        <v>0.17861330443029391</v>
      </c>
      <c r="Q935" s="1">
        <f t="shared" si="442"/>
        <v>2.3777705595510144E-2</v>
      </c>
      <c r="R935" s="1">
        <f t="shared" si="443"/>
        <v>1.1702210888938124E-2</v>
      </c>
      <c r="S935" s="1">
        <f t="shared" si="444"/>
        <v>2.6057242037328711E-2</v>
      </c>
      <c r="T935" s="1">
        <f t="shared" si="445"/>
        <v>533.78694711542641</v>
      </c>
      <c r="U935" s="6">
        <f t="shared" si="446"/>
        <v>2.8428886232856838</v>
      </c>
      <c r="V935" s="6">
        <f t="shared" si="447"/>
        <v>5.9356063561791528</v>
      </c>
      <c r="W935" s="6">
        <f t="shared" si="448"/>
        <v>34.428821898322802</v>
      </c>
      <c r="X935" s="6">
        <f t="shared" si="449"/>
        <v>16.208434899571696</v>
      </c>
      <c r="Y935" s="6">
        <f t="shared" si="450"/>
        <v>2.1577306037491444</v>
      </c>
      <c r="Z935" s="6">
        <f t="shared" si="451"/>
        <v>1.0619283036020168</v>
      </c>
      <c r="AA935" s="6">
        <f t="shared" si="452"/>
        <v>2.3645893152895092</v>
      </c>
      <c r="AB935" s="6">
        <f t="shared" si="435"/>
        <v>3453.38</v>
      </c>
      <c r="AC935" s="6">
        <f t="shared" si="453"/>
        <v>24.043813173159528</v>
      </c>
      <c r="AD935" s="6">
        <f t="shared" si="454"/>
        <v>92.720322927081099</v>
      </c>
      <c r="AE935" s="6">
        <f t="shared" si="455"/>
        <v>347.05862875027628</v>
      </c>
      <c r="AF935" s="6">
        <f t="shared" si="456"/>
        <v>1.418615480218917E-5</v>
      </c>
      <c r="AG935" s="6">
        <f t="shared" si="457"/>
        <v>1.3977454212825402E-2</v>
      </c>
      <c r="AH935" s="6">
        <f t="shared" si="458"/>
        <v>4173.1469902120562</v>
      </c>
      <c r="AI935" s="6">
        <f t="shared" si="459"/>
        <v>6.5089890612720094</v>
      </c>
      <c r="AJ935" s="6">
        <f t="shared" si="460"/>
        <v>6.7974540296282943E-3</v>
      </c>
      <c r="AK935" s="6">
        <f t="shared" si="461"/>
        <v>-6.3357203742361087E-3</v>
      </c>
      <c r="AL935" s="1">
        <f t="shared" si="433"/>
        <v>3.3195855442294531E-2</v>
      </c>
      <c r="AM935" s="8">
        <f t="shared" si="436"/>
        <v>6447263.081818182</v>
      </c>
      <c r="AN935" s="1">
        <f t="shared" si="434"/>
        <v>64.472630818181827</v>
      </c>
    </row>
    <row r="936" spans="8:40" x14ac:dyDescent="0.2">
      <c r="H936" s="8"/>
      <c r="I936" s="8"/>
      <c r="J936" s="11"/>
      <c r="K936" s="10"/>
      <c r="L936" s="1">
        <f t="shared" si="437"/>
        <v>0.93100000000000072</v>
      </c>
      <c r="M936" s="1">
        <f t="shared" si="438"/>
        <v>3.1319456459772341E-2</v>
      </c>
      <c r="N936" s="1">
        <f t="shared" si="439"/>
        <v>6.5408423963425916E-2</v>
      </c>
      <c r="O936" s="1">
        <f t="shared" si="440"/>
        <v>0.37937892923246763</v>
      </c>
      <c r="P936" s="1">
        <f t="shared" si="441"/>
        <v>0.17861330443029391</v>
      </c>
      <c r="Q936" s="1">
        <f t="shared" si="442"/>
        <v>2.3786863999447041E-2</v>
      </c>
      <c r="R936" s="1">
        <f t="shared" si="443"/>
        <v>1.1702832995878298E-2</v>
      </c>
      <c r="S936" s="1">
        <f t="shared" si="444"/>
        <v>2.6057242037328711E-2</v>
      </c>
      <c r="T936" s="1">
        <f t="shared" si="445"/>
        <v>533.7793125176679</v>
      </c>
      <c r="U936" s="6">
        <f t="shared" si="446"/>
        <v>2.8421866690943265</v>
      </c>
      <c r="V936" s="6">
        <f t="shared" si="447"/>
        <v>5.9357016899095427</v>
      </c>
      <c r="W936" s="6">
        <f t="shared" si="448"/>
        <v>34.427983658808273</v>
      </c>
      <c r="X936" s="6">
        <f t="shared" si="449"/>
        <v>16.208849391326829</v>
      </c>
      <c r="Y936" s="6">
        <f t="shared" si="450"/>
        <v>2.158616891887132</v>
      </c>
      <c r="Z936" s="6">
        <f t="shared" si="451"/>
        <v>1.0620119149974641</v>
      </c>
      <c r="AA936" s="6">
        <f t="shared" si="452"/>
        <v>2.3646497839764327</v>
      </c>
      <c r="AB936" s="6">
        <f t="shared" si="435"/>
        <v>3453.38</v>
      </c>
      <c r="AC936" s="6">
        <f t="shared" si="453"/>
        <v>24.045145818312164</v>
      </c>
      <c r="AD936" s="6">
        <f t="shared" si="454"/>
        <v>92.757420587616195</v>
      </c>
      <c r="AE936" s="6">
        <f t="shared" si="455"/>
        <v>347.12286154601804</v>
      </c>
      <c r="AF936" s="6">
        <f t="shared" si="456"/>
        <v>1.4188838601792412E-5</v>
      </c>
      <c r="AG936" s="6">
        <f t="shared" si="457"/>
        <v>1.397566660696801E-2</v>
      </c>
      <c r="AH936" s="6">
        <f t="shared" si="458"/>
        <v>4173.6405667911067</v>
      </c>
      <c r="AI936" s="6">
        <f t="shared" si="459"/>
        <v>6.5070015920999076</v>
      </c>
      <c r="AJ936" s="6">
        <f t="shared" si="460"/>
        <v>6.789570567011417E-3</v>
      </c>
      <c r="AK936" s="6">
        <f t="shared" si="461"/>
        <v>-6.3289490949938378E-3</v>
      </c>
      <c r="AL936" s="1">
        <f t="shared" si="433"/>
        <v>3.3209490644417416E-2</v>
      </c>
      <c r="AM936" s="8">
        <f t="shared" si="436"/>
        <v>6447149.669090909</v>
      </c>
      <c r="AN936" s="1">
        <f t="shared" si="434"/>
        <v>64.471496690909092</v>
      </c>
    </row>
    <row r="937" spans="8:40" x14ac:dyDescent="0.2">
      <c r="H937" s="8"/>
      <c r="I937" s="8"/>
      <c r="J937" s="11"/>
      <c r="K937" s="10"/>
      <c r="L937" s="1">
        <f t="shared" si="437"/>
        <v>0.93200000000000072</v>
      </c>
      <c r="M937" s="1">
        <f t="shared" si="438"/>
        <v>3.1310929285913516E-2</v>
      </c>
      <c r="N937" s="1">
        <f t="shared" si="439"/>
        <v>6.5407803354962171E-2</v>
      </c>
      <c r="O937" s="1">
        <f t="shared" si="440"/>
        <v>0.37936001305935874</v>
      </c>
      <c r="P937" s="1">
        <f t="shared" si="441"/>
        <v>0.17861330443029391</v>
      </c>
      <c r="Q937" s="1">
        <f t="shared" si="442"/>
        <v>2.3796011781769617E-2</v>
      </c>
      <c r="R937" s="1">
        <f t="shared" si="443"/>
        <v>1.1703453604342049E-2</v>
      </c>
      <c r="S937" s="1">
        <f t="shared" si="444"/>
        <v>2.6057242037328711E-2</v>
      </c>
      <c r="T937" s="1">
        <f t="shared" si="445"/>
        <v>533.7716747584625</v>
      </c>
      <c r="U937" s="6">
        <f t="shared" si="446"/>
        <v>2.8414854226550297</v>
      </c>
      <c r="V937" s="6">
        <f t="shared" si="447"/>
        <v>5.935796988453685</v>
      </c>
      <c r="W937" s="6">
        <f t="shared" si="448"/>
        <v>34.427146419168942</v>
      </c>
      <c r="X937" s="6">
        <f t="shared" si="449"/>
        <v>16.209263423531052</v>
      </c>
      <c r="Y937" s="6">
        <f t="shared" si="450"/>
        <v>2.1595021973891235</v>
      </c>
      <c r="Z937" s="6">
        <f t="shared" si="451"/>
        <v>1.0620953631810151</v>
      </c>
      <c r="AA937" s="6">
        <f t="shared" si="452"/>
        <v>2.3647101856211541</v>
      </c>
      <c r="AB937" s="6">
        <f t="shared" si="435"/>
        <v>3453.38</v>
      </c>
      <c r="AC937" s="6">
        <f t="shared" si="453"/>
        <v>24.046479127363668</v>
      </c>
      <c r="AD937" s="6">
        <f t="shared" si="454"/>
        <v>92.794549524718335</v>
      </c>
      <c r="AE937" s="6">
        <f t="shared" si="455"/>
        <v>347.18710542057886</v>
      </c>
      <c r="AF937" s="6">
        <f t="shared" si="456"/>
        <v>1.4191524097634471E-5</v>
      </c>
      <c r="AG937" s="6">
        <f t="shared" si="457"/>
        <v>1.3973878438476481E-2</v>
      </c>
      <c r="AH937" s="6">
        <f t="shared" si="458"/>
        <v>4174.1344203020299</v>
      </c>
      <c r="AI937" s="6">
        <f t="shared" si="459"/>
        <v>6.5050138502992212</v>
      </c>
      <c r="AJ937" s="6">
        <f t="shared" si="460"/>
        <v>6.7817044657951945E-3</v>
      </c>
      <c r="AK937" s="6">
        <f t="shared" si="461"/>
        <v>-6.3221894094744628E-3</v>
      </c>
      <c r="AL937" s="1">
        <f t="shared" si="433"/>
        <v>3.3223110729063442E-2</v>
      </c>
      <c r="AM937" s="8">
        <f t="shared" si="436"/>
        <v>6447036.1345454548</v>
      </c>
      <c r="AN937" s="1">
        <f t="shared" si="434"/>
        <v>64.470361345454549</v>
      </c>
    </row>
    <row r="938" spans="8:40" x14ac:dyDescent="0.2">
      <c r="H938" s="8"/>
      <c r="I938" s="8"/>
      <c r="J938" s="11"/>
      <c r="K938" s="10"/>
      <c r="L938" s="1">
        <f t="shared" si="437"/>
        <v>0.93300000000000072</v>
      </c>
      <c r="M938" s="1">
        <f t="shared" si="438"/>
        <v>3.1302411219572036E-2</v>
      </c>
      <c r="N938" s="1">
        <f t="shared" si="439"/>
        <v>6.5407184237203889E-2</v>
      </c>
      <c r="O938" s="1">
        <f t="shared" si="440"/>
        <v>0.37934111957340094</v>
      </c>
      <c r="P938" s="1">
        <f t="shared" si="441"/>
        <v>0.17861330443029391</v>
      </c>
      <c r="Q938" s="1">
        <f t="shared" si="442"/>
        <v>2.3805148965869383E-2</v>
      </c>
      <c r="R938" s="1">
        <f t="shared" si="443"/>
        <v>1.1704072722100336E-2</v>
      </c>
      <c r="S938" s="1">
        <f t="shared" si="444"/>
        <v>2.6057242037328711E-2</v>
      </c>
      <c r="T938" s="1">
        <f t="shared" si="445"/>
        <v>533.76403389520772</v>
      </c>
      <c r="U938" s="6">
        <f t="shared" si="446"/>
        <v>2.8407848828523701</v>
      </c>
      <c r="V938" s="6">
        <f t="shared" si="447"/>
        <v>5.9358922514828878</v>
      </c>
      <c r="W938" s="6">
        <f t="shared" si="448"/>
        <v>34.426310176853654</v>
      </c>
      <c r="X938" s="6">
        <f t="shared" si="449"/>
        <v>16.209676997171098</v>
      </c>
      <c r="Y938" s="6">
        <f t="shared" si="450"/>
        <v>2.1603865223650027</v>
      </c>
      <c r="Z938" s="6">
        <f t="shared" si="451"/>
        <v>1.0621786489073541</v>
      </c>
      <c r="AA938" s="6">
        <f t="shared" si="452"/>
        <v>2.3647705203676233</v>
      </c>
      <c r="AB938" s="6">
        <f t="shared" si="435"/>
        <v>3453.38</v>
      </c>
      <c r="AC938" s="6">
        <f t="shared" si="453"/>
        <v>24.04781309044423</v>
      </c>
      <c r="AD938" s="6">
        <f t="shared" si="454"/>
        <v>92.831709486223559</v>
      </c>
      <c r="AE938" s="6">
        <f t="shared" si="455"/>
        <v>347.25136018421921</v>
      </c>
      <c r="AF938" s="6">
        <f t="shared" si="456"/>
        <v>1.4194211270396919E-5</v>
      </c>
      <c r="AG938" s="6">
        <f t="shared" si="457"/>
        <v>1.3972089720995557E-2</v>
      </c>
      <c r="AH938" s="6">
        <f t="shared" si="458"/>
        <v>4174.6285471353485</v>
      </c>
      <c r="AI938" s="6">
        <f t="shared" si="459"/>
        <v>6.5030258513491956</v>
      </c>
      <c r="AJ938" s="6">
        <f t="shared" si="460"/>
        <v>6.7738556673118183E-3</v>
      </c>
      <c r="AK938" s="6">
        <f t="shared" si="461"/>
        <v>-6.3154412858480351E-3</v>
      </c>
      <c r="AL938" s="1">
        <f t="shared" si="433"/>
        <v>3.323671572869235E-2</v>
      </c>
      <c r="AM938" s="8">
        <f t="shared" si="436"/>
        <v>6446922.4781818185</v>
      </c>
      <c r="AN938" s="1">
        <f t="shared" si="434"/>
        <v>64.469224781818184</v>
      </c>
    </row>
    <row r="939" spans="8:40" x14ac:dyDescent="0.2">
      <c r="H939" s="8"/>
      <c r="I939" s="8"/>
      <c r="J939" s="11"/>
      <c r="K939" s="10"/>
      <c r="L939" s="1">
        <f t="shared" si="437"/>
        <v>0.93400000000000072</v>
      </c>
      <c r="M939" s="1">
        <f t="shared" si="438"/>
        <v>3.129390224517023E-2</v>
      </c>
      <c r="N939" s="1">
        <f t="shared" si="439"/>
        <v>6.5406566602416269E-2</v>
      </c>
      <c r="O939" s="1">
        <f t="shared" si="440"/>
        <v>0.37932224872023446</v>
      </c>
      <c r="P939" s="1">
        <f t="shared" si="441"/>
        <v>0.17861330443029391</v>
      </c>
      <c r="Q939" s="1">
        <f t="shared" si="442"/>
        <v>2.3814275575058805E-2</v>
      </c>
      <c r="R939" s="1">
        <f t="shared" si="443"/>
        <v>1.1704690356887953E-2</v>
      </c>
      <c r="S939" s="1">
        <f t="shared" si="444"/>
        <v>2.6057242037328711E-2</v>
      </c>
      <c r="T939" s="1">
        <f t="shared" si="445"/>
        <v>533.7563899849888</v>
      </c>
      <c r="U939" s="6">
        <f t="shared" si="446"/>
        <v>2.8400850485737719</v>
      </c>
      <c r="V939" s="6">
        <f t="shared" si="447"/>
        <v>5.935987478670433</v>
      </c>
      <c r="W939" s="6">
        <f t="shared" si="448"/>
        <v>34.425474929320664</v>
      </c>
      <c r="X939" s="6">
        <f t="shared" si="449"/>
        <v>16.210090113230418</v>
      </c>
      <c r="Y939" s="6">
        <f t="shared" si="450"/>
        <v>2.1612698689176262</v>
      </c>
      <c r="Z939" s="6">
        <f t="shared" si="451"/>
        <v>1.0622617729277775</v>
      </c>
      <c r="AA939" s="6">
        <f t="shared" si="452"/>
        <v>2.3648307883593143</v>
      </c>
      <c r="AB939" s="6">
        <f t="shared" si="435"/>
        <v>3453.38</v>
      </c>
      <c r="AC939" s="6">
        <f t="shared" si="453"/>
        <v>24.049147697735375</v>
      </c>
      <c r="AD939" s="6">
        <f t="shared" si="454"/>
        <v>92.868900221038899</v>
      </c>
      <c r="AE939" s="6">
        <f t="shared" si="455"/>
        <v>347.31562564798799</v>
      </c>
      <c r="AF939" s="6">
        <f t="shared" si="456"/>
        <v>1.4196900100854344E-5</v>
      </c>
      <c r="AG939" s="6">
        <f t="shared" si="457"/>
        <v>1.3970300468091678E-2</v>
      </c>
      <c r="AH939" s="6">
        <f t="shared" si="458"/>
        <v>4175.12294369971</v>
      </c>
      <c r="AI939" s="6">
        <f t="shared" si="459"/>
        <v>6.5010376106312764</v>
      </c>
      <c r="AJ939" s="6">
        <f t="shared" si="460"/>
        <v>6.7660241131037588E-3</v>
      </c>
      <c r="AK939" s="6">
        <f t="shared" si="461"/>
        <v>-6.3087046923880914E-3</v>
      </c>
      <c r="AL939" s="1">
        <f t="shared" si="433"/>
        <v>3.3250305675655789E-2</v>
      </c>
      <c r="AM939" s="8">
        <f t="shared" si="436"/>
        <v>6446808.7000000002</v>
      </c>
      <c r="AN939" s="1">
        <f t="shared" si="434"/>
        <v>64.468087000000011</v>
      </c>
    </row>
    <row r="940" spans="8:40" x14ac:dyDescent="0.2">
      <c r="H940" s="8"/>
      <c r="I940" s="8"/>
      <c r="J940" s="11"/>
      <c r="K940" s="10"/>
      <c r="L940" s="1">
        <f t="shared" si="437"/>
        <v>0.93500000000000072</v>
      </c>
      <c r="M940" s="1">
        <f t="shared" si="438"/>
        <v>3.1285402347173176E-2</v>
      </c>
      <c r="N940" s="1">
        <f t="shared" si="439"/>
        <v>6.540595044290054E-2</v>
      </c>
      <c r="O940" s="1">
        <f t="shared" si="440"/>
        <v>0.37930340044569316</v>
      </c>
      <c r="P940" s="1">
        <f t="shared" si="441"/>
        <v>0.17861330443029391</v>
      </c>
      <c r="Q940" s="1">
        <f t="shared" si="442"/>
        <v>2.3823391632571588E-2</v>
      </c>
      <c r="R940" s="1">
        <f t="shared" si="443"/>
        <v>1.1705306516403684E-2</v>
      </c>
      <c r="S940" s="1">
        <f t="shared" si="444"/>
        <v>2.6057242037328711E-2</v>
      </c>
      <c r="T940" s="1">
        <f t="shared" si="445"/>
        <v>533.7487430845797</v>
      </c>
      <c r="U940" s="6">
        <f t="shared" si="446"/>
        <v>2.8393859187094859</v>
      </c>
      <c r="V940" s="6">
        <f t="shared" si="447"/>
        <v>5.9360826696915572</v>
      </c>
      <c r="W940" s="6">
        <f t="shared" si="448"/>
        <v>34.424640674037519</v>
      </c>
      <c r="X940" s="6">
        <f t="shared" si="449"/>
        <v>16.210502772689175</v>
      </c>
      <c r="Y940" s="6">
        <f t="shared" si="450"/>
        <v>2.1621522391428405</v>
      </c>
      <c r="Z940" s="6">
        <f t="shared" si="451"/>
        <v>1.0623447359902043</v>
      </c>
      <c r="AA940" s="6">
        <f t="shared" si="452"/>
        <v>2.3648909897392176</v>
      </c>
      <c r="AB940" s="6">
        <f t="shared" si="435"/>
        <v>3453.38</v>
      </c>
      <c r="AC940" s="6">
        <f t="shared" si="453"/>
        <v>24.050482939469621</v>
      </c>
      <c r="AD940" s="6">
        <f t="shared" si="454"/>
        <v>92.906121479137909</v>
      </c>
      <c r="AE940" s="6">
        <f t="shared" si="455"/>
        <v>347.37990162371818</v>
      </c>
      <c r="AF940" s="6">
        <f t="shared" si="456"/>
        <v>1.4199590569874043E-5</v>
      </c>
      <c r="AG940" s="6">
        <f t="shared" si="457"/>
        <v>1.3968510693253115E-2</v>
      </c>
      <c r="AH940" s="6">
        <f t="shared" si="458"/>
        <v>4175.6176064217461</v>
      </c>
      <c r="AI940" s="6">
        <f t="shared" si="459"/>
        <v>6.4990491434295334</v>
      </c>
      <c r="AJ940" s="6">
        <f t="shared" si="460"/>
        <v>6.7582097449232969E-3</v>
      </c>
      <c r="AK940" s="6">
        <f t="shared" si="461"/>
        <v>-6.3019795974733825E-3</v>
      </c>
      <c r="AL940" s="1">
        <f t="shared" si="433"/>
        <v>3.3263880602197544E-2</v>
      </c>
      <c r="AM940" s="8">
        <f t="shared" si="436"/>
        <v>6446694.7999999998</v>
      </c>
      <c r="AN940" s="1">
        <f t="shared" si="434"/>
        <v>64.466948000000002</v>
      </c>
    </row>
    <row r="941" spans="8:40" x14ac:dyDescent="0.2">
      <c r="H941" s="8"/>
      <c r="I941" s="8"/>
      <c r="J941" s="11"/>
      <c r="K941" s="10"/>
      <c r="L941" s="1">
        <f t="shared" si="437"/>
        <v>0.93600000000000072</v>
      </c>
      <c r="M941" s="1">
        <f t="shared" si="438"/>
        <v>3.1276911510088559E-2</v>
      </c>
      <c r="N941" s="1">
        <f t="shared" si="439"/>
        <v>6.540533575099379E-2</v>
      </c>
      <c r="O941" s="1">
        <f t="shared" si="440"/>
        <v>0.37928457469580368</v>
      </c>
      <c r="P941" s="1">
        <f t="shared" si="441"/>
        <v>0.17861330443029391</v>
      </c>
      <c r="Q941" s="1">
        <f t="shared" si="442"/>
        <v>2.3832497161562959E-2</v>
      </c>
      <c r="R941" s="1">
        <f t="shared" si="443"/>
        <v>1.1705921208310436E-2</v>
      </c>
      <c r="S941" s="1">
        <f t="shared" si="444"/>
        <v>2.6057242037328711E-2</v>
      </c>
      <c r="T941" s="1">
        <f t="shared" si="445"/>
        <v>533.74109325044469</v>
      </c>
      <c r="U941" s="6">
        <f t="shared" si="446"/>
        <v>2.8386874921525953</v>
      </c>
      <c r="V941" s="6">
        <f t="shared" si="447"/>
        <v>5.9361778242234555</v>
      </c>
      <c r="W941" s="6">
        <f t="shared" si="448"/>
        <v>34.42380740848111</v>
      </c>
      <c r="X941" s="6">
        <f t="shared" si="449"/>
        <v>16.210914976524275</v>
      </c>
      <c r="Y941" s="6">
        <f t="shared" si="450"/>
        <v>2.1630336351295143</v>
      </c>
      <c r="Z941" s="6">
        <f t="shared" si="451"/>
        <v>1.0624275388391935</v>
      </c>
      <c r="AA941" s="6">
        <f t="shared" si="452"/>
        <v>2.3649511246498518</v>
      </c>
      <c r="AB941" s="6">
        <f t="shared" si="435"/>
        <v>3453.38</v>
      </c>
      <c r="AC941" s="6">
        <f t="shared" si="453"/>
        <v>24.051818805930381</v>
      </c>
      <c r="AD941" s="6">
        <f t="shared" si="454"/>
        <v>92.943373011556787</v>
      </c>
      <c r="AE941" s="6">
        <f t="shared" si="455"/>
        <v>347.44418792402604</v>
      </c>
      <c r="AF941" s="6">
        <f t="shared" si="456"/>
        <v>1.4202282658415465E-5</v>
      </c>
      <c r="AG941" s="6">
        <f t="shared" si="457"/>
        <v>1.3966720409890474E-2</v>
      </c>
      <c r="AH941" s="6">
        <f t="shared" si="458"/>
        <v>4176.1125317460674</v>
      </c>
      <c r="AI941" s="6">
        <f t="shared" si="459"/>
        <v>6.4970604649310699</v>
      </c>
      <c r="AJ941" s="6">
        <f t="shared" si="460"/>
        <v>6.7504125047319254E-3</v>
      </c>
      <c r="AK941" s="6">
        <f t="shared" si="461"/>
        <v>-6.2952659695866709E-3</v>
      </c>
      <c r="AL941" s="1">
        <f t="shared" si="433"/>
        <v>3.3277440540454069E-2</v>
      </c>
      <c r="AM941" s="8">
        <f t="shared" si="436"/>
        <v>6446580.7781818183</v>
      </c>
      <c r="AN941" s="1">
        <f t="shared" si="434"/>
        <v>64.465807781818185</v>
      </c>
    </row>
    <row r="942" spans="8:40" x14ac:dyDescent="0.2">
      <c r="H942" s="8"/>
      <c r="I942" s="8"/>
      <c r="J942" s="11"/>
      <c r="K942" s="10"/>
      <c r="L942" s="1">
        <f t="shared" si="437"/>
        <v>0.93700000000000072</v>
      </c>
      <c r="M942" s="1">
        <f t="shared" si="438"/>
        <v>3.1268429718466523E-2</v>
      </c>
      <c r="N942" s="1">
        <f t="shared" si="439"/>
        <v>6.5404722519068842E-2</v>
      </c>
      <c r="O942" s="1">
        <f t="shared" si="440"/>
        <v>0.37926577141678475</v>
      </c>
      <c r="P942" s="1">
        <f t="shared" si="441"/>
        <v>0.17861330443029391</v>
      </c>
      <c r="Q942" s="1">
        <f t="shared" si="442"/>
        <v>2.3841592185109943E-2</v>
      </c>
      <c r="R942" s="1">
        <f t="shared" si="443"/>
        <v>1.1706534440235384E-2</v>
      </c>
      <c r="S942" s="1">
        <f t="shared" si="444"/>
        <v>2.6057242037328711E-2</v>
      </c>
      <c r="T942" s="1">
        <f t="shared" si="445"/>
        <v>533.73344053873961</v>
      </c>
      <c r="U942" s="6">
        <f t="shared" si="446"/>
        <v>2.8379897677989971</v>
      </c>
      <c r="V942" s="6">
        <f t="shared" si="447"/>
        <v>5.9362729419452656</v>
      </c>
      <c r="W942" s="6">
        <f t="shared" si="448"/>
        <v>34.422975130137601</v>
      </c>
      <c r="X942" s="6">
        <f t="shared" si="449"/>
        <v>16.21132672570937</v>
      </c>
      <c r="Y942" s="6">
        <f t="shared" si="450"/>
        <v>2.1639140589595578</v>
      </c>
      <c r="Z942" s="6">
        <f t="shared" si="451"/>
        <v>1.0625101822159528</v>
      </c>
      <c r="AA942" s="6">
        <f t="shared" si="452"/>
        <v>2.3650111932332583</v>
      </c>
      <c r="AB942" s="6">
        <f t="shared" si="435"/>
        <v>3453.38</v>
      </c>
      <c r="AC942" s="6">
        <f t="shared" si="453"/>
        <v>24.053155287451652</v>
      </c>
      <c r="AD942" s="6">
        <f t="shared" si="454"/>
        <v>92.98065457038885</v>
      </c>
      <c r="AE942" s="6">
        <f t="shared" si="455"/>
        <v>347.50848436230524</v>
      </c>
      <c r="AF942" s="6">
        <f t="shared" si="456"/>
        <v>1.4204976347529971E-5</v>
      </c>
      <c r="AG942" s="6">
        <f t="shared" si="457"/>
        <v>1.3964929631336963E-2</v>
      </c>
      <c r="AH942" s="6">
        <f t="shared" si="458"/>
        <v>4176.6077161351359</v>
      </c>
      <c r="AI942" s="6">
        <f t="shared" si="459"/>
        <v>6.4950715902265612</v>
      </c>
      <c r="AJ942" s="6">
        <f t="shared" si="460"/>
        <v>6.7426323347001098E-3</v>
      </c>
      <c r="AK942" s="6">
        <f t="shared" si="461"/>
        <v>-6.2885637773149932E-3</v>
      </c>
      <c r="AL942" s="1">
        <f t="shared" si="433"/>
        <v>3.3290985522454734E-2</v>
      </c>
      <c r="AM942" s="8">
        <f t="shared" si="436"/>
        <v>6446466.6345454548</v>
      </c>
      <c r="AN942" s="1">
        <f t="shared" si="434"/>
        <v>64.464666345454546</v>
      </c>
    </row>
    <row r="943" spans="8:40" x14ac:dyDescent="0.2">
      <c r="H943" s="8"/>
      <c r="I943" s="8"/>
      <c r="J943" s="11"/>
      <c r="K943" s="10"/>
      <c r="L943" s="1">
        <f t="shared" si="437"/>
        <v>0.93800000000000072</v>
      </c>
      <c r="M943" s="1">
        <f t="shared" si="438"/>
        <v>3.1259956956899537E-2</v>
      </c>
      <c r="N943" s="1">
        <f t="shared" si="439"/>
        <v>6.5404110739534116E-2</v>
      </c>
      <c r="O943" s="1">
        <f t="shared" si="440"/>
        <v>0.37924699055504657</v>
      </c>
      <c r="P943" s="1">
        <f t="shared" si="441"/>
        <v>0.17861330443029391</v>
      </c>
      <c r="Q943" s="1">
        <f t="shared" si="442"/>
        <v>2.3850676726211655E-2</v>
      </c>
      <c r="R943" s="1">
        <f t="shared" si="443"/>
        <v>1.1707146219770112E-2</v>
      </c>
      <c r="S943" s="1">
        <f t="shared" si="444"/>
        <v>2.6057242037328711E-2</v>
      </c>
      <c r="T943" s="1">
        <f t="shared" si="445"/>
        <v>533.72578500531358</v>
      </c>
      <c r="U943" s="6">
        <f t="shared" si="446"/>
        <v>2.8372927445473968</v>
      </c>
      <c r="V943" s="6">
        <f t="shared" si="447"/>
        <v>5.9363680225380611</v>
      </c>
      <c r="W943" s="6">
        <f t="shared" si="448"/>
        <v>34.422143836502364</v>
      </c>
      <c r="X943" s="6">
        <f t="shared" si="449"/>
        <v>16.211738021214863</v>
      </c>
      <c r="Y943" s="6">
        <f t="shared" si="450"/>
        <v>2.1647935127079476</v>
      </c>
      <c r="Z943" s="6">
        <f t="shared" si="451"/>
        <v>1.0625926668583534</v>
      </c>
      <c r="AA943" s="6">
        <f t="shared" si="452"/>
        <v>2.3650711956310064</v>
      </c>
      <c r="AB943" s="6">
        <f t="shared" si="435"/>
        <v>3453.38</v>
      </c>
      <c r="AC943" s="6">
        <f t="shared" si="453"/>
        <v>24.054492374417798</v>
      </c>
      <c r="AD943" s="6">
        <f t="shared" si="454"/>
        <v>93.017965908781008</v>
      </c>
      <c r="AE943" s="6">
        <f t="shared" si="455"/>
        <v>347.57279075272521</v>
      </c>
      <c r="AF943" s="6">
        <f t="shared" si="456"/>
        <v>1.42076716183603E-5</v>
      </c>
      <c r="AG943" s="6">
        <f t="shared" si="457"/>
        <v>1.3963138370848839E-2</v>
      </c>
      <c r="AH943" s="6">
        <f t="shared" si="458"/>
        <v>4177.1031560692072</v>
      </c>
      <c r="AI943" s="6">
        <f t="shared" si="459"/>
        <v>6.4930825343107319</v>
      </c>
      <c r="AJ943" s="6">
        <f t="shared" si="460"/>
        <v>6.7348691772065551E-3</v>
      </c>
      <c r="AK943" s="6">
        <f t="shared" si="461"/>
        <v>-6.2818729893489673E-3</v>
      </c>
      <c r="AL943" s="1">
        <f t="shared" si="433"/>
        <v>3.3304515580122269E-2</v>
      </c>
      <c r="AM943" s="8">
        <f t="shared" si="436"/>
        <v>6446352.3690909091</v>
      </c>
      <c r="AN943" s="1">
        <f t="shared" si="434"/>
        <v>64.463523690909099</v>
      </c>
    </row>
    <row r="944" spans="8:40" x14ac:dyDescent="0.2">
      <c r="H944" s="8"/>
      <c r="I944" s="8"/>
      <c r="J944" s="11"/>
      <c r="K944" s="10"/>
      <c r="L944" s="1">
        <f t="shared" si="437"/>
        <v>0.93900000000000072</v>
      </c>
      <c r="M944" s="1">
        <f t="shared" si="438"/>
        <v>3.1251493210022255E-2</v>
      </c>
      <c r="N944" s="1">
        <f t="shared" si="439"/>
        <v>6.5403500404833476E-2</v>
      </c>
      <c r="O944" s="1">
        <f t="shared" si="440"/>
        <v>0.37922823205719008</v>
      </c>
      <c r="P944" s="1">
        <f t="shared" si="441"/>
        <v>0.17861330443029391</v>
      </c>
      <c r="Q944" s="1">
        <f t="shared" si="442"/>
        <v>2.3859750807789574E-2</v>
      </c>
      <c r="R944" s="1">
        <f t="shared" si="443"/>
        <v>1.170775655447075E-2</v>
      </c>
      <c r="S944" s="1">
        <f t="shared" si="444"/>
        <v>2.6057242037328711E-2</v>
      </c>
      <c r="T944" s="1">
        <f t="shared" si="445"/>
        <v>533.71812670570989</v>
      </c>
      <c r="U944" s="6">
        <f t="shared" si="446"/>
        <v>2.8365964212992996</v>
      </c>
      <c r="V944" s="6">
        <f t="shared" si="447"/>
        <v>5.9364630656848476</v>
      </c>
      <c r="W944" s="6">
        <f t="shared" si="448"/>
        <v>34.421313525080024</v>
      </c>
      <c r="X944" s="6">
        <f t="shared" si="449"/>
        <v>16.212148864007936</v>
      </c>
      <c r="Y944" s="6">
        <f t="shared" si="450"/>
        <v>2.1656719984427513</v>
      </c>
      <c r="Z944" s="6">
        <f t="shared" si="451"/>
        <v>1.0626749935009423</v>
      </c>
      <c r="AA944" s="6">
        <f t="shared" si="452"/>
        <v>2.3651311319841937</v>
      </c>
      <c r="AB944" s="6">
        <f t="shared" si="435"/>
        <v>3453.38</v>
      </c>
      <c r="AC944" s="6">
        <f t="shared" si="453"/>
        <v>24.055830057263389</v>
      </c>
      <c r="AD944" s="6">
        <f t="shared" si="454"/>
        <v>93.055306780928603</v>
      </c>
      <c r="AE944" s="6">
        <f t="shared" si="455"/>
        <v>347.63710691022726</v>
      </c>
      <c r="AF944" s="6">
        <f t="shared" si="456"/>
        <v>1.4210368452140254E-5</v>
      </c>
      <c r="AG944" s="6">
        <f t="shared" si="457"/>
        <v>1.3961346641605667E-2</v>
      </c>
      <c r="AH944" s="6">
        <f t="shared" si="458"/>
        <v>4177.5988480462383</v>
      </c>
      <c r="AI944" s="6">
        <f t="shared" si="459"/>
        <v>6.4910933120827501</v>
      </c>
      <c r="AJ944" s="6">
        <f t="shared" si="460"/>
        <v>6.7271229748379667E-3</v>
      </c>
      <c r="AK944" s="6">
        <f t="shared" si="461"/>
        <v>-6.2751935744829561E-3</v>
      </c>
      <c r="AL944" s="1">
        <f t="shared" si="433"/>
        <v>3.3318030745273099E-2</v>
      </c>
      <c r="AM944" s="8">
        <f t="shared" si="436"/>
        <v>6446237.9818181815</v>
      </c>
      <c r="AN944" s="1">
        <f t="shared" si="434"/>
        <v>64.462379818181816</v>
      </c>
    </row>
    <row r="945" spans="8:40" x14ac:dyDescent="0.2">
      <c r="H945" s="8"/>
      <c r="I945" s="8"/>
      <c r="J945" s="11"/>
      <c r="K945" s="10"/>
      <c r="L945" s="1">
        <f t="shared" si="437"/>
        <v>0.94000000000000072</v>
      </c>
      <c r="M945" s="1">
        <f t="shared" si="438"/>
        <v>3.1243038462511374E-2</v>
      </c>
      <c r="N945" s="1">
        <f t="shared" si="439"/>
        <v>6.5402891507446104E-2</v>
      </c>
      <c r="O945" s="1">
        <f t="shared" si="440"/>
        <v>0.37920949587000619</v>
      </c>
      <c r="P945" s="1">
        <f t="shared" si="441"/>
        <v>0.17861330443029391</v>
      </c>
      <c r="Q945" s="1">
        <f t="shared" si="442"/>
        <v>2.3868814452687827E-2</v>
      </c>
      <c r="R945" s="1">
        <f t="shared" si="443"/>
        <v>1.170836545185812E-2</v>
      </c>
      <c r="S945" s="1">
        <f t="shared" si="444"/>
        <v>2.6057242037328711E-2</v>
      </c>
      <c r="T945" s="1">
        <f t="shared" si="445"/>
        <v>533.71046569516784</v>
      </c>
      <c r="U945" s="6">
        <f t="shared" si="446"/>
        <v>2.8359007969590015</v>
      </c>
      <c r="V945" s="6">
        <f t="shared" si="447"/>
        <v>5.9365580710705501</v>
      </c>
      <c r="W945" s="6">
        <f t="shared" si="448"/>
        <v>34.420484193384347</v>
      </c>
      <c r="X945" s="6">
        <f t="shared" si="449"/>
        <v>16.21255925505254</v>
      </c>
      <c r="Y945" s="6">
        <f t="shared" si="450"/>
        <v>2.1665495182251533</v>
      </c>
      <c r="Z945" s="6">
        <f t="shared" si="451"/>
        <v>1.0627571628749553</v>
      </c>
      <c r="AA945" s="6">
        <f t="shared" si="452"/>
        <v>2.3651910024334493</v>
      </c>
      <c r="AB945" s="6">
        <f t="shared" si="435"/>
        <v>3453.38</v>
      </c>
      <c r="AC945" s="6">
        <f t="shared" si="453"/>
        <v>24.05716832647289</v>
      </c>
      <c r="AD945" s="6">
        <f t="shared" si="454"/>
        <v>93.09267694207054</v>
      </c>
      <c r="AE945" s="6">
        <f t="shared" si="455"/>
        <v>347.70143265052064</v>
      </c>
      <c r="AF945" s="6">
        <f t="shared" si="456"/>
        <v>1.4213066830194283E-5</v>
      </c>
      <c r="AG945" s="6">
        <f t="shared" si="457"/>
        <v>1.3959554456710762E-2</v>
      </c>
      <c r="AH945" s="6">
        <f t="shared" si="458"/>
        <v>4178.0947885818277</v>
      </c>
      <c r="AI945" s="6">
        <f t="shared" si="459"/>
        <v>6.4891039383467346</v>
      </c>
      <c r="AJ945" s="6">
        <f t="shared" si="460"/>
        <v>6.719393670388458E-3</v>
      </c>
      <c r="AK945" s="6">
        <f t="shared" si="461"/>
        <v>-6.2685255016145238E-3</v>
      </c>
      <c r="AL945" s="1">
        <f t="shared" si="433"/>
        <v>3.3331531049617745E-2</v>
      </c>
      <c r="AM945" s="8">
        <f t="shared" si="436"/>
        <v>6446123.4727272727</v>
      </c>
      <c r="AN945" s="1">
        <f t="shared" si="434"/>
        <v>64.461234727272725</v>
      </c>
    </row>
    <row r="946" spans="8:40" x14ac:dyDescent="0.2">
      <c r="H946" s="8"/>
      <c r="I946" s="8"/>
      <c r="J946" s="11"/>
      <c r="K946" s="10"/>
      <c r="L946" s="1">
        <f t="shared" si="437"/>
        <v>0.94100000000000072</v>
      </c>
      <c r="M946" s="1">
        <f t="shared" si="438"/>
        <v>3.1234592699085496E-2</v>
      </c>
      <c r="N946" s="1">
        <f t="shared" si="439"/>
        <v>6.5402284039886349E-2</v>
      </c>
      <c r="O946" s="1">
        <f t="shared" si="440"/>
        <v>0.37919078194047517</v>
      </c>
      <c r="P946" s="1">
        <f t="shared" si="441"/>
        <v>0.17861330443029391</v>
      </c>
      <c r="Q946" s="1">
        <f t="shared" si="442"/>
        <v>2.3877867683673459E-2</v>
      </c>
      <c r="R946" s="1">
        <f t="shared" si="443"/>
        <v>1.1708972919417875E-2</v>
      </c>
      <c r="S946" s="1">
        <f t="shared" si="444"/>
        <v>2.6057242037328711E-2</v>
      </c>
      <c r="T946" s="1">
        <f t="shared" si="445"/>
        <v>533.70280202862386</v>
      </c>
      <c r="U946" s="6">
        <f t="shared" si="446"/>
        <v>2.8352058704335827</v>
      </c>
      <c r="V946" s="6">
        <f t="shared" si="447"/>
        <v>5.9366530383820084</v>
      </c>
      <c r="W946" s="6">
        <f t="shared" si="448"/>
        <v>34.419655838938247</v>
      </c>
      <c r="X946" s="6">
        <f t="shared" si="449"/>
        <v>16.21296919530943</v>
      </c>
      <c r="Y946" s="6">
        <f t="shared" si="450"/>
        <v>2.1674260741094749</v>
      </c>
      <c r="Z946" s="6">
        <f t="shared" si="451"/>
        <v>1.0628391757083286</v>
      </c>
      <c r="AA946" s="6">
        <f t="shared" si="452"/>
        <v>2.3652508071189327</v>
      </c>
      <c r="AB946" s="6">
        <f t="shared" si="435"/>
        <v>3453.38</v>
      </c>
      <c r="AC946" s="6">
        <f t="shared" si="453"/>
        <v>24.058507172580484</v>
      </c>
      <c r="AD946" s="6">
        <f t="shared" si="454"/>
        <v>93.130076148485756</v>
      </c>
      <c r="AE946" s="6">
        <f t="shared" si="455"/>
        <v>347.76576779008025</v>
      </c>
      <c r="AF946" s="6">
        <f t="shared" si="456"/>
        <v>1.421576673393707E-5</v>
      </c>
      <c r="AG946" s="6">
        <f t="shared" si="457"/>
        <v>1.3957761829191498E-2</v>
      </c>
      <c r="AH946" s="6">
        <f t="shared" si="458"/>
        <v>4178.5909742091198</v>
      </c>
      <c r="AI946" s="6">
        <f t="shared" si="459"/>
        <v>6.4871144278122896</v>
      </c>
      <c r="AJ946" s="6">
        <f t="shared" si="460"/>
        <v>6.7116812068590773E-3</v>
      </c>
      <c r="AK946" s="6">
        <f t="shared" si="461"/>
        <v>-6.2618687397445307E-3</v>
      </c>
      <c r="AL946" s="1">
        <f t="shared" si="433"/>
        <v>3.3345016524761149E-2</v>
      </c>
      <c r="AM946" s="8">
        <f t="shared" si="436"/>
        <v>6446008.8418181818</v>
      </c>
      <c r="AN946" s="1">
        <f t="shared" si="434"/>
        <v>64.460088418181826</v>
      </c>
    </row>
    <row r="947" spans="8:40" x14ac:dyDescent="0.2">
      <c r="H947" s="8"/>
      <c r="I947" s="8"/>
      <c r="J947" s="11"/>
      <c r="K947" s="10"/>
      <c r="L947" s="1">
        <f t="shared" si="437"/>
        <v>0.94200000000000073</v>
      </c>
      <c r="M947" s="1">
        <f t="shared" si="438"/>
        <v>3.122615590450499E-2</v>
      </c>
      <c r="N947" s="1">
        <f t="shared" si="439"/>
        <v>6.5401677994703589E-2</v>
      </c>
      <c r="O947" s="1">
        <f t="shared" si="440"/>
        <v>0.37917209021576587</v>
      </c>
      <c r="P947" s="1">
        <f t="shared" si="441"/>
        <v>0.17861330443029391</v>
      </c>
      <c r="Q947" s="1">
        <f t="shared" si="442"/>
        <v>2.3886910523436725E-2</v>
      </c>
      <c r="R947" s="1">
        <f t="shared" si="443"/>
        <v>1.1709578964600635E-2</v>
      </c>
      <c r="S947" s="1">
        <f t="shared" si="444"/>
        <v>2.6057242037328711E-2</v>
      </c>
      <c r="T947" s="1">
        <f t="shared" si="445"/>
        <v>533.69513576071279</v>
      </c>
      <c r="U947" s="6">
        <f t="shared" si="446"/>
        <v>2.8345116406328956</v>
      </c>
      <c r="V947" s="6">
        <f t="shared" si="447"/>
        <v>5.9367479673079648</v>
      </c>
      <c r="W947" s="6">
        <f t="shared" si="448"/>
        <v>34.418828459273733</v>
      </c>
      <c r="X947" s="6">
        <f t="shared" si="449"/>
        <v>16.213378685736149</v>
      </c>
      <c r="Y947" s="6">
        <f t="shared" si="450"/>
        <v>2.1683016681432004</v>
      </c>
      <c r="Z947" s="6">
        <f t="shared" si="451"/>
        <v>1.0629210327257139</v>
      </c>
      <c r="AA947" s="6">
        <f t="shared" si="452"/>
        <v>2.3653105461803374</v>
      </c>
      <c r="AB947" s="6">
        <f t="shared" si="435"/>
        <v>3453.38</v>
      </c>
      <c r="AC947" s="6">
        <f t="shared" si="453"/>
        <v>24.05984658616994</v>
      </c>
      <c r="AD947" s="6">
        <f t="shared" si="454"/>
        <v>93.167504157490697</v>
      </c>
      <c r="AE947" s="6">
        <f t="shared" si="455"/>
        <v>347.8301121461464</v>
      </c>
      <c r="AF947" s="6">
        <f t="shared" si="456"/>
        <v>1.421846814487317E-5</v>
      </c>
      <c r="AG947" s="6">
        <f t="shared" si="457"/>
        <v>1.395596877199959E-2</v>
      </c>
      <c r="AH947" s="6">
        <f t="shared" si="458"/>
        <v>4179.0874014787614</v>
      </c>
      <c r="AI947" s="6">
        <f t="shared" si="459"/>
        <v>6.4851247950946771</v>
      </c>
      <c r="AJ947" s="6">
        <f t="shared" si="460"/>
        <v>6.7039855274571717E-3</v>
      </c>
      <c r="AK947" s="6">
        <f t="shared" si="461"/>
        <v>-6.2552232579771517E-3</v>
      </c>
      <c r="AL947" s="1">
        <f t="shared" si="433"/>
        <v>3.335848720220308E-2</v>
      </c>
      <c r="AM947" s="8">
        <f t="shared" si="436"/>
        <v>6445894.0890909089</v>
      </c>
      <c r="AN947" s="1">
        <f t="shared" si="434"/>
        <v>64.458940890909091</v>
      </c>
    </row>
    <row r="948" spans="8:40" x14ac:dyDescent="0.2">
      <c r="H948" s="8"/>
      <c r="I948" s="8"/>
      <c r="J948" s="11"/>
      <c r="K948" s="10"/>
      <c r="L948" s="1">
        <f t="shared" si="437"/>
        <v>0.94300000000000073</v>
      </c>
      <c r="M948" s="1">
        <f t="shared" si="438"/>
        <v>3.1217728063571853E-2</v>
      </c>
      <c r="N948" s="1">
        <f t="shared" si="439"/>
        <v>6.5401073364482087E-2</v>
      </c>
      <c r="O948" s="1">
        <f t="shared" si="440"/>
        <v>0.3791534206432351</v>
      </c>
      <c r="P948" s="1">
        <f t="shared" si="441"/>
        <v>0.17861330443029391</v>
      </c>
      <c r="Q948" s="1">
        <f t="shared" si="442"/>
        <v>2.3895942994591357E-2</v>
      </c>
      <c r="R948" s="1">
        <f t="shared" si="443"/>
        <v>1.171018359482213E-2</v>
      </c>
      <c r="S948" s="1">
        <f t="shared" si="444"/>
        <v>2.6057242037328711E-2</v>
      </c>
      <c r="T948" s="1">
        <f t="shared" si="445"/>
        <v>533.68746694576964</v>
      </c>
      <c r="U948" s="6">
        <f t="shared" si="446"/>
        <v>2.8338181064695593</v>
      </c>
      <c r="V948" s="6">
        <f t="shared" si="447"/>
        <v>5.936842857539065</v>
      </c>
      <c r="W948" s="6">
        <f t="shared" si="448"/>
        <v>34.418002051931921</v>
      </c>
      <c r="X948" s="6">
        <f t="shared" si="449"/>
        <v>16.21378772728707</v>
      </c>
      <c r="Y948" s="6">
        <f t="shared" si="450"/>
        <v>2.1691763023670028</v>
      </c>
      <c r="Z948" s="6">
        <f t="shared" si="451"/>
        <v>1.0630027346484885</v>
      </c>
      <c r="AA948" s="6">
        <f t="shared" si="452"/>
        <v>2.3653702197568922</v>
      </c>
      <c r="AB948" s="6">
        <f t="shared" si="435"/>
        <v>3453.38</v>
      </c>
      <c r="AC948" s="6">
        <f t="shared" si="453"/>
        <v>24.061186557874183</v>
      </c>
      <c r="AD948" s="6">
        <f t="shared" si="454"/>
        <v>93.204960727429437</v>
      </c>
      <c r="AE948" s="6">
        <f t="shared" si="455"/>
        <v>347.89446553671411</v>
      </c>
      <c r="AF948" s="6">
        <f t="shared" si="456"/>
        <v>1.4221171044596647E-5</v>
      </c>
      <c r="AG948" s="6">
        <f t="shared" si="457"/>
        <v>1.3954175298011644E-2</v>
      </c>
      <c r="AH948" s="6">
        <f t="shared" si="458"/>
        <v>4179.5840669587742</v>
      </c>
      <c r="AI948" s="6">
        <f t="shared" si="459"/>
        <v>6.4831350547157474</v>
      </c>
      <c r="AJ948" s="6">
        <f t="shared" si="460"/>
        <v>6.6963065755963665E-3</v>
      </c>
      <c r="AK948" s="6">
        <f t="shared" si="461"/>
        <v>-6.2485890255184794E-3</v>
      </c>
      <c r="AL948" s="1">
        <f t="shared" si="433"/>
        <v>3.3371943113338506E-2</v>
      </c>
      <c r="AM948" s="8">
        <f t="shared" si="436"/>
        <v>6445779.2145454539</v>
      </c>
      <c r="AN948" s="1">
        <f t="shared" si="434"/>
        <v>64.457792145454547</v>
      </c>
    </row>
    <row r="949" spans="8:40" x14ac:dyDescent="0.2">
      <c r="H949" s="8"/>
      <c r="I949" s="8"/>
      <c r="J949" s="11"/>
      <c r="K949" s="10"/>
      <c r="L949" s="1">
        <f t="shared" si="437"/>
        <v>0.94400000000000073</v>
      </c>
      <c r="M949" s="1">
        <f t="shared" si="438"/>
        <v>3.1209309161129569E-2</v>
      </c>
      <c r="N949" s="1">
        <f t="shared" si="439"/>
        <v>6.5400470141840875E-2</v>
      </c>
      <c r="O949" s="1">
        <f t="shared" si="440"/>
        <v>0.37913477317042688</v>
      </c>
      <c r="P949" s="1">
        <f t="shared" si="441"/>
        <v>0.17861330443029391</v>
      </c>
      <c r="Q949" s="1">
        <f t="shared" si="442"/>
        <v>2.390496511967485E-2</v>
      </c>
      <c r="R949" s="1">
        <f t="shared" si="443"/>
        <v>1.1710786817463339E-2</v>
      </c>
      <c r="S949" s="1">
        <f t="shared" si="444"/>
        <v>2.6057242037328711E-2</v>
      </c>
      <c r="T949" s="1">
        <f t="shared" si="445"/>
        <v>533.67979563783047</v>
      </c>
      <c r="U949" s="6">
        <f t="shared" si="446"/>
        <v>2.8331252668589491</v>
      </c>
      <c r="V949" s="6">
        <f t="shared" si="447"/>
        <v>5.9369377087678368</v>
      </c>
      <c r="W949" s="6">
        <f t="shared" si="448"/>
        <v>34.417176614462946</v>
      </c>
      <c r="X949" s="6">
        <f t="shared" si="449"/>
        <v>16.214196320913373</v>
      </c>
      <c r="Y949" s="6">
        <f t="shared" si="450"/>
        <v>2.1700499788147654</v>
      </c>
      <c r="Z949" s="6">
        <f t="shared" si="451"/>
        <v>1.0630842821947699</v>
      </c>
      <c r="AA949" s="6">
        <f t="shared" si="452"/>
        <v>2.3654298279873625</v>
      </c>
      <c r="AB949" s="6">
        <f t="shared" si="435"/>
        <v>3453.38</v>
      </c>
      <c r="AC949" s="6">
        <f t="shared" si="453"/>
        <v>24.062527078375293</v>
      </c>
      <c r="AD949" s="6">
        <f t="shared" si="454"/>
        <v>93.2424456176755</v>
      </c>
      <c r="AE949" s="6">
        <f t="shared" si="455"/>
        <v>347.95882778053806</v>
      </c>
      <c r="AF949" s="6">
        <f t="shared" si="456"/>
        <v>1.4223875414790636E-5</v>
      </c>
      <c r="AG949" s="6">
        <f t="shared" si="457"/>
        <v>1.3952381420029282E-2</v>
      </c>
      <c r="AH949" s="6">
        <f t="shared" si="458"/>
        <v>4180.0809672345304</v>
      </c>
      <c r="AI949" s="6">
        <f t="shared" si="459"/>
        <v>6.481145221103934</v>
      </c>
      <c r="AJ949" s="6">
        <f t="shared" si="460"/>
        <v>6.6886442948955295E-3</v>
      </c>
      <c r="AK949" s="6">
        <f t="shared" si="461"/>
        <v>-6.2419660116777697E-3</v>
      </c>
      <c r="AL949" s="1">
        <f t="shared" si="433"/>
        <v>3.3385384289457927E-2</v>
      </c>
      <c r="AM949" s="8">
        <f t="shared" si="436"/>
        <v>6445664.2181818178</v>
      </c>
      <c r="AN949" s="1">
        <f t="shared" si="434"/>
        <v>64.456642181818182</v>
      </c>
    </row>
    <row r="950" spans="8:40" x14ac:dyDescent="0.2">
      <c r="H950" s="8"/>
      <c r="I950" s="8"/>
      <c r="J950" s="11"/>
      <c r="K950" s="10"/>
      <c r="L950" s="1">
        <f t="shared" si="437"/>
        <v>0.94500000000000073</v>
      </c>
      <c r="M950" s="1">
        <f t="shared" si="438"/>
        <v>3.1200899182062973E-2</v>
      </c>
      <c r="N950" s="1">
        <f t="shared" si="439"/>
        <v>6.5399868319433591E-2</v>
      </c>
      <c r="O950" s="1">
        <f t="shared" si="440"/>
        <v>0.3791161477450718</v>
      </c>
      <c r="P950" s="1">
        <f t="shared" si="441"/>
        <v>0.17861330443029391</v>
      </c>
      <c r="Q950" s="1">
        <f t="shared" si="442"/>
        <v>2.3913976921148734E-2</v>
      </c>
      <c r="R950" s="1">
        <f t="shared" si="443"/>
        <v>1.1711388639870628E-2</v>
      </c>
      <c r="S950" s="1">
        <f t="shared" si="444"/>
        <v>2.6057242037328711E-2</v>
      </c>
      <c r="T950" s="1">
        <f t="shared" si="445"/>
        <v>533.672121890634</v>
      </c>
      <c r="U950" s="6">
        <f t="shared" si="446"/>
        <v>2.8324331207191884</v>
      </c>
      <c r="V950" s="6">
        <f t="shared" si="447"/>
        <v>5.9370325206886987</v>
      </c>
      <c r="W950" s="6">
        <f t="shared" si="448"/>
        <v>34.416352144425943</v>
      </c>
      <c r="X950" s="6">
        <f t="shared" si="449"/>
        <v>16.214604467563088</v>
      </c>
      <c r="Y950" s="6">
        <f t="shared" si="450"/>
        <v>2.1709226995136039</v>
      </c>
      <c r="Z950" s="6">
        <f t="shared" si="451"/>
        <v>1.0631656760794268</v>
      </c>
      <c r="AA950" s="6">
        <f t="shared" si="452"/>
        <v>2.3654893710100522</v>
      </c>
      <c r="AB950" s="6">
        <f t="shared" si="435"/>
        <v>3453.38</v>
      </c>
      <c r="AC950" s="6">
        <f t="shared" si="453"/>
        <v>24.063868138404164</v>
      </c>
      <c r="AD950" s="6">
        <f t="shared" si="454"/>
        <v>93.279958588623316</v>
      </c>
      <c r="AE950" s="6">
        <f t="shared" si="455"/>
        <v>348.02319869712426</v>
      </c>
      <c r="AF950" s="6">
        <f t="shared" si="456"/>
        <v>1.4226581237227025E-5</v>
      </c>
      <c r="AG950" s="6">
        <f t="shared" si="457"/>
        <v>1.3950587150779598E-2</v>
      </c>
      <c r="AH950" s="6">
        <f t="shared" si="458"/>
        <v>4180.5780989086434</v>
      </c>
      <c r="AI950" s="6">
        <f t="shared" si="459"/>
        <v>6.4791553085949909</v>
      </c>
      <c r="AJ950" s="6">
        <f t="shared" si="460"/>
        <v>6.6809986291786836E-3</v>
      </c>
      <c r="AK950" s="6">
        <f t="shared" si="461"/>
        <v>-6.2353541858664475E-3</v>
      </c>
      <c r="AL950" s="1">
        <f t="shared" si="433"/>
        <v>3.3398810761747756E-2</v>
      </c>
      <c r="AM950" s="8">
        <f t="shared" si="436"/>
        <v>6445549.0999999996</v>
      </c>
      <c r="AN950" s="1">
        <f t="shared" si="434"/>
        <v>64.455490999999995</v>
      </c>
    </row>
    <row r="951" spans="8:40" x14ac:dyDescent="0.2">
      <c r="H951" s="8"/>
      <c r="I951" s="8"/>
      <c r="J951" s="11"/>
      <c r="K951" s="10"/>
      <c r="L951" s="1">
        <f t="shared" si="437"/>
        <v>0.94600000000000073</v>
      </c>
      <c r="M951" s="1">
        <f t="shared" si="438"/>
        <v>3.1192498111298116E-2</v>
      </c>
      <c r="N951" s="1">
        <f t="shared" si="439"/>
        <v>6.5399267889948334E-2</v>
      </c>
      <c r="O951" s="1">
        <f t="shared" si="440"/>
        <v>0.3790975443150863</v>
      </c>
      <c r="P951" s="1">
        <f t="shared" si="441"/>
        <v>0.17861330443029391</v>
      </c>
      <c r="Q951" s="1">
        <f t="shared" si="442"/>
        <v>2.3922978421398851E-2</v>
      </c>
      <c r="R951" s="1">
        <f t="shared" si="443"/>
        <v>1.1711989069355888E-2</v>
      </c>
      <c r="S951" s="1">
        <f t="shared" si="444"/>
        <v>2.6057242037328711E-2</v>
      </c>
      <c r="T951" s="1">
        <f t="shared" si="445"/>
        <v>533.66444575762307</v>
      </c>
      <c r="U951" s="6">
        <f t="shared" si="446"/>
        <v>2.8317416669711415</v>
      </c>
      <c r="V951" s="6">
        <f t="shared" si="447"/>
        <v>5.9371272929979346</v>
      </c>
      <c r="W951" s="6">
        <f t="shared" si="448"/>
        <v>34.415528639389038</v>
      </c>
      <c r="X951" s="6">
        <f t="shared" si="449"/>
        <v>16.215012168181087</v>
      </c>
      <c r="Y951" s="6">
        <f t="shared" si="450"/>
        <v>2.1717944664838962</v>
      </c>
      <c r="Z951" s="6">
        <f t="shared" si="451"/>
        <v>1.0632469170140928</v>
      </c>
      <c r="AA951" s="6">
        <f t="shared" si="452"/>
        <v>2.3655488489628049</v>
      </c>
      <c r="AB951" s="6">
        <f t="shared" si="435"/>
        <v>3453.38</v>
      </c>
      <c r="AC951" s="6">
        <f t="shared" si="453"/>
        <v>24.0652097287403</v>
      </c>
      <c r="AD951" s="6">
        <f t="shared" si="454"/>
        <v>93.317499401685652</v>
      </c>
      <c r="AE951" s="6">
        <f t="shared" si="455"/>
        <v>348.08757810672853</v>
      </c>
      <c r="AF951" s="6">
        <f t="shared" si="456"/>
        <v>1.4229288493765839E-5</v>
      </c>
      <c r="AG951" s="6">
        <f t="shared" si="457"/>
        <v>1.3948792502915511E-2</v>
      </c>
      <c r="AH951" s="6">
        <f t="shared" si="458"/>
        <v>4181.0754586008979</v>
      </c>
      <c r="AI951" s="6">
        <f t="shared" si="459"/>
        <v>6.4771653314323361</v>
      </c>
      <c r="AJ951" s="6">
        <f t="shared" si="460"/>
        <v>6.6733695224741466E-3</v>
      </c>
      <c r="AK951" s="6">
        <f t="shared" si="461"/>
        <v>-6.2287535175978058E-3</v>
      </c>
      <c r="AL951" s="1">
        <f t="shared" si="433"/>
        <v>3.3412222561290714E-2</v>
      </c>
      <c r="AM951" s="8">
        <f t="shared" si="436"/>
        <v>6445433.8599999994</v>
      </c>
      <c r="AN951" s="1">
        <f t="shared" si="434"/>
        <v>64.4543386</v>
      </c>
    </row>
    <row r="952" spans="8:40" x14ac:dyDescent="0.2">
      <c r="H952" s="8"/>
      <c r="I952" s="8"/>
      <c r="J952" s="11"/>
      <c r="K952" s="10"/>
      <c r="L952" s="1">
        <f t="shared" si="437"/>
        <v>0.94700000000000073</v>
      </c>
      <c r="M952" s="1">
        <f t="shared" si="438"/>
        <v>3.1184105933802119E-2</v>
      </c>
      <c r="N952" s="1">
        <f t="shared" si="439"/>
        <v>6.5398668846107552E-2</v>
      </c>
      <c r="O952" s="1">
        <f t="shared" si="440"/>
        <v>0.37907896282857195</v>
      </c>
      <c r="P952" s="1">
        <f t="shared" si="441"/>
        <v>0.17861330443029391</v>
      </c>
      <c r="Q952" s="1">
        <f t="shared" si="442"/>
        <v>2.3931969642735633E-2</v>
      </c>
      <c r="R952" s="1">
        <f t="shared" si="443"/>
        <v>1.1712588113196674E-2</v>
      </c>
      <c r="S952" s="1">
        <f t="shared" si="444"/>
        <v>2.6057242037328711E-2</v>
      </c>
      <c r="T952" s="1">
        <f t="shared" si="445"/>
        <v>533.65676729194558</v>
      </c>
      <c r="U952" s="6">
        <f t="shared" si="446"/>
        <v>2.8310509045384058</v>
      </c>
      <c r="V952" s="6">
        <f t="shared" si="447"/>
        <v>5.9372220253937034</v>
      </c>
      <c r="W952" s="6">
        <f t="shared" si="448"/>
        <v>34.414706096929315</v>
      </c>
      <c r="X952" s="6">
        <f t="shared" si="449"/>
        <v>16.215419423709104</v>
      </c>
      <c r="Y952" s="6">
        <f t="shared" si="450"/>
        <v>2.1726652817393006</v>
      </c>
      <c r="Z952" s="6">
        <f t="shared" si="451"/>
        <v>1.0633280057071792</v>
      </c>
      <c r="AA952" s="6">
        <f t="shared" si="452"/>
        <v>2.3656082619830072</v>
      </c>
      <c r="AB952" s="6">
        <f t="shared" si="435"/>
        <v>3453.38</v>
      </c>
      <c r="AC952" s="6">
        <f t="shared" si="453"/>
        <v>24.066551840211638</v>
      </c>
      <c r="AD952" s="6">
        <f t="shared" si="454"/>
        <v>93.355067819289104</v>
      </c>
      <c r="AE952" s="6">
        <f t="shared" si="455"/>
        <v>348.15196583035413</v>
      </c>
      <c r="AF952" s="6">
        <f t="shared" si="456"/>
        <v>1.4231997166355313E-5</v>
      </c>
      <c r="AG952" s="6">
        <f t="shared" si="457"/>
        <v>1.3946997489016077E-2</v>
      </c>
      <c r="AH952" s="6">
        <f t="shared" si="458"/>
        <v>4181.5730429481764</v>
      </c>
      <c r="AI952" s="6">
        <f t="shared" si="459"/>
        <v>6.475175303767533</v>
      </c>
      <c r="AJ952" s="6">
        <f t="shared" si="460"/>
        <v>6.6657569190145018E-3</v>
      </c>
      <c r="AK952" s="6">
        <f t="shared" si="461"/>
        <v>-6.2221639764872237E-3</v>
      </c>
      <c r="AL952" s="1">
        <f t="shared" si="433"/>
        <v>3.3425619719066164E-2</v>
      </c>
      <c r="AM952" s="8">
        <f t="shared" si="436"/>
        <v>6445318.4981818171</v>
      </c>
      <c r="AN952" s="1">
        <f t="shared" si="434"/>
        <v>64.453184981818183</v>
      </c>
    </row>
    <row r="953" spans="8:40" x14ac:dyDescent="0.2">
      <c r="H953" s="8"/>
      <c r="I953" s="8"/>
      <c r="J953" s="11"/>
      <c r="K953" s="10"/>
      <c r="L953" s="1">
        <f t="shared" si="437"/>
        <v>0.94800000000000073</v>
      </c>
      <c r="M953" s="1">
        <f t="shared" si="438"/>
        <v>3.1175722634583045E-2</v>
      </c>
      <c r="N953" s="1">
        <f t="shared" si="439"/>
        <v>6.5398071180667885E-2</v>
      </c>
      <c r="O953" s="1">
        <f t="shared" si="440"/>
        <v>0.37906040323381479</v>
      </c>
      <c r="P953" s="1">
        <f t="shared" si="441"/>
        <v>0.17861330443029391</v>
      </c>
      <c r="Q953" s="1">
        <f t="shared" si="442"/>
        <v>2.3940950607394373E-2</v>
      </c>
      <c r="R953" s="1">
        <f t="shared" si="443"/>
        <v>1.1713185778636339E-2</v>
      </c>
      <c r="S953" s="1">
        <f t="shared" si="444"/>
        <v>2.6057242037328711E-2</v>
      </c>
      <c r="T953" s="1">
        <f t="shared" si="445"/>
        <v>533.64908654645626</v>
      </c>
      <c r="U953" s="6">
        <f t="shared" si="446"/>
        <v>2.8303608323472962</v>
      </c>
      <c r="V953" s="6">
        <f t="shared" si="447"/>
        <v>5.9373167175760146</v>
      </c>
      <c r="W953" s="6">
        <f t="shared" si="448"/>
        <v>34.413884514632706</v>
      </c>
      <c r="X953" s="6">
        <f t="shared" si="449"/>
        <v>16.215826235085729</v>
      </c>
      <c r="Y953" s="6">
        <f t="shared" si="450"/>
        <v>2.1735351472867794</v>
      </c>
      <c r="Z953" s="6">
        <f t="shared" si="451"/>
        <v>1.0634089428638853</v>
      </c>
      <c r="AA953" s="6">
        <f t="shared" si="452"/>
        <v>2.3656676102075869</v>
      </c>
      <c r="AB953" s="6">
        <f t="shared" si="435"/>
        <v>3453.38</v>
      </c>
      <c r="AC953" s="6">
        <f t="shared" si="453"/>
        <v>24.067894463694302</v>
      </c>
      <c r="AD953" s="6">
        <f t="shared" si="454"/>
        <v>93.39266360486954</v>
      </c>
      <c r="AE953" s="6">
        <f t="shared" si="455"/>
        <v>348.21636168974737</v>
      </c>
      <c r="AF953" s="6">
        <f t="shared" si="456"/>
        <v>1.4234707237031088E-5</v>
      </c>
      <c r="AG953" s="6">
        <f t="shared" si="457"/>
        <v>1.3945202121586887E-2</v>
      </c>
      <c r="AH953" s="6">
        <f t="shared" si="458"/>
        <v>4182.0708486044059</v>
      </c>
      <c r="AI953" s="6">
        <f t="shared" si="459"/>
        <v>6.4731852396607481</v>
      </c>
      <c r="AJ953" s="6">
        <f t="shared" si="460"/>
        <v>6.658160763235694E-3</v>
      </c>
      <c r="AK953" s="6">
        <f t="shared" si="461"/>
        <v>-6.215585532251159E-3</v>
      </c>
      <c r="AL953" s="1">
        <f t="shared" si="433"/>
        <v>3.3439002265950452E-2</v>
      </c>
      <c r="AM953" s="8">
        <f t="shared" si="436"/>
        <v>6445203.0145454537</v>
      </c>
      <c r="AN953" s="1">
        <f t="shared" si="434"/>
        <v>64.452030145454543</v>
      </c>
    </row>
    <row r="954" spans="8:40" x14ac:dyDescent="0.2">
      <c r="H954" s="8"/>
      <c r="I954" s="8"/>
      <c r="J954" s="11"/>
      <c r="K954" s="10"/>
      <c r="L954" s="1">
        <f t="shared" si="437"/>
        <v>0.94900000000000073</v>
      </c>
      <c r="M954" s="1">
        <f t="shared" si="438"/>
        <v>3.116734819868976E-2</v>
      </c>
      <c r="N954" s="1">
        <f t="shared" si="439"/>
        <v>6.5397474886420046E-2</v>
      </c>
      <c r="O954" s="1">
        <f t="shared" si="440"/>
        <v>0.3790418654792847</v>
      </c>
      <c r="P954" s="1">
        <f t="shared" si="441"/>
        <v>0.17861330443029391</v>
      </c>
      <c r="Q954" s="1">
        <f t="shared" si="442"/>
        <v>2.3949921337535499E-2</v>
      </c>
      <c r="R954" s="1">
        <f t="shared" si="443"/>
        <v>1.1713782072884179E-2</v>
      </c>
      <c r="S954" s="1">
        <f t="shared" si="444"/>
        <v>2.6057242037328711E-2</v>
      </c>
      <c r="T954" s="1">
        <f t="shared" si="445"/>
        <v>533.64140357371787</v>
      </c>
      <c r="U954" s="6">
        <f t="shared" si="446"/>
        <v>2.8296714493268489</v>
      </c>
      <c r="V954" s="6">
        <f t="shared" si="447"/>
        <v>5.9374113692467381</v>
      </c>
      <c r="W954" s="6">
        <f t="shared" si="448"/>
        <v>34.413063890094108</v>
      </c>
      <c r="X954" s="6">
        <f t="shared" si="449"/>
        <v>16.216232603246453</v>
      </c>
      <c r="Y954" s="6">
        <f t="shared" si="450"/>
        <v>2.1744040651266281</v>
      </c>
      <c r="Z954" s="6">
        <f t="shared" si="451"/>
        <v>1.0634897291862146</v>
      </c>
      <c r="AA954" s="6">
        <f t="shared" si="452"/>
        <v>2.3657268937730187</v>
      </c>
      <c r="AB954" s="6">
        <f t="shared" si="435"/>
        <v>3453.38</v>
      </c>
      <c r="AC954" s="6">
        <f t="shared" si="453"/>
        <v>24.06923759011239</v>
      </c>
      <c r="AD954" s="6">
        <f t="shared" si="454"/>
        <v>93.430286522867206</v>
      </c>
      <c r="AE954" s="6">
        <f t="shared" si="455"/>
        <v>348.28076550739422</v>
      </c>
      <c r="AF954" s="6">
        <f t="shared" si="456"/>
        <v>1.4237418687915954E-5</v>
      </c>
      <c r="AG954" s="6">
        <f t="shared" si="457"/>
        <v>1.3943406413060326E-2</v>
      </c>
      <c r="AH954" s="6">
        <f t="shared" si="458"/>
        <v>4182.5688722404248</v>
      </c>
      <c r="AI954" s="6">
        <f t="shared" si="459"/>
        <v>6.4711951530812355</v>
      </c>
      <c r="AJ954" s="6">
        <f t="shared" si="460"/>
        <v>6.6505809997767168E-3</v>
      </c>
      <c r="AK954" s="6">
        <f t="shared" si="461"/>
        <v>-6.2090181547079471E-3</v>
      </c>
      <c r="AL954" s="1">
        <f t="shared" si="433"/>
        <v>3.3452370232717354E-2</v>
      </c>
      <c r="AM954" s="8">
        <f t="shared" si="436"/>
        <v>6445087.4090909082</v>
      </c>
      <c r="AN954" s="1">
        <f t="shared" si="434"/>
        <v>64.450874090909082</v>
      </c>
    </row>
    <row r="955" spans="8:40" x14ac:dyDescent="0.2">
      <c r="H955" s="8"/>
      <c r="I955" s="8"/>
      <c r="J955" s="11"/>
      <c r="K955" s="10"/>
      <c r="L955" s="1">
        <f t="shared" si="437"/>
        <v>0.95000000000000073</v>
      </c>
      <c r="M955" s="1">
        <f t="shared" si="438"/>
        <v>3.1158982611211791E-2</v>
      </c>
      <c r="N955" s="1">
        <f t="shared" si="439"/>
        <v>6.5396879956188661E-2</v>
      </c>
      <c r="O955" s="1">
        <f t="shared" si="440"/>
        <v>0.37902334951363459</v>
      </c>
      <c r="P955" s="1">
        <f t="shared" si="441"/>
        <v>0.17861330443029391</v>
      </c>
      <c r="Q955" s="1">
        <f t="shared" si="442"/>
        <v>2.3958881855244852E-2</v>
      </c>
      <c r="R955" s="1">
        <f t="shared" si="443"/>
        <v>1.1714377003115561E-2</v>
      </c>
      <c r="S955" s="1">
        <f t="shared" si="444"/>
        <v>2.6057242037328711E-2</v>
      </c>
      <c r="T955" s="1">
        <f t="shared" si="445"/>
        <v>533.63371842600225</v>
      </c>
      <c r="U955" s="6">
        <f t="shared" si="446"/>
        <v>2.8289827544088015</v>
      </c>
      <c r="V955" s="6">
        <f t="shared" si="447"/>
        <v>5.9375059801095782</v>
      </c>
      <c r="W955" s="6">
        <f t="shared" si="448"/>
        <v>34.412244220917188</v>
      </c>
      <c r="X955" s="6">
        <f t="shared" si="449"/>
        <v>16.216638529123642</v>
      </c>
      <c r="Y955" s="6">
        <f t="shared" si="450"/>
        <v>2.1752720372524919</v>
      </c>
      <c r="Z955" s="6">
        <f t="shared" si="451"/>
        <v>1.0635703653729842</v>
      </c>
      <c r="AA955" s="6">
        <f t="shared" si="452"/>
        <v>2.3657861128153232</v>
      </c>
      <c r="AB955" s="6">
        <f t="shared" si="435"/>
        <v>3453.38</v>
      </c>
      <c r="AC955" s="6">
        <f t="shared" si="453"/>
        <v>24.070581210437812</v>
      </c>
      <c r="AD955" s="6">
        <f t="shared" si="454"/>
        <v>93.467936338725863</v>
      </c>
      <c r="AE955" s="6">
        <f t="shared" si="455"/>
        <v>348.34517710652153</v>
      </c>
      <c r="AF955" s="6">
        <f t="shared" si="456"/>
        <v>1.4240131501219565E-5</v>
      </c>
      <c r="AG955" s="6">
        <f t="shared" si="457"/>
        <v>1.3941610375795962E-2</v>
      </c>
      <c r="AH955" s="6">
        <f t="shared" si="458"/>
        <v>4183.0671105440024</v>
      </c>
      <c r="AI955" s="6">
        <f t="shared" si="459"/>
        <v>6.4692050579075628</v>
      </c>
      <c r="AJ955" s="6">
        <f t="shared" si="460"/>
        <v>6.6430175734789442E-3</v>
      </c>
      <c r="AK955" s="6">
        <f t="shared" si="461"/>
        <v>-6.2024618137768569E-3</v>
      </c>
      <c r="AL955" s="1">
        <f t="shared" si="433"/>
        <v>3.3465723650038338E-2</v>
      </c>
      <c r="AM955" s="8">
        <f t="shared" si="436"/>
        <v>6444971.6818181807</v>
      </c>
      <c r="AN955" s="1">
        <f t="shared" si="434"/>
        <v>64.449716818181813</v>
      </c>
    </row>
    <row r="956" spans="8:40" x14ac:dyDescent="0.2">
      <c r="H956" s="8"/>
      <c r="I956" s="8"/>
      <c r="J956" s="11"/>
      <c r="K956" s="10"/>
      <c r="L956" s="1">
        <f t="shared" si="437"/>
        <v>0.95100000000000073</v>
      </c>
      <c r="M956" s="1">
        <f t="shared" si="438"/>
        <v>3.1150625857279193E-2</v>
      </c>
      <c r="N956" s="1">
        <f t="shared" si="439"/>
        <v>6.5396286382832153E-2</v>
      </c>
      <c r="O956" s="1">
        <f t="shared" si="440"/>
        <v>0.37900485528569988</v>
      </c>
      <c r="P956" s="1">
        <f t="shared" si="441"/>
        <v>0.17861330443029391</v>
      </c>
      <c r="Q956" s="1">
        <f t="shared" si="442"/>
        <v>2.3967832182533958E-2</v>
      </c>
      <c r="R956" s="1">
        <f t="shared" si="443"/>
        <v>1.171497057647207E-2</v>
      </c>
      <c r="S956" s="1">
        <f t="shared" si="444"/>
        <v>2.6057242037328711E-2</v>
      </c>
      <c r="T956" s="1">
        <f t="shared" si="445"/>
        <v>533.62603115529203</v>
      </c>
      <c r="U956" s="6">
        <f t="shared" si="446"/>
        <v>2.8282947465275909</v>
      </c>
      <c r="V956" s="6">
        <f t="shared" si="447"/>
        <v>5.9376005498700781</v>
      </c>
      <c r="W956" s="6">
        <f t="shared" si="448"/>
        <v>34.411425504714458</v>
      </c>
      <c r="X956" s="6">
        <f t="shared" si="449"/>
        <v>16.217044013646568</v>
      </c>
      <c r="Y956" s="6">
        <f t="shared" si="450"/>
        <v>2.1761390656513946</v>
      </c>
      <c r="Z956" s="6">
        <f t="shared" si="451"/>
        <v>1.0636508521198376</v>
      </c>
      <c r="AA956" s="6">
        <f t="shared" si="452"/>
        <v>2.3658452674700676</v>
      </c>
      <c r="AB956" s="6">
        <f t="shared" si="435"/>
        <v>3453.38</v>
      </c>
      <c r="AC956" s="6">
        <f t="shared" si="453"/>
        <v>24.071925315689963</v>
      </c>
      <c r="AD956" s="6">
        <f t="shared" si="454"/>
        <v>93.50561281888352</v>
      </c>
      <c r="AE956" s="6">
        <f t="shared" si="455"/>
        <v>348.40959631108706</v>
      </c>
      <c r="AF956" s="6">
        <f t="shared" si="456"/>
        <v>1.424284565923806E-5</v>
      </c>
      <c r="AG956" s="6">
        <f t="shared" si="457"/>
        <v>1.3939814022080891E-2</v>
      </c>
      <c r="AH956" s="6">
        <f t="shared" si="458"/>
        <v>4183.5655602196612</v>
      </c>
      <c r="AI956" s="6">
        <f t="shared" si="459"/>
        <v>6.4672149679284328</v>
      </c>
      <c r="AJ956" s="6">
        <f t="shared" si="460"/>
        <v>6.6354704293859739E-3</v>
      </c>
      <c r="AK956" s="6">
        <f t="shared" si="461"/>
        <v>-6.1959164794781075E-3</v>
      </c>
      <c r="AL956" s="1">
        <f t="shared" si="433"/>
        <v>3.3479062548482992E-2</v>
      </c>
      <c r="AM956" s="8">
        <f t="shared" si="436"/>
        <v>6444855.8327272721</v>
      </c>
      <c r="AN956" s="1">
        <f t="shared" si="434"/>
        <v>64.448558327272721</v>
      </c>
    </row>
    <row r="957" spans="8:40" x14ac:dyDescent="0.2">
      <c r="H957" s="8"/>
      <c r="I957" s="8"/>
      <c r="J957" s="11"/>
      <c r="K957" s="10"/>
      <c r="L957" s="1">
        <f t="shared" si="437"/>
        <v>0.95200000000000073</v>
      </c>
      <c r="M957" s="1">
        <f t="shared" si="438"/>
        <v>3.1142277922062419E-2</v>
      </c>
      <c r="N957" s="1">
        <f t="shared" si="439"/>
        <v>6.5395694159242596E-2</v>
      </c>
      <c r="O957" s="1">
        <f t="shared" si="440"/>
        <v>0.37898638274449764</v>
      </c>
      <c r="P957" s="1">
        <f t="shared" si="441"/>
        <v>0.17861330443029391</v>
      </c>
      <c r="Q957" s="1">
        <f t="shared" si="442"/>
        <v>2.3976772341340293E-2</v>
      </c>
      <c r="R957" s="1">
        <f t="shared" si="443"/>
        <v>1.1715562800061632E-2</v>
      </c>
      <c r="S957" s="1">
        <f t="shared" si="444"/>
        <v>2.6057242037328711E-2</v>
      </c>
      <c r="T957" s="1">
        <f t="shared" si="445"/>
        <v>533.61834181328175</v>
      </c>
      <c r="U957" s="6">
        <f t="shared" si="446"/>
        <v>2.8276074246203442</v>
      </c>
      <c r="V957" s="6">
        <f t="shared" si="447"/>
        <v>5.9376950782356133</v>
      </c>
      <c r="W957" s="6">
        <f t="shared" si="448"/>
        <v>34.41060773910722</v>
      </c>
      <c r="X957" s="6">
        <f t="shared" si="449"/>
        <v>16.21744905774143</v>
      </c>
      <c r="Y957" s="6">
        <f t="shared" si="450"/>
        <v>2.1770051523037601</v>
      </c>
      <c r="Z957" s="6">
        <f t="shared" si="451"/>
        <v>1.063731190119259</v>
      </c>
      <c r="AA957" s="6">
        <f t="shared" si="452"/>
        <v>2.3659043578723713</v>
      </c>
      <c r="AB957" s="6">
        <f t="shared" si="435"/>
        <v>3453.38</v>
      </c>
      <c r="AC957" s="6">
        <f t="shared" si="453"/>
        <v>24.073269896935617</v>
      </c>
      <c r="AD957" s="6">
        <f t="shared" si="454"/>
        <v>93.543315730770914</v>
      </c>
      <c r="AE957" s="6">
        <f t="shared" si="455"/>
        <v>348.47402294578075</v>
      </c>
      <c r="AF957" s="6">
        <f t="shared" si="456"/>
        <v>1.4245561144353541E-5</v>
      </c>
      <c r="AG957" s="6">
        <f t="shared" si="457"/>
        <v>1.3938017364130072E-2</v>
      </c>
      <c r="AH957" s="6">
        <f t="shared" si="458"/>
        <v>4184.0642179886781</v>
      </c>
      <c r="AI957" s="6">
        <f t="shared" si="459"/>
        <v>6.4652248968428285</v>
      </c>
      <c r="AJ957" s="6">
        <f t="shared" si="460"/>
        <v>6.627939512742818E-3</v>
      </c>
      <c r="AK957" s="6">
        <f t="shared" si="461"/>
        <v>-6.1893821219324045E-3</v>
      </c>
      <c r="AL957" s="1">
        <f t="shared" si="433"/>
        <v>3.3492386958519388E-2</v>
      </c>
      <c r="AM957" s="8">
        <f t="shared" si="436"/>
        <v>6444739.8618181814</v>
      </c>
      <c r="AN957" s="1">
        <f t="shared" si="434"/>
        <v>64.447398618181822</v>
      </c>
    </row>
    <row r="958" spans="8:40" x14ac:dyDescent="0.2">
      <c r="H958" s="8"/>
      <c r="I958" s="8"/>
      <c r="J958" s="11"/>
      <c r="K958" s="10"/>
      <c r="L958" s="1">
        <f t="shared" si="437"/>
        <v>0.95300000000000074</v>
      </c>
      <c r="M958" s="1">
        <f t="shared" si="438"/>
        <v>3.1133938790772177E-2</v>
      </c>
      <c r="N958" s="1">
        <f t="shared" si="439"/>
        <v>6.5395103278345565E-2</v>
      </c>
      <c r="O958" s="1">
        <f t="shared" si="440"/>
        <v>0.37896793183922606</v>
      </c>
      <c r="P958" s="1">
        <f t="shared" si="441"/>
        <v>0.17861330443029391</v>
      </c>
      <c r="Q958" s="1">
        <f t="shared" si="442"/>
        <v>2.3985702353527566E-2</v>
      </c>
      <c r="R958" s="1">
        <f t="shared" si="443"/>
        <v>1.1716153680958663E-2</v>
      </c>
      <c r="S958" s="1">
        <f t="shared" si="444"/>
        <v>2.6057242037328711E-2</v>
      </c>
      <c r="T958" s="1">
        <f t="shared" si="445"/>
        <v>533.61065045137934</v>
      </c>
      <c r="U958" s="6">
        <f t="shared" si="446"/>
        <v>2.8269207876268676</v>
      </c>
      <c r="V958" s="6">
        <f t="shared" si="447"/>
        <v>5.9377895649153736</v>
      </c>
      <c r="W958" s="6">
        <f t="shared" si="448"/>
        <v>34.409790921725509</v>
      </c>
      <c r="X958" s="6">
        <f t="shared" si="449"/>
        <v>16.217853662331329</v>
      </c>
      <c r="Y958" s="6">
        <f t="shared" si="450"/>
        <v>2.1778702991834353</v>
      </c>
      <c r="Z958" s="6">
        <f t="shared" si="451"/>
        <v>1.0638113800605837</v>
      </c>
      <c r="AA958" s="6">
        <f t="shared" si="452"/>
        <v>2.3659633841569025</v>
      </c>
      <c r="AB958" s="6">
        <f t="shared" si="435"/>
        <v>3453.38</v>
      </c>
      <c r="AC958" s="6">
        <f t="shared" si="453"/>
        <v>24.074614945288669</v>
      </c>
      <c r="AD958" s="6">
        <f t="shared" si="454"/>
        <v>93.5810448428076</v>
      </c>
      <c r="AE958" s="6">
        <f t="shared" si="455"/>
        <v>348.53845683602128</v>
      </c>
      <c r="AF958" s="6">
        <f t="shared" si="456"/>
        <v>1.424827793903374E-5</v>
      </c>
      <c r="AG958" s="6">
        <f t="shared" si="457"/>
        <v>1.3936220414086693E-2</v>
      </c>
      <c r="AH958" s="6">
        <f t="shared" si="458"/>
        <v>4184.5630805889678</v>
      </c>
      <c r="AI958" s="6">
        <f t="shared" si="459"/>
        <v>6.4632348582605745</v>
      </c>
      <c r="AJ958" s="6">
        <f t="shared" si="460"/>
        <v>6.6204247689953585E-3</v>
      </c>
      <c r="AK958" s="6">
        <f t="shared" si="461"/>
        <v>-6.1828587113607119E-3</v>
      </c>
      <c r="AL958" s="1">
        <f t="shared" si="433"/>
        <v>3.3505696910514388E-2</v>
      </c>
      <c r="AM958" s="8">
        <f t="shared" si="436"/>
        <v>6444623.7690909086</v>
      </c>
      <c r="AN958" s="1">
        <f t="shared" si="434"/>
        <v>64.446237690909086</v>
      </c>
    </row>
    <row r="959" spans="8:40" x14ac:dyDescent="0.2">
      <c r="H959" s="8"/>
      <c r="I959" s="8"/>
      <c r="J959" s="11"/>
      <c r="K959" s="10"/>
      <c r="L959" s="1">
        <f t="shared" si="437"/>
        <v>0.95400000000000074</v>
      </c>
      <c r="M959" s="1">
        <f t="shared" si="438"/>
        <v>3.1125608448659293E-2</v>
      </c>
      <c r="N959" s="1">
        <f t="shared" si="439"/>
        <v>6.5394513733100026E-2</v>
      </c>
      <c r="O959" s="1">
        <f t="shared" si="440"/>
        <v>0.37894950251926368</v>
      </c>
      <c r="P959" s="1">
        <f t="shared" si="441"/>
        <v>0.17861330443029391</v>
      </c>
      <c r="Q959" s="1">
        <f t="shared" si="442"/>
        <v>2.3994622240885981E-2</v>
      </c>
      <c r="R959" s="1">
        <f t="shared" si="443"/>
        <v>1.1716743226204196E-2</v>
      </c>
      <c r="S959" s="1">
        <f t="shared" si="444"/>
        <v>2.6057242037328711E-2</v>
      </c>
      <c r="T959" s="1">
        <f t="shared" si="445"/>
        <v>533.60295712070706</v>
      </c>
      <c r="U959" s="6">
        <f t="shared" si="446"/>
        <v>2.8262348344896409</v>
      </c>
      <c r="V959" s="6">
        <f t="shared" si="447"/>
        <v>5.9378840096203636</v>
      </c>
      <c r="W959" s="6">
        <f t="shared" si="448"/>
        <v>34.408975050208063</v>
      </c>
      <c r="X959" s="6">
        <f t="shared" si="449"/>
        <v>16.218257828336316</v>
      </c>
      <c r="Y959" s="6">
        <f t="shared" si="450"/>
        <v>2.1787345082577136</v>
      </c>
      <c r="Z959" s="6">
        <f t="shared" si="451"/>
        <v>1.0638914226300116</v>
      </c>
      <c r="AA959" s="6">
        <f t="shared" si="452"/>
        <v>2.3660223464578847</v>
      </c>
      <c r="AB959" s="6">
        <f t="shared" si="435"/>
        <v>3453.38</v>
      </c>
      <c r="AC959" s="6">
        <f t="shared" si="453"/>
        <v>24.075960451909989</v>
      </c>
      <c r="AD959" s="6">
        <f t="shared" si="454"/>
        <v>93.618799924398715</v>
      </c>
      <c r="AE959" s="6">
        <f t="shared" si="455"/>
        <v>348.60289780795449</v>
      </c>
      <c r="AF959" s="6">
        <f t="shared" si="456"/>
        <v>1.4250996025831822E-5</v>
      </c>
      <c r="AG959" s="6">
        <f t="shared" si="457"/>
        <v>1.3934423184022403E-2</v>
      </c>
      <c r="AH959" s="6">
        <f t="shared" si="458"/>
        <v>4185.0621447750391</v>
      </c>
      <c r="AI959" s="6">
        <f t="shared" si="459"/>
        <v>6.4612448657027306</v>
      </c>
      <c r="AJ959" s="6">
        <f t="shared" si="460"/>
        <v>6.6129261437899729E-3</v>
      </c>
      <c r="AK959" s="6">
        <f t="shared" si="461"/>
        <v>-6.1763462180846789E-3</v>
      </c>
      <c r="AL959" s="1">
        <f t="shared" si="433"/>
        <v>3.3518992434734059E-2</v>
      </c>
      <c r="AM959" s="8">
        <f t="shared" si="436"/>
        <v>6444507.5545454537</v>
      </c>
      <c r="AN959" s="1">
        <f t="shared" si="434"/>
        <v>64.445075545454543</v>
      </c>
    </row>
    <row r="960" spans="8:40" x14ac:dyDescent="0.2">
      <c r="H960" s="8"/>
      <c r="I960" s="8"/>
      <c r="J960" s="11"/>
      <c r="K960" s="10"/>
      <c r="L960" s="1">
        <f t="shared" si="437"/>
        <v>0.95500000000000074</v>
      </c>
      <c r="M960" s="1">
        <f t="shared" si="438"/>
        <v>3.1117286881014585E-2</v>
      </c>
      <c r="N960" s="1">
        <f t="shared" si="439"/>
        <v>6.5393925516498211E-2</v>
      </c>
      <c r="O960" s="1">
        <f t="shared" si="440"/>
        <v>0.37893109473416881</v>
      </c>
      <c r="P960" s="1">
        <f t="shared" si="441"/>
        <v>0.17861330443029391</v>
      </c>
      <c r="Q960" s="1">
        <f t="shared" si="442"/>
        <v>2.4003532025132512E-2</v>
      </c>
      <c r="R960" s="1">
        <f t="shared" si="443"/>
        <v>1.1717331442806019E-2</v>
      </c>
      <c r="S960" s="1">
        <f t="shared" si="444"/>
        <v>2.6057242037328711E-2</v>
      </c>
      <c r="T960" s="1">
        <f t="shared" si="445"/>
        <v>533.59526187210315</v>
      </c>
      <c r="U960" s="6">
        <f t="shared" si="446"/>
        <v>2.8255495641538078</v>
      </c>
      <c r="V960" s="6">
        <f t="shared" si="447"/>
        <v>5.9379784120633943</v>
      </c>
      <c r="W960" s="6">
        <f t="shared" si="448"/>
        <v>34.408160122202332</v>
      </c>
      <c r="X960" s="6">
        <f t="shared" si="449"/>
        <v>16.218661556673386</v>
      </c>
      <c r="Y960" s="6">
        <f t="shared" si="450"/>
        <v>2.1795977814873599</v>
      </c>
      <c r="Z960" s="6">
        <f t="shared" si="451"/>
        <v>1.0639713185106183</v>
      </c>
      <c r="AA960" s="6">
        <f t="shared" si="452"/>
        <v>2.3660812449090942</v>
      </c>
      <c r="AB960" s="6">
        <f t="shared" si="435"/>
        <v>3453.38</v>
      </c>
      <c r="AC960" s="6">
        <f t="shared" si="453"/>
        <v>24.077306408007075</v>
      </c>
      <c r="AD960" s="6">
        <f t="shared" si="454"/>
        <v>93.6565807459274</v>
      </c>
      <c r="AE960" s="6">
        <f t="shared" si="455"/>
        <v>348.66734568844606</v>
      </c>
      <c r="AF960" s="6">
        <f t="shared" si="456"/>
        <v>1.42537153873859E-5</v>
      </c>
      <c r="AG960" s="6">
        <f t="shared" si="457"/>
        <v>1.3932625685937778E-2</v>
      </c>
      <c r="AH960" s="6">
        <f t="shared" si="458"/>
        <v>4185.5614073179104</v>
      </c>
      <c r="AI960" s="6">
        <f t="shared" si="459"/>
        <v>6.4592549326020929</v>
      </c>
      <c r="AJ960" s="6">
        <f t="shared" si="460"/>
        <v>6.6054435829731913E-3</v>
      </c>
      <c r="AK960" s="6">
        <f t="shared" si="461"/>
        <v>-6.1698446125253584E-3</v>
      </c>
      <c r="AL960" s="1">
        <f t="shared" si="433"/>
        <v>3.3532273561344E-2</v>
      </c>
      <c r="AM960" s="8">
        <f t="shared" si="436"/>
        <v>6444391.2181818178</v>
      </c>
      <c r="AN960" s="1">
        <f t="shared" si="434"/>
        <v>64.443912181818177</v>
      </c>
    </row>
    <row r="961" spans="8:40" x14ac:dyDescent="0.2">
      <c r="H961" s="8"/>
      <c r="I961" s="8"/>
      <c r="J961" s="11"/>
      <c r="K961" s="10"/>
      <c r="L961" s="1">
        <f t="shared" si="437"/>
        <v>0.95600000000000074</v>
      </c>
      <c r="M961" s="1">
        <f t="shared" si="438"/>
        <v>3.1108974073168722E-2</v>
      </c>
      <c r="N961" s="1">
        <f t="shared" si="439"/>
        <v>6.5393338621565419E-2</v>
      </c>
      <c r="O961" s="1">
        <f t="shared" si="440"/>
        <v>0.37891270843367869</v>
      </c>
      <c r="P961" s="1">
        <f t="shared" si="441"/>
        <v>0.17861330443029391</v>
      </c>
      <c r="Q961" s="1">
        <f t="shared" si="442"/>
        <v>2.4012431727911166E-2</v>
      </c>
      <c r="R961" s="1">
        <f t="shared" si="443"/>
        <v>1.1717918337738808E-2</v>
      </c>
      <c r="S961" s="1">
        <f t="shared" si="444"/>
        <v>2.6057242037328711E-2</v>
      </c>
      <c r="T961" s="1">
        <f t="shared" si="445"/>
        <v>533.58756475612302</v>
      </c>
      <c r="U961" s="6">
        <f t="shared" si="446"/>
        <v>2.8248649755671678</v>
      </c>
      <c r="V961" s="6">
        <f t="shared" si="447"/>
        <v>5.9380727719590745</v>
      </c>
      <c r="W961" s="6">
        <f t="shared" si="448"/>
        <v>34.407346135364406</v>
      </c>
      <c r="X961" s="6">
        <f t="shared" si="449"/>
        <v>16.21906484825649</v>
      </c>
      <c r="Y961" s="6">
        <f t="shared" si="450"/>
        <v>2.1804601208266332</v>
      </c>
      <c r="Z961" s="6">
        <f t="shared" si="451"/>
        <v>1.0640510683823694</v>
      </c>
      <c r="AA961" s="6">
        <f t="shared" si="452"/>
        <v>2.3661400796438645</v>
      </c>
      <c r="AB961" s="6">
        <f t="shared" si="435"/>
        <v>3453.38</v>
      </c>
      <c r="AC961" s="6">
        <f t="shared" si="453"/>
        <v>24.078652804833997</v>
      </c>
      <c r="AD961" s="6">
        <f t="shared" si="454"/>
        <v>93.69438707875392</v>
      </c>
      <c r="AE961" s="6">
        <f t="shared" si="455"/>
        <v>348.73180030508263</v>
      </c>
      <c r="AF961" s="6">
        <f t="shared" si="456"/>
        <v>1.4256436006418543E-5</v>
      </c>
      <c r="AG961" s="6">
        <f t="shared" si="457"/>
        <v>1.3930827931762568E-2</v>
      </c>
      <c r="AH961" s="6">
        <f t="shared" si="458"/>
        <v>4186.0608650050244</v>
      </c>
      <c r="AI961" s="6">
        <f t="shared" si="459"/>
        <v>6.4572650723035592</v>
      </c>
      <c r="AJ961" s="6">
        <f t="shared" si="460"/>
        <v>6.5979770325907509E-3</v>
      </c>
      <c r="AK961" s="6">
        <f t="shared" si="461"/>
        <v>-6.1633538652037844E-3</v>
      </c>
      <c r="AL961" s="1">
        <f t="shared" si="433"/>
        <v>3.3545540320409739E-2</v>
      </c>
      <c r="AM961" s="8">
        <f t="shared" si="436"/>
        <v>6444274.7599999998</v>
      </c>
      <c r="AN961" s="1">
        <f t="shared" si="434"/>
        <v>64.442747600000004</v>
      </c>
    </row>
    <row r="962" spans="8:40" x14ac:dyDescent="0.2">
      <c r="H962" s="8"/>
      <c r="I962" s="8"/>
      <c r="J962" s="11"/>
      <c r="K962" s="10"/>
      <c r="L962" s="1">
        <f t="shared" si="437"/>
        <v>0.95700000000000074</v>
      </c>
      <c r="M962" s="1">
        <f t="shared" si="438"/>
        <v>3.110067001049209E-2</v>
      </c>
      <c r="N962" s="1">
        <f t="shared" si="439"/>
        <v>6.5392753041359955E-2</v>
      </c>
      <c r="O962" s="1">
        <f t="shared" si="440"/>
        <v>0.37889434356770907</v>
      </c>
      <c r="P962" s="1">
        <f t="shared" si="441"/>
        <v>0.17861330443029391</v>
      </c>
      <c r="Q962" s="1">
        <f t="shared" si="442"/>
        <v>2.4021321370793259E-2</v>
      </c>
      <c r="R962" s="1">
        <f t="shared" si="443"/>
        <v>1.1718503917944266E-2</v>
      </c>
      <c r="S962" s="1">
        <f t="shared" si="444"/>
        <v>2.6057242037328711E-2</v>
      </c>
      <c r="T962" s="1">
        <f t="shared" si="445"/>
        <v>533.57986582304056</v>
      </c>
      <c r="U962" s="6">
        <f t="shared" si="446"/>
        <v>2.8241810676801675</v>
      </c>
      <c r="V962" s="6">
        <f t="shared" si="447"/>
        <v>5.9381670890237963</v>
      </c>
      <c r="W962" s="6">
        <f t="shared" si="448"/>
        <v>34.406533087358966</v>
      </c>
      <c r="X962" s="6">
        <f t="shared" si="449"/>
        <v>16.219467703996543</v>
      </c>
      <c r="Y962" s="6">
        <f t="shared" si="450"/>
        <v>2.1813215282233056</v>
      </c>
      <c r="Z962" s="6">
        <f t="shared" si="451"/>
        <v>1.0641306729221303</v>
      </c>
      <c r="AA962" s="6">
        <f t="shared" si="452"/>
        <v>2.3661988507950849</v>
      </c>
      <c r="AB962" s="6">
        <f t="shared" si="435"/>
        <v>3453.38</v>
      </c>
      <c r="AC962" s="6">
        <f t="shared" si="453"/>
        <v>24.079999633691074</v>
      </c>
      <c r="AD962" s="6">
        <f t="shared" si="454"/>
        <v>93.732218695210037</v>
      </c>
      <c r="AE962" s="6">
        <f t="shared" si="455"/>
        <v>348.79626148616683</v>
      </c>
      <c r="AF962" s="6">
        <f t="shared" si="456"/>
        <v>1.4259157865736586E-5</v>
      </c>
      <c r="AG962" s="6">
        <f t="shared" si="457"/>
        <v>1.3929029933356072E-2</v>
      </c>
      <c r="AH962" s="6">
        <f t="shared" si="458"/>
        <v>4186.5605146402058</v>
      </c>
      <c r="AI962" s="6">
        <f t="shared" si="459"/>
        <v>6.4552752980646035</v>
      </c>
      <c r="AJ962" s="6">
        <f t="shared" si="460"/>
        <v>6.5905264388873945E-3</v>
      </c>
      <c r="AK962" s="6">
        <f t="shared" si="461"/>
        <v>-6.1568739467404137E-3</v>
      </c>
      <c r="AL962" s="1">
        <f t="shared" si="433"/>
        <v>3.3558792741897006E-2</v>
      </c>
      <c r="AM962" s="8">
        <f t="shared" si="436"/>
        <v>6444158.1799999997</v>
      </c>
      <c r="AN962" s="1">
        <f t="shared" si="434"/>
        <v>64.441581800000009</v>
      </c>
    </row>
    <row r="963" spans="8:40" x14ac:dyDescent="0.2">
      <c r="H963" s="8"/>
      <c r="I963" s="8"/>
      <c r="J963" s="11"/>
      <c r="K963" s="10"/>
      <c r="L963" s="1">
        <f t="shared" si="437"/>
        <v>0.95800000000000074</v>
      </c>
      <c r="M963" s="1">
        <f t="shared" si="438"/>
        <v>3.1092374678394655E-2</v>
      </c>
      <c r="N963" s="1">
        <f t="shared" si="439"/>
        <v>6.5392168768972969E-2</v>
      </c>
      <c r="O963" s="1">
        <f t="shared" si="440"/>
        <v>0.37887600008635325</v>
      </c>
      <c r="P963" s="1">
        <f t="shared" si="441"/>
        <v>0.17861330443029391</v>
      </c>
      <c r="Q963" s="1">
        <f t="shared" si="442"/>
        <v>2.403020097527768E-2</v>
      </c>
      <c r="R963" s="1">
        <f t="shared" si="443"/>
        <v>1.1719088190331253E-2</v>
      </c>
      <c r="S963" s="1">
        <f t="shared" si="444"/>
        <v>2.6057242037328711E-2</v>
      </c>
      <c r="T963" s="1">
        <f t="shared" si="445"/>
        <v>533.57216512284947</v>
      </c>
      <c r="U963" s="6">
        <f t="shared" si="446"/>
        <v>2.8234978394458934</v>
      </c>
      <c r="V963" s="6">
        <f t="shared" si="447"/>
        <v>5.9382613629757453</v>
      </c>
      <c r="W963" s="6">
        <f t="shared" si="448"/>
        <v>34.405720975859332</v>
      </c>
      <c r="X963" s="6">
        <f t="shared" si="449"/>
        <v>16.219870124801446</v>
      </c>
      <c r="Y963" s="6">
        <f t="shared" si="450"/>
        <v>2.1821820056186936</v>
      </c>
      <c r="Z963" s="6">
        <f t="shared" si="451"/>
        <v>1.0642101328036808</v>
      </c>
      <c r="AA963" s="6">
        <f t="shared" si="452"/>
        <v>2.3662575584952066</v>
      </c>
      <c r="AB963" s="6">
        <f t="shared" si="435"/>
        <v>3453.38</v>
      </c>
      <c r="AC963" s="6">
        <f t="shared" si="453"/>
        <v>24.081346885924749</v>
      </c>
      <c r="AD963" s="6">
        <f t="shared" si="454"/>
        <v>93.770075368595812</v>
      </c>
      <c r="AE963" s="6">
        <f t="shared" si="455"/>
        <v>348.86072906071553</v>
      </c>
      <c r="AF963" s="6">
        <f t="shared" si="456"/>
        <v>1.4261880948230737E-5</v>
      </c>
      <c r="AG963" s="6">
        <f t="shared" si="457"/>
        <v>1.3927231702507467E-2</v>
      </c>
      <c r="AH963" s="6">
        <f t="shared" si="458"/>
        <v>4187.060353043541</v>
      </c>
      <c r="AI963" s="6">
        <f t="shared" si="459"/>
        <v>6.4532856230557583</v>
      </c>
      <c r="AJ963" s="6">
        <f t="shared" si="460"/>
        <v>6.5830917483062773E-3</v>
      </c>
      <c r="AK963" s="6">
        <f t="shared" si="461"/>
        <v>-6.1504048278545661E-3</v>
      </c>
      <c r="AL963" s="1">
        <f t="shared" si="433"/>
        <v>3.3572030855672209E-2</v>
      </c>
      <c r="AM963" s="8">
        <f t="shared" si="436"/>
        <v>6444041.4781818176</v>
      </c>
      <c r="AN963" s="1">
        <f t="shared" si="434"/>
        <v>64.440414781818177</v>
      </c>
    </row>
    <row r="964" spans="8:40" x14ac:dyDescent="0.2">
      <c r="H964" s="8"/>
      <c r="I964" s="8"/>
      <c r="J964" s="11"/>
      <c r="K964" s="10"/>
      <c r="L964" s="1">
        <f t="shared" si="437"/>
        <v>0.95900000000000074</v>
      </c>
      <c r="M964" s="1">
        <f t="shared" si="438"/>
        <v>3.1084088062325842E-2</v>
      </c>
      <c r="N964" s="1">
        <f t="shared" si="439"/>
        <v>6.5391585797528295E-2</v>
      </c>
      <c r="O964" s="1">
        <f t="shared" si="440"/>
        <v>0.37885767793988162</v>
      </c>
      <c r="P964" s="1">
        <f t="shared" si="441"/>
        <v>0.17861330443029391</v>
      </c>
      <c r="Q964" s="1">
        <f t="shared" si="442"/>
        <v>2.403907056279116E-2</v>
      </c>
      <c r="R964" s="1">
        <f t="shared" si="443"/>
        <v>1.171967116177592E-2</v>
      </c>
      <c r="S964" s="1">
        <f t="shared" si="444"/>
        <v>2.6057242037328711E-2</v>
      </c>
      <c r="T964" s="1">
        <f t="shared" si="445"/>
        <v>533.5644627052643</v>
      </c>
      <c r="U964" s="6">
        <f t="shared" si="446"/>
        <v>2.8228152898200616</v>
      </c>
      <c r="V964" s="6">
        <f t="shared" si="447"/>
        <v>5.9383555935348733</v>
      </c>
      <c r="W964" s="6">
        <f t="shared" si="448"/>
        <v>34.40490979854733</v>
      </c>
      <c r="X964" s="6">
        <f t="shared" si="449"/>
        <v>16.220272111576087</v>
      </c>
      <c r="Y964" s="6">
        <f t="shared" si="450"/>
        <v>2.1830415549476738</v>
      </c>
      <c r="Z964" s="6">
        <f t="shared" si="451"/>
        <v>1.064289448697725</v>
      </c>
      <c r="AA964" s="6">
        <f t="shared" si="452"/>
        <v>2.3663162028762397</v>
      </c>
      <c r="AB964" s="6">
        <f t="shared" si="435"/>
        <v>3453.38</v>
      </c>
      <c r="AC964" s="6">
        <f t="shared" si="453"/>
        <v>24.082694552927293</v>
      </c>
      <c r="AD964" s="6">
        <f t="shared" si="454"/>
        <v>93.807956873172969</v>
      </c>
      <c r="AE964" s="6">
        <f t="shared" si="455"/>
        <v>348.92520285845364</v>
      </c>
      <c r="AF964" s="6">
        <f t="shared" si="456"/>
        <v>1.4264605236875163E-5</v>
      </c>
      <c r="AG964" s="6">
        <f t="shared" si="457"/>
        <v>1.3925433250936099E-2</v>
      </c>
      <c r="AH964" s="6">
        <f t="shared" si="458"/>
        <v>4187.5603770513535</v>
      </c>
      <c r="AI964" s="6">
        <f t="shared" si="459"/>
        <v>6.4512960603609768</v>
      </c>
      <c r="AJ964" s="6">
        <f t="shared" si="460"/>
        <v>6.5756729074885369E-3</v>
      </c>
      <c r="AK964" s="6">
        <f t="shared" si="461"/>
        <v>-6.1439464793649305E-3</v>
      </c>
      <c r="AL964" s="1">
        <f t="shared" si="433"/>
        <v>3.3585254691502676E-2</v>
      </c>
      <c r="AM964" s="8">
        <f t="shared" si="436"/>
        <v>6443924.6545454543</v>
      </c>
      <c r="AN964" s="1">
        <f t="shared" si="434"/>
        <v>64.439246545454552</v>
      </c>
    </row>
    <row r="965" spans="8:40" x14ac:dyDescent="0.2">
      <c r="H965" s="8"/>
      <c r="I965" s="8"/>
      <c r="J965" s="11"/>
      <c r="K965" s="10"/>
      <c r="L965" s="1">
        <f t="shared" si="437"/>
        <v>0.96000000000000074</v>
      </c>
      <c r="M965" s="1">
        <f t="shared" si="438"/>
        <v>3.1075810147774389E-2</v>
      </c>
      <c r="N965" s="1">
        <f t="shared" si="439"/>
        <v>6.5391004120182367E-2</v>
      </c>
      <c r="O965" s="1">
        <f t="shared" si="440"/>
        <v>0.37883937707874094</v>
      </c>
      <c r="P965" s="1">
        <f t="shared" si="441"/>
        <v>0.17861330443029391</v>
      </c>
      <c r="Q965" s="1">
        <f t="shared" si="442"/>
        <v>2.4047930154688538E-2</v>
      </c>
      <c r="R965" s="1">
        <f t="shared" si="443"/>
        <v>1.1720252839121844E-2</v>
      </c>
      <c r="S965" s="1">
        <f t="shared" si="444"/>
        <v>2.6057242037328711E-2</v>
      </c>
      <c r="T965" s="1">
        <f t="shared" si="445"/>
        <v>533.55675861972202</v>
      </c>
      <c r="U965" s="6">
        <f t="shared" si="446"/>
        <v>2.8221334177610129</v>
      </c>
      <c r="V965" s="6">
        <f t="shared" si="447"/>
        <v>5.9384497804229062</v>
      </c>
      <c r="W965" s="6">
        <f t="shared" si="448"/>
        <v>34.404099553113348</v>
      </c>
      <c r="X965" s="6">
        <f t="shared" si="449"/>
        <v>16.220673665222353</v>
      </c>
      <c r="Y965" s="6">
        <f t="shared" si="450"/>
        <v>2.1839001781387122</v>
      </c>
      <c r="Z965" s="6">
        <f t="shared" si="451"/>
        <v>1.0643686212719063</v>
      </c>
      <c r="AA965" s="6">
        <f t="shared" si="452"/>
        <v>2.366374784069758</v>
      </c>
      <c r="AB965" s="6">
        <f t="shared" si="435"/>
        <v>3453.38</v>
      </c>
      <c r="AC965" s="6">
        <f t="shared" si="453"/>
        <v>24.084042626136743</v>
      </c>
      <c r="AD965" s="6">
        <f t="shared" si="454"/>
        <v>93.845862984167027</v>
      </c>
      <c r="AE965" s="6">
        <f t="shared" si="455"/>
        <v>348.98968270981914</v>
      </c>
      <c r="AF965" s="6">
        <f t="shared" si="456"/>
        <v>1.4267330714727077E-5</v>
      </c>
      <c r="AG965" s="6">
        <f t="shared" si="457"/>
        <v>1.3923634590291853E-2</v>
      </c>
      <c r="AH965" s="6">
        <f t="shared" si="458"/>
        <v>4188.0605835161286</v>
      </c>
      <c r="AI965" s="6">
        <f t="shared" si="459"/>
        <v>6.4493066229780167</v>
      </c>
      <c r="AJ965" s="6">
        <f t="shared" si="460"/>
        <v>6.5682698632723467E-3</v>
      </c>
      <c r="AK965" s="6">
        <f t="shared" si="461"/>
        <v>-6.13749887218873E-3</v>
      </c>
      <c r="AL965" s="1">
        <f t="shared" si="433"/>
        <v>3.3598464279057112E-2</v>
      </c>
      <c r="AM965" s="8">
        <f t="shared" si="436"/>
        <v>6443807.709090909</v>
      </c>
      <c r="AN965" s="1">
        <f t="shared" si="434"/>
        <v>64.43807709090909</v>
      </c>
    </row>
    <row r="966" spans="8:40" x14ac:dyDescent="0.2">
      <c r="H966" s="8"/>
      <c r="I966" s="8"/>
      <c r="J966" s="11"/>
      <c r="K966" s="10"/>
      <c r="L966" s="1">
        <f t="shared" si="437"/>
        <v>0.96100000000000074</v>
      </c>
      <c r="M966" s="1">
        <f t="shared" si="438"/>
        <v>3.1067540920268217E-2</v>
      </c>
      <c r="N966" s="1">
        <f t="shared" si="439"/>
        <v>6.5390423730124048E-2</v>
      </c>
      <c r="O966" s="1">
        <f t="shared" si="440"/>
        <v>0.37882109745355363</v>
      </c>
      <c r="P966" s="1">
        <f t="shared" si="441"/>
        <v>0.17861330443029391</v>
      </c>
      <c r="Q966" s="1">
        <f t="shared" si="442"/>
        <v>2.4056779772253026E-2</v>
      </c>
      <c r="R966" s="1">
        <f t="shared" si="443"/>
        <v>1.1720833229180157E-2</v>
      </c>
      <c r="S966" s="1">
        <f t="shared" si="444"/>
        <v>2.6057242037328711E-2</v>
      </c>
      <c r="T966" s="1">
        <f t="shared" si="445"/>
        <v>533.54905291538319</v>
      </c>
      <c r="U966" s="6">
        <f t="shared" si="446"/>
        <v>2.8214522222296994</v>
      </c>
      <c r="V966" s="6">
        <f t="shared" si="447"/>
        <v>5.9385439233633219</v>
      </c>
      <c r="W966" s="6">
        <f t="shared" si="448"/>
        <v>34.403290237256243</v>
      </c>
      <c r="X966" s="6">
        <f t="shared" si="449"/>
        <v>16.221074786639139</v>
      </c>
      <c r="Y966" s="6">
        <f t="shared" si="450"/>
        <v>2.1847578771138796</v>
      </c>
      <c r="Z966" s="6">
        <f t="shared" si="451"/>
        <v>1.0644476511908156</v>
      </c>
      <c r="AA966" s="6">
        <f t="shared" si="452"/>
        <v>2.3664333022068975</v>
      </c>
      <c r="AB966" s="6">
        <f t="shared" si="435"/>
        <v>3453.38</v>
      </c>
      <c r="AC966" s="6">
        <f t="shared" si="453"/>
        <v>24.085391097036513</v>
      </c>
      <c r="AD966" s="6">
        <f t="shared" si="454"/>
        <v>93.883793477754978</v>
      </c>
      <c r="AE966" s="6">
        <f t="shared" si="455"/>
        <v>349.05416844594919</v>
      </c>
      <c r="AF966" s="6">
        <f t="shared" si="456"/>
        <v>1.4270057364926564E-5</v>
      </c>
      <c r="AG966" s="6">
        <f t="shared" si="457"/>
        <v>1.3921835732155462E-2</v>
      </c>
      <c r="AH966" s="6">
        <f t="shared" si="458"/>
        <v>4188.5609693064062</v>
      </c>
      <c r="AI966" s="6">
        <f t="shared" si="459"/>
        <v>6.4473173238190586</v>
      </c>
      <c r="AJ966" s="6">
        <f t="shared" si="460"/>
        <v>6.5608825626931148E-3</v>
      </c>
      <c r="AK966" s="6">
        <f t="shared" si="461"/>
        <v>-6.1310619773416843E-3</v>
      </c>
      <c r="AL966" s="1">
        <f t="shared" ref="AL966:AL1029" si="462" xml:space="preserve"> Q966/SUM(M966:S966)</f>
        <v>3.3611659647905842E-2</v>
      </c>
      <c r="AM966" s="8">
        <f t="shared" si="436"/>
        <v>6443690.6418181816</v>
      </c>
      <c r="AN966" s="1">
        <f t="shared" ref="AN966:AN1029" si="463" xml:space="preserve"> AM966*0.00001</f>
        <v>64.43690641818182</v>
      </c>
    </row>
    <row r="967" spans="8:40" x14ac:dyDescent="0.2">
      <c r="H967" s="8"/>
      <c r="I967" s="8"/>
      <c r="J967" s="11"/>
      <c r="K967" s="10"/>
      <c r="L967" s="1">
        <f t="shared" si="437"/>
        <v>0.96200000000000074</v>
      </c>
      <c r="M967" s="1">
        <f t="shared" si="438"/>
        <v>3.1059280365374298E-2</v>
      </c>
      <c r="N967" s="1">
        <f t="shared" si="439"/>
        <v>6.5389844620574525E-2</v>
      </c>
      <c r="O967" s="1">
        <f t="shared" si="440"/>
        <v>0.37880283901511719</v>
      </c>
      <c r="P967" s="1">
        <f t="shared" si="441"/>
        <v>0.17861330443029391</v>
      </c>
      <c r="Q967" s="1">
        <f t="shared" si="442"/>
        <v>2.4065619436696474E-2</v>
      </c>
      <c r="R967" s="1">
        <f t="shared" si="443"/>
        <v>1.1721412338729687E-2</v>
      </c>
      <c r="S967" s="1">
        <f t="shared" si="444"/>
        <v>2.6057242037328711E-2</v>
      </c>
      <c r="T967" s="1">
        <f t="shared" si="445"/>
        <v>533.54134564113326</v>
      </c>
      <c r="U967" s="6">
        <f t="shared" si="446"/>
        <v>2.8207717021896812</v>
      </c>
      <c r="V967" s="6">
        <f t="shared" si="447"/>
        <v>5.9386380220813573</v>
      </c>
      <c r="W967" s="6">
        <f t="shared" si="448"/>
        <v>34.40248184868333</v>
      </c>
      <c r="X967" s="6">
        <f t="shared" si="449"/>
        <v>16.221475476722372</v>
      </c>
      <c r="Y967" s="6">
        <f t="shared" si="450"/>
        <v>2.1856146537888828</v>
      </c>
      <c r="Z967" s="6">
        <f t="shared" si="451"/>
        <v>1.0645265391160077</v>
      </c>
      <c r="AA967" s="6">
        <f t="shared" si="452"/>
        <v>2.3664917574183613</v>
      </c>
      <c r="AB967" s="6">
        <f t="shared" ref="AB967:AB1030" si="464" xml:space="preserve"> 3453.38</f>
        <v>3453.38</v>
      </c>
      <c r="AC967" s="6">
        <f t="shared" si="453"/>
        <v>24.086739957155348</v>
      </c>
      <c r="AD967" s="6">
        <f t="shared" si="454"/>
        <v>93.921748131068085</v>
      </c>
      <c r="AE967" s="6">
        <f t="shared" si="455"/>
        <v>349.11865989868642</v>
      </c>
      <c r="AF967" s="6">
        <f t="shared" si="456"/>
        <v>1.4272785170695994E-5</v>
      </c>
      <c r="AG967" s="6">
        <f t="shared" si="457"/>
        <v>1.3920036688038888E-2</v>
      </c>
      <c r="AH967" s="6">
        <f t="shared" si="458"/>
        <v>4189.0615313067337</v>
      </c>
      <c r="AI967" s="6">
        <f t="shared" si="459"/>
        <v>6.4453281757109275</v>
      </c>
      <c r="AJ967" s="6">
        <f t="shared" si="460"/>
        <v>6.5535109529822142E-3</v>
      </c>
      <c r="AK967" s="6">
        <f t="shared" si="461"/>
        <v>-6.1246357659373342E-3</v>
      </c>
      <c r="AL967" s="1">
        <f t="shared" si="462"/>
        <v>3.362484082752127E-2</v>
      </c>
      <c r="AM967" s="8">
        <f t="shared" ref="AM967:AM1030" si="465" xml:space="preserve"> AM966-L967*(150*(1-$C$17)^2/($C$29^2*$C$17^3)*$C$31*$C$9/$C$16+1.75*(1-$C$17)/($C$29*$C$17^3)*$C$9^2/$C$16)</f>
        <v>6443573.4527272722</v>
      </c>
      <c r="AN967" s="1">
        <f t="shared" si="463"/>
        <v>64.435734527272729</v>
      </c>
    </row>
    <row r="968" spans="8:40" x14ac:dyDescent="0.2">
      <c r="H968" s="8"/>
      <c r="I968" s="8"/>
      <c r="J968" s="11"/>
      <c r="K968" s="10"/>
      <c r="L968" s="1">
        <f t="shared" si="437"/>
        <v>0.96300000000000074</v>
      </c>
      <c r="M968" s="1">
        <f t="shared" si="438"/>
        <v>3.1051028468698526E-2</v>
      </c>
      <c r="N968" s="1">
        <f t="shared" si="439"/>
        <v>6.5389266784787139E-2</v>
      </c>
      <c r="O968" s="1">
        <f t="shared" si="440"/>
        <v>0.37878460171440348</v>
      </c>
      <c r="P968" s="1">
        <f t="shared" si="441"/>
        <v>0.17861330443029391</v>
      </c>
      <c r="Q968" s="1">
        <f t="shared" si="442"/>
        <v>2.4074449169159639E-2</v>
      </c>
      <c r="R968" s="1">
        <f t="shared" si="443"/>
        <v>1.1721990174517079E-2</v>
      </c>
      <c r="S968" s="1">
        <f t="shared" si="444"/>
        <v>2.6057242037328711E-2</v>
      </c>
      <c r="T968" s="1">
        <f t="shared" si="445"/>
        <v>533.53363684558371</v>
      </c>
      <c r="U968" s="6">
        <f t="shared" si="446"/>
        <v>2.820091856607116</v>
      </c>
      <c r="V968" s="6">
        <f t="shared" si="447"/>
        <v>5.9387320763039932</v>
      </c>
      <c r="W968" s="6">
        <f t="shared" si="448"/>
        <v>34.401674385110375</v>
      </c>
      <c r="X968" s="6">
        <f t="shared" si="449"/>
        <v>16.221875736365003</v>
      </c>
      <c r="Y968" s="6">
        <f t="shared" si="450"/>
        <v>2.1864705100730819</v>
      </c>
      <c r="Z968" s="6">
        <f t="shared" si="451"/>
        <v>1.06460528570601</v>
      </c>
      <c r="AA968" s="6">
        <f t="shared" si="452"/>
        <v>2.3665501498344192</v>
      </c>
      <c r="AB968" s="6">
        <f t="shared" si="464"/>
        <v>3453.38</v>
      </c>
      <c r="AC968" s="6">
        <f t="shared" si="453"/>
        <v>24.088089198067056</v>
      </c>
      <c r="AD968" s="6">
        <f t="shared" si="454"/>
        <v>93.959726722184541</v>
      </c>
      <c r="AE968" s="6">
        <f t="shared" si="455"/>
        <v>349.18315690057159</v>
      </c>
      <c r="AF968" s="6">
        <f t="shared" si="456"/>
        <v>1.4275514115339862E-5</v>
      </c>
      <c r="AG968" s="6">
        <f t="shared" si="457"/>
        <v>1.3918237469385553E-2</v>
      </c>
      <c r="AH968" s="6">
        <f t="shared" si="458"/>
        <v>4189.5622664176062</v>
      </c>
      <c r="AI968" s="6">
        <f t="shared" si="459"/>
        <v>6.443339191395614</v>
      </c>
      <c r="AJ968" s="6">
        <f t="shared" si="460"/>
        <v>6.5461549815669928E-3</v>
      </c>
      <c r="AK968" s="6">
        <f t="shared" si="461"/>
        <v>-6.1182202091875004E-3</v>
      </c>
      <c r="AL968" s="1">
        <f t="shared" si="462"/>
        <v>3.3638007847278183E-2</v>
      </c>
      <c r="AM968" s="8">
        <f t="shared" si="465"/>
        <v>6443456.1418181816</v>
      </c>
      <c r="AN968" s="1">
        <f t="shared" si="463"/>
        <v>64.434561418181815</v>
      </c>
    </row>
    <row r="969" spans="8:40" x14ac:dyDescent="0.2">
      <c r="H969" s="8"/>
      <c r="I969" s="8"/>
      <c r="J969" s="11"/>
      <c r="K969" s="10"/>
      <c r="L969" s="1">
        <f t="shared" si="437"/>
        <v>0.96400000000000075</v>
      </c>
      <c r="M969" s="1">
        <f t="shared" si="438"/>
        <v>3.1042785215885577E-2</v>
      </c>
      <c r="N969" s="1">
        <f t="shared" si="439"/>
        <v>6.5388690216047277E-2</v>
      </c>
      <c r="O969" s="1">
        <f t="shared" si="440"/>
        <v>0.37876638550255803</v>
      </c>
      <c r="P969" s="1">
        <f t="shared" si="441"/>
        <v>0.17861330443029391</v>
      </c>
      <c r="Q969" s="1">
        <f t="shared" si="442"/>
        <v>2.4083268990712444E-2</v>
      </c>
      <c r="R969" s="1">
        <f t="shared" si="443"/>
        <v>1.1722566743256935E-2</v>
      </c>
      <c r="S969" s="1">
        <f t="shared" si="444"/>
        <v>2.6057242037328711E-2</v>
      </c>
      <c r="T969" s="1">
        <f t="shared" si="445"/>
        <v>533.52592657707339</v>
      </c>
      <c r="U969" s="6">
        <f t="shared" si="446"/>
        <v>2.8194126844507506</v>
      </c>
      <c r="V969" s="6">
        <f t="shared" si="447"/>
        <v>5.9388260857599429</v>
      </c>
      <c r="W969" s="6">
        <f t="shared" si="448"/>
        <v>34.400867844261512</v>
      </c>
      <c r="X969" s="6">
        <f t="shared" si="449"/>
        <v>16.222275566457029</v>
      </c>
      <c r="Y969" s="6">
        <f t="shared" si="450"/>
        <v>2.1873254478695157</v>
      </c>
      <c r="Z969" s="6">
        <f t="shared" si="451"/>
        <v>1.0646838916163364</v>
      </c>
      <c r="AA969" s="6">
        <f t="shared" si="452"/>
        <v>2.3666084795849098</v>
      </c>
      <c r="AB969" s="6">
        <f t="shared" si="464"/>
        <v>3453.38</v>
      </c>
      <c r="AC969" s="6">
        <f t="shared" si="453"/>
        <v>24.089438811390277</v>
      </c>
      <c r="AD969" s="6">
        <f t="shared" si="454"/>
        <v>93.997729030126592</v>
      </c>
      <c r="AE969" s="6">
        <f t="shared" si="455"/>
        <v>349.24765928484186</v>
      </c>
      <c r="AF969" s="6">
        <f t="shared" si="456"/>
        <v>1.4278244182244333E-5</v>
      </c>
      <c r="AG969" s="6">
        <f t="shared" si="457"/>
        <v>1.3916438087570687E-2</v>
      </c>
      <c r="AH969" s="6">
        <f t="shared" si="458"/>
        <v>4190.06317155539</v>
      </c>
      <c r="AI969" s="6">
        <f t="shared" si="459"/>
        <v>6.4413503835307102</v>
      </c>
      <c r="AJ969" s="6">
        <f t="shared" si="460"/>
        <v>6.5388145960699681E-3</v>
      </c>
      <c r="AK969" s="6">
        <f t="shared" si="461"/>
        <v>-6.1118152784019964E-3</v>
      </c>
      <c r="AL969" s="1">
        <f t="shared" si="462"/>
        <v>3.3651160736454085E-2</v>
      </c>
      <c r="AM969" s="8">
        <f t="shared" si="465"/>
        <v>6443338.709090909</v>
      </c>
      <c r="AN969" s="1">
        <f t="shared" si="463"/>
        <v>64.433387090909093</v>
      </c>
    </row>
    <row r="970" spans="8:40" x14ac:dyDescent="0.2">
      <c r="H970" s="8"/>
      <c r="I970" s="8"/>
      <c r="J970" s="11"/>
      <c r="K970" s="10"/>
      <c r="L970" s="1">
        <f t="shared" si="437"/>
        <v>0.96500000000000075</v>
      </c>
      <c r="M970" s="1">
        <f t="shared" si="438"/>
        <v>3.1034550592618788E-2</v>
      </c>
      <c r="N970" s="1">
        <f t="shared" si="439"/>
        <v>6.5388114907672268E-2</v>
      </c>
      <c r="O970" s="1">
        <f t="shared" si="440"/>
        <v>0.37874819033089946</v>
      </c>
      <c r="P970" s="1">
        <f t="shared" si="441"/>
        <v>0.17861330443029391</v>
      </c>
      <c r="Q970" s="1">
        <f t="shared" si="442"/>
        <v>2.4092078922354241E-2</v>
      </c>
      <c r="R970" s="1">
        <f t="shared" si="443"/>
        <v>1.1723142051631944E-2</v>
      </c>
      <c r="S970" s="1">
        <f t="shared" si="444"/>
        <v>2.6057242037328711E-2</v>
      </c>
      <c r="T970" s="1">
        <f t="shared" si="445"/>
        <v>533.51821488366988</v>
      </c>
      <c r="U970" s="6">
        <f t="shared" si="446"/>
        <v>2.8187341846919125</v>
      </c>
      <c r="V970" s="6">
        <f t="shared" si="447"/>
        <v>5.9389200501796573</v>
      </c>
      <c r="W970" s="6">
        <f t="shared" si="448"/>
        <v>34.40006222386927</v>
      </c>
      <c r="X970" s="6">
        <f t="shared" si="449"/>
        <v>16.222674967885499</v>
      </c>
      <c r="Y970" s="6">
        <f t="shared" si="450"/>
        <v>2.1881794690749223</v>
      </c>
      <c r="Z970" s="6">
        <f t="shared" si="451"/>
        <v>1.0647623574994987</v>
      </c>
      <c r="AA970" s="6">
        <f t="shared" si="452"/>
        <v>2.3666667467992411</v>
      </c>
      <c r="AB970" s="6">
        <f t="shared" si="464"/>
        <v>3453.38</v>
      </c>
      <c r="AC970" s="6">
        <f t="shared" si="453"/>
        <v>24.090788788788302</v>
      </c>
      <c r="AD970" s="6">
        <f t="shared" si="454"/>
        <v>94.03575483485524</v>
      </c>
      <c r="AE970" s="6">
        <f t="shared" si="455"/>
        <v>349.31216688542668</v>
      </c>
      <c r="AF970" s="6">
        <f t="shared" si="456"/>
        <v>1.4280975354876812E-5</v>
      </c>
      <c r="AG970" s="6">
        <f t="shared" si="457"/>
        <v>1.3914638553901737E-2</v>
      </c>
      <c r="AH970" s="6">
        <f t="shared" si="458"/>
        <v>4190.5642436522121</v>
      </c>
      <c r="AI970" s="6">
        <f t="shared" si="459"/>
        <v>6.4393617646898784</v>
      </c>
      <c r="AJ970" s="6">
        <f t="shared" si="460"/>
        <v>6.5314897443083698E-3</v>
      </c>
      <c r="AK970" s="6">
        <f t="shared" si="461"/>
        <v>-6.1054209449874983E-3</v>
      </c>
      <c r="AL970" s="1">
        <f t="shared" si="462"/>
        <v>3.3664299524229571E-2</v>
      </c>
      <c r="AM970" s="8">
        <f t="shared" si="465"/>
        <v>6443221.1545454543</v>
      </c>
      <c r="AN970" s="1">
        <f t="shared" si="463"/>
        <v>64.43221154545455</v>
      </c>
    </row>
    <row r="971" spans="8:40" x14ac:dyDescent="0.2">
      <c r="H971" s="8"/>
      <c r="I971" s="8"/>
      <c r="J971" s="11"/>
      <c r="K971" s="10"/>
      <c r="L971" s="1">
        <f t="shared" si="437"/>
        <v>0.96600000000000075</v>
      </c>
      <c r="M971" s="1">
        <f t="shared" si="438"/>
        <v>3.102632458462002E-2</v>
      </c>
      <c r="N971" s="1">
        <f t="shared" si="439"/>
        <v>6.5387540853011197E-2</v>
      </c>
      <c r="O971" s="1">
        <f t="shared" si="440"/>
        <v>0.37873001615091872</v>
      </c>
      <c r="P971" s="1">
        <f t="shared" si="441"/>
        <v>0.17861330443029391</v>
      </c>
      <c r="Q971" s="1">
        <f t="shared" si="442"/>
        <v>2.4100878985014076E-2</v>
      </c>
      <c r="R971" s="1">
        <f t="shared" si="443"/>
        <v>1.1723716106293009E-2</v>
      </c>
      <c r="S971" s="1">
        <f t="shared" si="444"/>
        <v>2.6057242037328711E-2</v>
      </c>
      <c r="T971" s="1">
        <f t="shared" si="445"/>
        <v>533.51050181317055</v>
      </c>
      <c r="U971" s="6">
        <f t="shared" si="446"/>
        <v>2.8180563563045045</v>
      </c>
      <c r="V971" s="6">
        <f t="shared" si="447"/>
        <v>5.9390139692953055</v>
      </c>
      <c r="W971" s="6">
        <f t="shared" si="448"/>
        <v>34.399257521674485</v>
      </c>
      <c r="X971" s="6">
        <f t="shared" si="449"/>
        <v>16.223073941534533</v>
      </c>
      <c r="Y971" s="6">
        <f t="shared" si="450"/>
        <v>2.1890325755797657</v>
      </c>
      <c r="Z971" s="6">
        <f t="shared" si="451"/>
        <v>1.0648406840050189</v>
      </c>
      <c r="AA971" s="6">
        <f t="shared" si="452"/>
        <v>2.3667249516063946</v>
      </c>
      <c r="AB971" s="6">
        <f t="shared" si="464"/>
        <v>3453.38</v>
      </c>
      <c r="AC971" s="6">
        <f t="shared" si="453"/>
        <v>24.092139121968916</v>
      </c>
      <c r="AD971" s="6">
        <f t="shared" si="454"/>
        <v>94.073803917268577</v>
      </c>
      <c r="AE971" s="6">
        <f t="shared" si="455"/>
        <v>349.37667953694745</v>
      </c>
      <c r="AF971" s="6">
        <f t="shared" si="456"/>
        <v>1.4283707616785798E-5</v>
      </c>
      <c r="AG971" s="6">
        <f t="shared" si="457"/>
        <v>1.391283887961859E-2</v>
      </c>
      <c r="AH971" s="6">
        <f t="shared" si="458"/>
        <v>4191.0654796559484</v>
      </c>
      <c r="AI971" s="6">
        <f t="shared" si="459"/>
        <v>6.4373733473631027</v>
      </c>
      <c r="AJ971" s="6">
        <f t="shared" si="460"/>
        <v>6.5241803742936049E-3</v>
      </c>
      <c r="AK971" s="6">
        <f t="shared" si="461"/>
        <v>-6.099037180448276E-3</v>
      </c>
      <c r="AL971" s="1">
        <f t="shared" si="462"/>
        <v>3.3677424239688704E-2</v>
      </c>
      <c r="AM971" s="8">
        <f t="shared" si="465"/>
        <v>6443103.4781818176</v>
      </c>
      <c r="AN971" s="1">
        <f t="shared" si="463"/>
        <v>64.431034781818184</v>
      </c>
    </row>
    <row r="972" spans="8:40" x14ac:dyDescent="0.2">
      <c r="H972" s="8"/>
      <c r="I972" s="8"/>
      <c r="J972" s="11"/>
      <c r="K972" s="10"/>
      <c r="L972" s="1">
        <f t="shared" si="437"/>
        <v>0.96700000000000075</v>
      </c>
      <c r="M972" s="1">
        <f t="shared" si="438"/>
        <v>3.1018107177649523E-2</v>
      </c>
      <c r="N972" s="1">
        <f t="shared" si="439"/>
        <v>6.5386968045444818E-2</v>
      </c>
      <c r="O972" s="1">
        <f t="shared" si="440"/>
        <v>0.37871186291427861</v>
      </c>
      <c r="P972" s="1">
        <f t="shared" si="441"/>
        <v>0.17861330443029391</v>
      </c>
      <c r="Q972" s="1">
        <f t="shared" si="442"/>
        <v>2.4109669199550949E-2</v>
      </c>
      <c r="R972" s="1">
        <f t="shared" si="443"/>
        <v>1.1724288913859385E-2</v>
      </c>
      <c r="S972" s="1">
        <f t="shared" si="444"/>
        <v>2.6057242037328711E-2</v>
      </c>
      <c r="T972" s="1">
        <f t="shared" si="445"/>
        <v>533.50278741310387</v>
      </c>
      <c r="U972" s="6">
        <f t="shared" si="446"/>
        <v>2.8173791982649914</v>
      </c>
      <c r="V972" s="6">
        <f t="shared" si="447"/>
        <v>5.9391078428407731</v>
      </c>
      <c r="W972" s="6">
        <f t="shared" si="448"/>
        <v>34.398453735426301</v>
      </c>
      <c r="X972" s="6">
        <f t="shared" si="449"/>
        <v>16.223472488285317</v>
      </c>
      <c r="Y972" s="6">
        <f t="shared" si="450"/>
        <v>2.1898847692682546</v>
      </c>
      <c r="Z972" s="6">
        <f t="shared" si="451"/>
        <v>1.0649188717794402</v>
      </c>
      <c r="AA972" s="6">
        <f t="shared" si="452"/>
        <v>2.3667830941349233</v>
      </c>
      <c r="AB972" s="6">
        <f t="shared" si="464"/>
        <v>3453.38</v>
      </c>
      <c r="AC972" s="6">
        <f t="shared" si="453"/>
        <v>24.093489802684211</v>
      </c>
      <c r="AD972" s="6">
        <f t="shared" si="454"/>
        <v>94.111876059197257</v>
      </c>
      <c r="AE972" s="6">
        <f t="shared" si="455"/>
        <v>349.44119707471435</v>
      </c>
      <c r="AF972" s="6">
        <f t="shared" si="456"/>
        <v>1.4286440951600364E-5</v>
      </c>
      <c r="AG972" s="6">
        <f t="shared" si="457"/>
        <v>1.3911039075893958E-2</v>
      </c>
      <c r="AH972" s="6">
        <f t="shared" si="458"/>
        <v>4191.5668765301534</v>
      </c>
      <c r="AI972" s="6">
        <f t="shared" si="459"/>
        <v>6.435385143957209</v>
      </c>
      <c r="AJ972" s="6">
        <f t="shared" si="460"/>
        <v>6.5168864342306744E-3</v>
      </c>
      <c r="AK972" s="6">
        <f t="shared" si="461"/>
        <v>-6.0926639563850145E-3</v>
      </c>
      <c r="AL972" s="1">
        <f t="shared" si="462"/>
        <v>3.3690534911819302E-2</v>
      </c>
      <c r="AM972" s="8">
        <f t="shared" si="465"/>
        <v>6442985.6799999997</v>
      </c>
      <c r="AN972" s="1">
        <f t="shared" si="463"/>
        <v>64.429856799999996</v>
      </c>
    </row>
    <row r="973" spans="8:40" x14ac:dyDescent="0.2">
      <c r="H973" s="8"/>
      <c r="I973" s="8"/>
      <c r="J973" s="11"/>
      <c r="K973" s="10"/>
      <c r="L973" s="1">
        <f t="shared" si="437"/>
        <v>0.96800000000000075</v>
      </c>
      <c r="M973" s="1">
        <f t="shared" si="438"/>
        <v>3.1009898357505814E-2</v>
      </c>
      <c r="N973" s="1">
        <f t="shared" si="439"/>
        <v>6.53863964783854E-2</v>
      </c>
      <c r="O973" s="1">
        <f t="shared" si="440"/>
        <v>0.37869373057281297</v>
      </c>
      <c r="P973" s="1">
        <f t="shared" si="441"/>
        <v>0.17861330443029391</v>
      </c>
      <c r="Q973" s="1">
        <f t="shared" si="442"/>
        <v>2.4118449586754073E-2</v>
      </c>
      <c r="R973" s="1">
        <f t="shared" si="443"/>
        <v>1.17248604809188E-2</v>
      </c>
      <c r="S973" s="1">
        <f t="shared" si="444"/>
        <v>2.6057242037328711E-2</v>
      </c>
      <c r="T973" s="1">
        <f t="shared" si="445"/>
        <v>533.49507173073073</v>
      </c>
      <c r="U973" s="6">
        <f t="shared" si="446"/>
        <v>2.8167027095523975</v>
      </c>
      <c r="V973" s="6">
        <f t="shared" si="447"/>
        <v>5.9392016705516539</v>
      </c>
      <c r="W973" s="6">
        <f t="shared" si="448"/>
        <v>34.397650862882159</v>
      </c>
      <c r="X973" s="6">
        <f t="shared" si="449"/>
        <v>16.223870609016132</v>
      </c>
      <c r="Y973" s="6">
        <f t="shared" si="450"/>
        <v>2.1907360520183663</v>
      </c>
      <c r="Z973" s="6">
        <f t="shared" si="451"/>
        <v>1.0649969214663404</v>
      </c>
      <c r="AA973" s="6">
        <f t="shared" si="452"/>
        <v>2.3668411745129552</v>
      </c>
      <c r="AB973" s="6">
        <f t="shared" si="464"/>
        <v>3453.38</v>
      </c>
      <c r="AC973" s="6">
        <f t="shared" si="453"/>
        <v>24.09484082273022</v>
      </c>
      <c r="AD973" s="6">
        <f t="shared" si="454"/>
        <v>94.149971043398139</v>
      </c>
      <c r="AE973" s="6">
        <f t="shared" si="455"/>
        <v>349.50571933471969</v>
      </c>
      <c r="AF973" s="6">
        <f t="shared" si="456"/>
        <v>1.4289175343029872E-5</v>
      </c>
      <c r="AG973" s="6">
        <f t="shared" si="457"/>
        <v>1.3909239153833602E-2</v>
      </c>
      <c r="AH973" s="6">
        <f t="shared" si="458"/>
        <v>4192.0684312539215</v>
      </c>
      <c r="AI973" s="6">
        <f t="shared" si="459"/>
        <v>6.4333971667964489</v>
      </c>
      <c r="AJ973" s="6">
        <f t="shared" si="460"/>
        <v>6.5096078725178103E-3</v>
      </c>
      <c r="AK973" s="6">
        <f t="shared" si="461"/>
        <v>-6.0863012444960438E-3</v>
      </c>
      <c r="AL973" s="1">
        <f t="shared" si="462"/>
        <v>3.370363156951333E-2</v>
      </c>
      <c r="AM973" s="8">
        <f t="shared" si="465"/>
        <v>6442867.7599999998</v>
      </c>
      <c r="AN973" s="1">
        <f t="shared" si="463"/>
        <v>64.4286776</v>
      </c>
    </row>
    <row r="974" spans="8:40" x14ac:dyDescent="0.2">
      <c r="H974" s="8"/>
      <c r="I974" s="8"/>
      <c r="J974" s="11"/>
      <c r="K974" s="10"/>
      <c r="L974" s="1">
        <f t="shared" si="437"/>
        <v>0.96900000000000075</v>
      </c>
      <c r="M974" s="1">
        <f t="shared" si="438"/>
        <v>3.1001698110025542E-2</v>
      </c>
      <c r="N974" s="1">
        <f t="shared" si="439"/>
        <v>6.5385826145276604E-2</v>
      </c>
      <c r="O974" s="1">
        <f t="shared" si="440"/>
        <v>0.37867561907852604</v>
      </c>
      <c r="P974" s="1">
        <f t="shared" si="441"/>
        <v>0.17861330443029391</v>
      </c>
      <c r="Q974" s="1">
        <f t="shared" si="442"/>
        <v>2.4127220167343137E-2</v>
      </c>
      <c r="R974" s="1">
        <f t="shared" si="443"/>
        <v>1.1725430814027592E-2</v>
      </c>
      <c r="S974" s="1">
        <f t="shared" si="444"/>
        <v>2.6057242037328711E-2</v>
      </c>
      <c r="T974" s="1">
        <f t="shared" si="445"/>
        <v>533.48735481304561</v>
      </c>
      <c r="U974" s="6">
        <f t="shared" si="446"/>
        <v>2.8160268891482949</v>
      </c>
      <c r="V974" s="6">
        <f t="shared" si="447"/>
        <v>5.9392954521652435</v>
      </c>
      <c r="W974" s="6">
        <f t="shared" si="448"/>
        <v>34.396848901807708</v>
      </c>
      <c r="X974" s="6">
        <f t="shared" si="449"/>
        <v>16.224268304602347</v>
      </c>
      <c r="Y974" s="6">
        <f t="shared" si="450"/>
        <v>2.1915864257018698</v>
      </c>
      <c r="Z974" s="6">
        <f t="shared" si="451"/>
        <v>1.065074833706342</v>
      </c>
      <c r="AA974" s="6">
        <f t="shared" si="452"/>
        <v>2.3668991928681962</v>
      </c>
      <c r="AB974" s="6">
        <f t="shared" si="464"/>
        <v>3453.38</v>
      </c>
      <c r="AC974" s="6">
        <f t="shared" si="453"/>
        <v>24.096192173946971</v>
      </c>
      <c r="AD974" s="6">
        <f t="shared" si="454"/>
        <v>94.188088653554317</v>
      </c>
      <c r="AE974" s="6">
        <f t="shared" si="455"/>
        <v>349.57024615364082</v>
      </c>
      <c r="AF974" s="6">
        <f t="shared" si="456"/>
        <v>1.4291910774863565E-5</v>
      </c>
      <c r="AG974" s="6">
        <f t="shared" si="457"/>
        <v>1.3907439124476804E-2</v>
      </c>
      <c r="AH974" s="6">
        <f t="shared" si="458"/>
        <v>4192.570140821902</v>
      </c>
      <c r="AI974" s="6">
        <f t="shared" si="459"/>
        <v>6.4314094281225689</v>
      </c>
      <c r="AJ974" s="6">
        <f t="shared" si="460"/>
        <v>6.502344637745636E-3</v>
      </c>
      <c r="AK974" s="6">
        <f t="shared" si="461"/>
        <v>-6.0799490165749865E-3</v>
      </c>
      <c r="AL974" s="1">
        <f t="shared" si="462"/>
        <v>3.3716714241567226E-2</v>
      </c>
      <c r="AM974" s="8">
        <f t="shared" si="465"/>
        <v>6442749.7181818178</v>
      </c>
      <c r="AN974" s="1">
        <f t="shared" si="463"/>
        <v>64.427497181818183</v>
      </c>
    </row>
    <row r="975" spans="8:40" x14ac:dyDescent="0.2">
      <c r="H975" s="8"/>
      <c r="I975" s="8"/>
      <c r="J975" s="11"/>
      <c r="K975" s="10"/>
      <c r="L975" s="1">
        <f t="shared" si="437"/>
        <v>0.97000000000000075</v>
      </c>
      <c r="M975" s="1">
        <f t="shared" si="438"/>
        <v>3.0993506421083356E-2</v>
      </c>
      <c r="N975" s="1">
        <f t="shared" si="439"/>
        <v>6.5385257039593359E-2</v>
      </c>
      <c r="O975" s="1">
        <f t="shared" si="440"/>
        <v>0.37865752838359196</v>
      </c>
      <c r="P975" s="1">
        <f t="shared" si="441"/>
        <v>0.17861330443029391</v>
      </c>
      <c r="Q975" s="1">
        <f t="shared" si="442"/>
        <v>2.4135980961968569E-2</v>
      </c>
      <c r="R975" s="1">
        <f t="shared" si="443"/>
        <v>1.1725999919710836E-2</v>
      </c>
      <c r="S975" s="1">
        <f t="shared" si="444"/>
        <v>2.6057242037328711E-2</v>
      </c>
      <c r="T975" s="1">
        <f t="shared" si="445"/>
        <v>533.47963670677791</v>
      </c>
      <c r="U975" s="6">
        <f t="shared" si="446"/>
        <v>2.8153517360367948</v>
      </c>
      <c r="V975" s="6">
        <f t="shared" si="447"/>
        <v>5.9393891874205282</v>
      </c>
      <c r="W975" s="6">
        <f t="shared" si="448"/>
        <v>34.396047849976839</v>
      </c>
      <c r="X975" s="6">
        <f t="shared" si="449"/>
        <v>16.224665575916447</v>
      </c>
      <c r="Y975" s="6">
        <f t="shared" si="450"/>
        <v>2.1924358921843488</v>
      </c>
      <c r="Z975" s="6">
        <f t="shared" si="451"/>
        <v>1.0651526091371264</v>
      </c>
      <c r="AA975" s="6">
        <f t="shared" si="452"/>
        <v>2.3669571493279293</v>
      </c>
      <c r="AB975" s="6">
        <f t="shared" si="464"/>
        <v>3453.38</v>
      </c>
      <c r="AC975" s="6">
        <f t="shared" si="453"/>
        <v>24.097543848218031</v>
      </c>
      <c r="AD975" s="6">
        <f t="shared" si="454"/>
        <v>94.226228674267233</v>
      </c>
      <c r="AE975" s="6">
        <f t="shared" si="455"/>
        <v>349.63477736883175</v>
      </c>
      <c r="AF975" s="6">
        <f t="shared" si="456"/>
        <v>1.4294647230970271E-5</v>
      </c>
      <c r="AG975" s="6">
        <f t="shared" si="457"/>
        <v>1.3905638998796569E-2</v>
      </c>
      <c r="AH975" s="6">
        <f t="shared" si="458"/>
        <v>4193.0720022441546</v>
      </c>
      <c r="AI975" s="6">
        <f t="shared" si="459"/>
        <v>6.4294219400955557</v>
      </c>
      <c r="AJ975" s="6">
        <f t="shared" si="460"/>
        <v>6.4950966786969187E-3</v>
      </c>
      <c r="AK975" s="6">
        <f t="shared" si="461"/>
        <v>-6.0736072445121952E-3</v>
      </c>
      <c r="AL975" s="1">
        <f t="shared" si="462"/>
        <v>3.3729782956682289E-2</v>
      </c>
      <c r="AM975" s="8">
        <f t="shared" si="465"/>
        <v>6442631.5545454537</v>
      </c>
      <c r="AN975" s="1">
        <f t="shared" si="463"/>
        <v>64.426315545454543</v>
      </c>
    </row>
    <row r="976" spans="8:40" x14ac:dyDescent="0.2">
      <c r="H976" s="8"/>
      <c r="I976" s="8"/>
      <c r="J976" s="11"/>
      <c r="K976" s="10"/>
      <c r="L976" s="1">
        <f t="shared" si="437"/>
        <v>0.97100000000000075</v>
      </c>
      <c r="M976" s="1">
        <f t="shared" si="438"/>
        <v>3.0985323276591779E-2</v>
      </c>
      <c r="N976" s="1">
        <f t="shared" si="439"/>
        <v>6.5384689154841719E-2</v>
      </c>
      <c r="O976" s="1">
        <f t="shared" si="440"/>
        <v>0.3786394584403539</v>
      </c>
      <c r="P976" s="1">
        <f t="shared" si="441"/>
        <v>0.17861330443029391</v>
      </c>
      <c r="Q976" s="1">
        <f t="shared" si="442"/>
        <v>2.4144731991211785E-2</v>
      </c>
      <c r="R976" s="1">
        <f t="shared" si="443"/>
        <v>1.1726567804462476E-2</v>
      </c>
      <c r="S976" s="1">
        <f t="shared" si="444"/>
        <v>2.6057242037328711E-2</v>
      </c>
      <c r="T976" s="1">
        <f t="shared" si="445"/>
        <v>533.47191745839291</v>
      </c>
      <c r="U976" s="6">
        <f t="shared" si="446"/>
        <v>2.8146772492045415</v>
      </c>
      <c r="V976" s="6">
        <f t="shared" si="447"/>
        <v>5.9394828760581824</v>
      </c>
      <c r="W976" s="6">
        <f t="shared" si="448"/>
        <v>34.39524770517157</v>
      </c>
      <c r="X976" s="6">
        <f t="shared" si="449"/>
        <v>16.225062423828021</v>
      </c>
      <c r="Y976" s="6">
        <f t="shared" si="450"/>
        <v>2.193284453325222</v>
      </c>
      <c r="Z976" s="6">
        <f t="shared" si="451"/>
        <v>1.0652302483934426</v>
      </c>
      <c r="AA976" s="6">
        <f t="shared" si="452"/>
        <v>2.3670150440190159</v>
      </c>
      <c r="AB976" s="6">
        <f t="shared" si="464"/>
        <v>3453.38</v>
      </c>
      <c r="AC976" s="6">
        <f t="shared" si="453"/>
        <v>24.098895837470518</v>
      </c>
      <c r="AD976" s="6">
        <f t="shared" si="454"/>
        <v>94.264390891056891</v>
      </c>
      <c r="AE976" s="6">
        <f t="shared" si="455"/>
        <v>349.69931281832561</v>
      </c>
      <c r="AF976" s="6">
        <f t="shared" si="456"/>
        <v>1.4297384695298119E-5</v>
      </c>
      <c r="AG976" s="6">
        <f t="shared" si="457"/>
        <v>1.390383878769994E-2</v>
      </c>
      <c r="AH976" s="6">
        <f t="shared" si="458"/>
        <v>4193.5740125461634</v>
      </c>
      <c r="AI976" s="6">
        <f t="shared" si="459"/>
        <v>6.4274347147938578</v>
      </c>
      <c r="AJ976" s="6">
        <f t="shared" si="460"/>
        <v>6.4878639443458593E-3</v>
      </c>
      <c r="AK976" s="6">
        <f t="shared" si="461"/>
        <v>-6.067275900294042E-3</v>
      </c>
      <c r="AL976" s="1">
        <f t="shared" si="462"/>
        <v>3.3742837743464954E-2</v>
      </c>
      <c r="AM976" s="8">
        <f t="shared" si="465"/>
        <v>6442513.2690909086</v>
      </c>
      <c r="AN976" s="1">
        <f t="shared" si="463"/>
        <v>64.425132690909095</v>
      </c>
    </row>
    <row r="977" spans="8:40" x14ac:dyDescent="0.2">
      <c r="H977" s="8"/>
      <c r="I977" s="8"/>
      <c r="J977" s="11"/>
      <c r="K977" s="10"/>
      <c r="L977" s="1">
        <f t="shared" ref="L977:L1040" si="466" xml:space="preserve"> L976+$K$5</f>
        <v>0.97200000000000075</v>
      </c>
      <c r="M977" s="1">
        <f t="shared" ref="M977:M1040" si="467" xml:space="preserve"> M976+(1*AK976)*$C$16*(1-$C$17)*$G$8*(L977-L976)</f>
        <v>3.0977148662501078E-2</v>
      </c>
      <c r="N977" s="1">
        <f t="shared" ref="N977:N1040" si="468" xml:space="preserve"> N976+(-1*AK976-1*AJ976)*$C$16*(1-$C$17)*$G$8*(L977-L976)</f>
        <v>6.5384122484558743E-2</v>
      </c>
      <c r="O977" s="1">
        <f t="shared" ref="O977:O1040" si="469" xml:space="preserve"> O976+(-1*AK976-3*AJ976)*$C$16*(1-$C$17)*$G$8*(L977-L976)</f>
        <v>0.37862140920132359</v>
      </c>
      <c r="P977" s="1">
        <f t="shared" ref="P977:P1040" si="470" xml:space="preserve"> P976</f>
        <v>0.17861330443029391</v>
      </c>
      <c r="Q977" s="1">
        <f t="shared" ref="Q977:Q1040" si="471" xml:space="preserve"> Q976+(1*AJ976)*$C$16*(1-$C$17)*$G$8*(L977-L976)</f>
        <v>2.4153473275585459E-2</v>
      </c>
      <c r="R977" s="1">
        <f t="shared" ref="R977:R1040" si="472" xml:space="preserve"> R976+(1*AK976+1*AJ976)*$C$16*(1-$C$17)*$G$8*(L977-L976)</f>
        <v>1.1727134474745448E-2</v>
      </c>
      <c r="S977" s="1">
        <f t="shared" ref="S977:S1040" si="473" xml:space="preserve"> S976</f>
        <v>2.6057242037328711E-2</v>
      </c>
      <c r="T977" s="1">
        <f t="shared" ref="T977:T1040" si="474" xml:space="preserve"> T976-((AJ976*$C$19+AK976*$C$20)*$C$16*(1-$C$17)+$C$11*$G$13*(T976-$G$14))/($G$9*$C$18)*$G$8*(L977-L976)</f>
        <v>533.46419711409317</v>
      </c>
      <c r="U977" s="6">
        <f t="shared" ref="U977:U1040" si="475" xml:space="preserve"> $C$7*(M977/SUM($M977:$S977))</f>
        <v>2.814003427640706</v>
      </c>
      <c r="V977" s="6">
        <f t="shared" ref="V977:V1040" si="476" xml:space="preserve"> $C$7*(N977/SUM($M977:$S977))</f>
        <v>5.9395765178205631</v>
      </c>
      <c r="W977" s="6">
        <f t="shared" ref="W977:W1040" si="477" xml:space="preserve"> $C$7*(O977/SUM($M977:$S977))</f>
        <v>34.39444846518213</v>
      </c>
      <c r="X977" s="6">
        <f t="shared" ref="X977:X1040" si="478" xml:space="preserve"> $C$7*(P977/SUM($M977:$S977))</f>
        <v>16.225458849203804</v>
      </c>
      <c r="Y977" s="6">
        <f t="shared" ref="Y977:Y1040" si="479" xml:space="preserve"> $C$7*(Q977/SUM($M977:$S977))</f>
        <v>2.1941321109777689</v>
      </c>
      <c r="Z977" s="6">
        <f t="shared" ref="Z977:Z1040" si="480" xml:space="preserve"> $C$7*(R977/SUM($M977:$S977))</f>
        <v>1.0653077521071224</v>
      </c>
      <c r="AA977" s="6">
        <f t="shared" ref="AA977:AA1040" si="481" xml:space="preserve"> $C$7*(S977/SUM($M977:$S977))</f>
        <v>2.3670728770678999</v>
      </c>
      <c r="AB977" s="6">
        <f t="shared" si="464"/>
        <v>3453.38</v>
      </c>
      <c r="AC977" s="6">
        <f t="shared" ref="AC977:AC1040" si="482" xml:space="preserve"> 0.499*EXP(17197/(8.314*T977))</f>
        <v>24.100248133674839</v>
      </c>
      <c r="AD977" s="6">
        <f t="shared" ref="AD977:AD1040" si="483" xml:space="preserve"> 0.0000000000662*EXP(124119/(8.314*T977))</f>
        <v>94.302575090355063</v>
      </c>
      <c r="AE977" s="6">
        <f t="shared" ref="AE977:AE1040" si="484" xml:space="preserve"> 1+AB977*Z977/W977+AC977*SQRT(W977)+AD977*Z977</f>
        <v>349.76385234082881</v>
      </c>
      <c r="AF977" s="6">
        <f t="shared" ref="AF977:AF1040" si="485" xml:space="preserve"> 10^(3066/T977 - 10.592)</f>
        <v>1.4300123151874076E-5</v>
      </c>
      <c r="AG977" s="6">
        <f t="shared" ref="AG977:AG1040" si="486" xml:space="preserve"> 10^(-2073/T977+2.029)</f>
        <v>1.3902038502028372E-2</v>
      </c>
      <c r="AH977" s="6">
        <f t="shared" ref="AH977:AH1040" si="487" xml:space="preserve"> 1.07*EXP(36696/(8.314*T977))</f>
        <v>4194.0761687686918</v>
      </c>
      <c r="AI977" s="6">
        <f t="shared" ref="AI977:AI1040" si="488" xml:space="preserve"> 12200000000*EXP(-94756/(8.314*T977))</f>
        <v>6.4254477642148338</v>
      </c>
      <c r="AJ977" s="6">
        <f t="shared" ref="AJ977:AJ1040" si="489" xml:space="preserve"> AH977*(V977*W977*(1-1/AF977*((Z977*Y977)/(W977^3*V977))))/(1+AB977*Z977/W977+AC977*SQRT(W977)+AD977*Z977)^3</f>
        <v>6.480646383857612E-3</v>
      </c>
      <c r="AK977" s="6">
        <f t="shared" ref="AK977:AK1040" si="490" xml:space="preserve"> AI977*(V977*(1-1/AG977*((Z977*U977)/(W977*V977))))/(1+AB977*Z977/W977+AC977*SQRT(W977)+AD977*Z977)</f>
        <v>-6.0609549560022716E-3</v>
      </c>
      <c r="AL977" s="1">
        <f t="shared" si="462"/>
        <v>3.3755878630427213E-2</v>
      </c>
      <c r="AM977" s="8">
        <f t="shared" si="465"/>
        <v>6442394.8618181814</v>
      </c>
      <c r="AN977" s="1">
        <f t="shared" si="463"/>
        <v>64.423948618181825</v>
      </c>
    </row>
    <row r="978" spans="8:40" x14ac:dyDescent="0.2">
      <c r="H978" s="8"/>
      <c r="I978" s="8"/>
      <c r="J978" s="11"/>
      <c r="K978" s="10"/>
      <c r="L978" s="1">
        <f t="shared" si="466"/>
        <v>0.97300000000000075</v>
      </c>
      <c r="M978" s="1">
        <f t="shared" si="467"/>
        <v>3.0968982564799137E-2</v>
      </c>
      <c r="N978" s="1">
        <f t="shared" si="468"/>
        <v>6.5383557022312383E-2</v>
      </c>
      <c r="O978" s="1">
        <f t="shared" si="469"/>
        <v>0.37860338061918059</v>
      </c>
      <c r="P978" s="1">
        <f t="shared" si="470"/>
        <v>0.17861330443029391</v>
      </c>
      <c r="Q978" s="1">
        <f t="shared" si="471"/>
        <v>2.4162204835533763E-2</v>
      </c>
      <c r="R978" s="1">
        <f t="shared" si="472"/>
        <v>1.1727699936991812E-2</v>
      </c>
      <c r="S978" s="1">
        <f t="shared" si="473"/>
        <v>2.6057242037328711E-2</v>
      </c>
      <c r="T978" s="1">
        <f t="shared" si="474"/>
        <v>533.45647571981988</v>
      </c>
      <c r="U978" s="6">
        <f t="shared" si="475"/>
        <v>2.8133302703369729</v>
      </c>
      <c r="V978" s="6">
        <f t="shared" si="476"/>
        <v>5.939670112451692</v>
      </c>
      <c r="W978" s="6">
        <f t="shared" si="477"/>
        <v>34.393650127806829</v>
      </c>
      <c r="X978" s="6">
        <f t="shared" si="478"/>
        <v>16.225854852907663</v>
      </c>
      <c r="Y978" s="6">
        <f t="shared" si="479"/>
        <v>2.1949788669891488</v>
      </c>
      <c r="Z978" s="6">
        <f t="shared" si="480"/>
        <v>1.0653851209070895</v>
      </c>
      <c r="AA978" s="6">
        <f t="shared" si="481"/>
        <v>2.3671306486006087</v>
      </c>
      <c r="AB978" s="6">
        <f t="shared" si="464"/>
        <v>3453.38</v>
      </c>
      <c r="AC978" s="6">
        <f t="shared" si="482"/>
        <v>24.101600728844424</v>
      </c>
      <c r="AD978" s="6">
        <f t="shared" si="483"/>
        <v>94.340781059503158</v>
      </c>
      <c r="AE978" s="6">
        <f t="shared" si="484"/>
        <v>349.82839577571895</v>
      </c>
      <c r="AF978" s="6">
        <f t="shared" si="485"/>
        <v>1.4302862584803659E-5</v>
      </c>
      <c r="AG978" s="6">
        <f t="shared" si="486"/>
        <v>1.3900238152557993E-2</v>
      </c>
      <c r="AH978" s="6">
        <f t="shared" si="487"/>
        <v>4194.5784679677736</v>
      </c>
      <c r="AI978" s="6">
        <f t="shared" si="488"/>
        <v>6.4234611002752287</v>
      </c>
      <c r="AJ978" s="6">
        <f t="shared" si="489"/>
        <v>6.4734439465877073E-3</v>
      </c>
      <c r="AK978" s="6">
        <f t="shared" si="490"/>
        <v>-6.0546443838142812E-3</v>
      </c>
      <c r="AL978" s="1">
        <f t="shared" si="462"/>
        <v>3.3768905645986905E-2</v>
      </c>
      <c r="AM978" s="8">
        <f t="shared" si="465"/>
        <v>6442276.3327272721</v>
      </c>
      <c r="AN978" s="1">
        <f t="shared" si="463"/>
        <v>64.422763327272719</v>
      </c>
    </row>
    <row r="979" spans="8:40" x14ac:dyDescent="0.2">
      <c r="H979" s="8"/>
      <c r="I979" s="8"/>
      <c r="J979" s="11"/>
      <c r="K979" s="10"/>
      <c r="L979" s="1">
        <f t="shared" si="466"/>
        <v>0.97400000000000075</v>
      </c>
      <c r="M979" s="1">
        <f t="shared" si="467"/>
        <v>3.0960824969511323E-2</v>
      </c>
      <c r="N979" s="1">
        <f t="shared" si="468"/>
        <v>6.5382992761701314E-2</v>
      </c>
      <c r="O979" s="1">
        <f t="shared" si="469"/>
        <v>0.37858537264677172</v>
      </c>
      <c r="P979" s="1">
        <f t="shared" si="470"/>
        <v>0.17861330443029391</v>
      </c>
      <c r="Q979" s="1">
        <f t="shared" si="471"/>
        <v>2.4170926691432646E-2</v>
      </c>
      <c r="R979" s="1">
        <f t="shared" si="472"/>
        <v>1.1728264197602881E-2</v>
      </c>
      <c r="S979" s="1">
        <f t="shared" si="473"/>
        <v>2.6057242037328711E-2</v>
      </c>
      <c r="T979" s="1">
        <f t="shared" si="474"/>
        <v>533.44875332125389</v>
      </c>
      <c r="U979" s="6">
        <f t="shared" si="475"/>
        <v>2.8126577762875358</v>
      </c>
      <c r="V979" s="6">
        <f t="shared" si="476"/>
        <v>5.9397636596972596</v>
      </c>
      <c r="W979" s="6">
        <f t="shared" si="477"/>
        <v>34.392852690852052</v>
      </c>
      <c r="X979" s="6">
        <f t="shared" si="478"/>
        <v>16.226250435800598</v>
      </c>
      <c r="Y979" s="6">
        <f t="shared" si="479"/>
        <v>2.1958247232004249</v>
      </c>
      <c r="Z979" s="6">
        <f t="shared" si="480"/>
        <v>1.0654623554193718</v>
      </c>
      <c r="AA979" s="6">
        <f t="shared" si="481"/>
        <v>2.3671883587427502</v>
      </c>
      <c r="AB979" s="6">
        <f t="shared" si="464"/>
        <v>3453.38</v>
      </c>
      <c r="AC979" s="6">
        <f t="shared" si="482"/>
        <v>24.102953615035577</v>
      </c>
      <c r="AD979" s="6">
        <f t="shared" si="483"/>
        <v>94.379008586745982</v>
      </c>
      <c r="AE979" s="6">
        <f t="shared" si="484"/>
        <v>349.89294296304024</v>
      </c>
      <c r="AF979" s="6">
        <f t="shared" si="485"/>
        <v>1.4305602978270553E-5</v>
      </c>
      <c r="AG979" s="6">
        <f t="shared" si="486"/>
        <v>1.3898437749999994E-2</v>
      </c>
      <c r="AH979" s="6">
        <f t="shared" si="487"/>
        <v>4195.0809072145885</v>
      </c>
      <c r="AI979" s="6">
        <f t="shared" si="488"/>
        <v>6.4214747348115075</v>
      </c>
      <c r="AJ979" s="6">
        <f t="shared" si="489"/>
        <v>6.4662565820815697E-3</v>
      </c>
      <c r="AK979" s="6">
        <f t="shared" si="490"/>
        <v>-6.048344156002093E-3</v>
      </c>
      <c r="AL979" s="1">
        <f t="shared" si="462"/>
        <v>3.3781918818468072E-2</v>
      </c>
      <c r="AM979" s="8">
        <f t="shared" si="465"/>
        <v>6442157.6818181807</v>
      </c>
      <c r="AN979" s="1">
        <f t="shared" si="463"/>
        <v>64.421576818181819</v>
      </c>
    </row>
    <row r="980" spans="8:40" x14ac:dyDescent="0.2">
      <c r="H980" s="8"/>
      <c r="I980" s="8"/>
      <c r="J980" s="11"/>
      <c r="K980" s="10"/>
      <c r="L980" s="1">
        <f t="shared" si="466"/>
        <v>0.97500000000000075</v>
      </c>
      <c r="M980" s="1">
        <f t="shared" si="467"/>
        <v>3.0952675862700361E-2</v>
      </c>
      <c r="N980" s="1">
        <f t="shared" si="468"/>
        <v>6.5382429696354841E-2</v>
      </c>
      <c r="O980" s="1">
        <f t="shared" si="469"/>
        <v>0.37856738523711042</v>
      </c>
      <c r="P980" s="1">
        <f t="shared" si="470"/>
        <v>0.17861330443029391</v>
      </c>
      <c r="Q980" s="1">
        <f t="shared" si="471"/>
        <v>2.4179638863590074E-2</v>
      </c>
      <c r="R980" s="1">
        <f t="shared" si="472"/>
        <v>1.1728827262949347E-2</v>
      </c>
      <c r="S980" s="1">
        <f t="shared" si="473"/>
        <v>2.6057242037328711E-2</v>
      </c>
      <c r="T980" s="1">
        <f t="shared" si="474"/>
        <v>533.44102996381685</v>
      </c>
      <c r="U980" s="6">
        <f t="shared" si="475"/>
        <v>2.8119859444890882</v>
      </c>
      <c r="V980" s="6">
        <f t="shared" si="476"/>
        <v>5.9398571593046112</v>
      </c>
      <c r="W980" s="6">
        <f t="shared" si="477"/>
        <v>34.392056152132284</v>
      </c>
      <c r="X980" s="6">
        <f t="shared" si="478"/>
        <v>16.226645598740788</v>
      </c>
      <c r="Y980" s="6">
        <f t="shared" si="479"/>
        <v>2.1966696814465849</v>
      </c>
      <c r="Z980" s="6">
        <f t="shared" si="480"/>
        <v>1.0655394562671148</v>
      </c>
      <c r="AA980" s="6">
        <f t="shared" si="481"/>
        <v>2.3672460076195212</v>
      </c>
      <c r="AB980" s="6">
        <f t="shared" si="464"/>
        <v>3453.38</v>
      </c>
      <c r="AC980" s="6">
        <f t="shared" si="482"/>
        <v>24.104306784347386</v>
      </c>
      <c r="AD980" s="6">
        <f t="shared" si="483"/>
        <v>94.417257461232708</v>
      </c>
      <c r="AE980" s="6">
        <f t="shared" si="484"/>
        <v>349.95749374350657</v>
      </c>
      <c r="AF980" s="6">
        <f t="shared" si="485"/>
        <v>1.4308344316536389E-5</v>
      </c>
      <c r="AG980" s="6">
        <f t="shared" si="486"/>
        <v>1.3896637305000804E-2</v>
      </c>
      <c r="AH980" s="6">
        <f t="shared" si="487"/>
        <v>4195.5834835954674</v>
      </c>
      <c r="AI980" s="6">
        <f t="shared" si="488"/>
        <v>6.4194886795802821</v>
      </c>
      <c r="AJ980" s="6">
        <f t="shared" si="489"/>
        <v>6.4590842400738795E-3</v>
      </c>
      <c r="AK980" s="6">
        <f t="shared" si="490"/>
        <v>-6.0420542449332723E-3</v>
      </c>
      <c r="AL980" s="1">
        <f t="shared" si="462"/>
        <v>3.3794918176101307E-2</v>
      </c>
      <c r="AM980" s="8">
        <f t="shared" si="465"/>
        <v>6442038.9090909082</v>
      </c>
      <c r="AN980" s="1">
        <f t="shared" si="463"/>
        <v>64.420389090909083</v>
      </c>
    </row>
    <row r="981" spans="8:40" x14ac:dyDescent="0.2">
      <c r="H981" s="8"/>
      <c r="I981" s="8"/>
      <c r="J981" s="11"/>
      <c r="K981" s="10"/>
      <c r="L981" s="1">
        <f t="shared" si="466"/>
        <v>0.97600000000000076</v>
      </c>
      <c r="M981" s="1">
        <f t="shared" si="467"/>
        <v>3.0944535230466214E-2</v>
      </c>
      <c r="N981" s="1">
        <f t="shared" si="468"/>
        <v>6.5381867819932785E-2</v>
      </c>
      <c r="O981" s="1">
        <f t="shared" si="469"/>
        <v>0.37854941834337591</v>
      </c>
      <c r="P981" s="1">
        <f t="shared" si="470"/>
        <v>0.17861330443029391</v>
      </c>
      <c r="Q981" s="1">
        <f t="shared" si="471"/>
        <v>2.4188341372246284E-2</v>
      </c>
      <c r="R981" s="1">
        <f t="shared" si="472"/>
        <v>1.172938913937141E-2</v>
      </c>
      <c r="S981" s="1">
        <f t="shared" si="473"/>
        <v>2.6057242037328711E-2</v>
      </c>
      <c r="T981" s="1">
        <f t="shared" si="474"/>
        <v>533.43330569267255</v>
      </c>
      <c r="U981" s="6">
        <f t="shared" si="475"/>
        <v>2.8113147739408175</v>
      </c>
      <c r="V981" s="6">
        <f t="shared" si="476"/>
        <v>5.9399506110227476</v>
      </c>
      <c r="W981" s="6">
        <f t="shared" si="477"/>
        <v>34.391260509470001</v>
      </c>
      <c r="X981" s="6">
        <f t="shared" si="478"/>
        <v>16.227040342583578</v>
      </c>
      <c r="Y981" s="6">
        <f t="shared" si="479"/>
        <v>2.1975137435565673</v>
      </c>
      <c r="Z981" s="6">
        <f t="shared" si="480"/>
        <v>1.0656164240705905</v>
      </c>
      <c r="AA981" s="6">
        <f t="shared" si="481"/>
        <v>2.3673035953557044</v>
      </c>
      <c r="AB981" s="6">
        <f t="shared" si="464"/>
        <v>3453.38</v>
      </c>
      <c r="AC981" s="6">
        <f t="shared" si="482"/>
        <v>24.105660228921355</v>
      </c>
      <c r="AD981" s="6">
        <f t="shared" si="483"/>
        <v>94.455527473008232</v>
      </c>
      <c r="AE981" s="6">
        <f t="shared" si="484"/>
        <v>350.02204795849212</v>
      </c>
      <c r="AF981" s="6">
        <f t="shared" si="485"/>
        <v>1.4311086583940273E-5</v>
      </c>
      <c r="AG981" s="6">
        <f t="shared" si="486"/>
        <v>1.3894836828142533E-2</v>
      </c>
      <c r="AH981" s="6">
        <f t="shared" si="487"/>
        <v>4196.0861942117463</v>
      </c>
      <c r="AI981" s="6">
        <f t="shared" si="488"/>
        <v>6.4175029462587325</v>
      </c>
      <c r="AJ981" s="6">
        <f t="shared" si="489"/>
        <v>6.4519268704881158E-3</v>
      </c>
      <c r="AK981" s="6">
        <f t="shared" si="490"/>
        <v>-6.0357746230694587E-3</v>
      </c>
      <c r="AL981" s="1">
        <f t="shared" si="462"/>
        <v>3.3807903747024109E-2</v>
      </c>
      <c r="AM981" s="8">
        <f t="shared" si="465"/>
        <v>6441920.0145454537</v>
      </c>
      <c r="AN981" s="1">
        <f t="shared" si="463"/>
        <v>64.419200145454539</v>
      </c>
    </row>
    <row r="982" spans="8:40" x14ac:dyDescent="0.2">
      <c r="H982" s="8"/>
      <c r="I982" s="8"/>
      <c r="J982" s="11"/>
      <c r="K982" s="10"/>
      <c r="L982" s="1">
        <f t="shared" si="466"/>
        <v>0.97700000000000076</v>
      </c>
      <c r="M982" s="1">
        <f t="shared" si="467"/>
        <v>3.0936403058945936E-2</v>
      </c>
      <c r="N982" s="1">
        <f t="shared" si="468"/>
        <v>6.538130712612529E-2</v>
      </c>
      <c r="O982" s="1">
        <f t="shared" si="469"/>
        <v>0.3785314719189129</v>
      </c>
      <c r="P982" s="1">
        <f t="shared" si="470"/>
        <v>0.17861330443029391</v>
      </c>
      <c r="Q982" s="1">
        <f t="shared" si="471"/>
        <v>2.419703423757405E-2</v>
      </c>
      <c r="R982" s="1">
        <f t="shared" si="472"/>
        <v>1.1729949833178899E-2</v>
      </c>
      <c r="S982" s="1">
        <f t="shared" si="473"/>
        <v>2.6057242037328711E-2</v>
      </c>
      <c r="T982" s="1">
        <f t="shared" si="474"/>
        <v>533.42558055272821</v>
      </c>
      <c r="U982" s="6">
        <f t="shared" si="475"/>
        <v>2.810644263644392</v>
      </c>
      <c r="V982" s="6">
        <f t="shared" si="476"/>
        <v>5.9400440146023046</v>
      </c>
      <c r="W982" s="6">
        <f t="shared" si="477"/>
        <v>34.390465760695662</v>
      </c>
      <c r="X982" s="6">
        <f t="shared" si="478"/>
        <v>16.227434668181484</v>
      </c>
      <c r="Y982" s="6">
        <f t="shared" si="479"/>
        <v>2.1983569113532768</v>
      </c>
      <c r="Z982" s="6">
        <f t="shared" si="480"/>
        <v>1.0656932594472108</v>
      </c>
      <c r="AA982" s="6">
        <f t="shared" si="481"/>
        <v>2.3673611220756703</v>
      </c>
      <c r="AB982" s="6">
        <f t="shared" si="464"/>
        <v>3453.38</v>
      </c>
      <c r="AC982" s="6">
        <f t="shared" si="482"/>
        <v>24.107013940941272</v>
      </c>
      <c r="AD982" s="6">
        <f t="shared" si="483"/>
        <v>94.49381841301151</v>
      </c>
      <c r="AE982" s="6">
        <f t="shared" si="484"/>
        <v>350.08660545003147</v>
      </c>
      <c r="AF982" s="6">
        <f t="shared" si="485"/>
        <v>1.4313829764898539E-5</v>
      </c>
      <c r="AG982" s="6">
        <f t="shared" si="486"/>
        <v>1.3893036329943223E-2</v>
      </c>
      <c r="AH982" s="6">
        <f t="shared" si="487"/>
        <v>4196.5890361797501</v>
      </c>
      <c r="AI982" s="6">
        <f t="shared" si="488"/>
        <v>6.4155175464450629</v>
      </c>
      <c r="AJ982" s="6">
        <f t="shared" si="489"/>
        <v>6.4447844234359897E-3</v>
      </c>
      <c r="AK982" s="6">
        <f t="shared" si="490"/>
        <v>-6.029505262966842E-3</v>
      </c>
      <c r="AL982" s="1">
        <f t="shared" si="462"/>
        <v>3.3820875559281184E-2</v>
      </c>
      <c r="AM982" s="8">
        <f t="shared" si="465"/>
        <v>6441800.9981818171</v>
      </c>
      <c r="AN982" s="1">
        <f t="shared" si="463"/>
        <v>64.418009981818173</v>
      </c>
    </row>
    <row r="983" spans="8:40" x14ac:dyDescent="0.2">
      <c r="H983" s="8"/>
      <c r="I983" s="8"/>
      <c r="J983" s="11"/>
      <c r="K983" s="10"/>
      <c r="L983" s="1">
        <f t="shared" si="466"/>
        <v>0.97800000000000076</v>
      </c>
      <c r="M983" s="1">
        <f t="shared" si="467"/>
        <v>3.0928279334313566E-2</v>
      </c>
      <c r="N983" s="1">
        <f t="shared" si="468"/>
        <v>6.5380747608652784E-2</v>
      </c>
      <c r="O983" s="1">
        <f t="shared" si="469"/>
        <v>0.37851354591723063</v>
      </c>
      <c r="P983" s="1">
        <f t="shared" si="470"/>
        <v>0.17861330443029391</v>
      </c>
      <c r="Q983" s="1">
        <f t="shared" si="471"/>
        <v>2.4205717479678927E-2</v>
      </c>
      <c r="R983" s="1">
        <f t="shared" si="472"/>
        <v>1.1730509350651407E-2</v>
      </c>
      <c r="S983" s="1">
        <f t="shared" si="473"/>
        <v>2.6057242037328711E-2</v>
      </c>
      <c r="T983" s="1">
        <f t="shared" si="474"/>
        <v>533.41785458863546</v>
      </c>
      <c r="U983" s="6">
        <f t="shared" si="475"/>
        <v>2.8099744126039585</v>
      </c>
      <c r="V983" s="6">
        <f t="shared" si="476"/>
        <v>5.9401373697955604</v>
      </c>
      <c r="W983" s="6">
        <f t="shared" si="477"/>
        <v>34.389671903647724</v>
      </c>
      <c r="X983" s="6">
        <f t="shared" si="478"/>
        <v>16.227828576384219</v>
      </c>
      <c r="Y983" s="6">
        <f t="shared" si="479"/>
        <v>2.1991991866536136</v>
      </c>
      <c r="Z983" s="6">
        <f t="shared" si="480"/>
        <v>1.0657699630115396</v>
      </c>
      <c r="AA983" s="6">
        <f t="shared" si="481"/>
        <v>2.3674185879033804</v>
      </c>
      <c r="AB983" s="6">
        <f t="shared" si="464"/>
        <v>3453.38</v>
      </c>
      <c r="AC983" s="6">
        <f t="shared" si="482"/>
        <v>24.108367912633138</v>
      </c>
      <c r="AD983" s="6">
        <f t="shared" si="483"/>
        <v>94.532130073072892</v>
      </c>
      <c r="AE983" s="6">
        <f t="shared" si="484"/>
        <v>350.15116606081898</v>
      </c>
      <c r="AF983" s="6">
        <f t="shared" si="485"/>
        <v>1.4316573843904272E-5</v>
      </c>
      <c r="AG983" s="6">
        <f t="shared" si="486"/>
        <v>1.389123582085716E-2</v>
      </c>
      <c r="AH983" s="6">
        <f t="shared" si="487"/>
        <v>4197.0920066307162</v>
      </c>
      <c r="AI983" s="6">
        <f t="shared" si="488"/>
        <v>6.4135324916587599</v>
      </c>
      <c r="AJ983" s="6">
        <f t="shared" si="489"/>
        <v>6.4376568492167047E-3</v>
      </c>
      <c r="AK983" s="6">
        <f t="shared" si="490"/>
        <v>-6.0232461372756356E-3</v>
      </c>
      <c r="AL983" s="1">
        <f t="shared" si="462"/>
        <v>3.3833833640824824E-2</v>
      </c>
      <c r="AM983" s="8">
        <f t="shared" si="465"/>
        <v>6441681.8599999994</v>
      </c>
      <c r="AN983" s="1">
        <f t="shared" si="463"/>
        <v>64.416818599999999</v>
      </c>
    </row>
    <row r="984" spans="8:40" x14ac:dyDescent="0.2">
      <c r="H984" s="8"/>
      <c r="I984" s="8"/>
      <c r="J984" s="11"/>
      <c r="K984" s="10"/>
      <c r="L984" s="1">
        <f t="shared" si="466"/>
        <v>0.97900000000000076</v>
      </c>
      <c r="M984" s="1">
        <f t="shared" si="467"/>
        <v>3.0920164042779988E-2</v>
      </c>
      <c r="N984" s="1">
        <f t="shared" si="468"/>
        <v>6.5380189261265778E-2</v>
      </c>
      <c r="O984" s="1">
        <f t="shared" si="469"/>
        <v>0.37849564029200244</v>
      </c>
      <c r="P984" s="1">
        <f t="shared" si="470"/>
        <v>0.17861330443029391</v>
      </c>
      <c r="Q984" s="1">
        <f t="shared" si="471"/>
        <v>2.421439111859951E-2</v>
      </c>
      <c r="R984" s="1">
        <f t="shared" si="472"/>
        <v>1.1731067698038413E-2</v>
      </c>
      <c r="S984" s="1">
        <f t="shared" si="473"/>
        <v>2.6057242037328711E-2</v>
      </c>
      <c r="T984" s="1">
        <f t="shared" si="474"/>
        <v>533.41012784479165</v>
      </c>
      <c r="U984" s="6">
        <f t="shared" si="475"/>
        <v>2.8093052198261335</v>
      </c>
      <c r="V984" s="6">
        <f t="shared" si="476"/>
        <v>5.9402306763564212</v>
      </c>
      <c r="W984" s="6">
        <f t="shared" si="477"/>
        <v>34.38887893617256</v>
      </c>
      <c r="X984" s="6">
        <f t="shared" si="478"/>
        <v>16.228222068038701</v>
      </c>
      <c r="Y984" s="6">
        <f t="shared" si="479"/>
        <v>2.2000405712684921</v>
      </c>
      <c r="Z984" s="6">
        <f t="shared" si="480"/>
        <v>1.0658465353753024</v>
      </c>
      <c r="AA984" s="6">
        <f t="shared" si="481"/>
        <v>2.3674759929623885</v>
      </c>
      <c r="AB984" s="6">
        <f t="shared" si="464"/>
        <v>3453.38</v>
      </c>
      <c r="AC984" s="6">
        <f t="shared" si="482"/>
        <v>24.109722136264772</v>
      </c>
      <c r="AD984" s="6">
        <f t="shared" si="483"/>
        <v>94.570462245907393</v>
      </c>
      <c r="AE984" s="6">
        <f t="shared" si="484"/>
        <v>350.21572963420118</v>
      </c>
      <c r="AF984" s="6">
        <f t="shared" si="485"/>
        <v>1.4319318805527163E-5</v>
      </c>
      <c r="AG984" s="6">
        <f t="shared" si="486"/>
        <v>1.3889435311275183E-2</v>
      </c>
      <c r="AH984" s="6">
        <f t="shared" si="487"/>
        <v>4197.5951027107167</v>
      </c>
      <c r="AI984" s="6">
        <f t="shared" si="488"/>
        <v>6.4115477933411569</v>
      </c>
      <c r="AJ984" s="6">
        <f t="shared" si="489"/>
        <v>6.4305440983168094E-3</v>
      </c>
      <c r="AK984" s="6">
        <f t="shared" si="490"/>
        <v>-6.0169972187398687E-3</v>
      </c>
      <c r="AL984" s="1">
        <f t="shared" si="462"/>
        <v>3.3846778019515265E-2</v>
      </c>
      <c r="AM984" s="8">
        <f t="shared" si="465"/>
        <v>6441562.5999999996</v>
      </c>
      <c r="AN984" s="1">
        <f t="shared" si="463"/>
        <v>64.415626000000003</v>
      </c>
    </row>
    <row r="985" spans="8:40" x14ac:dyDescent="0.2">
      <c r="H985" s="8"/>
      <c r="I985" s="8"/>
      <c r="J985" s="11"/>
      <c r="K985" s="10"/>
      <c r="L985" s="1">
        <f t="shared" si="466"/>
        <v>0.98000000000000076</v>
      </c>
      <c r="M985" s="1">
        <f t="shared" si="467"/>
        <v>3.091205717059281E-2</v>
      </c>
      <c r="N985" s="1">
        <f t="shared" si="468"/>
        <v>6.537963207774479E-2</v>
      </c>
      <c r="O985" s="1">
        <f t="shared" si="469"/>
        <v>0.3784777549970651</v>
      </c>
      <c r="P985" s="1">
        <f t="shared" si="470"/>
        <v>0.17861330443029391</v>
      </c>
      <c r="Q985" s="1">
        <f t="shared" si="471"/>
        <v>2.422305517430768E-2</v>
      </c>
      <c r="R985" s="1">
        <f t="shared" si="472"/>
        <v>1.1731624881559405E-2</v>
      </c>
      <c r="S985" s="1">
        <f t="shared" si="473"/>
        <v>2.6057242037328711E-2</v>
      </c>
      <c r="T985" s="1">
        <f t="shared" si="474"/>
        <v>533.4024003653409</v>
      </c>
      <c r="U985" s="6">
        <f t="shared" si="475"/>
        <v>2.8086366843199899</v>
      </c>
      <c r="V985" s="6">
        <f t="shared" si="476"/>
        <v>5.9403239340404106</v>
      </c>
      <c r="W985" s="6">
        <f t="shared" si="477"/>
        <v>34.388086856124453</v>
      </c>
      <c r="X985" s="6">
        <f t="shared" si="478"/>
        <v>16.228615143989046</v>
      </c>
      <c r="Y985" s="6">
        <f t="shared" si="479"/>
        <v>2.2008810670028591</v>
      </c>
      <c r="Z985" s="6">
        <f t="shared" si="480"/>
        <v>1.0659229771473993</v>
      </c>
      <c r="AA985" s="6">
        <f t="shared" si="481"/>
        <v>2.36753333737584</v>
      </c>
      <c r="AB985" s="6">
        <f t="shared" si="464"/>
        <v>3453.38</v>
      </c>
      <c r="AC985" s="6">
        <f t="shared" si="482"/>
        <v>24.111076604145794</v>
      </c>
      <c r="AD985" s="6">
        <f t="shared" si="483"/>
        <v>94.608814725115735</v>
      </c>
      <c r="AE985" s="6">
        <f t="shared" si="484"/>
        <v>350.28029601418046</v>
      </c>
      <c r="AF985" s="6">
        <f t="shared" si="485"/>
        <v>1.4322064634413071E-5</v>
      </c>
      <c r="AG985" s="6">
        <f t="shared" si="486"/>
        <v>1.3887634811524998E-2</v>
      </c>
      <c r="AH985" s="6">
        <f t="shared" si="487"/>
        <v>4198.0983215806145</v>
      </c>
      <c r="AI985" s="6">
        <f t="shared" si="488"/>
        <v>6.4095634628557203</v>
      </c>
      <c r="AJ985" s="6">
        <f t="shared" si="489"/>
        <v>6.4234461214092145E-3</v>
      </c>
      <c r="AK985" s="6">
        <f t="shared" si="490"/>
        <v>-6.0107584801969184E-3</v>
      </c>
      <c r="AL985" s="1">
        <f t="shared" si="462"/>
        <v>3.3859708723120913E-2</v>
      </c>
      <c r="AM985" s="8">
        <f t="shared" si="465"/>
        <v>6441443.2181818178</v>
      </c>
      <c r="AN985" s="1">
        <f t="shared" si="463"/>
        <v>64.414432181818185</v>
      </c>
    </row>
    <row r="986" spans="8:40" x14ac:dyDescent="0.2">
      <c r="H986" s="8"/>
      <c r="I986" s="8"/>
      <c r="J986" s="11"/>
      <c r="K986" s="10"/>
      <c r="L986" s="1">
        <f t="shared" si="466"/>
        <v>0.98100000000000076</v>
      </c>
      <c r="M986" s="1">
        <f t="shared" si="467"/>
        <v>3.0903958704036241E-2</v>
      </c>
      <c r="N986" s="1">
        <f t="shared" si="468"/>
        <v>6.5379076051900187E-2</v>
      </c>
      <c r="O986" s="1">
        <f t="shared" si="469"/>
        <v>0.37845988998641816</v>
      </c>
      <c r="P986" s="1">
        <f t="shared" si="470"/>
        <v>0.17861330443029391</v>
      </c>
      <c r="Q986" s="1">
        <f t="shared" si="471"/>
        <v>2.4231709666708855E-2</v>
      </c>
      <c r="R986" s="1">
        <f t="shared" si="472"/>
        <v>1.173218090740401E-2</v>
      </c>
      <c r="S986" s="1">
        <f t="shared" si="473"/>
        <v>2.6057242037328711E-2</v>
      </c>
      <c r="T986" s="1">
        <f t="shared" si="474"/>
        <v>533.39467219417543</v>
      </c>
      <c r="U986" s="6">
        <f t="shared" si="475"/>
        <v>2.8079688050970559</v>
      </c>
      <c r="V986" s="6">
        <f t="shared" si="476"/>
        <v>5.9404171426046704</v>
      </c>
      <c r="W986" s="6">
        <f t="shared" si="477"/>
        <v>34.387295661365563</v>
      </c>
      <c r="X986" s="6">
        <f t="shared" si="478"/>
        <v>16.229007805076602</v>
      </c>
      <c r="Y986" s="6">
        <f t="shared" si="479"/>
        <v>2.2017206756557233</v>
      </c>
      <c r="Z986" s="6">
        <f t="shared" si="480"/>
        <v>1.0659992889339158</v>
      </c>
      <c r="AA986" s="6">
        <f t="shared" si="481"/>
        <v>2.3675906212664759</v>
      </c>
      <c r="AB986" s="6">
        <f t="shared" si="464"/>
        <v>3453.38</v>
      </c>
      <c r="AC986" s="6">
        <f t="shared" si="482"/>
        <v>24.112431308627354</v>
      </c>
      <c r="AD986" s="6">
        <f t="shared" si="483"/>
        <v>94.647187305175294</v>
      </c>
      <c r="AE986" s="6">
        <f t="shared" si="484"/>
        <v>350.34486504540632</v>
      </c>
      <c r="AF986" s="6">
        <f t="shared" si="485"/>
        <v>1.4324811315283788E-5</v>
      </c>
      <c r="AG986" s="6">
        <f t="shared" si="486"/>
        <v>1.3885834331871409E-2</v>
      </c>
      <c r="AH986" s="6">
        <f t="shared" si="487"/>
        <v>4198.6016604159859</v>
      </c>
      <c r="AI986" s="6">
        <f t="shared" si="488"/>
        <v>6.4075795114885006</v>
      </c>
      <c r="AJ986" s="6">
        <f t="shared" si="489"/>
        <v>6.4163628693531026E-3</v>
      </c>
      <c r="AK986" s="6">
        <f t="shared" si="490"/>
        <v>-6.0045298945780624E-3</v>
      </c>
      <c r="AL986" s="1">
        <f t="shared" si="462"/>
        <v>3.3872625779318821E-2</v>
      </c>
      <c r="AM986" s="8">
        <f t="shared" si="465"/>
        <v>6441323.7145454539</v>
      </c>
      <c r="AN986" s="1">
        <f t="shared" si="463"/>
        <v>64.413237145454545</v>
      </c>
    </row>
    <row r="987" spans="8:40" x14ac:dyDescent="0.2">
      <c r="H987" s="8"/>
      <c r="I987" s="8"/>
      <c r="J987" s="11"/>
      <c r="K987" s="10"/>
      <c r="L987" s="1">
        <f t="shared" si="466"/>
        <v>0.98200000000000076</v>
      </c>
      <c r="M987" s="1">
        <f t="shared" si="467"/>
        <v>3.0895868629430952E-2</v>
      </c>
      <c r="N987" s="1">
        <f t="shared" si="468"/>
        <v>6.5378521177572077E-2</v>
      </c>
      <c r="O987" s="1">
        <f t="shared" si="469"/>
        <v>0.37844204521422325</v>
      </c>
      <c r="P987" s="1">
        <f t="shared" si="470"/>
        <v>0.17861330443029391</v>
      </c>
      <c r="Q987" s="1">
        <f t="shared" si="471"/>
        <v>2.4240354615642251E-2</v>
      </c>
      <c r="R987" s="1">
        <f t="shared" si="472"/>
        <v>1.1732735781732116E-2</v>
      </c>
      <c r="S987" s="1">
        <f t="shared" si="473"/>
        <v>2.6057242037328711E-2</v>
      </c>
      <c r="T987" s="1">
        <f t="shared" si="474"/>
        <v>533.38694337493666</v>
      </c>
      <c r="U987" s="6">
        <f t="shared" si="475"/>
        <v>2.8073015811713038</v>
      </c>
      <c r="V987" s="6">
        <f t="shared" si="476"/>
        <v>5.9405103018079508</v>
      </c>
      <c r="W987" s="6">
        <f t="shared" si="477"/>
        <v>34.386505349765869</v>
      </c>
      <c r="X987" s="6">
        <f t="shared" si="478"/>
        <v>16.229400052139944</v>
      </c>
      <c r="Y987" s="6">
        <f t="shared" si="479"/>
        <v>2.2025593990201715</v>
      </c>
      <c r="Z987" s="6">
        <f t="shared" si="480"/>
        <v>1.0660754713381349</v>
      </c>
      <c r="AA987" s="6">
        <f t="shared" si="481"/>
        <v>2.3676478447566329</v>
      </c>
      <c r="AB987" s="6">
        <f t="shared" si="464"/>
        <v>3453.38</v>
      </c>
      <c r="AC987" s="6">
        <f t="shared" si="482"/>
        <v>24.113786242101959</v>
      </c>
      <c r="AD987" s="6">
        <f t="shared" si="483"/>
        <v>94.685579781441092</v>
      </c>
      <c r="AE987" s="6">
        <f t="shared" si="484"/>
        <v>350.40943657317746</v>
      </c>
      <c r="AF987" s="6">
        <f t="shared" si="485"/>
        <v>1.4327558832936488E-5</v>
      </c>
      <c r="AG987" s="6">
        <f t="shared" si="486"/>
        <v>1.3884033882516762E-2</v>
      </c>
      <c r="AH987" s="6">
        <f t="shared" si="487"/>
        <v>4199.1051164070395</v>
      </c>
      <c r="AI987" s="6">
        <f t="shared" si="488"/>
        <v>6.4055959504484994</v>
      </c>
      <c r="AJ987" s="6">
        <f t="shared" si="489"/>
        <v>6.4092942931927924E-3</v>
      </c>
      <c r="AK987" s="6">
        <f t="shared" si="490"/>
        <v>-5.9983114349069101E-3</v>
      </c>
      <c r="AL987" s="1">
        <f t="shared" si="462"/>
        <v>3.3885529215694946E-2</v>
      </c>
      <c r="AM987" s="8">
        <f t="shared" si="465"/>
        <v>6441204.0890909089</v>
      </c>
      <c r="AN987" s="1">
        <f t="shared" si="463"/>
        <v>64.412040890909097</v>
      </c>
    </row>
    <row r="988" spans="8:40" x14ac:dyDescent="0.2">
      <c r="H988" s="8"/>
      <c r="I988" s="8"/>
      <c r="J988" s="11"/>
      <c r="K988" s="10"/>
      <c r="L988" s="1">
        <f t="shared" si="466"/>
        <v>0.98300000000000076</v>
      </c>
      <c r="M988" s="1">
        <f t="shared" si="467"/>
        <v>3.0887786933133966E-2</v>
      </c>
      <c r="N988" s="1">
        <f t="shared" si="468"/>
        <v>6.5377967448630198E-2</v>
      </c>
      <c r="O988" s="1">
        <f t="shared" si="469"/>
        <v>0.37842422063480363</v>
      </c>
      <c r="P988" s="1">
        <f t="shared" si="470"/>
        <v>0.17861330443029391</v>
      </c>
      <c r="Q988" s="1">
        <f t="shared" si="471"/>
        <v>2.4248990040881119E-2</v>
      </c>
      <c r="R988" s="1">
        <f t="shared" si="472"/>
        <v>1.1733289510673999E-2</v>
      </c>
      <c r="S988" s="1">
        <f t="shared" si="473"/>
        <v>2.6057242037328711E-2</v>
      </c>
      <c r="T988" s="1">
        <f t="shared" si="474"/>
        <v>533.37921395101648</v>
      </c>
      <c r="U988" s="6">
        <f t="shared" si="475"/>
        <v>2.8066350115591403</v>
      </c>
      <c r="V988" s="6">
        <f t="shared" si="476"/>
        <v>5.9406034114105974</v>
      </c>
      <c r="W988" s="6">
        <f t="shared" si="477"/>
        <v>34.385715919203193</v>
      </c>
      <c r="X988" s="6">
        <f t="shared" si="478"/>
        <v>16.229791886014887</v>
      </c>
      <c r="Y988" s="6">
        <f t="shared" si="479"/>
        <v>2.2033972388833911</v>
      </c>
      <c r="Z988" s="6">
        <f t="shared" si="480"/>
        <v>1.066151524960548</v>
      </c>
      <c r="AA988" s="6">
        <f t="shared" si="481"/>
        <v>2.3677050079682442</v>
      </c>
      <c r="AB988" s="6">
        <f t="shared" si="464"/>
        <v>3453.38</v>
      </c>
      <c r="AC988" s="6">
        <f t="shared" si="482"/>
        <v>24.115141397003296</v>
      </c>
      <c r="AD988" s="6">
        <f t="shared" si="483"/>
        <v>94.723991950139762</v>
      </c>
      <c r="AE988" s="6">
        <f t="shared" si="484"/>
        <v>350.47401044343712</v>
      </c>
      <c r="AF988" s="6">
        <f t="shared" si="485"/>
        <v>1.4330307172243643E-5</v>
      </c>
      <c r="AG988" s="6">
        <f t="shared" si="486"/>
        <v>1.388223347360111E-2</v>
      </c>
      <c r="AH988" s="6">
        <f t="shared" si="487"/>
        <v>4199.6086867585745</v>
      </c>
      <c r="AI988" s="6">
        <f t="shared" si="488"/>
        <v>6.4036127908680838</v>
      </c>
      <c r="AJ988" s="6">
        <f t="shared" si="489"/>
        <v>6.402240344157652E-3</v>
      </c>
      <c r="AK988" s="6">
        <f t="shared" si="490"/>
        <v>-5.9921030743002581E-3</v>
      </c>
      <c r="AL988" s="1">
        <f t="shared" si="462"/>
        <v>3.3898419059744479E-2</v>
      </c>
      <c r="AM988" s="8">
        <f t="shared" si="465"/>
        <v>6441084.3418181818</v>
      </c>
      <c r="AN988" s="1">
        <f t="shared" si="463"/>
        <v>64.410843418181827</v>
      </c>
    </row>
    <row r="989" spans="8:40" x14ac:dyDescent="0.2">
      <c r="H989" s="8"/>
      <c r="I989" s="8"/>
      <c r="J989" s="11"/>
      <c r="K989" s="10"/>
      <c r="L989" s="1">
        <f t="shared" si="466"/>
        <v>0.98400000000000076</v>
      </c>
      <c r="M989" s="1">
        <f t="shared" si="467"/>
        <v>3.0879713601538523E-2</v>
      </c>
      <c r="N989" s="1">
        <f t="shared" si="468"/>
        <v>6.5377414858973748E-2</v>
      </c>
      <c r="O989" s="1">
        <f t="shared" si="469"/>
        <v>0.37840641620264343</v>
      </c>
      <c r="P989" s="1">
        <f t="shared" si="470"/>
        <v>0.17861330443029391</v>
      </c>
      <c r="Q989" s="1">
        <f t="shared" si="471"/>
        <v>2.4257615962133005E-2</v>
      </c>
      <c r="R989" s="1">
        <f t="shared" si="472"/>
        <v>1.1733842100330443E-2</v>
      </c>
      <c r="S989" s="1">
        <f t="shared" si="473"/>
        <v>2.6057242037328711E-2</v>
      </c>
      <c r="T989" s="1">
        <f t="shared" si="474"/>
        <v>533.37148396555824</v>
      </c>
      <c r="U989" s="6">
        <f t="shared" si="475"/>
        <v>2.8059690952794045</v>
      </c>
      <c r="V989" s="6">
        <f t="shared" si="476"/>
        <v>5.9406964711745571</v>
      </c>
      <c r="W989" s="6">
        <f t="shared" si="477"/>
        <v>34.384927367563122</v>
      </c>
      <c r="X989" s="6">
        <f t="shared" si="478"/>
        <v>16.230183307534503</v>
      </c>
      <c r="Y989" s="6">
        <f t="shared" si="479"/>
        <v>2.2042341970266954</v>
      </c>
      <c r="Z989" s="6">
        <f t="shared" si="480"/>
        <v>1.0662274503988658</v>
      </c>
      <c r="AA989" s="6">
        <f t="shared" si="481"/>
        <v>2.3677621110228451</v>
      </c>
      <c r="AB989" s="6">
        <f t="shared" si="464"/>
        <v>3453.38</v>
      </c>
      <c r="AC989" s="6">
        <f t="shared" si="482"/>
        <v>24.116496765805998</v>
      </c>
      <c r="AD989" s="6">
        <f t="shared" si="483"/>
        <v>94.762423608365154</v>
      </c>
      <c r="AE989" s="6">
        <f t="shared" si="484"/>
        <v>350.53858650276874</v>
      </c>
      <c r="AF989" s="6">
        <f t="shared" si="485"/>
        <v>1.4333056318152534E-5</v>
      </c>
      <c r="AG989" s="6">
        <f t="shared" si="486"/>
        <v>1.3880433115202637E-2</v>
      </c>
      <c r="AH989" s="6">
        <f t="shared" si="487"/>
        <v>4200.1123686899036</v>
      </c>
      <c r="AI989" s="6">
        <f t="shared" si="488"/>
        <v>6.4016300438033964</v>
      </c>
      <c r="AJ989" s="6">
        <f t="shared" si="489"/>
        <v>6.3952009736614676E-3</v>
      </c>
      <c r="AK989" s="6">
        <f t="shared" si="490"/>
        <v>-5.9859047859669124E-3</v>
      </c>
      <c r="AL989" s="1">
        <f t="shared" si="462"/>
        <v>3.3911295338872237E-2</v>
      </c>
      <c r="AM989" s="8">
        <f t="shared" si="465"/>
        <v>6440964.4727272727</v>
      </c>
      <c r="AN989" s="1">
        <f t="shared" si="463"/>
        <v>64.409644727272735</v>
      </c>
    </row>
    <row r="990" spans="8:40" x14ac:dyDescent="0.2">
      <c r="H990" s="8"/>
      <c r="I990" s="8"/>
      <c r="J990" s="11"/>
      <c r="K990" s="10"/>
      <c r="L990" s="1">
        <f t="shared" si="466"/>
        <v>0.98500000000000076</v>
      </c>
      <c r="M990" s="1">
        <f t="shared" si="467"/>
        <v>3.0871648621073965E-2</v>
      </c>
      <c r="N990" s="1">
        <f t="shared" si="468"/>
        <v>6.5376863402531321E-2</v>
      </c>
      <c r="O990" s="1">
        <f t="shared" si="469"/>
        <v>0.37838863187238703</v>
      </c>
      <c r="P990" s="1">
        <f t="shared" si="470"/>
        <v>0.17861330443029391</v>
      </c>
      <c r="Q990" s="1">
        <f t="shared" si="471"/>
        <v>2.4266232399039991E-2</v>
      </c>
      <c r="R990" s="1">
        <f t="shared" si="472"/>
        <v>1.173439355677287E-2</v>
      </c>
      <c r="S990" s="1">
        <f t="shared" si="473"/>
        <v>2.6057242037328711E-2</v>
      </c>
      <c r="T990" s="1">
        <f t="shared" si="474"/>
        <v>533.36375346145815</v>
      </c>
      <c r="U990" s="6">
        <f t="shared" si="475"/>
        <v>2.805303831353354</v>
      </c>
      <c r="V990" s="6">
        <f t="shared" si="476"/>
        <v>5.9407894808633568</v>
      </c>
      <c r="W990" s="6">
        <f t="shared" si="477"/>
        <v>34.384139692739019</v>
      </c>
      <c r="X990" s="6">
        <f t="shared" si="478"/>
        <v>16.230574317529125</v>
      </c>
      <c r="Y990" s="6">
        <f t="shared" si="479"/>
        <v>2.2050702752255416</v>
      </c>
      <c r="Z990" s="6">
        <f t="shared" si="480"/>
        <v>1.0663032482480317</v>
      </c>
      <c r="AA990" s="6">
        <f t="shared" si="481"/>
        <v>2.3678191540415687</v>
      </c>
      <c r="AB990" s="6">
        <f t="shared" si="464"/>
        <v>3453.38</v>
      </c>
      <c r="AC990" s="6">
        <f t="shared" si="482"/>
        <v>24.117852341025486</v>
      </c>
      <c r="AD990" s="6">
        <f t="shared" si="483"/>
        <v>94.800874554076685</v>
      </c>
      <c r="AE990" s="6">
        <f t="shared" si="484"/>
        <v>350.60316459839635</v>
      </c>
      <c r="AF990" s="6">
        <f t="shared" si="485"/>
        <v>1.4335806255684951E-5</v>
      </c>
      <c r="AG990" s="6">
        <f t="shared" si="486"/>
        <v>1.3878632817337816E-2</v>
      </c>
      <c r="AH990" s="6">
        <f t="shared" si="487"/>
        <v>4200.6161594347832</v>
      </c>
      <c r="AI990" s="6">
        <f t="shared" si="488"/>
        <v>6.3996477202347606</v>
      </c>
      <c r="AJ990" s="6">
        <f t="shared" si="489"/>
        <v>6.3881761333016759E-3</v>
      </c>
      <c r="AK990" s="6">
        <f t="shared" si="490"/>
        <v>-5.9797165432085003E-3</v>
      </c>
      <c r="AL990" s="1">
        <f t="shared" si="462"/>
        <v>3.3924158080392945E-2</v>
      </c>
      <c r="AM990" s="8">
        <f t="shared" si="465"/>
        <v>6440844.4818181815</v>
      </c>
      <c r="AN990" s="1">
        <f t="shared" si="463"/>
        <v>64.40844481818182</v>
      </c>
    </row>
    <row r="991" spans="8:40" x14ac:dyDescent="0.2">
      <c r="H991" s="8"/>
      <c r="I991" s="8"/>
      <c r="J991" s="11"/>
      <c r="K991" s="10"/>
      <c r="L991" s="1">
        <f t="shared" si="466"/>
        <v>0.98600000000000076</v>
      </c>
      <c r="M991" s="1">
        <f t="shared" si="467"/>
        <v>3.0863591978205599E-2</v>
      </c>
      <c r="N991" s="1">
        <f t="shared" si="468"/>
        <v>6.5376313073260736E-2</v>
      </c>
      <c r="O991" s="1">
        <f t="shared" si="469"/>
        <v>0.37837086759883853</v>
      </c>
      <c r="P991" s="1">
        <f t="shared" si="470"/>
        <v>0.17861330443029391</v>
      </c>
      <c r="Q991" s="1">
        <f t="shared" si="471"/>
        <v>2.4274839371178941E-2</v>
      </c>
      <c r="R991" s="1">
        <f t="shared" si="472"/>
        <v>1.1734943886043457E-2</v>
      </c>
      <c r="S991" s="1">
        <f t="shared" si="473"/>
        <v>2.6057242037328711E-2</v>
      </c>
      <c r="T991" s="1">
        <f t="shared" si="474"/>
        <v>533.35602248136604</v>
      </c>
      <c r="U991" s="6">
        <f t="shared" si="475"/>
        <v>2.8046392188046592</v>
      </c>
      <c r="V991" s="6">
        <f t="shared" si="476"/>
        <v>5.940882440242107</v>
      </c>
      <c r="W991" s="6">
        <f t="shared" si="477"/>
        <v>34.383352892631947</v>
      </c>
      <c r="X991" s="6">
        <f t="shared" si="478"/>
        <v>16.230964916826352</v>
      </c>
      <c r="Y991" s="6">
        <f t="shared" si="479"/>
        <v>2.2059054752495522</v>
      </c>
      <c r="Z991" s="6">
        <f t="shared" si="480"/>
        <v>1.0663789191002306</v>
      </c>
      <c r="AA991" s="6">
        <f t="shared" si="481"/>
        <v>2.3678761371451502</v>
      </c>
      <c r="AB991" s="6">
        <f t="shared" si="464"/>
        <v>3453.38</v>
      </c>
      <c r="AC991" s="6">
        <f t="shared" si="482"/>
        <v>24.119208115217855</v>
      </c>
      <c r="AD991" s="6">
        <f t="shared" si="483"/>
        <v>94.839344586095137</v>
      </c>
      <c r="AE991" s="6">
        <f t="shared" si="484"/>
        <v>350.66774457818116</v>
      </c>
      <c r="AF991" s="6">
        <f t="shared" si="485"/>
        <v>1.4338556969937086E-5</v>
      </c>
      <c r="AG991" s="6">
        <f t="shared" si="486"/>
        <v>1.387683258996184E-2</v>
      </c>
      <c r="AH991" s="6">
        <f t="shared" si="487"/>
        <v>4201.1200562413769</v>
      </c>
      <c r="AI991" s="6">
        <f t="shared" si="488"/>
        <v>6.397665831066969</v>
      </c>
      <c r="AJ991" s="6">
        <f t="shared" si="489"/>
        <v>6.3811657748591476E-3</v>
      </c>
      <c r="AK991" s="6">
        <f t="shared" si="490"/>
        <v>-5.9735383194180315E-3</v>
      </c>
      <c r="AL991" s="1">
        <f t="shared" si="462"/>
        <v>3.393700731153157E-2</v>
      </c>
      <c r="AM991" s="8">
        <f t="shared" si="465"/>
        <v>6440724.3690909091</v>
      </c>
      <c r="AN991" s="1">
        <f t="shared" si="463"/>
        <v>64.407243690909098</v>
      </c>
    </row>
    <row r="992" spans="8:40" x14ac:dyDescent="0.2">
      <c r="H992" s="8"/>
      <c r="I992" s="8"/>
      <c r="J992" s="11"/>
      <c r="K992" s="10"/>
      <c r="L992" s="1">
        <f t="shared" si="466"/>
        <v>0.98700000000000077</v>
      </c>
      <c r="M992" s="1">
        <f t="shared" si="467"/>
        <v>3.0855543659434586E-2</v>
      </c>
      <c r="N992" s="1">
        <f t="shared" si="468"/>
        <v>6.5375763865148928E-2</v>
      </c>
      <c r="O992" s="1">
        <f t="shared" si="469"/>
        <v>0.37835312333696108</v>
      </c>
      <c r="P992" s="1">
        <f t="shared" si="470"/>
        <v>0.17861330443029391</v>
      </c>
      <c r="Q992" s="1">
        <f t="shared" si="471"/>
        <v>2.4283436898061759E-2</v>
      </c>
      <c r="R992" s="1">
        <f t="shared" si="472"/>
        <v>1.1735493094155263E-2</v>
      </c>
      <c r="S992" s="1">
        <f t="shared" si="473"/>
        <v>2.6057242037328711E-2</v>
      </c>
      <c r="T992" s="1">
        <f t="shared" si="474"/>
        <v>533.34829106768689</v>
      </c>
      <c r="U992" s="6">
        <f t="shared" si="475"/>
        <v>2.8039752566593967</v>
      </c>
      <c r="V992" s="6">
        <f t="shared" si="476"/>
        <v>5.9409753490774886</v>
      </c>
      <c r="W992" s="6">
        <f t="shared" si="477"/>
        <v>34.382566965150666</v>
      </c>
      <c r="X992" s="6">
        <f t="shared" si="478"/>
        <v>16.231355106251069</v>
      </c>
      <c r="Y992" s="6">
        <f t="shared" si="479"/>
        <v>2.2067397988625399</v>
      </c>
      <c r="Z992" s="6">
        <f t="shared" si="480"/>
        <v>1.0664544635449009</v>
      </c>
      <c r="AA992" s="6">
        <f t="shared" si="481"/>
        <v>2.3679330604539301</v>
      </c>
      <c r="AB992" s="6">
        <f t="shared" si="464"/>
        <v>3453.38</v>
      </c>
      <c r="AC992" s="6">
        <f t="shared" si="482"/>
        <v>24.120564080979623</v>
      </c>
      <c r="AD992" s="6">
        <f t="shared" si="483"/>
        <v>94.877833504100906</v>
      </c>
      <c r="AE992" s="6">
        <f t="shared" si="484"/>
        <v>350.73232629062056</v>
      </c>
      <c r="AF992" s="6">
        <f t="shared" si="485"/>
        <v>1.4341308446078844E-5</v>
      </c>
      <c r="AG992" s="6">
        <f t="shared" si="486"/>
        <v>1.3875032442968796E-2</v>
      </c>
      <c r="AH992" s="6">
        <f t="shared" si="487"/>
        <v>4201.6240563721622</v>
      </c>
      <c r="AI992" s="6">
        <f t="shared" si="488"/>
        <v>6.3956843871297613</v>
      </c>
      <c r="AJ992" s="6">
        <f t="shared" si="489"/>
        <v>6.374169850297165E-3</v>
      </c>
      <c r="AK992" s="6">
        <f t="shared" si="490"/>
        <v>-5.9673700880807229E-3</v>
      </c>
      <c r="AL992" s="1">
        <f t="shared" si="462"/>
        <v>3.3949843059423689E-2</v>
      </c>
      <c r="AM992" s="8">
        <f t="shared" si="465"/>
        <v>6440604.1345454548</v>
      </c>
      <c r="AN992" s="1">
        <f t="shared" si="463"/>
        <v>64.406041345454554</v>
      </c>
    </row>
    <row r="993" spans="8:40" x14ac:dyDescent="0.2">
      <c r="H993" s="8"/>
      <c r="I993" s="8"/>
      <c r="J993" s="11"/>
      <c r="K993" s="10"/>
      <c r="L993" s="1">
        <f t="shared" si="466"/>
        <v>0.98800000000000077</v>
      </c>
      <c r="M993" s="1">
        <f t="shared" si="467"/>
        <v>3.0847503651297806E-2</v>
      </c>
      <c r="N993" s="1">
        <f t="shared" si="468"/>
        <v>6.5375215772211837E-2</v>
      </c>
      <c r="O993" s="1">
        <f t="shared" si="469"/>
        <v>0.37833539904187624</v>
      </c>
      <c r="P993" s="1">
        <f t="shared" si="470"/>
        <v>0.17861330443029391</v>
      </c>
      <c r="Q993" s="1">
        <f t="shared" si="471"/>
        <v>2.4292024999135624E-2</v>
      </c>
      <c r="R993" s="1">
        <f t="shared" si="472"/>
        <v>1.1736041187092349E-2</v>
      </c>
      <c r="S993" s="1">
        <f t="shared" si="473"/>
        <v>2.6057242037328711E-2</v>
      </c>
      <c r="T993" s="1">
        <f t="shared" si="474"/>
        <v>533.34055926258191</v>
      </c>
      <c r="U993" s="6">
        <f t="shared" si="475"/>
        <v>2.8033119439460403</v>
      </c>
      <c r="V993" s="6">
        <f t="shared" si="476"/>
        <v>5.9410682071377492</v>
      </c>
      <c r="W993" s="6">
        <f t="shared" si="477"/>
        <v>34.381781908211629</v>
      </c>
      <c r="X993" s="6">
        <f t="shared" si="478"/>
        <v>16.231744886625457</v>
      </c>
      <c r="Y993" s="6">
        <f t="shared" si="479"/>
        <v>2.2075732478225252</v>
      </c>
      <c r="Z993" s="6">
        <f t="shared" si="480"/>
        <v>1.0665298821687474</v>
      </c>
      <c r="AA993" s="6">
        <f t="shared" si="481"/>
        <v>2.3679899240878526</v>
      </c>
      <c r="AB993" s="6">
        <f t="shared" si="464"/>
        <v>3453.38</v>
      </c>
      <c r="AC993" s="6">
        <f t="shared" si="482"/>
        <v>24.121920230947463</v>
      </c>
      <c r="AD993" s="6">
        <f t="shared" si="483"/>
        <v>94.916341108624906</v>
      </c>
      <c r="AE993" s="6">
        <f t="shared" si="484"/>
        <v>350.7969095848398</v>
      </c>
      <c r="AF993" s="6">
        <f t="shared" si="485"/>
        <v>1.4344060669353749E-5</v>
      </c>
      <c r="AG993" s="6">
        <f t="shared" si="486"/>
        <v>1.3873232386192088E-2</v>
      </c>
      <c r="AH993" s="6">
        <f t="shared" si="487"/>
        <v>4202.1281571038671</v>
      </c>
      <c r="AI993" s="6">
        <f t="shared" si="488"/>
        <v>6.3937033991782375</v>
      </c>
      <c r="AJ993" s="6">
        <f t="shared" si="489"/>
        <v>6.3671883117613912E-3</v>
      </c>
      <c r="AK993" s="6">
        <f t="shared" si="490"/>
        <v>-5.9612118227728127E-3</v>
      </c>
      <c r="AL993" s="1">
        <f t="shared" si="462"/>
        <v>3.3962665351115771E-2</v>
      </c>
      <c r="AM993" s="8">
        <f t="shared" si="465"/>
        <v>6440483.7781818183</v>
      </c>
      <c r="AN993" s="1">
        <f t="shared" si="463"/>
        <v>64.404837781818188</v>
      </c>
    </row>
    <row r="994" spans="8:40" x14ac:dyDescent="0.2">
      <c r="H994" s="8"/>
      <c r="I994" s="8"/>
      <c r="J994" s="11"/>
      <c r="K994" s="10"/>
      <c r="L994" s="1">
        <f t="shared" si="466"/>
        <v>0.98900000000000077</v>
      </c>
      <c r="M994" s="1">
        <f t="shared" si="467"/>
        <v>3.0839471940367746E-2</v>
      </c>
      <c r="N994" s="1">
        <f t="shared" si="468"/>
        <v>6.5374668788494281E-2</v>
      </c>
      <c r="O994" s="1">
        <f t="shared" si="469"/>
        <v>0.37831769466886345</v>
      </c>
      <c r="P994" s="1">
        <f t="shared" si="470"/>
        <v>0.17861330443029391</v>
      </c>
      <c r="Q994" s="1">
        <f t="shared" si="471"/>
        <v>2.430060369378324E-2</v>
      </c>
      <c r="R994" s="1">
        <f t="shared" si="472"/>
        <v>1.1736588170809905E-2</v>
      </c>
      <c r="S994" s="1">
        <f t="shared" si="473"/>
        <v>2.6057242037328711E-2</v>
      </c>
      <c r="T994" s="1">
        <f t="shared" si="474"/>
        <v>533.33282710796948</v>
      </c>
      <c r="U994" s="6">
        <f t="shared" si="475"/>
        <v>2.8026492796954541</v>
      </c>
      <c r="V994" s="6">
        <f t="shared" si="476"/>
        <v>5.9411610141926943</v>
      </c>
      <c r="W994" s="6">
        <f t="shared" si="477"/>
        <v>34.380997719738886</v>
      </c>
      <c r="X994" s="6">
        <f t="shared" si="478"/>
        <v>16.232134258768983</v>
      </c>
      <c r="Y994" s="6">
        <f t="shared" si="479"/>
        <v>2.208405823881761</v>
      </c>
      <c r="Z994" s="6">
        <f t="shared" si="480"/>
        <v>1.06660517555575</v>
      </c>
      <c r="AA994" s="6">
        <f t="shared" si="481"/>
        <v>2.3680467281664672</v>
      </c>
      <c r="AB994" s="6">
        <f t="shared" si="464"/>
        <v>3453.38</v>
      </c>
      <c r="AC994" s="6">
        <f t="shared" si="482"/>
        <v>24.123276557798221</v>
      </c>
      <c r="AD994" s="6">
        <f t="shared" si="483"/>
        <v>94.954867201052139</v>
      </c>
      <c r="AE994" s="6">
        <f t="shared" si="484"/>
        <v>350.86149431059721</v>
      </c>
      <c r="AF994" s="6">
        <f t="shared" si="485"/>
        <v>1.4346813625078618E-5</v>
      </c>
      <c r="AG994" s="6">
        <f t="shared" si="486"/>
        <v>1.3871432429404652E-2</v>
      </c>
      <c r="AH994" s="6">
        <f t="shared" si="487"/>
        <v>4202.6323557274309</v>
      </c>
      <c r="AI994" s="6">
        <f t="shared" si="488"/>
        <v>6.3917228778931499</v>
      </c>
      <c r="AJ994" s="6">
        <f t="shared" si="489"/>
        <v>6.3602211115788791E-3</v>
      </c>
      <c r="AK994" s="6">
        <f t="shared" si="490"/>
        <v>-5.9550634971616669E-3</v>
      </c>
      <c r="AL994" s="1">
        <f t="shared" si="462"/>
        <v>3.3975474213565553E-2</v>
      </c>
      <c r="AM994" s="8">
        <f t="shared" si="465"/>
        <v>6440363.2999999998</v>
      </c>
      <c r="AN994" s="1">
        <f t="shared" si="463"/>
        <v>64.403632999999999</v>
      </c>
    </row>
    <row r="995" spans="8:40" x14ac:dyDescent="0.2">
      <c r="H995" s="8"/>
      <c r="I995" s="8"/>
      <c r="J995" s="11"/>
      <c r="K995" s="10"/>
      <c r="L995" s="1">
        <f t="shared" si="466"/>
        <v>0.99000000000000077</v>
      </c>
      <c r="M995" s="1">
        <f t="shared" si="467"/>
        <v>3.0831448513252365E-2</v>
      </c>
      <c r="N995" s="1">
        <f t="shared" si="468"/>
        <v>6.5374122908069821E-2</v>
      </c>
      <c r="O995" s="1">
        <f t="shared" si="469"/>
        <v>0.37830001017335929</v>
      </c>
      <c r="P995" s="1">
        <f t="shared" si="470"/>
        <v>0.17861330443029391</v>
      </c>
      <c r="Q995" s="1">
        <f t="shared" si="471"/>
        <v>2.430917300132308E-2</v>
      </c>
      <c r="R995" s="1">
        <f t="shared" si="472"/>
        <v>1.1737134051234365E-2</v>
      </c>
      <c r="S995" s="1">
        <f t="shared" si="473"/>
        <v>2.6057242037328711E-2</v>
      </c>
      <c r="T995" s="1">
        <f t="shared" si="474"/>
        <v>533.32509464552652</v>
      </c>
      <c r="U995" s="6">
        <f t="shared" si="475"/>
        <v>2.8019872629408824</v>
      </c>
      <c r="V995" s="6">
        <f t="shared" si="476"/>
        <v>5.9412537700136845</v>
      </c>
      <c r="W995" s="6">
        <f t="shared" si="477"/>
        <v>34.380214397664126</v>
      </c>
      <c r="X995" s="6">
        <f t="shared" si="478"/>
        <v>16.232523223498454</v>
      </c>
      <c r="Y995" s="6">
        <f t="shared" si="479"/>
        <v>2.2092375287867529</v>
      </c>
      <c r="Z995" s="6">
        <f t="shared" si="480"/>
        <v>1.0666803442871773</v>
      </c>
      <c r="AA995" s="6">
        <f t="shared" si="481"/>
        <v>2.3681034728089343</v>
      </c>
      <c r="AB995" s="6">
        <f t="shared" si="464"/>
        <v>3453.38</v>
      </c>
      <c r="AC995" s="6">
        <f t="shared" si="482"/>
        <v>24.124633054248523</v>
      </c>
      <c r="AD995" s="6">
        <f t="shared" si="483"/>
        <v>94.993411583612442</v>
      </c>
      <c r="AE995" s="6">
        <f t="shared" si="484"/>
        <v>350.92608031827547</v>
      </c>
      <c r="AF995" s="6">
        <f t="shared" si="485"/>
        <v>1.4349567298643131E-5</v>
      </c>
      <c r="AG995" s="6">
        <f t="shared" si="486"/>
        <v>1.3869632582319231E-2</v>
      </c>
      <c r="AH995" s="6">
        <f t="shared" si="487"/>
        <v>4203.1366495479224</v>
      </c>
      <c r="AI995" s="6">
        <f t="shared" si="488"/>
        <v>6.3897428338813818</v>
      </c>
      <c r="AJ995" s="6">
        <f t="shared" si="489"/>
        <v>6.3532682022577917E-3</v>
      </c>
      <c r="AK995" s="6">
        <f t="shared" si="490"/>
        <v>-5.9489250850058677E-3</v>
      </c>
      <c r="AL995" s="1">
        <f t="shared" si="462"/>
        <v>3.3988269673642352E-2</v>
      </c>
      <c r="AM995" s="8">
        <f t="shared" si="465"/>
        <v>6440242.7000000002</v>
      </c>
      <c r="AN995" s="1">
        <f t="shared" si="463"/>
        <v>64.402427000000003</v>
      </c>
    </row>
    <row r="996" spans="8:40" x14ac:dyDescent="0.2">
      <c r="H996" s="8"/>
      <c r="I996" s="8"/>
      <c r="J996" s="11"/>
      <c r="K996" s="10"/>
      <c r="L996" s="1">
        <f t="shared" si="466"/>
        <v>0.99100000000000077</v>
      </c>
      <c r="M996" s="1">
        <f t="shared" si="467"/>
        <v>3.0823433356594983E-2</v>
      </c>
      <c r="N996" s="1">
        <f t="shared" si="468"/>
        <v>6.5373578125040646E-2</v>
      </c>
      <c r="O996" s="1">
        <f t="shared" si="469"/>
        <v>0.37828234551095702</v>
      </c>
      <c r="P996" s="1">
        <f t="shared" si="470"/>
        <v>0.17861330443029391</v>
      </c>
      <c r="Q996" s="1">
        <f t="shared" si="471"/>
        <v>2.4317732941009629E-2</v>
      </c>
      <c r="R996" s="1">
        <f t="shared" si="472"/>
        <v>1.1737678834263535E-2</v>
      </c>
      <c r="S996" s="1">
        <f t="shared" si="473"/>
        <v>2.6057242037328711E-2</v>
      </c>
      <c r="T996" s="1">
        <f t="shared" si="474"/>
        <v>533.31736191668949</v>
      </c>
      <c r="U996" s="6">
        <f t="shared" si="475"/>
        <v>2.8013258927179447</v>
      </c>
      <c r="V996" s="6">
        <f t="shared" si="476"/>
        <v>5.9413464743736188</v>
      </c>
      <c r="W996" s="6">
        <f t="shared" si="477"/>
        <v>34.379431939926569</v>
      </c>
      <c r="X996" s="6">
        <f t="shared" si="478"/>
        <v>16.232911781627966</v>
      </c>
      <c r="Y996" s="6">
        <f t="shared" si="479"/>
        <v>2.2100683642782779</v>
      </c>
      <c r="Z996" s="6">
        <f t="shared" si="480"/>
        <v>1.0667553889415953</v>
      </c>
      <c r="AA996" s="6">
        <f t="shared" si="481"/>
        <v>2.3681601581340201</v>
      </c>
      <c r="AB996" s="6">
        <f t="shared" si="464"/>
        <v>3453.38</v>
      </c>
      <c r="AC996" s="6">
        <f t="shared" si="482"/>
        <v>24.125989713054764</v>
      </c>
      <c r="AD996" s="6">
        <f t="shared" si="483"/>
        <v>95.031974059380815</v>
      </c>
      <c r="AE996" s="6">
        <f t="shared" si="484"/>
        <v>350.99066745888291</v>
      </c>
      <c r="AF996" s="6">
        <f t="shared" si="485"/>
        <v>1.4352321675509677E-5</v>
      </c>
      <c r="AG996" s="6">
        <f t="shared" si="486"/>
        <v>1.3867832854588744E-2</v>
      </c>
      <c r="AH996" s="6">
        <f t="shared" si="487"/>
        <v>4203.6410358844714</v>
      </c>
      <c r="AI996" s="6">
        <f t="shared" si="488"/>
        <v>6.3877632776762194</v>
      </c>
      <c r="AJ996" s="6">
        <f t="shared" si="489"/>
        <v>6.3463295364866818E-3</v>
      </c>
      <c r="AK996" s="6">
        <f t="shared" si="490"/>
        <v>-5.9427965601543042E-3</v>
      </c>
      <c r="AL996" s="1">
        <f t="shared" si="462"/>
        <v>3.400105175812735E-2</v>
      </c>
      <c r="AM996" s="8">
        <f t="shared" si="465"/>
        <v>6440121.9781818185</v>
      </c>
      <c r="AN996" s="1">
        <f t="shared" si="463"/>
        <v>64.401219781818185</v>
      </c>
    </row>
    <row r="997" spans="8:40" x14ac:dyDescent="0.2">
      <c r="H997" s="8"/>
      <c r="I997" s="8"/>
      <c r="J997" s="11"/>
      <c r="K997" s="10"/>
      <c r="L997" s="1">
        <f t="shared" si="466"/>
        <v>0.99200000000000077</v>
      </c>
      <c r="M997" s="1">
        <f t="shared" si="467"/>
        <v>3.0815426457074153E-2</v>
      </c>
      <c r="N997" s="1">
        <f t="shared" si="468"/>
        <v>6.537303443353748E-2</v>
      </c>
      <c r="O997" s="1">
        <f t="shared" si="469"/>
        <v>0.37826470063740586</v>
      </c>
      <c r="P997" s="1">
        <f t="shared" si="470"/>
        <v>0.17861330443029391</v>
      </c>
      <c r="Q997" s="1">
        <f t="shared" si="471"/>
        <v>2.432628353203363E-2</v>
      </c>
      <c r="R997" s="1">
        <f t="shared" si="472"/>
        <v>1.1738222525766706E-2</v>
      </c>
      <c r="S997" s="1">
        <f t="shared" si="473"/>
        <v>2.6057242037328711E-2</v>
      </c>
      <c r="T997" s="1">
        <f t="shared" si="474"/>
        <v>533.30962896265567</v>
      </c>
      <c r="U997" s="6">
        <f t="shared" si="475"/>
        <v>2.800665168064628</v>
      </c>
      <c r="V997" s="6">
        <f t="shared" si="476"/>
        <v>5.9414391270469444</v>
      </c>
      <c r="W997" s="6">
        <f t="shared" si="477"/>
        <v>34.378650344473058</v>
      </c>
      <c r="X997" s="6">
        <f t="shared" si="478"/>
        <v>16.233299933968976</v>
      </c>
      <c r="Y997" s="6">
        <f t="shared" si="479"/>
        <v>2.2108983320914102</v>
      </c>
      <c r="Z997" s="6">
        <f t="shared" si="480"/>
        <v>1.0668303100948808</v>
      </c>
      <c r="AA997" s="6">
        <f t="shared" si="481"/>
        <v>2.3682167842601047</v>
      </c>
      <c r="AB997" s="6">
        <f t="shared" si="464"/>
        <v>3453.38</v>
      </c>
      <c r="AC997" s="6">
        <f t="shared" si="482"/>
        <v>24.127346527012804</v>
      </c>
      <c r="AD997" s="6">
        <f t="shared" si="483"/>
        <v>95.070554432271706</v>
      </c>
      <c r="AE997" s="6">
        <f t="shared" si="484"/>
        <v>351.05525558404901</v>
      </c>
      <c r="AF997" s="6">
        <f t="shared" si="485"/>
        <v>1.4355076741212833E-5</v>
      </c>
      <c r="AG997" s="6">
        <f t="shared" si="486"/>
        <v>1.3866033255806556E-2</v>
      </c>
      <c r="AH997" s="6">
        <f t="shared" si="487"/>
        <v>4204.1455120702267</v>
      </c>
      <c r="AI997" s="6">
        <f t="shared" si="488"/>
        <v>6.3857842197378956</v>
      </c>
      <c r="AJ997" s="6">
        <f t="shared" si="489"/>
        <v>6.3394050671340746E-3</v>
      </c>
      <c r="AK997" s="6">
        <f t="shared" si="490"/>
        <v>-5.9366778965458389E-3</v>
      </c>
      <c r="AL997" s="1">
        <f t="shared" si="462"/>
        <v>3.4013820493714E-2</v>
      </c>
      <c r="AM997" s="8">
        <f t="shared" si="465"/>
        <v>6440001.1345454548</v>
      </c>
      <c r="AN997" s="1">
        <f t="shared" si="463"/>
        <v>64.400011345454558</v>
      </c>
    </row>
    <row r="998" spans="8:40" x14ac:dyDescent="0.2">
      <c r="H998" s="8"/>
      <c r="I998" s="8"/>
      <c r="J998" s="11"/>
      <c r="K998" s="10"/>
      <c r="L998" s="1">
        <f t="shared" si="466"/>
        <v>0.99300000000000077</v>
      </c>
      <c r="M998" s="1">
        <f t="shared" si="467"/>
        <v>3.0807427801403539E-2</v>
      </c>
      <c r="N998" s="1">
        <f t="shared" si="468"/>
        <v>6.5372491827719398E-2</v>
      </c>
      <c r="O998" s="1">
        <f t="shared" si="469"/>
        <v>0.37824707550861042</v>
      </c>
      <c r="P998" s="1">
        <f t="shared" si="470"/>
        <v>0.17861330443029391</v>
      </c>
      <c r="Q998" s="1">
        <f t="shared" si="471"/>
        <v>2.4334824793522322E-2</v>
      </c>
      <c r="R998" s="1">
        <f t="shared" si="472"/>
        <v>1.1738765131584786E-2</v>
      </c>
      <c r="S998" s="1">
        <f t="shared" si="473"/>
        <v>2.6057242037328711E-2</v>
      </c>
      <c r="T998" s="1">
        <f t="shared" si="474"/>
        <v>533.30189582438391</v>
      </c>
      <c r="U998" s="6">
        <f t="shared" si="475"/>
        <v>2.8000050880212761</v>
      </c>
      <c r="V998" s="6">
        <f t="shared" si="476"/>
        <v>5.9415317278096307</v>
      </c>
      <c r="W998" s="6">
        <f t="shared" si="477"/>
        <v>34.377869609257878</v>
      </c>
      <c r="X998" s="6">
        <f t="shared" si="478"/>
        <v>16.233687681330263</v>
      </c>
      <c r="Y998" s="6">
        <f t="shared" si="479"/>
        <v>2.2117274339555397</v>
      </c>
      <c r="Z998" s="6">
        <f t="shared" si="480"/>
        <v>1.0669051083202312</v>
      </c>
      <c r="AA998" s="6">
        <f t="shared" si="481"/>
        <v>2.3682733513051781</v>
      </c>
      <c r="AB998" s="6">
        <f t="shared" si="464"/>
        <v>3453.38</v>
      </c>
      <c r="AC998" s="6">
        <f t="shared" si="482"/>
        <v>24.128703488957854</v>
      </c>
      <c r="AD998" s="6">
        <f t="shared" si="483"/>
        <v>95.109152507036555</v>
      </c>
      <c r="AE998" s="6">
        <f t="shared" si="484"/>
        <v>351.11984454602265</v>
      </c>
      <c r="AF998" s="6">
        <f t="shared" si="485"/>
        <v>1.4357832481359316E-5</v>
      </c>
      <c r="AG998" s="6">
        <f t="shared" si="486"/>
        <v>1.3864233795506655E-2</v>
      </c>
      <c r="AH998" s="6">
        <f t="shared" si="487"/>
        <v>4204.650075452264</v>
      </c>
      <c r="AI998" s="6">
        <f t="shared" si="488"/>
        <v>6.3838056704538362</v>
      </c>
      <c r="AJ998" s="6">
        <f t="shared" si="489"/>
        <v>6.3324947472477846E-3</v>
      </c>
      <c r="AK998" s="6">
        <f t="shared" si="490"/>
        <v>-5.9305690682104556E-3</v>
      </c>
      <c r="AL998" s="1">
        <f t="shared" si="462"/>
        <v>3.4026575907008305E-2</v>
      </c>
      <c r="AM998" s="8">
        <f t="shared" si="465"/>
        <v>6439880.169090909</v>
      </c>
      <c r="AN998" s="1">
        <f t="shared" si="463"/>
        <v>64.398801690909096</v>
      </c>
    </row>
    <row r="999" spans="8:40" x14ac:dyDescent="0.2">
      <c r="H999" s="8"/>
      <c r="I999" s="8"/>
      <c r="J999" s="11"/>
      <c r="K999" s="10"/>
      <c r="L999" s="1">
        <f t="shared" si="466"/>
        <v>0.99400000000000077</v>
      </c>
      <c r="M999" s="1">
        <f t="shared" si="467"/>
        <v>3.0799437376331801E-2</v>
      </c>
      <c r="N999" s="1">
        <f t="shared" si="468"/>
        <v>6.5371950301773771E-2</v>
      </c>
      <c r="O999" s="1">
        <f t="shared" si="469"/>
        <v>0.37822947008063007</v>
      </c>
      <c r="P999" s="1">
        <f t="shared" si="470"/>
        <v>0.17861330443029391</v>
      </c>
      <c r="Q999" s="1">
        <f t="shared" si="471"/>
        <v>2.4343356744539687E-2</v>
      </c>
      <c r="R999" s="1">
        <f t="shared" si="472"/>
        <v>1.1739306657530412E-2</v>
      </c>
      <c r="S999" s="1">
        <f t="shared" si="473"/>
        <v>2.6057242037328711E-2</v>
      </c>
      <c r="T999" s="1">
        <f t="shared" si="474"/>
        <v>533.29416254259604</v>
      </c>
      <c r="U999" s="6">
        <f t="shared" si="475"/>
        <v>2.7993456516305861</v>
      </c>
      <c r="V999" s="6">
        <f t="shared" si="476"/>
        <v>5.9416242764391773</v>
      </c>
      <c r="W999" s="6">
        <f t="shared" si="477"/>
        <v>34.377089732242851</v>
      </c>
      <c r="X999" s="6">
        <f t="shared" si="478"/>
        <v>16.234075024517971</v>
      </c>
      <c r="Y999" s="6">
        <f t="shared" si="479"/>
        <v>2.2125556715943935</v>
      </c>
      <c r="Z999" s="6">
        <f t="shared" si="480"/>
        <v>1.0669797841881761</v>
      </c>
      <c r="AA999" s="6">
        <f t="shared" si="481"/>
        <v>2.3683298593868454</v>
      </c>
      <c r="AB999" s="6">
        <f t="shared" si="464"/>
        <v>3453.38</v>
      </c>
      <c r="AC999" s="6">
        <f t="shared" si="482"/>
        <v>24.130060591764327</v>
      </c>
      <c r="AD999" s="6">
        <f t="shared" si="483"/>
        <v>95.147768089260992</v>
      </c>
      <c r="AE999" s="6">
        <f t="shared" si="484"/>
        <v>351.18443419767101</v>
      </c>
      <c r="AF999" s="6">
        <f t="shared" si="485"/>
        <v>1.4360588881627341E-5</v>
      </c>
      <c r="AG999" s="6">
        <f t="shared" si="486"/>
        <v>1.3862434483164094E-2</v>
      </c>
      <c r="AH999" s="6">
        <f t="shared" si="487"/>
        <v>4205.154723391578</v>
      </c>
      <c r="AI999" s="6">
        <f t="shared" si="488"/>
        <v>6.3818276401389795</v>
      </c>
      <c r="AJ999" s="6">
        <f t="shared" si="489"/>
        <v>6.3255985300543303E-3</v>
      </c>
      <c r="AK999" s="6">
        <f t="shared" si="490"/>
        <v>-5.9244700492670785E-3</v>
      </c>
      <c r="AL999" s="1">
        <f t="shared" si="462"/>
        <v>3.4039318024529128E-2</v>
      </c>
      <c r="AM999" s="8">
        <f t="shared" si="465"/>
        <v>6439759.081818182</v>
      </c>
      <c r="AN999" s="1">
        <f t="shared" si="463"/>
        <v>64.397590818181826</v>
      </c>
    </row>
    <row r="1000" spans="8:40" x14ac:dyDescent="0.2">
      <c r="H1000" s="8"/>
      <c r="I1000" s="8"/>
      <c r="J1000" s="11"/>
      <c r="K1000" s="10"/>
      <c r="L1000" s="1">
        <f t="shared" si="466"/>
        <v>0.99500000000000077</v>
      </c>
      <c r="M1000" s="1">
        <f t="shared" si="467"/>
        <v>3.0791455168642463E-2</v>
      </c>
      <c r="N1000" s="1">
        <f t="shared" si="468"/>
        <v>6.5371409849916115E-2</v>
      </c>
      <c r="O1000" s="1">
        <f t="shared" si="469"/>
        <v>0.37821188430967845</v>
      </c>
      <c r="P1000" s="1">
        <f t="shared" si="470"/>
        <v>0.17861330443029391</v>
      </c>
      <c r="Q1000" s="1">
        <f t="shared" si="471"/>
        <v>2.4351879404086681E-2</v>
      </c>
      <c r="R1000" s="1">
        <f t="shared" si="472"/>
        <v>1.1739847109388067E-2</v>
      </c>
      <c r="S1000" s="1">
        <f t="shared" si="473"/>
        <v>2.6057242037328711E-2</v>
      </c>
      <c r="T1000" s="1">
        <f t="shared" si="474"/>
        <v>533.28642915777823</v>
      </c>
      <c r="U1000" s="6">
        <f t="shared" si="475"/>
        <v>2.7986868579375965</v>
      </c>
      <c r="V1000" s="6">
        <f t="shared" si="476"/>
        <v>5.9417167727146003</v>
      </c>
      <c r="W1000" s="6">
        <f t="shared" si="477"/>
        <v>34.376310711397238</v>
      </c>
      <c r="X1000" s="6">
        <f t="shared" si="478"/>
        <v>16.234461964335594</v>
      </c>
      <c r="Y1000" s="6">
        <f t="shared" si="479"/>
        <v>2.2133830467260562</v>
      </c>
      <c r="Z1000" s="6">
        <f t="shared" si="480"/>
        <v>1.0670543382665874</v>
      </c>
      <c r="AA1000" s="6">
        <f t="shared" si="481"/>
        <v>2.3683863086223256</v>
      </c>
      <c r="AB1000" s="6">
        <f t="shared" si="464"/>
        <v>3453.38</v>
      </c>
      <c r="AC1000" s="6">
        <f t="shared" si="482"/>
        <v>24.131417828345551</v>
      </c>
      <c r="AD1000" s="6">
        <f t="shared" si="483"/>
        <v>95.186400985360152</v>
      </c>
      <c r="AE1000" s="6">
        <f t="shared" si="484"/>
        <v>351.24902439247455</v>
      </c>
      <c r="AF1000" s="6">
        <f t="shared" si="485"/>
        <v>1.4363345927766583E-5</v>
      </c>
      <c r="AG1000" s="6">
        <f t="shared" si="486"/>
        <v>1.3860635328195229E-2</v>
      </c>
      <c r="AH1000" s="6">
        <f t="shared" si="487"/>
        <v>4205.6594532629488</v>
      </c>
      <c r="AI1000" s="6">
        <f t="shared" si="488"/>
        <v>6.3798501390363871</v>
      </c>
      <c r="AJ1000" s="6">
        <f t="shared" si="489"/>
        <v>6.3187163689585098E-3</v>
      </c>
      <c r="AK1000" s="6">
        <f t="shared" si="490"/>
        <v>-5.9183808139242023E-3</v>
      </c>
      <c r="AL1000" s="1">
        <f t="shared" si="462"/>
        <v>3.4052046872708561E-2</v>
      </c>
      <c r="AM1000" s="8">
        <f t="shared" si="465"/>
        <v>6439637.872727273</v>
      </c>
      <c r="AN1000" s="1">
        <f t="shared" si="463"/>
        <v>64.396378727272733</v>
      </c>
    </row>
    <row r="1001" spans="8:40" x14ac:dyDescent="0.2">
      <c r="H1001" s="8"/>
      <c r="I1001" s="8"/>
      <c r="J1001" s="11"/>
      <c r="K1001" s="10"/>
      <c r="L1001" s="1">
        <f t="shared" si="466"/>
        <v>0.99600000000000077</v>
      </c>
      <c r="M1001" s="1">
        <f t="shared" si="467"/>
        <v>3.0783481165153798E-2</v>
      </c>
      <c r="N1001" s="1">
        <f t="shared" si="468"/>
        <v>6.5370870466389966E-2</v>
      </c>
      <c r="O1001" s="1">
        <f t="shared" si="469"/>
        <v>0.37819431815212268</v>
      </c>
      <c r="P1001" s="1">
        <f t="shared" si="470"/>
        <v>0.17861330443029391</v>
      </c>
      <c r="Q1001" s="1">
        <f t="shared" si="471"/>
        <v>2.4360392791101491E-2</v>
      </c>
      <c r="R1001" s="1">
        <f t="shared" si="472"/>
        <v>1.1740386492914211E-2</v>
      </c>
      <c r="S1001" s="1">
        <f t="shared" si="473"/>
        <v>2.6057242037328711E-2</v>
      </c>
      <c r="T1001" s="1">
        <f t="shared" si="474"/>
        <v>533.27869571018152</v>
      </c>
      <c r="U1001" s="6">
        <f t="shared" si="475"/>
        <v>2.7980287059896836</v>
      </c>
      <c r="V1001" s="6">
        <f t="shared" si="476"/>
        <v>5.9418092164164271</v>
      </c>
      <c r="W1001" s="6">
        <f t="shared" si="477"/>
        <v>34.375532544697748</v>
      </c>
      <c r="X1001" s="6">
        <f t="shared" si="478"/>
        <v>16.234848501584008</v>
      </c>
      <c r="Y1001" s="6">
        <f t="shared" si="479"/>
        <v>2.2142095610629937</v>
      </c>
      <c r="Z1001" s="6">
        <f t="shared" si="480"/>
        <v>1.0671287711206909</v>
      </c>
      <c r="AA1001" s="6">
        <f t="shared" si="481"/>
        <v>2.3684426991284555</v>
      </c>
      <c r="AB1001" s="6">
        <f t="shared" si="464"/>
        <v>3453.38</v>
      </c>
      <c r="AC1001" s="6">
        <f t="shared" si="482"/>
        <v>24.132775191653653</v>
      </c>
      <c r="AD1001" s="6">
        <f t="shared" si="483"/>
        <v>95.225051002574531</v>
      </c>
      <c r="AE1001" s="6">
        <f t="shared" si="484"/>
        <v>351.31361498452463</v>
      </c>
      <c r="AF1001" s="6">
        <f t="shared" si="485"/>
        <v>1.4366103605597735E-5</v>
      </c>
      <c r="AG1001" s="6">
        <f t="shared" si="486"/>
        <v>1.3858836339957957E-2</v>
      </c>
      <c r="AH1001" s="6">
        <f t="shared" si="487"/>
        <v>4206.1642624549204</v>
      </c>
      <c r="AI1001" s="6">
        <f t="shared" si="488"/>
        <v>6.3778731773174604</v>
      </c>
      <c r="AJ1001" s="6">
        <f t="shared" si="489"/>
        <v>6.3118482175428241E-3</v>
      </c>
      <c r="AK1001" s="6">
        <f t="shared" si="490"/>
        <v>-5.912301336479877E-3</v>
      </c>
      <c r="AL1001" s="1">
        <f t="shared" si="462"/>
        <v>3.406476247789221E-2</v>
      </c>
      <c r="AM1001" s="8">
        <f t="shared" si="465"/>
        <v>6439516.541818182</v>
      </c>
      <c r="AN1001" s="1">
        <f t="shared" si="463"/>
        <v>64.395165418181818</v>
      </c>
    </row>
    <row r="1002" spans="8:40" x14ac:dyDescent="0.2">
      <c r="H1002" s="8"/>
      <c r="I1002" s="8"/>
      <c r="J1002" s="11"/>
      <c r="K1002" s="10"/>
      <c r="L1002" s="1">
        <f t="shared" si="466"/>
        <v>0.99700000000000077</v>
      </c>
      <c r="M1002" s="1">
        <f t="shared" si="467"/>
        <v>3.0775515352718712E-2</v>
      </c>
      <c r="N1002" s="1">
        <f t="shared" si="468"/>
        <v>6.5370332145466781E-2</v>
      </c>
      <c r="O1002" s="1">
        <f t="shared" si="469"/>
        <v>0.37817677156448298</v>
      </c>
      <c r="P1002" s="1">
        <f t="shared" si="470"/>
        <v>0.17861330443029391</v>
      </c>
      <c r="Q1002" s="1">
        <f t="shared" si="471"/>
        <v>2.4368896924459756E-2</v>
      </c>
      <c r="R1002" s="1">
        <f t="shared" si="472"/>
        <v>1.1740924813837391E-2</v>
      </c>
      <c r="S1002" s="1">
        <f t="shared" si="473"/>
        <v>2.6057242037328711E-2</v>
      </c>
      <c r="T1002" s="1">
        <f t="shared" si="474"/>
        <v>533.27096223982335</v>
      </c>
      <c r="U1002" s="6">
        <f t="shared" si="475"/>
        <v>2.7973711948365492</v>
      </c>
      <c r="V1002" s="6">
        <f t="shared" si="476"/>
        <v>5.9419016073266882</v>
      </c>
      <c r="W1002" s="6">
        <f t="shared" si="477"/>
        <v>34.374755230128464</v>
      </c>
      <c r="X1002" s="6">
        <f t="shared" si="478"/>
        <v>16.23523463706146</v>
      </c>
      <c r="Y1002" s="6">
        <f t="shared" si="479"/>
        <v>2.215035216312069</v>
      </c>
      <c r="Z1002" s="6">
        <f t="shared" si="480"/>
        <v>1.0672030833130786</v>
      </c>
      <c r="AA1002" s="6">
        <f t="shared" si="481"/>
        <v>2.3684990310216887</v>
      </c>
      <c r="AB1002" s="6">
        <f t="shared" si="464"/>
        <v>3453.38</v>
      </c>
      <c r="AC1002" s="6">
        <f t="shared" si="482"/>
        <v>24.134132674679442</v>
      </c>
      <c r="AD1002" s="6">
        <f t="shared" si="483"/>
        <v>95.26371794896987</v>
      </c>
      <c r="AE1002" s="6">
        <f t="shared" si="484"/>
        <v>351.37820582852481</v>
      </c>
      <c r="AF1002" s="6">
        <f t="shared" si="485"/>
        <v>1.4368861901012267E-5</v>
      </c>
      <c r="AG1002" s="6">
        <f t="shared" si="486"/>
        <v>1.3857037527752027E-2</v>
      </c>
      <c r="AH1002" s="6">
        <f t="shared" si="487"/>
        <v>4206.6691483697541</v>
      </c>
      <c r="AI1002" s="6">
        <f t="shared" si="488"/>
        <v>6.37589676508225</v>
      </c>
      <c r="AJ1002" s="6">
        <f t="shared" si="489"/>
        <v>6.3049940295667652E-3</v>
      </c>
      <c r="AK1002" s="6">
        <f t="shared" si="490"/>
        <v>-5.9062315913211635E-3</v>
      </c>
      <c r="AL1002" s="1">
        <f t="shared" si="462"/>
        <v>3.4077464866339523E-2</v>
      </c>
      <c r="AM1002" s="8">
        <f t="shared" si="465"/>
        <v>6439395.0890909089</v>
      </c>
      <c r="AN1002" s="1">
        <f t="shared" si="463"/>
        <v>64.393950890909096</v>
      </c>
    </row>
    <row r="1003" spans="8:40" x14ac:dyDescent="0.2">
      <c r="H1003" s="8"/>
      <c r="I1003" s="8"/>
      <c r="J1003" s="11"/>
      <c r="K1003" s="10"/>
      <c r="L1003" s="1">
        <f t="shared" si="466"/>
        <v>0.99800000000000078</v>
      </c>
      <c r="M1003" s="1">
        <f t="shared" si="467"/>
        <v>3.076755771822462E-2</v>
      </c>
      <c r="N1003" s="1">
        <f t="shared" si="468"/>
        <v>6.5369794881445814E-2</v>
      </c>
      <c r="O1003" s="1">
        <f t="shared" si="469"/>
        <v>0.37815924450343191</v>
      </c>
      <c r="P1003" s="1">
        <f t="shared" si="470"/>
        <v>0.17861330443029391</v>
      </c>
      <c r="Q1003" s="1">
        <f t="shared" si="471"/>
        <v>2.4377391822974818E-2</v>
      </c>
      <c r="R1003" s="1">
        <f t="shared" si="472"/>
        <v>1.1741462077858362E-2</v>
      </c>
      <c r="S1003" s="1">
        <f t="shared" si="473"/>
        <v>2.6057242037328711E-2</v>
      </c>
      <c r="T1003" s="1">
        <f t="shared" si="474"/>
        <v>533.26322878648841</v>
      </c>
      <c r="U1003" s="6">
        <f t="shared" si="475"/>
        <v>2.7967143235302188</v>
      </c>
      <c r="V1003" s="6">
        <f t="shared" si="476"/>
        <v>5.9419939452289157</v>
      </c>
      <c r="W1003" s="6">
        <f t="shared" si="477"/>
        <v>34.373978765680889</v>
      </c>
      <c r="X1003" s="6">
        <f t="shared" si="478"/>
        <v>16.235620371563598</v>
      </c>
      <c r="Y1003" s="6">
        <f t="shared" si="479"/>
        <v>2.2158600141745697</v>
      </c>
      <c r="Z1003" s="6">
        <f t="shared" si="480"/>
        <v>1.0672772754037168</v>
      </c>
      <c r="AA1003" s="6">
        <f t="shared" si="481"/>
        <v>2.3685553044180989</v>
      </c>
      <c r="AB1003" s="6">
        <f t="shared" si="464"/>
        <v>3453.38</v>
      </c>
      <c r="AC1003" s="6">
        <f t="shared" si="482"/>
        <v>24.135490270452117</v>
      </c>
      <c r="AD1003" s="6">
        <f t="shared" si="483"/>
        <v>95.30240163343008</v>
      </c>
      <c r="AE1003" s="6">
        <f t="shared" si="484"/>
        <v>351.44279677978375</v>
      </c>
      <c r="AF1003" s="6">
        <f t="shared" si="485"/>
        <v>1.4371620799972025E-5</v>
      </c>
      <c r="AG1003" s="6">
        <f t="shared" si="486"/>
        <v>1.3855238900819388E-2</v>
      </c>
      <c r="AH1003" s="6">
        <f t="shared" si="487"/>
        <v>4207.174108423329</v>
      </c>
      <c r="AI1003" s="6">
        <f t="shared" si="488"/>
        <v>6.3739209123599752</v>
      </c>
      <c r="AJ1003" s="6">
        <f t="shared" si="489"/>
        <v>6.2981537589664452E-3</v>
      </c>
      <c r="AK1003" s="6">
        <f t="shared" si="490"/>
        <v>-5.900171552923307E-3</v>
      </c>
      <c r="AL1003" s="1">
        <f t="shared" si="462"/>
        <v>3.4090154064224151E-2</v>
      </c>
      <c r="AM1003" s="8">
        <f t="shared" si="465"/>
        <v>6439273.5145454546</v>
      </c>
      <c r="AN1003" s="1">
        <f t="shared" si="463"/>
        <v>64.392735145454552</v>
      </c>
    </row>
    <row r="1004" spans="8:40" x14ac:dyDescent="0.2">
      <c r="H1004" s="8"/>
      <c r="I1004" s="8"/>
      <c r="J1004" s="11"/>
      <c r="K1004" s="10"/>
      <c r="L1004" s="1">
        <f t="shared" si="466"/>
        <v>0.99900000000000078</v>
      </c>
      <c r="M1004" s="1">
        <f t="shared" si="467"/>
        <v>3.0759608248593324E-2</v>
      </c>
      <c r="N1004" s="1">
        <f t="shared" si="468"/>
        <v>6.5369258668653979E-2</v>
      </c>
      <c r="O1004" s="1">
        <f t="shared" si="469"/>
        <v>0.37814173692579378</v>
      </c>
      <c r="P1004" s="1">
        <f t="shared" si="470"/>
        <v>0.17861330443029391</v>
      </c>
      <c r="Q1004" s="1">
        <f t="shared" si="471"/>
        <v>2.4385877505397956E-2</v>
      </c>
      <c r="R1004" s="1">
        <f t="shared" si="472"/>
        <v>1.1741998290650204E-2</v>
      </c>
      <c r="S1004" s="1">
        <f t="shared" si="473"/>
        <v>2.6057242037328711E-2</v>
      </c>
      <c r="T1004" s="1">
        <f t="shared" si="474"/>
        <v>533.25549538973007</v>
      </c>
      <c r="U1004" s="6">
        <f t="shared" si="475"/>
        <v>2.7960580911250283</v>
      </c>
      <c r="V1004" s="6">
        <f t="shared" si="476"/>
        <v>5.9420862299081278</v>
      </c>
      <c r="W1004" s="6">
        <f t="shared" si="477"/>
        <v>34.373203149353813</v>
      </c>
      <c r="X1004" s="6">
        <f t="shared" si="478"/>
        <v>16.236005705883461</v>
      </c>
      <c r="Y1004" s="6">
        <f t="shared" si="479"/>
        <v>2.2166839563462233</v>
      </c>
      <c r="Z1004" s="6">
        <f t="shared" si="480"/>
        <v>1.0673513479499588</v>
      </c>
      <c r="AA1004" s="6">
        <f t="shared" si="481"/>
        <v>2.3686115194333799</v>
      </c>
      <c r="AB1004" s="6">
        <f t="shared" si="464"/>
        <v>3453.38</v>
      </c>
      <c r="AC1004" s="6">
        <f t="shared" si="482"/>
        <v>24.136847972039181</v>
      </c>
      <c r="AD1004" s="6">
        <f t="shared" si="483"/>
        <v>95.341101865656384</v>
      </c>
      <c r="AE1004" s="6">
        <f t="shared" si="484"/>
        <v>351.50738769421582</v>
      </c>
      <c r="AF1004" s="6">
        <f t="shared" si="485"/>
        <v>1.4374380288508991E-5</v>
      </c>
      <c r="AG1004" s="6">
        <f t="shared" si="486"/>
        <v>1.3853440468344372E-2</v>
      </c>
      <c r="AH1004" s="6">
        <f t="shared" si="487"/>
        <v>4207.6791400451111</v>
      </c>
      <c r="AI1004" s="6">
        <f t="shared" si="488"/>
        <v>6.3719456291093115</v>
      </c>
      <c r="AJ1004" s="6">
        <f t="shared" si="489"/>
        <v>6.2913273598538526E-3</v>
      </c>
      <c r="AK1004" s="6">
        <f t="shared" si="490"/>
        <v>-5.8941211958504856E-3</v>
      </c>
      <c r="AL1004" s="1">
        <f t="shared" si="462"/>
        <v>3.4102830097634207E-2</v>
      </c>
      <c r="AM1004" s="8">
        <f t="shared" si="465"/>
        <v>6439151.8181818184</v>
      </c>
      <c r="AN1004" s="1">
        <f t="shared" si="463"/>
        <v>64.391518181818185</v>
      </c>
    </row>
    <row r="1005" spans="8:40" x14ac:dyDescent="0.2">
      <c r="H1005" s="8"/>
      <c r="I1005" s="8"/>
      <c r="J1005" s="11"/>
      <c r="K1005" s="10"/>
      <c r="L1005" s="1">
        <f t="shared" si="466"/>
        <v>1.0000000000000007</v>
      </c>
      <c r="M1005" s="1">
        <f t="shared" si="467"/>
        <v>3.0751666930780901E-2</v>
      </c>
      <c r="N1005" s="1">
        <f t="shared" si="468"/>
        <v>6.5368723501445736E-2</v>
      </c>
      <c r="O1005" s="1">
        <f t="shared" si="469"/>
        <v>0.37812424878854423</v>
      </c>
      <c r="P1005" s="1">
        <f t="shared" si="470"/>
        <v>0.17861330443029391</v>
      </c>
      <c r="Q1005" s="1">
        <f t="shared" si="471"/>
        <v>2.4394353990418619E-2</v>
      </c>
      <c r="R1005" s="1">
        <f t="shared" si="472"/>
        <v>1.1742533457858442E-2</v>
      </c>
      <c r="S1005" s="1">
        <f t="shared" si="473"/>
        <v>2.6057242037328711E-2</v>
      </c>
      <c r="T1005" s="1">
        <f t="shared" si="474"/>
        <v>533.24776208887113</v>
      </c>
      <c r="U1005" s="6">
        <f t="shared" si="475"/>
        <v>2.7954024966776219</v>
      </c>
      <c r="V1005" s="6">
        <f t="shared" si="476"/>
        <v>5.9421784611508306</v>
      </c>
      <c r="W1005" s="6">
        <f t="shared" si="477"/>
        <v>34.372428379153405</v>
      </c>
      <c r="X1005" s="6">
        <f t="shared" si="478"/>
        <v>16.236390640811507</v>
      </c>
      <c r="Y1005" s="6">
        <f t="shared" si="479"/>
        <v>2.2175070445172209</v>
      </c>
      <c r="Z1005" s="6">
        <f t="shared" si="480"/>
        <v>1.0674253015065562</v>
      </c>
      <c r="AA1005" s="6">
        <f t="shared" si="481"/>
        <v>2.3686676761828491</v>
      </c>
      <c r="AB1005" s="6">
        <f t="shared" si="464"/>
        <v>3453.38</v>
      </c>
      <c r="AC1005" s="6">
        <f t="shared" si="482"/>
        <v>24.13820577254619</v>
      </c>
      <c r="AD1005" s="6">
        <f t="shared" si="483"/>
        <v>95.379818456161942</v>
      </c>
      <c r="AE1005" s="6">
        <f t="shared" si="484"/>
        <v>351.57197842833648</v>
      </c>
      <c r="AF1005" s="6">
        <f t="shared" si="485"/>
        <v>1.4377140352724964E-5</v>
      </c>
      <c r="AG1005" s="6">
        <f t="shared" si="486"/>
        <v>1.3851642239454029E-2</v>
      </c>
      <c r="AH1005" s="6">
        <f t="shared" si="487"/>
        <v>4208.1842406780615</v>
      </c>
      <c r="AI1005" s="6">
        <f t="shared" si="488"/>
        <v>6.3699709252188503</v>
      </c>
      <c r="AJ1005" s="6">
        <f t="shared" si="489"/>
        <v>6.2845147865165044E-3</v>
      </c>
      <c r="AK1005" s="6">
        <f t="shared" si="490"/>
        <v>-5.8880804947549128E-3</v>
      </c>
      <c r="AL1005" s="1">
        <f t="shared" si="462"/>
        <v>3.4115492992572632E-2</v>
      </c>
      <c r="AM1005" s="8">
        <f t="shared" si="465"/>
        <v>6439030</v>
      </c>
      <c r="AN1005" s="1">
        <f t="shared" si="463"/>
        <v>64.390300000000011</v>
      </c>
    </row>
    <row r="1006" spans="8:40" x14ac:dyDescent="0.2">
      <c r="H1006" s="8"/>
      <c r="I1006" s="8"/>
      <c r="J1006" s="11"/>
      <c r="K1006" s="10"/>
      <c r="L1006" s="1">
        <f t="shared" si="466"/>
        <v>1.0010000000000006</v>
      </c>
      <c r="M1006" s="1">
        <f t="shared" si="467"/>
        <v>3.0743733751777576E-2</v>
      </c>
      <c r="N1006" s="1">
        <f t="shared" si="468"/>
        <v>6.5368189374203009E-2</v>
      </c>
      <c r="O1006" s="1">
        <f t="shared" si="469"/>
        <v>0.37810678004880938</v>
      </c>
      <c r="P1006" s="1">
        <f t="shared" si="470"/>
        <v>0.17861330443029391</v>
      </c>
      <c r="Q1006" s="1">
        <f t="shared" si="471"/>
        <v>2.440282129666467E-2</v>
      </c>
      <c r="R1006" s="1">
        <f t="shared" si="472"/>
        <v>1.1743067585101167E-2</v>
      </c>
      <c r="S1006" s="1">
        <f t="shared" si="473"/>
        <v>2.6057242037328711E-2</v>
      </c>
      <c r="T1006" s="1">
        <f t="shared" si="474"/>
        <v>533.24002892300496</v>
      </c>
      <c r="U1006" s="6">
        <f t="shared" si="475"/>
        <v>2.7947475392469401</v>
      </c>
      <c r="V1006" s="6">
        <f t="shared" si="476"/>
        <v>5.9422706387450086</v>
      </c>
      <c r="W1006" s="6">
        <f t="shared" si="477"/>
        <v>34.371654453093086</v>
      </c>
      <c r="X1006" s="6">
        <f t="shared" si="478"/>
        <v>16.236775177135613</v>
      </c>
      <c r="Y1006" s="6">
        <f t="shared" si="479"/>
        <v>2.2183292803722372</v>
      </c>
      <c r="Z1006" s="6">
        <f t="shared" si="480"/>
        <v>1.0674991366256685</v>
      </c>
      <c r="AA1006" s="6">
        <f t="shared" si="481"/>
        <v>2.3687237747814458</v>
      </c>
      <c r="AB1006" s="6">
        <f t="shared" si="464"/>
        <v>3453.38</v>
      </c>
      <c r="AC1006" s="6">
        <f t="shared" si="482"/>
        <v>24.139563665116686</v>
      </c>
      <c r="AD1006" s="6">
        <f t="shared" si="483"/>
        <v>95.41855121627168</v>
      </c>
      <c r="AE1006" s="6">
        <f t="shared" si="484"/>
        <v>351.63656883926353</v>
      </c>
      <c r="AF1006" s="6">
        <f t="shared" si="485"/>
        <v>1.4379900978791286E-5</v>
      </c>
      <c r="AG1006" s="6">
        <f t="shared" si="486"/>
        <v>1.3849844223218414E-2</v>
      </c>
      <c r="AH1006" s="6">
        <f t="shared" si="487"/>
        <v>4208.6894077786383</v>
      </c>
      <c r="AI1006" s="6">
        <f t="shared" si="488"/>
        <v>6.3679968105072646</v>
      </c>
      <c r="AJ1006" s="6">
        <f t="shared" si="489"/>
        <v>6.2777159934166733E-3</v>
      </c>
      <c r="AK1006" s="6">
        <f t="shared" si="490"/>
        <v>-5.8820494243765082E-3</v>
      </c>
      <c r="AL1006" s="1">
        <f t="shared" si="462"/>
        <v>3.4128142774957494E-2</v>
      </c>
      <c r="AM1006" s="8">
        <f t="shared" si="465"/>
        <v>6438908.0599999996</v>
      </c>
      <c r="AN1006" s="1">
        <f t="shared" si="463"/>
        <v>64.3890806</v>
      </c>
    </row>
    <row r="1007" spans="8:40" x14ac:dyDescent="0.2">
      <c r="H1007" s="8"/>
      <c r="I1007" s="8"/>
      <c r="J1007" s="11"/>
      <c r="K1007" s="10"/>
      <c r="L1007" s="1">
        <f t="shared" si="466"/>
        <v>1.0020000000000004</v>
      </c>
      <c r="M1007" s="1">
        <f t="shared" si="467"/>
        <v>3.0735808698607609E-2</v>
      </c>
      <c r="N1007" s="1">
        <f t="shared" si="468"/>
        <v>6.5367656281335035E-2</v>
      </c>
      <c r="O1007" s="1">
        <f t="shared" si="469"/>
        <v>0.37808933066386552</v>
      </c>
      <c r="P1007" s="1">
        <f t="shared" si="470"/>
        <v>0.17861330443029391</v>
      </c>
      <c r="Q1007" s="1">
        <f t="shared" si="471"/>
        <v>2.4411279442702615E-2</v>
      </c>
      <c r="R1007" s="1">
        <f t="shared" si="472"/>
        <v>1.1743600677969144E-2</v>
      </c>
      <c r="S1007" s="1">
        <f t="shared" si="473"/>
        <v>2.6057242037328711E-2</v>
      </c>
      <c r="T1007" s="1">
        <f t="shared" si="474"/>
        <v>533.23229593099677</v>
      </c>
      <c r="U1007" s="6">
        <f t="shared" si="475"/>
        <v>2.7940932178942126</v>
      </c>
      <c r="V1007" s="6">
        <f t="shared" si="476"/>
        <v>5.9423627624801147</v>
      </c>
      <c r="W1007" s="6">
        <f t="shared" si="477"/>
        <v>34.37088136919354</v>
      </c>
      <c r="X1007" s="6">
        <f t="shared" si="478"/>
        <v>16.237159315641076</v>
      </c>
      <c r="Y1007" s="6">
        <f t="shared" si="479"/>
        <v>2.2191506655904489</v>
      </c>
      <c r="Z1007" s="6">
        <f t="shared" si="480"/>
        <v>1.0675728538568741</v>
      </c>
      <c r="AA1007" s="6">
        <f t="shared" si="481"/>
        <v>2.3687798153437361</v>
      </c>
      <c r="AB1007" s="6">
        <f t="shared" si="464"/>
        <v>3453.38</v>
      </c>
      <c r="AC1007" s="6">
        <f t="shared" si="482"/>
        <v>24.140921642931918</v>
      </c>
      <c r="AD1007" s="6">
        <f t="shared" si="483"/>
        <v>95.457299958115811</v>
      </c>
      <c r="AE1007" s="6">
        <f t="shared" si="484"/>
        <v>351.70115878471097</v>
      </c>
      <c r="AF1007" s="6">
        <f t="shared" si="485"/>
        <v>1.4382662152948431E-5</v>
      </c>
      <c r="AG1007" s="6">
        <f t="shared" si="486"/>
        <v>1.3848046428650828E-2</v>
      </c>
      <c r="AH1007" s="6">
        <f t="shared" si="487"/>
        <v>4209.1946388166398</v>
      </c>
      <c r="AI1007" s="6">
        <f t="shared" si="488"/>
        <v>6.3660232947239264</v>
      </c>
      <c r="AJ1007" s="6">
        <f t="shared" si="489"/>
        <v>6.2709309351908779E-3</v>
      </c>
      <c r="AK1007" s="6">
        <f t="shared" si="490"/>
        <v>-5.8760279595430403E-3</v>
      </c>
      <c r="AL1007" s="1">
        <f t="shared" si="462"/>
        <v>3.4140779470622294E-2</v>
      </c>
      <c r="AM1007" s="8">
        <f t="shared" si="465"/>
        <v>6438785.9981818181</v>
      </c>
      <c r="AN1007" s="1">
        <f t="shared" si="463"/>
        <v>64.387859981818181</v>
      </c>
    </row>
    <row r="1008" spans="8:40" x14ac:dyDescent="0.2">
      <c r="H1008" s="8"/>
      <c r="I1008" s="8"/>
      <c r="J1008" s="11"/>
      <c r="K1008" s="10"/>
      <c r="L1008" s="1">
        <f t="shared" si="466"/>
        <v>1.0030000000000003</v>
      </c>
      <c r="M1008" s="1">
        <f t="shared" si="467"/>
        <v>3.0727891758329174E-2</v>
      </c>
      <c r="N1008" s="1">
        <f t="shared" si="468"/>
        <v>6.5367124217278236E-2</v>
      </c>
      <c r="O1008" s="1">
        <f t="shared" si="469"/>
        <v>0.37807190059113827</v>
      </c>
      <c r="P1008" s="1">
        <f t="shared" si="470"/>
        <v>0.17861330443029391</v>
      </c>
      <c r="Q1008" s="1">
        <f t="shared" si="471"/>
        <v>2.4419728447037846E-2</v>
      </c>
      <c r="R1008" s="1">
        <f t="shared" si="472"/>
        <v>1.1744132742025936E-2</v>
      </c>
      <c r="S1008" s="1">
        <f t="shared" si="473"/>
        <v>2.6057242037328711E-2</v>
      </c>
      <c r="T1008" s="1">
        <f t="shared" si="474"/>
        <v>533.22456315148452</v>
      </c>
      <c r="U1008" s="6">
        <f t="shared" si="475"/>
        <v>2.7934395316829543</v>
      </c>
      <c r="V1008" s="6">
        <f t="shared" si="476"/>
        <v>5.9424548321470665</v>
      </c>
      <c r="W1008" s="6">
        <f t="shared" si="477"/>
        <v>34.370109125482678</v>
      </c>
      <c r="X1008" s="6">
        <f t="shared" si="478"/>
        <v>16.237543057110639</v>
      </c>
      <c r="Y1008" s="6">
        <f t="shared" si="479"/>
        <v>2.2199712018455604</v>
      </c>
      <c r="Z1008" s="6">
        <f t="shared" si="480"/>
        <v>1.0676464537471813</v>
      </c>
      <c r="AA1008" s="6">
        <f t="shared" si="481"/>
        <v>2.3688357979839099</v>
      </c>
      <c r="AB1008" s="6">
        <f t="shared" si="464"/>
        <v>3453.38</v>
      </c>
      <c r="AC1008" s="6">
        <f t="shared" si="482"/>
        <v>24.142279699210718</v>
      </c>
      <c r="AD1008" s="6">
        <f t="shared" si="483"/>
        <v>95.496064494627689</v>
      </c>
      <c r="AE1008" s="6">
        <f t="shared" si="484"/>
        <v>351.76574812298793</v>
      </c>
      <c r="AF1008" s="6">
        <f t="shared" si="485"/>
        <v>1.4385423861505898E-5</v>
      </c>
      <c r="AG1008" s="6">
        <f t="shared" si="486"/>
        <v>1.3846248864708151E-2</v>
      </c>
      <c r="AH1008" s="6">
        <f t="shared" si="487"/>
        <v>4209.6999312752432</v>
      </c>
      <c r="AI1008" s="6">
        <f t="shared" si="488"/>
        <v>6.3640503875490735</v>
      </c>
      <c r="AJ1008" s="6">
        <f t="shared" si="489"/>
        <v>6.2641595666495017E-3</v>
      </c>
      <c r="AK1008" s="6">
        <f t="shared" si="490"/>
        <v>-5.8700160751694354E-3</v>
      </c>
      <c r="AL1008" s="1">
        <f t="shared" si="462"/>
        <v>3.4153403105316317E-2</v>
      </c>
      <c r="AM1008" s="8">
        <f t="shared" si="465"/>
        <v>6438663.8145454545</v>
      </c>
      <c r="AN1008" s="1">
        <f t="shared" si="463"/>
        <v>64.386638145454555</v>
      </c>
    </row>
    <row r="1009" spans="8:40" x14ac:dyDescent="0.2">
      <c r="H1009" s="8"/>
      <c r="I1009" s="8"/>
      <c r="J1009" s="11"/>
      <c r="K1009" s="10"/>
      <c r="L1009" s="1">
        <f t="shared" si="466"/>
        <v>1.0040000000000002</v>
      </c>
      <c r="M1009" s="1">
        <f t="shared" si="467"/>
        <v>3.0719982918034242E-2</v>
      </c>
      <c r="N1009" s="1">
        <f t="shared" si="468"/>
        <v>6.5366593176496152E-2</v>
      </c>
      <c r="O1009" s="1">
        <f t="shared" si="469"/>
        <v>0.37805448978820216</v>
      </c>
      <c r="P1009" s="1">
        <f t="shared" si="470"/>
        <v>0.17861330443029391</v>
      </c>
      <c r="Q1009" s="1">
        <f t="shared" si="471"/>
        <v>2.4428168328114862E-2</v>
      </c>
      <c r="R1009" s="1">
        <f t="shared" si="472"/>
        <v>1.174466378280802E-2</v>
      </c>
      <c r="S1009" s="1">
        <f t="shared" si="473"/>
        <v>2.6057242037328711E-2</v>
      </c>
      <c r="T1009" s="1">
        <f t="shared" si="474"/>
        <v>533.21683062288014</v>
      </c>
      <c r="U1009" s="6">
        <f t="shared" si="475"/>
        <v>2.7927864796789548</v>
      </c>
      <c r="V1009" s="6">
        <f t="shared" si="476"/>
        <v>5.9425468475382432</v>
      </c>
      <c r="W1009" s="6">
        <f t="shared" si="477"/>
        <v>34.369337719995649</v>
      </c>
      <c r="X1009" s="6">
        <f t="shared" si="478"/>
        <v>16.237926402324504</v>
      </c>
      <c r="Y1009" s="6">
        <f t="shared" si="479"/>
        <v>2.2207908908058198</v>
      </c>
      <c r="Z1009" s="6">
        <f t="shared" si="480"/>
        <v>1.0677199368410393</v>
      </c>
      <c r="AA1009" s="6">
        <f t="shared" si="481"/>
        <v>2.3688917228157882</v>
      </c>
      <c r="AB1009" s="6">
        <f t="shared" si="464"/>
        <v>3453.38</v>
      </c>
      <c r="AC1009" s="6">
        <f t="shared" si="482"/>
        <v>24.143637827209282</v>
      </c>
      <c r="AD1009" s="6">
        <f t="shared" si="483"/>
        <v>95.534844639539969</v>
      </c>
      <c r="AE1009" s="6">
        <f t="shared" si="484"/>
        <v>351.83033671299575</v>
      </c>
      <c r="AF1009" s="6">
        <f t="shared" si="485"/>
        <v>1.4388186090841677E-5</v>
      </c>
      <c r="AG1009" s="6">
        <f t="shared" si="486"/>
        <v>1.3844451540291038E-2</v>
      </c>
      <c r="AH1009" s="6">
        <f t="shared" si="487"/>
        <v>4210.2052826508543</v>
      </c>
      <c r="AI1009" s="6">
        <f t="shared" si="488"/>
        <v>6.362078098594357</v>
      </c>
      <c r="AJ1009" s="6">
        <f t="shared" si="489"/>
        <v>6.2574018427760166E-3</v>
      </c>
      <c r="AK1009" s="6">
        <f t="shared" si="490"/>
        <v>-5.864013746257969E-3</v>
      </c>
      <c r="AL1009" s="1">
        <f t="shared" si="462"/>
        <v>3.4166013704704921E-2</v>
      </c>
      <c r="AM1009" s="8">
        <f t="shared" si="465"/>
        <v>6438541.5090909088</v>
      </c>
      <c r="AN1009" s="1">
        <f t="shared" si="463"/>
        <v>64.385415090909092</v>
      </c>
    </row>
    <row r="1010" spans="8:40" x14ac:dyDescent="0.2">
      <c r="H1010" s="8"/>
      <c r="I1010" s="8"/>
      <c r="J1010" s="11"/>
      <c r="K1010" s="10"/>
      <c r="L1010" s="1">
        <f t="shared" si="466"/>
        <v>1.0050000000000001</v>
      </c>
      <c r="M1010" s="1">
        <f t="shared" si="467"/>
        <v>3.071208216484847E-2</v>
      </c>
      <c r="N1010" s="1">
        <f t="shared" si="468"/>
        <v>6.5366063153479273E-2</v>
      </c>
      <c r="O1010" s="1">
        <f t="shared" si="469"/>
        <v>0.37803709821277998</v>
      </c>
      <c r="P1010" s="1">
        <f t="shared" si="470"/>
        <v>0.17861330443029391</v>
      </c>
      <c r="Q1010" s="1">
        <f t="shared" si="471"/>
        <v>2.4436599104317513E-2</v>
      </c>
      <c r="R1010" s="1">
        <f t="shared" si="472"/>
        <v>1.1745193805824899E-2</v>
      </c>
      <c r="S1010" s="1">
        <f t="shared" si="473"/>
        <v>2.6057242037328711E-2</v>
      </c>
      <c r="T1010" s="1">
        <f t="shared" si="474"/>
        <v>533.20909838337036</v>
      </c>
      <c r="U1010" s="6">
        <f t="shared" si="475"/>
        <v>2.7921340609502709</v>
      </c>
      <c r="V1010" s="6">
        <f t="shared" si="476"/>
        <v>5.9426388084474713</v>
      </c>
      <c r="W1010" s="6">
        <f t="shared" si="477"/>
        <v>34.36856715077473</v>
      </c>
      <c r="X1010" s="6">
        <f t="shared" si="478"/>
        <v>16.238309352060309</v>
      </c>
      <c r="Y1010" s="6">
        <f t="shared" si="479"/>
        <v>2.2216097341340402</v>
      </c>
      <c r="Z1010" s="6">
        <f t="shared" si="480"/>
        <v>1.067793303680348</v>
      </c>
      <c r="AA1010" s="6">
        <f t="shared" si="481"/>
        <v>2.3689475899528181</v>
      </c>
      <c r="AB1010" s="6">
        <f t="shared" si="464"/>
        <v>3453.38</v>
      </c>
      <c r="AC1010" s="6">
        <f t="shared" si="482"/>
        <v>24.144996020221097</v>
      </c>
      <c r="AD1010" s="6">
        <f t="shared" si="483"/>
        <v>95.573640207383278</v>
      </c>
      <c r="AE1010" s="6">
        <f t="shared" si="484"/>
        <v>351.89492441422794</v>
      </c>
      <c r="AF1010" s="6">
        <f t="shared" si="485"/>
        <v>1.4390948827402094E-5</v>
      </c>
      <c r="AG1010" s="6">
        <f t="shared" si="486"/>
        <v>1.3842654464244293E-2</v>
      </c>
      <c r="AH1010" s="6">
        <f t="shared" si="487"/>
        <v>4210.7106904531511</v>
      </c>
      <c r="AI1010" s="6">
        <f t="shared" si="488"/>
        <v>6.3601064374029646</v>
      </c>
      <c r="AJ1010" s="6">
        <f t="shared" si="489"/>
        <v>6.2506577187264557E-3</v>
      </c>
      <c r="AK1010" s="6">
        <f t="shared" si="490"/>
        <v>-5.8580209478973121E-3</v>
      </c>
      <c r="AL1010" s="1">
        <f t="shared" si="462"/>
        <v>3.4178611294369846E-2</v>
      </c>
      <c r="AM1010" s="8">
        <f t="shared" si="465"/>
        <v>6438419.0818181811</v>
      </c>
      <c r="AN1010" s="1">
        <f t="shared" si="463"/>
        <v>64.384190818181821</v>
      </c>
    </row>
    <row r="1011" spans="8:40" x14ac:dyDescent="0.2">
      <c r="H1011" s="8"/>
      <c r="I1011" s="8"/>
      <c r="J1011" s="11"/>
      <c r="K1011" s="10"/>
      <c r="L1011" s="1">
        <f t="shared" si="466"/>
        <v>1.006</v>
      </c>
      <c r="M1011" s="1">
        <f t="shared" si="467"/>
        <v>3.0704189485931069E-2</v>
      </c>
      <c r="N1011" s="1">
        <f t="shared" si="468"/>
        <v>6.5365534142744958E-2</v>
      </c>
      <c r="O1011" s="1">
        <f t="shared" si="469"/>
        <v>0.37801972582274224</v>
      </c>
      <c r="P1011" s="1">
        <f t="shared" si="470"/>
        <v>0.17861330443029391</v>
      </c>
      <c r="Q1011" s="1">
        <f t="shared" si="471"/>
        <v>2.4445020793969232E-2</v>
      </c>
      <c r="R1011" s="1">
        <f t="shared" si="472"/>
        <v>1.1745722816559221E-2</v>
      </c>
      <c r="S1011" s="1">
        <f t="shared" si="473"/>
        <v>2.6057242037328711E-2</v>
      </c>
      <c r="T1011" s="1">
        <f t="shared" si="474"/>
        <v>533.20136647091806</v>
      </c>
      <c r="U1011" s="6">
        <f t="shared" si="475"/>
        <v>2.7914822745672216</v>
      </c>
      <c r="V1011" s="6">
        <f t="shared" si="476"/>
        <v>5.9427307146700272</v>
      </c>
      <c r="W1011" s="6">
        <f t="shared" si="477"/>
        <v>34.36779741586939</v>
      </c>
      <c r="X1011" s="6">
        <f t="shared" si="478"/>
        <v>16.238691907093184</v>
      </c>
      <c r="Y1011" s="6">
        <f t="shared" si="479"/>
        <v>2.2224277334876223</v>
      </c>
      <c r="Z1011" s="6">
        <f t="shared" si="480"/>
        <v>1.0678665548044701</v>
      </c>
      <c r="AA1011" s="6">
        <f t="shared" si="481"/>
        <v>2.3690033995080806</v>
      </c>
      <c r="AB1011" s="6">
        <f t="shared" si="464"/>
        <v>3453.38</v>
      </c>
      <c r="AC1011" s="6">
        <f t="shared" si="482"/>
        <v>24.146354271576705</v>
      </c>
      <c r="AD1011" s="6">
        <f t="shared" si="483"/>
        <v>95.612451013481447</v>
      </c>
      <c r="AE1011" s="6">
        <f t="shared" si="484"/>
        <v>351.95951108676621</v>
      </c>
      <c r="AF1011" s="6">
        <f t="shared" si="485"/>
        <v>1.4393712057701526E-5</v>
      </c>
      <c r="AG1011" s="6">
        <f t="shared" si="486"/>
        <v>1.384085764535708E-2</v>
      </c>
      <c r="AH1011" s="6">
        <f t="shared" si="487"/>
        <v>4211.2161522049282</v>
      </c>
      <c r="AI1011" s="6">
        <f t="shared" si="488"/>
        <v>6.3581354134501646</v>
      </c>
      <c r="AJ1011" s="6">
        <f t="shared" si="489"/>
        <v>6.2439271498289416E-3</v>
      </c>
      <c r="AK1011" s="6">
        <f t="shared" si="490"/>
        <v>-5.852037655262844E-3</v>
      </c>
      <c r="AL1011" s="1">
        <f t="shared" si="462"/>
        <v>3.4191195899809575E-2</v>
      </c>
      <c r="AM1011" s="8">
        <f t="shared" si="465"/>
        <v>6438296.5327272722</v>
      </c>
      <c r="AN1011" s="1">
        <f t="shared" si="463"/>
        <v>64.382965327272728</v>
      </c>
    </row>
    <row r="1012" spans="8:40" x14ac:dyDescent="0.2">
      <c r="H1012" s="8"/>
      <c r="I1012" s="8"/>
      <c r="J1012" s="11"/>
      <c r="K1012" s="10"/>
      <c r="L1012" s="1">
        <f t="shared" si="466"/>
        <v>1.0069999999999999</v>
      </c>
      <c r="M1012" s="1">
        <f t="shared" si="467"/>
        <v>3.0696304868474709E-2</v>
      </c>
      <c r="N1012" s="1">
        <f t="shared" si="468"/>
        <v>6.5365006138837292E-2</v>
      </c>
      <c r="O1012" s="1">
        <f t="shared" si="469"/>
        <v>0.37800237257610653</v>
      </c>
      <c r="P1012" s="1">
        <f t="shared" si="470"/>
        <v>0.17861330443029391</v>
      </c>
      <c r="Q1012" s="1">
        <f t="shared" si="471"/>
        <v>2.4453433415333264E-2</v>
      </c>
      <c r="R1012" s="1">
        <f t="shared" si="472"/>
        <v>1.1746250820466894E-2</v>
      </c>
      <c r="S1012" s="1">
        <f t="shared" si="473"/>
        <v>2.6057242037328711E-2</v>
      </c>
      <c r="T1012" s="1">
        <f t="shared" si="474"/>
        <v>533.19363492326318</v>
      </c>
      <c r="U1012" s="6">
        <f t="shared" si="475"/>
        <v>2.7908311196023785</v>
      </c>
      <c r="V1012" s="6">
        <f t="shared" si="476"/>
        <v>5.9428225660026213</v>
      </c>
      <c r="W1012" s="6">
        <f t="shared" si="477"/>
        <v>34.367028513336187</v>
      </c>
      <c r="X1012" s="6">
        <f t="shared" si="478"/>
        <v>16.23907406819572</v>
      </c>
      <c r="Y1012" s="6">
        <f t="shared" si="479"/>
        <v>2.2232448905185715</v>
      </c>
      <c r="Z1012" s="6">
        <f t="shared" si="480"/>
        <v>1.0679396907502403</v>
      </c>
      <c r="AA1012" s="6">
        <f t="shared" si="481"/>
        <v>2.369059151594286</v>
      </c>
      <c r="AB1012" s="6">
        <f t="shared" si="464"/>
        <v>3453.38</v>
      </c>
      <c r="AC1012" s="6">
        <f t="shared" si="482"/>
        <v>24.14771257464351</v>
      </c>
      <c r="AD1012" s="6">
        <f t="shared" si="483"/>
        <v>95.651276873947239</v>
      </c>
      <c r="AE1012" s="6">
        <f t="shared" si="484"/>
        <v>352.02409659127648</v>
      </c>
      <c r="AF1012" s="6">
        <f t="shared" si="485"/>
        <v>1.4396475768321936E-5</v>
      </c>
      <c r="AG1012" s="6">
        <f t="shared" si="486"/>
        <v>1.3839061092363217E-2</v>
      </c>
      <c r="AH1012" s="6">
        <f t="shared" si="487"/>
        <v>4211.721665442079</v>
      </c>
      <c r="AI1012" s="6">
        <f t="shared" si="488"/>
        <v>6.3561650361436586</v>
      </c>
      <c r="AJ1012" s="6">
        <f t="shared" si="489"/>
        <v>6.2372100915830033E-3</v>
      </c>
      <c r="AK1012" s="6">
        <f t="shared" si="490"/>
        <v>-5.8460638436161781E-3</v>
      </c>
      <c r="AL1012" s="1">
        <f t="shared" si="462"/>
        <v>3.4203767546439563E-2</v>
      </c>
      <c r="AM1012" s="8">
        <f t="shared" si="465"/>
        <v>6438173.8618181814</v>
      </c>
      <c r="AN1012" s="1">
        <f t="shared" si="463"/>
        <v>64.381738618181814</v>
      </c>
    </row>
    <row r="1013" spans="8:40" x14ac:dyDescent="0.2">
      <c r="H1013" s="8"/>
      <c r="I1013" s="8"/>
      <c r="J1013" s="11"/>
      <c r="K1013" s="10"/>
      <c r="L1013" s="1">
        <f t="shared" si="466"/>
        <v>1.0079999999999998</v>
      </c>
      <c r="M1013" s="1">
        <f t="shared" si="467"/>
        <v>3.0688428299705382E-2</v>
      </c>
      <c r="N1013" s="1">
        <f t="shared" si="468"/>
        <v>6.5364479136326994E-2</v>
      </c>
      <c r="O1013" s="1">
        <f t="shared" si="469"/>
        <v>0.37798503843103698</v>
      </c>
      <c r="P1013" s="1">
        <f t="shared" si="470"/>
        <v>0.17861330443029391</v>
      </c>
      <c r="Q1013" s="1">
        <f t="shared" si="471"/>
        <v>2.4461836986612896E-2</v>
      </c>
      <c r="R1013" s="1">
        <f t="shared" si="472"/>
        <v>1.1746777822977197E-2</v>
      </c>
      <c r="S1013" s="1">
        <f t="shared" si="473"/>
        <v>2.6057242037328711E-2</v>
      </c>
      <c r="T1013" s="1">
        <f t="shared" si="474"/>
        <v>533.18590377792373</v>
      </c>
      <c r="U1013" s="6">
        <f t="shared" si="475"/>
        <v>2.790180595130558</v>
      </c>
      <c r="V1013" s="6">
        <f t="shared" si="476"/>
        <v>5.9429143622433962</v>
      </c>
      <c r="W1013" s="6">
        <f t="shared" si="477"/>
        <v>34.366260441238772</v>
      </c>
      <c r="X1013" s="6">
        <f t="shared" si="478"/>
        <v>16.239455836137996</v>
      </c>
      <c r="Y1013" s="6">
        <f t="shared" si="479"/>
        <v>2.2240612068735208</v>
      </c>
      <c r="Z1013" s="6">
        <f t="shared" si="480"/>
        <v>1.068012712051976</v>
      </c>
      <c r="AA1013" s="6">
        <f t="shared" si="481"/>
        <v>2.3691148463237788</v>
      </c>
      <c r="AB1013" s="6">
        <f t="shared" si="464"/>
        <v>3453.38</v>
      </c>
      <c r="AC1013" s="6">
        <f t="shared" si="482"/>
        <v>24.149070922825626</v>
      </c>
      <c r="AD1013" s="6">
        <f t="shared" si="483"/>
        <v>95.690117605681067</v>
      </c>
      <c r="AE1013" s="6">
        <f t="shared" si="484"/>
        <v>352.08868078900912</v>
      </c>
      <c r="AF1013" s="6">
        <f t="shared" si="485"/>
        <v>1.4399239945912906E-5</v>
      </c>
      <c r="AG1013" s="6">
        <f t="shared" si="486"/>
        <v>1.3837264813941442E-2</v>
      </c>
      <c r="AH1013" s="6">
        <f t="shared" si="487"/>
        <v>4212.2272277135435</v>
      </c>
      <c r="AI1013" s="6">
        <f t="shared" si="488"/>
        <v>6.3541953148238441</v>
      </c>
      <c r="AJ1013" s="6">
        <f t="shared" si="489"/>
        <v>6.2305064996592344E-3</v>
      </c>
      <c r="AK1013" s="6">
        <f t="shared" si="490"/>
        <v>-5.840099488304891E-3</v>
      </c>
      <c r="AL1013" s="1">
        <f t="shared" si="462"/>
        <v>3.421632625959263E-2</v>
      </c>
      <c r="AM1013" s="8">
        <f t="shared" si="465"/>
        <v>6438051.0690909084</v>
      </c>
      <c r="AN1013" s="1">
        <f t="shared" si="463"/>
        <v>64.380510690909091</v>
      </c>
    </row>
    <row r="1014" spans="8:40" x14ac:dyDescent="0.2">
      <c r="H1014" s="8"/>
      <c r="I1014" s="8"/>
      <c r="J1014" s="11"/>
      <c r="K1014" s="10"/>
      <c r="L1014" s="1">
        <f t="shared" si="466"/>
        <v>1.0089999999999997</v>
      </c>
      <c r="M1014" s="1">
        <f t="shared" si="467"/>
        <v>3.0680559766882297E-2</v>
      </c>
      <c r="N1014" s="1">
        <f t="shared" si="468"/>
        <v>6.5363953129811289E-2</v>
      </c>
      <c r="O1014" s="1">
        <f t="shared" si="469"/>
        <v>0.37796772334584372</v>
      </c>
      <c r="P1014" s="1">
        <f t="shared" si="470"/>
        <v>0.17861330443029391</v>
      </c>
      <c r="Q1014" s="1">
        <f t="shared" si="471"/>
        <v>2.4470231525951687E-2</v>
      </c>
      <c r="R1014" s="1">
        <f t="shared" si="472"/>
        <v>1.17473038294929E-2</v>
      </c>
      <c r="S1014" s="1">
        <f t="shared" si="473"/>
        <v>2.6057242037328711E-2</v>
      </c>
      <c r="T1014" s="1">
        <f t="shared" si="474"/>
        <v>533.17817307219684</v>
      </c>
      <c r="U1014" s="6">
        <f t="shared" si="475"/>
        <v>2.7895307002288163</v>
      </c>
      <c r="V1014" s="6">
        <f t="shared" si="476"/>
        <v>5.9430061031919212</v>
      </c>
      <c r="W1014" s="6">
        <f t="shared" si="477"/>
        <v>34.365493197647886</v>
      </c>
      <c r="X1014" s="6">
        <f t="shared" si="478"/>
        <v>16.239837211687597</v>
      </c>
      <c r="Y1014" s="6">
        <f t="shared" si="479"/>
        <v>2.2248766841937506</v>
      </c>
      <c r="Z1014" s="6">
        <f t="shared" si="480"/>
        <v>1.0680856192414889</v>
      </c>
      <c r="AA1014" s="6">
        <f t="shared" si="481"/>
        <v>2.3691704838085386</v>
      </c>
      <c r="AB1014" s="6">
        <f t="shared" si="464"/>
        <v>3453.38</v>
      </c>
      <c r="AC1014" s="6">
        <f t="shared" si="482"/>
        <v>24.150429309563769</v>
      </c>
      <c r="AD1014" s="6">
        <f t="shared" si="483"/>
        <v>95.728973026367896</v>
      </c>
      <c r="AE1014" s="6">
        <f t="shared" si="484"/>
        <v>352.15326354179695</v>
      </c>
      <c r="AF1014" s="6">
        <f t="shared" si="485"/>
        <v>1.4402004577190967E-5</v>
      </c>
      <c r="AG1014" s="6">
        <f t="shared" si="486"/>
        <v>1.383546881871564E-2</v>
      </c>
      <c r="AH1014" s="6">
        <f t="shared" si="487"/>
        <v>4212.7328365812491</v>
      </c>
      <c r="AI1014" s="6">
        <f t="shared" si="488"/>
        <v>6.3522262587641976</v>
      </c>
      <c r="AJ1014" s="6">
        <f t="shared" si="489"/>
        <v>6.2238163298984133E-3</v>
      </c>
      <c r="AK1014" s="6">
        <f t="shared" si="490"/>
        <v>-5.8341445647625478E-3</v>
      </c>
      <c r="AL1014" s="1">
        <f t="shared" si="462"/>
        <v>3.4228872064519238E-2</v>
      </c>
      <c r="AM1014" s="8">
        <f t="shared" si="465"/>
        <v>6437928.1545454543</v>
      </c>
      <c r="AN1014" s="1">
        <f t="shared" si="463"/>
        <v>64.379281545454546</v>
      </c>
    </row>
    <row r="1015" spans="8:40" x14ac:dyDescent="0.2">
      <c r="H1015" s="8"/>
      <c r="I1015" s="8"/>
      <c r="J1015" s="11"/>
      <c r="K1015" s="10"/>
      <c r="L1015" s="1">
        <f t="shared" si="466"/>
        <v>1.0099999999999996</v>
      </c>
      <c r="M1015" s="1">
        <f t="shared" si="467"/>
        <v>3.0672699257297761E-2</v>
      </c>
      <c r="N1015" s="1">
        <f t="shared" si="468"/>
        <v>6.536342811391381E-2</v>
      </c>
      <c r="O1015" s="1">
        <f t="shared" si="469"/>
        <v>0.3779504272789822</v>
      </c>
      <c r="P1015" s="1">
        <f t="shared" si="470"/>
        <v>0.17861330443029391</v>
      </c>
      <c r="Q1015" s="1">
        <f t="shared" si="471"/>
        <v>2.4478617051433699E-2</v>
      </c>
      <c r="R1015" s="1">
        <f t="shared" si="472"/>
        <v>1.1747828845390376E-2</v>
      </c>
      <c r="S1015" s="1">
        <f t="shared" si="473"/>
        <v>2.6057242037328711E-2</v>
      </c>
      <c r="T1015" s="1">
        <f t="shared" si="474"/>
        <v>533.17044284316</v>
      </c>
      <c r="U1015" s="6">
        <f t="shared" si="475"/>
        <v>2.7888814339764401</v>
      </c>
      <c r="V1015" s="6">
        <f t="shared" si="476"/>
        <v>5.9430977886491876</v>
      </c>
      <c r="W1015" s="6">
        <f t="shared" si="477"/>
        <v>34.364726780641277</v>
      </c>
      <c r="X1015" s="6">
        <f t="shared" si="478"/>
        <v>16.240218195609611</v>
      </c>
      <c r="Y1015" s="6">
        <f t="shared" si="479"/>
        <v>2.2256913241152061</v>
      </c>
      <c r="Z1015" s="6">
        <f t="shared" si="480"/>
        <v>1.0681584128480943</v>
      </c>
      <c r="AA1015" s="6">
        <f t="shared" si="481"/>
        <v>2.3692260641601806</v>
      </c>
      <c r="AB1015" s="6">
        <f t="shared" si="464"/>
        <v>3453.38</v>
      </c>
      <c r="AC1015" s="6">
        <f t="shared" si="482"/>
        <v>24.151787728335009</v>
      </c>
      <c r="AD1015" s="6">
        <f t="shared" si="483"/>
        <v>95.767842954471917</v>
      </c>
      <c r="AE1015" s="6">
        <f t="shared" si="484"/>
        <v>352.21784471205012</v>
      </c>
      <c r="AF1015" s="6">
        <f t="shared" si="485"/>
        <v>1.4404769648939576E-5</v>
      </c>
      <c r="AG1015" s="6">
        <f t="shared" si="486"/>
        <v>1.383367311525522E-2</v>
      </c>
      <c r="AH1015" s="6">
        <f t="shared" si="487"/>
        <v>4213.2384896200274</v>
      </c>
      <c r="AI1015" s="6">
        <f t="shared" si="488"/>
        <v>6.350257877171738</v>
      </c>
      <c r="AJ1015" s="6">
        <f t="shared" si="489"/>
        <v>6.2171395383112541E-3</v>
      </c>
      <c r="AK1015" s="6">
        <f t="shared" si="490"/>
        <v>-5.8281990485077794E-3</v>
      </c>
      <c r="AL1015" s="1">
        <f t="shared" si="462"/>
        <v>3.4241404986387787E-2</v>
      </c>
      <c r="AM1015" s="8">
        <f t="shared" si="465"/>
        <v>6437805.1181818182</v>
      </c>
      <c r="AN1015" s="1">
        <f t="shared" si="463"/>
        <v>64.378051181818194</v>
      </c>
    </row>
    <row r="1016" spans="8:40" x14ac:dyDescent="0.2">
      <c r="H1016" s="8"/>
      <c r="I1016" s="8"/>
      <c r="J1016" s="11"/>
      <c r="K1016" s="10"/>
      <c r="L1016" s="1">
        <f t="shared" si="466"/>
        <v>1.0109999999999995</v>
      </c>
      <c r="M1016" s="1">
        <f t="shared" si="467"/>
        <v>3.0664846758277069E-2</v>
      </c>
      <c r="N1016" s="1">
        <f t="shared" si="468"/>
        <v>6.5362904083284476E-2</v>
      </c>
      <c r="O1016" s="1">
        <f t="shared" si="469"/>
        <v>0.37793315018905282</v>
      </c>
      <c r="P1016" s="1">
        <f t="shared" si="470"/>
        <v>0.17861330443029391</v>
      </c>
      <c r="Q1016" s="1">
        <f t="shared" si="471"/>
        <v>2.4486993581083728E-2</v>
      </c>
      <c r="R1016" s="1">
        <f t="shared" si="472"/>
        <v>1.1748352876019713E-2</v>
      </c>
      <c r="S1016" s="1">
        <f t="shared" si="473"/>
        <v>2.6057242037328711E-2</v>
      </c>
      <c r="T1016" s="1">
        <f t="shared" si="474"/>
        <v>533.16271312767196</v>
      </c>
      <c r="U1016" s="6">
        <f t="shared" si="475"/>
        <v>2.7882327954549395</v>
      </c>
      <c r="V1016" s="6">
        <f t="shared" si="476"/>
        <v>5.943189418417596</v>
      </c>
      <c r="W1016" s="6">
        <f t="shared" si="477"/>
        <v>34.363961188303726</v>
      </c>
      <c r="X1016" s="6">
        <f t="shared" si="478"/>
        <v>16.240598788666635</v>
      </c>
      <c r="Y1016" s="6">
        <f t="shared" si="479"/>
        <v>2.226505128268522</v>
      </c>
      <c r="Z1016" s="6">
        <f t="shared" si="480"/>
        <v>1.0682310933986228</v>
      </c>
      <c r="AA1016" s="6">
        <f t="shared" si="481"/>
        <v>2.3692815874899584</v>
      </c>
      <c r="AB1016" s="6">
        <f t="shared" si="464"/>
        <v>3453.38</v>
      </c>
      <c r="AC1016" s="6">
        <f t="shared" si="482"/>
        <v>24.153146172652651</v>
      </c>
      <c r="AD1016" s="6">
        <f t="shared" si="483"/>
        <v>95.8067272092362</v>
      </c>
      <c r="AE1016" s="6">
        <f t="shared" si="484"/>
        <v>352.28242416275759</v>
      </c>
      <c r="AF1016" s="6">
        <f t="shared" si="485"/>
        <v>1.4407535148008638E-5</v>
      </c>
      <c r="AG1016" s="6">
        <f t="shared" si="486"/>
        <v>1.3831877712075318E-2</v>
      </c>
      <c r="AH1016" s="6">
        <f t="shared" si="487"/>
        <v>4213.7441844175892</v>
      </c>
      <c r="AI1016" s="6">
        <f t="shared" si="488"/>
        <v>6.3482901791871358</v>
      </c>
      <c r="AJ1016" s="6">
        <f t="shared" si="489"/>
        <v>6.2104760810775287E-3</v>
      </c>
      <c r="AK1016" s="6">
        <f t="shared" si="490"/>
        <v>-5.8222629151441548E-3</v>
      </c>
      <c r="AL1016" s="1">
        <f t="shared" si="462"/>
        <v>3.4253925050284954E-2</v>
      </c>
      <c r="AM1016" s="8">
        <f t="shared" si="465"/>
        <v>6437681.96</v>
      </c>
      <c r="AN1016" s="1">
        <f t="shared" si="463"/>
        <v>64.376819600000005</v>
      </c>
    </row>
    <row r="1017" spans="8:40" x14ac:dyDescent="0.2">
      <c r="H1017" s="8"/>
      <c r="I1017" s="8"/>
      <c r="J1017" s="11"/>
      <c r="K1017" s="10"/>
      <c r="L1017" s="1">
        <f t="shared" si="466"/>
        <v>1.0119999999999993</v>
      </c>
      <c r="M1017" s="1">
        <f t="shared" si="467"/>
        <v>3.0657002257178382E-2</v>
      </c>
      <c r="N1017" s="1">
        <f t="shared" si="468"/>
        <v>6.5362381032599365E-2</v>
      </c>
      <c r="O1017" s="1">
        <f t="shared" si="469"/>
        <v>0.37791589203480008</v>
      </c>
      <c r="P1017" s="1">
        <f t="shared" si="470"/>
        <v>0.17861330443029391</v>
      </c>
      <c r="Q1017" s="1">
        <f t="shared" si="471"/>
        <v>2.449536113286753E-2</v>
      </c>
      <c r="R1017" s="1">
        <f t="shared" si="472"/>
        <v>1.174887592670483E-2</v>
      </c>
      <c r="S1017" s="1">
        <f t="shared" si="473"/>
        <v>2.6057242037328711E-2</v>
      </c>
      <c r="T1017" s="1">
        <f t="shared" si="474"/>
        <v>533.15498396237376</v>
      </c>
      <c r="U1017" s="6">
        <f t="shared" si="475"/>
        <v>2.7875847837480432</v>
      </c>
      <c r="V1017" s="6">
        <f t="shared" si="476"/>
        <v>5.9432809923009531</v>
      </c>
      <c r="W1017" s="6">
        <f t="shared" si="477"/>
        <v>34.363196418726972</v>
      </c>
      <c r="X1017" s="6">
        <f t="shared" si="478"/>
        <v>16.2409789916188</v>
      </c>
      <c r="Y1017" s="6">
        <f t="shared" si="479"/>
        <v>2.2273180982790386</v>
      </c>
      <c r="Z1017" s="6">
        <f t="shared" si="480"/>
        <v>1.0683036614174297</v>
      </c>
      <c r="AA1017" s="6">
        <f t="shared" si="481"/>
        <v>2.3693370539087648</v>
      </c>
      <c r="AB1017" s="6">
        <f t="shared" si="464"/>
        <v>3453.38</v>
      </c>
      <c r="AC1017" s="6">
        <f t="shared" si="482"/>
        <v>24.154504636066005</v>
      </c>
      <c r="AD1017" s="6">
        <f t="shared" si="483"/>
        <v>95.845625610675668</v>
      </c>
      <c r="AE1017" s="6">
        <f t="shared" si="484"/>
        <v>352.34700175747969</v>
      </c>
      <c r="AF1017" s="6">
        <f t="shared" si="485"/>
        <v>1.4410301061314348E-5</v>
      </c>
      <c r="AG1017" s="6">
        <f t="shared" si="486"/>
        <v>1.3830082617637051E-2</v>
      </c>
      <c r="AH1017" s="6">
        <f t="shared" si="487"/>
        <v>4214.2499185744464</v>
      </c>
      <c r="AI1017" s="6">
        <f t="shared" si="488"/>
        <v>6.3463231738854269</v>
      </c>
      <c r="AJ1017" s="6">
        <f t="shared" si="489"/>
        <v>6.2038259145458588E-3</v>
      </c>
      <c r="AK1017" s="6">
        <f t="shared" si="490"/>
        <v>-5.8163361403608203E-3</v>
      </c>
      <c r="AL1017" s="1">
        <f t="shared" si="462"/>
        <v>3.4266432281215981E-2</v>
      </c>
      <c r="AM1017" s="8">
        <f t="shared" si="465"/>
        <v>6437558.6799999997</v>
      </c>
      <c r="AN1017" s="1">
        <f t="shared" si="463"/>
        <v>64.375586800000008</v>
      </c>
    </row>
    <row r="1018" spans="8:40" x14ac:dyDescent="0.2">
      <c r="H1018" s="8"/>
      <c r="I1018" s="8"/>
      <c r="J1018" s="11"/>
      <c r="K1018" s="10"/>
      <c r="L1018" s="1">
        <f t="shared" si="466"/>
        <v>1.0129999999999992</v>
      </c>
      <c r="M1018" s="1">
        <f t="shared" si="467"/>
        <v>3.0649165741392616E-2</v>
      </c>
      <c r="N1018" s="1">
        <f t="shared" si="468"/>
        <v>6.5361858956560617E-2</v>
      </c>
      <c r="O1018" s="1">
        <f t="shared" si="469"/>
        <v>0.37789865277511231</v>
      </c>
      <c r="P1018" s="1">
        <f t="shared" si="470"/>
        <v>0.17861330443029391</v>
      </c>
      <c r="Q1018" s="1">
        <f t="shared" si="471"/>
        <v>2.450371972469205E-2</v>
      </c>
      <c r="R1018" s="1">
        <f t="shared" si="472"/>
        <v>1.1749398002743584E-2</v>
      </c>
      <c r="S1018" s="1">
        <f t="shared" si="473"/>
        <v>2.6057242037328711E-2</v>
      </c>
      <c r="T1018" s="1">
        <f t="shared" si="474"/>
        <v>533.14725538368964</v>
      </c>
      <c r="U1018" s="6">
        <f t="shared" si="475"/>
        <v>2.7869373979416849</v>
      </c>
      <c r="V1018" s="6">
        <f t="shared" si="476"/>
        <v>5.9433725101044654</v>
      </c>
      <c r="W1018" s="6">
        <f t="shared" si="477"/>
        <v>34.362432470009736</v>
      </c>
      <c r="X1018" s="6">
        <f t="shared" si="478"/>
        <v>16.241358805223758</v>
      </c>
      <c r="Y1018" s="6">
        <f t="shared" si="479"/>
        <v>2.228130235766824</v>
      </c>
      <c r="Z1018" s="6">
        <f t="shared" si="480"/>
        <v>1.0683761174264053</v>
      </c>
      <c r="AA1018" s="6">
        <f t="shared" si="481"/>
        <v>2.36939246352713</v>
      </c>
      <c r="AB1018" s="6">
        <f t="shared" si="464"/>
        <v>3453.38</v>
      </c>
      <c r="AC1018" s="6">
        <f t="shared" si="482"/>
        <v>24.15586311216035</v>
      </c>
      <c r="AD1018" s="6">
        <f t="shared" si="483"/>
        <v>95.884537979579363</v>
      </c>
      <c r="AE1018" s="6">
        <f t="shared" si="484"/>
        <v>352.41157736035279</v>
      </c>
      <c r="AF1018" s="6">
        <f t="shared" si="485"/>
        <v>1.4413067375838912E-5</v>
      </c>
      <c r="AG1018" s="6">
        <f t="shared" si="486"/>
        <v>1.382828784034777E-2</v>
      </c>
      <c r="AH1018" s="6">
        <f t="shared" si="487"/>
        <v>4214.7556897038521</v>
      </c>
      <c r="AI1018" s="6">
        <f t="shared" si="488"/>
        <v>6.3443568702759103</v>
      </c>
      <c r="AJ1018" s="6">
        <f t="shared" si="489"/>
        <v>6.1971889952328659E-3</v>
      </c>
      <c r="AK1018" s="6">
        <f t="shared" si="490"/>
        <v>-5.8104186999310917E-3</v>
      </c>
      <c r="AL1018" s="1">
        <f t="shared" si="462"/>
        <v>3.4278926704104984E-2</v>
      </c>
      <c r="AM1018" s="8">
        <f t="shared" si="465"/>
        <v>6437435.2781818183</v>
      </c>
      <c r="AN1018" s="1">
        <f t="shared" si="463"/>
        <v>64.374352781818189</v>
      </c>
    </row>
    <row r="1019" spans="8:40" x14ac:dyDescent="0.2">
      <c r="H1019" s="8"/>
      <c r="I1019" s="8"/>
      <c r="J1019" s="11"/>
      <c r="K1019" s="10"/>
      <c r="L1019" s="1">
        <f t="shared" si="466"/>
        <v>1.0139999999999991</v>
      </c>
      <c r="M1019" s="1">
        <f t="shared" si="467"/>
        <v>3.0641337198343336E-2</v>
      </c>
      <c r="N1019" s="1">
        <f t="shared" si="468"/>
        <v>6.5361337849896312E-2</v>
      </c>
      <c r="O1019" s="1">
        <f t="shared" si="469"/>
        <v>0.37788143236902083</v>
      </c>
      <c r="P1019" s="1">
        <f t="shared" si="470"/>
        <v>0.17861330443029391</v>
      </c>
      <c r="Q1019" s="1">
        <f t="shared" si="471"/>
        <v>2.4512069374405639E-2</v>
      </c>
      <c r="R1019" s="1">
        <f t="shared" si="472"/>
        <v>1.1749919109407892E-2</v>
      </c>
      <c r="S1019" s="1">
        <f t="shared" si="473"/>
        <v>2.6057242037328711E-2</v>
      </c>
      <c r="T1019" s="1">
        <f t="shared" si="474"/>
        <v>533.13952742782851</v>
      </c>
      <c r="U1019" s="6">
        <f t="shared" si="475"/>
        <v>2.7862906371240035</v>
      </c>
      <c r="V1019" s="6">
        <f t="shared" si="476"/>
        <v>5.9434639716347357</v>
      </c>
      <c r="W1019" s="6">
        <f t="shared" si="477"/>
        <v>34.361669340257642</v>
      </c>
      <c r="X1019" s="6">
        <f t="shared" si="478"/>
        <v>16.241738230236713</v>
      </c>
      <c r="Y1019" s="6">
        <f t="shared" si="479"/>
        <v>2.2289415423466918</v>
      </c>
      <c r="Z1019" s="6">
        <f t="shared" si="480"/>
        <v>1.0684484619449857</v>
      </c>
      <c r="AA1019" s="6">
        <f t="shared" si="481"/>
        <v>2.369447816455228</v>
      </c>
      <c r="AB1019" s="6">
        <f t="shared" si="464"/>
        <v>3453.38</v>
      </c>
      <c r="AC1019" s="6">
        <f t="shared" si="482"/>
        <v>24.157221594556599</v>
      </c>
      <c r="AD1019" s="6">
        <f t="shared" si="483"/>
        <v>95.923464137501426</v>
      </c>
      <c r="AE1019" s="6">
        <f t="shared" si="484"/>
        <v>352.47615083607963</v>
      </c>
      <c r="AF1019" s="6">
        <f t="shared" si="485"/>
        <v>1.4415834078630038E-5</v>
      </c>
      <c r="AG1019" s="6">
        <f t="shared" si="486"/>
        <v>1.3826493388561437E-2</v>
      </c>
      <c r="AH1019" s="6">
        <f t="shared" si="487"/>
        <v>4215.2614954317614</v>
      </c>
      <c r="AI1019" s="6">
        <f t="shared" si="488"/>
        <v>6.3423912773029896</v>
      </c>
      <c r="AJ1019" s="6">
        <f t="shared" si="489"/>
        <v>6.1905652798227321E-3</v>
      </c>
      <c r="AK1019" s="6">
        <f t="shared" si="490"/>
        <v>-5.8045105697124245E-3</v>
      </c>
      <c r="AL1019" s="1">
        <f t="shared" si="462"/>
        <v>3.4291408343795259E-2</v>
      </c>
      <c r="AM1019" s="8">
        <f t="shared" si="465"/>
        <v>6437311.7545454549</v>
      </c>
      <c r="AN1019" s="1">
        <f t="shared" si="463"/>
        <v>64.373117545454548</v>
      </c>
    </row>
    <row r="1020" spans="8:40" x14ac:dyDescent="0.2">
      <c r="H1020" s="8"/>
      <c r="I1020" s="8"/>
      <c r="J1020" s="11"/>
      <c r="K1020" s="10"/>
      <c r="L1020" s="1">
        <f t="shared" si="466"/>
        <v>1.014999999999999</v>
      </c>
      <c r="M1020" s="1">
        <f t="shared" si="467"/>
        <v>3.0633516615486623E-2</v>
      </c>
      <c r="N1020" s="1">
        <f t="shared" si="468"/>
        <v>6.5360817707360366E-2</v>
      </c>
      <c r="O1020" s="1">
        <f t="shared" si="469"/>
        <v>0.37786423077569958</v>
      </c>
      <c r="P1020" s="1">
        <f t="shared" si="470"/>
        <v>0.17861330443029391</v>
      </c>
      <c r="Q1020" s="1">
        <f t="shared" si="471"/>
        <v>2.4520410099798294E-2</v>
      </c>
      <c r="R1020" s="1">
        <f t="shared" si="472"/>
        <v>1.1750439251943835E-2</v>
      </c>
      <c r="S1020" s="1">
        <f t="shared" si="473"/>
        <v>2.6057242037328711E-2</v>
      </c>
      <c r="T1020" s="1">
        <f t="shared" si="474"/>
        <v>533.13180013078443</v>
      </c>
      <c r="U1020" s="6">
        <f t="shared" si="475"/>
        <v>2.7856445003853323</v>
      </c>
      <c r="V1020" s="6">
        <f t="shared" si="476"/>
        <v>5.9435553766997504</v>
      </c>
      <c r="W1020" s="6">
        <f t="shared" si="477"/>
        <v>34.360907027583217</v>
      </c>
      <c r="X1020" s="6">
        <f t="shared" si="478"/>
        <v>16.242117267410421</v>
      </c>
      <c r="Y1020" s="6">
        <f t="shared" si="479"/>
        <v>2.2297520196282248</v>
      </c>
      <c r="Z1020" s="6">
        <f t="shared" si="480"/>
        <v>1.0685206954901647</v>
      </c>
      <c r="AA1020" s="6">
        <f t="shared" si="481"/>
        <v>2.3695031128028772</v>
      </c>
      <c r="AB1020" s="6">
        <f t="shared" si="464"/>
        <v>3453.38</v>
      </c>
      <c r="AC1020" s="6">
        <f t="shared" si="482"/>
        <v>24.158580076911257</v>
      </c>
      <c r="AD1020" s="6">
        <f t="shared" si="483"/>
        <v>95.962403906762376</v>
      </c>
      <c r="AE1020" s="6">
        <f t="shared" si="484"/>
        <v>352.54072204993309</v>
      </c>
      <c r="AF1020" s="6">
        <f t="shared" si="485"/>
        <v>1.4418601156801056E-5</v>
      </c>
      <c r="AG1020" s="6">
        <f t="shared" si="486"/>
        <v>1.3824699270578739E-2</v>
      </c>
      <c r="AH1020" s="6">
        <f t="shared" si="487"/>
        <v>4215.7673333967505</v>
      </c>
      <c r="AI1020" s="6">
        <f t="shared" si="488"/>
        <v>6.3404264038460711</v>
      </c>
      <c r="AJ1020" s="6">
        <f t="shared" si="489"/>
        <v>6.1839547251666838E-3</v>
      </c>
      <c r="AK1020" s="6">
        <f t="shared" si="490"/>
        <v>-5.7986117256469839E-3</v>
      </c>
      <c r="AL1020" s="1">
        <f t="shared" si="462"/>
        <v>3.4303877225049614E-2</v>
      </c>
      <c r="AM1020" s="8">
        <f t="shared" si="465"/>
        <v>6437188.1090909094</v>
      </c>
      <c r="AN1020" s="1">
        <f t="shared" si="463"/>
        <v>64.371881090909099</v>
      </c>
    </row>
    <row r="1021" spans="8:40" x14ac:dyDescent="0.2">
      <c r="H1021" s="8"/>
      <c r="I1021" s="8"/>
      <c r="J1021" s="11"/>
      <c r="K1021" s="10"/>
      <c r="L1021" s="1">
        <f t="shared" si="466"/>
        <v>1.0159999999999989</v>
      </c>
      <c r="M1021" s="1">
        <f t="shared" si="467"/>
        <v>3.0625703980310979E-2</v>
      </c>
      <c r="N1021" s="1">
        <f t="shared" si="468"/>
        <v>6.536029852373243E-2</v>
      </c>
      <c r="O1021" s="1">
        <f t="shared" si="469"/>
        <v>0.3778470479544645</v>
      </c>
      <c r="P1021" s="1">
        <f t="shared" si="470"/>
        <v>0.17861330443029391</v>
      </c>
      <c r="Q1021" s="1">
        <f t="shared" si="471"/>
        <v>2.4528741918601878E-2</v>
      </c>
      <c r="R1021" s="1">
        <f t="shared" si="472"/>
        <v>1.1750958435571775E-2</v>
      </c>
      <c r="S1021" s="1">
        <f t="shared" si="473"/>
        <v>2.6057242037328711E-2</v>
      </c>
      <c r="T1021" s="1">
        <f t="shared" si="474"/>
        <v>533.12407352833804</v>
      </c>
      <c r="U1021" s="6">
        <f t="shared" si="475"/>
        <v>2.7849989868181919</v>
      </c>
      <c r="V1021" s="6">
        <f t="shared" si="476"/>
        <v>5.9436467251088816</v>
      </c>
      <c r="W1021" s="6">
        <f t="shared" si="477"/>
        <v>34.360145530105896</v>
      </c>
      <c r="X1021" s="6">
        <f t="shared" si="478"/>
        <v>16.242495917495209</v>
      </c>
      <c r="Y1021" s="6">
        <f t="shared" si="479"/>
        <v>2.230561669215791</v>
      </c>
      <c r="Z1021" s="6">
        <f t="shared" si="480"/>
        <v>1.0685928185765015</v>
      </c>
      <c r="AA1021" s="6">
        <f t="shared" si="481"/>
        <v>2.3695583526795385</v>
      </c>
      <c r="AB1021" s="6">
        <f t="shared" si="464"/>
        <v>3453.38</v>
      </c>
      <c r="AC1021" s="6">
        <f t="shared" si="482"/>
        <v>24.159938552916266</v>
      </c>
      <c r="AD1021" s="6">
        <f t="shared" si="483"/>
        <v>96.001357110444445</v>
      </c>
      <c r="AE1021" s="6">
        <f t="shared" si="484"/>
        <v>352.60529086775136</v>
      </c>
      <c r="AF1021" s="6">
        <f t="shared" si="485"/>
        <v>1.4421368597530141E-5</v>
      </c>
      <c r="AG1021" s="6">
        <f t="shared" si="486"/>
        <v>1.3822905494647469E-2</v>
      </c>
      <c r="AH1021" s="6">
        <f t="shared" si="487"/>
        <v>4216.2732012499873</v>
      </c>
      <c r="AI1021" s="6">
        <f t="shared" si="488"/>
        <v>6.3384622587201731</v>
      </c>
      <c r="AJ1021" s="6">
        <f t="shared" si="489"/>
        <v>6.1773572882822658E-3</v>
      </c>
      <c r="AK1021" s="6">
        <f t="shared" si="490"/>
        <v>-5.7927221437599824E-3</v>
      </c>
      <c r="AL1021" s="1">
        <f t="shared" si="462"/>
        <v>3.4316333372550634E-2</v>
      </c>
      <c r="AM1021" s="8">
        <f t="shared" si="465"/>
        <v>6437064.3418181818</v>
      </c>
      <c r="AN1021" s="1">
        <f t="shared" si="463"/>
        <v>64.370643418181828</v>
      </c>
    </row>
    <row r="1022" spans="8:40" x14ac:dyDescent="0.2">
      <c r="H1022" s="8"/>
      <c r="I1022" s="8"/>
      <c r="J1022" s="11"/>
      <c r="K1022" s="10"/>
      <c r="L1022" s="1">
        <f t="shared" si="466"/>
        <v>1.0169999999999988</v>
      </c>
      <c r="M1022" s="1">
        <f t="shared" si="467"/>
        <v>3.0617899280337209E-2</v>
      </c>
      <c r="N1022" s="1">
        <f t="shared" si="468"/>
        <v>6.535978029381774E-2</v>
      </c>
      <c r="O1022" s="1">
        <f t="shared" si="469"/>
        <v>0.3778298838647729</v>
      </c>
      <c r="P1022" s="1">
        <f t="shared" si="470"/>
        <v>0.17861330443029391</v>
      </c>
      <c r="Q1022" s="1">
        <f t="shared" si="471"/>
        <v>2.4537064848490338E-2</v>
      </c>
      <c r="R1022" s="1">
        <f t="shared" si="472"/>
        <v>1.1751476665486461E-2</v>
      </c>
      <c r="S1022" s="1">
        <f t="shared" si="473"/>
        <v>2.6057242037328711E-2</v>
      </c>
      <c r="T1022" s="1">
        <f t="shared" si="474"/>
        <v>533.11634765605731</v>
      </c>
      <c r="U1022" s="6">
        <f t="shared" si="475"/>
        <v>2.7843540955172816</v>
      </c>
      <c r="V1022" s="6">
        <f t="shared" si="476"/>
        <v>5.9437380166728691</v>
      </c>
      <c r="W1022" s="6">
        <f t="shared" si="477"/>
        <v>34.35938484595188</v>
      </c>
      <c r="X1022" s="6">
        <f t="shared" si="478"/>
        <v>16.24287418123895</v>
      </c>
      <c r="Y1022" s="6">
        <f t="shared" si="479"/>
        <v>2.2313704927085634</v>
      </c>
      <c r="Z1022" s="6">
        <f t="shared" si="480"/>
        <v>1.0686648317161305</v>
      </c>
      <c r="AA1022" s="6">
        <f t="shared" si="481"/>
        <v>2.3696135361943167</v>
      </c>
      <c r="AB1022" s="6">
        <f t="shared" si="464"/>
        <v>3453.38</v>
      </c>
      <c r="AC1022" s="6">
        <f t="shared" si="482"/>
        <v>24.161297016298729</v>
      </c>
      <c r="AD1022" s="6">
        <f t="shared" si="483"/>
        <v>96.04032357238836</v>
      </c>
      <c r="AE1022" s="6">
        <f t="shared" si="484"/>
        <v>352.66985715593535</v>
      </c>
      <c r="AF1022" s="6">
        <f t="shared" si="485"/>
        <v>1.4424136388060425E-5</v>
      </c>
      <c r="AG1022" s="6">
        <f t="shared" si="486"/>
        <v>1.3821112068962735E-2</v>
      </c>
      <c r="AH1022" s="6">
        <f t="shared" si="487"/>
        <v>4216.7790966551574</v>
      </c>
      <c r="AI1022" s="6">
        <f t="shared" si="488"/>
        <v>6.3364988506762261</v>
      </c>
      <c r="AJ1022" s="6">
        <f t="shared" si="489"/>
        <v>6.170772926352929E-3</v>
      </c>
      <c r="AK1022" s="6">
        <f t="shared" si="490"/>
        <v>-5.7868418001605611E-3</v>
      </c>
      <c r="AL1022" s="1">
        <f t="shared" si="462"/>
        <v>3.4328776810900977E-2</v>
      </c>
      <c r="AM1022" s="8">
        <f t="shared" si="465"/>
        <v>6436940.4527272731</v>
      </c>
      <c r="AN1022" s="1">
        <f t="shared" si="463"/>
        <v>64.369404527272735</v>
      </c>
    </row>
    <row r="1023" spans="8:40" x14ac:dyDescent="0.2">
      <c r="H1023" s="8"/>
      <c r="I1023" s="8"/>
      <c r="J1023" s="11"/>
      <c r="K1023" s="10"/>
      <c r="L1023" s="1">
        <f t="shared" si="466"/>
        <v>1.0179999999999987</v>
      </c>
      <c r="M1023" s="1">
        <f t="shared" si="467"/>
        <v>3.0610102503118301E-2</v>
      </c>
      <c r="N1023" s="1">
        <f t="shared" si="468"/>
        <v>6.5359263012447058E-2</v>
      </c>
      <c r="O1023" s="1">
        <f t="shared" si="469"/>
        <v>0.37781273846622304</v>
      </c>
      <c r="P1023" s="1">
        <f t="shared" si="470"/>
        <v>0.17861330443029391</v>
      </c>
      <c r="Q1023" s="1">
        <f t="shared" si="471"/>
        <v>2.4545378907079932E-2</v>
      </c>
      <c r="R1023" s="1">
        <f t="shared" si="472"/>
        <v>1.1751993946857147E-2</v>
      </c>
      <c r="S1023" s="1">
        <f t="shared" si="473"/>
        <v>2.6057242037328711E-2</v>
      </c>
      <c r="T1023" s="1">
        <f t="shared" si="474"/>
        <v>533.10862254929873</v>
      </c>
      <c r="U1023" s="6">
        <f t="shared" si="475"/>
        <v>2.7837098255794759</v>
      </c>
      <c r="V1023" s="6">
        <f t="shared" si="476"/>
        <v>5.9438292512038284</v>
      </c>
      <c r="W1023" s="6">
        <f t="shared" si="477"/>
        <v>34.358624973254287</v>
      </c>
      <c r="X1023" s="6">
        <f t="shared" si="478"/>
        <v>16.243252059387125</v>
      </c>
      <c r="Y1023" s="6">
        <f t="shared" si="479"/>
        <v>2.2321784917005427</v>
      </c>
      <c r="Z1023" s="6">
        <f t="shared" si="480"/>
        <v>1.0687367354187765</v>
      </c>
      <c r="AA1023" s="6">
        <f t="shared" si="481"/>
        <v>2.3696686634559669</v>
      </c>
      <c r="AB1023" s="6">
        <f t="shared" si="464"/>
        <v>3453.38</v>
      </c>
      <c r="AC1023" s="6">
        <f t="shared" si="482"/>
        <v>24.162655460820847</v>
      </c>
      <c r="AD1023" s="6">
        <f t="shared" si="483"/>
        <v>96.079303117189795</v>
      </c>
      <c r="AE1023" s="6">
        <f t="shared" si="484"/>
        <v>352.73442078144717</v>
      </c>
      <c r="AF1023" s="6">
        <f t="shared" si="485"/>
        <v>1.4426904515699564E-5</v>
      </c>
      <c r="AG1023" s="6">
        <f t="shared" si="486"/>
        <v>1.3819319001667206E-2</v>
      </c>
      <c r="AH1023" s="6">
        <f t="shared" si="487"/>
        <v>4217.2850172884009</v>
      </c>
      <c r="AI1023" s="6">
        <f t="shared" si="488"/>
        <v>6.3345361884013549</v>
      </c>
      <c r="AJ1023" s="6">
        <f t="shared" si="489"/>
        <v>6.1642015967275313E-3</v>
      </c>
      <c r="AK1023" s="6">
        <f t="shared" si="490"/>
        <v>-5.7809706710411522E-3</v>
      </c>
      <c r="AL1023" s="1">
        <f t="shared" si="462"/>
        <v>3.4341207564623735E-2</v>
      </c>
      <c r="AM1023" s="8">
        <f t="shared" si="465"/>
        <v>6436816.4418181824</v>
      </c>
      <c r="AN1023" s="1">
        <f t="shared" si="463"/>
        <v>64.368164418181834</v>
      </c>
    </row>
    <row r="1024" spans="8:40" x14ac:dyDescent="0.2">
      <c r="H1024" s="8"/>
      <c r="I1024" s="8"/>
      <c r="J1024" s="11"/>
      <c r="K1024" s="10"/>
      <c r="L1024" s="1">
        <f t="shared" si="466"/>
        <v>1.0189999999999986</v>
      </c>
      <c r="M1024" s="1">
        <f t="shared" si="467"/>
        <v>3.0602313636239324E-2</v>
      </c>
      <c r="N1024" s="1">
        <f t="shared" si="468"/>
        <v>6.5358746674476512E-2</v>
      </c>
      <c r="O1024" s="1">
        <f t="shared" si="469"/>
        <v>0.37779561171855347</v>
      </c>
      <c r="P1024" s="1">
        <f t="shared" si="470"/>
        <v>0.17861330443029391</v>
      </c>
      <c r="Q1024" s="1">
        <f t="shared" si="471"/>
        <v>2.4553684111929455E-2</v>
      </c>
      <c r="R1024" s="1">
        <f t="shared" si="472"/>
        <v>1.1752510284827693E-2</v>
      </c>
      <c r="S1024" s="1">
        <f t="shared" si="473"/>
        <v>2.6057242037328711E-2</v>
      </c>
      <c r="T1024" s="1">
        <f t="shared" si="474"/>
        <v>533.10089824320835</v>
      </c>
      <c r="U1024" s="6">
        <f t="shared" si="475"/>
        <v>2.7830661761038131</v>
      </c>
      <c r="V1024" s="6">
        <f t="shared" si="476"/>
        <v>5.9439204285152325</v>
      </c>
      <c r="W1024" s="6">
        <f t="shared" si="477"/>
        <v>34.357865910152938</v>
      </c>
      <c r="X1024" s="6">
        <f t="shared" si="478"/>
        <v>16.243629552682783</v>
      </c>
      <c r="Y1024" s="6">
        <f t="shared" si="479"/>
        <v>2.2329856677805755</v>
      </c>
      <c r="Z1024" s="6">
        <f t="shared" si="480"/>
        <v>1.068808530191758</v>
      </c>
      <c r="AA1024" s="6">
        <f t="shared" si="481"/>
        <v>2.369723734572891</v>
      </c>
      <c r="AB1024" s="6">
        <f t="shared" si="464"/>
        <v>3453.38</v>
      </c>
      <c r="AC1024" s="6">
        <f t="shared" si="482"/>
        <v>24.164013880279715</v>
      </c>
      <c r="AD1024" s="6">
        <f t="shared" si="483"/>
        <v>96.118295570197176</v>
      </c>
      <c r="AE1024" s="6">
        <f t="shared" si="484"/>
        <v>352.79898161180751</v>
      </c>
      <c r="AF1024" s="6">
        <f t="shared" si="485"/>
        <v>1.4429672967819348E-5</v>
      </c>
      <c r="AG1024" s="6">
        <f t="shared" si="486"/>
        <v>1.3817526300851439E-2</v>
      </c>
      <c r="AH1024" s="6">
        <f t="shared" si="487"/>
        <v>4217.7909608382743</v>
      </c>
      <c r="AI1024" s="6">
        <f t="shared" si="488"/>
        <v>6.3325742805193066</v>
      </c>
      <c r="AJ1024" s="6">
        <f t="shared" si="489"/>
        <v>6.1576432569194969E-3</v>
      </c>
      <c r="AK1024" s="6">
        <f t="shared" si="490"/>
        <v>-5.7751087326767632E-3</v>
      </c>
      <c r="AL1024" s="1">
        <f t="shared" si="462"/>
        <v>3.4353625658162697E-2</v>
      </c>
      <c r="AM1024" s="8">
        <f t="shared" si="465"/>
        <v>6436692.3090909095</v>
      </c>
      <c r="AN1024" s="1">
        <f t="shared" si="463"/>
        <v>64.366923090909097</v>
      </c>
    </row>
    <row r="1025" spans="8:40" x14ac:dyDescent="0.2">
      <c r="H1025" s="8"/>
      <c r="I1025" s="8"/>
      <c r="J1025" s="11"/>
      <c r="K1025" s="10"/>
      <c r="L1025" s="1">
        <f t="shared" si="466"/>
        <v>1.0199999999999985</v>
      </c>
      <c r="M1025" s="1">
        <f t="shared" si="467"/>
        <v>3.0594532667317313E-2</v>
      </c>
      <c r="N1025" s="1">
        <f t="shared" si="468"/>
        <v>6.5358231274787515E-2</v>
      </c>
      <c r="O1025" s="1">
        <f t="shared" si="469"/>
        <v>0.37777850358164244</v>
      </c>
      <c r="P1025" s="1">
        <f t="shared" si="470"/>
        <v>0.17861330443029391</v>
      </c>
      <c r="Q1025" s="1">
        <f t="shared" si="471"/>
        <v>2.4561980480540462E-2</v>
      </c>
      <c r="R1025" s="1">
        <f t="shared" si="472"/>
        <v>1.1753025684516688E-2</v>
      </c>
      <c r="S1025" s="1">
        <f t="shared" si="473"/>
        <v>2.6057242037328711E-2</v>
      </c>
      <c r="T1025" s="1">
        <f t="shared" si="474"/>
        <v>533.09317477272248</v>
      </c>
      <c r="U1025" s="6">
        <f t="shared" si="475"/>
        <v>2.7824231461914932</v>
      </c>
      <c r="V1025" s="6">
        <f t="shared" si="476"/>
        <v>5.944011548421912</v>
      </c>
      <c r="W1025" s="6">
        <f t="shared" si="477"/>
        <v>34.357107654794497</v>
      </c>
      <c r="X1025" s="6">
        <f t="shared" si="478"/>
        <v>16.244006661866589</v>
      </c>
      <c r="Y1025" s="6">
        <f t="shared" si="479"/>
        <v>2.2337920225323713</v>
      </c>
      <c r="Z1025" s="6">
        <f t="shared" si="480"/>
        <v>1.0688802165400038</v>
      </c>
      <c r="AA1025" s="6">
        <f t="shared" si="481"/>
        <v>2.3697787496531406</v>
      </c>
      <c r="AB1025" s="6">
        <f t="shared" si="464"/>
        <v>3453.38</v>
      </c>
      <c r="AC1025" s="6">
        <f t="shared" si="482"/>
        <v>24.165372268507191</v>
      </c>
      <c r="AD1025" s="6">
        <f t="shared" si="483"/>
        <v>96.157300757509688</v>
      </c>
      <c r="AE1025" s="6">
        <f t="shared" si="484"/>
        <v>352.86353951509585</v>
      </c>
      <c r="AF1025" s="6">
        <f t="shared" si="485"/>
        <v>1.4432441731855609E-5</v>
      </c>
      <c r="AG1025" s="6">
        <f t="shared" si="486"/>
        <v>1.381573397455407E-2</v>
      </c>
      <c r="AH1025" s="6">
        <f t="shared" si="487"/>
        <v>4218.296925005694</v>
      </c>
      <c r="AI1025" s="6">
        <f t="shared" si="488"/>
        <v>6.3306131355906547</v>
      </c>
      <c r="AJ1025" s="6">
        <f t="shared" si="489"/>
        <v>6.1510978646065187E-3</v>
      </c>
      <c r="AK1025" s="6">
        <f t="shared" si="490"/>
        <v>-5.7692559614254575E-3</v>
      </c>
      <c r="AL1025" s="1">
        <f t="shared" si="462"/>
        <v>3.4366031115882635E-2</v>
      </c>
      <c r="AM1025" s="8">
        <f t="shared" si="465"/>
        <v>6436568.0545454547</v>
      </c>
      <c r="AN1025" s="1">
        <f t="shared" si="463"/>
        <v>64.365680545454552</v>
      </c>
    </row>
    <row r="1026" spans="8:40" x14ac:dyDescent="0.2">
      <c r="H1026" s="8"/>
      <c r="I1026" s="8"/>
      <c r="J1026" s="11"/>
      <c r="K1026" s="10"/>
      <c r="L1026" s="1">
        <f t="shared" si="466"/>
        <v>1.0209999999999984</v>
      </c>
      <c r="M1026" s="1">
        <f t="shared" si="467"/>
        <v>3.0586759584001151E-2</v>
      </c>
      <c r="N1026" s="1">
        <f t="shared" si="468"/>
        <v>6.5357716808286656E-2</v>
      </c>
      <c r="O1026" s="1">
        <f t="shared" si="469"/>
        <v>0.37776141401550756</v>
      </c>
      <c r="P1026" s="1">
        <f t="shared" si="470"/>
        <v>0.17861330443029391</v>
      </c>
      <c r="Q1026" s="1">
        <f t="shared" si="471"/>
        <v>2.457026803035748E-2</v>
      </c>
      <c r="R1026" s="1">
        <f t="shared" si="472"/>
        <v>1.1753540151017546E-2</v>
      </c>
      <c r="S1026" s="1">
        <f t="shared" si="473"/>
        <v>2.6057242037328711E-2</v>
      </c>
      <c r="T1026" s="1">
        <f t="shared" si="474"/>
        <v>533.08545217256903</v>
      </c>
      <c r="U1026" s="6">
        <f t="shared" si="475"/>
        <v>2.7817807349458636</v>
      </c>
      <c r="V1026" s="6">
        <f t="shared" si="476"/>
        <v>5.9441026107400434</v>
      </c>
      <c r="W1026" s="6">
        <f t="shared" si="477"/>
        <v>34.356350205332291</v>
      </c>
      <c r="X1026" s="6">
        <f t="shared" si="478"/>
        <v>16.244383387676795</v>
      </c>
      <c r="Y1026" s="6">
        <f t="shared" si="479"/>
        <v>2.2345975575345247</v>
      </c>
      <c r="Z1026" s="6">
        <f t="shared" si="480"/>
        <v>1.0689517949660581</v>
      </c>
      <c r="AA1026" s="6">
        <f t="shared" si="481"/>
        <v>2.3698337088044177</v>
      </c>
      <c r="AB1026" s="6">
        <f t="shared" si="464"/>
        <v>3453.38</v>
      </c>
      <c r="AC1026" s="6">
        <f t="shared" si="482"/>
        <v>24.166730619369698</v>
      </c>
      <c r="AD1026" s="6">
        <f t="shared" si="483"/>
        <v>96.196318505970027</v>
      </c>
      <c r="AE1026" s="6">
        <f t="shared" si="484"/>
        <v>352.92809435994263</v>
      </c>
      <c r="AF1026" s="6">
        <f t="shared" si="485"/>
        <v>1.4435210795307911E-5</v>
      </c>
      <c r="AG1026" s="6">
        <f t="shared" si="486"/>
        <v>1.3813942030762083E-2</v>
      </c>
      <c r="AH1026" s="6">
        <f t="shared" si="487"/>
        <v>4218.8029075038576</v>
      </c>
      <c r="AI1026" s="6">
        <f t="shared" si="488"/>
        <v>6.3286527621133342</v>
      </c>
      <c r="AJ1026" s="6">
        <f t="shared" si="489"/>
        <v>6.1445653776300187E-3</v>
      </c>
      <c r="AK1026" s="6">
        <f t="shared" si="490"/>
        <v>-5.763412333727771E-3</v>
      </c>
      <c r="AL1026" s="1">
        <f t="shared" si="462"/>
        <v>3.437842396206961E-2</v>
      </c>
      <c r="AM1026" s="8">
        <f t="shared" si="465"/>
        <v>6436443.6781818187</v>
      </c>
      <c r="AN1026" s="1">
        <f t="shared" si="463"/>
        <v>64.364436781818199</v>
      </c>
    </row>
    <row r="1027" spans="8:40" x14ac:dyDescent="0.2">
      <c r="H1027" s="8"/>
      <c r="I1027" s="8"/>
      <c r="J1027" s="11"/>
      <c r="K1027" s="10"/>
      <c r="L1027" s="1">
        <f t="shared" si="466"/>
        <v>1.0219999999999982</v>
      </c>
      <c r="M1027" s="1">
        <f t="shared" si="467"/>
        <v>3.057899437397147E-2</v>
      </c>
      <c r="N1027" s="1">
        <f t="shared" si="468"/>
        <v>6.5357203269905573E-2</v>
      </c>
      <c r="O1027" s="1">
        <f t="shared" si="469"/>
        <v>0.37774434298030496</v>
      </c>
      <c r="P1027" s="1">
        <f t="shared" si="470"/>
        <v>0.17861330443029391</v>
      </c>
      <c r="Q1027" s="1">
        <f t="shared" si="471"/>
        <v>2.4578546778768241E-2</v>
      </c>
      <c r="R1027" s="1">
        <f t="shared" si="472"/>
        <v>1.1754053689398624E-2</v>
      </c>
      <c r="S1027" s="1">
        <f t="shared" si="473"/>
        <v>2.6057242037328711E-2</v>
      </c>
      <c r="T1027" s="1">
        <f t="shared" si="474"/>
        <v>533.07773047726835</v>
      </c>
      <c r="U1027" s="6">
        <f t="shared" si="475"/>
        <v>2.7811389414724212</v>
      </c>
      <c r="V1027" s="6">
        <f t="shared" si="476"/>
        <v>5.9441936152871548</v>
      </c>
      <c r="W1027" s="6">
        <f t="shared" si="477"/>
        <v>34.355593559926426</v>
      </c>
      <c r="X1027" s="6">
        <f t="shared" si="478"/>
        <v>16.244759730849296</v>
      </c>
      <c r="Y1027" s="6">
        <f t="shared" si="479"/>
        <v>2.2354022743605371</v>
      </c>
      <c r="Z1027" s="6">
        <f t="shared" si="480"/>
        <v>1.0690232659700933</v>
      </c>
      <c r="AA1027" s="6">
        <f t="shared" si="481"/>
        <v>2.3698886121340785</v>
      </c>
      <c r="AB1027" s="6">
        <f t="shared" si="464"/>
        <v>3453.38</v>
      </c>
      <c r="AC1027" s="6">
        <f t="shared" si="482"/>
        <v>24.168088926768089</v>
      </c>
      <c r="AD1027" s="6">
        <f t="shared" si="483"/>
        <v>96.235348643167214</v>
      </c>
      <c r="AE1027" s="6">
        <f t="shared" si="484"/>
        <v>352.99264601553398</v>
      </c>
      <c r="AF1027" s="6">
        <f t="shared" si="485"/>
        <v>1.4437980145739151E-5</v>
      </c>
      <c r="AG1027" s="6">
        <f t="shared" si="486"/>
        <v>1.3812150477411096E-2</v>
      </c>
      <c r="AH1027" s="6">
        <f t="shared" si="487"/>
        <v>4219.3089060581997</v>
      </c>
      <c r="AI1027" s="6">
        <f t="shared" si="488"/>
        <v>6.3266931685227448</v>
      </c>
      <c r="AJ1027" s="6">
        <f t="shared" si="489"/>
        <v>6.138045753994347E-3</v>
      </c>
      <c r="AK1027" s="6">
        <f t="shared" si="490"/>
        <v>-5.7575778261061104E-3</v>
      </c>
      <c r="AL1027" s="1">
        <f t="shared" si="462"/>
        <v>3.439080422093134E-2</v>
      </c>
      <c r="AM1027" s="8">
        <f t="shared" si="465"/>
        <v>6436319.1800000006</v>
      </c>
      <c r="AN1027" s="1">
        <f t="shared" si="463"/>
        <v>64.36319180000001</v>
      </c>
    </row>
    <row r="1028" spans="8:40" x14ac:dyDescent="0.2">
      <c r="H1028" s="8"/>
      <c r="I1028" s="8"/>
      <c r="J1028" s="11"/>
      <c r="K1028" s="10"/>
      <c r="L1028" s="1">
        <f t="shared" si="466"/>
        <v>1.0229999999999981</v>
      </c>
      <c r="M1028" s="1">
        <f t="shared" si="467"/>
        <v>3.057123702494053E-2</v>
      </c>
      <c r="N1028" s="1">
        <f t="shared" si="468"/>
        <v>6.5356690654600869E-2</v>
      </c>
      <c r="O1028" s="1">
        <f t="shared" si="469"/>
        <v>0.37772729043632897</v>
      </c>
      <c r="P1028" s="1">
        <f t="shared" si="470"/>
        <v>0.17861330443029391</v>
      </c>
      <c r="Q1028" s="1">
        <f t="shared" si="471"/>
        <v>2.4586816743103888E-2</v>
      </c>
      <c r="R1028" s="1">
        <f t="shared" si="472"/>
        <v>1.1754566304703331E-2</v>
      </c>
      <c r="S1028" s="1">
        <f t="shared" si="473"/>
        <v>2.6057242037328711E-2</v>
      </c>
      <c r="T1028" s="1">
        <f t="shared" si="474"/>
        <v>533.07000972113428</v>
      </c>
      <c r="U1028" s="6">
        <f t="shared" si="475"/>
        <v>2.7804977648787954</v>
      </c>
      <c r="V1028" s="6">
        <f t="shared" si="476"/>
        <v>5.9442845618821041</v>
      </c>
      <c r="W1028" s="6">
        <f t="shared" si="477"/>
        <v>34.354837716743631</v>
      </c>
      <c r="X1028" s="6">
        <f t="shared" si="478"/>
        <v>16.245135692117586</v>
      </c>
      <c r="Y1028" s="6">
        <f t="shared" si="479"/>
        <v>2.2362061745788289</v>
      </c>
      <c r="Z1028" s="6">
        <f t="shared" si="480"/>
        <v>1.06909463004992</v>
      </c>
      <c r="AA1028" s="6">
        <f t="shared" si="481"/>
        <v>2.3699434597491305</v>
      </c>
      <c r="AB1028" s="6">
        <f t="shared" si="464"/>
        <v>3453.38</v>
      </c>
      <c r="AC1028" s="6">
        <f t="shared" si="482"/>
        <v>24.169447184637487</v>
      </c>
      <c r="AD1028" s="6">
        <f t="shared" si="483"/>
        <v>96.274390997429293</v>
      </c>
      <c r="AE1028" s="6">
        <f t="shared" si="484"/>
        <v>353.05719435160506</v>
      </c>
      <c r="AF1028" s="6">
        <f t="shared" si="485"/>
        <v>1.4440749770775311E-5</v>
      </c>
      <c r="AG1028" s="6">
        <f t="shared" si="486"/>
        <v>1.3810359322385621E-2</v>
      </c>
      <c r="AH1028" s="6">
        <f t="shared" si="487"/>
        <v>4219.814918406375</v>
      </c>
      <c r="AI1028" s="6">
        <f t="shared" si="488"/>
        <v>6.3247343631922792</v>
      </c>
      <c r="AJ1028" s="6">
        <f t="shared" si="489"/>
        <v>6.1315389518663502E-3</v>
      </c>
      <c r="AK1028" s="6">
        <f t="shared" si="490"/>
        <v>-5.7517524151647799E-3</v>
      </c>
      <c r="AL1028" s="1">
        <f t="shared" si="462"/>
        <v>3.4403171916597364E-2</v>
      </c>
      <c r="AM1028" s="8">
        <f t="shared" si="465"/>
        <v>6436194.5600000005</v>
      </c>
      <c r="AN1028" s="1">
        <f t="shared" si="463"/>
        <v>64.361945600000013</v>
      </c>
    </row>
    <row r="1029" spans="8:40" x14ac:dyDescent="0.2">
      <c r="H1029" s="8"/>
      <c r="I1029" s="8"/>
      <c r="J1029" s="11"/>
      <c r="K1029" s="10"/>
      <c r="L1029" s="1">
        <f t="shared" si="466"/>
        <v>1.023999999999998</v>
      </c>
      <c r="M1029" s="1">
        <f t="shared" si="467"/>
        <v>3.0563487524652114E-2</v>
      </c>
      <c r="N1029" s="1">
        <f t="shared" si="468"/>
        <v>6.5356178957353961E-2</v>
      </c>
      <c r="O1029" s="1">
        <f t="shared" si="469"/>
        <v>0.37771025634401145</v>
      </c>
      <c r="P1029" s="1">
        <f t="shared" si="470"/>
        <v>0.17861330443029391</v>
      </c>
      <c r="Q1029" s="1">
        <f t="shared" si="471"/>
        <v>2.4595077940639205E-2</v>
      </c>
      <c r="R1029" s="1">
        <f t="shared" si="472"/>
        <v>1.1755078001950234E-2</v>
      </c>
      <c r="S1029" s="1">
        <f t="shared" si="473"/>
        <v>2.6057242037328711E-2</v>
      </c>
      <c r="T1029" s="1">
        <f t="shared" si="474"/>
        <v>533.06228993827506</v>
      </c>
      <c r="U1029" s="6">
        <f t="shared" si="475"/>
        <v>2.7798572042747498</v>
      </c>
      <c r="V1029" s="6">
        <f t="shared" si="476"/>
        <v>5.9443754503450839</v>
      </c>
      <c r="W1029" s="6">
        <f t="shared" si="477"/>
        <v>34.35408267395735</v>
      </c>
      <c r="X1029" s="6">
        <f t="shared" si="478"/>
        <v>16.245511272212816</v>
      </c>
      <c r="Y1029" s="6">
        <f t="shared" si="479"/>
        <v>2.2370092597527647</v>
      </c>
      <c r="Z1029" s="6">
        <f t="shared" si="480"/>
        <v>1.069165887700996</v>
      </c>
      <c r="AA1029" s="6">
        <f t="shared" si="481"/>
        <v>2.3699982517562379</v>
      </c>
      <c r="AB1029" s="6">
        <f t="shared" si="464"/>
        <v>3453.38</v>
      </c>
      <c r="AC1029" s="6">
        <f t="shared" si="482"/>
        <v>24.17080538694713</v>
      </c>
      <c r="AD1029" s="6">
        <f t="shared" si="483"/>
        <v>96.313445397822377</v>
      </c>
      <c r="AE1029" s="6">
        <f t="shared" si="484"/>
        <v>353.12173923843989</v>
      </c>
      <c r="AF1029" s="6">
        <f t="shared" si="485"/>
        <v>1.4443519658105345E-5</v>
      </c>
      <c r="AG1029" s="6">
        <f t="shared" si="486"/>
        <v>1.3808568573519288E-2</v>
      </c>
      <c r="AH1029" s="6">
        <f t="shared" si="487"/>
        <v>4220.3209422981545</v>
      </c>
      <c r="AI1029" s="6">
        <f t="shared" si="488"/>
        <v>6.3227763544335103</v>
      </c>
      <c r="AJ1029" s="6">
        <f t="shared" si="489"/>
        <v>6.125044929574954E-3</v>
      </c>
      <c r="AK1029" s="6">
        <f t="shared" si="490"/>
        <v>-5.7459360775897568E-3</v>
      </c>
      <c r="AL1029" s="1">
        <f t="shared" si="462"/>
        <v>3.4415527073119456E-2</v>
      </c>
      <c r="AM1029" s="8">
        <f t="shared" si="465"/>
        <v>6436069.8181818184</v>
      </c>
      <c r="AN1029" s="1">
        <f t="shared" si="463"/>
        <v>64.360698181818194</v>
      </c>
    </row>
    <row r="1030" spans="8:40" x14ac:dyDescent="0.2">
      <c r="H1030" s="8"/>
      <c r="I1030" s="8"/>
      <c r="J1030" s="11"/>
      <c r="K1030" s="10"/>
      <c r="L1030" s="1">
        <f t="shared" si="466"/>
        <v>1.0249999999999979</v>
      </c>
      <c r="M1030" s="1">
        <f t="shared" si="467"/>
        <v>3.0555745860881417E-2</v>
      </c>
      <c r="N1030" s="1">
        <f t="shared" si="468"/>
        <v>6.5355668173171025E-2</v>
      </c>
      <c r="O1030" s="1">
        <f t="shared" si="469"/>
        <v>0.37769324066392129</v>
      </c>
      <c r="P1030" s="1">
        <f t="shared" si="470"/>
        <v>0.17861330443029391</v>
      </c>
      <c r="Q1030" s="1">
        <f t="shared" si="471"/>
        <v>2.4603330388592831E-2</v>
      </c>
      <c r="R1030" s="1">
        <f t="shared" si="472"/>
        <v>1.1755588786133165E-2</v>
      </c>
      <c r="S1030" s="1">
        <f t="shared" si="473"/>
        <v>2.6057242037328711E-2</v>
      </c>
      <c r="T1030" s="1">
        <f t="shared" si="474"/>
        <v>533.05457116259447</v>
      </c>
      <c r="U1030" s="6">
        <f t="shared" si="475"/>
        <v>2.7792172587721704</v>
      </c>
      <c r="V1030" s="6">
        <f t="shared" si="476"/>
        <v>5.9444662804976085</v>
      </c>
      <c r="W1030" s="6">
        <f t="shared" si="477"/>
        <v>34.353328429747627</v>
      </c>
      <c r="X1030" s="6">
        <f t="shared" si="478"/>
        <v>16.245886471863763</v>
      </c>
      <c r="Y1030" s="6">
        <f t="shared" si="479"/>
        <v>2.2378115314406717</v>
      </c>
      <c r="Z1030" s="6">
        <f t="shared" si="480"/>
        <v>1.0692370394164366</v>
      </c>
      <c r="AA1030" s="6">
        <f t="shared" si="481"/>
        <v>2.3700529882617194</v>
      </c>
      <c r="AB1030" s="6">
        <f t="shared" si="464"/>
        <v>3453.38</v>
      </c>
      <c r="AC1030" s="6">
        <f t="shared" si="482"/>
        <v>24.172163527700171</v>
      </c>
      <c r="AD1030" s="6">
        <f t="shared" si="483"/>
        <v>96.352511674145319</v>
      </c>
      <c r="AE1030" s="6">
        <f t="shared" si="484"/>
        <v>353.18628054686621</v>
      </c>
      <c r="AF1030" s="6">
        <f t="shared" si="485"/>
        <v>1.4446289795480602E-5</v>
      </c>
      <c r="AG1030" s="6">
        <f t="shared" si="486"/>
        <v>1.3806778238595101E-2</v>
      </c>
      <c r="AH1030" s="6">
        <f t="shared" si="487"/>
        <v>4220.8269754953471</v>
      </c>
      <c r="AI1030" s="6">
        <f t="shared" si="488"/>
        <v>6.320819150496706</v>
      </c>
      <c r="AJ1030" s="6">
        <f t="shared" si="489"/>
        <v>6.1185636456103287E-3</v>
      </c>
      <c r="AK1030" s="6">
        <f t="shared" si="490"/>
        <v>-5.7401287901484984E-3</v>
      </c>
      <c r="AL1030" s="1">
        <f t="shared" ref="AL1030:AL1093" si="491" xml:space="preserve"> Q1030/SUM(M1030:S1030)</f>
        <v>3.442786971447187E-2</v>
      </c>
      <c r="AM1030" s="8">
        <f t="shared" si="465"/>
        <v>6435944.9545454551</v>
      </c>
      <c r="AN1030" s="1">
        <f t="shared" ref="AN1030:AN1093" si="492" xml:space="preserve"> AM1030*0.00001</f>
        <v>64.359449545454552</v>
      </c>
    </row>
    <row r="1031" spans="8:40" x14ac:dyDescent="0.2">
      <c r="H1031" s="8"/>
      <c r="I1031" s="8"/>
      <c r="J1031" s="11"/>
      <c r="K1031" s="10"/>
      <c r="L1031" s="1">
        <f t="shared" si="466"/>
        <v>1.0259999999999978</v>
      </c>
      <c r="M1031" s="1">
        <f t="shared" si="467"/>
        <v>3.0548012021434937E-2</v>
      </c>
      <c r="N1031" s="1">
        <f t="shared" si="468"/>
        <v>6.5355158297082855E-2</v>
      </c>
      <c r="O1031" s="1">
        <f t="shared" si="469"/>
        <v>0.37767624335676381</v>
      </c>
      <c r="P1031" s="1">
        <f t="shared" si="470"/>
        <v>0.17861330443029391</v>
      </c>
      <c r="Q1031" s="1">
        <f t="shared" si="471"/>
        <v>2.4611574104127478E-2</v>
      </c>
      <c r="R1031" s="1">
        <f t="shared" si="472"/>
        <v>1.1756098662221331E-2</v>
      </c>
      <c r="S1031" s="1">
        <f t="shared" si="473"/>
        <v>2.6057242037328711E-2</v>
      </c>
      <c r="T1031" s="1">
        <f t="shared" si="474"/>
        <v>533.04685342779248</v>
      </c>
      <c r="U1031" s="6">
        <f t="shared" si="475"/>
        <v>2.7785779274850584</v>
      </c>
      <c r="V1031" s="6">
        <f t="shared" si="476"/>
        <v>5.9445570521625166</v>
      </c>
      <c r="W1031" s="6">
        <f t="shared" si="477"/>
        <v>34.352574982301107</v>
      </c>
      <c r="X1031" s="6">
        <f t="shared" si="478"/>
        <v>16.24626129179687</v>
      </c>
      <c r="Y1031" s="6">
        <f t="shared" si="479"/>
        <v>2.2386129911958568</v>
      </c>
      <c r="Z1031" s="6">
        <f t="shared" si="480"/>
        <v>1.0693080856870247</v>
      </c>
      <c r="AA1031" s="6">
        <f t="shared" si="481"/>
        <v>2.3701076693715533</v>
      </c>
      <c r="AB1031" s="6">
        <f t="shared" ref="AB1031:AB1094" si="493" xml:space="preserve"> 3453.38</f>
        <v>3453.38</v>
      </c>
      <c r="AC1031" s="6">
        <f t="shared" si="482"/>
        <v>24.173521600933608</v>
      </c>
      <c r="AD1031" s="6">
        <f t="shared" si="483"/>
        <v>96.391589656931615</v>
      </c>
      <c r="AE1031" s="6">
        <f t="shared" si="484"/>
        <v>353.25081814825955</v>
      </c>
      <c r="AF1031" s="6">
        <f t="shared" si="485"/>
        <v>1.4449060170714939E-5</v>
      </c>
      <c r="AG1031" s="6">
        <f t="shared" si="486"/>
        <v>1.3804988325345704E-2</v>
      </c>
      <c r="AH1031" s="6">
        <f t="shared" si="487"/>
        <v>4221.333015771861</v>
      </c>
      <c r="AI1031" s="6">
        <f t="shared" si="488"/>
        <v>6.3188627595709388</v>
      </c>
      <c r="AJ1031" s="6">
        <f t="shared" si="489"/>
        <v>6.1120950586235857E-3</v>
      </c>
      <c r="AK1031" s="6">
        <f t="shared" si="490"/>
        <v>-5.7343305296892588E-3</v>
      </c>
      <c r="AL1031" s="1">
        <f t="shared" si="491"/>
        <v>3.4440199864551643E-2</v>
      </c>
      <c r="AM1031" s="8">
        <f t="shared" ref="AM1031:AM1094" si="494" xml:space="preserve"> AM1030-L1031*(150*(1-$C$17)^2/($C$29^2*$C$17^3)*$C$31*$C$9/$C$16+1.75*(1-$C$17)/($C$29*$C$17^3)*$C$9^2/$C$16)</f>
        <v>6435819.9690909097</v>
      </c>
      <c r="AN1031" s="1">
        <f t="shared" si="492"/>
        <v>64.358199690909103</v>
      </c>
    </row>
    <row r="1032" spans="8:40" x14ac:dyDescent="0.2">
      <c r="H1032" s="8"/>
      <c r="I1032" s="8"/>
      <c r="J1032" s="11"/>
      <c r="K1032" s="10"/>
      <c r="L1032" s="1">
        <f t="shared" si="466"/>
        <v>1.0269999999999977</v>
      </c>
      <c r="M1032" s="1">
        <f t="shared" si="467"/>
        <v>3.054028599415036E-2</v>
      </c>
      <c r="N1032" s="1">
        <f t="shared" si="468"/>
        <v>6.5354649324144767E-2</v>
      </c>
      <c r="O1032" s="1">
        <f t="shared" si="469"/>
        <v>0.37765926438338038</v>
      </c>
      <c r="P1032" s="1">
        <f t="shared" si="470"/>
        <v>0.17861330443029391</v>
      </c>
      <c r="Q1032" s="1">
        <f t="shared" si="471"/>
        <v>2.4619809104350149E-2</v>
      </c>
      <c r="R1032" s="1">
        <f t="shared" si="472"/>
        <v>1.1756607635159424E-2</v>
      </c>
      <c r="S1032" s="1">
        <f t="shared" si="473"/>
        <v>2.6057242037328711E-2</v>
      </c>
      <c r="T1032" s="1">
        <f t="shared" si="474"/>
        <v>533.0391367673667</v>
      </c>
      <c r="U1032" s="6">
        <f t="shared" si="475"/>
        <v>2.7779392095295261</v>
      </c>
      <c r="V1032" s="6">
        <f t="shared" si="476"/>
        <v>5.9446477651639587</v>
      </c>
      <c r="W1032" s="6">
        <f t="shared" si="477"/>
        <v>34.35182232981105</v>
      </c>
      <c r="X1032" s="6">
        <f t="shared" si="478"/>
        <v>16.246635732736237</v>
      </c>
      <c r="Y1032" s="6">
        <f t="shared" si="479"/>
        <v>2.2394136405666289</v>
      </c>
      <c r="Z1032" s="6">
        <f t="shared" si="480"/>
        <v>1.069379027001222</v>
      </c>
      <c r="AA1032" s="6">
        <f t="shared" si="481"/>
        <v>2.3701622951913763</v>
      </c>
      <c r="AB1032" s="6">
        <f t="shared" si="493"/>
        <v>3453.38</v>
      </c>
      <c r="AC1032" s="6">
        <f t="shared" si="482"/>
        <v>24.174879600718036</v>
      </c>
      <c r="AD1032" s="6">
        <f t="shared" si="483"/>
        <v>96.430679177439515</v>
      </c>
      <c r="AE1032" s="6">
        <f t="shared" si="484"/>
        <v>353.31535191453327</v>
      </c>
      <c r="AF1032" s="6">
        <f t="shared" si="485"/>
        <v>1.4451830771684127E-5</v>
      </c>
      <c r="AG1032" s="6">
        <f t="shared" si="486"/>
        <v>1.3803198841453632E-2</v>
      </c>
      <c r="AH1032" s="6">
        <f t="shared" si="487"/>
        <v>4221.8390609134967</v>
      </c>
      <c r="AI1032" s="6">
        <f t="shared" si="488"/>
        <v>6.3169071897845832</v>
      </c>
      <c r="AJ1032" s="6">
        <f t="shared" si="489"/>
        <v>6.1056391274261403E-3</v>
      </c>
      <c r="AK1032" s="6">
        <f t="shared" si="490"/>
        <v>-5.7285412731412867E-3</v>
      </c>
      <c r="AL1032" s="1">
        <f t="shared" si="491"/>
        <v>3.4452517547178908E-2</v>
      </c>
      <c r="AM1032" s="8">
        <f t="shared" si="494"/>
        <v>6435694.8618181823</v>
      </c>
      <c r="AN1032" s="1">
        <f t="shared" si="492"/>
        <v>64.356948618181832</v>
      </c>
    </row>
    <row r="1033" spans="8:40" x14ac:dyDescent="0.2">
      <c r="H1033" s="8"/>
      <c r="I1033" s="8"/>
      <c r="J1033" s="11"/>
      <c r="K1033" s="10"/>
      <c r="L1033" s="1">
        <f t="shared" si="466"/>
        <v>1.0279999999999976</v>
      </c>
      <c r="M1033" s="1">
        <f t="shared" si="467"/>
        <v>3.053256776689646E-2</v>
      </c>
      <c r="N1033" s="1">
        <f t="shared" si="468"/>
        <v>6.5354141249436462E-2</v>
      </c>
      <c r="O1033" s="1">
        <f t="shared" si="469"/>
        <v>0.37764230370474766</v>
      </c>
      <c r="P1033" s="1">
        <f t="shared" si="470"/>
        <v>0.17861330443029391</v>
      </c>
      <c r="Q1033" s="1">
        <f t="shared" si="471"/>
        <v>2.4628035406312348E-2</v>
      </c>
      <c r="R1033" s="1">
        <f t="shared" si="472"/>
        <v>1.1757115709867722E-2</v>
      </c>
      <c r="S1033" s="1">
        <f t="shared" si="473"/>
        <v>2.6057242037328711E-2</v>
      </c>
      <c r="T1033" s="1">
        <f t="shared" si="474"/>
        <v>533.03142121461292</v>
      </c>
      <c r="U1033" s="6">
        <f t="shared" si="475"/>
        <v>2.7773011040237865</v>
      </c>
      <c r="V1033" s="6">
        <f t="shared" si="476"/>
        <v>5.9447384193273871</v>
      </c>
      <c r="W1033" s="6">
        <f t="shared" si="477"/>
        <v>34.351070470477232</v>
      </c>
      <c r="X1033" s="6">
        <f t="shared" si="478"/>
        <v>16.247009795403631</v>
      </c>
      <c r="Y1033" s="6">
        <f t="shared" si="479"/>
        <v>2.2402134810963128</v>
      </c>
      <c r="Z1033" s="6">
        <f t="shared" si="480"/>
        <v>1.0694498638451759</v>
      </c>
      <c r="AA1033" s="6">
        <f t="shared" si="481"/>
        <v>2.3702168658264839</v>
      </c>
      <c r="AB1033" s="6">
        <f t="shared" si="493"/>
        <v>3453.38</v>
      </c>
      <c r="AC1033" s="6">
        <f t="shared" si="482"/>
        <v>24.176237521157535</v>
      </c>
      <c r="AD1033" s="6">
        <f t="shared" si="483"/>
        <v>96.469780067655648</v>
      </c>
      <c r="AE1033" s="6">
        <f t="shared" si="484"/>
        <v>353.37988171814294</v>
      </c>
      <c r="AF1033" s="6">
        <f t="shared" si="485"/>
        <v>1.4454601586325654E-5</v>
      </c>
      <c r="AG1033" s="6">
        <f t="shared" si="486"/>
        <v>1.3801409794551547E-2</v>
      </c>
      <c r="AH1033" s="6">
        <f t="shared" si="487"/>
        <v>4222.3451087180119</v>
      </c>
      <c r="AI1033" s="6">
        <f t="shared" si="488"/>
        <v>6.3149524492055358</v>
      </c>
      <c r="AJ1033" s="6">
        <f t="shared" si="489"/>
        <v>6.0991958109889964E-3</v>
      </c>
      <c r="AK1033" s="6">
        <f t="shared" si="490"/>
        <v>-5.7227609975143388E-3</v>
      </c>
      <c r="AL1033" s="1">
        <f t="shared" si="491"/>
        <v>3.4464822786097117E-2</v>
      </c>
      <c r="AM1033" s="8">
        <f t="shared" si="494"/>
        <v>6435569.6327272728</v>
      </c>
      <c r="AN1033" s="1">
        <f t="shared" si="492"/>
        <v>64.355696327272739</v>
      </c>
    </row>
    <row r="1034" spans="8:40" x14ac:dyDescent="0.2">
      <c r="H1034" s="8"/>
      <c r="I1034" s="8"/>
      <c r="J1034" s="11"/>
      <c r="K1034" s="10"/>
      <c r="L1034" s="1">
        <f t="shared" si="466"/>
        <v>1.0289999999999975</v>
      </c>
      <c r="M1034" s="1">
        <f t="shared" si="467"/>
        <v>3.0524857327572985E-2</v>
      </c>
      <c r="N1034" s="1">
        <f t="shared" si="468"/>
        <v>6.535363406806198E-2</v>
      </c>
      <c r="O1034" s="1">
        <f t="shared" si="469"/>
        <v>0.37762536128197727</v>
      </c>
      <c r="P1034" s="1">
        <f t="shared" si="470"/>
        <v>0.17861330443029391</v>
      </c>
      <c r="Q1034" s="1">
        <f t="shared" si="471"/>
        <v>2.4636253027010301E-2</v>
      </c>
      <c r="R1034" s="1">
        <f t="shared" si="472"/>
        <v>1.1757622891242202E-2</v>
      </c>
      <c r="S1034" s="1">
        <f t="shared" si="473"/>
        <v>2.6057242037328711E-2</v>
      </c>
      <c r="T1034" s="1">
        <f t="shared" si="474"/>
        <v>533.02370680262629</v>
      </c>
      <c r="U1034" s="6">
        <f t="shared" si="475"/>
        <v>2.7766636100881485</v>
      </c>
      <c r="V1034" s="6">
        <f t="shared" si="476"/>
        <v>5.9448290144795575</v>
      </c>
      <c r="W1034" s="6">
        <f t="shared" si="477"/>
        <v>34.350319402505953</v>
      </c>
      <c r="X1034" s="6">
        <f t="shared" si="478"/>
        <v>16.247383480518497</v>
      </c>
      <c r="Y1034" s="6">
        <f t="shared" si="479"/>
        <v>2.2410125143232724</v>
      </c>
      <c r="Z1034" s="6">
        <f t="shared" si="480"/>
        <v>1.0695205967027321</v>
      </c>
      <c r="AA1034" s="6">
        <f t="shared" si="481"/>
        <v>2.3702713813818335</v>
      </c>
      <c r="AB1034" s="6">
        <f t="shared" si="493"/>
        <v>3453.38</v>
      </c>
      <c r="AC1034" s="6">
        <f t="shared" si="482"/>
        <v>24.177595356389531</v>
      </c>
      <c r="AD1034" s="6">
        <f t="shared" si="483"/>
        <v>96.508892160288525</v>
      </c>
      <c r="AE1034" s="6">
        <f t="shared" si="484"/>
        <v>353.44440743208122</v>
      </c>
      <c r="AF1034" s="6">
        <f t="shared" si="485"/>
        <v>1.4457372602638602E-5</v>
      </c>
      <c r="AG1034" s="6">
        <f t="shared" si="486"/>
        <v>1.3799621192222541E-2</v>
      </c>
      <c r="AH1034" s="6">
        <f t="shared" si="487"/>
        <v>4222.8511569950315</v>
      </c>
      <c r="AI1034" s="6">
        <f t="shared" si="488"/>
        <v>6.3129985458416407</v>
      </c>
      <c r="AJ1034" s="6">
        <f t="shared" si="489"/>
        <v>6.0927650684424357E-3</v>
      </c>
      <c r="AK1034" s="6">
        <f t="shared" si="490"/>
        <v>-5.7169896798981512E-3</v>
      </c>
      <c r="AL1034" s="1">
        <f t="shared" si="491"/>
        <v>3.4477115604973421E-2</v>
      </c>
      <c r="AM1034" s="8">
        <f t="shared" si="494"/>
        <v>6435444.2818181822</v>
      </c>
      <c r="AN1034" s="1">
        <f t="shared" si="492"/>
        <v>64.354442818181823</v>
      </c>
    </row>
    <row r="1035" spans="8:40" x14ac:dyDescent="0.2">
      <c r="H1035" s="8"/>
      <c r="I1035" s="8"/>
      <c r="J1035" s="11"/>
      <c r="K1035" s="10"/>
      <c r="L1035" s="1">
        <f t="shared" si="466"/>
        <v>1.0299999999999974</v>
      </c>
      <c r="M1035" s="1">
        <f t="shared" si="467"/>
        <v>3.0517154664110556E-2</v>
      </c>
      <c r="N1035" s="1">
        <f t="shared" si="468"/>
        <v>6.5353127775149539E-2</v>
      </c>
      <c r="O1035" s="1">
        <f t="shared" si="469"/>
        <v>0.37760843707631508</v>
      </c>
      <c r="P1035" s="1">
        <f t="shared" si="470"/>
        <v>0.17861330443029391</v>
      </c>
      <c r="Q1035" s="1">
        <f t="shared" si="471"/>
        <v>2.4644461983385171E-2</v>
      </c>
      <c r="R1035" s="1">
        <f t="shared" si="472"/>
        <v>1.1758129184154642E-2</v>
      </c>
      <c r="S1035" s="1">
        <f t="shared" si="473"/>
        <v>2.6057242037328711E-2</v>
      </c>
      <c r="T1035" s="1">
        <f t="shared" si="474"/>
        <v>533.01599356430233</v>
      </c>
      <c r="U1035" s="6">
        <f t="shared" si="475"/>
        <v>2.7760267268450107</v>
      </c>
      <c r="V1035" s="6">
        <f t="shared" si="476"/>
        <v>5.9449195504485219</v>
      </c>
      <c r="W1035" s="6">
        <f t="shared" si="477"/>
        <v>34.349569124110062</v>
      </c>
      <c r="X1035" s="6">
        <f t="shared" si="478"/>
        <v>16.247756788797982</v>
      </c>
      <c r="Y1035" s="6">
        <f t="shared" si="479"/>
        <v>2.2418107417809301</v>
      </c>
      <c r="Z1035" s="6">
        <f t="shared" si="480"/>
        <v>1.0695912260554437</v>
      </c>
      <c r="AA1035" s="6">
        <f t="shared" si="481"/>
        <v>2.3703258419620465</v>
      </c>
      <c r="AB1035" s="6">
        <f t="shared" si="493"/>
        <v>3453.38</v>
      </c>
      <c r="AC1035" s="6">
        <f t="shared" si="482"/>
        <v>24.178953100584579</v>
      </c>
      <c r="AD1035" s="6">
        <f t="shared" si="483"/>
        <v>96.548015288765015</v>
      </c>
      <c r="AE1035" s="6">
        <f t="shared" si="484"/>
        <v>353.50892892987457</v>
      </c>
      <c r="AF1035" s="6">
        <f t="shared" si="485"/>
        <v>1.4460143808683221E-5</v>
      </c>
      <c r="AG1035" s="6">
        <f t="shared" si="486"/>
        <v>1.3797833042000288E-2</v>
      </c>
      <c r="AH1035" s="6">
        <f t="shared" si="487"/>
        <v>4223.3572035659472</v>
      </c>
      <c r="AI1035" s="6">
        <f t="shared" si="488"/>
        <v>6.3110454876409392</v>
      </c>
      <c r="AJ1035" s="6">
        <f t="shared" si="489"/>
        <v>6.0863468590754118E-3</v>
      </c>
      <c r="AK1035" s="6">
        <f t="shared" si="490"/>
        <v>-5.7112272974628149E-3</v>
      </c>
      <c r="AL1035" s="1">
        <f t="shared" si="491"/>
        <v>3.4489396027398922E-2</v>
      </c>
      <c r="AM1035" s="8">
        <f t="shared" si="494"/>
        <v>6435318.8090909095</v>
      </c>
      <c r="AN1035" s="1">
        <f t="shared" si="492"/>
        <v>64.3531880909091</v>
      </c>
    </row>
    <row r="1036" spans="8:40" x14ac:dyDescent="0.2">
      <c r="H1036" s="8"/>
      <c r="I1036" s="8"/>
      <c r="J1036" s="11"/>
      <c r="K1036" s="10"/>
      <c r="L1036" s="1">
        <f t="shared" si="466"/>
        <v>1.0309999999999973</v>
      </c>
      <c r="M1036" s="1">
        <f t="shared" si="467"/>
        <v>3.0509459764470545E-2</v>
      </c>
      <c r="N1036" s="1">
        <f t="shared" si="468"/>
        <v>6.5352622365851459E-2</v>
      </c>
      <c r="O1036" s="1">
        <f t="shared" si="469"/>
        <v>0.37759153104914078</v>
      </c>
      <c r="P1036" s="1">
        <f t="shared" si="470"/>
        <v>0.17861330443029391</v>
      </c>
      <c r="Q1036" s="1">
        <f t="shared" si="471"/>
        <v>2.4652662292323269E-2</v>
      </c>
      <c r="R1036" s="1">
        <f t="shared" si="472"/>
        <v>1.1758634593452727E-2</v>
      </c>
      <c r="S1036" s="1">
        <f t="shared" si="473"/>
        <v>2.6057242037328711E-2</v>
      </c>
      <c r="T1036" s="1">
        <f t="shared" si="474"/>
        <v>533.00828153233783</v>
      </c>
      <c r="U1036" s="6">
        <f t="shared" si="475"/>
        <v>2.7753904534188529</v>
      </c>
      <c r="V1036" s="6">
        <f t="shared" si="476"/>
        <v>5.9450100270636232</v>
      </c>
      <c r="W1036" s="6">
        <f t="shared" si="477"/>
        <v>34.348819633508839</v>
      </c>
      <c r="X1036" s="6">
        <f t="shared" si="478"/>
        <v>16.248129720956914</v>
      </c>
      <c r="Y1036" s="6">
        <f t="shared" si="479"/>
        <v>2.2426081649977818</v>
      </c>
      <c r="Z1036" s="6">
        <f t="shared" si="480"/>
        <v>1.0696617523825798</v>
      </c>
      <c r="AA1036" s="6">
        <f t="shared" si="481"/>
        <v>2.3703802476714073</v>
      </c>
      <c r="AB1036" s="6">
        <f t="shared" si="493"/>
        <v>3453.38</v>
      </c>
      <c r="AC1036" s="6">
        <f t="shared" si="482"/>
        <v>24.180310747946287</v>
      </c>
      <c r="AD1036" s="6">
        <f t="shared" si="483"/>
        <v>96.587149287230631</v>
      </c>
      <c r="AE1036" s="6">
        <f t="shared" si="484"/>
        <v>353.57344608558509</v>
      </c>
      <c r="AF1036" s="6">
        <f t="shared" si="485"/>
        <v>1.4462915192580621E-5</v>
      </c>
      <c r="AG1036" s="6">
        <f t="shared" si="486"/>
        <v>1.3796045351369404E-2</v>
      </c>
      <c r="AH1036" s="6">
        <f t="shared" si="487"/>
        <v>4223.8632462639489</v>
      </c>
      <c r="AI1036" s="6">
        <f t="shared" si="488"/>
        <v>6.3090932824920181</v>
      </c>
      <c r="AJ1036" s="6">
        <f t="shared" si="489"/>
        <v>6.0799411423347674E-3</v>
      </c>
      <c r="AK1036" s="6">
        <f t="shared" si="490"/>
        <v>-5.7054738274575634E-3</v>
      </c>
      <c r="AL1036" s="1">
        <f t="shared" si="491"/>
        <v>3.4501664076888948E-2</v>
      </c>
      <c r="AM1036" s="8">
        <f t="shared" si="494"/>
        <v>6435193.2145454548</v>
      </c>
      <c r="AN1036" s="1">
        <f t="shared" si="492"/>
        <v>64.351932145454555</v>
      </c>
    </row>
    <row r="1037" spans="8:40" x14ac:dyDescent="0.2">
      <c r="H1037" s="8"/>
      <c r="I1037" s="8"/>
      <c r="J1037" s="11"/>
      <c r="K1037" s="10"/>
      <c r="L1037" s="1">
        <f t="shared" si="466"/>
        <v>1.0319999999999971</v>
      </c>
      <c r="M1037" s="1">
        <f t="shared" si="467"/>
        <v>3.0501772616644978E-2</v>
      </c>
      <c r="N1037" s="1">
        <f t="shared" si="468"/>
        <v>6.5352117835344031E-2</v>
      </c>
      <c r="O1037" s="1">
        <f t="shared" si="469"/>
        <v>0.37757464316196737</v>
      </c>
      <c r="P1037" s="1">
        <f t="shared" si="470"/>
        <v>0.17861330443029391</v>
      </c>
      <c r="Q1037" s="1">
        <f t="shared" si="471"/>
        <v>2.4660853970656267E-2</v>
      </c>
      <c r="R1037" s="1">
        <f t="shared" si="472"/>
        <v>1.1759139123960158E-2</v>
      </c>
      <c r="S1037" s="1">
        <f t="shared" si="473"/>
        <v>2.6057242037328711E-2</v>
      </c>
      <c r="T1037" s="1">
        <f t="shared" si="474"/>
        <v>533.00057073923165</v>
      </c>
      <c r="U1037" s="6">
        <f t="shared" si="475"/>
        <v>2.7747547889362276</v>
      </c>
      <c r="V1037" s="6">
        <f t="shared" si="476"/>
        <v>5.9451004441554804</v>
      </c>
      <c r="W1037" s="6">
        <f t="shared" si="477"/>
        <v>34.348070928928024</v>
      </c>
      <c r="X1037" s="6">
        <f t="shared" si="478"/>
        <v>16.248502277707836</v>
      </c>
      <c r="Y1037" s="6">
        <f t="shared" si="479"/>
        <v>2.2434047854974186</v>
      </c>
      <c r="Z1037" s="6">
        <f t="shared" si="480"/>
        <v>1.0697321761611369</v>
      </c>
      <c r="AA1037" s="6">
        <f t="shared" si="481"/>
        <v>2.3704345986138655</v>
      </c>
      <c r="AB1037" s="6">
        <f t="shared" si="493"/>
        <v>3453.38</v>
      </c>
      <c r="AC1037" s="6">
        <f t="shared" si="482"/>
        <v>24.181668292711148</v>
      </c>
      <c r="AD1037" s="6">
        <f t="shared" si="483"/>
        <v>96.626293990544951</v>
      </c>
      <c r="AE1037" s="6">
        <f t="shared" si="484"/>
        <v>353.6379587738063</v>
      </c>
      <c r="AF1037" s="6">
        <f t="shared" si="485"/>
        <v>1.446568674251275E-5</v>
      </c>
      <c r="AG1037" s="6">
        <f t="shared" si="486"/>
        <v>1.3794258127765593E-2</v>
      </c>
      <c r="AH1037" s="6">
        <f t="shared" si="487"/>
        <v>4224.3692829338997</v>
      </c>
      <c r="AI1037" s="6">
        <f t="shared" si="488"/>
        <v>6.3071419382242828</v>
      </c>
      <c r="AJ1037" s="6">
        <f t="shared" si="489"/>
        <v>6.0735478778249381E-3</v>
      </c>
      <c r="AK1037" s="6">
        <f t="shared" si="490"/>
        <v>-5.6997292472115556E-3</v>
      </c>
      <c r="AL1037" s="1">
        <f t="shared" si="491"/>
        <v>3.451391977688336E-2</v>
      </c>
      <c r="AM1037" s="8">
        <f t="shared" si="494"/>
        <v>6435067.4981818181</v>
      </c>
      <c r="AN1037" s="1">
        <f t="shared" si="492"/>
        <v>64.350674981818187</v>
      </c>
    </row>
    <row r="1038" spans="8:40" x14ac:dyDescent="0.2">
      <c r="H1038" s="8"/>
      <c r="I1038" s="8"/>
      <c r="J1038" s="11"/>
      <c r="K1038" s="10"/>
      <c r="L1038" s="1">
        <f t="shared" si="466"/>
        <v>1.032999999999997</v>
      </c>
      <c r="M1038" s="1">
        <f t="shared" si="467"/>
        <v>3.0494093208656432E-2</v>
      </c>
      <c r="N1038" s="1">
        <f t="shared" si="468"/>
        <v>6.5351614178827427E-2</v>
      </c>
      <c r="O1038" s="1">
        <f t="shared" si="469"/>
        <v>0.37755777337644048</v>
      </c>
      <c r="P1038" s="1">
        <f t="shared" si="470"/>
        <v>0.17861330443029391</v>
      </c>
      <c r="Q1038" s="1">
        <f t="shared" si="471"/>
        <v>2.466903703516141E-2</v>
      </c>
      <c r="R1038" s="1">
        <f t="shared" si="472"/>
        <v>1.1759642780476755E-2</v>
      </c>
      <c r="S1038" s="1">
        <f t="shared" si="473"/>
        <v>2.6057242037328711E-2</v>
      </c>
      <c r="T1038" s="1">
        <f t="shared" si="474"/>
        <v>532.99286121728585</v>
      </c>
      <c r="U1038" s="6">
        <f t="shared" si="475"/>
        <v>2.7741197325257589</v>
      </c>
      <c r="V1038" s="6">
        <f t="shared" si="476"/>
        <v>5.9451908015559942</v>
      </c>
      <c r="W1038" s="6">
        <f t="shared" si="477"/>
        <v>34.347323008599808</v>
      </c>
      <c r="X1038" s="6">
        <f t="shared" si="478"/>
        <v>16.248874459761002</v>
      </c>
      <c r="Y1038" s="6">
        <f t="shared" si="479"/>
        <v>2.2442006047985461</v>
      </c>
      <c r="Z1038" s="6">
        <f t="shared" si="480"/>
        <v>1.069802497865848</v>
      </c>
      <c r="AA1038" s="6">
        <f t="shared" si="481"/>
        <v>2.3704888948930378</v>
      </c>
      <c r="AB1038" s="6">
        <f t="shared" si="493"/>
        <v>3453.38</v>
      </c>
      <c r="AC1038" s="6">
        <f t="shared" si="482"/>
        <v>24.183025729148284</v>
      </c>
      <c r="AD1038" s="6">
        <f t="shared" si="483"/>
        <v>96.665449234276508</v>
      </c>
      <c r="AE1038" s="6">
        <f t="shared" si="484"/>
        <v>353.70246686965834</v>
      </c>
      <c r="AF1038" s="6">
        <f t="shared" si="485"/>
        <v>1.4468458446721819E-5</v>
      </c>
      <c r="AG1038" s="6">
        <f t="shared" si="486"/>
        <v>1.3792471378575928E-2</v>
      </c>
      <c r="AH1038" s="6">
        <f t="shared" si="487"/>
        <v>4224.875311432319</v>
      </c>
      <c r="AI1038" s="6">
        <f t="shared" si="488"/>
        <v>6.3051914626084233</v>
      </c>
      <c r="AJ1038" s="6">
        <f t="shared" si="489"/>
        <v>6.067167025307363E-3</v>
      </c>
      <c r="AK1038" s="6">
        <f t="shared" si="490"/>
        <v>-5.6939935341331531E-3</v>
      </c>
      <c r="AL1038" s="1">
        <f t="shared" si="491"/>
        <v>3.4526163150746865E-2</v>
      </c>
      <c r="AM1038" s="8">
        <f t="shared" si="494"/>
        <v>6434941.6600000001</v>
      </c>
      <c r="AN1038" s="1">
        <f t="shared" si="492"/>
        <v>64.349416600000012</v>
      </c>
    </row>
    <row r="1039" spans="8:40" x14ac:dyDescent="0.2">
      <c r="H1039" s="8"/>
      <c r="I1039" s="8"/>
      <c r="J1039" s="11"/>
      <c r="K1039" s="10"/>
      <c r="L1039" s="1">
        <f t="shared" si="466"/>
        <v>1.0339999999999969</v>
      </c>
      <c r="M1039" s="1">
        <f t="shared" si="467"/>
        <v>3.0486421528557919E-2</v>
      </c>
      <c r="N1039" s="1">
        <f t="shared" si="468"/>
        <v>6.5351111391525621E-2</v>
      </c>
      <c r="O1039" s="1">
        <f t="shared" si="469"/>
        <v>0.377540921654338</v>
      </c>
      <c r="P1039" s="1">
        <f t="shared" si="470"/>
        <v>0.17861330443029391</v>
      </c>
      <c r="Q1039" s="1">
        <f t="shared" si="471"/>
        <v>2.4677211502561729E-2</v>
      </c>
      <c r="R1039" s="1">
        <f t="shared" si="472"/>
        <v>1.1760145567778562E-2</v>
      </c>
      <c r="S1039" s="1">
        <f t="shared" si="473"/>
        <v>2.6057242037328711E-2</v>
      </c>
      <c r="T1039" s="1">
        <f t="shared" si="474"/>
        <v>532.98515299860662</v>
      </c>
      <c r="U1039" s="6">
        <f t="shared" si="475"/>
        <v>2.7734852833181289</v>
      </c>
      <c r="V1039" s="6">
        <f t="shared" si="476"/>
        <v>5.9452810990983371</v>
      </c>
      <c r="W1039" s="6">
        <f t="shared" si="477"/>
        <v>34.346575870762742</v>
      </c>
      <c r="X1039" s="6">
        <f t="shared" si="478"/>
        <v>16.24924626782439</v>
      </c>
      <c r="Y1039" s="6">
        <f t="shared" si="479"/>
        <v>2.2449956244150009</v>
      </c>
      <c r="Z1039" s="6">
        <f t="shared" si="480"/>
        <v>1.0698727179691925</v>
      </c>
      <c r="AA1039" s="6">
        <f t="shared" si="481"/>
        <v>2.3705431366122092</v>
      </c>
      <c r="AB1039" s="6">
        <f t="shared" si="493"/>
        <v>3453.38</v>
      </c>
      <c r="AC1039" s="6">
        <f t="shared" si="482"/>
        <v>24.184383051559472</v>
      </c>
      <c r="AD1039" s="6">
        <f t="shared" si="483"/>
        <v>96.704614854704573</v>
      </c>
      <c r="AE1039" s="6">
        <f t="shared" si="484"/>
        <v>353.76697024879212</v>
      </c>
      <c r="AF1039" s="6">
        <f t="shared" si="485"/>
        <v>1.4471230293510379E-5</v>
      </c>
      <c r="AG1039" s="6">
        <f t="shared" si="486"/>
        <v>1.3790685111139135E-2</v>
      </c>
      <c r="AH1039" s="6">
        <f t="shared" si="487"/>
        <v>4225.3813296273202</v>
      </c>
      <c r="AI1039" s="6">
        <f t="shared" si="488"/>
        <v>6.3032418633565017</v>
      </c>
      <c r="AJ1039" s="6">
        <f t="shared" si="489"/>
        <v>6.0607985446998278E-3</v>
      </c>
      <c r="AK1039" s="6">
        <f t="shared" si="490"/>
        <v>-5.6882666657091926E-3</v>
      </c>
      <c r="AL1039" s="1">
        <f t="shared" si="491"/>
        <v>3.4538394221769242E-2</v>
      </c>
      <c r="AM1039" s="8">
        <f t="shared" si="494"/>
        <v>6434815.7000000002</v>
      </c>
      <c r="AN1039" s="1">
        <f t="shared" si="492"/>
        <v>64.348157</v>
      </c>
    </row>
    <row r="1040" spans="8:40" x14ac:dyDescent="0.2">
      <c r="H1040" s="8"/>
      <c r="I1040" s="8"/>
      <c r="J1040" s="11"/>
      <c r="K1040" s="10"/>
      <c r="L1040" s="1">
        <f t="shared" si="466"/>
        <v>1.0349999999999968</v>
      </c>
      <c r="M1040" s="1">
        <f t="shared" si="467"/>
        <v>3.047875756443278E-2</v>
      </c>
      <c r="N1040" s="1">
        <f t="shared" si="468"/>
        <v>6.5350609468686233E-2</v>
      </c>
      <c r="O1040" s="1">
        <f t="shared" si="469"/>
        <v>0.37752408795756959</v>
      </c>
      <c r="P1040" s="1">
        <f t="shared" si="470"/>
        <v>0.17861330443029391</v>
      </c>
      <c r="Q1040" s="1">
        <f t="shared" si="471"/>
        <v>2.4685377389526256E-2</v>
      </c>
      <c r="R1040" s="1">
        <f t="shared" si="472"/>
        <v>1.176064749061795E-2</v>
      </c>
      <c r="S1040" s="1">
        <f t="shared" si="473"/>
        <v>2.6057242037328711E-2</v>
      </c>
      <c r="T1040" s="1">
        <f t="shared" si="474"/>
        <v>532.97744611510518</v>
      </c>
      <c r="U1040" s="6">
        <f t="shared" si="475"/>
        <v>2.772851440446074</v>
      </c>
      <c r="V1040" s="6">
        <f t="shared" si="476"/>
        <v>5.9453713366169429</v>
      </c>
      <c r="W1040" s="6">
        <f t="shared" si="477"/>
        <v>34.345829513661769</v>
      </c>
      <c r="X1040" s="6">
        <f t="shared" si="478"/>
        <v>16.249617702603711</v>
      </c>
      <c r="Y1040" s="6">
        <f t="shared" si="479"/>
        <v>2.2457898458557684</v>
      </c>
      <c r="Z1040" s="6">
        <f t="shared" si="480"/>
        <v>1.0699428369414041</v>
      </c>
      <c r="AA1040" s="6">
        <f t="shared" si="481"/>
        <v>2.3705973238743323</v>
      </c>
      <c r="AB1040" s="6">
        <f t="shared" si="493"/>
        <v>3453.38</v>
      </c>
      <c r="AC1040" s="6">
        <f t="shared" si="482"/>
        <v>24.185740254278862</v>
      </c>
      <c r="AD1040" s="6">
        <f t="shared" si="483"/>
        <v>96.743790688812737</v>
      </c>
      <c r="AE1040" s="6">
        <f t="shared" si="484"/>
        <v>353.83146878738188</v>
      </c>
      <c r="AF1040" s="6">
        <f t="shared" si="485"/>
        <v>1.447400227124064E-5</v>
      </c>
      <c r="AG1040" s="6">
        <f t="shared" si="486"/>
        <v>1.3788899332745767E-2</v>
      </c>
      <c r="AH1040" s="6">
        <f t="shared" si="487"/>
        <v>4225.8873353985728</v>
      </c>
      <c r="AI1040" s="6">
        <f t="shared" si="488"/>
        <v>6.3012931481224843</v>
      </c>
      <c r="AJ1040" s="6">
        <f t="shared" si="489"/>
        <v>6.0544423960759213E-3</v>
      </c>
      <c r="AK1040" s="6">
        <f t="shared" si="490"/>
        <v>-5.6825486195054772E-3</v>
      </c>
      <c r="AL1040" s="1">
        <f t="shared" si="491"/>
        <v>3.4550613013165664E-2</v>
      </c>
      <c r="AM1040" s="8">
        <f t="shared" si="494"/>
        <v>6434689.6181818182</v>
      </c>
      <c r="AN1040" s="1">
        <f t="shared" si="492"/>
        <v>64.346896181818181</v>
      </c>
    </row>
    <row r="1041" spans="8:40" x14ac:dyDescent="0.2">
      <c r="H1041" s="8"/>
      <c r="I1041" s="8"/>
      <c r="J1041" s="11"/>
      <c r="K1041" s="10"/>
      <c r="L1041" s="1">
        <f t="shared" ref="L1041:L1104" si="495" xml:space="preserve"> L1040+$K$5</f>
        <v>1.0359999999999967</v>
      </c>
      <c r="M1041" s="1">
        <f t="shared" ref="M1041:M1104" si="496" xml:space="preserve"> M1040+(1*AK1040)*$C$16*(1-$C$17)*$G$8*(L1041-L1040)</f>
        <v>3.047110130439459E-2</v>
      </c>
      <c r="N1041" s="1">
        <f t="shared" ref="N1041:N1104" si="497" xml:space="preserve"> N1040+(-1*AK1040-1*AJ1040)*$C$16*(1-$C$17)*$G$8*(L1041-L1040)</f>
        <v>6.5350108405580462E-2</v>
      </c>
      <c r="O1041" s="1">
        <f t="shared" ref="O1041:O1104" si="498" xml:space="preserve"> O1040+(-1*AK1040-3*AJ1040)*$C$16*(1-$C$17)*$G$8*(L1041-L1040)</f>
        <v>0.37750727224817587</v>
      </c>
      <c r="P1041" s="1">
        <f t="shared" ref="P1041:P1104" si="499" xml:space="preserve"> P1040</f>
        <v>0.17861330443029391</v>
      </c>
      <c r="Q1041" s="1">
        <f t="shared" ref="Q1041:Q1104" si="500" xml:space="preserve"> Q1040+(1*AJ1040)*$C$16*(1-$C$17)*$G$8*(L1041-L1040)</f>
        <v>2.4693534712670221E-2</v>
      </c>
      <c r="R1041" s="1">
        <f t="shared" ref="R1041:R1104" si="501" xml:space="preserve"> R1040+(1*AK1040+1*AJ1040)*$C$16*(1-$C$17)*$G$8*(L1041-L1040)</f>
        <v>1.1761148553723726E-2</v>
      </c>
      <c r="S1041" s="1">
        <f t="shared" ref="S1041:S1104" si="502" xml:space="preserve"> S1040</f>
        <v>2.6057242037328711E-2</v>
      </c>
      <c r="T1041" s="1">
        <f t="shared" ref="T1041:T1104" si="503" xml:space="preserve"> T1040-((AJ1040*$C$19+AK1040*$C$20)*$C$16*(1-$C$17)+$C$11*$G$13*(T1040-$G$14))/($G$9*$C$18)*$G$8*(L1041-L1040)</f>
        <v>532.96974059849879</v>
      </c>
      <c r="U1041" s="6">
        <f t="shared" ref="U1041:U1104" si="504" xml:space="preserve"> $C$7*(M1041/SUM($M1041:$S1041))</f>
        <v>2.7722182030443809</v>
      </c>
      <c r="V1041" s="6">
        <f t="shared" ref="V1041:V1104" si="505" xml:space="preserve"> $C$7*(N1041/SUM($M1041:$S1041))</f>
        <v>5.9454615139475075</v>
      </c>
      <c r="W1041" s="6">
        <f t="shared" ref="W1041:W1104" si="506" xml:space="preserve"> $C$7*(O1041/SUM($M1041:$S1041))</f>
        <v>34.345083935548182</v>
      </c>
      <c r="X1041" s="6">
        <f t="shared" ref="X1041:X1104" si="507" xml:space="preserve"> $C$7*(P1041/SUM($M1041:$S1041))</f>
        <v>16.249988764802413</v>
      </c>
      <c r="Y1041" s="6">
        <f t="shared" ref="Y1041:Y1104" si="508" xml:space="preserve"> $C$7*(Q1041/SUM($M1041:$S1041))</f>
        <v>2.2465832706250057</v>
      </c>
      <c r="Z1041" s="6">
        <f t="shared" ref="Z1041:Z1104" si="509" xml:space="preserve"> $C$7*(R1041/SUM($M1041:$S1041))</f>
        <v>1.070012855250484</v>
      </c>
      <c r="AA1041" s="6">
        <f t="shared" ref="AA1041:AA1104" si="510" xml:space="preserve"> $C$7*(S1041/SUM($M1041:$S1041))</f>
        <v>2.3706514567820314</v>
      </c>
      <c r="AB1041" s="6">
        <f t="shared" si="493"/>
        <v>3453.38</v>
      </c>
      <c r="AC1041" s="6">
        <f t="shared" ref="AC1041:AC1104" si="511" xml:space="preserve"> 0.499*EXP(17197/(8.314*T1041))</f>
        <v>24.187097331672806</v>
      </c>
      <c r="AD1041" s="6">
        <f t="shared" ref="AD1041:AD1104" si="512" xml:space="preserve"> 0.0000000000662*EXP(124119/(8.314*T1041))</f>
        <v>96.782976574286266</v>
      </c>
      <c r="AE1041" s="6">
        <f t="shared" ref="AE1041:AE1104" si="513" xml:space="preserve"> 1+AB1041*Z1041/W1041+AC1041*SQRT(W1041)+AD1041*Z1041</f>
        <v>353.89596236212435</v>
      </c>
      <c r="AF1041" s="6">
        <f t="shared" ref="AF1041:AF1104" si="514" xml:space="preserve"> 10^(3066/T1041 - 10.592)</f>
        <v>1.44767743683346E-5</v>
      </c>
      <c r="AG1041" s="6">
        <f t="shared" ref="AG1041:AG1104" si="515" xml:space="preserve"> 10^(-2073/T1041+2.029)</f>
        <v>1.378711405063854E-2</v>
      </c>
      <c r="AH1041" s="6">
        <f t="shared" ref="AH1041:AH1104" si="516" xml:space="preserve"> 1.07*EXP(36696/(8.314*T1041))</f>
        <v>4226.3933266372114</v>
      </c>
      <c r="AI1041" s="6">
        <f t="shared" ref="AI1041:AI1104" si="517" xml:space="preserve"> 12200000000*EXP(-94756/(8.314*T1041))</f>
        <v>6.2993453245025082</v>
      </c>
      <c r="AJ1041" s="6">
        <f t="shared" ref="AJ1041:AJ1104" si="518" xml:space="preserve"> AH1041*(V1041*W1041*(1-1/AF1041*((Z1041*Y1041)/(W1041^3*V1041))))/(1+AB1041*Z1041/W1041+AC1041*SQRT(W1041)+AD1041*Z1041)^3</f>
        <v>6.0480985396646515E-3</v>
      </c>
      <c r="AK1041" s="6">
        <f t="shared" ref="AK1041:AK1104" si="519" xml:space="preserve"> AI1041*(V1041*(1-1/AG1041*((Z1041*U1041)/(W1041*V1041))))/(1+AB1041*Z1041/W1041+AC1041*SQRT(W1041)+AD1041*Z1041)</f>
        <v>-5.67683937316589E-3</v>
      </c>
      <c r="AL1041" s="1">
        <f t="shared" si="491"/>
        <v>3.4562819548077009E-2</v>
      </c>
      <c r="AM1041" s="8">
        <f t="shared" si="494"/>
        <v>6434563.4145454541</v>
      </c>
      <c r="AN1041" s="1">
        <f t="shared" si="492"/>
        <v>64.34563414545454</v>
      </c>
    </row>
    <row r="1042" spans="8:40" x14ac:dyDescent="0.2">
      <c r="H1042" s="8"/>
      <c r="I1042" s="8"/>
      <c r="J1042" s="11"/>
      <c r="K1042" s="10"/>
      <c r="L1042" s="1">
        <f t="shared" si="495"/>
        <v>1.0369999999999966</v>
      </c>
      <c r="M1042" s="1">
        <f t="shared" si="496"/>
        <v>3.046345273658704E-2</v>
      </c>
      <c r="N1042" s="1">
        <f t="shared" si="497"/>
        <v>6.5349608197502962E-2</v>
      </c>
      <c r="O1042" s="1">
        <f t="shared" si="498"/>
        <v>0.37749047448832829</v>
      </c>
      <c r="P1042" s="1">
        <f t="shared" si="499"/>
        <v>0.17861330443029391</v>
      </c>
      <c r="Q1042" s="1">
        <f t="shared" si="500"/>
        <v>2.4701683488555275E-2</v>
      </c>
      <c r="R1042" s="1">
        <f t="shared" si="501"/>
        <v>1.1761648761801228E-2</v>
      </c>
      <c r="S1042" s="1">
        <f t="shared" si="502"/>
        <v>2.6057242037328711E-2</v>
      </c>
      <c r="T1042" s="1">
        <f t="shared" si="503"/>
        <v>532.96203648031155</v>
      </c>
      <c r="U1042" s="6">
        <f t="shared" si="504"/>
        <v>2.7715855702498726</v>
      </c>
      <c r="V1042" s="6">
        <f t="shared" si="505"/>
        <v>5.9455516309269782</v>
      </c>
      <c r="W1042" s="6">
        <f t="shared" si="506"/>
        <v>34.344339134679586</v>
      </c>
      <c r="X1042" s="6">
        <f t="shared" si="507"/>
        <v>16.2503594551217</v>
      </c>
      <c r="Y1042" s="6">
        <f t="shared" si="508"/>
        <v>2.247375900222055</v>
      </c>
      <c r="Z1042" s="6">
        <f t="shared" si="509"/>
        <v>1.0700827733622065</v>
      </c>
      <c r="AA1042" s="6">
        <f t="shared" si="510"/>
        <v>2.3707055354376014</v>
      </c>
      <c r="AB1042" s="6">
        <f t="shared" si="493"/>
        <v>3453.38</v>
      </c>
      <c r="AC1042" s="6">
        <f t="shared" si="511"/>
        <v>24.188454278139872</v>
      </c>
      <c r="AD1042" s="6">
        <f t="shared" si="512"/>
        <v>96.822172349511376</v>
      </c>
      <c r="AE1042" s="6">
        <f t="shared" si="513"/>
        <v>353.960450850239</v>
      </c>
      <c r="AF1042" s="6">
        <f t="shared" si="514"/>
        <v>1.4479546573273571E-5</v>
      </c>
      <c r="AG1042" s="6">
        <f t="shared" si="515"/>
        <v>1.3785329272012457E-2</v>
      </c>
      <c r="AH1042" s="6">
        <f t="shared" si="516"/>
        <v>4226.8993012458413</v>
      </c>
      <c r="AI1042" s="6">
        <f t="shared" si="517"/>
        <v>6.2973984000350542</v>
      </c>
      <c r="AJ1042" s="6">
        <f t="shared" si="518"/>
        <v>6.0417669358497116E-3</v>
      </c>
      <c r="AK1042" s="6">
        <f t="shared" si="519"/>
        <v>-5.6711389044124903E-3</v>
      </c>
      <c r="AL1042" s="1">
        <f t="shared" si="491"/>
        <v>3.4575013849570076E-2</v>
      </c>
      <c r="AM1042" s="8">
        <f t="shared" si="494"/>
        <v>6434437.0890909089</v>
      </c>
      <c r="AN1042" s="1">
        <f t="shared" si="492"/>
        <v>64.34437089090909</v>
      </c>
    </row>
    <row r="1043" spans="8:40" x14ac:dyDescent="0.2">
      <c r="H1043" s="8"/>
      <c r="I1043" s="8"/>
      <c r="J1043" s="11"/>
      <c r="K1043" s="10"/>
      <c r="L1043" s="1">
        <f t="shared" si="495"/>
        <v>1.0379999999999965</v>
      </c>
      <c r="M1043" s="1">
        <f t="shared" si="496"/>
        <v>3.0455811849183834E-2</v>
      </c>
      <c r="N1043" s="1">
        <f t="shared" si="497"/>
        <v>6.5349108839771755E-2</v>
      </c>
      <c r="O1043" s="1">
        <f t="shared" si="498"/>
        <v>0.37747369464032826</v>
      </c>
      <c r="P1043" s="1">
        <f t="shared" si="499"/>
        <v>0.17861330443029391</v>
      </c>
      <c r="Q1043" s="1">
        <f t="shared" si="500"/>
        <v>2.4709823733689688E-2</v>
      </c>
      <c r="R1043" s="1">
        <f t="shared" si="501"/>
        <v>1.1762148119532438E-2</v>
      </c>
      <c r="S1043" s="1">
        <f t="shared" si="502"/>
        <v>2.6057242037328711E-2</v>
      </c>
      <c r="T1043" s="1">
        <f t="shared" si="503"/>
        <v>532.95433379187546</v>
      </c>
      <c r="U1043" s="6">
        <f t="shared" si="504"/>
        <v>2.7709535412014095</v>
      </c>
      <c r="V1043" s="6">
        <f t="shared" si="505"/>
        <v>5.9456416873935503</v>
      </c>
      <c r="W1043" s="6">
        <f t="shared" si="506"/>
        <v>34.343595109319907</v>
      </c>
      <c r="X1043" s="6">
        <f t="shared" si="507"/>
        <v>16.250729774260527</v>
      </c>
      <c r="Y1043" s="6">
        <f t="shared" si="508"/>
        <v>2.2481677361414665</v>
      </c>
      <c r="Z1043" s="6">
        <f t="shared" si="509"/>
        <v>1.070152591740132</v>
      </c>
      <c r="AA1043" s="6">
        <f t="shared" si="510"/>
        <v>2.3707595599430116</v>
      </c>
      <c r="AB1043" s="6">
        <f t="shared" si="493"/>
        <v>3453.38</v>
      </c>
      <c r="AC1043" s="6">
        <f t="shared" si="511"/>
        <v>24.189811088110492</v>
      </c>
      <c r="AD1043" s="6">
        <f t="shared" si="512"/>
        <v>96.861377853570943</v>
      </c>
      <c r="AE1043" s="6">
        <f t="shared" si="513"/>
        <v>354.02493412946387</v>
      </c>
      <c r="AF1043" s="6">
        <f t="shared" si="514"/>
        <v>1.4482318874597908E-5</v>
      </c>
      <c r="AG1043" s="6">
        <f t="shared" si="515"/>
        <v>1.3783545004015131E-2</v>
      </c>
      <c r="AH1043" s="6">
        <f t="shared" si="516"/>
        <v>4227.4052571384173</v>
      </c>
      <c r="AI1043" s="6">
        <f t="shared" si="517"/>
        <v>6.2954523822014412</v>
      </c>
      <c r="AJ1043" s="6">
        <f t="shared" si="518"/>
        <v>6.0354475451689137E-3</v>
      </c>
      <c r="AK1043" s="6">
        <f t="shared" si="519"/>
        <v>-5.66544719104528E-3</v>
      </c>
      <c r="AL1043" s="1">
        <f t="shared" si="491"/>
        <v>3.4587195940637944E-2</v>
      </c>
      <c r="AM1043" s="8">
        <f t="shared" si="494"/>
        <v>6434310.6418181816</v>
      </c>
      <c r="AN1043" s="1">
        <f t="shared" si="492"/>
        <v>64.343106418181819</v>
      </c>
    </row>
    <row r="1044" spans="8:40" x14ac:dyDescent="0.2">
      <c r="H1044" s="8"/>
      <c r="I1044" s="8"/>
      <c r="J1044" s="11"/>
      <c r="K1044" s="10"/>
      <c r="L1044" s="1">
        <f t="shared" si="495"/>
        <v>1.0389999999999964</v>
      </c>
      <c r="M1044" s="1">
        <f t="shared" si="496"/>
        <v>3.0448178630388595E-2</v>
      </c>
      <c r="N1044" s="1">
        <f t="shared" si="497"/>
        <v>6.534861032772811E-2</v>
      </c>
      <c r="O1044" s="1">
        <f t="shared" si="498"/>
        <v>0.37745693266660685</v>
      </c>
      <c r="P1044" s="1">
        <f t="shared" si="499"/>
        <v>0.17861330443029391</v>
      </c>
      <c r="Q1044" s="1">
        <f t="shared" si="500"/>
        <v>2.4717955464528568E-2</v>
      </c>
      <c r="R1044" s="1">
        <f t="shared" si="501"/>
        <v>1.1762646631576078E-2</v>
      </c>
      <c r="S1044" s="1">
        <f t="shared" si="502"/>
        <v>2.6057242037328711E-2</v>
      </c>
      <c r="T1044" s="1">
        <f t="shared" si="503"/>
        <v>532.94663256433125</v>
      </c>
      <c r="U1044" s="6">
        <f t="shared" si="504"/>
        <v>2.7703221150398782</v>
      </c>
      <c r="V1044" s="6">
        <f t="shared" si="505"/>
        <v>5.9457316831866622</v>
      </c>
      <c r="W1044" s="6">
        <f t="shared" si="506"/>
        <v>34.342851857739305</v>
      </c>
      <c r="X1044" s="6">
        <f t="shared" si="507"/>
        <v>16.251099722915622</v>
      </c>
      <c r="Y1044" s="6">
        <f t="shared" si="508"/>
        <v>2.2489587798730133</v>
      </c>
      <c r="Z1044" s="6">
        <f t="shared" si="509"/>
        <v>1.0702223108456144</v>
      </c>
      <c r="AA1044" s="6">
        <f t="shared" si="510"/>
        <v>2.3708135303999036</v>
      </c>
      <c r="AB1044" s="6">
        <f t="shared" si="493"/>
        <v>3453.38</v>
      </c>
      <c r="AC1044" s="6">
        <f t="shared" si="511"/>
        <v>24.19116775604698</v>
      </c>
      <c r="AD1044" s="6">
        <f t="shared" si="512"/>
        <v>96.900592926242069</v>
      </c>
      <c r="AE1044" s="6">
        <f t="shared" si="513"/>
        <v>354.08941207805475</v>
      </c>
      <c r="AF1044" s="6">
        <f t="shared" si="514"/>
        <v>1.448509126090691E-5</v>
      </c>
      <c r="AG1044" s="6">
        <f t="shared" si="515"/>
        <v>1.3781761253746984E-2</v>
      </c>
      <c r="AH1044" s="6">
        <f t="shared" si="516"/>
        <v>4227.9111922402735</v>
      </c>
      <c r="AI1044" s="6">
        <f t="shared" si="517"/>
        <v>6.2935072784260111</v>
      </c>
      <c r="AJ1044" s="6">
        <f t="shared" si="518"/>
        <v>6.0291403283138185E-3</v>
      </c>
      <c r="AK1044" s="6">
        <f t="shared" si="519"/>
        <v>-5.6597642109417643E-3</v>
      </c>
      <c r="AL1044" s="1">
        <f t="shared" si="491"/>
        <v>3.4599365844200203E-2</v>
      </c>
      <c r="AM1044" s="8">
        <f t="shared" si="494"/>
        <v>6434184.0727272723</v>
      </c>
      <c r="AN1044" s="1">
        <f t="shared" si="492"/>
        <v>64.341840727272725</v>
      </c>
    </row>
    <row r="1045" spans="8:40" x14ac:dyDescent="0.2">
      <c r="H1045" s="8"/>
      <c r="I1045" s="8"/>
      <c r="J1045" s="11"/>
      <c r="K1045" s="10"/>
      <c r="L1045" s="1">
        <f t="shared" si="495"/>
        <v>1.0399999999999963</v>
      </c>
      <c r="M1045" s="1">
        <f t="shared" si="496"/>
        <v>3.0440553068434743E-2</v>
      </c>
      <c r="N1045" s="1">
        <f t="shared" si="497"/>
        <v>6.5348112656736471E-2</v>
      </c>
      <c r="O1045" s="1">
        <f t="shared" si="498"/>
        <v>0.37744018852972422</v>
      </c>
      <c r="P1045" s="1">
        <f t="shared" si="499"/>
        <v>0.17861330443029391</v>
      </c>
      <c r="Q1045" s="1">
        <f t="shared" si="500"/>
        <v>2.4726078697474056E-2</v>
      </c>
      <c r="R1045" s="1">
        <f t="shared" si="501"/>
        <v>1.1763144302567715E-2</v>
      </c>
      <c r="S1045" s="1">
        <f t="shared" si="502"/>
        <v>2.6057242037328711E-2</v>
      </c>
      <c r="T1045" s="1">
        <f t="shared" si="503"/>
        <v>532.93893282862939</v>
      </c>
      <c r="U1045" s="6">
        <f t="shared" si="504"/>
        <v>2.769691290908185</v>
      </c>
      <c r="V1045" s="6">
        <f t="shared" si="505"/>
        <v>5.9458216181469874</v>
      </c>
      <c r="W1045" s="6">
        <f t="shared" si="506"/>
        <v>34.342109378214225</v>
      </c>
      <c r="X1045" s="6">
        <f t="shared" si="507"/>
        <v>16.25146930178148</v>
      </c>
      <c r="Y1045" s="6">
        <f t="shared" si="508"/>
        <v>2.2497490329017111</v>
      </c>
      <c r="Z1045" s="6">
        <f t="shared" si="509"/>
        <v>1.070291931137811</v>
      </c>
      <c r="AA1045" s="6">
        <f t="shared" si="510"/>
        <v>2.3708674469095969</v>
      </c>
      <c r="AB1045" s="6">
        <f t="shared" si="493"/>
        <v>3453.38</v>
      </c>
      <c r="AC1045" s="6">
        <f t="shared" si="511"/>
        <v>24.192524276443237</v>
      </c>
      <c r="AD1045" s="6">
        <f t="shared" si="512"/>
        <v>96.939817407992066</v>
      </c>
      <c r="AE1045" s="6">
        <f t="shared" si="513"/>
        <v>354.1538845747807</v>
      </c>
      <c r="AF1045" s="6">
        <f t="shared" si="514"/>
        <v>1.4487863720858465E-5</v>
      </c>
      <c r="AG1045" s="6">
        <f t="shared" si="515"/>
        <v>1.377997802826153E-2</v>
      </c>
      <c r="AH1045" s="6">
        <f t="shared" si="516"/>
        <v>4228.4171044879859</v>
      </c>
      <c r="AI1045" s="6">
        <f t="shared" si="517"/>
        <v>6.291563096076584</v>
      </c>
      <c r="AJ1045" s="6">
        <f t="shared" si="518"/>
        <v>6.0228452461291871E-3</v>
      </c>
      <c r="AK1045" s="6">
        <f t="shared" si="519"/>
        <v>-5.6540899420565397E-3</v>
      </c>
      <c r="AL1045" s="1">
        <f t="shared" si="491"/>
        <v>3.4611523583103251E-2</v>
      </c>
      <c r="AM1045" s="8">
        <f t="shared" si="494"/>
        <v>6434057.3818181818</v>
      </c>
      <c r="AN1045" s="1">
        <f t="shared" si="492"/>
        <v>64.340573818181824</v>
      </c>
    </row>
    <row r="1046" spans="8:40" x14ac:dyDescent="0.2">
      <c r="H1046" s="8"/>
      <c r="I1046" s="8"/>
      <c r="J1046" s="11"/>
      <c r="K1046" s="10"/>
      <c r="L1046" s="1">
        <f t="shared" si="495"/>
        <v>1.0409999999999962</v>
      </c>
      <c r="M1046" s="1">
        <f t="shared" si="496"/>
        <v>3.0432935151585409E-2</v>
      </c>
      <c r="N1046" s="1">
        <f t="shared" si="497"/>
        <v>6.5347615822184318E-2</v>
      </c>
      <c r="O1046" s="1">
        <f t="shared" si="498"/>
        <v>0.37742346219236911</v>
      </c>
      <c r="P1046" s="1">
        <f t="shared" si="499"/>
        <v>0.17861330443029391</v>
      </c>
      <c r="Q1046" s="1">
        <f t="shared" si="500"/>
        <v>2.4734193448875542E-2</v>
      </c>
      <c r="R1046" s="1">
        <f t="shared" si="501"/>
        <v>1.1763641137119866E-2</v>
      </c>
      <c r="S1046" s="1">
        <f t="shared" si="502"/>
        <v>2.6057242037328711E-2</v>
      </c>
      <c r="T1046" s="1">
        <f t="shared" si="503"/>
        <v>532.93123461553103</v>
      </c>
      <c r="U1046" s="6">
        <f t="shared" si="504"/>
        <v>2.7690610679512502</v>
      </c>
      <c r="V1046" s="6">
        <f t="shared" si="505"/>
        <v>5.94591149211643</v>
      </c>
      <c r="W1046" s="6">
        <f t="shared" si="506"/>
        <v>34.341367669027314</v>
      </c>
      <c r="X1046" s="6">
        <f t="shared" si="507"/>
        <v>16.251838511550392</v>
      </c>
      <c r="Y1046" s="6">
        <f t="shared" si="508"/>
        <v>2.2505384967078377</v>
      </c>
      <c r="Z1046" s="6">
        <f t="shared" si="509"/>
        <v>1.070361453073692</v>
      </c>
      <c r="AA1046" s="6">
        <f t="shared" si="510"/>
        <v>2.370921309573085</v>
      </c>
      <c r="AB1046" s="6">
        <f t="shared" si="493"/>
        <v>3453.38</v>
      </c>
      <c r="AC1046" s="6">
        <f t="shared" si="511"/>
        <v>24.193880643824752</v>
      </c>
      <c r="AD1046" s="6">
        <f t="shared" si="512"/>
        <v>96.979051139978765</v>
      </c>
      <c r="AE1046" s="6">
        <f t="shared" si="513"/>
        <v>354.21835149892661</v>
      </c>
      <c r="AF1046" s="6">
        <f t="shared" si="514"/>
        <v>1.4490636243168663E-5</v>
      </c>
      <c r="AG1046" s="6">
        <f t="shared" si="515"/>
        <v>1.3778195334565582E-2</v>
      </c>
      <c r="AH1046" s="6">
        <f t="shared" si="516"/>
        <v>4228.9229918293995</v>
      </c>
      <c r="AI1046" s="6">
        <f t="shared" si="517"/>
        <v>6.2896198424645533</v>
      </c>
      <c r="AJ1046" s="6">
        <f t="shared" si="518"/>
        <v>6.0165622596120892E-3</v>
      </c>
      <c r="AK1046" s="6">
        <f t="shared" si="519"/>
        <v>-5.6484243624210966E-3</v>
      </c>
      <c r="AL1046" s="1">
        <f t="shared" si="491"/>
        <v>3.4623669180120581E-2</v>
      </c>
      <c r="AM1046" s="8">
        <f t="shared" si="494"/>
        <v>6433930.5690909093</v>
      </c>
      <c r="AN1046" s="1">
        <f t="shared" si="492"/>
        <v>64.3393056909091</v>
      </c>
    </row>
    <row r="1047" spans="8:40" x14ac:dyDescent="0.2">
      <c r="H1047" s="8"/>
      <c r="I1047" s="8"/>
      <c r="J1047" s="11"/>
      <c r="K1047" s="10"/>
      <c r="L1047" s="1">
        <f t="shared" si="495"/>
        <v>1.041999999999996</v>
      </c>
      <c r="M1047" s="1">
        <f t="shared" si="496"/>
        <v>3.0425324868133315E-2</v>
      </c>
      <c r="N1047" s="1">
        <f t="shared" si="497"/>
        <v>6.5347119819482088E-2</v>
      </c>
      <c r="O1047" s="1">
        <f t="shared" si="498"/>
        <v>0.37740675361735826</v>
      </c>
      <c r="P1047" s="1">
        <f t="shared" si="499"/>
        <v>0.17861330443029391</v>
      </c>
      <c r="Q1047" s="1">
        <f t="shared" si="500"/>
        <v>2.4742299735029862E-2</v>
      </c>
      <c r="R1047" s="1">
        <f t="shared" si="501"/>
        <v>1.1764137139822092E-2</v>
      </c>
      <c r="S1047" s="1">
        <f t="shared" si="502"/>
        <v>2.6057242037328711E-2</v>
      </c>
      <c r="T1047" s="1">
        <f t="shared" si="503"/>
        <v>532.92353795560871</v>
      </c>
      <c r="U1047" s="6">
        <f t="shared" si="504"/>
        <v>2.7684314453160024</v>
      </c>
      <c r="V1047" s="6">
        <f t="shared" si="505"/>
        <v>5.9460013049381146</v>
      </c>
      <c r="W1047" s="6">
        <f t="shared" si="506"/>
        <v>34.34062672846742</v>
      </c>
      <c r="X1047" s="6">
        <f t="shared" si="507"/>
        <v>16.252207352912428</v>
      </c>
      <c r="Y1047" s="6">
        <f t="shared" si="508"/>
        <v>2.2513271727669468</v>
      </c>
      <c r="Z1047" s="6">
        <f t="shared" si="509"/>
        <v>1.0704308771080508</v>
      </c>
      <c r="AA1047" s="6">
        <f t="shared" si="510"/>
        <v>2.370975118491041</v>
      </c>
      <c r="AB1047" s="6">
        <f t="shared" si="493"/>
        <v>3453.38</v>
      </c>
      <c r="AC1047" s="6">
        <f t="shared" si="511"/>
        <v>24.195236852748348</v>
      </c>
      <c r="AD1047" s="6">
        <f t="shared" si="512"/>
        <v>97.018293964044119</v>
      </c>
      <c r="AE1047" s="6">
        <f t="shared" si="513"/>
        <v>354.28281273028676</v>
      </c>
      <c r="AF1047" s="6">
        <f t="shared" si="514"/>
        <v>1.4493408816611763E-5</v>
      </c>
      <c r="AG1047" s="6">
        <f t="shared" si="515"/>
        <v>1.3776413179619423E-2</v>
      </c>
      <c r="AH1047" s="6">
        <f t="shared" si="516"/>
        <v>4229.4288522235101</v>
      </c>
      <c r="AI1047" s="6">
        <f t="shared" si="517"/>
        <v>6.287677524845404</v>
      </c>
      <c r="AJ1047" s="6">
        <f t="shared" si="518"/>
        <v>6.0102913299117499E-3</v>
      </c>
      <c r="AK1047" s="6">
        <f t="shared" si="519"/>
        <v>-5.6427674501444069E-3</v>
      </c>
      <c r="AL1047" s="1">
        <f t="shared" si="491"/>
        <v>3.4635802657953026E-2</v>
      </c>
      <c r="AM1047" s="8">
        <f t="shared" si="494"/>
        <v>6433803.6345454548</v>
      </c>
      <c r="AN1047" s="1">
        <f t="shared" si="492"/>
        <v>64.338036345454555</v>
      </c>
    </row>
    <row r="1048" spans="8:40" x14ac:dyDescent="0.2">
      <c r="H1048" s="8"/>
      <c r="I1048" s="8"/>
      <c r="J1048" s="11"/>
      <c r="K1048" s="10"/>
      <c r="L1048" s="1">
        <f t="shared" si="495"/>
        <v>1.0429999999999959</v>
      </c>
      <c r="M1048" s="1">
        <f t="shared" si="496"/>
        <v>3.0417722206400682E-2</v>
      </c>
      <c r="N1048" s="1">
        <f t="shared" si="497"/>
        <v>6.5346624644063073E-2</v>
      </c>
      <c r="O1048" s="1">
        <f t="shared" si="498"/>
        <v>0.37739006276763593</v>
      </c>
      <c r="P1048" s="1">
        <f t="shared" si="499"/>
        <v>0.17861330443029391</v>
      </c>
      <c r="Q1048" s="1">
        <f t="shared" si="500"/>
        <v>2.4750397572181511E-2</v>
      </c>
      <c r="R1048" s="1">
        <f t="shared" si="501"/>
        <v>1.1764632315241108E-2</v>
      </c>
      <c r="S1048" s="1">
        <f t="shared" si="502"/>
        <v>2.6057242037328711E-2</v>
      </c>
      <c r="T1048" s="1">
        <f t="shared" si="503"/>
        <v>532.91584287924763</v>
      </c>
      <c r="U1048" s="6">
        <f t="shared" si="504"/>
        <v>2.7678024221513668</v>
      </c>
      <c r="V1048" s="6">
        <f t="shared" si="505"/>
        <v>5.9460910564563889</v>
      </c>
      <c r="W1048" s="6">
        <f t="shared" si="506"/>
        <v>34.339886554829555</v>
      </c>
      <c r="X1048" s="6">
        <f t="shared" si="507"/>
        <v>16.252575826555461</v>
      </c>
      <c r="Y1048" s="6">
        <f t="shared" si="508"/>
        <v>2.2521150625498918</v>
      </c>
      <c r="Z1048" s="6">
        <f t="shared" si="509"/>
        <v>1.0705002036935116</v>
      </c>
      <c r="AA1048" s="6">
        <f t="shared" si="510"/>
        <v>2.3710288737638159</v>
      </c>
      <c r="AB1048" s="6">
        <f t="shared" si="493"/>
        <v>3453.38</v>
      </c>
      <c r="AC1048" s="6">
        <f t="shared" si="511"/>
        <v>24.196592897802049</v>
      </c>
      <c r="AD1048" s="6">
        <f t="shared" si="512"/>
        <v>97.057545722713741</v>
      </c>
      <c r="AE1048" s="6">
        <f t="shared" si="513"/>
        <v>354.3472681491649</v>
      </c>
      <c r="AF1048" s="6">
        <f t="shared" si="514"/>
        <v>1.4496181430019772E-5</v>
      </c>
      <c r="AG1048" s="6">
        <f t="shared" si="515"/>
        <v>1.3774631570337233E-2</v>
      </c>
      <c r="AH1048" s="6">
        <f t="shared" si="516"/>
        <v>4229.9346836404766</v>
      </c>
      <c r="AI1048" s="6">
        <f t="shared" si="517"/>
        <v>6.2857361504188978</v>
      </c>
      <c r="AJ1048" s="6">
        <f t="shared" si="518"/>
        <v>6.0040324183288319E-3</v>
      </c>
      <c r="AK1048" s="6">
        <f t="shared" si="519"/>
        <v>-5.6371191834106282E-3</v>
      </c>
      <c r="AL1048" s="1">
        <f t="shared" si="491"/>
        <v>3.4647924039229103E-2</v>
      </c>
      <c r="AM1048" s="8">
        <f t="shared" si="494"/>
        <v>6433676.5781818181</v>
      </c>
      <c r="AN1048" s="1">
        <f t="shared" si="492"/>
        <v>64.336765781818187</v>
      </c>
    </row>
    <row r="1049" spans="8:40" x14ac:dyDescent="0.2">
      <c r="H1049" s="8"/>
      <c r="I1049" s="8"/>
      <c r="J1049" s="11"/>
      <c r="K1049" s="10"/>
      <c r="L1049" s="1">
        <f t="shared" si="495"/>
        <v>1.0439999999999958</v>
      </c>
      <c r="M1049" s="1">
        <f t="shared" si="496"/>
        <v>3.0410127154739123E-2</v>
      </c>
      <c r="N1049" s="1">
        <f t="shared" si="497"/>
        <v>6.5346130291383295E-2</v>
      </c>
      <c r="O1049" s="1">
        <f t="shared" si="498"/>
        <v>0.37737338960627348</v>
      </c>
      <c r="P1049" s="1">
        <f t="shared" si="499"/>
        <v>0.17861330443029391</v>
      </c>
      <c r="Q1049" s="1">
        <f t="shared" si="500"/>
        <v>2.4758486976522841E-2</v>
      </c>
      <c r="R1049" s="1">
        <f t="shared" si="501"/>
        <v>1.1765126667920881E-2</v>
      </c>
      <c r="S1049" s="1">
        <f t="shared" si="502"/>
        <v>2.6057242037328711E-2</v>
      </c>
      <c r="T1049" s="1">
        <f t="shared" si="503"/>
        <v>532.9081494166461</v>
      </c>
      <c r="U1049" s="6">
        <f t="shared" si="504"/>
        <v>2.7671739976082685</v>
      </c>
      <c r="V1049" s="6">
        <f t="shared" si="505"/>
        <v>5.9461807465168128</v>
      </c>
      <c r="W1049" s="6">
        <f t="shared" si="506"/>
        <v>34.339147146414909</v>
      </c>
      <c r="X1049" s="6">
        <f t="shared" si="507"/>
        <v>16.252943933165184</v>
      </c>
      <c r="Y1049" s="6">
        <f t="shared" si="508"/>
        <v>2.2529021675228407</v>
      </c>
      <c r="Z1049" s="6">
        <f t="shared" si="509"/>
        <v>1.0705694332805418</v>
      </c>
      <c r="AA1049" s="6">
        <f t="shared" si="510"/>
        <v>2.3710825754914433</v>
      </c>
      <c r="AB1049" s="6">
        <f t="shared" si="493"/>
        <v>3453.38</v>
      </c>
      <c r="AC1049" s="6">
        <f t="shared" si="511"/>
        <v>24.197948773605024</v>
      </c>
      <c r="AD1049" s="6">
        <f t="shared" si="512"/>
        <v>97.096806259193983</v>
      </c>
      <c r="AE1049" s="6">
        <f t="shared" si="513"/>
        <v>354.4117176363734</v>
      </c>
      <c r="AF1049" s="6">
        <f t="shared" si="514"/>
        <v>1.4498954072282426E-5</v>
      </c>
      <c r="AG1049" s="6">
        <f t="shared" si="515"/>
        <v>1.377285051358707E-2</v>
      </c>
      <c r="AH1049" s="6">
        <f t="shared" si="516"/>
        <v>4230.4404840615125</v>
      </c>
      <c r="AI1049" s="6">
        <f t="shared" si="517"/>
        <v>6.2837957263293882</v>
      </c>
      <c r="AJ1049" s="6">
        <f t="shared" si="518"/>
        <v>5.9977854863149625E-3</v>
      </c>
      <c r="AK1049" s="6">
        <f t="shared" si="519"/>
        <v>-5.6314795404814226E-3</v>
      </c>
      <c r="AL1049" s="1">
        <f t="shared" si="491"/>
        <v>3.4660033346505241E-2</v>
      </c>
      <c r="AM1049" s="8">
        <f t="shared" si="494"/>
        <v>6433549.4000000004</v>
      </c>
      <c r="AN1049" s="1">
        <f t="shared" si="492"/>
        <v>64.335494000000011</v>
      </c>
    </row>
    <row r="1050" spans="8:40" x14ac:dyDescent="0.2">
      <c r="H1050" s="8"/>
      <c r="I1050" s="8"/>
      <c r="J1050" s="11"/>
      <c r="K1050" s="10"/>
      <c r="L1050" s="1">
        <f t="shared" si="495"/>
        <v>1.0449999999999957</v>
      </c>
      <c r="M1050" s="1">
        <f t="shared" si="496"/>
        <v>3.0402539701529542E-2</v>
      </c>
      <c r="N1050" s="1">
        <f t="shared" si="497"/>
        <v>6.5345636756921455E-2</v>
      </c>
      <c r="O1050" s="1">
        <f t="shared" si="498"/>
        <v>0.3773567340964688</v>
      </c>
      <c r="P1050" s="1">
        <f t="shared" si="499"/>
        <v>0.17861330443029391</v>
      </c>
      <c r="Q1050" s="1">
        <f t="shared" si="500"/>
        <v>2.4766567964194269E-2</v>
      </c>
      <c r="R1050" s="1">
        <f t="shared" si="501"/>
        <v>1.1765620202382726E-2</v>
      </c>
      <c r="S1050" s="1">
        <f t="shared" si="502"/>
        <v>2.6057242037328711E-2</v>
      </c>
      <c r="T1050" s="1">
        <f t="shared" si="503"/>
        <v>532.90045759781685</v>
      </c>
      <c r="U1050" s="6">
        <f t="shared" si="504"/>
        <v>2.7665461708396144</v>
      </c>
      <c r="V1050" s="6">
        <f t="shared" si="505"/>
        <v>5.9462703749661525</v>
      </c>
      <c r="W1050" s="6">
        <f t="shared" si="506"/>
        <v>34.338408501530758</v>
      </c>
      <c r="X1050" s="6">
        <f t="shared" si="507"/>
        <v>16.253311673425095</v>
      </c>
      <c r="Y1050" s="6">
        <f t="shared" si="508"/>
        <v>2.2536884891472933</v>
      </c>
      <c r="Z1050" s="6">
        <f t="shared" si="509"/>
        <v>1.0706385663174565</v>
      </c>
      <c r="AA1050" s="6">
        <f t="shared" si="510"/>
        <v>2.3711362237736351</v>
      </c>
      <c r="AB1050" s="6">
        <f t="shared" si="493"/>
        <v>3453.38</v>
      </c>
      <c r="AC1050" s="6">
        <f t="shared" si="511"/>
        <v>24.199304474807263</v>
      </c>
      <c r="AD1050" s="6">
        <f t="shared" si="512"/>
        <v>97.13607541736738</v>
      </c>
      <c r="AE1050" s="6">
        <f t="shared" si="513"/>
        <v>354.47616107322716</v>
      </c>
      <c r="AF1050" s="6">
        <f t="shared" si="514"/>
        <v>1.4501726732346517E-5</v>
      </c>
      <c r="AG1050" s="6">
        <f t="shared" si="515"/>
        <v>1.3771070016191291E-2</v>
      </c>
      <c r="AH1050" s="6">
        <f t="shared" si="516"/>
        <v>4230.9462514788702</v>
      </c>
      <c r="AI1050" s="6">
        <f t="shared" si="517"/>
        <v>6.281856259666232</v>
      </c>
      <c r="AJ1050" s="6">
        <f t="shared" si="518"/>
        <v>5.9915504954720731E-3</v>
      </c>
      <c r="AK1050" s="6">
        <f t="shared" si="519"/>
        <v>-5.6258484996936295E-3</v>
      </c>
      <c r="AL1050" s="1">
        <f t="shared" si="491"/>
        <v>3.4672130602266052E-2</v>
      </c>
      <c r="AM1050" s="8">
        <f t="shared" si="494"/>
        <v>6433422.1000000006</v>
      </c>
      <c r="AN1050" s="1">
        <f t="shared" si="492"/>
        <v>64.334221000000014</v>
      </c>
    </row>
    <row r="1051" spans="8:40" x14ac:dyDescent="0.2">
      <c r="H1051" s="8"/>
      <c r="I1051" s="8"/>
      <c r="J1051" s="11"/>
      <c r="K1051" s="10"/>
      <c r="L1051" s="1">
        <f t="shared" si="495"/>
        <v>1.0459999999999956</v>
      </c>
      <c r="M1051" s="1">
        <f t="shared" si="496"/>
        <v>3.0394959835182027E-2</v>
      </c>
      <c r="N1051" s="1">
        <f t="shared" si="497"/>
        <v>6.5345144036178762E-2</v>
      </c>
      <c r="O1051" s="1">
        <f t="shared" si="498"/>
        <v>0.37734009620154568</v>
      </c>
      <c r="P1051" s="1">
        <f t="shared" si="499"/>
        <v>0.17861330443029391</v>
      </c>
      <c r="Q1051" s="1">
        <f t="shared" si="500"/>
        <v>2.4774640551284473E-2</v>
      </c>
      <c r="R1051" s="1">
        <f t="shared" si="501"/>
        <v>1.1766112923125415E-2</v>
      </c>
      <c r="S1051" s="1">
        <f t="shared" si="502"/>
        <v>2.6057242037328711E-2</v>
      </c>
      <c r="T1051" s="1">
        <f t="shared" si="503"/>
        <v>532.8927674525878</v>
      </c>
      <c r="U1051" s="6">
        <f t="shared" si="504"/>
        <v>2.7659189410002942</v>
      </c>
      <c r="V1051" s="6">
        <f t="shared" si="505"/>
        <v>5.946359941652374</v>
      </c>
      <c r="W1051" s="6">
        <f t="shared" si="506"/>
        <v>34.337670618490485</v>
      </c>
      <c r="X1051" s="6">
        <f t="shared" si="507"/>
        <v>16.253679048016519</v>
      </c>
      <c r="Y1051" s="6">
        <f t="shared" si="508"/>
        <v>2.2544740288801015</v>
      </c>
      <c r="Z1051" s="6">
        <f t="shared" si="509"/>
        <v>1.070707603250433</v>
      </c>
      <c r="AA1051" s="6">
        <f t="shared" si="510"/>
        <v>2.3711898187097886</v>
      </c>
      <c r="AB1051" s="6">
        <f t="shared" si="493"/>
        <v>3453.38</v>
      </c>
      <c r="AC1051" s="6">
        <f t="shared" si="511"/>
        <v>24.200659996089666</v>
      </c>
      <c r="AD1051" s="6">
        <f t="shared" si="512"/>
        <v>97.175353041793727</v>
      </c>
      <c r="AE1051" s="6">
        <f t="shared" si="513"/>
        <v>354.54059834154839</v>
      </c>
      <c r="AF1051" s="6">
        <f t="shared" si="514"/>
        <v>1.4504499399216122E-5</v>
      </c>
      <c r="AG1051" s="6">
        <f t="shared" si="515"/>
        <v>1.3769290084926725E-2</v>
      </c>
      <c r="AH1051" s="6">
        <f t="shared" si="516"/>
        <v>4231.451983895794</v>
      </c>
      <c r="AI1051" s="6">
        <f t="shared" si="517"/>
        <v>6.279917757463874</v>
      </c>
      <c r="AJ1051" s="6">
        <f t="shared" si="518"/>
        <v>5.9853274075519014E-3</v>
      </c>
      <c r="AK1051" s="6">
        <f t="shared" si="519"/>
        <v>-5.6202260394598467E-3</v>
      </c>
      <c r="AL1051" s="1">
        <f t="shared" si="491"/>
        <v>3.4684215828924642E-2</v>
      </c>
      <c r="AM1051" s="8">
        <f t="shared" si="494"/>
        <v>6433294.6781818187</v>
      </c>
      <c r="AN1051" s="1">
        <f t="shared" si="492"/>
        <v>64.332946781818194</v>
      </c>
    </row>
    <row r="1052" spans="8:40" x14ac:dyDescent="0.2">
      <c r="H1052" s="8"/>
      <c r="I1052" s="8"/>
      <c r="J1052" s="11"/>
      <c r="K1052" s="10"/>
      <c r="L1052" s="1">
        <f t="shared" si="495"/>
        <v>1.0469999999999955</v>
      </c>
      <c r="M1052" s="1">
        <f t="shared" si="496"/>
        <v>3.0387387544135749E-2</v>
      </c>
      <c r="N1052" s="1">
        <f t="shared" si="497"/>
        <v>6.5344652124678909E-2</v>
      </c>
      <c r="O1052" s="1">
        <f t="shared" si="498"/>
        <v>0.37732347588495357</v>
      </c>
      <c r="P1052" s="1">
        <f t="shared" si="499"/>
        <v>0.17861330443029391</v>
      </c>
      <c r="Q1052" s="1">
        <f t="shared" si="500"/>
        <v>2.4782704753830605E-2</v>
      </c>
      <c r="R1052" s="1">
        <f t="shared" si="501"/>
        <v>1.1766604834625268E-2</v>
      </c>
      <c r="S1052" s="1">
        <f t="shared" si="502"/>
        <v>2.6057242037328711E-2</v>
      </c>
      <c r="T1052" s="1">
        <f t="shared" si="503"/>
        <v>532.88507901060279</v>
      </c>
      <c r="U1052" s="6">
        <f t="shared" si="504"/>
        <v>2.7652923072471713</v>
      </c>
      <c r="V1052" s="6">
        <f t="shared" si="505"/>
        <v>5.9464494464246433</v>
      </c>
      <c r="W1052" s="6">
        <f t="shared" si="506"/>
        <v>34.336933495613579</v>
      </c>
      <c r="X1052" s="6">
        <f t="shared" si="507"/>
        <v>16.254046057618623</v>
      </c>
      <c r="Y1052" s="6">
        <f t="shared" si="508"/>
        <v>2.2552587881734865</v>
      </c>
      <c r="Z1052" s="6">
        <f t="shared" si="509"/>
        <v>1.0707765445235169</v>
      </c>
      <c r="AA1052" s="6">
        <f t="shared" si="510"/>
        <v>2.3712433603989846</v>
      </c>
      <c r="AB1052" s="6">
        <f t="shared" si="493"/>
        <v>3453.38</v>
      </c>
      <c r="AC1052" s="6">
        <f t="shared" si="511"/>
        <v>24.202015332163725</v>
      </c>
      <c r="AD1052" s="6">
        <f t="shared" si="512"/>
        <v>97.214638977703174</v>
      </c>
      <c r="AE1052" s="6">
        <f t="shared" si="513"/>
        <v>354.60502932365813</v>
      </c>
      <c r="AF1052" s="6">
        <f t="shared" si="514"/>
        <v>1.4507272061952001E-5</v>
      </c>
      <c r="AG1052" s="6">
        <f t="shared" si="515"/>
        <v>1.3767510726524894E-2</v>
      </c>
      <c r="AH1052" s="6">
        <f t="shared" si="516"/>
        <v>4231.957679326465</v>
      </c>
      <c r="AI1052" s="6">
        <f t="shared" si="517"/>
        <v>6.2779802267023319</v>
      </c>
      <c r="AJ1052" s="6">
        <f t="shared" si="518"/>
        <v>5.9791161844555771E-3</v>
      </c>
      <c r="AK1052" s="6">
        <f t="shared" si="519"/>
        <v>-5.6146121382680521E-3</v>
      </c>
      <c r="AL1052" s="1">
        <f t="shared" si="491"/>
        <v>3.4696289048822868E-2</v>
      </c>
      <c r="AM1052" s="8">
        <f t="shared" si="494"/>
        <v>6433167.1345454548</v>
      </c>
      <c r="AN1052" s="1">
        <f t="shared" si="492"/>
        <v>64.331671345454552</v>
      </c>
    </row>
    <row r="1053" spans="8:40" x14ac:dyDescent="0.2">
      <c r="H1053" s="8"/>
      <c r="I1053" s="8"/>
      <c r="J1053" s="11"/>
      <c r="K1053" s="10"/>
      <c r="L1053" s="1">
        <f t="shared" si="495"/>
        <v>1.0479999999999954</v>
      </c>
      <c r="M1053" s="1">
        <f t="shared" si="496"/>
        <v>3.037982281685887E-2</v>
      </c>
      <c r="N1053" s="1">
        <f t="shared" si="497"/>
        <v>6.5344161017967917E-2</v>
      </c>
      <c r="O1053" s="1">
        <f t="shared" si="498"/>
        <v>0.37730687311026684</v>
      </c>
      <c r="P1053" s="1">
        <f t="shared" si="499"/>
        <v>0.17861330443029391</v>
      </c>
      <c r="Q1053" s="1">
        <f t="shared" si="500"/>
        <v>2.4790760587818476E-2</v>
      </c>
      <c r="R1053" s="1">
        <f t="shared" si="501"/>
        <v>1.1767095941336261E-2</v>
      </c>
      <c r="S1053" s="1">
        <f t="shared" si="502"/>
        <v>2.6057242037328711E-2</v>
      </c>
      <c r="T1053" s="1">
        <f t="shared" si="503"/>
        <v>532.87739230132263</v>
      </c>
      <c r="U1053" s="6">
        <f t="shared" si="504"/>
        <v>2.7646662687390764</v>
      </c>
      <c r="V1053" s="6">
        <f t="shared" si="505"/>
        <v>5.9465388891333113</v>
      </c>
      <c r="W1053" s="6">
        <f t="shared" si="506"/>
        <v>34.336197131225539</v>
      </c>
      <c r="X1053" s="6">
        <f t="shared" si="507"/>
        <v>16.254412702908404</v>
      </c>
      <c r="Y1053" s="6">
        <f t="shared" si="508"/>
        <v>2.2560427684750528</v>
      </c>
      <c r="Z1053" s="6">
        <f t="shared" si="509"/>
        <v>1.070845390578631</v>
      </c>
      <c r="AA1053" s="6">
        <f t="shared" si="510"/>
        <v>2.3712968489399877</v>
      </c>
      <c r="AB1053" s="6">
        <f t="shared" si="493"/>
        <v>3453.38</v>
      </c>
      <c r="AC1053" s="6">
        <f t="shared" si="511"/>
        <v>24.203370477771401</v>
      </c>
      <c r="AD1053" s="6">
        <f t="shared" si="512"/>
        <v>97.253933070995885</v>
      </c>
      <c r="AE1053" s="6">
        <f t="shared" si="513"/>
        <v>354.66945390237731</v>
      </c>
      <c r="AF1053" s="6">
        <f t="shared" si="514"/>
        <v>1.4510044709671492E-5</v>
      </c>
      <c r="AG1053" s="6">
        <f t="shared" si="515"/>
        <v>1.3765731947672213E-2</v>
      </c>
      <c r="AH1053" s="6">
        <f t="shared" si="516"/>
        <v>4232.4633357959128</v>
      </c>
      <c r="AI1053" s="6">
        <f t="shared" si="517"/>
        <v>6.2760436743074735</v>
      </c>
      <c r="AJ1053" s="6">
        <f t="shared" si="518"/>
        <v>5.972916788232867E-3</v>
      </c>
      <c r="AK1053" s="6">
        <f t="shared" si="519"/>
        <v>-5.6090067746816762E-3</v>
      </c>
      <c r="AL1053" s="1">
        <f t="shared" si="491"/>
        <v>3.4708350284231582E-2</v>
      </c>
      <c r="AM1053" s="8">
        <f t="shared" si="494"/>
        <v>6433039.4690909097</v>
      </c>
      <c r="AN1053" s="1">
        <f t="shared" si="492"/>
        <v>64.330394690909102</v>
      </c>
    </row>
    <row r="1054" spans="8:40" x14ac:dyDescent="0.2">
      <c r="H1054" s="8"/>
      <c r="I1054" s="8"/>
      <c r="J1054" s="11"/>
      <c r="K1054" s="10"/>
      <c r="L1054" s="1">
        <f t="shared" si="495"/>
        <v>1.0489999999999953</v>
      </c>
      <c r="M1054" s="1">
        <f t="shared" si="496"/>
        <v>3.0372265641848431E-2</v>
      </c>
      <c r="N1054" s="1">
        <f t="shared" si="497"/>
        <v>6.5343670711614066E-2</v>
      </c>
      <c r="O1054" s="1">
        <f t="shared" si="498"/>
        <v>0.3772902878411844</v>
      </c>
      <c r="P1054" s="1">
        <f t="shared" si="499"/>
        <v>0.17861330443029391</v>
      </c>
      <c r="Q1054" s="1">
        <f t="shared" si="500"/>
        <v>2.4798808069182773E-2</v>
      </c>
      <c r="R1054" s="1">
        <f t="shared" si="501"/>
        <v>1.1767586247690118E-2</v>
      </c>
      <c r="S1054" s="1">
        <f t="shared" si="502"/>
        <v>2.6057242037328711E-2</v>
      </c>
      <c r="T1054" s="1">
        <f t="shared" si="503"/>
        <v>532.8697073540261</v>
      </c>
      <c r="U1054" s="6">
        <f t="shared" si="504"/>
        <v>2.7640408246368016</v>
      </c>
      <c r="V1054" s="6">
        <f t="shared" si="505"/>
        <v>5.9466282696299189</v>
      </c>
      <c r="W1054" s="6">
        <f t="shared" si="506"/>
        <v>34.335461523657905</v>
      </c>
      <c r="X1054" s="6">
        <f t="shared" si="507"/>
        <v>16.25477898456073</v>
      </c>
      <c r="Y1054" s="6">
        <f t="shared" si="508"/>
        <v>2.2568259712278129</v>
      </c>
      <c r="Z1054" s="6">
        <f t="shared" si="509"/>
        <v>1.0709141418555883</v>
      </c>
      <c r="AA1054" s="6">
        <f t="shared" si="510"/>
        <v>2.3713502844312506</v>
      </c>
      <c r="AB1054" s="6">
        <f t="shared" si="493"/>
        <v>3453.38</v>
      </c>
      <c r="AC1054" s="6">
        <f t="shared" si="511"/>
        <v>24.204725427685045</v>
      </c>
      <c r="AD1054" s="6">
        <f t="shared" si="512"/>
        <v>97.293235168238951</v>
      </c>
      <c r="AE1054" s="6">
        <f t="shared" si="513"/>
        <v>354.73387196102516</v>
      </c>
      <c r="AF1054" s="6">
        <f t="shared" si="514"/>
        <v>1.4512817331548287E-5</v>
      </c>
      <c r="AG1054" s="6">
        <f t="shared" si="515"/>
        <v>1.3763953755010315E-2</v>
      </c>
      <c r="AH1054" s="6">
        <f t="shared" si="516"/>
        <v>4232.9689513400308</v>
      </c>
      <c r="AI1054" s="6">
        <f t="shared" si="517"/>
        <v>6.2741081071512825</v>
      </c>
      <c r="AJ1054" s="6">
        <f t="shared" si="518"/>
        <v>5.9667291810818167E-3</v>
      </c>
      <c r="AK1054" s="6">
        <f t="shared" si="519"/>
        <v>-5.6034099273386566E-3</v>
      </c>
      <c r="AL1054" s="1">
        <f t="shared" si="491"/>
        <v>3.472039955735097E-2</v>
      </c>
      <c r="AM1054" s="8">
        <f t="shared" si="494"/>
        <v>6432911.6818181826</v>
      </c>
      <c r="AN1054" s="1">
        <f t="shared" si="492"/>
        <v>64.329116818181831</v>
      </c>
    </row>
    <row r="1055" spans="8:40" x14ac:dyDescent="0.2">
      <c r="H1055" s="8"/>
      <c r="I1055" s="8"/>
      <c r="J1055" s="11"/>
      <c r="K1055" s="10"/>
      <c r="L1055" s="1">
        <f t="shared" si="495"/>
        <v>1.0499999999999952</v>
      </c>
      <c r="M1055" s="1">
        <f t="shared" si="496"/>
        <v>3.0364716007630254E-2</v>
      </c>
      <c r="N1055" s="1">
        <f t="shared" si="497"/>
        <v>6.5343181201207773E-2</v>
      </c>
      <c r="O1055" s="1">
        <f t="shared" si="498"/>
        <v>0.37727372004152915</v>
      </c>
      <c r="P1055" s="1">
        <f t="shared" si="499"/>
        <v>0.17861330443029391</v>
      </c>
      <c r="Q1055" s="1">
        <f t="shared" si="500"/>
        <v>2.480684721380725E-2</v>
      </c>
      <c r="R1055" s="1">
        <f t="shared" si="501"/>
        <v>1.1768075758096417E-2</v>
      </c>
      <c r="S1055" s="1">
        <f t="shared" si="502"/>
        <v>2.6057242037328711E-2</v>
      </c>
      <c r="T1055" s="1">
        <f t="shared" si="503"/>
        <v>532.86202419781046</v>
      </c>
      <c r="U1055" s="6">
        <f t="shared" si="504"/>
        <v>2.7634159741030935</v>
      </c>
      <c r="V1055" s="6">
        <f t="shared" si="505"/>
        <v>5.9467175877671812</v>
      </c>
      <c r="W1055" s="6">
        <f t="shared" si="506"/>
        <v>34.334726671248205</v>
      </c>
      <c r="X1055" s="6">
        <f t="shared" si="507"/>
        <v>16.255144903248301</v>
      </c>
      <c r="Y1055" s="6">
        <f t="shared" si="508"/>
        <v>2.2576083978702002</v>
      </c>
      <c r="Z1055" s="6">
        <f t="shared" si="509"/>
        <v>1.0709827987920959</v>
      </c>
      <c r="AA1055" s="6">
        <f t="shared" si="510"/>
        <v>2.3714036669709135</v>
      </c>
      <c r="AB1055" s="6">
        <f t="shared" si="493"/>
        <v>3453.38</v>
      </c>
      <c r="AC1055" s="6">
        <f t="shared" si="511"/>
        <v>24.206080176707278</v>
      </c>
      <c r="AD1055" s="6">
        <f t="shared" si="512"/>
        <v>97.332545116664633</v>
      </c>
      <c r="AE1055" s="6">
        <f t="shared" si="513"/>
        <v>354.79828338341775</v>
      </c>
      <c r="AF1055" s="6">
        <f t="shared" si="514"/>
        <v>1.4515589916812159E-5</v>
      </c>
      <c r="AG1055" s="6">
        <f t="shared" si="515"/>
        <v>1.3762176155136148E-2</v>
      </c>
      <c r="AH1055" s="6">
        <f t="shared" si="516"/>
        <v>4233.474524005489</v>
      </c>
      <c r="AI1055" s="6">
        <f t="shared" si="517"/>
        <v>6.2721735320520429</v>
      </c>
      <c r="AJ1055" s="6">
        <f t="shared" si="518"/>
        <v>5.9605533253480518E-3</v>
      </c>
      <c r="AK1055" s="6">
        <f t="shared" si="519"/>
        <v>-5.5978215749519656E-3</v>
      </c>
      <c r="AL1055" s="1">
        <f t="shared" si="491"/>
        <v>3.4732436890310775E-2</v>
      </c>
      <c r="AM1055" s="8">
        <f t="shared" si="494"/>
        <v>6432783.7727272734</v>
      </c>
      <c r="AN1055" s="1">
        <f t="shared" si="492"/>
        <v>64.327837727272737</v>
      </c>
    </row>
    <row r="1056" spans="8:40" x14ac:dyDescent="0.2">
      <c r="H1056" s="8"/>
      <c r="I1056" s="8"/>
      <c r="J1056" s="11"/>
      <c r="K1056" s="10"/>
      <c r="L1056" s="1">
        <f t="shared" si="495"/>
        <v>1.050999999999995</v>
      </c>
      <c r="M1056" s="1">
        <f t="shared" si="496"/>
        <v>3.0357173902758838E-2</v>
      </c>
      <c r="N1056" s="1">
        <f t="shared" si="497"/>
        <v>6.534269248236152E-2</v>
      </c>
      <c r="O1056" s="1">
        <f t="shared" si="498"/>
        <v>0.37725716967524753</v>
      </c>
      <c r="P1056" s="1">
        <f t="shared" si="499"/>
        <v>0.17861330443029391</v>
      </c>
      <c r="Q1056" s="1">
        <f t="shared" si="500"/>
        <v>2.4814878037524923E-2</v>
      </c>
      <c r="R1056" s="1">
        <f t="shared" si="501"/>
        <v>1.1768564476942677E-2</v>
      </c>
      <c r="S1056" s="1">
        <f t="shared" si="502"/>
        <v>2.6057242037328711E-2</v>
      </c>
      <c r="T1056" s="1">
        <f t="shared" si="503"/>
        <v>532.85434286159284</v>
      </c>
      <c r="U1056" s="6">
        <f t="shared" si="504"/>
        <v>2.7627917163026456</v>
      </c>
      <c r="V1056" s="6">
        <f t="shared" si="505"/>
        <v>5.946806843398992</v>
      </c>
      <c r="W1056" s="6">
        <f t="shared" si="506"/>
        <v>34.333992572339994</v>
      </c>
      <c r="X1056" s="6">
        <f t="shared" si="507"/>
        <v>16.255510459641712</v>
      </c>
      <c r="Y1056" s="6">
        <f t="shared" si="508"/>
        <v>2.2583900498360876</v>
      </c>
      <c r="Z1056" s="6">
        <f t="shared" si="509"/>
        <v>1.071051361823768</v>
      </c>
      <c r="AA1056" s="6">
        <f t="shared" si="510"/>
        <v>2.3714569966568058</v>
      </c>
      <c r="AB1056" s="6">
        <f t="shared" si="493"/>
        <v>3453.38</v>
      </c>
      <c r="AC1056" s="6">
        <f t="shared" si="511"/>
        <v>24.207434719670673</v>
      </c>
      <c r="AD1056" s="6">
        <f t="shared" si="512"/>
        <v>97.371862764163765</v>
      </c>
      <c r="AE1056" s="6">
        <f t="shared" si="513"/>
        <v>354.86268805386118</v>
      </c>
      <c r="AF1056" s="6">
        <f t="shared" si="514"/>
        <v>1.4518362454748575E-5</v>
      </c>
      <c r="AG1056" s="6">
        <f t="shared" si="515"/>
        <v>1.3760399154602344E-2</v>
      </c>
      <c r="AH1056" s="6">
        <f t="shared" si="516"/>
        <v>4233.9800518496822</v>
      </c>
      <c r="AI1056" s="6">
        <f t="shared" si="517"/>
        <v>6.2702399557749215</v>
      </c>
      <c r="AJ1056" s="6">
        <f t="shared" si="518"/>
        <v>5.9543891835244856E-3</v>
      </c>
      <c r="AK1056" s="6">
        <f t="shared" si="519"/>
        <v>-5.5922416963082849E-3</v>
      </c>
      <c r="AL1056" s="1">
        <f t="shared" si="491"/>
        <v>3.474446230517058E-2</v>
      </c>
      <c r="AM1056" s="8">
        <f t="shared" si="494"/>
        <v>6432655.7418181822</v>
      </c>
      <c r="AN1056" s="1">
        <f t="shared" si="492"/>
        <v>64.326557418181821</v>
      </c>
    </row>
    <row r="1057" spans="8:40" x14ac:dyDescent="0.2">
      <c r="H1057" s="8"/>
      <c r="I1057" s="8"/>
      <c r="J1057" s="11"/>
      <c r="K1057" s="10"/>
      <c r="L1057" s="1">
        <f t="shared" si="495"/>
        <v>1.0519999999999949</v>
      </c>
      <c r="M1057" s="1">
        <f t="shared" si="496"/>
        <v>3.0349639315817269E-2</v>
      </c>
      <c r="N1057" s="1">
        <f t="shared" si="497"/>
        <v>6.5342204550709729E-2</v>
      </c>
      <c r="O1057" s="1">
        <f t="shared" si="498"/>
        <v>0.377240636706409</v>
      </c>
      <c r="P1057" s="1">
        <f t="shared" si="499"/>
        <v>0.17861330443029391</v>
      </c>
      <c r="Q1057" s="1">
        <f t="shared" si="500"/>
        <v>2.4822900556118282E-2</v>
      </c>
      <c r="R1057" s="1">
        <f t="shared" si="501"/>
        <v>1.1769052408594469E-2</v>
      </c>
      <c r="S1057" s="1">
        <f t="shared" si="502"/>
        <v>2.6057242037328711E-2</v>
      </c>
      <c r="T1057" s="1">
        <f t="shared" si="503"/>
        <v>532.84666337411068</v>
      </c>
      <c r="U1057" s="6">
        <f t="shared" si="504"/>
        <v>2.7621680504020936</v>
      </c>
      <c r="V1057" s="6">
        <f t="shared" si="505"/>
        <v>5.9468960363804078</v>
      </c>
      <c r="W1057" s="6">
        <f t="shared" si="506"/>
        <v>34.33325922528271</v>
      </c>
      <c r="X1057" s="6">
        <f t="shared" si="507"/>
        <v>16.255875654409408</v>
      </c>
      <c r="Y1057" s="6">
        <f t="shared" si="508"/>
        <v>2.2591709285548034</v>
      </c>
      <c r="Z1057" s="6">
        <f t="shared" si="509"/>
        <v>1.071119831384133</v>
      </c>
      <c r="AA1057" s="6">
        <f t="shared" si="510"/>
        <v>2.3715102735864444</v>
      </c>
      <c r="AB1057" s="6">
        <f t="shared" si="493"/>
        <v>3453.38</v>
      </c>
      <c r="AC1057" s="6">
        <f t="shared" si="511"/>
        <v>24.20878905143784</v>
      </c>
      <c r="AD1057" s="6">
        <f t="shared" si="512"/>
        <v>97.411187959289549</v>
      </c>
      <c r="AE1057" s="6">
        <f t="shared" si="513"/>
        <v>354.92708585715775</v>
      </c>
      <c r="AF1057" s="6">
        <f t="shared" si="514"/>
        <v>1.4521134934698677E-5</v>
      </c>
      <c r="AG1057" s="6">
        <f t="shared" si="515"/>
        <v>1.3758622759917341E-2</v>
      </c>
      <c r="AH1057" s="6">
        <f t="shared" si="516"/>
        <v>4234.4855329407019</v>
      </c>
      <c r="AI1057" s="6">
        <f t="shared" si="517"/>
        <v>6.2683073850319468</v>
      </c>
      <c r="AJ1057" s="6">
        <f t="shared" si="518"/>
        <v>5.9482367182504096E-3</v>
      </c>
      <c r="AK1057" s="6">
        <f t="shared" si="519"/>
        <v>-5.5866702702687702E-3</v>
      </c>
      <c r="AL1057" s="1">
        <f t="shared" si="491"/>
        <v>3.4756475823920052E-2</v>
      </c>
      <c r="AM1057" s="8">
        <f t="shared" si="494"/>
        <v>6432527.5890909098</v>
      </c>
      <c r="AN1057" s="1">
        <f t="shared" si="492"/>
        <v>64.325275890909097</v>
      </c>
    </row>
    <row r="1058" spans="8:40" x14ac:dyDescent="0.2">
      <c r="H1058" s="8"/>
      <c r="I1058" s="8"/>
      <c r="J1058" s="11"/>
      <c r="K1058" s="10"/>
      <c r="L1058" s="1">
        <f t="shared" si="495"/>
        <v>1.0529999999999948</v>
      </c>
      <c r="M1058" s="1">
        <f t="shared" si="496"/>
        <v>3.0342112235417114E-2</v>
      </c>
      <c r="N1058" s="1">
        <f t="shared" si="497"/>
        <v>6.5341717401908694E-2</v>
      </c>
      <c r="O1058" s="1">
        <f t="shared" si="498"/>
        <v>0.37722412109920556</v>
      </c>
      <c r="P1058" s="1">
        <f t="shared" si="499"/>
        <v>0.17861330443029391</v>
      </c>
      <c r="Q1058" s="1">
        <f t="shared" si="500"/>
        <v>2.4830914785319475E-2</v>
      </c>
      <c r="R1058" s="1">
        <f t="shared" si="501"/>
        <v>1.1769539557395507E-2</v>
      </c>
      <c r="S1058" s="1">
        <f t="shared" si="502"/>
        <v>2.6057242037328711E-2</v>
      </c>
      <c r="T1058" s="1">
        <f t="shared" si="503"/>
        <v>532.83898576392278</v>
      </c>
      <c r="U1058" s="6">
        <f t="shared" si="504"/>
        <v>2.7615449755700086</v>
      </c>
      <c r="V1058" s="6">
        <f t="shared" si="505"/>
        <v>5.9469851665676483</v>
      </c>
      <c r="W1058" s="6">
        <f t="shared" si="506"/>
        <v>34.332526628431772</v>
      </c>
      <c r="X1058" s="6">
        <f t="shared" si="507"/>
        <v>16.256240488217738</v>
      </c>
      <c r="Y1058" s="6">
        <f t="shared" si="508"/>
        <v>2.2599510354511536</v>
      </c>
      <c r="Z1058" s="6">
        <f t="shared" si="509"/>
        <v>1.0711882079046438</v>
      </c>
      <c r="AA1058" s="6">
        <f t="shared" si="510"/>
        <v>2.3715634978570406</v>
      </c>
      <c r="AB1058" s="6">
        <f t="shared" si="493"/>
        <v>3453.38</v>
      </c>
      <c r="AC1058" s="6">
        <f t="shared" si="511"/>
        <v>24.210143166901151</v>
      </c>
      <c r="AD1058" s="6">
        <f t="shared" si="512"/>
        <v>97.450520551249582</v>
      </c>
      <c r="AE1058" s="6">
        <f t="shared" si="513"/>
        <v>354.99147667859785</v>
      </c>
      <c r="AF1058" s="6">
        <f t="shared" si="514"/>
        <v>1.4523907346058954E-5</v>
      </c>
      <c r="AG1058" s="6">
        <f t="shared" si="515"/>
        <v>1.3756846977545636E-2</v>
      </c>
      <c r="AH1058" s="6">
        <f t="shared" si="516"/>
        <v>4234.9909653572749</v>
      </c>
      <c r="AI1058" s="6">
        <f t="shared" si="517"/>
        <v>6.2663758264824958</v>
      </c>
      <c r="AJ1058" s="6">
        <f t="shared" si="518"/>
        <v>5.9420958923113304E-3</v>
      </c>
      <c r="AK1058" s="6">
        <f t="shared" si="519"/>
        <v>-5.5811072757683267E-3</v>
      </c>
      <c r="AL1058" s="1">
        <f t="shared" si="491"/>
        <v>3.4768477468479289E-2</v>
      </c>
      <c r="AM1058" s="8">
        <f t="shared" si="494"/>
        <v>6432399.3145454554</v>
      </c>
      <c r="AN1058" s="1">
        <f t="shared" si="492"/>
        <v>64.323993145454565</v>
      </c>
    </row>
    <row r="1059" spans="8:40" x14ac:dyDescent="0.2">
      <c r="H1059" s="8"/>
      <c r="I1059" s="8"/>
      <c r="J1059" s="11"/>
      <c r="K1059" s="10"/>
      <c r="L1059" s="1">
        <f t="shared" si="495"/>
        <v>1.0539999999999947</v>
      </c>
      <c r="M1059" s="1">
        <f t="shared" si="496"/>
        <v>3.0334592650198319E-2</v>
      </c>
      <c r="N1059" s="1">
        <f t="shared" si="497"/>
        <v>6.5341231031636457E-2</v>
      </c>
      <c r="O1059" s="1">
        <f t="shared" si="498"/>
        <v>0.37720762281795123</v>
      </c>
      <c r="P1059" s="1">
        <f t="shared" si="499"/>
        <v>0.17861330443029391</v>
      </c>
      <c r="Q1059" s="1">
        <f t="shared" si="500"/>
        <v>2.4838920740810511E-2</v>
      </c>
      <c r="R1059" s="1">
        <f t="shared" si="501"/>
        <v>1.1770025927667746E-2</v>
      </c>
      <c r="S1059" s="1">
        <f t="shared" si="502"/>
        <v>2.6057242037328711E-2</v>
      </c>
      <c r="T1059" s="1">
        <f t="shared" si="503"/>
        <v>532.83131005941016</v>
      </c>
      <c r="U1059" s="6">
        <f t="shared" si="504"/>
        <v>2.7609224909768897</v>
      </c>
      <c r="V1059" s="6">
        <f t="shared" si="505"/>
        <v>5.9470742338180944</v>
      </c>
      <c r="W1059" s="6">
        <f t="shared" si="506"/>
        <v>34.331794780148478</v>
      </c>
      <c r="X1059" s="6">
        <f t="shared" si="507"/>
        <v>16.256604961730929</v>
      </c>
      <c r="Y1059" s="6">
        <f t="shared" si="508"/>
        <v>2.2607303719454341</v>
      </c>
      <c r="Z1059" s="6">
        <f t="shared" si="509"/>
        <v>1.0712564918146859</v>
      </c>
      <c r="AA1059" s="6">
        <f t="shared" si="510"/>
        <v>2.3716166695654954</v>
      </c>
      <c r="AB1059" s="6">
        <f t="shared" si="493"/>
        <v>3453.38</v>
      </c>
      <c r="AC1059" s="6">
        <f t="shared" si="511"/>
        <v>24.211497060982651</v>
      </c>
      <c r="AD1059" s="6">
        <f t="shared" si="512"/>
        <v>97.489860389905488</v>
      </c>
      <c r="AE1059" s="6">
        <f t="shared" si="513"/>
        <v>355.05586040396048</v>
      </c>
      <c r="AF1059" s="6">
        <f t="shared" si="514"/>
        <v>1.4526679678280913E-5</v>
      </c>
      <c r="AG1059" s="6">
        <f t="shared" si="515"/>
        <v>1.3755071813908008E-2</v>
      </c>
      <c r="AH1059" s="6">
        <f t="shared" si="516"/>
        <v>4235.496347188704</v>
      </c>
      <c r="AI1059" s="6">
        <f t="shared" si="517"/>
        <v>6.2644452867335261</v>
      </c>
      <c r="AJ1059" s="6">
        <f t="shared" si="518"/>
        <v>5.9359666686381683E-3</v>
      </c>
      <c r="AK1059" s="6">
        <f t="shared" si="519"/>
        <v>-5.5755526918154844E-3</v>
      </c>
      <c r="AL1059" s="1">
        <f t="shared" si="491"/>
        <v>3.4780467260698986E-2</v>
      </c>
      <c r="AM1059" s="8">
        <f t="shared" si="494"/>
        <v>6432270.9181818189</v>
      </c>
      <c r="AN1059" s="1">
        <f t="shared" si="492"/>
        <v>64.322709181818198</v>
      </c>
    </row>
    <row r="1060" spans="8:40" x14ac:dyDescent="0.2">
      <c r="H1060" s="8"/>
      <c r="I1060" s="8"/>
      <c r="J1060" s="11"/>
      <c r="K1060" s="10"/>
      <c r="L1060" s="1">
        <f t="shared" si="495"/>
        <v>1.0549999999999946</v>
      </c>
      <c r="M1060" s="1">
        <f t="shared" si="496"/>
        <v>3.0327080548829113E-2</v>
      </c>
      <c r="N1060" s="1">
        <f t="shared" si="497"/>
        <v>6.534074543559272E-2</v>
      </c>
      <c r="O1060" s="1">
        <f t="shared" si="498"/>
        <v>0.37719114182708163</v>
      </c>
      <c r="P1060" s="1">
        <f t="shared" si="499"/>
        <v>0.17861330443029391</v>
      </c>
      <c r="Q1060" s="1">
        <f t="shared" si="500"/>
        <v>2.484691843822345E-2</v>
      </c>
      <c r="R1060" s="1">
        <f t="shared" si="501"/>
        <v>1.177051152371148E-2</v>
      </c>
      <c r="S1060" s="1">
        <f t="shared" si="502"/>
        <v>2.6057242037328711E-2</v>
      </c>
      <c r="T1060" s="1">
        <f t="shared" si="503"/>
        <v>532.82363628877704</v>
      </c>
      <c r="U1060" s="6">
        <f t="shared" si="504"/>
        <v>2.7603005957951585</v>
      </c>
      <c r="V1060" s="6">
        <f t="shared" si="505"/>
        <v>5.9471632379902726</v>
      </c>
      <c r="W1060" s="6">
        <f t="shared" si="506"/>
        <v>34.331063678800014</v>
      </c>
      <c r="X1060" s="6">
        <f t="shared" si="507"/>
        <v>16.256969075611117</v>
      </c>
      <c r="Y1060" s="6">
        <f t="shared" si="508"/>
        <v>2.2615089394534507</v>
      </c>
      <c r="Z1060" s="6">
        <f t="shared" si="509"/>
        <v>1.0713246835415871</v>
      </c>
      <c r="AA1060" s="6">
        <f t="shared" si="510"/>
        <v>2.3716697888084068</v>
      </c>
      <c r="AB1060" s="6">
        <f t="shared" si="493"/>
        <v>3453.38</v>
      </c>
      <c r="AC1060" s="6">
        <f t="shared" si="511"/>
        <v>24.212850728633839</v>
      </c>
      <c r="AD1060" s="6">
        <f t="shared" si="512"/>
        <v>97.529207325769349</v>
      </c>
      <c r="AE1060" s="6">
        <f t="shared" si="513"/>
        <v>355.12023691951015</v>
      </c>
      <c r="AF1060" s="6">
        <f t="shared" si="514"/>
        <v>1.4529451920870894E-5</v>
      </c>
      <c r="AG1060" s="6">
        <f t="shared" si="515"/>
        <v>1.3753297275381767E-2</v>
      </c>
      <c r="AH1060" s="6">
        <f t="shared" si="516"/>
        <v>4236.0016765348491</v>
      </c>
      <c r="AI1060" s="6">
        <f t="shared" si="517"/>
        <v>6.2625157723398814</v>
      </c>
      <c r="AJ1060" s="6">
        <f t="shared" si="518"/>
        <v>5.9298490103068613E-3</v>
      </c>
      <c r="AK1060" s="6">
        <f t="shared" si="519"/>
        <v>-5.5700064974919363E-3</v>
      </c>
      <c r="AL1060" s="1">
        <f t="shared" si="491"/>
        <v>3.4792445222360781E-2</v>
      </c>
      <c r="AM1060" s="8">
        <f t="shared" si="494"/>
        <v>6432142.4000000004</v>
      </c>
      <c r="AN1060" s="1">
        <f t="shared" si="492"/>
        <v>64.321424000000007</v>
      </c>
    </row>
    <row r="1061" spans="8:40" x14ac:dyDescent="0.2">
      <c r="H1061" s="8"/>
      <c r="I1061" s="8"/>
      <c r="J1061" s="11"/>
      <c r="K1061" s="10"/>
      <c r="L1061" s="1">
        <f t="shared" si="495"/>
        <v>1.0559999999999945</v>
      </c>
      <c r="M1061" s="1">
        <f t="shared" si="496"/>
        <v>3.031957592000591E-2</v>
      </c>
      <c r="N1061" s="1">
        <f t="shared" si="497"/>
        <v>6.5340260609498768E-2</v>
      </c>
      <c r="O1061" s="1">
        <f t="shared" si="498"/>
        <v>0.37717467809115335</v>
      </c>
      <c r="P1061" s="1">
        <f t="shared" si="499"/>
        <v>0.17861330443029391</v>
      </c>
      <c r="Q1061" s="1">
        <f t="shared" si="500"/>
        <v>2.4854907893140609E-2</v>
      </c>
      <c r="R1061" s="1">
        <f t="shared" si="501"/>
        <v>1.1770996349805435E-2</v>
      </c>
      <c r="S1061" s="1">
        <f t="shared" si="502"/>
        <v>2.6057242037328711E-2</v>
      </c>
      <c r="T1061" s="1">
        <f t="shared" si="503"/>
        <v>532.81596448005143</v>
      </c>
      <c r="U1061" s="6">
        <f t="shared" si="504"/>
        <v>2.7596792891991524</v>
      </c>
      <c r="V1061" s="6">
        <f t="shared" si="505"/>
        <v>5.9472521789438604</v>
      </c>
      <c r="W1061" s="6">
        <f t="shared" si="506"/>
        <v>34.330333322759429</v>
      </c>
      <c r="X1061" s="6">
        <f t="shared" si="507"/>
        <v>16.257332830518337</v>
      </c>
      <c r="Y1061" s="6">
        <f t="shared" si="508"/>
        <v>2.2622867393865351</v>
      </c>
      <c r="Z1061" s="6">
        <f t="shared" si="509"/>
        <v>1.0713927835106261</v>
      </c>
      <c r="AA1061" s="6">
        <f t="shared" si="510"/>
        <v>2.3717228556820644</v>
      </c>
      <c r="AB1061" s="6">
        <f t="shared" si="493"/>
        <v>3453.38</v>
      </c>
      <c r="AC1061" s="6">
        <f t="shared" si="511"/>
        <v>24.214204164835699</v>
      </c>
      <c r="AD1061" s="6">
        <f t="shared" si="512"/>
        <v>97.568561210003367</v>
      </c>
      <c r="AE1061" s="6">
        <f t="shared" si="513"/>
        <v>355.18460611199805</v>
      </c>
      <c r="AF1061" s="6">
        <f t="shared" si="514"/>
        <v>1.4532224063389908E-5</v>
      </c>
      <c r="AG1061" s="6">
        <f t="shared" si="515"/>
        <v>1.3751523368300938E-2</v>
      </c>
      <c r="AH1061" s="6">
        <f t="shared" si="516"/>
        <v>4236.5069515060586</v>
      </c>
      <c r="AI1061" s="6">
        <f t="shared" si="517"/>
        <v>6.2605872898045014</v>
      </c>
      <c r="AJ1061" s="6">
        <f t="shared" si="518"/>
        <v>5.9237428805377738E-3</v>
      </c>
      <c r="AK1061" s="6">
        <f t="shared" si="519"/>
        <v>-5.564468671952344E-3</v>
      </c>
      <c r="AL1061" s="1">
        <f t="shared" si="491"/>
        <v>3.4804411375177466E-2</v>
      </c>
      <c r="AM1061" s="8">
        <f t="shared" si="494"/>
        <v>6432013.7600000007</v>
      </c>
      <c r="AN1061" s="1">
        <f t="shared" si="492"/>
        <v>64.32013760000001</v>
      </c>
    </row>
    <row r="1062" spans="8:40" x14ac:dyDescent="0.2">
      <c r="H1062" s="8"/>
      <c r="I1062" s="8"/>
      <c r="J1062" s="11"/>
      <c r="K1062" s="10"/>
      <c r="L1062" s="1">
        <f t="shared" si="495"/>
        <v>1.0569999999999944</v>
      </c>
      <c r="M1062" s="1">
        <f t="shared" si="496"/>
        <v>3.0312078752453203E-2</v>
      </c>
      <c r="N1062" s="1">
        <f t="shared" si="497"/>
        <v>6.5339776549097325E-2</v>
      </c>
      <c r="O1062" s="1">
        <f t="shared" si="498"/>
        <v>0.37715823157484363</v>
      </c>
      <c r="P1062" s="1">
        <f t="shared" si="499"/>
        <v>0.17861330443029391</v>
      </c>
      <c r="Q1062" s="1">
        <f t="shared" si="500"/>
        <v>2.4862889121094751E-2</v>
      </c>
      <c r="R1062" s="1">
        <f t="shared" si="501"/>
        <v>1.1771480410206873E-2</v>
      </c>
      <c r="S1062" s="1">
        <f t="shared" si="502"/>
        <v>2.6057242037328711E-2</v>
      </c>
      <c r="T1062" s="1">
        <f t="shared" si="503"/>
        <v>532.80829466108628</v>
      </c>
      <c r="U1062" s="6">
        <f t="shared" si="504"/>
        <v>2.7590585703651178</v>
      </c>
      <c r="V1062" s="6">
        <f t="shared" si="505"/>
        <v>5.9473410565396705</v>
      </c>
      <c r="W1062" s="6">
        <f t="shared" si="506"/>
        <v>34.329603710405593</v>
      </c>
      <c r="X1062" s="6">
        <f t="shared" si="507"/>
        <v>16.257696227110547</v>
      </c>
      <c r="Y1062" s="6">
        <f t="shared" si="508"/>
        <v>2.2630637731515648</v>
      </c>
      <c r="Z1062" s="6">
        <f t="shared" si="509"/>
        <v>1.0714607921450408</v>
      </c>
      <c r="AA1062" s="6">
        <f t="shared" si="510"/>
        <v>2.371775870282455</v>
      </c>
      <c r="AB1062" s="6">
        <f t="shared" si="493"/>
        <v>3453.38</v>
      </c>
      <c r="AC1062" s="6">
        <f t="shared" si="511"/>
        <v>24.215557364598347</v>
      </c>
      <c r="AD1062" s="6">
        <f t="shared" si="512"/>
        <v>97.60792189441328</v>
      </c>
      <c r="AE1062" s="6">
        <f t="shared" si="513"/>
        <v>355.24896786865509</v>
      </c>
      <c r="AF1062" s="6">
        <f t="shared" si="514"/>
        <v>1.4534996095453294E-5</v>
      </c>
      <c r="AG1062" s="6">
        <f t="shared" si="515"/>
        <v>1.3749750098956527E-2</v>
      </c>
      <c r="AH1062" s="6">
        <f t="shared" si="516"/>
        <v>4237.0121702231136</v>
      </c>
      <c r="AI1062" s="6">
        <f t="shared" si="517"/>
        <v>6.2586598455789</v>
      </c>
      <c r="AJ1062" s="6">
        <f t="shared" si="518"/>
        <v>5.9176482426952304E-3</v>
      </c>
      <c r="AK1062" s="6">
        <f t="shared" si="519"/>
        <v>-5.5589391944241267E-3</v>
      </c>
      <c r="AL1062" s="1">
        <f t="shared" si="491"/>
        <v>3.4816365740793304E-2</v>
      </c>
      <c r="AM1062" s="8">
        <f t="shared" si="494"/>
        <v>6431884.998181819</v>
      </c>
      <c r="AN1062" s="1">
        <f t="shared" si="492"/>
        <v>64.31884998181819</v>
      </c>
    </row>
    <row r="1063" spans="8:40" x14ac:dyDescent="0.2">
      <c r="H1063" s="8"/>
      <c r="I1063" s="8"/>
      <c r="J1063" s="11"/>
      <c r="K1063" s="10"/>
      <c r="L1063" s="1">
        <f t="shared" si="495"/>
        <v>1.0579999999999943</v>
      </c>
      <c r="M1063" s="1">
        <f t="shared" si="496"/>
        <v>3.0304589034923484E-2</v>
      </c>
      <c r="N1063" s="1">
        <f t="shared" si="497"/>
        <v>6.5339293250152516E-2</v>
      </c>
      <c r="O1063" s="1">
        <f t="shared" si="498"/>
        <v>0.37714180224294974</v>
      </c>
      <c r="P1063" s="1">
        <f t="shared" si="499"/>
        <v>0.17861330443029391</v>
      </c>
      <c r="Q1063" s="1">
        <f t="shared" si="500"/>
        <v>2.4870862137569276E-2</v>
      </c>
      <c r="R1063" s="1">
        <f t="shared" si="501"/>
        <v>1.1771963709151678E-2</v>
      </c>
      <c r="S1063" s="1">
        <f t="shared" si="502"/>
        <v>2.6057242037328711E-2</v>
      </c>
      <c r="T1063" s="1">
        <f t="shared" si="503"/>
        <v>532.80062685956</v>
      </c>
      <c r="U1063" s="6">
        <f t="shared" si="504"/>
        <v>2.7584384384712064</v>
      </c>
      <c r="V1063" s="6">
        <f t="shared" si="505"/>
        <v>5.9474298706396569</v>
      </c>
      <c r="W1063" s="6">
        <f t="shared" si="506"/>
        <v>34.32887484012322</v>
      </c>
      <c r="X1063" s="6">
        <f t="shared" si="507"/>
        <v>16.258059266043638</v>
      </c>
      <c r="Y1063" s="6">
        <f t="shared" si="508"/>
        <v>2.2638400421509779</v>
      </c>
      <c r="Z1063" s="6">
        <f t="shared" si="509"/>
        <v>1.0715287098660387</v>
      </c>
      <c r="AA1063" s="6">
        <f t="shared" si="510"/>
        <v>2.3718288327052637</v>
      </c>
      <c r="AB1063" s="6">
        <f t="shared" si="493"/>
        <v>3453.38</v>
      </c>
      <c r="AC1063" s="6">
        <f t="shared" si="511"/>
        <v>24.216910322961112</v>
      </c>
      <c r="AD1063" s="6">
        <f t="shared" si="512"/>
        <v>97.647289231451268</v>
      </c>
      <c r="AE1063" s="6">
        <f t="shared" si="513"/>
        <v>355.3133220771968</v>
      </c>
      <c r="AF1063" s="6">
        <f t="shared" si="514"/>
        <v>1.4537768006730518E-5</v>
      </c>
      <c r="AG1063" s="6">
        <f t="shared" si="515"/>
        <v>1.3747977473596651E-2</v>
      </c>
      <c r="AH1063" s="6">
        <f t="shared" si="516"/>
        <v>4237.5173308172234</v>
      </c>
      <c r="AI1063" s="6">
        <f t="shared" si="517"/>
        <v>6.2567334460631505</v>
      </c>
      <c r="AJ1063" s="6">
        <f t="shared" si="518"/>
        <v>5.9115650602868542E-3</v>
      </c>
      <c r="AK1063" s="6">
        <f t="shared" si="519"/>
        <v>-5.5534180442074112E-3</v>
      </c>
      <c r="AL1063" s="1">
        <f t="shared" si="491"/>
        <v>3.4828308340784278E-2</v>
      </c>
      <c r="AM1063" s="8">
        <f t="shared" si="494"/>
        <v>6431756.1145454552</v>
      </c>
      <c r="AN1063" s="1">
        <f t="shared" si="492"/>
        <v>64.317561145454562</v>
      </c>
    </row>
    <row r="1064" spans="8:40" x14ac:dyDescent="0.2">
      <c r="H1064" s="8"/>
      <c r="I1064" s="8"/>
      <c r="J1064" s="11"/>
      <c r="K1064" s="10"/>
      <c r="L1064" s="1">
        <f t="shared" si="495"/>
        <v>1.0589999999999942</v>
      </c>
      <c r="M1064" s="1">
        <f t="shared" si="496"/>
        <v>3.0297106756197123E-2</v>
      </c>
      <c r="N1064" s="1">
        <f t="shared" si="497"/>
        <v>6.5338810708449727E-2</v>
      </c>
      <c r="O1064" s="1">
        <f t="shared" si="498"/>
        <v>0.3771253900603887</v>
      </c>
      <c r="P1064" s="1">
        <f t="shared" si="499"/>
        <v>0.17861330443029391</v>
      </c>
      <c r="Q1064" s="1">
        <f t="shared" si="500"/>
        <v>2.487882695799842E-2</v>
      </c>
      <c r="R1064" s="1">
        <f t="shared" si="501"/>
        <v>1.1772446250854461E-2</v>
      </c>
      <c r="S1064" s="1">
        <f t="shared" si="502"/>
        <v>2.6057242037328711E-2</v>
      </c>
      <c r="T1064" s="1">
        <f t="shared" si="503"/>
        <v>532.79296110297776</v>
      </c>
      <c r="U1064" s="6">
        <f t="shared" si="504"/>
        <v>2.7578188926974634</v>
      </c>
      <c r="V1064" s="6">
        <f t="shared" si="505"/>
        <v>5.947518621106898</v>
      </c>
      <c r="W1064" s="6">
        <f t="shared" si="506"/>
        <v>34.328146710302768</v>
      </c>
      <c r="X1064" s="6">
        <f t="shared" si="507"/>
        <v>16.258421947971406</v>
      </c>
      <c r="Y1064" s="6">
        <f t="shared" si="508"/>
        <v>2.2646155477827898</v>
      </c>
      <c r="Z1064" s="6">
        <f t="shared" si="509"/>
        <v>1.0715965370928047</v>
      </c>
      <c r="AA1064" s="6">
        <f t="shared" si="510"/>
        <v>2.3718817430458712</v>
      </c>
      <c r="AB1064" s="6">
        <f t="shared" si="493"/>
        <v>3453.38</v>
      </c>
      <c r="AC1064" s="6">
        <f t="shared" si="511"/>
        <v>24.218263034992173</v>
      </c>
      <c r="AD1064" s="6">
        <f t="shared" si="512"/>
        <v>97.686663074206351</v>
      </c>
      <c r="AE1064" s="6">
        <f t="shared" si="513"/>
        <v>355.37766862581321</v>
      </c>
      <c r="AF1064" s="6">
        <f t="shared" si="514"/>
        <v>1.45405397869449E-5</v>
      </c>
      <c r="AG1064" s="6">
        <f t="shared" si="515"/>
        <v>1.3746205498426893E-2</v>
      </c>
      <c r="AH1064" s="6">
        <f t="shared" si="516"/>
        <v>4238.0224314299085</v>
      </c>
      <c r="AI1064" s="6">
        <f t="shared" si="517"/>
        <v>6.2548080976065314</v>
      </c>
      <c r="AJ1064" s="6">
        <f t="shared" si="518"/>
        <v>5.9054932969632009E-3</v>
      </c>
      <c r="AK1064" s="6">
        <f t="shared" si="519"/>
        <v>-5.5479052006742469E-3</v>
      </c>
      <c r="AL1064" s="1">
        <f t="shared" si="491"/>
        <v>3.4840239196658303E-2</v>
      </c>
      <c r="AM1064" s="8">
        <f t="shared" si="494"/>
        <v>6431627.1090909094</v>
      </c>
      <c r="AN1064" s="1">
        <f t="shared" si="492"/>
        <v>64.316271090909098</v>
      </c>
    </row>
    <row r="1065" spans="8:40" x14ac:dyDescent="0.2">
      <c r="H1065" s="8"/>
      <c r="I1065" s="8"/>
      <c r="J1065" s="11"/>
      <c r="K1065" s="10"/>
      <c r="L1065" s="1">
        <f t="shared" si="495"/>
        <v>1.0599999999999941</v>
      </c>
      <c r="M1065" s="1">
        <f t="shared" si="496"/>
        <v>3.0289631905082291E-2</v>
      </c>
      <c r="N1065" s="1">
        <f t="shared" si="497"/>
        <v>6.5338328919795532E-2</v>
      </c>
      <c r="O1065" s="1">
        <f t="shared" si="498"/>
        <v>0.37710899499219647</v>
      </c>
      <c r="P1065" s="1">
        <f t="shared" si="499"/>
        <v>0.17861330443029391</v>
      </c>
      <c r="Q1065" s="1">
        <f t="shared" si="500"/>
        <v>2.4886783597767439E-2</v>
      </c>
      <c r="R1065" s="1">
        <f t="shared" si="501"/>
        <v>1.1772928039508648E-2</v>
      </c>
      <c r="S1065" s="1">
        <f t="shared" si="502"/>
        <v>2.6057242037328711E-2</v>
      </c>
      <c r="T1065" s="1">
        <f t="shared" si="503"/>
        <v>532.7852974186718</v>
      </c>
      <c r="U1065" s="6">
        <f t="shared" si="504"/>
        <v>2.7571999322258267</v>
      </c>
      <c r="V1065" s="6">
        <f t="shared" si="505"/>
        <v>5.9476073078055975</v>
      </c>
      <c r="W1065" s="6">
        <f t="shared" si="506"/>
        <v>34.327419319340478</v>
      </c>
      <c r="X1065" s="6">
        <f t="shared" si="507"/>
        <v>16.258784273545611</v>
      </c>
      <c r="Y1065" s="6">
        <f t="shared" si="508"/>
        <v>2.2653902914406112</v>
      </c>
      <c r="Z1065" s="6">
        <f t="shared" si="509"/>
        <v>1.0716642742425098</v>
      </c>
      <c r="AA1065" s="6">
        <f t="shared" si="510"/>
        <v>2.3719346013993592</v>
      </c>
      <c r="AB1065" s="6">
        <f t="shared" si="493"/>
        <v>3453.38</v>
      </c>
      <c r="AC1065" s="6">
        <f t="shared" si="511"/>
        <v>24.219615495788648</v>
      </c>
      <c r="AD1065" s="6">
        <f t="shared" si="512"/>
        <v>97.726043276409413</v>
      </c>
      <c r="AE1065" s="6">
        <f t="shared" si="513"/>
        <v>355.44200740317569</v>
      </c>
      <c r="AF1065" s="6">
        <f t="shared" si="514"/>
        <v>1.4543311425873484E-5</v>
      </c>
      <c r="AG1065" s="6">
        <f t="shared" si="515"/>
        <v>1.3744434179610346E-2</v>
      </c>
      <c r="AH1065" s="6">
        <f t="shared" si="516"/>
        <v>4238.5274702130328</v>
      </c>
      <c r="AI1065" s="6">
        <f t="shared" si="517"/>
        <v>6.2528838065074739</v>
      </c>
      <c r="AJ1065" s="6">
        <f t="shared" si="518"/>
        <v>5.8994329165170892E-3</v>
      </c>
      <c r="AK1065" s="6">
        <f t="shared" si="519"/>
        <v>-5.5424006432692741E-3</v>
      </c>
      <c r="AL1065" s="1">
        <f t="shared" si="491"/>
        <v>3.4852158329855554E-2</v>
      </c>
      <c r="AM1065" s="8">
        <f t="shared" si="494"/>
        <v>6431497.9818181824</v>
      </c>
      <c r="AN1065" s="1">
        <f t="shared" si="492"/>
        <v>64.314979818181826</v>
      </c>
    </row>
    <row r="1066" spans="8:40" x14ac:dyDescent="0.2">
      <c r="H1066" s="8"/>
      <c r="I1066" s="8"/>
      <c r="J1066" s="11"/>
      <c r="K1066" s="10"/>
      <c r="L1066" s="1">
        <f t="shared" si="495"/>
        <v>1.0609999999999939</v>
      </c>
      <c r="M1066" s="1">
        <f t="shared" si="496"/>
        <v>3.0282164470414853E-2</v>
      </c>
      <c r="N1066" s="1">
        <f t="shared" si="497"/>
        <v>6.5337847880017605E-2</v>
      </c>
      <c r="O1066" s="1">
        <f t="shared" si="498"/>
        <v>0.37709261700352781</v>
      </c>
      <c r="P1066" s="1">
        <f t="shared" si="499"/>
        <v>0.17861330443029391</v>
      </c>
      <c r="Q1066" s="1">
        <f t="shared" si="500"/>
        <v>2.4894732072212808E-2</v>
      </c>
      <c r="R1066" s="1">
        <f t="shared" si="501"/>
        <v>1.1773409079286579E-2</v>
      </c>
      <c r="S1066" s="1">
        <f t="shared" si="502"/>
        <v>2.6057242037328711E-2</v>
      </c>
      <c r="T1066" s="1">
        <f t="shared" si="503"/>
        <v>532.77763583380283</v>
      </c>
      <c r="U1066" s="6">
        <f t="shared" si="504"/>
        <v>2.7565815562401186</v>
      </c>
      <c r="V1066" s="6">
        <f t="shared" si="505"/>
        <v>5.947695930601081</v>
      </c>
      <c r="W1066" s="6">
        <f t="shared" si="506"/>
        <v>34.326692665638348</v>
      </c>
      <c r="X1066" s="6">
        <f t="shared" si="507"/>
        <v>16.259146243415952</v>
      </c>
      <c r="Y1066" s="6">
        <f t="shared" si="508"/>
        <v>2.2661642745136654</v>
      </c>
      <c r="Z1066" s="6">
        <f t="shared" si="509"/>
        <v>1.0717319217303203</v>
      </c>
      <c r="AA1066" s="6">
        <f t="shared" si="510"/>
        <v>2.3719874078605114</v>
      </c>
      <c r="AB1066" s="6">
        <f t="shared" si="493"/>
        <v>3453.38</v>
      </c>
      <c r="AC1066" s="6">
        <f t="shared" si="511"/>
        <v>24.220967700476276</v>
      </c>
      <c r="AD1066" s="6">
        <f t="shared" si="512"/>
        <v>97.765429692424505</v>
      </c>
      <c r="AE1066" s="6">
        <f t="shared" si="513"/>
        <v>355.50633829842792</v>
      </c>
      <c r="AF1066" s="6">
        <f t="shared" si="514"/>
        <v>1.4546082913346596E-5</v>
      </c>
      <c r="AG1066" s="6">
        <f t="shared" si="515"/>
        <v>1.3742663523268042E-2</v>
      </c>
      <c r="AH1066" s="6">
        <f t="shared" si="516"/>
        <v>4239.0324453286739</v>
      </c>
      <c r="AI1066" s="6">
        <f t="shared" si="517"/>
        <v>6.2509605790141007</v>
      </c>
      <c r="AJ1066" s="6">
        <f t="shared" si="518"/>
        <v>5.8933838828831115E-3</v>
      </c>
      <c r="AK1066" s="6">
        <f t="shared" si="519"/>
        <v>-5.5369043515079352E-3</v>
      </c>
      <c r="AL1066" s="1">
        <f t="shared" si="491"/>
        <v>3.4864065761748698E-2</v>
      </c>
      <c r="AM1066" s="8">
        <f t="shared" si="494"/>
        <v>6431368.7327272734</v>
      </c>
      <c r="AN1066" s="1">
        <f t="shared" si="492"/>
        <v>64.313687327272746</v>
      </c>
    </row>
    <row r="1067" spans="8:40" x14ac:dyDescent="0.2">
      <c r="H1067" s="8"/>
      <c r="I1067" s="8"/>
      <c r="J1067" s="11"/>
      <c r="K1067" s="10"/>
      <c r="L1067" s="1">
        <f t="shared" si="495"/>
        <v>1.0619999999999938</v>
      </c>
      <c r="M1067" s="1">
        <f t="shared" si="496"/>
        <v>3.0274704441058269E-2</v>
      </c>
      <c r="N1067" s="1">
        <f t="shared" si="497"/>
        <v>6.5337367584964584E-2</v>
      </c>
      <c r="O1067" s="1">
        <f t="shared" si="498"/>
        <v>0.37707625605965556</v>
      </c>
      <c r="P1067" s="1">
        <f t="shared" si="499"/>
        <v>0.17861330443029391</v>
      </c>
      <c r="Q1067" s="1">
        <f t="shared" si="500"/>
        <v>2.4902672396622413E-2</v>
      </c>
      <c r="R1067" s="1">
        <f t="shared" si="501"/>
        <v>1.17738893743396E-2</v>
      </c>
      <c r="S1067" s="1">
        <f t="shared" si="502"/>
        <v>2.6057242037328711E-2</v>
      </c>
      <c r="T1067" s="1">
        <f t="shared" si="503"/>
        <v>532.76997637536044</v>
      </c>
      <c r="U1067" s="6">
        <f t="shared" si="504"/>
        <v>2.7559637639260393</v>
      </c>
      <c r="V1067" s="6">
        <f t="shared" si="505"/>
        <v>5.9477844893597851</v>
      </c>
      <c r="W1067" s="6">
        <f t="shared" si="506"/>
        <v>34.325966747604056</v>
      </c>
      <c r="X1067" s="6">
        <f t="shared" si="507"/>
        <v>16.259507858230087</v>
      </c>
      <c r="Y1067" s="6">
        <f t="shared" si="508"/>
        <v>2.2669374983868069</v>
      </c>
      <c r="Z1067" s="6">
        <f t="shared" si="509"/>
        <v>1.0717994799694073</v>
      </c>
      <c r="AA1067" s="6">
        <f t="shared" si="510"/>
        <v>2.3720401625238123</v>
      </c>
      <c r="AB1067" s="6">
        <f t="shared" si="493"/>
        <v>3453.38</v>
      </c>
      <c r="AC1067" s="6">
        <f t="shared" si="511"/>
        <v>24.222319644209424</v>
      </c>
      <c r="AD1067" s="6">
        <f t="shared" si="512"/>
        <v>97.804822177250827</v>
      </c>
      <c r="AE1067" s="6">
        <f t="shared" si="513"/>
        <v>355.57066120119003</v>
      </c>
      <c r="AF1067" s="6">
        <f t="shared" si="514"/>
        <v>1.4548854239247883E-5</v>
      </c>
      <c r="AG1067" s="6">
        <f t="shared" si="515"/>
        <v>1.3740893535478983E-2</v>
      </c>
      <c r="AH1067" s="6">
        <f t="shared" si="516"/>
        <v>4239.5373549491596</v>
      </c>
      <c r="AI1067" s="6">
        <f t="shared" si="517"/>
        <v>6.2490384213242915</v>
      </c>
      <c r="AJ1067" s="6">
        <f t="shared" si="518"/>
        <v>5.8873461601371083E-3</v>
      </c>
      <c r="AK1067" s="6">
        <f t="shared" si="519"/>
        <v>-5.5314163049777669E-3</v>
      </c>
      <c r="AL1067" s="1">
        <f t="shared" si="491"/>
        <v>3.4875961513643181E-2</v>
      </c>
      <c r="AM1067" s="8">
        <f t="shared" si="494"/>
        <v>6431239.3618181823</v>
      </c>
      <c r="AN1067" s="1">
        <f t="shared" si="492"/>
        <v>64.312393618181829</v>
      </c>
    </row>
    <row r="1068" spans="8:40" x14ac:dyDescent="0.2">
      <c r="H1068" s="8"/>
      <c r="I1068" s="8"/>
      <c r="J1068" s="11"/>
      <c r="K1068" s="10"/>
      <c r="L1068" s="1">
        <f t="shared" si="495"/>
        <v>1.0629999999999937</v>
      </c>
      <c r="M1068" s="1">
        <f t="shared" si="496"/>
        <v>3.0267251805903502E-2</v>
      </c>
      <c r="N1068" s="1">
        <f t="shared" si="497"/>
        <v>6.5336888030506024E-2</v>
      </c>
      <c r="O1068" s="1">
        <f t="shared" si="498"/>
        <v>0.37705991212597034</v>
      </c>
      <c r="P1068" s="1">
        <f t="shared" si="499"/>
        <v>0.17861330443029391</v>
      </c>
      <c r="Q1068" s="1">
        <f t="shared" si="500"/>
        <v>2.4910604586235736E-2</v>
      </c>
      <c r="R1068" s="1">
        <f t="shared" si="501"/>
        <v>1.1774368928798159E-2</v>
      </c>
      <c r="S1068" s="1">
        <f t="shared" si="502"/>
        <v>2.6057242037328711E-2</v>
      </c>
      <c r="T1068" s="1">
        <f t="shared" si="503"/>
        <v>532.76231907016415</v>
      </c>
      <c r="U1068" s="6">
        <f t="shared" si="504"/>
        <v>2.7553465544711586</v>
      </c>
      <c r="V1068" s="6">
        <f t="shared" si="505"/>
        <v>5.9478729839492521</v>
      </c>
      <c r="W1068" s="6">
        <f t="shared" si="506"/>
        <v>34.325241563651019</v>
      </c>
      <c r="X1068" s="6">
        <f t="shared" si="507"/>
        <v>16.259869118633635</v>
      </c>
      <c r="Y1068" s="6">
        <f t="shared" si="508"/>
        <v>2.2677099644405327</v>
      </c>
      <c r="Z1068" s="6">
        <f t="shared" si="509"/>
        <v>1.0718669493709536</v>
      </c>
      <c r="AA1068" s="6">
        <f t="shared" si="510"/>
        <v>2.3720928654834479</v>
      </c>
      <c r="AB1068" s="6">
        <f t="shared" si="493"/>
        <v>3453.38</v>
      </c>
      <c r="AC1068" s="6">
        <f t="shared" si="511"/>
        <v>24.223671322170794</v>
      </c>
      <c r="AD1068" s="6">
        <f t="shared" si="512"/>
        <v>97.844220586515647</v>
      </c>
      <c r="AE1068" s="6">
        <f t="shared" si="513"/>
        <v>355.63497600155017</v>
      </c>
      <c r="AF1068" s="6">
        <f t="shared" si="514"/>
        <v>1.4551625393513855E-5</v>
      </c>
      <c r="AG1068" s="6">
        <f t="shared" si="515"/>
        <v>1.3739124222280455E-2</v>
      </c>
      <c r="AH1068" s="6">
        <f t="shared" si="516"/>
        <v>4240.0421972569411</v>
      </c>
      <c r="AI1068" s="6">
        <f t="shared" si="517"/>
        <v>6.2471173395862278</v>
      </c>
      <c r="AJ1068" s="6">
        <f t="shared" si="518"/>
        <v>5.881319712495784E-3</v>
      </c>
      <c r="AK1068" s="6">
        <f t="shared" si="519"/>
        <v>-5.5259364833373454E-3</v>
      </c>
      <c r="AL1068" s="1">
        <f t="shared" si="491"/>
        <v>3.4887845606777428E-2</v>
      </c>
      <c r="AM1068" s="8">
        <f t="shared" si="494"/>
        <v>6431109.8690909091</v>
      </c>
      <c r="AN1068" s="1">
        <f t="shared" si="492"/>
        <v>64.311098690909091</v>
      </c>
    </row>
    <row r="1069" spans="8:40" x14ac:dyDescent="0.2">
      <c r="H1069" s="8"/>
      <c r="I1069" s="8"/>
      <c r="J1069" s="11"/>
      <c r="K1069" s="10"/>
      <c r="L1069" s="1">
        <f t="shared" si="495"/>
        <v>1.0639999999999936</v>
      </c>
      <c r="M1069" s="1">
        <f t="shared" si="496"/>
        <v>3.0259806553868927E-2</v>
      </c>
      <c r="N1069" s="1">
        <f t="shared" si="497"/>
        <v>6.5336409212532282E-2</v>
      </c>
      <c r="O1069" s="1">
        <f t="shared" si="498"/>
        <v>0.37704358516797998</v>
      </c>
      <c r="P1069" s="1">
        <f t="shared" si="499"/>
        <v>0.17861330443029391</v>
      </c>
      <c r="Q1069" s="1">
        <f t="shared" si="500"/>
        <v>2.4918528656244048E-2</v>
      </c>
      <c r="R1069" s="1">
        <f t="shared" si="501"/>
        <v>1.1774847746771894E-2</v>
      </c>
      <c r="S1069" s="1">
        <f t="shared" si="502"/>
        <v>2.6057242037328711E-2</v>
      </c>
      <c r="T1069" s="1">
        <f t="shared" si="503"/>
        <v>532.75466394486409</v>
      </c>
      <c r="U1069" s="6">
        <f t="shared" si="504"/>
        <v>2.7547299270649162</v>
      </c>
      <c r="V1069" s="6">
        <f t="shared" si="505"/>
        <v>5.947961414238133</v>
      </c>
      <c r="W1069" s="6">
        <f t="shared" si="506"/>
        <v>34.324517112198293</v>
      </c>
      <c r="X1069" s="6">
        <f t="shared" si="507"/>
        <v>16.260230025270193</v>
      </c>
      <c r="Y1069" s="6">
        <f t="shared" si="508"/>
        <v>2.2684816740510061</v>
      </c>
      <c r="Z1069" s="6">
        <f t="shared" si="509"/>
        <v>1.071934330344164</v>
      </c>
      <c r="AA1069" s="6">
        <f t="shared" si="510"/>
        <v>2.3721455168333101</v>
      </c>
      <c r="AB1069" s="6">
        <f t="shared" si="493"/>
        <v>3453.38</v>
      </c>
      <c r="AC1069" s="6">
        <f t="shared" si="511"/>
        <v>24.225022729571513</v>
      </c>
      <c r="AD1069" s="6">
        <f t="shared" si="512"/>
        <v>97.883624776477063</v>
      </c>
      <c r="AE1069" s="6">
        <f t="shared" si="513"/>
        <v>355.69928259007037</v>
      </c>
      <c r="AF1069" s="6">
        <f t="shared" si="514"/>
        <v>1.4554396366133781E-5</v>
      </c>
      <c r="AG1069" s="6">
        <f t="shared" si="515"/>
        <v>1.3737355589668182E-2</v>
      </c>
      <c r="AH1069" s="6">
        <f t="shared" si="516"/>
        <v>4240.546970444635</v>
      </c>
      <c r="AI1069" s="6">
        <f t="shared" si="517"/>
        <v>6.2451973398982954</v>
      </c>
      <c r="AJ1069" s="6">
        <f t="shared" si="518"/>
        <v>5.875304504315922E-3</v>
      </c>
      <c r="AK1069" s="6">
        <f t="shared" si="519"/>
        <v>-5.5204648663162055E-3</v>
      </c>
      <c r="AL1069" s="1">
        <f t="shared" si="491"/>
        <v>3.4899718062323171E-2</v>
      </c>
      <c r="AM1069" s="8">
        <f t="shared" si="494"/>
        <v>6430980.2545454549</v>
      </c>
      <c r="AN1069" s="1">
        <f t="shared" si="492"/>
        <v>64.309802545454559</v>
      </c>
    </row>
    <row r="1070" spans="8:40" x14ac:dyDescent="0.2">
      <c r="H1070" s="8"/>
      <c r="I1070" s="8"/>
      <c r="J1070" s="11"/>
      <c r="K1070" s="10"/>
      <c r="L1070" s="1">
        <f t="shared" si="495"/>
        <v>1.0649999999999935</v>
      </c>
      <c r="M1070" s="1">
        <f t="shared" si="496"/>
        <v>3.0252368673900222E-2</v>
      </c>
      <c r="N1070" s="1">
        <f t="shared" si="497"/>
        <v>6.5335931126954433E-2</v>
      </c>
      <c r="O1070" s="1">
        <f t="shared" si="498"/>
        <v>0.37702727515130902</v>
      </c>
      <c r="P1070" s="1">
        <f t="shared" si="499"/>
        <v>0.17861330443029391</v>
      </c>
      <c r="Q1070" s="1">
        <f t="shared" si="500"/>
        <v>2.4926444621790597E-2</v>
      </c>
      <c r="R1070" s="1">
        <f t="shared" si="501"/>
        <v>1.1775325832349737E-2</v>
      </c>
      <c r="S1070" s="1">
        <f t="shared" si="502"/>
        <v>2.6057242037328711E-2</v>
      </c>
      <c r="T1070" s="1">
        <f t="shared" si="503"/>
        <v>532.74701102594213</v>
      </c>
      <c r="U1070" s="6">
        <f t="shared" si="504"/>
        <v>2.7541138808986059</v>
      </c>
      <c r="V1070" s="6">
        <f t="shared" si="505"/>
        <v>5.9480497800961709</v>
      </c>
      <c r="W1070" s="6">
        <f t="shared" si="506"/>
        <v>34.32379339167057</v>
      </c>
      <c r="X1070" s="6">
        <f t="shared" si="507"/>
        <v>16.260590578781315</v>
      </c>
      <c r="Y1070" s="6">
        <f t="shared" si="508"/>
        <v>2.2692526285900674</v>
      </c>
      <c r="Z1070" s="6">
        <f t="shared" si="509"/>
        <v>1.0720016232962726</v>
      </c>
      <c r="AA1070" s="6">
        <f t="shared" si="510"/>
        <v>2.3721981166669943</v>
      </c>
      <c r="AB1070" s="6">
        <f t="shared" si="493"/>
        <v>3453.38</v>
      </c>
      <c r="AC1070" s="6">
        <f t="shared" si="511"/>
        <v>24.226373861650735</v>
      </c>
      <c r="AD1070" s="6">
        <f t="shared" si="512"/>
        <v>97.923034604016905</v>
      </c>
      <c r="AE1070" s="6">
        <f t="shared" si="513"/>
        <v>355.76358085777787</v>
      </c>
      <c r="AF1070" s="6">
        <f t="shared" si="514"/>
        <v>1.4557167147149267E-5</v>
      </c>
      <c r="AG1070" s="6">
        <f t="shared" si="515"/>
        <v>1.3735587643596626E-2</v>
      </c>
      <c r="AH1070" s="6">
        <f t="shared" si="516"/>
        <v>4241.0516727148824</v>
      </c>
      <c r="AI1070" s="6">
        <f t="shared" si="517"/>
        <v>6.2432784283097948</v>
      </c>
      <c r="AJ1070" s="6">
        <f t="shared" si="518"/>
        <v>5.8693005000939229E-3</v>
      </c>
      <c r="AK1070" s="6">
        <f t="shared" si="519"/>
        <v>-5.5150014337143781E-3</v>
      </c>
      <c r="AL1070" s="1">
        <f t="shared" si="491"/>
        <v>3.4911578901385652E-2</v>
      </c>
      <c r="AM1070" s="8">
        <f t="shared" si="494"/>
        <v>6430850.5181818185</v>
      </c>
      <c r="AN1070" s="1">
        <f t="shared" si="492"/>
        <v>64.308505181818191</v>
      </c>
    </row>
    <row r="1071" spans="8:40" x14ac:dyDescent="0.2">
      <c r="H1071" s="8"/>
      <c r="I1071" s="8"/>
      <c r="J1071" s="11"/>
      <c r="K1071" s="10"/>
      <c r="L1071" s="1">
        <f t="shared" si="495"/>
        <v>1.0659999999999934</v>
      </c>
      <c r="M1071" s="1">
        <f t="shared" si="496"/>
        <v>3.0244938154970289E-2</v>
      </c>
      <c r="N1071" s="1">
        <f t="shared" si="497"/>
        <v>6.5335453769704177E-2</v>
      </c>
      <c r="O1071" s="1">
        <f t="shared" si="498"/>
        <v>0.37701098204169836</v>
      </c>
      <c r="P1071" s="1">
        <f t="shared" si="499"/>
        <v>0.17861330443029391</v>
      </c>
      <c r="Q1071" s="1">
        <f t="shared" si="500"/>
        <v>2.4934352497970793E-2</v>
      </c>
      <c r="R1071" s="1">
        <f t="shared" si="501"/>
        <v>1.17758031896E-2</v>
      </c>
      <c r="S1071" s="1">
        <f t="shared" si="502"/>
        <v>2.6057242037328711E-2</v>
      </c>
      <c r="T1071" s="1">
        <f t="shared" si="503"/>
        <v>532.73936033971222</v>
      </c>
      <c r="U1071" s="6">
        <f t="shared" si="504"/>
        <v>2.7534984151653799</v>
      </c>
      <c r="V1071" s="6">
        <f t="shared" si="505"/>
        <v>5.9481380813942062</v>
      </c>
      <c r="W1071" s="6">
        <f t="shared" si="506"/>
        <v>34.323070400498217</v>
      </c>
      <c r="X1071" s="6">
        <f t="shared" si="507"/>
        <v>16.260950779806574</v>
      </c>
      <c r="Y1071" s="6">
        <f t="shared" si="508"/>
        <v>2.2700228294252551</v>
      </c>
      <c r="Z1071" s="6">
        <f t="shared" si="509"/>
        <v>1.0720688286325537</v>
      </c>
      <c r="AA1071" s="6">
        <f t="shared" si="510"/>
        <v>2.3722506650778041</v>
      </c>
      <c r="AB1071" s="6">
        <f t="shared" si="493"/>
        <v>3453.38</v>
      </c>
      <c r="AC1071" s="6">
        <f t="shared" si="511"/>
        <v>24.227724713675752</v>
      </c>
      <c r="AD1071" s="6">
        <f t="shared" si="512"/>
        <v>97.962449926642066</v>
      </c>
      <c r="AE1071" s="6">
        <f t="shared" si="513"/>
        <v>355.82787069616927</v>
      </c>
      <c r="AF1071" s="6">
        <f t="shared" si="514"/>
        <v>1.4559937726654411E-5</v>
      </c>
      <c r="AG1071" s="6">
        <f t="shared" si="515"/>
        <v>1.3733820389979081E-2</v>
      </c>
      <c r="AH1071" s="6">
        <f t="shared" si="516"/>
        <v>4241.5563022803735</v>
      </c>
      <c r="AI1071" s="6">
        <f t="shared" si="517"/>
        <v>6.2413606108208457</v>
      </c>
      <c r="AJ1071" s="6">
        <f t="shared" si="518"/>
        <v>5.8633076644655216E-3</v>
      </c>
      <c r="AK1071" s="6">
        <f t="shared" si="519"/>
        <v>-5.5095461654026123E-3</v>
      </c>
      <c r="AL1071" s="1">
        <f t="shared" si="491"/>
        <v>3.4923428145003925E-2</v>
      </c>
      <c r="AM1071" s="8">
        <f t="shared" si="494"/>
        <v>6430720.6600000001</v>
      </c>
      <c r="AN1071" s="1">
        <f t="shared" si="492"/>
        <v>64.307206600000001</v>
      </c>
    </row>
    <row r="1072" spans="8:40" x14ac:dyDescent="0.2">
      <c r="H1072" s="8"/>
      <c r="I1072" s="8"/>
      <c r="J1072" s="11"/>
      <c r="K1072" s="10"/>
      <c r="L1072" s="1">
        <f t="shared" si="495"/>
        <v>1.0669999999999933</v>
      </c>
      <c r="M1072" s="1">
        <f t="shared" si="496"/>
        <v>3.0237514986079142E-2</v>
      </c>
      <c r="N1072" s="1">
        <f t="shared" si="497"/>
        <v>6.533497713673371E-2</v>
      </c>
      <c r="O1072" s="1">
        <f t="shared" si="498"/>
        <v>0.37699470580500466</v>
      </c>
      <c r="P1072" s="1">
        <f t="shared" si="499"/>
        <v>0.17861330443029391</v>
      </c>
      <c r="Q1072" s="1">
        <f t="shared" si="500"/>
        <v>2.4942252299832404E-2</v>
      </c>
      <c r="R1072" s="1">
        <f t="shared" si="501"/>
        <v>1.1776279822570465E-2</v>
      </c>
      <c r="S1072" s="1">
        <f t="shared" si="502"/>
        <v>2.6057242037328711E-2</v>
      </c>
      <c r="T1072" s="1">
        <f t="shared" si="503"/>
        <v>532.73171191232166</v>
      </c>
      <c r="U1072" s="6">
        <f t="shared" si="504"/>
        <v>2.7528835290602345</v>
      </c>
      <c r="V1072" s="6">
        <f t="shared" si="505"/>
        <v>5.9482263180041635</v>
      </c>
      <c r="W1072" s="6">
        <f t="shared" si="506"/>
        <v>34.322348137117174</v>
      </c>
      <c r="X1072" s="6">
        <f t="shared" si="507"/>
        <v>16.26131062898353</v>
      </c>
      <c r="Y1072" s="6">
        <f t="shared" si="508"/>
        <v>2.2707922779198211</v>
      </c>
      <c r="Z1072" s="6">
        <f t="shared" si="509"/>
        <v>1.0721359467563278</v>
      </c>
      <c r="AA1072" s="6">
        <f t="shared" si="510"/>
        <v>2.3723031621587505</v>
      </c>
      <c r="AB1072" s="6">
        <f t="shared" si="493"/>
        <v>3453.38</v>
      </c>
      <c r="AC1072" s="6">
        <f t="shared" si="511"/>
        <v>24.229075280941696</v>
      </c>
      <c r="AD1072" s="6">
        <f t="shared" si="512"/>
        <v>98.001870602477709</v>
      </c>
      <c r="AE1072" s="6">
        <f t="shared" si="513"/>
        <v>355.89215199720269</v>
      </c>
      <c r="AF1072" s="6">
        <f t="shared" si="514"/>
        <v>1.4562708094795088E-5</v>
      </c>
      <c r="AG1072" s="6">
        <f t="shared" si="515"/>
        <v>1.3732053834687983E-2</v>
      </c>
      <c r="AH1072" s="6">
        <f t="shared" si="516"/>
        <v>4242.0608573637774</v>
      </c>
      <c r="AI1072" s="6">
        <f t="shared" si="517"/>
        <v>6.239443893382882</v>
      </c>
      <c r="AJ1072" s="6">
        <f t="shared" si="518"/>
        <v>5.8573259622049728E-3</v>
      </c>
      <c r="AK1072" s="6">
        <f t="shared" si="519"/>
        <v>-5.5040990413217058E-3</v>
      </c>
      <c r="AL1072" s="1">
        <f t="shared" si="491"/>
        <v>3.4935265814151094E-2</v>
      </c>
      <c r="AM1072" s="8">
        <f t="shared" si="494"/>
        <v>6430590.6799999997</v>
      </c>
      <c r="AN1072" s="1">
        <f t="shared" si="492"/>
        <v>64.305906800000002</v>
      </c>
    </row>
    <row r="1073" spans="8:40" x14ac:dyDescent="0.2">
      <c r="H1073" s="8"/>
      <c r="I1073" s="8"/>
      <c r="J1073" s="11"/>
      <c r="K1073" s="10"/>
      <c r="L1073" s="1">
        <f t="shared" si="495"/>
        <v>1.0679999999999932</v>
      </c>
      <c r="M1073" s="1">
        <f t="shared" si="496"/>
        <v>3.0230099156253829E-2</v>
      </c>
      <c r="N1073" s="1">
        <f t="shared" si="497"/>
        <v>6.5334501224015698E-2</v>
      </c>
      <c r="O1073" s="1">
        <f t="shared" si="498"/>
        <v>0.37697844640719996</v>
      </c>
      <c r="P1073" s="1">
        <f t="shared" si="499"/>
        <v>0.17861330443029391</v>
      </c>
      <c r="Q1073" s="1">
        <f t="shared" si="500"/>
        <v>2.4950144042375732E-2</v>
      </c>
      <c r="R1073" s="1">
        <f t="shared" si="501"/>
        <v>1.1776755735288483E-2</v>
      </c>
      <c r="S1073" s="1">
        <f t="shared" si="502"/>
        <v>2.6057242037328711E-2</v>
      </c>
      <c r="T1073" s="1">
        <f t="shared" si="503"/>
        <v>532.72406576975175</v>
      </c>
      <c r="U1073" s="6">
        <f t="shared" si="504"/>
        <v>2.7522692217800073</v>
      </c>
      <c r="V1073" s="6">
        <f t="shared" si="505"/>
        <v>5.9483144897990483</v>
      </c>
      <c r="W1073" s="6">
        <f t="shared" si="506"/>
        <v>34.321626599968951</v>
      </c>
      <c r="X1073" s="6">
        <f t="shared" si="507"/>
        <v>16.261670126947728</v>
      </c>
      <c r="Y1073" s="6">
        <f t="shared" si="508"/>
        <v>2.2715609754327444</v>
      </c>
      <c r="Z1073" s="6">
        <f t="shared" si="509"/>
        <v>1.0722029780689719</v>
      </c>
      <c r="AA1073" s="6">
        <f t="shared" si="510"/>
        <v>2.3723556080025521</v>
      </c>
      <c r="AB1073" s="6">
        <f t="shared" si="493"/>
        <v>3453.38</v>
      </c>
      <c r="AC1073" s="6">
        <f t="shared" si="511"/>
        <v>24.230425558771451</v>
      </c>
      <c r="AD1073" s="6">
        <f t="shared" si="512"/>
        <v>98.041296490268905</v>
      </c>
      <c r="AE1073" s="6">
        <f t="shared" si="513"/>
        <v>355.95642465330081</v>
      </c>
      <c r="AF1073" s="6">
        <f t="shared" si="514"/>
        <v>1.4565478241769132E-5</v>
      </c>
      <c r="AG1073" s="6">
        <f t="shared" si="515"/>
        <v>1.3730287983555113E-2</v>
      </c>
      <c r="AH1073" s="6">
        <f t="shared" si="516"/>
        <v>4242.5653361976847</v>
      </c>
      <c r="AI1073" s="6">
        <f t="shared" si="517"/>
        <v>6.2375282818988564</v>
      </c>
      <c r="AJ1073" s="6">
        <f t="shared" si="518"/>
        <v>5.8513553582247059E-3</v>
      </c>
      <c r="AK1073" s="6">
        <f t="shared" si="519"/>
        <v>-5.4986600414820806E-3</v>
      </c>
      <c r="AL1073" s="1">
        <f t="shared" si="491"/>
        <v>3.4947091929734532E-2</v>
      </c>
      <c r="AM1073" s="8">
        <f t="shared" si="494"/>
        <v>6430460.5781818181</v>
      </c>
      <c r="AN1073" s="1">
        <f t="shared" si="492"/>
        <v>64.304605781818182</v>
      </c>
    </row>
    <row r="1074" spans="8:40" x14ac:dyDescent="0.2">
      <c r="H1074" s="8"/>
      <c r="I1074" s="8"/>
      <c r="J1074" s="11"/>
      <c r="K1074" s="10"/>
      <c r="L1074" s="1">
        <f t="shared" si="495"/>
        <v>1.0689999999999931</v>
      </c>
      <c r="M1074" s="1">
        <f t="shared" si="496"/>
        <v>3.0222690654548329E-2</v>
      </c>
      <c r="N1074" s="1">
        <f t="shared" si="497"/>
        <v>6.5334026027543124E-2</v>
      </c>
      <c r="O1074" s="1">
        <f t="shared" si="498"/>
        <v>0.37696220381437123</v>
      </c>
      <c r="P1074" s="1">
        <f t="shared" si="499"/>
        <v>0.17861330443029391</v>
      </c>
      <c r="Q1074" s="1">
        <f t="shared" si="500"/>
        <v>2.495802774055381E-2</v>
      </c>
      <c r="R1074" s="1">
        <f t="shared" si="501"/>
        <v>1.1777230931761059E-2</v>
      </c>
      <c r="S1074" s="1">
        <f t="shared" si="502"/>
        <v>2.6057242037328711E-2</v>
      </c>
      <c r="T1074" s="1">
        <f t="shared" si="503"/>
        <v>532.71642193781861</v>
      </c>
      <c r="U1074" s="6">
        <f t="shared" si="504"/>
        <v>2.7516554925233714</v>
      </c>
      <c r="V1074" s="6">
        <f t="shared" si="505"/>
        <v>5.9484025966529437</v>
      </c>
      <c r="W1074" s="6">
        <f t="shared" si="506"/>
        <v>34.320905787500635</v>
      </c>
      <c r="X1074" s="6">
        <f t="shared" si="507"/>
        <v>16.262029274332733</v>
      </c>
      <c r="Y1074" s="6">
        <f t="shared" si="508"/>
        <v>2.2723289233187534</v>
      </c>
      <c r="Z1074" s="6">
        <f t="shared" si="509"/>
        <v>1.0722699229699266</v>
      </c>
      <c r="AA1074" s="6">
        <f t="shared" si="510"/>
        <v>2.3724080027016368</v>
      </c>
      <c r="AB1074" s="6">
        <f t="shared" si="493"/>
        <v>3453.38</v>
      </c>
      <c r="AC1074" s="6">
        <f t="shared" si="511"/>
        <v>24.231775542515589</v>
      </c>
      <c r="AD1074" s="6">
        <f t="shared" si="512"/>
        <v>98.080727449376056</v>
      </c>
      <c r="AE1074" s="6">
        <f t="shared" si="513"/>
        <v>356.02068855734746</v>
      </c>
      <c r="AF1074" s="6">
        <f t="shared" si="514"/>
        <v>1.4568248157825808E-5</v>
      </c>
      <c r="AG1074" s="6">
        <f t="shared" si="515"/>
        <v>1.3728522842371719E-2</v>
      </c>
      <c r="AH1074" s="6">
        <f t="shared" si="516"/>
        <v>4243.0697370245935</v>
      </c>
      <c r="AI1074" s="6">
        <f t="shared" si="517"/>
        <v>6.2356137822235125</v>
      </c>
      <c r="AJ1074" s="6">
        <f t="shared" si="518"/>
        <v>5.8453958175746562E-3</v>
      </c>
      <c r="AK1074" s="6">
        <f t="shared" si="519"/>
        <v>-5.4932291459642438E-3</v>
      </c>
      <c r="AL1074" s="1">
        <f t="shared" si="491"/>
        <v>3.4958906512596206E-2</v>
      </c>
      <c r="AM1074" s="8">
        <f t="shared" si="494"/>
        <v>6430330.3545454545</v>
      </c>
      <c r="AN1074" s="1">
        <f t="shared" si="492"/>
        <v>64.303303545454554</v>
      </c>
    </row>
    <row r="1075" spans="8:40" x14ac:dyDescent="0.2">
      <c r="H1075" s="8"/>
      <c r="I1075" s="8"/>
      <c r="J1075" s="11"/>
      <c r="K1075" s="10"/>
      <c r="L1075" s="1">
        <f t="shared" si="495"/>
        <v>1.069999999999993</v>
      </c>
      <c r="M1075" s="1">
        <f t="shared" si="496"/>
        <v>3.0215289470043455E-2</v>
      </c>
      <c r="N1075" s="1">
        <f t="shared" si="497"/>
        <v>6.5333551543329232E-2</v>
      </c>
      <c r="O1075" s="1">
        <f t="shared" si="498"/>
        <v>0.37694597799271978</v>
      </c>
      <c r="P1075" s="1">
        <f t="shared" si="499"/>
        <v>0.17861330443029391</v>
      </c>
      <c r="Q1075" s="1">
        <f t="shared" si="500"/>
        <v>2.4965903409272575E-2</v>
      </c>
      <c r="R1075" s="1">
        <f t="shared" si="501"/>
        <v>1.1777705415974952E-2</v>
      </c>
      <c r="S1075" s="1">
        <f t="shared" si="502"/>
        <v>2.6057242037328711E-2</v>
      </c>
      <c r="T1075" s="1">
        <f t="shared" si="503"/>
        <v>532.70878044217386</v>
      </c>
      <c r="U1075" s="6">
        <f t="shared" si="504"/>
        <v>2.7510423404908275</v>
      </c>
      <c r="V1075" s="6">
        <f t="shared" si="505"/>
        <v>5.9484906384410055</v>
      </c>
      <c r="W1075" s="6">
        <f t="shared" si="506"/>
        <v>34.320185698164835</v>
      </c>
      <c r="X1075" s="6">
        <f t="shared" si="507"/>
        <v>16.262388071770136</v>
      </c>
      <c r="Y1075" s="6">
        <f t="shared" si="508"/>
        <v>2.2730961229283362</v>
      </c>
      <c r="Z1075" s="6">
        <f t="shared" si="509"/>
        <v>1.0723367818567064</v>
      </c>
      <c r="AA1075" s="6">
        <f t="shared" si="510"/>
        <v>2.3724603463481455</v>
      </c>
      <c r="AB1075" s="6">
        <f t="shared" si="493"/>
        <v>3453.38</v>
      </c>
      <c r="AC1075" s="6">
        <f t="shared" si="511"/>
        <v>24.233125227552154</v>
      </c>
      <c r="AD1075" s="6">
        <f t="shared" si="512"/>
        <v>98.120163339773242</v>
      </c>
      <c r="AE1075" s="6">
        <f t="shared" si="513"/>
        <v>356.08494360268588</v>
      </c>
      <c r="AF1075" s="6">
        <f t="shared" si="514"/>
        <v>1.4571017833265861E-5</v>
      </c>
      <c r="AG1075" s="6">
        <f t="shared" si="515"/>
        <v>1.3726758416888822E-2</v>
      </c>
      <c r="AH1075" s="6">
        <f t="shared" si="516"/>
        <v>4243.5740580968231</v>
      </c>
      <c r="AI1075" s="6">
        <f t="shared" si="517"/>
        <v>6.2337004001636442</v>
      </c>
      <c r="AJ1075" s="6">
        <f t="shared" si="518"/>
        <v>5.8394473054419324E-3</v>
      </c>
      <c r="AK1075" s="6">
        <f t="shared" si="519"/>
        <v>-5.4878063349178326E-3</v>
      </c>
      <c r="AL1075" s="1">
        <f t="shared" si="491"/>
        <v>3.4970709583512866E-2</v>
      </c>
      <c r="AM1075" s="8">
        <f t="shared" si="494"/>
        <v>6430200.0090909088</v>
      </c>
      <c r="AN1075" s="1">
        <f t="shared" si="492"/>
        <v>64.30200009090909</v>
      </c>
    </row>
    <row r="1076" spans="8:40" x14ac:dyDescent="0.2">
      <c r="H1076" s="8"/>
      <c r="I1076" s="8"/>
      <c r="J1076" s="11"/>
      <c r="K1076" s="10"/>
      <c r="L1076" s="1">
        <f t="shared" si="495"/>
        <v>1.0709999999999928</v>
      </c>
      <c r="M1076" s="1">
        <f t="shared" si="496"/>
        <v>3.0207895591846771E-2</v>
      </c>
      <c r="N1076" s="1">
        <f t="shared" si="497"/>
        <v>6.5333077767407433E-2</v>
      </c>
      <c r="O1076" s="1">
        <f t="shared" si="498"/>
        <v>0.376929768908561</v>
      </c>
      <c r="P1076" s="1">
        <f t="shared" si="499"/>
        <v>0.17861330443029391</v>
      </c>
      <c r="Q1076" s="1">
        <f t="shared" si="500"/>
        <v>2.4973771063391065E-2</v>
      </c>
      <c r="R1076" s="1">
        <f t="shared" si="501"/>
        <v>1.1778179191896759E-2</v>
      </c>
      <c r="S1076" s="1">
        <f t="shared" si="502"/>
        <v>2.6057242037328711E-2</v>
      </c>
      <c r="T1076" s="1">
        <f t="shared" si="503"/>
        <v>532.70114130830564</v>
      </c>
      <c r="U1076" s="6">
        <f t="shared" si="504"/>
        <v>2.7504297648847023</v>
      </c>
      <c r="V1076" s="6">
        <f t="shared" si="505"/>
        <v>5.9485786150394571</v>
      </c>
      <c r="W1076" s="6">
        <f t="shared" si="506"/>
        <v>34.319466330419694</v>
      </c>
      <c r="X1076" s="6">
        <f t="shared" si="507"/>
        <v>16.26274651988955</v>
      </c>
      <c r="Y1076" s="6">
        <f t="shared" si="508"/>
        <v>2.2738625756077626</v>
      </c>
      <c r="Z1076" s="6">
        <f t="shared" si="509"/>
        <v>1.0724035551249074</v>
      </c>
      <c r="AA1076" s="6">
        <f t="shared" si="510"/>
        <v>2.3725126390339293</v>
      </c>
      <c r="AB1076" s="6">
        <f t="shared" si="493"/>
        <v>3453.38</v>
      </c>
      <c r="AC1076" s="6">
        <f t="shared" si="511"/>
        <v>24.234474609286575</v>
      </c>
      <c r="AD1076" s="6">
        <f t="shared" si="512"/>
        <v>98.159604022044391</v>
      </c>
      <c r="AE1076" s="6">
        <f t="shared" si="513"/>
        <v>356.14918968311605</v>
      </c>
      <c r="AF1076" s="6">
        <f t="shared" si="514"/>
        <v>1.4573787258440976E-5</v>
      </c>
      <c r="AG1076" s="6">
        <f t="shared" si="515"/>
        <v>1.372499471281736E-2</v>
      </c>
      <c r="AH1076" s="6">
        <f t="shared" si="516"/>
        <v>4244.0782976764995</v>
      </c>
      <c r="AI1076" s="6">
        <f t="shared" si="517"/>
        <v>6.2317881414783578</v>
      </c>
      <c r="AJ1076" s="6">
        <f t="shared" si="518"/>
        <v>5.8335097871501183E-3</v>
      </c>
      <c r="AK1076" s="6">
        <f t="shared" si="519"/>
        <v>-5.4823915885618473E-3</v>
      </c>
      <c r="AL1076" s="1">
        <f t="shared" si="491"/>
        <v>3.4982501163196345E-2</v>
      </c>
      <c r="AM1076" s="8">
        <f t="shared" si="494"/>
        <v>6430069.541818182</v>
      </c>
      <c r="AN1076" s="1">
        <f t="shared" si="492"/>
        <v>64.300695418181832</v>
      </c>
    </row>
    <row r="1077" spans="8:40" x14ac:dyDescent="0.2">
      <c r="H1077" s="8"/>
      <c r="I1077" s="8"/>
      <c r="J1077" s="11"/>
      <c r="K1077" s="10"/>
      <c r="L1077" s="1">
        <f t="shared" si="495"/>
        <v>1.0719999999999927</v>
      </c>
      <c r="M1077" s="1">
        <f t="shared" si="496"/>
        <v>3.0200509009092488E-2</v>
      </c>
      <c r="N1077" s="1">
        <f t="shared" si="497"/>
        <v>6.5332604695831187E-2</v>
      </c>
      <c r="O1077" s="1">
        <f t="shared" si="498"/>
        <v>0.37691357652832369</v>
      </c>
      <c r="P1077" s="1">
        <f t="shared" si="499"/>
        <v>0.17861330443029391</v>
      </c>
      <c r="Q1077" s="1">
        <f t="shared" si="500"/>
        <v>2.4981630717721595E-2</v>
      </c>
      <c r="R1077" s="1">
        <f t="shared" si="501"/>
        <v>1.1778652263473006E-2</v>
      </c>
      <c r="S1077" s="1">
        <f t="shared" si="502"/>
        <v>2.6057242037328711E-2</v>
      </c>
      <c r="T1077" s="1">
        <f t="shared" si="503"/>
        <v>532.69350456153927</v>
      </c>
      <c r="U1077" s="6">
        <f t="shared" si="504"/>
        <v>2.7498177649091349</v>
      </c>
      <c r="V1077" s="6">
        <f t="shared" si="505"/>
        <v>5.9486665263255789</v>
      </c>
      <c r="W1077" s="6">
        <f t="shared" si="506"/>
        <v>34.318747682728805</v>
      </c>
      <c r="X1077" s="6">
        <f t="shared" si="507"/>
        <v>16.263104619318618</v>
      </c>
      <c r="Y1077" s="6">
        <f t="shared" si="508"/>
        <v>2.2746282826990947</v>
      </c>
      <c r="Z1077" s="6">
        <f t="shared" si="509"/>
        <v>1.0724702431682143</v>
      </c>
      <c r="AA1077" s="6">
        <f t="shared" si="510"/>
        <v>2.3725648808505535</v>
      </c>
      <c r="AB1077" s="6">
        <f t="shared" si="493"/>
        <v>3453.38</v>
      </c>
      <c r="AC1077" s="6">
        <f t="shared" si="511"/>
        <v>24.235823683151548</v>
      </c>
      <c r="AD1077" s="6">
        <f t="shared" si="512"/>
        <v>98.199049357383728</v>
      </c>
      <c r="AE1077" s="6">
        <f t="shared" si="513"/>
        <v>356.21342669289572</v>
      </c>
      <c r="AF1077" s="6">
        <f t="shared" si="514"/>
        <v>1.4576556423753855E-5</v>
      </c>
      <c r="AG1077" s="6">
        <f t="shared" si="515"/>
        <v>1.3723231735828434E-2</v>
      </c>
      <c r="AH1077" s="6">
        <f t="shared" si="516"/>
        <v>4244.5824540355188</v>
      </c>
      <c r="AI1077" s="6">
        <f t="shared" si="517"/>
        <v>6.2298770118793492</v>
      </c>
      <c r="AJ1077" s="6">
        <f t="shared" si="518"/>
        <v>5.8275832281588598E-3</v>
      </c>
      <c r="AK1077" s="6">
        <f t="shared" si="519"/>
        <v>-5.4769848871839624E-3</v>
      </c>
      <c r="AL1077" s="1">
        <f t="shared" si="491"/>
        <v>3.4994281272293766E-2</v>
      </c>
      <c r="AM1077" s="8">
        <f t="shared" si="494"/>
        <v>6429938.9527272731</v>
      </c>
      <c r="AN1077" s="1">
        <f t="shared" si="492"/>
        <v>64.299389527272737</v>
      </c>
    </row>
    <row r="1078" spans="8:40" x14ac:dyDescent="0.2">
      <c r="H1078" s="8"/>
      <c r="I1078" s="8"/>
      <c r="J1078" s="11"/>
      <c r="K1078" s="10"/>
      <c r="L1078" s="1">
        <f t="shared" si="495"/>
        <v>1.0729999999999926</v>
      </c>
      <c r="M1078" s="1">
        <f t="shared" si="496"/>
        <v>3.0193129710941378E-2</v>
      </c>
      <c r="N1078" s="1">
        <f t="shared" si="497"/>
        <v>6.5332132324673942E-2</v>
      </c>
      <c r="O1078" s="1">
        <f t="shared" si="498"/>
        <v>0.37689740081854978</v>
      </c>
      <c r="P1078" s="1">
        <f t="shared" si="499"/>
        <v>0.17861330443029391</v>
      </c>
      <c r="Q1078" s="1">
        <f t="shared" si="500"/>
        <v>2.4989482387029947E-2</v>
      </c>
      <c r="R1078" s="1">
        <f t="shared" si="501"/>
        <v>1.1779124634630244E-2</v>
      </c>
      <c r="S1078" s="1">
        <f t="shared" si="502"/>
        <v>2.6057242037328711E-2</v>
      </c>
      <c r="T1078" s="1">
        <f t="shared" si="503"/>
        <v>532.68587022703809</v>
      </c>
      <c r="U1078" s="6">
        <f t="shared" si="504"/>
        <v>2.749206339770077</v>
      </c>
      <c r="V1078" s="6">
        <f t="shared" si="505"/>
        <v>5.9487543721777092</v>
      </c>
      <c r="W1078" s="6">
        <f t="shared" si="506"/>
        <v>34.31802975356127</v>
      </c>
      <c r="X1078" s="6">
        <f t="shared" si="507"/>
        <v>16.26346237068303</v>
      </c>
      <c r="Y1078" s="6">
        <f t="shared" si="508"/>
        <v>2.2753932455402093</v>
      </c>
      <c r="Z1078" s="6">
        <f t="shared" si="509"/>
        <v>1.0725368463784106</v>
      </c>
      <c r="AA1078" s="6">
        <f t="shared" si="510"/>
        <v>2.3726170718892963</v>
      </c>
      <c r="AB1078" s="6">
        <f t="shared" si="493"/>
        <v>3453.38</v>
      </c>
      <c r="AC1078" s="6">
        <f t="shared" si="511"/>
        <v>24.237172444606841</v>
      </c>
      <c r="AD1078" s="6">
        <f t="shared" si="512"/>
        <v>98.238499207590436</v>
      </c>
      <c r="AE1078" s="6">
        <f t="shared" si="513"/>
        <v>356.27765452673543</v>
      </c>
      <c r="AF1078" s="6">
        <f t="shared" si="514"/>
        <v>1.4579325319657821E-5</v>
      </c>
      <c r="AG1078" s="6">
        <f t="shared" si="515"/>
        <v>1.3721469491553505E-2</v>
      </c>
      <c r="AH1078" s="6">
        <f t="shared" si="516"/>
        <v>4245.0865254554619</v>
      </c>
      <c r="AI1078" s="6">
        <f t="shared" si="517"/>
        <v>6.2279670170312427</v>
      </c>
      <c r="AJ1078" s="6">
        <f t="shared" si="518"/>
        <v>5.8216675940633445E-3</v>
      </c>
      <c r="AK1078" s="6">
        <f t="shared" si="519"/>
        <v>-5.4715862111404719E-3</v>
      </c>
      <c r="AL1078" s="1">
        <f t="shared" si="491"/>
        <v>3.5006049931387832E-2</v>
      </c>
      <c r="AM1078" s="8">
        <f t="shared" si="494"/>
        <v>6429808.2418181822</v>
      </c>
      <c r="AN1078" s="1">
        <f t="shared" si="492"/>
        <v>64.298082418181821</v>
      </c>
    </row>
    <row r="1079" spans="8:40" x14ac:dyDescent="0.2">
      <c r="H1079" s="8"/>
      <c r="I1079" s="8"/>
      <c r="J1079" s="11"/>
      <c r="K1079" s="10"/>
      <c r="L1079" s="1">
        <f t="shared" si="495"/>
        <v>1.0739999999999925</v>
      </c>
      <c r="M1079" s="1">
        <f t="shared" si="496"/>
        <v>3.0185757686580675E-2</v>
      </c>
      <c r="N1079" s="1">
        <f t="shared" si="497"/>
        <v>6.5331660650029044E-2</v>
      </c>
      <c r="O1079" s="1">
        <f t="shared" si="498"/>
        <v>0.37688124174589371</v>
      </c>
      <c r="P1079" s="1">
        <f t="shared" si="499"/>
        <v>0.17861330443029391</v>
      </c>
      <c r="Q1079" s="1">
        <f t="shared" si="500"/>
        <v>2.499732608603554E-2</v>
      </c>
      <c r="R1079" s="1">
        <f t="shared" si="501"/>
        <v>1.1779596309275137E-2</v>
      </c>
      <c r="S1079" s="1">
        <f t="shared" si="502"/>
        <v>2.6057242037328711E-2</v>
      </c>
      <c r="T1079" s="1">
        <f t="shared" si="503"/>
        <v>532.67823832980434</v>
      </c>
      <c r="U1079" s="6">
        <f t="shared" si="504"/>
        <v>2.7485954886752859</v>
      </c>
      <c r="V1079" s="6">
        <f t="shared" si="505"/>
        <v>5.9488421524752377</v>
      </c>
      <c r="W1079" s="6">
        <f t="shared" si="506"/>
        <v>34.317312541391615</v>
      </c>
      <c r="X1079" s="6">
        <f t="shared" si="507"/>
        <v>16.263819774606514</v>
      </c>
      <c r="Y1079" s="6">
        <f t="shared" si="508"/>
        <v>2.2761574654648085</v>
      </c>
      <c r="Z1079" s="6">
        <f t="shared" si="509"/>
        <v>1.0726033651453877</v>
      </c>
      <c r="AA1079" s="6">
        <f t="shared" si="510"/>
        <v>2.3726692122411532</v>
      </c>
      <c r="AB1079" s="6">
        <f t="shared" si="493"/>
        <v>3453.38</v>
      </c>
      <c r="AC1079" s="6">
        <f t="shared" si="511"/>
        <v>24.238520889139259</v>
      </c>
      <c r="AD1079" s="6">
        <f t="shared" si="512"/>
        <v>98.277953435067104</v>
      </c>
      <c r="AE1079" s="6">
        <f t="shared" si="513"/>
        <v>356.34187307979835</v>
      </c>
      <c r="AF1079" s="6">
        <f t="shared" si="514"/>
        <v>1.4582093936656578E-5</v>
      </c>
      <c r="AG1079" s="6">
        <f t="shared" si="515"/>
        <v>1.371970798558458E-2</v>
      </c>
      <c r="AH1079" s="6">
        <f t="shared" si="516"/>
        <v>4245.5905102275892</v>
      </c>
      <c r="AI1079" s="6">
        <f t="shared" si="517"/>
        <v>6.2260581625517286</v>
      </c>
      <c r="AJ1079" s="6">
        <f t="shared" si="518"/>
        <v>5.8157628505937321E-3</v>
      </c>
      <c r="AK1079" s="6">
        <f t="shared" si="519"/>
        <v>-5.4661955408562696E-3</v>
      </c>
      <c r="AL1079" s="1">
        <f t="shared" si="491"/>
        <v>3.5017807160997054E-2</v>
      </c>
      <c r="AM1079" s="8">
        <f t="shared" si="494"/>
        <v>6429677.4090909092</v>
      </c>
      <c r="AN1079" s="1">
        <f t="shared" si="492"/>
        <v>64.296774090909096</v>
      </c>
    </row>
    <row r="1080" spans="8:40" x14ac:dyDescent="0.2">
      <c r="H1080" s="8"/>
      <c r="I1080" s="8"/>
      <c r="J1080" s="11"/>
      <c r="K1080" s="10"/>
      <c r="L1080" s="1">
        <f t="shared" si="495"/>
        <v>1.0749999999999924</v>
      </c>
      <c r="M1080" s="1">
        <f t="shared" si="496"/>
        <v>3.0178392925223993E-2</v>
      </c>
      <c r="N1080" s="1">
        <f t="shared" si="497"/>
        <v>6.5331189668009632E-2</v>
      </c>
      <c r="O1080" s="1">
        <f t="shared" si="498"/>
        <v>0.37686509927712214</v>
      </c>
      <c r="P1080" s="1">
        <f t="shared" si="499"/>
        <v>0.17861330443029391</v>
      </c>
      <c r="Q1080" s="1">
        <f t="shared" si="500"/>
        <v>2.5005161829411628E-2</v>
      </c>
      <c r="R1080" s="1">
        <f t="shared" si="501"/>
        <v>1.1780067291294544E-2</v>
      </c>
      <c r="S1080" s="1">
        <f t="shared" si="502"/>
        <v>2.6057242037328711E-2</v>
      </c>
      <c r="T1080" s="1">
        <f t="shared" si="503"/>
        <v>532.67060889467984</v>
      </c>
      <c r="U1080" s="6">
        <f t="shared" si="504"/>
        <v>2.7479852108343161</v>
      </c>
      <c r="V1080" s="6">
        <f t="shared" si="505"/>
        <v>5.9489298670986015</v>
      </c>
      <c r="W1080" s="6">
        <f t="shared" si="506"/>
        <v>34.316596044699793</v>
      </c>
      <c r="X1080" s="6">
        <f t="shared" si="507"/>
        <v>16.264176831710863</v>
      </c>
      <c r="Y1080" s="6">
        <f t="shared" si="508"/>
        <v>2.2769209438024403</v>
      </c>
      <c r="Z1080" s="6">
        <f t="shared" si="509"/>
        <v>1.0726697998571504</v>
      </c>
      <c r="AA1080" s="6">
        <f t="shared" si="510"/>
        <v>2.372721301996835</v>
      </c>
      <c r="AB1080" s="6">
        <f t="shared" si="493"/>
        <v>3453.38</v>
      </c>
      <c r="AC1080" s="6">
        <f t="shared" si="511"/>
        <v>24.239869012262467</v>
      </c>
      <c r="AD1080" s="6">
        <f t="shared" si="512"/>
        <v>98.317411902818833</v>
      </c>
      <c r="AE1080" s="6">
        <f t="shared" si="513"/>
        <v>356.40608224769949</v>
      </c>
      <c r="AF1080" s="6">
        <f t="shared" si="514"/>
        <v>1.4584862265304095E-5</v>
      </c>
      <c r="AG1080" s="6">
        <f t="shared" si="515"/>
        <v>1.3717947223474417E-2</v>
      </c>
      <c r="AH1080" s="6">
        <f t="shared" si="516"/>
        <v>4246.0944066527945</v>
      </c>
      <c r="AI1080" s="6">
        <f t="shared" si="517"/>
        <v>6.2241504540119177</v>
      </c>
      <c r="AJ1080" s="6">
        <f t="shared" si="518"/>
        <v>5.8098689636146813E-3</v>
      </c>
      <c r="AK1080" s="6">
        <f t="shared" si="519"/>
        <v>-5.4608128568243118E-3</v>
      </c>
      <c r="AL1080" s="1">
        <f t="shared" si="491"/>
        <v>3.5029552981576006E-2</v>
      </c>
      <c r="AM1080" s="8">
        <f t="shared" si="494"/>
        <v>6429546.4545454551</v>
      </c>
      <c r="AN1080" s="1">
        <f t="shared" si="492"/>
        <v>64.29546454545455</v>
      </c>
    </row>
    <row r="1081" spans="8:40" x14ac:dyDescent="0.2">
      <c r="H1081" s="8"/>
      <c r="I1081" s="8"/>
      <c r="J1081" s="11"/>
      <c r="K1081" s="10"/>
      <c r="L1081" s="1">
        <f t="shared" si="495"/>
        <v>1.0759999999999923</v>
      </c>
      <c r="M1081" s="1">
        <f t="shared" si="496"/>
        <v>3.0171035416111228E-2</v>
      </c>
      <c r="N1081" s="1">
        <f t="shared" si="497"/>
        <v>6.5330719374748547E-2</v>
      </c>
      <c r="O1081" s="1">
        <f t="shared" si="498"/>
        <v>0.37684897337911338</v>
      </c>
      <c r="P1081" s="1">
        <f t="shared" si="499"/>
        <v>0.17861330443029391</v>
      </c>
      <c r="Q1081" s="1">
        <f t="shared" si="500"/>
        <v>2.5012989631785471E-2</v>
      </c>
      <c r="R1081" s="1">
        <f t="shared" si="501"/>
        <v>1.1780537584555623E-2</v>
      </c>
      <c r="S1081" s="1">
        <f t="shared" si="502"/>
        <v>2.6057242037328711E-2</v>
      </c>
      <c r="T1081" s="1">
        <f t="shared" si="503"/>
        <v>532.6629819463468</v>
      </c>
      <c r="U1081" s="6">
        <f t="shared" si="504"/>
        <v>2.7473755054585154</v>
      </c>
      <c r="V1081" s="6">
        <f t="shared" si="505"/>
        <v>5.9490175159292757</v>
      </c>
      <c r="W1081" s="6">
        <f t="shared" si="506"/>
        <v>34.315880261971159</v>
      </c>
      <c r="X1081" s="6">
        <f t="shared" si="507"/>
        <v>16.264533542615936</v>
      </c>
      <c r="Y1081" s="6">
        <f t="shared" si="508"/>
        <v>2.2776836818785124</v>
      </c>
      <c r="Z1081" s="6">
        <f t="shared" si="509"/>
        <v>1.0727361508998279</v>
      </c>
      <c r="AA1081" s="6">
        <f t="shared" si="510"/>
        <v>2.3727733412467691</v>
      </c>
      <c r="AB1081" s="6">
        <f t="shared" si="493"/>
        <v>3453.38</v>
      </c>
      <c r="AC1081" s="6">
        <f t="shared" si="511"/>
        <v>24.241216809516832</v>
      </c>
      <c r="AD1081" s="6">
        <f t="shared" si="512"/>
        <v>98.356874474448603</v>
      </c>
      <c r="AE1081" s="6">
        <f t="shared" si="513"/>
        <v>356.47028192650174</v>
      </c>
      <c r="AF1081" s="6">
        <f t="shared" si="514"/>
        <v>1.458763029620434E-5</v>
      </c>
      <c r="AG1081" s="6">
        <f t="shared" si="515"/>
        <v>1.3716187210736782E-2</v>
      </c>
      <c r="AH1081" s="6">
        <f t="shared" si="516"/>
        <v>4246.5982130415014</v>
      </c>
      <c r="AI1081" s="6">
        <f t="shared" si="517"/>
        <v>6.2222438969365577</v>
      </c>
      <c r="AJ1081" s="6">
        <f t="shared" si="518"/>
        <v>5.8039858991248252E-3</v>
      </c>
      <c r="AK1081" s="6">
        <f t="shared" si="519"/>
        <v>-5.4554381396051252E-3</v>
      </c>
      <c r="AL1081" s="1">
        <f t="shared" si="491"/>
        <v>3.5041287413515573E-2</v>
      </c>
      <c r="AM1081" s="8">
        <f t="shared" si="494"/>
        <v>6429415.3781818189</v>
      </c>
      <c r="AN1081" s="1">
        <f t="shared" si="492"/>
        <v>64.294153781818196</v>
      </c>
    </row>
    <row r="1082" spans="8:40" x14ac:dyDescent="0.2">
      <c r="H1082" s="8"/>
      <c r="I1082" s="8"/>
      <c r="J1082" s="11"/>
      <c r="K1082" s="10"/>
      <c r="L1082" s="1">
        <f t="shared" si="495"/>
        <v>1.0769999999999922</v>
      </c>
      <c r="M1082" s="1">
        <f t="shared" si="496"/>
        <v>3.0163685148508465E-2</v>
      </c>
      <c r="N1082" s="1">
        <f t="shared" si="497"/>
        <v>6.5330249766398257E-2</v>
      </c>
      <c r="O1082" s="1">
        <f t="shared" si="498"/>
        <v>0.37683286401885702</v>
      </c>
      <c r="P1082" s="1">
        <f t="shared" si="499"/>
        <v>0.17861330443029391</v>
      </c>
      <c r="Q1082" s="1">
        <f t="shared" si="500"/>
        <v>2.5020809507738516E-2</v>
      </c>
      <c r="R1082" s="1">
        <f t="shared" si="501"/>
        <v>1.1781007192905906E-2</v>
      </c>
      <c r="S1082" s="1">
        <f t="shared" si="502"/>
        <v>2.6057242037328711E-2</v>
      </c>
      <c r="T1082" s="1">
        <f t="shared" si="503"/>
        <v>532.65535750932872</v>
      </c>
      <c r="U1082" s="6">
        <f t="shared" si="504"/>
        <v>2.7467663717610185</v>
      </c>
      <c r="V1082" s="6">
        <f t="shared" si="505"/>
        <v>5.9491050988497731</v>
      </c>
      <c r="W1082" s="6">
        <f t="shared" si="506"/>
        <v>34.315165191696458</v>
      </c>
      <c r="X1082" s="6">
        <f t="shared" si="507"/>
        <v>16.264889907939658</v>
      </c>
      <c r="Y1082" s="6">
        <f t="shared" si="508"/>
        <v>2.2784456810143072</v>
      </c>
      <c r="Z1082" s="6">
        <f t="shared" si="509"/>
        <v>1.0728024186576797</v>
      </c>
      <c r="AA1082" s="6">
        <f t="shared" si="510"/>
        <v>2.3728253300811035</v>
      </c>
      <c r="AB1082" s="6">
        <f t="shared" si="493"/>
        <v>3453.38</v>
      </c>
      <c r="AC1082" s="6">
        <f t="shared" si="511"/>
        <v>24.242564276469363</v>
      </c>
      <c r="AD1082" s="6">
        <f t="shared" si="512"/>
        <v>98.396341014156306</v>
      </c>
      <c r="AE1082" s="6">
        <f t="shared" si="513"/>
        <v>356.53447201271575</v>
      </c>
      <c r="AF1082" s="6">
        <f t="shared" si="514"/>
        <v>1.4590398020011017E-5</v>
      </c>
      <c r="AG1082" s="6">
        <f t="shared" si="515"/>
        <v>1.3714427952846584E-2</v>
      </c>
      <c r="AH1082" s="6">
        <f t="shared" si="516"/>
        <v>4247.1019277137211</v>
      </c>
      <c r="AI1082" s="6">
        <f t="shared" si="517"/>
        <v>6.2203384968043522</v>
      </c>
      <c r="AJ1082" s="6">
        <f t="shared" si="518"/>
        <v>5.7981136232563256E-3</v>
      </c>
      <c r="AK1082" s="6">
        <f t="shared" si="519"/>
        <v>-5.4500713698269997E-3</v>
      </c>
      <c r="AL1082" s="1">
        <f t="shared" si="491"/>
        <v>3.5053010477143189E-2</v>
      </c>
      <c r="AM1082" s="8">
        <f t="shared" si="494"/>
        <v>6429284.1800000006</v>
      </c>
      <c r="AN1082" s="1">
        <f t="shared" si="492"/>
        <v>64.292841800000005</v>
      </c>
    </row>
    <row r="1083" spans="8:40" x14ac:dyDescent="0.2">
      <c r="H1083" s="8"/>
      <c r="I1083" s="8"/>
      <c r="J1083" s="11"/>
      <c r="K1083" s="10"/>
      <c r="L1083" s="1">
        <f t="shared" si="495"/>
        <v>1.0779999999999921</v>
      </c>
      <c r="M1083" s="1">
        <f t="shared" si="496"/>
        <v>3.0156342111707889E-2</v>
      </c>
      <c r="N1083" s="1">
        <f t="shared" si="497"/>
        <v>6.5329780839130769E-2</v>
      </c>
      <c r="O1083" s="1">
        <f t="shared" si="498"/>
        <v>0.37681677116345341</v>
      </c>
      <c r="P1083" s="1">
        <f t="shared" si="499"/>
        <v>0.17861330443029391</v>
      </c>
      <c r="Q1083" s="1">
        <f t="shared" si="500"/>
        <v>2.5028621471806584E-2</v>
      </c>
      <c r="R1083" s="1">
        <f t="shared" si="501"/>
        <v>1.1781476120173398E-2</v>
      </c>
      <c r="S1083" s="1">
        <f t="shared" si="502"/>
        <v>2.6057242037328711E-2</v>
      </c>
      <c r="T1083" s="1">
        <f t="shared" si="503"/>
        <v>532.64773560799085</v>
      </c>
      <c r="U1083" s="6">
        <f t="shared" si="504"/>
        <v>2.7461578089567409</v>
      </c>
      <c r="V1083" s="6">
        <f t="shared" si="505"/>
        <v>5.9491926157436357</v>
      </c>
      <c r="W1083" s="6">
        <f t="shared" si="506"/>
        <v>34.314450832371776</v>
      </c>
      <c r="X1083" s="6">
        <f t="shared" si="507"/>
        <v>16.265245928298029</v>
      </c>
      <c r="Y1083" s="6">
        <f t="shared" si="508"/>
        <v>2.2792069425270016</v>
      </c>
      <c r="Z1083" s="6">
        <f t="shared" si="509"/>
        <v>1.0728686035131068</v>
      </c>
      <c r="AA1083" s="6">
        <f t="shared" si="510"/>
        <v>2.3728772685897042</v>
      </c>
      <c r="AB1083" s="6">
        <f t="shared" si="493"/>
        <v>3453.38</v>
      </c>
      <c r="AC1083" s="6">
        <f t="shared" si="511"/>
        <v>24.243911408713537</v>
      </c>
      <c r="AD1083" s="6">
        <f t="shared" si="512"/>
        <v>98.435811386736191</v>
      </c>
      <c r="AE1083" s="6">
        <f t="shared" si="513"/>
        <v>356.59865240329822</v>
      </c>
      <c r="AF1083" s="6">
        <f t="shared" si="514"/>
        <v>1.4593165427427408E-5</v>
      </c>
      <c r="AG1083" s="6">
        <f t="shared" si="515"/>
        <v>1.3712669455240052E-2</v>
      </c>
      <c r="AH1083" s="6">
        <f t="shared" si="516"/>
        <v>4247.6055489989212</v>
      </c>
      <c r="AI1083" s="6">
        <f t="shared" si="517"/>
        <v>6.2184342590481174</v>
      </c>
      <c r="AJ1083" s="6">
        <f t="shared" si="518"/>
        <v>5.7922521022742198E-3</v>
      </c>
      <c r="AK1083" s="6">
        <f t="shared" si="519"/>
        <v>-5.4447125281861146E-3</v>
      </c>
      <c r="AL1083" s="1">
        <f t="shared" si="491"/>
        <v>3.5064722192723101E-2</v>
      </c>
      <c r="AM1083" s="8">
        <f t="shared" si="494"/>
        <v>6429152.8600000003</v>
      </c>
      <c r="AN1083" s="1">
        <f t="shared" si="492"/>
        <v>64.291528600000007</v>
      </c>
    </row>
    <row r="1084" spans="8:40" x14ac:dyDescent="0.2">
      <c r="H1084" s="8"/>
      <c r="I1084" s="8"/>
      <c r="J1084" s="11"/>
      <c r="K1084" s="10"/>
      <c r="L1084" s="1">
        <f t="shared" si="495"/>
        <v>1.078999999999992</v>
      </c>
      <c r="M1084" s="1">
        <f t="shared" si="496"/>
        <v>3.0149006295027696E-2</v>
      </c>
      <c r="N1084" s="1">
        <f t="shared" si="497"/>
        <v>6.5329312589137503E-2</v>
      </c>
      <c r="O1084" s="1">
        <f t="shared" si="498"/>
        <v>0.37680069478011324</v>
      </c>
      <c r="P1084" s="1">
        <f t="shared" si="499"/>
        <v>0.17861330443029391</v>
      </c>
      <c r="Q1084" s="1">
        <f t="shared" si="500"/>
        <v>2.5036425538480039E-2</v>
      </c>
      <c r="R1084" s="1">
        <f t="shared" si="501"/>
        <v>1.1781944370166657E-2</v>
      </c>
      <c r="S1084" s="1">
        <f t="shared" si="502"/>
        <v>2.6057242037328711E-2</v>
      </c>
      <c r="T1084" s="1">
        <f t="shared" si="503"/>
        <v>532.64011626654144</v>
      </c>
      <c r="U1084" s="6">
        <f t="shared" si="504"/>
        <v>2.7455498162623728</v>
      </c>
      <c r="V1084" s="6">
        <f t="shared" si="505"/>
        <v>5.9492800664954331</v>
      </c>
      <c r="W1084" s="6">
        <f t="shared" si="506"/>
        <v>34.313737182498542</v>
      </c>
      <c r="X1084" s="6">
        <f t="shared" si="507"/>
        <v>16.265601604305154</v>
      </c>
      <c r="Y1084" s="6">
        <f t="shared" si="508"/>
        <v>2.2799674677296791</v>
      </c>
      <c r="Z1084" s="6">
        <f t="shared" si="509"/>
        <v>1.0729347058466572</v>
      </c>
      <c r="AA1084" s="6">
        <f t="shared" si="510"/>
        <v>2.3729291568621598</v>
      </c>
      <c r="AB1084" s="6">
        <f t="shared" si="493"/>
        <v>3453.38</v>
      </c>
      <c r="AC1084" s="6">
        <f t="shared" si="511"/>
        <v>24.245258201869213</v>
      </c>
      <c r="AD1084" s="6">
        <f t="shared" si="512"/>
        <v>98.475285457573847</v>
      </c>
      <c r="AE1084" s="6">
        <f t="shared" si="513"/>
        <v>356.66282299564932</v>
      </c>
      <c r="AF1084" s="6">
        <f t="shared" si="514"/>
        <v>1.4595932509206116E-5</v>
      </c>
      <c r="AG1084" s="6">
        <f t="shared" si="515"/>
        <v>1.3710911723315075E-2</v>
      </c>
      <c r="AH1084" s="6">
        <f t="shared" si="516"/>
        <v>4248.1090752360187</v>
      </c>
      <c r="AI1084" s="6">
        <f t="shared" si="517"/>
        <v>6.2165311890551642</v>
      </c>
      <c r="AJ1084" s="6">
        <f t="shared" si="518"/>
        <v>5.7864013025760415E-3</v>
      </c>
      <c r="AK1084" s="6">
        <f t="shared" si="519"/>
        <v>-5.4393615954449357E-3</v>
      </c>
      <c r="AL1084" s="1">
        <f t="shared" si="491"/>
        <v>3.5076422580456602E-2</v>
      </c>
      <c r="AM1084" s="8">
        <f t="shared" si="494"/>
        <v>6429021.4181818189</v>
      </c>
      <c r="AN1084" s="1">
        <f t="shared" si="492"/>
        <v>64.2902141818182</v>
      </c>
    </row>
    <row r="1085" spans="8:40" x14ac:dyDescent="0.2">
      <c r="H1085" s="8"/>
      <c r="I1085" s="8"/>
      <c r="J1085" s="11"/>
      <c r="K1085" s="10"/>
      <c r="L1085" s="1">
        <f t="shared" si="495"/>
        <v>1.0799999999999919</v>
      </c>
      <c r="M1085" s="1">
        <f t="shared" si="496"/>
        <v>3.0141677687811997E-2</v>
      </c>
      <c r="N1085" s="1">
        <f t="shared" si="497"/>
        <v>6.5328845012629269E-2</v>
      </c>
      <c r="O1085" s="1">
        <f t="shared" si="498"/>
        <v>0.37678463483615715</v>
      </c>
      <c r="P1085" s="1">
        <f t="shared" si="499"/>
        <v>0.17861330443029391</v>
      </c>
      <c r="Q1085" s="1">
        <f t="shared" si="500"/>
        <v>2.5044221722203972E-2</v>
      </c>
      <c r="R1085" s="1">
        <f t="shared" si="501"/>
        <v>1.1782411946674889E-2</v>
      </c>
      <c r="S1085" s="1">
        <f t="shared" si="502"/>
        <v>2.6057242037328711E-2</v>
      </c>
      <c r="T1085" s="1">
        <f t="shared" si="503"/>
        <v>532.63249950903207</v>
      </c>
      <c r="U1085" s="6">
        <f t="shared" si="504"/>
        <v>2.7449423928963745</v>
      </c>
      <c r="V1085" s="6">
        <f t="shared" si="505"/>
        <v>5.9493674509907546</v>
      </c>
      <c r="W1085" s="6">
        <f t="shared" si="506"/>
        <v>34.313024240583502</v>
      </c>
      <c r="X1085" s="6">
        <f t="shared" si="507"/>
        <v>16.265956936573211</v>
      </c>
      <c r="Y1085" s="6">
        <f t="shared" si="508"/>
        <v>2.2807272579313471</v>
      </c>
      <c r="Z1085" s="6">
        <f t="shared" si="509"/>
        <v>1.0730007260370358</v>
      </c>
      <c r="AA1085" s="6">
        <f t="shared" si="510"/>
        <v>2.3729809949877798</v>
      </c>
      <c r="AB1085" s="6">
        <f t="shared" si="493"/>
        <v>3453.38</v>
      </c>
      <c r="AC1085" s="6">
        <f t="shared" si="511"/>
        <v>24.246604651582452</v>
      </c>
      <c r="AD1085" s="6">
        <f t="shared" si="512"/>
        <v>98.51476309264568</v>
      </c>
      <c r="AE1085" s="6">
        <f t="shared" si="513"/>
        <v>356.72698368761263</v>
      </c>
      <c r="AF1085" s="6">
        <f t="shared" si="514"/>
        <v>1.4598699256148877E-5</v>
      </c>
      <c r="AG1085" s="6">
        <f t="shared" si="515"/>
        <v>1.3709154762431234E-2</v>
      </c>
      <c r="AH1085" s="6">
        <f t="shared" si="516"/>
        <v>4248.612504773344</v>
      </c>
      <c r="AI1085" s="6">
        <f t="shared" si="517"/>
        <v>6.2146292921674728</v>
      </c>
      <c r="AJ1085" s="6">
        <f t="shared" si="518"/>
        <v>5.7805611906912311E-3</v>
      </c>
      <c r="AK1085" s="6">
        <f t="shared" si="519"/>
        <v>-5.4340185524334407E-3</v>
      </c>
      <c r="AL1085" s="1">
        <f t="shared" si="491"/>
        <v>3.5088111660482264E-2</v>
      </c>
      <c r="AM1085" s="8">
        <f t="shared" si="494"/>
        <v>6428889.8545454554</v>
      </c>
      <c r="AN1085" s="1">
        <f t="shared" si="492"/>
        <v>64.288898545454558</v>
      </c>
    </row>
    <row r="1086" spans="8:40" x14ac:dyDescent="0.2">
      <c r="H1086" s="8"/>
      <c r="I1086" s="8"/>
      <c r="J1086" s="11"/>
      <c r="K1086" s="10"/>
      <c r="L1086" s="1">
        <f t="shared" si="495"/>
        <v>1.0809999999999917</v>
      </c>
      <c r="M1086" s="1">
        <f t="shared" si="496"/>
        <v>3.0134356279430733E-2</v>
      </c>
      <c r="N1086" s="1">
        <f t="shared" si="497"/>
        <v>6.5328378105836124E-2</v>
      </c>
      <c r="O1086" s="1">
        <f t="shared" si="498"/>
        <v>0.37676859129901519</v>
      </c>
      <c r="P1086" s="1">
        <f t="shared" si="499"/>
        <v>0.17861330443029391</v>
      </c>
      <c r="Q1086" s="1">
        <f t="shared" si="500"/>
        <v>2.5052010037378381E-2</v>
      </c>
      <c r="R1086" s="1">
        <f t="shared" si="501"/>
        <v>1.1782878853468034E-2</v>
      </c>
      <c r="S1086" s="1">
        <f t="shared" si="502"/>
        <v>2.6057242037328711E-2</v>
      </c>
      <c r="T1086" s="1">
        <f t="shared" si="503"/>
        <v>532.62488535935881</v>
      </c>
      <c r="U1086" s="6">
        <f t="shared" si="504"/>
        <v>2.7443355380789676</v>
      </c>
      <c r="V1086" s="6">
        <f t="shared" si="505"/>
        <v>5.9494547691162039</v>
      </c>
      <c r="W1086" s="6">
        <f t="shared" si="506"/>
        <v>34.312312005138679</v>
      </c>
      <c r="X1086" s="6">
        <f t="shared" si="507"/>
        <v>16.266311925712486</v>
      </c>
      <c r="Y1086" s="6">
        <f t="shared" si="508"/>
        <v>2.2814863144369535</v>
      </c>
      <c r="Z1086" s="6">
        <f t="shared" si="509"/>
        <v>1.0730666644611113</v>
      </c>
      <c r="AA1086" s="6">
        <f t="shared" si="510"/>
        <v>2.3730327830555957</v>
      </c>
      <c r="AB1086" s="6">
        <f t="shared" si="493"/>
        <v>3453.38</v>
      </c>
      <c r="AC1086" s="6">
        <f t="shared" si="511"/>
        <v>24.247950753525476</v>
      </c>
      <c r="AD1086" s="6">
        <f t="shared" si="512"/>
        <v>98.554244158514123</v>
      </c>
      <c r="AE1086" s="6">
        <f t="shared" si="513"/>
        <v>356.79113437747162</v>
      </c>
      <c r="AF1086" s="6">
        <f t="shared" si="514"/>
        <v>1.4601465659106277E-5</v>
      </c>
      <c r="AG1086" s="6">
        <f t="shared" si="515"/>
        <v>1.3707398577910087E-2</v>
      </c>
      <c r="AH1086" s="6">
        <f t="shared" si="516"/>
        <v>4249.1158359685878</v>
      </c>
      <c r="AI1086" s="6">
        <f t="shared" si="517"/>
        <v>6.2127285736819511</v>
      </c>
      <c r="AJ1086" s="6">
        <f t="shared" si="518"/>
        <v>5.7747317332806575E-3</v>
      </c>
      <c r="AK1086" s="6">
        <f t="shared" si="519"/>
        <v>-5.4286833800480773E-3</v>
      </c>
      <c r="AL1086" s="1">
        <f t="shared" si="491"/>
        <v>3.5099789452876208E-2</v>
      </c>
      <c r="AM1086" s="8">
        <f t="shared" si="494"/>
        <v>6428758.1690909099</v>
      </c>
      <c r="AN1086" s="1">
        <f t="shared" si="492"/>
        <v>64.287581690909107</v>
      </c>
    </row>
    <row r="1087" spans="8:40" x14ac:dyDescent="0.2">
      <c r="H1087" s="8"/>
      <c r="I1087" s="8"/>
      <c r="J1087" s="11"/>
      <c r="K1087" s="10"/>
      <c r="L1087" s="1">
        <f t="shared" si="495"/>
        <v>1.0819999999999916</v>
      </c>
      <c r="M1087" s="1">
        <f t="shared" si="496"/>
        <v>3.0127042059279588E-2</v>
      </c>
      <c r="N1087" s="1">
        <f t="shared" si="497"/>
        <v>6.5327911865007304E-2</v>
      </c>
      <c r="O1087" s="1">
        <f t="shared" si="498"/>
        <v>0.37675256413622643</v>
      </c>
      <c r="P1087" s="1">
        <f t="shared" si="499"/>
        <v>0.17861330443029391</v>
      </c>
      <c r="Q1087" s="1">
        <f t="shared" si="500"/>
        <v>2.5059790498358339E-2</v>
      </c>
      <c r="R1087" s="1">
        <f t="shared" si="501"/>
        <v>1.1783345094296849E-2</v>
      </c>
      <c r="S1087" s="1">
        <f t="shared" si="502"/>
        <v>2.6057242037328711E-2</v>
      </c>
      <c r="T1087" s="1">
        <f t="shared" si="503"/>
        <v>532.61727384126266</v>
      </c>
      <c r="U1087" s="6">
        <f t="shared" si="504"/>
        <v>2.7437292510321325</v>
      </c>
      <c r="V1087" s="6">
        <f t="shared" si="505"/>
        <v>5.9495420207593979</v>
      </c>
      <c r="W1087" s="6">
        <f t="shared" si="506"/>
        <v>34.311600474681399</v>
      </c>
      <c r="X1087" s="6">
        <f t="shared" si="507"/>
        <v>16.266666572331371</v>
      </c>
      <c r="Y1087" s="6">
        <f t="shared" si="508"/>
        <v>2.2822446385474002</v>
      </c>
      <c r="Z1087" s="6">
        <f t="shared" si="509"/>
        <v>1.0731325214939254</v>
      </c>
      <c r="AA1087" s="6">
        <f t="shared" si="510"/>
        <v>2.3730845211543645</v>
      </c>
      <c r="AB1087" s="6">
        <f t="shared" si="493"/>
        <v>3453.38</v>
      </c>
      <c r="AC1087" s="6">
        <f t="shared" si="511"/>
        <v>24.249296503396465</v>
      </c>
      <c r="AD1087" s="6">
        <f t="shared" si="512"/>
        <v>98.593728522326785</v>
      </c>
      <c r="AE1087" s="6">
        <f t="shared" si="513"/>
        <v>356.85527496394894</v>
      </c>
      <c r="AF1087" s="6">
        <f t="shared" si="514"/>
        <v>1.4604231708977659E-5</v>
      </c>
      <c r="AG1087" s="6">
        <f t="shared" si="515"/>
        <v>1.3705643175035405E-2</v>
      </c>
      <c r="AH1087" s="6">
        <f t="shared" si="516"/>
        <v>4249.6190671887507</v>
      </c>
      <c r="AI1087" s="6">
        <f t="shared" si="517"/>
        <v>6.2108290388507292</v>
      </c>
      <c r="AJ1087" s="6">
        <f t="shared" si="518"/>
        <v>5.7689128971362084E-3</v>
      </c>
      <c r="AK1087" s="6">
        <f t="shared" si="519"/>
        <v>-5.4233560592512539E-3</v>
      </c>
      <c r="AL1087" s="1">
        <f t="shared" si="491"/>
        <v>3.5111455977652313E-2</v>
      </c>
      <c r="AM1087" s="8">
        <f t="shared" si="494"/>
        <v>6428626.3618181823</v>
      </c>
      <c r="AN1087" s="1">
        <f t="shared" si="492"/>
        <v>64.286263618181835</v>
      </c>
    </row>
    <row r="1088" spans="8:40" x14ac:dyDescent="0.2">
      <c r="H1088" s="8"/>
      <c r="I1088" s="8"/>
      <c r="J1088" s="11"/>
      <c r="K1088" s="10"/>
      <c r="L1088" s="1">
        <f t="shared" si="495"/>
        <v>1.0829999999999915</v>
      </c>
      <c r="M1088" s="1">
        <f t="shared" si="496"/>
        <v>3.0119735016779892E-2</v>
      </c>
      <c r="N1088" s="1">
        <f t="shared" si="497"/>
        <v>6.5327446286411156E-2</v>
      </c>
      <c r="O1088" s="1">
        <f t="shared" si="498"/>
        <v>0.37673655331543859</v>
      </c>
      <c r="P1088" s="1">
        <f t="shared" si="499"/>
        <v>0.17861330443029391</v>
      </c>
      <c r="Q1088" s="1">
        <f t="shared" si="500"/>
        <v>2.5067563119454187E-2</v>
      </c>
      <c r="R1088" s="1">
        <f t="shared" si="501"/>
        <v>1.1783810672892999E-2</v>
      </c>
      <c r="S1088" s="1">
        <f t="shared" si="502"/>
        <v>2.6057242037328711E-2</v>
      </c>
      <c r="T1088" s="1">
        <f t="shared" si="503"/>
        <v>532.60966497833044</v>
      </c>
      <c r="U1088" s="6">
        <f t="shared" si="504"/>
        <v>2.7431235309796018</v>
      </c>
      <c r="V1088" s="6">
        <f t="shared" si="505"/>
        <v>5.949629205808959</v>
      </c>
      <c r="W1088" s="6">
        <f t="shared" si="506"/>
        <v>34.310889647734214</v>
      </c>
      <c r="X1088" s="6">
        <f t="shared" si="507"/>
        <v>16.267020877036387</v>
      </c>
      <c r="Y1088" s="6">
        <f t="shared" si="508"/>
        <v>2.2830022315595633</v>
      </c>
      <c r="Z1088" s="6">
        <f t="shared" si="509"/>
        <v>1.0731982975087002</v>
      </c>
      <c r="AA1088" s="6">
        <f t="shared" si="510"/>
        <v>2.3731362093725683</v>
      </c>
      <c r="AB1088" s="6">
        <f t="shared" si="493"/>
        <v>3453.38</v>
      </c>
      <c r="AC1088" s="6">
        <f t="shared" si="511"/>
        <v>24.250641896919447</v>
      </c>
      <c r="AD1088" s="6">
        <f t="shared" si="512"/>
        <v>98.633216051814486</v>
      </c>
      <c r="AE1088" s="6">
        <f t="shared" si="513"/>
        <v>356.91940534620494</v>
      </c>
      <c r="AF1088" s="6">
        <f t="shared" si="514"/>
        <v>1.4606997396710786E-5</v>
      </c>
      <c r="AG1088" s="6">
        <f t="shared" si="515"/>
        <v>1.370388855905324E-2</v>
      </c>
      <c r="AH1088" s="6">
        <f t="shared" si="516"/>
        <v>4250.1221968101027</v>
      </c>
      <c r="AI1088" s="6">
        <f t="shared" si="517"/>
        <v>6.2089306928814052</v>
      </c>
      <c r="AJ1088" s="6">
        <f t="shared" si="518"/>
        <v>5.7631046491800949E-3</v>
      </c>
      <c r="AK1088" s="6">
        <f t="shared" si="519"/>
        <v>-5.4180365710721169E-3</v>
      </c>
      <c r="AL1088" s="1">
        <f t="shared" si="491"/>
        <v>3.5123111254762515E-2</v>
      </c>
      <c r="AM1088" s="8">
        <f t="shared" si="494"/>
        <v>6428494.4327272736</v>
      </c>
      <c r="AN1088" s="1">
        <f t="shared" si="492"/>
        <v>64.28494432727274</v>
      </c>
    </row>
    <row r="1089" spans="8:40" x14ac:dyDescent="0.2">
      <c r="H1089" s="8"/>
      <c r="I1089" s="8"/>
      <c r="J1089" s="11"/>
      <c r="K1089" s="10"/>
      <c r="L1089" s="1">
        <f t="shared" si="495"/>
        <v>1.0839999999999914</v>
      </c>
      <c r="M1089" s="1">
        <f t="shared" si="496"/>
        <v>3.0112435141378534E-2</v>
      </c>
      <c r="N1089" s="1">
        <f t="shared" si="497"/>
        <v>6.532698136633501E-2</v>
      </c>
      <c r="O1089" s="1">
        <f t="shared" si="498"/>
        <v>0.37672055880440747</v>
      </c>
      <c r="P1089" s="1">
        <f t="shared" si="499"/>
        <v>0.17861330443029391</v>
      </c>
      <c r="Q1089" s="1">
        <f t="shared" si="500"/>
        <v>2.5075327914931691E-2</v>
      </c>
      <c r="R1089" s="1">
        <f t="shared" si="501"/>
        <v>1.1784275592969143E-2</v>
      </c>
      <c r="S1089" s="1">
        <f t="shared" si="502"/>
        <v>2.6057242037328711E-2</v>
      </c>
      <c r="T1089" s="1">
        <f t="shared" si="503"/>
        <v>532.60205879399575</v>
      </c>
      <c r="U1089" s="6">
        <f t="shared" si="504"/>
        <v>2.7425183771468524</v>
      </c>
      <c r="V1089" s="6">
        <f t="shared" si="505"/>
        <v>5.949716324154509</v>
      </c>
      <c r="W1089" s="6">
        <f t="shared" si="506"/>
        <v>34.31017952282491</v>
      </c>
      <c r="X1089" s="6">
        <f t="shared" si="507"/>
        <v>16.267374840432161</v>
      </c>
      <c r="Y1089" s="6">
        <f t="shared" si="508"/>
        <v>2.2837590947663022</v>
      </c>
      <c r="Z1089" s="6">
        <f t="shared" si="509"/>
        <v>1.0732639928768466</v>
      </c>
      <c r="AA1089" s="6">
        <f t="shared" si="510"/>
        <v>2.3731878477984152</v>
      </c>
      <c r="AB1089" s="6">
        <f t="shared" si="493"/>
        <v>3453.38</v>
      </c>
      <c r="AC1089" s="6">
        <f t="shared" si="511"/>
        <v>24.251986929844222</v>
      </c>
      <c r="AD1089" s="6">
        <f t="shared" si="512"/>
        <v>98.672706615287453</v>
      </c>
      <c r="AE1089" s="6">
        <f t="shared" si="513"/>
        <v>356.98352542383526</v>
      </c>
      <c r="AF1089" s="6">
        <f t="shared" si="514"/>
        <v>1.4609762713301642E-5</v>
      </c>
      <c r="AG1089" s="6">
        <f t="shared" si="515"/>
        <v>1.3702134735172287E-2</v>
      </c>
      <c r="AH1089" s="6">
        <f t="shared" si="516"/>
        <v>4250.6252232181523</v>
      </c>
      <c r="AI1089" s="6">
        <f t="shared" si="517"/>
        <v>6.2070335409372852</v>
      </c>
      <c r="AJ1089" s="6">
        <f t="shared" si="518"/>
        <v>5.7573069564644643E-3</v>
      </c>
      <c r="AK1089" s="6">
        <f t="shared" si="519"/>
        <v>-5.4127248966051329E-3</v>
      </c>
      <c r="AL1089" s="1">
        <f t="shared" si="491"/>
        <v>3.513475530409696E-2</v>
      </c>
      <c r="AM1089" s="8">
        <f t="shared" si="494"/>
        <v>6428362.3818181828</v>
      </c>
      <c r="AN1089" s="1">
        <f t="shared" si="492"/>
        <v>64.283623818181837</v>
      </c>
    </row>
    <row r="1090" spans="8:40" x14ac:dyDescent="0.2">
      <c r="H1090" s="8"/>
      <c r="I1090" s="8"/>
      <c r="J1090" s="11"/>
      <c r="K1090" s="10"/>
      <c r="L1090" s="1">
        <f t="shared" si="495"/>
        <v>1.0849999999999913</v>
      </c>
      <c r="M1090" s="1">
        <f t="shared" si="496"/>
        <v>3.0105142422547877E-2</v>
      </c>
      <c r="N1090" s="1">
        <f t="shared" si="497"/>
        <v>6.5326517101085127E-2</v>
      </c>
      <c r="O1090" s="1">
        <f t="shared" si="498"/>
        <v>0.37670458057099654</v>
      </c>
      <c r="P1090" s="1">
        <f t="shared" si="499"/>
        <v>0.17861330443029391</v>
      </c>
      <c r="Q1090" s="1">
        <f t="shared" si="500"/>
        <v>2.5083084899012228E-2</v>
      </c>
      <c r="R1090" s="1">
        <f t="shared" si="501"/>
        <v>1.1784739858219021E-2</v>
      </c>
      <c r="S1090" s="1">
        <f t="shared" si="502"/>
        <v>2.6057242037328711E-2</v>
      </c>
      <c r="T1090" s="1">
        <f t="shared" si="503"/>
        <v>532.59445531153926</v>
      </c>
      <c r="U1090" s="6">
        <f t="shared" si="504"/>
        <v>2.7419137887611025</v>
      </c>
      <c r="V1090" s="6">
        <f t="shared" si="505"/>
        <v>5.9498033756866686</v>
      </c>
      <c r="W1090" s="6">
        <f t="shared" si="506"/>
        <v>34.309470098486479</v>
      </c>
      <c r="X1090" s="6">
        <f t="shared" si="507"/>
        <v>16.267728463121461</v>
      </c>
      <c r="Y1090" s="6">
        <f t="shared" si="508"/>
        <v>2.2845152294564812</v>
      </c>
      <c r="Z1090" s="6">
        <f t="shared" si="509"/>
        <v>1.0733296079679726</v>
      </c>
      <c r="AA1090" s="6">
        <f t="shared" si="510"/>
        <v>2.3732394365198397</v>
      </c>
      <c r="AB1090" s="6">
        <f t="shared" si="493"/>
        <v>3453.38</v>
      </c>
      <c r="AC1090" s="6">
        <f t="shared" si="511"/>
        <v>24.253331597946218</v>
      </c>
      <c r="AD1090" s="6">
        <f t="shared" si="512"/>
        <v>98.712200081635203</v>
      </c>
      <c r="AE1090" s="6">
        <f t="shared" si="513"/>
        <v>357.04763509687092</v>
      </c>
      <c r="AF1090" s="6">
        <f t="shared" si="514"/>
        <v>1.4612527649794412E-5</v>
      </c>
      <c r="AG1090" s="6">
        <f t="shared" si="515"/>
        <v>1.3700381708563882E-2</v>
      </c>
      <c r="AH1090" s="6">
        <f t="shared" si="516"/>
        <v>4251.1281448076061</v>
      </c>
      <c r="AI1090" s="6">
        <f t="shared" si="517"/>
        <v>6.205137588137589</v>
      </c>
      <c r="AJ1090" s="6">
        <f t="shared" si="518"/>
        <v>5.7515197861709617E-3</v>
      </c>
      <c r="AK1090" s="6">
        <f t="shared" si="519"/>
        <v>-5.4074210170110201E-3</v>
      </c>
      <c r="AL1090" s="1">
        <f t="shared" si="491"/>
        <v>3.5146388145484327E-2</v>
      </c>
      <c r="AM1090" s="8">
        <f t="shared" si="494"/>
        <v>6428230.2090909099</v>
      </c>
      <c r="AN1090" s="1">
        <f t="shared" si="492"/>
        <v>64.282302090909099</v>
      </c>
    </row>
    <row r="1091" spans="8:40" x14ac:dyDescent="0.2">
      <c r="H1091" s="8"/>
      <c r="I1091" s="8"/>
      <c r="J1091" s="11"/>
      <c r="K1091" s="10"/>
      <c r="L1091" s="1">
        <f t="shared" si="495"/>
        <v>1.0859999999999912</v>
      </c>
      <c r="M1091" s="1">
        <f t="shared" si="496"/>
        <v>3.0097856849785665E-2</v>
      </c>
      <c r="N1091" s="1">
        <f t="shared" si="497"/>
        <v>6.5326053486986613E-2</v>
      </c>
      <c r="O1091" s="1">
        <f t="shared" si="498"/>
        <v>0.37668861858317659</v>
      </c>
      <c r="P1091" s="1">
        <f t="shared" si="499"/>
        <v>0.17861330443029391</v>
      </c>
      <c r="Q1091" s="1">
        <f t="shared" si="500"/>
        <v>2.5090834085872957E-2</v>
      </c>
      <c r="R1091" s="1">
        <f t="shared" si="501"/>
        <v>1.1785203472317537E-2</v>
      </c>
      <c r="S1091" s="1">
        <f t="shared" si="502"/>
        <v>2.6057242037328711E-2</v>
      </c>
      <c r="T1091" s="1">
        <f t="shared" si="503"/>
        <v>532.58685455409</v>
      </c>
      <c r="U1091" s="6">
        <f t="shared" si="504"/>
        <v>2.7413097650513034</v>
      </c>
      <c r="V1091" s="6">
        <f t="shared" si="505"/>
        <v>5.9498903602970454</v>
      </c>
      <c r="W1091" s="6">
        <f t="shared" si="506"/>
        <v>34.308761373257092</v>
      </c>
      <c r="X1091" s="6">
        <f t="shared" si="507"/>
        <v>16.268081745705182</v>
      </c>
      <c r="Y1091" s="6">
        <f t="shared" si="508"/>
        <v>2.2852706369149813</v>
      </c>
      <c r="Z1091" s="6">
        <f t="shared" si="509"/>
        <v>1.0733951431498903</v>
      </c>
      <c r="AA1091" s="6">
        <f t="shared" si="510"/>
        <v>2.3732909756245046</v>
      </c>
      <c r="AB1091" s="6">
        <f t="shared" si="493"/>
        <v>3453.38</v>
      </c>
      <c r="AC1091" s="6">
        <f t="shared" si="511"/>
        <v>24.254675897026353</v>
      </c>
      <c r="AD1091" s="6">
        <f t="shared" si="512"/>
        <v>98.751696320321685</v>
      </c>
      <c r="AE1091" s="6">
        <f t="shared" si="513"/>
        <v>357.1117342657738</v>
      </c>
      <c r="AF1091" s="6">
        <f t="shared" si="514"/>
        <v>1.4615292197280909E-5</v>
      </c>
      <c r="AG1091" s="6">
        <f t="shared" si="515"/>
        <v>1.3698629484362393E-2</v>
      </c>
      <c r="AH1091" s="6">
        <f t="shared" si="516"/>
        <v>4251.6309599823035</v>
      </c>
      <c r="AI1091" s="6">
        <f t="shared" si="517"/>
        <v>6.2032428395578059</v>
      </c>
      <c r="AJ1091" s="6">
        <f t="shared" si="518"/>
        <v>5.7457431056100504E-3</v>
      </c>
      <c r="AK1091" s="6">
        <f t="shared" si="519"/>
        <v>-5.4021249135153505E-3</v>
      </c>
      <c r="AL1091" s="1">
        <f t="shared" si="491"/>
        <v>3.5158009798692019E-2</v>
      </c>
      <c r="AM1091" s="8">
        <f t="shared" si="494"/>
        <v>6428097.914545455</v>
      </c>
      <c r="AN1091" s="1">
        <f t="shared" si="492"/>
        <v>64.280979145454552</v>
      </c>
    </row>
    <row r="1092" spans="8:40" x14ac:dyDescent="0.2">
      <c r="H1092" s="8"/>
      <c r="I1092" s="8"/>
      <c r="J1092" s="11"/>
      <c r="K1092" s="10"/>
      <c r="L1092" s="1">
        <f t="shared" si="495"/>
        <v>1.0869999999999911</v>
      </c>
      <c r="M1092" s="1">
        <f t="shared" si="496"/>
        <v>3.0090578412614939E-2</v>
      </c>
      <c r="N1092" s="1">
        <f t="shared" si="497"/>
        <v>6.5325590520383295E-2</v>
      </c>
      <c r="O1092" s="1">
        <f t="shared" si="498"/>
        <v>0.37667267280902522</v>
      </c>
      <c r="P1092" s="1">
        <f t="shared" si="499"/>
        <v>0.17861330443029391</v>
      </c>
      <c r="Q1092" s="1">
        <f t="shared" si="500"/>
        <v>2.5098575489646995E-2</v>
      </c>
      <c r="R1092" s="1">
        <f t="shared" si="501"/>
        <v>1.178566643892085E-2</v>
      </c>
      <c r="S1092" s="1">
        <f t="shared" si="502"/>
        <v>2.6057242037328711E-2</v>
      </c>
      <c r="T1092" s="1">
        <f t="shared" si="503"/>
        <v>532.57925654462565</v>
      </c>
      <c r="U1092" s="6">
        <f t="shared" si="504"/>
        <v>2.7407063052481351</v>
      </c>
      <c r="V1092" s="6">
        <f t="shared" si="505"/>
        <v>5.9499772778782383</v>
      </c>
      <c r="W1092" s="6">
        <f t="shared" si="506"/>
        <v>34.308053345680094</v>
      </c>
      <c r="X1092" s="6">
        <f t="shared" si="507"/>
        <v>16.268434688782385</v>
      </c>
      <c r="Y1092" s="6">
        <f t="shared" si="508"/>
        <v>2.2860253184227179</v>
      </c>
      <c r="Z1092" s="6">
        <f t="shared" si="509"/>
        <v>1.073460598788625</v>
      </c>
      <c r="AA1092" s="6">
        <f t="shared" si="510"/>
        <v>2.3733424651998045</v>
      </c>
      <c r="AB1092" s="6">
        <f t="shared" si="493"/>
        <v>3453.38</v>
      </c>
      <c r="AC1092" s="6">
        <f t="shared" si="511"/>
        <v>24.256019822910901</v>
      </c>
      <c r="AD1092" s="6">
        <f t="shared" si="512"/>
        <v>98.791195201385094</v>
      </c>
      <c r="AE1092" s="6">
        <f t="shared" si="513"/>
        <v>357.17582283143776</v>
      </c>
      <c r="AF1092" s="6">
        <f t="shared" si="514"/>
        <v>1.46180563469007E-5</v>
      </c>
      <c r="AG1092" s="6">
        <f t="shared" si="515"/>
        <v>1.3696878067665277E-2</v>
      </c>
      <c r="AH1092" s="6">
        <f t="shared" si="516"/>
        <v>4252.1336671552026</v>
      </c>
      <c r="AI1092" s="6">
        <f t="shared" si="517"/>
        <v>6.2013493002298885</v>
      </c>
      <c r="AJ1092" s="6">
        <f t="shared" si="518"/>
        <v>5.7399768822206836E-3</v>
      </c>
      <c r="AK1092" s="6">
        <f t="shared" si="519"/>
        <v>-5.3968365674091079E-3</v>
      </c>
      <c r="AL1092" s="1">
        <f t="shared" si="491"/>
        <v>3.5169620283426427E-2</v>
      </c>
      <c r="AM1092" s="8">
        <f t="shared" si="494"/>
        <v>6427965.498181819</v>
      </c>
      <c r="AN1092" s="1">
        <f t="shared" si="492"/>
        <v>64.279654981818197</v>
      </c>
    </row>
    <row r="1093" spans="8:40" x14ac:dyDescent="0.2">
      <c r="H1093" s="8"/>
      <c r="I1093" s="8"/>
      <c r="J1093" s="11"/>
      <c r="K1093" s="10"/>
      <c r="L1093" s="1">
        <f t="shared" si="495"/>
        <v>1.087999999999991</v>
      </c>
      <c r="M1093" s="1">
        <f t="shared" si="496"/>
        <v>3.0083307100583948E-2</v>
      </c>
      <c r="N1093" s="1">
        <f t="shared" si="497"/>
        <v>6.5325128197637694E-2</v>
      </c>
      <c r="O1093" s="1">
        <f t="shared" si="498"/>
        <v>0.37665674321672643</v>
      </c>
      <c r="P1093" s="1">
        <f t="shared" si="499"/>
        <v>0.17861330443029391</v>
      </c>
      <c r="Q1093" s="1">
        <f t="shared" si="500"/>
        <v>2.5106309124423586E-2</v>
      </c>
      <c r="R1093" s="1">
        <f t="shared" si="501"/>
        <v>1.178612876166645E-2</v>
      </c>
      <c r="S1093" s="1">
        <f t="shared" si="502"/>
        <v>2.6057242037328711E-2</v>
      </c>
      <c r="T1093" s="1">
        <f t="shared" si="503"/>
        <v>532.57166130597363</v>
      </c>
      <c r="U1093" s="6">
        <f t="shared" si="504"/>
        <v>2.7401034085840021</v>
      </c>
      <c r="V1093" s="6">
        <f t="shared" si="505"/>
        <v>5.9500641283238247</v>
      </c>
      <c r="W1093" s="6">
        <f t="shared" si="506"/>
        <v>34.307346014303974</v>
      </c>
      <c r="X1093" s="6">
        <f t="shared" si="507"/>
        <v>16.268787292950257</v>
      </c>
      <c r="Y1093" s="6">
        <f t="shared" si="508"/>
        <v>2.2867792752566536</v>
      </c>
      <c r="Z1093" s="6">
        <f t="shared" si="509"/>
        <v>1.0735259752484227</v>
      </c>
      <c r="AA1093" s="6">
        <f t="shared" si="510"/>
        <v>2.3733939053328621</v>
      </c>
      <c r="AB1093" s="6">
        <f t="shared" si="493"/>
        <v>3453.38</v>
      </c>
      <c r="AC1093" s="6">
        <f t="shared" si="511"/>
        <v>24.25736337145144</v>
      </c>
      <c r="AD1093" s="6">
        <f t="shared" si="512"/>
        <v>98.830696595435128</v>
      </c>
      <c r="AE1093" s="6">
        <f t="shared" si="513"/>
        <v>357.23990069518618</v>
      </c>
      <c r="AF1093" s="6">
        <f t="shared" si="514"/>
        <v>1.4620820089840728E-5</v>
      </c>
      <c r="AG1093" s="6">
        <f t="shared" si="515"/>
        <v>1.3695127463533338E-2</v>
      </c>
      <c r="AH1093" s="6">
        <f t="shared" si="516"/>
        <v>4252.6362647483147</v>
      </c>
      <c r="AI1093" s="6">
        <f t="shared" si="517"/>
        <v>6.1994569751424349</v>
      </c>
      <c r="AJ1093" s="6">
        <f t="shared" si="518"/>
        <v>5.7342210835697079E-3</v>
      </c>
      <c r="AK1093" s="6">
        <f t="shared" si="519"/>
        <v>-5.3915559600480976E-3</v>
      </c>
      <c r="AL1093" s="1">
        <f t="shared" si="491"/>
        <v>3.5181219619333133E-2</v>
      </c>
      <c r="AM1093" s="8">
        <f t="shared" si="494"/>
        <v>6427832.9600000009</v>
      </c>
      <c r="AN1093" s="1">
        <f t="shared" si="492"/>
        <v>64.278329600000021</v>
      </c>
    </row>
    <row r="1094" spans="8:40" x14ac:dyDescent="0.2">
      <c r="H1094" s="8"/>
      <c r="I1094" s="8"/>
      <c r="J1094" s="11"/>
      <c r="K1094" s="10"/>
      <c r="L1094" s="1">
        <f t="shared" si="495"/>
        <v>1.0889999999999909</v>
      </c>
      <c r="M1094" s="1">
        <f t="shared" si="496"/>
        <v>3.007604290326606E-2</v>
      </c>
      <c r="N1094" s="1">
        <f t="shared" si="497"/>
        <v>6.5324666515130886E-2</v>
      </c>
      <c r="O1094" s="1">
        <f t="shared" si="498"/>
        <v>0.37664082977457025</v>
      </c>
      <c r="P1094" s="1">
        <f t="shared" si="499"/>
        <v>0.17861330443029391</v>
      </c>
      <c r="Q1094" s="1">
        <f t="shared" si="500"/>
        <v>2.5114035004248282E-2</v>
      </c>
      <c r="R1094" s="1">
        <f t="shared" si="501"/>
        <v>1.1786590444173257E-2</v>
      </c>
      <c r="S1094" s="1">
        <f t="shared" si="502"/>
        <v>2.6057242037328711E-2</v>
      </c>
      <c r="T1094" s="1">
        <f t="shared" si="503"/>
        <v>532.56406886081174</v>
      </c>
      <c r="U1094" s="6">
        <f t="shared" si="504"/>
        <v>2.7395010742930239</v>
      </c>
      <c r="V1094" s="6">
        <f t="shared" si="505"/>
        <v>5.9501509115283584</v>
      </c>
      <c r="W1094" s="6">
        <f t="shared" si="506"/>
        <v>34.306639377682352</v>
      </c>
      <c r="X1094" s="6">
        <f t="shared" si="507"/>
        <v>16.269139558804163</v>
      </c>
      <c r="Y1094" s="6">
        <f t="shared" si="508"/>
        <v>2.2875325086898166</v>
      </c>
      <c r="Z1094" s="6">
        <f t="shared" si="509"/>
        <v>1.0735912728917578</v>
      </c>
      <c r="AA1094" s="6">
        <f t="shared" si="510"/>
        <v>2.373445296110531</v>
      </c>
      <c r="AB1094" s="6">
        <f t="shared" si="493"/>
        <v>3453.38</v>
      </c>
      <c r="AC1094" s="6">
        <f t="shared" si="511"/>
        <v>24.258706538524645</v>
      </c>
      <c r="AD1094" s="6">
        <f t="shared" si="512"/>
        <v>98.870200373649553</v>
      </c>
      <c r="AE1094" s="6">
        <f t="shared" si="513"/>
        <v>357.30396775876886</v>
      </c>
      <c r="AF1094" s="6">
        <f t="shared" si="514"/>
        <v>1.46235834173351E-5</v>
      </c>
      <c r="AG1094" s="6">
        <f t="shared" si="515"/>
        <v>1.3693377676990887E-2</v>
      </c>
      <c r="AH1094" s="6">
        <f t="shared" si="516"/>
        <v>4253.1387511926778</v>
      </c>
      <c r="AI1094" s="6">
        <f t="shared" si="517"/>
        <v>6.19756586924104</v>
      </c>
      <c r="AJ1094" s="6">
        <f t="shared" si="518"/>
        <v>5.7284756773514174E-3</v>
      </c>
      <c r="AK1094" s="6">
        <f t="shared" si="519"/>
        <v>-5.3862830728526913E-3</v>
      </c>
      <c r="AL1094" s="1">
        <f t="shared" ref="AL1094:AL1157" si="520" xml:space="preserve"> Q1094/SUM(M1094:S1094)</f>
        <v>3.519280782599718E-2</v>
      </c>
      <c r="AM1094" s="8">
        <f t="shared" si="494"/>
        <v>6427700.3000000007</v>
      </c>
      <c r="AN1094" s="1">
        <f t="shared" ref="AN1094:AN1157" si="521" xml:space="preserve"> AM1094*0.00001</f>
        <v>64.277003000000008</v>
      </c>
    </row>
    <row r="1095" spans="8:40" x14ac:dyDescent="0.2">
      <c r="H1095" s="8"/>
      <c r="I1095" s="8"/>
      <c r="J1095" s="11"/>
      <c r="K1095" s="10"/>
      <c r="L1095" s="1">
        <f t="shared" si="495"/>
        <v>1.0899999999999908</v>
      </c>
      <c r="M1095" s="1">
        <f t="shared" si="496"/>
        <v>3.0068785810259673E-2</v>
      </c>
      <c r="N1095" s="1">
        <f t="shared" si="497"/>
        <v>6.5324205469262459E-2</v>
      </c>
      <c r="O1095" s="1">
        <f t="shared" si="498"/>
        <v>0.37662493245095219</v>
      </c>
      <c r="P1095" s="1">
        <f t="shared" si="499"/>
        <v>0.17861330443029391</v>
      </c>
      <c r="Q1095" s="1">
        <f t="shared" si="500"/>
        <v>2.51217531431231E-2</v>
      </c>
      <c r="R1095" s="1">
        <f t="shared" si="501"/>
        <v>1.1787051490041689E-2</v>
      </c>
      <c r="S1095" s="1">
        <f t="shared" si="502"/>
        <v>2.6057242037328711E-2</v>
      </c>
      <c r="T1095" s="1">
        <f t="shared" si="503"/>
        <v>532.55647923166885</v>
      </c>
      <c r="U1095" s="6">
        <f t="shared" si="504"/>
        <v>2.7388993016110321</v>
      </c>
      <c r="V1095" s="6">
        <f t="shared" si="505"/>
        <v>5.9502376273873692</v>
      </c>
      <c r="W1095" s="6">
        <f t="shared" si="506"/>
        <v>34.305933434373912</v>
      </c>
      <c r="X1095" s="6">
        <f t="shared" si="507"/>
        <v>16.269491486937628</v>
      </c>
      <c r="Y1095" s="6">
        <f t="shared" si="508"/>
        <v>2.2882850199913145</v>
      </c>
      <c r="Z1095" s="6">
        <f t="shared" si="509"/>
        <v>1.0736564920793408</v>
      </c>
      <c r="AA1095" s="6">
        <f t="shared" si="510"/>
        <v>2.3734966376193993</v>
      </c>
      <c r="AB1095" s="6">
        <f t="shared" ref="AB1095:AB1158" si="522" xml:space="preserve"> 3453.38</f>
        <v>3453.38</v>
      </c>
      <c r="AC1095" s="6">
        <f t="shared" si="511"/>
        <v>24.260049320032227</v>
      </c>
      <c r="AD1095" s="6">
        <f t="shared" si="512"/>
        <v>98.90970640777374</v>
      </c>
      <c r="AE1095" s="6">
        <f t="shared" si="513"/>
        <v>357.36802392436272</v>
      </c>
      <c r="AF1095" s="6">
        <f t="shared" si="514"/>
        <v>1.4626346320664931E-5</v>
      </c>
      <c r="AG1095" s="6">
        <f t="shared" si="515"/>
        <v>1.3691628713025971E-2</v>
      </c>
      <c r="AH1095" s="6">
        <f t="shared" si="516"/>
        <v>4253.6411249283119</v>
      </c>
      <c r="AI1095" s="6">
        <f t="shared" si="517"/>
        <v>6.1956759874285403</v>
      </c>
      <c r="AJ1095" s="6">
        <f t="shared" si="518"/>
        <v>5.7227406313869857E-3</v>
      </c>
      <c r="AK1095" s="6">
        <f t="shared" si="519"/>
        <v>-5.3810178873076068E-3</v>
      </c>
      <c r="AL1095" s="1">
        <f t="shared" si="520"/>
        <v>3.5204384922943303E-2</v>
      </c>
      <c r="AM1095" s="8">
        <f t="shared" ref="AM1095:AM1158" si="523" xml:space="preserve"> AM1094-L1095*(150*(1-$C$17)^2/($C$29^2*$C$17^3)*$C$31*$C$9/$C$16+1.75*(1-$C$17)/($C$29*$C$17^3)*$C$9^2/$C$16)</f>
        <v>6427567.5181818185</v>
      </c>
      <c r="AN1095" s="1">
        <f t="shared" si="521"/>
        <v>64.275675181818187</v>
      </c>
    </row>
    <row r="1096" spans="8:40" x14ac:dyDescent="0.2">
      <c r="H1096" s="8"/>
      <c r="I1096" s="8"/>
      <c r="J1096" s="11"/>
      <c r="K1096" s="10"/>
      <c r="L1096" s="1">
        <f t="shared" si="495"/>
        <v>1.0909999999999906</v>
      </c>
      <c r="M1096" s="1">
        <f t="shared" si="496"/>
        <v>3.0061535811188134E-2</v>
      </c>
      <c r="N1096" s="1">
        <f t="shared" si="497"/>
        <v>6.5323745056450389E-2</v>
      </c>
      <c r="O1096" s="1">
        <f t="shared" si="498"/>
        <v>0.37660905121437288</v>
      </c>
      <c r="P1096" s="1">
        <f t="shared" si="499"/>
        <v>0.17861330443029391</v>
      </c>
      <c r="Q1096" s="1">
        <f t="shared" si="500"/>
        <v>2.5129463555006708E-2</v>
      </c>
      <c r="R1096" s="1">
        <f t="shared" si="501"/>
        <v>1.1787511902853759E-2</v>
      </c>
      <c r="S1096" s="1">
        <f t="shared" si="502"/>
        <v>2.6057242037328711E-2</v>
      </c>
      <c r="T1096" s="1">
        <f t="shared" si="503"/>
        <v>532.54889244092556</v>
      </c>
      <c r="U1096" s="6">
        <f t="shared" si="504"/>
        <v>2.7382980897755655</v>
      </c>
      <c r="V1096" s="6">
        <f t="shared" si="505"/>
        <v>5.9503242757973496</v>
      </c>
      <c r="W1096" s="6">
        <f t="shared" si="506"/>
        <v>34.305228182942464</v>
      </c>
      <c r="X1096" s="6">
        <f t="shared" si="507"/>
        <v>16.269843077942351</v>
      </c>
      <c r="Y1096" s="6">
        <f t="shared" si="508"/>
        <v>2.2890368104263494</v>
      </c>
      <c r="Z1096" s="6">
        <f t="shared" si="509"/>
        <v>1.0737216331701274</v>
      </c>
      <c r="AA1096" s="6">
        <f t="shared" si="510"/>
        <v>2.3735479299457882</v>
      </c>
      <c r="AB1096" s="6">
        <f t="shared" si="522"/>
        <v>3453.38</v>
      </c>
      <c r="AC1096" s="6">
        <f t="shared" si="511"/>
        <v>24.261391711900817</v>
      </c>
      <c r="AD1096" s="6">
        <f t="shared" si="512"/>
        <v>98.949214570117064</v>
      </c>
      <c r="AE1096" s="6">
        <f t="shared" si="513"/>
        <v>357.43206909456882</v>
      </c>
      <c r="AF1096" s="6">
        <f t="shared" si="514"/>
        <v>1.4629108791158164E-5</v>
      </c>
      <c r="AG1096" s="6">
        <f t="shared" si="515"/>
        <v>1.3689880576590499E-2</v>
      </c>
      <c r="AH1096" s="6">
        <f t="shared" si="516"/>
        <v>4254.1433844041785</v>
      </c>
      <c r="AI1096" s="6">
        <f t="shared" si="517"/>
        <v>6.1937873345651218</v>
      </c>
      <c r="AJ1096" s="6">
        <f t="shared" si="518"/>
        <v>5.7170159136240972E-3</v>
      </c>
      <c r="AK1096" s="6">
        <f t="shared" si="519"/>
        <v>-5.3757603849620183E-3</v>
      </c>
      <c r="AL1096" s="1">
        <f t="shared" si="520"/>
        <v>3.5215950929636142E-2</v>
      </c>
      <c r="AM1096" s="8">
        <f t="shared" si="523"/>
        <v>6427434.6145454552</v>
      </c>
      <c r="AN1096" s="1">
        <f t="shared" si="521"/>
        <v>64.274346145454558</v>
      </c>
    </row>
    <row r="1097" spans="8:40" x14ac:dyDescent="0.2">
      <c r="H1097" s="8"/>
      <c r="I1097" s="8"/>
      <c r="J1097" s="11"/>
      <c r="K1097" s="10"/>
      <c r="L1097" s="1">
        <f t="shared" si="495"/>
        <v>1.0919999999999905</v>
      </c>
      <c r="M1097" s="1">
        <f t="shared" si="496"/>
        <v>3.0054292895699653E-2</v>
      </c>
      <c r="N1097" s="1">
        <f t="shared" si="497"/>
        <v>6.5323285273130999E-2</v>
      </c>
      <c r="O1097" s="1">
        <f t="shared" si="498"/>
        <v>0.37659318603343772</v>
      </c>
      <c r="P1097" s="1">
        <f t="shared" si="499"/>
        <v>0.17861330443029391</v>
      </c>
      <c r="Q1097" s="1">
        <f t="shared" si="500"/>
        <v>2.5137166253814586E-2</v>
      </c>
      <c r="R1097" s="1">
        <f t="shared" si="501"/>
        <v>1.1787971686173156E-2</v>
      </c>
      <c r="S1097" s="1">
        <f t="shared" si="502"/>
        <v>2.6057242037328711E-2</v>
      </c>
      <c r="T1097" s="1">
        <f t="shared" si="503"/>
        <v>532.54130851081504</v>
      </c>
      <c r="U1097" s="6">
        <f t="shared" si="504"/>
        <v>2.7376974380258612</v>
      </c>
      <c r="V1097" s="6">
        <f t="shared" si="505"/>
        <v>5.9504108566557576</v>
      </c>
      <c r="W1097" s="6">
        <f t="shared" si="506"/>
        <v>34.304523621956861</v>
      </c>
      <c r="X1097" s="6">
        <f t="shared" si="507"/>
        <v>16.270194332408213</v>
      </c>
      <c r="Y1097" s="6">
        <f t="shared" si="508"/>
        <v>2.289787881256232</v>
      </c>
      <c r="Z1097" s="6">
        <f t="shared" si="509"/>
        <v>1.0737866965213245</v>
      </c>
      <c r="AA1097" s="6">
        <f t="shared" si="510"/>
        <v>2.3735991731757524</v>
      </c>
      <c r="AB1097" s="6">
        <f t="shared" si="522"/>
        <v>3453.38</v>
      </c>
      <c r="AC1097" s="6">
        <f t="shared" si="511"/>
        <v>24.262733710081815</v>
      </c>
      <c r="AD1097" s="6">
        <f t="shared" si="512"/>
        <v>98.988724733552388</v>
      </c>
      <c r="AE1097" s="6">
        <f t="shared" si="513"/>
        <v>357.49610317241206</v>
      </c>
      <c r="AF1097" s="6">
        <f t="shared" si="514"/>
        <v>1.4631870820189287E-5</v>
      </c>
      <c r="AG1097" s="6">
        <f t="shared" si="515"/>
        <v>1.3688133272600437E-2</v>
      </c>
      <c r="AH1097" s="6">
        <f t="shared" si="516"/>
        <v>4254.6455280781265</v>
      </c>
      <c r="AI1097" s="6">
        <f t="shared" si="517"/>
        <v>6.1918999154687357</v>
      </c>
      <c r="AJ1097" s="6">
        <f t="shared" si="518"/>
        <v>5.711301492136318E-3</v>
      </c>
      <c r="AK1097" s="6">
        <f t="shared" si="519"/>
        <v>-5.3705105474290901E-3</v>
      </c>
      <c r="AL1097" s="1">
        <f t="shared" si="520"/>
        <v>3.5227505865480492E-2</v>
      </c>
      <c r="AM1097" s="8">
        <f t="shared" si="523"/>
        <v>6427301.5890909098</v>
      </c>
      <c r="AN1097" s="1">
        <f t="shared" si="521"/>
        <v>64.273015890909107</v>
      </c>
    </row>
    <row r="1098" spans="8:40" x14ac:dyDescent="0.2">
      <c r="H1098" s="8"/>
      <c r="I1098" s="8"/>
      <c r="J1098" s="11"/>
      <c r="K1098" s="10"/>
      <c r="L1098" s="1">
        <f t="shared" si="495"/>
        <v>1.0929999999999904</v>
      </c>
      <c r="M1098" s="1">
        <f t="shared" si="496"/>
        <v>3.0047057053467205E-2</v>
      </c>
      <c r="N1098" s="1">
        <f t="shared" si="497"/>
        <v>6.5322826115758834E-2</v>
      </c>
      <c r="O1098" s="1">
        <f t="shared" si="498"/>
        <v>0.37657733687685635</v>
      </c>
      <c r="P1098" s="1">
        <f t="shared" si="499"/>
        <v>0.17861330443029391</v>
      </c>
      <c r="Q1098" s="1">
        <f t="shared" si="500"/>
        <v>2.51448612534192E-2</v>
      </c>
      <c r="R1098" s="1">
        <f t="shared" si="501"/>
        <v>1.1788430843545323E-2</v>
      </c>
      <c r="S1098" s="1">
        <f t="shared" si="502"/>
        <v>2.6057242037328711E-2</v>
      </c>
      <c r="T1098" s="1">
        <f t="shared" si="503"/>
        <v>532.53372746342393</v>
      </c>
      <c r="U1098" s="6">
        <f t="shared" si="504"/>
        <v>2.7370973456028516</v>
      </c>
      <c r="V1098" s="6">
        <f t="shared" si="505"/>
        <v>5.9504973698610044</v>
      </c>
      <c r="W1098" s="6">
        <f t="shared" si="506"/>
        <v>34.303819749990993</v>
      </c>
      <c r="X1098" s="6">
        <f t="shared" si="507"/>
        <v>16.270545250923277</v>
      </c>
      <c r="Y1098" s="6">
        <f t="shared" si="508"/>
        <v>2.2905382337383995</v>
      </c>
      <c r="Z1098" s="6">
        <f t="shared" si="509"/>
        <v>1.0738516824883997</v>
      </c>
      <c r="AA1098" s="6">
        <f t="shared" si="510"/>
        <v>2.3736503673950833</v>
      </c>
      <c r="AB1098" s="6">
        <f t="shared" si="522"/>
        <v>3453.38</v>
      </c>
      <c r="AC1098" s="6">
        <f t="shared" si="511"/>
        <v>24.264075310551284</v>
      </c>
      <c r="AD1098" s="6">
        <f t="shared" si="512"/>
        <v>99.028236771510805</v>
      </c>
      <c r="AE1098" s="6">
        <f t="shared" si="513"/>
        <v>357.56012606133675</v>
      </c>
      <c r="AF1098" s="6">
        <f t="shared" si="514"/>
        <v>1.463463239917918E-5</v>
      </c>
      <c r="AG1098" s="6">
        <f t="shared" si="515"/>
        <v>1.3686386805936127E-2</v>
      </c>
      <c r="AH1098" s="6">
        <f t="shared" si="516"/>
        <v>4255.1475544168752</v>
      </c>
      <c r="AI1098" s="6">
        <f t="shared" si="517"/>
        <v>6.1900137349152162</v>
      </c>
      <c r="AJ1098" s="6">
        <f t="shared" si="518"/>
        <v>5.7055973351227487E-3</v>
      </c>
      <c r="AK1098" s="6">
        <f t="shared" si="519"/>
        <v>-5.3652683563850476E-3</v>
      </c>
      <c r="AL1098" s="1">
        <f t="shared" si="520"/>
        <v>3.5239049749821533E-2</v>
      </c>
      <c r="AM1098" s="8">
        <f t="shared" si="523"/>
        <v>6427168.4418181824</v>
      </c>
      <c r="AN1098" s="1">
        <f t="shared" si="521"/>
        <v>64.271684418181835</v>
      </c>
    </row>
    <row r="1099" spans="8:40" x14ac:dyDescent="0.2">
      <c r="H1099" s="8"/>
      <c r="I1099" s="8"/>
      <c r="J1099" s="11"/>
      <c r="K1099" s="10"/>
      <c r="L1099" s="1">
        <f t="shared" si="495"/>
        <v>1.0939999999999903</v>
      </c>
      <c r="M1099" s="1">
        <f t="shared" si="496"/>
        <v>3.0039828274188458E-2</v>
      </c>
      <c r="N1099" s="1">
        <f t="shared" si="497"/>
        <v>6.5322367580806617E-2</v>
      </c>
      <c r="O1099" s="1">
        <f t="shared" si="498"/>
        <v>0.37656150371344221</v>
      </c>
      <c r="P1099" s="1">
        <f t="shared" si="499"/>
        <v>0.17861330443029391</v>
      </c>
      <c r="Q1099" s="1">
        <f t="shared" si="500"/>
        <v>2.515254856765017E-2</v>
      </c>
      <c r="R1099" s="1">
        <f t="shared" si="501"/>
        <v>1.1788889378497546E-2</v>
      </c>
      <c r="S1099" s="1">
        <f t="shared" si="502"/>
        <v>2.6057242037328711E-2</v>
      </c>
      <c r="T1099" s="1">
        <f t="shared" si="503"/>
        <v>532.52614932069275</v>
      </c>
      <c r="U1099" s="6">
        <f t="shared" si="504"/>
        <v>2.7364978117491581</v>
      </c>
      <c r="V1099" s="6">
        <f t="shared" si="505"/>
        <v>5.9505838153124593</v>
      </c>
      <c r="W1099" s="6">
        <f t="shared" si="506"/>
        <v>34.30311656562376</v>
      </c>
      <c r="X1099" s="6">
        <f t="shared" si="507"/>
        <v>16.270895834073805</v>
      </c>
      <c r="Y1099" s="6">
        <f t="shared" si="508"/>
        <v>2.2912878691264282</v>
      </c>
      <c r="Z1099" s="6">
        <f t="shared" si="509"/>
        <v>1.0739165914250872</v>
      </c>
      <c r="AA1099" s="6">
        <f t="shared" si="510"/>
        <v>2.373701512689308</v>
      </c>
      <c r="AB1099" s="6">
        <f t="shared" si="522"/>
        <v>3453.38</v>
      </c>
      <c r="AC1099" s="6">
        <f t="shared" si="511"/>
        <v>24.265416509309834</v>
      </c>
      <c r="AD1099" s="6">
        <f t="shared" si="512"/>
        <v>99.067750557982535</v>
      </c>
      <c r="AE1099" s="6">
        <f t="shared" si="513"/>
        <v>357.6241376652082</v>
      </c>
      <c r="AF1099" s="6">
        <f t="shared" si="514"/>
        <v>1.463739351959482E-5</v>
      </c>
      <c r="AG1099" s="6">
        <f t="shared" si="515"/>
        <v>1.368464118144227E-2</v>
      </c>
      <c r="AH1099" s="6">
        <f t="shared" si="516"/>
        <v>4255.6494618959632</v>
      </c>
      <c r="AI1099" s="6">
        <f t="shared" si="517"/>
        <v>6.1881287976385799</v>
      </c>
      <c r="AJ1099" s="6">
        <f t="shared" si="518"/>
        <v>5.6999034109073464E-3</v>
      </c>
      <c r="AK1099" s="6">
        <f t="shared" si="519"/>
        <v>-5.3600337935701299E-3</v>
      </c>
      <c r="AL1099" s="1">
        <f t="shared" si="520"/>
        <v>3.5250582601945052E-2</v>
      </c>
      <c r="AM1099" s="8">
        <f t="shared" si="523"/>
        <v>6427035.1727272728</v>
      </c>
      <c r="AN1099" s="1">
        <f t="shared" si="521"/>
        <v>64.27035172727274</v>
      </c>
    </row>
    <row r="1100" spans="8:40" x14ac:dyDescent="0.2">
      <c r="H1100" s="8"/>
      <c r="I1100" s="8"/>
      <c r="J1100" s="11"/>
      <c r="K1100" s="10"/>
      <c r="L1100" s="1">
        <f t="shared" si="495"/>
        <v>1.0949999999999902</v>
      </c>
      <c r="M1100" s="1">
        <f t="shared" si="496"/>
        <v>3.0032606547585682E-2</v>
      </c>
      <c r="N1100" s="1">
        <f t="shared" si="497"/>
        <v>6.5321909664765129E-2</v>
      </c>
      <c r="O1100" s="1">
        <f t="shared" si="498"/>
        <v>0.37654568651211218</v>
      </c>
      <c r="P1100" s="1">
        <f t="shared" si="499"/>
        <v>0.17861330443029391</v>
      </c>
      <c r="Q1100" s="1">
        <f t="shared" si="500"/>
        <v>2.5160228210294438E-2</v>
      </c>
      <c r="R1100" s="1">
        <f t="shared" si="501"/>
        <v>1.1789347294539036E-2</v>
      </c>
      <c r="S1100" s="1">
        <f t="shared" si="502"/>
        <v>2.6057242037328711E-2</v>
      </c>
      <c r="T1100" s="1">
        <f t="shared" si="503"/>
        <v>532.51857410441687</v>
      </c>
      <c r="U1100" s="6">
        <f t="shared" si="504"/>
        <v>2.7358988357090852</v>
      </c>
      <c r="V1100" s="6">
        <f t="shared" si="505"/>
        <v>5.9506701929104375</v>
      </c>
      <c r="W1100" s="6">
        <f t="shared" si="506"/>
        <v>34.302414067439074</v>
      </c>
      <c r="X1100" s="6">
        <f t="shared" si="507"/>
        <v>16.271246082444264</v>
      </c>
      <c r="Y1100" s="6">
        <f t="shared" si="508"/>
        <v>2.292036788670051</v>
      </c>
      <c r="Z1100" s="6">
        <f t="shared" si="509"/>
        <v>1.0739814236833978</v>
      </c>
      <c r="AA1100" s="6">
        <f t="shared" si="510"/>
        <v>2.3737526091436925</v>
      </c>
      <c r="AB1100" s="6">
        <f t="shared" si="522"/>
        <v>3453.38</v>
      </c>
      <c r="AC1100" s="6">
        <f t="shared" si="511"/>
        <v>24.266757302382469</v>
      </c>
      <c r="AD1100" s="6">
        <f t="shared" si="512"/>
        <v>99.107265967512944</v>
      </c>
      <c r="AE1100" s="6">
        <f t="shared" si="513"/>
        <v>357.68813788830909</v>
      </c>
      <c r="AF1100" s="6">
        <f t="shared" si="514"/>
        <v>1.4640154172949232E-5</v>
      </c>
      <c r="AG1100" s="6">
        <f t="shared" si="515"/>
        <v>1.3682896403928285E-2</v>
      </c>
      <c r="AH1100" s="6">
        <f t="shared" si="516"/>
        <v>4256.1512489996785</v>
      </c>
      <c r="AI1100" s="6">
        <f t="shared" si="517"/>
        <v>6.1862451083313568</v>
      </c>
      <c r="AJ1100" s="6">
        <f t="shared" si="518"/>
        <v>5.6942196879386326E-3</v>
      </c>
      <c r="AK1100" s="6">
        <f t="shared" si="519"/>
        <v>-5.3548068407875127E-3</v>
      </c>
      <c r="AL1100" s="1">
        <f t="shared" si="520"/>
        <v>3.5262104441077705E-2</v>
      </c>
      <c r="AM1100" s="8">
        <f t="shared" si="523"/>
        <v>6426901.7818181822</v>
      </c>
      <c r="AN1100" s="1">
        <f t="shared" si="521"/>
        <v>64.269017818181823</v>
      </c>
    </row>
    <row r="1101" spans="8:40" x14ac:dyDescent="0.2">
      <c r="H1101" s="8"/>
      <c r="I1101" s="8"/>
      <c r="J1101" s="11"/>
      <c r="K1101" s="10"/>
      <c r="L1101" s="1">
        <f t="shared" si="495"/>
        <v>1.0959999999999901</v>
      </c>
      <c r="M1101" s="1">
        <f t="shared" si="496"/>
        <v>3.0025391863405661E-2</v>
      </c>
      <c r="N1101" s="1">
        <f t="shared" si="497"/>
        <v>6.5321452364143162E-2</v>
      </c>
      <c r="O1101" s="1">
        <f t="shared" si="498"/>
        <v>0.37652988524188624</v>
      </c>
      <c r="P1101" s="1">
        <f t="shared" si="499"/>
        <v>0.17861330443029391</v>
      </c>
      <c r="Q1101" s="1">
        <f t="shared" si="500"/>
        <v>2.5167900195096432E-2</v>
      </c>
      <c r="R1101" s="1">
        <f t="shared" si="501"/>
        <v>1.1789804595161008E-2</v>
      </c>
      <c r="S1101" s="1">
        <f t="shared" si="502"/>
        <v>2.6057242037328711E-2</v>
      </c>
      <c r="T1101" s="1">
        <f t="shared" si="503"/>
        <v>532.51100183624703</v>
      </c>
      <c r="U1101" s="6">
        <f t="shared" si="504"/>
        <v>2.7353004167286161</v>
      </c>
      <c r="V1101" s="6">
        <f t="shared" si="505"/>
        <v>5.9507565025561986</v>
      </c>
      <c r="W1101" s="6">
        <f t="shared" si="506"/>
        <v>34.30171225402583</v>
      </c>
      <c r="X1101" s="6">
        <f t="shared" si="507"/>
        <v>16.271595996617329</v>
      </c>
      <c r="Y1101" s="6">
        <f t="shared" si="508"/>
        <v>2.2927849936151685</v>
      </c>
      <c r="Z1101" s="6">
        <f t="shared" si="509"/>
        <v>1.0740461796136247</v>
      </c>
      <c r="AA1101" s="6">
        <f t="shared" si="510"/>
        <v>2.3738036568432404</v>
      </c>
      <c r="AB1101" s="6">
        <f t="shared" si="522"/>
        <v>3453.38</v>
      </c>
      <c r="AC1101" s="6">
        <f t="shared" si="511"/>
        <v>24.268097685818621</v>
      </c>
      <c r="AD1101" s="6">
        <f t="shared" si="512"/>
        <v>99.146782875201708</v>
      </c>
      <c r="AE1101" s="6">
        <f t="shared" si="513"/>
        <v>357.75212663534006</v>
      </c>
      <c r="AF1101" s="6">
        <f t="shared" si="514"/>
        <v>1.4642914350801138E-5</v>
      </c>
      <c r="AG1101" s="6">
        <f t="shared" si="515"/>
        <v>1.3681152478168385E-2</v>
      </c>
      <c r="AH1101" s="6">
        <f t="shared" si="516"/>
        <v>4256.652914221082</v>
      </c>
      <c r="AI1101" s="6">
        <f t="shared" si="517"/>
        <v>6.1843626716444984</v>
      </c>
      <c r="AJ1101" s="6">
        <f t="shared" si="518"/>
        <v>5.6885461347890376E-3</v>
      </c>
      <c r="AK1101" s="6">
        <f t="shared" si="519"/>
        <v>-5.3495874799032632E-3</v>
      </c>
      <c r="AL1101" s="1">
        <f t="shared" si="520"/>
        <v>3.5273615286387207E-2</v>
      </c>
      <c r="AM1101" s="8">
        <f t="shared" si="523"/>
        <v>6426768.2690909095</v>
      </c>
      <c r="AN1101" s="1">
        <f t="shared" si="521"/>
        <v>64.267682690909098</v>
      </c>
    </row>
    <row r="1102" spans="8:40" x14ac:dyDescent="0.2">
      <c r="H1102" s="8"/>
      <c r="I1102" s="8"/>
      <c r="J1102" s="11"/>
      <c r="K1102" s="10"/>
      <c r="L1102" s="1">
        <f t="shared" si="495"/>
        <v>1.09699999999999</v>
      </c>
      <c r="M1102" s="1">
        <f t="shared" si="496"/>
        <v>3.0018184211419614E-2</v>
      </c>
      <c r="N1102" s="1">
        <f t="shared" si="497"/>
        <v>6.5320995675467397E-2</v>
      </c>
      <c r="O1102" s="1">
        <f t="shared" si="498"/>
        <v>0.37651409987188689</v>
      </c>
      <c r="P1102" s="1">
        <f t="shared" si="499"/>
        <v>0.17861330443029391</v>
      </c>
      <c r="Q1102" s="1">
        <f t="shared" si="500"/>
        <v>2.5175564535758241E-2</v>
      </c>
      <c r="R1102" s="1">
        <f t="shared" si="501"/>
        <v>1.1790261283836772E-2</v>
      </c>
      <c r="S1102" s="1">
        <f t="shared" si="502"/>
        <v>2.6057242037328711E-2</v>
      </c>
      <c r="T1102" s="1">
        <f t="shared" si="503"/>
        <v>532.50343253769017</v>
      </c>
      <c r="U1102" s="6">
        <f t="shared" si="504"/>
        <v>2.7347025540554046</v>
      </c>
      <c r="V1102" s="6">
        <f t="shared" si="505"/>
        <v>5.9508427441519398</v>
      </c>
      <c r="W1102" s="6">
        <f t="shared" si="506"/>
        <v>34.301011123977858</v>
      </c>
      <c r="X1102" s="6">
        <f t="shared" si="507"/>
        <v>16.271945577173881</v>
      </c>
      <c r="Y1102" s="6">
        <f t="shared" si="508"/>
        <v>2.2935324852038677</v>
      </c>
      <c r="Z1102" s="6">
        <f t="shared" si="509"/>
        <v>1.0741108595643518</v>
      </c>
      <c r="AA1102" s="6">
        <f t="shared" si="510"/>
        <v>2.3738546558726954</v>
      </c>
      <c r="AB1102" s="6">
        <f t="shared" si="522"/>
        <v>3453.38</v>
      </c>
      <c r="AC1102" s="6">
        <f t="shared" si="511"/>
        <v>24.269437655691839</v>
      </c>
      <c r="AD1102" s="6">
        <f t="shared" si="512"/>
        <v>99.186301156700637</v>
      </c>
      <c r="AE1102" s="6">
        <f t="shared" si="513"/>
        <v>357.81610381141729</v>
      </c>
      <c r="AF1102" s="6">
        <f t="shared" si="514"/>
        <v>1.4645674044754932E-5</v>
      </c>
      <c r="AG1102" s="6">
        <f t="shared" si="515"/>
        <v>1.3679409408901782E-2</v>
      </c>
      <c r="AH1102" s="6">
        <f t="shared" si="516"/>
        <v>4257.1544560619295</v>
      </c>
      <c r="AI1102" s="6">
        <f t="shared" si="517"/>
        <v>6.1824814921880238</v>
      </c>
      <c r="AJ1102" s="6">
        <f t="shared" si="518"/>
        <v>5.6828827201545621E-3</v>
      </c>
      <c r="AK1102" s="6">
        <f t="shared" si="519"/>
        <v>-5.3443756928465294E-3</v>
      </c>
      <c r="AL1102" s="1">
        <f t="shared" si="520"/>
        <v>3.5285115156982579E-2</v>
      </c>
      <c r="AM1102" s="8">
        <f t="shared" si="523"/>
        <v>6426634.6345454548</v>
      </c>
      <c r="AN1102" s="1">
        <f t="shared" si="521"/>
        <v>64.266346345454551</v>
      </c>
    </row>
    <row r="1103" spans="8:40" x14ac:dyDescent="0.2">
      <c r="H1103" s="8"/>
      <c r="I1103" s="8"/>
      <c r="J1103" s="11"/>
      <c r="K1103" s="10"/>
      <c r="L1103" s="1">
        <f t="shared" si="495"/>
        <v>1.0979999999999899</v>
      </c>
      <c r="M1103" s="1">
        <f t="shared" si="496"/>
        <v>3.0010983581423109E-2</v>
      </c>
      <c r="N1103" s="1">
        <f t="shared" si="497"/>
        <v>6.5320539595282362E-2</v>
      </c>
      <c r="O1103" s="1">
        <f t="shared" si="498"/>
        <v>0.37649833037133879</v>
      </c>
      <c r="P1103" s="1">
        <f t="shared" si="499"/>
        <v>0.17861330443029391</v>
      </c>
      <c r="Q1103" s="1">
        <f t="shared" si="500"/>
        <v>2.5183221245939778E-2</v>
      </c>
      <c r="R1103" s="1">
        <f t="shared" si="501"/>
        <v>1.1790717364021801E-2</v>
      </c>
      <c r="S1103" s="1">
        <f t="shared" si="502"/>
        <v>2.6057242037328711E-2</v>
      </c>
      <c r="T1103" s="1">
        <f t="shared" si="503"/>
        <v>532.49586623011021</v>
      </c>
      <c r="U1103" s="6">
        <f t="shared" si="504"/>
        <v>2.7341052469387734</v>
      </c>
      <c r="V1103" s="6">
        <f t="shared" si="505"/>
        <v>5.9509289176007938</v>
      </c>
      <c r="W1103" s="6">
        <f t="shared" si="506"/>
        <v>34.300310675893947</v>
      </c>
      <c r="X1103" s="6">
        <f t="shared" si="507"/>
        <v>16.272294824693041</v>
      </c>
      <c r="Y1103" s="6">
        <f t="shared" si="508"/>
        <v>2.2942792646744348</v>
      </c>
      <c r="Z1103" s="6">
        <f t="shared" si="509"/>
        <v>1.0741754638824619</v>
      </c>
      <c r="AA1103" s="6">
        <f t="shared" si="510"/>
        <v>2.3739056063165416</v>
      </c>
      <c r="AB1103" s="6">
        <f t="shared" si="522"/>
        <v>3453.38</v>
      </c>
      <c r="AC1103" s="6">
        <f t="shared" si="511"/>
        <v>24.270777208099734</v>
      </c>
      <c r="AD1103" s="6">
        <f t="shared" si="512"/>
        <v>99.225820688208145</v>
      </c>
      <c r="AE1103" s="6">
        <f t="shared" si="513"/>
        <v>357.88006932206741</v>
      </c>
      <c r="AF1103" s="6">
        <f t="shared" si="514"/>
        <v>1.4648433246460205E-5</v>
      </c>
      <c r="AG1103" s="6">
        <f t="shared" si="515"/>
        <v>1.3677667200832924E-2</v>
      </c>
      <c r="AH1103" s="6">
        <f t="shared" si="516"/>
        <v>4257.6558730325933</v>
      </c>
      <c r="AI1103" s="6">
        <f t="shared" si="517"/>
        <v>6.1806015745310248</v>
      </c>
      <c r="AJ1103" s="6">
        <f t="shared" si="518"/>
        <v>5.6772294128541812E-3</v>
      </c>
      <c r="AK1103" s="6">
        <f t="shared" si="519"/>
        <v>-5.3391714616086586E-3</v>
      </c>
      <c r="AL1103" s="1">
        <f t="shared" si="520"/>
        <v>3.5296604071914379E-2</v>
      </c>
      <c r="AM1103" s="8">
        <f t="shared" si="523"/>
        <v>6426500.8781818179</v>
      </c>
      <c r="AN1103" s="1">
        <f t="shared" si="521"/>
        <v>64.265008781818182</v>
      </c>
    </row>
    <row r="1104" spans="8:40" x14ac:dyDescent="0.2">
      <c r="H1104" s="8"/>
      <c r="I1104" s="8"/>
      <c r="J1104" s="11"/>
      <c r="K1104" s="10"/>
      <c r="L1104" s="1">
        <f t="shared" si="495"/>
        <v>1.0989999999999898</v>
      </c>
      <c r="M1104" s="1">
        <f t="shared" si="496"/>
        <v>3.0003789963235973E-2</v>
      </c>
      <c r="N1104" s="1">
        <f t="shared" si="497"/>
        <v>6.5320084120150335E-2</v>
      </c>
      <c r="O1104" s="1">
        <f t="shared" si="498"/>
        <v>0.37648257670956842</v>
      </c>
      <c r="P1104" s="1">
        <f t="shared" si="499"/>
        <v>0.17861330443029391</v>
      </c>
      <c r="Q1104" s="1">
        <f t="shared" si="500"/>
        <v>2.5190870339258941E-2</v>
      </c>
      <c r="R1104" s="1">
        <f t="shared" si="501"/>
        <v>1.1791172839153827E-2</v>
      </c>
      <c r="S1104" s="1">
        <f t="shared" si="502"/>
        <v>2.6057242037328711E-2</v>
      </c>
      <c r="T1104" s="1">
        <f t="shared" si="503"/>
        <v>532.48830293472861</v>
      </c>
      <c r="U1104" s="6">
        <f t="shared" si="504"/>
        <v>2.7335084946297057</v>
      </c>
      <c r="V1104" s="6">
        <f t="shared" si="505"/>
        <v>5.9510150228068239</v>
      </c>
      <c r="W1104" s="6">
        <f t="shared" si="506"/>
        <v>34.299610908377808</v>
      </c>
      <c r="X1104" s="6">
        <f t="shared" si="507"/>
        <v>16.272643739752144</v>
      </c>
      <c r="Y1104" s="6">
        <f t="shared" si="508"/>
        <v>2.2950253332613708</v>
      </c>
      <c r="Z1104" s="6">
        <f t="shared" si="509"/>
        <v>1.0742399929131432</v>
      </c>
      <c r="AA1104" s="6">
        <f t="shared" si="510"/>
        <v>2.3739565082590062</v>
      </c>
      <c r="AB1104" s="6">
        <f t="shared" si="522"/>
        <v>3453.38</v>
      </c>
      <c r="AC1104" s="6">
        <f t="shared" si="511"/>
        <v>24.272116339163961</v>
      </c>
      <c r="AD1104" s="6">
        <f t="shared" si="512"/>
        <v>99.265341346471772</v>
      </c>
      <c r="AE1104" s="6">
        <f t="shared" si="513"/>
        <v>357.94402307323162</v>
      </c>
      <c r="AF1104" s="6">
        <f t="shared" si="514"/>
        <v>1.4651191947611787E-5</v>
      </c>
      <c r="AG1104" s="6">
        <f t="shared" si="515"/>
        <v>1.3675925858631612E-2</v>
      </c>
      <c r="AH1104" s="6">
        <f t="shared" si="516"/>
        <v>4258.1571636521076</v>
      </c>
      <c r="AI1104" s="6">
        <f t="shared" si="517"/>
        <v>6.1787229232019367</v>
      </c>
      <c r="AJ1104" s="6">
        <f t="shared" si="518"/>
        <v>5.6715861818294397E-3</v>
      </c>
      <c r="AK1104" s="6">
        <f t="shared" si="519"/>
        <v>-5.3339747682432364E-3</v>
      </c>
      <c r="AL1104" s="1">
        <f t="shared" si="520"/>
        <v>3.5308082050174938E-2</v>
      </c>
      <c r="AM1104" s="8">
        <f t="shared" si="523"/>
        <v>6426367</v>
      </c>
      <c r="AN1104" s="1">
        <f t="shared" si="521"/>
        <v>64.263670000000005</v>
      </c>
    </row>
    <row r="1105" spans="8:40" x14ac:dyDescent="0.2">
      <c r="H1105" s="8"/>
      <c r="I1105" s="8"/>
      <c r="J1105" s="11"/>
      <c r="K1105" s="10"/>
      <c r="L1105" s="1">
        <f t="shared" ref="L1105:L1168" si="524" xml:space="preserve"> L1104+$K$5</f>
        <v>1.0999999999999897</v>
      </c>
      <c r="M1105" s="1">
        <f t="shared" ref="M1105:M1168" si="525" xml:space="preserve"> M1104+(1*AK1104)*$C$16*(1-$C$17)*$G$8*(L1105-L1104)</f>
        <v>2.9996603346702216E-2</v>
      </c>
      <c r="N1105" s="1">
        <f t="shared" ref="N1105:N1168" si="526" xml:space="preserve"> N1104+(-1*AK1104-1*AJ1104)*$C$16*(1-$C$17)*$G$8*(L1105-L1104)</f>
        <v>6.5319629246651245E-2</v>
      </c>
      <c r="O1105" s="1">
        <f t="shared" ref="O1105:O1168" si="527" xml:space="preserve"> O1104+(-1*AK1104-3*AJ1104)*$C$16*(1-$C$17)*$G$8*(L1105-L1104)</f>
        <v>0.37646683885600363</v>
      </c>
      <c r="P1105" s="1">
        <f t="shared" ref="P1105:P1168" si="528" xml:space="preserve"> P1104</f>
        <v>0.17861330443029391</v>
      </c>
      <c r="Q1105" s="1">
        <f t="shared" ref="Q1105:Q1168" si="529" xml:space="preserve"> Q1104+(1*AJ1104)*$C$16*(1-$C$17)*$G$8*(L1105-L1104)</f>
        <v>2.5198511829291784E-2</v>
      </c>
      <c r="R1105" s="1">
        <f t="shared" ref="R1105:R1168" si="530" xml:space="preserve"> R1104+(1*AK1104+1*AJ1104)*$C$16*(1-$C$17)*$G$8*(L1105-L1104)</f>
        <v>1.1791627712652913E-2</v>
      </c>
      <c r="S1105" s="1">
        <f t="shared" ref="S1105:S1168" si="531" xml:space="preserve"> S1104</f>
        <v>2.6057242037328711E-2</v>
      </c>
      <c r="T1105" s="1">
        <f t="shared" ref="T1105:T1168" si="532" xml:space="preserve"> T1104-((AJ1104*$C$19+AK1104*$C$20)*$C$16*(1-$C$17)+$C$11*$G$13*(T1104-$G$14))/($G$9*$C$18)*$G$8*(L1105-L1104)</f>
        <v>532.48074267262518</v>
      </c>
      <c r="U1105" s="6">
        <f t="shared" ref="U1105:U1168" si="533" xml:space="preserve"> $C$7*(M1105/SUM($M1105:$S1105))</f>
        <v>2.7329122963808397</v>
      </c>
      <c r="V1105" s="6">
        <f t="shared" ref="V1105:V1168" si="534" xml:space="preserve"> $C$7*(N1105/SUM($M1105:$S1105))</f>
        <v>5.9511010596750156</v>
      </c>
      <c r="W1105" s="6">
        <f t="shared" ref="W1105:W1168" si="535" xml:space="preserve"> $C$7*(O1105/SUM($M1105:$S1105))</f>
        <v>34.298911820038008</v>
      </c>
      <c r="X1105" s="6">
        <f t="shared" ref="X1105:X1168" si="536" xml:space="preserve"> $C$7*(P1105/SUM($M1105:$S1105))</f>
        <v>16.272992322926765</v>
      </c>
      <c r="Y1105" s="6">
        <f t="shared" ref="Y1105:Y1168" si="537" xml:space="preserve"> $C$7*(Q1105/SUM($M1105:$S1105))</f>
        <v>2.2957706921954051</v>
      </c>
      <c r="Z1105" s="6">
        <f t="shared" ref="Z1105:Z1168" si="538" xml:space="preserve"> $C$7*(R1105/SUM($M1105:$S1105))</f>
        <v>1.0743044469998981</v>
      </c>
      <c r="AA1105" s="6">
        <f t="shared" ref="AA1105:AA1168" si="539" xml:space="preserve"> $C$7*(S1105/SUM($M1105:$S1105))</f>
        <v>2.3740073617840571</v>
      </c>
      <c r="AB1105" s="6">
        <f t="shared" si="522"/>
        <v>3453.38</v>
      </c>
      <c r="AC1105" s="6">
        <f t="shared" ref="AC1105:AC1168" si="540" xml:space="preserve"> 0.499*EXP(17197/(8.314*T1105))</f>
        <v>24.273455045030008</v>
      </c>
      <c r="AD1105" s="6">
        <f t="shared" ref="AD1105:AD1168" si="541" xml:space="preserve"> 0.0000000000662*EXP(124119/(8.314*T1105))</f>
        <v>99.30486300878394</v>
      </c>
      <c r="AE1105" s="6">
        <f t="shared" ref="AE1105:AE1168" si="542" xml:space="preserve"> 1+AB1105*Z1105/W1105+AC1105*SQRT(W1105)+AD1105*Z1105</f>
        <v>358.00796497126157</v>
      </c>
      <c r="AF1105" s="6">
        <f t="shared" ref="AF1105:AF1168" si="543" xml:space="preserve"> 10^(3066/T1105 - 10.592)</f>
        <v>1.4653950139949518E-5</v>
      </c>
      <c r="AG1105" s="6">
        <f t="shared" ref="AG1105:AG1168" si="544" xml:space="preserve"> 10^(-2073/T1105+2.029)</f>
        <v>1.3674185386933232E-2</v>
      </c>
      <c r="AH1105" s="6">
        <f t="shared" ref="AH1105:AH1168" si="545" xml:space="preserve"> 1.07*EXP(36696/(8.314*T1105))</f>
        <v>4258.6583264480596</v>
      </c>
      <c r="AI1105" s="6">
        <f t="shared" ref="AI1105:AI1168" si="546" xml:space="preserve"> 12200000000*EXP(-94756/(8.314*T1105))</f>
        <v>6.1768455426887732</v>
      </c>
      <c r="AJ1105" s="6">
        <f t="shared" ref="AJ1105:AJ1168" si="547" xml:space="preserve"> AH1105*(V1105*W1105*(1-1/AF1105*((Z1105*Y1105)/(W1105^3*V1105))))/(1+AB1105*Z1105/W1105+AC1105*SQRT(W1105)+AD1105*Z1105)^3</f>
        <v>5.6659529961438715E-3</v>
      </c>
      <c r="AK1105" s="6">
        <f t="shared" ref="AK1105:AK1168" si="548" xml:space="preserve"> AI1105*(V1105*(1-1/AG1105*((Z1105*U1105)/(W1105*V1105))))/(1+AB1105*Z1105/W1105+AC1105*SQRT(W1105)+AD1105*Z1105)</f>
        <v>-5.3287855948659577E-3</v>
      </c>
      <c r="AL1105" s="1">
        <f t="shared" si="520"/>
        <v>3.5319549110698539E-2</v>
      </c>
      <c r="AM1105" s="8">
        <f t="shared" si="523"/>
        <v>6426233</v>
      </c>
      <c r="AN1105" s="1">
        <f t="shared" si="521"/>
        <v>64.262330000000006</v>
      </c>
    </row>
    <row r="1106" spans="8:40" x14ac:dyDescent="0.2">
      <c r="H1106" s="8"/>
      <c r="I1106" s="8"/>
      <c r="J1106" s="11"/>
      <c r="K1106" s="10"/>
      <c r="L1106" s="1">
        <f t="shared" si="524"/>
        <v>1.1009999999999895</v>
      </c>
      <c r="M1106" s="1">
        <f t="shared" si="525"/>
        <v>2.9989423721689942E-2</v>
      </c>
      <c r="N1106" s="1">
        <f t="shared" si="526"/>
        <v>6.5319174971382621E-2</v>
      </c>
      <c r="O1106" s="1">
        <f t="shared" si="527"/>
        <v>0.37645111678017323</v>
      </c>
      <c r="P1106" s="1">
        <f t="shared" si="528"/>
        <v>0.17861330443029391</v>
      </c>
      <c r="Q1106" s="1">
        <f t="shared" si="529"/>
        <v>2.5206145729572679E-2</v>
      </c>
      <c r="R1106" s="1">
        <f t="shared" si="530"/>
        <v>1.1792081987921536E-2</v>
      </c>
      <c r="S1106" s="1">
        <f t="shared" si="531"/>
        <v>2.6057242037328711E-2</v>
      </c>
      <c r="T1106" s="1">
        <f t="shared" si="532"/>
        <v>532.47318546473878</v>
      </c>
      <c r="U1106" s="6">
        <f t="shared" si="533"/>
        <v>2.7323166514464647</v>
      </c>
      <c r="V1106" s="6">
        <f t="shared" si="534"/>
        <v>5.9511870281112795</v>
      </c>
      <c r="W1106" s="6">
        <f t="shared" si="535"/>
        <v>34.298213409488049</v>
      </c>
      <c r="X1106" s="6">
        <f t="shared" si="536"/>
        <v>16.273340574790733</v>
      </c>
      <c r="Y1106" s="6">
        <f t="shared" si="537"/>
        <v>2.2965153427035125</v>
      </c>
      <c r="Z1106" s="6">
        <f t="shared" si="538"/>
        <v>1.0743688264845497</v>
      </c>
      <c r="AA1106" s="6">
        <f t="shared" si="539"/>
        <v>2.3740581669754075</v>
      </c>
      <c r="AB1106" s="6">
        <f t="shared" si="522"/>
        <v>3453.38</v>
      </c>
      <c r="AC1106" s="6">
        <f t="shared" si="540"/>
        <v>24.274793321867055</v>
      </c>
      <c r="AD1106" s="6">
        <f t="shared" si="541"/>
        <v>99.344385552978835</v>
      </c>
      <c r="AE1106" s="6">
        <f t="shared" si="542"/>
        <v>358.07189492291616</v>
      </c>
      <c r="AF1106" s="6">
        <f t="shared" si="543"/>
        <v>1.4656707815257949E-5</v>
      </c>
      <c r="AG1106" s="6">
        <f t="shared" si="544"/>
        <v>1.3672445790338886E-2</v>
      </c>
      <c r="AH1106" s="6">
        <f t="shared" si="545"/>
        <v>4259.159359956574</v>
      </c>
      <c r="AI1106" s="6">
        <f t="shared" si="546"/>
        <v>6.1749694374394126</v>
      </c>
      <c r="AJ1106" s="6">
        <f t="shared" si="547"/>
        <v>5.6603298249827128E-3</v>
      </c>
      <c r="AK1106" s="6">
        <f t="shared" si="548"/>
        <v>-5.3236039236542691E-3</v>
      </c>
      <c r="AL1106" s="1">
        <f t="shared" si="520"/>
        <v>3.5331005272361729E-2</v>
      </c>
      <c r="AM1106" s="8">
        <f t="shared" si="523"/>
        <v>6426098.8781818179</v>
      </c>
      <c r="AN1106" s="1">
        <f t="shared" si="521"/>
        <v>64.260988781818185</v>
      </c>
    </row>
    <row r="1107" spans="8:40" x14ac:dyDescent="0.2">
      <c r="H1107" s="8"/>
      <c r="I1107" s="8"/>
      <c r="J1107" s="11"/>
      <c r="K1107" s="10"/>
      <c r="L1107" s="1">
        <f t="shared" si="524"/>
        <v>1.1019999999999894</v>
      </c>
      <c r="M1107" s="1">
        <f t="shared" si="525"/>
        <v>2.9982251078091271E-2</v>
      </c>
      <c r="N1107" s="1">
        <f t="shared" si="526"/>
        <v>6.5318721290959489E-2</v>
      </c>
      <c r="O1107" s="1">
        <f t="shared" si="527"/>
        <v>0.37643541045170648</v>
      </c>
      <c r="P1107" s="1">
        <f t="shared" si="528"/>
        <v>0.17861330443029391</v>
      </c>
      <c r="Q1107" s="1">
        <f t="shared" si="529"/>
        <v>2.5213772053594482E-2</v>
      </c>
      <c r="R1107" s="1">
        <f t="shared" si="530"/>
        <v>1.1792535668344668E-2</v>
      </c>
      <c r="S1107" s="1">
        <f t="shared" si="531"/>
        <v>2.6057242037328711E-2</v>
      </c>
      <c r="T1107" s="1">
        <f t="shared" si="532"/>
        <v>532.46563133186794</v>
      </c>
      <c r="U1107" s="6">
        <f t="shared" si="533"/>
        <v>2.7317215590825152</v>
      </c>
      <c r="V1107" s="6">
        <f t="shared" si="534"/>
        <v>5.9512729280224379</v>
      </c>
      <c r="W1107" s="6">
        <f t="shared" si="535"/>
        <v>34.29751567534624</v>
      </c>
      <c r="X1107" s="6">
        <f t="shared" si="536"/>
        <v>16.273688495916112</v>
      </c>
      <c r="Y1107" s="6">
        <f t="shared" si="537"/>
        <v>2.2972592860089249</v>
      </c>
      <c r="Z1107" s="6">
        <f t="shared" si="538"/>
        <v>1.0744331317072495</v>
      </c>
      <c r="AA1107" s="6">
        <f t="shared" si="539"/>
        <v>2.374108923916515</v>
      </c>
      <c r="AB1107" s="6">
        <f t="shared" si="522"/>
        <v>3453.38</v>
      </c>
      <c r="AC1107" s="6">
        <f t="shared" si="540"/>
        <v>24.276131165868001</v>
      </c>
      <c r="AD1107" s="6">
        <f t="shared" si="541"/>
        <v>99.383908857433113</v>
      </c>
      <c r="AE1107" s="6">
        <f t="shared" si="542"/>
        <v>358.13581283536428</v>
      </c>
      <c r="AF1107" s="6">
        <f t="shared" si="543"/>
        <v>1.4659464965366143E-5</v>
      </c>
      <c r="AG1107" s="6">
        <f t="shared" si="544"/>
        <v>1.3670707073415618E-2</v>
      </c>
      <c r="AH1107" s="6">
        <f t="shared" si="545"/>
        <v>4259.6602627222928</v>
      </c>
      <c r="AI1107" s="6">
        <f t="shared" si="546"/>
        <v>6.1730946118616998</v>
      </c>
      <c r="AJ1107" s="6">
        <f t="shared" si="547"/>
        <v>5.6547166376520776E-3</v>
      </c>
      <c r="AK1107" s="6">
        <f t="shared" si="548"/>
        <v>-5.3184297368470855E-3</v>
      </c>
      <c r="AL1107" s="1">
        <f t="shared" si="520"/>
        <v>3.5342450553983461E-2</v>
      </c>
      <c r="AM1107" s="8">
        <f t="shared" si="523"/>
        <v>6425964.6345454548</v>
      </c>
      <c r="AN1107" s="1">
        <f t="shared" si="521"/>
        <v>64.259646345454556</v>
      </c>
    </row>
    <row r="1108" spans="8:40" x14ac:dyDescent="0.2">
      <c r="H1108" s="8"/>
      <c r="I1108" s="8"/>
      <c r="J1108" s="11"/>
      <c r="K1108" s="10"/>
      <c r="L1108" s="1">
        <f t="shared" si="524"/>
        <v>1.1029999999999893</v>
      </c>
      <c r="M1108" s="1">
        <f t="shared" si="525"/>
        <v>2.9975085405822253E-2</v>
      </c>
      <c r="N1108" s="1">
        <f t="shared" si="526"/>
        <v>6.5318268202014293E-2</v>
      </c>
      <c r="O1108" s="1">
        <f t="shared" si="527"/>
        <v>0.37641971984033284</v>
      </c>
      <c r="P1108" s="1">
        <f t="shared" si="528"/>
        <v>0.17861330443029391</v>
      </c>
      <c r="Q1108" s="1">
        <f t="shared" si="529"/>
        <v>2.5221390814808689E-2</v>
      </c>
      <c r="R1108" s="1">
        <f t="shared" si="530"/>
        <v>1.1792988757289857E-2</v>
      </c>
      <c r="S1108" s="1">
        <f t="shared" si="531"/>
        <v>2.6057242037328711E-2</v>
      </c>
      <c r="T1108" s="1">
        <f t="shared" si="532"/>
        <v>532.45808029467184</v>
      </c>
      <c r="U1108" s="6">
        <f t="shared" si="533"/>
        <v>2.731127018546565</v>
      </c>
      <c r="V1108" s="6">
        <f t="shared" si="534"/>
        <v>5.9513587593162258</v>
      </c>
      <c r="W1108" s="6">
        <f t="shared" si="535"/>
        <v>34.296818616235761</v>
      </c>
      <c r="X1108" s="6">
        <f t="shared" si="536"/>
        <v>16.274036086873235</v>
      </c>
      <c r="Y1108" s="6">
        <f t="shared" si="537"/>
        <v>2.2980025233311467</v>
      </c>
      <c r="Z1108" s="6">
        <f t="shared" si="538"/>
        <v>1.0744973630064858</v>
      </c>
      <c r="AA1108" s="6">
        <f t="shared" si="539"/>
        <v>2.3741596326905818</v>
      </c>
      <c r="AB1108" s="6">
        <f t="shared" si="522"/>
        <v>3453.38</v>
      </c>
      <c r="AC1108" s="6">
        <f t="shared" si="540"/>
        <v>24.27746857324918</v>
      </c>
      <c r="AD1108" s="6">
        <f t="shared" si="541"/>
        <v>99.423432801059278</v>
      </c>
      <c r="AE1108" s="6">
        <f t="shared" si="542"/>
        <v>358.19971861617739</v>
      </c>
      <c r="AF1108" s="6">
        <f t="shared" si="543"/>
        <v>1.4662221582147566E-5</v>
      </c>
      <c r="AG1108" s="6">
        <f t="shared" si="544"/>
        <v>1.3668969240696615E-2</v>
      </c>
      <c r="AH1108" s="6">
        <f t="shared" si="545"/>
        <v>4260.1610332982809</v>
      </c>
      <c r="AI1108" s="6">
        <f t="shared" si="546"/>
        <v>6.1712210703239254</v>
      </c>
      <c r="AJ1108" s="6">
        <f t="shared" si="547"/>
        <v>5.6491134035788733E-3</v>
      </c>
      <c r="AK1108" s="6">
        <f t="shared" si="548"/>
        <v>-5.3132630167443875E-3</v>
      </c>
      <c r="AL1108" s="1">
        <f t="shared" si="520"/>
        <v>3.5353884974325338E-2</v>
      </c>
      <c r="AM1108" s="8">
        <f t="shared" si="523"/>
        <v>6425830.2690909095</v>
      </c>
      <c r="AN1108" s="1">
        <f t="shared" si="521"/>
        <v>64.258302690909105</v>
      </c>
    </row>
    <row r="1109" spans="8:40" x14ac:dyDescent="0.2">
      <c r="H1109" s="8"/>
      <c r="I1109" s="8"/>
      <c r="J1109" s="11"/>
      <c r="K1109" s="10"/>
      <c r="L1109" s="1">
        <f t="shared" si="524"/>
        <v>1.1039999999999892</v>
      </c>
      <c r="M1109" s="1">
        <f t="shared" si="525"/>
        <v>2.9967926694822782E-2</v>
      </c>
      <c r="N1109" s="1">
        <f t="shared" si="526"/>
        <v>6.5317815701196838E-2</v>
      </c>
      <c r="O1109" s="1">
        <f t="shared" si="527"/>
        <v>0.37640404491588153</v>
      </c>
      <c r="P1109" s="1">
        <f t="shared" si="528"/>
        <v>0.17861330443029391</v>
      </c>
      <c r="Q1109" s="1">
        <f t="shared" si="529"/>
        <v>2.5229002026625612E-2</v>
      </c>
      <c r="R1109" s="1">
        <f t="shared" si="530"/>
        <v>1.1793441258107308E-2</v>
      </c>
      <c r="S1109" s="1">
        <f t="shared" si="531"/>
        <v>2.6057242037328711E-2</v>
      </c>
      <c r="T1109" s="1">
        <f t="shared" si="532"/>
        <v>532.45053237367051</v>
      </c>
      <c r="U1109" s="6">
        <f t="shared" si="533"/>
        <v>2.7305330290978218</v>
      </c>
      <c r="V1109" s="6">
        <f t="shared" si="534"/>
        <v>5.9514445219012826</v>
      </c>
      <c r="W1109" s="6">
        <f t="shared" si="535"/>
        <v>34.29612223078459</v>
      </c>
      <c r="X1109" s="6">
        <f t="shared" si="536"/>
        <v>16.274383348230689</v>
      </c>
      <c r="Y1109" s="6">
        <f t="shared" si="537"/>
        <v>2.2987450558859721</v>
      </c>
      <c r="Z1109" s="6">
        <f t="shared" si="538"/>
        <v>1.0745615207190897</v>
      </c>
      <c r="AA1109" s="6">
        <f t="shared" si="539"/>
        <v>2.3742102933805582</v>
      </c>
      <c r="AB1109" s="6">
        <f t="shared" si="522"/>
        <v>3453.38</v>
      </c>
      <c r="AC1109" s="6">
        <f t="shared" si="540"/>
        <v>24.278805540250396</v>
      </c>
      <c r="AD1109" s="6">
        <f t="shared" si="541"/>
        <v>99.462957263309136</v>
      </c>
      <c r="AE1109" s="6">
        <f t="shared" si="542"/>
        <v>358.26361217333431</v>
      </c>
      <c r="AF1109" s="6">
        <f t="shared" si="543"/>
        <v>1.466497765751985E-5</v>
      </c>
      <c r="AG1109" s="6">
        <f t="shared" si="544"/>
        <v>1.3667232296681266E-2</v>
      </c>
      <c r="AH1109" s="6">
        <f t="shared" si="545"/>
        <v>4260.6616702460642</v>
      </c>
      <c r="AI1109" s="6">
        <f t="shared" si="546"/>
        <v>6.1693488171546731</v>
      </c>
      <c r="AJ1109" s="6">
        <f t="shared" si="547"/>
        <v>5.6435200923100302E-3</v>
      </c>
      <c r="AK1109" s="6">
        <f t="shared" si="548"/>
        <v>-5.308103745707623E-3</v>
      </c>
      <c r="AL1109" s="1">
        <f t="shared" si="520"/>
        <v>3.5365308552091877E-2</v>
      </c>
      <c r="AM1109" s="8">
        <f t="shared" si="523"/>
        <v>6425695.7818181822</v>
      </c>
      <c r="AN1109" s="1">
        <f t="shared" si="521"/>
        <v>64.256957818181831</v>
      </c>
    </row>
    <row r="1110" spans="8:40" x14ac:dyDescent="0.2">
      <c r="H1110" s="8"/>
      <c r="I1110" s="8"/>
      <c r="J1110" s="11"/>
      <c r="K1110" s="10"/>
      <c r="L1110" s="1">
        <f t="shared" si="524"/>
        <v>1.1049999999999891</v>
      </c>
      <c r="M1110" s="1">
        <f t="shared" si="525"/>
        <v>2.9960774935056517E-2</v>
      </c>
      <c r="N1110" s="1">
        <f t="shared" si="526"/>
        <v>6.5317363785174193E-2</v>
      </c>
      <c r="O1110" s="1">
        <f t="shared" si="527"/>
        <v>0.37638838564828103</v>
      </c>
      <c r="P1110" s="1">
        <f t="shared" si="528"/>
        <v>0.17861330443029391</v>
      </c>
      <c r="Q1110" s="1">
        <f t="shared" si="529"/>
        <v>2.5236605702414528E-2</v>
      </c>
      <c r="R1110" s="1">
        <f t="shared" si="530"/>
        <v>1.1793893174129958E-2</v>
      </c>
      <c r="S1110" s="1">
        <f t="shared" si="531"/>
        <v>2.6057242037328711E-2</v>
      </c>
      <c r="T1110" s="1">
        <f t="shared" si="532"/>
        <v>532.44298758924594</v>
      </c>
      <c r="U1110" s="6">
        <f t="shared" si="533"/>
        <v>2.7299395899971222</v>
      </c>
      <c r="V1110" s="6">
        <f t="shared" si="534"/>
        <v>5.951530215687157</v>
      </c>
      <c r="W1110" s="6">
        <f t="shared" si="535"/>
        <v>34.295426517625508</v>
      </c>
      <c r="X1110" s="6">
        <f t="shared" si="536"/>
        <v>16.274730280555339</v>
      </c>
      <c r="Y1110" s="6">
        <f t="shared" si="537"/>
        <v>2.2994868848854959</v>
      </c>
      <c r="Z1110" s="6">
        <f t="shared" si="538"/>
        <v>1.0746256051802439</v>
      </c>
      <c r="AA1110" s="6">
        <f t="shared" si="539"/>
        <v>2.3742609060691415</v>
      </c>
      <c r="AB1110" s="6">
        <f t="shared" si="522"/>
        <v>3453.38</v>
      </c>
      <c r="AC1110" s="6">
        <f t="shared" si="540"/>
        <v>24.280142063134701</v>
      </c>
      <c r="AD1110" s="6">
        <f t="shared" si="541"/>
        <v>99.502482124166789</v>
      </c>
      <c r="AE1110" s="6">
        <f t="shared" si="542"/>
        <v>358.3274934152148</v>
      </c>
      <c r="AF1110" s="6">
        <f t="shared" si="543"/>
        <v>1.466773318344463E-5</v>
      </c>
      <c r="AG1110" s="6">
        <f t="shared" si="544"/>
        <v>1.3665496245835428E-2</v>
      </c>
      <c r="AH1110" s="6">
        <f t="shared" si="545"/>
        <v>4261.1621721355341</v>
      </c>
      <c r="AI1110" s="6">
        <f t="shared" si="546"/>
        <v>6.167477856643468</v>
      </c>
      <c r="AJ1110" s="6">
        <f t="shared" si="547"/>
        <v>5.6379366735122569E-3</v>
      </c>
      <c r="AK1110" s="6">
        <f t="shared" si="548"/>
        <v>-5.3029519061591956E-3</v>
      </c>
      <c r="AL1110" s="1">
        <f t="shared" si="520"/>
        <v>3.5376721305930704E-2</v>
      </c>
      <c r="AM1110" s="8">
        <f t="shared" si="523"/>
        <v>6425561.1727272728</v>
      </c>
      <c r="AN1110" s="1">
        <f t="shared" si="521"/>
        <v>64.255611727272736</v>
      </c>
    </row>
    <row r="1111" spans="8:40" x14ac:dyDescent="0.2">
      <c r="H1111" s="8"/>
      <c r="I1111" s="8"/>
      <c r="J1111" s="11"/>
      <c r="K1111" s="10"/>
      <c r="L1111" s="1">
        <f t="shared" si="524"/>
        <v>1.105999999999989</v>
      </c>
      <c r="M1111" s="1">
        <f t="shared" si="525"/>
        <v>2.9953630116510803E-2</v>
      </c>
      <c r="N1111" s="1">
        <f t="shared" si="526"/>
        <v>6.5316912450630593E-2</v>
      </c>
      <c r="O1111" s="1">
        <f t="shared" si="527"/>
        <v>0.37637274200755877</v>
      </c>
      <c r="P1111" s="1">
        <f t="shared" si="528"/>
        <v>0.17861330443029391</v>
      </c>
      <c r="Q1111" s="1">
        <f t="shared" si="529"/>
        <v>2.5244201855503846E-2</v>
      </c>
      <c r="R1111" s="1">
        <f t="shared" si="530"/>
        <v>1.1794344508673562E-2</v>
      </c>
      <c r="S1111" s="1">
        <f t="shared" si="531"/>
        <v>2.6057242037328711E-2</v>
      </c>
      <c r="T1111" s="1">
        <f t="shared" si="532"/>
        <v>532.43544596164259</v>
      </c>
      <c r="U1111" s="6">
        <f t="shared" si="533"/>
        <v>2.7293467005069254</v>
      </c>
      <c r="V1111" s="6">
        <f t="shared" si="534"/>
        <v>5.9516158405842896</v>
      </c>
      <c r="W1111" s="6">
        <f t="shared" si="535"/>
        <v>34.294731475396077</v>
      </c>
      <c r="X1111" s="6">
        <f t="shared" si="536"/>
        <v>16.275076884412321</v>
      </c>
      <c r="Y1111" s="6">
        <f t="shared" si="537"/>
        <v>2.3002280115381279</v>
      </c>
      <c r="Z1111" s="6">
        <f t="shared" si="538"/>
        <v>1.0746896167234892</v>
      </c>
      <c r="AA1111" s="6">
        <f t="shared" si="539"/>
        <v>2.3743114708387778</v>
      </c>
      <c r="AB1111" s="6">
        <f t="shared" si="522"/>
        <v>3453.38</v>
      </c>
      <c r="AC1111" s="6">
        <f t="shared" si="540"/>
        <v>24.281478138188355</v>
      </c>
      <c r="AD1111" s="6">
        <f t="shared" si="541"/>
        <v>99.542007264150371</v>
      </c>
      <c r="AE1111" s="6">
        <f t="shared" si="542"/>
        <v>358.39136225060167</v>
      </c>
      <c r="AF1111" s="6">
        <f t="shared" si="543"/>
        <v>1.4670488151927312E-5</v>
      </c>
      <c r="AG1111" s="6">
        <f t="shared" si="544"/>
        <v>1.3663761092591651E-2</v>
      </c>
      <c r="AH1111" s="6">
        <f t="shared" si="545"/>
        <v>4261.6625375449103</v>
      </c>
      <c r="AI1111" s="6">
        <f t="shared" si="546"/>
        <v>6.1656081930406659</v>
      </c>
      <c r="AJ1111" s="6">
        <f t="shared" si="547"/>
        <v>5.6323631169713428E-3</v>
      </c>
      <c r="AK1111" s="6">
        <f t="shared" si="548"/>
        <v>-5.2978074805814452E-3</v>
      </c>
      <c r="AL1111" s="1">
        <f t="shared" si="520"/>
        <v>3.5388123254432739E-2</v>
      </c>
      <c r="AM1111" s="8">
        <f t="shared" si="523"/>
        <v>6425426.4418181824</v>
      </c>
      <c r="AN1111" s="1">
        <f t="shared" si="521"/>
        <v>64.254264418181833</v>
      </c>
    </row>
    <row r="1112" spans="8:40" x14ac:dyDescent="0.2">
      <c r="H1112" s="8"/>
      <c r="I1112" s="8"/>
      <c r="J1112" s="11"/>
      <c r="K1112" s="10"/>
      <c r="L1112" s="1">
        <f t="shared" si="524"/>
        <v>1.1069999999999889</v>
      </c>
      <c r="M1112" s="1">
        <f t="shared" si="525"/>
        <v>2.9946492229196583E-2</v>
      </c>
      <c r="N1112" s="1">
        <f t="shared" si="526"/>
        <v>6.5316461694267386E-2</v>
      </c>
      <c r="O1112" s="1">
        <f t="shared" si="527"/>
        <v>0.37635711396384075</v>
      </c>
      <c r="P1112" s="1">
        <f t="shared" si="528"/>
        <v>0.17861330443029391</v>
      </c>
      <c r="Q1112" s="1">
        <f t="shared" si="529"/>
        <v>2.5251790499181265E-2</v>
      </c>
      <c r="R1112" s="1">
        <f t="shared" si="530"/>
        <v>1.1794795265036764E-2</v>
      </c>
      <c r="S1112" s="1">
        <f t="shared" si="531"/>
        <v>2.6057242037328711E-2</v>
      </c>
      <c r="T1112" s="1">
        <f t="shared" si="532"/>
        <v>532.42790751096823</v>
      </c>
      <c r="U1112" s="6">
        <f t="shared" si="533"/>
        <v>2.72875435989131</v>
      </c>
      <c r="V1112" s="6">
        <f t="shared" si="534"/>
        <v>5.9517013965040126</v>
      </c>
      <c r="W1112" s="6">
        <f t="shared" si="535"/>
        <v>34.294037102738613</v>
      </c>
      <c r="X1112" s="6">
        <f t="shared" si="536"/>
        <v>16.275423160365058</v>
      </c>
      <c r="Y1112" s="6">
        <f t="shared" si="537"/>
        <v>2.3009684370486108</v>
      </c>
      <c r="Z1112" s="6">
        <f t="shared" si="538"/>
        <v>1.0747535556807324</v>
      </c>
      <c r="AA1112" s="6">
        <f t="shared" si="539"/>
        <v>2.3743619877716626</v>
      </c>
      <c r="AB1112" s="6">
        <f t="shared" si="522"/>
        <v>3453.38</v>
      </c>
      <c r="AC1112" s="6">
        <f t="shared" si="540"/>
        <v>24.282813761720682</v>
      </c>
      <c r="AD1112" s="6">
        <f t="shared" si="541"/>
        <v>99.581532564306428</v>
      </c>
      <c r="AE1112" s="6">
        <f t="shared" si="542"/>
        <v>358.45521858867585</v>
      </c>
      <c r="AF1112" s="6">
        <f t="shared" si="543"/>
        <v>1.4673242555016809E-5</v>
      </c>
      <c r="AG1112" s="6">
        <f t="shared" si="544"/>
        <v>1.3662026841349251E-2</v>
      </c>
      <c r="AH1112" s="6">
        <f t="shared" si="545"/>
        <v>4262.1627650607352</v>
      </c>
      <c r="AI1112" s="6">
        <f t="shared" si="546"/>
        <v>6.1637398305579252</v>
      </c>
      <c r="AJ1112" s="6">
        <f t="shared" si="547"/>
        <v>5.6267993925917968E-3</v>
      </c>
      <c r="AK1112" s="6">
        <f t="shared" si="548"/>
        <v>-5.2926704515176897E-3</v>
      </c>
      <c r="AL1112" s="1">
        <f t="shared" si="520"/>
        <v>3.5399514416132476E-2</v>
      </c>
      <c r="AM1112" s="8">
        <f t="shared" si="523"/>
        <v>6425291.5890909098</v>
      </c>
      <c r="AN1112" s="1">
        <f t="shared" si="521"/>
        <v>64.252915890909108</v>
      </c>
    </row>
    <row r="1113" spans="8:40" x14ac:dyDescent="0.2">
      <c r="H1113" s="8"/>
      <c r="I1113" s="8"/>
      <c r="J1113" s="11"/>
      <c r="K1113" s="10"/>
      <c r="L1113" s="1">
        <f t="shared" si="524"/>
        <v>1.1079999999999888</v>
      </c>
      <c r="M1113" s="1">
        <f t="shared" si="525"/>
        <v>2.9939361263148327E-2</v>
      </c>
      <c r="N1113" s="1">
        <f t="shared" si="526"/>
        <v>6.5316011512802974E-2</v>
      </c>
      <c r="O1113" s="1">
        <f t="shared" si="527"/>
        <v>0.37634150148735096</v>
      </c>
      <c r="P1113" s="1">
        <f t="shared" si="528"/>
        <v>0.17861330443029391</v>
      </c>
      <c r="Q1113" s="1">
        <f t="shared" si="529"/>
        <v>2.5259371646693941E-2</v>
      </c>
      <c r="R1113" s="1">
        <f t="shared" si="530"/>
        <v>1.1795245446501181E-2</v>
      </c>
      <c r="S1113" s="1">
        <f t="shared" si="531"/>
        <v>2.6057242037328711E-2</v>
      </c>
      <c r="T1113" s="1">
        <f t="shared" si="532"/>
        <v>532.42037225719434</v>
      </c>
      <c r="U1113" s="6">
        <f t="shared" si="533"/>
        <v>2.7281625674159677</v>
      </c>
      <c r="V1113" s="6">
        <f t="shared" si="534"/>
        <v>5.9517868833585563</v>
      </c>
      <c r="W1113" s="6">
        <f t="shared" si="535"/>
        <v>34.293343398300173</v>
      </c>
      <c r="X1113" s="6">
        <f t="shared" si="536"/>
        <v>16.275769108975272</v>
      </c>
      <c r="Y1113" s="6">
        <f t="shared" si="537"/>
        <v>2.3017081626180325</v>
      </c>
      <c r="Z1113" s="6">
        <f t="shared" si="538"/>
        <v>1.0748174223822531</v>
      </c>
      <c r="AA1113" s="6">
        <f t="shared" si="539"/>
        <v>2.3744124569497429</v>
      </c>
      <c r="AB1113" s="6">
        <f t="shared" si="522"/>
        <v>3453.38</v>
      </c>
      <c r="AC1113" s="6">
        <f t="shared" si="540"/>
        <v>24.284148930063985</v>
      </c>
      <c r="AD1113" s="6">
        <f t="shared" si="541"/>
        <v>99.621057906210922</v>
      </c>
      <c r="AE1113" s="6">
        <f t="shared" si="542"/>
        <v>358.51906233901792</v>
      </c>
      <c r="AF1113" s="6">
        <f t="shared" si="543"/>
        <v>1.4675996384805544E-5</v>
      </c>
      <c r="AG1113" s="6">
        <f t="shared" si="544"/>
        <v>1.3660293496474555E-2</v>
      </c>
      <c r="AH1113" s="6">
        <f t="shared" si="545"/>
        <v>4262.6628532778113</v>
      </c>
      <c r="AI1113" s="6">
        <f t="shared" si="546"/>
        <v>6.161872773368211</v>
      </c>
      <c r="AJ1113" s="6">
        <f t="shared" si="547"/>
        <v>5.6212454703964522E-3</v>
      </c>
      <c r="AK1113" s="6">
        <f t="shared" si="548"/>
        <v>-5.2875408015709046E-3</v>
      </c>
      <c r="AL1113" s="1">
        <f t="shared" si="520"/>
        <v>3.5410894809508195E-2</v>
      </c>
      <c r="AM1113" s="8">
        <f t="shared" si="523"/>
        <v>6425156.6145454552</v>
      </c>
      <c r="AN1113" s="1">
        <f t="shared" si="521"/>
        <v>64.251566145454561</v>
      </c>
    </row>
    <row r="1114" spans="8:40" x14ac:dyDescent="0.2">
      <c r="H1114" s="8"/>
      <c r="I1114" s="8"/>
      <c r="J1114" s="11"/>
      <c r="K1114" s="10"/>
      <c r="L1114" s="1">
        <f t="shared" si="524"/>
        <v>1.1089999999999887</v>
      </c>
      <c r="M1114" s="1">
        <f t="shared" si="525"/>
        <v>2.9932237208423938E-2</v>
      </c>
      <c r="N1114" s="1">
        <f t="shared" si="526"/>
        <v>6.5315561902972677E-2</v>
      </c>
      <c r="O1114" s="1">
        <f t="shared" si="527"/>
        <v>0.37632590454841131</v>
      </c>
      <c r="P1114" s="1">
        <f t="shared" si="528"/>
        <v>0.17861330443029391</v>
      </c>
      <c r="Q1114" s="1">
        <f t="shared" si="529"/>
        <v>2.526694531124863E-2</v>
      </c>
      <c r="R1114" s="1">
        <f t="shared" si="530"/>
        <v>1.1795695056331481E-2</v>
      </c>
      <c r="S1114" s="1">
        <f t="shared" si="531"/>
        <v>2.6057242037328711E-2</v>
      </c>
      <c r="T1114" s="1">
        <f t="shared" si="532"/>
        <v>532.41284022015714</v>
      </c>
      <c r="U1114" s="6">
        <f t="shared" si="533"/>
        <v>2.7275713223481959</v>
      </c>
      <c r="V1114" s="6">
        <f t="shared" si="534"/>
        <v>5.9518723010610257</v>
      </c>
      <c r="W1114" s="6">
        <f t="shared" si="535"/>
        <v>34.292650360732544</v>
      </c>
      <c r="X1114" s="6">
        <f t="shared" si="536"/>
        <v>16.27611473080297</v>
      </c>
      <c r="Y1114" s="6">
        <f t="shared" si="537"/>
        <v>2.3024471894438383</v>
      </c>
      <c r="Z1114" s="6">
        <f t="shared" si="538"/>
        <v>1.0748812171567117</v>
      </c>
      <c r="AA1114" s="6">
        <f t="shared" si="539"/>
        <v>2.3744628784547168</v>
      </c>
      <c r="AB1114" s="6">
        <f t="shared" si="522"/>
        <v>3453.38</v>
      </c>
      <c r="AC1114" s="6">
        <f t="shared" si="540"/>
        <v>24.285483639573386</v>
      </c>
      <c r="AD1114" s="6">
        <f t="shared" si="541"/>
        <v>99.660583171965314</v>
      </c>
      <c r="AE1114" s="6">
        <f t="shared" si="542"/>
        <v>358.5828934116048</v>
      </c>
      <c r="AF1114" s="6">
        <f t="shared" si="543"/>
        <v>1.4678749633429034E-5</v>
      </c>
      <c r="AG1114" s="6">
        <f t="shared" si="544"/>
        <v>1.3658561062301023E-2</v>
      </c>
      <c r="AH1114" s="6">
        <f t="shared" si="545"/>
        <v>4263.1628007991749</v>
      </c>
      <c r="AI1114" s="6">
        <f t="shared" si="546"/>
        <v>6.1600070256062178</v>
      </c>
      <c r="AJ1114" s="6">
        <f t="shared" si="547"/>
        <v>5.6157013205258349E-3</v>
      </c>
      <c r="AK1114" s="6">
        <f t="shared" si="548"/>
        <v>-5.2824185134042918E-3</v>
      </c>
      <c r="AL1114" s="1">
        <f t="shared" si="520"/>
        <v>3.5422264452982126E-2</v>
      </c>
      <c r="AM1114" s="8">
        <f t="shared" si="523"/>
        <v>6425021.5181818185</v>
      </c>
      <c r="AN1114" s="1">
        <f t="shared" si="521"/>
        <v>64.250215181818191</v>
      </c>
    </row>
    <row r="1115" spans="8:40" x14ac:dyDescent="0.2">
      <c r="H1115" s="8"/>
      <c r="I1115" s="8"/>
      <c r="J1115" s="11"/>
      <c r="K1115" s="10"/>
      <c r="L1115" s="1">
        <f t="shared" si="524"/>
        <v>1.1099999999999886</v>
      </c>
      <c r="M1115" s="1">
        <f t="shared" si="525"/>
        <v>2.9925120055104677E-2</v>
      </c>
      <c r="N1115" s="1">
        <f t="shared" si="526"/>
        <v>6.5315112861528704E-2</v>
      </c>
      <c r="O1115" s="1">
        <f t="shared" si="527"/>
        <v>0.37631032311744084</v>
      </c>
      <c r="P1115" s="1">
        <f t="shared" si="528"/>
        <v>0.17861330443029391</v>
      </c>
      <c r="Q1115" s="1">
        <f t="shared" si="529"/>
        <v>2.5274511506011867E-2</v>
      </c>
      <c r="R1115" s="1">
        <f t="shared" si="530"/>
        <v>1.1796144097775459E-2</v>
      </c>
      <c r="S1115" s="1">
        <f t="shared" si="531"/>
        <v>2.6057242037328711E-2</v>
      </c>
      <c r="T1115" s="1">
        <f t="shared" si="532"/>
        <v>532.40531141955796</v>
      </c>
      <c r="U1115" s="6">
        <f t="shared" si="533"/>
        <v>2.7269806239568952</v>
      </c>
      <c r="V1115" s="6">
        <f t="shared" si="534"/>
        <v>5.9519576495254114</v>
      </c>
      <c r="W1115" s="6">
        <f t="shared" si="535"/>
        <v>34.291957988692189</v>
      </c>
      <c r="X1115" s="6">
        <f t="shared" si="536"/>
        <v>16.276460026406468</v>
      </c>
      <c r="Y1115" s="6">
        <f t="shared" si="537"/>
        <v>2.3031855187198476</v>
      </c>
      <c r="Z1115" s="6">
        <f t="shared" si="538"/>
        <v>1.0749449403311557</v>
      </c>
      <c r="AA1115" s="6">
        <f t="shared" si="539"/>
        <v>2.3745132523680339</v>
      </c>
      <c r="AB1115" s="6">
        <f t="shared" si="522"/>
        <v>3453.38</v>
      </c>
      <c r="AC1115" s="6">
        <f t="shared" si="540"/>
        <v>24.286817886626775</v>
      </c>
      <c r="AD1115" s="6">
        <f t="shared" si="541"/>
        <v>99.700108244195548</v>
      </c>
      <c r="AE1115" s="6">
        <f t="shared" si="542"/>
        <v>358.64671171680931</v>
      </c>
      <c r="AF1115" s="6">
        <f t="shared" si="543"/>
        <v>1.4681502293065833E-5</v>
      </c>
      <c r="AG1115" s="6">
        <f t="shared" si="544"/>
        <v>1.3656829543129479E-2</v>
      </c>
      <c r="AH1115" s="6">
        <f t="shared" si="545"/>
        <v>4263.662606236041</v>
      </c>
      <c r="AI1115" s="6">
        <f t="shared" si="546"/>
        <v>6.1581425913684331</v>
      </c>
      <c r="AJ1115" s="6">
        <f t="shared" si="547"/>
        <v>5.6101669132377595E-3</v>
      </c>
      <c r="AK1115" s="6">
        <f t="shared" si="548"/>
        <v>-5.2773035697404247E-3</v>
      </c>
      <c r="AL1115" s="1">
        <f t="shared" si="520"/>
        <v>3.543362336492073E-2</v>
      </c>
      <c r="AM1115" s="8">
        <f t="shared" si="523"/>
        <v>6424886.3000000007</v>
      </c>
      <c r="AN1115" s="1">
        <f t="shared" si="521"/>
        <v>64.248863000000014</v>
      </c>
    </row>
    <row r="1116" spans="8:40" x14ac:dyDescent="0.2">
      <c r="H1116" s="8"/>
      <c r="I1116" s="8"/>
      <c r="J1116" s="11"/>
      <c r="K1116" s="10"/>
      <c r="L1116" s="1">
        <f t="shared" si="524"/>
        <v>1.1109999999999884</v>
      </c>
      <c r="M1116" s="1">
        <f t="shared" si="525"/>
        <v>2.9918009793295088E-2</v>
      </c>
      <c r="N1116" s="1">
        <f t="shared" si="526"/>
        <v>6.5314664385240043E-2</v>
      </c>
      <c r="O1116" s="1">
        <f t="shared" si="527"/>
        <v>0.3762947571649557</v>
      </c>
      <c r="P1116" s="1">
        <f t="shared" si="528"/>
        <v>0.17861330443029391</v>
      </c>
      <c r="Q1116" s="1">
        <f t="shared" si="529"/>
        <v>2.5282070244110114E-2</v>
      </c>
      <c r="R1116" s="1">
        <f t="shared" si="530"/>
        <v>1.1796592574064117E-2</v>
      </c>
      <c r="S1116" s="1">
        <f t="shared" si="531"/>
        <v>2.6057242037328711E-2</v>
      </c>
      <c r="T1116" s="1">
        <f t="shared" si="532"/>
        <v>532.39778587496414</v>
      </c>
      <c r="U1116" s="6">
        <f t="shared" si="533"/>
        <v>2.7263904715125631</v>
      </c>
      <c r="V1116" s="6">
        <f t="shared" si="534"/>
        <v>5.952042928666577</v>
      </c>
      <c r="W1116" s="6">
        <f t="shared" si="535"/>
        <v>34.291266280840283</v>
      </c>
      <c r="X1116" s="6">
        <f t="shared" si="536"/>
        <v>16.276804996342388</v>
      </c>
      <c r="Y1116" s="6">
        <f t="shared" si="537"/>
        <v>2.3039231516362673</v>
      </c>
      <c r="Z1116" s="6">
        <f t="shared" si="538"/>
        <v>1.0750085922310282</v>
      </c>
      <c r="AA1116" s="6">
        <f t="shared" si="539"/>
        <v>2.3745635787708999</v>
      </c>
      <c r="AB1116" s="6">
        <f t="shared" si="522"/>
        <v>3453.38</v>
      </c>
      <c r="AC1116" s="6">
        <f t="shared" si="540"/>
        <v>24.288151667624668</v>
      </c>
      <c r="AD1116" s="6">
        <f t="shared" si="541"/>
        <v>99.739633006048777</v>
      </c>
      <c r="AE1116" s="6">
        <f t="shared" si="542"/>
        <v>358.71051716539762</v>
      </c>
      <c r="AF1116" s="6">
        <f t="shared" si="543"/>
        <v>1.4684254355937366E-5</v>
      </c>
      <c r="AG1116" s="6">
        <f t="shared" si="544"/>
        <v>1.3655098943228226E-2</v>
      </c>
      <c r="AH1116" s="6">
        <f t="shared" si="545"/>
        <v>4264.1622682077805</v>
      </c>
      <c r="AI1116" s="6">
        <f t="shared" si="546"/>
        <v>6.1562794747135285</v>
      </c>
      <c r="AJ1116" s="6">
        <f t="shared" si="547"/>
        <v>5.6046422189069828E-3</v>
      </c>
      <c r="AK1116" s="6">
        <f t="shared" si="548"/>
        <v>-5.2721959533615836E-3</v>
      </c>
      <c r="AL1116" s="1">
        <f t="shared" si="520"/>
        <v>3.5444971563634881E-2</v>
      </c>
      <c r="AM1116" s="8">
        <f t="shared" si="523"/>
        <v>6424750.9600000009</v>
      </c>
      <c r="AN1116" s="1">
        <f t="shared" si="521"/>
        <v>64.247509600000015</v>
      </c>
    </row>
    <row r="1117" spans="8:40" x14ac:dyDescent="0.2">
      <c r="H1117" s="8"/>
      <c r="I1117" s="8"/>
      <c r="J1117" s="11"/>
      <c r="K1117" s="10"/>
      <c r="L1117" s="1">
        <f t="shared" si="524"/>
        <v>1.1119999999999883</v>
      </c>
      <c r="M1117" s="1">
        <f t="shared" si="525"/>
        <v>2.9910906413122912E-2</v>
      </c>
      <c r="N1117" s="1">
        <f t="shared" si="526"/>
        <v>6.5314216470892417E-2</v>
      </c>
      <c r="O1117" s="1">
        <f t="shared" si="527"/>
        <v>0.3762792066615685</v>
      </c>
      <c r="P1117" s="1">
        <f t="shared" si="528"/>
        <v>0.17861330443029391</v>
      </c>
      <c r="Q1117" s="1">
        <f t="shared" si="529"/>
        <v>2.5289621538629913E-2</v>
      </c>
      <c r="R1117" s="1">
        <f t="shared" si="530"/>
        <v>1.179704048841174E-2</v>
      </c>
      <c r="S1117" s="1">
        <f t="shared" si="531"/>
        <v>2.6057242037328711E-2</v>
      </c>
      <c r="T1117" s="1">
        <f t="shared" si="532"/>
        <v>532.39026360580954</v>
      </c>
      <c r="U1117" s="6">
        <f t="shared" si="533"/>
        <v>2.7258008642872888</v>
      </c>
      <c r="V1117" s="6">
        <f t="shared" si="534"/>
        <v>5.9521281384002576</v>
      </c>
      <c r="W1117" s="6">
        <f t="shared" si="535"/>
        <v>34.290575235842617</v>
      </c>
      <c r="X1117" s="6">
        <f t="shared" si="536"/>
        <v>16.277149641165675</v>
      </c>
      <c r="Y1117" s="6">
        <f t="shared" si="537"/>
        <v>2.3046600893797051</v>
      </c>
      <c r="Z1117" s="6">
        <f t="shared" si="538"/>
        <v>1.0750721731801742</v>
      </c>
      <c r="AA1117" s="6">
        <f t="shared" si="539"/>
        <v>2.3746138577442717</v>
      </c>
      <c r="AB1117" s="6">
        <f t="shared" si="522"/>
        <v>3453.38</v>
      </c>
      <c r="AC1117" s="6">
        <f t="shared" si="540"/>
        <v>24.289484978990121</v>
      </c>
      <c r="AD1117" s="6">
        <f t="shared" si="541"/>
        <v>99.77915734119253</v>
      </c>
      <c r="AE1117" s="6">
        <f t="shared" si="542"/>
        <v>358.7743096685287</v>
      </c>
      <c r="AF1117" s="6">
        <f t="shared" si="543"/>
        <v>1.4687005814307628E-5</v>
      </c>
      <c r="AG1117" s="6">
        <f t="shared" si="544"/>
        <v>1.3653369266833228E-2</v>
      </c>
      <c r="AH1117" s="6">
        <f t="shared" si="545"/>
        <v>4264.6617853418802</v>
      </c>
      <c r="AI1117" s="6">
        <f t="shared" si="546"/>
        <v>6.1544176796623917</v>
      </c>
      <c r="AJ1117" s="6">
        <f t="shared" si="547"/>
        <v>5.5991272080245123E-3</v>
      </c>
      <c r="AK1117" s="6">
        <f t="shared" si="548"/>
        <v>-5.2670956471094809E-3</v>
      </c>
      <c r="AL1117" s="1">
        <f t="shared" si="520"/>
        <v>3.5456309067380079E-2</v>
      </c>
      <c r="AM1117" s="8">
        <f t="shared" si="523"/>
        <v>6424615.498181819</v>
      </c>
      <c r="AN1117" s="1">
        <f t="shared" si="521"/>
        <v>64.246154981818194</v>
      </c>
    </row>
    <row r="1118" spans="8:40" x14ac:dyDescent="0.2">
      <c r="H1118" s="8"/>
      <c r="I1118" s="8"/>
      <c r="J1118" s="11"/>
      <c r="K1118" s="10"/>
      <c r="L1118" s="1">
        <f t="shared" si="524"/>
        <v>1.1129999999999882</v>
      </c>
      <c r="M1118" s="1">
        <f t="shared" si="525"/>
        <v>2.9903809904739002E-2</v>
      </c>
      <c r="N1118" s="1">
        <f t="shared" si="526"/>
        <v>6.5313769115288189E-2</v>
      </c>
      <c r="O1118" s="1">
        <f t="shared" si="527"/>
        <v>0.37626367157798801</v>
      </c>
      <c r="P1118" s="1">
        <f t="shared" si="528"/>
        <v>0.17861330443029391</v>
      </c>
      <c r="Q1118" s="1">
        <f t="shared" si="529"/>
        <v>2.5297165402618053E-2</v>
      </c>
      <c r="R1118" s="1">
        <f t="shared" si="530"/>
        <v>1.1797487844015971E-2</v>
      </c>
      <c r="S1118" s="1">
        <f t="shared" si="531"/>
        <v>2.6057242037328711E-2</v>
      </c>
      <c r="T1118" s="1">
        <f t="shared" si="532"/>
        <v>532.38274463139533</v>
      </c>
      <c r="U1118" s="6">
        <f t="shared" si="533"/>
        <v>2.7252118015547468</v>
      </c>
      <c r="V1118" s="6">
        <f t="shared" si="534"/>
        <v>5.9522132786430593</v>
      </c>
      <c r="W1118" s="6">
        <f t="shared" si="535"/>
        <v>34.289884852369681</v>
      </c>
      <c r="X1118" s="6">
        <f t="shared" si="536"/>
        <v>16.277493961429602</v>
      </c>
      <c r="Y1118" s="6">
        <f t="shared" si="537"/>
        <v>2.3053963331331868</v>
      </c>
      <c r="Z1118" s="6">
        <f t="shared" si="538"/>
        <v>1.0751356835008479</v>
      </c>
      <c r="AA1118" s="6">
        <f t="shared" si="539"/>
        <v>2.374664089368864</v>
      </c>
      <c r="AB1118" s="6">
        <f t="shared" si="522"/>
        <v>3453.38</v>
      </c>
      <c r="AC1118" s="6">
        <f t="shared" si="540"/>
        <v>24.290817817168605</v>
      </c>
      <c r="AD1118" s="6">
        <f t="shared" si="541"/>
        <v>99.818681133813143</v>
      </c>
      <c r="AE1118" s="6">
        <f t="shared" si="542"/>
        <v>358.83808913775385</v>
      </c>
      <c r="AF1118" s="6">
        <f t="shared" si="543"/>
        <v>1.4689756660483032E-5</v>
      </c>
      <c r="AG1118" s="6">
        <f t="shared" si="544"/>
        <v>1.3651640518148383E-2</v>
      </c>
      <c r="AH1118" s="6">
        <f t="shared" si="545"/>
        <v>4265.1611562739217</v>
      </c>
      <c r="AI1118" s="6">
        <f t="shared" si="546"/>
        <v>6.15255721019843</v>
      </c>
      <c r="AJ1118" s="6">
        <f t="shared" si="547"/>
        <v>5.5936218511972811E-3</v>
      </c>
      <c r="AK1118" s="6">
        <f t="shared" si="548"/>
        <v>-5.2620026338836851E-3</v>
      </c>
      <c r="AL1118" s="1">
        <f t="shared" si="520"/>
        <v>3.5467635894356718E-2</v>
      </c>
      <c r="AM1118" s="8">
        <f t="shared" si="523"/>
        <v>6424479.914545455</v>
      </c>
      <c r="AN1118" s="1">
        <f t="shared" si="521"/>
        <v>64.24479914545455</v>
      </c>
    </row>
    <row r="1119" spans="8:40" x14ac:dyDescent="0.2">
      <c r="H1119" s="8"/>
      <c r="I1119" s="8"/>
      <c r="J1119" s="11"/>
      <c r="K1119" s="10"/>
      <c r="L1119" s="1">
        <f t="shared" si="524"/>
        <v>1.1139999999999881</v>
      </c>
      <c r="M1119" s="1">
        <f t="shared" si="525"/>
        <v>2.9896720258317262E-2</v>
      </c>
      <c r="N1119" s="1">
        <f t="shared" si="526"/>
        <v>6.5313322315246267E-2</v>
      </c>
      <c r="O1119" s="1">
        <f t="shared" si="527"/>
        <v>0.37624815188501876</v>
      </c>
      <c r="P1119" s="1">
        <f t="shared" si="528"/>
        <v>0.17861330443029391</v>
      </c>
      <c r="Q1119" s="1">
        <f t="shared" si="529"/>
        <v>2.5304701849081717E-2</v>
      </c>
      <c r="R1119" s="1">
        <f t="shared" si="530"/>
        <v>1.1797934644057892E-2</v>
      </c>
      <c r="S1119" s="1">
        <f t="shared" si="531"/>
        <v>2.6057242037328711E-2</v>
      </c>
      <c r="T1119" s="1">
        <f t="shared" si="532"/>
        <v>532.37522897089048</v>
      </c>
      <c r="U1119" s="6">
        <f t="shared" si="533"/>
        <v>2.7246232825901968</v>
      </c>
      <c r="V1119" s="6">
        <f t="shared" si="534"/>
        <v>5.9522983493124473</v>
      </c>
      <c r="W1119" s="6">
        <f t="shared" si="535"/>
        <v>34.289195129096562</v>
      </c>
      <c r="X1119" s="6">
        <f t="shared" si="536"/>
        <v>16.277837957685762</v>
      </c>
      <c r="Y1119" s="6">
        <f t="shared" si="537"/>
        <v>2.3061318840761658</v>
      </c>
      <c r="Z1119" s="6">
        <f t="shared" si="538"/>
        <v>1.0751991235137206</v>
      </c>
      <c r="AA1119" s="6">
        <f t="shared" si="539"/>
        <v>2.3747142737251492</v>
      </c>
      <c r="AB1119" s="6">
        <f t="shared" si="522"/>
        <v>3453.38</v>
      </c>
      <c r="AC1119" s="6">
        <f t="shared" si="540"/>
        <v>24.292150178627896</v>
      </c>
      <c r="AD1119" s="6">
        <f t="shared" si="541"/>
        <v>99.858204268611189</v>
      </c>
      <c r="AE1119" s="6">
        <f t="shared" si="542"/>
        <v>358.90185548501194</v>
      </c>
      <c r="AF1119" s="6">
        <f t="shared" si="543"/>
        <v>1.4692506886812379E-5</v>
      </c>
      <c r="AG1119" s="6">
        <f t="shared" si="544"/>
        <v>1.3649912701345471E-2</v>
      </c>
      <c r="AH1119" s="6">
        <f t="shared" si="545"/>
        <v>4265.6603796475029</v>
      </c>
      <c r="AI1119" s="6">
        <f t="shared" si="546"/>
        <v>6.1506980702678673</v>
      </c>
      <c r="AJ1119" s="6">
        <f t="shared" si="547"/>
        <v>5.5881261191478154E-3</v>
      </c>
      <c r="AK1119" s="6">
        <f t="shared" si="548"/>
        <v>-5.2569168966441438E-3</v>
      </c>
      <c r="AL1119" s="1">
        <f t="shared" si="520"/>
        <v>3.5478952062710241E-2</v>
      </c>
      <c r="AM1119" s="8">
        <f t="shared" si="523"/>
        <v>6424344.2090909099</v>
      </c>
      <c r="AN1119" s="1">
        <f t="shared" si="521"/>
        <v>64.243442090909099</v>
      </c>
    </row>
    <row r="1120" spans="8:40" x14ac:dyDescent="0.2">
      <c r="H1120" s="8"/>
      <c r="I1120" s="8"/>
      <c r="J1120" s="11"/>
      <c r="K1120" s="10"/>
      <c r="L1120" s="1">
        <f t="shared" si="524"/>
        <v>1.114999999999988</v>
      </c>
      <c r="M1120" s="1">
        <f t="shared" si="525"/>
        <v>2.9889637464054541E-2</v>
      </c>
      <c r="N1120" s="1">
        <f t="shared" si="526"/>
        <v>6.5312876067602055E-2</v>
      </c>
      <c r="O1120" s="1">
        <f t="shared" si="527"/>
        <v>0.37623264755356067</v>
      </c>
      <c r="P1120" s="1">
        <f t="shared" si="528"/>
        <v>0.17861330443029391</v>
      </c>
      <c r="Q1120" s="1">
        <f t="shared" si="529"/>
        <v>2.5312230890988642E-2</v>
      </c>
      <c r="R1120" s="1">
        <f t="shared" si="530"/>
        <v>1.1798380891702097E-2</v>
      </c>
      <c r="S1120" s="1">
        <f t="shared" si="531"/>
        <v>2.6057242037328711E-2</v>
      </c>
      <c r="T1120" s="1">
        <f t="shared" si="532"/>
        <v>532.36771664333264</v>
      </c>
      <c r="U1120" s="6">
        <f t="shared" si="533"/>
        <v>2.7240353066704688</v>
      </c>
      <c r="V1120" s="6">
        <f t="shared" si="534"/>
        <v>5.952383350326742</v>
      </c>
      <c r="W1120" s="6">
        <f t="shared" si="535"/>
        <v>34.288506064702929</v>
      </c>
      <c r="X1120" s="6">
        <f t="shared" si="536"/>
        <v>16.278181630484081</v>
      </c>
      <c r="Y1120" s="6">
        <f t="shared" si="537"/>
        <v>2.3068667433845373</v>
      </c>
      <c r="Z1120" s="6">
        <f t="shared" si="538"/>
        <v>1.0752624935378865</v>
      </c>
      <c r="AA1120" s="6">
        <f t="shared" si="539"/>
        <v>2.3747644108933521</v>
      </c>
      <c r="AB1120" s="6">
        <f t="shared" si="522"/>
        <v>3453.38</v>
      </c>
      <c r="AC1120" s="6">
        <f t="shared" si="540"/>
        <v>24.293482059857983</v>
      </c>
      <c r="AD1120" s="6">
        <f t="shared" si="541"/>
        <v>99.897726630802296</v>
      </c>
      <c r="AE1120" s="6">
        <f t="shared" si="542"/>
        <v>358.96560862263135</v>
      </c>
      <c r="AF1120" s="6">
        <f t="shared" si="543"/>
        <v>1.4695256485686399E-5</v>
      </c>
      <c r="AG1120" s="6">
        <f t="shared" si="544"/>
        <v>1.3648185820564563E-2</v>
      </c>
      <c r="AH1120" s="6">
        <f t="shared" si="545"/>
        <v>4266.1594541142276</v>
      </c>
      <c r="AI1120" s="6">
        <f t="shared" si="546"/>
        <v>6.1488402637798458</v>
      </c>
      <c r="AJ1120" s="6">
        <f t="shared" si="547"/>
        <v>5.5826399827134127E-3</v>
      </c>
      <c r="AK1120" s="6">
        <f t="shared" si="548"/>
        <v>-5.2518384184082577E-3</v>
      </c>
      <c r="AL1120" s="1">
        <f t="shared" si="520"/>
        <v>3.5490257590531343E-2</v>
      </c>
      <c r="AM1120" s="8">
        <f t="shared" si="523"/>
        <v>6424208.3818181828</v>
      </c>
      <c r="AN1120" s="1">
        <f t="shared" si="521"/>
        <v>64.24208381818184</v>
      </c>
    </row>
    <row r="1121" spans="8:40" x14ac:dyDescent="0.2">
      <c r="H1121" s="8"/>
      <c r="I1121" s="8"/>
      <c r="J1121" s="11"/>
      <c r="K1121" s="10"/>
      <c r="L1121" s="1">
        <f t="shared" si="524"/>
        <v>1.1159999999999879</v>
      </c>
      <c r="M1121" s="1">
        <f t="shared" si="525"/>
        <v>2.9882561512170579E-2</v>
      </c>
      <c r="N1121" s="1">
        <f t="shared" si="526"/>
        <v>6.5312430369207378E-2</v>
      </c>
      <c r="O1121" s="1">
        <f t="shared" si="527"/>
        <v>0.37621715855460874</v>
      </c>
      <c r="P1121" s="1">
        <f t="shared" si="528"/>
        <v>0.17861330443029391</v>
      </c>
      <c r="Q1121" s="1">
        <f t="shared" si="529"/>
        <v>2.5319752541267275E-2</v>
      </c>
      <c r="R1121" s="1">
        <f t="shared" si="530"/>
        <v>1.1798826590096768E-2</v>
      </c>
      <c r="S1121" s="1">
        <f t="shared" si="531"/>
        <v>2.6057242037328711E-2</v>
      </c>
      <c r="T1121" s="1">
        <f t="shared" si="532"/>
        <v>532.36020766762874</v>
      </c>
      <c r="U1121" s="6">
        <f t="shared" si="533"/>
        <v>2.7234478730739671</v>
      </c>
      <c r="V1121" s="6">
        <f t="shared" si="534"/>
        <v>5.9524682816051229</v>
      </c>
      <c r="W1121" s="6">
        <f t="shared" si="535"/>
        <v>34.28781765787307</v>
      </c>
      <c r="X1121" s="6">
        <f t="shared" si="536"/>
        <v>16.278524980372843</v>
      </c>
      <c r="Y1121" s="6">
        <f t="shared" si="537"/>
        <v>2.3076009122306562</v>
      </c>
      <c r="Z1121" s="6">
        <f t="shared" si="538"/>
        <v>1.0753257938908709</v>
      </c>
      <c r="AA1121" s="6">
        <f t="shared" si="539"/>
        <v>2.3748145009534603</v>
      </c>
      <c r="AB1121" s="6">
        <f t="shared" si="522"/>
        <v>3453.38</v>
      </c>
      <c r="AC1121" s="6">
        <f t="shared" si="540"/>
        <v>24.294813457370967</v>
      </c>
      <c r="AD1121" s="6">
        <f t="shared" si="541"/>
        <v>99.937248106114538</v>
      </c>
      <c r="AE1121" s="6">
        <f t="shared" si="542"/>
        <v>359.02934846332806</v>
      </c>
      <c r="AF1121" s="6">
        <f t="shared" si="543"/>
        <v>1.4698005449537688E-5</v>
      </c>
      <c r="AG1121" s="6">
        <f t="shared" si="544"/>
        <v>1.3646459879914074E-2</v>
      </c>
      <c r="AH1121" s="6">
        <f t="shared" si="545"/>
        <v>4266.6583783336828</v>
      </c>
      <c r="AI1121" s="6">
        <f t="shared" si="546"/>
        <v>6.1469837946065944</v>
      </c>
      <c r="AJ1121" s="6">
        <f t="shared" si="547"/>
        <v>5.5771634128459133E-3</v>
      </c>
      <c r="AK1121" s="6">
        <f t="shared" si="548"/>
        <v>-5.2467671822516377E-3</v>
      </c>
      <c r="AL1121" s="1">
        <f t="shared" si="520"/>
        <v>3.5501552495856251E-2</v>
      </c>
      <c r="AM1121" s="8">
        <f t="shared" si="523"/>
        <v>6424072.4327272736</v>
      </c>
      <c r="AN1121" s="1">
        <f t="shared" si="521"/>
        <v>64.240724327272744</v>
      </c>
    </row>
    <row r="1122" spans="8:40" x14ac:dyDescent="0.2">
      <c r="H1122" s="8"/>
      <c r="I1122" s="8"/>
      <c r="J1122" s="11"/>
      <c r="K1122" s="10"/>
      <c r="L1122" s="1">
        <f t="shared" si="524"/>
        <v>1.1169999999999878</v>
      </c>
      <c r="M1122" s="1">
        <f t="shared" si="525"/>
        <v>2.9875492392907918E-2</v>
      </c>
      <c r="N1122" s="1">
        <f t="shared" si="526"/>
        <v>6.5311985216930393E-2</v>
      </c>
      <c r="O1122" s="1">
        <f t="shared" si="527"/>
        <v>0.37620168485925248</v>
      </c>
      <c r="P1122" s="1">
        <f t="shared" si="528"/>
        <v>0.17861330443029391</v>
      </c>
      <c r="Q1122" s="1">
        <f t="shared" si="529"/>
        <v>2.5327266812806924E-2</v>
      </c>
      <c r="R1122" s="1">
        <f t="shared" si="530"/>
        <v>1.1799271742373756E-2</v>
      </c>
      <c r="S1122" s="1">
        <f t="shared" si="531"/>
        <v>2.6057242037328711E-2</v>
      </c>
      <c r="T1122" s="1">
        <f t="shared" si="532"/>
        <v>532.35270206255552</v>
      </c>
      <c r="U1122" s="6">
        <f t="shared" si="533"/>
        <v>2.7228609810806623</v>
      </c>
      <c r="V1122" s="6">
        <f t="shared" si="534"/>
        <v>5.95255314306762</v>
      </c>
      <c r="W1122" s="6">
        <f t="shared" si="535"/>
        <v>34.287129907295842</v>
      </c>
      <c r="X1122" s="6">
        <f t="shared" si="536"/>
        <v>16.27886800789868</v>
      </c>
      <c r="Y1122" s="6">
        <f t="shared" si="537"/>
        <v>2.3083343917833483</v>
      </c>
      <c r="Z1122" s="6">
        <f t="shared" si="538"/>
        <v>1.0753890248886371</v>
      </c>
      <c r="AA1122" s="6">
        <f t="shared" si="539"/>
        <v>2.3748645439852187</v>
      </c>
      <c r="AB1122" s="6">
        <f t="shared" si="522"/>
        <v>3453.38</v>
      </c>
      <c r="AC1122" s="6">
        <f t="shared" si="540"/>
        <v>24.296144367700897</v>
      </c>
      <c r="AD1122" s="6">
        <f t="shared" si="541"/>
        <v>99.976768580783798</v>
      </c>
      <c r="AE1122" s="6">
        <f t="shared" si="542"/>
        <v>359.09307492020059</v>
      </c>
      <c r="AF1122" s="6">
        <f t="shared" si="543"/>
        <v>1.4700753770840707E-5</v>
      </c>
      <c r="AG1122" s="6">
        <f t="shared" si="544"/>
        <v>1.3644734883470898E-2</v>
      </c>
      <c r="AH1122" s="6">
        <f t="shared" si="545"/>
        <v>4267.1571509733667</v>
      </c>
      <c r="AI1122" s="6">
        <f t="shared" si="546"/>
        <v>6.145128666583946</v>
      </c>
      <c r="AJ1122" s="6">
        <f t="shared" si="547"/>
        <v>5.5716963806114808E-3</v>
      </c>
      <c r="AK1122" s="6">
        <f t="shared" si="548"/>
        <v>-5.241703171308577E-3</v>
      </c>
      <c r="AL1122" s="1">
        <f t="shared" si="520"/>
        <v>3.5512836796666898E-2</v>
      </c>
      <c r="AM1122" s="8">
        <f t="shared" si="523"/>
        <v>6423936.3618181823</v>
      </c>
      <c r="AN1122" s="1">
        <f t="shared" si="521"/>
        <v>64.239363618181827</v>
      </c>
    </row>
    <row r="1123" spans="8:40" x14ac:dyDescent="0.2">
      <c r="H1123" s="8"/>
      <c r="I1123" s="8"/>
      <c r="J1123" s="11"/>
      <c r="K1123" s="10"/>
      <c r="L1123" s="1">
        <f t="shared" si="524"/>
        <v>1.1179999999999877</v>
      </c>
      <c r="M1123" s="1">
        <f t="shared" si="525"/>
        <v>2.9868430096531819E-2</v>
      </c>
      <c r="N1123" s="1">
        <f t="shared" si="526"/>
        <v>6.5311540607655497E-2</v>
      </c>
      <c r="O1123" s="1">
        <f t="shared" si="527"/>
        <v>0.37618622643867561</v>
      </c>
      <c r="P1123" s="1">
        <f t="shared" si="528"/>
        <v>0.17861330443029391</v>
      </c>
      <c r="Q1123" s="1">
        <f t="shared" si="529"/>
        <v>2.5334773718457916E-2</v>
      </c>
      <c r="R1123" s="1">
        <f t="shared" si="530"/>
        <v>1.1799716351648649E-2</v>
      </c>
      <c r="S1123" s="1">
        <f t="shared" si="531"/>
        <v>2.6057242037328711E-2</v>
      </c>
      <c r="T1123" s="1">
        <f t="shared" si="532"/>
        <v>532.34519984676035</v>
      </c>
      <c r="U1123" s="6">
        <f t="shared" si="533"/>
        <v>2.722274629972083</v>
      </c>
      <c r="V1123" s="6">
        <f t="shared" si="534"/>
        <v>5.952637934635101</v>
      </c>
      <c r="W1123" s="6">
        <f t="shared" si="535"/>
        <v>34.2864428116646</v>
      </c>
      <c r="X1123" s="6">
        <f t="shared" si="536"/>
        <v>16.27921071360656</v>
      </c>
      <c r="Y1123" s="6">
        <f t="shared" si="537"/>
        <v>2.3090671832079233</v>
      </c>
      <c r="Z1123" s="6">
        <f t="shared" si="538"/>
        <v>1.0754521868455929</v>
      </c>
      <c r="AA1123" s="6">
        <f t="shared" si="539"/>
        <v>2.3749145400681324</v>
      </c>
      <c r="AB1123" s="6">
        <f t="shared" si="522"/>
        <v>3453.38</v>
      </c>
      <c r="AC1123" s="6">
        <f t="shared" si="540"/>
        <v>24.297474787403747</v>
      </c>
      <c r="AD1123" s="6">
        <f t="shared" si="541"/>
        <v>100.01628794155539</v>
      </c>
      <c r="AE1123" s="6">
        <f t="shared" si="542"/>
        <v>359.15678790673354</v>
      </c>
      <c r="AF1123" s="6">
        <f t="shared" si="543"/>
        <v>1.4703501442111186E-5</v>
      </c>
      <c r="AG1123" s="6">
        <f t="shared" si="544"/>
        <v>1.3643010835280677E-2</v>
      </c>
      <c r="AH1123" s="6">
        <f t="shared" si="545"/>
        <v>4267.655770708684</v>
      </c>
      <c r="AI1123" s="6">
        <f t="shared" si="546"/>
        <v>6.1432748835111299</v>
      </c>
      <c r="AJ1123" s="6">
        <f t="shared" si="547"/>
        <v>5.5662388571895037E-3</v>
      </c>
      <c r="AK1123" s="6">
        <f t="shared" si="548"/>
        <v>-5.2366463687707181E-3</v>
      </c>
      <c r="AL1123" s="1">
        <f t="shared" si="520"/>
        <v>3.5524110510891126E-2</v>
      </c>
      <c r="AM1123" s="8">
        <f t="shared" si="523"/>
        <v>6423800.1690909099</v>
      </c>
      <c r="AN1123" s="1">
        <f t="shared" si="521"/>
        <v>64.238001690909101</v>
      </c>
    </row>
    <row r="1124" spans="8:40" x14ac:dyDescent="0.2">
      <c r="H1124" s="8"/>
      <c r="I1124" s="8"/>
      <c r="J1124" s="11"/>
      <c r="K1124" s="10"/>
      <c r="L1124" s="1">
        <f t="shared" si="524"/>
        <v>1.1189999999999876</v>
      </c>
      <c r="M1124" s="1">
        <f t="shared" si="525"/>
        <v>2.9861374613330192E-2</v>
      </c>
      <c r="N1124" s="1">
        <f t="shared" si="526"/>
        <v>6.5311096538283292E-2</v>
      </c>
      <c r="O1124" s="1">
        <f t="shared" si="527"/>
        <v>0.37617078326415576</v>
      </c>
      <c r="P1124" s="1">
        <f t="shared" si="528"/>
        <v>0.17861330443029391</v>
      </c>
      <c r="Q1124" s="1">
        <f t="shared" si="529"/>
        <v>2.5342273271031744E-2</v>
      </c>
      <c r="R1124" s="1">
        <f t="shared" si="530"/>
        <v>1.1800160421020851E-2</v>
      </c>
      <c r="S1124" s="1">
        <f t="shared" si="531"/>
        <v>2.6057242037328711E-2</v>
      </c>
      <c r="T1124" s="1">
        <f t="shared" si="532"/>
        <v>532.33770103876179</v>
      </c>
      <c r="U1124" s="6">
        <f t="shared" si="533"/>
        <v>2.7216888190313169</v>
      </c>
      <c r="V1124" s="6">
        <f t="shared" si="534"/>
        <v>5.952722656229283</v>
      </c>
      <c r="W1124" s="6">
        <f t="shared" si="535"/>
        <v>34.285756369677301</v>
      </c>
      <c r="X1124" s="6">
        <f t="shared" si="536"/>
        <v>16.279553098039841</v>
      </c>
      <c r="Y1124" s="6">
        <f t="shared" si="537"/>
        <v>2.309799287666189</v>
      </c>
      <c r="Z1124" s="6">
        <f t="shared" si="538"/>
        <v>1.0755152800745984</v>
      </c>
      <c r="AA1124" s="6">
        <f t="shared" si="539"/>
        <v>2.374964489281469</v>
      </c>
      <c r="AB1124" s="6">
        <f t="shared" si="522"/>
        <v>3453.38</v>
      </c>
      <c r="AC1124" s="6">
        <f t="shared" si="540"/>
        <v>24.298804713057276</v>
      </c>
      <c r="AD1124" s="6">
        <f t="shared" si="541"/>
        <v>100.05580607568052</v>
      </c>
      <c r="AE1124" s="6">
        <f t="shared" si="542"/>
        <v>359.22048733679372</v>
      </c>
      <c r="AF1124" s="6">
        <f t="shared" si="543"/>
        <v>1.4706248455906319E-5</v>
      </c>
      <c r="AG1124" s="6">
        <f t="shared" si="544"/>
        <v>1.3641287739357843E-2</v>
      </c>
      <c r="AH1124" s="6">
        <f t="shared" si="545"/>
        <v>4268.1542362228756</v>
      </c>
      <c r="AI1124" s="6">
        <f t="shared" si="546"/>
        <v>6.1414224491513094</v>
      </c>
      <c r="AJ1124" s="6">
        <f t="shared" si="547"/>
        <v>5.5607908138727525E-3</v>
      </c>
      <c r="AK1124" s="6">
        <f t="shared" si="548"/>
        <v>-5.2315967578877697E-3</v>
      </c>
      <c r="AL1124" s="1">
        <f t="shared" si="520"/>
        <v>3.5535373656402906E-2</v>
      </c>
      <c r="AM1124" s="8">
        <f t="shared" si="523"/>
        <v>6423663.8545454554</v>
      </c>
      <c r="AN1124" s="1">
        <f t="shared" si="521"/>
        <v>64.236638545454554</v>
      </c>
    </row>
    <row r="1125" spans="8:40" x14ac:dyDescent="0.2">
      <c r="H1125" s="8"/>
      <c r="I1125" s="8"/>
      <c r="J1125" s="11"/>
      <c r="K1125" s="10"/>
      <c r="L1125" s="1">
        <f t="shared" si="524"/>
        <v>1.1199999999999875</v>
      </c>
      <c r="M1125" s="1">
        <f t="shared" si="525"/>
        <v>2.9854325933613514E-2</v>
      </c>
      <c r="N1125" s="1">
        <f t="shared" si="526"/>
        <v>6.5310653005730482E-2</v>
      </c>
      <c r="O1125" s="1">
        <f t="shared" si="527"/>
        <v>0.37615535530706401</v>
      </c>
      <c r="P1125" s="1">
        <f t="shared" si="528"/>
        <v>0.17861330443029391</v>
      </c>
      <c r="Q1125" s="1">
        <f t="shared" si="529"/>
        <v>2.5349765483301225E-2</v>
      </c>
      <c r="R1125" s="1">
        <f t="shared" si="530"/>
        <v>1.1800603953573656E-2</v>
      </c>
      <c r="S1125" s="1">
        <f t="shared" si="531"/>
        <v>2.6057242037328711E-2</v>
      </c>
      <c r="T1125" s="1">
        <f t="shared" si="532"/>
        <v>532.33020565695017</v>
      </c>
      <c r="U1125" s="6">
        <f t="shared" si="533"/>
        <v>2.7211035475429992</v>
      </c>
      <c r="V1125" s="6">
        <f t="shared" si="534"/>
        <v>5.9528073077727157</v>
      </c>
      <c r="W1125" s="6">
        <f t="shared" si="535"/>
        <v>34.285070580036354</v>
      </c>
      <c r="X1125" s="6">
        <f t="shared" si="536"/>
        <v>16.279895161740228</v>
      </c>
      <c r="Y1125" s="6">
        <f t="shared" si="537"/>
        <v>2.3105307063164666</v>
      </c>
      <c r="Z1125" s="6">
        <f t="shared" si="538"/>
        <v>1.0755783048869727</v>
      </c>
      <c r="AA1125" s="6">
        <f t="shared" si="539"/>
        <v>2.3750143917042568</v>
      </c>
      <c r="AB1125" s="6">
        <f t="shared" si="522"/>
        <v>3453.38</v>
      </c>
      <c r="AC1125" s="6">
        <f t="shared" si="540"/>
        <v>24.300134141260898</v>
      </c>
      <c r="AD1125" s="6">
        <f t="shared" si="541"/>
        <v>100.09532287091366</v>
      </c>
      <c r="AE1125" s="6">
        <f t="shared" si="542"/>
        <v>359.2841731246283</v>
      </c>
      <c r="AF1125" s="6">
        <f t="shared" si="543"/>
        <v>1.4708994804824482E-5</v>
      </c>
      <c r="AG1125" s="6">
        <f t="shared" si="544"/>
        <v>1.3639565599685929E-2</v>
      </c>
      <c r="AH1125" s="6">
        <f t="shared" si="545"/>
        <v>4268.6525462070231</v>
      </c>
      <c r="AI1125" s="6">
        <f t="shared" si="546"/>
        <v>6.1395713672316417</v>
      </c>
      <c r="AJ1125" s="6">
        <f t="shared" si="547"/>
        <v>5.5553522220666814E-3</v>
      </c>
      <c r="AK1125" s="6">
        <f t="shared" si="548"/>
        <v>-5.2265543219663117E-3</v>
      </c>
      <c r="AL1125" s="1">
        <f t="shared" si="520"/>
        <v>3.5546626251022562E-2</v>
      </c>
      <c r="AM1125" s="8">
        <f t="shared" si="523"/>
        <v>6423527.4181818189</v>
      </c>
      <c r="AN1125" s="1">
        <f t="shared" si="521"/>
        <v>64.235274181818198</v>
      </c>
    </row>
    <row r="1126" spans="8:40" x14ac:dyDescent="0.2">
      <c r="H1126" s="8"/>
      <c r="I1126" s="8"/>
      <c r="J1126" s="11"/>
      <c r="K1126" s="10"/>
      <c r="L1126" s="1">
        <f t="shared" si="524"/>
        <v>1.1209999999999873</v>
      </c>
      <c r="M1126" s="1">
        <f t="shared" si="525"/>
        <v>2.9847284047714757E-2</v>
      </c>
      <c r="N1126" s="1">
        <f t="shared" si="526"/>
        <v>6.5310210006929811E-2</v>
      </c>
      <c r="O1126" s="1">
        <f t="shared" si="527"/>
        <v>0.37613994253886451</v>
      </c>
      <c r="P1126" s="1">
        <f t="shared" si="528"/>
        <v>0.17861330443029391</v>
      </c>
      <c r="Q1126" s="1">
        <f t="shared" si="529"/>
        <v>2.5357250368000652E-2</v>
      </c>
      <c r="R1126" s="1">
        <f t="shared" si="530"/>
        <v>1.1801046952374324E-2</v>
      </c>
      <c r="S1126" s="1">
        <f t="shared" si="531"/>
        <v>2.6057242037328711E-2</v>
      </c>
      <c r="T1126" s="1">
        <f t="shared" si="532"/>
        <v>532.32271371958836</v>
      </c>
      <c r="U1126" s="6">
        <f t="shared" si="533"/>
        <v>2.7205188147933117</v>
      </c>
      <c r="V1126" s="6">
        <f t="shared" si="534"/>
        <v>5.9528918891887841</v>
      </c>
      <c r="W1126" s="6">
        <f t="shared" si="535"/>
        <v>34.284385441448705</v>
      </c>
      <c r="X1126" s="6">
        <f t="shared" si="536"/>
        <v>16.280236905247815</v>
      </c>
      <c r="Y1126" s="6">
        <f t="shared" si="537"/>
        <v>2.3112614403136016</v>
      </c>
      <c r="Z1126" s="6">
        <f t="shared" si="538"/>
        <v>1.0756412615925006</v>
      </c>
      <c r="AA1126" s="6">
        <f t="shared" si="539"/>
        <v>2.3750642474152874</v>
      </c>
      <c r="AB1126" s="6">
        <f t="shared" si="522"/>
        <v>3453.38</v>
      </c>
      <c r="AC1126" s="6">
        <f t="shared" si="540"/>
        <v>24.301463068635652</v>
      </c>
      <c r="AD1126" s="6">
        <f t="shared" si="541"/>
        <v>100.13483821551284</v>
      </c>
      <c r="AE1126" s="6">
        <f t="shared" si="542"/>
        <v>359.34784518486595</v>
      </c>
      <c r="AF1126" s="6">
        <f t="shared" si="543"/>
        <v>1.4711740481504901E-5</v>
      </c>
      <c r="AG1126" s="6">
        <f t="shared" si="544"/>
        <v>1.3637844420217581E-2</v>
      </c>
      <c r="AH1126" s="6">
        <f t="shared" si="545"/>
        <v>4269.1506993599978</v>
      </c>
      <c r="AI1126" s="6">
        <f t="shared" si="546"/>
        <v>6.1377216414434628</v>
      </c>
      <c r="AJ1126" s="6">
        <f t="shared" si="547"/>
        <v>5.5499230532888924E-3</v>
      </c>
      <c r="AK1126" s="6">
        <f t="shared" si="548"/>
        <v>-5.2215190443704743E-3</v>
      </c>
      <c r="AL1126" s="1">
        <f t="shared" si="520"/>
        <v>3.5557868312516949E-2</v>
      </c>
      <c r="AM1126" s="8">
        <f t="shared" si="523"/>
        <v>6423390.8600000003</v>
      </c>
      <c r="AN1126" s="1">
        <f t="shared" si="521"/>
        <v>64.233908600000007</v>
      </c>
    </row>
    <row r="1127" spans="8:40" x14ac:dyDescent="0.2">
      <c r="H1127" s="8"/>
      <c r="I1127" s="8"/>
      <c r="J1127" s="11"/>
      <c r="K1127" s="10"/>
      <c r="L1127" s="1">
        <f t="shared" si="524"/>
        <v>1.1219999999999872</v>
      </c>
      <c r="M1127" s="1">
        <f t="shared" si="525"/>
        <v>2.9840248945989304E-2</v>
      </c>
      <c r="N1127" s="1">
        <f t="shared" si="526"/>
        <v>6.5309767538829985E-2</v>
      </c>
      <c r="O1127" s="1">
        <f t="shared" si="527"/>
        <v>0.37612454493111414</v>
      </c>
      <c r="P1127" s="1">
        <f t="shared" si="528"/>
        <v>0.17861330443029391</v>
      </c>
      <c r="Q1127" s="1">
        <f t="shared" si="529"/>
        <v>2.5364727937825935E-2</v>
      </c>
      <c r="R1127" s="1">
        <f t="shared" si="530"/>
        <v>1.1801489420474154E-2</v>
      </c>
      <c r="S1127" s="1">
        <f t="shared" si="531"/>
        <v>2.6057242037328711E-2</v>
      </c>
      <c r="T1127" s="1">
        <f t="shared" si="532"/>
        <v>532.31522524481238</v>
      </c>
      <c r="U1127" s="6">
        <f t="shared" si="533"/>
        <v>2.7199346200699752</v>
      </c>
      <c r="V1127" s="6">
        <f t="shared" si="534"/>
        <v>5.9529764004016963</v>
      </c>
      <c r="W1127" s="6">
        <f t="shared" si="535"/>
        <v>34.283700952625722</v>
      </c>
      <c r="X1127" s="6">
        <f t="shared" si="536"/>
        <v>16.280578329101061</v>
      </c>
      <c r="Y1127" s="6">
        <f t="shared" si="537"/>
        <v>2.3119914908089787</v>
      </c>
      <c r="Z1127" s="6">
        <f t="shared" si="538"/>
        <v>1.0757041504994389</v>
      </c>
      <c r="AA1127" s="6">
        <f t="shared" si="539"/>
        <v>2.375114056493115</v>
      </c>
      <c r="AB1127" s="6">
        <f t="shared" si="522"/>
        <v>3453.38</v>
      </c>
      <c r="AC1127" s="6">
        <f t="shared" si="540"/>
        <v>24.302791491823974</v>
      </c>
      <c r="AD1127" s="6">
        <f t="shared" si="541"/>
        <v>100.17435199823419</v>
      </c>
      <c r="AE1127" s="6">
        <f t="shared" si="542"/>
        <v>359.41150343251098</v>
      </c>
      <c r="AF1127" s="6">
        <f t="shared" si="543"/>
        <v>1.4714485478627627E-5</v>
      </c>
      <c r="AG1127" s="6">
        <f t="shared" si="544"/>
        <v>1.363612420487482E-2</v>
      </c>
      <c r="AH1127" s="6">
        <f t="shared" si="545"/>
        <v>4269.6486943883892</v>
      </c>
      <c r="AI1127" s="6">
        <f t="shared" si="546"/>
        <v>6.1358732754426688</v>
      </c>
      <c r="AJ1127" s="6">
        <f t="shared" si="547"/>
        <v>5.5445032791688262E-3</v>
      </c>
      <c r="AK1127" s="6">
        <f t="shared" si="548"/>
        <v>-5.2164909085213292E-3</v>
      </c>
      <c r="AL1127" s="1">
        <f t="shared" si="520"/>
        <v>3.556909985859967E-2</v>
      </c>
      <c r="AM1127" s="8">
        <f t="shared" si="523"/>
        <v>6423254.1800000006</v>
      </c>
      <c r="AN1127" s="1">
        <f t="shared" si="521"/>
        <v>64.232541800000007</v>
      </c>
    </row>
    <row r="1128" spans="8:40" x14ac:dyDescent="0.2">
      <c r="H1128" s="8"/>
      <c r="I1128" s="8"/>
      <c r="J1128" s="11"/>
      <c r="K1128" s="10"/>
      <c r="L1128" s="1">
        <f t="shared" si="524"/>
        <v>1.1229999999999871</v>
      </c>
      <c r="M1128" s="1">
        <f t="shared" si="525"/>
        <v>2.9833220618814875E-2</v>
      </c>
      <c r="N1128" s="1">
        <f t="shared" si="526"/>
        <v>6.5309325598395584E-2</v>
      </c>
      <c r="O1128" s="1">
        <f t="shared" si="527"/>
        <v>0.37610916245546205</v>
      </c>
      <c r="P1128" s="1">
        <f t="shared" si="528"/>
        <v>0.17861330443029391</v>
      </c>
      <c r="Q1128" s="1">
        <f t="shared" si="529"/>
        <v>2.5372198205434768E-2</v>
      </c>
      <c r="R1128" s="1">
        <f t="shared" si="530"/>
        <v>1.1801931360908556E-2</v>
      </c>
      <c r="S1128" s="1">
        <f t="shared" si="531"/>
        <v>2.6057242037328711E-2</v>
      </c>
      <c r="T1128" s="1">
        <f t="shared" si="532"/>
        <v>532.30774025063192</v>
      </c>
      <c r="U1128" s="6">
        <f t="shared" si="533"/>
        <v>2.719350962662249</v>
      </c>
      <c r="V1128" s="6">
        <f t="shared" si="534"/>
        <v>5.9530608413364936</v>
      </c>
      <c r="W1128" s="6">
        <f t="shared" si="535"/>
        <v>34.283017112283282</v>
      </c>
      <c r="X1128" s="6">
        <f t="shared" si="536"/>
        <v>16.280919433836843</v>
      </c>
      <c r="Y1128" s="6">
        <f t="shared" si="537"/>
        <v>2.3127208589505375</v>
      </c>
      <c r="Z1128" s="6">
        <f t="shared" si="538"/>
        <v>1.0757669719145255</v>
      </c>
      <c r="AA1128" s="6">
        <f t="shared" si="539"/>
        <v>2.3751638190160618</v>
      </c>
      <c r="AB1128" s="6">
        <f t="shared" si="522"/>
        <v>3453.38</v>
      </c>
      <c r="AC1128" s="6">
        <f t="shared" si="540"/>
        <v>24.304119407489768</v>
      </c>
      <c r="AD1128" s="6">
        <f t="shared" si="541"/>
        <v>100.21386410833396</v>
      </c>
      <c r="AE1128" s="6">
        <f t="shared" si="542"/>
        <v>359.47514778294766</v>
      </c>
      <c r="AF1128" s="6">
        <f t="shared" si="543"/>
        <v>1.4717229788913398E-5</v>
      </c>
      <c r="AG1128" s="6">
        <f t="shared" si="544"/>
        <v>1.3634404957549199E-2</v>
      </c>
      <c r="AH1128" s="6">
        <f t="shared" si="545"/>
        <v>4270.1465300065347</v>
      </c>
      <c r="AI1128" s="6">
        <f t="shared" si="546"/>
        <v>6.1340262728497121</v>
      </c>
      <c r="AJ1128" s="6">
        <f t="shared" si="547"/>
        <v>5.5390928714473117E-3</v>
      </c>
      <c r="AK1128" s="6">
        <f t="shared" si="548"/>
        <v>-5.2114698978964402E-3</v>
      </c>
      <c r="AL1128" s="1">
        <f t="shared" si="520"/>
        <v>3.5580320906931348E-2</v>
      </c>
      <c r="AM1128" s="8">
        <f t="shared" si="523"/>
        <v>6423117.3781818189</v>
      </c>
      <c r="AN1128" s="1">
        <f t="shared" si="521"/>
        <v>64.2311737818182</v>
      </c>
    </row>
    <row r="1129" spans="8:40" x14ac:dyDescent="0.2">
      <c r="H1129" s="8"/>
      <c r="I1129" s="8"/>
      <c r="J1129" s="11"/>
      <c r="K1129" s="10"/>
      <c r="L1129" s="1">
        <f t="shared" si="524"/>
        <v>1.123999999999987</v>
      </c>
      <c r="M1129" s="1">
        <f t="shared" si="525"/>
        <v>2.9826199056591451E-2</v>
      </c>
      <c r="N1129" s="1">
        <f t="shared" si="526"/>
        <v>6.530888418260701E-2</v>
      </c>
      <c r="O1129" s="1">
        <f t="shared" si="527"/>
        <v>0.37609379508364948</v>
      </c>
      <c r="P1129" s="1">
        <f t="shared" si="528"/>
        <v>0.17861330443029391</v>
      </c>
      <c r="Q1129" s="1">
        <f t="shared" si="529"/>
        <v>2.5379661183446766E-2</v>
      </c>
      <c r="R1129" s="1">
        <f t="shared" si="530"/>
        <v>1.180237277669713E-2</v>
      </c>
      <c r="S1129" s="1">
        <f t="shared" si="531"/>
        <v>2.6057242037328711E-2</v>
      </c>
      <c r="T1129" s="1">
        <f t="shared" si="532"/>
        <v>532.30025875493129</v>
      </c>
      <c r="U1129" s="6">
        <f t="shared" si="533"/>
        <v>2.7187678418609194</v>
      </c>
      <c r="V1129" s="6">
        <f t="shared" si="534"/>
        <v>5.9531452119190256</v>
      </c>
      <c r="W1129" s="6">
        <f t="shared" si="535"/>
        <v>34.282333919141671</v>
      </c>
      <c r="X1129" s="6">
        <f t="shared" si="536"/>
        <v>16.281260219990401</v>
      </c>
      <c r="Y1129" s="6">
        <f t="shared" si="537"/>
        <v>2.3134495458827802</v>
      </c>
      <c r="Z1129" s="6">
        <f t="shared" si="538"/>
        <v>1.0758297261429843</v>
      </c>
      <c r="AA1129" s="6">
        <f t="shared" si="539"/>
        <v>2.3752135350622119</v>
      </c>
      <c r="AB1129" s="6">
        <f t="shared" si="522"/>
        <v>3453.38</v>
      </c>
      <c r="AC1129" s="6">
        <f t="shared" si="540"/>
        <v>24.305446812318092</v>
      </c>
      <c r="AD1129" s="6">
        <f t="shared" si="541"/>
        <v>100.25337443556242</v>
      </c>
      <c r="AE1129" s="6">
        <f t="shared" si="542"/>
        <v>359.53877815193243</v>
      </c>
      <c r="AF1129" s="6">
        <f t="shared" si="543"/>
        <v>1.4719973405123176E-5</v>
      </c>
      <c r="AG1129" s="6">
        <f t="shared" si="544"/>
        <v>1.3632686682101937E-2</v>
      </c>
      <c r="AH1129" s="6">
        <f t="shared" si="545"/>
        <v>4270.6442049364086</v>
      </c>
      <c r="AI1129" s="6">
        <f t="shared" si="546"/>
        <v>6.1321806372499781</v>
      </c>
      <c r="AJ1129" s="6">
        <f t="shared" si="547"/>
        <v>5.533691801975946E-3</v>
      </c>
      <c r="AK1129" s="6">
        <f t="shared" si="548"/>
        <v>-5.2064559960300818E-3</v>
      </c>
      <c r="AL1129" s="1">
        <f t="shared" si="520"/>
        <v>3.5591531475119696E-2</v>
      </c>
      <c r="AM1129" s="8">
        <f t="shared" si="523"/>
        <v>6422980.4545454551</v>
      </c>
      <c r="AN1129" s="1">
        <f t="shared" si="521"/>
        <v>64.229804545454556</v>
      </c>
    </row>
    <row r="1130" spans="8:40" x14ac:dyDescent="0.2">
      <c r="H1130" s="8"/>
      <c r="I1130" s="8"/>
      <c r="J1130" s="11"/>
      <c r="K1130" s="10"/>
      <c r="L1130" s="1">
        <f t="shared" si="524"/>
        <v>1.1249999999999869</v>
      </c>
      <c r="M1130" s="1">
        <f t="shared" si="525"/>
        <v>2.9819184249741199E-2</v>
      </c>
      <c r="N1130" s="1">
        <f t="shared" si="526"/>
        <v>6.5308443288460402E-2</v>
      </c>
      <c r="O1130" s="1">
        <f t="shared" si="527"/>
        <v>0.37607844278750918</v>
      </c>
      <c r="P1130" s="1">
        <f t="shared" si="528"/>
        <v>0.17861330443029391</v>
      </c>
      <c r="Q1130" s="1">
        <f t="shared" si="529"/>
        <v>2.538711688444362E-2</v>
      </c>
      <c r="R1130" s="1">
        <f t="shared" si="530"/>
        <v>1.1802813670843734E-2</v>
      </c>
      <c r="S1130" s="1">
        <f t="shared" si="531"/>
        <v>2.6057242037328711E-2</v>
      </c>
      <c r="T1130" s="1">
        <f t="shared" si="532"/>
        <v>532.29278077546974</v>
      </c>
      <c r="U1130" s="6">
        <f t="shared" si="533"/>
        <v>2.7181852569582992</v>
      </c>
      <c r="V1130" s="6">
        <f t="shared" si="534"/>
        <v>5.9532295120759695</v>
      </c>
      <c r="W1130" s="6">
        <f t="shared" si="535"/>
        <v>34.281651371925605</v>
      </c>
      <c r="X1130" s="6">
        <f t="shared" si="536"/>
        <v>16.281600688095384</v>
      </c>
      <c r="Y1130" s="6">
        <f t="shared" si="537"/>
        <v>2.3141775527467918</v>
      </c>
      <c r="Z1130" s="6">
        <f t="shared" si="538"/>
        <v>1.0758924134885328</v>
      </c>
      <c r="AA1130" s="6">
        <f t="shared" si="539"/>
        <v>2.37526320470942</v>
      </c>
      <c r="AB1130" s="6">
        <f t="shared" si="522"/>
        <v>3453.38</v>
      </c>
      <c r="AC1130" s="6">
        <f t="shared" si="540"/>
        <v>24.306773703015221</v>
      </c>
      <c r="AD1130" s="6">
        <f t="shared" si="541"/>
        <v>100.29288287016516</v>
      </c>
      <c r="AE1130" s="6">
        <f t="shared" si="542"/>
        <v>359.60239445559756</v>
      </c>
      <c r="AF1130" s="6">
        <f t="shared" si="543"/>
        <v>1.4722716320058271E-5</v>
      </c>
      <c r="AG1130" s="6">
        <f t="shared" si="544"/>
        <v>1.3630969382364097E-2</v>
      </c>
      <c r="AH1130" s="6">
        <f t="shared" si="545"/>
        <v>4271.1417179076525</v>
      </c>
      <c r="AI1130" s="6">
        <f t="shared" si="546"/>
        <v>6.1303363721939279</v>
      </c>
      <c r="AJ1130" s="6">
        <f t="shared" si="547"/>
        <v>5.5283000427168542E-3</v>
      </c>
      <c r="AK1130" s="6">
        <f t="shared" si="548"/>
        <v>-5.2014491865126789E-3</v>
      </c>
      <c r="AL1130" s="1">
        <f t="shared" si="520"/>
        <v>3.5602731580719874E-2</v>
      </c>
      <c r="AM1130" s="8">
        <f t="shared" si="523"/>
        <v>6422843.4090909092</v>
      </c>
      <c r="AN1130" s="1">
        <f t="shared" si="521"/>
        <v>64.22843409090909</v>
      </c>
    </row>
    <row r="1131" spans="8:40" x14ac:dyDescent="0.2">
      <c r="H1131" s="8"/>
      <c r="I1131" s="8"/>
      <c r="J1131" s="11"/>
      <c r="K1131" s="10"/>
      <c r="L1131" s="1">
        <f t="shared" si="524"/>
        <v>1.1259999999999868</v>
      </c>
      <c r="M1131" s="1">
        <f t="shared" si="525"/>
        <v>2.9812176188708395E-2</v>
      </c>
      <c r="N1131" s="1">
        <f t="shared" si="526"/>
        <v>6.530800291296758E-2</v>
      </c>
      <c r="O1131" s="1">
        <f t="shared" si="527"/>
        <v>0.3760631055389651</v>
      </c>
      <c r="P1131" s="1">
        <f t="shared" si="528"/>
        <v>0.17861330443029391</v>
      </c>
      <c r="Q1131" s="1">
        <f t="shared" si="529"/>
        <v>2.5394565320969249E-2</v>
      </c>
      <c r="R1131" s="1">
        <f t="shared" si="530"/>
        <v>1.1803254046336557E-2</v>
      </c>
      <c r="S1131" s="1">
        <f t="shared" si="531"/>
        <v>2.6057242037328711E-2</v>
      </c>
      <c r="T1131" s="1">
        <f t="shared" si="532"/>
        <v>532.28530632988213</v>
      </c>
      <c r="U1131" s="6">
        <f t="shared" si="533"/>
        <v>2.7176032072482217</v>
      </c>
      <c r="V1131" s="6">
        <f t="shared" si="534"/>
        <v>5.9533137417348074</v>
      </c>
      <c r="W1131" s="6">
        <f t="shared" si="535"/>
        <v>34.280969469364173</v>
      </c>
      <c r="X1131" s="6">
        <f t="shared" si="536"/>
        <v>16.281940838683859</v>
      </c>
      <c r="Y1131" s="6">
        <f t="shared" si="537"/>
        <v>2.3149048806802468</v>
      </c>
      <c r="Z1131" s="6">
        <f t="shared" si="538"/>
        <v>1.0759550342533879</v>
      </c>
      <c r="AA1131" s="6">
        <f t="shared" si="539"/>
        <v>2.375312828035304</v>
      </c>
      <c r="AB1131" s="6">
        <f t="shared" si="522"/>
        <v>3453.38</v>
      </c>
      <c r="AC1131" s="6">
        <f t="shared" si="540"/>
        <v>24.308100076308516</v>
      </c>
      <c r="AD1131" s="6">
        <f t="shared" si="541"/>
        <v>100.33238930288037</v>
      </c>
      <c r="AE1131" s="6">
        <f t="shared" si="542"/>
        <v>359.66599661044813</v>
      </c>
      <c r="AF1131" s="6">
        <f t="shared" si="543"/>
        <v>1.4725458526560083E-5</v>
      </c>
      <c r="AG1131" s="6">
        <f t="shared" si="544"/>
        <v>1.3629253062136731E-2</v>
      </c>
      <c r="AH1131" s="6">
        <f t="shared" si="545"/>
        <v>4271.6390676575156</v>
      </c>
      <c r="AI1131" s="6">
        <f t="shared" si="546"/>
        <v>6.1284934811972231</v>
      </c>
      <c r="AJ1131" s="6">
        <f t="shared" si="547"/>
        <v>5.5229175657421532E-3</v>
      </c>
      <c r="AK1131" s="6">
        <f t="shared" si="548"/>
        <v>-5.1964494529906568E-3</v>
      </c>
      <c r="AL1131" s="1">
        <f t="shared" si="520"/>
        <v>3.5613921241234567E-2</v>
      </c>
      <c r="AM1131" s="8">
        <f t="shared" si="523"/>
        <v>6422706.2418181822</v>
      </c>
      <c r="AN1131" s="1">
        <f t="shared" si="521"/>
        <v>64.227062418181831</v>
      </c>
    </row>
    <row r="1132" spans="8:40" x14ac:dyDescent="0.2">
      <c r="H1132" s="8"/>
      <c r="I1132" s="8"/>
      <c r="J1132" s="11"/>
      <c r="K1132" s="10"/>
      <c r="L1132" s="1">
        <f t="shared" si="524"/>
        <v>1.1269999999999867</v>
      </c>
      <c r="M1132" s="1">
        <f t="shared" si="525"/>
        <v>2.9805174863959349E-2</v>
      </c>
      <c r="N1132" s="1">
        <f t="shared" si="526"/>
        <v>6.5307563053155937E-2</v>
      </c>
      <c r="O1132" s="1">
        <f t="shared" si="527"/>
        <v>0.37604778331003208</v>
      </c>
      <c r="P1132" s="1">
        <f t="shared" si="528"/>
        <v>0.17861330443029391</v>
      </c>
      <c r="Q1132" s="1">
        <f t="shared" si="529"/>
        <v>2.5402006505529935E-2</v>
      </c>
      <c r="R1132" s="1">
        <f t="shared" si="530"/>
        <v>1.1803693906148195E-2</v>
      </c>
      <c r="S1132" s="1">
        <f t="shared" si="531"/>
        <v>2.6057242037328711E-2</v>
      </c>
      <c r="T1132" s="1">
        <f t="shared" si="532"/>
        <v>532.27783543567966</v>
      </c>
      <c r="U1132" s="6">
        <f t="shared" si="533"/>
        <v>2.7170216920260359</v>
      </c>
      <c r="V1132" s="6">
        <f t="shared" si="534"/>
        <v>5.9533979008238296</v>
      </c>
      <c r="W1132" s="6">
        <f t="shared" si="535"/>
        <v>34.280288210190882</v>
      </c>
      <c r="X1132" s="6">
        <f t="shared" si="536"/>
        <v>16.282280672286294</v>
      </c>
      <c r="Y1132" s="6">
        <f t="shared" si="537"/>
        <v>2.315631530817428</v>
      </c>
      <c r="Z1132" s="6">
        <f t="shared" si="538"/>
        <v>1.0760175887382748</v>
      </c>
      <c r="AA1132" s="6">
        <f t="shared" si="539"/>
        <v>2.3753624051172539</v>
      </c>
      <c r="AB1132" s="6">
        <f t="shared" si="522"/>
        <v>3453.38</v>
      </c>
      <c r="AC1132" s="6">
        <f t="shared" si="540"/>
        <v>24.309425928946268</v>
      </c>
      <c r="AD1132" s="6">
        <f t="shared" si="541"/>
        <v>100.37189362493673</v>
      </c>
      <c r="AE1132" s="6">
        <f t="shared" si="542"/>
        <v>359.72958453336082</v>
      </c>
      <c r="AF1132" s="6">
        <f t="shared" si="543"/>
        <v>1.4728200017509851E-5</v>
      </c>
      <c r="AG1132" s="6">
        <f t="shared" si="544"/>
        <v>1.3627537725191052E-2</v>
      </c>
      <c r="AH1132" s="6">
        <f t="shared" si="545"/>
        <v>4272.136252930798</v>
      </c>
      <c r="AI1132" s="6">
        <f t="shared" si="546"/>
        <v>6.1266519677410791</v>
      </c>
      <c r="AJ1132" s="6">
        <f t="shared" si="547"/>
        <v>5.5175443432334591E-3</v>
      </c>
      <c r="AK1132" s="6">
        <f t="shared" si="548"/>
        <v>-5.1914567791665712E-3</v>
      </c>
      <c r="AL1132" s="1">
        <f t="shared" si="520"/>
        <v>3.5625100474114275E-2</v>
      </c>
      <c r="AM1132" s="8">
        <f t="shared" si="523"/>
        <v>6422568.9527272731</v>
      </c>
      <c r="AN1132" s="1">
        <f t="shared" si="521"/>
        <v>64.225689527272735</v>
      </c>
    </row>
    <row r="1133" spans="8:40" x14ac:dyDescent="0.2">
      <c r="H1133" s="8"/>
      <c r="I1133" s="8"/>
      <c r="J1133" s="11"/>
      <c r="K1133" s="10"/>
      <c r="L1133" s="1">
        <f t="shared" si="524"/>
        <v>1.1279999999999866</v>
      </c>
      <c r="M1133" s="1">
        <f t="shared" si="525"/>
        <v>2.9798180265982327E-2</v>
      </c>
      <c r="N1133" s="1">
        <f t="shared" si="526"/>
        <v>6.5307123706068407E-2</v>
      </c>
      <c r="O1133" s="1">
        <f t="shared" si="527"/>
        <v>0.37603247607281542</v>
      </c>
      <c r="P1133" s="1">
        <f t="shared" si="528"/>
        <v>0.17861330443029391</v>
      </c>
      <c r="Q1133" s="1">
        <f t="shared" si="529"/>
        <v>2.5409440450594487E-2</v>
      </c>
      <c r="R1133" s="1">
        <f t="shared" si="530"/>
        <v>1.1804133253235724E-2</v>
      </c>
      <c r="S1133" s="1">
        <f t="shared" si="531"/>
        <v>2.6057242037328711E-2</v>
      </c>
      <c r="T1133" s="1">
        <f t="shared" si="532"/>
        <v>532.27036811025039</v>
      </c>
      <c r="U1133" s="6">
        <f t="shared" si="533"/>
        <v>2.7164407105885999</v>
      </c>
      <c r="V1133" s="6">
        <f t="shared" si="534"/>
        <v>5.9534819892721327</v>
      </c>
      <c r="W1133" s="6">
        <f t="shared" si="535"/>
        <v>34.279607593143595</v>
      </c>
      <c r="X1133" s="6">
        <f t="shared" si="536"/>
        <v>16.282620189431579</v>
      </c>
      <c r="Y1133" s="6">
        <f t="shared" si="537"/>
        <v>2.3163575042892366</v>
      </c>
      <c r="Z1133" s="6">
        <f t="shared" si="538"/>
        <v>1.0760800772424319</v>
      </c>
      <c r="AA1133" s="6">
        <f t="shared" si="539"/>
        <v>2.3754119360324268</v>
      </c>
      <c r="AB1133" s="6">
        <f t="shared" si="522"/>
        <v>3453.38</v>
      </c>
      <c r="AC1133" s="6">
        <f t="shared" si="540"/>
        <v>24.310751257697682</v>
      </c>
      <c r="AD1133" s="6">
        <f t="shared" si="541"/>
        <v>100.41139572805173</v>
      </c>
      <c r="AE1133" s="6">
        <f t="shared" si="542"/>
        <v>359.79315814158275</v>
      </c>
      <c r="AF1133" s="6">
        <f t="shared" si="543"/>
        <v>1.4730940785828507E-5</v>
      </c>
      <c r="AG1133" s="6">
        <f t="shared" si="544"/>
        <v>1.3625823375268551E-2</v>
      </c>
      <c r="AH1133" s="6">
        <f t="shared" si="545"/>
        <v>4272.6332724798658</v>
      </c>
      <c r="AI1133" s="6">
        <f t="shared" si="546"/>
        <v>6.1248118352723022</v>
      </c>
      <c r="AJ1133" s="6">
        <f t="shared" si="547"/>
        <v>5.5121803474814917E-3</v>
      </c>
      <c r="AK1133" s="6">
        <f t="shared" si="548"/>
        <v>-5.186471148798508E-3</v>
      </c>
      <c r="AL1133" s="1">
        <f t="shared" si="520"/>
        <v>3.5636269296757485E-2</v>
      </c>
      <c r="AM1133" s="8">
        <f t="shared" si="523"/>
        <v>6422431.541818182</v>
      </c>
      <c r="AN1133" s="1">
        <f t="shared" si="521"/>
        <v>64.224315418181831</v>
      </c>
    </row>
    <row r="1134" spans="8:40" x14ac:dyDescent="0.2">
      <c r="H1134" s="8"/>
      <c r="I1134" s="8"/>
      <c r="J1134" s="11"/>
      <c r="K1134" s="10"/>
      <c r="L1134" s="1">
        <f t="shared" si="524"/>
        <v>1.1289999999999865</v>
      </c>
      <c r="M1134" s="1">
        <f t="shared" si="525"/>
        <v>2.979119238528748E-2</v>
      </c>
      <c r="N1134" s="1">
        <f t="shared" si="526"/>
        <v>6.5306684868763371E-2</v>
      </c>
      <c r="O1134" s="1">
        <f t="shared" si="527"/>
        <v>0.3760171837995106</v>
      </c>
      <c r="P1134" s="1">
        <f t="shared" si="528"/>
        <v>0.17861330443029391</v>
      </c>
      <c r="Q1134" s="1">
        <f t="shared" si="529"/>
        <v>2.5416867168594374E-2</v>
      </c>
      <c r="R1134" s="1">
        <f t="shared" si="530"/>
        <v>1.1804572090540765E-2</v>
      </c>
      <c r="S1134" s="1">
        <f t="shared" si="531"/>
        <v>2.6057242037328711E-2</v>
      </c>
      <c r="T1134" s="1">
        <f t="shared" si="532"/>
        <v>532.26290437086004</v>
      </c>
      <c r="U1134" s="6">
        <f t="shared" si="533"/>
        <v>2.7158602622342785</v>
      </c>
      <c r="V1134" s="6">
        <f t="shared" si="534"/>
        <v>5.9535660070096093</v>
      </c>
      <c r="W1134" s="6">
        <f t="shared" si="535"/>
        <v>34.278927616964502</v>
      </c>
      <c r="X1134" s="6">
        <f t="shared" si="536"/>
        <v>16.282959390647029</v>
      </c>
      <c r="Y1134" s="6">
        <f t="shared" si="537"/>
        <v>2.3170828022232053</v>
      </c>
      <c r="Z1134" s="6">
        <f t="shared" si="538"/>
        <v>1.076142500063618</v>
      </c>
      <c r="AA1134" s="6">
        <f t="shared" si="539"/>
        <v>2.3754614208577514</v>
      </c>
      <c r="AB1134" s="6">
        <f t="shared" si="522"/>
        <v>3453.38</v>
      </c>
      <c r="AC1134" s="6">
        <f t="shared" si="540"/>
        <v>24.312076059352613</v>
      </c>
      <c r="AD1134" s="6">
        <f t="shared" si="541"/>
        <v>100.45089550442734</v>
      </c>
      <c r="AE1134" s="6">
        <f t="shared" si="542"/>
        <v>359.85671735272672</v>
      </c>
      <c r="AF1134" s="6">
        <f t="shared" si="543"/>
        <v>1.4733680824476536E-5</v>
      </c>
      <c r="AG1134" s="6">
        <f t="shared" si="544"/>
        <v>1.3624110016081254E-2</v>
      </c>
      <c r="AH1134" s="6">
        <f t="shared" si="545"/>
        <v>4273.1301250645538</v>
      </c>
      <c r="AI1134" s="6">
        <f t="shared" si="546"/>
        <v>6.1229730872037145</v>
      </c>
      <c r="AJ1134" s="6">
        <f t="shared" si="547"/>
        <v>5.5068255508857458E-3</v>
      </c>
      <c r="AK1134" s="6">
        <f t="shared" si="548"/>
        <v>-5.1814925456999056E-3</v>
      </c>
      <c r="AL1134" s="1">
        <f t="shared" si="520"/>
        <v>3.5647427726510854E-2</v>
      </c>
      <c r="AM1134" s="8">
        <f t="shared" si="523"/>
        <v>6422294.0090909088</v>
      </c>
      <c r="AN1134" s="1">
        <f t="shared" si="521"/>
        <v>64.222940090909091</v>
      </c>
    </row>
    <row r="1135" spans="8:40" x14ac:dyDescent="0.2">
      <c r="H1135" s="8"/>
      <c r="I1135" s="8"/>
      <c r="J1135" s="11"/>
      <c r="K1135" s="10"/>
      <c r="L1135" s="1">
        <f t="shared" si="524"/>
        <v>1.1299999999999863</v>
      </c>
      <c r="M1135" s="1">
        <f t="shared" si="525"/>
        <v>2.9784211212406767E-2</v>
      </c>
      <c r="N1135" s="1">
        <f t="shared" si="526"/>
        <v>6.5306246538314572E-2</v>
      </c>
      <c r="O1135" s="1">
        <f t="shared" si="527"/>
        <v>0.37600190646240278</v>
      </c>
      <c r="P1135" s="1">
        <f t="shared" si="528"/>
        <v>0.17861330443029391</v>
      </c>
      <c r="Q1135" s="1">
        <f t="shared" si="529"/>
        <v>2.5424286671923885E-2</v>
      </c>
      <c r="R1135" s="1">
        <f t="shared" si="530"/>
        <v>1.1805010420989564E-2</v>
      </c>
      <c r="S1135" s="1">
        <f t="shared" si="531"/>
        <v>2.6057242037328711E-2</v>
      </c>
      <c r="T1135" s="1">
        <f t="shared" si="532"/>
        <v>532.25544423465249</v>
      </c>
      <c r="U1135" s="6">
        <f t="shared" si="533"/>
        <v>2.7152803462629365</v>
      </c>
      <c r="V1135" s="6">
        <f t="shared" si="534"/>
        <v>5.9536499539669512</v>
      </c>
      <c r="W1135" s="6">
        <f t="shared" si="535"/>
        <v>34.278248280400156</v>
      </c>
      <c r="X1135" s="6">
        <f t="shared" si="536"/>
        <v>16.283298276458392</v>
      </c>
      <c r="Y1135" s="6">
        <f t="shared" si="537"/>
        <v>2.3178074257435148</v>
      </c>
      <c r="Z1135" s="6">
        <f t="shared" si="538"/>
        <v>1.0762048574981196</v>
      </c>
      <c r="AA1135" s="6">
        <f t="shared" si="539"/>
        <v>2.3755108596699261</v>
      </c>
      <c r="AB1135" s="6">
        <f t="shared" si="522"/>
        <v>3453.38</v>
      </c>
      <c r="AC1135" s="6">
        <f t="shared" si="540"/>
        <v>24.31340033072167</v>
      </c>
      <c r="AD1135" s="6">
        <f t="shared" si="541"/>
        <v>100.49039284675337</v>
      </c>
      <c r="AE1135" s="6">
        <f t="shared" si="542"/>
        <v>359.92026208477671</v>
      </c>
      <c r="AF1135" s="6">
        <f t="shared" si="543"/>
        <v>1.4736420126453777E-5</v>
      </c>
      <c r="AG1135" s="6">
        <f t="shared" si="544"/>
        <v>1.3622397651311825E-2</v>
      </c>
      <c r="AH1135" s="6">
        <f t="shared" si="545"/>
        <v>4273.626809452172</v>
      </c>
      <c r="AI1135" s="6">
        <f t="shared" si="546"/>
        <v>6.1211357269141127</v>
      </c>
      <c r="AJ1135" s="6">
        <f t="shared" si="547"/>
        <v>5.5014799259537998E-3</v>
      </c>
      <c r="AK1135" s="6">
        <f t="shared" si="548"/>
        <v>-5.1765209537390118E-3</v>
      </c>
      <c r="AL1135" s="1">
        <f t="shared" si="520"/>
        <v>3.5658575780669458E-2</v>
      </c>
      <c r="AM1135" s="8">
        <f t="shared" si="523"/>
        <v>6422156.3545454545</v>
      </c>
      <c r="AN1135" s="1">
        <f t="shared" si="521"/>
        <v>64.221563545454543</v>
      </c>
    </row>
    <row r="1136" spans="8:40" x14ac:dyDescent="0.2">
      <c r="H1136" s="8"/>
      <c r="I1136" s="8"/>
      <c r="J1136" s="11"/>
      <c r="K1136" s="10"/>
      <c r="L1136" s="1">
        <f t="shared" si="524"/>
        <v>1.1309999999999862</v>
      </c>
      <c r="M1136" s="1">
        <f t="shared" si="525"/>
        <v>2.9777236737893883E-2</v>
      </c>
      <c r="N1136" s="1">
        <f t="shared" si="526"/>
        <v>6.5305808711811075E-2</v>
      </c>
      <c r="O1136" s="1">
        <f t="shared" si="527"/>
        <v>0.3759866440338665</v>
      </c>
      <c r="P1136" s="1">
        <f t="shared" si="528"/>
        <v>0.17861330443029391</v>
      </c>
      <c r="Q1136" s="1">
        <f t="shared" si="529"/>
        <v>2.5431698972940266E-2</v>
      </c>
      <c r="R1136" s="1">
        <f t="shared" si="530"/>
        <v>1.1805448247493059E-2</v>
      </c>
      <c r="S1136" s="1">
        <f t="shared" si="531"/>
        <v>2.6057242037328711E-2</v>
      </c>
      <c r="T1136" s="1">
        <f t="shared" si="532"/>
        <v>532.24798771865028</v>
      </c>
      <c r="U1136" s="6">
        <f t="shared" si="533"/>
        <v>2.7147009619759359</v>
      </c>
      <c r="V1136" s="6">
        <f t="shared" si="534"/>
        <v>5.9537338300756391</v>
      </c>
      <c r="W1136" s="6">
        <f t="shared" si="535"/>
        <v>34.277569582201387</v>
      </c>
      <c r="X1136" s="6">
        <f t="shared" si="536"/>
        <v>16.283636847389847</v>
      </c>
      <c r="Y1136" s="6">
        <f t="shared" si="537"/>
        <v>2.3185313759710011</v>
      </c>
      <c r="Z1136" s="6">
        <f t="shared" si="538"/>
        <v>1.076267149840757</v>
      </c>
      <c r="AA1136" s="6">
        <f t="shared" si="539"/>
        <v>2.3755602525454229</v>
      </c>
      <c r="AB1136" s="6">
        <f t="shared" si="522"/>
        <v>3453.38</v>
      </c>
      <c r="AC1136" s="6">
        <f t="shared" si="540"/>
        <v>24.314724068635982</v>
      </c>
      <c r="AD1136" s="6">
        <f t="shared" si="541"/>
        <v>100.52988764819985</v>
      </c>
      <c r="AE1136" s="6">
        <f t="shared" si="542"/>
        <v>359.98379225607948</v>
      </c>
      <c r="AF1136" s="6">
        <f t="shared" si="543"/>
        <v>1.4739158684799192E-5</v>
      </c>
      <c r="AG1136" s="6">
        <f t="shared" si="544"/>
        <v>1.3620686284613661E-2</v>
      </c>
      <c r="AH1136" s="6">
        <f t="shared" si="545"/>
        <v>4274.1233244174682</v>
      </c>
      <c r="AI1136" s="6">
        <f t="shared" si="546"/>
        <v>6.1192997577486778</v>
      </c>
      <c r="AJ1136" s="6">
        <f t="shared" si="547"/>
        <v>5.4961434453010801E-3</v>
      </c>
      <c r="AK1136" s="6">
        <f t="shared" si="548"/>
        <v>-5.1715563568398605E-3</v>
      </c>
      <c r="AL1136" s="1">
        <f t="shared" si="520"/>
        <v>3.566971347647694E-2</v>
      </c>
      <c r="AM1136" s="8">
        <f t="shared" si="523"/>
        <v>6422018.5781818181</v>
      </c>
      <c r="AN1136" s="1">
        <f t="shared" si="521"/>
        <v>64.220185781818188</v>
      </c>
    </row>
    <row r="1137" spans="8:40" x14ac:dyDescent="0.2">
      <c r="H1137" s="8"/>
      <c r="I1137" s="8"/>
      <c r="J1137" s="11"/>
      <c r="K1137" s="10"/>
      <c r="L1137" s="1">
        <f t="shared" si="524"/>
        <v>1.1319999999999861</v>
      </c>
      <c r="M1137" s="1">
        <f t="shared" si="525"/>
        <v>2.977026895232418E-2</v>
      </c>
      <c r="N1137" s="1">
        <f t="shared" si="526"/>
        <v>6.5305371386357183E-2</v>
      </c>
      <c r="O1137" s="1">
        <f t="shared" si="527"/>
        <v>0.37597139648636541</v>
      </c>
      <c r="P1137" s="1">
        <f t="shared" si="528"/>
        <v>0.17861330443029391</v>
      </c>
      <c r="Q1137" s="1">
        <f t="shared" si="529"/>
        <v>2.5439104083963861E-2</v>
      </c>
      <c r="R1137" s="1">
        <f t="shared" si="530"/>
        <v>1.1805885572946952E-2</v>
      </c>
      <c r="S1137" s="1">
        <f t="shared" si="531"/>
        <v>2.6057242037328711E-2</v>
      </c>
      <c r="T1137" s="1">
        <f t="shared" si="532"/>
        <v>532.24053483975547</v>
      </c>
      <c r="U1137" s="6">
        <f t="shared" si="533"/>
        <v>2.7141221086761269</v>
      </c>
      <c r="V1137" s="6">
        <f t="shared" si="534"/>
        <v>5.9538176352679413</v>
      </c>
      <c r="W1137" s="6">
        <f t="shared" si="535"/>
        <v>34.276891521123346</v>
      </c>
      <c r="X1137" s="6">
        <f t="shared" si="536"/>
        <v>16.283975103964032</v>
      </c>
      <c r="Y1137" s="6">
        <f t="shared" si="537"/>
        <v>2.3192546540231747</v>
      </c>
      <c r="Z1137" s="6">
        <f t="shared" si="538"/>
        <v>1.0763293773848914</v>
      </c>
      <c r="AA1137" s="6">
        <f t="shared" si="539"/>
        <v>2.375609599560486</v>
      </c>
      <c r="AB1137" s="6">
        <f t="shared" si="522"/>
        <v>3453.38</v>
      </c>
      <c r="AC1137" s="6">
        <f t="shared" si="540"/>
        <v>24.316047269947191</v>
      </c>
      <c r="AD1137" s="6">
        <f t="shared" si="541"/>
        <v>100.56937980241972</v>
      </c>
      <c r="AE1137" s="6">
        <f t="shared" si="542"/>
        <v>360.04730778534901</v>
      </c>
      <c r="AF1137" s="6">
        <f t="shared" si="543"/>
        <v>1.4741896492590821E-5</v>
      </c>
      <c r="AG1137" s="6">
        <f t="shared" si="544"/>
        <v>1.3618975919611167E-2</v>
      </c>
      <c r="AH1137" s="6">
        <f t="shared" si="545"/>
        <v>4274.6196687425909</v>
      </c>
      <c r="AI1137" s="6">
        <f t="shared" si="546"/>
        <v>6.1174651830189362</v>
      </c>
      <c r="AJ1137" s="6">
        <f t="shared" si="547"/>
        <v>5.4908160816503314E-3</v>
      </c>
      <c r="AK1137" s="6">
        <f t="shared" si="548"/>
        <v>-5.166598738980393E-3</v>
      </c>
      <c r="AL1137" s="1">
        <f t="shared" si="520"/>
        <v>3.5680840831125764E-2</v>
      </c>
      <c r="AM1137" s="8">
        <f t="shared" si="523"/>
        <v>6421880.6799999997</v>
      </c>
      <c r="AN1137" s="1">
        <f t="shared" si="521"/>
        <v>64.218806799999996</v>
      </c>
    </row>
    <row r="1138" spans="8:40" x14ac:dyDescent="0.2">
      <c r="H1138" s="8"/>
      <c r="I1138" s="8"/>
      <c r="J1138" s="11"/>
      <c r="K1138" s="10"/>
      <c r="L1138" s="1">
        <f t="shared" si="524"/>
        <v>1.132999999999986</v>
      </c>
      <c r="M1138" s="1">
        <f t="shared" si="525"/>
        <v>2.97633078462946E-2</v>
      </c>
      <c r="N1138" s="1">
        <f t="shared" si="526"/>
        <v>6.5304934559072353E-2</v>
      </c>
      <c r="O1138" s="1">
        <f t="shared" si="527"/>
        <v>0.37595616379245178</v>
      </c>
      <c r="P1138" s="1">
        <f t="shared" si="528"/>
        <v>0.17861330443029391</v>
      </c>
      <c r="Q1138" s="1">
        <f t="shared" si="529"/>
        <v>2.5446502017278272E-2</v>
      </c>
      <c r="R1138" s="1">
        <f t="shared" si="530"/>
        <v>1.1806322400231783E-2</v>
      </c>
      <c r="S1138" s="1">
        <f t="shared" si="531"/>
        <v>2.6057242037328711E-2</v>
      </c>
      <c r="T1138" s="1">
        <f t="shared" si="532"/>
        <v>532.23308561475005</v>
      </c>
      <c r="U1138" s="6">
        <f t="shared" si="533"/>
        <v>2.7135437856678482</v>
      </c>
      <c r="V1138" s="6">
        <f t="shared" si="534"/>
        <v>5.9539013694769096</v>
      </c>
      <c r="W1138" s="6">
        <f t="shared" si="535"/>
        <v>34.27621409592544</v>
      </c>
      <c r="X1138" s="6">
        <f t="shared" si="536"/>
        <v>16.284313046702014</v>
      </c>
      <c r="Y1138" s="6">
        <f t="shared" si="537"/>
        <v>2.3199772610142273</v>
      </c>
      <c r="Z1138" s="6">
        <f t="shared" si="538"/>
        <v>1.0763915404224307</v>
      </c>
      <c r="AA1138" s="6">
        <f t="shared" si="539"/>
        <v>2.3756589007911333</v>
      </c>
      <c r="AB1138" s="6">
        <f t="shared" si="522"/>
        <v>3453.38</v>
      </c>
      <c r="AC1138" s="6">
        <f t="shared" si="540"/>
        <v>24.317369931527232</v>
      </c>
      <c r="AD1138" s="6">
        <f t="shared" si="541"/>
        <v>100.60886920354373</v>
      </c>
      <c r="AE1138" s="6">
        <f t="shared" si="542"/>
        <v>360.1108085916602</v>
      </c>
      <c r="AF1138" s="6">
        <f t="shared" si="543"/>
        <v>1.4744633542945512E-5</v>
      </c>
      <c r="AG1138" s="6">
        <f t="shared" si="544"/>
        <v>1.3617266559899789E-2</v>
      </c>
      <c r="AH1138" s="6">
        <f t="shared" si="545"/>
        <v>4275.1158412170344</v>
      </c>
      <c r="AI1138" s="6">
        <f t="shared" si="546"/>
        <v>6.1156320060032519</v>
      </c>
      <c r="AJ1138" s="6">
        <f t="shared" si="547"/>
        <v>5.4854978078312773E-3</v>
      </c>
      <c r="AK1138" s="6">
        <f t="shared" si="548"/>
        <v>-5.1616480841938425E-3</v>
      </c>
      <c r="AL1138" s="1">
        <f t="shared" si="520"/>
        <v>3.5691957861757342E-2</v>
      </c>
      <c r="AM1138" s="8">
        <f t="shared" si="523"/>
        <v>6421742.6600000001</v>
      </c>
      <c r="AN1138" s="1">
        <f t="shared" si="521"/>
        <v>64.21742660000001</v>
      </c>
    </row>
    <row r="1139" spans="8:40" x14ac:dyDescent="0.2">
      <c r="H1139" s="8"/>
      <c r="I1139" s="8"/>
      <c r="J1139" s="11"/>
      <c r="K1139" s="10"/>
      <c r="L1139" s="1">
        <f t="shared" si="524"/>
        <v>1.1339999999999859</v>
      </c>
      <c r="M1139" s="1">
        <f t="shared" si="525"/>
        <v>2.9756353410423597E-2</v>
      </c>
      <c r="N1139" s="1">
        <f t="shared" si="526"/>
        <v>6.530449822709114E-2</v>
      </c>
      <c r="O1139" s="1">
        <f t="shared" si="527"/>
        <v>0.37594094592476612</v>
      </c>
      <c r="P1139" s="1">
        <f t="shared" si="528"/>
        <v>0.17861330443029391</v>
      </c>
      <c r="Q1139" s="1">
        <f t="shared" si="529"/>
        <v>2.5453892785130484E-2</v>
      </c>
      <c r="R1139" s="1">
        <f t="shared" si="530"/>
        <v>1.1806758732212992E-2</v>
      </c>
      <c r="S1139" s="1">
        <f t="shared" si="531"/>
        <v>2.6057242037328711E-2</v>
      </c>
      <c r="T1139" s="1">
        <f t="shared" si="532"/>
        <v>532.22564006029654</v>
      </c>
      <c r="U1139" s="6">
        <f t="shared" si="533"/>
        <v>2.7129659922569176</v>
      </c>
      <c r="V1139" s="6">
        <f t="shared" si="534"/>
        <v>5.9539850326363748</v>
      </c>
      <c r="W1139" s="6">
        <f t="shared" si="535"/>
        <v>34.27553730537133</v>
      </c>
      <c r="X1139" s="6">
        <f t="shared" si="536"/>
        <v>16.284650676123327</v>
      </c>
      <c r="Y1139" s="6">
        <f t="shared" si="537"/>
        <v>2.3206991980550509</v>
      </c>
      <c r="Z1139" s="6">
        <f t="shared" si="538"/>
        <v>1.0764536392438375</v>
      </c>
      <c r="AA1139" s="6">
        <f t="shared" si="539"/>
        <v>2.375708156313157</v>
      </c>
      <c r="AB1139" s="6">
        <f t="shared" si="522"/>
        <v>3453.38</v>
      </c>
      <c r="AC1139" s="6">
        <f t="shared" si="540"/>
        <v>24.318692050268329</v>
      </c>
      <c r="AD1139" s="6">
        <f t="shared" si="541"/>
        <v>100.64835574618051</v>
      </c>
      <c r="AE1139" s="6">
        <f t="shared" si="542"/>
        <v>360.17429459445123</v>
      </c>
      <c r="AF1139" s="6">
        <f t="shared" si="543"/>
        <v>1.4747369829018737E-5</v>
      </c>
      <c r="AG1139" s="6">
        <f t="shared" si="544"/>
        <v>1.3615558209046289E-2</v>
      </c>
      <c r="AH1139" s="6">
        <f t="shared" si="545"/>
        <v>4275.6118406376318</v>
      </c>
      <c r="AI1139" s="6">
        <f t="shared" si="546"/>
        <v>6.1138002299468051</v>
      </c>
      <c r="AJ1139" s="6">
        <f t="shared" si="547"/>
        <v>5.4801885967799982E-3</v>
      </c>
      <c r="AK1139" s="6">
        <f t="shared" si="548"/>
        <v>-5.1567043765673223E-3</v>
      </c>
      <c r="AL1139" s="1">
        <f t="shared" si="520"/>
        <v>3.5703064585462324E-2</v>
      </c>
      <c r="AM1139" s="8">
        <f t="shared" si="523"/>
        <v>6421604.5181818185</v>
      </c>
      <c r="AN1139" s="1">
        <f t="shared" si="521"/>
        <v>64.216045181818188</v>
      </c>
    </row>
    <row r="1140" spans="8:40" x14ac:dyDescent="0.2">
      <c r="H1140" s="8"/>
      <c r="I1140" s="8"/>
      <c r="J1140" s="11"/>
      <c r="K1140" s="10"/>
      <c r="L1140" s="1">
        <f t="shared" si="524"/>
        <v>1.1349999999999858</v>
      </c>
      <c r="M1140" s="1">
        <f t="shared" si="525"/>
        <v>2.9749405635351063E-2</v>
      </c>
      <c r="N1140" s="1">
        <f t="shared" si="526"/>
        <v>6.530406238756313E-2</v>
      </c>
      <c r="O1140" s="1">
        <f t="shared" si="527"/>
        <v>0.37592574285603703</v>
      </c>
      <c r="P1140" s="1">
        <f t="shared" si="528"/>
        <v>0.17861330443029391</v>
      </c>
      <c r="Q1140" s="1">
        <f t="shared" si="529"/>
        <v>2.5461276399731027E-2</v>
      </c>
      <c r="R1140" s="1">
        <f t="shared" si="530"/>
        <v>1.1807194571740998E-2</v>
      </c>
      <c r="S1140" s="1">
        <f t="shared" si="531"/>
        <v>2.6057242037328711E-2</v>
      </c>
      <c r="T1140" s="1">
        <f t="shared" si="532"/>
        <v>532.21819819293887</v>
      </c>
      <c r="U1140" s="6">
        <f t="shared" si="533"/>
        <v>2.712388727750632</v>
      </c>
      <c r="V1140" s="6">
        <f t="shared" si="534"/>
        <v>5.9540686246809447</v>
      </c>
      <c r="W1140" s="6">
        <f t="shared" si="535"/>
        <v>34.27486114822895</v>
      </c>
      <c r="X1140" s="6">
        <f t="shared" si="536"/>
        <v>16.284987992745965</v>
      </c>
      <c r="Y1140" s="6">
        <f t="shared" si="537"/>
        <v>2.3214204662532469</v>
      </c>
      <c r="Z1140" s="6">
        <f t="shared" si="538"/>
        <v>1.0765156741381334</v>
      </c>
      <c r="AA1140" s="6">
        <f t="shared" si="539"/>
        <v>2.3757573662021256</v>
      </c>
      <c r="AB1140" s="6">
        <f t="shared" si="522"/>
        <v>3453.38</v>
      </c>
      <c r="AC1140" s="6">
        <f t="shared" si="540"/>
        <v>24.320013623082925</v>
      </c>
      <c r="AD1140" s="6">
        <f t="shared" si="541"/>
        <v>100.68783932541507</v>
      </c>
      <c r="AE1140" s="6">
        <f t="shared" si="542"/>
        <v>360.23776571352158</v>
      </c>
      <c r="AF1140" s="6">
        <f t="shared" si="543"/>
        <v>1.4750105344004501E-5</v>
      </c>
      <c r="AG1140" s="6">
        <f t="shared" si="544"/>
        <v>1.3613850870588801E-2</v>
      </c>
      <c r="AH1140" s="6">
        <f t="shared" si="545"/>
        <v>4276.1076658085112</v>
      </c>
      <c r="AI1140" s="6">
        <f t="shared" si="546"/>
        <v>6.1119698580617854</v>
      </c>
      <c r="AJ1140" s="6">
        <f t="shared" si="547"/>
        <v>5.4748884215386883E-3</v>
      </c>
      <c r="AK1140" s="6">
        <f t="shared" si="548"/>
        <v>-5.1517676002420217E-3</v>
      </c>
      <c r="AL1140" s="1">
        <f t="shared" si="520"/>
        <v>3.5714161019280724E-2</v>
      </c>
      <c r="AM1140" s="8">
        <f t="shared" si="523"/>
        <v>6421466.2545454549</v>
      </c>
      <c r="AN1140" s="1">
        <f t="shared" si="521"/>
        <v>64.214662545454559</v>
      </c>
    </row>
    <row r="1141" spans="8:40" x14ac:dyDescent="0.2">
      <c r="H1141" s="8"/>
      <c r="I1141" s="8"/>
      <c r="J1141" s="11"/>
      <c r="K1141" s="10"/>
      <c r="L1141" s="1">
        <f t="shared" si="524"/>
        <v>1.1359999999999857</v>
      </c>
      <c r="M1141" s="1">
        <f t="shared" si="525"/>
        <v>2.9742464511738256E-2</v>
      </c>
      <c r="N1141" s="1">
        <f t="shared" si="526"/>
        <v>6.5303627037652856E-2</v>
      </c>
      <c r="O1141" s="1">
        <f t="shared" si="527"/>
        <v>0.37591055455908062</v>
      </c>
      <c r="P1141" s="1">
        <f t="shared" si="528"/>
        <v>0.17861330443029391</v>
      </c>
      <c r="Q1141" s="1">
        <f t="shared" si="529"/>
        <v>2.5468652873254102E-2</v>
      </c>
      <c r="R1141" s="1">
        <f t="shared" si="530"/>
        <v>1.1807629921651267E-2</v>
      </c>
      <c r="S1141" s="1">
        <f t="shared" si="531"/>
        <v>2.6057242037328711E-2</v>
      </c>
      <c r="T1141" s="1">
        <f t="shared" si="532"/>
        <v>532.21076002910263</v>
      </c>
      <c r="U1141" s="6">
        <f t="shared" si="533"/>
        <v>2.7118119914577568</v>
      </c>
      <c r="V1141" s="6">
        <f t="shared" si="534"/>
        <v>5.9541521455459963</v>
      </c>
      <c r="W1141" s="6">
        <f t="shared" si="535"/>
        <v>34.274185623270427</v>
      </c>
      <c r="X1141" s="6">
        <f t="shared" si="536"/>
        <v>16.285324997086391</v>
      </c>
      <c r="Y1141" s="6">
        <f t="shared" si="537"/>
        <v>2.3221410667131384</v>
      </c>
      <c r="Z1141" s="6">
        <f t="shared" si="538"/>
        <v>1.0765776453929088</v>
      </c>
      <c r="AA1141" s="6">
        <f t="shared" si="539"/>
        <v>2.3758065305333833</v>
      </c>
      <c r="AB1141" s="6">
        <f t="shared" si="522"/>
        <v>3453.38</v>
      </c>
      <c r="AC1141" s="6">
        <f t="shared" si="540"/>
        <v>24.321334646903466</v>
      </c>
      <c r="AD1141" s="6">
        <f t="shared" si="541"/>
        <v>100.72731983680356</v>
      </c>
      <c r="AE1141" s="6">
        <f t="shared" si="542"/>
        <v>360.30122186902753</v>
      </c>
      <c r="AF1141" s="6">
        <f t="shared" si="543"/>
        <v>1.4752840081135094E-5</v>
      </c>
      <c r="AG1141" s="6">
        <f t="shared" si="544"/>
        <v>1.3612144548037041E-2</v>
      </c>
      <c r="AH1141" s="6">
        <f t="shared" si="545"/>
        <v>4276.603315541056</v>
      </c>
      <c r="AI1141" s="6">
        <f t="shared" si="546"/>
        <v>6.1101408935277615</v>
      </c>
      <c r="AJ1141" s="6">
        <f t="shared" si="547"/>
        <v>5.4695972552551717E-3</v>
      </c>
      <c r="AK1141" s="6">
        <f t="shared" si="548"/>
        <v>-5.1468377394133661E-3</v>
      </c>
      <c r="AL1141" s="1">
        <f t="shared" si="520"/>
        <v>3.5725247180202126E-2</v>
      </c>
      <c r="AM1141" s="8">
        <f t="shared" si="523"/>
        <v>6421327.8690909091</v>
      </c>
      <c r="AN1141" s="1">
        <f t="shared" si="521"/>
        <v>64.213278690909092</v>
      </c>
    </row>
    <row r="1142" spans="8:40" x14ac:dyDescent="0.2">
      <c r="H1142" s="8"/>
      <c r="I1142" s="8"/>
      <c r="J1142" s="11"/>
      <c r="K1142" s="10"/>
      <c r="L1142" s="1">
        <f t="shared" si="524"/>
        <v>1.1369999999999856</v>
      </c>
      <c r="M1142" s="1">
        <f t="shared" si="525"/>
        <v>2.9735530030267729E-2</v>
      </c>
      <c r="N1142" s="1">
        <f t="shared" si="526"/>
        <v>6.530319217453974E-2</v>
      </c>
      <c r="O1142" s="1">
        <f t="shared" si="527"/>
        <v>0.37589538100680026</v>
      </c>
      <c r="P1142" s="1">
        <f t="shared" si="528"/>
        <v>0.17861330443029391</v>
      </c>
      <c r="Q1142" s="1">
        <f t="shared" si="529"/>
        <v>2.5476022217837738E-2</v>
      </c>
      <c r="R1142" s="1">
        <f t="shared" si="530"/>
        <v>1.1808064784764379E-2</v>
      </c>
      <c r="S1142" s="1">
        <f t="shared" si="531"/>
        <v>2.6057242037328711E-2</v>
      </c>
      <c r="T1142" s="1">
        <f t="shared" si="532"/>
        <v>532.20332558509585</v>
      </c>
      <c r="U1142" s="6">
        <f t="shared" si="533"/>
        <v>2.7112357826885254</v>
      </c>
      <c r="V1142" s="6">
        <f t="shared" si="534"/>
        <v>5.9542355951676758</v>
      </c>
      <c r="W1142" s="6">
        <f t="shared" si="535"/>
        <v>34.273510729272097</v>
      </c>
      <c r="X1142" s="6">
        <f t="shared" si="536"/>
        <v>16.285661689659538</v>
      </c>
      <c r="Y1142" s="6">
        <f t="shared" si="537"/>
        <v>2.3228610005357844</v>
      </c>
      <c r="Z1142" s="6">
        <f t="shared" si="538"/>
        <v>1.076639553294326</v>
      </c>
      <c r="AA1142" s="6">
        <f t="shared" si="539"/>
        <v>2.3758556493820522</v>
      </c>
      <c r="AB1142" s="6">
        <f t="shared" si="522"/>
        <v>3453.38</v>
      </c>
      <c r="AC1142" s="6">
        <f t="shared" si="540"/>
        <v>24.322655118682402</v>
      </c>
      <c r="AD1142" s="6">
        <f t="shared" si="541"/>
        <v>100.76679717637565</v>
      </c>
      <c r="AE1142" s="6">
        <f t="shared" si="542"/>
        <v>360.36466298148497</v>
      </c>
      <c r="AF1142" s="6">
        <f t="shared" si="543"/>
        <v>1.4755574033680998E-5</v>
      </c>
      <c r="AG1142" s="6">
        <f t="shared" si="544"/>
        <v>1.3610439244872439E-2</v>
      </c>
      <c r="AH1142" s="6">
        <f t="shared" si="545"/>
        <v>4277.0987886538787</v>
      </c>
      <c r="AI1142" s="6">
        <f t="shared" si="546"/>
        <v>6.1083133394917368</v>
      </c>
      <c r="AJ1142" s="6">
        <f t="shared" si="547"/>
        <v>5.4643150711824488E-3</v>
      </c>
      <c r="AK1142" s="6">
        <f t="shared" si="548"/>
        <v>-5.1419147783301321E-3</v>
      </c>
      <c r="AL1142" s="1">
        <f t="shared" si="520"/>
        <v>3.5736323085165916E-2</v>
      </c>
      <c r="AM1142" s="8">
        <f t="shared" si="523"/>
        <v>6421189.3618181823</v>
      </c>
      <c r="AN1142" s="1">
        <f t="shared" si="521"/>
        <v>64.211893618181833</v>
      </c>
    </row>
    <row r="1143" spans="8:40" x14ac:dyDescent="0.2">
      <c r="H1143" s="8"/>
      <c r="I1143" s="8"/>
      <c r="J1143" s="11"/>
      <c r="K1143" s="10"/>
      <c r="L1143" s="1">
        <f t="shared" si="524"/>
        <v>1.1379999999999855</v>
      </c>
      <c r="M1143" s="1">
        <f t="shared" si="525"/>
        <v>2.9728602181643263E-2</v>
      </c>
      <c r="N1143" s="1">
        <f t="shared" si="526"/>
        <v>6.5302757795418026E-2</v>
      </c>
      <c r="O1143" s="1">
        <f t="shared" si="527"/>
        <v>0.37588022217218614</v>
      </c>
      <c r="P1143" s="1">
        <f t="shared" si="528"/>
        <v>0.17861330443029391</v>
      </c>
      <c r="Q1143" s="1">
        <f t="shared" si="529"/>
        <v>2.5483384445583925E-2</v>
      </c>
      <c r="R1143" s="1">
        <f t="shared" si="530"/>
        <v>1.1808499163886097E-2</v>
      </c>
      <c r="S1143" s="1">
        <f t="shared" si="531"/>
        <v>2.6057242037328711E-2</v>
      </c>
      <c r="T1143" s="1">
        <f t="shared" si="532"/>
        <v>532.19589487710948</v>
      </c>
      <c r="U1143" s="6">
        <f t="shared" si="533"/>
        <v>2.7106601007546351</v>
      </c>
      <c r="V1143" s="6">
        <f t="shared" si="534"/>
        <v>5.9543189734828914</v>
      </c>
      <c r="W1143" s="6">
        <f t="shared" si="535"/>
        <v>34.2728364650145</v>
      </c>
      <c r="X1143" s="6">
        <f t="shared" si="536"/>
        <v>16.285998070978817</v>
      </c>
      <c r="Y1143" s="6">
        <f t="shared" si="537"/>
        <v>2.3235802688189953</v>
      </c>
      <c r="Z1143" s="6">
        <f t="shared" si="538"/>
        <v>1.076701398127129</v>
      </c>
      <c r="AA1143" s="6">
        <f t="shared" si="539"/>
        <v>2.3759047228230332</v>
      </c>
      <c r="AB1143" s="6">
        <f t="shared" si="522"/>
        <v>3453.38</v>
      </c>
      <c r="AC1143" s="6">
        <f t="shared" si="540"/>
        <v>24.323975035392085</v>
      </c>
      <c r="AD1143" s="6">
        <f t="shared" si="541"/>
        <v>100.80627124063209</v>
      </c>
      <c r="AE1143" s="6">
        <f t="shared" si="542"/>
        <v>360.42808897176815</v>
      </c>
      <c r="AF1143" s="6">
        <f t="shared" si="543"/>
        <v>1.4758307194950635E-5</v>
      </c>
      <c r="AG1143" s="6">
        <f t="shared" si="544"/>
        <v>1.3608734964548258E-2</v>
      </c>
      <c r="AH1143" s="6">
        <f t="shared" si="545"/>
        <v>4277.5940839727991</v>
      </c>
      <c r="AI1143" s="6">
        <f t="shared" si="546"/>
        <v>6.1064871990683027</v>
      </c>
      <c r="AJ1143" s="6">
        <f t="shared" si="547"/>
        <v>5.4590418426781499E-3</v>
      </c>
      <c r="AK1143" s="6">
        <f t="shared" si="548"/>
        <v>-5.13699870129507E-3</v>
      </c>
      <c r="AL1143" s="1">
        <f t="shared" si="520"/>
        <v>3.5747388751061468E-2</v>
      </c>
      <c r="AM1143" s="8">
        <f t="shared" si="523"/>
        <v>6421050.7327272734</v>
      </c>
      <c r="AN1143" s="1">
        <f t="shared" si="521"/>
        <v>64.210507327272737</v>
      </c>
    </row>
    <row r="1144" spans="8:40" x14ac:dyDescent="0.2">
      <c r="H1144" s="8"/>
      <c r="I1144" s="8"/>
      <c r="J1144" s="11"/>
      <c r="K1144" s="10"/>
      <c r="L1144" s="1">
        <f t="shared" si="524"/>
        <v>1.1389999999999854</v>
      </c>
      <c r="M1144" s="1">
        <f t="shared" si="525"/>
        <v>2.972168095658978E-2</v>
      </c>
      <c r="N1144" s="1">
        <f t="shared" si="526"/>
        <v>6.5302323897496684E-2</v>
      </c>
      <c r="O1144" s="1">
        <f t="shared" si="527"/>
        <v>0.37586507802831515</v>
      </c>
      <c r="P1144" s="1">
        <f t="shared" si="528"/>
        <v>0.17861330443029391</v>
      </c>
      <c r="Q1144" s="1">
        <f t="shared" si="529"/>
        <v>2.5490739568558754E-2</v>
      </c>
      <c r="R1144" s="1">
        <f t="shared" si="530"/>
        <v>1.1808933061807442E-2</v>
      </c>
      <c r="S1144" s="1">
        <f t="shared" si="531"/>
        <v>2.6057242037328711E-2</v>
      </c>
      <c r="T1144" s="1">
        <f t="shared" si="532"/>
        <v>532.18846792121826</v>
      </c>
      <c r="U1144" s="6">
        <f t="shared" si="533"/>
        <v>2.7100849449692381</v>
      </c>
      <c r="V1144" s="6">
        <f t="shared" si="534"/>
        <v>5.9544022804293117</v>
      </c>
      <c r="W1144" s="6">
        <f t="shared" si="535"/>
        <v>34.272162829282337</v>
      </c>
      <c r="X1144" s="6">
        <f t="shared" si="536"/>
        <v>16.286334141556129</v>
      </c>
      <c r="Y1144" s="6">
        <f t="shared" si="537"/>
        <v>2.3242988726573395</v>
      </c>
      <c r="Z1144" s="6">
        <f t="shared" si="538"/>
        <v>1.0767631801746465</v>
      </c>
      <c r="AA1144" s="6">
        <f t="shared" si="539"/>
        <v>2.3759537509310045</v>
      </c>
      <c r="AB1144" s="6">
        <f t="shared" si="522"/>
        <v>3453.38</v>
      </c>
      <c r="AC1144" s="6">
        <f t="shared" si="540"/>
        <v>24.325294394024596</v>
      </c>
      <c r="AD1144" s="6">
        <f t="shared" si="541"/>
        <v>100.84574192653852</v>
      </c>
      <c r="AE1144" s="6">
        <f t="shared" si="542"/>
        <v>360.49149976110255</v>
      </c>
      <c r="AF1144" s="6">
        <f t="shared" si="543"/>
        <v>1.4761039558290203E-5</v>
      </c>
      <c r="AG1144" s="6">
        <f t="shared" si="544"/>
        <v>1.3607031710489851E-2</v>
      </c>
      <c r="AH1144" s="6">
        <f t="shared" si="545"/>
        <v>4278.0892003307681</v>
      </c>
      <c r="AI1144" s="6">
        <f t="shared" si="546"/>
        <v>6.1046624753400076</v>
      </c>
      <c r="AJ1144" s="6">
        <f t="shared" si="547"/>
        <v>5.4537775432043677E-3</v>
      </c>
      <c r="AK1144" s="6">
        <f t="shared" si="548"/>
        <v>-5.1320894926635587E-3</v>
      </c>
      <c r="AL1144" s="1">
        <f t="shared" si="520"/>
        <v>3.5758444194728296E-2</v>
      </c>
      <c r="AM1144" s="8">
        <f t="shared" si="523"/>
        <v>6420911.9818181824</v>
      </c>
      <c r="AN1144" s="1">
        <f t="shared" si="521"/>
        <v>64.209119818181833</v>
      </c>
    </row>
    <row r="1145" spans="8:40" x14ac:dyDescent="0.2">
      <c r="H1145" s="8"/>
      <c r="I1145" s="8"/>
      <c r="J1145" s="11"/>
      <c r="K1145" s="10"/>
      <c r="L1145" s="1">
        <f t="shared" si="524"/>
        <v>1.1399999999999852</v>
      </c>
      <c r="M1145" s="1">
        <f t="shared" si="525"/>
        <v>2.9714766345853284E-2</v>
      </c>
      <c r="N1145" s="1">
        <f t="shared" si="526"/>
        <v>6.5301890477999378E-2</v>
      </c>
      <c r="O1145" s="1">
        <f t="shared" si="527"/>
        <v>0.37584994854835024</v>
      </c>
      <c r="P1145" s="1">
        <f t="shared" si="528"/>
        <v>0.17861330443029391</v>
      </c>
      <c r="Q1145" s="1">
        <f t="shared" si="529"/>
        <v>2.5498087598792563E-2</v>
      </c>
      <c r="R1145" s="1">
        <f t="shared" si="530"/>
        <v>1.1809366481304755E-2</v>
      </c>
      <c r="S1145" s="1">
        <f t="shared" si="531"/>
        <v>2.6057242037328711E-2</v>
      </c>
      <c r="T1145" s="1">
        <f t="shared" si="532"/>
        <v>532.1810447333811</v>
      </c>
      <c r="U1145" s="6">
        <f t="shared" si="533"/>
        <v>2.709510314646939</v>
      </c>
      <c r="V1145" s="6">
        <f t="shared" si="534"/>
        <v>5.954485515945362</v>
      </c>
      <c r="W1145" s="6">
        <f t="shared" si="535"/>
        <v>34.271489820864453</v>
      </c>
      <c r="X1145" s="6">
        <f t="shared" si="536"/>
        <v>16.286669901901867</v>
      </c>
      <c r="Y1145" s="6">
        <f t="shared" si="537"/>
        <v>2.3250168131421582</v>
      </c>
      <c r="Z1145" s="6">
        <f t="shared" si="538"/>
        <v>1.076824899718801</v>
      </c>
      <c r="AA1145" s="6">
        <f t="shared" si="539"/>
        <v>2.376002733780425</v>
      </c>
      <c r="AB1145" s="6">
        <f t="shared" si="522"/>
        <v>3453.38</v>
      </c>
      <c r="AC1145" s="6">
        <f t="shared" si="540"/>
        <v>24.326613191591743</v>
      </c>
      <c r="AD1145" s="6">
        <f t="shared" si="541"/>
        <v>100.88520913152958</v>
      </c>
      <c r="AE1145" s="6">
        <f t="shared" si="542"/>
        <v>360.55489527107102</v>
      </c>
      <c r="AF1145" s="6">
        <f t="shared" si="543"/>
        <v>1.4763771117083607E-5</v>
      </c>
      <c r="AG1145" s="6">
        <f t="shared" si="544"/>
        <v>1.3605329486094714E-2</v>
      </c>
      <c r="AH1145" s="6">
        <f t="shared" si="545"/>
        <v>4278.5841365678834</v>
      </c>
      <c r="AI1145" s="6">
        <f t="shared" si="546"/>
        <v>6.1028391713573891</v>
      </c>
      <c r="AJ1145" s="6">
        <f t="shared" si="547"/>
        <v>5.4485221463270216E-3</v>
      </c>
      <c r="AK1145" s="6">
        <f t="shared" si="548"/>
        <v>-5.12718713684424E-3</v>
      </c>
      <c r="AL1145" s="1">
        <f t="shared" si="520"/>
        <v>3.5769489432956283E-2</v>
      </c>
      <c r="AM1145" s="8">
        <f t="shared" si="523"/>
        <v>6420773.1090909094</v>
      </c>
      <c r="AN1145" s="1">
        <f t="shared" si="521"/>
        <v>64.207731090909093</v>
      </c>
    </row>
    <row r="1146" spans="8:40" x14ac:dyDescent="0.2">
      <c r="H1146" s="8"/>
      <c r="I1146" s="8"/>
      <c r="J1146" s="11"/>
      <c r="K1146" s="10"/>
      <c r="L1146" s="1">
        <f t="shared" si="524"/>
        <v>1.1409999999999851</v>
      </c>
      <c r="M1146" s="1">
        <f t="shared" si="525"/>
        <v>2.9707858340200784E-2</v>
      </c>
      <c r="N1146" s="1">
        <f t="shared" si="526"/>
        <v>6.5301457534164359E-2</v>
      </c>
      <c r="O1146" s="1">
        <f t="shared" si="527"/>
        <v>0.37583483370554022</v>
      </c>
      <c r="P1146" s="1">
        <f t="shared" si="528"/>
        <v>0.17861330443029391</v>
      </c>
      <c r="Q1146" s="1">
        <f t="shared" si="529"/>
        <v>2.5505428548280074E-2</v>
      </c>
      <c r="R1146" s="1">
        <f t="shared" si="530"/>
        <v>1.1809799425139768E-2</v>
      </c>
      <c r="S1146" s="1">
        <f t="shared" si="531"/>
        <v>2.6057242037328711E-2</v>
      </c>
      <c r="T1146" s="1">
        <f t="shared" si="532"/>
        <v>532.17362532944151</v>
      </c>
      <c r="U1146" s="6">
        <f t="shared" si="533"/>
        <v>2.7089362091037921</v>
      </c>
      <c r="V1146" s="6">
        <f t="shared" si="534"/>
        <v>5.9545686799702136</v>
      </c>
      <c r="W1146" s="6">
        <f t="shared" si="535"/>
        <v>34.270817438553841</v>
      </c>
      <c r="X1146" s="6">
        <f t="shared" si="536"/>
        <v>16.287005352524911</v>
      </c>
      <c r="Y1146" s="6">
        <f t="shared" si="537"/>
        <v>2.325734091361582</v>
      </c>
      <c r="Z1146" s="6">
        <f t="shared" si="538"/>
        <v>1.0768865570401143</v>
      </c>
      <c r="AA1146" s="6">
        <f t="shared" si="539"/>
        <v>2.3760516714455338</v>
      </c>
      <c r="AB1146" s="6">
        <f t="shared" si="522"/>
        <v>3453.38</v>
      </c>
      <c r="AC1146" s="6">
        <f t="shared" si="540"/>
        <v>24.327931425124891</v>
      </c>
      <c r="AD1146" s="6">
        <f t="shared" si="541"/>
        <v>100.92467275350316</v>
      </c>
      <c r="AE1146" s="6">
        <f t="shared" si="542"/>
        <v>360.61827542360737</v>
      </c>
      <c r="AF1146" s="6">
        <f t="shared" si="543"/>
        <v>1.4766501864752141E-5</v>
      </c>
      <c r="AG1146" s="6">
        <f t="shared" si="544"/>
        <v>1.3603628294732609E-2</v>
      </c>
      <c r="AH1146" s="6">
        <f t="shared" si="545"/>
        <v>4279.0788915313251</v>
      </c>
      <c r="AI1146" s="6">
        <f t="shared" si="546"/>
        <v>6.1010172901392092</v>
      </c>
      <c r="AJ1146" s="6">
        <f t="shared" si="547"/>
        <v>5.4432756257154586E-3</v>
      </c>
      <c r="AK1146" s="6">
        <f t="shared" si="548"/>
        <v>-5.1222916182991325E-3</v>
      </c>
      <c r="AL1146" s="1">
        <f t="shared" si="520"/>
        <v>3.5780524482485879E-2</v>
      </c>
      <c r="AM1146" s="8">
        <f t="shared" si="523"/>
        <v>6420634.1145454552</v>
      </c>
      <c r="AN1146" s="1">
        <f t="shared" si="521"/>
        <v>64.206341145454559</v>
      </c>
    </row>
    <row r="1147" spans="8:40" x14ac:dyDescent="0.2">
      <c r="H1147" s="8"/>
      <c r="I1147" s="8"/>
      <c r="J1147" s="11"/>
      <c r="K1147" s="10"/>
      <c r="L1147" s="1">
        <f t="shared" si="524"/>
        <v>1.141999999999985</v>
      </c>
      <c r="M1147" s="1">
        <f t="shared" si="525"/>
        <v>2.9700956930420228E-2</v>
      </c>
      <c r="N1147" s="1">
        <f t="shared" si="526"/>
        <v>6.530102506324445E-2</v>
      </c>
      <c r="O1147" s="1">
        <f t="shared" si="527"/>
        <v>0.3758197334732194</v>
      </c>
      <c r="P1147" s="1">
        <f t="shared" si="528"/>
        <v>0.17861330443029391</v>
      </c>
      <c r="Q1147" s="1">
        <f t="shared" si="529"/>
        <v>2.5512762428980536E-2</v>
      </c>
      <c r="R1147" s="1">
        <f t="shared" si="530"/>
        <v>1.1810231896059674E-2</v>
      </c>
      <c r="S1147" s="1">
        <f t="shared" si="531"/>
        <v>2.6057242037328711E-2</v>
      </c>
      <c r="T1147" s="1">
        <f t="shared" si="532"/>
        <v>532.16620972512851</v>
      </c>
      <c r="U1147" s="6">
        <f t="shared" si="533"/>
        <v>2.7083626276572956</v>
      </c>
      <c r="V1147" s="6">
        <f t="shared" si="534"/>
        <v>5.9546517724437962</v>
      </c>
      <c r="W1147" s="6">
        <f t="shared" si="535"/>
        <v>34.270145681147639</v>
      </c>
      <c r="X1147" s="6">
        <f t="shared" si="536"/>
        <v>16.28734049393266</v>
      </c>
      <c r="Y1147" s="6">
        <f t="shared" si="537"/>
        <v>2.3264507084005395</v>
      </c>
      <c r="Z1147" s="6">
        <f t="shared" si="538"/>
        <v>1.0769481524177147</v>
      </c>
      <c r="AA1147" s="6">
        <f t="shared" si="539"/>
        <v>2.3761005640003541</v>
      </c>
      <c r="AB1147" s="6">
        <f t="shared" si="522"/>
        <v>3453.38</v>
      </c>
      <c r="AC1147" s="6">
        <f t="shared" si="540"/>
        <v>24.329249091674942</v>
      </c>
      <c r="AD1147" s="6">
        <f t="shared" si="541"/>
        <v>100.96413269082004</v>
      </c>
      <c r="AE1147" s="6">
        <f t="shared" si="542"/>
        <v>360.68164014099773</v>
      </c>
      <c r="AF1147" s="6">
        <f t="shared" si="543"/>
        <v>1.4769231794754525E-5</v>
      </c>
      <c r="AG1147" s="6">
        <f t="shared" si="544"/>
        <v>1.3601928139745856E-2</v>
      </c>
      <c r="AH1147" s="6">
        <f t="shared" si="545"/>
        <v>4279.5734640753453</v>
      </c>
      <c r="AI1147" s="6">
        <f t="shared" si="546"/>
        <v>6.0991968346727008</v>
      </c>
      <c r="AJ1147" s="6">
        <f t="shared" si="547"/>
        <v>5.4380379551422159E-3</v>
      </c>
      <c r="AK1147" s="6">
        <f t="shared" si="548"/>
        <v>-5.1174029215421404E-3</v>
      </c>
      <c r="AL1147" s="1">
        <f t="shared" si="520"/>
        <v>3.57915493600083E-2</v>
      </c>
      <c r="AM1147" s="8">
        <f t="shared" si="523"/>
        <v>6420494.998181819</v>
      </c>
      <c r="AN1147" s="1">
        <f t="shared" si="521"/>
        <v>64.204949981818189</v>
      </c>
    </row>
    <row r="1148" spans="8:40" x14ac:dyDescent="0.2">
      <c r="H1148" s="8"/>
      <c r="I1148" s="8"/>
      <c r="J1148" s="11"/>
      <c r="K1148" s="10"/>
      <c r="L1148" s="1">
        <f t="shared" si="524"/>
        <v>1.1429999999999849</v>
      </c>
      <c r="M1148" s="1">
        <f t="shared" si="525"/>
        <v>2.9694062107320424E-2</v>
      </c>
      <c r="N1148" s="1">
        <f t="shared" si="526"/>
        <v>6.5300593062506934E-2</v>
      </c>
      <c r="O1148" s="1">
        <f t="shared" si="527"/>
        <v>0.37580464782480727</v>
      </c>
      <c r="P1148" s="1">
        <f t="shared" si="528"/>
        <v>0.17861330443029391</v>
      </c>
      <c r="Q1148" s="1">
        <f t="shared" si="529"/>
        <v>2.5520089252817856E-2</v>
      </c>
      <c r="R1148" s="1">
        <f t="shared" si="530"/>
        <v>1.1810663896797189E-2</v>
      </c>
      <c r="S1148" s="1">
        <f t="shared" si="531"/>
        <v>2.6057242037328711E-2</v>
      </c>
      <c r="T1148" s="1">
        <f t="shared" si="532"/>
        <v>532.158797936057</v>
      </c>
      <c r="U1148" s="6">
        <f t="shared" si="533"/>
        <v>2.7077895696263816</v>
      </c>
      <c r="V1148" s="6">
        <f t="shared" si="534"/>
        <v>5.9547347933067725</v>
      </c>
      <c r="W1148" s="6">
        <f t="shared" si="535"/>
        <v>34.269474547447039</v>
      </c>
      <c r="X1148" s="6">
        <f t="shared" si="536"/>
        <v>16.287675326631003</v>
      </c>
      <c r="Y1148" s="6">
        <f t="shared" si="537"/>
        <v>2.3271666653407674</v>
      </c>
      <c r="Z1148" s="6">
        <f t="shared" si="538"/>
        <v>1.0770096861293403</v>
      </c>
      <c r="AA1148" s="6">
        <f t="shared" si="539"/>
        <v>2.3761494115186874</v>
      </c>
      <c r="AB1148" s="6">
        <f t="shared" si="522"/>
        <v>3453.38</v>
      </c>
      <c r="AC1148" s="6">
        <f t="shared" si="540"/>
        <v>24.330566188312204</v>
      </c>
      <c r="AD1148" s="6">
        <f t="shared" si="541"/>
        <v>101.00358884230249</v>
      </c>
      <c r="AE1148" s="6">
        <f t="shared" si="542"/>
        <v>360.74498934587842</v>
      </c>
      <c r="AF1148" s="6">
        <f t="shared" si="543"/>
        <v>1.4771960900586537E-5</v>
      </c>
      <c r="AG1148" s="6">
        <f t="shared" si="544"/>
        <v>1.360022902444933E-2</v>
      </c>
      <c r="AH1148" s="6">
        <f t="shared" si="545"/>
        <v>4280.0678530612286</v>
      </c>
      <c r="AI1148" s="6">
        <f t="shared" si="546"/>
        <v>6.0973778079136105</v>
      </c>
      <c r="AJ1148" s="6">
        <f t="shared" si="547"/>
        <v>5.4328091084823258E-3</v>
      </c>
      <c r="AK1148" s="6">
        <f t="shared" si="548"/>
        <v>-5.1125210311399084E-3</v>
      </c>
      <c r="AL1148" s="1">
        <f t="shared" si="520"/>
        <v>3.5802564082165651E-2</v>
      </c>
      <c r="AM1148" s="8">
        <f t="shared" si="523"/>
        <v>6420355.7600000007</v>
      </c>
      <c r="AN1148" s="1">
        <f t="shared" si="521"/>
        <v>64.203557600000011</v>
      </c>
    </row>
    <row r="1149" spans="8:40" x14ac:dyDescent="0.2">
      <c r="H1149" s="8"/>
      <c r="I1149" s="8"/>
      <c r="J1149" s="11"/>
      <c r="K1149" s="10"/>
      <c r="L1149" s="1">
        <f t="shared" si="524"/>
        <v>1.1439999999999848</v>
      </c>
      <c r="M1149" s="1">
        <f t="shared" si="525"/>
        <v>2.9687173861730979E-2</v>
      </c>
      <c r="N1149" s="1">
        <f t="shared" si="526"/>
        <v>6.5300161529233486E-2</v>
      </c>
      <c r="O1149" s="1">
        <f t="shared" si="527"/>
        <v>0.37578957673380803</v>
      </c>
      <c r="P1149" s="1">
        <f t="shared" si="528"/>
        <v>0.17861330443029391</v>
      </c>
      <c r="Q1149" s="1">
        <f t="shared" si="529"/>
        <v>2.5527409031680746E-2</v>
      </c>
      <c r="R1149" s="1">
        <f t="shared" si="530"/>
        <v>1.1811095430070631E-2</v>
      </c>
      <c r="S1149" s="1">
        <f t="shared" si="531"/>
        <v>2.6057242037328711E-2</v>
      </c>
      <c r="T1149" s="1">
        <f t="shared" si="532"/>
        <v>532.15138997772851</v>
      </c>
      <c r="U1149" s="6">
        <f t="shared" si="533"/>
        <v>2.707217034331423</v>
      </c>
      <c r="V1149" s="6">
        <f t="shared" si="534"/>
        <v>5.9548177425005555</v>
      </c>
      <c r="W1149" s="6">
        <f t="shared" si="535"/>
        <v>34.268804036257357</v>
      </c>
      <c r="X1149" s="6">
        <f t="shared" si="536"/>
        <v>16.288009851124365</v>
      </c>
      <c r="Y1149" s="6">
        <f t="shared" si="537"/>
        <v>2.3278819632608307</v>
      </c>
      <c r="Z1149" s="6">
        <f t="shared" si="538"/>
        <v>1.0770711584513504</v>
      </c>
      <c r="AA1149" s="6">
        <f t="shared" si="539"/>
        <v>2.3761982140741225</v>
      </c>
      <c r="AB1149" s="6">
        <f t="shared" si="522"/>
        <v>3453.38</v>
      </c>
      <c r="AC1149" s="6">
        <f t="shared" si="540"/>
        <v>24.33188271212623</v>
      </c>
      <c r="AD1149" s="6">
        <f t="shared" si="541"/>
        <v>101.04304110723116</v>
      </c>
      <c r="AE1149" s="6">
        <f t="shared" si="542"/>
        <v>360.80832296123407</v>
      </c>
      <c r="AF1149" s="6">
        <f t="shared" si="543"/>
        <v>1.4774689175780874E-5</v>
      </c>
      <c r="AG1149" s="6">
        <f t="shared" si="544"/>
        <v>1.3598530952130672E-2</v>
      </c>
      <c r="AH1149" s="6">
        <f t="shared" si="545"/>
        <v>4280.5620573572241</v>
      </c>
      <c r="AI1149" s="6">
        <f t="shared" si="546"/>
        <v>6.0955602127865962</v>
      </c>
      <c r="AJ1149" s="6">
        <f t="shared" si="547"/>
        <v>5.4275890597129872E-3</v>
      </c>
      <c r="AK1149" s="6">
        <f t="shared" si="548"/>
        <v>-5.1076459317116315E-3</v>
      </c>
      <c r="AL1149" s="1">
        <f t="shared" si="520"/>
        <v>3.5813568665551243E-2</v>
      </c>
      <c r="AM1149" s="8">
        <f t="shared" si="523"/>
        <v>6420216.4000000004</v>
      </c>
      <c r="AN1149" s="1">
        <f t="shared" si="521"/>
        <v>64.20216400000001</v>
      </c>
    </row>
    <row r="1150" spans="8:40" x14ac:dyDescent="0.2">
      <c r="H1150" s="8"/>
      <c r="I1150" s="8"/>
      <c r="J1150" s="11"/>
      <c r="K1150" s="10"/>
      <c r="L1150" s="1">
        <f t="shared" si="524"/>
        <v>1.1449999999999847</v>
      </c>
      <c r="M1150" s="1">
        <f t="shared" si="525"/>
        <v>2.9680292184502216E-2</v>
      </c>
      <c r="N1150" s="1">
        <f t="shared" si="526"/>
        <v>6.5299730460720143E-2</v>
      </c>
      <c r="O1150" s="1">
        <f t="shared" si="527"/>
        <v>0.37577452017381047</v>
      </c>
      <c r="P1150" s="1">
        <f t="shared" si="528"/>
        <v>0.17861330443029391</v>
      </c>
      <c r="Q1150" s="1">
        <f t="shared" si="529"/>
        <v>2.5534721777422852E-2</v>
      </c>
      <c r="R1150" s="1">
        <f t="shared" si="530"/>
        <v>1.1811526498583974E-2</v>
      </c>
      <c r="S1150" s="1">
        <f t="shared" si="531"/>
        <v>2.6057242037328711E-2</v>
      </c>
      <c r="T1150" s="1">
        <f t="shared" si="532"/>
        <v>532.14398586553159</v>
      </c>
      <c r="U1150" s="6">
        <f t="shared" si="533"/>
        <v>2.7066450210942152</v>
      </c>
      <c r="V1150" s="6">
        <f t="shared" si="534"/>
        <v>5.9549006199672858</v>
      </c>
      <c r="W1150" s="6">
        <f t="shared" si="535"/>
        <v>34.268134146387951</v>
      </c>
      <c r="X1150" s="6">
        <f t="shared" si="536"/>
        <v>16.288344067915666</v>
      </c>
      <c r="Y1150" s="6">
        <f t="shared" si="537"/>
        <v>2.3285966032361256</v>
      </c>
      <c r="Z1150" s="6">
        <f t="shared" si="538"/>
        <v>1.0771325696587268</v>
      </c>
      <c r="AA1150" s="6">
        <f t="shared" si="539"/>
        <v>2.376246971740029</v>
      </c>
      <c r="AB1150" s="6">
        <f t="shared" si="522"/>
        <v>3453.38</v>
      </c>
      <c r="AC1150" s="6">
        <f t="shared" si="540"/>
        <v>24.333198660225829</v>
      </c>
      <c r="AD1150" s="6">
        <f t="shared" si="541"/>
        <v>101.08248938534383</v>
      </c>
      <c r="AE1150" s="6">
        <f t="shared" si="542"/>
        <v>360.87164091039637</v>
      </c>
      <c r="AF1150" s="6">
        <f t="shared" si="543"/>
        <v>1.477741661390715E-5</v>
      </c>
      <c r="AG1150" s="6">
        <f t="shared" si="544"/>
        <v>1.3596833926050513E-2</v>
      </c>
      <c r="AH1150" s="6">
        <f t="shared" si="545"/>
        <v>4281.0560758385654</v>
      </c>
      <c r="AI1150" s="6">
        <f t="shared" si="546"/>
        <v>6.0937440521852819</v>
      </c>
      <c r="AJ1150" s="6">
        <f t="shared" si="547"/>
        <v>5.4223777829133062E-3</v>
      </c>
      <c r="AK1150" s="6">
        <f t="shared" si="548"/>
        <v>-5.1027776079277387E-3</v>
      </c>
      <c r="AL1150" s="1">
        <f t="shared" si="520"/>
        <v>3.5824563126709626E-2</v>
      </c>
      <c r="AM1150" s="8">
        <f t="shared" si="523"/>
        <v>6420076.9181818189</v>
      </c>
      <c r="AN1150" s="1">
        <f t="shared" si="521"/>
        <v>64.200769181818188</v>
      </c>
    </row>
    <row r="1151" spans="8:40" x14ac:dyDescent="0.2">
      <c r="H1151" s="8"/>
      <c r="I1151" s="8"/>
      <c r="J1151" s="11"/>
      <c r="K1151" s="10"/>
      <c r="L1151" s="1">
        <f t="shared" si="524"/>
        <v>1.1459999999999846</v>
      </c>
      <c r="M1151" s="1">
        <f t="shared" si="525"/>
        <v>2.9673417066505118E-2</v>
      </c>
      <c r="N1151" s="1">
        <f t="shared" si="526"/>
        <v>6.5299299854277196E-2</v>
      </c>
      <c r="O1151" s="1">
        <f t="shared" si="527"/>
        <v>0.37575947811848742</v>
      </c>
      <c r="P1151" s="1">
        <f t="shared" si="528"/>
        <v>0.17861330443029391</v>
      </c>
      <c r="Q1151" s="1">
        <f t="shared" si="529"/>
        <v>2.55420275018629E-2</v>
      </c>
      <c r="R1151" s="1">
        <f t="shared" si="530"/>
        <v>1.1811957105026924E-2</v>
      </c>
      <c r="S1151" s="1">
        <f t="shared" si="531"/>
        <v>2.6057242037328711E-2</v>
      </c>
      <c r="T1151" s="1">
        <f t="shared" si="532"/>
        <v>532.13658561474244</v>
      </c>
      <c r="U1151" s="6">
        <f t="shared" si="533"/>
        <v>2.7060735292379823</v>
      </c>
      <c r="V1151" s="6">
        <f t="shared" si="534"/>
        <v>5.9549834256498437</v>
      </c>
      <c r="W1151" s="6">
        <f t="shared" si="535"/>
        <v>34.267464876652262</v>
      </c>
      <c r="X1151" s="6">
        <f t="shared" si="536"/>
        <v>16.288677977506374</v>
      </c>
      <c r="Y1151" s="6">
        <f t="shared" si="537"/>
        <v>2.3293105863389001</v>
      </c>
      <c r="Z1151" s="6">
        <f t="shared" si="538"/>
        <v>1.077193920025084</v>
      </c>
      <c r="AA1151" s="6">
        <f t="shared" si="539"/>
        <v>2.376295684589564</v>
      </c>
      <c r="AB1151" s="6">
        <f t="shared" si="522"/>
        <v>3453.38</v>
      </c>
      <c r="AC1151" s="6">
        <f t="shared" si="540"/>
        <v>24.334514029738955</v>
      </c>
      <c r="AD1151" s="6">
        <f t="shared" si="541"/>
        <v>101.12193357683512</v>
      </c>
      <c r="AE1151" s="6">
        <f t="shared" si="542"/>
        <v>360.93494311704518</v>
      </c>
      <c r="AF1151" s="6">
        <f t="shared" si="543"/>
        <v>1.4780143208571611E-5</v>
      </c>
      <c r="AG1151" s="6">
        <f t="shared" si="544"/>
        <v>1.3595137949442412E-2</v>
      </c>
      <c r="AH1151" s="6">
        <f t="shared" si="545"/>
        <v>4281.5499073874234</v>
      </c>
      <c r="AI1151" s="6">
        <f t="shared" si="546"/>
        <v>6.0919293289723653</v>
      </c>
      <c r="AJ1151" s="6">
        <f t="shared" si="547"/>
        <v>5.4171752522637054E-3</v>
      </c>
      <c r="AK1151" s="6">
        <f t="shared" si="548"/>
        <v>-5.0979160445113565E-3</v>
      </c>
      <c r="AL1151" s="1">
        <f t="shared" si="520"/>
        <v>3.5835547482136923E-2</v>
      </c>
      <c r="AM1151" s="8">
        <f t="shared" si="523"/>
        <v>6419937.3145454554</v>
      </c>
      <c r="AN1151" s="1">
        <f t="shared" si="521"/>
        <v>64.199373145454558</v>
      </c>
    </row>
    <row r="1152" spans="8:40" x14ac:dyDescent="0.2">
      <c r="H1152" s="8"/>
      <c r="I1152" s="8"/>
      <c r="J1152" s="11"/>
      <c r="K1152" s="10"/>
      <c r="L1152" s="1">
        <f t="shared" si="524"/>
        <v>1.1469999999999845</v>
      </c>
      <c r="M1152" s="1">
        <f t="shared" si="525"/>
        <v>2.9666548498631248E-2</v>
      </c>
      <c r="N1152" s="1">
        <f t="shared" si="526"/>
        <v>6.5298869707229132E-2</v>
      </c>
      <c r="O1152" s="1">
        <f t="shared" si="527"/>
        <v>0.3757444505415955</v>
      </c>
      <c r="P1152" s="1">
        <f t="shared" si="528"/>
        <v>0.17861330443029391</v>
      </c>
      <c r="Q1152" s="1">
        <f t="shared" si="529"/>
        <v>2.554932621678483E-2</v>
      </c>
      <c r="R1152" s="1">
        <f t="shared" si="530"/>
        <v>1.1812387252074985E-2</v>
      </c>
      <c r="S1152" s="1">
        <f t="shared" si="531"/>
        <v>2.6057242037328711E-2</v>
      </c>
      <c r="T1152" s="1">
        <f t="shared" si="532"/>
        <v>532.12918924052553</v>
      </c>
      <c r="U1152" s="6">
        <f t="shared" si="533"/>
        <v>2.7055025580873675</v>
      </c>
      <c r="V1152" s="6">
        <f t="shared" si="534"/>
        <v>5.9550661594918308</v>
      </c>
      <c r="W1152" s="6">
        <f t="shared" si="535"/>
        <v>34.266796225867722</v>
      </c>
      <c r="X1152" s="6">
        <f t="shared" si="536"/>
        <v>16.289011580396473</v>
      </c>
      <c r="Y1152" s="6">
        <f t="shared" si="537"/>
        <v>2.3300239136382594</v>
      </c>
      <c r="Z1152" s="6">
        <f t="shared" si="538"/>
        <v>1.0772552098226722</v>
      </c>
      <c r="AA1152" s="6">
        <f t="shared" si="539"/>
        <v>2.3763443526956682</v>
      </c>
      <c r="AB1152" s="6">
        <f t="shared" si="522"/>
        <v>3453.38</v>
      </c>
      <c r="AC1152" s="6">
        <f t="shared" si="540"/>
        <v>24.335828817812576</v>
      </c>
      <c r="AD1152" s="6">
        <f t="shared" si="541"/>
        <v>101.16137358235304</v>
      </c>
      <c r="AE1152" s="6">
        <f t="shared" si="542"/>
        <v>360.99822950520456</v>
      </c>
      <c r="AF1152" s="6">
        <f t="shared" si="543"/>
        <v>1.4782868953416953E-5</v>
      </c>
      <c r="AG1152" s="6">
        <f t="shared" si="544"/>
        <v>1.3593443025513229E-2</v>
      </c>
      <c r="AH1152" s="6">
        <f t="shared" si="545"/>
        <v>4282.0435508928585</v>
      </c>
      <c r="AI1152" s="6">
        <f t="shared" si="546"/>
        <v>6.0901160459799932</v>
      </c>
      <c r="AJ1152" s="6">
        <f t="shared" si="547"/>
        <v>5.4119814420454859E-3</v>
      </c>
      <c r="AK1152" s="6">
        <f t="shared" si="548"/>
        <v>-5.0930612262367492E-3</v>
      </c>
      <c r="AL1152" s="1">
        <f t="shared" si="520"/>
        <v>3.5846521748280916E-2</v>
      </c>
      <c r="AM1152" s="8">
        <f t="shared" si="523"/>
        <v>6419797.5890909098</v>
      </c>
      <c r="AN1152" s="1">
        <f t="shared" si="521"/>
        <v>64.197975890909106</v>
      </c>
    </row>
    <row r="1153" spans="8:40" x14ac:dyDescent="0.2">
      <c r="H1153" s="8"/>
      <c r="I1153" s="8"/>
      <c r="J1153" s="11"/>
      <c r="K1153" s="10"/>
      <c r="L1153" s="1">
        <f t="shared" si="524"/>
        <v>1.1479999999999844</v>
      </c>
      <c r="M1153" s="1">
        <f t="shared" si="525"/>
        <v>2.9659686471792686E-2</v>
      </c>
      <c r="N1153" s="1">
        <f t="shared" si="526"/>
        <v>6.5298440016914594E-2</v>
      </c>
      <c r="O1153" s="1">
        <f t="shared" si="527"/>
        <v>0.37572943741697479</v>
      </c>
      <c r="P1153" s="1">
        <f t="shared" si="528"/>
        <v>0.17861330443029391</v>
      </c>
      <c r="Q1153" s="1">
        <f t="shared" si="529"/>
        <v>2.5556617933937927E-2</v>
      </c>
      <c r="R1153" s="1">
        <f t="shared" si="530"/>
        <v>1.1812816942389517E-2</v>
      </c>
      <c r="S1153" s="1">
        <f t="shared" si="531"/>
        <v>2.6057242037328711E-2</v>
      </c>
      <c r="T1153" s="1">
        <f t="shared" si="532"/>
        <v>532.12179675793413</v>
      </c>
      <c r="U1153" s="6">
        <f t="shared" si="533"/>
        <v>2.7049321069684296</v>
      </c>
      <c r="V1153" s="6">
        <f t="shared" si="534"/>
        <v>5.9551488214375823</v>
      </c>
      <c r="W1153" s="6">
        <f t="shared" si="535"/>
        <v>34.266128192855838</v>
      </c>
      <c r="X1153" s="6">
        <f t="shared" si="536"/>
        <v>16.289344877084496</v>
      </c>
      <c r="Y1153" s="6">
        <f t="shared" si="537"/>
        <v>2.3307365862001843</v>
      </c>
      <c r="Z1153" s="6">
        <f t="shared" si="538"/>
        <v>1.0773164393223862</v>
      </c>
      <c r="AA1153" s="6">
        <f t="shared" si="539"/>
        <v>2.3763929761310711</v>
      </c>
      <c r="AB1153" s="6">
        <f t="shared" si="522"/>
        <v>3453.38</v>
      </c>
      <c r="AC1153" s="6">
        <f t="shared" si="540"/>
        <v>24.337143021612608</v>
      </c>
      <c r="AD1153" s="6">
        <f t="shared" si="541"/>
        <v>101.2008093029973</v>
      </c>
      <c r="AE1153" s="6">
        <f t="shared" si="542"/>
        <v>361.06149999924213</v>
      </c>
      <c r="AF1153" s="6">
        <f t="shared" si="543"/>
        <v>1.4785593842122242E-5</v>
      </c>
      <c r="AG1153" s="6">
        <f t="shared" si="544"/>
        <v>1.3591749157443132E-2</v>
      </c>
      <c r="AH1153" s="6">
        <f t="shared" si="545"/>
        <v>4282.5370052507897</v>
      </c>
      <c r="AI1153" s="6">
        <f t="shared" si="546"/>
        <v>6.0883042060097674</v>
      </c>
      <c r="AJ1153" s="6">
        <f t="shared" si="547"/>
        <v>5.4067963266406097E-3</v>
      </c>
      <c r="AK1153" s="6">
        <f t="shared" si="548"/>
        <v>-5.0882131379295535E-3</v>
      </c>
      <c r="AL1153" s="1">
        <f t="shared" si="520"/>
        <v>3.5857485941541298E-2</v>
      </c>
      <c r="AM1153" s="8">
        <f t="shared" si="523"/>
        <v>6419657.7418181822</v>
      </c>
      <c r="AN1153" s="1">
        <f t="shared" si="521"/>
        <v>64.196577418181832</v>
      </c>
    </row>
    <row r="1154" spans="8:40" x14ac:dyDescent="0.2">
      <c r="H1154" s="8"/>
      <c r="I1154" s="8"/>
      <c r="J1154" s="11"/>
      <c r="K1154" s="10"/>
      <c r="L1154" s="1">
        <f t="shared" si="524"/>
        <v>1.1489999999999843</v>
      </c>
      <c r="M1154" s="1">
        <f t="shared" si="525"/>
        <v>2.9652830976921951E-2</v>
      </c>
      <c r="N1154" s="1">
        <f t="shared" si="526"/>
        <v>6.5298010780686297E-2</v>
      </c>
      <c r="O1154" s="1">
        <f t="shared" si="527"/>
        <v>0.37571443871854843</v>
      </c>
      <c r="P1154" s="1">
        <f t="shared" si="528"/>
        <v>0.17861330443029391</v>
      </c>
      <c r="Q1154" s="1">
        <f t="shared" si="529"/>
        <v>2.5563902665036962E-2</v>
      </c>
      <c r="R1154" s="1">
        <f t="shared" si="530"/>
        <v>1.1813246178617818E-2</v>
      </c>
      <c r="S1154" s="1">
        <f t="shared" si="531"/>
        <v>2.6057242037328711E-2</v>
      </c>
      <c r="T1154" s="1">
        <f t="shared" si="532"/>
        <v>532.11440818191102</v>
      </c>
      <c r="U1154" s="6">
        <f t="shared" si="533"/>
        <v>2.7043621752086384</v>
      </c>
      <c r="V1154" s="6">
        <f t="shared" si="534"/>
        <v>5.9552314114321501</v>
      </c>
      <c r="W1154" s="6">
        <f t="shared" si="535"/>
        <v>34.265460776442097</v>
      </c>
      <c r="X1154" s="6">
        <f t="shared" si="536"/>
        <v>16.289677868067514</v>
      </c>
      <c r="Y1154" s="6">
        <f t="shared" si="537"/>
        <v>2.3314486050875391</v>
      </c>
      <c r="Z1154" s="6">
        <f t="shared" si="538"/>
        <v>1.0773776087937705</v>
      </c>
      <c r="AA1154" s="6">
        <f t="shared" si="539"/>
        <v>2.3764415549682889</v>
      </c>
      <c r="AB1154" s="6">
        <f t="shared" si="522"/>
        <v>3453.38</v>
      </c>
      <c r="AC1154" s="6">
        <f t="shared" si="540"/>
        <v>24.338456638323777</v>
      </c>
      <c r="AD1154" s="6">
        <f t="shared" si="541"/>
        <v>101.24024064031802</v>
      </c>
      <c r="AE1154" s="6">
        <f t="shared" si="542"/>
        <v>361.12475452386809</v>
      </c>
      <c r="AF1154" s="6">
        <f t="shared" si="543"/>
        <v>1.4788317868402567E-5</v>
      </c>
      <c r="AG1154" s="6">
        <f t="shared" si="544"/>
        <v>1.3590056348385801E-2</v>
      </c>
      <c r="AH1154" s="6">
        <f t="shared" si="545"/>
        <v>4283.0302693639824</v>
      </c>
      <c r="AI1154" s="6">
        <f t="shared" si="546"/>
        <v>6.0864938118331153</v>
      </c>
      <c r="AJ1154" s="6">
        <f t="shared" si="547"/>
        <v>5.4016198805310065E-3</v>
      </c>
      <c r="AK1154" s="6">
        <f t="shared" si="548"/>
        <v>-5.0833717644667457E-3</v>
      </c>
      <c r="AL1154" s="1">
        <f t="shared" si="520"/>
        <v>3.5868440078269836E-2</v>
      </c>
      <c r="AM1154" s="8">
        <f t="shared" si="523"/>
        <v>6419517.7727272734</v>
      </c>
      <c r="AN1154" s="1">
        <f t="shared" si="521"/>
        <v>64.195177727272736</v>
      </c>
    </row>
    <row r="1155" spans="8:40" x14ac:dyDescent="0.2">
      <c r="H1155" s="8"/>
      <c r="I1155" s="8"/>
      <c r="J1155" s="11"/>
      <c r="K1155" s="10"/>
      <c r="L1155" s="1">
        <f t="shared" si="524"/>
        <v>1.1499999999999841</v>
      </c>
      <c r="M1155" s="1">
        <f t="shared" si="525"/>
        <v>2.9645982004971944E-2</v>
      </c>
      <c r="N1155" s="1">
        <f t="shared" si="526"/>
        <v>6.5297581995910944E-2</v>
      </c>
      <c r="O1155" s="1">
        <f t="shared" si="527"/>
        <v>0.37569945442032238</v>
      </c>
      <c r="P1155" s="1">
        <f t="shared" si="528"/>
        <v>0.17861330443029391</v>
      </c>
      <c r="Q1155" s="1">
        <f t="shared" si="529"/>
        <v>2.5571180421762325E-2</v>
      </c>
      <c r="R1155" s="1">
        <f t="shared" si="530"/>
        <v>1.1813674963393172E-2</v>
      </c>
      <c r="S1155" s="1">
        <f t="shared" si="531"/>
        <v>2.6057242037328711E-2</v>
      </c>
      <c r="T1155" s="1">
        <f t="shared" si="532"/>
        <v>532.10702352728879</v>
      </c>
      <c r="U1155" s="6">
        <f t="shared" si="533"/>
        <v>2.7037927621368691</v>
      </c>
      <c r="V1155" s="6">
        <f t="shared" si="534"/>
        <v>5.9553139294213038</v>
      </c>
      <c r="W1155" s="6">
        <f t="shared" si="535"/>
        <v>34.264793975455945</v>
      </c>
      <c r="X1155" s="6">
        <f t="shared" si="536"/>
        <v>16.290010553841149</v>
      </c>
      <c r="Y1155" s="6">
        <f t="shared" si="537"/>
        <v>2.3321599713600856</v>
      </c>
      <c r="Z1155" s="6">
        <f t="shared" si="538"/>
        <v>1.0774387185050249</v>
      </c>
      <c r="AA1155" s="6">
        <f t="shared" si="539"/>
        <v>2.3764900892796246</v>
      </c>
      <c r="AB1155" s="6">
        <f t="shared" si="522"/>
        <v>3453.38</v>
      </c>
      <c r="AC1155" s="6">
        <f t="shared" si="540"/>
        <v>24.339769665149593</v>
      </c>
      <c r="AD1155" s="6">
        <f t="shared" si="541"/>
        <v>101.27966749631392</v>
      </c>
      <c r="AE1155" s="6">
        <f t="shared" si="542"/>
        <v>361.18799300413377</v>
      </c>
      <c r="AF1155" s="6">
        <f t="shared" si="543"/>
        <v>1.4791041026009246E-5</v>
      </c>
      <c r="AG1155" s="6">
        <f t="shared" si="544"/>
        <v>1.3588364601468551E-2</v>
      </c>
      <c r="AH1155" s="6">
        <f t="shared" si="545"/>
        <v>4283.5233421419944</v>
      </c>
      <c r="AI1155" s="6">
        <f t="shared" si="546"/>
        <v>6.084684866191278</v>
      </c>
      <c r="AJ1155" s="6">
        <f t="shared" si="547"/>
        <v>5.3964520782984861E-3</v>
      </c>
      <c r="AK1155" s="6">
        <f t="shared" si="548"/>
        <v>-5.0785370907761663E-3</v>
      </c>
      <c r="AL1155" s="1">
        <f t="shared" si="520"/>
        <v>3.5879384174770546E-2</v>
      </c>
      <c r="AM1155" s="8">
        <f t="shared" si="523"/>
        <v>6419377.6818181826</v>
      </c>
      <c r="AN1155" s="1">
        <f t="shared" si="521"/>
        <v>64.193776818181831</v>
      </c>
    </row>
    <row r="1156" spans="8:40" x14ac:dyDescent="0.2">
      <c r="H1156" s="8"/>
      <c r="I1156" s="8"/>
      <c r="J1156" s="11"/>
      <c r="K1156" s="10"/>
      <c r="L1156" s="1">
        <f t="shared" si="524"/>
        <v>1.150999999999984</v>
      </c>
      <c r="M1156" s="1">
        <f t="shared" si="525"/>
        <v>2.9639139546915869E-2</v>
      </c>
      <c r="N1156" s="1">
        <f t="shared" si="526"/>
        <v>6.5297153659969187E-2</v>
      </c>
      <c r="O1156" s="1">
        <f t="shared" si="527"/>
        <v>0.37568448449638497</v>
      </c>
      <c r="P1156" s="1">
        <f t="shared" si="528"/>
        <v>0.17861330443029391</v>
      </c>
      <c r="Q1156" s="1">
        <f t="shared" si="529"/>
        <v>2.5578451215760158E-2</v>
      </c>
      <c r="R1156" s="1">
        <f t="shared" si="530"/>
        <v>1.1814103299334928E-2</v>
      </c>
      <c r="S1156" s="1">
        <f t="shared" si="531"/>
        <v>2.6057242037328711E-2</v>
      </c>
      <c r="T1156" s="1">
        <f t="shared" si="532"/>
        <v>532.09964280879058</v>
      </c>
      <c r="U1156" s="6">
        <f t="shared" si="533"/>
        <v>2.7032238670833983</v>
      </c>
      <c r="V1156" s="6">
        <f t="shared" si="534"/>
        <v>5.9553963753515236</v>
      </c>
      <c r="W1156" s="6">
        <f t="shared" si="535"/>
        <v>34.264127788730825</v>
      </c>
      <c r="X1156" s="6">
        <f t="shared" si="536"/>
        <v>16.29034293489957</v>
      </c>
      <c r="Y1156" s="6">
        <f t="shared" si="537"/>
        <v>2.3328706860744917</v>
      </c>
      <c r="Z1156" s="6">
        <f t="shared" si="538"/>
        <v>1.077499768723011</v>
      </c>
      <c r="AA1156" s="6">
        <f t="shared" si="539"/>
        <v>2.376538579137172</v>
      </c>
      <c r="AB1156" s="6">
        <f t="shared" si="522"/>
        <v>3453.38</v>
      </c>
      <c r="AC1156" s="6">
        <f t="shared" si="540"/>
        <v>24.34108209931221</v>
      </c>
      <c r="AD1156" s="6">
        <f t="shared" si="541"/>
        <v>101.31908977343001</v>
      </c>
      <c r="AE1156" s="6">
        <f t="shared" si="542"/>
        <v>361.25121536542997</v>
      </c>
      <c r="AF1156" s="6">
        <f t="shared" si="543"/>
        <v>1.4793763308729202E-5</v>
      </c>
      <c r="AG1156" s="6">
        <f t="shared" si="544"/>
        <v>1.3586673919792434E-2</v>
      </c>
      <c r="AH1156" s="6">
        <f t="shared" si="545"/>
        <v>4284.0162225011454</v>
      </c>
      <c r="AI1156" s="6">
        <f t="shared" si="546"/>
        <v>6.0828773717956484</v>
      </c>
      <c r="AJ1156" s="6">
        <f t="shared" si="547"/>
        <v>5.3912928946240023E-3</v>
      </c>
      <c r="AK1156" s="6">
        <f t="shared" si="548"/>
        <v>-5.0737091018367656E-3</v>
      </c>
      <c r="AL1156" s="1">
        <f t="shared" si="520"/>
        <v>3.5890318247299872E-2</v>
      </c>
      <c r="AM1156" s="8">
        <f t="shared" si="523"/>
        <v>6419237.4690909097</v>
      </c>
      <c r="AN1156" s="1">
        <f t="shared" si="521"/>
        <v>64.192374690909105</v>
      </c>
    </row>
    <row r="1157" spans="8:40" x14ac:dyDescent="0.2">
      <c r="H1157" s="8"/>
      <c r="I1157" s="8"/>
      <c r="J1157" s="11"/>
      <c r="K1157" s="10"/>
      <c r="L1157" s="1">
        <f t="shared" si="524"/>
        <v>1.1519999999999839</v>
      </c>
      <c r="M1157" s="1">
        <f t="shared" si="525"/>
        <v>2.9632303593747168E-2</v>
      </c>
      <c r="N1157" s="1">
        <f t="shared" si="526"/>
        <v>6.5296725770255554E-2</v>
      </c>
      <c r="O1157" s="1">
        <f t="shared" si="527"/>
        <v>0.37566952892090666</v>
      </c>
      <c r="P1157" s="1">
        <f t="shared" si="528"/>
        <v>0.17861330443029391</v>
      </c>
      <c r="Q1157" s="1">
        <f t="shared" si="529"/>
        <v>2.5585715058642489E-2</v>
      </c>
      <c r="R1157" s="1">
        <f t="shared" si="530"/>
        <v>1.1814531189048559E-2</v>
      </c>
      <c r="S1157" s="1">
        <f t="shared" si="531"/>
        <v>2.6057242037328711E-2</v>
      </c>
      <c r="T1157" s="1">
        <f t="shared" si="532"/>
        <v>532.0922660410306</v>
      </c>
      <c r="U1157" s="6">
        <f t="shared" si="533"/>
        <v>2.7026554893799033</v>
      </c>
      <c r="V1157" s="6">
        <f t="shared" si="534"/>
        <v>5.9554787491700099</v>
      </c>
      <c r="W1157" s="6">
        <f t="shared" si="535"/>
        <v>34.263462215104141</v>
      </c>
      <c r="X1157" s="6">
        <f t="shared" si="536"/>
        <v>16.290675011735519</v>
      </c>
      <c r="Y1157" s="6">
        <f t="shared" si="537"/>
        <v>2.3335807502843506</v>
      </c>
      <c r="Z1157" s="6">
        <f t="shared" si="538"/>
        <v>1.0775607597132602</v>
      </c>
      <c r="AA1157" s="6">
        <f t="shared" si="539"/>
        <v>2.3765870246128156</v>
      </c>
      <c r="AB1157" s="6">
        <f t="shared" si="522"/>
        <v>3453.38</v>
      </c>
      <c r="AC1157" s="6">
        <f t="shared" si="540"/>
        <v>24.342393938052417</v>
      </c>
      <c r="AD1157" s="6">
        <f t="shared" si="541"/>
        <v>101.35850737455873</v>
      </c>
      <c r="AE1157" s="6">
        <f t="shared" si="542"/>
        <v>361.31442153348928</v>
      </c>
      <c r="AF1157" s="6">
        <f t="shared" si="543"/>
        <v>1.479648471038516E-5</v>
      </c>
      <c r="AG1157" s="6">
        <f t="shared" si="544"/>
        <v>1.3584984306432487E-2</v>
      </c>
      <c r="AH1157" s="6">
        <f t="shared" si="545"/>
        <v>4284.5089093645347</v>
      </c>
      <c r="AI1157" s="6">
        <f t="shared" si="546"/>
        <v>6.0810713313277924</v>
      </c>
      <c r="AJ1157" s="6">
        <f t="shared" si="547"/>
        <v>5.3861423042874173E-3</v>
      </c>
      <c r="AK1157" s="6">
        <f t="shared" si="548"/>
        <v>-5.0688877826776018E-3</v>
      </c>
      <c r="AL1157" s="1">
        <f t="shared" si="520"/>
        <v>3.5901242312066935E-2</v>
      </c>
      <c r="AM1157" s="8">
        <f t="shared" si="523"/>
        <v>6419097.1345454548</v>
      </c>
      <c r="AN1157" s="1">
        <f t="shared" si="521"/>
        <v>64.190971345454557</v>
      </c>
    </row>
    <row r="1158" spans="8:40" x14ac:dyDescent="0.2">
      <c r="H1158" s="8"/>
      <c r="I1158" s="8"/>
      <c r="J1158" s="11"/>
      <c r="K1158" s="10"/>
      <c r="L1158" s="1">
        <f t="shared" si="524"/>
        <v>1.1529999999999838</v>
      </c>
      <c r="M1158" s="1">
        <f t="shared" si="525"/>
        <v>2.9625474136479462E-2</v>
      </c>
      <c r="N1158" s="1">
        <f t="shared" si="526"/>
        <v>6.5296298324178381E-2</v>
      </c>
      <c r="O1158" s="1">
        <f t="shared" si="527"/>
        <v>0.37565458766813975</v>
      </c>
      <c r="P1158" s="1">
        <f t="shared" si="528"/>
        <v>0.17861330443029391</v>
      </c>
      <c r="Q1158" s="1">
        <f t="shared" si="529"/>
        <v>2.5592971961987367E-2</v>
      </c>
      <c r="R1158" s="1">
        <f t="shared" si="530"/>
        <v>1.181495863512573E-2</v>
      </c>
      <c r="S1158" s="1">
        <f t="shared" si="531"/>
        <v>2.6057242037328711E-2</v>
      </c>
      <c r="T1158" s="1">
        <f t="shared" si="532"/>
        <v>532.08489323851472</v>
      </c>
      <c r="U1158" s="6">
        <f t="shared" si="533"/>
        <v>2.7020876283594508</v>
      </c>
      <c r="V1158" s="6">
        <f t="shared" si="534"/>
        <v>5.9555610508246577</v>
      </c>
      <c r="W1158" s="6">
        <f t="shared" si="535"/>
        <v>34.262797253417205</v>
      </c>
      <c r="X1158" s="6">
        <f t="shared" si="536"/>
        <v>16.291006784840288</v>
      </c>
      <c r="Y1158" s="6">
        <f t="shared" si="537"/>
        <v>2.3342901650401848</v>
      </c>
      <c r="Z1158" s="6">
        <f t="shared" si="538"/>
        <v>1.0776216917399757</v>
      </c>
      <c r="AA1158" s="6">
        <f t="shared" si="539"/>
        <v>2.3766354257782272</v>
      </c>
      <c r="AB1158" s="6">
        <f t="shared" si="522"/>
        <v>3453.38</v>
      </c>
      <c r="AC1158" s="6">
        <f t="shared" si="540"/>
        <v>24.343705178629389</v>
      </c>
      <c r="AD1158" s="6">
        <f t="shared" si="541"/>
        <v>101.39792020303314</v>
      </c>
      <c r="AE1158" s="6">
        <f t="shared" si="542"/>
        <v>361.37761143437785</v>
      </c>
      <c r="AF1158" s="6">
        <f t="shared" si="543"/>
        <v>1.4799205224835374E-5</v>
      </c>
      <c r="AG1158" s="6">
        <f t="shared" si="544"/>
        <v>1.3583295764437758E-2</v>
      </c>
      <c r="AH1158" s="6">
        <f t="shared" si="545"/>
        <v>4285.0014016619052</v>
      </c>
      <c r="AI1158" s="6">
        <f t="shared" si="546"/>
        <v>6.0792667474398261</v>
      </c>
      <c r="AJ1158" s="6">
        <f t="shared" si="547"/>
        <v>5.3810002821671433E-3</v>
      </c>
      <c r="AK1158" s="6">
        <f t="shared" si="548"/>
        <v>-5.0640731183785974E-3</v>
      </c>
      <c r="AL1158" s="1">
        <f t="shared" ref="AL1158:AL1221" si="549" xml:space="preserve"> Q1158/SUM(M1158:S1158)</f>
        <v>3.591215638523361E-2</v>
      </c>
      <c r="AM1158" s="8">
        <f t="shared" si="523"/>
        <v>6418956.6781818187</v>
      </c>
      <c r="AN1158" s="1">
        <f t="shared" ref="AN1158:AN1221" si="550" xml:space="preserve"> AM1158*0.00001</f>
        <v>64.189566781818186</v>
      </c>
    </row>
    <row r="1159" spans="8:40" x14ac:dyDescent="0.2">
      <c r="H1159" s="8"/>
      <c r="I1159" s="8"/>
      <c r="J1159" s="11"/>
      <c r="K1159" s="10"/>
      <c r="L1159" s="1">
        <f t="shared" si="524"/>
        <v>1.1539999999999837</v>
      </c>
      <c r="M1159" s="1">
        <f t="shared" si="525"/>
        <v>2.961865116614646E-2</v>
      </c>
      <c r="N1159" s="1">
        <f t="shared" si="526"/>
        <v>6.5295871319159746E-2</v>
      </c>
      <c r="O1159" s="1">
        <f t="shared" si="527"/>
        <v>0.37563966071241789</v>
      </c>
      <c r="P1159" s="1">
        <f t="shared" si="528"/>
        <v>0.17861330443029391</v>
      </c>
      <c r="Q1159" s="1">
        <f t="shared" si="529"/>
        <v>2.5600221937338997E-2</v>
      </c>
      <c r="R1159" s="1">
        <f t="shared" si="530"/>
        <v>1.1815385640144359E-2</v>
      </c>
      <c r="S1159" s="1">
        <f t="shared" si="531"/>
        <v>2.6057242037328711E-2</v>
      </c>
      <c r="T1159" s="1">
        <f t="shared" si="532"/>
        <v>532.07752441564094</v>
      </c>
      <c r="U1159" s="6">
        <f t="shared" si="533"/>
        <v>2.7015202833564969</v>
      </c>
      <c r="V1159" s="6">
        <f t="shared" si="534"/>
        <v>5.9556432802640717</v>
      </c>
      <c r="W1159" s="6">
        <f t="shared" si="535"/>
        <v>34.26213290251529</v>
      </c>
      <c r="X1159" s="6">
        <f t="shared" si="536"/>
        <v>16.291338254703756</v>
      </c>
      <c r="Y1159" s="6">
        <f t="shared" si="537"/>
        <v>2.3349989313894626</v>
      </c>
      <c r="Z1159" s="6">
        <f t="shared" si="538"/>
        <v>1.0776825650660431</v>
      </c>
      <c r="AA1159" s="6">
        <f t="shared" si="539"/>
        <v>2.3766837827048737</v>
      </c>
      <c r="AB1159" s="6">
        <f t="shared" ref="AB1159:AB1222" si="551" xml:space="preserve"> 3453.38</f>
        <v>3453.38</v>
      </c>
      <c r="AC1159" s="6">
        <f t="shared" si="540"/>
        <v>24.345015818320771</v>
      </c>
      <c r="AD1159" s="6">
        <f t="shared" si="541"/>
        <v>101.43732816262924</v>
      </c>
      <c r="AE1159" s="6">
        <f t="shared" si="542"/>
        <v>361.44078499450023</v>
      </c>
      <c r="AF1159" s="6">
        <f t="shared" si="543"/>
        <v>1.4801924845973435E-5</v>
      </c>
      <c r="AG1159" s="6">
        <f t="shared" si="544"/>
        <v>1.3581608296831514E-2</v>
      </c>
      <c r="AH1159" s="6">
        <f t="shared" si="545"/>
        <v>4285.4936983297248</v>
      </c>
      <c r="AI1159" s="6">
        <f t="shared" si="546"/>
        <v>6.0774636227544043</v>
      </c>
      <c r="AJ1159" s="6">
        <f t="shared" si="547"/>
        <v>5.3758668032396796E-3</v>
      </c>
      <c r="AK1159" s="6">
        <f t="shared" si="548"/>
        <v>-5.0592650940695224E-3</v>
      </c>
      <c r="AL1159" s="1">
        <f t="shared" si="549"/>
        <v>3.5923060482914812E-2</v>
      </c>
      <c r="AM1159" s="8">
        <f t="shared" ref="AM1159:AM1222" si="552" xml:space="preserve"> AM1158-L1159*(150*(1-$C$17)^2/($C$29^2*$C$17^3)*$C$31*$C$9/$C$16+1.75*(1-$C$17)/($C$29*$C$17^3)*$C$9^2/$C$16)</f>
        <v>6418816.1000000006</v>
      </c>
      <c r="AN1159" s="1">
        <f t="shared" si="550"/>
        <v>64.188161000000008</v>
      </c>
    </row>
    <row r="1160" spans="8:40" x14ac:dyDescent="0.2">
      <c r="H1160" s="8"/>
      <c r="I1160" s="8"/>
      <c r="J1160" s="11"/>
      <c r="K1160" s="10"/>
      <c r="L1160" s="1">
        <f t="shared" si="524"/>
        <v>1.1549999999999836</v>
      </c>
      <c r="M1160" s="1">
        <f t="shared" si="525"/>
        <v>2.9611834673801921E-2</v>
      </c>
      <c r="N1160" s="1">
        <f t="shared" si="526"/>
        <v>6.529544475263542E-2</v>
      </c>
      <c r="O1160" s="1">
        <f t="shared" si="527"/>
        <v>0.37562474802815582</v>
      </c>
      <c r="P1160" s="1">
        <f t="shared" si="528"/>
        <v>0.17861330443029391</v>
      </c>
      <c r="Q1160" s="1">
        <f t="shared" si="529"/>
        <v>2.5607464996207866E-2</v>
      </c>
      <c r="R1160" s="1">
        <f t="shared" si="530"/>
        <v>1.1815812206668686E-2</v>
      </c>
      <c r="S1160" s="1">
        <f t="shared" si="531"/>
        <v>2.6057242037328711E-2</v>
      </c>
      <c r="T1160" s="1">
        <f t="shared" si="532"/>
        <v>532.07015958670002</v>
      </c>
      <c r="U1160" s="6">
        <f t="shared" si="533"/>
        <v>2.700953453706882</v>
      </c>
      <c r="V1160" s="6">
        <f t="shared" si="534"/>
        <v>5.9557254374375566</v>
      </c>
      <c r="W1160" s="6">
        <f t="shared" si="535"/>
        <v>34.261469161247526</v>
      </c>
      <c r="X1160" s="6">
        <f t="shared" si="536"/>
        <v>16.291669421814365</v>
      </c>
      <c r="Y1160" s="6">
        <f t="shared" si="537"/>
        <v>2.3357070503766106</v>
      </c>
      <c r="Z1160" s="6">
        <f t="shared" si="538"/>
        <v>1.0777433799530338</v>
      </c>
      <c r="AA1160" s="6">
        <f t="shared" si="539"/>
        <v>2.3767320954640119</v>
      </c>
      <c r="AB1160" s="6">
        <f t="shared" si="551"/>
        <v>3453.38</v>
      </c>
      <c r="AC1160" s="6">
        <f t="shared" si="540"/>
        <v>24.346325854422471</v>
      </c>
      <c r="AD1160" s="6">
        <f t="shared" si="541"/>
        <v>101.47673115756308</v>
      </c>
      <c r="AE1160" s="6">
        <f t="shared" si="542"/>
        <v>361.50394214059583</v>
      </c>
      <c r="AF1160" s="6">
        <f t="shared" si="543"/>
        <v>1.480464356772809E-5</v>
      </c>
      <c r="AG1160" s="6">
        <f t="shared" si="544"/>
        <v>1.3579921906611373E-2</v>
      </c>
      <c r="AH1160" s="6">
        <f t="shared" si="545"/>
        <v>4285.9857983110942</v>
      </c>
      <c r="AI1160" s="6">
        <f t="shared" si="546"/>
        <v>6.0756619598650285</v>
      </c>
      <c r="AJ1160" s="6">
        <f t="shared" si="547"/>
        <v>5.3707418425790422E-3</v>
      </c>
      <c r="AK1160" s="6">
        <f t="shared" si="548"/>
        <v>-5.0544636949303714E-3</v>
      </c>
      <c r="AL1160" s="1">
        <f t="shared" si="549"/>
        <v>3.5933954621178626E-2</v>
      </c>
      <c r="AM1160" s="8">
        <f t="shared" si="552"/>
        <v>6418675.4000000004</v>
      </c>
      <c r="AN1160" s="1">
        <f t="shared" si="550"/>
        <v>64.186754000000008</v>
      </c>
    </row>
    <row r="1161" spans="8:40" x14ac:dyDescent="0.2">
      <c r="H1161" s="8"/>
      <c r="I1161" s="8"/>
      <c r="J1161" s="11"/>
      <c r="K1161" s="10"/>
      <c r="L1161" s="1">
        <f t="shared" si="524"/>
        <v>1.1559999999999835</v>
      </c>
      <c r="M1161" s="1">
        <f t="shared" si="525"/>
        <v>2.9605024650519559E-2</v>
      </c>
      <c r="N1161" s="1">
        <f t="shared" si="526"/>
        <v>6.5295018622054765E-2</v>
      </c>
      <c r="O1161" s="1">
        <f t="shared" si="527"/>
        <v>0.37560984958984917</v>
      </c>
      <c r="P1161" s="1">
        <f t="shared" si="528"/>
        <v>0.17861330443029391</v>
      </c>
      <c r="Q1161" s="1">
        <f t="shared" si="529"/>
        <v>2.5614701150070876E-2</v>
      </c>
      <c r="R1161" s="1">
        <f t="shared" si="530"/>
        <v>1.1816238337249334E-2</v>
      </c>
      <c r="S1161" s="1">
        <f t="shared" si="531"/>
        <v>2.6057242037328711E-2</v>
      </c>
      <c r="T1161" s="1">
        <f t="shared" si="532"/>
        <v>532.06279876587587</v>
      </c>
      <c r="U1161" s="6">
        <f t="shared" si="533"/>
        <v>2.7003871387478267</v>
      </c>
      <c r="V1161" s="6">
        <f t="shared" si="534"/>
        <v>5.9558075222951086</v>
      </c>
      <c r="W1161" s="6">
        <f t="shared" si="535"/>
        <v>34.260806028466988</v>
      </c>
      <c r="X1161" s="6">
        <f t="shared" si="536"/>
        <v>16.29200028665915</v>
      </c>
      <c r="Y1161" s="6">
        <f t="shared" si="537"/>
        <v>2.3364145230430218</v>
      </c>
      <c r="Z1161" s="6">
        <f t="shared" si="538"/>
        <v>1.077804136661211</v>
      </c>
      <c r="AA1161" s="6">
        <f t="shared" si="539"/>
        <v>2.3767803641266947</v>
      </c>
      <c r="AB1161" s="6">
        <f t="shared" si="551"/>
        <v>3453.38</v>
      </c>
      <c r="AC1161" s="6">
        <f t="shared" si="540"/>
        <v>24.3476352842487</v>
      </c>
      <c r="AD1161" s="6">
        <f t="shared" si="541"/>
        <v>101.51612909249056</v>
      </c>
      <c r="AE1161" s="6">
        <f t="shared" si="542"/>
        <v>361.56708279974004</v>
      </c>
      <c r="AF1161" s="6">
        <f t="shared" si="543"/>
        <v>1.4807361384063231E-5</v>
      </c>
      <c r="AG1161" s="6">
        <f t="shared" si="544"/>
        <v>1.3578236596749397E-2</v>
      </c>
      <c r="AH1161" s="6">
        <f t="shared" si="545"/>
        <v>4286.4777005557407</v>
      </c>
      <c r="AI1161" s="6">
        <f t="shared" si="546"/>
        <v>6.0738617613360208</v>
      </c>
      <c r="AJ1161" s="6">
        <f t="shared" si="547"/>
        <v>5.3656253753566413E-3</v>
      </c>
      <c r="AK1161" s="6">
        <f t="shared" si="548"/>
        <v>-5.0496689061907702E-3</v>
      </c>
      <c r="AL1161" s="1">
        <f t="shared" si="549"/>
        <v>3.5944838816046487E-2</v>
      </c>
      <c r="AM1161" s="8">
        <f t="shared" si="552"/>
        <v>6418534.5781818181</v>
      </c>
      <c r="AN1161" s="1">
        <f t="shared" si="550"/>
        <v>64.185345781818185</v>
      </c>
    </row>
    <row r="1162" spans="8:40" x14ac:dyDescent="0.2">
      <c r="H1162" s="8"/>
      <c r="I1162" s="8"/>
      <c r="J1162" s="11"/>
      <c r="K1162" s="10"/>
      <c r="L1162" s="1">
        <f t="shared" si="524"/>
        <v>1.1569999999999834</v>
      </c>
      <c r="M1162" s="1">
        <f t="shared" si="525"/>
        <v>2.9598221087392997E-2</v>
      </c>
      <c r="N1162" s="1">
        <f t="shared" si="526"/>
        <v>6.5294592924880726E-2</v>
      </c>
      <c r="O1162" s="1">
        <f t="shared" si="527"/>
        <v>0.37559496537207393</v>
      </c>
      <c r="P1162" s="1">
        <f t="shared" si="528"/>
        <v>0.17861330443029391</v>
      </c>
      <c r="Q1162" s="1">
        <f t="shared" si="529"/>
        <v>2.5621930410371481E-2</v>
      </c>
      <c r="R1162" s="1">
        <f t="shared" si="530"/>
        <v>1.1816664034423377E-2</v>
      </c>
      <c r="S1162" s="1">
        <f t="shared" si="531"/>
        <v>2.6057242037328711E-2</v>
      </c>
      <c r="T1162" s="1">
        <f t="shared" si="532"/>
        <v>532.05544196724645</v>
      </c>
      <c r="U1162" s="6">
        <f t="shared" si="533"/>
        <v>2.6998213378179234</v>
      </c>
      <c r="V1162" s="6">
        <f t="shared" si="534"/>
        <v>5.955889534787417</v>
      </c>
      <c r="W1162" s="6">
        <f t="shared" si="535"/>
        <v>34.260143503030555</v>
      </c>
      <c r="X1162" s="6">
        <f t="shared" si="536"/>
        <v>16.292330849723722</v>
      </c>
      <c r="Y1162" s="6">
        <f t="shared" si="537"/>
        <v>2.3371213504270689</v>
      </c>
      <c r="Z1162" s="6">
        <f t="shared" si="538"/>
        <v>1.0778648354495368</v>
      </c>
      <c r="AA1162" s="6">
        <f t="shared" si="539"/>
        <v>2.3768285887637659</v>
      </c>
      <c r="AB1162" s="6">
        <f t="shared" si="551"/>
        <v>3453.38</v>
      </c>
      <c r="AC1162" s="6">
        <f t="shared" si="540"/>
        <v>24.34894410513165</v>
      </c>
      <c r="AD1162" s="6">
        <f t="shared" si="541"/>
        <v>101.55552187250052</v>
      </c>
      <c r="AE1162" s="6">
        <f t="shared" si="542"/>
        <v>361.63020689933603</v>
      </c>
      <c r="AF1162" s="6">
        <f t="shared" si="543"/>
        <v>1.4810078288977576E-5</v>
      </c>
      <c r="AG1162" s="6">
        <f t="shared" si="544"/>
        <v>1.3576552370192313E-2</v>
      </c>
      <c r="AH1162" s="6">
        <f t="shared" si="545"/>
        <v>4286.9694040199229</v>
      </c>
      <c r="AI1162" s="6">
        <f t="shared" si="546"/>
        <v>6.0720630297031413</v>
      </c>
      <c r="AJ1162" s="6">
        <f t="shared" si="547"/>
        <v>5.3605173768407257E-3</v>
      </c>
      <c r="AK1162" s="6">
        <f t="shared" si="548"/>
        <v>-5.0448807131301086E-3</v>
      </c>
      <c r="AL1162" s="1">
        <f t="shared" si="549"/>
        <v>3.5955713083493365E-2</v>
      </c>
      <c r="AM1162" s="8">
        <f t="shared" si="552"/>
        <v>6418393.6345454548</v>
      </c>
      <c r="AN1162" s="1">
        <f t="shared" si="550"/>
        <v>64.183936345454555</v>
      </c>
    </row>
    <row r="1163" spans="8:40" x14ac:dyDescent="0.2">
      <c r="H1163" s="8"/>
      <c r="I1163" s="8"/>
      <c r="J1163" s="11"/>
      <c r="K1163" s="10"/>
      <c r="L1163" s="1">
        <f t="shared" si="524"/>
        <v>1.1579999999999833</v>
      </c>
      <c r="M1163" s="1">
        <f t="shared" si="525"/>
        <v>2.9591423975535689E-2</v>
      </c>
      <c r="N1163" s="1">
        <f t="shared" si="526"/>
        <v>6.5294167658589711E-2</v>
      </c>
      <c r="O1163" s="1">
        <f t="shared" si="527"/>
        <v>0.37558009534948628</v>
      </c>
      <c r="P1163" s="1">
        <f t="shared" si="528"/>
        <v>0.17861330443029391</v>
      </c>
      <c r="Q1163" s="1">
        <f t="shared" si="529"/>
        <v>2.5629152788519811E-2</v>
      </c>
      <c r="R1163" s="1">
        <f t="shared" si="530"/>
        <v>1.1817089300714395E-2</v>
      </c>
      <c r="S1163" s="1">
        <f t="shared" si="531"/>
        <v>2.6057242037328711E-2</v>
      </c>
      <c r="T1163" s="1">
        <f t="shared" si="532"/>
        <v>532.04808920478399</v>
      </c>
      <c r="U1163" s="6">
        <f t="shared" si="533"/>
        <v>2.6992560502571394</v>
      </c>
      <c r="V1163" s="6">
        <f t="shared" si="534"/>
        <v>5.9559714748658621</v>
      </c>
      <c r="W1163" s="6">
        <f t="shared" si="535"/>
        <v>34.259481583799037</v>
      </c>
      <c r="X1163" s="6">
        <f t="shared" si="536"/>
        <v>16.292661111492301</v>
      </c>
      <c r="Y1163" s="6">
        <f t="shared" si="537"/>
        <v>2.337827533564119</v>
      </c>
      <c r="Z1163" s="6">
        <f t="shared" si="538"/>
        <v>1.0779254765756776</v>
      </c>
      <c r="AA1163" s="6">
        <f t="shared" si="539"/>
        <v>2.3768767694458655</v>
      </c>
      <c r="AB1163" s="6">
        <f t="shared" si="551"/>
        <v>3453.38</v>
      </c>
      <c r="AC1163" s="6">
        <f t="shared" si="540"/>
        <v>24.350252314421667</v>
      </c>
      <c r="AD1163" s="6">
        <f t="shared" si="541"/>
        <v>101.59490940311994</v>
      </c>
      <c r="AE1163" s="6">
        <f t="shared" si="542"/>
        <v>361.69331436712258</v>
      </c>
      <c r="AF1163" s="6">
        <f t="shared" si="543"/>
        <v>1.481279427650459E-5</v>
      </c>
      <c r="AG1163" s="6">
        <f t="shared" si="544"/>
        <v>1.3574869229861609E-2</v>
      </c>
      <c r="AH1163" s="6">
        <f t="shared" si="545"/>
        <v>4287.4609076665192</v>
      </c>
      <c r="AI1163" s="6">
        <f t="shared" si="546"/>
        <v>6.070265767473189</v>
      </c>
      <c r="AJ1163" s="6">
        <f t="shared" si="547"/>
        <v>5.3554178223960049E-3</v>
      </c>
      <c r="AK1163" s="6">
        <f t="shared" si="548"/>
        <v>-5.0400991010767027E-3</v>
      </c>
      <c r="AL1163" s="1">
        <f t="shared" si="549"/>
        <v>3.5966577439447985E-2</v>
      </c>
      <c r="AM1163" s="8">
        <f t="shared" si="552"/>
        <v>6418252.5690909093</v>
      </c>
      <c r="AN1163" s="1">
        <f t="shared" si="550"/>
        <v>64.182525690909102</v>
      </c>
    </row>
    <row r="1164" spans="8:40" x14ac:dyDescent="0.2">
      <c r="H1164" s="8"/>
      <c r="I1164" s="8"/>
      <c r="J1164" s="11"/>
      <c r="K1164" s="10"/>
      <c r="L1164" s="1">
        <f t="shared" si="524"/>
        <v>1.1589999999999832</v>
      </c>
      <c r="M1164" s="1">
        <f t="shared" si="525"/>
        <v>2.9584633306080854E-2</v>
      </c>
      <c r="N1164" s="1">
        <f t="shared" si="526"/>
        <v>6.529374282067156E-2</v>
      </c>
      <c r="O1164" s="1">
        <f t="shared" si="527"/>
        <v>0.37556523949682213</v>
      </c>
      <c r="P1164" s="1">
        <f t="shared" si="528"/>
        <v>0.17861330443029391</v>
      </c>
      <c r="Q1164" s="1">
        <f t="shared" si="529"/>
        <v>2.5636368295892803E-2</v>
      </c>
      <c r="R1164" s="1">
        <f t="shared" si="530"/>
        <v>1.1817514138632551E-2</v>
      </c>
      <c r="S1164" s="1">
        <f t="shared" si="531"/>
        <v>2.6057242037328711E-2</v>
      </c>
      <c r="T1164" s="1">
        <f t="shared" si="532"/>
        <v>532.04074049235555</v>
      </c>
      <c r="U1164" s="6">
        <f t="shared" si="533"/>
        <v>2.6986912754068055</v>
      </c>
      <c r="V1164" s="6">
        <f t="shared" si="534"/>
        <v>5.9560533424825044</v>
      </c>
      <c r="W1164" s="6">
        <f t="shared" si="535"/>
        <v>34.25882026963702</v>
      </c>
      <c r="X1164" s="6">
        <f t="shared" si="536"/>
        <v>16.292991072447691</v>
      </c>
      <c r="Y1164" s="6">
        <f t="shared" si="537"/>
        <v>2.3385330734865408</v>
      </c>
      <c r="Z1164" s="6">
        <f t="shared" si="538"/>
        <v>1.0779860602960105</v>
      </c>
      <c r="AA1164" s="6">
        <f t="shared" si="539"/>
        <v>2.3769249062434286</v>
      </c>
      <c r="AB1164" s="6">
        <f t="shared" si="551"/>
        <v>3453.38</v>
      </c>
      <c r="AC1164" s="6">
        <f t="shared" si="540"/>
        <v>24.351559909487015</v>
      </c>
      <c r="AD1164" s="6">
        <f t="shared" si="541"/>
        <v>101.63429159030819</v>
      </c>
      <c r="AE1164" s="6">
        <f t="shared" si="542"/>
        <v>361.75640513116775</v>
      </c>
      <c r="AF1164" s="6">
        <f t="shared" si="543"/>
        <v>1.48155093407123E-5</v>
      </c>
      <c r="AG1164" s="6">
        <f t="shared" si="544"/>
        <v>1.3573187178653608E-2</v>
      </c>
      <c r="AH1164" s="6">
        <f t="shared" si="545"/>
        <v>4287.9522104648904</v>
      </c>
      <c r="AI1164" s="6">
        <f t="shared" si="546"/>
        <v>6.0684699771246402</v>
      </c>
      <c r="AJ1164" s="6">
        <f t="shared" si="547"/>
        <v>5.3503266874831484E-3</v>
      </c>
      <c r="AK1164" s="6">
        <f t="shared" si="548"/>
        <v>-5.0353240554088822E-3</v>
      </c>
      <c r="AL1164" s="1">
        <f t="shared" si="549"/>
        <v>3.5977431899792939E-2</v>
      </c>
      <c r="AM1164" s="8">
        <f t="shared" si="552"/>
        <v>6418111.3818181818</v>
      </c>
      <c r="AN1164" s="1">
        <f t="shared" si="550"/>
        <v>64.181113818181828</v>
      </c>
    </row>
    <row r="1165" spans="8:40" x14ac:dyDescent="0.2">
      <c r="H1165" s="8"/>
      <c r="I1165" s="8"/>
      <c r="J1165" s="11"/>
      <c r="K1165" s="10"/>
      <c r="L1165" s="1">
        <f t="shared" si="524"/>
        <v>1.159999999999983</v>
      </c>
      <c r="M1165" s="1">
        <f t="shared" si="525"/>
        <v>2.9577849070181413E-2</v>
      </c>
      <c r="N1165" s="1">
        <f t="shared" si="526"/>
        <v>6.5293318408629467E-2</v>
      </c>
      <c r="O1165" s="1">
        <f t="shared" si="527"/>
        <v>0.37555039778889698</v>
      </c>
      <c r="P1165" s="1">
        <f t="shared" si="528"/>
        <v>0.17861330443029391</v>
      </c>
      <c r="Q1165" s="1">
        <f t="shared" si="529"/>
        <v>2.5643576943834331E-2</v>
      </c>
      <c r="R1165" s="1">
        <f t="shared" si="530"/>
        <v>1.181793855067464E-2</v>
      </c>
      <c r="S1165" s="1">
        <f t="shared" si="531"/>
        <v>2.6057242037328711E-2</v>
      </c>
      <c r="T1165" s="1">
        <f t="shared" si="532"/>
        <v>532.03339584372372</v>
      </c>
      <c r="U1165" s="6">
        <f t="shared" si="533"/>
        <v>2.6981270126096151</v>
      </c>
      <c r="V1165" s="6">
        <f t="shared" si="534"/>
        <v>5.9561351375900875</v>
      </c>
      <c r="W1165" s="6">
        <f t="shared" si="535"/>
        <v>34.25815955941296</v>
      </c>
      <c r="X1165" s="6">
        <f t="shared" si="536"/>
        <v>16.293320733071305</v>
      </c>
      <c r="Y1165" s="6">
        <f t="shared" si="537"/>
        <v>2.339237971223719</v>
      </c>
      <c r="Z1165" s="6">
        <f t="shared" si="538"/>
        <v>1.0780465868656284</v>
      </c>
      <c r="AA1165" s="6">
        <f t="shared" si="539"/>
        <v>2.376972999226687</v>
      </c>
      <c r="AB1165" s="6">
        <f t="shared" si="551"/>
        <v>3453.38</v>
      </c>
      <c r="AC1165" s="6">
        <f t="shared" si="540"/>
        <v>24.352866887713816</v>
      </c>
      <c r="AD1165" s="6">
        <f t="shared" si="541"/>
        <v>101.67366834045605</v>
      </c>
      <c r="AE1165" s="6">
        <f t="shared" si="542"/>
        <v>361.81947911986799</v>
      </c>
      <c r="AF1165" s="6">
        <f t="shared" si="543"/>
        <v>1.4818223475703211E-5</v>
      </c>
      <c r="AG1165" s="6">
        <f t="shared" si="544"/>
        <v>1.3571506219439736E-2</v>
      </c>
      <c r="AH1165" s="6">
        <f t="shared" si="545"/>
        <v>4288.4433113908872</v>
      </c>
      <c r="AI1165" s="6">
        <f t="shared" si="546"/>
        <v>6.0666756611075154</v>
      </c>
      <c r="AJ1165" s="6">
        <f t="shared" si="547"/>
        <v>5.3452439476586004E-3</v>
      </c>
      <c r="AK1165" s="6">
        <f t="shared" si="548"/>
        <v>-5.0305555615532621E-3</v>
      </c>
      <c r="AL1165" s="1">
        <f t="shared" si="549"/>
        <v>3.5988276480364907E-2</v>
      </c>
      <c r="AM1165" s="8">
        <f t="shared" si="552"/>
        <v>6417970.0727272723</v>
      </c>
      <c r="AN1165" s="1">
        <f t="shared" si="550"/>
        <v>64.179700727272731</v>
      </c>
    </row>
    <row r="1166" spans="8:40" x14ac:dyDescent="0.2">
      <c r="H1166" s="8"/>
      <c r="I1166" s="8"/>
      <c r="J1166" s="11"/>
      <c r="K1166" s="10"/>
      <c r="L1166" s="1">
        <f t="shared" si="524"/>
        <v>1.1609999999999829</v>
      </c>
      <c r="M1166" s="1">
        <f t="shared" si="525"/>
        <v>2.9571071259009922E-2</v>
      </c>
      <c r="N1166" s="1">
        <f t="shared" si="526"/>
        <v>6.5292894419979944E-2</v>
      </c>
      <c r="O1166" s="1">
        <f t="shared" si="527"/>
        <v>0.37553557020060546</v>
      </c>
      <c r="P1166" s="1">
        <f t="shared" si="528"/>
        <v>0.17861330443029391</v>
      </c>
      <c r="Q1166" s="1">
        <f t="shared" si="529"/>
        <v>2.5650778743655341E-2</v>
      </c>
      <c r="R1166" s="1">
        <f t="shared" si="530"/>
        <v>1.1818362539324161E-2</v>
      </c>
      <c r="S1166" s="1">
        <f t="shared" si="531"/>
        <v>2.6057242037328711E-2</v>
      </c>
      <c r="T1166" s="1">
        <f t="shared" si="532"/>
        <v>532.02605527254696</v>
      </c>
      <c r="U1166" s="6">
        <f t="shared" si="533"/>
        <v>2.6975632612096185</v>
      </c>
      <c r="V1166" s="6">
        <f t="shared" si="534"/>
        <v>5.9562168601420327</v>
      </c>
      <c r="W1166" s="6">
        <f t="shared" si="535"/>
        <v>34.257499451999102</v>
      </c>
      <c r="X1166" s="6">
        <f t="shared" si="536"/>
        <v>16.293650093843169</v>
      </c>
      <c r="Y1166" s="6">
        <f t="shared" si="537"/>
        <v>2.3399422278020636</v>
      </c>
      <c r="Z1166" s="6">
        <f t="shared" si="538"/>
        <v>1.0781070565383459</v>
      </c>
      <c r="AA1166" s="6">
        <f t="shared" si="539"/>
        <v>2.3770210484656702</v>
      </c>
      <c r="AB1166" s="6">
        <f t="shared" si="551"/>
        <v>3453.38</v>
      </c>
      <c r="AC1166" s="6">
        <f t="shared" si="540"/>
        <v>24.354173246505983</v>
      </c>
      <c r="AD1166" s="6">
        <f t="shared" si="541"/>
        <v>101.71303956038447</v>
      </c>
      <c r="AE1166" s="6">
        <f t="shared" si="542"/>
        <v>361.88253626194819</v>
      </c>
      <c r="AF1166" s="6">
        <f t="shared" si="543"/>
        <v>1.4820936675614074E-5</v>
      </c>
      <c r="AG1166" s="6">
        <f t="shared" si="544"/>
        <v>1.3569826355066521E-2</v>
      </c>
      <c r="AH1166" s="6">
        <f t="shared" si="545"/>
        <v>4288.9342094268504</v>
      </c>
      <c r="AI1166" s="6">
        <f t="shared" si="546"/>
        <v>6.064882821843752</v>
      </c>
      <c r="AJ1166" s="6">
        <f t="shared" si="547"/>
        <v>5.3401695785740711E-3</v>
      </c>
      <c r="AK1166" s="6">
        <f t="shared" si="548"/>
        <v>-5.0257936049856334E-3</v>
      </c>
      <c r="AL1166" s="1">
        <f t="shared" si="549"/>
        <v>3.5999111196954828E-2</v>
      </c>
      <c r="AM1166" s="8">
        <f t="shared" si="552"/>
        <v>6417828.6418181816</v>
      </c>
      <c r="AN1166" s="1">
        <f t="shared" si="550"/>
        <v>64.178286418181827</v>
      </c>
    </row>
    <row r="1167" spans="8:40" x14ac:dyDescent="0.2">
      <c r="H1167" s="8"/>
      <c r="I1167" s="8"/>
      <c r="J1167" s="11"/>
      <c r="K1167" s="10"/>
      <c r="L1167" s="1">
        <f t="shared" si="524"/>
        <v>1.1619999999999828</v>
      </c>
      <c r="M1167" s="1">
        <f t="shared" si="525"/>
        <v>2.9564299863758508E-2</v>
      </c>
      <c r="N1167" s="1">
        <f t="shared" si="526"/>
        <v>6.5292470852252732E-2</v>
      </c>
      <c r="O1167" s="1">
        <f t="shared" si="527"/>
        <v>0.37552075670692098</v>
      </c>
      <c r="P1167" s="1">
        <f t="shared" si="528"/>
        <v>0.17861330443029391</v>
      </c>
      <c r="Q1167" s="1">
        <f t="shared" si="529"/>
        <v>2.5657973706633971E-2</v>
      </c>
      <c r="R1167" s="1">
        <f t="shared" si="530"/>
        <v>1.1818786107051376E-2</v>
      </c>
      <c r="S1167" s="1">
        <f t="shared" si="531"/>
        <v>2.6057242037328711E-2</v>
      </c>
      <c r="T1167" s="1">
        <f t="shared" si="532"/>
        <v>532.01871879238035</v>
      </c>
      <c r="U1167" s="6">
        <f t="shared" si="533"/>
        <v>2.6970000205522204</v>
      </c>
      <c r="V1167" s="6">
        <f t="shared" si="534"/>
        <v>5.9562985100924379</v>
      </c>
      <c r="W1167" s="6">
        <f t="shared" si="535"/>
        <v>34.256839946271491</v>
      </c>
      <c r="X1167" s="6">
        <f t="shared" si="536"/>
        <v>16.293979155241921</v>
      </c>
      <c r="Y1167" s="6">
        <f t="shared" si="537"/>
        <v>2.3406458442450262</v>
      </c>
      <c r="Z1167" s="6">
        <f t="shared" si="538"/>
        <v>1.0781674695667072</v>
      </c>
      <c r="AA1167" s="6">
        <f t="shared" si="539"/>
        <v>2.3770690540302035</v>
      </c>
      <c r="AB1167" s="6">
        <f t="shared" si="551"/>
        <v>3453.38</v>
      </c>
      <c r="AC1167" s="6">
        <f t="shared" si="540"/>
        <v>24.355478983285114</v>
      </c>
      <c r="AD1167" s="6">
        <f t="shared" si="541"/>
        <v>101.75240515734235</v>
      </c>
      <c r="AE1167" s="6">
        <f t="shared" si="542"/>
        <v>361.94557648645957</v>
      </c>
      <c r="AF1167" s="6">
        <f t="shared" si="543"/>
        <v>1.4823648934615808E-5</v>
      </c>
      <c r="AG1167" s="6">
        <f t="shared" si="544"/>
        <v>1.3568147588355818E-2</v>
      </c>
      <c r="AH1167" s="6">
        <f t="shared" si="545"/>
        <v>4289.424903561523</v>
      </c>
      <c r="AI1167" s="6">
        <f t="shared" si="546"/>
        <v>6.0630914617272866</v>
      </c>
      <c r="AJ1167" s="6">
        <f t="shared" si="547"/>
        <v>5.3351035559761192E-3</v>
      </c>
      <c r="AK1167" s="6">
        <f t="shared" si="548"/>
        <v>-5.0210381712304693E-3</v>
      </c>
      <c r="AL1167" s="1">
        <f t="shared" si="549"/>
        <v>3.6009936065308099E-2</v>
      </c>
      <c r="AM1167" s="8">
        <f t="shared" si="552"/>
        <v>6417687.0890909089</v>
      </c>
      <c r="AN1167" s="1">
        <f t="shared" si="550"/>
        <v>64.1768708909091</v>
      </c>
    </row>
    <row r="1168" spans="8:40" x14ac:dyDescent="0.2">
      <c r="H1168" s="8"/>
      <c r="I1168" s="8"/>
      <c r="J1168" s="11"/>
      <c r="K1168" s="10"/>
      <c r="L1168" s="1">
        <f t="shared" si="524"/>
        <v>1.1629999999999827</v>
      </c>
      <c r="M1168" s="1">
        <f t="shared" si="525"/>
        <v>2.9557534875638801E-2</v>
      </c>
      <c r="N1168" s="1">
        <f t="shared" si="526"/>
        <v>6.5292047702990741E-2</v>
      </c>
      <c r="O1168" s="1">
        <f t="shared" si="527"/>
        <v>0.37550595728289554</v>
      </c>
      <c r="P1168" s="1">
        <f t="shared" si="528"/>
        <v>0.17861330443029391</v>
      </c>
      <c r="Q1168" s="1">
        <f t="shared" si="529"/>
        <v>2.5665161844015676E-2</v>
      </c>
      <c r="R1168" s="1">
        <f t="shared" si="530"/>
        <v>1.1819209256313374E-2</v>
      </c>
      <c r="S1168" s="1">
        <f t="shared" si="531"/>
        <v>2.6057242037328711E-2</v>
      </c>
      <c r="T1168" s="1">
        <f t="shared" si="532"/>
        <v>532.01138641667603</v>
      </c>
      <c r="U1168" s="6">
        <f t="shared" si="533"/>
        <v>2.6964372899841731</v>
      </c>
      <c r="V1168" s="6">
        <f t="shared" si="534"/>
        <v>5.9563800873960657</v>
      </c>
      <c r="W1168" s="6">
        <f t="shared" si="535"/>
        <v>34.256181041109933</v>
      </c>
      <c r="X1168" s="6">
        <f t="shared" si="536"/>
        <v>16.294307917744813</v>
      </c>
      <c r="Y1168" s="6">
        <f t="shared" si="537"/>
        <v>2.3413488215731038</v>
      </c>
      <c r="Z1168" s="6">
        <f t="shared" si="538"/>
        <v>1.0782278262019886</v>
      </c>
      <c r="AA1168" s="6">
        <f t="shared" si="539"/>
        <v>2.3771170159899135</v>
      </c>
      <c r="AB1168" s="6">
        <f t="shared" si="551"/>
        <v>3453.38</v>
      </c>
      <c r="AC1168" s="6">
        <f t="shared" si="540"/>
        <v>24.356784095490433</v>
      </c>
      <c r="AD1168" s="6">
        <f t="shared" si="541"/>
        <v>101.79176503900598</v>
      </c>
      <c r="AE1168" s="6">
        <f t="shared" si="542"/>
        <v>362.00859972277942</v>
      </c>
      <c r="AF1168" s="6">
        <f t="shared" si="543"/>
        <v>1.4826360246913135E-5</v>
      </c>
      <c r="AG1168" s="6">
        <f t="shared" si="544"/>
        <v>1.3566469922104953E-2</v>
      </c>
      <c r="AH1168" s="6">
        <f t="shared" si="545"/>
        <v>4289.9153927900625</v>
      </c>
      <c r="AI1168" s="6">
        <f t="shared" si="546"/>
        <v>6.0613015831241874</v>
      </c>
      <c r="AJ1168" s="6">
        <f t="shared" si="547"/>
        <v>5.3300458557056325E-3</v>
      </c>
      <c r="AK1168" s="6">
        <f t="shared" si="548"/>
        <v>-5.0162892458602646E-3</v>
      </c>
      <c r="AL1168" s="1">
        <f t="shared" si="549"/>
        <v>3.6020751101124675E-2</v>
      </c>
      <c r="AM1168" s="8">
        <f t="shared" si="552"/>
        <v>6417545.4145454541</v>
      </c>
      <c r="AN1168" s="1">
        <f t="shared" si="550"/>
        <v>64.175454145454552</v>
      </c>
    </row>
    <row r="1169" spans="8:40" x14ac:dyDescent="0.2">
      <c r="H1169" s="8"/>
      <c r="I1169" s="8"/>
      <c r="J1169" s="11"/>
      <c r="K1169" s="10"/>
      <c r="L1169" s="1">
        <f t="shared" ref="L1169:L1232" si="553" xml:space="preserve"> L1168+$K$5</f>
        <v>1.1639999999999826</v>
      </c>
      <c r="M1169" s="1">
        <f t="shared" ref="M1169:M1232" si="554" xml:space="preserve"> M1168+(1*AK1168)*$C$16*(1-$C$17)*$G$8*(L1169-L1168)</f>
        <v>2.9550776285881864E-2</v>
      </c>
      <c r="N1169" s="1">
        <f t="shared" ref="N1169:N1232" si="555" xml:space="preserve"> N1168+(-1*AK1168-1*AJ1168)*$C$16*(1-$C$17)*$G$8*(L1169-L1168)</f>
        <v>6.5291624969749981E-2</v>
      </c>
      <c r="O1169" s="1">
        <f t="shared" ref="O1169:O1232" si="556" xml:space="preserve"> O1168+(-1*AK1168-3*AJ1168)*$C$16*(1-$C$17)*$G$8*(L1169-L1168)</f>
        <v>0.37549117190365938</v>
      </c>
      <c r="P1169" s="1">
        <f t="shared" ref="P1169:P1232" si="557" xml:space="preserve"> P1168</f>
        <v>0.17861330443029391</v>
      </c>
      <c r="Q1169" s="1">
        <f t="shared" ref="Q1169:Q1232" si="558" xml:space="preserve"> Q1168+(1*AJ1168)*$C$16*(1-$C$17)*$G$8*(L1169-L1168)</f>
        <v>2.5672343167013369E-2</v>
      </c>
      <c r="R1169" s="1">
        <f t="shared" ref="R1169:R1232" si="559" xml:space="preserve"> R1168+(1*AK1168+1*AJ1168)*$C$16*(1-$C$17)*$G$8*(L1169-L1168)</f>
        <v>1.181963198955413E-2</v>
      </c>
      <c r="S1169" s="1">
        <f t="shared" ref="S1169:S1232" si="560" xml:space="preserve"> S1168</f>
        <v>2.6057242037328711E-2</v>
      </c>
      <c r="T1169" s="1">
        <f t="shared" ref="T1169:T1232" si="561" xml:space="preserve"> T1168-((AJ1168*$C$19+AK1168*$C$20)*$C$16*(1-$C$17)+$C$11*$G$13*(T1168-$G$14))/($G$9*$C$18)*$G$8*(L1169-L1168)</f>
        <v>532.00405815878366</v>
      </c>
      <c r="U1169" s="6">
        <f t="shared" ref="U1169:U1232" si="562" xml:space="preserve"> $C$7*(M1169/SUM($M1169:$S1169))</f>
        <v>2.6958750688535749</v>
      </c>
      <c r="V1169" s="6">
        <f t="shared" ref="V1169:V1232" si="563" xml:space="preserve"> $C$7*(N1169/SUM($M1169:$S1169))</f>
        <v>5.9564615920083517</v>
      </c>
      <c r="W1169" s="6">
        <f t="shared" ref="W1169:W1232" si="564" xml:space="preserve"> $C$7*(O1169/SUM($M1169:$S1169))</f>
        <v>34.255522735398031</v>
      </c>
      <c r="X1169" s="6">
        <f t="shared" ref="X1169:X1232" si="565" xml:space="preserve"> $C$7*(P1169/SUM($M1169:$S1169))</f>
        <v>16.294636381827743</v>
      </c>
      <c r="Y1169" s="6">
        <f t="shared" ref="Y1169:Y1232" si="566" xml:space="preserve"> $C$7*(Q1169/SUM($M1169:$S1169))</f>
        <v>2.3420511608038588</v>
      </c>
      <c r="Z1169" s="6">
        <f t="shared" ref="Z1169:Z1232" si="567" xml:space="preserve"> $C$7*(R1169/SUM($M1169:$S1169))</f>
        <v>1.0782881266942073</v>
      </c>
      <c r="AA1169" s="6">
        <f t="shared" ref="AA1169:AA1232" si="568" xml:space="preserve"> $C$7*(S1169/SUM($M1169:$S1169))</f>
        <v>2.3771649344142252</v>
      </c>
      <c r="AB1169" s="6">
        <f t="shared" si="551"/>
        <v>3453.38</v>
      </c>
      <c r="AC1169" s="6">
        <f t="shared" ref="AC1169:AC1232" si="569" xml:space="preserve"> 0.499*EXP(17197/(8.314*T1169))</f>
        <v>24.358088580578631</v>
      </c>
      <c r="AD1169" s="6">
        <f t="shared" ref="AD1169:AD1232" si="570" xml:space="preserve"> 0.0000000000662*EXP(124119/(8.314*T1169))</f>
        <v>101.83111911347561</v>
      </c>
      <c r="AE1169" s="6">
        <f t="shared" ref="AE1169:AE1232" si="571" xml:space="preserve"> 1+AB1169*Z1169/W1169+AC1169*SQRT(W1169)+AD1169*Z1169</f>
        <v>362.07160590060818</v>
      </c>
      <c r="AF1169" s="6">
        <f t="shared" ref="AF1169:AF1232" si="572" xml:space="preserve"> 10^(3066/T1169 - 10.592)</f>
        <v>1.4829070606744855E-5</v>
      </c>
      <c r="AG1169" s="6">
        <f t="shared" ref="AG1169:AG1232" si="573" xml:space="preserve"> 10^(-2073/T1169+2.029)</f>
        <v>1.3564793359086788E-2</v>
      </c>
      <c r="AH1169" s="6">
        <f t="shared" ref="AH1169:AH1232" si="574" xml:space="preserve"> 1.07*EXP(36696/(8.314*T1169))</f>
        <v>4290.4056761139946</v>
      </c>
      <c r="AI1169" s="6">
        <f t="shared" ref="AI1169:AI1232" si="575" xml:space="preserve"> 12200000000*EXP(-94756/(8.314*T1169))</f>
        <v>6.0595131883729367</v>
      </c>
      <c r="AJ1169" s="6">
        <f t="shared" ref="AJ1169:AJ1232" si="576" xml:space="preserve"> AH1169*(V1169*W1169*(1-1/AF1169*((Z1169*Y1169)/(W1169^3*V1169))))/(1+AB1169*Z1169/W1169+AC1169*SQRT(W1169)+AD1169*Z1169)^3</f>
        <v>5.3249964536978859E-3</v>
      </c>
      <c r="AK1169" s="6">
        <f t="shared" ref="AK1169:AK1232" si="577" xml:space="preserve"> AI1169*(V1169*(1-1/AG1169*((Z1169*U1169)/(W1169*V1169))))/(1+AB1169*Z1169/W1169+AC1169*SQRT(W1169)+AD1169*Z1169)</f>
        <v>-5.0115468144960266E-3</v>
      </c>
      <c r="AL1169" s="1">
        <f t="shared" si="549"/>
        <v>3.6031556320059367E-2</v>
      </c>
      <c r="AM1169" s="8">
        <f t="shared" si="552"/>
        <v>6417403.6181818182</v>
      </c>
      <c r="AN1169" s="1">
        <f t="shared" si="550"/>
        <v>64.174036181818181</v>
      </c>
    </row>
    <row r="1170" spans="8:40" x14ac:dyDescent="0.2">
      <c r="H1170" s="8"/>
      <c r="I1170" s="8"/>
      <c r="J1170" s="11"/>
      <c r="K1170" s="10"/>
      <c r="L1170" s="1">
        <f t="shared" si="553"/>
        <v>1.1649999999999825</v>
      </c>
      <c r="M1170" s="1">
        <f t="shared" si="554"/>
        <v>2.9544024085738141E-2</v>
      </c>
      <c r="N1170" s="1">
        <f t="shared" si="555"/>
        <v>6.5291202650099536E-2</v>
      </c>
      <c r="O1170" s="1">
        <f t="shared" si="556"/>
        <v>0.37547640054442061</v>
      </c>
      <c r="P1170" s="1">
        <f t="shared" si="557"/>
        <v>0.17861330443029391</v>
      </c>
      <c r="Q1170" s="1">
        <f t="shared" si="558"/>
        <v>2.5679517686807533E-2</v>
      </c>
      <c r="R1170" s="1">
        <f t="shared" si="559"/>
        <v>1.1820054309204572E-2</v>
      </c>
      <c r="S1170" s="1">
        <f t="shared" si="560"/>
        <v>2.6057242037328711E-2</v>
      </c>
      <c r="T1170" s="1">
        <f t="shared" si="561"/>
        <v>531.99673403195106</v>
      </c>
      <c r="U1170" s="6">
        <f t="shared" si="562"/>
        <v>2.695313356509863</v>
      </c>
      <c r="V1170" s="6">
        <f t="shared" si="563"/>
        <v>5.9565430238853896</v>
      </c>
      <c r="W1170" s="6">
        <f t="shared" si="564"/>
        <v>34.254865028023119</v>
      </c>
      <c r="X1170" s="6">
        <f t="shared" si="565"/>
        <v>16.294964547965218</v>
      </c>
      <c r="Y1170" s="6">
        <f t="shared" si="566"/>
        <v>2.3427528629519232</v>
      </c>
      <c r="Z1170" s="6">
        <f t="shared" si="567"/>
        <v>1.0783483712921251</v>
      </c>
      <c r="AA1170" s="6">
        <f t="shared" si="568"/>
        <v>2.3772128093723639</v>
      </c>
      <c r="AB1170" s="6">
        <f t="shared" si="551"/>
        <v>3453.38</v>
      </c>
      <c r="AC1170" s="6">
        <f t="shared" si="569"/>
        <v>24.359392436023874</v>
      </c>
      <c r="AD1170" s="6">
        <f t="shared" si="570"/>
        <v>101.87046728927533</v>
      </c>
      <c r="AE1170" s="6">
        <f t="shared" si="571"/>
        <v>362.13459494996988</v>
      </c>
      <c r="AF1170" s="6">
        <f t="shared" si="572"/>
        <v>1.4831780008383171E-5</v>
      </c>
      <c r="AG1170" s="6">
        <f t="shared" si="573"/>
        <v>1.3563117902049908E-2</v>
      </c>
      <c r="AH1170" s="6">
        <f t="shared" si="574"/>
        <v>4290.8957525411752</v>
      </c>
      <c r="AI1170" s="6">
        <f t="shared" si="575"/>
        <v>6.0577262797844931</v>
      </c>
      <c r="AJ1170" s="6">
        <f t="shared" si="576"/>
        <v>5.3199553259815633E-3</v>
      </c>
      <c r="AK1170" s="6">
        <f t="shared" si="577"/>
        <v>-5.0068108628066287E-3</v>
      </c>
      <c r="AL1170" s="1">
        <f t="shared" si="549"/>
        <v>3.6042351737721898E-2</v>
      </c>
      <c r="AM1170" s="8">
        <f t="shared" si="552"/>
        <v>6417261.7000000002</v>
      </c>
      <c r="AN1170" s="1">
        <f t="shared" si="550"/>
        <v>64.172617000000002</v>
      </c>
    </row>
    <row r="1171" spans="8:40" x14ac:dyDescent="0.2">
      <c r="H1171" s="8"/>
      <c r="I1171" s="8"/>
      <c r="J1171" s="11"/>
      <c r="K1171" s="10"/>
      <c r="L1171" s="1">
        <f t="shared" si="553"/>
        <v>1.1659999999999824</v>
      </c>
      <c r="M1171" s="1">
        <f t="shared" si="554"/>
        <v>2.9537278266477379E-2</v>
      </c>
      <c r="N1171" s="1">
        <f t="shared" si="555"/>
        <v>6.5290780741621465E-2</v>
      </c>
      <c r="O1171" s="1">
        <f t="shared" si="556"/>
        <v>0.37546164318046488</v>
      </c>
      <c r="P1171" s="1">
        <f t="shared" si="557"/>
        <v>0.17861330443029391</v>
      </c>
      <c r="Q1171" s="1">
        <f t="shared" si="558"/>
        <v>2.5686685414546363E-2</v>
      </c>
      <c r="R1171" s="1">
        <f t="shared" si="559"/>
        <v>1.1820476217682637E-2</v>
      </c>
      <c r="S1171" s="1">
        <f t="shared" si="560"/>
        <v>2.6057242037328711E-2</v>
      </c>
      <c r="T1171" s="1">
        <f t="shared" si="561"/>
        <v>531.98941404932452</v>
      </c>
      <c r="U1171" s="6">
        <f t="shared" si="562"/>
        <v>2.6947521523038112</v>
      </c>
      <c r="V1171" s="6">
        <f t="shared" si="563"/>
        <v>5.9566243829839367</v>
      </c>
      <c r="W1171" s="6">
        <f t="shared" si="564"/>
        <v>34.254207917876236</v>
      </c>
      <c r="X1171" s="6">
        <f t="shared" si="565"/>
        <v>16.295292416630389</v>
      </c>
      <c r="Y1171" s="6">
        <f t="shared" si="566"/>
        <v>2.3434539290290144</v>
      </c>
      <c r="Z1171" s="6">
        <f t="shared" si="567"/>
        <v>1.0784085602432563</v>
      </c>
      <c r="AA1171" s="6">
        <f t="shared" si="568"/>
        <v>2.3772606409333554</v>
      </c>
      <c r="AB1171" s="6">
        <f t="shared" si="551"/>
        <v>3453.38</v>
      </c>
      <c r="AC1171" s="6">
        <f t="shared" si="569"/>
        <v>24.360695659317699</v>
      </c>
      <c r="AD1171" s="6">
        <f t="shared" si="570"/>
        <v>101.90980947535175</v>
      </c>
      <c r="AE1171" s="6">
        <f t="shared" si="571"/>
        <v>362.19756680121174</v>
      </c>
      <c r="AF1171" s="6">
        <f t="shared" si="572"/>
        <v>1.483448844613398E-5</v>
      </c>
      <c r="AG1171" s="6">
        <f t="shared" si="573"/>
        <v>1.3561443553718711E-2</v>
      </c>
      <c r="AH1171" s="6">
        <f t="shared" si="574"/>
        <v>4291.3856210857921</v>
      </c>
      <c r="AI1171" s="6">
        <f t="shared" si="575"/>
        <v>6.0559408596425088</v>
      </c>
      <c r="AJ1171" s="6">
        <f t="shared" si="576"/>
        <v>5.3149224486787458E-3</v>
      </c>
      <c r="AK1171" s="6">
        <f t="shared" si="577"/>
        <v>-5.0020813765091427E-3</v>
      </c>
      <c r="AL1171" s="1">
        <f t="shared" si="549"/>
        <v>3.6053137369677142E-2</v>
      </c>
      <c r="AM1171" s="8">
        <f t="shared" si="552"/>
        <v>6417119.6600000001</v>
      </c>
      <c r="AN1171" s="1">
        <f t="shared" si="550"/>
        <v>64.171196600000002</v>
      </c>
    </row>
    <row r="1172" spans="8:40" x14ac:dyDescent="0.2">
      <c r="H1172" s="8"/>
      <c r="I1172" s="8"/>
      <c r="J1172" s="11"/>
      <c r="K1172" s="10"/>
      <c r="L1172" s="1">
        <f t="shared" si="553"/>
        <v>1.1669999999999823</v>
      </c>
      <c r="M1172" s="1">
        <f t="shared" si="554"/>
        <v>2.9530538819388569E-2</v>
      </c>
      <c r="N1172" s="1">
        <f t="shared" si="555"/>
        <v>6.5290359241910761E-2</v>
      </c>
      <c r="O1172" s="1">
        <f t="shared" si="556"/>
        <v>0.37544689978715517</v>
      </c>
      <c r="P1172" s="1">
        <f t="shared" si="557"/>
        <v>0.17861330443029391</v>
      </c>
      <c r="Q1172" s="1">
        <f t="shared" si="558"/>
        <v>2.5693846361345873E-2</v>
      </c>
      <c r="R1172" s="1">
        <f t="shared" si="559"/>
        <v>1.1820897717393336E-2</v>
      </c>
      <c r="S1172" s="1">
        <f t="shared" si="560"/>
        <v>2.6057242037328711E-2</v>
      </c>
      <c r="T1172" s="1">
        <f t="shared" si="561"/>
        <v>531.98209822394972</v>
      </c>
      <c r="U1172" s="6">
        <f t="shared" si="562"/>
        <v>2.6941914555875242</v>
      </c>
      <c r="V1172" s="6">
        <f t="shared" si="563"/>
        <v>5.9567056692614049</v>
      </c>
      <c r="W1172" s="6">
        <f t="shared" si="564"/>
        <v>34.253551403852185</v>
      </c>
      <c r="X1172" s="6">
        <f t="shared" si="565"/>
        <v>16.295619988295041</v>
      </c>
      <c r="Y1172" s="6">
        <f t="shared" si="566"/>
        <v>2.3441543600439432</v>
      </c>
      <c r="Z1172" s="6">
        <f t="shared" si="567"/>
        <v>1.078468693793871</v>
      </c>
      <c r="AA1172" s="6">
        <f t="shared" si="568"/>
        <v>2.3773084291660282</v>
      </c>
      <c r="AB1172" s="6">
        <f t="shared" si="551"/>
        <v>3453.38</v>
      </c>
      <c r="AC1172" s="6">
        <f t="shared" si="569"/>
        <v>24.361998247968849</v>
      </c>
      <c r="AD1172" s="6">
        <f t="shared" si="570"/>
        <v>101.94914558107067</v>
      </c>
      <c r="AE1172" s="6">
        <f t="shared" si="571"/>
        <v>362.26052138500006</v>
      </c>
      <c r="AF1172" s="6">
        <f t="shared" si="572"/>
        <v>1.4837195914336476E-5</v>
      </c>
      <c r="AG1172" s="6">
        <f t="shared" si="573"/>
        <v>1.3559770316793597E-2</v>
      </c>
      <c r="AH1172" s="6">
        <f t="shared" si="574"/>
        <v>4291.875280768294</v>
      </c>
      <c r="AI1172" s="6">
        <f t="shared" si="575"/>
        <v>6.0541569302034803</v>
      </c>
      <c r="AJ1172" s="6">
        <f t="shared" si="576"/>
        <v>5.3098977980044751E-3</v>
      </c>
      <c r="AK1172" s="6">
        <f t="shared" si="577"/>
        <v>-4.9973583413677244E-3</v>
      </c>
      <c r="AL1172" s="1">
        <f t="shared" si="549"/>
        <v>3.6063913231445283E-2</v>
      </c>
      <c r="AM1172" s="8">
        <f t="shared" si="552"/>
        <v>6416977.4981818181</v>
      </c>
      <c r="AN1172" s="1">
        <f t="shared" si="550"/>
        <v>64.169774981818179</v>
      </c>
    </row>
    <row r="1173" spans="8:40" x14ac:dyDescent="0.2">
      <c r="H1173" s="8"/>
      <c r="I1173" s="8"/>
      <c r="J1173" s="11"/>
      <c r="K1173" s="10"/>
      <c r="L1173" s="1">
        <f t="shared" si="553"/>
        <v>1.1679999999999822</v>
      </c>
      <c r="M1173" s="1">
        <f t="shared" si="554"/>
        <v>2.9523805735779889E-2</v>
      </c>
      <c r="N1173" s="1">
        <f t="shared" si="555"/>
        <v>6.5289938148575283E-2</v>
      </c>
      <c r="O1173" s="1">
        <f t="shared" si="556"/>
        <v>0.37543217033993137</v>
      </c>
      <c r="P1173" s="1">
        <f t="shared" si="557"/>
        <v>0.17861330443029391</v>
      </c>
      <c r="Q1173" s="1">
        <f t="shared" si="558"/>
        <v>2.5701000538290032E-2</v>
      </c>
      <c r="R1173" s="1">
        <f t="shared" si="559"/>
        <v>1.1821318810728815E-2</v>
      </c>
      <c r="S1173" s="1">
        <f t="shared" si="560"/>
        <v>2.6057242037328711E-2</v>
      </c>
      <c r="T1173" s="1">
        <f t="shared" si="561"/>
        <v>531.97478656877172</v>
      </c>
      <c r="U1173" s="6">
        <f t="shared" si="562"/>
        <v>2.6936312657144348</v>
      </c>
      <c r="V1173" s="6">
        <f t="shared" si="563"/>
        <v>5.9567868826758623</v>
      </c>
      <c r="W1173" s="6">
        <f t="shared" si="564"/>
        <v>34.252895484849425</v>
      </c>
      <c r="X1173" s="6">
        <f t="shared" si="565"/>
        <v>16.295947263429632</v>
      </c>
      <c r="Y1173" s="6">
        <f t="shared" si="566"/>
        <v>2.3448541570026298</v>
      </c>
      <c r="Z1173" s="6">
        <f t="shared" si="567"/>
        <v>1.0785287721890024</v>
      </c>
      <c r="AA1173" s="6">
        <f t="shared" si="568"/>
        <v>2.3773561741390128</v>
      </c>
      <c r="AB1173" s="6">
        <f t="shared" si="551"/>
        <v>3453.38</v>
      </c>
      <c r="AC1173" s="6">
        <f t="shared" si="569"/>
        <v>24.363300199503314</v>
      </c>
      <c r="AD1173" s="6">
        <f t="shared" si="570"/>
        <v>101.98847551621714</v>
      </c>
      <c r="AE1173" s="6">
        <f t="shared" si="571"/>
        <v>362.32345863232217</v>
      </c>
      <c r="AF1173" s="6">
        <f t="shared" si="572"/>
        <v>1.4839902407363105E-5</v>
      </c>
      <c r="AG1173" s="6">
        <f t="shared" si="573"/>
        <v>1.3558098193951028E-2</v>
      </c>
      <c r="AH1173" s="6">
        <f t="shared" si="574"/>
        <v>4292.3647306154116</v>
      </c>
      <c r="AI1173" s="6">
        <f t="shared" si="575"/>
        <v>6.0523744936968988</v>
      </c>
      <c r="AJ1173" s="6">
        <f t="shared" si="576"/>
        <v>5.3048813502662622E-3</v>
      </c>
      <c r="AK1173" s="6">
        <f t="shared" si="577"/>
        <v>-4.9926417431944842E-3</v>
      </c>
      <c r="AL1173" s="1">
        <f t="shared" si="549"/>
        <v>3.6074679338501996E-2</v>
      </c>
      <c r="AM1173" s="8">
        <f t="shared" si="552"/>
        <v>6416835.2145454548</v>
      </c>
      <c r="AN1173" s="1">
        <f t="shared" si="550"/>
        <v>64.168352145454548</v>
      </c>
    </row>
    <row r="1174" spans="8:40" x14ac:dyDescent="0.2">
      <c r="H1174" s="8"/>
      <c r="I1174" s="8"/>
      <c r="J1174" s="11"/>
      <c r="K1174" s="10"/>
      <c r="L1174" s="1">
        <f t="shared" si="553"/>
        <v>1.1689999999999821</v>
      </c>
      <c r="M1174" s="1">
        <f t="shared" si="554"/>
        <v>2.9517079006978624E-2</v>
      </c>
      <c r="N1174" s="1">
        <f t="shared" si="555"/>
        <v>6.5289517459235683E-2</v>
      </c>
      <c r="O1174" s="1">
        <f t="shared" si="556"/>
        <v>0.37541745481431005</v>
      </c>
      <c r="P1174" s="1">
        <f t="shared" si="557"/>
        <v>0.17861330443029391</v>
      </c>
      <c r="Q1174" s="1">
        <f t="shared" si="558"/>
        <v>2.5708147956430893E-2</v>
      </c>
      <c r="R1174" s="1">
        <f t="shared" si="559"/>
        <v>1.1821739500068412E-2</v>
      </c>
      <c r="S1174" s="1">
        <f t="shared" si="560"/>
        <v>2.6057242037328711E-2</v>
      </c>
      <c r="T1174" s="1">
        <f t="shared" si="561"/>
        <v>531.96747909663588</v>
      </c>
      <c r="U1174" s="6">
        <f t="shared" si="562"/>
        <v>2.6930715820392996</v>
      </c>
      <c r="V1174" s="6">
        <f t="shared" si="563"/>
        <v>5.9568680231860203</v>
      </c>
      <c r="W1174" s="6">
        <f t="shared" si="564"/>
        <v>34.252240159770139</v>
      </c>
      <c r="X1174" s="6">
        <f t="shared" si="565"/>
        <v>16.296274242503237</v>
      </c>
      <c r="Y1174" s="6">
        <f t="shared" si="566"/>
        <v>2.3455533209081088</v>
      </c>
      <c r="Z1174" s="6">
        <f t="shared" si="567"/>
        <v>1.0785887956724529</v>
      </c>
      <c r="AA1174" s="6">
        <f t="shared" si="568"/>
        <v>2.3774038759207432</v>
      </c>
      <c r="AB1174" s="6">
        <f t="shared" si="551"/>
        <v>3453.38</v>
      </c>
      <c r="AC1174" s="6">
        <f t="shared" si="569"/>
        <v>24.364601511464127</v>
      </c>
      <c r="AD1174" s="6">
        <f t="shared" si="570"/>
        <v>102.02779919099179</v>
      </c>
      <c r="AE1174" s="6">
        <f t="shared" si="571"/>
        <v>362.38637847448189</v>
      </c>
      <c r="AF1174" s="6">
        <f t="shared" si="572"/>
        <v>1.4842607919619383E-5</v>
      </c>
      <c r="AG1174" s="6">
        <f t="shared" si="573"/>
        <v>1.3556427187843705E-2</v>
      </c>
      <c r="AH1174" s="6">
        <f t="shared" si="574"/>
        <v>4292.8539696600674</v>
      </c>
      <c r="AI1174" s="6">
        <f t="shared" si="575"/>
        <v>6.050593552325485</v>
      </c>
      <c r="AJ1174" s="6">
        <f t="shared" si="576"/>
        <v>5.29987308186385E-3</v>
      </c>
      <c r="AK1174" s="6">
        <f t="shared" si="577"/>
        <v>-4.9879315678488271E-3</v>
      </c>
      <c r="AL1174" s="1">
        <f t="shared" si="549"/>
        <v>3.6085435706278597E-2</v>
      </c>
      <c r="AM1174" s="8">
        <f t="shared" si="552"/>
        <v>6416692.8090909095</v>
      </c>
      <c r="AN1174" s="1">
        <f t="shared" si="550"/>
        <v>64.166928090909096</v>
      </c>
    </row>
    <row r="1175" spans="8:40" x14ac:dyDescent="0.2">
      <c r="H1175" s="8"/>
      <c r="I1175" s="8"/>
      <c r="J1175" s="11"/>
      <c r="K1175" s="10"/>
      <c r="L1175" s="1">
        <f t="shared" si="553"/>
        <v>1.1699999999999819</v>
      </c>
      <c r="M1175" s="1">
        <f t="shared" si="554"/>
        <v>2.9510358624331115E-2</v>
      </c>
      <c r="N1175" s="1">
        <f t="shared" si="555"/>
        <v>6.5289097171525368E-2</v>
      </c>
      <c r="O1175" s="1">
        <f t="shared" si="556"/>
        <v>0.37540275318588412</v>
      </c>
      <c r="P1175" s="1">
        <f t="shared" si="557"/>
        <v>0.17861330443029391</v>
      </c>
      <c r="Q1175" s="1">
        <f t="shared" si="558"/>
        <v>2.5715288626788711E-2</v>
      </c>
      <c r="R1175" s="1">
        <f t="shared" si="559"/>
        <v>1.1822159787778719E-2</v>
      </c>
      <c r="S1175" s="1">
        <f t="shared" si="560"/>
        <v>2.6057242037328711E-2</v>
      </c>
      <c r="T1175" s="1">
        <f t="shared" si="561"/>
        <v>531.96017582028833</v>
      </c>
      <c r="U1175" s="6">
        <f t="shared" si="562"/>
        <v>2.6925124039181942</v>
      </c>
      <c r="V1175" s="6">
        <f t="shared" si="563"/>
        <v>5.9569490907512428</v>
      </c>
      <c r="W1175" s="6">
        <f t="shared" si="564"/>
        <v>34.251585427520155</v>
      </c>
      <c r="X1175" s="6">
        <f t="shared" si="565"/>
        <v>16.296600925983611</v>
      </c>
      <c r="Y1175" s="6">
        <f t="shared" si="566"/>
        <v>2.3462518527605467</v>
      </c>
      <c r="Z1175" s="6">
        <f t="shared" si="567"/>
        <v>1.0786487644867981</v>
      </c>
      <c r="AA1175" s="6">
        <f t="shared" si="568"/>
        <v>2.3774515345794578</v>
      </c>
      <c r="AB1175" s="6">
        <f t="shared" si="551"/>
        <v>3453.38</v>
      </c>
      <c r="AC1175" s="6">
        <f t="shared" si="569"/>
        <v>24.365902181411354</v>
      </c>
      <c r="AD1175" s="6">
        <f t="shared" si="570"/>
        <v>102.06711651601194</v>
      </c>
      <c r="AE1175" s="6">
        <f t="shared" si="571"/>
        <v>362.4492808431022</v>
      </c>
      <c r="AF1175" s="6">
        <f t="shared" si="572"/>
        <v>1.4845312445543704E-5</v>
      </c>
      <c r="AG1175" s="6">
        <f t="shared" si="573"/>
        <v>1.3554757301100718E-2</v>
      </c>
      <c r="AH1175" s="6">
        <f t="shared" si="574"/>
        <v>4293.3429969413964</v>
      </c>
      <c r="AI1175" s="6">
        <f t="shared" si="575"/>
        <v>6.0488141082652778</v>
      </c>
      <c r="AJ1175" s="6">
        <f t="shared" si="576"/>
        <v>5.2948729692886207E-3</v>
      </c>
      <c r="AK1175" s="6">
        <f t="shared" si="577"/>
        <v>-4.9832278012368987E-3</v>
      </c>
      <c r="AL1175" s="1">
        <f t="shared" si="549"/>
        <v>3.6096182350162258E-2</v>
      </c>
      <c r="AM1175" s="8">
        <f t="shared" si="552"/>
        <v>6416550.2818181822</v>
      </c>
      <c r="AN1175" s="1">
        <f t="shared" si="550"/>
        <v>64.165502818181821</v>
      </c>
    </row>
    <row r="1176" spans="8:40" x14ac:dyDescent="0.2">
      <c r="H1176" s="8"/>
      <c r="I1176" s="8"/>
      <c r="J1176" s="11"/>
      <c r="K1176" s="10"/>
      <c r="L1176" s="1">
        <f t="shared" si="553"/>
        <v>1.1709999999999818</v>
      </c>
      <c r="M1176" s="1">
        <f t="shared" si="554"/>
        <v>2.9503644579202695E-2</v>
      </c>
      <c r="N1176" s="1">
        <f t="shared" si="555"/>
        <v>6.5288677283090443E-2</v>
      </c>
      <c r="O1176" s="1">
        <f t="shared" si="556"/>
        <v>0.37538806543032249</v>
      </c>
      <c r="P1176" s="1">
        <f t="shared" si="557"/>
        <v>0.17861330443029391</v>
      </c>
      <c r="Q1176" s="1">
        <f t="shared" si="558"/>
        <v>2.5722422560352062E-2</v>
      </c>
      <c r="R1176" s="1">
        <f t="shared" si="559"/>
        <v>1.1822579676213647E-2</v>
      </c>
      <c r="S1176" s="1">
        <f t="shared" si="560"/>
        <v>2.6057242037328711E-2</v>
      </c>
      <c r="T1176" s="1">
        <f t="shared" si="561"/>
        <v>531.95287675237637</v>
      </c>
      <c r="U1176" s="6">
        <f t="shared" si="562"/>
        <v>2.6919537307085064</v>
      </c>
      <c r="V1176" s="6">
        <f t="shared" si="563"/>
        <v>5.9570300853315334</v>
      </c>
      <c r="W1176" s="6">
        <f t="shared" si="564"/>
        <v>34.250931287008946</v>
      </c>
      <c r="X1176" s="6">
        <f t="shared" si="565"/>
        <v>16.296927314337161</v>
      </c>
      <c r="Y1176" s="6">
        <f t="shared" si="566"/>
        <v>2.3469497535572472</v>
      </c>
      <c r="Z1176" s="6">
        <f t="shared" si="567"/>
        <v>1.0787086788733935</v>
      </c>
      <c r="AA1176" s="6">
        <f t="shared" si="568"/>
        <v>2.377499150183199</v>
      </c>
      <c r="AB1176" s="6">
        <f t="shared" si="551"/>
        <v>3453.38</v>
      </c>
      <c r="AC1176" s="6">
        <f t="shared" si="569"/>
        <v>24.367202206921991</v>
      </c>
      <c r="AD1176" s="6">
        <f t="shared" si="570"/>
        <v>102.1064274023083</v>
      </c>
      <c r="AE1176" s="6">
        <f t="shared" si="571"/>
        <v>362.51216567012153</v>
      </c>
      <c r="AF1176" s="6">
        <f t="shared" si="572"/>
        <v>1.4848015979607195E-5</v>
      </c>
      <c r="AG1176" s="6">
        <f t="shared" si="573"/>
        <v>1.3553088536327642E-2</v>
      </c>
      <c r="AH1176" s="6">
        <f t="shared" si="574"/>
        <v>4293.8318115046832</v>
      </c>
      <c r="AI1176" s="6">
        <f t="shared" si="575"/>
        <v>6.0470361636658225</v>
      </c>
      <c r="AJ1176" s="6">
        <f t="shared" si="576"/>
        <v>5.2898809891232896E-3</v>
      </c>
      <c r="AK1176" s="6">
        <f t="shared" si="577"/>
        <v>-4.9785304293117555E-3</v>
      </c>
      <c r="AL1176" s="1">
        <f t="shared" si="549"/>
        <v>3.6106919285496114E-2</v>
      </c>
      <c r="AM1176" s="8">
        <f t="shared" si="552"/>
        <v>6416407.6327272728</v>
      </c>
      <c r="AN1176" s="1">
        <f t="shared" si="550"/>
        <v>64.164076327272738</v>
      </c>
    </row>
    <row r="1177" spans="8:40" x14ac:dyDescent="0.2">
      <c r="H1177" s="8"/>
      <c r="I1177" s="8"/>
      <c r="J1177" s="11"/>
      <c r="K1177" s="10"/>
      <c r="L1177" s="1">
        <f t="shared" si="553"/>
        <v>1.1719999999999817</v>
      </c>
      <c r="M1177" s="1">
        <f t="shared" si="554"/>
        <v>2.9496936862977618E-2</v>
      </c>
      <c r="N1177" s="1">
        <f t="shared" si="555"/>
        <v>6.5288257791589616E-2</v>
      </c>
      <c r="O1177" s="1">
        <f t="shared" si="556"/>
        <v>0.37537339152336985</v>
      </c>
      <c r="P1177" s="1">
        <f t="shared" si="557"/>
        <v>0.17861330443029391</v>
      </c>
      <c r="Q1177" s="1">
        <f t="shared" si="558"/>
        <v>2.5729549768077974E-2</v>
      </c>
      <c r="R1177" s="1">
        <f t="shared" si="559"/>
        <v>1.182299916771448E-2</v>
      </c>
      <c r="S1177" s="1">
        <f t="shared" si="560"/>
        <v>2.6057242037328711E-2</v>
      </c>
      <c r="T1177" s="1">
        <f t="shared" si="561"/>
        <v>531.94558190544888</v>
      </c>
      <c r="U1177" s="6">
        <f t="shared" si="562"/>
        <v>2.6913955617689398</v>
      </c>
      <c r="V1177" s="6">
        <f t="shared" si="563"/>
        <v>5.9571110068875361</v>
      </c>
      <c r="W1177" s="6">
        <f t="shared" si="564"/>
        <v>34.25027773714968</v>
      </c>
      <c r="X1177" s="6">
        <f t="shared" si="565"/>
        <v>16.297253408028975</v>
      </c>
      <c r="Y1177" s="6">
        <f t="shared" si="566"/>
        <v>2.3476470242926677</v>
      </c>
      <c r="Z1177" s="6">
        <f t="shared" si="567"/>
        <v>1.0787685390723809</v>
      </c>
      <c r="AA1177" s="6">
        <f t="shared" si="568"/>
        <v>2.3775467227998162</v>
      </c>
      <c r="AB1177" s="6">
        <f t="shared" si="551"/>
        <v>3453.38</v>
      </c>
      <c r="AC1177" s="6">
        <f t="shared" si="569"/>
        <v>24.368501585589907</v>
      </c>
      <c r="AD1177" s="6">
        <f t="shared" si="570"/>
        <v>102.14573176132352</v>
      </c>
      <c r="AE1177" s="6">
        <f t="shared" si="571"/>
        <v>362.57503288779355</v>
      </c>
      <c r="AF1177" s="6">
        <f t="shared" si="572"/>
        <v>1.4850718516313809E-5</v>
      </c>
      <c r="AG1177" s="6">
        <f t="shared" si="573"/>
        <v>1.3551420896106635E-2</v>
      </c>
      <c r="AH1177" s="6">
        <f t="shared" si="574"/>
        <v>4294.32041240137</v>
      </c>
      <c r="AI1177" s="6">
        <f t="shared" si="575"/>
        <v>6.0452597206502983</v>
      </c>
      <c r="AJ1177" s="6">
        <f t="shared" si="576"/>
        <v>5.2848971180418005E-3</v>
      </c>
      <c r="AK1177" s="6">
        <f t="shared" si="577"/>
        <v>-4.9738394380735235E-3</v>
      </c>
      <c r="AL1177" s="1">
        <f t="shared" si="549"/>
        <v>3.6117646527579504E-2</v>
      </c>
      <c r="AM1177" s="8">
        <f t="shared" si="552"/>
        <v>6416264.8618181823</v>
      </c>
      <c r="AN1177" s="1">
        <f t="shared" si="550"/>
        <v>64.162648618181834</v>
      </c>
    </row>
    <row r="1178" spans="8:40" x14ac:dyDescent="0.2">
      <c r="H1178" s="8"/>
      <c r="I1178" s="8"/>
      <c r="J1178" s="11"/>
      <c r="K1178" s="10"/>
      <c r="L1178" s="1">
        <f t="shared" si="553"/>
        <v>1.1729999999999816</v>
      </c>
      <c r="M1178" s="1">
        <f t="shared" si="554"/>
        <v>2.9490235467058999E-2</v>
      </c>
      <c r="N1178" s="1">
        <f t="shared" si="555"/>
        <v>6.5287838694694164E-2</v>
      </c>
      <c r="O1178" s="1">
        <f t="shared" si="556"/>
        <v>0.37535873144084625</v>
      </c>
      <c r="P1178" s="1">
        <f t="shared" si="557"/>
        <v>0.17861330443029391</v>
      </c>
      <c r="Q1178" s="1">
        <f t="shared" si="558"/>
        <v>2.5736670260892047E-2</v>
      </c>
      <c r="R1178" s="1">
        <f t="shared" si="559"/>
        <v>1.1823418264609937E-2</v>
      </c>
      <c r="S1178" s="1">
        <f t="shared" si="560"/>
        <v>2.6057242037328711E-2</v>
      </c>
      <c r="T1178" s="1">
        <f t="shared" si="561"/>
        <v>531.93829129195706</v>
      </c>
      <c r="U1178" s="6">
        <f t="shared" si="562"/>
        <v>2.6908378964594988</v>
      </c>
      <c r="V1178" s="6">
        <f t="shared" si="563"/>
        <v>5.9571918553805299</v>
      </c>
      <c r="W1178" s="6">
        <f t="shared" si="564"/>
        <v>34.249624776859093</v>
      </c>
      <c r="X1178" s="6">
        <f t="shared" si="565"/>
        <v>16.297579207522798</v>
      </c>
      <c r="Y1178" s="6">
        <f t="shared" si="566"/>
        <v>2.3483436659584251</v>
      </c>
      <c r="Z1178" s="6">
        <f t="shared" si="567"/>
        <v>1.0788283453226919</v>
      </c>
      <c r="AA1178" s="6">
        <f t="shared" si="568"/>
        <v>2.3775942524969644</v>
      </c>
      <c r="AB1178" s="6">
        <f t="shared" si="551"/>
        <v>3453.38</v>
      </c>
      <c r="AC1178" s="6">
        <f t="shared" si="569"/>
        <v>24.369800315025721</v>
      </c>
      <c r="AD1178" s="6">
        <f t="shared" si="570"/>
        <v>102.18502950491141</v>
      </c>
      <c r="AE1178" s="6">
        <f t="shared" si="571"/>
        <v>362.63788242868611</v>
      </c>
      <c r="AF1178" s="6">
        <f t="shared" si="572"/>
        <v>1.4853420050199762E-5</v>
      </c>
      <c r="AG1178" s="6">
        <f t="shared" si="573"/>
        <v>1.3549754382996659E-2</v>
      </c>
      <c r="AH1178" s="6">
        <f t="shared" si="574"/>
        <v>4294.8087986889977</v>
      </c>
      <c r="AI1178" s="6">
        <f t="shared" si="575"/>
        <v>6.0434847813157395</v>
      </c>
      <c r="AJ1178" s="6">
        <f t="shared" si="576"/>
        <v>5.2799213328084465E-3</v>
      </c>
      <c r="AK1178" s="6">
        <f t="shared" si="577"/>
        <v>-4.9691548135682535E-3</v>
      </c>
      <c r="AL1178" s="1">
        <f t="shared" si="549"/>
        <v>3.6128364091668079E-2</v>
      </c>
      <c r="AM1178" s="8">
        <f t="shared" si="552"/>
        <v>6416121.9690909097</v>
      </c>
      <c r="AN1178" s="1">
        <f t="shared" si="550"/>
        <v>64.161219690909107</v>
      </c>
    </row>
    <row r="1179" spans="8:40" x14ac:dyDescent="0.2">
      <c r="H1179" s="8"/>
      <c r="I1179" s="8"/>
      <c r="J1179" s="11"/>
      <c r="K1179" s="10"/>
      <c r="L1179" s="1">
        <f t="shared" si="553"/>
        <v>1.1739999999999815</v>
      </c>
      <c r="M1179" s="1">
        <f t="shared" si="554"/>
        <v>2.9483540382868764E-2</v>
      </c>
      <c r="N1179" s="1">
        <f t="shared" si="555"/>
        <v>6.5287419990087872E-2</v>
      </c>
      <c r="O1179" s="1">
        <f t="shared" si="556"/>
        <v>0.37534408515864692</v>
      </c>
      <c r="P1179" s="1">
        <f t="shared" si="557"/>
        <v>0.17861330443029391</v>
      </c>
      <c r="Q1179" s="1">
        <f t="shared" si="558"/>
        <v>2.5743784049688575E-2</v>
      </c>
      <c r="R1179" s="1">
        <f t="shared" si="559"/>
        <v>1.1823836969216229E-2</v>
      </c>
      <c r="S1179" s="1">
        <f t="shared" si="560"/>
        <v>2.6057242037328711E-2</v>
      </c>
      <c r="T1179" s="1">
        <f t="shared" si="561"/>
        <v>531.93100492425492</v>
      </c>
      <c r="U1179" s="6">
        <f t="shared" si="562"/>
        <v>2.6902807341414947</v>
      </c>
      <c r="V1179" s="6">
        <f t="shared" si="563"/>
        <v>5.9572726307724269</v>
      </c>
      <c r="W1179" s="6">
        <f t="shared" si="564"/>
        <v>34.24897240505755</v>
      </c>
      <c r="X1179" s="6">
        <f t="shared" si="565"/>
        <v>16.297904713281063</v>
      </c>
      <c r="Y1179" s="6">
        <f t="shared" si="566"/>
        <v>2.3490396795433099</v>
      </c>
      <c r="Z1179" s="6">
        <f t="shared" si="567"/>
        <v>1.0788880978620554</v>
      </c>
      <c r="AA1179" s="6">
        <f t="shared" si="568"/>
        <v>2.3776417393421054</v>
      </c>
      <c r="AB1179" s="6">
        <f t="shared" si="551"/>
        <v>3453.38</v>
      </c>
      <c r="AC1179" s="6">
        <f t="shared" si="569"/>
        <v>24.371098392856688</v>
      </c>
      <c r="AD1179" s="6">
        <f t="shared" si="570"/>
        <v>102.22432054533262</v>
      </c>
      <c r="AE1179" s="6">
        <f t="shared" si="571"/>
        <v>362.7007142256773</v>
      </c>
      <c r="AF1179" s="6">
        <f t="shared" si="572"/>
        <v>1.4856120575833731E-5</v>
      </c>
      <c r="AG1179" s="6">
        <f t="shared" si="573"/>
        <v>1.3548088999533494E-2</v>
      </c>
      <c r="AH1179" s="6">
        <f t="shared" si="574"/>
        <v>4295.2969694311669</v>
      </c>
      <c r="AI1179" s="6">
        <f t="shared" si="575"/>
        <v>6.0417113477332389</v>
      </c>
      <c r="AJ1179" s="6">
        <f t="shared" si="576"/>
        <v>5.2749536102779581E-3</v>
      </c>
      <c r="AK1179" s="6">
        <f t="shared" si="577"/>
        <v>-4.9644765418891262E-3</v>
      </c>
      <c r="AL1179" s="1">
        <f t="shared" si="549"/>
        <v>3.6139071992973996E-2</v>
      </c>
      <c r="AM1179" s="8">
        <f t="shared" si="552"/>
        <v>6415978.9545454551</v>
      </c>
      <c r="AN1179" s="1">
        <f t="shared" si="550"/>
        <v>64.159789545454558</v>
      </c>
    </row>
    <row r="1180" spans="8:40" x14ac:dyDescent="0.2">
      <c r="H1180" s="8"/>
      <c r="I1180" s="8"/>
      <c r="J1180" s="11"/>
      <c r="K1180" s="10"/>
      <c r="L1180" s="1">
        <f t="shared" si="553"/>
        <v>1.1749999999999814</v>
      </c>
      <c r="M1180" s="1">
        <f t="shared" si="554"/>
        <v>2.9476851601847563E-2</v>
      </c>
      <c r="N1180" s="1">
        <f t="shared" si="555"/>
        <v>6.5287001675466971E-2</v>
      </c>
      <c r="O1180" s="1">
        <f t="shared" si="556"/>
        <v>0.37532945265274181</v>
      </c>
      <c r="P1180" s="1">
        <f t="shared" si="557"/>
        <v>0.17861330443029391</v>
      </c>
      <c r="Q1180" s="1">
        <f t="shared" si="558"/>
        <v>2.5750891145330669E-2</v>
      </c>
      <c r="R1180" s="1">
        <f t="shared" si="559"/>
        <v>1.1824255283837123E-2</v>
      </c>
      <c r="S1180" s="1">
        <f t="shared" si="560"/>
        <v>2.6057242037328711E-2</v>
      </c>
      <c r="T1180" s="1">
        <f t="shared" si="561"/>
        <v>531.9237228145995</v>
      </c>
      <c r="U1180" s="6">
        <f t="shared" si="562"/>
        <v>2.6897240741775335</v>
      </c>
      <c r="V1180" s="6">
        <f t="shared" si="563"/>
        <v>5.9573533330257664</v>
      </c>
      <c r="W1180" s="6">
        <f t="shared" si="564"/>
        <v>34.248320620669013</v>
      </c>
      <c r="X1180" s="6">
        <f t="shared" si="565"/>
        <v>16.298229925764876</v>
      </c>
      <c r="Y1180" s="6">
        <f t="shared" si="566"/>
        <v>2.349735066033297</v>
      </c>
      <c r="Z1180" s="6">
        <f t="shared" si="567"/>
        <v>1.0789477969270025</v>
      </c>
      <c r="AA1180" s="6">
        <f t="shared" si="568"/>
        <v>2.3776891834025089</v>
      </c>
      <c r="AB1180" s="6">
        <f t="shared" si="551"/>
        <v>3453.38</v>
      </c>
      <c r="AC1180" s="6">
        <f t="shared" si="569"/>
        <v>24.37239581672674</v>
      </c>
      <c r="AD1180" s="6">
        <f t="shared" si="570"/>
        <v>102.26360479525815</v>
      </c>
      <c r="AE1180" s="6">
        <f t="shared" si="571"/>
        <v>362.76352821196036</v>
      </c>
      <c r="AF1180" s="6">
        <f t="shared" si="572"/>
        <v>1.4858820087816546E-5</v>
      </c>
      <c r="AG1180" s="6">
        <f t="shared" si="573"/>
        <v>1.3546424748229964E-2</v>
      </c>
      <c r="AH1180" s="6">
        <f t="shared" si="574"/>
        <v>4295.7849236975599</v>
      </c>
      <c r="AI1180" s="6">
        <f t="shared" si="575"/>
        <v>6.0399394219479294</v>
      </c>
      <c r="AJ1180" s="6">
        <f t="shared" si="576"/>
        <v>5.2699939273947631E-3</v>
      </c>
      <c r="AK1180" s="6">
        <f t="shared" si="577"/>
        <v>-4.959804609174806E-3</v>
      </c>
      <c r="AL1180" s="1">
        <f t="shared" si="549"/>
        <v>3.6149770246666109E-2</v>
      </c>
      <c r="AM1180" s="8">
        <f t="shared" si="552"/>
        <v>6415835.8181818184</v>
      </c>
      <c r="AN1180" s="1">
        <f t="shared" si="550"/>
        <v>64.158358181818187</v>
      </c>
    </row>
    <row r="1181" spans="8:40" x14ac:dyDescent="0.2">
      <c r="H1181" s="8"/>
      <c r="I1181" s="8"/>
      <c r="J1181" s="11"/>
      <c r="K1181" s="10"/>
      <c r="L1181" s="1">
        <f t="shared" si="553"/>
        <v>1.1759999999999813</v>
      </c>
      <c r="M1181" s="1">
        <f t="shared" si="554"/>
        <v>2.947016911545473E-2</v>
      </c>
      <c r="N1181" s="1">
        <f t="shared" si="555"/>
        <v>6.52865837485401E-2</v>
      </c>
      <c r="O1181" s="1">
        <f t="shared" si="556"/>
        <v>0.37531483389917553</v>
      </c>
      <c r="P1181" s="1">
        <f t="shared" si="557"/>
        <v>0.17861330443029391</v>
      </c>
      <c r="Q1181" s="1">
        <f t="shared" si="558"/>
        <v>2.5757991558650377E-2</v>
      </c>
      <c r="R1181" s="1">
        <f t="shared" si="559"/>
        <v>1.1824673210763997E-2</v>
      </c>
      <c r="S1181" s="1">
        <f t="shared" si="560"/>
        <v>2.6057242037328711E-2</v>
      </c>
      <c r="T1181" s="1">
        <f t="shared" si="561"/>
        <v>531.91644497515165</v>
      </c>
      <c r="U1181" s="6">
        <f t="shared" si="562"/>
        <v>2.6891679159315185</v>
      </c>
      <c r="V1181" s="6">
        <f t="shared" si="563"/>
        <v>5.9574339621037193</v>
      </c>
      <c r="W1181" s="6">
        <f t="shared" si="564"/>
        <v>34.247669422621037</v>
      </c>
      <c r="X1181" s="6">
        <f t="shared" si="565"/>
        <v>16.298554845434044</v>
      </c>
      <c r="Y1181" s="6">
        <f t="shared" si="566"/>
        <v>2.3504298264115566</v>
      </c>
      <c r="Z1181" s="6">
        <f t="shared" si="567"/>
        <v>1.079007442752872</v>
      </c>
      <c r="AA1181" s="6">
        <f t="shared" si="568"/>
        <v>2.3777365847452545</v>
      </c>
      <c r="AB1181" s="6">
        <f t="shared" si="551"/>
        <v>3453.38</v>
      </c>
      <c r="AC1181" s="6">
        <f t="shared" si="569"/>
        <v>24.373692584296329</v>
      </c>
      <c r="AD1181" s="6">
        <f t="shared" si="570"/>
        <v>102.30288216776354</v>
      </c>
      <c r="AE1181" s="6">
        <f t="shared" si="571"/>
        <v>362.8263243210377</v>
      </c>
      <c r="AF1181" s="6">
        <f t="shared" si="572"/>
        <v>1.486151858078106E-5</v>
      </c>
      <c r="AG1181" s="6">
        <f t="shared" si="573"/>
        <v>1.3544761631576006E-2</v>
      </c>
      <c r="AH1181" s="6">
        <f t="shared" si="574"/>
        <v>4296.2726605638809</v>
      </c>
      <c r="AI1181" s="6">
        <f t="shared" si="575"/>
        <v>6.0381690059792588</v>
      </c>
      <c r="AJ1181" s="6">
        <f t="shared" si="576"/>
        <v>5.2650422611928401E-3</v>
      </c>
      <c r="AK1181" s="6">
        <f t="shared" si="577"/>
        <v>-4.9551390016101607E-3</v>
      </c>
      <c r="AL1181" s="1">
        <f t="shared" si="549"/>
        <v>3.6160458867870102E-2</v>
      </c>
      <c r="AM1181" s="8">
        <f t="shared" si="552"/>
        <v>6415692.5600000005</v>
      </c>
      <c r="AN1181" s="1">
        <f t="shared" si="550"/>
        <v>64.156925600000008</v>
      </c>
    </row>
    <row r="1182" spans="8:40" x14ac:dyDescent="0.2">
      <c r="H1182" s="8"/>
      <c r="I1182" s="8"/>
      <c r="J1182" s="11"/>
      <c r="K1182" s="10"/>
      <c r="L1182" s="1">
        <f t="shared" si="553"/>
        <v>1.1769999999999812</v>
      </c>
      <c r="M1182" s="1">
        <f t="shared" si="554"/>
        <v>2.9463492915168209E-2</v>
      </c>
      <c r="N1182" s="1">
        <f t="shared" si="555"/>
        <v>6.5286166207028193E-2</v>
      </c>
      <c r="O1182" s="1">
        <f t="shared" si="556"/>
        <v>0.37530022887406678</v>
      </c>
      <c r="P1182" s="1">
        <f t="shared" si="557"/>
        <v>0.17861330443029391</v>
      </c>
      <c r="Q1182" s="1">
        <f t="shared" si="558"/>
        <v>2.5765085300448798E-2</v>
      </c>
      <c r="R1182" s="1">
        <f t="shared" si="559"/>
        <v>1.1825090752275899E-2</v>
      </c>
      <c r="S1182" s="1">
        <f t="shared" si="560"/>
        <v>2.6057242037328711E-2</v>
      </c>
      <c r="T1182" s="1">
        <f t="shared" si="561"/>
        <v>531.90917141797649</v>
      </c>
      <c r="U1182" s="6">
        <f t="shared" si="562"/>
        <v>2.6886122587686407</v>
      </c>
      <c r="V1182" s="6">
        <f t="shared" si="563"/>
        <v>5.9575145179700728</v>
      </c>
      <c r="W1182" s="6">
        <f t="shared" si="564"/>
        <v>34.247018809844725</v>
      </c>
      <c r="X1182" s="6">
        <f t="shared" si="565"/>
        <v>16.298879472747057</v>
      </c>
      <c r="Y1182" s="6">
        <f t="shared" si="566"/>
        <v>2.3511239616584634</v>
      </c>
      <c r="Z1182" s="6">
        <f t="shared" si="567"/>
        <v>1.0790670355738152</v>
      </c>
      <c r="AA1182" s="6">
        <f t="shared" si="568"/>
        <v>2.3777839434372292</v>
      </c>
      <c r="AB1182" s="6">
        <f t="shared" si="551"/>
        <v>3453.38</v>
      </c>
      <c r="AC1182" s="6">
        <f t="shared" si="569"/>
        <v>24.374988693242265</v>
      </c>
      <c r="AD1182" s="6">
        <f t="shared" si="570"/>
        <v>102.34215257632741</v>
      </c>
      <c r="AE1182" s="6">
        <f t="shared" si="571"/>
        <v>362.88910248671908</v>
      </c>
      <c r="AF1182" s="6">
        <f t="shared" si="572"/>
        <v>1.4864216049392158E-5</v>
      </c>
      <c r="AG1182" s="6">
        <f t="shared" si="573"/>
        <v>1.3543099652038794E-2</v>
      </c>
      <c r="AH1182" s="6">
        <f t="shared" si="574"/>
        <v>4296.7601791117813</v>
      </c>
      <c r="AI1182" s="6">
        <f t="shared" si="575"/>
        <v>6.0364001018212479</v>
      </c>
      <c r="AJ1182" s="6">
        <f t="shared" si="576"/>
        <v>5.2600985887953696E-3</v>
      </c>
      <c r="AK1182" s="6">
        <f t="shared" si="577"/>
        <v>-4.9504797054258998E-3</v>
      </c>
      <c r="AL1182" s="1">
        <f t="shared" si="549"/>
        <v>3.6171137871668667E-2</v>
      </c>
      <c r="AM1182" s="8">
        <f t="shared" si="552"/>
        <v>6415549.1800000006</v>
      </c>
      <c r="AN1182" s="1">
        <f t="shared" si="550"/>
        <v>64.155491800000007</v>
      </c>
    </row>
    <row r="1183" spans="8:40" x14ac:dyDescent="0.2">
      <c r="H1183" s="8"/>
      <c r="I1183" s="8"/>
      <c r="J1183" s="11"/>
      <c r="K1183" s="10"/>
      <c r="L1183" s="1">
        <f t="shared" si="553"/>
        <v>1.1779999999999811</v>
      </c>
      <c r="M1183" s="1">
        <f t="shared" si="554"/>
        <v>2.9456822992484498E-2</v>
      </c>
      <c r="N1183" s="1">
        <f t="shared" si="555"/>
        <v>6.5285749048664479E-2</v>
      </c>
      <c r="O1183" s="1">
        <f t="shared" si="556"/>
        <v>0.37528563755360822</v>
      </c>
      <c r="P1183" s="1">
        <f t="shared" si="557"/>
        <v>0.17861330443029391</v>
      </c>
      <c r="Q1183" s="1">
        <f t="shared" si="558"/>
        <v>2.5772172381496216E-2</v>
      </c>
      <c r="R1183" s="1">
        <f t="shared" si="559"/>
        <v>1.1825507910639608E-2</v>
      </c>
      <c r="S1183" s="1">
        <f t="shared" si="560"/>
        <v>2.6057242037328711E-2</v>
      </c>
      <c r="T1183" s="1">
        <f t="shared" si="561"/>
        <v>531.90190215504379</v>
      </c>
      <c r="U1183" s="6">
        <f t="shared" si="562"/>
        <v>2.6880571020553776</v>
      </c>
      <c r="V1183" s="6">
        <f t="shared" si="563"/>
        <v>5.9575950005892357</v>
      </c>
      <c r="W1183" s="6">
        <f t="shared" si="564"/>
        <v>34.246368781274739</v>
      </c>
      <c r="X1183" s="6">
        <f t="shared" si="565"/>
        <v>16.299203808161103</v>
      </c>
      <c r="Y1183" s="6">
        <f t="shared" si="566"/>
        <v>2.3518174727516086</v>
      </c>
      <c r="Z1183" s="6">
        <f t="shared" si="567"/>
        <v>1.0791265756228032</v>
      </c>
      <c r="AA1183" s="6">
        <f t="shared" si="568"/>
        <v>2.3778312595451307</v>
      </c>
      <c r="AB1183" s="6">
        <f t="shared" si="551"/>
        <v>3453.38</v>
      </c>
      <c r="AC1183" s="6">
        <f t="shared" si="569"/>
        <v>24.37628414125783</v>
      </c>
      <c r="AD1183" s="6">
        <f t="shared" si="570"/>
        <v>102.38141593483385</v>
      </c>
      <c r="AE1183" s="6">
        <f t="shared" si="571"/>
        <v>362.95186264312616</v>
      </c>
      <c r="AF1183" s="6">
        <f t="shared" si="572"/>
        <v>1.4866912488346284E-5</v>
      </c>
      <c r="AG1183" s="6">
        <f t="shared" si="573"/>
        <v>1.3541438812062922E-2</v>
      </c>
      <c r="AH1183" s="6">
        <f t="shared" si="574"/>
        <v>4297.2474784289498</v>
      </c>
      <c r="AI1183" s="6">
        <f t="shared" si="575"/>
        <v>6.0346327114423985</v>
      </c>
      <c r="AJ1183" s="6">
        <f t="shared" si="576"/>
        <v>5.2551628874140319E-3</v>
      </c>
      <c r="AK1183" s="6">
        <f t="shared" si="577"/>
        <v>-4.9458267068981264E-3</v>
      </c>
      <c r="AL1183" s="1">
        <f t="shared" si="549"/>
        <v>3.618180727310167E-2</v>
      </c>
      <c r="AM1183" s="8">
        <f t="shared" si="552"/>
        <v>6415405.6781818187</v>
      </c>
      <c r="AN1183" s="1">
        <f t="shared" si="550"/>
        <v>64.154056781818198</v>
      </c>
    </row>
    <row r="1184" spans="8:40" x14ac:dyDescent="0.2">
      <c r="H1184" s="8"/>
      <c r="I1184" s="8"/>
      <c r="J1184" s="11"/>
      <c r="K1184" s="10"/>
      <c r="L1184" s="1">
        <f t="shared" si="553"/>
        <v>1.178999999999981</v>
      </c>
      <c r="M1184" s="1">
        <f t="shared" si="554"/>
        <v>2.9450159338918584E-2</v>
      </c>
      <c r="N1184" s="1">
        <f t="shared" si="555"/>
        <v>6.5285332271194402E-2</v>
      </c>
      <c r="O1184" s="1">
        <f t="shared" si="556"/>
        <v>0.37527105991406617</v>
      </c>
      <c r="P1184" s="1">
        <f t="shared" si="557"/>
        <v>0.17861330443029391</v>
      </c>
      <c r="Q1184" s="1">
        <f t="shared" si="558"/>
        <v>2.5779252812532211E-2</v>
      </c>
      <c r="R1184" s="1">
        <f t="shared" si="559"/>
        <v>1.1825924688109689E-2</v>
      </c>
      <c r="S1184" s="1">
        <f t="shared" si="560"/>
        <v>2.6057242037328711E-2</v>
      </c>
      <c r="T1184" s="1">
        <f t="shared" si="561"/>
        <v>531.89463719822857</v>
      </c>
      <c r="U1184" s="6">
        <f t="shared" si="562"/>
        <v>2.68750244515949</v>
      </c>
      <c r="V1184" s="6">
        <f t="shared" si="563"/>
        <v>5.9576754099262352</v>
      </c>
      <c r="W1184" s="6">
        <f t="shared" si="564"/>
        <v>34.245719335849273</v>
      </c>
      <c r="X1184" s="6">
        <f t="shared" si="565"/>
        <v>16.299527852132083</v>
      </c>
      <c r="Y1184" s="6">
        <f t="shared" si="566"/>
        <v>2.3525103606658115</v>
      </c>
      <c r="Z1184" s="6">
        <f t="shared" si="567"/>
        <v>1.0791860631316306</v>
      </c>
      <c r="AA1184" s="6">
        <f t="shared" si="568"/>
        <v>2.377878533135469</v>
      </c>
      <c r="AB1184" s="6">
        <f t="shared" si="551"/>
        <v>3453.38</v>
      </c>
      <c r="AC1184" s="6">
        <f t="shared" si="569"/>
        <v>24.37757892605249</v>
      </c>
      <c r="AD1184" s="6">
        <f t="shared" si="570"/>
        <v>102.42067215756525</v>
      </c>
      <c r="AE1184" s="6">
        <f t="shared" si="571"/>
        <v>363.01460472468398</v>
      </c>
      <c r="AF1184" s="6">
        <f t="shared" si="572"/>
        <v>1.4869607892371715E-5</v>
      </c>
      <c r="AG1184" s="6">
        <f t="shared" si="573"/>
        <v>1.3539779114070461E-2</v>
      </c>
      <c r="AH1184" s="6">
        <f t="shared" si="574"/>
        <v>4297.7345576089365</v>
      </c>
      <c r="AI1184" s="6">
        <f t="shared" si="575"/>
        <v>6.0328668367861233</v>
      </c>
      <c r="AJ1184" s="6">
        <f t="shared" si="576"/>
        <v>5.2502351343491132E-3</v>
      </c>
      <c r="AK1184" s="6">
        <f t="shared" si="577"/>
        <v>-4.9411799923486299E-3</v>
      </c>
      <c r="AL1184" s="1">
        <f t="shared" si="549"/>
        <v>3.6192467087166329E-2</v>
      </c>
      <c r="AM1184" s="8">
        <f t="shared" si="552"/>
        <v>6415262.0545454547</v>
      </c>
      <c r="AN1184" s="1">
        <f t="shared" si="550"/>
        <v>64.152620545454553</v>
      </c>
    </row>
    <row r="1185" spans="8:40" x14ac:dyDescent="0.2">
      <c r="H1185" s="8"/>
      <c r="I1185" s="8"/>
      <c r="J1185" s="11"/>
      <c r="K1185" s="10"/>
      <c r="L1185" s="1">
        <f t="shared" si="553"/>
        <v>1.1799999999999808</v>
      </c>
      <c r="M1185" s="1">
        <f t="shared" si="554"/>
        <v>2.9443501946003887E-2</v>
      </c>
      <c r="N1185" s="1">
        <f t="shared" si="555"/>
        <v>6.5284915872375532E-2</v>
      </c>
      <c r="O1185" s="1">
        <f t="shared" si="556"/>
        <v>0.37525649593178018</v>
      </c>
      <c r="P1185" s="1">
        <f t="shared" si="557"/>
        <v>0.17861330443029391</v>
      </c>
      <c r="Q1185" s="1">
        <f t="shared" si="558"/>
        <v>2.5786326604265771E-2</v>
      </c>
      <c r="R1185" s="1">
        <f t="shared" si="559"/>
        <v>1.1826341086928552E-2</v>
      </c>
      <c r="S1185" s="1">
        <f t="shared" si="560"/>
        <v>2.6057242037328711E-2</v>
      </c>
      <c r="T1185" s="1">
        <f t="shared" si="561"/>
        <v>531.88737655931152</v>
      </c>
      <c r="U1185" s="6">
        <f t="shared" si="562"/>
        <v>2.686948287450015</v>
      </c>
      <c r="V1185" s="6">
        <f t="shared" si="563"/>
        <v>5.9577557459467076</v>
      </c>
      <c r="W1185" s="6">
        <f t="shared" si="564"/>
        <v>34.245070472510058</v>
      </c>
      <c r="X1185" s="6">
        <f t="shared" si="565"/>
        <v>16.299851605114604</v>
      </c>
      <c r="Y1185" s="6">
        <f t="shared" si="566"/>
        <v>2.3532026263731285</v>
      </c>
      <c r="Z1185" s="6">
        <f t="shared" si="567"/>
        <v>1.0792454983309214</v>
      </c>
      <c r="AA1185" s="6">
        <f t="shared" si="568"/>
        <v>2.3779257642745644</v>
      </c>
      <c r="AB1185" s="6">
        <f t="shared" si="551"/>
        <v>3453.38</v>
      </c>
      <c r="AC1185" s="6">
        <f t="shared" si="569"/>
        <v>24.378873045351952</v>
      </c>
      <c r="AD1185" s="6">
        <f t="shared" si="570"/>
        <v>102.45992115920532</v>
      </c>
      <c r="AE1185" s="6">
        <f t="shared" si="571"/>
        <v>363.07732866612571</v>
      </c>
      <c r="AF1185" s="6">
        <f t="shared" si="572"/>
        <v>1.4872302256228023E-5</v>
      </c>
      <c r="AG1185" s="6">
        <f t="shared" si="573"/>
        <v>1.3538120560461137E-2</v>
      </c>
      <c r="AH1185" s="6">
        <f t="shared" si="574"/>
        <v>4298.2214157512617</v>
      </c>
      <c r="AI1185" s="6">
        <f t="shared" si="575"/>
        <v>6.0311024797706727</v>
      </c>
      <c r="AJ1185" s="6">
        <f t="shared" si="576"/>
        <v>5.2453153069887343E-3</v>
      </c>
      <c r="AK1185" s="6">
        <f t="shared" si="577"/>
        <v>-4.9365395481439592E-3</v>
      </c>
      <c r="AL1185" s="1">
        <f t="shared" si="549"/>
        <v>3.6203117328817362E-2</v>
      </c>
      <c r="AM1185" s="8">
        <f t="shared" si="552"/>
        <v>6415118.3090909095</v>
      </c>
      <c r="AN1185" s="1">
        <f t="shared" si="550"/>
        <v>64.1511830909091</v>
      </c>
    </row>
    <row r="1186" spans="8:40" x14ac:dyDescent="0.2">
      <c r="H1186" s="8"/>
      <c r="I1186" s="8"/>
      <c r="J1186" s="11"/>
      <c r="K1186" s="10"/>
      <c r="L1186" s="1">
        <f t="shared" si="553"/>
        <v>1.1809999999999807</v>
      </c>
      <c r="M1186" s="1">
        <f t="shared" si="554"/>
        <v>2.9436850805292188E-2</v>
      </c>
      <c r="N1186" s="1">
        <f t="shared" si="555"/>
        <v>6.528449984997757E-2</v>
      </c>
      <c r="O1186" s="1">
        <f t="shared" si="556"/>
        <v>0.37524194558316293</v>
      </c>
      <c r="P1186" s="1">
        <f t="shared" si="557"/>
        <v>0.17861330443029391</v>
      </c>
      <c r="Q1186" s="1">
        <f t="shared" si="558"/>
        <v>2.5793393767375428E-2</v>
      </c>
      <c r="R1186" s="1">
        <f t="shared" si="559"/>
        <v>1.182675710932651E-2</v>
      </c>
      <c r="S1186" s="1">
        <f t="shared" si="560"/>
        <v>2.6057242037328711E-2</v>
      </c>
      <c r="T1186" s="1">
        <f t="shared" si="561"/>
        <v>531.88012024997943</v>
      </c>
      <c r="U1186" s="6">
        <f t="shared" si="562"/>
        <v>2.6863946282972631</v>
      </c>
      <c r="V1186" s="6">
        <f t="shared" si="563"/>
        <v>5.9578360086169013</v>
      </c>
      <c r="W1186" s="6">
        <f t="shared" si="564"/>
        <v>34.244422190202322</v>
      </c>
      <c r="X1186" s="6">
        <f t="shared" si="565"/>
        <v>16.300175067561973</v>
      </c>
      <c r="Y1186" s="6">
        <f t="shared" si="566"/>
        <v>2.353894270842865</v>
      </c>
      <c r="Z1186" s="6">
        <f t="shared" si="567"/>
        <v>1.0793048814501351</v>
      </c>
      <c r="AA1186" s="6">
        <f t="shared" si="568"/>
        <v>2.3779729530285487</v>
      </c>
      <c r="AB1186" s="6">
        <f t="shared" si="551"/>
        <v>3453.38</v>
      </c>
      <c r="AC1186" s="6">
        <f t="shared" si="569"/>
        <v>24.380166496898084</v>
      </c>
      <c r="AD1186" s="6">
        <f t="shared" si="570"/>
        <v>102.49916285483627</v>
      </c>
      <c r="AE1186" s="6">
        <f t="shared" si="571"/>
        <v>363.14003440248973</v>
      </c>
      <c r="AF1186" s="6">
        <f t="shared" si="572"/>
        <v>1.4874995574706256E-5</v>
      </c>
      <c r="AG1186" s="6">
        <f t="shared" si="573"/>
        <v>1.3536463153612356E-2</v>
      </c>
      <c r="AH1186" s="6">
        <f t="shared" si="574"/>
        <v>4298.7080519613182</v>
      </c>
      <c r="AI1186" s="6">
        <f t="shared" si="575"/>
        <v>6.0293396422893943</v>
      </c>
      <c r="AJ1186" s="6">
        <f t="shared" si="576"/>
        <v>5.2404033828087147E-3</v>
      </c>
      <c r="AK1186" s="6">
        <f t="shared" si="577"/>
        <v>-4.9319053606963845E-3</v>
      </c>
      <c r="AL1186" s="1">
        <f t="shared" si="549"/>
        <v>3.6213758012967154E-2</v>
      </c>
      <c r="AM1186" s="8">
        <f t="shared" si="552"/>
        <v>6414974.4418181824</v>
      </c>
      <c r="AN1186" s="1">
        <f t="shared" si="550"/>
        <v>64.149744418181825</v>
      </c>
    </row>
    <row r="1187" spans="8:40" x14ac:dyDescent="0.2">
      <c r="H1187" s="8"/>
      <c r="I1187" s="8"/>
      <c r="J1187" s="11"/>
      <c r="K1187" s="10"/>
      <c r="L1187" s="1">
        <f t="shared" si="553"/>
        <v>1.1819999999999806</v>
      </c>
      <c r="M1187" s="1">
        <f t="shared" si="554"/>
        <v>2.9430205908353581E-2</v>
      </c>
      <c r="N1187" s="1">
        <f t="shared" si="555"/>
        <v>6.5284084201782236E-2</v>
      </c>
      <c r="O1187" s="1">
        <f t="shared" si="556"/>
        <v>0.37522740884469974</v>
      </c>
      <c r="P1187" s="1">
        <f t="shared" si="557"/>
        <v>0.17861330443029391</v>
      </c>
      <c r="Q1187" s="1">
        <f t="shared" si="558"/>
        <v>2.5800454312509363E-2</v>
      </c>
      <c r="R1187" s="1">
        <f t="shared" si="559"/>
        <v>1.1827172757521837E-2</v>
      </c>
      <c r="S1187" s="1">
        <f t="shared" si="560"/>
        <v>2.6057242037328711E-2</v>
      </c>
      <c r="T1187" s="1">
        <f t="shared" si="561"/>
        <v>531.87286828182596</v>
      </c>
      <c r="U1187" s="6">
        <f t="shared" si="562"/>
        <v>2.6858414670728155</v>
      </c>
      <c r="V1187" s="6">
        <f t="shared" si="563"/>
        <v>5.9579161979036668</v>
      </c>
      <c r="W1187" s="6">
        <f t="shared" si="564"/>
        <v>34.243774487874759</v>
      </c>
      <c r="X1187" s="6">
        <f t="shared" si="565"/>
        <v>16.300498239926227</v>
      </c>
      <c r="Y1187" s="6">
        <f t="shared" si="566"/>
        <v>2.3545852950415842</v>
      </c>
      <c r="Z1187" s="6">
        <f t="shared" si="567"/>
        <v>1.0793642127175715</v>
      </c>
      <c r="AA1187" s="6">
        <f t="shared" si="568"/>
        <v>2.3780200994633676</v>
      </c>
      <c r="AB1187" s="6">
        <f t="shared" si="551"/>
        <v>3453.38</v>
      </c>
      <c r="AC1187" s="6">
        <f t="shared" si="569"/>
        <v>24.381459278448727</v>
      </c>
      <c r="AD1187" s="6">
        <f t="shared" si="570"/>
        <v>102.53839715993504</v>
      </c>
      <c r="AE1187" s="6">
        <f t="shared" si="571"/>
        <v>363.20272186911609</v>
      </c>
      <c r="AF1187" s="6">
        <f t="shared" si="572"/>
        <v>1.4877687842628651E-5</v>
      </c>
      <c r="AG1187" s="6">
        <f t="shared" si="573"/>
        <v>1.3534806895879475E-2</v>
      </c>
      <c r="AH1187" s="6">
        <f t="shared" si="574"/>
        <v>4299.1944653503115</v>
      </c>
      <c r="AI1187" s="6">
        <f t="shared" si="575"/>
        <v>6.0275783262109419</v>
      </c>
      <c r="AJ1187" s="6">
        <f t="shared" si="576"/>
        <v>5.2354993393721218E-3</v>
      </c>
      <c r="AK1187" s="6">
        <f t="shared" si="577"/>
        <v>-4.9272774164626507E-3</v>
      </c>
      <c r="AL1187" s="1">
        <f t="shared" si="549"/>
        <v>3.6224389154485913E-2</v>
      </c>
      <c r="AM1187" s="8">
        <f t="shared" si="552"/>
        <v>6414830.4527272731</v>
      </c>
      <c r="AN1187" s="1">
        <f t="shared" si="550"/>
        <v>64.148304527272742</v>
      </c>
    </row>
    <row r="1188" spans="8:40" x14ac:dyDescent="0.2">
      <c r="H1188" s="8"/>
      <c r="I1188" s="8"/>
      <c r="J1188" s="11"/>
      <c r="K1188" s="10"/>
      <c r="L1188" s="1">
        <f t="shared" si="553"/>
        <v>1.1829999999999805</v>
      </c>
      <c r="M1188" s="1">
        <f t="shared" si="554"/>
        <v>2.9423567246776406E-2</v>
      </c>
      <c r="N1188" s="1">
        <f t="shared" si="555"/>
        <v>6.5283668925583252E-2</v>
      </c>
      <c r="O1188" s="1">
        <f t="shared" si="556"/>
        <v>0.37521288569294842</v>
      </c>
      <c r="P1188" s="1">
        <f t="shared" si="557"/>
        <v>0.17861330443029391</v>
      </c>
      <c r="Q1188" s="1">
        <f t="shared" si="558"/>
        <v>2.5807508250285525E-2</v>
      </c>
      <c r="R1188" s="1">
        <f t="shared" si="559"/>
        <v>1.1827588033720825E-2</v>
      </c>
      <c r="S1188" s="1">
        <f t="shared" si="560"/>
        <v>2.6057242037328711E-2</v>
      </c>
      <c r="T1188" s="1">
        <f t="shared" si="561"/>
        <v>531.86562066635179</v>
      </c>
      <c r="U1188" s="6">
        <f t="shared" si="562"/>
        <v>2.6852888031495197</v>
      </c>
      <c r="V1188" s="6">
        <f t="shared" si="563"/>
        <v>5.9579963137744656</v>
      </c>
      <c r="W1188" s="6">
        <f t="shared" si="564"/>
        <v>34.243127364479605</v>
      </c>
      <c r="X1188" s="6">
        <f t="shared" si="565"/>
        <v>16.300821122658128</v>
      </c>
      <c r="Y1188" s="6">
        <f t="shared" si="566"/>
        <v>2.3552756999331215</v>
      </c>
      <c r="Z1188" s="6">
        <f t="shared" si="567"/>
        <v>1.0794234923603763</v>
      </c>
      <c r="AA1188" s="6">
        <f t="shared" si="568"/>
        <v>2.3780672036447816</v>
      </c>
      <c r="AB1188" s="6">
        <f t="shared" si="551"/>
        <v>3453.38</v>
      </c>
      <c r="AC1188" s="6">
        <f t="shared" si="569"/>
        <v>24.382751387777699</v>
      </c>
      <c r="AD1188" s="6">
        <f t="shared" si="570"/>
        <v>102.57762399037502</v>
      </c>
      <c r="AE1188" s="6">
        <f t="shared" si="571"/>
        <v>363.26539100164899</v>
      </c>
      <c r="AF1188" s="6">
        <f t="shared" si="572"/>
        <v>1.4880379054848363E-5</v>
      </c>
      <c r="AG1188" s="6">
        <f t="shared" si="573"/>
        <v>1.3533151789595861E-2</v>
      </c>
      <c r="AH1188" s="6">
        <f t="shared" si="574"/>
        <v>4299.680655035314</v>
      </c>
      <c r="AI1188" s="6">
        <f t="shared" si="575"/>
        <v>6.0258185333793328</v>
      </c>
      <c r="AJ1188" s="6">
        <f t="shared" si="576"/>
        <v>5.2306031543288556E-3</v>
      </c>
      <c r="AK1188" s="6">
        <f t="shared" si="577"/>
        <v>-4.9226557019437442E-3</v>
      </c>
      <c r="AL1188" s="1">
        <f t="shared" si="549"/>
        <v>3.6235010768201868E-2</v>
      </c>
      <c r="AM1188" s="8">
        <f t="shared" si="552"/>
        <v>6414686.3418181818</v>
      </c>
      <c r="AN1188" s="1">
        <f t="shared" si="550"/>
        <v>64.146863418181823</v>
      </c>
    </row>
    <row r="1189" spans="8:40" x14ac:dyDescent="0.2">
      <c r="H1189" s="8"/>
      <c r="I1189" s="8"/>
      <c r="J1189" s="11"/>
      <c r="K1189" s="10"/>
      <c r="L1189" s="1">
        <f t="shared" si="553"/>
        <v>1.1839999999999804</v>
      </c>
      <c r="M1189" s="1">
        <f t="shared" si="554"/>
        <v>2.941693481216719E-2</v>
      </c>
      <c r="N1189" s="1">
        <f t="shared" si="555"/>
        <v>6.5283254019186235E-2</v>
      </c>
      <c r="O1189" s="1">
        <f t="shared" si="556"/>
        <v>0.37519837610453893</v>
      </c>
      <c r="P1189" s="1">
        <f t="shared" si="557"/>
        <v>0.17861330443029391</v>
      </c>
      <c r="Q1189" s="1">
        <f t="shared" si="558"/>
        <v>2.5814555591291751E-2</v>
      </c>
      <c r="R1189" s="1">
        <f t="shared" si="559"/>
        <v>1.1828002940117835E-2</v>
      </c>
      <c r="S1189" s="1">
        <f t="shared" si="560"/>
        <v>2.6057242037328711E-2</v>
      </c>
      <c r="T1189" s="1">
        <f t="shared" si="561"/>
        <v>531.85837741496516</v>
      </c>
      <c r="U1189" s="6">
        <f t="shared" si="562"/>
        <v>2.6847366359014835</v>
      </c>
      <c r="V1189" s="6">
        <f t="shared" si="563"/>
        <v>5.9580763561973509</v>
      </c>
      <c r="W1189" s="6">
        <f t="shared" si="564"/>
        <v>34.242480818972503</v>
      </c>
      <c r="X1189" s="6">
        <f t="shared" si="565"/>
        <v>16.301143716207161</v>
      </c>
      <c r="Y1189" s="6">
        <f t="shared" si="566"/>
        <v>2.3559654864785906</v>
      </c>
      <c r="Z1189" s="6">
        <f t="shared" si="567"/>
        <v>1.0794827206045459</v>
      </c>
      <c r="AA1189" s="6">
        <f t="shared" si="568"/>
        <v>2.3781142656383643</v>
      </c>
      <c r="AB1189" s="6">
        <f t="shared" si="551"/>
        <v>3453.38</v>
      </c>
      <c r="AC1189" s="6">
        <f t="shared" si="569"/>
        <v>24.384042822674754</v>
      </c>
      <c r="AD1189" s="6">
        <f t="shared" si="570"/>
        <v>102.61684326242307</v>
      </c>
      <c r="AE1189" s="6">
        <f t="shared" si="571"/>
        <v>363.32804173603427</v>
      </c>
      <c r="AF1189" s="6">
        <f t="shared" si="572"/>
        <v>1.488306920624966E-5</v>
      </c>
      <c r="AG1189" s="6">
        <f t="shared" si="573"/>
        <v>1.3531497837072887E-2</v>
      </c>
      <c r="AH1189" s="6">
        <f t="shared" si="574"/>
        <v>4300.1666201391899</v>
      </c>
      <c r="AI1189" s="6">
        <f t="shared" si="575"/>
        <v>6.0240602656140805</v>
      </c>
      <c r="AJ1189" s="6">
        <f t="shared" si="576"/>
        <v>5.2257148054154282E-3</v>
      </c>
      <c r="AK1189" s="6">
        <f t="shared" si="577"/>
        <v>-4.9180402036862365E-3</v>
      </c>
      <c r="AL1189" s="1">
        <f t="shared" si="549"/>
        <v>3.6245622868901393E-2</v>
      </c>
      <c r="AM1189" s="8">
        <f t="shared" si="552"/>
        <v>6414542.1090909094</v>
      </c>
      <c r="AN1189" s="1">
        <f t="shared" si="550"/>
        <v>64.145421090909096</v>
      </c>
    </row>
    <row r="1190" spans="8:40" x14ac:dyDescent="0.2">
      <c r="H1190" s="8"/>
      <c r="I1190" s="8"/>
      <c r="J1190" s="11"/>
      <c r="K1190" s="10"/>
      <c r="L1190" s="1">
        <f t="shared" si="553"/>
        <v>1.1849999999999803</v>
      </c>
      <c r="M1190" s="1">
        <f t="shared" si="554"/>
        <v>2.9410308596150587E-2</v>
      </c>
      <c r="N1190" s="1">
        <f t="shared" si="555"/>
        <v>6.5282839480408708E-2</v>
      </c>
      <c r="O1190" s="1">
        <f t="shared" si="556"/>
        <v>0.37518388005617315</v>
      </c>
      <c r="P1190" s="1">
        <f t="shared" si="557"/>
        <v>0.17861330443029391</v>
      </c>
      <c r="Q1190" s="1">
        <f t="shared" si="558"/>
        <v>2.5821596346085884E-2</v>
      </c>
      <c r="R1190" s="1">
        <f t="shared" si="559"/>
        <v>1.1828417478895365E-2</v>
      </c>
      <c r="S1190" s="1">
        <f t="shared" si="560"/>
        <v>2.6057242037328711E-2</v>
      </c>
      <c r="T1190" s="1">
        <f t="shared" si="561"/>
        <v>531.85113853898258</v>
      </c>
      <c r="U1190" s="6">
        <f t="shared" si="562"/>
        <v>2.6841849647040745</v>
      </c>
      <c r="V1190" s="6">
        <f t="shared" si="563"/>
        <v>5.9581563251409753</v>
      </c>
      <c r="W1190" s="6">
        <f t="shared" si="564"/>
        <v>34.241834850312578</v>
      </c>
      <c r="X1190" s="6">
        <f t="shared" si="565"/>
        <v>16.301466021021543</v>
      </c>
      <c r="Y1190" s="6">
        <f t="shared" si="566"/>
        <v>2.3566546556363956</v>
      </c>
      <c r="Z1190" s="6">
        <f t="shared" si="567"/>
        <v>1.0795418976749334</v>
      </c>
      <c r="AA1190" s="6">
        <f t="shared" si="568"/>
        <v>2.3781612855095036</v>
      </c>
      <c r="AB1190" s="6">
        <f t="shared" si="551"/>
        <v>3453.38</v>
      </c>
      <c r="AC1190" s="6">
        <f t="shared" si="569"/>
        <v>24.385333580945421</v>
      </c>
      <c r="AD1190" s="6">
        <f t="shared" si="570"/>
        <v>102.65605489273842</v>
      </c>
      <c r="AE1190" s="6">
        <f t="shared" si="571"/>
        <v>363.39067400851849</v>
      </c>
      <c r="AF1190" s="6">
        <f t="shared" si="572"/>
        <v>1.4885758291747481E-5</v>
      </c>
      <c r="AG1190" s="6">
        <f t="shared" si="573"/>
        <v>1.3529845040600261E-2</v>
      </c>
      <c r="AH1190" s="6">
        <f t="shared" si="574"/>
        <v>4300.6523597905771</v>
      </c>
      <c r="AI1190" s="6">
        <f t="shared" si="575"/>
        <v>6.022303524710412</v>
      </c>
      <c r="AJ1190" s="6">
        <f t="shared" si="576"/>
        <v>5.2208342704544415E-3</v>
      </c>
      <c r="AK1190" s="6">
        <f t="shared" si="577"/>
        <v>-4.9134309082801671E-3</v>
      </c>
      <c r="AL1190" s="1">
        <f t="shared" si="549"/>
        <v>3.6256225471329166E-2</v>
      </c>
      <c r="AM1190" s="8">
        <f t="shared" si="552"/>
        <v>6414397.7545454549</v>
      </c>
      <c r="AN1190" s="1">
        <f t="shared" si="550"/>
        <v>64.143977545454547</v>
      </c>
    </row>
    <row r="1191" spans="8:40" x14ac:dyDescent="0.2">
      <c r="H1191" s="8"/>
      <c r="I1191" s="8"/>
      <c r="J1191" s="11"/>
      <c r="K1191" s="10"/>
      <c r="L1191" s="1">
        <f t="shared" si="553"/>
        <v>1.1859999999999802</v>
      </c>
      <c r="M1191" s="1">
        <f t="shared" si="554"/>
        <v>2.9403688590369317E-2</v>
      </c>
      <c r="N1191" s="1">
        <f t="shared" si="555"/>
        <v>6.5282425307079978E-2</v>
      </c>
      <c r="O1191" s="1">
        <f t="shared" si="556"/>
        <v>0.37516939752462442</v>
      </c>
      <c r="P1191" s="1">
        <f t="shared" si="557"/>
        <v>0.17861330443029391</v>
      </c>
      <c r="Q1191" s="1">
        <f t="shared" si="558"/>
        <v>2.5828630525195885E-2</v>
      </c>
      <c r="R1191" s="1">
        <f t="shared" si="559"/>
        <v>1.1828831652224097E-2</v>
      </c>
      <c r="S1191" s="1">
        <f t="shared" si="560"/>
        <v>2.6057242037328711E-2</v>
      </c>
      <c r="T1191" s="1">
        <f t="shared" si="561"/>
        <v>531.84390404962903</v>
      </c>
      <c r="U1191" s="6">
        <f t="shared" si="562"/>
        <v>2.6836337889339106</v>
      </c>
      <c r="V1191" s="6">
        <f t="shared" si="563"/>
        <v>5.9582362205745829</v>
      </c>
      <c r="W1191" s="6">
        <f t="shared" si="564"/>
        <v>34.241189457462369</v>
      </c>
      <c r="X1191" s="6">
        <f t="shared" si="565"/>
        <v>16.301788037548224</v>
      </c>
      <c r="Y1191" s="6">
        <f t="shared" si="566"/>
        <v>2.3573432083622436</v>
      </c>
      <c r="Z1191" s="6">
        <f t="shared" si="567"/>
        <v>1.0796010237952536</v>
      </c>
      <c r="AA1191" s="6">
        <f t="shared" si="568"/>
        <v>2.3782082633234047</v>
      </c>
      <c r="AB1191" s="6">
        <f t="shared" si="551"/>
        <v>3453.38</v>
      </c>
      <c r="AC1191" s="6">
        <f t="shared" si="569"/>
        <v>24.386623660410958</v>
      </c>
      <c r="AD1191" s="6">
        <f t="shared" si="570"/>
        <v>102.6952587983702</v>
      </c>
      <c r="AE1191" s="6">
        <f t="shared" si="571"/>
        <v>363.45328775564684</v>
      </c>
      <c r="AF1191" s="6">
        <f t="shared" si="572"/>
        <v>1.4888446306287416E-5</v>
      </c>
      <c r="AG1191" s="6">
        <f t="shared" si="573"/>
        <v>1.3528193402446029E-2</v>
      </c>
      <c r="AH1191" s="6">
        <f t="shared" si="574"/>
        <v>4301.1378731238528</v>
      </c>
      <c r="AI1191" s="6">
        <f t="shared" si="575"/>
        <v>6.0205483124394688</v>
      </c>
      <c r="AJ1191" s="6">
        <f t="shared" si="576"/>
        <v>5.2159615273542903E-3</v>
      </c>
      <c r="AK1191" s="6">
        <f t="shared" si="577"/>
        <v>-4.908827802360031E-3</v>
      </c>
      <c r="AL1191" s="1">
        <f t="shared" si="549"/>
        <v>3.6266818590188363E-2</v>
      </c>
      <c r="AM1191" s="8">
        <f t="shared" si="552"/>
        <v>6414253.2781818183</v>
      </c>
      <c r="AN1191" s="1">
        <f t="shared" si="550"/>
        <v>64.14253278181819</v>
      </c>
    </row>
    <row r="1192" spans="8:40" x14ac:dyDescent="0.2">
      <c r="H1192" s="8"/>
      <c r="I1192" s="8"/>
      <c r="J1192" s="11"/>
      <c r="K1192" s="10"/>
      <c r="L1192" s="1">
        <f t="shared" si="553"/>
        <v>1.1869999999999801</v>
      </c>
      <c r="M1192" s="1">
        <f t="shared" si="554"/>
        <v>2.9397074786484109E-2</v>
      </c>
      <c r="N1192" s="1">
        <f t="shared" si="555"/>
        <v>6.5282011497041117E-2</v>
      </c>
      <c r="O1192" s="1">
        <f t="shared" si="556"/>
        <v>0.37515492848673743</v>
      </c>
      <c r="P1192" s="1">
        <f t="shared" si="557"/>
        <v>0.17861330443029391</v>
      </c>
      <c r="Q1192" s="1">
        <f t="shared" si="558"/>
        <v>2.5835658139119953E-2</v>
      </c>
      <c r="R1192" s="1">
        <f t="shared" si="559"/>
        <v>1.1829245462262956E-2</v>
      </c>
      <c r="S1192" s="1">
        <f t="shared" si="560"/>
        <v>2.6057242037328711E-2</v>
      </c>
      <c r="T1192" s="1">
        <f t="shared" si="561"/>
        <v>531.83667395803866</v>
      </c>
      <c r="U1192" s="6">
        <f t="shared" si="562"/>
        <v>2.6830831079688653</v>
      </c>
      <c r="V1192" s="6">
        <f t="shared" si="563"/>
        <v>5.9583160424680157</v>
      </c>
      <c r="W1192" s="6">
        <f t="shared" si="564"/>
        <v>34.240544639387871</v>
      </c>
      <c r="X1192" s="6">
        <f t="shared" si="565"/>
        <v>16.30210976623292</v>
      </c>
      <c r="Y1192" s="6">
        <f t="shared" si="566"/>
        <v>2.3580311456091532</v>
      </c>
      <c r="Z1192" s="6">
        <f t="shared" si="567"/>
        <v>1.0796600991880885</v>
      </c>
      <c r="AA1192" s="6">
        <f t="shared" si="568"/>
        <v>2.3782551991450904</v>
      </c>
      <c r="AB1192" s="6">
        <f t="shared" si="551"/>
        <v>3453.38</v>
      </c>
      <c r="AC1192" s="6">
        <f t="shared" si="569"/>
        <v>24.387913058908271</v>
      </c>
      <c r="AD1192" s="6">
        <f t="shared" si="570"/>
        <v>102.73445489675647</v>
      </c>
      <c r="AE1192" s="6">
        <f t="shared" si="571"/>
        <v>363.5158829142627</v>
      </c>
      <c r="AF1192" s="6">
        <f t="shared" si="572"/>
        <v>1.4891133244845587E-5</v>
      </c>
      <c r="AG1192" s="6">
        <f t="shared" si="573"/>
        <v>1.3526542924856702E-2</v>
      </c>
      <c r="AH1192" s="6">
        <f t="shared" si="574"/>
        <v>4301.623159279121</v>
      </c>
      <c r="AI1192" s="6">
        <f t="shared" si="575"/>
        <v>6.0187946305483626</v>
      </c>
      <c r="AJ1192" s="6">
        <f t="shared" si="576"/>
        <v>5.2110965541089082E-3</v>
      </c>
      <c r="AK1192" s="6">
        <f t="shared" si="577"/>
        <v>-4.9042308726042292E-3</v>
      </c>
      <c r="AL1192" s="1">
        <f t="shared" si="549"/>
        <v>3.6277402240140817E-2</v>
      </c>
      <c r="AM1192" s="8">
        <f t="shared" si="552"/>
        <v>6414108.6799999997</v>
      </c>
      <c r="AN1192" s="1">
        <f t="shared" si="550"/>
        <v>64.141086799999997</v>
      </c>
    </row>
    <row r="1193" spans="8:40" x14ac:dyDescent="0.2">
      <c r="H1193" s="8"/>
      <c r="I1193" s="8"/>
      <c r="J1193" s="11"/>
      <c r="K1193" s="10"/>
      <c r="L1193" s="1">
        <f t="shared" si="553"/>
        <v>1.18799999999998</v>
      </c>
      <c r="M1193" s="1">
        <f t="shared" si="554"/>
        <v>2.9390467176173642E-2</v>
      </c>
      <c r="N1193" s="1">
        <f t="shared" si="555"/>
        <v>6.5281598048144901E-2</v>
      </c>
      <c r="O1193" s="1">
        <f t="shared" si="556"/>
        <v>0.37514047291942787</v>
      </c>
      <c r="P1193" s="1">
        <f t="shared" si="557"/>
        <v>0.17861330443029391</v>
      </c>
      <c r="Q1193" s="1">
        <f t="shared" si="558"/>
        <v>2.584267919832663E-2</v>
      </c>
      <c r="R1193" s="1">
        <f t="shared" si="559"/>
        <v>1.1829658911159165E-2</v>
      </c>
      <c r="S1193" s="1">
        <f t="shared" si="560"/>
        <v>2.6057242037328711E-2</v>
      </c>
      <c r="T1193" s="1">
        <f t="shared" si="561"/>
        <v>531.82944827525512</v>
      </c>
      <c r="U1193" s="6">
        <f t="shared" si="562"/>
        <v>2.6825329211880518</v>
      </c>
      <c r="V1193" s="6">
        <f t="shared" si="563"/>
        <v>5.9583957907916911</v>
      </c>
      <c r="W1193" s="6">
        <f t="shared" si="564"/>
        <v>34.239900395058442</v>
      </c>
      <c r="X1193" s="6">
        <f t="shared" si="565"/>
        <v>16.302431207520058</v>
      </c>
      <c r="Y1193" s="6">
        <f t="shared" si="566"/>
        <v>2.3587184683274618</v>
      </c>
      <c r="Z1193" s="6">
        <f t="shared" si="567"/>
        <v>1.0797191240748918</v>
      </c>
      <c r="AA1193" s="6">
        <f t="shared" si="568"/>
        <v>2.3783020930393977</v>
      </c>
      <c r="AB1193" s="6">
        <f t="shared" si="551"/>
        <v>3453.38</v>
      </c>
      <c r="AC1193" s="6">
        <f t="shared" si="569"/>
        <v>24.389201774289855</v>
      </c>
      <c r="AD1193" s="6">
        <f t="shared" si="570"/>
        <v>102.77364310572327</v>
      </c>
      <c r="AE1193" s="6">
        <f t="shared" si="571"/>
        <v>363.57845942150709</v>
      </c>
      <c r="AF1193" s="6">
        <f t="shared" si="572"/>
        <v>1.4893819102428445E-5</v>
      </c>
      <c r="AG1193" s="6">
        <f t="shared" si="573"/>
        <v>1.3524893610057407E-2</v>
      </c>
      <c r="AH1193" s="6">
        <f t="shared" si="574"/>
        <v>4302.1082174021494</v>
      </c>
      <c r="AI1193" s="6">
        <f t="shared" si="575"/>
        <v>6.0170424807602965</v>
      </c>
      <c r="AJ1193" s="6">
        <f t="shared" si="576"/>
        <v>5.2062393287971628E-3</v>
      </c>
      <c r="AK1193" s="6">
        <f t="shared" si="577"/>
        <v>-4.8996401057349072E-3</v>
      </c>
      <c r="AL1193" s="1">
        <f t="shared" si="549"/>
        <v>3.6287976435807105E-2</v>
      </c>
      <c r="AM1193" s="8">
        <f t="shared" si="552"/>
        <v>6413963.96</v>
      </c>
      <c r="AN1193" s="1">
        <f t="shared" si="550"/>
        <v>64.13963960000001</v>
      </c>
    </row>
    <row r="1194" spans="8:40" x14ac:dyDescent="0.2">
      <c r="H1194" s="8"/>
      <c r="I1194" s="8"/>
      <c r="J1194" s="11"/>
      <c r="K1194" s="10"/>
      <c r="L1194" s="1">
        <f t="shared" si="553"/>
        <v>1.1889999999999799</v>
      </c>
      <c r="M1194" s="1">
        <f t="shared" si="554"/>
        <v>2.938386575113448E-2</v>
      </c>
      <c r="N1194" s="1">
        <f t="shared" si="555"/>
        <v>6.5281184958255759E-2</v>
      </c>
      <c r="O1194" s="1">
        <f t="shared" si="556"/>
        <v>0.3751260307996821</v>
      </c>
      <c r="P1194" s="1">
        <f t="shared" si="557"/>
        <v>0.17861330443029391</v>
      </c>
      <c r="Q1194" s="1">
        <f t="shared" si="558"/>
        <v>2.5849693713254931E-2</v>
      </c>
      <c r="R1194" s="1">
        <f t="shared" si="559"/>
        <v>1.1830072001048306E-2</v>
      </c>
      <c r="S1194" s="1">
        <f t="shared" si="560"/>
        <v>2.6057242037328711E-2</v>
      </c>
      <c r="T1194" s="1">
        <f t="shared" si="561"/>
        <v>531.82222701223202</v>
      </c>
      <c r="U1194" s="6">
        <f t="shared" si="562"/>
        <v>2.6819832279718296</v>
      </c>
      <c r="V1194" s="6">
        <f t="shared" si="563"/>
        <v>5.958475465516619</v>
      </c>
      <c r="W1194" s="6">
        <f t="shared" si="564"/>
        <v>34.239256723446871</v>
      </c>
      <c r="X1194" s="6">
        <f t="shared" si="565"/>
        <v>16.302752361852853</v>
      </c>
      <c r="Y1194" s="6">
        <f t="shared" si="566"/>
        <v>2.359405177464843</v>
      </c>
      <c r="Z1194" s="6">
        <f t="shared" si="567"/>
        <v>1.0797780986759957</v>
      </c>
      <c r="AA1194" s="6">
        <f t="shared" si="568"/>
        <v>2.378348945070984</v>
      </c>
      <c r="AB1194" s="6">
        <f t="shared" si="551"/>
        <v>3453.38</v>
      </c>
      <c r="AC1194" s="6">
        <f t="shared" si="569"/>
        <v>24.390489804423687</v>
      </c>
      <c r="AD1194" s="6">
        <f t="shared" si="570"/>
        <v>102.81282334348225</v>
      </c>
      <c r="AE1194" s="6">
        <f t="shared" si="571"/>
        <v>363.64101721481683</v>
      </c>
      <c r="AF1194" s="6">
        <f t="shared" si="572"/>
        <v>1.4896503874072758E-5</v>
      </c>
      <c r="AG1194" s="6">
        <f t="shared" si="573"/>
        <v>1.3523245460252001E-2</v>
      </c>
      <c r="AH1194" s="6">
        <f t="shared" si="574"/>
        <v>4302.5930466444097</v>
      </c>
      <c r="AI1194" s="6">
        <f t="shared" si="575"/>
        <v>6.015291864774837</v>
      </c>
      <c r="AJ1194" s="6">
        <f t="shared" si="576"/>
        <v>5.2013898295827981E-3</v>
      </c>
      <c r="AK1194" s="6">
        <f t="shared" si="577"/>
        <v>-4.8950554885177208E-3</v>
      </c>
      <c r="AL1194" s="1">
        <f t="shared" si="549"/>
        <v>3.6298541191766814E-2</v>
      </c>
      <c r="AM1194" s="8">
        <f t="shared" si="552"/>
        <v>6413819.1181818182</v>
      </c>
      <c r="AN1194" s="1">
        <f t="shared" si="550"/>
        <v>64.138191181818186</v>
      </c>
    </row>
    <row r="1195" spans="8:40" x14ac:dyDescent="0.2">
      <c r="H1195" s="8"/>
      <c r="I1195" s="8"/>
      <c r="J1195" s="11"/>
      <c r="K1195" s="10"/>
      <c r="L1195" s="1">
        <f t="shared" si="553"/>
        <v>1.1899999999999797</v>
      </c>
      <c r="M1195" s="1">
        <f t="shared" si="554"/>
        <v>2.9377270503081025E-2</v>
      </c>
      <c r="N1195" s="1">
        <f t="shared" si="555"/>
        <v>6.5280772225249695E-2</v>
      </c>
      <c r="O1195" s="1">
        <f t="shared" si="556"/>
        <v>0.37511160210455702</v>
      </c>
      <c r="P1195" s="1">
        <f t="shared" si="557"/>
        <v>0.17861330443029391</v>
      </c>
      <c r="Q1195" s="1">
        <f t="shared" si="558"/>
        <v>2.5856701694314449E-2</v>
      </c>
      <c r="R1195" s="1">
        <f t="shared" si="559"/>
        <v>1.1830484734054368E-2</v>
      </c>
      <c r="S1195" s="1">
        <f t="shared" si="560"/>
        <v>2.6057242037328711E-2</v>
      </c>
      <c r="T1195" s="1">
        <f t="shared" si="561"/>
        <v>531.81501017983351</v>
      </c>
      <c r="U1195" s="6">
        <f t="shared" si="562"/>
        <v>2.6814340277017958</v>
      </c>
      <c r="V1195" s="6">
        <f t="shared" si="563"/>
        <v>5.9585550666143874</v>
      </c>
      <c r="W1195" s="6">
        <f t="shared" si="564"/>
        <v>34.238613623529311</v>
      </c>
      <c r="X1195" s="6">
        <f t="shared" si="565"/>
        <v>16.303073229673256</v>
      </c>
      <c r="Y1195" s="6">
        <f t="shared" si="566"/>
        <v>2.3600912739663116</v>
      </c>
      <c r="Z1195" s="6">
        <f t="shared" si="567"/>
        <v>1.0798370232106147</v>
      </c>
      <c r="AA1195" s="6">
        <f t="shared" si="568"/>
        <v>2.3783957553043251</v>
      </c>
      <c r="AB1195" s="6">
        <f t="shared" si="551"/>
        <v>3453.38</v>
      </c>
      <c r="AC1195" s="6">
        <f t="shared" si="569"/>
        <v>24.391777147193181</v>
      </c>
      <c r="AD1195" s="6">
        <f t="shared" si="570"/>
        <v>102.8519955286304</v>
      </c>
      <c r="AE1195" s="6">
        <f t="shared" si="571"/>
        <v>363.70355623192444</v>
      </c>
      <c r="AF1195" s="6">
        <f t="shared" si="572"/>
        <v>1.489918755484527E-5</v>
      </c>
      <c r="AG1195" s="6">
        <f t="shared" si="573"/>
        <v>1.3521598477623124E-2</v>
      </c>
      <c r="AH1195" s="6">
        <f t="shared" si="574"/>
        <v>4303.0776461629839</v>
      </c>
      <c r="AI1195" s="6">
        <f t="shared" si="575"/>
        <v>6.0135427842679547</v>
      </c>
      <c r="AJ1195" s="6">
        <f t="shared" si="576"/>
        <v>5.196548034713761E-3</v>
      </c>
      <c r="AK1195" s="6">
        <f t="shared" si="577"/>
        <v>-4.8904770077621831E-3</v>
      </c>
      <c r="AL1195" s="1">
        <f t="shared" si="549"/>
        <v>3.6309096522558641E-2</v>
      </c>
      <c r="AM1195" s="8">
        <f t="shared" si="552"/>
        <v>6413674.1545454543</v>
      </c>
      <c r="AN1195" s="1">
        <f t="shared" si="550"/>
        <v>64.136741545454555</v>
      </c>
    </row>
    <row r="1196" spans="8:40" x14ac:dyDescent="0.2">
      <c r="H1196" s="8"/>
      <c r="I1196" s="8"/>
      <c r="J1196" s="11"/>
      <c r="K1196" s="10"/>
      <c r="L1196" s="1">
        <f t="shared" si="553"/>
        <v>1.1909999999999796</v>
      </c>
      <c r="M1196" s="1">
        <f t="shared" si="554"/>
        <v>2.9370681423745444E-2</v>
      </c>
      <c r="N1196" s="1">
        <f t="shared" si="555"/>
        <v>6.528035984701426E-2</v>
      </c>
      <c r="O1196" s="1">
        <f t="shared" si="556"/>
        <v>0.37509718681117954</v>
      </c>
      <c r="P1196" s="1">
        <f t="shared" si="557"/>
        <v>0.17861330443029391</v>
      </c>
      <c r="Q1196" s="1">
        <f t="shared" si="558"/>
        <v>2.5863703151885468E-2</v>
      </c>
      <c r="R1196" s="1">
        <f t="shared" si="559"/>
        <v>1.1830897112289806E-2</v>
      </c>
      <c r="S1196" s="1">
        <f t="shared" si="560"/>
        <v>2.6057242037328711E-2</v>
      </c>
      <c r="T1196" s="1">
        <f t="shared" si="561"/>
        <v>531.80779778883459</v>
      </c>
      <c r="U1196" s="6">
        <f t="shared" si="562"/>
        <v>2.68088531976078</v>
      </c>
      <c r="V1196" s="6">
        <f t="shared" si="563"/>
        <v>5.9586345940571599</v>
      </c>
      <c r="W1196" s="6">
        <f t="shared" si="564"/>
        <v>34.237971094285278</v>
      </c>
      <c r="X1196" s="6">
        <f t="shared" si="565"/>
        <v>16.303393811421984</v>
      </c>
      <c r="Y1196" s="6">
        <f t="shared" si="566"/>
        <v>2.3607767587742337</v>
      </c>
      <c r="Z1196" s="6">
        <f t="shared" si="567"/>
        <v>1.0798958978968509</v>
      </c>
      <c r="AA1196" s="6">
        <f t="shared" si="568"/>
        <v>2.3784425238037152</v>
      </c>
      <c r="AB1196" s="6">
        <f t="shared" si="551"/>
        <v>3453.38</v>
      </c>
      <c r="AC1196" s="6">
        <f t="shared" si="569"/>
        <v>24.393063800497114</v>
      </c>
      <c r="AD1196" s="6">
        <f t="shared" si="570"/>
        <v>102.89115958014719</v>
      </c>
      <c r="AE1196" s="6">
        <f t="shared" si="571"/>
        <v>363.76607641085599</v>
      </c>
      <c r="AF1196" s="6">
        <f t="shared" si="572"/>
        <v>1.4901870139842854E-5</v>
      </c>
      <c r="AG1196" s="6">
        <f t="shared" si="573"/>
        <v>1.3519952664332393E-2</v>
      </c>
      <c r="AH1196" s="6">
        <f t="shared" si="574"/>
        <v>4303.5620151205821</v>
      </c>
      <c r="AI1196" s="6">
        <f t="shared" si="575"/>
        <v>6.0117952408922326</v>
      </c>
      <c r="AJ1196" s="6">
        <f t="shared" si="576"/>
        <v>5.191713922522179E-3</v>
      </c>
      <c r="AK1196" s="6">
        <f t="shared" si="577"/>
        <v>-4.8859046503208761E-3</v>
      </c>
      <c r="AL1196" s="1">
        <f t="shared" si="549"/>
        <v>3.6319642442680516E-2</v>
      </c>
      <c r="AM1196" s="8">
        <f t="shared" si="552"/>
        <v>6413529.0690909084</v>
      </c>
      <c r="AN1196" s="1">
        <f t="shared" si="550"/>
        <v>64.135290690909088</v>
      </c>
    </row>
    <row r="1197" spans="8:40" x14ac:dyDescent="0.2">
      <c r="H1197" s="8"/>
      <c r="I1197" s="8"/>
      <c r="J1197" s="11"/>
      <c r="K1197" s="10"/>
      <c r="L1197" s="1">
        <f t="shared" si="553"/>
        <v>1.1919999999999795</v>
      </c>
      <c r="M1197" s="1">
        <f t="shared" si="554"/>
        <v>2.9364098504877621E-2</v>
      </c>
      <c r="N1197" s="1">
        <f t="shared" si="555"/>
        <v>6.527994782144847E-2</v>
      </c>
      <c r="O1197" s="1">
        <f t="shared" si="556"/>
        <v>0.37508278489674651</v>
      </c>
      <c r="P1197" s="1">
        <f t="shared" si="557"/>
        <v>0.17861330443029391</v>
      </c>
      <c r="Q1197" s="1">
        <f t="shared" si="558"/>
        <v>2.5870698096319075E-2</v>
      </c>
      <c r="R1197" s="1">
        <f t="shared" si="559"/>
        <v>1.1831309137855593E-2</v>
      </c>
      <c r="S1197" s="1">
        <f t="shared" si="560"/>
        <v>2.6057242037328711E-2</v>
      </c>
      <c r="T1197" s="1">
        <f t="shared" si="561"/>
        <v>531.80058984992161</v>
      </c>
      <c r="U1197" s="6">
        <f t="shared" si="562"/>
        <v>2.6803371035328443</v>
      </c>
      <c r="V1197" s="6">
        <f t="shared" si="563"/>
        <v>5.9587140478176792</v>
      </c>
      <c r="W1197" s="6">
        <f t="shared" si="564"/>
        <v>34.237329134697653</v>
      </c>
      <c r="X1197" s="6">
        <f t="shared" si="565"/>
        <v>16.303714107538521</v>
      </c>
      <c r="Y1197" s="6">
        <f t="shared" si="566"/>
        <v>2.3614616328283407</v>
      </c>
      <c r="Z1197" s="6">
        <f t="shared" si="567"/>
        <v>1.0799547229516997</v>
      </c>
      <c r="AA1197" s="6">
        <f t="shared" si="568"/>
        <v>2.3784892506332702</v>
      </c>
      <c r="AB1197" s="6">
        <f t="shared" si="551"/>
        <v>3453.38</v>
      </c>
      <c r="AC1197" s="6">
        <f t="shared" si="569"/>
        <v>24.394349762249526</v>
      </c>
      <c r="AD1197" s="6">
        <f t="shared" si="570"/>
        <v>102.93031541739488</v>
      </c>
      <c r="AE1197" s="6">
        <f t="shared" si="571"/>
        <v>363.82857768993148</v>
      </c>
      <c r="AF1197" s="6">
        <f t="shared" si="572"/>
        <v>1.4904551624192105E-5</v>
      </c>
      <c r="AG1197" s="6">
        <f t="shared" si="573"/>
        <v>1.3518308022520492E-2</v>
      </c>
      <c r="AH1197" s="6">
        <f t="shared" si="574"/>
        <v>4304.0461526854988</v>
      </c>
      <c r="AI1197" s="6">
        <f t="shared" si="575"/>
        <v>6.0100492362769389</v>
      </c>
      <c r="AJ1197" s="6">
        <f t="shared" si="576"/>
        <v>5.1868874714237224E-3</v>
      </c>
      <c r="AK1197" s="6">
        <f t="shared" si="577"/>
        <v>-4.8813384030893326E-3</v>
      </c>
      <c r="AL1197" s="1">
        <f t="shared" si="549"/>
        <v>3.6330178966589854E-2</v>
      </c>
      <c r="AM1197" s="8">
        <f t="shared" si="552"/>
        <v>6413383.8618181814</v>
      </c>
      <c r="AN1197" s="1">
        <f t="shared" si="550"/>
        <v>64.133838618181812</v>
      </c>
    </row>
    <row r="1198" spans="8:40" x14ac:dyDescent="0.2">
      <c r="H1198" s="8"/>
      <c r="I1198" s="8"/>
      <c r="J1198" s="11"/>
      <c r="K1198" s="10"/>
      <c r="L1198" s="1">
        <f t="shared" si="553"/>
        <v>1.1929999999999794</v>
      </c>
      <c r="M1198" s="1">
        <f t="shared" si="554"/>
        <v>2.9357521738245098E-2</v>
      </c>
      <c r="N1198" s="1">
        <f t="shared" si="555"/>
        <v>6.5279536146462785E-2</v>
      </c>
      <c r="O1198" s="1">
        <f t="shared" si="556"/>
        <v>0.3750683963385244</v>
      </c>
      <c r="P1198" s="1">
        <f t="shared" si="557"/>
        <v>0.17861330443029391</v>
      </c>
      <c r="Q1198" s="1">
        <f t="shared" si="558"/>
        <v>2.5877686537937285E-2</v>
      </c>
      <c r="R1198" s="1">
        <f t="shared" si="559"/>
        <v>1.1831720812841279E-2</v>
      </c>
      <c r="S1198" s="1">
        <f t="shared" si="560"/>
        <v>2.6057242037328711E-2</v>
      </c>
      <c r="T1198" s="1">
        <f t="shared" si="561"/>
        <v>531.79338637369301</v>
      </c>
      <c r="U1198" s="6">
        <f t="shared" si="562"/>
        <v>2.6797893784032749</v>
      </c>
      <c r="V1198" s="6">
        <f t="shared" si="563"/>
        <v>5.9587934278692529</v>
      </c>
      <c r="W1198" s="6">
        <f t="shared" si="564"/>
        <v>34.236687743752633</v>
      </c>
      <c r="X1198" s="6">
        <f t="shared" si="565"/>
        <v>16.304034118461129</v>
      </c>
      <c r="Y1198" s="6">
        <f t="shared" si="566"/>
        <v>2.3621458970657341</v>
      </c>
      <c r="Z1198" s="6">
        <f t="shared" si="567"/>
        <v>1.0800134985910546</v>
      </c>
      <c r="AA1198" s="6">
        <f t="shared" si="568"/>
        <v>2.3785359358569238</v>
      </c>
      <c r="AB1198" s="6">
        <f t="shared" si="551"/>
        <v>3453.38</v>
      </c>
      <c r="AC1198" s="6">
        <f t="shared" si="569"/>
        <v>24.395635030379626</v>
      </c>
      <c r="AD1198" s="6">
        <f t="shared" si="570"/>
        <v>102.9694629601144</v>
      </c>
      <c r="AE1198" s="6">
        <f t="shared" si="571"/>
        <v>363.89106000776121</v>
      </c>
      <c r="AF1198" s="6">
        <f t="shared" si="572"/>
        <v>1.4907232003049272E-5</v>
      </c>
      <c r="AG1198" s="6">
        <f t="shared" si="573"/>
        <v>1.3516664554307308E-2</v>
      </c>
      <c r="AH1198" s="6">
        <f t="shared" si="574"/>
        <v>4304.5300580315597</v>
      </c>
      <c r="AI1198" s="6">
        <f t="shared" si="575"/>
        <v>6.0083047720282901</v>
      </c>
      <c r="AJ1198" s="6">
        <f t="shared" si="576"/>
        <v>5.1820686599173263E-3</v>
      </c>
      <c r="AK1198" s="6">
        <f t="shared" si="577"/>
        <v>-4.8767782530060961E-3</v>
      </c>
      <c r="AL1198" s="1">
        <f t="shared" si="549"/>
        <v>3.6340706108703602E-2</v>
      </c>
      <c r="AM1198" s="8">
        <f t="shared" si="552"/>
        <v>6413238.5327272722</v>
      </c>
      <c r="AN1198" s="1">
        <f t="shared" si="550"/>
        <v>64.132385327272729</v>
      </c>
    </row>
    <row r="1199" spans="8:40" x14ac:dyDescent="0.2">
      <c r="H1199" s="8"/>
      <c r="I1199" s="8"/>
      <c r="J1199" s="11"/>
      <c r="K1199" s="10"/>
      <c r="L1199" s="1">
        <f t="shared" si="553"/>
        <v>1.1939999999999793</v>
      </c>
      <c r="M1199" s="1">
        <f t="shared" si="554"/>
        <v>2.935095111563301E-2</v>
      </c>
      <c r="N1199" s="1">
        <f t="shared" si="555"/>
        <v>6.5279124819979023E-2</v>
      </c>
      <c r="O1199" s="1">
        <f t="shared" si="556"/>
        <v>0.37505402111384895</v>
      </c>
      <c r="P1199" s="1">
        <f t="shared" si="557"/>
        <v>0.17861330443029391</v>
      </c>
      <c r="Q1199" s="1">
        <f t="shared" si="558"/>
        <v>2.5884668487033136E-2</v>
      </c>
      <c r="R1199" s="1">
        <f t="shared" si="559"/>
        <v>1.1832132139325043E-2</v>
      </c>
      <c r="S1199" s="1">
        <f t="shared" si="560"/>
        <v>2.6057242037328711E-2</v>
      </c>
      <c r="T1199" s="1">
        <f t="shared" si="561"/>
        <v>531.78618737065938</v>
      </c>
      <c r="U1199" s="6">
        <f t="shared" si="562"/>
        <v>2.679242143758584</v>
      </c>
      <c r="V1199" s="6">
        <f t="shared" si="563"/>
        <v>5.9588727341857641</v>
      </c>
      <c r="W1199" s="6">
        <f t="shared" si="564"/>
        <v>34.236046920439776</v>
      </c>
      <c r="X1199" s="6">
        <f t="shared" si="565"/>
        <v>16.304353844626831</v>
      </c>
      <c r="Y1199" s="6">
        <f t="shared" si="566"/>
        <v>2.362829552420902</v>
      </c>
      <c r="Z1199" s="6">
        <f t="shared" si="567"/>
        <v>1.0800722250297128</v>
      </c>
      <c r="AA1199" s="6">
        <f t="shared" si="568"/>
        <v>2.3785825795384348</v>
      </c>
      <c r="AB1199" s="6">
        <f t="shared" si="551"/>
        <v>3453.38</v>
      </c>
      <c r="AC1199" s="6">
        <f t="shared" si="569"/>
        <v>24.396919602831787</v>
      </c>
      <c r="AD1199" s="6">
        <f t="shared" si="570"/>
        <v>103.00860212842662</v>
      </c>
      <c r="AE1199" s="6">
        <f t="shared" si="571"/>
        <v>363.95352330324761</v>
      </c>
      <c r="AF1199" s="6">
        <f t="shared" si="572"/>
        <v>1.4909911271600267E-5</v>
      </c>
      <c r="AG1199" s="6">
        <f t="shared" si="573"/>
        <v>1.3515022261791991E-2</v>
      </c>
      <c r="AH1199" s="6">
        <f t="shared" si="574"/>
        <v>4305.0137303381598</v>
      </c>
      <c r="AI1199" s="6">
        <f t="shared" si="575"/>
        <v>6.0065618497294491</v>
      </c>
      <c r="AJ1199" s="6">
        <f t="shared" si="576"/>
        <v>5.1772574665850018E-3</v>
      </c>
      <c r="AK1199" s="6">
        <f t="shared" si="577"/>
        <v>-4.8722241870525458E-3</v>
      </c>
      <c r="AL1199" s="1">
        <f t="shared" si="549"/>
        <v>3.6351223883398495E-2</v>
      </c>
      <c r="AM1199" s="8">
        <f t="shared" si="552"/>
        <v>6413093.0818181811</v>
      </c>
      <c r="AN1199" s="1">
        <f t="shared" si="550"/>
        <v>64.13093081818181</v>
      </c>
    </row>
    <row r="1200" spans="8:40" x14ac:dyDescent="0.2">
      <c r="H1200" s="8"/>
      <c r="I1200" s="8"/>
      <c r="J1200" s="11"/>
      <c r="K1200" s="10"/>
      <c r="L1200" s="1">
        <f t="shared" si="553"/>
        <v>1.1949999999999792</v>
      </c>
      <c r="M1200" s="1">
        <f t="shared" si="554"/>
        <v>2.9344386628844039E-2</v>
      </c>
      <c r="N1200" s="1">
        <f t="shared" si="555"/>
        <v>6.5278713839930322E-2</v>
      </c>
      <c r="O1200" s="1">
        <f t="shared" si="556"/>
        <v>0.37503965920012489</v>
      </c>
      <c r="P1200" s="1">
        <f t="shared" si="557"/>
        <v>0.17861330443029391</v>
      </c>
      <c r="Q1200" s="1">
        <f t="shared" si="558"/>
        <v>2.5891643953870811E-2</v>
      </c>
      <c r="R1200" s="1">
        <f t="shared" si="559"/>
        <v>1.1832543119373746E-2</v>
      </c>
      <c r="S1200" s="1">
        <f t="shared" si="560"/>
        <v>2.6057242037328711E-2</v>
      </c>
      <c r="T1200" s="1">
        <f t="shared" si="561"/>
        <v>531.77899285124408</v>
      </c>
      <c r="U1200" s="6">
        <f t="shared" si="562"/>
        <v>2.6786953989865001</v>
      </c>
      <c r="V1200" s="6">
        <f t="shared" si="563"/>
        <v>5.9589519667416555</v>
      </c>
      <c r="W1200" s="6">
        <f t="shared" si="564"/>
        <v>34.23540666375191</v>
      </c>
      <c r="X1200" s="6">
        <f t="shared" si="565"/>
        <v>16.304673286471449</v>
      </c>
      <c r="Y1200" s="6">
        <f t="shared" si="566"/>
        <v>2.3635125998257238</v>
      </c>
      <c r="Z1200" s="6">
        <f t="shared" si="567"/>
        <v>1.0801309024813792</v>
      </c>
      <c r="AA1200" s="6">
        <f t="shared" si="568"/>
        <v>2.3786291817413816</v>
      </c>
      <c r="AB1200" s="6">
        <f t="shared" si="551"/>
        <v>3453.38</v>
      </c>
      <c r="AC1200" s="6">
        <f t="shared" si="569"/>
        <v>24.398203477565417</v>
      </c>
      <c r="AD1200" s="6">
        <f t="shared" si="570"/>
        <v>103.04773284282933</v>
      </c>
      <c r="AE1200" s="6">
        <f t="shared" si="571"/>
        <v>364.01596751558264</v>
      </c>
      <c r="AF1200" s="6">
        <f t="shared" si="572"/>
        <v>1.4912589425060408E-5</v>
      </c>
      <c r="AG1200" s="6">
        <f t="shared" si="573"/>
        <v>1.3513381147053171E-2</v>
      </c>
      <c r="AH1200" s="6">
        <f t="shared" si="574"/>
        <v>4305.4971687901925</v>
      </c>
      <c r="AI1200" s="6">
        <f t="shared" si="575"/>
        <v>6.0048204709408122</v>
      </c>
      <c r="AJ1200" s="6">
        <f t="shared" si="576"/>
        <v>5.1724538700912981E-3</v>
      </c>
      <c r="AK1200" s="6">
        <f t="shared" si="577"/>
        <v>-4.867676192252238E-3</v>
      </c>
      <c r="AL1200" s="1">
        <f t="shared" si="549"/>
        <v>3.6361732305011135E-2</v>
      </c>
      <c r="AM1200" s="8">
        <f t="shared" si="552"/>
        <v>6412947.5090909088</v>
      </c>
      <c r="AN1200" s="1">
        <f t="shared" si="550"/>
        <v>64.129475090909096</v>
      </c>
    </row>
    <row r="1201" spans="8:40" x14ac:dyDescent="0.2">
      <c r="H1201" s="8"/>
      <c r="I1201" s="8"/>
      <c r="J1201" s="11"/>
      <c r="K1201" s="10"/>
      <c r="L1201" s="1">
        <f t="shared" si="553"/>
        <v>1.1959999999999791</v>
      </c>
      <c r="M1201" s="1">
        <f t="shared" si="554"/>
        <v>2.9337828269698343E-2</v>
      </c>
      <c r="N1201" s="1">
        <f t="shared" si="555"/>
        <v>6.5278303204261076E-2</v>
      </c>
      <c r="O1201" s="1">
        <f t="shared" si="556"/>
        <v>0.37502531057482574</v>
      </c>
      <c r="P1201" s="1">
        <f t="shared" si="557"/>
        <v>0.17861330443029391</v>
      </c>
      <c r="Q1201" s="1">
        <f t="shared" si="558"/>
        <v>2.5898612948685749E-2</v>
      </c>
      <c r="R1201" s="1">
        <f t="shared" si="559"/>
        <v>1.1832953755042988E-2</v>
      </c>
      <c r="S1201" s="1">
        <f t="shared" si="560"/>
        <v>2.6057242037328711E-2</v>
      </c>
      <c r="T1201" s="1">
        <f t="shared" si="561"/>
        <v>531.77180282578388</v>
      </c>
      <c r="U1201" s="6">
        <f t="shared" si="562"/>
        <v>2.6781491434759683</v>
      </c>
      <c r="V1201" s="6">
        <f t="shared" si="563"/>
        <v>5.9590311255119346</v>
      </c>
      <c r="W1201" s="6">
        <f t="shared" si="564"/>
        <v>34.234766972685186</v>
      </c>
      <c r="X1201" s="6">
        <f t="shared" si="565"/>
        <v>16.304992444429583</v>
      </c>
      <c r="Y1201" s="6">
        <f t="shared" si="566"/>
        <v>2.3641950402094825</v>
      </c>
      <c r="Z1201" s="6">
        <f t="shared" si="567"/>
        <v>1.0801895311586733</v>
      </c>
      <c r="AA1201" s="6">
        <f t="shared" si="568"/>
        <v>2.3786757425291669</v>
      </c>
      <c r="AB1201" s="6">
        <f t="shared" si="551"/>
        <v>3453.38</v>
      </c>
      <c r="AC1201" s="6">
        <f t="shared" si="569"/>
        <v>24.399486652554838</v>
      </c>
      <c r="AD1201" s="6">
        <f t="shared" si="570"/>
        <v>103.08685502419455</v>
      </c>
      <c r="AE1201" s="6">
        <f t="shared" si="571"/>
        <v>364.07839258424474</v>
      </c>
      <c r="AF1201" s="6">
        <f t="shared" si="572"/>
        <v>1.4915266458674277E-5</v>
      </c>
      <c r="AG1201" s="6">
        <f t="shared" si="573"/>
        <v>1.3511741212148933E-2</v>
      </c>
      <c r="AH1201" s="6">
        <f t="shared" si="574"/>
        <v>4305.9803725779911</v>
      </c>
      <c r="AI1201" s="6">
        <f t="shared" si="575"/>
        <v>6.0030806372000969</v>
      </c>
      <c r="AJ1201" s="6">
        <f t="shared" si="576"/>
        <v>5.1676578491830589E-3</v>
      </c>
      <c r="AK1201" s="6">
        <f t="shared" si="577"/>
        <v>-4.8631342556718481E-3</v>
      </c>
      <c r="AL1201" s="1">
        <f t="shared" si="549"/>
        <v>3.637223138783819E-2</v>
      </c>
      <c r="AM1201" s="8">
        <f t="shared" si="552"/>
        <v>6412801.8145454545</v>
      </c>
      <c r="AN1201" s="1">
        <f t="shared" si="550"/>
        <v>64.128018145454547</v>
      </c>
    </row>
    <row r="1202" spans="8:40" x14ac:dyDescent="0.2">
      <c r="H1202" s="8"/>
      <c r="I1202" s="8"/>
      <c r="J1202" s="11"/>
      <c r="K1202" s="10"/>
      <c r="L1202" s="1">
        <f t="shared" si="553"/>
        <v>1.196999999999979</v>
      </c>
      <c r="M1202" s="1">
        <f t="shared" si="554"/>
        <v>2.9331276030033514E-2</v>
      </c>
      <c r="N1202" s="1">
        <f t="shared" si="555"/>
        <v>6.5277892910926907E-2</v>
      </c>
      <c r="O1202" s="1">
        <f t="shared" si="556"/>
        <v>0.37501097521549359</v>
      </c>
      <c r="P1202" s="1">
        <f t="shared" si="557"/>
        <v>0.17861330443029391</v>
      </c>
      <c r="Q1202" s="1">
        <f t="shared" si="558"/>
        <v>2.5905575481684751E-2</v>
      </c>
      <c r="R1202" s="1">
        <f t="shared" si="559"/>
        <v>1.1833364048377159E-2</v>
      </c>
      <c r="S1202" s="1">
        <f t="shared" si="560"/>
        <v>2.6057242037328711E-2</v>
      </c>
      <c r="T1202" s="1">
        <f t="shared" si="561"/>
        <v>531.764617304529</v>
      </c>
      <c r="U1202" s="6">
        <f t="shared" si="562"/>
        <v>2.677603376617145</v>
      </c>
      <c r="V1202" s="6">
        <f t="shared" si="563"/>
        <v>5.9591102104721685</v>
      </c>
      <c r="W1202" s="6">
        <f t="shared" si="564"/>
        <v>34.234127846239048</v>
      </c>
      <c r="X1202" s="6">
        <f t="shared" si="565"/>
        <v>16.305311318934617</v>
      </c>
      <c r="Y1202" s="6">
        <f t="shared" si="566"/>
        <v>2.3648768744988748</v>
      </c>
      <c r="Z1202" s="6">
        <f t="shared" si="567"/>
        <v>1.0802481112731326</v>
      </c>
      <c r="AA1202" s="6">
        <f t="shared" si="568"/>
        <v>2.3787222619650161</v>
      </c>
      <c r="AB1202" s="6">
        <f t="shared" si="551"/>
        <v>3453.38</v>
      </c>
      <c r="AC1202" s="6">
        <f t="shared" si="569"/>
        <v>24.400769125789399</v>
      </c>
      <c r="AD1202" s="6">
        <f t="shared" si="570"/>
        <v>103.12596859377233</v>
      </c>
      <c r="AE1202" s="6">
        <f t="shared" si="571"/>
        <v>364.14079844900476</v>
      </c>
      <c r="AF1202" s="6">
        <f t="shared" si="572"/>
        <v>1.4917942367715595E-5</v>
      </c>
      <c r="AG1202" s="6">
        <f t="shared" si="573"/>
        <v>1.3510102459117056E-2</v>
      </c>
      <c r="AH1202" s="6">
        <f t="shared" si="574"/>
        <v>4306.4633408974105</v>
      </c>
      <c r="AI1202" s="6">
        <f t="shared" si="575"/>
        <v>6.0013423500223873</v>
      </c>
      <c r="AJ1202" s="6">
        <f t="shared" si="576"/>
        <v>5.1628693826889036E-3</v>
      </c>
      <c r="AK1202" s="6">
        <f t="shared" si="577"/>
        <v>-4.8585983644196069E-3</v>
      </c>
      <c r="AL1202" s="1">
        <f t="shared" si="549"/>
        <v>3.6382721146136533E-2</v>
      </c>
      <c r="AM1202" s="8">
        <f t="shared" si="552"/>
        <v>6412655.9981818181</v>
      </c>
      <c r="AN1202" s="1">
        <f t="shared" si="550"/>
        <v>64.12655998181819</v>
      </c>
    </row>
    <row r="1203" spans="8:40" x14ac:dyDescent="0.2">
      <c r="H1203" s="8"/>
      <c r="I1203" s="8"/>
      <c r="J1203" s="11"/>
      <c r="K1203" s="10"/>
      <c r="L1203" s="1">
        <f t="shared" si="553"/>
        <v>1.1979999999999789</v>
      </c>
      <c r="M1203" s="1">
        <f t="shared" si="554"/>
        <v>2.9324729901704503E-2</v>
      </c>
      <c r="N1203" s="1">
        <f t="shared" si="555"/>
        <v>6.5277482957894567E-2</v>
      </c>
      <c r="O1203" s="1">
        <f t="shared" si="556"/>
        <v>0.37499665309973856</v>
      </c>
      <c r="P1203" s="1">
        <f t="shared" si="557"/>
        <v>0.17861330443029391</v>
      </c>
      <c r="Q1203" s="1">
        <f t="shared" si="558"/>
        <v>2.5912531563046095E-2</v>
      </c>
      <c r="R1203" s="1">
        <f t="shared" si="559"/>
        <v>1.1833774001409494E-2</v>
      </c>
      <c r="S1203" s="1">
        <f t="shared" si="560"/>
        <v>2.6057242037328711E-2</v>
      </c>
      <c r="T1203" s="1">
        <f t="shared" si="561"/>
        <v>531.75743629764384</v>
      </c>
      <c r="U1203" s="6">
        <f t="shared" si="562"/>
        <v>2.6770580978013929</v>
      </c>
      <c r="V1203" s="6">
        <f t="shared" si="563"/>
        <v>5.9591892215984785</v>
      </c>
      <c r="W1203" s="6">
        <f t="shared" si="564"/>
        <v>34.233489283416169</v>
      </c>
      <c r="X1203" s="6">
        <f t="shared" si="565"/>
        <v>16.305629910418737</v>
      </c>
      <c r="Y1203" s="6">
        <f t="shared" si="566"/>
        <v>2.3655581036180195</v>
      </c>
      <c r="Z1203" s="6">
        <f t="shared" si="567"/>
        <v>1.0803066430352184</v>
      </c>
      <c r="AA1203" s="6">
        <f t="shared" si="568"/>
        <v>2.3787687401119788</v>
      </c>
      <c r="AB1203" s="6">
        <f t="shared" si="551"/>
        <v>3453.38</v>
      </c>
      <c r="AC1203" s="6">
        <f t="shared" si="569"/>
        <v>24.402050895273188</v>
      </c>
      <c r="AD1203" s="6">
        <f t="shared" si="570"/>
        <v>103.16507347318301</v>
      </c>
      <c r="AE1203" s="6">
        <f t="shared" si="571"/>
        <v>364.20318504991684</v>
      </c>
      <c r="AF1203" s="6">
        <f t="shared" si="572"/>
        <v>1.4920617147487244E-5</v>
      </c>
      <c r="AG1203" s="6">
        <f t="shared" si="573"/>
        <v>1.3508464889975038E-2</v>
      </c>
      <c r="AH1203" s="6">
        <f t="shared" si="574"/>
        <v>4306.9460729496823</v>
      </c>
      <c r="AI1203" s="6">
        <f t="shared" si="575"/>
        <v>5.999605610900395</v>
      </c>
      <c r="AJ1203" s="6">
        <f t="shared" si="576"/>
        <v>5.1580884495191475E-3</v>
      </c>
      <c r="AK1203" s="6">
        <f t="shared" si="577"/>
        <v>-4.8540685056463377E-3</v>
      </c>
      <c r="AL1203" s="1">
        <f t="shared" si="549"/>
        <v>3.6393201594123376E-2</v>
      </c>
      <c r="AM1203" s="8">
        <f t="shared" si="552"/>
        <v>6412510.0599999996</v>
      </c>
      <c r="AN1203" s="1">
        <f t="shared" si="550"/>
        <v>64.125100599999996</v>
      </c>
    </row>
    <row r="1204" spans="8:40" x14ac:dyDescent="0.2">
      <c r="H1204" s="8"/>
      <c r="I1204" s="8"/>
      <c r="J1204" s="11"/>
      <c r="K1204" s="10"/>
      <c r="L1204" s="1">
        <f t="shared" si="553"/>
        <v>1.1989999999999787</v>
      </c>
      <c r="M1204" s="1">
        <f t="shared" si="554"/>
        <v>2.9318189876583581E-2</v>
      </c>
      <c r="N1204" s="1">
        <f t="shared" si="555"/>
        <v>6.5277073343141936E-2</v>
      </c>
      <c r="O1204" s="1">
        <f t="shared" si="556"/>
        <v>0.37498234420523885</v>
      </c>
      <c r="P1204" s="1">
        <f t="shared" si="557"/>
        <v>0.17861330443029391</v>
      </c>
      <c r="Q1204" s="1">
        <f t="shared" si="558"/>
        <v>2.5919481202919644E-2</v>
      </c>
      <c r="R1204" s="1">
        <f t="shared" si="559"/>
        <v>1.1834183616162125E-2</v>
      </c>
      <c r="S1204" s="1">
        <f t="shared" si="560"/>
        <v>2.6057242037328711E-2</v>
      </c>
      <c r="T1204" s="1">
        <f t="shared" si="561"/>
        <v>531.75025981520753</v>
      </c>
      <c r="U1204" s="6">
        <f t="shared" si="562"/>
        <v>2.6765133064212789</v>
      </c>
      <c r="V1204" s="6">
        <f t="shared" si="563"/>
        <v>5.9592681588675394</v>
      </c>
      <c r="W1204" s="6">
        <f t="shared" si="564"/>
        <v>34.23285128322253</v>
      </c>
      <c r="X1204" s="6">
        <f t="shared" si="565"/>
        <v>16.305948219312931</v>
      </c>
      <c r="Y1204" s="6">
        <f t="shared" si="566"/>
        <v>2.3662387284884696</v>
      </c>
      <c r="Z1204" s="6">
        <f t="shared" si="567"/>
        <v>1.0803651266543197</v>
      </c>
      <c r="AA1204" s="6">
        <f t="shared" si="568"/>
        <v>2.3788151770329296</v>
      </c>
      <c r="AB1204" s="6">
        <f t="shared" si="551"/>
        <v>3453.38</v>
      </c>
      <c r="AC1204" s="6">
        <f t="shared" si="569"/>
        <v>24.403331959025035</v>
      </c>
      <c r="AD1204" s="6">
        <f t="shared" si="570"/>
        <v>103.20416958441879</v>
      </c>
      <c r="AE1204" s="6">
        <f t="shared" si="571"/>
        <v>364.26555232732079</v>
      </c>
      <c r="AF1204" s="6">
        <f t="shared" si="572"/>
        <v>1.4923290793320914E-5</v>
      </c>
      <c r="AG1204" s="6">
        <f t="shared" si="573"/>
        <v>1.3506828506720272E-2</v>
      </c>
      <c r="AH1204" s="6">
        <f t="shared" si="574"/>
        <v>4307.4285679414688</v>
      </c>
      <c r="AI1204" s="6">
        <f t="shared" si="575"/>
        <v>5.997870421304631</v>
      </c>
      <c r="AJ1204" s="6">
        <f t="shared" si="576"/>
        <v>5.1533150286653404E-3</v>
      </c>
      <c r="AK1204" s="6">
        <f t="shared" si="577"/>
        <v>-4.8495446665443552E-3</v>
      </c>
      <c r="AL1204" s="1">
        <f t="shared" si="549"/>
        <v>3.6403672745976452E-2</v>
      </c>
      <c r="AM1204" s="8">
        <f t="shared" si="552"/>
        <v>6412364</v>
      </c>
      <c r="AN1204" s="1">
        <f t="shared" si="550"/>
        <v>64.123640000000009</v>
      </c>
    </row>
    <row r="1205" spans="8:40" x14ac:dyDescent="0.2">
      <c r="H1205" s="8"/>
      <c r="I1205" s="8"/>
      <c r="J1205" s="11"/>
      <c r="K1205" s="10"/>
      <c r="L1205" s="1">
        <f t="shared" si="553"/>
        <v>1.1999999999999786</v>
      </c>
      <c r="M1205" s="1">
        <f t="shared" si="554"/>
        <v>2.9311655946560277E-2</v>
      </c>
      <c r="N1205" s="1">
        <f t="shared" si="555"/>
        <v>6.527666406465793E-2</v>
      </c>
      <c r="O1205" s="1">
        <f t="shared" si="556"/>
        <v>0.37496804850974019</v>
      </c>
      <c r="P1205" s="1">
        <f t="shared" si="557"/>
        <v>0.17861330443029391</v>
      </c>
      <c r="Q1205" s="1">
        <f t="shared" si="558"/>
        <v>2.5926424411426958E-2</v>
      </c>
      <c r="R1205" s="1">
        <f t="shared" si="559"/>
        <v>1.1834592894646133E-2</v>
      </c>
      <c r="S1205" s="1">
        <f t="shared" si="560"/>
        <v>2.6057242037328711E-2</v>
      </c>
      <c r="T1205" s="1">
        <f t="shared" si="561"/>
        <v>531.74308786721406</v>
      </c>
      <c r="U1205" s="6">
        <f t="shared" si="562"/>
        <v>2.6759690018705715</v>
      </c>
      <c r="V1205" s="6">
        <f t="shared" si="563"/>
        <v>5.9593470222565781</v>
      </c>
      <c r="W1205" s="6">
        <f t="shared" si="564"/>
        <v>34.232213844667314</v>
      </c>
      <c r="X1205" s="6">
        <f t="shared" si="565"/>
        <v>16.306266246046981</v>
      </c>
      <c r="Y1205" s="6">
        <f t="shared" si="566"/>
        <v>2.3669187500292206</v>
      </c>
      <c r="Z1205" s="6">
        <f t="shared" si="567"/>
        <v>1.0804235623387606</v>
      </c>
      <c r="AA1205" s="6">
        <f t="shared" si="568"/>
        <v>2.3788615727905689</v>
      </c>
      <c r="AB1205" s="6">
        <f t="shared" si="551"/>
        <v>3453.38</v>
      </c>
      <c r="AC1205" s="6">
        <f t="shared" si="569"/>
        <v>24.404612315078509</v>
      </c>
      <c r="AD1205" s="6">
        <f t="shared" si="570"/>
        <v>103.24325684984332</v>
      </c>
      <c r="AE1205" s="6">
        <f t="shared" si="571"/>
        <v>364.32790022184292</v>
      </c>
      <c r="AF1205" s="6">
        <f t="shared" si="572"/>
        <v>1.4925963300577118E-5</v>
      </c>
      <c r="AG1205" s="6">
        <f t="shared" si="573"/>
        <v>1.3505193311330129E-2</v>
      </c>
      <c r="AH1205" s="6">
        <f t="shared" si="574"/>
        <v>4307.9108250847958</v>
      </c>
      <c r="AI1205" s="6">
        <f t="shared" si="575"/>
        <v>5.9961367826833909</v>
      </c>
      <c r="AJ1205" s="6">
        <f t="shared" si="576"/>
        <v>5.1485490991998017E-3</v>
      </c>
      <c r="AK1205" s="6">
        <f t="shared" si="577"/>
        <v>-4.8450268343479767E-3</v>
      </c>
      <c r="AL1205" s="1">
        <f t="shared" si="549"/>
        <v>3.6414134615834162E-2</v>
      </c>
      <c r="AM1205" s="8">
        <f t="shared" si="552"/>
        <v>6412217.8181818184</v>
      </c>
      <c r="AN1205" s="1">
        <f t="shared" si="550"/>
        <v>64.122178181818185</v>
      </c>
    </row>
    <row r="1206" spans="8:40" x14ac:dyDescent="0.2">
      <c r="H1206" s="8"/>
      <c r="I1206" s="8"/>
      <c r="J1206" s="11"/>
      <c r="K1206" s="10"/>
      <c r="L1206" s="1">
        <f t="shared" si="553"/>
        <v>1.2009999999999785</v>
      </c>
      <c r="M1206" s="1">
        <f t="shared" si="554"/>
        <v>2.9305128103541311E-2</v>
      </c>
      <c r="N1206" s="1">
        <f t="shared" si="555"/>
        <v>6.5276255120442453E-2</v>
      </c>
      <c r="O1206" s="1">
        <f t="shared" si="556"/>
        <v>0.37495376599105584</v>
      </c>
      <c r="P1206" s="1">
        <f t="shared" si="557"/>
        <v>0.17861330443029391</v>
      </c>
      <c r="Q1206" s="1">
        <f t="shared" si="558"/>
        <v>2.5933361198661398E-2</v>
      </c>
      <c r="R1206" s="1">
        <f t="shared" si="559"/>
        <v>1.1835001838861605E-2</v>
      </c>
      <c r="S1206" s="1">
        <f t="shared" si="560"/>
        <v>2.6057242037328711E-2</v>
      </c>
      <c r="T1206" s="1">
        <f t="shared" si="561"/>
        <v>531.73592046357305</v>
      </c>
      <c r="U1206" s="6">
        <f t="shared" si="562"/>
        <v>2.6754251835442346</v>
      </c>
      <c r="V1206" s="6">
        <f t="shared" si="563"/>
        <v>5.9594258117433663</v>
      </c>
      <c r="W1206" s="6">
        <f t="shared" si="564"/>
        <v>34.231576966762951</v>
      </c>
      <c r="X1206" s="6">
        <f t="shared" si="565"/>
        <v>16.306583991049493</v>
      </c>
      <c r="Y1206" s="6">
        <f t="shared" si="566"/>
        <v>2.3675981691567216</v>
      </c>
      <c r="Z1206" s="6">
        <f t="shared" si="567"/>
        <v>1.080481950295803</v>
      </c>
      <c r="AA1206" s="6">
        <f t="shared" si="568"/>
        <v>2.3789079274474236</v>
      </c>
      <c r="AB1206" s="6">
        <f t="shared" si="551"/>
        <v>3453.38</v>
      </c>
      <c r="AC1206" s="6">
        <f t="shared" si="569"/>
        <v>24.405891961481728</v>
      </c>
      <c r="AD1206" s="6">
        <f t="shared" si="570"/>
        <v>103.28233519218665</v>
      </c>
      <c r="AE1206" s="6">
        <f t="shared" si="571"/>
        <v>364.39022867439041</v>
      </c>
      <c r="AF1206" s="6">
        <f t="shared" si="572"/>
        <v>1.4928634664644903E-5</v>
      </c>
      <c r="AG1206" s="6">
        <f t="shared" si="573"/>
        <v>1.3503559305762108E-2</v>
      </c>
      <c r="AH1206" s="6">
        <f t="shared" si="574"/>
        <v>4308.3928435970365</v>
      </c>
      <c r="AI1206" s="6">
        <f t="shared" si="575"/>
        <v>5.9944046964630475</v>
      </c>
      <c r="AJ1206" s="6">
        <f t="shared" si="576"/>
        <v>5.1437906402753818E-3</v>
      </c>
      <c r="AK1206" s="6">
        <f t="shared" si="577"/>
        <v>-4.8405149963327287E-3</v>
      </c>
      <c r="AL1206" s="1">
        <f t="shared" si="549"/>
        <v>3.642458721779572E-2</v>
      </c>
      <c r="AM1206" s="8">
        <f t="shared" si="552"/>
        <v>6412071.5145454546</v>
      </c>
      <c r="AN1206" s="1">
        <f t="shared" si="550"/>
        <v>64.120715145454554</v>
      </c>
    </row>
    <row r="1207" spans="8:40" x14ac:dyDescent="0.2">
      <c r="H1207" s="8"/>
      <c r="I1207" s="8"/>
      <c r="J1207" s="11"/>
      <c r="K1207" s="10"/>
      <c r="L1207" s="1">
        <f t="shared" si="553"/>
        <v>1.2019999999999784</v>
      </c>
      <c r="M1207" s="1">
        <f t="shared" si="554"/>
        <v>2.9298606339450552E-2</v>
      </c>
      <c r="N1207" s="1">
        <f t="shared" si="555"/>
        <v>6.5275846508506374E-2</v>
      </c>
      <c r="O1207" s="1">
        <f t="shared" si="556"/>
        <v>0.3749394966270661</v>
      </c>
      <c r="P1207" s="1">
        <f t="shared" si="557"/>
        <v>0.17861330443029391</v>
      </c>
      <c r="Q1207" s="1">
        <f t="shared" si="558"/>
        <v>2.5940291574688235E-2</v>
      </c>
      <c r="R1207" s="1">
        <f t="shared" si="559"/>
        <v>1.1835410450797683E-2</v>
      </c>
      <c r="S1207" s="1">
        <f t="shared" si="560"/>
        <v>2.6057242037328711E-2</v>
      </c>
      <c r="T1207" s="1">
        <f t="shared" si="561"/>
        <v>531.7287576141099</v>
      </c>
      <c r="U1207" s="6">
        <f t="shared" si="562"/>
        <v>2.6748818508384229</v>
      </c>
      <c r="V1207" s="6">
        <f t="shared" si="563"/>
        <v>5.9595045273062226</v>
      </c>
      <c r="W1207" s="6">
        <f t="shared" si="564"/>
        <v>34.230940648525106</v>
      </c>
      <c r="X1207" s="6">
        <f t="shared" si="565"/>
        <v>16.306901454747869</v>
      </c>
      <c r="Y1207" s="6">
        <f t="shared" si="566"/>
        <v>2.368276986784883</v>
      </c>
      <c r="Z1207" s="6">
        <f t="shared" si="567"/>
        <v>1.0805402907316519</v>
      </c>
      <c r="AA1207" s="6">
        <f t="shared" si="568"/>
        <v>2.3789542410658462</v>
      </c>
      <c r="AB1207" s="6">
        <f t="shared" si="551"/>
        <v>3453.38</v>
      </c>
      <c r="AC1207" s="6">
        <f t="shared" si="569"/>
        <v>24.407170896297409</v>
      </c>
      <c r="AD1207" s="6">
        <f t="shared" si="570"/>
        <v>103.3214045345488</v>
      </c>
      <c r="AE1207" s="6">
        <f t="shared" si="571"/>
        <v>364.45253762615573</v>
      </c>
      <c r="AF1207" s="6">
        <f t="shared" si="572"/>
        <v>1.493130488094201E-5</v>
      </c>
      <c r="AG1207" s="6">
        <f t="shared" si="573"/>
        <v>1.350192649195385E-2</v>
      </c>
      <c r="AH1207" s="6">
        <f t="shared" si="574"/>
        <v>4308.8746227009078</v>
      </c>
      <c r="AI1207" s="6">
        <f t="shared" si="575"/>
        <v>5.9926741640480463</v>
      </c>
      <c r="AJ1207" s="6">
        <f t="shared" si="576"/>
        <v>5.1390396311252516E-3</v>
      </c>
      <c r="AK1207" s="6">
        <f t="shared" si="577"/>
        <v>-4.8360091398157584E-3</v>
      </c>
      <c r="AL1207" s="1">
        <f t="shared" si="549"/>
        <v>3.6435030565921275E-2</v>
      </c>
      <c r="AM1207" s="8">
        <f t="shared" si="552"/>
        <v>6411925.0890909089</v>
      </c>
      <c r="AN1207" s="1">
        <f t="shared" si="550"/>
        <v>64.1192508909091</v>
      </c>
    </row>
    <row r="1208" spans="8:40" x14ac:dyDescent="0.2">
      <c r="H1208" s="8"/>
      <c r="I1208" s="8"/>
      <c r="J1208" s="11"/>
      <c r="K1208" s="10"/>
      <c r="L1208" s="1">
        <f t="shared" si="553"/>
        <v>1.2029999999999783</v>
      </c>
      <c r="M1208" s="1">
        <f t="shared" si="554"/>
        <v>2.9292090646228959E-2</v>
      </c>
      <c r="N1208" s="1">
        <f t="shared" si="555"/>
        <v>6.5275438226871443E-2</v>
      </c>
      <c r="O1208" s="1">
        <f t="shared" si="556"/>
        <v>0.37492524039571812</v>
      </c>
      <c r="P1208" s="1">
        <f t="shared" si="557"/>
        <v>0.17861330443029391</v>
      </c>
      <c r="Q1208" s="1">
        <f t="shared" si="558"/>
        <v>2.5947215549544763E-2</v>
      </c>
      <c r="R1208" s="1">
        <f t="shared" si="559"/>
        <v>1.1835818732432618E-2</v>
      </c>
      <c r="S1208" s="1">
        <f t="shared" si="560"/>
        <v>2.6057242037328711E-2</v>
      </c>
      <c r="T1208" s="1">
        <f t="shared" si="561"/>
        <v>531.72159932856641</v>
      </c>
      <c r="U1208" s="6">
        <f t="shared" si="562"/>
        <v>2.6743390031504828</v>
      </c>
      <c r="V1208" s="6">
        <f t="shared" si="563"/>
        <v>5.9595831689240022</v>
      </c>
      <c r="W1208" s="6">
        <f t="shared" si="564"/>
        <v>34.230304888972611</v>
      </c>
      <c r="X1208" s="6">
        <f t="shared" si="565"/>
        <v>16.307218637568337</v>
      </c>
      <c r="Y1208" s="6">
        <f t="shared" si="566"/>
        <v>2.3689552038250872</v>
      </c>
      <c r="Z1208" s="6">
        <f t="shared" si="567"/>
        <v>1.0805985838514616</v>
      </c>
      <c r="AA1208" s="6">
        <f t="shared" si="568"/>
        <v>2.3790005137080179</v>
      </c>
      <c r="AB1208" s="6">
        <f t="shared" si="551"/>
        <v>3453.38</v>
      </c>
      <c r="AC1208" s="6">
        <f t="shared" si="569"/>
        <v>24.408449117602665</v>
      </c>
      <c r="AD1208" s="6">
        <f t="shared" si="570"/>
        <v>103.36046480039369</v>
      </c>
      <c r="AE1208" s="6">
        <f t="shared" si="571"/>
        <v>364.51482701861079</v>
      </c>
      <c r="AF1208" s="6">
        <f t="shared" si="572"/>
        <v>1.4933973944914454E-5</v>
      </c>
      <c r="AG1208" s="6">
        <f t="shared" si="573"/>
        <v>1.3500294871823347E-2</v>
      </c>
      <c r="AH1208" s="6">
        <f t="shared" si="574"/>
        <v>4309.3561616244233</v>
      </c>
      <c r="AI1208" s="6">
        <f t="shared" si="575"/>
        <v>5.9909451868212118</v>
      </c>
      <c r="AJ1208" s="6">
        <f t="shared" si="576"/>
        <v>5.1342960510623219E-3</v>
      </c>
      <c r="AK1208" s="6">
        <f t="shared" si="577"/>
        <v>-4.8315092521555927E-3</v>
      </c>
      <c r="AL1208" s="1">
        <f t="shared" si="549"/>
        <v>3.6445464674232111E-2</v>
      </c>
      <c r="AM1208" s="8">
        <f t="shared" si="552"/>
        <v>6411778.541818182</v>
      </c>
      <c r="AN1208" s="1">
        <f t="shared" si="550"/>
        <v>64.117785418181825</v>
      </c>
    </row>
    <row r="1209" spans="8:40" x14ac:dyDescent="0.2">
      <c r="H1209" s="8"/>
      <c r="I1209" s="8"/>
      <c r="J1209" s="11"/>
      <c r="K1209" s="10"/>
      <c r="L1209" s="1">
        <f t="shared" si="553"/>
        <v>1.2039999999999782</v>
      </c>
      <c r="M1209" s="1">
        <f t="shared" si="554"/>
        <v>2.9285581015834516E-2</v>
      </c>
      <c r="N1209" s="1">
        <f t="shared" si="555"/>
        <v>6.5275030273570248E-2</v>
      </c>
      <c r="O1209" s="1">
        <f t="shared" si="556"/>
        <v>0.37491099727502564</v>
      </c>
      <c r="P1209" s="1">
        <f t="shared" si="557"/>
        <v>0.17861330443029391</v>
      </c>
      <c r="Q1209" s="1">
        <f t="shared" si="558"/>
        <v>2.5954133133240406E-2</v>
      </c>
      <c r="R1209" s="1">
        <f t="shared" si="559"/>
        <v>1.1836226685733819E-2</v>
      </c>
      <c r="S1209" s="1">
        <f t="shared" si="560"/>
        <v>2.6057242037328711E-2</v>
      </c>
      <c r="T1209" s="1">
        <f t="shared" si="561"/>
        <v>531.71444561660121</v>
      </c>
      <c r="U1209" s="6">
        <f t="shared" si="562"/>
        <v>2.6737966398789452</v>
      </c>
      <c r="V1209" s="6">
        <f t="shared" si="563"/>
        <v>5.9596617365761047</v>
      </c>
      <c r="W1209" s="6">
        <f t="shared" si="564"/>
        <v>34.229669687127519</v>
      </c>
      <c r="X1209" s="6">
        <f t="shared" si="565"/>
        <v>16.307535539935952</v>
      </c>
      <c r="Y1209" s="6">
        <f t="shared" si="566"/>
        <v>2.369632821186201</v>
      </c>
      <c r="Z1209" s="6">
        <f t="shared" si="567"/>
        <v>1.0806568298593395</v>
      </c>
      <c r="AA1209" s="6">
        <f t="shared" si="568"/>
        <v>2.3790467454359483</v>
      </c>
      <c r="AB1209" s="6">
        <f t="shared" si="551"/>
        <v>3453.38</v>
      </c>
      <c r="AC1209" s="6">
        <f t="shared" si="569"/>
        <v>24.409726623489078</v>
      </c>
      <c r="AD1209" s="6">
        <f t="shared" si="570"/>
        <v>103.3995159135508</v>
      </c>
      <c r="AE1209" s="6">
        <f t="shared" si="571"/>
        <v>364.57709679350944</v>
      </c>
      <c r="AF1209" s="6">
        <f t="shared" si="572"/>
        <v>1.4936641852036514E-5</v>
      </c>
      <c r="AG1209" s="6">
        <f t="shared" si="573"/>
        <v>1.3498664447269012E-2</v>
      </c>
      <c r="AH1209" s="6">
        <f t="shared" si="574"/>
        <v>4309.8374596008798</v>
      </c>
      <c r="AI1209" s="6">
        <f t="shared" si="575"/>
        <v>5.9892177661437405</v>
      </c>
      <c r="AJ1209" s="6">
        <f t="shared" si="576"/>
        <v>5.1295598794790283E-3</v>
      </c>
      <c r="AK1209" s="6">
        <f t="shared" si="577"/>
        <v>-4.8270153207515759E-3</v>
      </c>
      <c r="AL1209" s="1">
        <f t="shared" si="549"/>
        <v>3.6455889556710787E-2</v>
      </c>
      <c r="AM1209" s="8">
        <f t="shared" si="552"/>
        <v>6411631.872727273</v>
      </c>
      <c r="AN1209" s="1">
        <f t="shared" si="550"/>
        <v>64.116318727272741</v>
      </c>
    </row>
    <row r="1210" spans="8:40" x14ac:dyDescent="0.2">
      <c r="H1210" s="8"/>
      <c r="I1210" s="8"/>
      <c r="J1210" s="11"/>
      <c r="K1210" s="10"/>
      <c r="L1210" s="1">
        <f t="shared" si="553"/>
        <v>1.2049999999999781</v>
      </c>
      <c r="M1210" s="1">
        <f t="shared" si="554"/>
        <v>2.9279077440242194E-2</v>
      </c>
      <c r="N1210" s="1">
        <f t="shared" si="555"/>
        <v>6.5274622646646158E-2</v>
      </c>
      <c r="O1210" s="1">
        <f t="shared" si="556"/>
        <v>0.37489676724306875</v>
      </c>
      <c r="P1210" s="1">
        <f t="shared" si="557"/>
        <v>0.17861330443029391</v>
      </c>
      <c r="Q1210" s="1">
        <f t="shared" si="558"/>
        <v>2.5961044335756817E-2</v>
      </c>
      <c r="R1210" s="1">
        <f t="shared" si="559"/>
        <v>1.1836634312657909E-2</v>
      </c>
      <c r="S1210" s="1">
        <f t="shared" si="560"/>
        <v>2.6057242037328711E-2</v>
      </c>
      <c r="T1210" s="1">
        <f t="shared" si="561"/>
        <v>531.70729648779002</v>
      </c>
      <c r="U1210" s="6">
        <f t="shared" si="562"/>
        <v>2.6732547604235197</v>
      </c>
      <c r="V1210" s="6">
        <f t="shared" si="563"/>
        <v>5.9597402302424571</v>
      </c>
      <c r="W1210" s="6">
        <f t="shared" si="564"/>
        <v>34.229035042015035</v>
      </c>
      <c r="X1210" s="6">
        <f t="shared" si="565"/>
        <v>16.307852162274582</v>
      </c>
      <c r="Y1210" s="6">
        <f t="shared" si="566"/>
        <v>2.370309839774579</v>
      </c>
      <c r="Z1210" s="6">
        <f t="shared" si="567"/>
        <v>1.0807150289583507</v>
      </c>
      <c r="AA1210" s="6">
        <f t="shared" si="568"/>
        <v>2.3790929363114741</v>
      </c>
      <c r="AB1210" s="6">
        <f t="shared" si="551"/>
        <v>3453.38</v>
      </c>
      <c r="AC1210" s="6">
        <f t="shared" si="569"/>
        <v>24.411003412062527</v>
      </c>
      <c r="AD1210" s="6">
        <f t="shared" si="570"/>
        <v>103.43855779821384</v>
      </c>
      <c r="AE1210" s="6">
        <f t="shared" si="571"/>
        <v>364.63934689288578</v>
      </c>
      <c r="AF1210" s="6">
        <f t="shared" si="572"/>
        <v>1.4939308597810688E-5</v>
      </c>
      <c r="AG1210" s="6">
        <f t="shared" si="573"/>
        <v>1.3497035220169781E-2</v>
      </c>
      <c r="AH1210" s="6">
        <f t="shared" si="574"/>
        <v>4310.3185158688111</v>
      </c>
      <c r="AI1210" s="6">
        <f t="shared" si="575"/>
        <v>5.9874919033553242</v>
      </c>
      <c r="AJ1210" s="6">
        <f t="shared" si="576"/>
        <v>5.1248310958469752E-3</v>
      </c>
      <c r="AK1210" s="6">
        <f t="shared" si="577"/>
        <v>-4.8225273330440152E-3</v>
      </c>
      <c r="AL1210" s="1">
        <f t="shared" si="549"/>
        <v>3.6466305227301217E-2</v>
      </c>
      <c r="AM1210" s="8">
        <f t="shared" si="552"/>
        <v>6411485.081818182</v>
      </c>
      <c r="AN1210" s="1">
        <f t="shared" si="550"/>
        <v>64.114850818181822</v>
      </c>
    </row>
    <row r="1211" spans="8:40" x14ac:dyDescent="0.2">
      <c r="H1211" s="8"/>
      <c r="I1211" s="8"/>
      <c r="J1211" s="11"/>
      <c r="K1211" s="10"/>
      <c r="L1211" s="1">
        <f t="shared" si="553"/>
        <v>1.205999999999978</v>
      </c>
      <c r="M1211" s="1">
        <f t="shared" si="554"/>
        <v>2.9272579911443879E-2</v>
      </c>
      <c r="N1211" s="1">
        <f t="shared" si="555"/>
        <v>6.52742153441533E-2</v>
      </c>
      <c r="O1211" s="1">
        <f t="shared" si="556"/>
        <v>0.37488255027799355</v>
      </c>
      <c r="P1211" s="1">
        <f t="shared" si="557"/>
        <v>0.17861330443029391</v>
      </c>
      <c r="Q1211" s="1">
        <f t="shared" si="558"/>
        <v>2.5967949167047998E-2</v>
      </c>
      <c r="R1211" s="1">
        <f t="shared" si="559"/>
        <v>1.1837041615150772E-2</v>
      </c>
      <c r="S1211" s="1">
        <f t="shared" si="560"/>
        <v>2.6057242037328711E-2</v>
      </c>
      <c r="T1211" s="1">
        <f t="shared" si="561"/>
        <v>531.70015195162648</v>
      </c>
      <c r="U1211" s="6">
        <f t="shared" si="562"/>
        <v>2.6727133641850993</v>
      </c>
      <c r="V1211" s="6">
        <f t="shared" si="563"/>
        <v>5.9598186499035277</v>
      </c>
      <c r="W1211" s="6">
        <f t="shared" si="564"/>
        <v>34.228400952663556</v>
      </c>
      <c r="X1211" s="6">
        <f t="shared" si="565"/>
        <v>16.308168505006947</v>
      </c>
      <c r="Y1211" s="6">
        <f t="shared" si="566"/>
        <v>2.3709862604940812</v>
      </c>
      <c r="Z1211" s="6">
        <f t="shared" si="567"/>
        <v>1.0807731813505241</v>
      </c>
      <c r="AA1211" s="6">
        <f t="shared" si="568"/>
        <v>2.3791390863962634</v>
      </c>
      <c r="AB1211" s="6">
        <f t="shared" si="551"/>
        <v>3453.38</v>
      </c>
      <c r="AC1211" s="6">
        <f t="shared" si="569"/>
        <v>24.412279481443058</v>
      </c>
      <c r="AD1211" s="6">
        <f t="shared" si="570"/>
        <v>103.47759037893478</v>
      </c>
      <c r="AE1211" s="6">
        <f t="shared" si="571"/>
        <v>364.70157725904858</v>
      </c>
      <c r="AF1211" s="6">
        <f t="shared" si="572"/>
        <v>1.4941974177767375E-5</v>
      </c>
      <c r="AG1211" s="6">
        <f t="shared" si="573"/>
        <v>1.3495407192385272E-2</v>
      </c>
      <c r="AH1211" s="6">
        <f t="shared" si="574"/>
        <v>4310.7993296719733</v>
      </c>
      <c r="AI1211" s="6">
        <f t="shared" si="575"/>
        <v>5.985767599774535</v>
      </c>
      <c r="AJ1211" s="6">
        <f t="shared" si="576"/>
        <v>5.1201096797166955E-3</v>
      </c>
      <c r="AK1211" s="6">
        <f t="shared" si="577"/>
        <v>-4.8180452765139324E-3</v>
      </c>
      <c r="AL1211" s="1">
        <f t="shared" si="549"/>
        <v>3.6476711699908945E-2</v>
      </c>
      <c r="AM1211" s="8">
        <f t="shared" si="552"/>
        <v>6411338.169090909</v>
      </c>
      <c r="AN1211" s="1">
        <f t="shared" si="550"/>
        <v>64.113381690909094</v>
      </c>
    </row>
    <row r="1212" spans="8:40" x14ac:dyDescent="0.2">
      <c r="H1212" s="8"/>
      <c r="I1212" s="8"/>
      <c r="J1212" s="11"/>
      <c r="K1212" s="10"/>
      <c r="L1212" s="1">
        <f t="shared" si="553"/>
        <v>1.2069999999999779</v>
      </c>
      <c r="M1212" s="1">
        <f t="shared" si="554"/>
        <v>2.9266088421448327E-2</v>
      </c>
      <c r="N1212" s="1">
        <f t="shared" si="555"/>
        <v>6.5273808364156458E-2</v>
      </c>
      <c r="O1212" s="1">
        <f t="shared" si="556"/>
        <v>0.37486834635801192</v>
      </c>
      <c r="P1212" s="1">
        <f t="shared" si="557"/>
        <v>0.17861330443029391</v>
      </c>
      <c r="Q1212" s="1">
        <f t="shared" si="558"/>
        <v>2.5974847637040388E-2</v>
      </c>
      <c r="R1212" s="1">
        <f t="shared" si="559"/>
        <v>1.183744859514761E-2</v>
      </c>
      <c r="S1212" s="1">
        <f t="shared" si="560"/>
        <v>2.6057242037328711E-2</v>
      </c>
      <c r="T1212" s="1">
        <f t="shared" si="561"/>
        <v>531.69301201752205</v>
      </c>
      <c r="U1212" s="6">
        <f t="shared" si="562"/>
        <v>2.6721724505657463</v>
      </c>
      <c r="V1212" s="6">
        <f t="shared" si="563"/>
        <v>5.9598969955403076</v>
      </c>
      <c r="W1212" s="6">
        <f t="shared" si="564"/>
        <v>34.227767418104612</v>
      </c>
      <c r="X1212" s="6">
        <f t="shared" si="565"/>
        <v>16.308484568554587</v>
      </c>
      <c r="Y1212" s="6">
        <f t="shared" si="566"/>
        <v>2.3716620842460761</v>
      </c>
      <c r="Z1212" s="6">
        <f t="shared" si="567"/>
        <v>1.080831287236856</v>
      </c>
      <c r="AA1212" s="6">
        <f t="shared" si="568"/>
        <v>2.379185195751814</v>
      </c>
      <c r="AB1212" s="6">
        <f t="shared" si="551"/>
        <v>3453.38</v>
      </c>
      <c r="AC1212" s="6">
        <f t="shared" si="569"/>
        <v>24.41355482976504</v>
      </c>
      <c r="AD1212" s="6">
        <f t="shared" si="570"/>
        <v>103.51661358062977</v>
      </c>
      <c r="AE1212" s="6">
        <f t="shared" si="571"/>
        <v>364.76378783458881</v>
      </c>
      <c r="AF1212" s="6">
        <f t="shared" si="572"/>
        <v>1.4944638587464967E-5</v>
      </c>
      <c r="AG1212" s="6">
        <f t="shared" si="573"/>
        <v>1.3493780365755832E-2</v>
      </c>
      <c r="AH1212" s="6">
        <f t="shared" si="574"/>
        <v>4311.2799002593447</v>
      </c>
      <c r="AI1212" s="6">
        <f t="shared" si="575"/>
        <v>5.9840448566985511</v>
      </c>
      <c r="AJ1212" s="6">
        <f t="shared" si="576"/>
        <v>5.1153956107171392E-3</v>
      </c>
      <c r="AK1212" s="6">
        <f t="shared" si="577"/>
        <v>-4.8135691386826775E-3</v>
      </c>
      <c r="AL1212" s="1">
        <f t="shared" si="549"/>
        <v>3.6487108988401171E-2</v>
      </c>
      <c r="AM1212" s="8">
        <f t="shared" si="552"/>
        <v>6411191.1345454548</v>
      </c>
      <c r="AN1212" s="1">
        <f t="shared" si="550"/>
        <v>64.111911345454558</v>
      </c>
    </row>
    <row r="1213" spans="8:40" x14ac:dyDescent="0.2">
      <c r="H1213" s="8"/>
      <c r="I1213" s="8"/>
      <c r="J1213" s="11"/>
      <c r="K1213" s="10"/>
      <c r="L1213" s="1">
        <f t="shared" si="553"/>
        <v>1.2079999999999778</v>
      </c>
      <c r="M1213" s="1">
        <f t="shared" si="554"/>
        <v>2.9259602962281105E-2</v>
      </c>
      <c r="N1213" s="1">
        <f t="shared" si="555"/>
        <v>6.5273401704731074E-2</v>
      </c>
      <c r="O1213" s="1">
        <f t="shared" si="556"/>
        <v>0.37485415546140133</v>
      </c>
      <c r="P1213" s="1">
        <f t="shared" si="557"/>
        <v>0.17861330443029391</v>
      </c>
      <c r="Q1213" s="1">
        <f t="shared" si="558"/>
        <v>2.598173975563299E-2</v>
      </c>
      <c r="R1213" s="1">
        <f t="shared" si="559"/>
        <v>1.1837855254572991E-2</v>
      </c>
      <c r="S1213" s="1">
        <f t="shared" si="560"/>
        <v>2.6057242037328711E-2</v>
      </c>
      <c r="T1213" s="1">
        <f t="shared" si="561"/>
        <v>531.68587669480678</v>
      </c>
      <c r="U1213" s="6">
        <f t="shared" si="562"/>
        <v>2.6716320189686953</v>
      </c>
      <c r="V1213" s="6">
        <f t="shared" si="563"/>
        <v>5.9599752671343174</v>
      </c>
      <c r="W1213" s="6">
        <f t="shared" si="564"/>
        <v>34.227134437372868</v>
      </c>
      <c r="X1213" s="6">
        <f t="shared" si="565"/>
        <v>16.30880035333789</v>
      </c>
      <c r="Y1213" s="6">
        <f t="shared" si="566"/>
        <v>2.372337311929452</v>
      </c>
      <c r="Z1213" s="6">
        <f t="shared" si="567"/>
        <v>1.0808893468173157</v>
      </c>
      <c r="AA1213" s="6">
        <f t="shared" si="568"/>
        <v>2.3792312644394542</v>
      </c>
      <c r="AB1213" s="6">
        <f t="shared" si="551"/>
        <v>3453.38</v>
      </c>
      <c r="AC1213" s="6">
        <f t="shared" si="569"/>
        <v>24.414829455176857</v>
      </c>
      <c r="AD1213" s="6">
        <f t="shared" si="570"/>
        <v>103.55562732857169</v>
      </c>
      <c r="AE1213" s="6">
        <f t="shared" si="571"/>
        <v>364.82597856237095</v>
      </c>
      <c r="AF1213" s="6">
        <f t="shared" si="572"/>
        <v>1.4947301822489528E-5</v>
      </c>
      <c r="AG1213" s="6">
        <f t="shared" si="573"/>
        <v>1.3492154742102632E-2</v>
      </c>
      <c r="AH1213" s="6">
        <f t="shared" si="574"/>
        <v>4311.7602268850851</v>
      </c>
      <c r="AI1213" s="6">
        <f t="shared" si="575"/>
        <v>5.9823236754036966</v>
      </c>
      <c r="AJ1213" s="6">
        <f t="shared" si="576"/>
        <v>5.110688868555464E-3</v>
      </c>
      <c r="AK1213" s="6">
        <f t="shared" si="577"/>
        <v>-4.8090989071127386E-3</v>
      </c>
      <c r="AL1213" s="1">
        <f t="shared" si="549"/>
        <v>3.6497497106606956E-2</v>
      </c>
      <c r="AM1213" s="8">
        <f t="shared" si="552"/>
        <v>6411043.9781818185</v>
      </c>
      <c r="AN1213" s="1">
        <f t="shared" si="550"/>
        <v>64.110439781818187</v>
      </c>
    </row>
    <row r="1214" spans="8:40" x14ac:dyDescent="0.2">
      <c r="H1214" s="8"/>
      <c r="I1214" s="8"/>
      <c r="J1214" s="11"/>
      <c r="K1214" s="10"/>
      <c r="L1214" s="1">
        <f t="shared" si="553"/>
        <v>1.2089999999999776</v>
      </c>
      <c r="M1214" s="1">
        <f t="shared" si="554"/>
        <v>2.9253123525984536E-2</v>
      </c>
      <c r="N1214" s="1">
        <f t="shared" si="555"/>
        <v>6.5272995363963165E-2</v>
      </c>
      <c r="O1214" s="1">
        <f t="shared" si="556"/>
        <v>0.3748399775665045</v>
      </c>
      <c r="P1214" s="1">
        <f t="shared" si="557"/>
        <v>0.17861330443029391</v>
      </c>
      <c r="Q1214" s="1">
        <f t="shared" si="558"/>
        <v>2.5988625532697464E-2</v>
      </c>
      <c r="R1214" s="1">
        <f t="shared" si="559"/>
        <v>1.1838261595340897E-2</v>
      </c>
      <c r="S1214" s="1">
        <f t="shared" si="560"/>
        <v>2.6057242037328711E-2</v>
      </c>
      <c r="T1214" s="1">
        <f t="shared" si="561"/>
        <v>531.67874599272977</v>
      </c>
      <c r="U1214" s="6">
        <f t="shared" si="562"/>
        <v>2.6710920687983495</v>
      </c>
      <c r="V1214" s="6">
        <f t="shared" si="563"/>
        <v>5.9600534646676016</v>
      </c>
      <c r="W1214" s="6">
        <f t="shared" si="564"/>
        <v>34.226502009506149</v>
      </c>
      <c r="X1214" s="6">
        <f t="shared" si="565"/>
        <v>16.309115859776078</v>
      </c>
      <c r="Y1214" s="6">
        <f t="shared" si="566"/>
        <v>2.3730119444406292</v>
      </c>
      <c r="Z1214" s="6">
        <f t="shared" si="567"/>
        <v>1.0809473602908506</v>
      </c>
      <c r="AA1214" s="6">
        <f t="shared" si="568"/>
        <v>2.379277292520344</v>
      </c>
      <c r="AB1214" s="6">
        <f t="shared" si="551"/>
        <v>3453.38</v>
      </c>
      <c r="AC1214" s="6">
        <f t="shared" si="569"/>
        <v>24.416103355840967</v>
      </c>
      <c r="AD1214" s="6">
        <f t="shared" si="570"/>
        <v>103.59463154839175</v>
      </c>
      <c r="AE1214" s="6">
        <f t="shared" si="571"/>
        <v>364.88814938553611</v>
      </c>
      <c r="AF1214" s="6">
        <f t="shared" si="572"/>
        <v>1.494996387845482E-5</v>
      </c>
      <c r="AG1214" s="6">
        <f t="shared" si="573"/>
        <v>1.3490530323227877E-2</v>
      </c>
      <c r="AH1214" s="6">
        <f t="shared" si="574"/>
        <v>4312.2403088084729</v>
      </c>
      <c r="AI1214" s="6">
        <f t="shared" si="575"/>
        <v>5.9806040571452757</v>
      </c>
      <c r="AJ1214" s="6">
        <f t="shared" si="576"/>
        <v>5.105989433016705E-3</v>
      </c>
      <c r="AK1214" s="6">
        <f t="shared" si="577"/>
        <v>-4.8046345694059455E-3</v>
      </c>
      <c r="AL1214" s="1">
        <f t="shared" si="549"/>
        <v>3.6507876068317374E-2</v>
      </c>
      <c r="AM1214" s="8">
        <f t="shared" si="552"/>
        <v>6410896.7000000002</v>
      </c>
      <c r="AN1214" s="1">
        <f t="shared" si="550"/>
        <v>64.108967000000007</v>
      </c>
    </row>
    <row r="1215" spans="8:40" x14ac:dyDescent="0.2">
      <c r="H1215" s="8"/>
      <c r="I1215" s="8"/>
      <c r="J1215" s="11"/>
      <c r="K1215" s="10"/>
      <c r="L1215" s="1">
        <f t="shared" si="553"/>
        <v>1.2099999999999775</v>
      </c>
      <c r="M1215" s="1">
        <f t="shared" si="554"/>
        <v>2.9246650104617654E-2</v>
      </c>
      <c r="N1215" s="1">
        <f t="shared" si="555"/>
        <v>6.5272589339949283E-2</v>
      </c>
      <c r="O1215" s="1">
        <f t="shared" si="556"/>
        <v>0.3748258126517291</v>
      </c>
      <c r="P1215" s="1">
        <f t="shared" si="557"/>
        <v>0.17861330443029391</v>
      </c>
      <c r="Q1215" s="1">
        <f t="shared" si="558"/>
        <v>2.5995504978078229E-2</v>
      </c>
      <c r="R1215" s="1">
        <f t="shared" si="559"/>
        <v>1.183866761935478E-2</v>
      </c>
      <c r="S1215" s="1">
        <f t="shared" si="560"/>
        <v>2.6057242037328711E-2</v>
      </c>
      <c r="T1215" s="1">
        <f t="shared" si="561"/>
        <v>531.67161992045942</v>
      </c>
      <c r="U1215" s="6">
        <f t="shared" si="562"/>
        <v>2.6705525994602719</v>
      </c>
      <c r="V1215" s="6">
        <f t="shared" si="563"/>
        <v>5.9601315881227217</v>
      </c>
      <c r="W1215" s="6">
        <f t="shared" si="564"/>
        <v>34.225870133545342</v>
      </c>
      <c r="X1215" s="6">
        <f t="shared" si="565"/>
        <v>16.309431088287237</v>
      </c>
      <c r="Y1215" s="6">
        <f t="shared" si="566"/>
        <v>2.3736859826735643</v>
      </c>
      <c r="Z1215" s="6">
        <f t="shared" si="567"/>
        <v>1.0810053278553891</v>
      </c>
      <c r="AA1215" s="6">
        <f t="shared" si="568"/>
        <v>2.3793232800554742</v>
      </c>
      <c r="AB1215" s="6">
        <f t="shared" si="551"/>
        <v>3453.38</v>
      </c>
      <c r="AC1215" s="6">
        <f t="shared" si="569"/>
        <v>24.417376529933797</v>
      </c>
      <c r="AD1215" s="6">
        <f t="shared" si="570"/>
        <v>103.63362616607743</v>
      </c>
      <c r="AE1215" s="6">
        <f t="shared" si="571"/>
        <v>364.95030024749968</v>
      </c>
      <c r="AF1215" s="6">
        <f t="shared" si="572"/>
        <v>1.4952624751002049E-5</v>
      </c>
      <c r="AG1215" s="6">
        <f t="shared" si="573"/>
        <v>1.3488907110914808E-2</v>
      </c>
      <c r="AH1215" s="6">
        <f t="shared" si="574"/>
        <v>4312.7201452939662</v>
      </c>
      <c r="AI1215" s="6">
        <f t="shared" si="575"/>
        <v>5.9788860031578528</v>
      </c>
      <c r="AJ1215" s="6">
        <f t="shared" si="576"/>
        <v>5.1012972839633505E-3</v>
      </c>
      <c r="AK1215" s="6">
        <f t="shared" si="577"/>
        <v>-4.8001761132047058E-3</v>
      </c>
      <c r="AL1215" s="1">
        <f t="shared" si="549"/>
        <v>3.6518245887285604E-2</v>
      </c>
      <c r="AM1215" s="8">
        <f t="shared" si="552"/>
        <v>6410749.2999999998</v>
      </c>
      <c r="AN1215" s="1">
        <f t="shared" si="550"/>
        <v>64.107493000000005</v>
      </c>
    </row>
    <row r="1216" spans="8:40" x14ac:dyDescent="0.2">
      <c r="H1216" s="8"/>
      <c r="I1216" s="8"/>
      <c r="J1216" s="11"/>
      <c r="K1216" s="10"/>
      <c r="L1216" s="1">
        <f t="shared" si="553"/>
        <v>1.2109999999999774</v>
      </c>
      <c r="M1216" s="1">
        <f t="shared" si="554"/>
        <v>2.9240182690256137E-2</v>
      </c>
      <c r="N1216" s="1">
        <f t="shared" si="555"/>
        <v>6.5272183630796454E-2</v>
      </c>
      <c r="O1216" s="1">
        <f t="shared" si="556"/>
        <v>0.37481166069554755</v>
      </c>
      <c r="P1216" s="1">
        <f t="shared" si="557"/>
        <v>0.17861330443029391</v>
      </c>
      <c r="Q1216" s="1">
        <f t="shared" si="558"/>
        <v>2.6002378101592574E-2</v>
      </c>
      <c r="R1216" s="1">
        <f t="shared" si="559"/>
        <v>1.183907332850761E-2</v>
      </c>
      <c r="S1216" s="1">
        <f t="shared" si="560"/>
        <v>2.6057242037328711E-2</v>
      </c>
      <c r="T1216" s="1">
        <f t="shared" si="561"/>
        <v>531.66449848708396</v>
      </c>
      <c r="U1216" s="6">
        <f t="shared" si="562"/>
        <v>2.6700136103611891</v>
      </c>
      <c r="V1216" s="6">
        <f t="shared" si="563"/>
        <v>5.9602096374827651</v>
      </c>
      <c r="W1216" s="6">
        <f t="shared" si="564"/>
        <v>34.225238808534463</v>
      </c>
      <c r="X1216" s="6">
        <f t="shared" si="565"/>
        <v>16.309746039288296</v>
      </c>
      <c r="Y1216" s="6">
        <f t="shared" si="566"/>
        <v>2.3743594275197655</v>
      </c>
      <c r="Z1216" s="6">
        <f t="shared" si="567"/>
        <v>1.0810632497078481</v>
      </c>
      <c r="AA1216" s="6">
        <f t="shared" si="568"/>
        <v>2.3793692271056717</v>
      </c>
      <c r="AB1216" s="6">
        <f t="shared" si="551"/>
        <v>3453.38</v>
      </c>
      <c r="AC1216" s="6">
        <f t="shared" si="569"/>
        <v>24.418648975645656</v>
      </c>
      <c r="AD1216" s="6">
        <f t="shared" si="570"/>
        <v>103.67261110797118</v>
      </c>
      <c r="AE1216" s="6">
        <f t="shared" si="571"/>
        <v>365.0124310919507</v>
      </c>
      <c r="AF1216" s="6">
        <f t="shared" si="572"/>
        <v>1.4955284435799842E-5</v>
      </c>
      <c r="AG1216" s="6">
        <f t="shared" si="573"/>
        <v>1.3487285106927859E-2</v>
      </c>
      <c r="AH1216" s="6">
        <f t="shared" si="574"/>
        <v>4313.1997356110669</v>
      </c>
      <c r="AI1216" s="6">
        <f t="shared" si="575"/>
        <v>5.9771695146553991</v>
      </c>
      <c r="AJ1216" s="6">
        <f t="shared" si="576"/>
        <v>5.0966124013350662E-3</v>
      </c>
      <c r="AK1216" s="6">
        <f t="shared" si="577"/>
        <v>-4.7957235261912269E-3</v>
      </c>
      <c r="AL1216" s="1">
        <f t="shared" si="549"/>
        <v>3.652860657722716E-2</v>
      </c>
      <c r="AM1216" s="8">
        <f t="shared" si="552"/>
        <v>6410601.7781818183</v>
      </c>
      <c r="AN1216" s="1">
        <f t="shared" si="550"/>
        <v>64.106017781818181</v>
      </c>
    </row>
    <row r="1217" spans="8:40" x14ac:dyDescent="0.2">
      <c r="H1217" s="8"/>
      <c r="I1217" s="8"/>
      <c r="J1217" s="11"/>
      <c r="K1217" s="10"/>
      <c r="L1217" s="1">
        <f t="shared" si="553"/>
        <v>1.2119999999999773</v>
      </c>
      <c r="M1217" s="1">
        <f t="shared" si="554"/>
        <v>2.9233721274992262E-2</v>
      </c>
      <c r="N1217" s="1">
        <f t="shared" si="555"/>
        <v>6.5271778234622144E-2</v>
      </c>
      <c r="O1217" s="1">
        <f t="shared" si="556"/>
        <v>0.37479752167649688</v>
      </c>
      <c r="P1217" s="1">
        <f t="shared" si="557"/>
        <v>0.17861330443029391</v>
      </c>
      <c r="Q1217" s="1">
        <f t="shared" si="558"/>
        <v>2.6009244913030763E-2</v>
      </c>
      <c r="R1217" s="1">
        <f t="shared" si="559"/>
        <v>1.1839478724681924E-2</v>
      </c>
      <c r="S1217" s="1">
        <f t="shared" si="560"/>
        <v>2.6057242037328711E-2</v>
      </c>
      <c r="T1217" s="1">
        <f t="shared" si="561"/>
        <v>531.65738170161171</v>
      </c>
      <c r="U1217" s="6">
        <f t="shared" si="562"/>
        <v>2.6694751009089814</v>
      </c>
      <c r="V1217" s="6">
        <f t="shared" si="563"/>
        <v>5.9602876127313262</v>
      </c>
      <c r="W1217" s="6">
        <f t="shared" si="564"/>
        <v>34.224608033520617</v>
      </c>
      <c r="X1217" s="6">
        <f t="shared" si="565"/>
        <v>16.310060713195043</v>
      </c>
      <c r="Y1217" s="6">
        <f t="shared" si="566"/>
        <v>2.375032279868297</v>
      </c>
      <c r="Z1217" s="6">
        <f t="shared" si="567"/>
        <v>1.0811211260441349</v>
      </c>
      <c r="AA1217" s="6">
        <f t="shared" si="568"/>
        <v>2.3794151337315923</v>
      </c>
      <c r="AB1217" s="6">
        <f t="shared" si="551"/>
        <v>3453.38</v>
      </c>
      <c r="AC1217" s="6">
        <f t="shared" si="569"/>
        <v>24.419920691180735</v>
      </c>
      <c r="AD1217" s="6">
        <f t="shared" si="570"/>
        <v>103.71158630076906</v>
      </c>
      <c r="AE1217" s="6">
        <f t="shared" si="571"/>
        <v>365.07454186285099</v>
      </c>
      <c r="AF1217" s="6">
        <f t="shared" si="572"/>
        <v>1.4957942928544133E-5</v>
      </c>
      <c r="AG1217" s="6">
        <f t="shared" si="573"/>
        <v>1.3485664313012747E-2</v>
      </c>
      <c r="AH1217" s="6">
        <f t="shared" si="574"/>
        <v>4313.6790790344194</v>
      </c>
      <c r="AI1217" s="6">
        <f t="shared" si="575"/>
        <v>5.9754545928312934</v>
      </c>
      <c r="AJ1217" s="6">
        <f t="shared" si="576"/>
        <v>5.0919347651484812E-3</v>
      </c>
      <c r="AK1217" s="6">
        <f t="shared" si="577"/>
        <v>-4.791276796087391E-3</v>
      </c>
      <c r="AL1217" s="1">
        <f t="shared" si="549"/>
        <v>3.6538958151819956E-2</v>
      </c>
      <c r="AM1217" s="8">
        <f t="shared" si="552"/>
        <v>6410454.1345454548</v>
      </c>
      <c r="AN1217" s="1">
        <f t="shared" si="550"/>
        <v>64.10454134545455</v>
      </c>
    </row>
    <row r="1218" spans="8:40" x14ac:dyDescent="0.2">
      <c r="H1218" s="8"/>
      <c r="I1218" s="8"/>
      <c r="J1218" s="11"/>
      <c r="K1218" s="10"/>
      <c r="L1218" s="1">
        <f t="shared" si="553"/>
        <v>1.2129999999999772</v>
      </c>
      <c r="M1218" s="1">
        <f t="shared" si="554"/>
        <v>2.9227265850934846E-2</v>
      </c>
      <c r="N1218" s="1">
        <f t="shared" si="555"/>
        <v>6.5271373149554196E-2</v>
      </c>
      <c r="O1218" s="1">
        <f t="shared" si="556"/>
        <v>0.37478339557317819</v>
      </c>
      <c r="P1218" s="1">
        <f t="shared" si="557"/>
        <v>0.17861330443029391</v>
      </c>
      <c r="Q1218" s="1">
        <f t="shared" si="558"/>
        <v>2.6016105422156134E-2</v>
      </c>
      <c r="R1218" s="1">
        <f t="shared" si="559"/>
        <v>1.1839883809749879E-2</v>
      </c>
      <c r="S1218" s="1">
        <f t="shared" si="560"/>
        <v>2.6057242037328711E-2</v>
      </c>
      <c r="T1218" s="1">
        <f t="shared" si="561"/>
        <v>531.65026957297187</v>
      </c>
      <c r="U1218" s="6">
        <f t="shared" si="562"/>
        <v>2.6689370705126834</v>
      </c>
      <c r="V1218" s="6">
        <f t="shared" si="563"/>
        <v>5.9603655138525173</v>
      </c>
      <c r="W1218" s="6">
        <f t="shared" si="564"/>
        <v>34.223977807553979</v>
      </c>
      <c r="X1218" s="6">
        <f t="shared" si="565"/>
        <v>16.310375110422143</v>
      </c>
      <c r="Y1218" s="6">
        <f t="shared" si="566"/>
        <v>2.3757045406057924</v>
      </c>
      <c r="Z1218" s="6">
        <f t="shared" si="567"/>
        <v>1.081178957059155</v>
      </c>
      <c r="AA1218" s="6">
        <f t="shared" si="568"/>
        <v>2.3794609999937304</v>
      </c>
      <c r="AB1218" s="6">
        <f t="shared" si="551"/>
        <v>3453.38</v>
      </c>
      <c r="AC1218" s="6">
        <f t="shared" si="569"/>
        <v>24.421191674756944</v>
      </c>
      <c r="AD1218" s="6">
        <f t="shared" si="570"/>
        <v>103.75055167151871</v>
      </c>
      <c r="AE1218" s="6">
        <f t="shared" si="571"/>
        <v>365.13663250443312</v>
      </c>
      <c r="AF1218" s="6">
        <f t="shared" si="572"/>
        <v>1.4960600224957914E-5</v>
      </c>
      <c r="AG1218" s="6">
        <f t="shared" si="573"/>
        <v>1.3484044730896573E-2</v>
      </c>
      <c r="AH1218" s="6">
        <f t="shared" si="574"/>
        <v>4314.1581748436893</v>
      </c>
      <c r="AI1218" s="6">
        <f t="shared" si="575"/>
        <v>5.9737412388586</v>
      </c>
      <c r="AJ1218" s="6">
        <f t="shared" si="576"/>
        <v>5.0872643554966679E-3</v>
      </c>
      <c r="AK1218" s="6">
        <f t="shared" si="577"/>
        <v>-4.7868359106548741E-3</v>
      </c>
      <c r="AL1218" s="1">
        <f t="shared" si="549"/>
        <v>3.6549300624704496E-2</v>
      </c>
      <c r="AM1218" s="8">
        <f t="shared" si="552"/>
        <v>6410306.3690909091</v>
      </c>
      <c r="AN1218" s="1">
        <f t="shared" si="550"/>
        <v>64.103063690909096</v>
      </c>
    </row>
    <row r="1219" spans="8:40" x14ac:dyDescent="0.2">
      <c r="H1219" s="8"/>
      <c r="I1219" s="8"/>
      <c r="J1219" s="11"/>
      <c r="K1219" s="10"/>
      <c r="L1219" s="1">
        <f t="shared" si="553"/>
        <v>1.2139999999999771</v>
      </c>
      <c r="M1219" s="1">
        <f t="shared" si="554"/>
        <v>2.9220816410209197E-2</v>
      </c>
      <c r="N1219" s="1">
        <f t="shared" si="555"/>
        <v>6.5270968373730781E-2</v>
      </c>
      <c r="O1219" s="1">
        <f t="shared" si="556"/>
        <v>0.37476928236425666</v>
      </c>
      <c r="P1219" s="1">
        <f t="shared" si="557"/>
        <v>0.17861330443029391</v>
      </c>
      <c r="Q1219" s="1">
        <f t="shared" si="558"/>
        <v>2.6022959638705202E-2</v>
      </c>
      <c r="R1219" s="1">
        <f t="shared" si="559"/>
        <v>1.1840288585573297E-2</v>
      </c>
      <c r="S1219" s="1">
        <f t="shared" si="560"/>
        <v>2.6057242037328711E-2</v>
      </c>
      <c r="T1219" s="1">
        <f t="shared" si="561"/>
        <v>531.64316211001449</v>
      </c>
      <c r="U1219" s="6">
        <f t="shared" si="562"/>
        <v>2.6683995185824774</v>
      </c>
      <c r="V1219" s="6">
        <f t="shared" si="563"/>
        <v>5.9604433408309552</v>
      </c>
      <c r="W1219" s="6">
        <f t="shared" si="564"/>
        <v>34.223348129687778</v>
      </c>
      <c r="X1219" s="6">
        <f t="shared" si="565"/>
        <v>16.310689231383101</v>
      </c>
      <c r="Y1219" s="6">
        <f t="shared" si="566"/>
        <v>2.3763762106164599</v>
      </c>
      <c r="Z1219" s="6">
        <f t="shared" si="567"/>
        <v>1.0812367429468135</v>
      </c>
      <c r="AA1219" s="6">
        <f t="shared" si="568"/>
        <v>2.379506825952411</v>
      </c>
      <c r="AB1219" s="6">
        <f t="shared" si="551"/>
        <v>3453.38</v>
      </c>
      <c r="AC1219" s="6">
        <f t="shared" si="569"/>
        <v>24.422461924605894</v>
      </c>
      <c r="AD1219" s="6">
        <f t="shared" si="570"/>
        <v>103.78950714761908</v>
      </c>
      <c r="AE1219" s="6">
        <f t="shared" si="571"/>
        <v>365.19870296120069</v>
      </c>
      <c r="AF1219" s="6">
        <f t="shared" si="572"/>
        <v>1.4963256320791193E-5</v>
      </c>
      <c r="AG1219" s="6">
        <f t="shared" si="573"/>
        <v>1.348242636228798E-2</v>
      </c>
      <c r="AH1219" s="6">
        <f t="shared" si="574"/>
        <v>4314.6370223235563</v>
      </c>
      <c r="AI1219" s="6">
        <f t="shared" si="575"/>
        <v>5.9720294538901522</v>
      </c>
      <c r="AJ1219" s="6">
        <f t="shared" si="576"/>
        <v>5.0826011525488563E-3</v>
      </c>
      <c r="AK1219" s="6">
        <f t="shared" si="577"/>
        <v>-4.7824008576944407E-3</v>
      </c>
      <c r="AL1219" s="1">
        <f t="shared" si="549"/>
        <v>3.6559634009483997E-2</v>
      </c>
      <c r="AM1219" s="8">
        <f t="shared" si="552"/>
        <v>6410158.4818181815</v>
      </c>
      <c r="AN1219" s="1">
        <f t="shared" si="550"/>
        <v>64.10158481818182</v>
      </c>
    </row>
    <row r="1220" spans="8:40" x14ac:dyDescent="0.2">
      <c r="H1220" s="8"/>
      <c r="I1220" s="8"/>
      <c r="J1220" s="11"/>
      <c r="K1220" s="10"/>
      <c r="L1220" s="1">
        <f t="shared" si="553"/>
        <v>1.214999999999977</v>
      </c>
      <c r="M1220" s="1">
        <f t="shared" si="554"/>
        <v>2.9214372944957059E-2</v>
      </c>
      <c r="N1220" s="1">
        <f t="shared" si="555"/>
        <v>6.5270563905300352E-2</v>
      </c>
      <c r="O1220" s="1">
        <f t="shared" si="556"/>
        <v>0.37475518202846109</v>
      </c>
      <c r="P1220" s="1">
        <f t="shared" si="557"/>
        <v>0.17861330443029391</v>
      </c>
      <c r="Q1220" s="1">
        <f t="shared" si="558"/>
        <v>2.6029807572387764E-2</v>
      </c>
      <c r="R1220" s="1">
        <f t="shared" si="559"/>
        <v>1.1840693054003723E-2</v>
      </c>
      <c r="S1220" s="1">
        <f t="shared" si="560"/>
        <v>2.6057242037328711E-2</v>
      </c>
      <c r="T1220" s="1">
        <f t="shared" si="561"/>
        <v>531.63605932151108</v>
      </c>
      <c r="U1220" s="6">
        <f t="shared" si="562"/>
        <v>2.6678624445296917</v>
      </c>
      <c r="V1220" s="6">
        <f t="shared" si="563"/>
        <v>5.9605210936517681</v>
      </c>
      <c r="W1220" s="6">
        <f t="shared" si="564"/>
        <v>34.222718998978308</v>
      </c>
      <c r="X1220" s="6">
        <f t="shared" si="565"/>
        <v>16.311003076490316</v>
      </c>
      <c r="Y1220" s="6">
        <f t="shared" si="566"/>
        <v>2.3770472907820945</v>
      </c>
      <c r="Z1220" s="6">
        <f t="shared" si="567"/>
        <v>1.0812944839000223</v>
      </c>
      <c r="AA1220" s="6">
        <f t="shared" si="568"/>
        <v>2.3795526116677976</v>
      </c>
      <c r="AB1220" s="6">
        <f t="shared" si="551"/>
        <v>3453.38</v>
      </c>
      <c r="AC1220" s="6">
        <f t="shared" si="569"/>
        <v>24.423731438972858</v>
      </c>
      <c r="AD1220" s="6">
        <f t="shared" si="570"/>
        <v>103.82845265681844</v>
      </c>
      <c r="AE1220" s="6">
        <f t="shared" si="571"/>
        <v>365.26075317792674</v>
      </c>
      <c r="AF1220" s="6">
        <f t="shared" si="572"/>
        <v>1.4965911211821051E-5</v>
      </c>
      <c r="AG1220" s="6">
        <f t="shared" si="573"/>
        <v>1.3480809208877127E-2</v>
      </c>
      <c r="AH1220" s="6">
        <f t="shared" si="574"/>
        <v>4315.1156207637632</v>
      </c>
      <c r="AI1220" s="6">
        <f t="shared" si="575"/>
        <v>5.9703192390585738</v>
      </c>
      <c r="AJ1220" s="6">
        <f t="shared" si="576"/>
        <v>5.0779451365504172E-3</v>
      </c>
      <c r="AK1220" s="6">
        <f t="shared" si="577"/>
        <v>-4.777971625046575E-3</v>
      </c>
      <c r="AL1220" s="1">
        <f t="shared" si="549"/>
        <v>3.6569958319724531E-2</v>
      </c>
      <c r="AM1220" s="8">
        <f t="shared" si="552"/>
        <v>6410010.4727272727</v>
      </c>
      <c r="AN1220" s="1">
        <f t="shared" si="550"/>
        <v>64.100104727272736</v>
      </c>
    </row>
    <row r="1221" spans="8:40" x14ac:dyDescent="0.2">
      <c r="H1221" s="8"/>
      <c r="I1221" s="8"/>
      <c r="J1221" s="11"/>
      <c r="K1221" s="10"/>
      <c r="L1221" s="1">
        <f t="shared" si="553"/>
        <v>1.2159999999999769</v>
      </c>
      <c r="M1221" s="1">
        <f t="shared" si="554"/>
        <v>2.9207935447336558E-2</v>
      </c>
      <c r="N1221" s="1">
        <f t="shared" si="555"/>
        <v>6.5270159742421618E-2</v>
      </c>
      <c r="O1221" s="1">
        <f t="shared" si="556"/>
        <v>0.37474109454458387</v>
      </c>
      <c r="P1221" s="1">
        <f t="shared" si="557"/>
        <v>0.17861330443029391</v>
      </c>
      <c r="Q1221" s="1">
        <f t="shared" si="558"/>
        <v>2.6036649232887007E-2</v>
      </c>
      <c r="R1221" s="1">
        <f t="shared" si="559"/>
        <v>1.1841097216882463E-2</v>
      </c>
      <c r="S1221" s="1">
        <f t="shared" si="560"/>
        <v>2.6057242037328711E-2</v>
      </c>
      <c r="T1221" s="1">
        <f t="shared" si="561"/>
        <v>531.62896121615518</v>
      </c>
      <c r="U1221" s="6">
        <f t="shared" si="562"/>
        <v>2.667325847766798</v>
      </c>
      <c r="V1221" s="6">
        <f t="shared" si="563"/>
        <v>5.9605987723005871</v>
      </c>
      <c r="W1221" s="6">
        <f t="shared" si="564"/>
        <v>34.222090414484896</v>
      </c>
      <c r="X1221" s="6">
        <f t="shared" si="565"/>
        <v>16.311316646155049</v>
      </c>
      <c r="Y1221" s="6">
        <f t="shared" si="566"/>
        <v>2.3777177819820881</v>
      </c>
      <c r="Z1221" s="6">
        <f t="shared" si="567"/>
        <v>1.0813521801107038</v>
      </c>
      <c r="AA1221" s="6">
        <f t="shared" si="568"/>
        <v>2.379598357199888</v>
      </c>
      <c r="AB1221" s="6">
        <f t="shared" si="551"/>
        <v>3453.38</v>
      </c>
      <c r="AC1221" s="6">
        <f t="shared" si="569"/>
        <v>24.425000216116626</v>
      </c>
      <c r="AD1221" s="6">
        <f t="shared" si="570"/>
        <v>103.86738812721367</v>
      </c>
      <c r="AE1221" s="6">
        <f t="shared" si="571"/>
        <v>365.32278309965358</v>
      </c>
      <c r="AF1221" s="6">
        <f t="shared" si="572"/>
        <v>1.4968564893851054E-5</v>
      </c>
      <c r="AG1221" s="6">
        <f t="shared" si="573"/>
        <v>1.3479193272335963E-2</v>
      </c>
      <c r="AH1221" s="6">
        <f t="shared" si="574"/>
        <v>4315.5939694589797</v>
      </c>
      <c r="AI1221" s="6">
        <f t="shared" si="575"/>
        <v>5.9686105954765747</v>
      </c>
      <c r="AJ1221" s="6">
        <f t="shared" si="576"/>
        <v>5.0732962878219058E-3</v>
      </c>
      <c r="AK1221" s="6">
        <f t="shared" si="577"/>
        <v>-4.773548200590433E-3</v>
      </c>
      <c r="AL1221" s="1">
        <f t="shared" si="549"/>
        <v>3.6580273568955199E-2</v>
      </c>
      <c r="AM1221" s="8">
        <f t="shared" si="552"/>
        <v>6409862.3418181818</v>
      </c>
      <c r="AN1221" s="1">
        <f t="shared" si="550"/>
        <v>64.098623418181816</v>
      </c>
    </row>
    <row r="1222" spans="8:40" x14ac:dyDescent="0.2">
      <c r="H1222" s="8"/>
      <c r="I1222" s="8"/>
      <c r="J1222" s="11"/>
      <c r="K1222" s="10"/>
      <c r="L1222" s="1">
        <f t="shared" si="553"/>
        <v>1.2169999999999768</v>
      </c>
      <c r="M1222" s="1">
        <f t="shared" si="554"/>
        <v>2.9201503909522152E-2</v>
      </c>
      <c r="N1222" s="1">
        <f t="shared" si="555"/>
        <v>6.5269755883263433E-2</v>
      </c>
      <c r="O1222" s="1">
        <f t="shared" si="556"/>
        <v>0.3747270198914805</v>
      </c>
      <c r="P1222" s="1">
        <f t="shared" si="557"/>
        <v>0.17861330443029391</v>
      </c>
      <c r="Q1222" s="1">
        <f t="shared" si="558"/>
        <v>2.6043484629859594E-2</v>
      </c>
      <c r="R1222" s="1">
        <f t="shared" si="559"/>
        <v>1.1841501076040643E-2</v>
      </c>
      <c r="S1222" s="1">
        <f t="shared" si="560"/>
        <v>2.6057242037328711E-2</v>
      </c>
      <c r="T1222" s="1">
        <f t="shared" si="561"/>
        <v>531.62186780256263</v>
      </c>
      <c r="U1222" s="6">
        <f t="shared" si="562"/>
        <v>2.6667897277074042</v>
      </c>
      <c r="V1222" s="6">
        <f t="shared" si="563"/>
        <v>5.9606763767635389</v>
      </c>
      <c r="W1222" s="6">
        <f t="shared" si="564"/>
        <v>34.221462375269866</v>
      </c>
      <c r="X1222" s="6">
        <f t="shared" si="565"/>
        <v>16.311629940787444</v>
      </c>
      <c r="Y1222" s="6">
        <f t="shared" si="566"/>
        <v>2.3783876850934331</v>
      </c>
      <c r="Z1222" s="6">
        <f t="shared" si="567"/>
        <v>1.0814098317697949</v>
      </c>
      <c r="AA1222" s="6">
        <f t="shared" si="568"/>
        <v>2.379644062608516</v>
      </c>
      <c r="AB1222" s="6">
        <f t="shared" si="551"/>
        <v>3453.38</v>
      </c>
      <c r="AC1222" s="6">
        <f t="shared" si="569"/>
        <v>24.426268254309516</v>
      </c>
      <c r="AD1222" s="6">
        <f t="shared" si="570"/>
        <v>103.9063134872482</v>
      </c>
      <c r="AE1222" s="6">
        <f t="shared" si="571"/>
        <v>365.38479267169049</v>
      </c>
      <c r="AF1222" s="6">
        <f t="shared" si="572"/>
        <v>1.4971217362711624E-5</v>
      </c>
      <c r="AG1222" s="6">
        <f t="shared" si="573"/>
        <v>1.3477578554318232E-2</v>
      </c>
      <c r="AH1222" s="6">
        <f t="shared" si="574"/>
        <v>4316.0720677088848</v>
      </c>
      <c r="AI1222" s="6">
        <f t="shared" si="575"/>
        <v>5.9669035242369546</v>
      </c>
      <c r="AJ1222" s="6">
        <f t="shared" si="576"/>
        <v>5.0686545867593656E-3</v>
      </c>
      <c r="AK1222" s="6">
        <f t="shared" si="577"/>
        <v>-4.7691305722441929E-3</v>
      </c>
      <c r="AL1222" s="1">
        <f t="shared" ref="AL1222:AL1285" si="578" xml:space="preserve"> Q1222/SUM(M1222:S1222)</f>
        <v>3.6590579770668201E-2</v>
      </c>
      <c r="AM1222" s="8">
        <f t="shared" si="552"/>
        <v>6409714.0890909089</v>
      </c>
      <c r="AN1222" s="1">
        <f t="shared" ref="AN1222:AN1285" si="579" xml:space="preserve"> AM1222*0.00001</f>
        <v>64.097140890909088</v>
      </c>
    </row>
    <row r="1223" spans="8:40" x14ac:dyDescent="0.2">
      <c r="H1223" s="8"/>
      <c r="I1223" s="8"/>
      <c r="J1223" s="11"/>
      <c r="K1223" s="10"/>
      <c r="L1223" s="1">
        <f t="shared" si="553"/>
        <v>1.2179999999999767</v>
      </c>
      <c r="M1223" s="1">
        <f t="shared" si="554"/>
        <v>2.9195078323704576E-2</v>
      </c>
      <c r="N1223" s="1">
        <f t="shared" si="555"/>
        <v>6.5269352326004823E-2</v>
      </c>
      <c r="O1223" s="1">
        <f t="shared" si="556"/>
        <v>0.37471295804806953</v>
      </c>
      <c r="P1223" s="1">
        <f t="shared" si="557"/>
        <v>0.17861330443029391</v>
      </c>
      <c r="Q1223" s="1">
        <f t="shared" si="558"/>
        <v>2.605031377293578E-2</v>
      </c>
      <c r="R1223" s="1">
        <f t="shared" si="559"/>
        <v>1.1841904633299254E-2</v>
      </c>
      <c r="S1223" s="1">
        <f t="shared" si="560"/>
        <v>2.6057242037328711E-2</v>
      </c>
      <c r="T1223" s="1">
        <f t="shared" si="561"/>
        <v>531.61477908927179</v>
      </c>
      <c r="U1223" s="6">
        <f t="shared" si="562"/>
        <v>2.6662540837662552</v>
      </c>
      <c r="V1223" s="6">
        <f t="shared" si="563"/>
        <v>5.9607539070272582</v>
      </c>
      <c r="W1223" s="6">
        <f t="shared" si="564"/>
        <v>34.220834880398606</v>
      </c>
      <c r="X1223" s="6">
        <f t="shared" si="565"/>
        <v>16.311942960796539</v>
      </c>
      <c r="Y1223" s="6">
        <f t="shared" si="566"/>
        <v>2.379057000990739</v>
      </c>
      <c r="Z1223" s="6">
        <f t="shared" si="567"/>
        <v>1.0814674390672536</v>
      </c>
      <c r="AA1223" s="6">
        <f t="shared" si="568"/>
        <v>2.379689727953354</v>
      </c>
      <c r="AB1223" s="6">
        <f t="shared" ref="AB1223:AB1286" si="580" xml:space="preserve"> 3453.38</f>
        <v>3453.38</v>
      </c>
      <c r="AC1223" s="6">
        <f t="shared" si="569"/>
        <v>24.42753555183727</v>
      </c>
      <c r="AD1223" s="6">
        <f t="shared" si="570"/>
        <v>103.94522866571144</v>
      </c>
      <c r="AE1223" s="6">
        <f t="shared" si="571"/>
        <v>365.44678183961452</v>
      </c>
      <c r="AF1223" s="6">
        <f t="shared" si="572"/>
        <v>1.4973868614259682E-5</v>
      </c>
      <c r="AG1223" s="6">
        <f t="shared" si="573"/>
        <v>1.347596505645954E-2</v>
      </c>
      <c r="AH1223" s="6">
        <f t="shared" si="574"/>
        <v>4316.549914818067</v>
      </c>
      <c r="AI1223" s="6">
        <f t="shared" si="575"/>
        <v>5.9651980264128071</v>
      </c>
      <c r="AJ1223" s="6">
        <f t="shared" si="576"/>
        <v>5.064020013833717E-3</v>
      </c>
      <c r="AK1223" s="6">
        <f t="shared" si="577"/>
        <v>-4.7647187279651311E-3</v>
      </c>
      <c r="AL1223" s="1">
        <f t="shared" si="578"/>
        <v>3.6600876938319059E-2</v>
      </c>
      <c r="AM1223" s="8">
        <f t="shared" ref="AM1223:AM1286" si="581" xml:space="preserve"> AM1222-L1223*(150*(1-$C$17)^2/($C$29^2*$C$17^3)*$C$31*$C$9/$C$16+1.75*(1-$C$17)/($C$29*$C$17^3)*$C$9^2/$C$16)</f>
        <v>6409565.7145454539</v>
      </c>
      <c r="AN1223" s="1">
        <f t="shared" si="579"/>
        <v>64.095657145454538</v>
      </c>
    </row>
    <row r="1224" spans="8:40" x14ac:dyDescent="0.2">
      <c r="H1224" s="8"/>
      <c r="I1224" s="8"/>
      <c r="J1224" s="11"/>
      <c r="K1224" s="10"/>
      <c r="L1224" s="1">
        <f t="shared" si="553"/>
        <v>1.2189999999999765</v>
      </c>
      <c r="M1224" s="1">
        <f t="shared" si="554"/>
        <v>2.9188658682090789E-2</v>
      </c>
      <c r="N1224" s="1">
        <f t="shared" si="555"/>
        <v>6.5268949068834875E-2</v>
      </c>
      <c r="O1224" s="1">
        <f t="shared" si="556"/>
        <v>0.37469890899333214</v>
      </c>
      <c r="P1224" s="1">
        <f t="shared" si="557"/>
        <v>0.17861330443029391</v>
      </c>
      <c r="Q1224" s="1">
        <f t="shared" si="558"/>
        <v>2.6057136671719511E-2</v>
      </c>
      <c r="R1224" s="1">
        <f t="shared" si="559"/>
        <v>1.1842307890469198E-2</v>
      </c>
      <c r="S1224" s="1">
        <f t="shared" si="560"/>
        <v>2.6057242037328711E-2</v>
      </c>
      <c r="T1224" s="1">
        <f t="shared" si="561"/>
        <v>531.60769508474425</v>
      </c>
      <c r="U1224" s="6">
        <f t="shared" si="562"/>
        <v>2.6657189153592258</v>
      </c>
      <c r="V1224" s="6">
        <f t="shared" si="563"/>
        <v>5.9608313630788672</v>
      </c>
      <c r="W1224" s="6">
        <f t="shared" si="564"/>
        <v>34.220207928939452</v>
      </c>
      <c r="X1224" s="6">
        <f t="shared" si="565"/>
        <v>16.312255706590239</v>
      </c>
      <c r="Y1224" s="6">
        <f t="shared" si="566"/>
        <v>2.3797257305462365</v>
      </c>
      <c r="Z1224" s="6">
        <f t="shared" si="567"/>
        <v>1.0815250021920606</v>
      </c>
      <c r="AA1224" s="6">
        <f t="shared" si="568"/>
        <v>2.3797353532939112</v>
      </c>
      <c r="AB1224" s="6">
        <f t="shared" si="580"/>
        <v>3453.38</v>
      </c>
      <c r="AC1224" s="6">
        <f t="shared" si="569"/>
        <v>24.428802106998965</v>
      </c>
      <c r="AD1224" s="6">
        <f t="shared" si="570"/>
        <v>103.98413359173516</v>
      </c>
      <c r="AE1224" s="6">
        <f t="shared" si="571"/>
        <v>365.5087505492657</v>
      </c>
      <c r="AF1224" s="6">
        <f t="shared" si="572"/>
        <v>1.4976518644378508E-5</v>
      </c>
      <c r="AG1224" s="6">
        <f t="shared" si="573"/>
        <v>1.3474352780377534E-2</v>
      </c>
      <c r="AH1224" s="6">
        <f t="shared" si="574"/>
        <v>4317.0275100960298</v>
      </c>
      <c r="AI1224" s="6">
        <f t="shared" si="575"/>
        <v>5.9634941030576112</v>
      </c>
      <c r="AJ1224" s="6">
        <f t="shared" si="576"/>
        <v>5.0593925495904775E-3</v>
      </c>
      <c r="AK1224" s="6">
        <f t="shared" si="577"/>
        <v>-4.7603126557489934E-3</v>
      </c>
      <c r="AL1224" s="1">
        <f t="shared" si="578"/>
        <v>3.6611165085326712E-2</v>
      </c>
      <c r="AM1224" s="8">
        <f t="shared" si="581"/>
        <v>6409417.2181818178</v>
      </c>
      <c r="AN1224" s="1">
        <f t="shared" si="579"/>
        <v>64.09417218181818</v>
      </c>
    </row>
    <row r="1225" spans="8:40" x14ac:dyDescent="0.2">
      <c r="H1225" s="8"/>
      <c r="I1225" s="8"/>
      <c r="J1225" s="11"/>
      <c r="K1225" s="10"/>
      <c r="L1225" s="1">
        <f t="shared" si="553"/>
        <v>1.2199999999999764</v>
      </c>
      <c r="M1225" s="1">
        <f t="shared" si="554"/>
        <v>2.9182244976903929E-2</v>
      </c>
      <c r="N1225" s="1">
        <f t="shared" si="555"/>
        <v>6.5268546109952724E-2</v>
      </c>
      <c r="O1225" s="1">
        <f t="shared" si="556"/>
        <v>0.37468487270631201</v>
      </c>
      <c r="P1225" s="1">
        <f t="shared" si="557"/>
        <v>0.17861330443029391</v>
      </c>
      <c r="Q1225" s="1">
        <f t="shared" si="558"/>
        <v>2.6063953335788516E-2</v>
      </c>
      <c r="R1225" s="1">
        <f t="shared" si="559"/>
        <v>1.1842710849351342E-2</v>
      </c>
      <c r="S1225" s="1">
        <f t="shared" si="560"/>
        <v>2.6057242037328711E-2</v>
      </c>
      <c r="T1225" s="1">
        <f t="shared" si="561"/>
        <v>531.60061579736509</v>
      </c>
      <c r="U1225" s="6">
        <f t="shared" si="562"/>
        <v>2.6651842219033219</v>
      </c>
      <c r="V1225" s="6">
        <f t="shared" si="563"/>
        <v>5.9609087449059865</v>
      </c>
      <c r="W1225" s="6">
        <f t="shared" si="564"/>
        <v>34.219581519963768</v>
      </c>
      <c r="X1225" s="6">
        <f t="shared" si="565"/>
        <v>16.312568178575368</v>
      </c>
      <c r="Y1225" s="6">
        <f t="shared" si="566"/>
        <v>2.3803938746297879</v>
      </c>
      <c r="Z1225" s="6">
        <f t="shared" si="567"/>
        <v>1.0815825213322274</v>
      </c>
      <c r="AA1225" s="6">
        <f t="shared" si="568"/>
        <v>2.3797809386895361</v>
      </c>
      <c r="AB1225" s="6">
        <f t="shared" si="580"/>
        <v>3453.38</v>
      </c>
      <c r="AC1225" s="6">
        <f t="shared" si="569"/>
        <v>24.430067918107007</v>
      </c>
      <c r="AD1225" s="6">
        <f t="shared" si="570"/>
        <v>104.02302819479729</v>
      </c>
      <c r="AE1225" s="6">
        <f t="shared" si="571"/>
        <v>365.57069874675329</v>
      </c>
      <c r="AF1225" s="6">
        <f t="shared" si="572"/>
        <v>1.4979167448977822E-5</v>
      </c>
      <c r="AG1225" s="6">
        <f t="shared" si="573"/>
        <v>1.347274172767199E-2</v>
      </c>
      <c r="AH1225" s="6">
        <f t="shared" si="574"/>
        <v>4317.504852857187</v>
      </c>
      <c r="AI1225" s="6">
        <f t="shared" si="575"/>
        <v>5.9617917552053274</v>
      </c>
      <c r="AJ1225" s="6">
        <f t="shared" si="576"/>
        <v>5.0547721746494719E-3</v>
      </c>
      <c r="AK1225" s="6">
        <f t="shared" si="577"/>
        <v>-4.7559123436298947E-3</v>
      </c>
      <c r="AL1225" s="1">
        <f t="shared" si="578"/>
        <v>3.6621444225073657E-2</v>
      </c>
      <c r="AM1225" s="8">
        <f t="shared" si="581"/>
        <v>6409268.5999999996</v>
      </c>
      <c r="AN1225" s="1">
        <f t="shared" si="579"/>
        <v>64.092686</v>
      </c>
    </row>
    <row r="1226" spans="8:40" x14ac:dyDescent="0.2">
      <c r="H1226" s="8"/>
      <c r="I1226" s="8"/>
      <c r="J1226" s="11"/>
      <c r="K1226" s="10"/>
      <c r="L1226" s="1">
        <f t="shared" si="553"/>
        <v>1.2209999999999763</v>
      </c>
      <c r="M1226" s="1">
        <f t="shared" si="554"/>
        <v>2.9175837200383251E-2</v>
      </c>
      <c r="N1226" s="1">
        <f t="shared" si="555"/>
        <v>6.5268143447567512E-2</v>
      </c>
      <c r="O1226" s="1">
        <f t="shared" si="556"/>
        <v>0.37467084916611498</v>
      </c>
      <c r="P1226" s="1">
        <f t="shared" si="557"/>
        <v>0.17861330443029391</v>
      </c>
      <c r="Q1226" s="1">
        <f t="shared" si="558"/>
        <v>2.6070763774694413E-2</v>
      </c>
      <c r="R1226" s="1">
        <f t="shared" si="559"/>
        <v>1.1843113511736562E-2</v>
      </c>
      <c r="S1226" s="1">
        <f t="shared" si="560"/>
        <v>2.6057242037328711E-2</v>
      </c>
      <c r="T1226" s="1">
        <f t="shared" si="561"/>
        <v>531.59354123544324</v>
      </c>
      <c r="U1226" s="6">
        <f t="shared" si="562"/>
        <v>2.66465000281667</v>
      </c>
      <c r="V1226" s="6">
        <f t="shared" si="563"/>
        <v>5.9609860524967226</v>
      </c>
      <c r="W1226" s="6">
        <f t="shared" si="564"/>
        <v>34.218955652545873</v>
      </c>
      <c r="X1226" s="6">
        <f t="shared" si="565"/>
        <v>16.312880377157626</v>
      </c>
      <c r="Y1226" s="6">
        <f t="shared" si="566"/>
        <v>2.3810614341088958</v>
      </c>
      <c r="Z1226" s="6">
        <f t="shared" si="567"/>
        <v>1.0816399966747976</v>
      </c>
      <c r="AA1226" s="6">
        <f t="shared" si="568"/>
        <v>2.3798264841994161</v>
      </c>
      <c r="AB1226" s="6">
        <f t="shared" si="580"/>
        <v>3453.38</v>
      </c>
      <c r="AC1226" s="6">
        <f t="shared" si="569"/>
        <v>24.431332983487042</v>
      </c>
      <c r="AD1226" s="6">
        <f t="shared" si="570"/>
        <v>104.06191240471506</v>
      </c>
      <c r="AE1226" s="6">
        <f t="shared" si="571"/>
        <v>365.6326263784473</v>
      </c>
      <c r="AF1226" s="6">
        <f t="shared" si="572"/>
        <v>1.4981815023993352E-5</v>
      </c>
      <c r="AG1226" s="6">
        <f t="shared" si="573"/>
        <v>1.3471131899924847E-2</v>
      </c>
      <c r="AH1226" s="6">
        <f t="shared" si="574"/>
        <v>4317.9819424207972</v>
      </c>
      <c r="AI1226" s="6">
        <f t="shared" si="575"/>
        <v>5.9600909838705558</v>
      </c>
      <c r="AJ1226" s="6">
        <f t="shared" si="576"/>
        <v>5.0501588697044247E-3</v>
      </c>
      <c r="AK1226" s="6">
        <f t="shared" si="577"/>
        <v>-4.7515177796806285E-3</v>
      </c>
      <c r="AL1226" s="1">
        <f t="shared" si="578"/>
        <v>3.6631714370906086E-2</v>
      </c>
      <c r="AM1226" s="8">
        <f t="shared" si="581"/>
        <v>6409119.8599999994</v>
      </c>
      <c r="AN1226" s="1">
        <f t="shared" si="579"/>
        <v>64.091198599999998</v>
      </c>
    </row>
    <row r="1227" spans="8:40" x14ac:dyDescent="0.2">
      <c r="H1227" s="8"/>
      <c r="I1227" s="8"/>
      <c r="J1227" s="11"/>
      <c r="K1227" s="10"/>
      <c r="L1227" s="1">
        <f t="shared" si="553"/>
        <v>1.2219999999999762</v>
      </c>
      <c r="M1227" s="1">
        <f t="shared" si="554"/>
        <v>2.9169435344784084E-2</v>
      </c>
      <c r="N1227" s="1">
        <f t="shared" si="555"/>
        <v>6.5267741079898287E-2</v>
      </c>
      <c r="O1227" s="1">
        <f t="shared" si="556"/>
        <v>0.37465683835190894</v>
      </c>
      <c r="P1227" s="1">
        <f t="shared" si="557"/>
        <v>0.17861330443029391</v>
      </c>
      <c r="Q1227" s="1">
        <f t="shared" si="558"/>
        <v>2.6077567997962809E-2</v>
      </c>
      <c r="R1227" s="1">
        <f t="shared" si="559"/>
        <v>1.184351587940579E-2</v>
      </c>
      <c r="S1227" s="1">
        <f t="shared" si="560"/>
        <v>2.6057242037328711E-2</v>
      </c>
      <c r="T1227" s="1">
        <f t="shared" si="561"/>
        <v>531.58647140721212</v>
      </c>
      <c r="U1227" s="6">
        <f t="shared" si="562"/>
        <v>2.664116257518522</v>
      </c>
      <c r="V1227" s="6">
        <f t="shared" si="563"/>
        <v>5.9610632858396739</v>
      </c>
      <c r="W1227" s="6">
        <f t="shared" si="564"/>
        <v>34.218330325763041</v>
      </c>
      <c r="X1227" s="6">
        <f t="shared" si="565"/>
        <v>16.313192302741619</v>
      </c>
      <c r="Y1227" s="6">
        <f t="shared" si="566"/>
        <v>2.3817284098487135</v>
      </c>
      <c r="Z1227" s="6">
        <f t="shared" si="567"/>
        <v>1.0816974284058529</v>
      </c>
      <c r="AA1227" s="6">
        <f t="shared" si="568"/>
        <v>2.3798719898825773</v>
      </c>
      <c r="AB1227" s="6">
        <f t="shared" si="580"/>
        <v>3453.38</v>
      </c>
      <c r="AC1227" s="6">
        <f t="shared" si="569"/>
        <v>24.432597301477816</v>
      </c>
      <c r="AD1227" s="6">
        <f t="shared" si="570"/>
        <v>104.10078615164649</v>
      </c>
      <c r="AE1227" s="6">
        <f t="shared" si="571"/>
        <v>365.69453339098123</v>
      </c>
      <c r="AF1227" s="6">
        <f t="shared" si="572"/>
        <v>1.4984461365386949E-5</v>
      </c>
      <c r="AG1227" s="6">
        <f t="shared" si="573"/>
        <v>1.3469523298700452E-2</v>
      </c>
      <c r="AH1227" s="6">
        <f t="shared" si="574"/>
        <v>4318.4587781109822</v>
      </c>
      <c r="AI1227" s="6">
        <f t="shared" si="575"/>
        <v>5.9583917900486725</v>
      </c>
      <c r="AJ1227" s="6">
        <f t="shared" si="576"/>
        <v>5.0455526155227526E-3</v>
      </c>
      <c r="AK1227" s="6">
        <f t="shared" si="577"/>
        <v>-4.7471289520115275E-3</v>
      </c>
      <c r="AL1227" s="1">
        <f t="shared" si="578"/>
        <v>3.6641975536134054E-2</v>
      </c>
      <c r="AM1227" s="8">
        <f t="shared" si="581"/>
        <v>6408970.9981818181</v>
      </c>
      <c r="AN1227" s="1">
        <f t="shared" si="579"/>
        <v>64.089709981818189</v>
      </c>
    </row>
    <row r="1228" spans="8:40" x14ac:dyDescent="0.2">
      <c r="H1228" s="8"/>
      <c r="I1228" s="8"/>
      <c r="J1228" s="11"/>
      <c r="K1228" s="10"/>
      <c r="L1228" s="1">
        <f t="shared" si="553"/>
        <v>1.2229999999999761</v>
      </c>
      <c r="M1228" s="1">
        <f t="shared" si="554"/>
        <v>2.9163039402377772E-2</v>
      </c>
      <c r="N1228" s="1">
        <f t="shared" si="555"/>
        <v>6.5267339005174008E-2</v>
      </c>
      <c r="O1228" s="1">
        <f t="shared" si="556"/>
        <v>0.37464284024292349</v>
      </c>
      <c r="P1228" s="1">
        <f t="shared" si="557"/>
        <v>0.17861330443029391</v>
      </c>
      <c r="Q1228" s="1">
        <f t="shared" si="558"/>
        <v>2.60843660150934E-2</v>
      </c>
      <c r="R1228" s="1">
        <f t="shared" si="559"/>
        <v>1.1843917954130069E-2</v>
      </c>
      <c r="S1228" s="1">
        <f t="shared" si="560"/>
        <v>2.6057242037328711E-2</v>
      </c>
      <c r="T1228" s="1">
        <f t="shared" si="561"/>
        <v>531.57940632082978</v>
      </c>
      <c r="U1228" s="6">
        <f t="shared" si="562"/>
        <v>2.6635829854292443</v>
      </c>
      <c r="V1228" s="6">
        <f t="shared" si="563"/>
        <v>5.9611404449239167</v>
      </c>
      <c r="W1228" s="6">
        <f t="shared" si="564"/>
        <v>34.217705538695519</v>
      </c>
      <c r="X1228" s="6">
        <f t="shared" si="565"/>
        <v>16.313503955730862</v>
      </c>
      <c r="Y1228" s="6">
        <f t="shared" si="566"/>
        <v>2.3823948027120525</v>
      </c>
      <c r="Z1228" s="6">
        <f t="shared" si="567"/>
        <v>1.0817548167105184</v>
      </c>
      <c r="AA1228" s="6">
        <f t="shared" si="568"/>
        <v>2.3799174557978859</v>
      </c>
      <c r="AB1228" s="6">
        <f t="shared" si="580"/>
        <v>3453.38</v>
      </c>
      <c r="AC1228" s="6">
        <f t="shared" si="569"/>
        <v>24.433860870431182</v>
      </c>
      <c r="AD1228" s="6">
        <f t="shared" si="570"/>
        <v>104.13964936608764</v>
      </c>
      <c r="AE1228" s="6">
        <f t="shared" si="571"/>
        <v>365.75641973124948</v>
      </c>
      <c r="AF1228" s="6">
        <f t="shared" si="572"/>
        <v>1.4987106469146429E-5</v>
      </c>
      <c r="AG1228" s="6">
        <f t="shared" si="573"/>
        <v>1.3467915925545491E-2</v>
      </c>
      <c r="AH1228" s="6">
        <f t="shared" si="574"/>
        <v>4318.9353592566595</v>
      </c>
      <c r="AI1228" s="6">
        <f t="shared" si="575"/>
        <v>5.956694174716004</v>
      </c>
      <c r="AJ1228" s="6">
        <f t="shared" si="576"/>
        <v>5.0409533929452665E-3</v>
      </c>
      <c r="AK1228" s="6">
        <f t="shared" si="577"/>
        <v>-4.7427458487716368E-3</v>
      </c>
      <c r="AL1228" s="1">
        <f t="shared" si="578"/>
        <v>3.6652227734031574E-2</v>
      </c>
      <c r="AM1228" s="8">
        <f t="shared" si="581"/>
        <v>6408822.0145454546</v>
      </c>
      <c r="AN1228" s="1">
        <f t="shared" si="579"/>
        <v>64.088220145454557</v>
      </c>
    </row>
    <row r="1229" spans="8:40" x14ac:dyDescent="0.2">
      <c r="H1229" s="8"/>
      <c r="I1229" s="8"/>
      <c r="J1229" s="11"/>
      <c r="K1229" s="10"/>
      <c r="L1229" s="1">
        <f t="shared" si="553"/>
        <v>1.223999999999976</v>
      </c>
      <c r="M1229" s="1">
        <f t="shared" si="554"/>
        <v>2.9156649365451631E-2</v>
      </c>
      <c r="N1229" s="1">
        <f t="shared" si="555"/>
        <v>6.5266937221633486E-2</v>
      </c>
      <c r="O1229" s="1">
        <f t="shared" si="556"/>
        <v>0.37462885481844965</v>
      </c>
      <c r="P1229" s="1">
        <f t="shared" si="557"/>
        <v>0.17861330443029391</v>
      </c>
      <c r="Q1229" s="1">
        <f t="shared" si="558"/>
        <v>2.6091157835560066E-2</v>
      </c>
      <c r="R1229" s="1">
        <f t="shared" si="559"/>
        <v>1.1844319737670592E-2</v>
      </c>
      <c r="S1229" s="1">
        <f t="shared" si="560"/>
        <v>2.6057242037328711E-2</v>
      </c>
      <c r="T1229" s="1">
        <f t="shared" si="561"/>
        <v>531.57234598437935</v>
      </c>
      <c r="U1229" s="6">
        <f t="shared" si="562"/>
        <v>2.6630501859703193</v>
      </c>
      <c r="V1229" s="6">
        <f t="shared" si="563"/>
        <v>5.9612175297390158</v>
      </c>
      <c r="W1229" s="6">
        <f t="shared" si="564"/>
        <v>34.217081290426485</v>
      </c>
      <c r="X1229" s="6">
        <f t="shared" si="565"/>
        <v>16.313815336527771</v>
      </c>
      <c r="Y1229" s="6">
        <f t="shared" si="566"/>
        <v>2.3830606135593912</v>
      </c>
      <c r="Z1229" s="6">
        <f t="shared" si="567"/>
        <v>1.0818121617729657</v>
      </c>
      <c r="AA1229" s="6">
        <f t="shared" si="568"/>
        <v>2.379962882004051</v>
      </c>
      <c r="AB1229" s="6">
        <f t="shared" si="580"/>
        <v>3453.38</v>
      </c>
      <c r="AC1229" s="6">
        <f t="shared" si="569"/>
        <v>24.435123688712086</v>
      </c>
      <c r="AD1229" s="6">
        <f t="shared" si="570"/>
        <v>104.17850197887449</v>
      </c>
      <c r="AE1229" s="6">
        <f t="shared" si="571"/>
        <v>365.81828534641005</v>
      </c>
      <c r="AF1229" s="6">
        <f t="shared" si="572"/>
        <v>1.4989750331285414E-5</v>
      </c>
      <c r="AG1229" s="6">
        <f t="shared" si="573"/>
        <v>1.3466309781989183E-2</v>
      </c>
      <c r="AH1229" s="6">
        <f t="shared" si="574"/>
        <v>4319.411685191576</v>
      </c>
      <c r="AI1229" s="6">
        <f t="shared" si="575"/>
        <v>5.954998138829799</v>
      </c>
      <c r="AJ1229" s="6">
        <f t="shared" si="576"/>
        <v>5.0363611828857357E-3</v>
      </c>
      <c r="AK1229" s="6">
        <f t="shared" si="577"/>
        <v>-4.73836845814755E-3</v>
      </c>
      <c r="AL1229" s="1">
        <f t="shared" si="578"/>
        <v>3.6662470977836786E-2</v>
      </c>
      <c r="AM1229" s="8">
        <f t="shared" si="581"/>
        <v>6408672.9090909092</v>
      </c>
      <c r="AN1229" s="1">
        <f t="shared" si="579"/>
        <v>64.086729090909103</v>
      </c>
    </row>
    <row r="1230" spans="8:40" x14ac:dyDescent="0.2">
      <c r="H1230" s="8"/>
      <c r="I1230" s="8"/>
      <c r="J1230" s="11"/>
      <c r="K1230" s="10"/>
      <c r="L1230" s="1">
        <f t="shared" si="553"/>
        <v>1.2249999999999759</v>
      </c>
      <c r="M1230" s="1">
        <f t="shared" si="554"/>
        <v>2.9150265226308886E-2</v>
      </c>
      <c r="N1230" s="1">
        <f t="shared" si="555"/>
        <v>6.5266535727525318E-2</v>
      </c>
      <c r="O1230" s="1">
        <f t="shared" si="556"/>
        <v>0.37461488205783966</v>
      </c>
      <c r="P1230" s="1">
        <f t="shared" si="557"/>
        <v>0.17861330443029391</v>
      </c>
      <c r="Q1230" s="1">
        <f t="shared" si="558"/>
        <v>2.6097943468810975E-2</v>
      </c>
      <c r="R1230" s="1">
        <f t="shared" si="559"/>
        <v>1.1844721231778755E-2</v>
      </c>
      <c r="S1230" s="1">
        <f t="shared" si="560"/>
        <v>2.6057242037328711E-2</v>
      </c>
      <c r="T1230" s="1">
        <f t="shared" si="561"/>
        <v>531.56529040586963</v>
      </c>
      <c r="U1230" s="6">
        <f t="shared" si="562"/>
        <v>2.6625178585643408</v>
      </c>
      <c r="V1230" s="6">
        <f t="shared" si="563"/>
        <v>5.9612945402750146</v>
      </c>
      <c r="W1230" s="6">
        <f t="shared" si="564"/>
        <v>34.216457580042032</v>
      </c>
      <c r="X1230" s="6">
        <f t="shared" si="565"/>
        <v>16.314126445533688</v>
      </c>
      <c r="Y1230" s="6">
        <f t="shared" si="566"/>
        <v>2.3837258432488859</v>
      </c>
      <c r="Z1230" s="6">
        <f t="shared" si="567"/>
        <v>1.0818694637764177</v>
      </c>
      <c r="AA1230" s="6">
        <f t="shared" si="568"/>
        <v>2.3800082685596218</v>
      </c>
      <c r="AB1230" s="6">
        <f t="shared" si="580"/>
        <v>3453.38</v>
      </c>
      <c r="AC1230" s="6">
        <f t="shared" si="569"/>
        <v>24.436385754698396</v>
      </c>
      <c r="AD1230" s="6">
        <f t="shared" si="570"/>
        <v>104.21734392117745</v>
      </c>
      <c r="AE1230" s="6">
        <f t="shared" si="571"/>
        <v>365.8801301838788</v>
      </c>
      <c r="AF1230" s="6">
        <f t="shared" si="572"/>
        <v>1.4992392947843207E-5</v>
      </c>
      <c r="AG1230" s="6">
        <f t="shared" si="573"/>
        <v>1.3464704869543426E-2</v>
      </c>
      <c r="AH1230" s="6">
        <f t="shared" si="574"/>
        <v>4319.8877552542326</v>
      </c>
      <c r="AI1230" s="6">
        <f t="shared" si="575"/>
        <v>5.953303683328425</v>
      </c>
      <c r="AJ1230" s="6">
        <f t="shared" si="576"/>
        <v>5.0317759663306531E-3</v>
      </c>
      <c r="AK1230" s="6">
        <f t="shared" si="577"/>
        <v>-4.7339967683631646E-3</v>
      </c>
      <c r="AL1230" s="1">
        <f t="shared" si="578"/>
        <v>3.6672705280752088E-2</v>
      </c>
      <c r="AM1230" s="8">
        <f t="shared" si="581"/>
        <v>6408523.6818181816</v>
      </c>
      <c r="AN1230" s="1">
        <f t="shared" si="579"/>
        <v>64.085236818181826</v>
      </c>
    </row>
    <row r="1231" spans="8:40" x14ac:dyDescent="0.2">
      <c r="H1231" s="8"/>
      <c r="I1231" s="8"/>
      <c r="J1231" s="11"/>
      <c r="K1231" s="10"/>
      <c r="L1231" s="1">
        <f t="shared" si="553"/>
        <v>1.2259999999999758</v>
      </c>
      <c r="M1231" s="1">
        <f t="shared" si="554"/>
        <v>2.9143886977268635E-2</v>
      </c>
      <c r="N1231" s="1">
        <f t="shared" si="555"/>
        <v>6.5266134521107869E-2</v>
      </c>
      <c r="O1231" s="1">
        <f t="shared" si="556"/>
        <v>0.37460092194050681</v>
      </c>
      <c r="P1231" s="1">
        <f t="shared" si="557"/>
        <v>0.17861330443029391</v>
      </c>
      <c r="Q1231" s="1">
        <f t="shared" si="558"/>
        <v>2.6104722924268672E-2</v>
      </c>
      <c r="R1231" s="1">
        <f t="shared" si="559"/>
        <v>1.1845122438196203E-2</v>
      </c>
      <c r="S1231" s="1">
        <f t="shared" si="560"/>
        <v>2.6057242037328711E-2</v>
      </c>
      <c r="T1231" s="1">
        <f t="shared" si="561"/>
        <v>531.55823959323504</v>
      </c>
      <c r="U1231" s="6">
        <f t="shared" si="562"/>
        <v>2.6619860026350084</v>
      </c>
      <c r="V1231" s="6">
        <f t="shared" si="563"/>
        <v>5.9613714765224266</v>
      </c>
      <c r="W1231" s="6">
        <f t="shared" si="564"/>
        <v>34.215834406631181</v>
      </c>
      <c r="X1231" s="6">
        <f t="shared" si="565"/>
        <v>16.314437283148859</v>
      </c>
      <c r="Y1231" s="6">
        <f t="shared" si="566"/>
        <v>2.3843904926363759</v>
      </c>
      <c r="Z1231" s="6">
        <f t="shared" si="567"/>
        <v>1.0819267229031537</v>
      </c>
      <c r="AA1231" s="6">
        <f t="shared" si="568"/>
        <v>2.3800536155229883</v>
      </c>
      <c r="AB1231" s="6">
        <f t="shared" si="580"/>
        <v>3453.38</v>
      </c>
      <c r="AC1231" s="6">
        <f t="shared" si="569"/>
        <v>24.437647066780876</v>
      </c>
      <c r="AD1231" s="6">
        <f t="shared" si="570"/>
        <v>104.25617512450297</v>
      </c>
      <c r="AE1231" s="6">
        <f t="shared" si="571"/>
        <v>365.94195419133155</v>
      </c>
      <c r="AF1231" s="6">
        <f t="shared" si="572"/>
        <v>1.4995034314884753E-5</v>
      </c>
      <c r="AG1231" s="6">
        <f t="shared" si="573"/>
        <v>1.3463101189702708E-2</v>
      </c>
      <c r="AH1231" s="6">
        <f t="shared" si="574"/>
        <v>4320.3635687878923</v>
      </c>
      <c r="AI1231" s="6">
        <f t="shared" si="575"/>
        <v>5.9516108091315836</v>
      </c>
      <c r="AJ1231" s="6">
        <f t="shared" si="576"/>
        <v>5.0271977243389609E-3</v>
      </c>
      <c r="AK1231" s="6">
        <f t="shared" si="577"/>
        <v>-4.7296307676809174E-3</v>
      </c>
      <c r="AL1231" s="1">
        <f t="shared" si="578"/>
        <v>3.6682930655944246E-2</v>
      </c>
      <c r="AM1231" s="8">
        <f t="shared" si="581"/>
        <v>6408374.332727273</v>
      </c>
      <c r="AN1231" s="1">
        <f t="shared" si="579"/>
        <v>64.083743327272728</v>
      </c>
    </row>
    <row r="1232" spans="8:40" x14ac:dyDescent="0.2">
      <c r="H1232" s="8"/>
      <c r="I1232" s="8"/>
      <c r="J1232" s="11"/>
      <c r="K1232" s="10"/>
      <c r="L1232" s="1">
        <f t="shared" si="553"/>
        <v>1.2269999999999757</v>
      </c>
      <c r="M1232" s="1">
        <f t="shared" si="554"/>
        <v>2.9137514610665789E-2</v>
      </c>
      <c r="N1232" s="1">
        <f t="shared" si="555"/>
        <v>6.5265733600649203E-2</v>
      </c>
      <c r="O1232" s="1">
        <f t="shared" si="556"/>
        <v>0.37458697444592509</v>
      </c>
      <c r="P1232" s="1">
        <f t="shared" si="557"/>
        <v>0.17861330443029391</v>
      </c>
      <c r="Q1232" s="1">
        <f t="shared" si="558"/>
        <v>2.6111496211330191E-2</v>
      </c>
      <c r="R1232" s="1">
        <f t="shared" si="559"/>
        <v>1.1845523358654873E-2</v>
      </c>
      <c r="S1232" s="1">
        <f t="shared" si="560"/>
        <v>2.6057242037328711E-2</v>
      </c>
      <c r="T1232" s="1">
        <f t="shared" si="561"/>
        <v>531.55119355433658</v>
      </c>
      <c r="U1232" s="6">
        <f t="shared" si="562"/>
        <v>2.6614546176071281</v>
      </c>
      <c r="V1232" s="6">
        <f t="shared" si="563"/>
        <v>5.961448338472251</v>
      </c>
      <c r="W1232" s="6">
        <f t="shared" si="564"/>
        <v>34.215211769285851</v>
      </c>
      <c r="X1232" s="6">
        <f t="shared" si="565"/>
        <v>16.314747849772466</v>
      </c>
      <c r="Y1232" s="6">
        <f t="shared" si="566"/>
        <v>2.3850545625753981</v>
      </c>
      <c r="Z1232" s="6">
        <f t="shared" si="567"/>
        <v>1.0819839393345134</v>
      </c>
      <c r="AA1232" s="6">
        <f t="shared" si="568"/>
        <v>2.3800989229523863</v>
      </c>
      <c r="AB1232" s="6">
        <f t="shared" si="580"/>
        <v>3453.38</v>
      </c>
      <c r="AC1232" s="6">
        <f t="shared" si="569"/>
        <v>24.438907623363171</v>
      </c>
      <c r="AD1232" s="6">
        <f t="shared" si="570"/>
        <v>104.29499552069144</v>
      </c>
      <c r="AE1232" s="6">
        <f t="shared" si="571"/>
        <v>366.00375731670283</v>
      </c>
      <c r="AF1232" s="6">
        <f t="shared" si="572"/>
        <v>1.4997674428500445E-5</v>
      </c>
      <c r="AG1232" s="6">
        <f t="shared" si="573"/>
        <v>1.3461498743944459E-2</v>
      </c>
      <c r="AH1232" s="6">
        <f t="shared" si="574"/>
        <v>4320.8391251405492</v>
      </c>
      <c r="AI1232" s="6">
        <f t="shared" si="575"/>
        <v>5.9499195171402421</v>
      </c>
      <c r="AJ1232" s="6">
        <f t="shared" si="576"/>
        <v>5.0226264380416634E-3</v>
      </c>
      <c r="AK1232" s="6">
        <f t="shared" si="577"/>
        <v>-4.7252704443996093E-3</v>
      </c>
      <c r="AL1232" s="1">
        <f t="shared" si="578"/>
        <v>3.6693147116544589E-2</v>
      </c>
      <c r="AM1232" s="8">
        <f t="shared" si="581"/>
        <v>6408224.8618181823</v>
      </c>
      <c r="AN1232" s="1">
        <f t="shared" si="579"/>
        <v>64.082248618181822</v>
      </c>
    </row>
    <row r="1233" spans="8:40" x14ac:dyDescent="0.2">
      <c r="H1233" s="8"/>
      <c r="I1233" s="8"/>
      <c r="J1233" s="11"/>
      <c r="K1233" s="10"/>
      <c r="L1233" s="1">
        <f t="shared" ref="L1233:L1296" si="582" xml:space="preserve"> L1232+$K$5</f>
        <v>1.2279999999999756</v>
      </c>
      <c r="M1233" s="1">
        <f t="shared" ref="M1233:M1296" si="583" xml:space="preserve"> M1232+(1*AK1232)*$C$16*(1-$C$17)*$G$8*(L1233-L1232)</f>
        <v>2.9131148118851022E-2</v>
      </c>
      <c r="N1233" s="1">
        <f t="shared" ref="N1233:N1296" si="584" xml:space="preserve"> N1232+(-1*AK1232-1*AJ1232)*$C$16*(1-$C$17)*$G$8*(L1233-L1232)</f>
        <v>6.5265332964427034E-2</v>
      </c>
      <c r="O1233" s="1">
        <f t="shared" ref="O1233:O1296" si="585" xml:space="preserve"> O1232+(-1*AK1232-3*AJ1232)*$C$16*(1-$C$17)*$G$8*(L1233-L1232)</f>
        <v>0.37457303955362903</v>
      </c>
      <c r="P1233" s="1">
        <f t="shared" ref="P1233:P1296" si="586" xml:space="preserve"> P1232</f>
        <v>0.17861330443029391</v>
      </c>
      <c r="Q1233" s="1">
        <f t="shared" ref="Q1233:Q1296" si="587" xml:space="preserve"> Q1232+(1*AJ1232)*$C$16*(1-$C$17)*$G$8*(L1233-L1232)</f>
        <v>2.6118263339367131E-2</v>
      </c>
      <c r="R1233" s="1">
        <f t="shared" ref="R1233:R1296" si="588" xml:space="preserve"> R1232+(1*AK1232+1*AJ1232)*$C$16*(1-$C$17)*$G$8*(L1233-L1232)</f>
        <v>1.1845923994877047E-2</v>
      </c>
      <c r="S1233" s="1">
        <f t="shared" ref="S1233:S1296" si="589" xml:space="preserve"> S1232</f>
        <v>2.6057242037328711E-2</v>
      </c>
      <c r="T1233" s="1">
        <f t="shared" ref="T1233:T1296" si="590" xml:space="preserve"> T1232-((AJ1232*$C$19+AK1232*$C$20)*$C$16*(1-$C$17)+$C$11*$G$13*(T1232-$G$14))/($G$9*$C$18)*$G$8*(L1233-L1232)</f>
        <v>531.54415229696178</v>
      </c>
      <c r="U1233" s="6">
        <f t="shared" ref="U1233:U1296" si="591" xml:space="preserve"> $C$7*(M1233/SUM($M1233:$S1233))</f>
        <v>2.6609237029066053</v>
      </c>
      <c r="V1233" s="6">
        <f t="shared" ref="V1233:V1296" si="592" xml:space="preserve"> $C$7*(N1233/SUM($M1233:$S1233))</f>
        <v>5.9615251261159488</v>
      </c>
      <c r="W1233" s="6">
        <f t="shared" ref="W1233:W1296" si="593" xml:space="preserve"> $C$7*(O1233/SUM($M1233:$S1233))</f>
        <v>34.21458966710086</v>
      </c>
      <c r="X1233" s="6">
        <f t="shared" ref="X1233:X1296" si="594" xml:space="preserve"> $C$7*(P1233/SUM($M1233:$S1233))</f>
        <v>16.315058145802599</v>
      </c>
      <c r="Y1233" s="6">
        <f t="shared" ref="Y1233:Y1296" si="595" xml:space="preserve"> $C$7*(Q1233/SUM($M1233:$S1233))</f>
        <v>2.3857180539171883</v>
      </c>
      <c r="Z1233" s="6">
        <f t="shared" ref="Z1233:Z1296" si="596" xml:space="preserve"> $C$7*(R1233/SUM($M1233:$S1233))</f>
        <v>1.0820411132509005</v>
      </c>
      <c r="AA1233" s="6">
        <f t="shared" ref="AA1233:AA1296" si="597" xml:space="preserve"> $C$7*(S1233/SUM($M1233:$S1233))</f>
        <v>2.380144190905892</v>
      </c>
      <c r="AB1233" s="6">
        <f t="shared" si="580"/>
        <v>3453.38</v>
      </c>
      <c r="AC1233" s="6">
        <f t="shared" ref="AC1233:AC1296" si="598" xml:space="preserve"> 0.499*EXP(17197/(8.314*T1233))</f>
        <v>24.440167422861634</v>
      </c>
      <c r="AD1233" s="6">
        <f t="shared" ref="AD1233:AD1296" si="599" xml:space="preserve"> 0.0000000000662*EXP(124119/(8.314*T1233))</f>
        <v>104.33380504191533</v>
      </c>
      <c r="AE1233" s="6">
        <f t="shared" ref="AE1233:AE1296" si="600" xml:space="preserve"> 1+AB1233*Z1233/W1233+AC1233*SQRT(W1233)+AD1233*Z1233</f>
        <v>366.06553950818312</v>
      </c>
      <c r="AF1233" s="6">
        <f t="shared" ref="AF1233:AF1296" si="601" xml:space="preserve"> 10^(3066/T1233 - 10.592)</f>
        <v>1.5000313284806077E-5</v>
      </c>
      <c r="AG1233" s="6">
        <f t="shared" ref="AG1233:AG1296" si="602" xml:space="preserve"> 10^(-2073/T1233+2.029)</f>
        <v>1.3459897533728922E-2</v>
      </c>
      <c r="AH1233" s="6">
        <f t="shared" ref="AH1233:AH1296" si="603" xml:space="preserve"> 1.07*EXP(36696/(8.314*T1233))</f>
        <v>4321.3144236648986</v>
      </c>
      <c r="AI1233" s="6">
        <f t="shared" ref="AI1233:AI1296" si="604" xml:space="preserve"> 12200000000*EXP(-94756/(8.314*T1233))</f>
        <v>5.9482298082369969</v>
      </c>
      <c r="AJ1233" s="6">
        <f t="shared" ref="AJ1233:AJ1296" si="605" xml:space="preserve"> AH1233*(V1233*W1233*(1-1/AF1233*((Z1233*Y1233)/(W1233^3*V1233))))/(1+AB1233*Z1233/W1233+AC1233*SQRT(W1233)+AD1233*Z1233)^3</f>
        <v>5.0180620886416437E-3</v>
      </c>
      <c r="AK1233" s="6">
        <f t="shared" ref="AK1233:AK1296" si="606" xml:space="preserve"> AI1233*(V1233*(1-1/AG1233*((Z1233*U1233)/(W1233*V1233))))/(1+AB1233*Z1233/W1233+AC1233*SQRT(W1233)+AD1233*Z1233)</f>
        <v>-4.7209157868560378E-3</v>
      </c>
      <c r="AL1233" s="1">
        <f t="shared" si="578"/>
        <v>3.6703354675649051E-2</v>
      </c>
      <c r="AM1233" s="8">
        <f t="shared" si="581"/>
        <v>6408075.2690909095</v>
      </c>
      <c r="AN1233" s="1">
        <f t="shared" si="579"/>
        <v>64.080752690909094</v>
      </c>
    </row>
    <row r="1234" spans="8:40" x14ac:dyDescent="0.2">
      <c r="H1234" s="8"/>
      <c r="I1234" s="8"/>
      <c r="J1234" s="11"/>
      <c r="K1234" s="10"/>
      <c r="L1234" s="1">
        <f t="shared" si="582"/>
        <v>1.2289999999999754</v>
      </c>
      <c r="M1234" s="1">
        <f t="shared" si="583"/>
        <v>2.9124787494190726E-2</v>
      </c>
      <c r="N1234" s="1">
        <f t="shared" si="584"/>
        <v>6.5264932610728688E-2</v>
      </c>
      <c r="O1234" s="1">
        <f t="shared" si="585"/>
        <v>0.37455911724321339</v>
      </c>
      <c r="P1234" s="1">
        <f t="shared" si="586"/>
        <v>0.17861330443029391</v>
      </c>
      <c r="Q1234" s="1">
        <f t="shared" si="587"/>
        <v>2.6125024317725776E-2</v>
      </c>
      <c r="R1234" s="1">
        <f t="shared" si="588"/>
        <v>1.1846324348575394E-2</v>
      </c>
      <c r="S1234" s="1">
        <f t="shared" si="589"/>
        <v>2.6057242037328711E-2</v>
      </c>
      <c r="T1234" s="1">
        <f t="shared" si="590"/>
        <v>531.53711582882534</v>
      </c>
      <c r="U1234" s="6">
        <f t="shared" si="591"/>
        <v>2.6603932579604437</v>
      </c>
      <c r="V1234" s="6">
        <f t="shared" si="592"/>
        <v>5.9616018394454509</v>
      </c>
      <c r="W1234" s="6">
        <f t="shared" si="593"/>
        <v>34.213968099173897</v>
      </c>
      <c r="X1234" s="6">
        <f t="shared" si="594"/>
        <v>16.315368171636294</v>
      </c>
      <c r="Y1234" s="6">
        <f t="shared" si="595"/>
        <v>2.3863809675106964</v>
      </c>
      <c r="Z1234" s="6">
        <f t="shared" si="596"/>
        <v>1.0820982448317891</v>
      </c>
      <c r="AA1234" s="6">
        <f t="shared" si="597"/>
        <v>2.380189419441427</v>
      </c>
      <c r="AB1234" s="6">
        <f t="shared" si="580"/>
        <v>3453.38</v>
      </c>
      <c r="AC1234" s="6">
        <f t="shared" si="598"/>
        <v>24.441426463705387</v>
      </c>
      <c r="AD1234" s="6">
        <f t="shared" si="599"/>
        <v>104.37260362067892</v>
      </c>
      <c r="AE1234" s="6">
        <f t="shared" si="600"/>
        <v>366.12730071422061</v>
      </c>
      <c r="AF1234" s="6">
        <f t="shared" si="601"/>
        <v>1.500295087994262E-5</v>
      </c>
      <c r="AG1234" s="6">
        <f t="shared" si="602"/>
        <v>1.3458297560499389E-2</v>
      </c>
      <c r="AH1234" s="6">
        <f t="shared" si="603"/>
        <v>4321.7894637183363</v>
      </c>
      <c r="AI1234" s="6">
        <f t="shared" si="604"/>
        <v>5.9465416832859086</v>
      </c>
      <c r="AJ1234" s="6">
        <f t="shared" si="605"/>
        <v>5.0135046574131441E-3</v>
      </c>
      <c r="AK1234" s="6">
        <f t="shared" si="606"/>
        <v>-4.7165667834238711E-3</v>
      </c>
      <c r="AL1234" s="1">
        <f t="shared" si="578"/>
        <v>3.6713553346318407E-2</v>
      </c>
      <c r="AM1234" s="8">
        <f t="shared" si="581"/>
        <v>6407925.5545454547</v>
      </c>
      <c r="AN1234" s="1">
        <f t="shared" si="579"/>
        <v>64.079255545454558</v>
      </c>
    </row>
    <row r="1235" spans="8:40" x14ac:dyDescent="0.2">
      <c r="H1235" s="8"/>
      <c r="I1235" s="8"/>
      <c r="J1235" s="11"/>
      <c r="K1235" s="10"/>
      <c r="L1235" s="1">
        <f t="shared" si="582"/>
        <v>1.2299999999999753</v>
      </c>
      <c r="M1235" s="1">
        <f t="shared" si="583"/>
        <v>2.9118432729066952E-2</v>
      </c>
      <c r="N1235" s="1">
        <f t="shared" si="584"/>
        <v>6.5264532537851069E-2</v>
      </c>
      <c r="O1235" s="1">
        <f t="shared" si="585"/>
        <v>0.37454520749433295</v>
      </c>
      <c r="P1235" s="1">
        <f t="shared" si="586"/>
        <v>0.17861330443029391</v>
      </c>
      <c r="Q1235" s="1">
        <f t="shared" si="587"/>
        <v>2.6131779155727175E-2</v>
      </c>
      <c r="R1235" s="1">
        <f t="shared" si="588"/>
        <v>1.184672442145302E-2</v>
      </c>
      <c r="S1235" s="1">
        <f t="shared" si="589"/>
        <v>2.6057242037328711E-2</v>
      </c>
      <c r="T1235" s="1">
        <f t="shared" si="590"/>
        <v>531.53008415756938</v>
      </c>
      <c r="U1235" s="6">
        <f t="shared" si="591"/>
        <v>2.6598632821967412</v>
      </c>
      <c r="V1235" s="6">
        <f t="shared" si="592"/>
        <v>5.9616784784531589</v>
      </c>
      <c r="W1235" s="6">
        <f t="shared" si="593"/>
        <v>34.213347064605507</v>
      </c>
      <c r="X1235" s="6">
        <f t="shared" si="594"/>
        <v>16.315677927669512</v>
      </c>
      <c r="Y1235" s="6">
        <f t="shared" si="595"/>
        <v>2.3870433042025914</v>
      </c>
      <c r="Z1235" s="6">
        <f t="shared" si="596"/>
        <v>1.082155334255726</v>
      </c>
      <c r="AA1235" s="6">
        <f t="shared" si="597"/>
        <v>2.3802346086167563</v>
      </c>
      <c r="AB1235" s="6">
        <f t="shared" si="580"/>
        <v>3453.38</v>
      </c>
      <c r="AC1235" s="6">
        <f t="shared" si="598"/>
        <v>24.442684744336177</v>
      </c>
      <c r="AD1235" s="6">
        <f t="shared" si="599"/>
        <v>104.4113911898158</v>
      </c>
      <c r="AE1235" s="6">
        <f t="shared" si="600"/>
        <v>366.18904088351769</v>
      </c>
      <c r="AF1235" s="6">
        <f t="shared" si="601"/>
        <v>1.500558721007625E-5</v>
      </c>
      <c r="AG1235" s="6">
        <f t="shared" si="602"/>
        <v>1.3456698825682279E-2</v>
      </c>
      <c r="AH1235" s="6">
        <f t="shared" si="603"/>
        <v>4322.2642446628925</v>
      </c>
      <c r="AI1235" s="6">
        <f t="shared" si="604"/>
        <v>5.9448551431328971</v>
      </c>
      <c r="AJ1235" s="6">
        <f t="shared" si="605"/>
        <v>5.0089541257016855E-3</v>
      </c>
      <c r="AK1235" s="6">
        <f t="shared" si="606"/>
        <v>-4.7122234225135768E-3</v>
      </c>
      <c r="AL1235" s="1">
        <f t="shared" si="578"/>
        <v>3.6723743141578329E-2</v>
      </c>
      <c r="AM1235" s="8">
        <f t="shared" si="581"/>
        <v>6407775.7181818187</v>
      </c>
      <c r="AN1235" s="1">
        <f t="shared" si="579"/>
        <v>64.077757181818185</v>
      </c>
    </row>
    <row r="1236" spans="8:40" x14ac:dyDescent="0.2">
      <c r="H1236" s="8"/>
      <c r="I1236" s="8"/>
      <c r="J1236" s="11"/>
      <c r="K1236" s="10"/>
      <c r="L1236" s="1">
        <f t="shared" si="582"/>
        <v>1.2309999999999752</v>
      </c>
      <c r="M1236" s="1">
        <f t="shared" si="583"/>
        <v>2.911208381587737E-2</v>
      </c>
      <c r="N1236" s="1">
        <f t="shared" si="584"/>
        <v>6.5264132744100575E-2</v>
      </c>
      <c r="O1236" s="1">
        <f t="shared" si="585"/>
        <v>0.37453131028670233</v>
      </c>
      <c r="P1236" s="1">
        <f t="shared" si="586"/>
        <v>0.17861330443029391</v>
      </c>
      <c r="Q1236" s="1">
        <f t="shared" si="587"/>
        <v>2.6138527862667245E-2</v>
      </c>
      <c r="R1236" s="1">
        <f t="shared" si="588"/>
        <v>1.1847124215203508E-2</v>
      </c>
      <c r="S1236" s="1">
        <f t="shared" si="589"/>
        <v>2.6057242037328711E-2</v>
      </c>
      <c r="T1236" s="1">
        <f t="shared" si="590"/>
        <v>531.52305729076386</v>
      </c>
      <c r="U1236" s="6">
        <f t="shared" si="591"/>
        <v>2.6593337750446855</v>
      </c>
      <c r="V1236" s="6">
        <f t="shared" si="592"/>
        <v>5.9617550431319337</v>
      </c>
      <c r="W1236" s="6">
        <f t="shared" si="593"/>
        <v>34.212726562499121</v>
      </c>
      <c r="X1236" s="6">
        <f t="shared" si="594"/>
        <v>16.315987414297158</v>
      </c>
      <c r="Y1236" s="6">
        <f t="shared" si="595"/>
        <v>2.3877050648372724</v>
      </c>
      <c r="Z1236" s="6">
        <f t="shared" si="596"/>
        <v>1.082212381700336</v>
      </c>
      <c r="AA1236" s="6">
        <f t="shared" si="597"/>
        <v>2.3802797584894919</v>
      </c>
      <c r="AB1236" s="6">
        <f t="shared" si="580"/>
        <v>3453.38</v>
      </c>
      <c r="AC1236" s="6">
        <f t="shared" si="598"/>
        <v>24.443942263208317</v>
      </c>
      <c r="AD1236" s="6">
        <f t="shared" si="599"/>
        <v>104.45016768248929</v>
      </c>
      <c r="AE1236" s="6">
        <f t="shared" si="600"/>
        <v>366.25075996503227</v>
      </c>
      <c r="AF1236" s="6">
        <f t="shared" si="601"/>
        <v>1.5008222271398115E-5</v>
      </c>
      <c r="AG1236" s="6">
        <f t="shared" si="602"/>
        <v>1.3455101330687162E-2</v>
      </c>
      <c r="AH1236" s="6">
        <f t="shared" si="603"/>
        <v>4322.7387658652606</v>
      </c>
      <c r="AI1236" s="6">
        <f t="shared" si="604"/>
        <v>5.9431701886056389</v>
      </c>
      <c r="AJ1236" s="6">
        <f t="shared" si="605"/>
        <v>5.0044104749236359E-3</v>
      </c>
      <c r="AK1236" s="6">
        <f t="shared" si="606"/>
        <v>-4.7078856925725403E-3</v>
      </c>
      <c r="AL1236" s="1">
        <f t="shared" si="578"/>
        <v>3.6733924074419576E-2</v>
      </c>
      <c r="AM1236" s="8">
        <f t="shared" si="581"/>
        <v>6407625.7600000007</v>
      </c>
      <c r="AN1236" s="1">
        <f t="shared" si="579"/>
        <v>64.076257600000005</v>
      </c>
    </row>
    <row r="1237" spans="8:40" x14ac:dyDescent="0.2">
      <c r="H1237" s="8"/>
      <c r="I1237" s="8"/>
      <c r="J1237" s="11"/>
      <c r="K1237" s="10"/>
      <c r="L1237" s="1">
        <f t="shared" si="582"/>
        <v>1.2319999999999751</v>
      </c>
      <c r="M1237" s="1">
        <f t="shared" si="583"/>
        <v>2.9105740747035216E-2</v>
      </c>
      <c r="N1237" s="1">
        <f t="shared" si="584"/>
        <v>6.5263733227793108E-2</v>
      </c>
      <c r="O1237" s="1">
        <f t="shared" si="585"/>
        <v>0.37451742560009565</v>
      </c>
      <c r="P1237" s="1">
        <f t="shared" si="586"/>
        <v>0.17861330443029391</v>
      </c>
      <c r="Q1237" s="1">
        <f t="shared" si="587"/>
        <v>2.6145270447816862E-2</v>
      </c>
      <c r="R1237" s="1">
        <f t="shared" si="588"/>
        <v>1.1847523731510972E-2</v>
      </c>
      <c r="S1237" s="1">
        <f t="shared" si="589"/>
        <v>2.6057242037328711E-2</v>
      </c>
      <c r="T1237" s="1">
        <f t="shared" si="590"/>
        <v>531.516035235907</v>
      </c>
      <c r="U1237" s="6">
        <f t="shared" si="591"/>
        <v>2.6588047359345532</v>
      </c>
      <c r="V1237" s="6">
        <f t="shared" si="592"/>
        <v>5.9618315334750971</v>
      </c>
      <c r="W1237" s="6">
        <f t="shared" si="593"/>
        <v>34.212106591960982</v>
      </c>
      <c r="X1237" s="6">
        <f t="shared" si="594"/>
        <v>16.316296631913065</v>
      </c>
      <c r="Y1237" s="6">
        <f t="shared" si="595"/>
        <v>2.3883662502568734</v>
      </c>
      <c r="Z1237" s="6">
        <f t="shared" si="596"/>
        <v>1.0822693873423264</v>
      </c>
      <c r="AA1237" s="6">
        <f t="shared" si="597"/>
        <v>2.3803248691170884</v>
      </c>
      <c r="AB1237" s="6">
        <f t="shared" si="580"/>
        <v>3453.38</v>
      </c>
      <c r="AC1237" s="6">
        <f t="shared" si="598"/>
        <v>24.445199018788692</v>
      </c>
      <c r="AD1237" s="6">
        <f t="shared" si="599"/>
        <v>104.48893303219097</v>
      </c>
      <c r="AE1237" s="6">
        <f t="shared" si="600"/>
        <v>366.31245790797681</v>
      </c>
      <c r="AF1237" s="6">
        <f t="shared" si="601"/>
        <v>1.5010856060124278E-5</v>
      </c>
      <c r="AG1237" s="6">
        <f t="shared" si="602"/>
        <v>1.3453505076906907E-2</v>
      </c>
      <c r="AH1237" s="6">
        <f t="shared" si="603"/>
        <v>4323.2130266967715</v>
      </c>
      <c r="AI1237" s="6">
        <f t="shared" si="604"/>
        <v>5.9414868205137825</v>
      </c>
      <c r="AJ1237" s="6">
        <f t="shared" si="605"/>
        <v>4.9998736865658894E-3</v>
      </c>
      <c r="AK1237" s="6">
        <f t="shared" si="606"/>
        <v>-4.703553582085118E-3</v>
      </c>
      <c r="AL1237" s="1">
        <f t="shared" si="578"/>
        <v>3.6744096157798056E-2</v>
      </c>
      <c r="AM1237" s="8">
        <f t="shared" si="581"/>
        <v>6407475.6800000006</v>
      </c>
      <c r="AN1237" s="1">
        <f t="shared" si="579"/>
        <v>64.074756800000017</v>
      </c>
    </row>
    <row r="1238" spans="8:40" x14ac:dyDescent="0.2">
      <c r="H1238" s="8"/>
      <c r="I1238" s="8"/>
      <c r="J1238" s="11"/>
      <c r="K1238" s="10"/>
      <c r="L1238" s="1">
        <f t="shared" si="582"/>
        <v>1.232999999999975</v>
      </c>
      <c r="M1238" s="1">
        <f t="shared" si="583"/>
        <v>2.909940351496924E-2</v>
      </c>
      <c r="N1238" s="1">
        <f t="shared" si="584"/>
        <v>6.526333398725398E-2</v>
      </c>
      <c r="O1238" s="1">
        <f t="shared" si="585"/>
        <v>0.37450355341434632</v>
      </c>
      <c r="P1238" s="1">
        <f t="shared" si="586"/>
        <v>0.17861330443029391</v>
      </c>
      <c r="Q1238" s="1">
        <f t="shared" si="587"/>
        <v>2.6152006920421963E-2</v>
      </c>
      <c r="R1238" s="1">
        <f t="shared" si="588"/>
        <v>1.1847922972050095E-2</v>
      </c>
      <c r="S1238" s="1">
        <f t="shared" si="589"/>
        <v>2.6057242037328711E-2</v>
      </c>
      <c r="T1238" s="1">
        <f t="shared" si="590"/>
        <v>531.50901800042561</v>
      </c>
      <c r="U1238" s="6">
        <f t="shared" si="591"/>
        <v>2.6582761642977064</v>
      </c>
      <c r="V1238" s="6">
        <f t="shared" si="592"/>
        <v>5.9619079494764353</v>
      </c>
      <c r="W1238" s="6">
        <f t="shared" si="593"/>
        <v>34.211487152100204</v>
      </c>
      <c r="X1238" s="6">
        <f t="shared" si="594"/>
        <v>16.316605580910036</v>
      </c>
      <c r="Y1238" s="6">
        <f t="shared" si="595"/>
        <v>2.3890268613012786</v>
      </c>
      <c r="Z1238" s="6">
        <f t="shared" si="596"/>
        <v>1.082326351357491</v>
      </c>
      <c r="AA1238" s="6">
        <f t="shared" si="597"/>
        <v>2.3803699405568493</v>
      </c>
      <c r="AB1238" s="6">
        <f t="shared" si="580"/>
        <v>3453.38</v>
      </c>
      <c r="AC1238" s="6">
        <f t="shared" si="598"/>
        <v>24.44645500955658</v>
      </c>
      <c r="AD1238" s="6">
        <f t="shared" si="599"/>
        <v>104.52768717273563</v>
      </c>
      <c r="AE1238" s="6">
        <f t="shared" si="600"/>
        <v>366.37413466181283</v>
      </c>
      <c r="AF1238" s="6">
        <f t="shared" si="601"/>
        <v>1.5013488572495624E-5</v>
      </c>
      <c r="AG1238" s="6">
        <f t="shared" si="602"/>
        <v>1.3451910065717838E-2</v>
      </c>
      <c r="AH1238" s="6">
        <f t="shared" si="603"/>
        <v>4323.6870265332927</v>
      </c>
      <c r="AI1238" s="6">
        <f t="shared" si="604"/>
        <v>5.9398050396491122</v>
      </c>
      <c r="AJ1238" s="6">
        <f t="shared" si="605"/>
        <v>4.9953437421857748E-3</v>
      </c>
      <c r="AK1238" s="6">
        <f t="shared" si="606"/>
        <v>-4.6992270795714799E-3</v>
      </c>
      <c r="AL1238" s="1">
        <f t="shared" si="578"/>
        <v>3.6754259404635059E-2</v>
      </c>
      <c r="AM1238" s="8">
        <f t="shared" si="581"/>
        <v>6407325.4781818185</v>
      </c>
      <c r="AN1238" s="1">
        <f t="shared" si="579"/>
        <v>64.073254781818193</v>
      </c>
    </row>
    <row r="1239" spans="8:40" x14ac:dyDescent="0.2">
      <c r="H1239" s="8"/>
      <c r="I1239" s="8"/>
      <c r="J1239" s="11"/>
      <c r="K1239" s="10"/>
      <c r="L1239" s="1">
        <f t="shared" si="582"/>
        <v>1.2339999999999749</v>
      </c>
      <c r="M1239" s="1">
        <f t="shared" si="583"/>
        <v>2.9093072112123655E-2</v>
      </c>
      <c r="N1239" s="1">
        <f t="shared" si="584"/>
        <v>6.5262935020817897E-2</v>
      </c>
      <c r="O1239" s="1">
        <f t="shared" si="585"/>
        <v>0.37448969370934687</v>
      </c>
      <c r="P1239" s="1">
        <f t="shared" si="586"/>
        <v>0.17861330443029391</v>
      </c>
      <c r="Q1239" s="1">
        <f t="shared" si="587"/>
        <v>2.6158737289703634E-2</v>
      </c>
      <c r="R1239" s="1">
        <f t="shared" si="588"/>
        <v>1.1848321938486183E-2</v>
      </c>
      <c r="S1239" s="1">
        <f t="shared" si="589"/>
        <v>2.6057242037328711E-2</v>
      </c>
      <c r="T1239" s="1">
        <f t="shared" si="590"/>
        <v>531.50200559167558</v>
      </c>
      <c r="U1239" s="6">
        <f t="shared" si="591"/>
        <v>2.6577480595665843</v>
      </c>
      <c r="V1239" s="6">
        <f t="shared" si="592"/>
        <v>5.9619842911301824</v>
      </c>
      <c r="W1239" s="6">
        <f t="shared" si="593"/>
        <v>34.210868242028674</v>
      </c>
      <c r="X1239" s="6">
        <f t="shared" si="594"/>
        <v>16.316914261679798</v>
      </c>
      <c r="Y1239" s="6">
        <f t="shared" si="595"/>
        <v>2.3896868988081232</v>
      </c>
      <c r="Z1239" s="6">
        <f t="shared" si="596"/>
        <v>1.0823832739207147</v>
      </c>
      <c r="AA1239" s="6">
        <f t="shared" si="597"/>
        <v>2.3804149728659239</v>
      </c>
      <c r="AB1239" s="6">
        <f t="shared" si="580"/>
        <v>3453.38</v>
      </c>
      <c r="AC1239" s="6">
        <f t="shared" si="598"/>
        <v>24.447710234003679</v>
      </c>
      <c r="AD1239" s="6">
        <f t="shared" si="599"/>
        <v>104.56643003826603</v>
      </c>
      <c r="AE1239" s="6">
        <f t="shared" si="600"/>
        <v>366.43579017625711</v>
      </c>
      <c r="AF1239" s="6">
        <f t="shared" si="601"/>
        <v>1.5016119804777672E-5</v>
      </c>
      <c r="AG1239" s="6">
        <f t="shared" si="602"/>
        <v>1.3450316298479694E-2</v>
      </c>
      <c r="AH1239" s="6">
        <f t="shared" si="603"/>
        <v>4324.160764755331</v>
      </c>
      <c r="AI1239" s="6">
        <f t="shared" si="604"/>
        <v>5.938124846785608</v>
      </c>
      <c r="AJ1239" s="6">
        <f t="shared" si="605"/>
        <v>4.990820623410424E-3</v>
      </c>
      <c r="AK1239" s="6">
        <f t="shared" si="606"/>
        <v>-4.6949061735888052E-3</v>
      </c>
      <c r="AL1239" s="1">
        <f t="shared" si="578"/>
        <v>3.6764413827817283E-2</v>
      </c>
      <c r="AM1239" s="8">
        <f t="shared" si="581"/>
        <v>6407175.1545454552</v>
      </c>
      <c r="AN1239" s="1">
        <f t="shared" si="579"/>
        <v>64.071751545454561</v>
      </c>
    </row>
    <row r="1240" spans="8:40" x14ac:dyDescent="0.2">
      <c r="H1240" s="8"/>
      <c r="I1240" s="8"/>
      <c r="J1240" s="11"/>
      <c r="K1240" s="10"/>
      <c r="L1240" s="1">
        <f t="shared" si="582"/>
        <v>1.2349999999999748</v>
      </c>
      <c r="M1240" s="1">
        <f t="shared" si="583"/>
        <v>2.9086746530958101E-2</v>
      </c>
      <c r="N1240" s="1">
        <f t="shared" si="584"/>
        <v>6.5262536326828879E-2</v>
      </c>
      <c r="O1240" s="1">
        <f t="shared" si="585"/>
        <v>0.37447584646504872</v>
      </c>
      <c r="P1240" s="1">
        <f t="shared" si="586"/>
        <v>0.17861330443029391</v>
      </c>
      <c r="Q1240" s="1">
        <f t="shared" si="587"/>
        <v>2.6165461564858206E-2</v>
      </c>
      <c r="R1240" s="1">
        <f t="shared" si="588"/>
        <v>1.1848720632475199E-2</v>
      </c>
      <c r="S1240" s="1">
        <f t="shared" si="589"/>
        <v>2.6057242037328711E-2</v>
      </c>
      <c r="T1240" s="1">
        <f t="shared" si="590"/>
        <v>531.49499801694208</v>
      </c>
      <c r="U1240" s="6">
        <f t="shared" si="591"/>
        <v>2.6572204211747081</v>
      </c>
      <c r="V1240" s="6">
        <f t="shared" si="592"/>
        <v>5.9620605584310313</v>
      </c>
      <c r="W1240" s="6">
        <f t="shared" si="593"/>
        <v>34.210249860861119</v>
      </c>
      <c r="X1240" s="6">
        <f t="shared" si="594"/>
        <v>16.317222674613049</v>
      </c>
      <c r="Y1240" s="6">
        <f t="shared" si="595"/>
        <v>2.3903463636128079</v>
      </c>
      <c r="Z1240" s="6">
        <f t="shared" si="596"/>
        <v>1.082440155205977</v>
      </c>
      <c r="AA1240" s="6">
        <f t="shared" si="597"/>
        <v>2.3804599661013093</v>
      </c>
      <c r="AB1240" s="6">
        <f t="shared" si="580"/>
        <v>3453.38</v>
      </c>
      <c r="AC1240" s="6">
        <f t="shared" si="598"/>
        <v>24.448964690634046</v>
      </c>
      <c r="AD1240" s="6">
        <f t="shared" si="599"/>
        <v>104.60516156324789</v>
      </c>
      <c r="AE1240" s="6">
        <f t="shared" si="600"/>
        <v>366.49742440127613</v>
      </c>
      <c r="AF1240" s="6">
        <f t="shared" si="601"/>
        <v>1.5018749753260591E-5</v>
      </c>
      <c r="AG1240" s="6">
        <f t="shared" si="602"/>
        <v>1.3448723776535842E-2</v>
      </c>
      <c r="AH1240" s="6">
        <f t="shared" si="603"/>
        <v>4324.6342407479033</v>
      </c>
      <c r="AI1240" s="6">
        <f t="shared" si="604"/>
        <v>5.936446242679545</v>
      </c>
      <c r="AJ1240" s="6">
        <f t="shared" si="605"/>
        <v>4.9863043119367486E-3</v>
      </c>
      <c r="AK1240" s="6">
        <f t="shared" si="606"/>
        <v>-4.69059085273017E-3</v>
      </c>
      <c r="AL1240" s="1">
        <f t="shared" si="578"/>
        <v>3.6774559440197044E-2</v>
      </c>
      <c r="AM1240" s="8">
        <f t="shared" si="581"/>
        <v>6407024.7090909099</v>
      </c>
      <c r="AN1240" s="1">
        <f t="shared" si="579"/>
        <v>64.070247090909106</v>
      </c>
    </row>
    <row r="1241" spans="8:40" x14ac:dyDescent="0.2">
      <c r="H1241" s="8"/>
      <c r="I1241" s="8"/>
      <c r="J1241" s="11"/>
      <c r="K1241" s="10"/>
      <c r="L1241" s="1">
        <f t="shared" si="582"/>
        <v>1.2359999999999747</v>
      </c>
      <c r="M1241" s="1">
        <f t="shared" si="583"/>
        <v>2.9080426763947575E-2</v>
      </c>
      <c r="N1241" s="1">
        <f t="shared" si="584"/>
        <v>6.5262137903640258E-2</v>
      </c>
      <c r="O1241" s="1">
        <f t="shared" si="585"/>
        <v>0.37446201166146181</v>
      </c>
      <c r="P1241" s="1">
        <f t="shared" si="586"/>
        <v>0.17861330443029391</v>
      </c>
      <c r="Q1241" s="1">
        <f t="shared" si="587"/>
        <v>2.6172179755057354E-2</v>
      </c>
      <c r="R1241" s="1">
        <f t="shared" si="588"/>
        <v>1.1849119055663821E-2</v>
      </c>
      <c r="S1241" s="1">
        <f t="shared" si="589"/>
        <v>2.6057242037328711E-2</v>
      </c>
      <c r="T1241" s="1">
        <f t="shared" si="590"/>
        <v>531.48799528344</v>
      </c>
      <c r="U1241" s="6">
        <f t="shared" si="591"/>
        <v>2.6566932485566701</v>
      </c>
      <c r="V1241" s="6">
        <f t="shared" si="592"/>
        <v>5.9621367513741212</v>
      </c>
      <c r="W1241" s="6">
        <f t="shared" si="593"/>
        <v>34.209632007715065</v>
      </c>
      <c r="X1241" s="6">
        <f t="shared" si="594"/>
        <v>16.317530820099435</v>
      </c>
      <c r="Y1241" s="6">
        <f t="shared" si="595"/>
        <v>2.3910052565485036</v>
      </c>
      <c r="Z1241" s="6">
        <f t="shared" si="596"/>
        <v>1.0824969953863572</v>
      </c>
      <c r="AA1241" s="6">
        <f t="shared" si="597"/>
        <v>2.3805049203198494</v>
      </c>
      <c r="AB1241" s="6">
        <f t="shared" si="580"/>
        <v>3453.38</v>
      </c>
      <c r="AC1241" s="6">
        <f t="shared" si="598"/>
        <v>24.450218377964024</v>
      </c>
      <c r="AD1241" s="6">
        <f t="shared" si="599"/>
        <v>104.64388168247018</v>
      </c>
      <c r="AE1241" s="6">
        <f t="shared" si="600"/>
        <v>366.55903728708734</v>
      </c>
      <c r="AF1241" s="6">
        <f t="shared" si="601"/>
        <v>1.5021378414258928E-5</v>
      </c>
      <c r="AG1241" s="6">
        <f t="shared" si="602"/>
        <v>1.3447132501213278E-2</v>
      </c>
      <c r="AH1241" s="6">
        <f t="shared" si="603"/>
        <v>4325.1074539005795</v>
      </c>
      <c r="AI1241" s="6">
        <f t="shared" si="604"/>
        <v>5.9347692280695332</v>
      </c>
      <c r="AJ1241" s="6">
        <f t="shared" si="605"/>
        <v>4.9817947895309713E-3</v>
      </c>
      <c r="AK1241" s="6">
        <f t="shared" si="606"/>
        <v>-4.6862811056247568E-3</v>
      </c>
      <c r="AL1241" s="1">
        <f t="shared" si="578"/>
        <v>3.678469625459236E-2</v>
      </c>
      <c r="AM1241" s="8">
        <f t="shared" si="581"/>
        <v>6406874.1418181825</v>
      </c>
      <c r="AN1241" s="1">
        <f t="shared" si="579"/>
        <v>64.06874141818183</v>
      </c>
    </row>
    <row r="1242" spans="8:40" x14ac:dyDescent="0.2">
      <c r="H1242" s="8"/>
      <c r="I1242" s="8"/>
      <c r="J1242" s="11"/>
      <c r="K1242" s="10"/>
      <c r="L1242" s="1">
        <f t="shared" si="582"/>
        <v>1.2369999999999746</v>
      </c>
      <c r="M1242" s="1">
        <f t="shared" si="583"/>
        <v>2.9074112803582401E-2</v>
      </c>
      <c r="N1242" s="1">
        <f t="shared" si="584"/>
        <v>6.5261739749614606E-2</v>
      </c>
      <c r="O1242" s="1">
        <f t="shared" si="585"/>
        <v>0.37444818927865453</v>
      </c>
      <c r="P1242" s="1">
        <f t="shared" si="586"/>
        <v>0.17861330443029391</v>
      </c>
      <c r="Q1242" s="1">
        <f t="shared" si="587"/>
        <v>2.6178891869448179E-2</v>
      </c>
      <c r="R1242" s="1">
        <f t="shared" si="588"/>
        <v>1.1849517209689475E-2</v>
      </c>
      <c r="S1242" s="1">
        <f t="shared" si="589"/>
        <v>2.6057242037328711E-2</v>
      </c>
      <c r="T1242" s="1">
        <f t="shared" si="590"/>
        <v>531.48099739831446</v>
      </c>
      <c r="U1242" s="6">
        <f t="shared" si="591"/>
        <v>2.6561665411481363</v>
      </c>
      <c r="V1242" s="6">
        <f t="shared" si="592"/>
        <v>5.9622128699550423</v>
      </c>
      <c r="W1242" s="6">
        <f t="shared" si="593"/>
        <v>34.209014681710812</v>
      </c>
      <c r="X1242" s="6">
        <f t="shared" si="594"/>
        <v>16.317838698527574</v>
      </c>
      <c r="Y1242" s="6">
        <f t="shared" si="595"/>
        <v>2.3916635784461611</v>
      </c>
      <c r="Z1242" s="6">
        <f t="shared" si="596"/>
        <v>1.0825537946340384</v>
      </c>
      <c r="AA1242" s="6">
        <f t="shared" si="597"/>
        <v>2.380549835578238</v>
      </c>
      <c r="AB1242" s="6">
        <f t="shared" si="580"/>
        <v>3453.38</v>
      </c>
      <c r="AC1242" s="6">
        <f t="shared" si="598"/>
        <v>24.451471294522062</v>
      </c>
      <c r="AD1242" s="6">
        <f t="shared" si="599"/>
        <v>104.68259033104071</v>
      </c>
      <c r="AE1242" s="6">
        <f t="shared" si="600"/>
        <v>366.62062878415395</v>
      </c>
      <c r="AF1242" s="6">
        <f t="shared" si="601"/>
        <v>1.5024005784111612E-5</v>
      </c>
      <c r="AG1242" s="6">
        <f t="shared" si="602"/>
        <v>1.344554247382279E-2</v>
      </c>
      <c r="AH1242" s="6">
        <f t="shared" si="603"/>
        <v>4325.5804036074305</v>
      </c>
      <c r="AI1242" s="6">
        <f t="shared" si="604"/>
        <v>5.9330938036769343</v>
      </c>
      <c r="AJ1242" s="6">
        <f t="shared" si="605"/>
        <v>4.9772920380285277E-3</v>
      </c>
      <c r="AK1242" s="6">
        <f t="shared" si="606"/>
        <v>-4.6819769209379787E-3</v>
      </c>
      <c r="AL1242" s="1">
        <f t="shared" si="578"/>
        <v>3.6794824283787095E-2</v>
      </c>
      <c r="AM1242" s="8">
        <f t="shared" si="581"/>
        <v>6406723.4527272731</v>
      </c>
      <c r="AN1242" s="1">
        <f t="shared" si="579"/>
        <v>64.067234527272731</v>
      </c>
    </row>
    <row r="1243" spans="8:40" x14ac:dyDescent="0.2">
      <c r="H1243" s="8"/>
      <c r="I1243" s="8"/>
      <c r="J1243" s="11"/>
      <c r="K1243" s="10"/>
      <c r="L1243" s="1">
        <f t="shared" si="582"/>
        <v>1.2379999999999745</v>
      </c>
      <c r="M1243" s="1">
        <f t="shared" si="583"/>
        <v>2.9067804642368179E-2</v>
      </c>
      <c r="N1243" s="1">
        <f t="shared" si="584"/>
        <v>6.5261341863123698E-2</v>
      </c>
      <c r="O1243" s="1">
        <f t="shared" si="585"/>
        <v>0.37443437929675333</v>
      </c>
      <c r="P1243" s="1">
        <f t="shared" si="586"/>
        <v>0.17861330443029391</v>
      </c>
      <c r="Q1243" s="1">
        <f t="shared" si="587"/>
        <v>2.6185597917153317E-2</v>
      </c>
      <c r="R1243" s="1">
        <f t="shared" si="588"/>
        <v>1.1849915096180387E-2</v>
      </c>
      <c r="S1243" s="1">
        <f t="shared" si="589"/>
        <v>2.6057242037328711E-2</v>
      </c>
      <c r="T1243" s="1">
        <f t="shared" si="590"/>
        <v>531.47400436864098</v>
      </c>
      <c r="U1243" s="6">
        <f t="shared" si="591"/>
        <v>2.6556402983858405</v>
      </c>
      <c r="V1243" s="6">
        <f t="shared" si="592"/>
        <v>5.9622889141698314</v>
      </c>
      <c r="W1243" s="6">
        <f t="shared" si="593"/>
        <v>34.208397881971429</v>
      </c>
      <c r="X1243" s="6">
        <f t="shared" si="594"/>
        <v>16.318146310285041</v>
      </c>
      <c r="Y1243" s="6">
        <f t="shared" si="595"/>
        <v>2.3923213301345219</v>
      </c>
      <c r="Z1243" s="6">
        <f t="shared" si="596"/>
        <v>1.082610553120311</v>
      </c>
      <c r="AA1243" s="6">
        <f t="shared" si="597"/>
        <v>2.3805947119330169</v>
      </c>
      <c r="AB1243" s="6">
        <f t="shared" si="580"/>
        <v>3453.38</v>
      </c>
      <c r="AC1243" s="6">
        <f t="shared" si="598"/>
        <v>24.452723438848896</v>
      </c>
      <c r="AD1243" s="6">
        <f t="shared" si="599"/>
        <v>104.72128744439109</v>
      </c>
      <c r="AE1243" s="6">
        <f t="shared" si="600"/>
        <v>366.68219884319217</v>
      </c>
      <c r="AF1243" s="6">
        <f t="shared" si="601"/>
        <v>1.5026631859181799E-5</v>
      </c>
      <c r="AG1243" s="6">
        <f t="shared" si="602"/>
        <v>1.3443953695659049E-2</v>
      </c>
      <c r="AH1243" s="6">
        <f t="shared" si="603"/>
        <v>4326.0530892670176</v>
      </c>
      <c r="AI1243" s="6">
        <f t="shared" si="604"/>
        <v>5.9314199702055648</v>
      </c>
      <c r="AJ1243" s="6">
        <f t="shared" si="605"/>
        <v>4.9727960393334356E-3</v>
      </c>
      <c r="AK1243" s="6">
        <f t="shared" si="606"/>
        <v>-4.6776782873704081E-3</v>
      </c>
      <c r="AL1243" s="1">
        <f t="shared" si="578"/>
        <v>3.6804943540531106E-2</v>
      </c>
      <c r="AM1243" s="8">
        <f t="shared" si="581"/>
        <v>6406572.6418181825</v>
      </c>
      <c r="AN1243" s="1">
        <f t="shared" si="579"/>
        <v>64.065726418181825</v>
      </c>
    </row>
    <row r="1244" spans="8:40" x14ac:dyDescent="0.2">
      <c r="H1244" s="8"/>
      <c r="I1244" s="8"/>
      <c r="J1244" s="11"/>
      <c r="K1244" s="10"/>
      <c r="L1244" s="1">
        <f t="shared" si="582"/>
        <v>1.2389999999999743</v>
      </c>
      <c r="M1244" s="1">
        <f t="shared" si="583"/>
        <v>2.906150227282572E-2</v>
      </c>
      <c r="N1244" s="1">
        <f t="shared" si="584"/>
        <v>6.5260944242548455E-2</v>
      </c>
      <c r="O1244" s="1">
        <f t="shared" si="585"/>
        <v>0.37442058169594267</v>
      </c>
      <c r="P1244" s="1">
        <f t="shared" si="586"/>
        <v>0.17861330443029391</v>
      </c>
      <c r="Q1244" s="1">
        <f t="shared" si="587"/>
        <v>2.6192297907271015E-2</v>
      </c>
      <c r="R1244" s="1">
        <f t="shared" si="588"/>
        <v>1.1850312716755627E-2</v>
      </c>
      <c r="S1244" s="1">
        <f t="shared" si="589"/>
        <v>2.6057242037328711E-2</v>
      </c>
      <c r="T1244" s="1">
        <f t="shared" si="590"/>
        <v>531.46701620142596</v>
      </c>
      <c r="U1244" s="6">
        <f t="shared" si="591"/>
        <v>2.6551145197075798</v>
      </c>
      <c r="V1244" s="6">
        <f t="shared" si="592"/>
        <v>5.9623648840149652</v>
      </c>
      <c r="W1244" s="6">
        <f t="shared" si="593"/>
        <v>34.207781607622785</v>
      </c>
      <c r="X1244" s="6">
        <f t="shared" si="594"/>
        <v>16.318453655758386</v>
      </c>
      <c r="Y1244" s="6">
        <f t="shared" si="595"/>
        <v>2.3929785124401226</v>
      </c>
      <c r="Z1244" s="6">
        <f t="shared" si="596"/>
        <v>1.082667271015578</v>
      </c>
      <c r="AA1244" s="6">
        <f t="shared" si="597"/>
        <v>2.3806395494405788</v>
      </c>
      <c r="AB1244" s="6">
        <f t="shared" si="580"/>
        <v>3453.38</v>
      </c>
      <c r="AC1244" s="6">
        <f t="shared" si="598"/>
        <v>24.453974809497282</v>
      </c>
      <c r="AD1244" s="6">
        <f t="shared" si="599"/>
        <v>104.7599729582696</v>
      </c>
      <c r="AE1244" s="6">
        <f t="shared" si="600"/>
        <v>366.74374741516249</v>
      </c>
      <c r="AF1244" s="6">
        <f t="shared" si="601"/>
        <v>1.5029256635856834E-5</v>
      </c>
      <c r="AG1244" s="6">
        <f t="shared" si="602"/>
        <v>1.3442366168000621E-2</v>
      </c>
      <c r="AH1244" s="6">
        <f t="shared" si="603"/>
        <v>4326.5255102823785</v>
      </c>
      <c r="AI1244" s="6">
        <f t="shared" si="604"/>
        <v>5.9297477283421065</v>
      </c>
      <c r="AJ1244" s="6">
        <f t="shared" si="605"/>
        <v>4.9683067754184409E-3</v>
      </c>
      <c r="AK1244" s="6">
        <f t="shared" si="606"/>
        <v>-4.6733851936589139E-3</v>
      </c>
      <c r="AL1244" s="1">
        <f t="shared" si="578"/>
        <v>3.6815054037540346E-2</v>
      </c>
      <c r="AM1244" s="8">
        <f t="shared" si="581"/>
        <v>6406421.7090909099</v>
      </c>
      <c r="AN1244" s="1">
        <f t="shared" si="579"/>
        <v>64.064217090909111</v>
      </c>
    </row>
    <row r="1245" spans="8:40" x14ac:dyDescent="0.2">
      <c r="H1245" s="8"/>
      <c r="I1245" s="8"/>
      <c r="J1245" s="11"/>
      <c r="K1245" s="10"/>
      <c r="L1245" s="1">
        <f t="shared" si="582"/>
        <v>1.2399999999999742</v>
      </c>
      <c r="M1245" s="1">
        <f t="shared" si="583"/>
        <v>2.9055205687491023E-2</v>
      </c>
      <c r="N1245" s="1">
        <f t="shared" si="584"/>
        <v>6.5260546886278928E-2</v>
      </c>
      <c r="O1245" s="1">
        <f t="shared" si="585"/>
        <v>0.37440679645646469</v>
      </c>
      <c r="P1245" s="1">
        <f t="shared" si="586"/>
        <v>0.17861330443029391</v>
      </c>
      <c r="Q1245" s="1">
        <f t="shared" si="587"/>
        <v>2.6198991848875235E-2</v>
      </c>
      <c r="R1245" s="1">
        <f t="shared" si="588"/>
        <v>1.1850710073025149E-2</v>
      </c>
      <c r="S1245" s="1">
        <f t="shared" si="589"/>
        <v>2.6057242037328711E-2</v>
      </c>
      <c r="T1245" s="1">
        <f t="shared" si="590"/>
        <v>531.46003290360716</v>
      </c>
      <c r="U1245" s="6">
        <f t="shared" si="591"/>
        <v>2.6545892045522139</v>
      </c>
      <c r="V1245" s="6">
        <f t="shared" si="592"/>
        <v>5.9624407794873635</v>
      </c>
      <c r="W1245" s="6">
        <f t="shared" si="593"/>
        <v>34.207165857793463</v>
      </c>
      <c r="X1245" s="6">
        <f t="shared" si="594"/>
        <v>16.318760735333129</v>
      </c>
      <c r="Y1245" s="6">
        <f t="shared" si="595"/>
        <v>2.3936351261873039</v>
      </c>
      <c r="Z1245" s="6">
        <f t="shared" si="596"/>
        <v>1.0827239484893583</v>
      </c>
      <c r="AA1245" s="6">
        <f t="shared" si="597"/>
        <v>2.3806843481571653</v>
      </c>
      <c r="AB1245" s="6">
        <f t="shared" si="580"/>
        <v>3453.38</v>
      </c>
      <c r="AC1245" s="6">
        <f t="shared" si="598"/>
        <v>24.45522540503196</v>
      </c>
      <c r="AD1245" s="6">
        <f t="shared" si="599"/>
        <v>104.79864680874122</v>
      </c>
      <c r="AE1245" s="6">
        <f t="shared" si="600"/>
        <v>366.80527445127063</v>
      </c>
      <c r="AF1245" s="6">
        <f t="shared" si="601"/>
        <v>1.5031880110547962E-5</v>
      </c>
      <c r="AG1245" s="6">
        <f t="shared" si="602"/>
        <v>1.3440779892110189E-2</v>
      </c>
      <c r="AH1245" s="6">
        <f t="shared" si="603"/>
        <v>4326.9976660609673</v>
      </c>
      <c r="AI1245" s="6">
        <f t="shared" si="604"/>
        <v>5.9280770787561954</v>
      </c>
      <c r="AJ1245" s="6">
        <f t="shared" si="605"/>
        <v>4.9638242283243615E-3</v>
      </c>
      <c r="AK1245" s="6">
        <f t="shared" si="606"/>
        <v>-4.6690976285753217E-3</v>
      </c>
      <c r="AL1245" s="1">
        <f t="shared" si="578"/>
        <v>3.6825155787496983E-2</v>
      </c>
      <c r="AM1245" s="8">
        <f t="shared" si="581"/>
        <v>6406270.6545454552</v>
      </c>
      <c r="AN1245" s="1">
        <f t="shared" si="579"/>
        <v>64.06270654545456</v>
      </c>
    </row>
    <row r="1246" spans="8:40" x14ac:dyDescent="0.2">
      <c r="H1246" s="8"/>
      <c r="I1246" s="8"/>
      <c r="J1246" s="11"/>
      <c r="K1246" s="10"/>
      <c r="L1246" s="1">
        <f t="shared" si="582"/>
        <v>1.2409999999999741</v>
      </c>
      <c r="M1246" s="1">
        <f t="shared" si="583"/>
        <v>2.9048914878915207E-2</v>
      </c>
      <c r="N1246" s="1">
        <f t="shared" si="584"/>
        <v>6.5260149792714231E-2</v>
      </c>
      <c r="O1246" s="1">
        <f t="shared" si="585"/>
        <v>0.37439302355861898</v>
      </c>
      <c r="P1246" s="1">
        <f t="shared" si="586"/>
        <v>0.17861330443029391</v>
      </c>
      <c r="Q1246" s="1">
        <f t="shared" si="587"/>
        <v>2.6205679751015742E-2</v>
      </c>
      <c r="R1246" s="1">
        <f t="shared" si="588"/>
        <v>1.185110716658984E-2</v>
      </c>
      <c r="S1246" s="1">
        <f t="shared" si="589"/>
        <v>2.6057242037328711E-2</v>
      </c>
      <c r="T1246" s="1">
        <f t="shared" si="590"/>
        <v>531.45305448205374</v>
      </c>
      <c r="U1246" s="6">
        <f t="shared" si="591"/>
        <v>2.6540643523596614</v>
      </c>
      <c r="V1246" s="6">
        <f t="shared" si="592"/>
        <v>5.9625166005843822</v>
      </c>
      <c r="W1246" s="6">
        <f t="shared" si="593"/>
        <v>34.206550631614796</v>
      </c>
      <c r="X1246" s="6">
        <f t="shared" si="594"/>
        <v>16.319067549393772</v>
      </c>
      <c r="Y1246" s="6">
        <f t="shared" si="595"/>
        <v>2.3942911721982227</v>
      </c>
      <c r="Z1246" s="6">
        <f t="shared" si="596"/>
        <v>1.0827805857102915</v>
      </c>
      <c r="AA1246" s="6">
        <f t="shared" si="597"/>
        <v>2.3807291081388704</v>
      </c>
      <c r="AB1246" s="6">
        <f t="shared" si="580"/>
        <v>3453.38</v>
      </c>
      <c r="AC1246" s="6">
        <f t="shared" si="598"/>
        <v>24.456475224029752</v>
      </c>
      <c r="AD1246" s="6">
        <f t="shared" si="599"/>
        <v>104.83730893219072</v>
      </c>
      <c r="AE1246" s="6">
        <f t="shared" si="600"/>
        <v>366.86677990297187</v>
      </c>
      <c r="AF1246" s="6">
        <f t="shared" si="601"/>
        <v>1.5034502279690425E-5</v>
      </c>
      <c r="AG1246" s="6">
        <f t="shared" si="602"/>
        <v>1.3439194869234507E-2</v>
      </c>
      <c r="AH1246" s="6">
        <f t="shared" si="603"/>
        <v>4327.4695560146984</v>
      </c>
      <c r="AI1246" s="6">
        <f t="shared" si="604"/>
        <v>5.926408022100274</v>
      </c>
      <c r="AJ1246" s="6">
        <f t="shared" si="605"/>
        <v>4.9593483801598833E-3</v>
      </c>
      <c r="AK1246" s="6">
        <f t="shared" si="606"/>
        <v>-4.6648155809272196E-3</v>
      </c>
      <c r="AL1246" s="1">
        <f t="shared" si="578"/>
        <v>3.6835248803049579E-2</v>
      </c>
      <c r="AM1246" s="8">
        <f t="shared" si="581"/>
        <v>6406119.4781818185</v>
      </c>
      <c r="AN1246" s="1">
        <f t="shared" si="579"/>
        <v>64.061194781818187</v>
      </c>
    </row>
    <row r="1247" spans="8:40" x14ac:dyDescent="0.2">
      <c r="H1247" s="8"/>
      <c r="I1247" s="8"/>
      <c r="J1247" s="11"/>
      <c r="K1247" s="10"/>
      <c r="L1247" s="1">
        <f t="shared" si="582"/>
        <v>1.241999999999974</v>
      </c>
      <c r="M1247" s="1">
        <f t="shared" si="583"/>
        <v>2.9042629839664477E-2</v>
      </c>
      <c r="N1247" s="1">
        <f t="shared" si="584"/>
        <v>6.5259752960262513E-2</v>
      </c>
      <c r="O1247" s="1">
        <f t="shared" si="585"/>
        <v>0.37437926298276236</v>
      </c>
      <c r="P1247" s="1">
        <f t="shared" si="586"/>
        <v>0.17861330443029391</v>
      </c>
      <c r="Q1247" s="1">
        <f t="shared" si="587"/>
        <v>2.6212361622718193E-2</v>
      </c>
      <c r="R1247" s="1">
        <f t="shared" si="588"/>
        <v>1.1851503999041561E-2</v>
      </c>
      <c r="S1247" s="1">
        <f t="shared" si="589"/>
        <v>2.6057242037328711E-2</v>
      </c>
      <c r="T1247" s="1">
        <f t="shared" si="590"/>
        <v>531.44608094356693</v>
      </c>
      <c r="U1247" s="6">
        <f t="shared" si="591"/>
        <v>2.6535399625708949</v>
      </c>
      <c r="V1247" s="6">
        <f t="shared" si="592"/>
        <v>5.9625923473038158</v>
      </c>
      <c r="W1247" s="6">
        <f t="shared" si="593"/>
        <v>34.20593592822086</v>
      </c>
      <c r="X1247" s="6">
        <f t="shared" si="594"/>
        <v>16.319374098323788</v>
      </c>
      <c r="Y1247" s="6">
        <f t="shared" si="595"/>
        <v>2.3949466512928557</v>
      </c>
      <c r="Z1247" s="6">
        <f t="shared" si="596"/>
        <v>1.0828371828461412</v>
      </c>
      <c r="AA1247" s="6">
        <f t="shared" si="597"/>
        <v>2.3807738294416381</v>
      </c>
      <c r="AB1247" s="6">
        <f t="shared" si="580"/>
        <v>3453.38</v>
      </c>
      <c r="AC1247" s="6">
        <f t="shared" si="598"/>
        <v>24.457724265079275</v>
      </c>
      <c r="AD1247" s="6">
        <f t="shared" si="599"/>
        <v>104.87595926531547</v>
      </c>
      <c r="AE1247" s="6">
        <f t="shared" si="600"/>
        <v>366.92826372196276</v>
      </c>
      <c r="AF1247" s="6">
        <f t="shared" si="601"/>
        <v>1.5037123139743318E-5</v>
      </c>
      <c r="AG1247" s="6">
        <f t="shared" si="602"/>
        <v>1.3437611100604588E-2</v>
      </c>
      <c r="AH1247" s="6">
        <f t="shared" si="603"/>
        <v>4327.9411795598635</v>
      </c>
      <c r="AI1247" s="6">
        <f t="shared" si="604"/>
        <v>5.9247405590100541</v>
      </c>
      <c r="AJ1247" s="6">
        <f t="shared" si="605"/>
        <v>4.9548792131014997E-3</v>
      </c>
      <c r="AK1247" s="6">
        <f t="shared" si="606"/>
        <v>-4.6605390395571397E-3</v>
      </c>
      <c r="AL1247" s="1">
        <f t="shared" si="578"/>
        <v>3.6845333096813163E-2</v>
      </c>
      <c r="AM1247" s="8">
        <f t="shared" si="581"/>
        <v>6405968.1800000006</v>
      </c>
      <c r="AN1247" s="1">
        <f t="shared" si="579"/>
        <v>64.059681800000007</v>
      </c>
    </row>
    <row r="1248" spans="8:40" x14ac:dyDescent="0.2">
      <c r="H1248" s="8"/>
      <c r="I1248" s="8"/>
      <c r="J1248" s="11"/>
      <c r="K1248" s="10"/>
      <c r="L1248" s="1">
        <f t="shared" si="582"/>
        <v>1.2429999999999739</v>
      </c>
      <c r="M1248" s="1">
        <f t="shared" si="583"/>
        <v>2.9036350562320064E-2</v>
      </c>
      <c r="N1248" s="1">
        <f t="shared" si="584"/>
        <v>6.5259356387340886E-2</v>
      </c>
      <c r="O1248" s="1">
        <f t="shared" si="585"/>
        <v>0.37436551470930862</v>
      </c>
      <c r="P1248" s="1">
        <f t="shared" si="586"/>
        <v>0.17861330443029391</v>
      </c>
      <c r="Q1248" s="1">
        <f t="shared" si="587"/>
        <v>2.6219037472984236E-2</v>
      </c>
      <c r="R1248" s="1">
        <f t="shared" si="588"/>
        <v>1.1851900571963191E-2</v>
      </c>
      <c r="S1248" s="1">
        <f t="shared" si="589"/>
        <v>2.6057242037328711E-2</v>
      </c>
      <c r="T1248" s="1">
        <f t="shared" si="590"/>
        <v>531.43911229488026</v>
      </c>
      <c r="U1248" s="6">
        <f t="shared" si="591"/>
        <v>2.6530160346279406</v>
      </c>
      <c r="V1248" s="6">
        <f t="shared" si="592"/>
        <v>5.9626680196438882</v>
      </c>
      <c r="W1248" s="6">
        <f t="shared" si="593"/>
        <v>34.205321746748446</v>
      </c>
      <c r="X1248" s="6">
        <f t="shared" si="594"/>
        <v>16.319680382505645</v>
      </c>
      <c r="Y1248" s="6">
        <f t="shared" si="595"/>
        <v>2.3956015642890098</v>
      </c>
      <c r="Z1248" s="6">
        <f t="shared" si="596"/>
        <v>1.0828937400638003</v>
      </c>
      <c r="AA1248" s="6">
        <f t="shared" si="597"/>
        <v>2.3808185121212646</v>
      </c>
      <c r="AB1248" s="6">
        <f t="shared" si="580"/>
        <v>3453.38</v>
      </c>
      <c r="AC1248" s="6">
        <f t="shared" si="598"/>
        <v>24.458972526781093</v>
      </c>
      <c r="AD1248" s="6">
        <f t="shared" si="599"/>
        <v>104.91459774512776</v>
      </c>
      <c r="AE1248" s="6">
        <f t="shared" si="600"/>
        <v>366.98972586018505</v>
      </c>
      <c r="AF1248" s="6">
        <f t="shared" si="601"/>
        <v>1.5039742687189322E-5</v>
      </c>
      <c r="AG1248" s="6">
        <f t="shared" si="602"/>
        <v>1.3436028587435775E-2</v>
      </c>
      <c r="AH1248" s="6">
        <f t="shared" si="603"/>
        <v>4328.4125361171436</v>
      </c>
      <c r="AI1248" s="6">
        <f t="shared" si="604"/>
        <v>5.923074690104376</v>
      </c>
      <c r="AJ1248" s="6">
        <f t="shared" si="605"/>
        <v>4.9504167093928735E-3</v>
      </c>
      <c r="AK1248" s="6">
        <f t="shared" si="606"/>
        <v>-4.6562679933426655E-3</v>
      </c>
      <c r="AL1248" s="1">
        <f t="shared" si="578"/>
        <v>3.6855408681369384E-2</v>
      </c>
      <c r="AM1248" s="8">
        <f t="shared" si="581"/>
        <v>6405816.7600000007</v>
      </c>
      <c r="AN1248" s="1">
        <f t="shared" si="579"/>
        <v>64.058167600000019</v>
      </c>
    </row>
    <row r="1249" spans="8:40" x14ac:dyDescent="0.2">
      <c r="H1249" s="8"/>
      <c r="I1249" s="8"/>
      <c r="J1249" s="11"/>
      <c r="K1249" s="10"/>
      <c r="L1249" s="1">
        <f t="shared" si="582"/>
        <v>1.2439999999999738</v>
      </c>
      <c r="M1249" s="1">
        <f t="shared" si="583"/>
        <v>2.9030077039478189E-2</v>
      </c>
      <c r="N1249" s="1">
        <f t="shared" si="584"/>
        <v>6.5258960072375402E-2</v>
      </c>
      <c r="O1249" s="1">
        <f t="shared" si="585"/>
        <v>0.37435177871872843</v>
      </c>
      <c r="P1249" s="1">
        <f t="shared" si="586"/>
        <v>0.17861330443029391</v>
      </c>
      <c r="Q1249" s="1">
        <f t="shared" si="587"/>
        <v>2.6225707310791591E-2</v>
      </c>
      <c r="R1249" s="1">
        <f t="shared" si="588"/>
        <v>1.1852296886928671E-2</v>
      </c>
      <c r="S1249" s="1">
        <f t="shared" si="589"/>
        <v>2.6057242037328711E-2</v>
      </c>
      <c r="T1249" s="1">
        <f t="shared" si="590"/>
        <v>531.43214854265989</v>
      </c>
      <c r="U1249" s="6">
        <f t="shared" si="591"/>
        <v>2.6524925679738729</v>
      </c>
      <c r="V1249" s="6">
        <f t="shared" si="592"/>
        <v>5.962743617603258</v>
      </c>
      <c r="W1249" s="6">
        <f t="shared" si="593"/>
        <v>34.204708086337043</v>
      </c>
      <c r="X1249" s="6">
        <f t="shared" si="594"/>
        <v>16.319986402320801</v>
      </c>
      <c r="Y1249" s="6">
        <f t="shared" si="595"/>
        <v>2.3962559120023319</v>
      </c>
      <c r="Z1249" s="6">
        <f t="shared" si="596"/>
        <v>1.0829502575292946</v>
      </c>
      <c r="AA1249" s="6">
        <f t="shared" si="597"/>
        <v>2.3808631562333993</v>
      </c>
      <c r="AB1249" s="6">
        <f t="shared" si="580"/>
        <v>3453.38</v>
      </c>
      <c r="AC1249" s="6">
        <f t="shared" si="598"/>
        <v>24.46022000774747</v>
      </c>
      <c r="AD1249" s="6">
        <f t="shared" si="599"/>
        <v>104.95322430895297</v>
      </c>
      <c r="AE1249" s="6">
        <f t="shared" si="600"/>
        <v>367.05116626982294</v>
      </c>
      <c r="AF1249" s="6">
        <f t="shared" si="601"/>
        <v>1.5042360918534801E-5</v>
      </c>
      <c r="AG1249" s="6">
        <f t="shared" si="602"/>
        <v>1.3434447330927747E-2</v>
      </c>
      <c r="AH1249" s="6">
        <f t="shared" si="603"/>
        <v>4328.8836251115927</v>
      </c>
      <c r="AI1249" s="6">
        <f t="shared" si="604"/>
        <v>5.9214104159854406</v>
      </c>
      <c r="AJ1249" s="6">
        <f t="shared" si="605"/>
        <v>4.9459608513448142E-3</v>
      </c>
      <c r="AK1249" s="6">
        <f t="shared" si="606"/>
        <v>-4.6520024311967993E-3</v>
      </c>
      <c r="AL1249" s="1">
        <f t="shared" si="578"/>
        <v>3.6865475569266642E-2</v>
      </c>
      <c r="AM1249" s="8">
        <f t="shared" si="581"/>
        <v>6405665.2181818187</v>
      </c>
      <c r="AN1249" s="1">
        <f t="shared" si="579"/>
        <v>64.056652181818194</v>
      </c>
    </row>
    <row r="1250" spans="8:40" x14ac:dyDescent="0.2">
      <c r="H1250" s="8"/>
      <c r="I1250" s="8"/>
      <c r="J1250" s="11"/>
      <c r="K1250" s="10"/>
      <c r="L1250" s="1">
        <f t="shared" si="582"/>
        <v>1.2449999999999737</v>
      </c>
      <c r="M1250" s="1">
        <f t="shared" si="583"/>
        <v>2.9023809263750009E-2</v>
      </c>
      <c r="N1250" s="1">
        <f t="shared" si="584"/>
        <v>6.5258564013801021E-2</v>
      </c>
      <c r="O1250" s="1">
        <f t="shared" si="585"/>
        <v>0.37433805499154893</v>
      </c>
      <c r="P1250" s="1">
        <f t="shared" si="586"/>
        <v>0.17861330443029391</v>
      </c>
      <c r="Q1250" s="1">
        <f t="shared" si="587"/>
        <v>2.6232371145094146E-2</v>
      </c>
      <c r="R1250" s="1">
        <f t="shared" si="588"/>
        <v>1.1852692945503049E-2</v>
      </c>
      <c r="S1250" s="1">
        <f t="shared" si="589"/>
        <v>2.6057242037328711E-2</v>
      </c>
      <c r="T1250" s="1">
        <f t="shared" si="590"/>
        <v>531.42518969350522</v>
      </c>
      <c r="U1250" s="6">
        <f t="shared" si="591"/>
        <v>2.6519695620528108</v>
      </c>
      <c r="V1250" s="6">
        <f t="shared" si="592"/>
        <v>5.962819141181007</v>
      </c>
      <c r="W1250" s="6">
        <f t="shared" si="593"/>
        <v>34.204094946128833</v>
      </c>
      <c r="X1250" s="6">
        <f t="shared" si="594"/>
        <v>16.320292158149702</v>
      </c>
      <c r="Y1250" s="6">
        <f t="shared" si="595"/>
        <v>2.3969096952463116</v>
      </c>
      <c r="Z1250" s="6">
        <f t="shared" si="596"/>
        <v>1.0830067354077861</v>
      </c>
      <c r="AA1250" s="6">
        <f t="shared" si="597"/>
        <v>2.3809077618335439</v>
      </c>
      <c r="AB1250" s="6">
        <f t="shared" si="580"/>
        <v>3453.38</v>
      </c>
      <c r="AC1250" s="6">
        <f t="shared" si="598"/>
        <v>24.461466706602465</v>
      </c>
      <c r="AD1250" s="6">
        <f t="shared" si="599"/>
        <v>104.991838894428</v>
      </c>
      <c r="AE1250" s="6">
        <f t="shared" si="600"/>
        <v>367.11258490330289</v>
      </c>
      <c r="AF1250" s="6">
        <f t="shared" si="601"/>
        <v>1.5044977830309481E-5</v>
      </c>
      <c r="AG1250" s="6">
        <f t="shared" si="602"/>
        <v>1.3432867332264795E-2</v>
      </c>
      <c r="AH1250" s="6">
        <f t="shared" si="603"/>
        <v>4329.3544459725772</v>
      </c>
      <c r="AI1250" s="6">
        <f t="shared" si="604"/>
        <v>5.9197477372389065</v>
      </c>
      <c r="AJ1250" s="6">
        <f t="shared" si="605"/>
        <v>4.9415116213347623E-3</v>
      </c>
      <c r="AK1250" s="6">
        <f t="shared" si="606"/>
        <v>-4.6477423420665086E-3</v>
      </c>
      <c r="AL1250" s="1">
        <f t="shared" si="578"/>
        <v>3.6875533773020178E-2</v>
      </c>
      <c r="AM1250" s="8">
        <f t="shared" si="581"/>
        <v>6405513.5545454547</v>
      </c>
      <c r="AN1250" s="1">
        <f t="shared" si="579"/>
        <v>64.055135545454547</v>
      </c>
    </row>
    <row r="1251" spans="8:40" x14ac:dyDescent="0.2">
      <c r="H1251" s="8"/>
      <c r="I1251" s="8"/>
      <c r="J1251" s="11"/>
      <c r="K1251" s="10"/>
      <c r="L1251" s="1">
        <f t="shared" si="582"/>
        <v>1.2459999999999736</v>
      </c>
      <c r="M1251" s="1">
        <f t="shared" si="583"/>
        <v>2.9017547227761575E-2</v>
      </c>
      <c r="N1251" s="1">
        <f t="shared" si="584"/>
        <v>6.5258168210061557E-2</v>
      </c>
      <c r="O1251" s="1">
        <f t="shared" si="585"/>
        <v>0.37432434350835364</v>
      </c>
      <c r="P1251" s="1">
        <f t="shared" si="586"/>
        <v>0.17861330443029391</v>
      </c>
      <c r="Q1251" s="1">
        <f t="shared" si="587"/>
        <v>2.6239028984822048E-2</v>
      </c>
      <c r="R1251" s="1">
        <f t="shared" si="588"/>
        <v>1.1853088749242516E-2</v>
      </c>
      <c r="S1251" s="1">
        <f t="shared" si="589"/>
        <v>2.6057242037328711E-2</v>
      </c>
      <c r="T1251" s="1">
        <f t="shared" si="590"/>
        <v>531.41823575394892</v>
      </c>
      <c r="U1251" s="6">
        <f t="shared" si="591"/>
        <v>2.651447016309918</v>
      </c>
      <c r="V1251" s="6">
        <f t="shared" si="592"/>
        <v>5.962894590376651</v>
      </c>
      <c r="W1251" s="6">
        <f t="shared" si="593"/>
        <v>34.203482325268716</v>
      </c>
      <c r="X1251" s="6">
        <f t="shared" si="594"/>
        <v>16.320597650371784</v>
      </c>
      <c r="Y1251" s="6">
        <f t="shared" si="595"/>
        <v>2.3975629148322968</v>
      </c>
      <c r="Z1251" s="6">
        <f t="shared" si="596"/>
        <v>1.0830631738635785</v>
      </c>
      <c r="AA1251" s="6">
        <f t="shared" si="597"/>
        <v>2.3809523289770542</v>
      </c>
      <c r="AB1251" s="6">
        <f t="shared" si="580"/>
        <v>3453.38</v>
      </c>
      <c r="AC1251" s="6">
        <f t="shared" si="598"/>
        <v>24.462712621981765</v>
      </c>
      <c r="AD1251" s="6">
        <f t="shared" si="599"/>
        <v>105.03044143950027</v>
      </c>
      <c r="AE1251" s="6">
        <f t="shared" si="600"/>
        <v>367.17398171329239</v>
      </c>
      <c r="AF1251" s="6">
        <f t="shared" si="601"/>
        <v>1.5047593419066534E-5</v>
      </c>
      <c r="AG1251" s="6">
        <f t="shared" si="602"/>
        <v>1.3431288592615715E-2</v>
      </c>
      <c r="AH1251" s="6">
        <f t="shared" si="603"/>
        <v>4329.8249981338113</v>
      </c>
      <c r="AI1251" s="6">
        <f t="shared" si="604"/>
        <v>5.9180866544339255</v>
      </c>
      <c r="AJ1251" s="6">
        <f t="shared" si="605"/>
        <v>4.9370690018067567E-3</v>
      </c>
      <c r="AK1251" s="6">
        <f t="shared" si="606"/>
        <v>-4.6434877149339098E-3</v>
      </c>
      <c r="AL1251" s="1">
        <f t="shared" si="578"/>
        <v>3.6885583305112261E-2</v>
      </c>
      <c r="AM1251" s="8">
        <f t="shared" si="581"/>
        <v>6405361.7690909095</v>
      </c>
      <c r="AN1251" s="1">
        <f t="shared" si="579"/>
        <v>64.053617690909107</v>
      </c>
    </row>
    <row r="1252" spans="8:40" x14ac:dyDescent="0.2">
      <c r="H1252" s="8"/>
      <c r="I1252" s="8"/>
      <c r="J1252" s="11"/>
      <c r="K1252" s="10"/>
      <c r="L1252" s="1">
        <f t="shared" si="582"/>
        <v>1.2469999999999735</v>
      </c>
      <c r="M1252" s="1">
        <f t="shared" si="583"/>
        <v>2.901129092415378E-2</v>
      </c>
      <c r="N1252" s="1">
        <f t="shared" si="584"/>
        <v>6.5257772659609609E-2</v>
      </c>
      <c r="O1252" s="1">
        <f t="shared" si="585"/>
        <v>0.37431064424978222</v>
      </c>
      <c r="P1252" s="1">
        <f t="shared" si="586"/>
        <v>0.17861330443029391</v>
      </c>
      <c r="Q1252" s="1">
        <f t="shared" si="587"/>
        <v>2.6245680838881787E-2</v>
      </c>
      <c r="R1252" s="1">
        <f t="shared" si="588"/>
        <v>1.1853484299694461E-2</v>
      </c>
      <c r="S1252" s="1">
        <f t="shared" si="589"/>
        <v>2.6057242037328711E-2</v>
      </c>
      <c r="T1252" s="1">
        <f t="shared" si="590"/>
        <v>531.41128673045739</v>
      </c>
      <c r="U1252" s="6">
        <f t="shared" si="591"/>
        <v>2.6509249301913975</v>
      </c>
      <c r="V1252" s="6">
        <f t="shared" si="592"/>
        <v>5.9629699651901191</v>
      </c>
      <c r="W1252" s="6">
        <f t="shared" si="593"/>
        <v>34.202870222904224</v>
      </c>
      <c r="X1252" s="6">
        <f t="shared" si="594"/>
        <v>16.320902879365505</v>
      </c>
      <c r="Y1252" s="6">
        <f t="shared" si="595"/>
        <v>2.3982155715694962</v>
      </c>
      <c r="Z1252" s="6">
        <f t="shared" si="596"/>
        <v>1.0831195730601197</v>
      </c>
      <c r="AA1252" s="6">
        <f t="shared" si="597"/>
        <v>2.3809968577191403</v>
      </c>
      <c r="AB1252" s="6">
        <f t="shared" si="580"/>
        <v>3453.38</v>
      </c>
      <c r="AC1252" s="6">
        <f t="shared" si="598"/>
        <v>24.463957752532714</v>
      </c>
      <c r="AD1252" s="6">
        <f t="shared" si="599"/>
        <v>105.06903188242643</v>
      </c>
      <c r="AE1252" s="6">
        <f t="shared" si="600"/>
        <v>367.23535665269912</v>
      </c>
      <c r="AF1252" s="6">
        <f t="shared" si="601"/>
        <v>1.5050207681382435E-5</v>
      </c>
      <c r="AG1252" s="6">
        <f t="shared" si="602"/>
        <v>1.3429711113134018E-2</v>
      </c>
      <c r="AH1252" s="6">
        <f t="shared" si="603"/>
        <v>4330.2952810332927</v>
      </c>
      <c r="AI1252" s="6">
        <f t="shared" si="604"/>
        <v>5.9164271681233309</v>
      </c>
      <c r="AJ1252" s="6">
        <f t="shared" si="605"/>
        <v>4.9326329752709891E-3</v>
      </c>
      <c r="AK1252" s="6">
        <f t="shared" si="606"/>
        <v>-4.6392385388154848E-3</v>
      </c>
      <c r="AL1252" s="1">
        <f t="shared" si="578"/>
        <v>3.6895624177992248E-2</v>
      </c>
      <c r="AM1252" s="8">
        <f t="shared" si="581"/>
        <v>6405209.8618181823</v>
      </c>
      <c r="AN1252" s="1">
        <f t="shared" si="579"/>
        <v>64.05209861818183</v>
      </c>
    </row>
    <row r="1253" spans="8:40" x14ac:dyDescent="0.2">
      <c r="H1253" s="8"/>
      <c r="I1253" s="8"/>
      <c r="J1253" s="11"/>
      <c r="K1253" s="10"/>
      <c r="L1253" s="1">
        <f t="shared" si="582"/>
        <v>1.2479999999999734</v>
      </c>
      <c r="M1253" s="1">
        <f t="shared" si="583"/>
        <v>2.9005040345582319E-2</v>
      </c>
      <c r="N1253" s="1">
        <f t="shared" si="584"/>
        <v>6.5257377360906574E-2</v>
      </c>
      <c r="O1253" s="1">
        <f t="shared" si="585"/>
        <v>0.37429695719653017</v>
      </c>
      <c r="P1253" s="1">
        <f t="shared" si="586"/>
        <v>0.17861330443029391</v>
      </c>
      <c r="Q1253" s="1">
        <f t="shared" si="587"/>
        <v>2.625232671615629E-2</v>
      </c>
      <c r="R1253" s="1">
        <f t="shared" si="588"/>
        <v>1.1853879598397503E-2</v>
      </c>
      <c r="S1253" s="1">
        <f t="shared" si="589"/>
        <v>2.6057242037328711E-2</v>
      </c>
      <c r="T1253" s="1">
        <f t="shared" si="590"/>
        <v>531.4043426294312</v>
      </c>
      <c r="U1253" s="6">
        <f t="shared" si="591"/>
        <v>2.6504033031444867</v>
      </c>
      <c r="V1253" s="6">
        <f t="shared" si="592"/>
        <v>5.9630452656217692</v>
      </c>
      <c r="W1253" s="6">
        <f t="shared" si="593"/>
        <v>34.202258638185583</v>
      </c>
      <c r="X1253" s="6">
        <f t="shared" si="594"/>
        <v>16.321207845508297</v>
      </c>
      <c r="Y1253" s="6">
        <f t="shared" si="595"/>
        <v>2.3988676662649886</v>
      </c>
      <c r="Z1253" s="6">
        <f t="shared" si="596"/>
        <v>1.0831759331600073</v>
      </c>
      <c r="AA1253" s="6">
        <f t="shared" si="597"/>
        <v>2.381041348114866</v>
      </c>
      <c r="AB1253" s="6">
        <f t="shared" si="580"/>
        <v>3453.38</v>
      </c>
      <c r="AC1253" s="6">
        <f t="shared" si="598"/>
        <v>24.465202096914172</v>
      </c>
      <c r="AD1253" s="6">
        <f t="shared" si="599"/>
        <v>105.10761016177177</v>
      </c>
      <c r="AE1253" s="6">
        <f t="shared" si="600"/>
        <v>367.29670967467064</v>
      </c>
      <c r="AF1253" s="6">
        <f t="shared" si="601"/>
        <v>1.5052820613856799E-5</v>
      </c>
      <c r="AG1253" s="6">
        <f t="shared" si="602"/>
        <v>1.3428134894957939E-2</v>
      </c>
      <c r="AH1253" s="6">
        <f t="shared" si="603"/>
        <v>4330.7652941133074</v>
      </c>
      <c r="AI1253" s="6">
        <f t="shared" si="604"/>
        <v>5.914769278843707</v>
      </c>
      <c r="AJ1253" s="6">
        <f t="shared" si="605"/>
        <v>4.9282035243035857E-3</v>
      </c>
      <c r="AK1253" s="6">
        <f t="shared" si="606"/>
        <v>-4.6349948027621934E-3</v>
      </c>
      <c r="AL1253" s="1">
        <f t="shared" si="578"/>
        <v>3.6905656404076746E-2</v>
      </c>
      <c r="AM1253" s="8">
        <f t="shared" si="581"/>
        <v>6405057.832727273</v>
      </c>
      <c r="AN1253" s="1">
        <f t="shared" si="579"/>
        <v>64.050578327272731</v>
      </c>
    </row>
    <row r="1254" spans="8:40" x14ac:dyDescent="0.2">
      <c r="H1254" s="8"/>
      <c r="I1254" s="8"/>
      <c r="J1254" s="11"/>
      <c r="K1254" s="10"/>
      <c r="L1254" s="1">
        <f t="shared" si="582"/>
        <v>1.2489999999999732</v>
      </c>
      <c r="M1254" s="1">
        <f t="shared" si="583"/>
        <v>2.8998795484717635E-2</v>
      </c>
      <c r="N1254" s="1">
        <f t="shared" si="584"/>
        <v>6.5256982312422537E-2</v>
      </c>
      <c r="O1254" s="1">
        <f t="shared" si="585"/>
        <v>0.37428328232934871</v>
      </c>
      <c r="P1254" s="1">
        <f t="shared" si="586"/>
        <v>0.17861330443029391</v>
      </c>
      <c r="Q1254" s="1">
        <f t="shared" si="587"/>
        <v>2.6258966625505007E-2</v>
      </c>
      <c r="R1254" s="1">
        <f t="shared" si="588"/>
        <v>1.1854274646881538E-2</v>
      </c>
      <c r="S1254" s="1">
        <f t="shared" si="589"/>
        <v>2.6057242037328711E-2</v>
      </c>
      <c r="T1254" s="1">
        <f t="shared" si="590"/>
        <v>531.39740345720531</v>
      </c>
      <c r="U1254" s="6">
        <f t="shared" si="591"/>
        <v>2.6498821346174597</v>
      </c>
      <c r="V1254" s="6">
        <f t="shared" si="592"/>
        <v>5.9631204916723739</v>
      </c>
      <c r="W1254" s="6">
        <f t="shared" si="593"/>
        <v>34.201647570265663</v>
      </c>
      <c r="X1254" s="6">
        <f t="shared" si="594"/>
        <v>16.321512549176628</v>
      </c>
      <c r="Y1254" s="6">
        <f t="shared" si="595"/>
        <v>2.399519199723732</v>
      </c>
      <c r="Z1254" s="6">
        <f t="shared" si="596"/>
        <v>1.0832322543249919</v>
      </c>
      <c r="AA1254" s="6">
        <f t="shared" si="597"/>
        <v>2.3810858002191515</v>
      </c>
      <c r="AB1254" s="6">
        <f t="shared" si="580"/>
        <v>3453.38</v>
      </c>
      <c r="AC1254" s="6">
        <f t="shared" si="598"/>
        <v>24.466445653796502</v>
      </c>
      <c r="AD1254" s="6">
        <f t="shared" si="599"/>
        <v>105.14617621640789</v>
      </c>
      <c r="AE1254" s="6">
        <f t="shared" si="600"/>
        <v>367.35804073259231</v>
      </c>
      <c r="AF1254" s="6">
        <f t="shared" si="601"/>
        <v>1.5055432213112277E-5</v>
      </c>
      <c r="AG1254" s="6">
        <f t="shared" si="602"/>
        <v>1.3426559939210565E-2</v>
      </c>
      <c r="AH1254" s="6">
        <f t="shared" si="603"/>
        <v>4331.235036820377</v>
      </c>
      <c r="AI1254" s="6">
        <f t="shared" si="604"/>
        <v>5.9131129871155146</v>
      </c>
      <c r="AJ1254" s="6">
        <f t="shared" si="605"/>
        <v>4.9237806315462667E-3</v>
      </c>
      <c r="AK1254" s="6">
        <f t="shared" si="606"/>
        <v>-4.630756495859434E-3</v>
      </c>
      <c r="AL1254" s="1">
        <f t="shared" si="578"/>
        <v>3.6915679995749726E-2</v>
      </c>
      <c r="AM1254" s="8">
        <f t="shared" si="581"/>
        <v>6404905.6818181816</v>
      </c>
      <c r="AN1254" s="1">
        <f t="shared" si="579"/>
        <v>64.049056818181825</v>
      </c>
    </row>
    <row r="1255" spans="8:40" x14ac:dyDescent="0.2">
      <c r="H1255" s="8"/>
      <c r="I1255" s="8"/>
      <c r="J1255" s="11"/>
      <c r="K1255" s="10"/>
      <c r="L1255" s="1">
        <f t="shared" si="582"/>
        <v>1.2499999999999731</v>
      </c>
      <c r="M1255" s="1">
        <f t="shared" si="583"/>
        <v>2.8992556334244881E-2</v>
      </c>
      <c r="N1255" s="1">
        <f t="shared" si="584"/>
        <v>6.5256587512636299E-2</v>
      </c>
      <c r="O1255" s="1">
        <f t="shared" si="585"/>
        <v>0.37426961962904448</v>
      </c>
      <c r="P1255" s="1">
        <f t="shared" si="586"/>
        <v>0.17861330443029391</v>
      </c>
      <c r="Q1255" s="1">
        <f t="shared" si="587"/>
        <v>2.6265600575764003E-2</v>
      </c>
      <c r="R1255" s="1">
        <f t="shared" si="588"/>
        <v>1.1854669446667779E-2</v>
      </c>
      <c r="S1255" s="1">
        <f t="shared" si="589"/>
        <v>2.6057242037328711E-2</v>
      </c>
      <c r="T1255" s="1">
        <f t="shared" si="590"/>
        <v>531.39046922004968</v>
      </c>
      <c r="U1255" s="6">
        <f t="shared" si="591"/>
        <v>2.6493614240596171</v>
      </c>
      <c r="V1255" s="6">
        <f t="shared" si="592"/>
        <v>5.9631956433431235</v>
      </c>
      <c r="W1255" s="6">
        <f t="shared" si="593"/>
        <v>34.201037018299971</v>
      </c>
      <c r="X1255" s="6">
        <f t="shared" si="594"/>
        <v>16.321816990745958</v>
      </c>
      <c r="Y1255" s="6">
        <f t="shared" si="595"/>
        <v>2.4001701727485716</v>
      </c>
      <c r="Z1255" s="6">
        <f t="shared" si="596"/>
        <v>1.0832885367159808</v>
      </c>
      <c r="AA1255" s="6">
        <f t="shared" si="597"/>
        <v>2.3811302140867725</v>
      </c>
      <c r="AB1255" s="6">
        <f t="shared" si="580"/>
        <v>3453.38</v>
      </c>
      <c r="AC1255" s="6">
        <f t="shared" si="598"/>
        <v>24.467688421861517</v>
      </c>
      <c r="AD1255" s="6">
        <f t="shared" si="599"/>
        <v>105.18472998551267</v>
      </c>
      <c r="AE1255" s="6">
        <f t="shared" si="600"/>
        <v>367.41934978008777</v>
      </c>
      <c r="AF1255" s="6">
        <f t="shared" si="601"/>
        <v>1.5058042475794473E-5</v>
      </c>
      <c r="AG1255" s="6">
        <f t="shared" si="602"/>
        <v>1.3424986246999986E-2</v>
      </c>
      <c r="AH1255" s="6">
        <f t="shared" si="603"/>
        <v>4331.7045086052831</v>
      </c>
      <c r="AI1255" s="6">
        <f t="shared" si="604"/>
        <v>5.9114582934432116</v>
      </c>
      <c r="AJ1255" s="6">
        <f t="shared" si="605"/>
        <v>4.9193642797060897E-3</v>
      </c>
      <c r="AK1255" s="6">
        <f t="shared" si="606"/>
        <v>-4.6265236072259583E-3</v>
      </c>
      <c r="AL1255" s="1">
        <f t="shared" si="578"/>
        <v>3.6925694965362639E-2</v>
      </c>
      <c r="AM1255" s="8">
        <f t="shared" si="581"/>
        <v>6404753.4090909092</v>
      </c>
      <c r="AN1255" s="1">
        <f t="shared" si="579"/>
        <v>64.047534090909096</v>
      </c>
    </row>
    <row r="1256" spans="8:40" x14ac:dyDescent="0.2">
      <c r="H1256" s="8"/>
      <c r="I1256" s="8"/>
      <c r="J1256" s="11"/>
      <c r="K1256" s="10"/>
      <c r="L1256" s="1">
        <f t="shared" si="582"/>
        <v>1.250999999999973</v>
      </c>
      <c r="M1256" s="1">
        <f t="shared" si="583"/>
        <v>2.8986322886863865E-2</v>
      </c>
      <c r="N1256" s="1">
        <f t="shared" si="584"/>
        <v>6.5256192960035278E-2</v>
      </c>
      <c r="O1256" s="1">
        <f t="shared" si="585"/>
        <v>0.3742559690764794</v>
      </c>
      <c r="P1256" s="1">
        <f t="shared" si="586"/>
        <v>0.17861330443029391</v>
      </c>
      <c r="Q1256" s="1">
        <f t="shared" si="587"/>
        <v>2.6272228575746039E-2</v>
      </c>
      <c r="R1256" s="1">
        <f t="shared" si="588"/>
        <v>1.1855063999268802E-2</v>
      </c>
      <c r="S1256" s="1">
        <f t="shared" si="589"/>
        <v>2.6057242037328711E-2</v>
      </c>
      <c r="T1256" s="1">
        <f t="shared" si="590"/>
        <v>531.38353992416933</v>
      </c>
      <c r="U1256" s="6">
        <f t="shared" si="591"/>
        <v>2.64884117092129</v>
      </c>
      <c r="V1256" s="6">
        <f t="shared" si="592"/>
        <v>5.9632707206356219</v>
      </c>
      <c r="W1256" s="6">
        <f t="shared" si="593"/>
        <v>34.200426981446661</v>
      </c>
      <c r="X1256" s="6">
        <f t="shared" si="594"/>
        <v>16.322121170590773</v>
      </c>
      <c r="Y1256" s="6">
        <f t="shared" si="595"/>
        <v>2.4008205861402452</v>
      </c>
      <c r="Z1256" s="6">
        <f t="shared" si="596"/>
        <v>1.0833447804930429</v>
      </c>
      <c r="AA1256" s="6">
        <f t="shared" si="597"/>
        <v>2.3811745897723604</v>
      </c>
      <c r="AB1256" s="6">
        <f t="shared" si="580"/>
        <v>3453.38</v>
      </c>
      <c r="AC1256" s="6">
        <f t="shared" si="598"/>
        <v>24.468930399802382</v>
      </c>
      <c r="AD1256" s="6">
        <f t="shared" si="599"/>
        <v>105.22327140856844</v>
      </c>
      <c r="AE1256" s="6">
        <f t="shared" si="600"/>
        <v>367.48063677101726</v>
      </c>
      <c r="AF1256" s="6">
        <f t="shared" si="601"/>
        <v>1.5060651398571816E-5</v>
      </c>
      <c r="AG1256" s="6">
        <f t="shared" si="602"/>
        <v>1.3423413819419272E-2</v>
      </c>
      <c r="AH1256" s="6">
        <f t="shared" si="603"/>
        <v>4332.1737089230164</v>
      </c>
      <c r="AI1256" s="6">
        <f t="shared" si="604"/>
        <v>5.9098051983152819</v>
      </c>
      <c r="AJ1256" s="6">
        <f t="shared" si="605"/>
        <v>4.9149544515551926E-3</v>
      </c>
      <c r="AK1256" s="6">
        <f t="shared" si="606"/>
        <v>-4.6222961260150557E-3</v>
      </c>
      <c r="AL1256" s="1">
        <f t="shared" si="578"/>
        <v>3.6935701325234542E-2</v>
      </c>
      <c r="AM1256" s="8">
        <f t="shared" si="581"/>
        <v>6404601.0145454546</v>
      </c>
      <c r="AN1256" s="1">
        <f t="shared" si="579"/>
        <v>64.046010145454545</v>
      </c>
    </row>
    <row r="1257" spans="8:40" x14ac:dyDescent="0.2">
      <c r="H1257" s="8"/>
      <c r="I1257" s="8"/>
      <c r="J1257" s="11"/>
      <c r="K1257" s="10"/>
      <c r="L1257" s="1">
        <f t="shared" si="582"/>
        <v>1.2519999999999729</v>
      </c>
      <c r="M1257" s="1">
        <f t="shared" si="583"/>
        <v>2.8980095135289013E-2</v>
      </c>
      <c r="N1257" s="1">
        <f t="shared" si="584"/>
        <v>6.5255798653115496E-2</v>
      </c>
      <c r="O1257" s="1">
        <f t="shared" si="585"/>
        <v>0.37424233065257034</v>
      </c>
      <c r="P1257" s="1">
        <f t="shared" si="586"/>
        <v>0.17861330443029391</v>
      </c>
      <c r="Q1257" s="1">
        <f t="shared" si="587"/>
        <v>2.6278850634240673E-2</v>
      </c>
      <c r="R1257" s="1">
        <f t="shared" si="588"/>
        <v>1.1855458306188586E-2</v>
      </c>
      <c r="S1257" s="1">
        <f t="shared" si="589"/>
        <v>2.6057242037328711E-2</v>
      </c>
      <c r="T1257" s="1">
        <f t="shared" si="590"/>
        <v>531.3766155757047</v>
      </c>
      <c r="U1257" s="6">
        <f t="shared" si="591"/>
        <v>2.6483213746538321</v>
      </c>
      <c r="V1257" s="6">
        <f t="shared" si="592"/>
        <v>5.9633457235518845</v>
      </c>
      <c r="W1257" s="6">
        <f t="shared" si="593"/>
        <v>34.199817458866491</v>
      </c>
      <c r="X1257" s="6">
        <f t="shared" si="594"/>
        <v>16.322425089084579</v>
      </c>
      <c r="Y1257" s="6">
        <f t="shared" si="595"/>
        <v>2.401470440697397</v>
      </c>
      <c r="Z1257" s="6">
        <f t="shared" si="596"/>
        <v>1.0834009858154121</v>
      </c>
      <c r="AA1257" s="6">
        <f t="shared" si="597"/>
        <v>2.381218927330405</v>
      </c>
      <c r="AB1257" s="6">
        <f t="shared" si="580"/>
        <v>3453.38</v>
      </c>
      <c r="AC1257" s="6">
        <f t="shared" si="598"/>
        <v>24.470171586323659</v>
      </c>
      <c r="AD1257" s="6">
        <f t="shared" si="599"/>
        <v>105.26180042536184</v>
      </c>
      <c r="AE1257" s="6">
        <f t="shared" si="600"/>
        <v>367.54190165947819</v>
      </c>
      <c r="AF1257" s="6">
        <f t="shared" si="601"/>
        <v>1.5063258978135625E-5</v>
      </c>
      <c r="AG1257" s="6">
        <f t="shared" si="602"/>
        <v>1.3421842657546583E-2</v>
      </c>
      <c r="AH1257" s="6">
        <f t="shared" si="603"/>
        <v>4332.6426372327687</v>
      </c>
      <c r="AI1257" s="6">
        <f t="shared" si="604"/>
        <v>5.9081537022043777</v>
      </c>
      <c r="AJ1257" s="6">
        <f t="shared" si="605"/>
        <v>4.9105511299305359E-3</v>
      </c>
      <c r="AK1257" s="6">
        <f t="shared" si="606"/>
        <v>-4.6180740414138296E-3</v>
      </c>
      <c r="AL1257" s="1">
        <f t="shared" si="578"/>
        <v>3.6945699087652259E-2</v>
      </c>
      <c r="AM1257" s="8">
        <f t="shared" si="581"/>
        <v>6404448.4981818181</v>
      </c>
      <c r="AN1257" s="1">
        <f t="shared" si="579"/>
        <v>64.044484981818186</v>
      </c>
    </row>
    <row r="1258" spans="8:40" x14ac:dyDescent="0.2">
      <c r="H1258" s="8"/>
      <c r="I1258" s="8"/>
      <c r="J1258" s="11"/>
      <c r="K1258" s="10"/>
      <c r="L1258" s="1">
        <f t="shared" si="582"/>
        <v>1.2529999999999728</v>
      </c>
      <c r="M1258" s="1">
        <f t="shared" si="583"/>
        <v>2.8973873072249322E-2</v>
      </c>
      <c r="N1258" s="1">
        <f t="shared" si="584"/>
        <v>6.5255404590381524E-2</v>
      </c>
      <c r="O1258" s="1">
        <f t="shared" si="585"/>
        <v>0.37422870433828909</v>
      </c>
      <c r="P1258" s="1">
        <f t="shared" si="586"/>
        <v>0.17861330443029391</v>
      </c>
      <c r="Q1258" s="1">
        <f t="shared" si="587"/>
        <v>2.6285466760014333E-2</v>
      </c>
      <c r="R1258" s="1">
        <f t="shared" si="588"/>
        <v>1.1855852368922552E-2</v>
      </c>
      <c r="S1258" s="1">
        <f t="shared" si="589"/>
        <v>2.6057242037328711E-2</v>
      </c>
      <c r="T1258" s="1">
        <f t="shared" si="590"/>
        <v>531.36969618073226</v>
      </c>
      <c r="U1258" s="6">
        <f t="shared" si="591"/>
        <v>2.6478020347096183</v>
      </c>
      <c r="V1258" s="6">
        <f t="shared" si="592"/>
        <v>5.963420652094336</v>
      </c>
      <c r="W1258" s="6">
        <f t="shared" si="593"/>
        <v>34.199208449722832</v>
      </c>
      <c r="X1258" s="6">
        <f t="shared" si="594"/>
        <v>16.322728746599896</v>
      </c>
      <c r="Y1258" s="6">
        <f t="shared" si="595"/>
        <v>2.4021197372165766</v>
      </c>
      <c r="Z1258" s="6">
        <f t="shared" si="596"/>
        <v>1.0834571528414907</v>
      </c>
      <c r="AA1258" s="6">
        <f t="shared" si="597"/>
        <v>2.381263226815252</v>
      </c>
      <c r="AB1258" s="6">
        <f t="shared" si="580"/>
        <v>3453.38</v>
      </c>
      <c r="AC1258" s="6">
        <f t="shared" si="598"/>
        <v>24.471411980141088</v>
      </c>
      <c r="AD1258" s="6">
        <f t="shared" si="599"/>
        <v>105.30031697598056</v>
      </c>
      <c r="AE1258" s="6">
        <f t="shared" si="600"/>
        <v>367.60314439980118</v>
      </c>
      <c r="AF1258" s="6">
        <f t="shared" si="601"/>
        <v>1.5065865211199681E-5</v>
      </c>
      <c r="AG1258" s="6">
        <f t="shared" si="602"/>
        <v>1.342027276244531E-2</v>
      </c>
      <c r="AH1258" s="6">
        <f t="shared" si="603"/>
        <v>4333.1112929978881</v>
      </c>
      <c r="AI1258" s="6">
        <f t="shared" si="604"/>
        <v>5.9065038055675316</v>
      </c>
      <c r="AJ1258" s="6">
        <f t="shared" si="605"/>
        <v>4.9061542977335412E-3</v>
      </c>
      <c r="AK1258" s="6">
        <f t="shared" si="606"/>
        <v>-4.6138573426429096E-3</v>
      </c>
      <c r="AL1258" s="1">
        <f t="shared" si="578"/>
        <v>3.6955688264870411E-2</v>
      </c>
      <c r="AM1258" s="8">
        <f t="shared" si="581"/>
        <v>6404295.8600000003</v>
      </c>
      <c r="AN1258" s="1">
        <f t="shared" si="579"/>
        <v>64.042958600000006</v>
      </c>
    </row>
    <row r="1259" spans="8:40" x14ac:dyDescent="0.2">
      <c r="H1259" s="8"/>
      <c r="I1259" s="8"/>
      <c r="J1259" s="11"/>
      <c r="K1259" s="10"/>
      <c r="L1259" s="1">
        <f t="shared" si="582"/>
        <v>1.2539999999999727</v>
      </c>
      <c r="M1259" s="1">
        <f t="shared" si="583"/>
        <v>2.8967656690488303E-2</v>
      </c>
      <c r="N1259" s="1">
        <f t="shared" si="584"/>
        <v>6.5255010770346469E-2</v>
      </c>
      <c r="O1259" s="1">
        <f t="shared" si="585"/>
        <v>0.37421509011466186</v>
      </c>
      <c r="P1259" s="1">
        <f t="shared" si="586"/>
        <v>0.17861330443029391</v>
      </c>
      <c r="Q1259" s="1">
        <f t="shared" si="587"/>
        <v>2.6292076961810407E-2</v>
      </c>
      <c r="R1259" s="1">
        <f t="shared" si="588"/>
        <v>1.1856246188957609E-2</v>
      </c>
      <c r="S1259" s="1">
        <f t="shared" si="589"/>
        <v>2.6057242037328711E-2</v>
      </c>
      <c r="T1259" s="1">
        <f t="shared" si="590"/>
        <v>531.36278174526467</v>
      </c>
      <c r="U1259" s="6">
        <f t="shared" si="591"/>
        <v>2.6472831505420404</v>
      </c>
      <c r="V1259" s="6">
        <f t="shared" si="592"/>
        <v>5.9634955062658053</v>
      </c>
      <c r="W1259" s="6">
        <f t="shared" si="593"/>
        <v>34.198599953181656</v>
      </c>
      <c r="X1259" s="6">
        <f t="shared" si="594"/>
        <v>16.323032143508275</v>
      </c>
      <c r="Y1259" s="6">
        <f t="shared" si="595"/>
        <v>2.4027684764922546</v>
      </c>
      <c r="Z1259" s="6">
        <f t="shared" si="596"/>
        <v>1.0835132817288535</v>
      </c>
      <c r="AA1259" s="6">
        <f t="shared" si="597"/>
        <v>2.3813074882811049</v>
      </c>
      <c r="AB1259" s="6">
        <f t="shared" si="580"/>
        <v>3453.38</v>
      </c>
      <c r="AC1259" s="6">
        <f t="shared" si="598"/>
        <v>24.472651579981662</v>
      </c>
      <c r="AD1259" s="6">
        <f t="shared" si="599"/>
        <v>105.33882100081441</v>
      </c>
      <c r="AE1259" s="6">
        <f t="shared" si="600"/>
        <v>367.66436494655233</v>
      </c>
      <c r="AF1259" s="6">
        <f t="shared" si="601"/>
        <v>1.5068470094500357E-5</v>
      </c>
      <c r="AG1259" s="6">
        <f t="shared" si="602"/>
        <v>1.3418704135164165E-2</v>
      </c>
      <c r="AH1259" s="6">
        <f t="shared" si="603"/>
        <v>4333.5796756859154</v>
      </c>
      <c r="AI1259" s="6">
        <f t="shared" si="604"/>
        <v>5.9048555088461336</v>
      </c>
      <c r="AJ1259" s="6">
        <f t="shared" si="605"/>
        <v>4.9017639379298683E-3</v>
      </c>
      <c r="AK1259" s="6">
        <f t="shared" si="606"/>
        <v>-4.6096460189561103E-3</v>
      </c>
      <c r="AL1259" s="1">
        <f t="shared" si="578"/>
        <v>3.6965668869111609E-2</v>
      </c>
      <c r="AM1259" s="8">
        <f t="shared" si="581"/>
        <v>6404143.1000000006</v>
      </c>
      <c r="AN1259" s="1">
        <f t="shared" si="579"/>
        <v>64.041431000000017</v>
      </c>
    </row>
    <row r="1260" spans="8:40" x14ac:dyDescent="0.2">
      <c r="H1260" s="8"/>
      <c r="I1260" s="8"/>
      <c r="J1260" s="11"/>
      <c r="K1260" s="10"/>
      <c r="L1260" s="1">
        <f t="shared" si="582"/>
        <v>1.2549999999999726</v>
      </c>
      <c r="M1260" s="1">
        <f t="shared" si="583"/>
        <v>2.8961445982763956E-2</v>
      </c>
      <c r="N1260" s="1">
        <f t="shared" si="584"/>
        <v>6.5254617191531888E-2</v>
      </c>
      <c r="O1260" s="1">
        <f t="shared" si="585"/>
        <v>0.37420148796276942</v>
      </c>
      <c r="P1260" s="1">
        <f t="shared" si="586"/>
        <v>0.17861330443029391</v>
      </c>
      <c r="Q1260" s="1">
        <f t="shared" si="587"/>
        <v>2.6298681248349335E-2</v>
      </c>
      <c r="R1260" s="1">
        <f t="shared" si="588"/>
        <v>1.1856639767772192E-2</v>
      </c>
      <c r="S1260" s="1">
        <f t="shared" si="589"/>
        <v>2.6057242037328711E-2</v>
      </c>
      <c r="T1260" s="1">
        <f t="shared" si="590"/>
        <v>531.35587227525104</v>
      </c>
      <c r="U1260" s="6">
        <f t="shared" si="591"/>
        <v>2.6467647216055088</v>
      </c>
      <c r="V1260" s="6">
        <f t="shared" si="592"/>
        <v>5.9635702860695332</v>
      </c>
      <c r="W1260" s="6">
        <f t="shared" si="593"/>
        <v>34.19799196841155</v>
      </c>
      <c r="X1260" s="6">
        <f t="shared" si="594"/>
        <v>16.323335280180299</v>
      </c>
      <c r="Y1260" s="6">
        <f t="shared" si="595"/>
        <v>2.4034166593168291</v>
      </c>
      <c r="Z1260" s="6">
        <f t="shared" si="596"/>
        <v>1.0835693726342537</v>
      </c>
      <c r="AA1260" s="6">
        <f t="shared" si="597"/>
        <v>2.3813517117820284</v>
      </c>
      <c r="AB1260" s="6">
        <f t="shared" si="580"/>
        <v>3453.38</v>
      </c>
      <c r="AC1260" s="6">
        <f t="shared" si="598"/>
        <v>24.473890384583495</v>
      </c>
      <c r="AD1260" s="6">
        <f t="shared" si="599"/>
        <v>105.37731244055178</v>
      </c>
      <c r="AE1260" s="6">
        <f t="shared" si="600"/>
        <v>367.7255632545299</v>
      </c>
      <c r="AF1260" s="6">
        <f t="shared" si="601"/>
        <v>1.5071073624796493E-5</v>
      </c>
      <c r="AG1260" s="6">
        <f t="shared" si="602"/>
        <v>1.3417136776737138E-2</v>
      </c>
      <c r="AH1260" s="6">
        <f t="shared" si="603"/>
        <v>4334.0477847684861</v>
      </c>
      <c r="AI1260" s="6">
        <f t="shared" si="604"/>
        <v>5.9032088124660396</v>
      </c>
      <c r="AJ1260" s="6">
        <f t="shared" si="605"/>
        <v>4.8973800335492248E-3</v>
      </c>
      <c r="AK1260" s="6">
        <f t="shared" si="606"/>
        <v>-4.6054400596413619E-3</v>
      </c>
      <c r="AL1260" s="1">
        <f t="shared" si="578"/>
        <v>3.6975640912566603E-2</v>
      </c>
      <c r="AM1260" s="8">
        <f t="shared" si="581"/>
        <v>6403990.2181818187</v>
      </c>
      <c r="AN1260" s="1">
        <f t="shared" si="579"/>
        <v>64.039902181818192</v>
      </c>
    </row>
    <row r="1261" spans="8:40" x14ac:dyDescent="0.2">
      <c r="H1261" s="8"/>
      <c r="I1261" s="8"/>
      <c r="J1261" s="11"/>
      <c r="K1261" s="10"/>
      <c r="L1261" s="1">
        <f t="shared" si="582"/>
        <v>1.2559999999999725</v>
      </c>
      <c r="M1261" s="1">
        <f t="shared" si="583"/>
        <v>2.895524094184871E-2</v>
      </c>
      <c r="N1261" s="1">
        <f t="shared" si="584"/>
        <v>6.5254223852467777E-2</v>
      </c>
      <c r="O1261" s="1">
        <f t="shared" si="585"/>
        <v>0.37418789786374657</v>
      </c>
      <c r="P1261" s="1">
        <f t="shared" si="586"/>
        <v>0.17861330443029391</v>
      </c>
      <c r="Q1261" s="1">
        <f t="shared" si="587"/>
        <v>2.6305279628328695E-2</v>
      </c>
      <c r="R1261" s="1">
        <f t="shared" si="588"/>
        <v>1.1857033106836307E-2</v>
      </c>
      <c r="S1261" s="1">
        <f t="shared" si="589"/>
        <v>2.6057242037328711E-2</v>
      </c>
      <c r="T1261" s="1">
        <f t="shared" si="590"/>
        <v>531.34896777657741</v>
      </c>
      <c r="U1261" s="6">
        <f t="shared" si="591"/>
        <v>2.646246747355443</v>
      </c>
      <c r="V1261" s="6">
        <f t="shared" si="592"/>
        <v>5.9636449915091516</v>
      </c>
      <c r="W1261" s="6">
        <f t="shared" si="593"/>
        <v>34.197384494583623</v>
      </c>
      <c r="X1261" s="6">
        <f t="shared" si="594"/>
        <v>16.323638156985581</v>
      </c>
      <c r="Y1261" s="6">
        <f t="shared" si="595"/>
        <v>2.4040642864806285</v>
      </c>
      <c r="Z1261" s="6">
        <f t="shared" si="596"/>
        <v>1.0836254257136244</v>
      </c>
      <c r="AA1261" s="6">
        <f t="shared" si="597"/>
        <v>2.3813958973719425</v>
      </c>
      <c r="AB1261" s="6">
        <f t="shared" si="580"/>
        <v>3453.38</v>
      </c>
      <c r="AC1261" s="6">
        <f t="shared" si="598"/>
        <v>24.475128392695868</v>
      </c>
      <c r="AD1261" s="6">
        <f t="shared" si="599"/>
        <v>105.41579123618313</v>
      </c>
      <c r="AE1261" s="6">
        <f t="shared" si="600"/>
        <v>367.78673927876815</v>
      </c>
      <c r="AF1261" s="6">
        <f t="shared" si="601"/>
        <v>1.5073675798869313E-5</v>
      </c>
      <c r="AG1261" s="6">
        <f t="shared" si="602"/>
        <v>1.3415570688183737E-2</v>
      </c>
      <c r="AH1261" s="6">
        <f t="shared" si="603"/>
        <v>4334.5156197213801</v>
      </c>
      <c r="AI1261" s="6">
        <f t="shared" si="604"/>
        <v>5.9015637168377078</v>
      </c>
      <c r="AJ1261" s="6">
        <f t="shared" si="605"/>
        <v>4.8930025676848397E-3</v>
      </c>
      <c r="AK1261" s="6">
        <f t="shared" si="606"/>
        <v>-4.6012394540195841E-3</v>
      </c>
      <c r="AL1261" s="1">
        <f t="shared" si="578"/>
        <v>3.6985604407394283E-2</v>
      </c>
      <c r="AM1261" s="8">
        <f t="shared" si="581"/>
        <v>6403837.2145454548</v>
      </c>
      <c r="AN1261" s="1">
        <f t="shared" si="579"/>
        <v>64.038372145454559</v>
      </c>
    </row>
    <row r="1262" spans="8:40" x14ac:dyDescent="0.2">
      <c r="H1262" s="8"/>
      <c r="I1262" s="8"/>
      <c r="J1262" s="11"/>
      <c r="K1262" s="10"/>
      <c r="L1262" s="1">
        <f t="shared" si="582"/>
        <v>1.2569999999999724</v>
      </c>
      <c r="M1262" s="1">
        <f t="shared" si="583"/>
        <v>2.8949041560529378E-2</v>
      </c>
      <c r="N1262" s="1">
        <f t="shared" si="584"/>
        <v>6.5253830751692513E-2</v>
      </c>
      <c r="O1262" s="1">
        <f t="shared" si="585"/>
        <v>0.37417431979878213</v>
      </c>
      <c r="P1262" s="1">
        <f t="shared" si="586"/>
        <v>0.17861330443029391</v>
      </c>
      <c r="Q1262" s="1">
        <f t="shared" si="587"/>
        <v>2.6311872110423285E-2</v>
      </c>
      <c r="R1262" s="1">
        <f t="shared" si="588"/>
        <v>1.1857426207611566E-2</v>
      </c>
      <c r="S1262" s="1">
        <f t="shared" si="589"/>
        <v>2.6057242037328711E-2</v>
      </c>
      <c r="T1262" s="1">
        <f t="shared" si="590"/>
        <v>531.34206825506703</v>
      </c>
      <c r="U1262" s="6">
        <f t="shared" si="591"/>
        <v>2.6457292272482715</v>
      </c>
      <c r="V1262" s="6">
        <f t="shared" si="592"/>
        <v>5.9637196225887026</v>
      </c>
      <c r="W1262" s="6">
        <f t="shared" si="593"/>
        <v>34.196777530871614</v>
      </c>
      <c r="X1262" s="6">
        <f t="shared" si="594"/>
        <v>16.32394077429278</v>
      </c>
      <c r="Y1262" s="6">
        <f t="shared" si="595"/>
        <v>2.4047113587719253</v>
      </c>
      <c r="Z1262" s="6">
        <f t="shared" si="596"/>
        <v>1.083681441122083</v>
      </c>
      <c r="AA1262" s="6">
        <f t="shared" si="597"/>
        <v>2.3814400451046289</v>
      </c>
      <c r="AB1262" s="6">
        <f t="shared" si="580"/>
        <v>3453.38</v>
      </c>
      <c r="AC1262" s="6">
        <f t="shared" si="598"/>
        <v>24.476365603079039</v>
      </c>
      <c r="AD1262" s="6">
        <f t="shared" si="599"/>
        <v>105.45425732899302</v>
      </c>
      <c r="AE1262" s="6">
        <f t="shared" si="600"/>
        <v>367.84789297452903</v>
      </c>
      <c r="AF1262" s="6">
        <f t="shared" si="601"/>
        <v>1.5076276613522187E-5</v>
      </c>
      <c r="AG1262" s="6">
        <f t="shared" si="602"/>
        <v>1.3414005870508984E-2</v>
      </c>
      <c r="AH1262" s="6">
        <f t="shared" si="603"/>
        <v>4334.9831800244683</v>
      </c>
      <c r="AI1262" s="6">
        <f t="shared" si="604"/>
        <v>5.8999202223563367</v>
      </c>
      <c r="AJ1262" s="6">
        <f t="shared" si="605"/>
        <v>4.8886315234935723E-3</v>
      </c>
      <c r="AK1262" s="6">
        <f t="shared" si="606"/>
        <v>-4.5970441914446299E-3</v>
      </c>
      <c r="AL1262" s="1">
        <f t="shared" si="578"/>
        <v>3.6995559365721929E-2</v>
      </c>
      <c r="AM1262" s="8">
        <f t="shared" si="581"/>
        <v>6403684.0890909098</v>
      </c>
      <c r="AN1262" s="1">
        <f t="shared" si="579"/>
        <v>64.036840890909104</v>
      </c>
    </row>
    <row r="1263" spans="8:40" x14ac:dyDescent="0.2">
      <c r="H1263" s="8"/>
      <c r="I1263" s="8"/>
      <c r="J1263" s="11"/>
      <c r="K1263" s="10"/>
      <c r="L1263" s="1">
        <f t="shared" si="582"/>
        <v>1.2579999999999723</v>
      </c>
      <c r="M1263" s="1">
        <f t="shared" si="583"/>
        <v>2.8942847831607124E-2</v>
      </c>
      <c r="N1263" s="1">
        <f t="shared" si="584"/>
        <v>6.5253437887752841E-2</v>
      </c>
      <c r="O1263" s="1">
        <f t="shared" si="585"/>
        <v>0.37416075374911861</v>
      </c>
      <c r="P1263" s="1">
        <f t="shared" si="586"/>
        <v>0.17861330443029391</v>
      </c>
      <c r="Q1263" s="1">
        <f t="shared" si="587"/>
        <v>2.6318458703285207E-2</v>
      </c>
      <c r="R1263" s="1">
        <f t="shared" si="588"/>
        <v>1.1857819071551232E-2</v>
      </c>
      <c r="S1263" s="1">
        <f t="shared" si="589"/>
        <v>2.6057242037328711E-2</v>
      </c>
      <c r="T1263" s="1">
        <f t="shared" si="590"/>
        <v>531.33517371648088</v>
      </c>
      <c r="U1263" s="6">
        <f t="shared" si="591"/>
        <v>2.6452121607414303</v>
      </c>
      <c r="V1263" s="6">
        <f t="shared" si="592"/>
        <v>5.9637941793126181</v>
      </c>
      <c r="W1263" s="6">
        <f t="shared" si="593"/>
        <v>34.196171076451769</v>
      </c>
      <c r="X1263" s="6">
        <f t="shared" si="594"/>
        <v>16.324243132469579</v>
      </c>
      <c r="Y1263" s="6">
        <f t="shared" si="595"/>
        <v>2.4053578769769408</v>
      </c>
      <c r="Z1263" s="6">
        <f t="shared" si="596"/>
        <v>1.0837374190139351</v>
      </c>
      <c r="AA1263" s="6">
        <f t="shared" si="597"/>
        <v>2.3814841550337298</v>
      </c>
      <c r="AB1263" s="6">
        <f t="shared" si="580"/>
        <v>3453.38</v>
      </c>
      <c r="AC1263" s="6">
        <f t="shared" si="598"/>
        <v>24.477602014504271</v>
      </c>
      <c r="AD1263" s="6">
        <f t="shared" si="599"/>
        <v>105.49271066056527</v>
      </c>
      <c r="AE1263" s="6">
        <f t="shared" si="600"/>
        <v>367.90902429730812</v>
      </c>
      <c r="AF1263" s="6">
        <f t="shared" si="601"/>
        <v>1.5078876065580614E-5</v>
      </c>
      <c r="AG1263" s="6">
        <f t="shared" si="602"/>
        <v>1.3412442324703561E-2</v>
      </c>
      <c r="AH1263" s="6">
        <f t="shared" si="603"/>
        <v>4335.4504651617017</v>
      </c>
      <c r="AI1263" s="6">
        <f t="shared" si="604"/>
        <v>5.898278329401899</v>
      </c>
      <c r="AJ1263" s="6">
        <f t="shared" si="605"/>
        <v>4.8842668841952101E-3</v>
      </c>
      <c r="AK1263" s="6">
        <f t="shared" si="606"/>
        <v>-4.5928542613034168E-3</v>
      </c>
      <c r="AL1263" s="1">
        <f t="shared" si="578"/>
        <v>3.700550579964524E-2</v>
      </c>
      <c r="AM1263" s="8">
        <f t="shared" si="581"/>
        <v>6403530.8418181827</v>
      </c>
      <c r="AN1263" s="1">
        <f t="shared" si="579"/>
        <v>64.035308418181828</v>
      </c>
    </row>
    <row r="1264" spans="8:40" x14ac:dyDescent="0.2">
      <c r="H1264" s="8"/>
      <c r="I1264" s="8"/>
      <c r="J1264" s="11"/>
      <c r="K1264" s="10"/>
      <c r="L1264" s="1">
        <f t="shared" si="582"/>
        <v>1.2589999999999721</v>
      </c>
      <c r="M1264" s="1">
        <f t="shared" si="583"/>
        <v>2.8936659747897404E-2</v>
      </c>
      <c r="N1264" s="1">
        <f t="shared" si="584"/>
        <v>6.5253045259203807E-2</v>
      </c>
      <c r="O1264" s="1">
        <f t="shared" si="585"/>
        <v>0.37414719969605209</v>
      </c>
      <c r="P1264" s="1">
        <f t="shared" si="586"/>
        <v>0.17861330443029391</v>
      </c>
      <c r="Q1264" s="1">
        <f t="shared" si="587"/>
        <v>2.6325039415543958E-2</v>
      </c>
      <c r="R1264" s="1">
        <f t="shared" si="588"/>
        <v>1.1858211700100263E-2</v>
      </c>
      <c r="S1264" s="1">
        <f t="shared" si="589"/>
        <v>2.6057242037328711E-2</v>
      </c>
      <c r="T1264" s="1">
        <f t="shared" si="590"/>
        <v>531.32828416651773</v>
      </c>
      <c r="U1264" s="6">
        <f t="shared" si="591"/>
        <v>2.6446955472933573</v>
      </c>
      <c r="V1264" s="6">
        <f t="shared" si="592"/>
        <v>5.9638686616857299</v>
      </c>
      <c r="W1264" s="6">
        <f t="shared" si="593"/>
        <v>34.195565130502906</v>
      </c>
      <c r="X1264" s="6">
        <f t="shared" si="594"/>
        <v>16.32454523188272</v>
      </c>
      <c r="Y1264" s="6">
        <f t="shared" si="595"/>
        <v>2.4060038418798522</v>
      </c>
      <c r="Z1264" s="6">
        <f t="shared" si="596"/>
        <v>1.0837933595426796</v>
      </c>
      <c r="AA1264" s="6">
        <f t="shared" si="597"/>
        <v>2.3815282272127458</v>
      </c>
      <c r="AB1264" s="6">
        <f t="shared" si="580"/>
        <v>3453.38</v>
      </c>
      <c r="AC1264" s="6">
        <f t="shared" si="598"/>
        <v>24.478837625753741</v>
      </c>
      <c r="AD1264" s="6">
        <f t="shared" si="599"/>
        <v>105.5311511727781</v>
      </c>
      <c r="AE1264" s="6">
        <f t="shared" si="600"/>
        <v>367.97013320283037</v>
      </c>
      <c r="AF1264" s="6">
        <f t="shared" si="601"/>
        <v>1.5081474151892156E-5</v>
      </c>
      <c r="AG1264" s="6">
        <f t="shared" si="602"/>
        <v>1.3410880051743838E-2</v>
      </c>
      <c r="AH1264" s="6">
        <f t="shared" si="603"/>
        <v>4335.917474621072</v>
      </c>
      <c r="AI1264" s="6">
        <f t="shared" si="604"/>
        <v>5.8966380383392627</v>
      </c>
      <c r="AJ1264" s="6">
        <f t="shared" si="605"/>
        <v>4.8799086330724986E-3</v>
      </c>
      <c r="AK1264" s="6">
        <f t="shared" si="606"/>
        <v>-4.5886696530157136E-3</v>
      </c>
      <c r="AL1264" s="1">
        <f t="shared" si="578"/>
        <v>3.7015443721228496E-2</v>
      </c>
      <c r="AM1264" s="8">
        <f t="shared" si="581"/>
        <v>6403377.4727272736</v>
      </c>
      <c r="AN1264" s="1">
        <f t="shared" si="579"/>
        <v>64.033774727272743</v>
      </c>
    </row>
    <row r="1265" spans="8:40" x14ac:dyDescent="0.2">
      <c r="H1265" s="8"/>
      <c r="I1265" s="8"/>
      <c r="J1265" s="11"/>
      <c r="K1265" s="10"/>
      <c r="L1265" s="1">
        <f t="shared" si="582"/>
        <v>1.259999999999972</v>
      </c>
      <c r="M1265" s="1">
        <f t="shared" si="583"/>
        <v>2.8930477302229935E-2</v>
      </c>
      <c r="N1265" s="1">
        <f t="shared" si="584"/>
        <v>6.5252652864608726E-2</v>
      </c>
      <c r="O1265" s="1">
        <f t="shared" si="585"/>
        <v>0.37413365762093193</v>
      </c>
      <c r="P1265" s="1">
        <f t="shared" si="586"/>
        <v>0.17861330443029391</v>
      </c>
      <c r="Q1265" s="1">
        <f t="shared" si="587"/>
        <v>2.6331614255806508E-2</v>
      </c>
      <c r="R1265" s="1">
        <f t="shared" si="588"/>
        <v>1.1858604094695342E-2</v>
      </c>
      <c r="S1265" s="1">
        <f t="shared" si="589"/>
        <v>2.6057242037328711E-2</v>
      </c>
      <c r="T1265" s="1">
        <f t="shared" si="590"/>
        <v>531.32139961081452</v>
      </c>
      <c r="U1265" s="6">
        <f t="shared" si="591"/>
        <v>2.6441793863634921</v>
      </c>
      <c r="V1265" s="6">
        <f t="shared" si="592"/>
        <v>5.9639430697132623</v>
      </c>
      <c r="W1265" s="6">
        <f t="shared" si="593"/>
        <v>34.194959692206396</v>
      </c>
      <c r="X1265" s="6">
        <f t="shared" si="594"/>
        <v>16.324847072897995</v>
      </c>
      <c r="Y1265" s="6">
        <f t="shared" si="595"/>
        <v>2.4066492542628035</v>
      </c>
      <c r="Z1265" s="6">
        <f t="shared" si="596"/>
        <v>1.083849262861011</v>
      </c>
      <c r="AA1265" s="6">
        <f t="shared" si="597"/>
        <v>2.3815722616950419</v>
      </c>
      <c r="AB1265" s="6">
        <f t="shared" si="580"/>
        <v>3453.38</v>
      </c>
      <c r="AC1265" s="6">
        <f t="shared" si="598"/>
        <v>24.480072435620524</v>
      </c>
      <c r="AD1265" s="6">
        <f t="shared" si="599"/>
        <v>105.56957880780401</v>
      </c>
      <c r="AE1265" s="6">
        <f t="shared" si="600"/>
        <v>368.03121964704957</v>
      </c>
      <c r="AF1265" s="6">
        <f t="shared" si="601"/>
        <v>1.5084070869326361E-5</v>
      </c>
      <c r="AG1265" s="6">
        <f t="shared" si="602"/>
        <v>1.3409319052591927E-2</v>
      </c>
      <c r="AH1265" s="6">
        <f t="shared" si="603"/>
        <v>4336.3842078946236</v>
      </c>
      <c r="AI1265" s="6">
        <f t="shared" si="604"/>
        <v>5.8949993495183639</v>
      </c>
      <c r="AJ1265" s="6">
        <f t="shared" si="605"/>
        <v>4.8755567534708938E-3</v>
      </c>
      <c r="AK1265" s="6">
        <f t="shared" si="606"/>
        <v>-4.5844903560344477E-3</v>
      </c>
      <c r="AL1265" s="1">
        <f t="shared" si="578"/>
        <v>3.7025373142504668E-2</v>
      </c>
      <c r="AM1265" s="8">
        <f t="shared" si="581"/>
        <v>6403223.9818181824</v>
      </c>
      <c r="AN1265" s="1">
        <f t="shared" si="579"/>
        <v>64.032239818181836</v>
      </c>
    </row>
    <row r="1266" spans="8:40" x14ac:dyDescent="0.2">
      <c r="H1266" s="8"/>
      <c r="I1266" s="8"/>
      <c r="J1266" s="11"/>
      <c r="K1266" s="10"/>
      <c r="L1266" s="1">
        <f t="shared" si="582"/>
        <v>1.2609999999999719</v>
      </c>
      <c r="M1266" s="1">
        <f t="shared" si="583"/>
        <v>2.8924300487448644E-2</v>
      </c>
      <c r="N1266" s="1">
        <f t="shared" si="584"/>
        <v>6.5252260702539144E-2</v>
      </c>
      <c r="O1266" s="1">
        <f t="shared" si="585"/>
        <v>0.3741201275051606</v>
      </c>
      <c r="P1266" s="1">
        <f t="shared" si="586"/>
        <v>0.17861330443029391</v>
      </c>
      <c r="Q1266" s="1">
        <f t="shared" si="587"/>
        <v>2.6338183232657388E-2</v>
      </c>
      <c r="R1266" s="1">
        <f t="shared" si="588"/>
        <v>1.1858996256764929E-2</v>
      </c>
      <c r="S1266" s="1">
        <f t="shared" si="589"/>
        <v>2.6057242037328711E-2</v>
      </c>
      <c r="T1266" s="1">
        <f t="shared" si="590"/>
        <v>531.31452005494691</v>
      </c>
      <c r="U1266" s="6">
        <f t="shared" si="591"/>
        <v>2.6436636774122704</v>
      </c>
      <c r="V1266" s="6">
        <f t="shared" si="592"/>
        <v>5.9640174034008293</v>
      </c>
      <c r="W1266" s="6">
        <f t="shared" si="593"/>
        <v>34.194354760746101</v>
      </c>
      <c r="X1266" s="6">
        <f t="shared" si="594"/>
        <v>16.325148655880231</v>
      </c>
      <c r="Y1266" s="6">
        <f t="shared" si="595"/>
        <v>2.4072941149059086</v>
      </c>
      <c r="Z1266" s="6">
        <f t="shared" si="596"/>
        <v>1.0839051291208235</v>
      </c>
      <c r="AA1266" s="6">
        <f t="shared" si="597"/>
        <v>2.3816162585338416</v>
      </c>
      <c r="AB1266" s="6">
        <f t="shared" si="580"/>
        <v>3453.38</v>
      </c>
      <c r="AC1266" s="6">
        <f t="shared" si="598"/>
        <v>24.481306442908487</v>
      </c>
      <c r="AD1266" s="6">
        <f t="shared" si="599"/>
        <v>105.60799350810863</v>
      </c>
      <c r="AE1266" s="6">
        <f t="shared" si="600"/>
        <v>368.09228358614808</v>
      </c>
      <c r="AF1266" s="6">
        <f t="shared" si="601"/>
        <v>1.5086666214774534E-5</v>
      </c>
      <c r="AG1266" s="6">
        <f t="shared" si="602"/>
        <v>1.3407759328195877E-2</v>
      </c>
      <c r="AH1266" s="6">
        <f t="shared" si="603"/>
        <v>4336.8506644784175</v>
      </c>
      <c r="AI1266" s="6">
        <f t="shared" si="604"/>
        <v>5.8933622632741898</v>
      </c>
      <c r="AJ1266" s="6">
        <f t="shared" si="605"/>
        <v>4.8712112287980797E-3</v>
      </c>
      <c r="AK1266" s="6">
        <f t="shared" si="606"/>
        <v>-4.5803163598446082E-3</v>
      </c>
      <c r="AL1266" s="1">
        <f t="shared" si="578"/>
        <v>3.7035294075475518E-2</v>
      </c>
      <c r="AM1266" s="8">
        <f t="shared" si="581"/>
        <v>6403070.3690909101</v>
      </c>
      <c r="AN1266" s="1">
        <f t="shared" si="579"/>
        <v>64.030703690909107</v>
      </c>
    </row>
    <row r="1267" spans="8:40" x14ac:dyDescent="0.2">
      <c r="H1267" s="8"/>
      <c r="I1267" s="8"/>
      <c r="J1267" s="11"/>
      <c r="K1267" s="10"/>
      <c r="L1267" s="1">
        <f t="shared" si="582"/>
        <v>1.2619999999999718</v>
      </c>
      <c r="M1267" s="1">
        <f t="shared" si="583"/>
        <v>2.8918129296411618E-2</v>
      </c>
      <c r="N1267" s="1">
        <f t="shared" si="584"/>
        <v>6.5251868771574781E-2</v>
      </c>
      <c r="O1267" s="1">
        <f t="shared" si="585"/>
        <v>0.37410660933019346</v>
      </c>
      <c r="P1267" s="1">
        <f t="shared" si="586"/>
        <v>0.17861330443029391</v>
      </c>
      <c r="Q1267" s="1">
        <f t="shared" si="587"/>
        <v>2.6344746354658773E-2</v>
      </c>
      <c r="R1267" s="1">
        <f t="shared" si="588"/>
        <v>1.1859388187729292E-2</v>
      </c>
      <c r="S1267" s="1">
        <f t="shared" si="589"/>
        <v>2.6057242037328711E-2</v>
      </c>
      <c r="T1267" s="1">
        <f t="shared" si="590"/>
        <v>531.30764550442927</v>
      </c>
      <c r="U1267" s="6">
        <f t="shared" si="591"/>
        <v>2.643148419901121</v>
      </c>
      <c r="V1267" s="6">
        <f t="shared" si="592"/>
        <v>5.9640916627544307</v>
      </c>
      <c r="W1267" s="6">
        <f t="shared" si="593"/>
        <v>34.193750335308415</v>
      </c>
      <c r="X1267" s="6">
        <f t="shared" si="594"/>
        <v>16.325449981193326</v>
      </c>
      <c r="Y1267" s="6">
        <f t="shared" si="595"/>
        <v>2.4079384245872628</v>
      </c>
      <c r="Z1267" s="6">
        <f t="shared" si="596"/>
        <v>1.0839609584732151</v>
      </c>
      <c r="AA1267" s="6">
        <f t="shared" si="597"/>
        <v>2.3816602177822324</v>
      </c>
      <c r="AB1267" s="6">
        <f t="shared" si="580"/>
        <v>3453.38</v>
      </c>
      <c r="AC1267" s="6">
        <f t="shared" si="598"/>
        <v>24.482539646432336</v>
      </c>
      <c r="AD1267" s="6">
        <f t="shared" si="599"/>
        <v>105.64639521645182</v>
      </c>
      <c r="AE1267" s="6">
        <f t="shared" si="600"/>
        <v>368.15332497653827</v>
      </c>
      <c r="AF1267" s="6">
        <f t="shared" si="601"/>
        <v>1.5089260185149746E-5</v>
      </c>
      <c r="AG1267" s="6">
        <f t="shared" si="602"/>
        <v>1.3406200879489653E-2</v>
      </c>
      <c r="AH1267" s="6">
        <f t="shared" si="603"/>
        <v>4337.3168438725197</v>
      </c>
      <c r="AI1267" s="6">
        <f t="shared" si="604"/>
        <v>5.8917267799268789</v>
      </c>
      <c r="AJ1267" s="6">
        <f t="shared" si="605"/>
        <v>4.866872042523754E-3</v>
      </c>
      <c r="AK1267" s="6">
        <f t="shared" si="606"/>
        <v>-4.5761476539639117E-3</v>
      </c>
      <c r="AL1267" s="1">
        <f t="shared" si="578"/>
        <v>3.7045206532111734E-2</v>
      </c>
      <c r="AM1267" s="8">
        <f t="shared" si="581"/>
        <v>6402916.6345454557</v>
      </c>
      <c r="AN1267" s="1">
        <f t="shared" si="579"/>
        <v>64.029166345454556</v>
      </c>
    </row>
    <row r="1268" spans="8:40" x14ac:dyDescent="0.2">
      <c r="H1268" s="8"/>
      <c r="I1268" s="8"/>
      <c r="J1268" s="11"/>
      <c r="K1268" s="10"/>
      <c r="L1268" s="1">
        <f t="shared" si="582"/>
        <v>1.2629999999999717</v>
      </c>
      <c r="M1268" s="1">
        <f t="shared" si="583"/>
        <v>2.8911963721991077E-2</v>
      </c>
      <c r="N1268" s="1">
        <f t="shared" si="584"/>
        <v>6.5251477070303515E-2</v>
      </c>
      <c r="O1268" s="1">
        <f t="shared" si="585"/>
        <v>0.37409310307753862</v>
      </c>
      <c r="P1268" s="1">
        <f t="shared" si="586"/>
        <v>0.17861330443029391</v>
      </c>
      <c r="Q1268" s="1">
        <f t="shared" si="587"/>
        <v>2.6351303630350573E-2</v>
      </c>
      <c r="R1268" s="1">
        <f t="shared" si="588"/>
        <v>1.1859779889000553E-2</v>
      </c>
      <c r="S1268" s="1">
        <f t="shared" si="589"/>
        <v>2.6057242037328711E-2</v>
      </c>
      <c r="T1268" s="1">
        <f t="shared" si="590"/>
        <v>531.3007759647154</v>
      </c>
      <c r="U1268" s="6">
        <f t="shared" si="591"/>
        <v>2.6426336132924662</v>
      </c>
      <c r="V1268" s="6">
        <f t="shared" si="592"/>
        <v>5.964165847780456</v>
      </c>
      <c r="W1268" s="6">
        <f t="shared" si="593"/>
        <v>34.193146415082239</v>
      </c>
      <c r="X1268" s="6">
        <f t="shared" si="594"/>
        <v>16.325751049200235</v>
      </c>
      <c r="Y1268" s="6">
        <f t="shared" si="595"/>
        <v>2.4085821840829476</v>
      </c>
      <c r="Z1268" s="6">
        <f t="shared" si="596"/>
        <v>1.0840167510684915</v>
      </c>
      <c r="AA1268" s="6">
        <f t="shared" si="597"/>
        <v>2.3817041394931633</v>
      </c>
      <c r="AB1268" s="6">
        <f t="shared" si="580"/>
        <v>3453.38</v>
      </c>
      <c r="AC1268" s="6">
        <f t="shared" si="598"/>
        <v>24.483772045017368</v>
      </c>
      <c r="AD1268" s="6">
        <f t="shared" si="599"/>
        <v>105.68478387588189</v>
      </c>
      <c r="AE1268" s="6">
        <f t="shared" si="600"/>
        <v>368.21434377485616</v>
      </c>
      <c r="AF1268" s="6">
        <f t="shared" si="601"/>
        <v>1.5091852777386677E-5</v>
      </c>
      <c r="AG1268" s="6">
        <f t="shared" si="602"/>
        <v>1.3404643707393287E-2</v>
      </c>
      <c r="AH1268" s="6">
        <f t="shared" si="603"/>
        <v>4337.782745580962</v>
      </c>
      <c r="AI1268" s="6">
        <f t="shared" si="604"/>
        <v>5.8900928997820259</v>
      </c>
      <c r="AJ1268" s="6">
        <f t="shared" si="605"/>
        <v>4.8625391781795301E-3</v>
      </c>
      <c r="AK1268" s="6">
        <f t="shared" si="606"/>
        <v>-4.5719842279423441E-3</v>
      </c>
      <c r="AL1268" s="1">
        <f t="shared" si="578"/>
        <v>3.7055110524353042E-2</v>
      </c>
      <c r="AM1268" s="8">
        <f t="shared" si="581"/>
        <v>6402762.7781818192</v>
      </c>
      <c r="AN1268" s="1">
        <f t="shared" si="579"/>
        <v>64.027627781818197</v>
      </c>
    </row>
    <row r="1269" spans="8:40" x14ac:dyDescent="0.2">
      <c r="H1269" s="8"/>
      <c r="I1269" s="8"/>
      <c r="J1269" s="11"/>
      <c r="K1269" s="10"/>
      <c r="L1269" s="1">
        <f t="shared" si="582"/>
        <v>1.2639999999999716</v>
      </c>
      <c r="M1269" s="1">
        <f t="shared" si="583"/>
        <v>2.8905803757073315E-2</v>
      </c>
      <c r="N1269" s="1">
        <f t="shared" si="584"/>
        <v>6.5251085597321345E-2</v>
      </c>
      <c r="O1269" s="1">
        <f t="shared" si="585"/>
        <v>0.37407960872875662</v>
      </c>
      <c r="P1269" s="1">
        <f t="shared" si="586"/>
        <v>0.17861330443029391</v>
      </c>
      <c r="Q1269" s="1">
        <f t="shared" si="587"/>
        <v>2.6357855068250505E-2</v>
      </c>
      <c r="R1269" s="1">
        <f t="shared" si="588"/>
        <v>1.1860171361982723E-2</v>
      </c>
      <c r="S1269" s="1">
        <f t="shared" si="589"/>
        <v>2.6057242037328711E-2</v>
      </c>
      <c r="T1269" s="1">
        <f t="shared" si="590"/>
        <v>531.29391144119859</v>
      </c>
      <c r="U1269" s="6">
        <f t="shared" si="591"/>
        <v>2.6421192570497167</v>
      </c>
      <c r="V1269" s="6">
        <f t="shared" si="592"/>
        <v>5.9642399584856793</v>
      </c>
      <c r="W1269" s="6">
        <f t="shared" si="593"/>
        <v>34.192542999258983</v>
      </c>
      <c r="X1269" s="6">
        <f t="shared" si="594"/>
        <v>16.326051860262965</v>
      </c>
      <c r="Y1269" s="6">
        <f t="shared" si="595"/>
        <v>2.4092253941670427</v>
      </c>
      <c r="Z1269" s="6">
        <f t="shared" si="596"/>
        <v>1.0840725070561696</v>
      </c>
      <c r="AA1269" s="6">
        <f t="shared" si="597"/>
        <v>2.3817480237194482</v>
      </c>
      <c r="AB1269" s="6">
        <f t="shared" si="580"/>
        <v>3453.38</v>
      </c>
      <c r="AC1269" s="6">
        <f t="shared" si="598"/>
        <v>24.485003637499613</v>
      </c>
      <c r="AD1269" s="6">
        <f t="shared" si="599"/>
        <v>105.72315942973742</v>
      </c>
      <c r="AE1269" s="6">
        <f t="shared" si="600"/>
        <v>368.27533993796447</v>
      </c>
      <c r="AF1269" s="6">
        <f t="shared" si="601"/>
        <v>1.5094443988441555E-5</v>
      </c>
      <c r="AG1269" s="6">
        <f t="shared" si="602"/>
        <v>1.3403087812812884E-2</v>
      </c>
      <c r="AH1269" s="6">
        <f t="shared" si="603"/>
        <v>4338.248369111735</v>
      </c>
      <c r="AI1269" s="6">
        <f t="shared" si="604"/>
        <v>5.888460623130503</v>
      </c>
      <c r="AJ1269" s="6">
        <f t="shared" si="605"/>
        <v>4.8582126193585356E-3</v>
      </c>
      <c r="AK1269" s="6">
        <f t="shared" si="606"/>
        <v>-4.5678260713623514E-3</v>
      </c>
      <c r="AL1269" s="1">
        <f t="shared" si="578"/>
        <v>3.7065006064108348E-2</v>
      </c>
      <c r="AM1269" s="8">
        <f t="shared" si="581"/>
        <v>6402608.8000000007</v>
      </c>
      <c r="AN1269" s="1">
        <f t="shared" si="579"/>
        <v>64.026088000000016</v>
      </c>
    </row>
    <row r="1270" spans="8:40" x14ac:dyDescent="0.2">
      <c r="H1270" s="8"/>
      <c r="I1270" s="8"/>
      <c r="J1270" s="11"/>
      <c r="K1270" s="10"/>
      <c r="L1270" s="1">
        <f t="shared" si="582"/>
        <v>1.2649999999999715</v>
      </c>
      <c r="M1270" s="1">
        <f t="shared" si="583"/>
        <v>2.8899649394558663E-2</v>
      </c>
      <c r="N1270" s="1">
        <f t="shared" si="584"/>
        <v>6.5250694351232319E-2</v>
      </c>
      <c r="O1270" s="1">
        <f t="shared" si="585"/>
        <v>0.37406612626546026</v>
      </c>
      <c r="P1270" s="1">
        <f t="shared" si="586"/>
        <v>0.17861330443029391</v>
      </c>
      <c r="Q1270" s="1">
        <f t="shared" si="587"/>
        <v>2.636440067685418E-2</v>
      </c>
      <c r="R1270" s="1">
        <f t="shared" si="588"/>
        <v>1.1860562608071744E-2</v>
      </c>
      <c r="S1270" s="1">
        <f t="shared" si="589"/>
        <v>2.6057242037328711E-2</v>
      </c>
      <c r="T1270" s="1">
        <f t="shared" si="590"/>
        <v>531.28705193921212</v>
      </c>
      <c r="U1270" s="6">
        <f t="shared" si="591"/>
        <v>2.6416053506372665</v>
      </c>
      <c r="V1270" s="6">
        <f t="shared" si="592"/>
        <v>5.9643139948772523</v>
      </c>
      <c r="W1270" s="6">
        <f t="shared" si="593"/>
        <v>34.191940087032506</v>
      </c>
      <c r="X1270" s="6">
        <f t="shared" si="594"/>
        <v>16.326352414742601</v>
      </c>
      <c r="Y1270" s="6">
        <f t="shared" si="595"/>
        <v>2.4098680556116254</v>
      </c>
      <c r="Z1270" s="6">
        <f t="shared" si="596"/>
        <v>1.0841282265849812</v>
      </c>
      <c r="AA1270" s="6">
        <f t="shared" si="597"/>
        <v>2.3817918705137635</v>
      </c>
      <c r="AB1270" s="6">
        <f t="shared" si="580"/>
        <v>3453.38</v>
      </c>
      <c r="AC1270" s="6">
        <f t="shared" si="598"/>
        <v>24.486234422725687</v>
      </c>
      <c r="AD1270" s="6">
        <f t="shared" si="599"/>
        <v>105.76152182164689</v>
      </c>
      <c r="AE1270" s="6">
        <f t="shared" si="600"/>
        <v>368.33631342295234</v>
      </c>
      <c r="AF1270" s="6">
        <f t="shared" si="601"/>
        <v>1.5097033815292068E-5</v>
      </c>
      <c r="AG1270" s="6">
        <f t="shared" si="602"/>
        <v>1.3401533196640846E-2</v>
      </c>
      <c r="AH1270" s="6">
        <f t="shared" si="603"/>
        <v>4338.7137139767956</v>
      </c>
      <c r="AI1270" s="6">
        <f t="shared" si="604"/>
        <v>5.8868299502487647</v>
      </c>
      <c r="AJ1270" s="6">
        <f t="shared" si="605"/>
        <v>4.853892349715159E-3</v>
      </c>
      <c r="AK1270" s="6">
        <f t="shared" si="606"/>
        <v>-4.5636731738377652E-3</v>
      </c>
      <c r="AL1270" s="1">
        <f t="shared" si="578"/>
        <v>3.7074893163255775E-2</v>
      </c>
      <c r="AM1270" s="8">
        <f t="shared" si="581"/>
        <v>6402454.7000000011</v>
      </c>
      <c r="AN1270" s="1">
        <f t="shared" si="579"/>
        <v>64.024547000000013</v>
      </c>
    </row>
    <row r="1271" spans="8:40" x14ac:dyDescent="0.2">
      <c r="H1271" s="8"/>
      <c r="I1271" s="8"/>
      <c r="J1271" s="11"/>
      <c r="K1271" s="10"/>
      <c r="L1271" s="1">
        <f t="shared" si="582"/>
        <v>1.2659999999999714</v>
      </c>
      <c r="M1271" s="1">
        <f t="shared" si="583"/>
        <v>2.8893500627361443E-2</v>
      </c>
      <c r="N1271" s="1">
        <f t="shared" si="584"/>
        <v>6.5250303330648532E-2</v>
      </c>
      <c r="O1271" s="1">
        <f t="shared" si="585"/>
        <v>0.37405265566931445</v>
      </c>
      <c r="P1271" s="1">
        <f t="shared" si="586"/>
        <v>0.17861330443029391</v>
      </c>
      <c r="Q1271" s="1">
        <f t="shared" si="587"/>
        <v>2.6370940464635183E-2</v>
      </c>
      <c r="R1271" s="1">
        <f t="shared" si="588"/>
        <v>1.1860953628655529E-2</v>
      </c>
      <c r="S1271" s="1">
        <f t="shared" si="589"/>
        <v>2.6057242037328711E-2</v>
      </c>
      <c r="T1271" s="1">
        <f t="shared" si="590"/>
        <v>531.28019746402924</v>
      </c>
      <c r="U1271" s="6">
        <f t="shared" si="591"/>
        <v>2.6410918935204939</v>
      </c>
      <c r="V1271" s="6">
        <f t="shared" si="592"/>
        <v>5.9643879569627112</v>
      </c>
      <c r="W1271" s="6">
        <f t="shared" si="593"/>
        <v>34.191337677599186</v>
      </c>
      <c r="X1271" s="6">
        <f t="shared" si="594"/>
        <v>16.326652712999287</v>
      </c>
      <c r="Y1271" s="6">
        <f t="shared" si="595"/>
        <v>2.4105101691867863</v>
      </c>
      <c r="Z1271" s="6">
        <f t="shared" si="596"/>
        <v>1.0841839098028769</v>
      </c>
      <c r="AA1271" s="6">
        <f t="shared" si="597"/>
        <v>2.3818356799286491</v>
      </c>
      <c r="AB1271" s="6">
        <f t="shared" si="580"/>
        <v>3453.38</v>
      </c>
      <c r="AC1271" s="6">
        <f t="shared" si="598"/>
        <v>24.487464399552795</v>
      </c>
      <c r="AD1271" s="6">
        <f t="shared" si="599"/>
        <v>105.799870995527</v>
      </c>
      <c r="AE1271" s="6">
        <f t="shared" si="600"/>
        <v>368.39726418713394</v>
      </c>
      <c r="AF1271" s="6">
        <f t="shared" si="601"/>
        <v>1.509962225493721E-5</v>
      </c>
      <c r="AG1271" s="6">
        <f t="shared" si="602"/>
        <v>1.3399979859755695E-2</v>
      </c>
      <c r="AH1271" s="6">
        <f t="shared" si="603"/>
        <v>4339.1787796920044</v>
      </c>
      <c r="AI1271" s="6">
        <f t="shared" si="604"/>
        <v>5.8852008813987222</v>
      </c>
      <c r="AJ1271" s="6">
        <f t="shared" si="605"/>
        <v>4.8495783529647531E-3</v>
      </c>
      <c r="AK1271" s="6">
        <f t="shared" si="606"/>
        <v>-4.5595255250153359E-3</v>
      </c>
      <c r="AL1271" s="1">
        <f t="shared" si="578"/>
        <v>3.7084771833642866E-2</v>
      </c>
      <c r="AM1271" s="8">
        <f t="shared" si="581"/>
        <v>6402300.4781818194</v>
      </c>
      <c r="AN1271" s="1">
        <f t="shared" si="579"/>
        <v>64.023004781818202</v>
      </c>
    </row>
    <row r="1272" spans="8:40" x14ac:dyDescent="0.2">
      <c r="H1272" s="8"/>
      <c r="I1272" s="8"/>
      <c r="J1272" s="11"/>
      <c r="K1272" s="10"/>
      <c r="L1272" s="1">
        <f t="shared" si="582"/>
        <v>1.2669999999999713</v>
      </c>
      <c r="M1272" s="1">
        <f t="shared" si="583"/>
        <v>2.8887357448409933E-2</v>
      </c>
      <c r="N1272" s="1">
        <f t="shared" si="584"/>
        <v>6.524991253419006E-2</v>
      </c>
      <c r="O1272" s="1">
        <f t="shared" si="585"/>
        <v>0.37403919692203602</v>
      </c>
      <c r="P1272" s="1">
        <f t="shared" si="586"/>
        <v>0.17861330443029391</v>
      </c>
      <c r="Q1272" s="1">
        <f t="shared" si="587"/>
        <v>2.6377474440045165E-2</v>
      </c>
      <c r="R1272" s="1">
        <f t="shared" si="588"/>
        <v>1.1861344425114001E-2</v>
      </c>
      <c r="S1272" s="1">
        <f t="shared" si="589"/>
        <v>2.6057242037328711E-2</v>
      </c>
      <c r="T1272" s="1">
        <f t="shared" si="590"/>
        <v>531.27334802086398</v>
      </c>
      <c r="U1272" s="6">
        <f t="shared" si="591"/>
        <v>2.6405788851657577</v>
      </c>
      <c r="V1272" s="6">
        <f t="shared" si="592"/>
        <v>5.9644618447499669</v>
      </c>
      <c r="W1272" s="6">
        <f t="shared" si="593"/>
        <v>34.19073577015785</v>
      </c>
      <c r="X1272" s="6">
        <f t="shared" si="594"/>
        <v>16.326952755392259</v>
      </c>
      <c r="Y1272" s="6">
        <f t="shared" si="595"/>
        <v>2.4111517356606336</v>
      </c>
      <c r="Z1272" s="6">
        <f t="shared" si="596"/>
        <v>1.0842395568570298</v>
      </c>
      <c r="AA1272" s="6">
        <f t="shared" si="597"/>
        <v>2.3818794520165123</v>
      </c>
      <c r="AB1272" s="6">
        <f t="shared" si="580"/>
        <v>3453.38</v>
      </c>
      <c r="AC1272" s="6">
        <f t="shared" si="598"/>
        <v>24.488693566848536</v>
      </c>
      <c r="AD1272" s="6">
        <f t="shared" si="599"/>
        <v>105.83820689557886</v>
      </c>
      <c r="AE1272" s="6">
        <f t="shared" si="600"/>
        <v>368.45819218804428</v>
      </c>
      <c r="AF1272" s="6">
        <f t="shared" si="601"/>
        <v>1.5102209304397282E-5</v>
      </c>
      <c r="AG1272" s="6">
        <f t="shared" si="602"/>
        <v>1.3398427803022445E-2</v>
      </c>
      <c r="AH1272" s="6">
        <f t="shared" si="603"/>
        <v>4339.6435657771126</v>
      </c>
      <c r="AI1272" s="6">
        <f t="shared" si="604"/>
        <v>5.8835734168282192</v>
      </c>
      <c r="AJ1272" s="6">
        <f t="shared" si="605"/>
        <v>4.8452706128835751E-3</v>
      </c>
      <c r="AK1272" s="6">
        <f t="shared" si="606"/>
        <v>-4.5553831145730651E-3</v>
      </c>
      <c r="AL1272" s="1">
        <f t="shared" si="578"/>
        <v>3.7094642087086668E-2</v>
      </c>
      <c r="AM1272" s="8">
        <f t="shared" si="581"/>
        <v>6402146.1345454557</v>
      </c>
      <c r="AN1272" s="1">
        <f t="shared" si="579"/>
        <v>64.021461345454568</v>
      </c>
    </row>
    <row r="1273" spans="8:40" x14ac:dyDescent="0.2">
      <c r="H1273" s="8"/>
      <c r="I1273" s="8"/>
      <c r="J1273" s="11"/>
      <c r="K1273" s="10"/>
      <c r="L1273" s="1">
        <f t="shared" si="582"/>
        <v>1.2679999999999712</v>
      </c>
      <c r="M1273" s="1">
        <f t="shared" si="583"/>
        <v>2.888121985064631E-2</v>
      </c>
      <c r="N1273" s="1">
        <f t="shared" si="584"/>
        <v>6.5249521960484932E-2</v>
      </c>
      <c r="O1273" s="1">
        <f t="shared" si="585"/>
        <v>0.3740257500053934</v>
      </c>
      <c r="P1273" s="1">
        <f t="shared" si="586"/>
        <v>0.17861330443029391</v>
      </c>
      <c r="Q1273" s="1">
        <f t="shared" si="587"/>
        <v>2.6384002611513916E-2</v>
      </c>
      <c r="R1273" s="1">
        <f t="shared" si="588"/>
        <v>1.1861734998819129E-2</v>
      </c>
      <c r="S1273" s="1">
        <f t="shared" si="589"/>
        <v>2.6057242037328711E-2</v>
      </c>
      <c r="T1273" s="1">
        <f t="shared" si="590"/>
        <v>531.26650361487111</v>
      </c>
      <c r="U1273" s="6">
        <f t="shared" si="591"/>
        <v>2.6400663250403906</v>
      </c>
      <c r="V1273" s="6">
        <f t="shared" si="592"/>
        <v>5.9645356582473017</v>
      </c>
      <c r="W1273" s="6">
        <f t="shared" si="593"/>
        <v>34.190134363909749</v>
      </c>
      <c r="X1273" s="6">
        <f t="shared" si="594"/>
        <v>16.327252542279791</v>
      </c>
      <c r="Y1273" s="6">
        <f t="shared" si="595"/>
        <v>2.4117927557992966</v>
      </c>
      <c r="Z1273" s="6">
        <f t="shared" si="596"/>
        <v>1.0842951678938384</v>
      </c>
      <c r="AA1273" s="6">
        <f t="shared" si="597"/>
        <v>2.3819231868296216</v>
      </c>
      <c r="AB1273" s="6">
        <f t="shared" si="580"/>
        <v>3453.38</v>
      </c>
      <c r="AC1273" s="6">
        <f t="shared" si="598"/>
        <v>24.489921923491043</v>
      </c>
      <c r="AD1273" s="6">
        <f t="shared" si="599"/>
        <v>105.87652946629134</v>
      </c>
      <c r="AE1273" s="6">
        <f t="shared" si="600"/>
        <v>368.51909738344386</v>
      </c>
      <c r="AF1273" s="6">
        <f t="shared" si="601"/>
        <v>1.5104794960713586E-5</v>
      </c>
      <c r="AG1273" s="6">
        <f t="shared" si="602"/>
        <v>1.33968770272925E-2</v>
      </c>
      <c r="AH1273" s="6">
        <f t="shared" si="603"/>
        <v>4340.1080717557843</v>
      </c>
      <c r="AI1273" s="6">
        <f t="shared" si="604"/>
        <v>5.8819475567706645</v>
      </c>
      <c r="AJ1273" s="6">
        <f t="shared" si="605"/>
        <v>4.8409691133081282E-3</v>
      </c>
      <c r="AK1273" s="6">
        <f t="shared" si="606"/>
        <v>-4.5512459322206711E-3</v>
      </c>
      <c r="AL1273" s="1">
        <f t="shared" si="578"/>
        <v>3.7104503935373796E-2</v>
      </c>
      <c r="AM1273" s="8">
        <f t="shared" si="581"/>
        <v>6401991.6690909099</v>
      </c>
      <c r="AN1273" s="1">
        <f t="shared" si="579"/>
        <v>64.019916690909099</v>
      </c>
    </row>
    <row r="1274" spans="8:40" x14ac:dyDescent="0.2">
      <c r="H1274" s="8"/>
      <c r="I1274" s="8"/>
      <c r="J1274" s="11"/>
      <c r="K1274" s="10"/>
      <c r="L1274" s="1">
        <f t="shared" si="582"/>
        <v>1.268999999999971</v>
      </c>
      <c r="M1274" s="1">
        <f t="shared" si="583"/>
        <v>2.8875087827026621E-2</v>
      </c>
      <c r="N1274" s="1">
        <f t="shared" si="584"/>
        <v>6.5249131608169086E-2</v>
      </c>
      <c r="O1274" s="1">
        <f t="shared" si="585"/>
        <v>0.37401231490120651</v>
      </c>
      <c r="P1274" s="1">
        <f t="shared" si="586"/>
        <v>0.17861330443029391</v>
      </c>
      <c r="Q1274" s="1">
        <f t="shared" si="587"/>
        <v>2.6390524987449444E-2</v>
      </c>
      <c r="R1274" s="1">
        <f t="shared" si="588"/>
        <v>1.1862125351134968E-2</v>
      </c>
      <c r="S1274" s="1">
        <f t="shared" si="589"/>
        <v>2.6057242037328711E-2</v>
      </c>
      <c r="T1274" s="1">
        <f t="shared" si="590"/>
        <v>531.25966425114666</v>
      </c>
      <c r="U1274" s="6">
        <f t="shared" si="591"/>
        <v>2.6395542126127034</v>
      </c>
      <c r="V1274" s="6">
        <f t="shared" si="592"/>
        <v>5.9646093974633789</v>
      </c>
      <c r="W1274" s="6">
        <f t="shared" si="593"/>
        <v>34.189533458058641</v>
      </c>
      <c r="X1274" s="6">
        <f t="shared" si="594"/>
        <v>16.327552074019287</v>
      </c>
      <c r="Y1274" s="6">
        <f t="shared" si="595"/>
        <v>2.412433230366942</v>
      </c>
      <c r="Z1274" s="6">
        <f t="shared" si="596"/>
        <v>1.0843507430589323</v>
      </c>
      <c r="AA1274" s="6">
        <f t="shared" si="597"/>
        <v>2.3819668844201161</v>
      </c>
      <c r="AB1274" s="6">
        <f t="shared" si="580"/>
        <v>3453.38</v>
      </c>
      <c r="AC1274" s="6">
        <f t="shared" si="598"/>
        <v>24.491149468368825</v>
      </c>
      <c r="AD1274" s="6">
        <f t="shared" si="599"/>
        <v>105.91483865243673</v>
      </c>
      <c r="AE1274" s="6">
        <f t="shared" si="600"/>
        <v>368.57997973131427</v>
      </c>
      <c r="AF1274" s="6">
        <f t="shared" si="601"/>
        <v>1.5107379220948646E-5</v>
      </c>
      <c r="AG1274" s="6">
        <f t="shared" si="602"/>
        <v>1.3395327533403806E-2</v>
      </c>
      <c r="AH1274" s="6">
        <f t="shared" si="603"/>
        <v>4340.5722971555451</v>
      </c>
      <c r="AI1274" s="6">
        <f t="shared" si="604"/>
        <v>5.8803233014454639</v>
      </c>
      <c r="AJ1274" s="6">
        <f t="shared" si="605"/>
        <v>4.8366738381353958E-3</v>
      </c>
      <c r="AK1274" s="6">
        <f t="shared" si="606"/>
        <v>-4.547113967699472E-3</v>
      </c>
      <c r="AL1274" s="1">
        <f t="shared" si="578"/>
        <v>3.7114357390260644E-2</v>
      </c>
      <c r="AM1274" s="8">
        <f t="shared" si="581"/>
        <v>6401837.081818183</v>
      </c>
      <c r="AN1274" s="1">
        <f t="shared" si="579"/>
        <v>64.018370818181836</v>
      </c>
    </row>
    <row r="1275" spans="8:40" x14ac:dyDescent="0.2">
      <c r="H1275" s="8"/>
      <c r="I1275" s="8"/>
      <c r="J1275" s="11"/>
      <c r="K1275" s="10"/>
      <c r="L1275" s="1">
        <f t="shared" si="582"/>
        <v>1.2699999999999709</v>
      </c>
      <c r="M1275" s="1">
        <f t="shared" si="583"/>
        <v>2.8868961370520734E-2</v>
      </c>
      <c r="N1275" s="1">
        <f t="shared" si="584"/>
        <v>6.5248741475886357E-2</v>
      </c>
      <c r="O1275" s="1">
        <f t="shared" si="585"/>
        <v>0.37399889159134653</v>
      </c>
      <c r="P1275" s="1">
        <f t="shared" si="586"/>
        <v>0.17861330443029391</v>
      </c>
      <c r="Q1275" s="1">
        <f t="shared" si="587"/>
        <v>2.6397041576238067E-2</v>
      </c>
      <c r="R1275" s="1">
        <f t="shared" si="588"/>
        <v>1.1862515483417702E-2</v>
      </c>
      <c r="S1275" s="1">
        <f t="shared" si="589"/>
        <v>2.6057242037328711E-2</v>
      </c>
      <c r="T1275" s="1">
        <f t="shared" si="590"/>
        <v>531.25282993472808</v>
      </c>
      <c r="U1275" s="6">
        <f t="shared" si="591"/>
        <v>2.6390425473519734</v>
      </c>
      <c r="V1275" s="6">
        <f t="shared" si="592"/>
        <v>5.964683062407226</v>
      </c>
      <c r="W1275" s="6">
        <f t="shared" si="593"/>
        <v>34.188933051810672</v>
      </c>
      <c r="X1275" s="6">
        <f t="shared" si="594"/>
        <v>16.327851350967183</v>
      </c>
      <c r="Y1275" s="6">
        <f t="shared" si="595"/>
        <v>2.4130731601257707</v>
      </c>
      <c r="Z1275" s="6">
        <f t="shared" si="596"/>
        <v>1.084406282497173</v>
      </c>
      <c r="AA1275" s="6">
        <f t="shared" si="597"/>
        <v>2.382010544839996</v>
      </c>
      <c r="AB1275" s="6">
        <f t="shared" si="580"/>
        <v>3453.38</v>
      </c>
      <c r="AC1275" s="6">
        <f t="shared" si="598"/>
        <v>24.492376200380662</v>
      </c>
      <c r="AD1275" s="6">
        <f t="shared" si="599"/>
        <v>105.95313439907036</v>
      </c>
      <c r="AE1275" s="6">
        <f t="shared" si="600"/>
        <v>368.64083918985733</v>
      </c>
      <c r="AF1275" s="6">
        <f t="shared" si="601"/>
        <v>1.5109962082185801E-5</v>
      </c>
      <c r="AG1275" s="6">
        <f t="shared" si="602"/>
        <v>1.3393779322180867E-2</v>
      </c>
      <c r="AH1275" s="6">
        <f t="shared" si="603"/>
        <v>4341.0362415077425</v>
      </c>
      <c r="AI1275" s="6">
        <f t="shared" si="604"/>
        <v>5.8787006510580087</v>
      </c>
      <c r="AJ1275" s="6">
        <f t="shared" si="605"/>
        <v>4.8323847713222018E-3</v>
      </c>
      <c r="AK1275" s="6">
        <f t="shared" si="606"/>
        <v>-4.5429872107823127E-3</v>
      </c>
      <c r="AL1275" s="1">
        <f t="shared" si="578"/>
        <v>3.7124202463473394E-2</v>
      </c>
      <c r="AM1275" s="8">
        <f t="shared" si="581"/>
        <v>6401682.372727274</v>
      </c>
      <c r="AN1275" s="1">
        <f t="shared" si="579"/>
        <v>64.016823727272751</v>
      </c>
    </row>
    <row r="1276" spans="8:40" x14ac:dyDescent="0.2">
      <c r="H1276" s="8"/>
      <c r="I1276" s="8"/>
      <c r="J1276" s="11"/>
      <c r="K1276" s="10"/>
      <c r="L1276" s="1">
        <f t="shared" si="582"/>
        <v>1.2709999999999708</v>
      </c>
      <c r="M1276" s="1">
        <f t="shared" si="583"/>
        <v>2.8862840474112292E-2</v>
      </c>
      <c r="N1276" s="1">
        <f t="shared" si="584"/>
        <v>6.5248351562288379E-2</v>
      </c>
      <c r="O1276" s="1">
        <f t="shared" si="585"/>
        <v>0.37398548005773574</v>
      </c>
      <c r="P1276" s="1">
        <f t="shared" si="586"/>
        <v>0.17861330443029391</v>
      </c>
      <c r="Q1276" s="1">
        <f t="shared" si="587"/>
        <v>2.6403552386244485E-2</v>
      </c>
      <c r="R1276" s="1">
        <f t="shared" si="588"/>
        <v>1.1862905397015679E-2</v>
      </c>
      <c r="S1276" s="1">
        <f t="shared" si="589"/>
        <v>2.6057242037328711E-2</v>
      </c>
      <c r="T1276" s="1">
        <f t="shared" si="590"/>
        <v>531.24600067059464</v>
      </c>
      <c r="U1276" s="6">
        <f t="shared" si="591"/>
        <v>2.6385313287284511</v>
      </c>
      <c r="V1276" s="6">
        <f t="shared" si="592"/>
        <v>5.9647566530882408</v>
      </c>
      <c r="W1276" s="6">
        <f t="shared" si="593"/>
        <v>34.188333144374432</v>
      </c>
      <c r="X1276" s="6">
        <f t="shared" si="594"/>
        <v>16.328150373479044</v>
      </c>
      <c r="Y1276" s="6">
        <f t="shared" si="595"/>
        <v>2.4137125458360345</v>
      </c>
      <c r="Z1276" s="6">
        <f t="shared" si="596"/>
        <v>1.0844617863526607</v>
      </c>
      <c r="AA1276" s="6">
        <f t="shared" si="597"/>
        <v>2.3820541681411327</v>
      </c>
      <c r="AB1276" s="6">
        <f t="shared" si="580"/>
        <v>3453.38</v>
      </c>
      <c r="AC1276" s="6">
        <f t="shared" si="598"/>
        <v>24.493602118435707</v>
      </c>
      <c r="AD1276" s="6">
        <f t="shared" si="599"/>
        <v>105.99141665153125</v>
      </c>
      <c r="AE1276" s="6">
        <f t="shared" si="600"/>
        <v>368.70167571749755</v>
      </c>
      <c r="AF1276" s="6">
        <f t="shared" si="601"/>
        <v>1.5112543541529406E-5</v>
      </c>
      <c r="AG1276" s="6">
        <f t="shared" si="602"/>
        <v>1.3392232394434895E-2</v>
      </c>
      <c r="AH1276" s="6">
        <f t="shared" si="603"/>
        <v>4341.4999043475909</v>
      </c>
      <c r="AI1276" s="6">
        <f t="shared" si="604"/>
        <v>5.8770796057997066</v>
      </c>
      <c r="AJ1276" s="6">
        <f t="shared" si="605"/>
        <v>4.8281018968851517E-3</v>
      </c>
      <c r="AK1276" s="6">
        <f t="shared" si="606"/>
        <v>-4.5388656512734384E-3</v>
      </c>
      <c r="AL1276" s="1">
        <f t="shared" si="578"/>
        <v>3.7134039166708224E-2</v>
      </c>
      <c r="AM1276" s="8">
        <f t="shared" si="581"/>
        <v>6401527.5418181829</v>
      </c>
      <c r="AN1276" s="1">
        <f t="shared" si="579"/>
        <v>64.01527541818183</v>
      </c>
    </row>
    <row r="1277" spans="8:40" x14ac:dyDescent="0.2">
      <c r="H1277" s="8"/>
      <c r="I1277" s="8"/>
      <c r="J1277" s="11"/>
      <c r="K1277" s="10"/>
      <c r="L1277" s="1">
        <f t="shared" si="582"/>
        <v>1.2719999999999707</v>
      </c>
      <c r="M1277" s="1">
        <f t="shared" si="583"/>
        <v>2.8856725130798681E-2</v>
      </c>
      <c r="N1277" s="1">
        <f t="shared" si="584"/>
        <v>6.5247961866034612E-2</v>
      </c>
      <c r="O1277" s="1">
        <f t="shared" si="585"/>
        <v>0.37397208028234724</v>
      </c>
      <c r="P1277" s="1">
        <f t="shared" si="586"/>
        <v>0.17861330443029391</v>
      </c>
      <c r="Q1277" s="1">
        <f t="shared" si="587"/>
        <v>2.6410057425811862E-2</v>
      </c>
      <c r="R1277" s="1">
        <f t="shared" si="588"/>
        <v>1.1863295093269447E-2</v>
      </c>
      <c r="S1277" s="1">
        <f t="shared" si="589"/>
        <v>2.6057242037328711E-2</v>
      </c>
      <c r="T1277" s="1">
        <f t="shared" si="590"/>
        <v>531.23917646366783</v>
      </c>
      <c r="U1277" s="6">
        <f t="shared" si="591"/>
        <v>2.6380205562133487</v>
      </c>
      <c r="V1277" s="6">
        <f t="shared" si="592"/>
        <v>5.9648301695161896</v>
      </c>
      <c r="W1277" s="6">
        <f t="shared" si="593"/>
        <v>34.187733734960929</v>
      </c>
      <c r="X1277" s="6">
        <f t="shared" si="594"/>
        <v>16.328449141909505</v>
      </c>
      <c r="Y1277" s="6">
        <f t="shared" si="595"/>
        <v>2.4143513882560379</v>
      </c>
      <c r="Z1277" s="6">
        <f t="shared" si="596"/>
        <v>1.0845172547687352</v>
      </c>
      <c r="AA1277" s="6">
        <f t="shared" si="597"/>
        <v>2.3820977543752626</v>
      </c>
      <c r="AB1277" s="6">
        <f t="shared" si="580"/>
        <v>3453.38</v>
      </c>
      <c r="AC1277" s="6">
        <f t="shared" si="598"/>
        <v>24.494827221453271</v>
      </c>
      <c r="AD1277" s="6">
        <f t="shared" si="599"/>
        <v>106.02968535543855</v>
      </c>
      <c r="AE1277" s="6">
        <f t="shared" si="600"/>
        <v>368.76248927287742</v>
      </c>
      <c r="AF1277" s="6">
        <f t="shared" si="601"/>
        <v>1.511512359610439E-5</v>
      </c>
      <c r="AG1277" s="6">
        <f t="shared" si="602"/>
        <v>1.3390686750963833E-2</v>
      </c>
      <c r="AH1277" s="6">
        <f t="shared" si="603"/>
        <v>4341.963285214073</v>
      </c>
      <c r="AI1277" s="6">
        <f t="shared" si="604"/>
        <v>5.8754601658482253</v>
      </c>
      <c r="AJ1277" s="6">
        <f t="shared" si="605"/>
        <v>4.8238251989002048E-3</v>
      </c>
      <c r="AK1277" s="6">
        <f t="shared" si="606"/>
        <v>-4.5347492790082022E-3</v>
      </c>
      <c r="AL1277" s="1">
        <f t="shared" si="578"/>
        <v>3.7143867511631352E-2</v>
      </c>
      <c r="AM1277" s="8">
        <f t="shared" si="581"/>
        <v>6401372.5890909098</v>
      </c>
      <c r="AN1277" s="1">
        <f t="shared" si="579"/>
        <v>64.0137258909091</v>
      </c>
    </row>
    <row r="1278" spans="8:40" x14ac:dyDescent="0.2">
      <c r="H1278" s="8"/>
      <c r="I1278" s="8"/>
      <c r="J1278" s="11"/>
      <c r="K1278" s="10"/>
      <c r="L1278" s="1">
        <f t="shared" si="582"/>
        <v>1.2729999999999706</v>
      </c>
      <c r="M1278" s="1">
        <f t="shared" si="583"/>
        <v>2.8850615333590981E-2</v>
      </c>
      <c r="N1278" s="1">
        <f t="shared" si="584"/>
        <v>6.5247572385792263E-2</v>
      </c>
      <c r="O1278" s="1">
        <f t="shared" si="585"/>
        <v>0.37395869224720479</v>
      </c>
      <c r="P1278" s="1">
        <f t="shared" si="586"/>
        <v>0.17861330443029391</v>
      </c>
      <c r="Q1278" s="1">
        <f t="shared" si="587"/>
        <v>2.6416556703261911E-2</v>
      </c>
      <c r="R1278" s="1">
        <f t="shared" si="588"/>
        <v>1.1863684573511795E-2</v>
      </c>
      <c r="S1278" s="1">
        <f t="shared" si="589"/>
        <v>2.6057242037328711E-2</v>
      </c>
      <c r="T1278" s="1">
        <f t="shared" si="590"/>
        <v>531.23235731881152</v>
      </c>
      <c r="U1278" s="6">
        <f t="shared" si="591"/>
        <v>2.6375102292788428</v>
      </c>
      <c r="V1278" s="6">
        <f t="shared" si="592"/>
        <v>5.9649036117011986</v>
      </c>
      <c r="W1278" s="6">
        <f t="shared" si="593"/>
        <v>34.187134822783555</v>
      </c>
      <c r="X1278" s="6">
        <f t="shared" si="594"/>
        <v>16.328747656612286</v>
      </c>
      <c r="Y1278" s="6">
        <f t="shared" si="595"/>
        <v>2.4149896881421453</v>
      </c>
      <c r="Z1278" s="6">
        <f t="shared" si="596"/>
        <v>1.0845726878879809</v>
      </c>
      <c r="AA1278" s="6">
        <f t="shared" si="597"/>
        <v>2.3821413035939889</v>
      </c>
      <c r="AB1278" s="6">
        <f t="shared" si="580"/>
        <v>3453.38</v>
      </c>
      <c r="AC1278" s="6">
        <f t="shared" si="598"/>
        <v>24.496051508362882</v>
      </c>
      <c r="AD1278" s="6">
        <f t="shared" si="599"/>
        <v>106.06794045669113</v>
      </c>
      <c r="AE1278" s="6">
        <f t="shared" si="600"/>
        <v>368.82327981485787</v>
      </c>
      <c r="AF1278" s="6">
        <f t="shared" si="601"/>
        <v>1.5117702243056509E-5</v>
      </c>
      <c r="AG1278" s="6">
        <f t="shared" si="602"/>
        <v>1.3389142392552494E-2</v>
      </c>
      <c r="AH1278" s="6">
        <f t="shared" si="603"/>
        <v>4342.4263836500013</v>
      </c>
      <c r="AI1278" s="6">
        <f t="shared" si="604"/>
        <v>5.8738423313674399</v>
      </c>
      <c r="AJ1278" s="6">
        <f t="shared" si="605"/>
        <v>4.8195546615026931E-3</v>
      </c>
      <c r="AK1278" s="6">
        <f t="shared" si="606"/>
        <v>-4.5306380838529385E-3</v>
      </c>
      <c r="AL1278" s="1">
        <f t="shared" si="578"/>
        <v>3.7153687509879157E-2</v>
      </c>
      <c r="AM1278" s="8">
        <f t="shared" si="581"/>
        <v>6401217.5145454556</v>
      </c>
      <c r="AN1278" s="1">
        <f t="shared" si="579"/>
        <v>64.012175145454563</v>
      </c>
    </row>
    <row r="1279" spans="8:40" x14ac:dyDescent="0.2">
      <c r="H1279" s="8"/>
      <c r="I1279" s="8"/>
      <c r="J1279" s="11"/>
      <c r="K1279" s="10"/>
      <c r="L1279" s="1">
        <f t="shared" si="582"/>
        <v>1.2739999999999705</v>
      </c>
      <c r="M1279" s="1">
        <f t="shared" si="583"/>
        <v>2.8844511075513921E-2</v>
      </c>
      <c r="N1279" s="1">
        <f t="shared" si="584"/>
        <v>6.5247183120236266E-2</v>
      </c>
      <c r="O1279" s="1">
        <f t="shared" si="585"/>
        <v>0.37394531593438268</v>
      </c>
      <c r="P1279" s="1">
        <f t="shared" si="586"/>
        <v>0.17861330443029391</v>
      </c>
      <c r="Q1279" s="1">
        <f t="shared" si="587"/>
        <v>2.6423050226894965E-2</v>
      </c>
      <c r="R1279" s="1">
        <f t="shared" si="588"/>
        <v>1.1864073839067788E-2</v>
      </c>
      <c r="S1279" s="1">
        <f t="shared" si="589"/>
        <v>2.6057242037328711E-2</v>
      </c>
      <c r="T1279" s="1">
        <f t="shared" si="590"/>
        <v>531.22554324083228</v>
      </c>
      <c r="U1279" s="6">
        <f t="shared" si="591"/>
        <v>2.6370003473980703</v>
      </c>
      <c r="V1279" s="6">
        <f t="shared" si="592"/>
        <v>5.9649769796537626</v>
      </c>
      <c r="W1279" s="6">
        <f t="shared" si="593"/>
        <v>34.186536407058135</v>
      </c>
      <c r="X1279" s="6">
        <f t="shared" si="594"/>
        <v>16.329045917940228</v>
      </c>
      <c r="Y1279" s="6">
        <f t="shared" si="595"/>
        <v>2.4156274462487919</v>
      </c>
      <c r="Z1279" s="6">
        <f t="shared" si="596"/>
        <v>1.0846280858522301</v>
      </c>
      <c r="AA1279" s="6">
        <f t="shared" si="597"/>
        <v>2.3821848158487868</v>
      </c>
      <c r="AB1279" s="6">
        <f t="shared" si="580"/>
        <v>3453.38</v>
      </c>
      <c r="AC1279" s="6">
        <f t="shared" si="598"/>
        <v>24.497274978104212</v>
      </c>
      <c r="AD1279" s="6">
        <f t="shared" si="599"/>
        <v>106.10618190146931</v>
      </c>
      <c r="AE1279" s="6">
        <f t="shared" si="600"/>
        <v>368.88404730252068</v>
      </c>
      <c r="AF1279" s="6">
        <f t="shared" si="601"/>
        <v>1.512027947955199E-5</v>
      </c>
      <c r="AG1279" s="6">
        <f t="shared" si="602"/>
        <v>1.3387599319972555E-2</v>
      </c>
      <c r="AH1279" s="6">
        <f t="shared" si="603"/>
        <v>4342.8891992019444</v>
      </c>
      <c r="AI1279" s="6">
        <f t="shared" si="604"/>
        <v>5.8722261025075424</v>
      </c>
      <c r="AJ1279" s="6">
        <f t="shared" si="605"/>
        <v>4.8152902688867339E-3</v>
      </c>
      <c r="AK1279" s="6">
        <f t="shared" si="606"/>
        <v>-4.5265320557049751E-3</v>
      </c>
      <c r="AL1279" s="1">
        <f t="shared" si="578"/>
        <v>3.7163499173058334E-2</v>
      </c>
      <c r="AM1279" s="8">
        <f t="shared" si="581"/>
        <v>6401062.3181818193</v>
      </c>
      <c r="AN1279" s="1">
        <f t="shared" si="579"/>
        <v>64.010623181818204</v>
      </c>
    </row>
    <row r="1280" spans="8:40" x14ac:dyDescent="0.2">
      <c r="H1280" s="8"/>
      <c r="I1280" s="8"/>
      <c r="J1280" s="11"/>
      <c r="K1280" s="10"/>
      <c r="L1280" s="1">
        <f t="shared" si="582"/>
        <v>1.2749999999999704</v>
      </c>
      <c r="M1280" s="1">
        <f t="shared" si="583"/>
        <v>2.8838412349605845E-2</v>
      </c>
      <c r="N1280" s="1">
        <f t="shared" si="584"/>
        <v>6.5246794068049244E-2</v>
      </c>
      <c r="O1280" s="1">
        <f t="shared" si="585"/>
        <v>0.37393195132600549</v>
      </c>
      <c r="P1280" s="1">
        <f t="shared" si="586"/>
        <v>0.17861330443029391</v>
      </c>
      <c r="Q1280" s="1">
        <f t="shared" si="587"/>
        <v>2.6429538004990063E-2</v>
      </c>
      <c r="R1280" s="1">
        <f t="shared" si="588"/>
        <v>1.1864462891254812E-2</v>
      </c>
      <c r="S1280" s="1">
        <f t="shared" si="589"/>
        <v>2.6057242037328711E-2</v>
      </c>
      <c r="T1280" s="1">
        <f t="shared" si="590"/>
        <v>531.21873423447994</v>
      </c>
      <c r="U1280" s="6">
        <f t="shared" si="591"/>
        <v>2.6364909100451226</v>
      </c>
      <c r="V1280" s="6">
        <f t="shared" si="592"/>
        <v>5.9650502733847279</v>
      </c>
      <c r="W1280" s="6">
        <f t="shared" si="593"/>
        <v>34.185938487002851</v>
      </c>
      <c r="X1280" s="6">
        <f t="shared" si="594"/>
        <v>16.329343926245247</v>
      </c>
      <c r="Y1280" s="6">
        <f t="shared" si="595"/>
        <v>2.4162646633284859</v>
      </c>
      <c r="Z1280" s="6">
        <f t="shared" si="596"/>
        <v>1.0846834488025665</v>
      </c>
      <c r="AA1280" s="6">
        <f t="shared" si="597"/>
        <v>2.3822282911909944</v>
      </c>
      <c r="AB1280" s="6">
        <f t="shared" si="580"/>
        <v>3453.38</v>
      </c>
      <c r="AC1280" s="6">
        <f t="shared" si="598"/>
        <v>24.498497629626961</v>
      </c>
      <c r="AD1280" s="6">
        <f t="shared" si="599"/>
        <v>106.14440963622874</v>
      </c>
      <c r="AE1280" s="6">
        <f t="shared" si="600"/>
        <v>368.94479169516165</v>
      </c>
      <c r="AF1280" s="6">
        <f t="shared" si="601"/>
        <v>1.5122855302777605E-5</v>
      </c>
      <c r="AG1280" s="6">
        <f t="shared" si="602"/>
        <v>1.3386057533982721E-2</v>
      </c>
      <c r="AH1280" s="6">
        <f t="shared" si="603"/>
        <v>4343.3517314202254</v>
      </c>
      <c r="AI1280" s="6">
        <f t="shared" si="604"/>
        <v>5.8706114794052713</v>
      </c>
      <c r="AJ1280" s="6">
        <f t="shared" si="605"/>
        <v>4.8110320053052803E-3</v>
      </c>
      <c r="AK1280" s="6">
        <f t="shared" si="606"/>
        <v>-4.5224311844924417E-3</v>
      </c>
      <c r="AL1280" s="1">
        <f t="shared" si="578"/>
        <v>3.7173302512745934E-2</v>
      </c>
      <c r="AM1280" s="8">
        <f t="shared" si="581"/>
        <v>6400907.0000000009</v>
      </c>
      <c r="AN1280" s="1">
        <f t="shared" si="579"/>
        <v>64.009070000000008</v>
      </c>
    </row>
    <row r="1281" spans="8:40" x14ac:dyDescent="0.2">
      <c r="H1281" s="8"/>
      <c r="I1281" s="8"/>
      <c r="J1281" s="11"/>
      <c r="K1281" s="10"/>
      <c r="L1281" s="1">
        <f t="shared" si="582"/>
        <v>1.2759999999999703</v>
      </c>
      <c r="M1281" s="1">
        <f t="shared" si="583"/>
        <v>2.8832319148918668E-2</v>
      </c>
      <c r="N1281" s="1">
        <f t="shared" si="584"/>
        <v>6.5246405227921453E-2</v>
      </c>
      <c r="O1281" s="1">
        <f t="shared" si="585"/>
        <v>0.37391859840424774</v>
      </c>
      <c r="P1281" s="1">
        <f t="shared" si="586"/>
        <v>0.17861330443029391</v>
      </c>
      <c r="Q1281" s="1">
        <f t="shared" si="587"/>
        <v>2.6436020045805031E-2</v>
      </c>
      <c r="R1281" s="1">
        <f t="shared" si="588"/>
        <v>1.1864851731382601E-2</v>
      </c>
      <c r="S1281" s="1">
        <f t="shared" si="589"/>
        <v>2.6057242037328711E-2</v>
      </c>
      <c r="T1281" s="1">
        <f t="shared" si="590"/>
        <v>531.21193030444761</v>
      </c>
      <c r="U1281" s="6">
        <f t="shared" si="591"/>
        <v>2.6359819166950498</v>
      </c>
      <c r="V1281" s="6">
        <f t="shared" si="592"/>
        <v>5.965123492905307</v>
      </c>
      <c r="W1281" s="6">
        <f t="shared" si="593"/>
        <v>34.18534106183828</v>
      </c>
      <c r="X1281" s="6">
        <f t="shared" si="594"/>
        <v>16.329641681878382</v>
      </c>
      <c r="Y1281" s="6">
        <f t="shared" si="595"/>
        <v>2.4169013401318216</v>
      </c>
      <c r="Z1281" s="6">
        <f t="shared" si="596"/>
        <v>1.0847387768793288</v>
      </c>
      <c r="AA1281" s="6">
        <f t="shared" si="597"/>
        <v>2.3822717296718254</v>
      </c>
      <c r="AB1281" s="6">
        <f t="shared" si="580"/>
        <v>3453.38</v>
      </c>
      <c r="AC1281" s="6">
        <f t="shared" si="598"/>
        <v>24.499719461890862</v>
      </c>
      <c r="AD1281" s="6">
        <f t="shared" si="599"/>
        <v>106.18262360770251</v>
      </c>
      <c r="AE1281" s="6">
        <f t="shared" si="600"/>
        <v>369.00551295229354</v>
      </c>
      <c r="AF1281" s="6">
        <f t="shared" si="601"/>
        <v>1.5125429709940416E-5</v>
      </c>
      <c r="AG1281" s="6">
        <f t="shared" si="602"/>
        <v>1.3384517035328742E-2</v>
      </c>
      <c r="AH1281" s="6">
        <f t="shared" si="603"/>
        <v>4343.8139798589009</v>
      </c>
      <c r="AI1281" s="6">
        <f t="shared" si="604"/>
        <v>5.8689984621838862</v>
      </c>
      <c r="AJ1281" s="6">
        <f t="shared" si="605"/>
        <v>4.8067798550696641E-3</v>
      </c>
      <c r="AK1281" s="6">
        <f t="shared" si="606"/>
        <v>-4.5183354601742026E-3</v>
      </c>
      <c r="AL1281" s="1">
        <f t="shared" si="578"/>
        <v>3.7183097540489561E-2</v>
      </c>
      <c r="AM1281" s="8">
        <f t="shared" si="581"/>
        <v>6400751.5600000005</v>
      </c>
      <c r="AN1281" s="1">
        <f t="shared" si="579"/>
        <v>64.007515600000005</v>
      </c>
    </row>
    <row r="1282" spans="8:40" x14ac:dyDescent="0.2">
      <c r="H1282" s="8"/>
      <c r="I1282" s="8"/>
      <c r="J1282" s="11"/>
      <c r="K1282" s="10"/>
      <c r="L1282" s="1">
        <f t="shared" si="582"/>
        <v>1.2769999999999702</v>
      </c>
      <c r="M1282" s="1">
        <f t="shared" si="583"/>
        <v>2.8826231466517829E-2</v>
      </c>
      <c r="N1282" s="1">
        <f t="shared" si="584"/>
        <v>6.5246016598550768E-2</v>
      </c>
      <c r="O1282" s="1">
        <f t="shared" si="585"/>
        <v>0.37390525715133399</v>
      </c>
      <c r="P1282" s="1">
        <f t="shared" si="586"/>
        <v>0.17861330443029391</v>
      </c>
      <c r="Q1282" s="1">
        <f t="shared" si="587"/>
        <v>2.6442496357576551E-2</v>
      </c>
      <c r="R1282" s="1">
        <f t="shared" si="588"/>
        <v>1.1865240360753286E-2</v>
      </c>
      <c r="S1282" s="1">
        <f t="shared" si="589"/>
        <v>2.6057242037328711E-2</v>
      </c>
      <c r="T1282" s="1">
        <f t="shared" si="590"/>
        <v>531.205131455372</v>
      </c>
      <c r="U1282" s="6">
        <f t="shared" si="591"/>
        <v>2.6354733668238493</v>
      </c>
      <c r="V1282" s="6">
        <f t="shared" si="592"/>
        <v>5.9651966382270629</v>
      </c>
      <c r="W1282" s="6">
        <f t="shared" si="593"/>
        <v>34.184744130787365</v>
      </c>
      <c r="X1282" s="6">
        <f t="shared" si="594"/>
        <v>16.329939185189769</v>
      </c>
      <c r="Y1282" s="6">
        <f t="shared" si="595"/>
        <v>2.4175374774074805</v>
      </c>
      <c r="Z1282" s="6">
        <f t="shared" si="596"/>
        <v>1.084794070222115</v>
      </c>
      <c r="AA1282" s="6">
        <f t="shared" si="597"/>
        <v>2.3823151313423581</v>
      </c>
      <c r="AB1282" s="6">
        <f t="shared" si="580"/>
        <v>3453.38</v>
      </c>
      <c r="AC1282" s="6">
        <f t="shared" si="598"/>
        <v>24.500940473865651</v>
      </c>
      <c r="AD1282" s="6">
        <f t="shared" si="599"/>
        <v>106.22082376290106</v>
      </c>
      <c r="AE1282" s="6">
        <f t="shared" si="600"/>
        <v>369.06621103364699</v>
      </c>
      <c r="AF1282" s="6">
        <f t="shared" si="601"/>
        <v>1.5128002698267912E-5</v>
      </c>
      <c r="AG1282" s="6">
        <f t="shared" si="602"/>
        <v>1.3382977824743476E-2</v>
      </c>
      <c r="AH1282" s="6">
        <f t="shared" si="603"/>
        <v>4344.2759440757472</v>
      </c>
      <c r="AI1282" s="6">
        <f t="shared" si="604"/>
        <v>5.8673870509532575</v>
      </c>
      <c r="AJ1282" s="6">
        <f t="shared" si="605"/>
        <v>4.8025338025494396E-3</v>
      </c>
      <c r="AK1282" s="6">
        <f t="shared" si="606"/>
        <v>-4.5142448727399061E-3</v>
      </c>
      <c r="AL1282" s="1">
        <f t="shared" si="578"/>
        <v>3.719288426780739E-2</v>
      </c>
      <c r="AM1282" s="8">
        <f t="shared" si="581"/>
        <v>6400595.998181819</v>
      </c>
      <c r="AN1282" s="1">
        <f t="shared" si="579"/>
        <v>64.005959981818194</v>
      </c>
    </row>
    <row r="1283" spans="8:40" x14ac:dyDescent="0.2">
      <c r="H1283" s="8"/>
      <c r="I1283" s="8"/>
      <c r="J1283" s="11"/>
      <c r="K1283" s="10"/>
      <c r="L1283" s="1">
        <f t="shared" si="582"/>
        <v>1.27799999999997</v>
      </c>
      <c r="M1283" s="1">
        <f t="shared" si="583"/>
        <v>2.882014929548226E-2</v>
      </c>
      <c r="N1283" s="1">
        <f t="shared" si="584"/>
        <v>6.5245628178642628E-2</v>
      </c>
      <c r="O1283" s="1">
        <f t="shared" si="585"/>
        <v>0.37389192754953843</v>
      </c>
      <c r="P1283" s="1">
        <f t="shared" si="586"/>
        <v>0.17861330443029391</v>
      </c>
      <c r="Q1283" s="1">
        <f t="shared" si="587"/>
        <v>2.6448966948520253E-2</v>
      </c>
      <c r="R1283" s="1">
        <f t="shared" si="588"/>
        <v>1.1865628780661419E-2</v>
      </c>
      <c r="S1283" s="1">
        <f t="shared" si="589"/>
        <v>2.6057242037328711E-2</v>
      </c>
      <c r="T1283" s="1">
        <f t="shared" si="590"/>
        <v>531.1983376918339</v>
      </c>
      <c r="U1283" s="6">
        <f t="shared" si="591"/>
        <v>2.6349652599084696</v>
      </c>
      <c r="V1283" s="6">
        <f t="shared" si="592"/>
        <v>5.9652697093619143</v>
      </c>
      <c r="W1283" s="6">
        <f t="shared" si="593"/>
        <v>34.184147693075396</v>
      </c>
      <c r="X1283" s="6">
        <f t="shared" si="594"/>
        <v>16.330236436528651</v>
      </c>
      <c r="Y1283" s="6">
        <f t="shared" si="595"/>
        <v>2.4181730759022426</v>
      </c>
      <c r="Z1283" s="6">
        <f t="shared" si="596"/>
        <v>1.0848493289697845</v>
      </c>
      <c r="AA1283" s="6">
        <f t="shared" si="597"/>
        <v>2.382358496253544</v>
      </c>
      <c r="AB1283" s="6">
        <f t="shared" si="580"/>
        <v>3453.38</v>
      </c>
      <c r="AC1283" s="6">
        <f t="shared" si="598"/>
        <v>24.502160664531008</v>
      </c>
      <c r="AD1283" s="6">
        <f t="shared" si="599"/>
        <v>106.25901004910979</v>
      </c>
      <c r="AE1283" s="6">
        <f t="shared" si="600"/>
        <v>369.12688589916746</v>
      </c>
      <c r="AF1283" s="6">
        <f t="shared" si="601"/>
        <v>1.5130574265007716E-5</v>
      </c>
      <c r="AG1283" s="6">
        <f t="shared" si="602"/>
        <v>1.3381439902947065E-2</v>
      </c>
      <c r="AH1283" s="6">
        <f t="shared" si="603"/>
        <v>4344.7376236322771</v>
      </c>
      <c r="AI1283" s="6">
        <f t="shared" si="604"/>
        <v>5.8657772458099027</v>
      </c>
      <c r="AJ1283" s="6">
        <f t="shared" si="605"/>
        <v>4.7982938321720946E-3</v>
      </c>
      <c r="AK1283" s="6">
        <f t="shared" si="606"/>
        <v>-4.5101594122090999E-3</v>
      </c>
      <c r="AL1283" s="1">
        <f t="shared" si="578"/>
        <v>3.7202662706188348E-2</v>
      </c>
      <c r="AM1283" s="8">
        <f t="shared" si="581"/>
        <v>6400440.3145454554</v>
      </c>
      <c r="AN1283" s="1">
        <f t="shared" si="579"/>
        <v>64.00440314545456</v>
      </c>
    </row>
    <row r="1284" spans="8:40" x14ac:dyDescent="0.2">
      <c r="H1284" s="8"/>
      <c r="I1284" s="8"/>
      <c r="J1284" s="11"/>
      <c r="K1284" s="10"/>
      <c r="L1284" s="1">
        <f t="shared" si="582"/>
        <v>1.2789999999999699</v>
      </c>
      <c r="M1284" s="1">
        <f t="shared" si="583"/>
        <v>2.8814072628904338E-2</v>
      </c>
      <c r="N1284" s="1">
        <f t="shared" si="584"/>
        <v>6.5245239966910021E-2</v>
      </c>
      <c r="O1284" s="1">
        <f t="shared" si="585"/>
        <v>0.3738786095811848</v>
      </c>
      <c r="P1284" s="1">
        <f t="shared" si="586"/>
        <v>0.17861330443029391</v>
      </c>
      <c r="Q1284" s="1">
        <f t="shared" si="587"/>
        <v>2.6455431826830779E-2</v>
      </c>
      <c r="R1284" s="1">
        <f t="shared" si="588"/>
        <v>1.1866016992394023E-2</v>
      </c>
      <c r="S1284" s="1">
        <f t="shared" si="589"/>
        <v>2.6057242037328711E-2</v>
      </c>
      <c r="T1284" s="1">
        <f t="shared" si="590"/>
        <v>531.1915490183585</v>
      </c>
      <c r="U1284" s="6">
        <f t="shared" si="591"/>
        <v>2.634457595426805</v>
      </c>
      <c r="V1284" s="6">
        <f t="shared" si="592"/>
        <v>5.9653427063221311</v>
      </c>
      <c r="W1284" s="6">
        <f t="shared" si="593"/>
        <v>34.183551747930018</v>
      </c>
      <c r="X1284" s="6">
        <f t="shared" si="594"/>
        <v>16.3305334362434</v>
      </c>
      <c r="Y1284" s="6">
        <f t="shared" si="595"/>
        <v>2.4188081363609926</v>
      </c>
      <c r="Z1284" s="6">
        <f t="shared" si="596"/>
        <v>1.084904553260462</v>
      </c>
      <c r="AA1284" s="6">
        <f t="shared" si="597"/>
        <v>2.3824018244562035</v>
      </c>
      <c r="AB1284" s="6">
        <f t="shared" si="580"/>
        <v>3453.38</v>
      </c>
      <c r="AC1284" s="6">
        <f t="shared" si="598"/>
        <v>24.503380032876372</v>
      </c>
      <c r="AD1284" s="6">
        <f t="shared" si="599"/>
        <v>106.29718241388477</v>
      </c>
      <c r="AE1284" s="6">
        <f t="shared" si="600"/>
        <v>369.18753750901038</v>
      </c>
      <c r="AF1284" s="6">
        <f t="shared" si="601"/>
        <v>1.5133144407427531E-5</v>
      </c>
      <c r="AG1284" s="6">
        <f t="shared" si="602"/>
        <v>1.3379903270646898E-2</v>
      </c>
      <c r="AH1284" s="6">
        <f t="shared" si="603"/>
        <v>4345.1990180936227</v>
      </c>
      <c r="AI1284" s="6">
        <f t="shared" si="604"/>
        <v>5.8641690468373611</v>
      </c>
      <c r="AJ1284" s="6">
        <f t="shared" si="605"/>
        <v>4.7940599284228905E-3</v>
      </c>
      <c r="AK1284" s="6">
        <f t="shared" si="606"/>
        <v>-4.5060790686321309E-3</v>
      </c>
      <c r="AL1284" s="1">
        <f t="shared" si="578"/>
        <v>3.7212432867092193E-2</v>
      </c>
      <c r="AM1284" s="8">
        <f t="shared" si="581"/>
        <v>6400284.5090909097</v>
      </c>
      <c r="AN1284" s="1">
        <f t="shared" si="579"/>
        <v>64.002845090909105</v>
      </c>
    </row>
    <row r="1285" spans="8:40" x14ac:dyDescent="0.2">
      <c r="H1285" s="8"/>
      <c r="I1285" s="8"/>
      <c r="J1285" s="11"/>
      <c r="K1285" s="10"/>
      <c r="L1285" s="1">
        <f t="shared" si="582"/>
        <v>1.2799999999999698</v>
      </c>
      <c r="M1285" s="1">
        <f t="shared" si="583"/>
        <v>2.8808001459889845E-2</v>
      </c>
      <c r="N1285" s="1">
        <f t="shared" si="584"/>
        <v>6.5244851962073427E-2</v>
      </c>
      <c r="O1285" s="1">
        <f t="shared" si="585"/>
        <v>0.37386530322864603</v>
      </c>
      <c r="P1285" s="1">
        <f t="shared" si="586"/>
        <v>0.17861330443029391</v>
      </c>
      <c r="Q1285" s="1">
        <f t="shared" si="587"/>
        <v>2.6461891000681872E-2</v>
      </c>
      <c r="R1285" s="1">
        <f t="shared" si="588"/>
        <v>1.1866404997230622E-2</v>
      </c>
      <c r="S1285" s="1">
        <f t="shared" si="589"/>
        <v>2.6057242037328711E-2</v>
      </c>
      <c r="T1285" s="1">
        <f t="shared" si="590"/>
        <v>531.1847654394154</v>
      </c>
      <c r="U1285" s="6">
        <f t="shared" si="591"/>
        <v>2.6339503728576918</v>
      </c>
      <c r="V1285" s="6">
        <f t="shared" si="592"/>
        <v>5.965415629120332</v>
      </c>
      <c r="W1285" s="6">
        <f t="shared" si="593"/>
        <v>34.18295629458121</v>
      </c>
      <c r="X1285" s="6">
        <f t="shared" si="594"/>
        <v>16.330830184681474</v>
      </c>
      <c r="Y1285" s="6">
        <f t="shared" si="595"/>
        <v>2.4194426595267235</v>
      </c>
      <c r="Z1285" s="6">
        <f t="shared" si="596"/>
        <v>1.0849597432315421</v>
      </c>
      <c r="AA1285" s="6">
        <f t="shared" si="597"/>
        <v>2.3824451160010294</v>
      </c>
      <c r="AB1285" s="6">
        <f t="shared" si="580"/>
        <v>3453.38</v>
      </c>
      <c r="AC1285" s="6">
        <f t="shared" si="598"/>
        <v>24.504598577901149</v>
      </c>
      <c r="AD1285" s="6">
        <f t="shared" si="599"/>
        <v>106.33534080505977</v>
      </c>
      <c r="AE1285" s="6">
        <f t="shared" si="600"/>
        <v>369.24816582355112</v>
      </c>
      <c r="AF1285" s="6">
        <f t="shared" si="601"/>
        <v>1.5135713122815104E-5</v>
      </c>
      <c r="AG1285" s="6">
        <f t="shared" si="602"/>
        <v>1.3378367928537716E-2</v>
      </c>
      <c r="AH1285" s="6">
        <f t="shared" si="603"/>
        <v>4345.6601270286392</v>
      </c>
      <c r="AI1285" s="6">
        <f t="shared" si="604"/>
        <v>5.8625624541058396</v>
      </c>
      <c r="AJ1285" s="6">
        <f t="shared" si="605"/>
        <v>4.7898320758443741E-3</v>
      </c>
      <c r="AK1285" s="6">
        <f t="shared" si="606"/>
        <v>-4.5020038320894521E-3</v>
      </c>
      <c r="AL1285" s="1">
        <f t="shared" si="578"/>
        <v>3.7222194761949594E-2</v>
      </c>
      <c r="AM1285" s="8">
        <f t="shared" si="581"/>
        <v>6400128.581818182</v>
      </c>
      <c r="AN1285" s="1">
        <f t="shared" si="579"/>
        <v>64.001285818181827</v>
      </c>
    </row>
    <row r="1286" spans="8:40" x14ac:dyDescent="0.2">
      <c r="H1286" s="8"/>
      <c r="I1286" s="8"/>
      <c r="J1286" s="11"/>
      <c r="K1286" s="10"/>
      <c r="L1286" s="1">
        <f t="shared" si="582"/>
        <v>1.2809999999999697</v>
      </c>
      <c r="M1286" s="1">
        <f t="shared" si="583"/>
        <v>2.8801935781557927E-2</v>
      </c>
      <c r="N1286" s="1">
        <f t="shared" si="584"/>
        <v>6.5244464162860769E-2</v>
      </c>
      <c r="O1286" s="1">
        <f t="shared" si="585"/>
        <v>0.37385200847434424</v>
      </c>
      <c r="P1286" s="1">
        <f t="shared" si="586"/>
        <v>0.17861330443029391</v>
      </c>
      <c r="Q1286" s="1">
        <f t="shared" si="587"/>
        <v>2.6468344478226446E-2</v>
      </c>
      <c r="R1286" s="1">
        <f t="shared" si="588"/>
        <v>1.1866792796443277E-2</v>
      </c>
      <c r="S1286" s="1">
        <f t="shared" si="589"/>
        <v>2.6057242037328711E-2</v>
      </c>
      <c r="T1286" s="1">
        <f t="shared" si="590"/>
        <v>531.17798695941929</v>
      </c>
      <c r="U1286" s="6">
        <f t="shared" si="591"/>
        <v>2.6334435916809089</v>
      </c>
      <c r="V1286" s="6">
        <f t="shared" si="592"/>
        <v>5.9654884777694832</v>
      </c>
      <c r="W1286" s="6">
        <f t="shared" si="593"/>
        <v>34.182361332261294</v>
      </c>
      <c r="X1286" s="6">
        <f t="shared" si="594"/>
        <v>16.331126682189485</v>
      </c>
      <c r="Y1286" s="6">
        <f t="shared" si="595"/>
        <v>2.4200766461405498</v>
      </c>
      <c r="Z1286" s="6">
        <f t="shared" si="596"/>
        <v>1.0850148990196917</v>
      </c>
      <c r="AA1286" s="6">
        <f t="shared" si="597"/>
        <v>2.3824883709385847</v>
      </c>
      <c r="AB1286" s="6">
        <f t="shared" si="580"/>
        <v>3453.38</v>
      </c>
      <c r="AC1286" s="6">
        <f t="shared" si="598"/>
        <v>24.505816298614434</v>
      </c>
      <c r="AD1286" s="6">
        <f t="shared" si="599"/>
        <v>106.37348517073632</v>
      </c>
      <c r="AE1286" s="6">
        <f t="shared" si="600"/>
        <v>369.30877080337274</v>
      </c>
      <c r="AF1286" s="6">
        <f t="shared" si="601"/>
        <v>1.5138280408478116E-5</v>
      </c>
      <c r="AG1286" s="6">
        <f t="shared" si="602"/>
        <v>1.3376833877301746E-2</v>
      </c>
      <c r="AH1286" s="6">
        <f t="shared" si="603"/>
        <v>4346.1209500097893</v>
      </c>
      <c r="AI1286" s="6">
        <f t="shared" si="604"/>
        <v>5.8609574676727147</v>
      </c>
      <c r="AJ1286" s="6">
        <f t="shared" si="605"/>
        <v>4.7856102590364781E-3</v>
      </c>
      <c r="AK1286" s="6">
        <f t="shared" si="606"/>
        <v>-4.4979336926914614E-3</v>
      </c>
      <c r="AL1286" s="1">
        <f t="shared" ref="AL1286:AL1349" si="607" xml:space="preserve"> Q1286/SUM(M1286:S1286)</f>
        <v>3.7231948402162304E-2</v>
      </c>
      <c r="AM1286" s="8">
        <f t="shared" si="581"/>
        <v>6399972.5327272732</v>
      </c>
      <c r="AN1286" s="1">
        <f t="shared" ref="AN1286:AN1349" si="608" xml:space="preserve"> AM1286*0.00001</f>
        <v>63.999725327272735</v>
      </c>
    </row>
    <row r="1287" spans="8:40" x14ac:dyDescent="0.2">
      <c r="H1287" s="8"/>
      <c r="I1287" s="8"/>
      <c r="J1287" s="11"/>
      <c r="K1287" s="10"/>
      <c r="L1287" s="1">
        <f t="shared" si="582"/>
        <v>1.2819999999999696</v>
      </c>
      <c r="M1287" s="1">
        <f t="shared" si="583"/>
        <v>2.8795875587041057E-2</v>
      </c>
      <c r="N1287" s="1">
        <f t="shared" si="584"/>
        <v>6.5244076568007417E-2</v>
      </c>
      <c r="O1287" s="1">
        <f t="shared" si="585"/>
        <v>0.37383872530075046</v>
      </c>
      <c r="P1287" s="1">
        <f t="shared" si="586"/>
        <v>0.17861330443029391</v>
      </c>
      <c r="Q1287" s="1">
        <f t="shared" si="587"/>
        <v>2.6474792267596668E-2</v>
      </c>
      <c r="R1287" s="1">
        <f t="shared" si="588"/>
        <v>1.1867180391296627E-2</v>
      </c>
      <c r="S1287" s="1">
        <f t="shared" si="589"/>
        <v>2.6057242037328711E-2</v>
      </c>
      <c r="T1287" s="1">
        <f t="shared" si="590"/>
        <v>531.17121358272993</v>
      </c>
      <c r="U1287" s="6">
        <f t="shared" si="591"/>
        <v>2.6329372513771716</v>
      </c>
      <c r="V1287" s="6">
        <f t="shared" si="592"/>
        <v>5.9655612522828987</v>
      </c>
      <c r="W1287" s="6">
        <f t="shared" si="593"/>
        <v>34.18176686020491</v>
      </c>
      <c r="X1287" s="6">
        <f t="shared" si="594"/>
        <v>16.33142292911316</v>
      </c>
      <c r="Y1287" s="6">
        <f t="shared" si="595"/>
        <v>2.4207100969417099</v>
      </c>
      <c r="Z1287" s="6">
        <f t="shared" si="596"/>
        <v>1.0850700207608541</v>
      </c>
      <c r="AA1287" s="6">
        <f t="shared" si="597"/>
        <v>2.3825315893193069</v>
      </c>
      <c r="AB1287" s="6">
        <f t="shared" ref="AB1287:AB1350" si="609" xml:space="preserve"> 3453.38</f>
        <v>3453.38</v>
      </c>
      <c r="AC1287" s="6">
        <f t="shared" si="598"/>
        <v>24.507033194035028</v>
      </c>
      <c r="AD1287" s="6">
        <f t="shared" si="599"/>
        <v>106.41161545928735</v>
      </c>
      <c r="AE1287" s="6">
        <f t="shared" si="600"/>
        <v>369.36935240927096</v>
      </c>
      <c r="AF1287" s="6">
        <f t="shared" si="601"/>
        <v>1.5140846261744085E-5</v>
      </c>
      <c r="AG1287" s="6">
        <f t="shared" si="602"/>
        <v>1.3375301117608698E-2</v>
      </c>
      <c r="AH1287" s="6">
        <f t="shared" si="603"/>
        <v>4346.5814866131814</v>
      </c>
      <c r="AI1287" s="6">
        <f t="shared" si="604"/>
        <v>5.8593540875824202</v>
      </c>
      <c r="AJ1287" s="6">
        <f t="shared" si="605"/>
        <v>4.7813944626560727E-3</v>
      </c>
      <c r="AK1287" s="6">
        <f t="shared" si="606"/>
        <v>-4.4938686405787175E-3</v>
      </c>
      <c r="AL1287" s="1">
        <f t="shared" si="607"/>
        <v>3.7241693799103227E-2</v>
      </c>
      <c r="AM1287" s="8">
        <f t="shared" ref="AM1287:AM1350" si="610" xml:space="preserve"> AM1286-L1287*(150*(1-$C$17)^2/($C$29^2*$C$17^3)*$C$31*$C$9/$C$16+1.75*(1-$C$17)/($C$29*$C$17^3)*$C$9^2/$C$16)</f>
        <v>6399816.3618181823</v>
      </c>
      <c r="AN1287" s="1">
        <f t="shared" si="608"/>
        <v>63.998163618181827</v>
      </c>
    </row>
    <row r="1288" spans="8:40" x14ac:dyDescent="0.2">
      <c r="H1288" s="8"/>
      <c r="I1288" s="8"/>
      <c r="J1288" s="11"/>
      <c r="K1288" s="10"/>
      <c r="L1288" s="1">
        <f t="shared" si="582"/>
        <v>1.2829999999999695</v>
      </c>
      <c r="M1288" s="1">
        <f t="shared" si="583"/>
        <v>2.8789820869484988E-2</v>
      </c>
      <c r="N1288" s="1">
        <f t="shared" si="584"/>
        <v>6.5243689176256128E-2</v>
      </c>
      <c r="O1288" s="1">
        <f t="shared" si="585"/>
        <v>0.37382545369038445</v>
      </c>
      <c r="P1288" s="1">
        <f t="shared" si="586"/>
        <v>0.17861330443029391</v>
      </c>
      <c r="Q1288" s="1">
        <f t="shared" si="587"/>
        <v>2.6481234376904032E-2</v>
      </c>
      <c r="R1288" s="1">
        <f t="shared" si="588"/>
        <v>1.1867567783047921E-2</v>
      </c>
      <c r="S1288" s="1">
        <f t="shared" si="589"/>
        <v>2.6057242037328711E-2</v>
      </c>
      <c r="T1288" s="1">
        <f t="shared" si="590"/>
        <v>531.16444531365278</v>
      </c>
      <c r="U1288" s="6">
        <f t="shared" si="591"/>
        <v>2.632431351428131</v>
      </c>
      <c r="V1288" s="6">
        <f t="shared" si="592"/>
        <v>5.9656339526742324</v>
      </c>
      <c r="W1288" s="6">
        <f t="shared" si="593"/>
        <v>34.181172877648983</v>
      </c>
      <c r="X1288" s="6">
        <f t="shared" si="594"/>
        <v>16.331718925797325</v>
      </c>
      <c r="Y1288" s="6">
        <f t="shared" si="595"/>
        <v>2.4213430126675735</v>
      </c>
      <c r="Z1288" s="6">
        <f t="shared" si="596"/>
        <v>1.0851251085902516</v>
      </c>
      <c r="AA1288" s="6">
        <f t="shared" si="597"/>
        <v>2.3825747711935024</v>
      </c>
      <c r="AB1288" s="6">
        <f t="shared" si="609"/>
        <v>3453.38</v>
      </c>
      <c r="AC1288" s="6">
        <f t="shared" si="598"/>
        <v>24.508249263191441</v>
      </c>
      <c r="AD1288" s="6">
        <f t="shared" si="599"/>
        <v>106.44973161935739</v>
      </c>
      <c r="AE1288" s="6">
        <f t="shared" si="600"/>
        <v>369.42991060225467</v>
      </c>
      <c r="AF1288" s="6">
        <f t="shared" si="601"/>
        <v>1.5143410679960185E-5</v>
      </c>
      <c r="AG1288" s="6">
        <f t="shared" si="602"/>
        <v>1.3373769650115887E-2</v>
      </c>
      <c r="AH1288" s="6">
        <f t="shared" si="603"/>
        <v>4347.0417364185341</v>
      </c>
      <c r="AI1288" s="6">
        <f t="shared" si="604"/>
        <v>5.8577523138665173</v>
      </c>
      <c r="AJ1288" s="6">
        <f t="shared" si="605"/>
        <v>4.7771846714165919E-3</v>
      </c>
      <c r="AK1288" s="6">
        <f t="shared" si="606"/>
        <v>-4.4898086659214331E-3</v>
      </c>
      <c r="AL1288" s="1">
        <f t="shared" si="607"/>
        <v>3.7251430964116518E-2</v>
      </c>
      <c r="AM1288" s="8">
        <f t="shared" si="610"/>
        <v>6399660.0690909093</v>
      </c>
      <c r="AN1288" s="1">
        <f t="shared" si="608"/>
        <v>63.996600690909098</v>
      </c>
    </row>
    <row r="1289" spans="8:40" x14ac:dyDescent="0.2">
      <c r="H1289" s="8"/>
      <c r="I1289" s="8"/>
      <c r="J1289" s="11"/>
      <c r="K1289" s="10"/>
      <c r="L1289" s="1">
        <f t="shared" si="582"/>
        <v>1.2839999999999694</v>
      </c>
      <c r="M1289" s="1">
        <f t="shared" si="583"/>
        <v>2.8783771622048721E-2</v>
      </c>
      <c r="N1289" s="1">
        <f t="shared" si="584"/>
        <v>6.5243301986357E-2</v>
      </c>
      <c r="O1289" s="1">
        <f t="shared" si="585"/>
        <v>0.37381219362581453</v>
      </c>
      <c r="P1289" s="1">
        <f t="shared" si="586"/>
        <v>0.17861330443029391</v>
      </c>
      <c r="Q1289" s="1">
        <f t="shared" si="587"/>
        <v>2.6487670814239434E-2</v>
      </c>
      <c r="R1289" s="1">
        <f t="shared" si="588"/>
        <v>1.1867954972947055E-2</v>
      </c>
      <c r="S1289" s="1">
        <f t="shared" si="589"/>
        <v>2.6057242037328711E-2</v>
      </c>
      <c r="T1289" s="1">
        <f t="shared" si="590"/>
        <v>531.1576821564388</v>
      </c>
      <c r="U1289" s="6">
        <f t="shared" si="591"/>
        <v>2.6319258913163703</v>
      </c>
      <c r="V1289" s="6">
        <f t="shared" si="592"/>
        <v>5.9657065789574837</v>
      </c>
      <c r="W1289" s="6">
        <f t="shared" si="593"/>
        <v>34.180579383832779</v>
      </c>
      <c r="X1289" s="6">
        <f t="shared" si="594"/>
        <v>16.332014672585974</v>
      </c>
      <c r="Y1289" s="6">
        <f t="shared" si="595"/>
        <v>2.4219753940536504</v>
      </c>
      <c r="Z1289" s="6">
        <f t="shared" si="596"/>
        <v>1.0851801626423896</v>
      </c>
      <c r="AA1289" s="6">
        <f t="shared" si="597"/>
        <v>2.3826179166113546</v>
      </c>
      <c r="AB1289" s="6">
        <f t="shared" si="609"/>
        <v>3453.38</v>
      </c>
      <c r="AC1289" s="6">
        <f t="shared" si="598"/>
        <v>24.50946450512183</v>
      </c>
      <c r="AD1289" s="6">
        <f t="shared" si="599"/>
        <v>106.48783359985835</v>
      </c>
      <c r="AE1289" s="6">
        <f t="shared" si="600"/>
        <v>369.49044534354209</v>
      </c>
      <c r="AF1289" s="6">
        <f t="shared" si="601"/>
        <v>1.5145973660493405E-5</v>
      </c>
      <c r="AG1289" s="6">
        <f t="shared" si="602"/>
        <v>1.3372239475468272E-2</v>
      </c>
      <c r="AH1289" s="6">
        <f t="shared" si="603"/>
        <v>4347.5016990091772</v>
      </c>
      <c r="AI1289" s="6">
        <f t="shared" si="604"/>
        <v>5.856152146543808</v>
      </c>
      <c r="AJ1289" s="6">
        <f t="shared" si="605"/>
        <v>4.7729808700881643E-3</v>
      </c>
      <c r="AK1289" s="6">
        <f t="shared" si="606"/>
        <v>-4.4857537589196583E-3</v>
      </c>
      <c r="AL1289" s="1">
        <f t="shared" si="607"/>
        <v>3.7261159908517701E-2</v>
      </c>
      <c r="AM1289" s="8">
        <f t="shared" si="610"/>
        <v>6399503.6545454552</v>
      </c>
      <c r="AN1289" s="1">
        <f t="shared" si="608"/>
        <v>63.99503654545456</v>
      </c>
    </row>
    <row r="1290" spans="8:40" x14ac:dyDescent="0.2">
      <c r="H1290" s="8"/>
      <c r="I1290" s="8"/>
      <c r="J1290" s="11"/>
      <c r="K1290" s="10"/>
      <c r="L1290" s="1">
        <f t="shared" si="582"/>
        <v>1.2849999999999693</v>
      </c>
      <c r="M1290" s="1">
        <f t="shared" si="583"/>
        <v>2.8777727837904457E-2</v>
      </c>
      <c r="N1290" s="1">
        <f t="shared" si="584"/>
        <v>6.5242914997067442E-2</v>
      </c>
      <c r="O1290" s="1">
        <f t="shared" si="585"/>
        <v>0.37379894508965733</v>
      </c>
      <c r="P1290" s="1">
        <f t="shared" si="586"/>
        <v>0.17861330443029391</v>
      </c>
      <c r="Q1290" s="1">
        <f t="shared" si="587"/>
        <v>2.6494101587673253E-2</v>
      </c>
      <c r="R1290" s="1">
        <f t="shared" si="588"/>
        <v>1.1868341962236609E-2</v>
      </c>
      <c r="S1290" s="1">
        <f t="shared" si="589"/>
        <v>2.6057242037328711E-2</v>
      </c>
      <c r="T1290" s="1">
        <f t="shared" si="590"/>
        <v>531.15092411528531</v>
      </c>
      <c r="U1290" s="6">
        <f t="shared" si="591"/>
        <v>2.6314208705254019</v>
      </c>
      <c r="V1290" s="6">
        <f t="shared" si="592"/>
        <v>5.9657791311469843</v>
      </c>
      <c r="W1290" s="6">
        <f t="shared" si="593"/>
        <v>34.179986377997821</v>
      </c>
      <c r="X1290" s="6">
        <f t="shared" si="594"/>
        <v>16.332310169822208</v>
      </c>
      <c r="Y1290" s="6">
        <f t="shared" si="595"/>
        <v>2.4226072418335955</v>
      </c>
      <c r="Z1290" s="6">
        <f t="shared" si="596"/>
        <v>1.0852351830510596</v>
      </c>
      <c r="AA1290" s="6">
        <f t="shared" si="597"/>
        <v>2.3826610256229173</v>
      </c>
      <c r="AB1290" s="6">
        <f t="shared" si="609"/>
        <v>3453.38</v>
      </c>
      <c r="AC1290" s="6">
        <f t="shared" si="598"/>
        <v>24.510678918873889</v>
      </c>
      <c r="AD1290" s="6">
        <f t="shared" si="599"/>
        <v>106.52592134997035</v>
      </c>
      <c r="AE1290" s="6">
        <f t="shared" si="600"/>
        <v>369.5509565945614</v>
      </c>
      <c r="AF1290" s="6">
        <f t="shared" si="601"/>
        <v>1.5148535200730174E-5</v>
      </c>
      <c r="AG1290" s="6">
        <f t="shared" si="602"/>
        <v>1.3370710594298554E-2</v>
      </c>
      <c r="AH1290" s="6">
        <f t="shared" si="603"/>
        <v>4347.9613739719925</v>
      </c>
      <c r="AI1290" s="6">
        <f t="shared" si="604"/>
        <v>5.8545535856205095</v>
      </c>
      <c r="AJ1290" s="6">
        <f t="shared" si="605"/>
        <v>4.7687830434969781E-3</v>
      </c>
      <c r="AK1290" s="6">
        <f t="shared" si="606"/>
        <v>-4.4817039098030394E-3</v>
      </c>
      <c r="AL1290" s="1">
        <f t="shared" si="607"/>
        <v>3.7270880643593775E-2</v>
      </c>
      <c r="AM1290" s="8">
        <f t="shared" si="610"/>
        <v>6399347.1181818191</v>
      </c>
      <c r="AN1290" s="1">
        <f t="shared" si="608"/>
        <v>63.993471181818194</v>
      </c>
    </row>
    <row r="1291" spans="8:40" x14ac:dyDescent="0.2">
      <c r="H1291" s="8"/>
      <c r="I1291" s="8"/>
      <c r="J1291" s="11"/>
      <c r="K1291" s="10"/>
      <c r="L1291" s="1">
        <f t="shared" si="582"/>
        <v>1.2859999999999692</v>
      </c>
      <c r="M1291" s="1">
        <f t="shared" si="583"/>
        <v>2.8771689510237564E-2</v>
      </c>
      <c r="N1291" s="1">
        <f t="shared" si="584"/>
        <v>6.5242528207152164E-2</v>
      </c>
      <c r="O1291" s="1">
        <f t="shared" si="585"/>
        <v>0.37378570806457773</v>
      </c>
      <c r="P1291" s="1">
        <f t="shared" si="586"/>
        <v>0.17861330443029391</v>
      </c>
      <c r="Q1291" s="1">
        <f t="shared" si="587"/>
        <v>2.6500526705255423E-2</v>
      </c>
      <c r="R1291" s="1">
        <f t="shared" si="588"/>
        <v>1.1868728752151886E-2</v>
      </c>
      <c r="S1291" s="1">
        <f t="shared" si="589"/>
        <v>2.6057242037328711E-2</v>
      </c>
      <c r="T1291" s="1">
        <f t="shared" si="590"/>
        <v>531.14417119433597</v>
      </c>
      <c r="U1291" s="6">
        <f t="shared" si="591"/>
        <v>2.6309162885396682</v>
      </c>
      <c r="V1291" s="6">
        <f t="shared" si="592"/>
        <v>5.9658516092574123</v>
      </c>
      <c r="W1291" s="6">
        <f t="shared" si="593"/>
        <v>34.179393859387957</v>
      </c>
      <c r="X1291" s="6">
        <f t="shared" si="594"/>
        <v>16.332605417848285</v>
      </c>
      <c r="Y1291" s="6">
        <f t="shared" si="595"/>
        <v>2.4232385567392174</v>
      </c>
      <c r="Z1291" s="6">
        <f t="shared" si="596"/>
        <v>1.085290169949344</v>
      </c>
      <c r="AA1291" s="6">
        <f t="shared" si="597"/>
        <v>2.3827040982781211</v>
      </c>
      <c r="AB1291" s="6">
        <f t="shared" si="609"/>
        <v>3453.38</v>
      </c>
      <c r="AC1291" s="6">
        <f t="shared" si="598"/>
        <v>24.511892503504811</v>
      </c>
      <c r="AD1291" s="6">
        <f t="shared" si="599"/>
        <v>106.56399481913834</v>
      </c>
      <c r="AE1291" s="6">
        <f t="shared" si="600"/>
        <v>369.61144431694765</v>
      </c>
      <c r="AF1291" s="6">
        <f t="shared" si="601"/>
        <v>1.5151095298076438E-5</v>
      </c>
      <c r="AG1291" s="6">
        <f t="shared" si="602"/>
        <v>1.3369183007227264E-2</v>
      </c>
      <c r="AH1291" s="6">
        <f t="shared" si="603"/>
        <v>4348.4207608974348</v>
      </c>
      <c r="AI1291" s="6">
        <f t="shared" si="604"/>
        <v>5.852956631090267</v>
      </c>
      <c r="AJ1291" s="6">
        <f t="shared" si="605"/>
        <v>4.7645911765253996E-3</v>
      </c>
      <c r="AK1291" s="6">
        <f t="shared" si="606"/>
        <v>-4.4776591088306695E-3</v>
      </c>
      <c r="AL1291" s="1">
        <f t="shared" si="607"/>
        <v>3.7280593180603346E-2</v>
      </c>
      <c r="AM1291" s="8">
        <f t="shared" si="610"/>
        <v>6399190.4600000009</v>
      </c>
      <c r="AN1291" s="1">
        <f t="shared" si="608"/>
        <v>63.991904600000012</v>
      </c>
    </row>
    <row r="1292" spans="8:40" x14ac:dyDescent="0.2">
      <c r="H1292" s="8"/>
      <c r="I1292" s="8"/>
      <c r="J1292" s="11"/>
      <c r="K1292" s="10"/>
      <c r="L1292" s="1">
        <f t="shared" si="582"/>
        <v>1.2869999999999691</v>
      </c>
      <c r="M1292" s="1">
        <f t="shared" si="583"/>
        <v>2.8765656632246533E-2</v>
      </c>
      <c r="N1292" s="1">
        <f t="shared" si="584"/>
        <v>6.5242141615383109E-2</v>
      </c>
      <c r="O1292" s="1">
        <f t="shared" si="585"/>
        <v>0.37377248253328849</v>
      </c>
      <c r="P1292" s="1">
        <f t="shared" si="586"/>
        <v>0.17861330443029391</v>
      </c>
      <c r="Q1292" s="1">
        <f t="shared" si="587"/>
        <v>2.6506946175015512E-2</v>
      </c>
      <c r="R1292" s="1">
        <f t="shared" si="588"/>
        <v>1.1869115343920943E-2</v>
      </c>
      <c r="S1292" s="1">
        <f t="shared" si="589"/>
        <v>2.6057242037328711E-2</v>
      </c>
      <c r="T1292" s="1">
        <f t="shared" si="590"/>
        <v>531.13742339768112</v>
      </c>
      <c r="U1292" s="6">
        <f t="shared" si="591"/>
        <v>2.6304121448445312</v>
      </c>
      <c r="V1292" s="6">
        <f t="shared" si="592"/>
        <v>5.9659240133037725</v>
      </c>
      <c r="W1292" s="6">
        <f t="shared" si="593"/>
        <v>34.178801827249252</v>
      </c>
      <c r="X1292" s="6">
        <f t="shared" si="594"/>
        <v>16.332900417005575</v>
      </c>
      <c r="Y1292" s="6">
        <f t="shared" si="595"/>
        <v>2.4238693395004827</v>
      </c>
      <c r="Z1292" s="6">
        <f t="shared" si="596"/>
        <v>1.085345123469617</v>
      </c>
      <c r="AA1292" s="6">
        <f t="shared" si="597"/>
        <v>2.3827471346267672</v>
      </c>
      <c r="AB1292" s="6">
        <f t="shared" si="609"/>
        <v>3453.38</v>
      </c>
      <c r="AC1292" s="6">
        <f t="shared" si="598"/>
        <v>24.513105258081307</v>
      </c>
      <c r="AD1292" s="6">
        <f t="shared" si="599"/>
        <v>106.60205395707447</v>
      </c>
      <c r="AE1292" s="6">
        <f t="shared" si="600"/>
        <v>369.67190847254585</v>
      </c>
      <c r="AF1292" s="6">
        <f t="shared" si="601"/>
        <v>1.5153653949957457E-5</v>
      </c>
      <c r="AG1292" s="6">
        <f t="shared" si="602"/>
        <v>1.3367656714862779E-2</v>
      </c>
      <c r="AH1292" s="6">
        <f t="shared" si="603"/>
        <v>4348.8798593794891</v>
      </c>
      <c r="AI1292" s="6">
        <f t="shared" si="604"/>
        <v>5.8513612829342181</v>
      </c>
      <c r="AJ1292" s="6">
        <f t="shared" si="605"/>
        <v>4.7604052541113245E-3</v>
      </c>
      <c r="AK1292" s="6">
        <f t="shared" si="606"/>
        <v>-4.473619346291105E-3</v>
      </c>
      <c r="AL1292" s="1">
        <f t="shared" si="607"/>
        <v>3.7290297530776659E-2</v>
      </c>
      <c r="AM1292" s="8">
        <f t="shared" si="610"/>
        <v>6399033.6800000006</v>
      </c>
      <c r="AN1292" s="1">
        <f t="shared" si="608"/>
        <v>63.990336800000009</v>
      </c>
    </row>
    <row r="1293" spans="8:40" x14ac:dyDescent="0.2">
      <c r="H1293" s="8"/>
      <c r="I1293" s="8"/>
      <c r="J1293" s="11"/>
      <c r="K1293" s="10"/>
      <c r="L1293" s="1">
        <f t="shared" si="582"/>
        <v>1.2879999999999689</v>
      </c>
      <c r="M1293" s="1">
        <f t="shared" si="583"/>
        <v>2.8759629197142939E-2</v>
      </c>
      <c r="N1293" s="1">
        <f t="shared" si="584"/>
        <v>6.5241755220539419E-2</v>
      </c>
      <c r="O1293" s="1">
        <f t="shared" si="585"/>
        <v>0.37375926847855023</v>
      </c>
      <c r="P1293" s="1">
        <f t="shared" si="586"/>
        <v>0.17861330443029391</v>
      </c>
      <c r="Q1293" s="1">
        <f t="shared" si="587"/>
        <v>2.651336000496279E-2</v>
      </c>
      <c r="R1293" s="1">
        <f t="shared" si="588"/>
        <v>1.1869501738764627E-2</v>
      </c>
      <c r="S1293" s="1">
        <f t="shared" si="589"/>
        <v>2.6057242037328711E-2</v>
      </c>
      <c r="T1293" s="1">
        <f t="shared" si="590"/>
        <v>531.13068072935801</v>
      </c>
      <c r="U1293" s="6">
        <f t="shared" si="591"/>
        <v>2.6299084389262788</v>
      </c>
      <c r="V1293" s="6">
        <f t="shared" si="592"/>
        <v>5.9659963433014083</v>
      </c>
      <c r="W1293" s="6">
        <f t="shared" si="593"/>
        <v>34.178210280830086</v>
      </c>
      <c r="X1293" s="6">
        <f t="shared" si="594"/>
        <v>16.333195167634617</v>
      </c>
      <c r="Y1293" s="6">
        <f t="shared" si="595"/>
        <v>2.4244995908455267</v>
      </c>
      <c r="Z1293" s="6">
        <f t="shared" si="596"/>
        <v>1.0854000437435503</v>
      </c>
      <c r="AA1293" s="6">
        <f t="shared" si="597"/>
        <v>2.3827901347185354</v>
      </c>
      <c r="AB1293" s="6">
        <f t="shared" si="609"/>
        <v>3453.38</v>
      </c>
      <c r="AC1293" s="6">
        <f t="shared" si="598"/>
        <v>24.51431718167952</v>
      </c>
      <c r="AD1293" s="6">
        <f t="shared" si="599"/>
        <v>106.64009871375643</v>
      </c>
      <c r="AE1293" s="6">
        <f t="shared" si="600"/>
        <v>369.7323490234096</v>
      </c>
      <c r="AF1293" s="6">
        <f t="shared" si="601"/>
        <v>1.5156211153817935E-5</v>
      </c>
      <c r="AG1293" s="6">
        <f t="shared" si="602"/>
        <v>1.3366131717801431E-2</v>
      </c>
      <c r="AH1293" s="6">
        <f t="shared" si="603"/>
        <v>4349.3386690156849</v>
      </c>
      <c r="AI1293" s="6">
        <f t="shared" si="604"/>
        <v>5.8497675411211123</v>
      </c>
      <c r="AJ1293" s="6">
        <f t="shared" si="605"/>
        <v>4.7562252612483261E-3</v>
      </c>
      <c r="AK1293" s="6">
        <f t="shared" si="606"/>
        <v>-4.4695846125021978E-3</v>
      </c>
      <c r="AL1293" s="1">
        <f t="shared" si="607"/>
        <v>3.7299993705315795E-2</v>
      </c>
      <c r="AM1293" s="8">
        <f t="shared" si="610"/>
        <v>6398876.7781818192</v>
      </c>
      <c r="AN1293" s="1">
        <f t="shared" si="608"/>
        <v>63.988767781818197</v>
      </c>
    </row>
    <row r="1294" spans="8:40" x14ac:dyDescent="0.2">
      <c r="H1294" s="8"/>
      <c r="I1294" s="8"/>
      <c r="J1294" s="11"/>
      <c r="K1294" s="10"/>
      <c r="L1294" s="1">
        <f t="shared" si="582"/>
        <v>1.2889999999999688</v>
      </c>
      <c r="M1294" s="1">
        <f t="shared" si="583"/>
        <v>2.8753607198151405E-2</v>
      </c>
      <c r="N1294" s="1">
        <f t="shared" si="584"/>
        <v>6.5241369021407439E-2</v>
      </c>
      <c r="O1294" s="1">
        <f t="shared" si="585"/>
        <v>0.37374606588317122</v>
      </c>
      <c r="P1294" s="1">
        <f t="shared" si="586"/>
        <v>0.17861330443029391</v>
      </c>
      <c r="Q1294" s="1">
        <f t="shared" si="587"/>
        <v>2.6519768203086311E-2</v>
      </c>
      <c r="R1294" s="1">
        <f t="shared" si="588"/>
        <v>1.1869887937896612E-2</v>
      </c>
      <c r="S1294" s="1">
        <f t="shared" si="589"/>
        <v>2.6057242037328711E-2</v>
      </c>
      <c r="T1294" s="1">
        <f t="shared" si="590"/>
        <v>531.12394319335135</v>
      </c>
      <c r="U1294" s="6">
        <f t="shared" si="591"/>
        <v>2.6294051702721162</v>
      </c>
      <c r="V1294" s="6">
        <f t="shared" si="592"/>
        <v>5.9660685992659959</v>
      </c>
      <c r="W1294" s="6">
        <f t="shared" si="593"/>
        <v>34.177619219381072</v>
      </c>
      <c r="X1294" s="6">
        <f t="shared" si="594"/>
        <v>16.333489670075071</v>
      </c>
      <c r="Y1294" s="6">
        <f t="shared" si="595"/>
        <v>2.4251293115006556</v>
      </c>
      <c r="Z1294" s="6">
        <f t="shared" si="596"/>
        <v>1.0854549309021146</v>
      </c>
      <c r="AA1294" s="6">
        <f t="shared" si="597"/>
        <v>2.3828330986029793</v>
      </c>
      <c r="AB1294" s="6">
        <f t="shared" si="609"/>
        <v>3453.38</v>
      </c>
      <c r="AC1294" s="6">
        <f t="shared" si="598"/>
        <v>24.515528273384955</v>
      </c>
      <c r="AD1294" s="6">
        <f t="shared" si="599"/>
        <v>106.67812903942357</v>
      </c>
      <c r="AE1294" s="6">
        <f t="shared" si="600"/>
        <v>369.79276593179674</v>
      </c>
      <c r="AF1294" s="6">
        <f t="shared" si="601"/>
        <v>1.5158766907121612E-5</v>
      </c>
      <c r="AG1294" s="6">
        <f t="shared" si="602"/>
        <v>1.3364608016627658E-2</v>
      </c>
      <c r="AH1294" s="6">
        <f t="shared" si="603"/>
        <v>4349.7971894070524</v>
      </c>
      <c r="AI1294" s="6">
        <f t="shared" si="604"/>
        <v>5.8481754056073934</v>
      </c>
      <c r="AJ1294" s="6">
        <f t="shared" si="605"/>
        <v>4.7520511829852001E-3</v>
      </c>
      <c r="AK1294" s="6">
        <f t="shared" si="606"/>
        <v>-4.4655548978103001E-3</v>
      </c>
      <c r="AL1294" s="1">
        <f t="shared" si="607"/>
        <v>3.7309681715394699E-2</v>
      </c>
      <c r="AM1294" s="8">
        <f t="shared" si="610"/>
        <v>6398719.7545454558</v>
      </c>
      <c r="AN1294" s="1">
        <f t="shared" si="608"/>
        <v>63.987197545454563</v>
      </c>
    </row>
    <row r="1295" spans="8:40" x14ac:dyDescent="0.2">
      <c r="H1295" s="8"/>
      <c r="I1295" s="8"/>
      <c r="J1295" s="11"/>
      <c r="K1295" s="10"/>
      <c r="L1295" s="1">
        <f t="shared" si="582"/>
        <v>1.2899999999999687</v>
      </c>
      <c r="M1295" s="1">
        <f t="shared" si="583"/>
        <v>2.8747590628509557E-2</v>
      </c>
      <c r="N1295" s="1">
        <f t="shared" si="584"/>
        <v>6.5240983016780621E-2</v>
      </c>
      <c r="O1295" s="1">
        <f t="shared" si="585"/>
        <v>0.37373287473000705</v>
      </c>
      <c r="P1295" s="1">
        <f t="shared" si="586"/>
        <v>0.17861330443029391</v>
      </c>
      <c r="Q1295" s="1">
        <f t="shared" si="587"/>
        <v>2.6526170777354984E-2</v>
      </c>
      <c r="R1295" s="1">
        <f t="shared" si="588"/>
        <v>1.1870273942523435E-2</v>
      </c>
      <c r="S1295" s="1">
        <f t="shared" si="589"/>
        <v>2.6057242037328711E-2</v>
      </c>
      <c r="T1295" s="1">
        <f t="shared" si="590"/>
        <v>531.11721079359324</v>
      </c>
      <c r="U1295" s="6">
        <f t="shared" si="591"/>
        <v>2.6289023383701653</v>
      </c>
      <c r="V1295" s="6">
        <f t="shared" si="592"/>
        <v>5.9661407812135323</v>
      </c>
      <c r="W1295" s="6">
        <f t="shared" si="593"/>
        <v>34.177028642155058</v>
      </c>
      <c r="X1295" s="6">
        <f t="shared" si="594"/>
        <v>16.333783924665777</v>
      </c>
      <c r="Y1295" s="6">
        <f t="shared" si="595"/>
        <v>2.425758502190356</v>
      </c>
      <c r="Z1295" s="6">
        <f t="shared" si="596"/>
        <v>1.0855097850755846</v>
      </c>
      <c r="AA1295" s="6">
        <f t="shared" si="597"/>
        <v>2.3828760263295279</v>
      </c>
      <c r="AB1295" s="6">
        <f t="shared" si="609"/>
        <v>3453.38</v>
      </c>
      <c r="AC1295" s="6">
        <f t="shared" si="598"/>
        <v>24.516738532292418</v>
      </c>
      <c r="AD1295" s="6">
        <f t="shared" si="599"/>
        <v>106.71614488457811</v>
      </c>
      <c r="AE1295" s="6">
        <f t="shared" si="600"/>
        <v>369.85315916017117</v>
      </c>
      <c r="AF1295" s="6">
        <f t="shared" si="601"/>
        <v>1.5161321207351406E-5</v>
      </c>
      <c r="AG1295" s="6">
        <f t="shared" si="602"/>
        <v>1.3363085611913871E-2</v>
      </c>
      <c r="AH1295" s="6">
        <f t="shared" si="603"/>
        <v>4350.2554201580915</v>
      </c>
      <c r="AI1295" s="6">
        <f t="shared" si="604"/>
        <v>5.8465848763373662</v>
      </c>
      <c r="AJ1295" s="6">
        <f t="shared" si="605"/>
        <v>4.7478830044257537E-3</v>
      </c>
      <c r="AK1295" s="6">
        <f t="shared" si="606"/>
        <v>-4.4615301925918349E-3</v>
      </c>
      <c r="AL1295" s="1">
        <f t="shared" si="607"/>
        <v>3.7319361572159322E-2</v>
      </c>
      <c r="AM1295" s="8">
        <f t="shared" si="610"/>
        <v>6398562.6090909103</v>
      </c>
      <c r="AN1295" s="1">
        <f t="shared" si="608"/>
        <v>63.985626090909108</v>
      </c>
    </row>
    <row r="1296" spans="8:40" x14ac:dyDescent="0.2">
      <c r="H1296" s="8"/>
      <c r="I1296" s="8"/>
      <c r="J1296" s="11"/>
      <c r="K1296" s="10"/>
      <c r="L1296" s="1">
        <f t="shared" si="582"/>
        <v>1.2909999999999686</v>
      </c>
      <c r="M1296" s="1">
        <f t="shared" si="583"/>
        <v>2.8741579481467987E-2</v>
      </c>
      <c r="N1296" s="1">
        <f t="shared" si="584"/>
        <v>6.5240597205459522E-2</v>
      </c>
      <c r="O1296" s="1">
        <f t="shared" si="585"/>
        <v>0.37371969500196062</v>
      </c>
      <c r="P1296" s="1">
        <f t="shared" si="586"/>
        <v>0.17861330443029391</v>
      </c>
      <c r="Q1296" s="1">
        <f t="shared" si="587"/>
        <v>2.6532567735717646E-2</v>
      </c>
      <c r="R1296" s="1">
        <f t="shared" si="588"/>
        <v>1.1870659753844529E-2</v>
      </c>
      <c r="S1296" s="1">
        <f t="shared" si="589"/>
        <v>2.6057242037328711E-2</v>
      </c>
      <c r="T1296" s="1">
        <f t="shared" si="590"/>
        <v>531.11048353396359</v>
      </c>
      <c r="U1296" s="6">
        <f t="shared" si="591"/>
        <v>2.6283999427094624</v>
      </c>
      <c r="V1296" s="6">
        <f t="shared" si="592"/>
        <v>5.9662128891603485</v>
      </c>
      <c r="W1296" s="6">
        <f t="shared" si="593"/>
        <v>34.17643854840717</v>
      </c>
      <c r="X1296" s="6">
        <f t="shared" si="594"/>
        <v>16.334077931744694</v>
      </c>
      <c r="Y1296" s="6">
        <f t="shared" si="595"/>
        <v>2.4263871636373024</v>
      </c>
      <c r="Z1296" s="6">
        <f t="shared" si="596"/>
        <v>1.0855646063935414</v>
      </c>
      <c r="AA1296" s="6">
        <f t="shared" si="597"/>
        <v>2.3829189179474866</v>
      </c>
      <c r="AB1296" s="6">
        <f t="shared" si="609"/>
        <v>3453.38</v>
      </c>
      <c r="AC1296" s="6">
        <f t="shared" si="598"/>
        <v>24.517947957506074</v>
      </c>
      <c r="AD1296" s="6">
        <f t="shared" si="599"/>
        <v>106.75414619998553</v>
      </c>
      <c r="AE1296" s="6">
        <f t="shared" si="600"/>
        <v>369.9135286712044</v>
      </c>
      <c r="AF1296" s="6">
        <f t="shared" si="601"/>
        <v>1.5163874052009418E-5</v>
      </c>
      <c r="AG1296" s="6">
        <f t="shared" si="602"/>
        <v>1.336156450422068E-2</v>
      </c>
      <c r="AH1296" s="6">
        <f t="shared" si="603"/>
        <v>4350.7133608768199</v>
      </c>
      <c r="AI1296" s="6">
        <f t="shared" si="604"/>
        <v>5.8449959532430418</v>
      </c>
      <c r="AJ1296" s="6">
        <f t="shared" si="605"/>
        <v>4.7437207107287318E-3</v>
      </c>
      <c r="AK1296" s="6">
        <f t="shared" si="606"/>
        <v>-4.4575104872516778E-3</v>
      </c>
      <c r="AL1296" s="1">
        <f t="shared" si="607"/>
        <v>3.7329033286727729E-2</v>
      </c>
      <c r="AM1296" s="8">
        <f t="shared" si="610"/>
        <v>6398405.3418181827</v>
      </c>
      <c r="AN1296" s="1">
        <f t="shared" si="608"/>
        <v>63.98405341818183</v>
      </c>
    </row>
    <row r="1297" spans="8:40" x14ac:dyDescent="0.2">
      <c r="H1297" s="8"/>
      <c r="I1297" s="8"/>
      <c r="J1297" s="11"/>
      <c r="K1297" s="10"/>
      <c r="L1297" s="1">
        <f t="shared" ref="L1297:L1360" si="611" xml:space="preserve"> L1296+$K$5</f>
        <v>1.2919999999999685</v>
      </c>
      <c r="M1297" s="1">
        <f t="shared" ref="M1297:M1360" si="612" xml:space="preserve"> M1296+(1*AK1296)*$C$16*(1-$C$17)*$G$8*(L1297-L1296)</f>
        <v>2.8735573750290216E-2</v>
      </c>
      <c r="N1297" s="1">
        <f t="shared" ref="N1297:N1360" si="613" xml:space="preserve"> N1296+(-1*AK1296-1*AJ1296)*$C$16*(1-$C$17)*$G$8*(L1297-L1296)</f>
        <v>6.524021158625179E-2</v>
      </c>
      <c r="O1297" s="1">
        <f t="shared" ref="O1297:O1360" si="614" xml:space="preserve"> O1296+(-1*AK1296-3*AJ1296)*$C$16*(1-$C$17)*$G$8*(L1297-L1296)</f>
        <v>0.3737065266819819</v>
      </c>
      <c r="P1297" s="1">
        <f t="shared" ref="P1297:P1360" si="615" xml:space="preserve"> P1296</f>
        <v>0.17861330443029391</v>
      </c>
      <c r="Q1297" s="1">
        <f t="shared" ref="Q1297:Q1360" si="616" xml:space="preserve"> Q1296+(1*AJ1296)*$C$16*(1-$C$17)*$G$8*(L1297-L1296)</f>
        <v>2.6538959086103143E-2</v>
      </c>
      <c r="R1297" s="1">
        <f t="shared" ref="R1297:R1360" si="617" xml:space="preserve"> R1296+(1*AK1296+1*AJ1296)*$C$16*(1-$C$17)*$G$8*(L1297-L1296)</f>
        <v>1.1871045373052256E-2</v>
      </c>
      <c r="S1297" s="1">
        <f t="shared" ref="S1297:S1360" si="618" xml:space="preserve"> S1296</f>
        <v>2.6057242037328711E-2</v>
      </c>
      <c r="T1297" s="1">
        <f t="shared" ref="T1297:T1360" si="619" xml:space="preserve"> T1296-((AJ1296*$C$19+AK1296*$C$20)*$C$16*(1-$C$17)+$C$11*$G$13*(T1296-$G$14))/($G$9*$C$18)*$G$8*(L1297-L1296)</f>
        <v>531.10376141829067</v>
      </c>
      <c r="U1297" s="6">
        <f t="shared" ref="U1297:U1360" si="620" xml:space="preserve"> $C$7*(M1297/SUM($M1297:$S1297))</f>
        <v>2.6278979827799538</v>
      </c>
      <c r="V1297" s="6">
        <f t="shared" ref="V1297:V1360" si="621" xml:space="preserve"> $C$7*(N1297/SUM($M1297:$S1297))</f>
        <v>5.9662849231231014</v>
      </c>
      <c r="W1297" s="6">
        <f t="shared" ref="W1297:W1360" si="622" xml:space="preserve"> $C$7*(O1297/SUM($M1297:$S1297))</f>
        <v>34.175848937394711</v>
      </c>
      <c r="X1297" s="6">
        <f t="shared" ref="X1297:X1360" si="623" xml:space="preserve"> $C$7*(P1297/SUM($M1297:$S1297))</f>
        <v>16.334371691648951</v>
      </c>
      <c r="Y1297" s="6">
        <f t="shared" ref="Y1297:Y1360" si="624" xml:space="preserve"> $C$7*(Q1297/SUM($M1297:$S1297))</f>
        <v>2.4270152965623599</v>
      </c>
      <c r="Z1297" s="6">
        <f t="shared" ref="Z1297:Z1360" si="625" xml:space="preserve"> $C$7*(R1297/SUM($M1297:$S1297))</f>
        <v>1.0856193949848754</v>
      </c>
      <c r="AA1297" s="6">
        <f t="shared" ref="AA1297:AA1360" si="626" xml:space="preserve"> $C$7*(S1297/SUM($M1297:$S1297))</f>
        <v>2.3829617735060387</v>
      </c>
      <c r="AB1297" s="6">
        <f t="shared" si="609"/>
        <v>3453.38</v>
      </c>
      <c r="AC1297" s="6">
        <f t="shared" ref="AC1297:AC1360" si="627" xml:space="preserve"> 0.499*EXP(17197/(8.314*T1297))</f>
        <v>24.519156548139271</v>
      </c>
      <c r="AD1297" s="6">
        <f t="shared" ref="AD1297:AD1360" si="628" xml:space="preserve"> 0.0000000000662*EXP(124119/(8.314*T1297))</f>
        <v>106.79213293667038</v>
      </c>
      <c r="AE1297" s="6">
        <f t="shared" ref="AE1297:AE1360" si="629" xml:space="preserve"> 1+AB1297*Z1297/W1297+AC1297*SQRT(W1297)+AD1297*Z1297</f>
        <v>369.97387442777023</v>
      </c>
      <c r="AF1297" s="6">
        <f t="shared" ref="AF1297:AF1360" si="630" xml:space="preserve"> 10^(3066/T1297 - 10.592)</f>
        <v>1.5166425438616434E-5</v>
      </c>
      <c r="AG1297" s="6">
        <f t="shared" ref="AG1297:AG1360" si="631" xml:space="preserve"> 10^(-2073/T1297+2.029)</f>
        <v>1.3360044694097009E-2</v>
      </c>
      <c r="AH1297" s="6">
        <f t="shared" ref="AH1297:AH1360" si="632" xml:space="preserve"> 1.07*EXP(36696/(8.314*T1297))</f>
        <v>4351.1710111746761</v>
      </c>
      <c r="AI1297" s="6">
        <f t="shared" ref="AI1297:AI1360" si="633" xml:space="preserve"> 12200000000*EXP(-94756/(8.314*T1297))</f>
        <v>5.8434086362445186</v>
      </c>
      <c r="AJ1297" s="6">
        <f t="shared" ref="AJ1297:AJ1360" si="634" xml:space="preserve"> AH1297*(V1297*W1297*(1-1/AF1297*((Z1297*Y1297)/(W1297^3*V1297))))/(1+AB1297*Z1297/W1297+AC1297*SQRT(W1297)+AD1297*Z1297)^3</f>
        <v>4.7395642871072485E-3</v>
      </c>
      <c r="AK1297" s="6">
        <f t="shared" ref="AK1297:AK1360" si="635" xml:space="preserve"> AI1297*(V1297*(1-1/AG1297*((Z1297*U1297)/(W1297*V1297))))/(1+AB1297*Z1297/W1297+AC1297*SQRT(W1297)+AD1297*Z1297)</f>
        <v>-4.4534957722230529E-3</v>
      </c>
      <c r="AL1297" s="1">
        <f t="shared" si="607"/>
        <v>3.7338696870190154E-2</v>
      </c>
      <c r="AM1297" s="8">
        <f t="shared" si="610"/>
        <v>6398247.952727274</v>
      </c>
      <c r="AN1297" s="1">
        <f t="shared" si="608"/>
        <v>63.982479527272744</v>
      </c>
    </row>
    <row r="1298" spans="8:40" x14ac:dyDescent="0.2">
      <c r="H1298" s="8"/>
      <c r="I1298" s="8"/>
      <c r="J1298" s="11"/>
      <c r="K1298" s="10"/>
      <c r="L1298" s="1">
        <f t="shared" si="611"/>
        <v>1.2929999999999684</v>
      </c>
      <c r="M1298" s="1">
        <f t="shared" si="612"/>
        <v>2.8729573428252657E-2</v>
      </c>
      <c r="N1298" s="1">
        <f t="shared" si="613"/>
        <v>6.5239826157972095E-2</v>
      </c>
      <c r="O1298" s="1">
        <f t="shared" si="614"/>
        <v>0.37369336975306772</v>
      </c>
      <c r="P1298" s="1">
        <f t="shared" si="615"/>
        <v>0.17861330443029391</v>
      </c>
      <c r="Q1298" s="1">
        <f t="shared" si="616"/>
        <v>2.6545344836420397E-2</v>
      </c>
      <c r="R1298" s="1">
        <f t="shared" si="617"/>
        <v>1.1871430801331949E-2</v>
      </c>
      <c r="S1298" s="1">
        <f t="shared" si="618"/>
        <v>2.6057242037328711E-2</v>
      </c>
      <c r="T1298" s="1">
        <f t="shared" si="619"/>
        <v>531.09704445035106</v>
      </c>
      <c r="U1298" s="6">
        <f t="shared" si="620"/>
        <v>2.6273964580724973</v>
      </c>
      <c r="V1298" s="6">
        <f t="shared" si="621"/>
        <v>5.9663568831187694</v>
      </c>
      <c r="W1298" s="6">
        <f t="shared" si="622"/>
        <v>34.175259808377263</v>
      </c>
      <c r="X1298" s="6">
        <f t="shared" si="623"/>
        <v>16.334665204714845</v>
      </c>
      <c r="Y1298" s="6">
        <f t="shared" si="624"/>
        <v>2.4276429016845982</v>
      </c>
      <c r="Z1298" s="6">
        <f t="shared" si="625"/>
        <v>1.0856741509777912</v>
      </c>
      <c r="AA1298" s="6">
        <f t="shared" si="626"/>
        <v>2.3830045930542436</v>
      </c>
      <c r="AB1298" s="6">
        <f t="shared" si="609"/>
        <v>3453.38</v>
      </c>
      <c r="AC1298" s="6">
        <f t="shared" si="627"/>
        <v>24.520364303314537</v>
      </c>
      <c r="AD1298" s="6">
        <f t="shared" si="628"/>
        <v>106.83010504591674</v>
      </c>
      <c r="AE1298" s="6">
        <f t="shared" si="629"/>
        <v>370.034196392946</v>
      </c>
      <c r="AF1298" s="6">
        <f t="shared" si="630"/>
        <v>1.5168975364712267E-5</v>
      </c>
      <c r="AG1298" s="6">
        <f t="shared" si="631"/>
        <v>1.3358526182080034E-2</v>
      </c>
      <c r="AH1298" s="6">
        <f t="shared" si="632"/>
        <v>4351.6283706665545</v>
      </c>
      <c r="AI1298" s="6">
        <f t="shared" si="633"/>
        <v>5.8418229252498657</v>
      </c>
      <c r="AJ1298" s="6">
        <f t="shared" si="634"/>
        <v>4.7354137188289434E-3</v>
      </c>
      <c r="AK1298" s="6">
        <f t="shared" si="635"/>
        <v>-4.4494860379682239E-3</v>
      </c>
      <c r="AL1298" s="1">
        <f t="shared" si="607"/>
        <v>3.7348352333609204E-2</v>
      </c>
      <c r="AM1298" s="8">
        <f t="shared" si="610"/>
        <v>6398090.4418181833</v>
      </c>
      <c r="AN1298" s="1">
        <f t="shared" si="608"/>
        <v>63.980904418181836</v>
      </c>
    </row>
    <row r="1299" spans="8:40" x14ac:dyDescent="0.2">
      <c r="H1299" s="8"/>
      <c r="I1299" s="8"/>
      <c r="J1299" s="11"/>
      <c r="K1299" s="10"/>
      <c r="L1299" s="1">
        <f t="shared" si="611"/>
        <v>1.2939999999999683</v>
      </c>
      <c r="M1299" s="1">
        <f t="shared" si="612"/>
        <v>2.8723578508644571E-2</v>
      </c>
      <c r="N1299" s="1">
        <f t="shared" si="613"/>
        <v>6.5239440919442102E-2</v>
      </c>
      <c r="O1299" s="1">
        <f t="shared" si="614"/>
        <v>0.37368022419826158</v>
      </c>
      <c r="P1299" s="1">
        <f t="shared" si="615"/>
        <v>0.17861330443029391</v>
      </c>
      <c r="Q1299" s="1">
        <f t="shared" si="616"/>
        <v>2.6551724994558476E-2</v>
      </c>
      <c r="R1299" s="1">
        <f t="shared" si="617"/>
        <v>1.187181603986194E-2</v>
      </c>
      <c r="S1299" s="1">
        <f t="shared" si="618"/>
        <v>2.6057242037328711E-2</v>
      </c>
      <c r="T1299" s="1">
        <f t="shared" si="619"/>
        <v>531.09033263386993</v>
      </c>
      <c r="U1299" s="6">
        <f t="shared" si="620"/>
        <v>2.6268953680788529</v>
      </c>
      <c r="V1299" s="6">
        <f t="shared" si="621"/>
        <v>5.9664287691646507</v>
      </c>
      <c r="W1299" s="6">
        <f t="shared" si="622"/>
        <v>34.174671160616541</v>
      </c>
      <c r="X1299" s="6">
        <f t="shared" si="623"/>
        <v>16.334958471277819</v>
      </c>
      <c r="Y1299" s="6">
        <f t="shared" si="624"/>
        <v>2.4282699797212879</v>
      </c>
      <c r="Z1299" s="6">
        <f t="shared" si="625"/>
        <v>1.0857288744998086</v>
      </c>
      <c r="AA1299" s="6">
        <f t="shared" si="626"/>
        <v>2.3830473766410387</v>
      </c>
      <c r="AB1299" s="6">
        <f t="shared" si="609"/>
        <v>3453.38</v>
      </c>
      <c r="AC1299" s="6">
        <f t="shared" si="627"/>
        <v>24.521571222163566</v>
      </c>
      <c r="AD1299" s="6">
        <f t="shared" si="628"/>
        <v>106.86806247926854</v>
      </c>
      <c r="AE1299" s="6">
        <f t="shared" si="629"/>
        <v>370.09449453001338</v>
      </c>
      <c r="AF1299" s="6">
        <f t="shared" si="630"/>
        <v>1.5171523827855466E-5</v>
      </c>
      <c r="AG1299" s="6">
        <f t="shared" si="631"/>
        <v>1.3357008968695275E-2</v>
      </c>
      <c r="AH1299" s="6">
        <f t="shared" si="632"/>
        <v>4352.0854389707629</v>
      </c>
      <c r="AI1299" s="6">
        <f t="shared" si="633"/>
        <v>5.8402388201552951</v>
      </c>
      <c r="AJ1299" s="6">
        <f t="shared" si="634"/>
        <v>4.7312689912154121E-3</v>
      </c>
      <c r="AK1299" s="6">
        <f t="shared" si="635"/>
        <v>-4.4454812749783398E-3</v>
      </c>
      <c r="AL1299" s="1">
        <f t="shared" si="607"/>
        <v>3.7357999688019811E-2</v>
      </c>
      <c r="AM1299" s="8">
        <f t="shared" si="610"/>
        <v>6397932.8090909105</v>
      </c>
      <c r="AN1299" s="1">
        <f t="shared" si="608"/>
        <v>63.979328090909107</v>
      </c>
    </row>
    <row r="1300" spans="8:40" x14ac:dyDescent="0.2">
      <c r="H1300" s="8"/>
      <c r="I1300" s="8"/>
      <c r="J1300" s="11"/>
      <c r="K1300" s="10"/>
      <c r="L1300" s="1">
        <f t="shared" si="611"/>
        <v>1.2949999999999682</v>
      </c>
      <c r="M1300" s="1">
        <f t="shared" si="612"/>
        <v>2.871758898476803E-2</v>
      </c>
      <c r="N1300" s="1">
        <f t="shared" si="613"/>
        <v>6.5239055869490442E-2</v>
      </c>
      <c r="O1300" s="1">
        <f t="shared" si="614"/>
        <v>0.37366709000065351</v>
      </c>
      <c r="P1300" s="1">
        <f t="shared" si="615"/>
        <v>0.17861330443029391</v>
      </c>
      <c r="Q1300" s="1">
        <f t="shared" si="616"/>
        <v>2.6558099568386676E-2</v>
      </c>
      <c r="R1300" s="1">
        <f t="shared" si="617"/>
        <v>1.1872201089813598E-2</v>
      </c>
      <c r="S1300" s="1">
        <f t="shared" si="618"/>
        <v>2.6057242037328711E-2</v>
      </c>
      <c r="T1300" s="1">
        <f t="shared" si="619"/>
        <v>531.08362597252165</v>
      </c>
      <c r="U1300" s="6">
        <f t="shared" si="620"/>
        <v>2.6263947122916869</v>
      </c>
      <c r="V1300" s="6">
        <f t="shared" si="621"/>
        <v>5.9665005812783658</v>
      </c>
      <c r="W1300" s="6">
        <f t="shared" si="622"/>
        <v>34.17408299337653</v>
      </c>
      <c r="X1300" s="6">
        <f t="shared" si="623"/>
        <v>16.335251491672487</v>
      </c>
      <c r="Y1300" s="6">
        <f t="shared" si="624"/>
        <v>2.4288965313879163</v>
      </c>
      <c r="Z1300" s="6">
        <f t="shared" si="625"/>
        <v>1.0857835656777686</v>
      </c>
      <c r="AA1300" s="6">
        <f t="shared" si="626"/>
        <v>2.3830901243152391</v>
      </c>
      <c r="AB1300" s="6">
        <f t="shared" si="609"/>
        <v>3453.38</v>
      </c>
      <c r="AC1300" s="6">
        <f t="shared" si="627"/>
        <v>24.522777303827123</v>
      </c>
      <c r="AD1300" s="6">
        <f t="shared" si="628"/>
        <v>106.90600518852538</v>
      </c>
      <c r="AE1300" s="6">
        <f t="shared" si="629"/>
        <v>370.15476880245456</v>
      </c>
      <c r="AF1300" s="6">
        <f t="shared" si="630"/>
        <v>1.5174070825623228E-5</v>
      </c>
      <c r="AG1300" s="6">
        <f t="shared" si="631"/>
        <v>1.335549305445676E-2</v>
      </c>
      <c r="AH1300" s="6">
        <f t="shared" si="632"/>
        <v>4352.5422157090316</v>
      </c>
      <c r="AI1300" s="6">
        <f t="shared" si="633"/>
        <v>5.8386563208451916</v>
      </c>
      <c r="AJ1300" s="6">
        <f t="shared" si="634"/>
        <v>4.7271300896422419E-3</v>
      </c>
      <c r="AK1300" s="6">
        <f t="shared" si="635"/>
        <v>-4.4414814737724871E-3</v>
      </c>
      <c r="AL1300" s="1">
        <f t="shared" si="607"/>
        <v>3.7367638944429481E-2</v>
      </c>
      <c r="AM1300" s="8">
        <f t="shared" si="610"/>
        <v>6397775.0545454556</v>
      </c>
      <c r="AN1300" s="1">
        <f t="shared" si="608"/>
        <v>63.977750545454562</v>
      </c>
    </row>
    <row r="1301" spans="8:40" x14ac:dyDescent="0.2">
      <c r="H1301" s="8"/>
      <c r="I1301" s="8"/>
      <c r="J1301" s="11"/>
      <c r="K1301" s="10"/>
      <c r="L1301" s="1">
        <f t="shared" si="611"/>
        <v>1.2959999999999681</v>
      </c>
      <c r="M1301" s="1">
        <f t="shared" si="612"/>
        <v>2.8711604849937879E-2</v>
      </c>
      <c r="N1301" s="1">
        <f t="shared" si="613"/>
        <v>6.5238671006952687E-2</v>
      </c>
      <c r="O1301" s="1">
        <f t="shared" si="614"/>
        <v>0.37365396714337995</v>
      </c>
      <c r="P1301" s="1">
        <f t="shared" si="615"/>
        <v>0.17861330443029391</v>
      </c>
      <c r="Q1301" s="1">
        <f t="shared" si="616"/>
        <v>2.6564468565754586E-2</v>
      </c>
      <c r="R1301" s="1">
        <f t="shared" si="617"/>
        <v>1.1872585952351359E-2</v>
      </c>
      <c r="S1301" s="1">
        <f t="shared" si="618"/>
        <v>2.6057242037328711E-2</v>
      </c>
      <c r="T1301" s="1">
        <f t="shared" si="619"/>
        <v>531.07692446992974</v>
      </c>
      <c r="U1301" s="6">
        <f t="shared" si="620"/>
        <v>2.625894490204566</v>
      </c>
      <c r="V1301" s="6">
        <f t="shared" si="621"/>
        <v>5.9665723194778533</v>
      </c>
      <c r="W1301" s="6">
        <f t="shared" si="622"/>
        <v>34.173495305923396</v>
      </c>
      <c r="X1301" s="6">
        <f t="shared" si="623"/>
        <v>16.335544266232628</v>
      </c>
      <c r="Y1301" s="6">
        <f t="shared" si="624"/>
        <v>2.4295225573981902</v>
      </c>
      <c r="Z1301" s="6">
        <f t="shared" si="625"/>
        <v>1.0858382246378337</v>
      </c>
      <c r="AA1301" s="6">
        <f t="shared" si="626"/>
        <v>2.3831328361255397</v>
      </c>
      <c r="AB1301" s="6">
        <f t="shared" si="609"/>
        <v>3453.38</v>
      </c>
      <c r="AC1301" s="6">
        <f t="shared" si="627"/>
        <v>24.523982547455077</v>
      </c>
      <c r="AD1301" s="6">
        <f t="shared" si="628"/>
        <v>106.94393312574681</v>
      </c>
      <c r="AE1301" s="6">
        <f t="shared" si="629"/>
        <v>370.21501917395631</v>
      </c>
      <c r="AF1301" s="6">
        <f t="shared" si="630"/>
        <v>1.517661635561137E-5</v>
      </c>
      <c r="AG1301" s="6">
        <f t="shared" si="631"/>
        <v>1.3353978439866999E-2</v>
      </c>
      <c r="AH1301" s="6">
        <f t="shared" si="632"/>
        <v>4352.9987005064713</v>
      </c>
      <c r="AI1301" s="6">
        <f t="shared" si="633"/>
        <v>5.8370754271922243</v>
      </c>
      <c r="AJ1301" s="6">
        <f t="shared" si="634"/>
        <v>4.7229969995385415E-3</v>
      </c>
      <c r="AK1301" s="6">
        <f t="shared" si="635"/>
        <v>-4.4374866248982087E-3</v>
      </c>
      <c r="AL1301" s="1">
        <f t="shared" si="607"/>
        <v>3.7377270113818313E-2</v>
      </c>
      <c r="AM1301" s="8">
        <f t="shared" si="610"/>
        <v>6397617.1781818196</v>
      </c>
      <c r="AN1301" s="1">
        <f t="shared" si="608"/>
        <v>63.976171781818202</v>
      </c>
    </row>
    <row r="1302" spans="8:40" x14ac:dyDescent="0.2">
      <c r="H1302" s="8"/>
      <c r="I1302" s="8"/>
      <c r="J1302" s="11"/>
      <c r="K1302" s="10"/>
      <c r="L1302" s="1">
        <f t="shared" si="611"/>
        <v>1.296999999999968</v>
      </c>
      <c r="M1302" s="1">
        <f t="shared" si="612"/>
        <v>2.8705626097481701E-2</v>
      </c>
      <c r="N1302" s="1">
        <f t="shared" si="613"/>
        <v>6.5238286330671288E-2</v>
      </c>
      <c r="O1302" s="1">
        <f t="shared" si="614"/>
        <v>0.3736408556096234</v>
      </c>
      <c r="P1302" s="1">
        <f t="shared" si="615"/>
        <v>0.17861330443029391</v>
      </c>
      <c r="Q1302" s="1">
        <f t="shared" si="616"/>
        <v>2.6570831994492165E-2</v>
      </c>
      <c r="R1302" s="1">
        <f t="shared" si="617"/>
        <v>1.1872970628632762E-2</v>
      </c>
      <c r="S1302" s="1">
        <f t="shared" si="618"/>
        <v>2.6057242037328711E-2</v>
      </c>
      <c r="T1302" s="1">
        <f t="shared" si="619"/>
        <v>531.07022812966738</v>
      </c>
      <c r="U1302" s="6">
        <f t="shared" si="620"/>
        <v>2.6253947013119543</v>
      </c>
      <c r="V1302" s="6">
        <f t="shared" si="621"/>
        <v>5.9666439837813634</v>
      </c>
      <c r="W1302" s="6">
        <f t="shared" si="622"/>
        <v>34.172908097525443</v>
      </c>
      <c r="X1302" s="6">
        <f t="shared" si="623"/>
        <v>16.33583679529119</v>
      </c>
      <c r="Y1302" s="6">
        <f t="shared" si="624"/>
        <v>2.4301480584640411</v>
      </c>
      <c r="Z1302" s="6">
        <f t="shared" si="625"/>
        <v>1.0858928515054933</v>
      </c>
      <c r="AA1302" s="6">
        <f t="shared" si="626"/>
        <v>2.3831755121205127</v>
      </c>
      <c r="AB1302" s="6">
        <f t="shared" si="609"/>
        <v>3453.38</v>
      </c>
      <c r="AC1302" s="6">
        <f t="shared" si="627"/>
        <v>24.525186952206194</v>
      </c>
      <c r="AD1302" s="6">
        <f t="shared" si="628"/>
        <v>106.98184624324379</v>
      </c>
      <c r="AE1302" s="6">
        <f t="shared" si="629"/>
        <v>370.27524560840152</v>
      </c>
      <c r="AF1302" s="6">
        <f t="shared" si="630"/>
        <v>1.5179160415434203E-5</v>
      </c>
      <c r="AG1302" s="6">
        <f t="shared" si="631"/>
        <v>1.3352465125417141E-2</v>
      </c>
      <c r="AH1302" s="6">
        <f t="shared" si="632"/>
        <v>4353.4548929915454</v>
      </c>
      <c r="AI1302" s="6">
        <f t="shared" si="633"/>
        <v>5.8354961390574749</v>
      </c>
      <c r="AJ1302" s="6">
        <f t="shared" si="634"/>
        <v>4.7188697063869139E-3</v>
      </c>
      <c r="AK1302" s="6">
        <f t="shared" si="635"/>
        <v>-4.4334967189311528E-3</v>
      </c>
      <c r="AL1302" s="1">
        <f t="shared" si="607"/>
        <v>3.7386893207139095E-2</v>
      </c>
      <c r="AM1302" s="8">
        <f t="shared" si="610"/>
        <v>6397459.1800000016</v>
      </c>
      <c r="AN1302" s="1">
        <f t="shared" si="608"/>
        <v>63.97459180000002</v>
      </c>
    </row>
    <row r="1303" spans="8:40" x14ac:dyDescent="0.2">
      <c r="H1303" s="8"/>
      <c r="I1303" s="8"/>
      <c r="J1303" s="11"/>
      <c r="K1303" s="10"/>
      <c r="L1303" s="1">
        <f t="shared" si="611"/>
        <v>1.2979999999999678</v>
      </c>
      <c r="M1303" s="1">
        <f t="shared" si="612"/>
        <v>2.8699652720739779E-2</v>
      </c>
      <c r="N1303" s="1">
        <f t="shared" si="613"/>
        <v>6.5237901839495557E-2</v>
      </c>
      <c r="O1303" s="1">
        <f t="shared" si="614"/>
        <v>0.37362775538261239</v>
      </c>
      <c r="P1303" s="1">
        <f t="shared" si="615"/>
        <v>0.17861330443029391</v>
      </c>
      <c r="Q1303" s="1">
        <f t="shared" si="616"/>
        <v>2.6577189862409815E-2</v>
      </c>
      <c r="R1303" s="1">
        <f t="shared" si="617"/>
        <v>1.1873355119808488E-2</v>
      </c>
      <c r="S1303" s="1">
        <f t="shared" si="618"/>
        <v>2.6057242037328711E-2</v>
      </c>
      <c r="T1303" s="1">
        <f t="shared" si="619"/>
        <v>531.0635369552574</v>
      </c>
      <c r="U1303" s="6">
        <f t="shared" si="620"/>
        <v>2.6248953451092119</v>
      </c>
      <c r="V1303" s="6">
        <f t="shared" si="621"/>
        <v>5.9667155742074627</v>
      </c>
      <c r="W1303" s="6">
        <f t="shared" si="622"/>
        <v>34.172321367453215</v>
      </c>
      <c r="X1303" s="6">
        <f t="shared" si="623"/>
        <v>16.336129079180299</v>
      </c>
      <c r="Y1303" s="6">
        <f t="shared" si="624"/>
        <v>2.4307730352956352</v>
      </c>
      <c r="Z1303" s="6">
        <f t="shared" si="625"/>
        <v>1.0859474464055665</v>
      </c>
      <c r="AA1303" s="6">
        <f t="shared" si="626"/>
        <v>2.38321815234861</v>
      </c>
      <c r="AB1303" s="6">
        <f t="shared" si="609"/>
        <v>3453.38</v>
      </c>
      <c r="AC1303" s="6">
        <f t="shared" si="627"/>
        <v>24.526390517248309</v>
      </c>
      <c r="AD1303" s="6">
        <f t="shared" si="628"/>
        <v>107.01974449358538</v>
      </c>
      <c r="AE1303" s="6">
        <f t="shared" si="629"/>
        <v>370.33544806987743</v>
      </c>
      <c r="AF1303" s="6">
        <f t="shared" si="630"/>
        <v>1.5181703002724523E-5</v>
      </c>
      <c r="AG1303" s="6">
        <f t="shared" si="631"/>
        <v>1.335095311158687E-2</v>
      </c>
      <c r="AH1303" s="6">
        <f t="shared" si="632"/>
        <v>4353.9107927961222</v>
      </c>
      <c r="AI1303" s="6">
        <f t="shared" si="633"/>
        <v>5.8339184562903847</v>
      </c>
      <c r="AJ1303" s="6">
        <f t="shared" si="634"/>
        <v>4.7147481957231516E-3</v>
      </c>
      <c r="AK1303" s="6">
        <f t="shared" si="635"/>
        <v>-4.4295117464756735E-3</v>
      </c>
      <c r="AL1303" s="1">
        <f t="shared" si="607"/>
        <v>3.7396508235317462E-2</v>
      </c>
      <c r="AM1303" s="8">
        <f t="shared" si="610"/>
        <v>6397301.0600000015</v>
      </c>
      <c r="AN1303" s="1">
        <f t="shared" si="608"/>
        <v>63.973010600000016</v>
      </c>
    </row>
    <row r="1304" spans="8:40" x14ac:dyDescent="0.2">
      <c r="H1304" s="8"/>
      <c r="I1304" s="8"/>
      <c r="J1304" s="11"/>
      <c r="K1304" s="10"/>
      <c r="L1304" s="1">
        <f t="shared" si="611"/>
        <v>1.2989999999999677</v>
      </c>
      <c r="M1304" s="1">
        <f t="shared" si="612"/>
        <v>2.8693684713065049E-2</v>
      </c>
      <c r="N1304" s="1">
        <f t="shared" si="613"/>
        <v>6.5237517532281658E-2</v>
      </c>
      <c r="O1304" s="1">
        <f t="shared" si="614"/>
        <v>0.37361466644562125</v>
      </c>
      <c r="P1304" s="1">
        <f t="shared" si="615"/>
        <v>0.17861330443029391</v>
      </c>
      <c r="Q1304" s="1">
        <f t="shared" si="616"/>
        <v>2.6583542177298445E-2</v>
      </c>
      <c r="R1304" s="1">
        <f t="shared" si="617"/>
        <v>1.1873739427022387E-2</v>
      </c>
      <c r="S1304" s="1">
        <f t="shared" si="618"/>
        <v>2.6057242037328711E-2</v>
      </c>
      <c r="T1304" s="1">
        <f t="shared" si="619"/>
        <v>531.05685095017293</v>
      </c>
      <c r="U1304" s="6">
        <f t="shared" si="620"/>
        <v>2.6243964210925941</v>
      </c>
      <c r="V1304" s="6">
        <f t="shared" si="621"/>
        <v>5.9667870907750302</v>
      </c>
      <c r="W1304" s="6">
        <f t="shared" si="622"/>
        <v>34.17173511497937</v>
      </c>
      <c r="X1304" s="6">
        <f t="shared" si="623"/>
        <v>16.336421118231257</v>
      </c>
      <c r="Y1304" s="6">
        <f t="shared" si="624"/>
        <v>2.4313974886013763</v>
      </c>
      <c r="Z1304" s="6">
        <f t="shared" si="625"/>
        <v>1.0860020094622047</v>
      </c>
      <c r="AA1304" s="6">
        <f t="shared" si="626"/>
        <v>2.383260756858165</v>
      </c>
      <c r="AB1304" s="6">
        <f t="shared" si="609"/>
        <v>3453.38</v>
      </c>
      <c r="AC1304" s="6">
        <f t="shared" si="627"/>
        <v>24.527593241758087</v>
      </c>
      <c r="AD1304" s="6">
        <f t="shared" si="628"/>
        <v>107.05762782959314</v>
      </c>
      <c r="AE1304" s="6">
        <f t="shared" si="629"/>
        <v>370.39562652266869</v>
      </c>
      <c r="AF1304" s="6">
        <f t="shared" si="630"/>
        <v>1.5184244115133365E-5</v>
      </c>
      <c r="AG1304" s="6">
        <f t="shared" si="631"/>
        <v>1.3349442398844731E-2</v>
      </c>
      <c r="AH1304" s="6">
        <f t="shared" si="632"/>
        <v>4354.3663995553707</v>
      </c>
      <c r="AI1304" s="6">
        <f t="shared" si="633"/>
        <v>5.8323423787289954</v>
      </c>
      <c r="AJ1304" s="6">
        <f t="shared" si="634"/>
        <v>4.7106324531358996E-3</v>
      </c>
      <c r="AK1304" s="6">
        <f t="shared" si="635"/>
        <v>-4.4255316981632832E-3</v>
      </c>
      <c r="AL1304" s="1">
        <f t="shared" si="607"/>
        <v>3.7406115209251946E-2</v>
      </c>
      <c r="AM1304" s="8">
        <f t="shared" si="610"/>
        <v>6397142.8181818193</v>
      </c>
      <c r="AN1304" s="1">
        <f t="shared" si="608"/>
        <v>63.971428181818197</v>
      </c>
    </row>
    <row r="1305" spans="8:40" x14ac:dyDescent="0.2">
      <c r="H1305" s="8"/>
      <c r="I1305" s="8"/>
      <c r="J1305" s="11"/>
      <c r="K1305" s="10"/>
      <c r="L1305" s="1">
        <f t="shared" si="611"/>
        <v>1.2999999999999676</v>
      </c>
      <c r="M1305" s="1">
        <f t="shared" si="612"/>
        <v>2.8687722067823072E-2</v>
      </c>
      <c r="N1305" s="1">
        <f t="shared" si="613"/>
        <v>6.5237133407892528E-2</v>
      </c>
      <c r="O1305" s="1">
        <f t="shared" si="614"/>
        <v>0.37360158878196992</v>
      </c>
      <c r="P1305" s="1">
        <f t="shared" si="615"/>
        <v>0.17861330443029391</v>
      </c>
      <c r="Q1305" s="1">
        <f t="shared" si="616"/>
        <v>2.6589888946929548E-2</v>
      </c>
      <c r="R1305" s="1">
        <f t="shared" si="617"/>
        <v>1.1874123551411516E-2</v>
      </c>
      <c r="S1305" s="1">
        <f t="shared" si="618"/>
        <v>2.6057242037328711E-2</v>
      </c>
      <c r="T1305" s="1">
        <f t="shared" si="619"/>
        <v>531.0501701178373</v>
      </c>
      <c r="U1305" s="6">
        <f t="shared" si="620"/>
        <v>2.6238979287592441</v>
      </c>
      <c r="V1305" s="6">
        <f t="shared" si="621"/>
        <v>5.9668585335032533</v>
      </c>
      <c r="W1305" s="6">
        <f t="shared" si="622"/>
        <v>34.171149339378758</v>
      </c>
      <c r="X1305" s="6">
        <f t="shared" si="623"/>
        <v>16.336712912774548</v>
      </c>
      <c r="Y1305" s="6">
        <f t="shared" si="624"/>
        <v>2.4320214190879148</v>
      </c>
      <c r="Z1305" s="6">
        <f t="shared" si="625"/>
        <v>1.0860565407988947</v>
      </c>
      <c r="AA1305" s="6">
        <f t="shared" si="626"/>
        <v>2.3833033256973892</v>
      </c>
      <c r="AB1305" s="6">
        <f t="shared" si="609"/>
        <v>3453.38</v>
      </c>
      <c r="AC1305" s="6">
        <f t="shared" si="627"/>
        <v>24.528795124921096</v>
      </c>
      <c r="AD1305" s="6">
        <f t="shared" si="628"/>
        <v>107.0954962043414</v>
      </c>
      <c r="AE1305" s="6">
        <f t="shared" si="629"/>
        <v>370.45578093125874</v>
      </c>
      <c r="AF1305" s="6">
        <f t="shared" si="630"/>
        <v>1.5186783750330182E-5</v>
      </c>
      <c r="AG1305" s="6">
        <f t="shared" si="631"/>
        <v>1.3347932987647958E-2</v>
      </c>
      <c r="AH1305" s="6">
        <f t="shared" si="632"/>
        <v>4354.8217129078048</v>
      </c>
      <c r="AI1305" s="6">
        <f t="shared" si="633"/>
        <v>5.8307679061999211</v>
      </c>
      <c r="AJ1305" s="6">
        <f t="shared" si="634"/>
        <v>4.7065224642667113E-3</v>
      </c>
      <c r="AK1305" s="6">
        <f t="shared" si="635"/>
        <v>-4.421556564653966E-3</v>
      </c>
      <c r="AL1305" s="1">
        <f t="shared" si="607"/>
        <v>3.7415714139814073E-2</v>
      </c>
      <c r="AM1305" s="8">
        <f t="shared" si="610"/>
        <v>6396984.454545456</v>
      </c>
      <c r="AN1305" s="1">
        <f t="shared" si="608"/>
        <v>63.969844545454563</v>
      </c>
    </row>
    <row r="1306" spans="8:40" x14ac:dyDescent="0.2">
      <c r="H1306" s="8"/>
      <c r="I1306" s="8"/>
      <c r="J1306" s="11"/>
      <c r="K1306" s="10"/>
      <c r="L1306" s="1">
        <f t="shared" si="611"/>
        <v>1.3009999999999675</v>
      </c>
      <c r="M1306" s="1">
        <f t="shared" si="612"/>
        <v>2.8681764778391995E-2</v>
      </c>
      <c r="N1306" s="1">
        <f t="shared" si="613"/>
        <v>6.5236749465197877E-2</v>
      </c>
      <c r="O1306" s="1">
        <f t="shared" si="614"/>
        <v>0.37358852237502382</v>
      </c>
      <c r="P1306" s="1">
        <f t="shared" si="615"/>
        <v>0.17861330443029391</v>
      </c>
      <c r="Q1306" s="1">
        <f t="shared" si="616"/>
        <v>2.6596230179055273E-2</v>
      </c>
      <c r="R1306" s="1">
        <f t="shared" si="617"/>
        <v>1.1874507494106165E-2</v>
      </c>
      <c r="S1306" s="1">
        <f t="shared" si="618"/>
        <v>2.6057242037328711E-2</v>
      </c>
      <c r="T1306" s="1">
        <f t="shared" si="619"/>
        <v>531.04349446162462</v>
      </c>
      <c r="U1306" s="6">
        <f t="shared" si="620"/>
        <v>2.6233998676071955</v>
      </c>
      <c r="V1306" s="6">
        <f t="shared" si="621"/>
        <v>5.9669299024116293</v>
      </c>
      <c r="W1306" s="6">
        <f t="shared" si="622"/>
        <v>34.170564039928358</v>
      </c>
      <c r="X1306" s="6">
        <f t="shared" si="623"/>
        <v>16.337004463139827</v>
      </c>
      <c r="Y1306" s="6">
        <f t="shared" si="624"/>
        <v>2.4326448274601531</v>
      </c>
      <c r="Z1306" s="6">
        <f t="shared" si="625"/>
        <v>1.0861110405384626</v>
      </c>
      <c r="AA1306" s="6">
        <f t="shared" si="626"/>
        <v>2.3833458589143768</v>
      </c>
      <c r="AB1306" s="6">
        <f t="shared" si="609"/>
        <v>3453.38</v>
      </c>
      <c r="AC1306" s="6">
        <f t="shared" si="627"/>
        <v>24.529996165931674</v>
      </c>
      <c r="AD1306" s="6">
        <f t="shared" si="628"/>
        <v>107.13334957115619</v>
      </c>
      <c r="AE1306" s="6">
        <f t="shared" si="629"/>
        <v>370.51591126032861</v>
      </c>
      <c r="AF1306" s="6">
        <f t="shared" si="630"/>
        <v>1.518932190600243E-5</v>
      </c>
      <c r="AG1306" s="6">
        <f t="shared" si="631"/>
        <v>1.3346424878442679E-2</v>
      </c>
      <c r="AH1306" s="6">
        <f t="shared" si="632"/>
        <v>4355.2767324952383</v>
      </c>
      <c r="AI1306" s="6">
        <f t="shared" si="633"/>
        <v>5.8291950385184501</v>
      </c>
      <c r="AJ1306" s="6">
        <f t="shared" si="634"/>
        <v>4.7024182148094878E-3</v>
      </c>
      <c r="AK1306" s="6">
        <f t="shared" si="635"/>
        <v>-4.4175863366352633E-3</v>
      </c>
      <c r="AL1306" s="1">
        <f t="shared" si="607"/>
        <v>3.7425305037848508E-2</v>
      </c>
      <c r="AM1306" s="8">
        <f t="shared" si="610"/>
        <v>6396825.9690909106</v>
      </c>
      <c r="AN1306" s="1">
        <f t="shared" si="608"/>
        <v>63.968259690909115</v>
      </c>
    </row>
    <row r="1307" spans="8:40" x14ac:dyDescent="0.2">
      <c r="H1307" s="8"/>
      <c r="I1307" s="8"/>
      <c r="J1307" s="11"/>
      <c r="K1307" s="10"/>
      <c r="L1307" s="1">
        <f t="shared" si="611"/>
        <v>1.3019999999999674</v>
      </c>
      <c r="M1307" s="1">
        <f t="shared" si="612"/>
        <v>2.867581283816251E-2</v>
      </c>
      <c r="N1307" s="1">
        <f t="shared" si="613"/>
        <v>6.5236365703074145E-2</v>
      </c>
      <c r="O1307" s="1">
        <f t="shared" si="614"/>
        <v>0.37357546720819362</v>
      </c>
      <c r="P1307" s="1">
        <f t="shared" si="615"/>
        <v>0.17861330443029391</v>
      </c>
      <c r="Q1307" s="1">
        <f t="shared" si="616"/>
        <v>2.6602565881408496E-2</v>
      </c>
      <c r="R1307" s="1">
        <f t="shared" si="617"/>
        <v>1.1874891256229904E-2</v>
      </c>
      <c r="S1307" s="1">
        <f t="shared" si="618"/>
        <v>2.6057242037328711E-2</v>
      </c>
      <c r="T1307" s="1">
        <f t="shared" si="619"/>
        <v>531.03682398486001</v>
      </c>
      <c r="U1307" s="6">
        <f t="shared" si="620"/>
        <v>2.6229022371353659</v>
      </c>
      <c r="V1307" s="6">
        <f t="shared" si="621"/>
        <v>5.9670011975199628</v>
      </c>
      <c r="W1307" s="6">
        <f t="shared" si="622"/>
        <v>34.169979215907297</v>
      </c>
      <c r="X1307" s="6">
        <f t="shared" si="623"/>
        <v>16.337295769655945</v>
      </c>
      <c r="Y1307" s="6">
        <f t="shared" si="624"/>
        <v>2.4332677144212527</v>
      </c>
      <c r="Z1307" s="6">
        <f t="shared" si="625"/>
        <v>1.0861655088030777</v>
      </c>
      <c r="AA1307" s="6">
        <f t="shared" si="626"/>
        <v>2.3833883565571017</v>
      </c>
      <c r="AB1307" s="6">
        <f t="shared" si="609"/>
        <v>3453.38</v>
      </c>
      <c r="AC1307" s="6">
        <f t="shared" si="627"/>
        <v>24.531196363993004</v>
      </c>
      <c r="AD1307" s="6">
        <f t="shared" si="628"/>
        <v>107.17118788361473</v>
      </c>
      <c r="AE1307" s="6">
        <f t="shared" si="629"/>
        <v>370.57601747475769</v>
      </c>
      <c r="AF1307" s="6">
        <f t="shared" si="630"/>
        <v>1.5191858579855746E-5</v>
      </c>
      <c r="AG1307" s="6">
        <f t="shared" si="631"/>
        <v>1.3344918071663962E-2</v>
      </c>
      <c r="AH1307" s="6">
        <f t="shared" si="632"/>
        <v>4355.7314579627782</v>
      </c>
      <c r="AI1307" s="6">
        <f t="shared" si="633"/>
        <v>5.8276237754886733</v>
      </c>
      <c r="AJ1307" s="6">
        <f t="shared" si="634"/>
        <v>4.6983196905104408E-3</v>
      </c>
      <c r="AK1307" s="6">
        <f t="shared" si="635"/>
        <v>-4.4136210048222862E-3</v>
      </c>
      <c r="AL1307" s="1">
        <f t="shared" si="607"/>
        <v>3.7434887914173119E-2</v>
      </c>
      <c r="AM1307" s="8">
        <f t="shared" si="610"/>
        <v>6396667.3618181832</v>
      </c>
      <c r="AN1307" s="1">
        <f t="shared" si="608"/>
        <v>63.966673618181837</v>
      </c>
    </row>
    <row r="1308" spans="8:40" x14ac:dyDescent="0.2">
      <c r="H1308" s="8"/>
      <c r="I1308" s="8"/>
      <c r="J1308" s="11"/>
      <c r="K1308" s="10"/>
      <c r="L1308" s="1">
        <f t="shared" si="611"/>
        <v>1.3029999999999673</v>
      </c>
      <c r="M1308" s="1">
        <f t="shared" si="612"/>
        <v>2.8669866240537821E-2</v>
      </c>
      <c r="N1308" s="1">
        <f t="shared" si="613"/>
        <v>6.5235982120404448E-2</v>
      </c>
      <c r="O1308" s="1">
        <f t="shared" si="614"/>
        <v>0.37356242326493516</v>
      </c>
      <c r="P1308" s="1">
        <f t="shared" si="615"/>
        <v>0.17861330443029391</v>
      </c>
      <c r="Q1308" s="1">
        <f t="shared" si="616"/>
        <v>2.6608896061702886E-2</v>
      </c>
      <c r="R1308" s="1">
        <f t="shared" si="617"/>
        <v>1.1875274838899602E-2</v>
      </c>
      <c r="S1308" s="1">
        <f t="shared" si="618"/>
        <v>2.6057242037328711E-2</v>
      </c>
      <c r="T1308" s="1">
        <f t="shared" si="619"/>
        <v>531.03015869081958</v>
      </c>
      <c r="U1308" s="6">
        <f t="shared" si="620"/>
        <v>2.6224050368435572</v>
      </c>
      <c r="V1308" s="6">
        <f t="shared" si="621"/>
        <v>5.9670724188483568</v>
      </c>
      <c r="W1308" s="6">
        <f t="shared" si="622"/>
        <v>34.169394866596825</v>
      </c>
      <c r="X1308" s="6">
        <f t="shared" si="623"/>
        <v>16.337586832650942</v>
      </c>
      <c r="Y1308" s="6">
        <f t="shared" si="624"/>
        <v>2.4338900806726378</v>
      </c>
      <c r="Z1308" s="6">
        <f t="shared" si="625"/>
        <v>1.086219945714253</v>
      </c>
      <c r="AA1308" s="6">
        <f t="shared" si="626"/>
        <v>2.3834308186734194</v>
      </c>
      <c r="AB1308" s="6">
        <f t="shared" si="609"/>
        <v>3453.38</v>
      </c>
      <c r="AC1308" s="6">
        <f t="shared" si="627"/>
        <v>24.532395718316909</v>
      </c>
      <c r="AD1308" s="6">
        <f t="shared" si="628"/>
        <v>107.20901109554367</v>
      </c>
      <c r="AE1308" s="6">
        <f t="shared" si="629"/>
        <v>370.6360995396202</v>
      </c>
      <c r="AF1308" s="6">
        <f t="shared" si="630"/>
        <v>1.5194393769613716E-5</v>
      </c>
      <c r="AG1308" s="6">
        <f t="shared" si="631"/>
        <v>1.3343412567735838E-2</v>
      </c>
      <c r="AH1308" s="6">
        <f t="shared" si="632"/>
        <v>4356.1858889588066</v>
      </c>
      <c r="AI1308" s="6">
        <f t="shared" si="633"/>
        <v>5.8260541169035083</v>
      </c>
      <c r="AJ1308" s="6">
        <f t="shared" si="634"/>
        <v>4.6942268771678359E-3</v>
      </c>
      <c r="AK1308" s="6">
        <f t="shared" si="635"/>
        <v>-4.4096605599579499E-3</v>
      </c>
      <c r="AL1308" s="1">
        <f t="shared" si="607"/>
        <v>3.7444462779579045E-2</v>
      </c>
      <c r="AM1308" s="8">
        <f t="shared" si="610"/>
        <v>6396508.6327272737</v>
      </c>
      <c r="AN1308" s="1">
        <f t="shared" si="608"/>
        <v>63.965086327272743</v>
      </c>
    </row>
    <row r="1309" spans="8:40" x14ac:dyDescent="0.2">
      <c r="H1309" s="8"/>
      <c r="I1309" s="8"/>
      <c r="J1309" s="11"/>
      <c r="K1309" s="10"/>
      <c r="L1309" s="1">
        <f t="shared" si="611"/>
        <v>1.3039999999999672</v>
      </c>
      <c r="M1309" s="1">
        <f t="shared" si="612"/>
        <v>2.8663924978933601E-2</v>
      </c>
      <c r="N1309" s="1">
        <f t="shared" si="613"/>
        <v>6.5235598716078577E-2</v>
      </c>
      <c r="O1309" s="1">
        <f t="shared" si="614"/>
        <v>0.37354939052874914</v>
      </c>
      <c r="P1309" s="1">
        <f t="shared" si="615"/>
        <v>0.17861330443029391</v>
      </c>
      <c r="Q1309" s="1">
        <f t="shared" si="616"/>
        <v>2.6615220727632973E-2</v>
      </c>
      <c r="R1309" s="1">
        <f t="shared" si="617"/>
        <v>1.187565824322547E-2</v>
      </c>
      <c r="S1309" s="1">
        <f t="shared" si="618"/>
        <v>2.6057242037328711E-2</v>
      </c>
      <c r="T1309" s="1">
        <f t="shared" si="619"/>
        <v>531.02349858273101</v>
      </c>
      <c r="U1309" s="6">
        <f t="shared" si="620"/>
        <v>2.6219082662324524</v>
      </c>
      <c r="V1309" s="6">
        <f t="shared" si="621"/>
        <v>5.9671435664172234</v>
      </c>
      <c r="W1309" s="6">
        <f t="shared" si="622"/>
        <v>34.168810991280353</v>
      </c>
      <c r="X1309" s="6">
        <f t="shared" si="623"/>
        <v>16.33787765245204</v>
      </c>
      <c r="Y1309" s="6">
        <f t="shared" si="624"/>
        <v>2.4345119269140079</v>
      </c>
      <c r="Z1309" s="6">
        <f t="shared" si="625"/>
        <v>1.0862743513928506</v>
      </c>
      <c r="AA1309" s="6">
        <f t="shared" si="626"/>
        <v>2.3834732453110692</v>
      </c>
      <c r="AB1309" s="6">
        <f t="shared" si="609"/>
        <v>3453.38</v>
      </c>
      <c r="AC1309" s="6">
        <f t="shared" si="627"/>
        <v>24.533594228123953</v>
      </c>
      <c r="AD1309" s="6">
        <f t="shared" si="628"/>
        <v>107.24681916101885</v>
      </c>
      <c r="AE1309" s="6">
        <f t="shared" si="629"/>
        <v>370.69615742018726</v>
      </c>
      <c r="AF1309" s="6">
        <f t="shared" si="630"/>
        <v>1.5196927473017989E-5</v>
      </c>
      <c r="AG1309" s="6">
        <f t="shared" si="631"/>
        <v>1.3341908367071416E-2</v>
      </c>
      <c r="AH1309" s="6">
        <f t="shared" si="632"/>
        <v>4356.6400251349596</v>
      </c>
      <c r="AI1309" s="6">
        <f t="shared" si="633"/>
        <v>5.8244860625448078</v>
      </c>
      <c r="AJ1309" s="6">
        <f t="shared" si="634"/>
        <v>4.6901397606318963E-3</v>
      </c>
      <c r="AK1309" s="6">
        <f t="shared" si="635"/>
        <v>-4.4057049928122698E-3</v>
      </c>
      <c r="AL1309" s="1">
        <f t="shared" si="607"/>
        <v>3.745402964483089E-2</v>
      </c>
      <c r="AM1309" s="8">
        <f t="shared" si="610"/>
        <v>6396349.7818181831</v>
      </c>
      <c r="AN1309" s="1">
        <f t="shared" si="608"/>
        <v>63.963497818181835</v>
      </c>
    </row>
    <row r="1310" spans="8:40" x14ac:dyDescent="0.2">
      <c r="H1310" s="8"/>
      <c r="I1310" s="8"/>
      <c r="J1310" s="11"/>
      <c r="K1310" s="10"/>
      <c r="L1310" s="1">
        <f t="shared" si="611"/>
        <v>1.3049999999999671</v>
      </c>
      <c r="M1310" s="1">
        <f t="shared" si="612"/>
        <v>2.8657989046777958E-2</v>
      </c>
      <c r="N1310" s="1">
        <f t="shared" si="613"/>
        <v>6.5235215488992956E-2</v>
      </c>
      <c r="O1310" s="1">
        <f t="shared" si="614"/>
        <v>0.37353636898318099</v>
      </c>
      <c r="P1310" s="1">
        <f t="shared" si="615"/>
        <v>0.17861330443029391</v>
      </c>
      <c r="Q1310" s="1">
        <f t="shared" si="616"/>
        <v>2.6621539886874233E-2</v>
      </c>
      <c r="R1310" s="1">
        <f t="shared" si="617"/>
        <v>1.1876041470311087E-2</v>
      </c>
      <c r="S1310" s="1">
        <f t="shared" si="618"/>
        <v>2.6057242037328711E-2</v>
      </c>
      <c r="T1310" s="1">
        <f t="shared" si="619"/>
        <v>531.01684366377378</v>
      </c>
      <c r="U1310" s="6">
        <f t="shared" si="620"/>
        <v>2.6214119248036116</v>
      </c>
      <c r="V1310" s="6">
        <f t="shared" si="621"/>
        <v>5.9672146402472723</v>
      </c>
      <c r="W1310" s="6">
        <f t="shared" si="622"/>
        <v>34.168227589243358</v>
      </c>
      <c r="X1310" s="6">
        <f t="shared" si="623"/>
        <v>16.338168229385673</v>
      </c>
      <c r="Y1310" s="6">
        <f t="shared" si="624"/>
        <v>2.4351332538433366</v>
      </c>
      <c r="Z1310" s="6">
        <f t="shared" si="625"/>
        <v>1.0863287259590846</v>
      </c>
      <c r="AA1310" s="6">
        <f t="shared" si="626"/>
        <v>2.383515636517672</v>
      </c>
      <c r="AB1310" s="6">
        <f t="shared" si="609"/>
        <v>3453.38</v>
      </c>
      <c r="AC1310" s="6">
        <f t="shared" si="627"/>
        <v>24.534791892643351</v>
      </c>
      <c r="AD1310" s="6">
        <f t="shared" si="628"/>
        <v>107.2846120343651</v>
      </c>
      <c r="AE1310" s="6">
        <f t="shared" si="629"/>
        <v>370.75619108192609</v>
      </c>
      <c r="AF1310" s="6">
        <f t="shared" si="630"/>
        <v>1.5199459687827852E-5</v>
      </c>
      <c r="AG1310" s="6">
        <f t="shared" si="631"/>
        <v>1.3340405470072892E-2</v>
      </c>
      <c r="AH1310" s="6">
        <f t="shared" si="632"/>
        <v>4357.0938661461478</v>
      </c>
      <c r="AI1310" s="6">
        <f t="shared" si="633"/>
        <v>5.8229196121833526</v>
      </c>
      <c r="AJ1310" s="6">
        <f t="shared" si="634"/>
        <v>4.686058326804206E-3</v>
      </c>
      <c r="AK1310" s="6">
        <f t="shared" si="635"/>
        <v>-4.4017542941830043E-3</v>
      </c>
      <c r="AL1310" s="1">
        <f t="shared" si="607"/>
        <v>3.7463588520666717E-2</v>
      </c>
      <c r="AM1310" s="8">
        <f t="shared" si="610"/>
        <v>6396190.8090909105</v>
      </c>
      <c r="AN1310" s="1">
        <f t="shared" si="608"/>
        <v>63.961908090909112</v>
      </c>
    </row>
    <row r="1311" spans="8:40" x14ac:dyDescent="0.2">
      <c r="H1311" s="8"/>
      <c r="I1311" s="8"/>
      <c r="J1311" s="11"/>
      <c r="K1311" s="10"/>
      <c r="L1311" s="1">
        <f t="shared" si="611"/>
        <v>1.305999999999967</v>
      </c>
      <c r="M1311" s="1">
        <f t="shared" si="612"/>
        <v>2.8652058437511403E-2</v>
      </c>
      <c r="N1311" s="1">
        <f t="shared" si="613"/>
        <v>6.5234832438050602E-2</v>
      </c>
      <c r="O1311" s="1">
        <f t="shared" si="614"/>
        <v>0.37352335861182084</v>
      </c>
      <c r="P1311" s="1">
        <f t="shared" si="615"/>
        <v>0.17861330443029391</v>
      </c>
      <c r="Q1311" s="1">
        <f t="shared" si="616"/>
        <v>2.6627853547083139E-2</v>
      </c>
      <c r="R1311" s="1">
        <f t="shared" si="617"/>
        <v>1.1876424521253438E-2</v>
      </c>
      <c r="S1311" s="1">
        <f t="shared" si="618"/>
        <v>2.6057242037328711E-2</v>
      </c>
      <c r="T1311" s="1">
        <f t="shared" si="619"/>
        <v>531.01019393707929</v>
      </c>
      <c r="U1311" s="6">
        <f t="shared" si="620"/>
        <v>2.6209160120594701</v>
      </c>
      <c r="V1311" s="6">
        <f t="shared" si="621"/>
        <v>5.9672856403595098</v>
      </c>
      <c r="W1311" s="6">
        <f t="shared" si="622"/>
        <v>34.16764465977343</v>
      </c>
      <c r="X1311" s="6">
        <f t="shared" si="623"/>
        <v>16.338458563777444</v>
      </c>
      <c r="Y1311" s="6">
        <f t="shared" si="624"/>
        <v>2.4357540621568816</v>
      </c>
      <c r="Z1311" s="6">
        <f t="shared" si="625"/>
        <v>1.0863830695325229</v>
      </c>
      <c r="AA1311" s="6">
        <f t="shared" si="626"/>
        <v>2.3835579923407297</v>
      </c>
      <c r="AB1311" s="6">
        <f t="shared" si="609"/>
        <v>3453.38</v>
      </c>
      <c r="AC1311" s="6">
        <f t="shared" si="627"/>
        <v>24.535988711112843</v>
      </c>
      <c r="AD1311" s="6">
        <f t="shared" si="628"/>
        <v>107.32238967015299</v>
      </c>
      <c r="AE1311" s="6">
        <f t="shared" si="629"/>
        <v>370.81620049049639</v>
      </c>
      <c r="AF1311" s="6">
        <f t="shared" si="630"/>
        <v>1.5201990411820545E-5</v>
      </c>
      <c r="AG1311" s="6">
        <f t="shared" si="631"/>
        <v>1.3338903877131688E-2</v>
      </c>
      <c r="AH1311" s="6">
        <f t="shared" si="632"/>
        <v>4357.547411650462</v>
      </c>
      <c r="AI1311" s="6">
        <f t="shared" si="633"/>
        <v>5.8213547655790991</v>
      </c>
      <c r="AJ1311" s="6">
        <f t="shared" si="634"/>
        <v>4.6819825616379466E-3</v>
      </c>
      <c r="AK1311" s="6">
        <f t="shared" si="635"/>
        <v>-4.3978084548948115E-3</v>
      </c>
      <c r="AL1311" s="1">
        <f t="shared" si="607"/>
        <v>3.7473139417798181E-2</v>
      </c>
      <c r="AM1311" s="8">
        <f t="shared" si="610"/>
        <v>6396031.7145454558</v>
      </c>
      <c r="AN1311" s="1">
        <f t="shared" si="608"/>
        <v>63.96031714545456</v>
      </c>
    </row>
    <row r="1312" spans="8:40" x14ac:dyDescent="0.2">
      <c r="H1312" s="8"/>
      <c r="I1312" s="8"/>
      <c r="J1312" s="11"/>
      <c r="K1312" s="10"/>
      <c r="L1312" s="1">
        <f t="shared" si="611"/>
        <v>1.3069999999999669</v>
      </c>
      <c r="M1312" s="1">
        <f t="shared" si="612"/>
        <v>2.8646133144586809E-2</v>
      </c>
      <c r="N1312" s="1">
        <f t="shared" si="613"/>
        <v>6.5234449562161095E-2</v>
      </c>
      <c r="O1312" s="1">
        <f t="shared" si="614"/>
        <v>0.37351035939830313</v>
      </c>
      <c r="P1312" s="1">
        <f t="shared" si="615"/>
        <v>0.17861330443029391</v>
      </c>
      <c r="Q1312" s="1">
        <f t="shared" si="616"/>
        <v>2.6634161715897241E-2</v>
      </c>
      <c r="R1312" s="1">
        <f t="shared" si="617"/>
        <v>1.1876807397142943E-2</v>
      </c>
      <c r="S1312" s="1">
        <f t="shared" si="618"/>
        <v>2.6057242037328711E-2</v>
      </c>
      <c r="T1312" s="1">
        <f t="shared" si="619"/>
        <v>531.00354940573129</v>
      </c>
      <c r="U1312" s="6">
        <f t="shared" si="620"/>
        <v>2.6204205275033394</v>
      </c>
      <c r="V1312" s="6">
        <f t="shared" si="621"/>
        <v>5.9673565667752468</v>
      </c>
      <c r="W1312" s="6">
        <f t="shared" si="622"/>
        <v>34.167062202160302</v>
      </c>
      <c r="X1312" s="6">
        <f t="shared" si="623"/>
        <v>16.338748655952195</v>
      </c>
      <c r="Y1312" s="6">
        <f t="shared" si="624"/>
        <v>2.4363743525491941</v>
      </c>
      <c r="Z1312" s="6">
        <f t="shared" si="625"/>
        <v>1.0864373822320925</v>
      </c>
      <c r="AA1312" s="6">
        <f t="shared" si="626"/>
        <v>2.3836003128276313</v>
      </c>
      <c r="AB1312" s="6">
        <f t="shared" si="609"/>
        <v>3453.38</v>
      </c>
      <c r="AC1312" s="6">
        <f t="shared" si="627"/>
        <v>24.537184682778769</v>
      </c>
      <c r="AD1312" s="6">
        <f t="shared" si="628"/>
        <v>107.36015202319928</v>
      </c>
      <c r="AE1312" s="6">
        <f t="shared" si="629"/>
        <v>370.87618561175225</v>
      </c>
      <c r="AF1312" s="6">
        <f t="shared" si="630"/>
        <v>1.5204519642790793E-5</v>
      </c>
      <c r="AG1312" s="6">
        <f t="shared" si="631"/>
        <v>1.3337403588628482E-2</v>
      </c>
      <c r="AH1312" s="6">
        <f t="shared" si="632"/>
        <v>4358.0006613092464</v>
      </c>
      <c r="AI1312" s="6">
        <f t="shared" si="633"/>
        <v>5.819791522481145</v>
      </c>
      <c r="AJ1312" s="6">
        <f t="shared" si="634"/>
        <v>4.6779124511373534E-3</v>
      </c>
      <c r="AK1312" s="6">
        <f t="shared" si="635"/>
        <v>-4.3938674657994954E-3</v>
      </c>
      <c r="AL1312" s="1">
        <f t="shared" si="607"/>
        <v>3.7482682346910677E-2</v>
      </c>
      <c r="AM1312" s="8">
        <f t="shared" si="610"/>
        <v>6395872.498181819</v>
      </c>
      <c r="AN1312" s="1">
        <f t="shared" si="608"/>
        <v>63.958724981818193</v>
      </c>
    </row>
    <row r="1313" spans="8:40" x14ac:dyDescent="0.2">
      <c r="H1313" s="8"/>
      <c r="I1313" s="8"/>
      <c r="J1313" s="11"/>
      <c r="K1313" s="10"/>
      <c r="L1313" s="1">
        <f t="shared" si="611"/>
        <v>1.3079999999999667</v>
      </c>
      <c r="M1313" s="1">
        <f t="shared" si="612"/>
        <v>2.8640213161469367E-2</v>
      </c>
      <c r="N1313" s="1">
        <f t="shared" si="613"/>
        <v>6.5234066860240553E-2</v>
      </c>
      <c r="O1313" s="1">
        <f t="shared" si="614"/>
        <v>0.37349737132630662</v>
      </c>
      <c r="P1313" s="1">
        <f t="shared" si="615"/>
        <v>0.17861330443029391</v>
      </c>
      <c r="Q1313" s="1">
        <f t="shared" si="616"/>
        <v>2.6640464400935229E-2</v>
      </c>
      <c r="R1313" s="1">
        <f t="shared" si="617"/>
        <v>1.1877190099063491E-2</v>
      </c>
      <c r="S1313" s="1">
        <f t="shared" si="618"/>
        <v>2.6057242037328711E-2</v>
      </c>
      <c r="T1313" s="1">
        <f t="shared" si="619"/>
        <v>530.99691007276601</v>
      </c>
      <c r="U1313" s="6">
        <f t="shared" si="620"/>
        <v>2.619925470639398</v>
      </c>
      <c r="V1313" s="6">
        <f t="shared" si="621"/>
        <v>5.9674274195160821</v>
      </c>
      <c r="W1313" s="6">
        <f t="shared" si="622"/>
        <v>34.166480215695742</v>
      </c>
      <c r="X1313" s="6">
        <f t="shared" si="623"/>
        <v>16.339038506233933</v>
      </c>
      <c r="Y1313" s="6">
        <f t="shared" si="624"/>
        <v>2.4369941257131176</v>
      </c>
      <c r="Z1313" s="6">
        <f t="shared" si="625"/>
        <v>1.0864916641760798</v>
      </c>
      <c r="AA1313" s="6">
        <f t="shared" si="626"/>
        <v>2.3836425980256455</v>
      </c>
      <c r="AB1313" s="6">
        <f t="shared" si="609"/>
        <v>3453.38</v>
      </c>
      <c r="AC1313" s="6">
        <f t="shared" si="627"/>
        <v>24.538379806895943</v>
      </c>
      <c r="AD1313" s="6">
        <f t="shared" si="628"/>
        <v>107.39789904856684</v>
      </c>
      <c r="AE1313" s="6">
        <f t="shared" si="629"/>
        <v>370.93614641174111</v>
      </c>
      <c r="AF1313" s="6">
        <f t="shared" si="630"/>
        <v>1.5207047378551144E-5</v>
      </c>
      <c r="AG1313" s="6">
        <f t="shared" si="631"/>
        <v>1.3335904604933222E-2</v>
      </c>
      <c r="AH1313" s="6">
        <f t="shared" si="632"/>
        <v>4358.4536147870176</v>
      </c>
      <c r="AI1313" s="6">
        <f t="shared" si="633"/>
        <v>5.8182298826277572</v>
      </c>
      <c r="AJ1313" s="6">
        <f t="shared" si="634"/>
        <v>4.6738479813577165E-3</v>
      </c>
      <c r="AK1313" s="6">
        <f t="shared" si="635"/>
        <v>-4.3899313177760795E-3</v>
      </c>
      <c r="AL1313" s="1">
        <f t="shared" si="607"/>
        <v>3.7492217318663347E-2</v>
      </c>
      <c r="AM1313" s="8">
        <f t="shared" si="610"/>
        <v>6395713.1600000011</v>
      </c>
      <c r="AN1313" s="1">
        <f t="shared" si="608"/>
        <v>63.957131600000018</v>
      </c>
    </row>
    <row r="1314" spans="8:40" x14ac:dyDescent="0.2">
      <c r="H1314" s="8"/>
      <c r="I1314" s="8"/>
      <c r="J1314" s="11"/>
      <c r="K1314" s="10"/>
      <c r="L1314" s="1">
        <f t="shared" si="611"/>
        <v>1.3089999999999666</v>
      </c>
      <c r="M1314" s="1">
        <f t="shared" si="612"/>
        <v>2.8634298481636566E-2</v>
      </c>
      <c r="N1314" s="1">
        <f t="shared" si="613"/>
        <v>6.5233684331211572E-2</v>
      </c>
      <c r="O1314" s="1">
        <f t="shared" si="614"/>
        <v>0.37348439437955405</v>
      </c>
      <c r="P1314" s="1">
        <f t="shared" si="615"/>
        <v>0.17861330443029391</v>
      </c>
      <c r="Q1314" s="1">
        <f t="shared" si="616"/>
        <v>2.6646761609797009E-2</v>
      </c>
      <c r="R1314" s="1">
        <f t="shared" si="617"/>
        <v>1.1877572628092472E-2</v>
      </c>
      <c r="S1314" s="1">
        <f t="shared" si="618"/>
        <v>2.6057242037328711E-2</v>
      </c>
      <c r="T1314" s="1">
        <f t="shared" si="619"/>
        <v>530.99027594117251</v>
      </c>
      <c r="U1314" s="6">
        <f t="shared" si="620"/>
        <v>2.6194308409726959</v>
      </c>
      <c r="V1314" s="6">
        <f t="shared" si="621"/>
        <v>5.9674981986039102</v>
      </c>
      <c r="W1314" s="6">
        <f t="shared" si="622"/>
        <v>34.165898699673626</v>
      </c>
      <c r="X1314" s="6">
        <f t="shared" si="623"/>
        <v>16.339328114945896</v>
      </c>
      <c r="Y1314" s="6">
        <f t="shared" si="624"/>
        <v>2.4376133823398005</v>
      </c>
      <c r="Z1314" s="6">
        <f t="shared" si="625"/>
        <v>1.086545915482136</v>
      </c>
      <c r="AA1314" s="6">
        <f t="shared" si="626"/>
        <v>2.3836848479819284</v>
      </c>
      <c r="AB1314" s="6">
        <f t="shared" si="609"/>
        <v>3453.38</v>
      </c>
      <c r="AC1314" s="6">
        <f t="shared" si="627"/>
        <v>24.539574082727668</v>
      </c>
      <c r="AD1314" s="6">
        <f t="shared" si="628"/>
        <v>107.43563070156195</v>
      </c>
      <c r="AE1314" s="6">
        <f t="shared" si="629"/>
        <v>370.99608285670251</v>
      </c>
      <c r="AF1314" s="6">
        <f t="shared" si="630"/>
        <v>1.5209573616931455E-5</v>
      </c>
      <c r="AG1314" s="6">
        <f t="shared" si="631"/>
        <v>1.3334406926405303E-2</v>
      </c>
      <c r="AH1314" s="6">
        <f t="shared" si="632"/>
        <v>4358.9062717514898</v>
      </c>
      <c r="AI1314" s="6">
        <f t="shared" si="633"/>
        <v>5.816669845746584</v>
      </c>
      <c r="AJ1314" s="6">
        <f t="shared" si="634"/>
        <v>4.6697891384049357E-3</v>
      </c>
      <c r="AK1314" s="6">
        <f t="shared" si="635"/>
        <v>-4.3860000017302784E-3</v>
      </c>
      <c r="AL1314" s="1">
        <f t="shared" si="607"/>
        <v>3.750174434368924E-2</v>
      </c>
      <c r="AM1314" s="8">
        <f t="shared" si="610"/>
        <v>6395553.7000000011</v>
      </c>
      <c r="AN1314" s="1">
        <f t="shared" si="608"/>
        <v>63.955537000000014</v>
      </c>
    </row>
    <row r="1315" spans="8:40" x14ac:dyDescent="0.2">
      <c r="H1315" s="8"/>
      <c r="I1315" s="8"/>
      <c r="J1315" s="11"/>
      <c r="K1315" s="10"/>
      <c r="L1315" s="1">
        <f t="shared" si="611"/>
        <v>1.3099999999999665</v>
      </c>
      <c r="M1315" s="1">
        <f t="shared" si="612"/>
        <v>2.8628389098578146E-2</v>
      </c>
      <c r="N1315" s="1">
        <f t="shared" si="613"/>
        <v>6.5233301974003233E-2</v>
      </c>
      <c r="O1315" s="1">
        <f t="shared" si="614"/>
        <v>0.3734714285418122</v>
      </c>
      <c r="P1315" s="1">
        <f t="shared" si="615"/>
        <v>0.17861330443029391</v>
      </c>
      <c r="Q1315" s="1">
        <f t="shared" si="616"/>
        <v>2.6653053350063766E-2</v>
      </c>
      <c r="R1315" s="1">
        <f t="shared" si="617"/>
        <v>1.1877954985300809E-2</v>
      </c>
      <c r="S1315" s="1">
        <f t="shared" si="618"/>
        <v>2.6057242037328711E-2</v>
      </c>
      <c r="T1315" s="1">
        <f t="shared" si="619"/>
        <v>530.98364701389289</v>
      </c>
      <c r="U1315" s="6">
        <f t="shared" si="620"/>
        <v>2.6189366380091479</v>
      </c>
      <c r="V1315" s="6">
        <f t="shared" si="621"/>
        <v>5.9675689040609186</v>
      </c>
      <c r="W1315" s="6">
        <f t="shared" si="622"/>
        <v>34.165317653389913</v>
      </c>
      <c r="X1315" s="6">
        <f t="shared" si="623"/>
        <v>16.339617482410524</v>
      </c>
      <c r="Y1315" s="6">
        <f t="shared" si="624"/>
        <v>2.4382321231187007</v>
      </c>
      <c r="Z1315" s="6">
        <f t="shared" si="625"/>
        <v>1.086600136267279</v>
      </c>
      <c r="AA1315" s="6">
        <f t="shared" si="626"/>
        <v>2.3837270627435196</v>
      </c>
      <c r="AB1315" s="6">
        <f t="shared" si="609"/>
        <v>3453.38</v>
      </c>
      <c r="AC1315" s="6">
        <f t="shared" si="627"/>
        <v>24.540767509545638</v>
      </c>
      <c r="AD1315" s="6">
        <f t="shared" si="628"/>
        <v>107.4733469377346</v>
      </c>
      <c r="AE1315" s="6">
        <f t="shared" si="629"/>
        <v>371.05599491306748</v>
      </c>
      <c r="AF1315" s="6">
        <f t="shared" si="630"/>
        <v>1.5212098355779163E-5</v>
      </c>
      <c r="AG1315" s="6">
        <f t="shared" si="631"/>
        <v>1.3332910553393511E-2</v>
      </c>
      <c r="AH1315" s="6">
        <f t="shared" si="632"/>
        <v>4359.3586318735261</v>
      </c>
      <c r="AI1315" s="6">
        <f t="shared" si="633"/>
        <v>5.8151114115545974</v>
      </c>
      <c r="AJ1315" s="6">
        <f t="shared" si="634"/>
        <v>4.665735908435548E-3</v>
      </c>
      <c r="AK1315" s="6">
        <f t="shared" si="635"/>
        <v>-4.3820735085947212E-3</v>
      </c>
      <c r="AL1315" s="1">
        <f t="shared" si="607"/>
        <v>3.7511263432595393E-2</v>
      </c>
      <c r="AM1315" s="8">
        <f t="shared" si="610"/>
        <v>6395394.1181818191</v>
      </c>
      <c r="AN1315" s="1">
        <f t="shared" si="608"/>
        <v>63.953941181818195</v>
      </c>
    </row>
    <row r="1316" spans="8:40" x14ac:dyDescent="0.2">
      <c r="H1316" s="8"/>
      <c r="I1316" s="8"/>
      <c r="J1316" s="11"/>
      <c r="K1316" s="10"/>
      <c r="L1316" s="1">
        <f t="shared" si="611"/>
        <v>1.3109999999999664</v>
      </c>
      <c r="M1316" s="1">
        <f t="shared" si="612"/>
        <v>2.8622485005796061E-2</v>
      </c>
      <c r="N1316" s="1">
        <f t="shared" si="613"/>
        <v>6.5232919787551052E-2</v>
      </c>
      <c r="O1316" s="1">
        <f t="shared" si="614"/>
        <v>0.37345847379689151</v>
      </c>
      <c r="P1316" s="1">
        <f t="shared" si="615"/>
        <v>0.17861330443029391</v>
      </c>
      <c r="Q1316" s="1">
        <f t="shared" si="616"/>
        <v>2.6659339629298031E-2</v>
      </c>
      <c r="R1316" s="1">
        <f t="shared" si="617"/>
        <v>1.1878337171752991E-2</v>
      </c>
      <c r="S1316" s="1">
        <f t="shared" si="618"/>
        <v>2.6057242037328711E-2</v>
      </c>
      <c r="T1316" s="1">
        <f t="shared" si="619"/>
        <v>530.97702329382264</v>
      </c>
      <c r="U1316" s="6">
        <f t="shared" si="620"/>
        <v>2.6184428612555308</v>
      </c>
      <c r="V1316" s="6">
        <f t="shared" si="621"/>
        <v>5.96763953590958</v>
      </c>
      <c r="W1316" s="6">
        <f t="shared" si="622"/>
        <v>34.164737076142593</v>
      </c>
      <c r="X1316" s="6">
        <f t="shared" si="623"/>
        <v>16.339906608949462</v>
      </c>
      <c r="Y1316" s="6">
        <f t="shared" si="624"/>
        <v>2.4388503487375877</v>
      </c>
      <c r="Z1316" s="6">
        <f t="shared" si="625"/>
        <v>1.0866543266478965</v>
      </c>
      <c r="AA1316" s="6">
        <f t="shared" si="626"/>
        <v>2.3837692423573431</v>
      </c>
      <c r="AB1316" s="6">
        <f t="shared" si="609"/>
        <v>3453.38</v>
      </c>
      <c r="AC1316" s="6">
        <f t="shared" si="627"/>
        <v>24.541960086629913</v>
      </c>
      <c r="AD1316" s="6">
        <f t="shared" si="628"/>
        <v>107.51104771287699</v>
      </c>
      <c r="AE1316" s="6">
        <f t="shared" si="629"/>
        <v>371.11588254745789</v>
      </c>
      <c r="AF1316" s="6">
        <f t="shared" si="630"/>
        <v>1.5214621592958914E-5</v>
      </c>
      <c r="AG1316" s="6">
        <f t="shared" si="631"/>
        <v>1.3331415486236162E-2</v>
      </c>
      <c r="AH1316" s="6">
        <f t="shared" si="632"/>
        <v>4359.8106948271516</v>
      </c>
      <c r="AI1316" s="6">
        <f t="shared" si="633"/>
        <v>5.8135545797583275</v>
      </c>
      <c r="AJ1316" s="6">
        <f t="shared" si="634"/>
        <v>4.6616882776562441E-3</v>
      </c>
      <c r="AK1316" s="6">
        <f t="shared" si="635"/>
        <v>-4.3781518293288585E-3</v>
      </c>
      <c r="AL1316" s="1">
        <f t="shared" si="607"/>
        <v>3.752077459596289E-2</v>
      </c>
      <c r="AM1316" s="8">
        <f t="shared" si="610"/>
        <v>6395234.414545455</v>
      </c>
      <c r="AN1316" s="1">
        <f t="shared" si="608"/>
        <v>63.952344145454553</v>
      </c>
    </row>
    <row r="1317" spans="8:40" x14ac:dyDescent="0.2">
      <c r="H1317" s="8"/>
      <c r="I1317" s="8"/>
      <c r="J1317" s="11"/>
      <c r="K1317" s="10"/>
      <c r="L1317" s="1">
        <f t="shared" si="611"/>
        <v>1.3119999999999663</v>
      </c>
      <c r="M1317" s="1">
        <f t="shared" si="612"/>
        <v>2.8616586196804447E-2</v>
      </c>
      <c r="N1317" s="1">
        <f t="shared" si="613"/>
        <v>6.5232537770796947E-2</v>
      </c>
      <c r="O1317" s="1">
        <f t="shared" si="614"/>
        <v>0.37344553012864595</v>
      </c>
      <c r="P1317" s="1">
        <f t="shared" si="615"/>
        <v>0.17861330443029391</v>
      </c>
      <c r="Q1317" s="1">
        <f t="shared" si="616"/>
        <v>2.6665620455043754E-2</v>
      </c>
      <c r="R1317" s="1">
        <f t="shared" si="617"/>
        <v>1.1878719188507102E-2</v>
      </c>
      <c r="S1317" s="1">
        <f t="shared" si="618"/>
        <v>2.6057242037328711E-2</v>
      </c>
      <c r="T1317" s="1">
        <f t="shared" si="619"/>
        <v>530.97040478381075</v>
      </c>
      <c r="U1317" s="6">
        <f t="shared" si="620"/>
        <v>2.6179495102194852</v>
      </c>
      <c r="V1317" s="6">
        <f t="shared" si="621"/>
        <v>5.9677100941726611</v>
      </c>
      <c r="W1317" s="6">
        <f t="shared" si="622"/>
        <v>34.164156967231754</v>
      </c>
      <c r="X1317" s="6">
        <f t="shared" si="623"/>
        <v>16.340195494883584</v>
      </c>
      <c r="Y1317" s="6">
        <f t="shared" si="624"/>
        <v>2.439468059882556</v>
      </c>
      <c r="Z1317" s="6">
        <f t="shared" si="625"/>
        <v>1.0867084867397496</v>
      </c>
      <c r="AA1317" s="6">
        <f t="shared" si="626"/>
        <v>2.3838113868702084</v>
      </c>
      <c r="AB1317" s="6">
        <f t="shared" si="609"/>
        <v>3453.38</v>
      </c>
      <c r="AC1317" s="6">
        <f t="shared" si="627"/>
        <v>24.543151813268921</v>
      </c>
      <c r="AD1317" s="6">
        <f t="shared" si="628"/>
        <v>107.54873298302336</v>
      </c>
      <c r="AE1317" s="6">
        <f t="shared" si="629"/>
        <v>371.17574572668678</v>
      </c>
      <c r="AF1317" s="6">
        <f t="shared" si="630"/>
        <v>1.5217143326352787E-5</v>
      </c>
      <c r="AG1317" s="6">
        <f t="shared" si="631"/>
        <v>1.3329921725261195E-2</v>
      </c>
      <c r="AH1317" s="6">
        <f t="shared" si="632"/>
        <v>4360.2624602895185</v>
      </c>
      <c r="AI1317" s="6">
        <f t="shared" si="633"/>
        <v>5.8119993500537008</v>
      </c>
      <c r="AJ1317" s="6">
        <f t="shared" si="634"/>
        <v>4.657646232323928E-3</v>
      </c>
      <c r="AK1317" s="6">
        <f t="shared" si="635"/>
        <v>-4.3742349549181232E-3</v>
      </c>
      <c r="AL1317" s="1">
        <f t="shared" si="607"/>
        <v>3.7530277844347017E-2</v>
      </c>
      <c r="AM1317" s="8">
        <f t="shared" si="610"/>
        <v>6395074.5890909098</v>
      </c>
      <c r="AN1317" s="1">
        <f t="shared" si="608"/>
        <v>63.950745890909104</v>
      </c>
    </row>
    <row r="1318" spans="8:40" x14ac:dyDescent="0.2">
      <c r="H1318" s="8"/>
      <c r="I1318" s="8"/>
      <c r="J1318" s="11"/>
      <c r="K1318" s="10"/>
      <c r="L1318" s="1">
        <f t="shared" si="611"/>
        <v>1.3129999999999662</v>
      </c>
      <c r="M1318" s="1">
        <f t="shared" si="612"/>
        <v>2.8610692665129587E-2</v>
      </c>
      <c r="N1318" s="1">
        <f t="shared" si="613"/>
        <v>6.5232155922689189E-2</v>
      </c>
      <c r="O1318" s="1">
        <f t="shared" si="614"/>
        <v>0.37343259752097296</v>
      </c>
      <c r="P1318" s="1">
        <f t="shared" si="615"/>
        <v>0.17861330443029391</v>
      </c>
      <c r="Q1318" s="1">
        <f t="shared" si="616"/>
        <v>2.6671895834826369E-2</v>
      </c>
      <c r="R1318" s="1">
        <f t="shared" si="617"/>
        <v>1.1879101036614855E-2</v>
      </c>
      <c r="S1318" s="1">
        <f t="shared" si="618"/>
        <v>2.6057242037328711E-2</v>
      </c>
      <c r="T1318" s="1">
        <f t="shared" si="619"/>
        <v>530.96379148666017</v>
      </c>
      <c r="U1318" s="6">
        <f t="shared" si="620"/>
        <v>2.6174565844095095</v>
      </c>
      <c r="V1318" s="6">
        <f t="shared" si="621"/>
        <v>5.9677805788732119</v>
      </c>
      <c r="W1318" s="6">
        <f t="shared" si="622"/>
        <v>34.163577325959501</v>
      </c>
      <c r="X1318" s="6">
        <f t="shared" si="623"/>
        <v>16.340484140532968</v>
      </c>
      <c r="Y1318" s="6">
        <f t="shared" si="624"/>
        <v>2.4400852572380263</v>
      </c>
      <c r="Z1318" s="6">
        <f t="shared" si="625"/>
        <v>1.0867626166579756</v>
      </c>
      <c r="AA1318" s="6">
        <f t="shared" si="626"/>
        <v>2.3838534963288129</v>
      </c>
      <c r="AB1318" s="6">
        <f t="shared" si="609"/>
        <v>3453.38</v>
      </c>
      <c r="AC1318" s="6">
        <f t="shared" si="627"/>
        <v>24.544342688759318</v>
      </c>
      <c r="AD1318" s="6">
        <f t="shared" si="628"/>
        <v>107.58640270444704</v>
      </c>
      <c r="AE1318" s="6">
        <f t="shared" si="629"/>
        <v>371.23558441775481</v>
      </c>
      <c r="AF1318" s="6">
        <f t="shared" si="630"/>
        <v>1.5219663553859951E-5</v>
      </c>
      <c r="AG1318" s="6">
        <f t="shared" si="631"/>
        <v>1.3328429270786131E-2</v>
      </c>
      <c r="AH1318" s="6">
        <f t="shared" si="632"/>
        <v>4360.7139279409021</v>
      </c>
      <c r="AI1318" s="6">
        <f t="shared" si="633"/>
        <v>5.8104457221263983</v>
      </c>
      <c r="AJ1318" s="6">
        <f t="shared" si="634"/>
        <v>4.6536097587453369E-3</v>
      </c>
      <c r="AK1318" s="6">
        <f t="shared" si="635"/>
        <v>-4.3703228763750934E-3</v>
      </c>
      <c r="AL1318" s="1">
        <f t="shared" si="607"/>
        <v>3.753977318827733E-2</v>
      </c>
      <c r="AM1318" s="8">
        <f t="shared" si="610"/>
        <v>6394914.6418181825</v>
      </c>
      <c r="AN1318" s="1">
        <f t="shared" si="608"/>
        <v>63.949146418181833</v>
      </c>
    </row>
    <row r="1319" spans="8:40" x14ac:dyDescent="0.2">
      <c r="H1319" s="8"/>
      <c r="I1319" s="8"/>
      <c r="J1319" s="11"/>
      <c r="K1319" s="10"/>
      <c r="L1319" s="1">
        <f t="shared" si="611"/>
        <v>1.3139999999999661</v>
      </c>
      <c r="M1319" s="1">
        <f t="shared" si="612"/>
        <v>2.8604804404309868E-2</v>
      </c>
      <c r="N1319" s="1">
        <f t="shared" si="613"/>
        <v>6.5231774242182419E-2</v>
      </c>
      <c r="O1319" s="1">
        <f t="shared" si="614"/>
        <v>0.37341967595781322</v>
      </c>
      <c r="P1319" s="1">
        <f t="shared" si="615"/>
        <v>0.17861330443029391</v>
      </c>
      <c r="Q1319" s="1">
        <f t="shared" si="616"/>
        <v>2.6678165776152857E-2</v>
      </c>
      <c r="R1319" s="1">
        <f t="shared" si="617"/>
        <v>1.1879482717121624E-2</v>
      </c>
      <c r="S1319" s="1">
        <f t="shared" si="618"/>
        <v>2.6057242037328711E-2</v>
      </c>
      <c r="T1319" s="1">
        <f t="shared" si="619"/>
        <v>530.95718340512792</v>
      </c>
      <c r="U1319" s="6">
        <f t="shared" si="620"/>
        <v>2.6169640833349561</v>
      </c>
      <c r="V1319" s="6">
        <f t="shared" si="621"/>
        <v>5.967850990034564</v>
      </c>
      <c r="W1319" s="6">
        <f t="shared" si="622"/>
        <v>34.162998151629978</v>
      </c>
      <c r="X1319" s="6">
        <f t="shared" si="623"/>
        <v>16.340772546216922</v>
      </c>
      <c r="Y1319" s="6">
        <f t="shared" si="624"/>
        <v>2.4407019414867515</v>
      </c>
      <c r="Z1319" s="6">
        <f t="shared" si="625"/>
        <v>1.0868167165170901</v>
      </c>
      <c r="AA1319" s="6">
        <f t="shared" si="626"/>
        <v>2.3838955707797371</v>
      </c>
      <c r="AB1319" s="6">
        <f t="shared" si="609"/>
        <v>3453.38</v>
      </c>
      <c r="AC1319" s="6">
        <f t="shared" si="627"/>
        <v>24.545532712406043</v>
      </c>
      <c r="AD1319" s="6">
        <f t="shared" si="628"/>
        <v>107.62405683366248</v>
      </c>
      <c r="AE1319" s="6">
        <f t="shared" si="629"/>
        <v>371.2953985878533</v>
      </c>
      <c r="AF1319" s="6">
        <f t="shared" si="630"/>
        <v>1.5222182273396672E-5</v>
      </c>
      <c r="AG1319" s="6">
        <f t="shared" si="631"/>
        <v>1.3326938123118212E-2</v>
      </c>
      <c r="AH1319" s="6">
        <f t="shared" si="632"/>
        <v>4361.1650974646755</v>
      </c>
      <c r="AI1319" s="6">
        <f t="shared" si="633"/>
        <v>5.8088936956517321</v>
      </c>
      <c r="AJ1319" s="6">
        <f t="shared" si="634"/>
        <v>4.6495788432767667E-3</v>
      </c>
      <c r="AK1319" s="6">
        <f t="shared" si="635"/>
        <v>-4.3664155847384731E-3</v>
      </c>
      <c r="AL1319" s="1">
        <f t="shared" si="607"/>
        <v>3.7549260638257712E-2</v>
      </c>
      <c r="AM1319" s="8">
        <f t="shared" si="610"/>
        <v>6394754.5727272732</v>
      </c>
      <c r="AN1319" s="1">
        <f t="shared" si="608"/>
        <v>63.94754572727274</v>
      </c>
    </row>
    <row r="1320" spans="8:40" x14ac:dyDescent="0.2">
      <c r="H1320" s="8"/>
      <c r="I1320" s="8"/>
      <c r="J1320" s="11"/>
      <c r="K1320" s="10"/>
      <c r="L1320" s="1">
        <f t="shared" si="611"/>
        <v>1.314999999999966</v>
      </c>
      <c r="M1320" s="1">
        <f t="shared" si="612"/>
        <v>2.8598921407895758E-2</v>
      </c>
      <c r="N1320" s="1">
        <f t="shared" si="613"/>
        <v>6.5231392728237567E-2</v>
      </c>
      <c r="O1320" s="1">
        <f t="shared" si="614"/>
        <v>0.37340676542315043</v>
      </c>
      <c r="P1320" s="1">
        <f t="shared" si="615"/>
        <v>0.17861330443029391</v>
      </c>
      <c r="Q1320" s="1">
        <f t="shared" si="616"/>
        <v>2.668443028651182E-2</v>
      </c>
      <c r="R1320" s="1">
        <f t="shared" si="617"/>
        <v>1.1879864231066475E-2</v>
      </c>
      <c r="S1320" s="1">
        <f t="shared" si="618"/>
        <v>2.6057242037328711E-2</v>
      </c>
      <c r="T1320" s="1">
        <f t="shared" si="619"/>
        <v>530.95058054192532</v>
      </c>
      <c r="U1320" s="6">
        <f t="shared" si="620"/>
        <v>2.6164720065060356</v>
      </c>
      <c r="V1320" s="6">
        <f t="shared" si="621"/>
        <v>5.9679213276803402</v>
      </c>
      <c r="W1320" s="6">
        <f t="shared" si="622"/>
        <v>34.162419443549389</v>
      </c>
      <c r="X1320" s="6">
        <f t="shared" si="623"/>
        <v>16.341060712253974</v>
      </c>
      <c r="Y1320" s="6">
        <f t="shared" si="624"/>
        <v>2.4413181133098241</v>
      </c>
      <c r="Z1320" s="6">
        <f t="shared" si="625"/>
        <v>1.0868707864309917</v>
      </c>
      <c r="AA1320" s="6">
        <f t="shared" si="626"/>
        <v>2.3839376102694514</v>
      </c>
      <c r="AB1320" s="6">
        <f t="shared" si="609"/>
        <v>3453.38</v>
      </c>
      <c r="AC1320" s="6">
        <f t="shared" si="627"/>
        <v>24.546721883522228</v>
      </c>
      <c r="AD1320" s="6">
        <f t="shared" si="628"/>
        <v>107.6616953274231</v>
      </c>
      <c r="AE1320" s="6">
        <f t="shared" si="629"/>
        <v>371.35518820436209</v>
      </c>
      <c r="AF1320" s="6">
        <f t="shared" si="630"/>
        <v>1.5224699482896311E-5</v>
      </c>
      <c r="AG1320" s="6">
        <f t="shared" si="631"/>
        <v>1.3325448282554463E-2</v>
      </c>
      <c r="AH1320" s="6">
        <f t="shared" si="632"/>
        <v>4361.6159685473131</v>
      </c>
      <c r="AI1320" s="6">
        <f t="shared" si="633"/>
        <v>5.8073432702946999</v>
      </c>
      <c r="AJ1320" s="6">
        <f t="shared" si="634"/>
        <v>4.6455534723240594E-3</v>
      </c>
      <c r="AK1320" s="6">
        <f t="shared" si="635"/>
        <v>-4.362513071072981E-3</v>
      </c>
      <c r="AL1320" s="1">
        <f t="shared" si="607"/>
        <v>3.7558740204766523E-2</v>
      </c>
      <c r="AM1320" s="8">
        <f t="shared" si="610"/>
        <v>6394594.3818181828</v>
      </c>
      <c r="AN1320" s="1">
        <f t="shared" si="608"/>
        <v>63.945943818181831</v>
      </c>
    </row>
    <row r="1321" spans="8:40" x14ac:dyDescent="0.2">
      <c r="H1321" s="8"/>
      <c r="I1321" s="8"/>
      <c r="J1321" s="11"/>
      <c r="K1321" s="10"/>
      <c r="L1321" s="1">
        <f t="shared" si="611"/>
        <v>1.3159999999999659</v>
      </c>
      <c r="M1321" s="1">
        <f t="shared" si="612"/>
        <v>2.8593043669449758E-2</v>
      </c>
      <c r="N1321" s="1">
        <f t="shared" si="613"/>
        <v>6.5231011379821846E-2</v>
      </c>
      <c r="O1321" s="1">
        <f t="shared" si="614"/>
        <v>0.37339386590101126</v>
      </c>
      <c r="P1321" s="1">
        <f t="shared" si="615"/>
        <v>0.17861330443029391</v>
      </c>
      <c r="Q1321" s="1">
        <f t="shared" si="616"/>
        <v>2.669068937337354E-2</v>
      </c>
      <c r="R1321" s="1">
        <f t="shared" si="617"/>
        <v>1.1880245579482194E-2</v>
      </c>
      <c r="S1321" s="1">
        <f t="shared" si="618"/>
        <v>2.6057242037328711E-2</v>
      </c>
      <c r="T1321" s="1">
        <f t="shared" si="619"/>
        <v>530.94398289971832</v>
      </c>
      <c r="U1321" s="6">
        <f t="shared" si="620"/>
        <v>2.6159803534338053</v>
      </c>
      <c r="V1321" s="6">
        <f t="shared" si="621"/>
        <v>5.9679915918344344</v>
      </c>
      <c r="W1321" s="6">
        <f t="shared" si="622"/>
        <v>34.161841201025936</v>
      </c>
      <c r="X1321" s="6">
        <f t="shared" si="623"/>
        <v>16.341348638961872</v>
      </c>
      <c r="Y1321" s="6">
        <f t="shared" si="624"/>
        <v>2.4419337733866819</v>
      </c>
      <c r="Z1321" s="6">
        <f t="shared" si="625"/>
        <v>1.0869248265129623</v>
      </c>
      <c r="AA1321" s="6">
        <f t="shared" si="626"/>
        <v>2.3839796148443102</v>
      </c>
      <c r="AB1321" s="6">
        <f t="shared" si="609"/>
        <v>3453.38</v>
      </c>
      <c r="AC1321" s="6">
        <f t="shared" si="627"/>
        <v>24.547910201429151</v>
      </c>
      <c r="AD1321" s="6">
        <f t="shared" si="628"/>
        <v>107.69931814271803</v>
      </c>
      <c r="AE1321" s="6">
        <f t="shared" si="629"/>
        <v>371.41495323484605</v>
      </c>
      <c r="AF1321" s="6">
        <f t="shared" si="630"/>
        <v>1.5227215180309189E-5</v>
      </c>
      <c r="AG1321" s="6">
        <f t="shared" si="631"/>
        <v>1.3323959749381668E-2</v>
      </c>
      <c r="AH1321" s="6">
        <f t="shared" si="632"/>
        <v>4362.066540878348</v>
      </c>
      <c r="AI1321" s="6">
        <f t="shared" si="633"/>
        <v>5.8057944457102497</v>
      </c>
      <c r="AJ1321" s="6">
        <f t="shared" si="634"/>
        <v>4.6415336323423258E-3</v>
      </c>
      <c r="AK1321" s="6">
        <f t="shared" si="635"/>
        <v>-4.3586153264700851E-3</v>
      </c>
      <c r="AL1321" s="1">
        <f t="shared" si="607"/>
        <v>3.7568211898256647E-2</v>
      </c>
      <c r="AM1321" s="8">
        <f t="shared" si="610"/>
        <v>6394434.0690909103</v>
      </c>
      <c r="AN1321" s="1">
        <f t="shared" si="608"/>
        <v>63.944340690909108</v>
      </c>
    </row>
    <row r="1322" spans="8:40" x14ac:dyDescent="0.2">
      <c r="H1322" s="8"/>
      <c r="I1322" s="8"/>
      <c r="J1322" s="11"/>
      <c r="K1322" s="10"/>
      <c r="L1322" s="1">
        <f t="shared" si="611"/>
        <v>1.3169999999999658</v>
      </c>
      <c r="M1322" s="1">
        <f t="shared" si="612"/>
        <v>2.8587171182546372E-2</v>
      </c>
      <c r="N1322" s="1">
        <f t="shared" si="613"/>
        <v>6.5230630195908718E-2</v>
      </c>
      <c r="O1322" s="1">
        <f t="shared" si="614"/>
        <v>0.37338097737546511</v>
      </c>
      <c r="P1322" s="1">
        <f t="shared" si="615"/>
        <v>0.17861330443029391</v>
      </c>
      <c r="Q1322" s="1">
        <f t="shared" si="616"/>
        <v>2.6696943044190055E-2</v>
      </c>
      <c r="R1322" s="1">
        <f t="shared" si="617"/>
        <v>1.1880626763395323E-2</v>
      </c>
      <c r="S1322" s="1">
        <f t="shared" si="618"/>
        <v>2.6057242037328711E-2</v>
      </c>
      <c r="T1322" s="1">
        <f t="shared" si="619"/>
        <v>530.93739048112786</v>
      </c>
      <c r="U1322" s="6">
        <f t="shared" si="620"/>
        <v>2.615489123630176</v>
      </c>
      <c r="V1322" s="6">
        <f t="shared" si="621"/>
        <v>5.9680617825210254</v>
      </c>
      <c r="W1322" s="6">
        <f t="shared" si="622"/>
        <v>34.161263423369846</v>
      </c>
      <c r="X1322" s="6">
        <f t="shared" si="623"/>
        <v>16.341636326657607</v>
      </c>
      <c r="Y1322" s="6">
        <f t="shared" si="624"/>
        <v>2.4425489223951167</v>
      </c>
      <c r="Z1322" s="6">
        <f t="shared" si="625"/>
        <v>1.0869788368756743</v>
      </c>
      <c r="AA1322" s="6">
        <f t="shared" si="626"/>
        <v>2.3840215845505583</v>
      </c>
      <c r="AB1322" s="6">
        <f t="shared" si="609"/>
        <v>3453.38</v>
      </c>
      <c r="AC1322" s="6">
        <f t="shared" si="627"/>
        <v>24.549097665456191</v>
      </c>
      <c r="AD1322" s="6">
        <f t="shared" si="628"/>
        <v>107.73692523677515</v>
      </c>
      <c r="AE1322" s="6">
        <f t="shared" si="629"/>
        <v>371.47469364705904</v>
      </c>
      <c r="AF1322" s="6">
        <f t="shared" si="630"/>
        <v>1.5229729363602474E-5</v>
      </c>
      <c r="AG1322" s="6">
        <f t="shared" si="631"/>
        <v>1.3322472523876595E-2</v>
      </c>
      <c r="AH1322" s="6">
        <f t="shared" si="632"/>
        <v>4362.51681415037</v>
      </c>
      <c r="AI1322" s="6">
        <f t="shared" si="633"/>
        <v>5.8042472215431857</v>
      </c>
      <c r="AJ1322" s="6">
        <f t="shared" si="634"/>
        <v>4.6375193098355779E-3</v>
      </c>
      <c r="AK1322" s="6">
        <f t="shared" si="635"/>
        <v>-4.3547223420467764E-3</v>
      </c>
      <c r="AL1322" s="1">
        <f t="shared" si="607"/>
        <v>3.7577675729155643E-2</v>
      </c>
      <c r="AM1322" s="8">
        <f t="shared" si="610"/>
        <v>6394273.6345454557</v>
      </c>
      <c r="AN1322" s="1">
        <f t="shared" si="608"/>
        <v>63.942736345454563</v>
      </c>
    </row>
    <row r="1323" spans="8:40" x14ac:dyDescent="0.2">
      <c r="H1323" s="8"/>
      <c r="I1323" s="8"/>
      <c r="J1323" s="11"/>
      <c r="K1323" s="10"/>
      <c r="L1323" s="1">
        <f t="shared" si="611"/>
        <v>1.3179999999999656</v>
      </c>
      <c r="M1323" s="1">
        <f t="shared" si="612"/>
        <v>2.8581303940772077E-2</v>
      </c>
      <c r="N1323" s="1">
        <f t="shared" si="613"/>
        <v>6.5230249175477859E-2</v>
      </c>
      <c r="O1323" s="1">
        <f t="shared" si="614"/>
        <v>0.37336809983062391</v>
      </c>
      <c r="P1323" s="1">
        <f t="shared" si="615"/>
        <v>0.17861330443029391</v>
      </c>
      <c r="Q1323" s="1">
        <f t="shared" si="616"/>
        <v>2.6703191306395212E-2</v>
      </c>
      <c r="R1323" s="1">
        <f t="shared" si="617"/>
        <v>1.1881007783826185E-2</v>
      </c>
      <c r="S1323" s="1">
        <f t="shared" si="618"/>
        <v>2.6057242037328711E-2</v>
      </c>
      <c r="T1323" s="1">
        <f t="shared" si="619"/>
        <v>530.93080328872986</v>
      </c>
      <c r="U1323" s="6">
        <f t="shared" si="620"/>
        <v>2.6149983166079025</v>
      </c>
      <c r="V1323" s="6">
        <f t="shared" si="621"/>
        <v>5.9681318997645683</v>
      </c>
      <c r="W1323" s="6">
        <f t="shared" si="622"/>
        <v>34.160686109893355</v>
      </c>
      <c r="X1323" s="6">
        <f t="shared" si="623"/>
        <v>16.341923775657389</v>
      </c>
      <c r="Y1323" s="6">
        <f t="shared" si="624"/>
        <v>2.4431635610112736</v>
      </c>
      <c r="Z1323" s="6">
        <f t="shared" si="625"/>
        <v>1.0870328176311885</v>
      </c>
      <c r="AA1323" s="6">
        <f t="shared" si="626"/>
        <v>2.384063519434326</v>
      </c>
      <c r="AB1323" s="6">
        <f t="shared" si="609"/>
        <v>3453.38</v>
      </c>
      <c r="AC1323" s="6">
        <f t="shared" si="627"/>
        <v>24.550284274940839</v>
      </c>
      <c r="AD1323" s="6">
        <f t="shared" si="628"/>
        <v>107.77451656705793</v>
      </c>
      <c r="AE1323" s="6">
        <f t="shared" si="629"/>
        <v>371.53440940894063</v>
      </c>
      <c r="AF1323" s="6">
        <f t="shared" si="630"/>
        <v>1.5232242030760094E-5</v>
      </c>
      <c r="AG1323" s="6">
        <f t="shared" si="631"/>
        <v>1.3320986606305931E-2</v>
      </c>
      <c r="AH1323" s="6">
        <f t="shared" si="632"/>
        <v>4362.9667880590214</v>
      </c>
      <c r="AI1323" s="6">
        <f t="shared" si="633"/>
        <v>5.8027015974282738</v>
      </c>
      <c r="AJ1323" s="6">
        <f t="shared" si="634"/>
        <v>4.6335104913566797E-3</v>
      </c>
      <c r="AK1323" s="6">
        <f t="shared" si="635"/>
        <v>-4.3508341089459395E-3</v>
      </c>
      <c r="AL1323" s="1">
        <f t="shared" si="607"/>
        <v>3.7587131707865748E-2</v>
      </c>
      <c r="AM1323" s="8">
        <f t="shared" si="610"/>
        <v>6394113.0781818191</v>
      </c>
      <c r="AN1323" s="1">
        <f t="shared" si="608"/>
        <v>63.941130781818195</v>
      </c>
    </row>
    <row r="1324" spans="8:40" x14ac:dyDescent="0.2">
      <c r="H1324" s="8"/>
      <c r="I1324" s="8"/>
      <c r="J1324" s="11"/>
      <c r="K1324" s="10"/>
      <c r="L1324" s="1">
        <f t="shared" si="611"/>
        <v>1.3189999999999655</v>
      </c>
      <c r="M1324" s="1">
        <f t="shared" si="612"/>
        <v>2.8575441937725279E-2</v>
      </c>
      <c r="N1324" s="1">
        <f t="shared" si="613"/>
        <v>6.5229868317515122E-2</v>
      </c>
      <c r="O1324" s="1">
        <f t="shared" si="614"/>
        <v>0.37335523325064207</v>
      </c>
      <c r="P1324" s="1">
        <f t="shared" si="615"/>
        <v>0.17861330443029391</v>
      </c>
      <c r="Q1324" s="1">
        <f t="shared" si="616"/>
        <v>2.670943416740475E-2</v>
      </c>
      <c r="R1324" s="1">
        <f t="shared" si="617"/>
        <v>1.1881388641788924E-2</v>
      </c>
      <c r="S1324" s="1">
        <f t="shared" si="618"/>
        <v>2.6057242037328711E-2</v>
      </c>
      <c r="T1324" s="1">
        <f t="shared" si="619"/>
        <v>530.92422132505556</v>
      </c>
      <c r="U1324" s="6">
        <f t="shared" si="620"/>
        <v>2.6145079318805848</v>
      </c>
      <c r="V1324" s="6">
        <f t="shared" si="621"/>
        <v>5.9682019435897953</v>
      </c>
      <c r="W1324" s="6">
        <f t="shared" si="622"/>
        <v>34.160109259910691</v>
      </c>
      <c r="X1324" s="6">
        <f t="shared" si="623"/>
        <v>16.342210986276665</v>
      </c>
      <c r="Y1324" s="6">
        <f t="shared" si="624"/>
        <v>2.4437776899096644</v>
      </c>
      <c r="Z1324" s="6">
        <f t="shared" si="625"/>
        <v>1.0870867688909607</v>
      </c>
      <c r="AA1324" s="6">
        <f t="shared" si="626"/>
        <v>2.3841054195416338</v>
      </c>
      <c r="AB1324" s="6">
        <f t="shared" si="609"/>
        <v>3453.38</v>
      </c>
      <c r="AC1324" s="6">
        <f t="shared" si="627"/>
        <v>24.551470029228607</v>
      </c>
      <c r="AD1324" s="6">
        <f t="shared" si="628"/>
        <v>107.81209209126506</v>
      </c>
      <c r="AE1324" s="6">
        <f t="shared" si="629"/>
        <v>371.59410048861622</v>
      </c>
      <c r="AF1324" s="6">
        <f t="shared" si="630"/>
        <v>1.5234753179782857E-5</v>
      </c>
      <c r="AG1324" s="6">
        <f t="shared" si="631"/>
        <v>1.3319501996926294E-2</v>
      </c>
      <c r="AH1324" s="6">
        <f t="shared" si="632"/>
        <v>4363.4164623029774</v>
      </c>
      <c r="AI1324" s="6">
        <f t="shared" si="633"/>
        <v>5.8011575729903342</v>
      </c>
      <c r="AJ1324" s="6">
        <f t="shared" si="634"/>
        <v>4.6295071635071971E-3</v>
      </c>
      <c r="AK1324" s="6">
        <f t="shared" si="635"/>
        <v>-4.3469506183370851E-3</v>
      </c>
      <c r="AL1324" s="1">
        <f t="shared" si="607"/>
        <v>3.7596579844764069E-2</v>
      </c>
      <c r="AM1324" s="8">
        <f t="shared" si="610"/>
        <v>6393952.4000000013</v>
      </c>
      <c r="AN1324" s="1">
        <f t="shared" si="608"/>
        <v>63.93952400000002</v>
      </c>
    </row>
    <row r="1325" spans="8:40" x14ac:dyDescent="0.2">
      <c r="H1325" s="8"/>
      <c r="I1325" s="8"/>
      <c r="J1325" s="11"/>
      <c r="K1325" s="10"/>
      <c r="L1325" s="1">
        <f t="shared" si="611"/>
        <v>1.3199999999999654</v>
      </c>
      <c r="M1325" s="1">
        <f t="shared" si="612"/>
        <v>2.8569585167016284E-2</v>
      </c>
      <c r="N1325" s="1">
        <f t="shared" si="613"/>
        <v>6.5229487621012522E-2</v>
      </c>
      <c r="O1325" s="1">
        <f t="shared" si="614"/>
        <v>0.37334237761971628</v>
      </c>
      <c r="P1325" s="1">
        <f t="shared" si="615"/>
        <v>0.17861330443029391</v>
      </c>
      <c r="Q1325" s="1">
        <f t="shared" si="616"/>
        <v>2.6715671634616349E-2</v>
      </c>
      <c r="R1325" s="1">
        <f t="shared" si="617"/>
        <v>1.1881769338291527E-2</v>
      </c>
      <c r="S1325" s="1">
        <f t="shared" si="618"/>
        <v>2.6057242037328711E-2</v>
      </c>
      <c r="T1325" s="1">
        <f t="shared" si="619"/>
        <v>530.91764459259207</v>
      </c>
      <c r="U1325" s="6">
        <f t="shared" si="620"/>
        <v>2.6140179689626657</v>
      </c>
      <c r="V1325" s="6">
        <f t="shared" si="621"/>
        <v>5.9682719140217086</v>
      </c>
      <c r="W1325" s="6">
        <f t="shared" si="622"/>
        <v>34.15953287273809</v>
      </c>
      <c r="X1325" s="6">
        <f t="shared" si="623"/>
        <v>16.34249795883013</v>
      </c>
      <c r="Y1325" s="6">
        <f t="shared" si="624"/>
        <v>2.4443913097631684</v>
      </c>
      <c r="Z1325" s="6">
        <f t="shared" si="625"/>
        <v>1.0871406907658441</v>
      </c>
      <c r="AA1325" s="6">
        <f t="shared" si="626"/>
        <v>2.3841472849183902</v>
      </c>
      <c r="AB1325" s="6">
        <f t="shared" si="609"/>
        <v>3453.38</v>
      </c>
      <c r="AC1325" s="6">
        <f t="shared" si="627"/>
        <v>24.552654927672965</v>
      </c>
      <c r="AD1325" s="6">
        <f t="shared" si="628"/>
        <v>107.84965176732943</v>
      </c>
      <c r="AE1325" s="6">
        <f t="shared" si="629"/>
        <v>371.65376685439588</v>
      </c>
      <c r="AF1325" s="6">
        <f t="shared" si="630"/>
        <v>1.523726280868801E-5</v>
      </c>
      <c r="AG1325" s="6">
        <f t="shared" si="631"/>
        <v>1.3318018695984495E-2</v>
      </c>
      <c r="AH1325" s="6">
        <f t="shared" si="632"/>
        <v>4363.8658365839219</v>
      </c>
      <c r="AI1325" s="6">
        <f t="shared" si="633"/>
        <v>5.7996151478443565</v>
      </c>
      <c r="AJ1325" s="6">
        <f t="shared" si="634"/>
        <v>4.625509312936908E-3</v>
      </c>
      <c r="AK1325" s="6">
        <f t="shared" si="635"/>
        <v>-4.3430718614146328E-3</v>
      </c>
      <c r="AL1325" s="1">
        <f t="shared" si="607"/>
        <v>3.760602015020259E-2</v>
      </c>
      <c r="AM1325" s="8">
        <f t="shared" si="610"/>
        <v>6393791.6000000015</v>
      </c>
      <c r="AN1325" s="1">
        <f t="shared" si="608"/>
        <v>63.937916000000023</v>
      </c>
    </row>
    <row r="1326" spans="8:40" x14ac:dyDescent="0.2">
      <c r="H1326" s="8"/>
      <c r="I1326" s="8"/>
      <c r="J1326" s="11"/>
      <c r="K1326" s="10"/>
      <c r="L1326" s="1">
        <f t="shared" si="611"/>
        <v>1.3209999999999653</v>
      </c>
      <c r="M1326" s="1">
        <f t="shared" si="612"/>
        <v>2.8563733622267259E-2</v>
      </c>
      <c r="N1326" s="1">
        <f t="shared" si="613"/>
        <v>6.5229107084968194E-2</v>
      </c>
      <c r="O1326" s="1">
        <f t="shared" si="614"/>
        <v>0.37332953292208526</v>
      </c>
      <c r="P1326" s="1">
        <f t="shared" si="615"/>
        <v>0.17861330443029391</v>
      </c>
      <c r="Q1326" s="1">
        <f t="shared" si="616"/>
        <v>2.6721903715409702E-2</v>
      </c>
      <c r="R1326" s="1">
        <f t="shared" si="617"/>
        <v>1.1882149874335857E-2</v>
      </c>
      <c r="S1326" s="1">
        <f t="shared" si="618"/>
        <v>2.6057242037328711E-2</v>
      </c>
      <c r="T1326" s="1">
        <f t="shared" si="619"/>
        <v>530.91107309378219</v>
      </c>
      <c r="U1326" s="6">
        <f t="shared" si="620"/>
        <v>2.6135284273694266</v>
      </c>
      <c r="V1326" s="6">
        <f t="shared" si="621"/>
        <v>5.9683418110855859</v>
      </c>
      <c r="W1326" s="6">
        <f t="shared" si="622"/>
        <v>34.158956947693753</v>
      </c>
      <c r="X1326" s="6">
        <f t="shared" si="623"/>
        <v>16.342784693631703</v>
      </c>
      <c r="Y1326" s="6">
        <f t="shared" si="624"/>
        <v>2.4450044212430408</v>
      </c>
      <c r="Z1326" s="6">
        <f t="shared" si="625"/>
        <v>1.0871945833660897</v>
      </c>
      <c r="AA1326" s="6">
        <f t="shared" si="626"/>
        <v>2.3841891156103925</v>
      </c>
      <c r="AB1326" s="6">
        <f t="shared" si="609"/>
        <v>3453.38</v>
      </c>
      <c r="AC1326" s="6">
        <f t="shared" si="627"/>
        <v>24.553838969635336</v>
      </c>
      <c r="AD1326" s="6">
        <f t="shared" si="628"/>
        <v>107.88719555341636</v>
      </c>
      <c r="AE1326" s="6">
        <f t="shared" si="629"/>
        <v>371.71340847477262</v>
      </c>
      <c r="AF1326" s="6">
        <f t="shared" si="630"/>
        <v>1.5239770915509444E-5</v>
      </c>
      <c r="AG1326" s="6">
        <f t="shared" si="631"/>
        <v>1.3316536703717441E-2</v>
      </c>
      <c r="AH1326" s="6">
        <f t="shared" si="632"/>
        <v>4364.3149106065111</v>
      </c>
      <c r="AI1326" s="6">
        <f t="shared" si="633"/>
        <v>5.7980743215955011</v>
      </c>
      <c r="AJ1326" s="6">
        <f t="shared" si="634"/>
        <v>4.621516926343887E-3</v>
      </c>
      <c r="AK1326" s="6">
        <f t="shared" si="635"/>
        <v>-4.3391978293988295E-3</v>
      </c>
      <c r="AL1326" s="1">
        <f t="shared" si="607"/>
        <v>3.7615452634508321E-2</v>
      </c>
      <c r="AM1326" s="8">
        <f t="shared" si="610"/>
        <v>6393630.6781818196</v>
      </c>
      <c r="AN1326" s="1">
        <f t="shared" si="608"/>
        <v>63.936306781818203</v>
      </c>
    </row>
    <row r="1327" spans="8:40" x14ac:dyDescent="0.2">
      <c r="H1327" s="8"/>
      <c r="I1327" s="8"/>
      <c r="J1327" s="11"/>
      <c r="K1327" s="10"/>
      <c r="L1327" s="1">
        <f t="shared" si="611"/>
        <v>1.3219999999999652</v>
      </c>
      <c r="M1327" s="1">
        <f t="shared" si="612"/>
        <v>2.8557887297112207E-2</v>
      </c>
      <c r="N1327" s="1">
        <f t="shared" si="613"/>
        <v>6.5228726708386364E-2</v>
      </c>
      <c r="O1327" s="1">
        <f t="shared" si="614"/>
        <v>0.3733166991420297</v>
      </c>
      <c r="P1327" s="1">
        <f t="shared" si="615"/>
        <v>0.17861330443029391</v>
      </c>
      <c r="Q1327" s="1">
        <f t="shared" si="616"/>
        <v>2.6728130417146584E-2</v>
      </c>
      <c r="R1327" s="1">
        <f t="shared" si="617"/>
        <v>1.1882530250917685E-2</v>
      </c>
      <c r="S1327" s="1">
        <f t="shared" si="618"/>
        <v>2.6057242037328711E-2</v>
      </c>
      <c r="T1327" s="1">
        <f t="shared" si="619"/>
        <v>530.90450683102483</v>
      </c>
      <c r="U1327" s="6">
        <f t="shared" si="620"/>
        <v>2.6130393066169866</v>
      </c>
      <c r="V1327" s="6">
        <f t="shared" si="621"/>
        <v>5.9684116348069756</v>
      </c>
      <c r="W1327" s="6">
        <f t="shared" si="622"/>
        <v>34.158381484097873</v>
      </c>
      <c r="X1327" s="6">
        <f t="shared" si="623"/>
        <v>16.343071190994557</v>
      </c>
      <c r="Y1327" s="6">
        <f t="shared" si="624"/>
        <v>2.445617025018918</v>
      </c>
      <c r="Z1327" s="6">
        <f t="shared" si="625"/>
        <v>1.0872484468013524</v>
      </c>
      <c r="AA1327" s="6">
        <f t="shared" si="626"/>
        <v>2.3842309116633285</v>
      </c>
      <c r="AB1327" s="6">
        <f t="shared" si="609"/>
        <v>3453.38</v>
      </c>
      <c r="AC1327" s="6">
        <f t="shared" si="627"/>
        <v>24.555022154485069</v>
      </c>
      <c r="AD1327" s="6">
        <f t="shared" si="628"/>
        <v>107.92472340792409</v>
      </c>
      <c r="AE1327" s="6">
        <f t="shared" si="629"/>
        <v>371.77302531842389</v>
      </c>
      <c r="AF1327" s="6">
        <f t="shared" si="630"/>
        <v>1.5242277498297665E-5</v>
      </c>
      <c r="AG1327" s="6">
        <f t="shared" si="631"/>
        <v>1.3315056020352165E-2</v>
      </c>
      <c r="AH1327" s="6">
        <f t="shared" si="632"/>
        <v>4364.7636840784216</v>
      </c>
      <c r="AI1327" s="6">
        <f t="shared" si="633"/>
        <v>5.7965350938391875</v>
      </c>
      <c r="AJ1327" s="6">
        <f t="shared" si="634"/>
        <v>4.6175299904742933E-3</v>
      </c>
      <c r="AK1327" s="6">
        <f t="shared" si="635"/>
        <v>-4.335328513535971E-3</v>
      </c>
      <c r="AL1327" s="1">
        <f t="shared" si="607"/>
        <v>3.7624877307983355E-2</v>
      </c>
      <c r="AM1327" s="8">
        <f t="shared" si="610"/>
        <v>6393469.6345454557</v>
      </c>
      <c r="AN1327" s="1">
        <f t="shared" si="608"/>
        <v>63.934696345454562</v>
      </c>
    </row>
    <row r="1328" spans="8:40" x14ac:dyDescent="0.2">
      <c r="H1328" s="8"/>
      <c r="I1328" s="8"/>
      <c r="J1328" s="11"/>
      <c r="K1328" s="10"/>
      <c r="L1328" s="1">
        <f t="shared" si="611"/>
        <v>1.3229999999999651</v>
      </c>
      <c r="M1328" s="1">
        <f t="shared" si="612"/>
        <v>2.8552046185196918E-2</v>
      </c>
      <c r="N1328" s="1">
        <f t="shared" si="613"/>
        <v>6.5228346490277325E-2</v>
      </c>
      <c r="O1328" s="1">
        <f t="shared" si="614"/>
        <v>0.37330387626387201</v>
      </c>
      <c r="P1328" s="1">
        <f t="shared" si="615"/>
        <v>0.17861330443029391</v>
      </c>
      <c r="Q1328" s="1">
        <f t="shared" si="616"/>
        <v>2.6734351747170908E-2</v>
      </c>
      <c r="R1328" s="1">
        <f t="shared" si="617"/>
        <v>1.1882910469026719E-2</v>
      </c>
      <c r="S1328" s="1">
        <f t="shared" si="618"/>
        <v>2.6057242037328711E-2</v>
      </c>
      <c r="T1328" s="1">
        <f t="shared" si="619"/>
        <v>530.89794580667535</v>
      </c>
      <c r="U1328" s="6">
        <f t="shared" si="620"/>
        <v>2.6125506062223023</v>
      </c>
      <c r="V1328" s="6">
        <f t="shared" si="621"/>
        <v>5.9684813852116942</v>
      </c>
      <c r="W1328" s="6">
        <f t="shared" si="622"/>
        <v>34.157806481272608</v>
      </c>
      <c r="X1328" s="6">
        <f t="shared" si="623"/>
        <v>16.343357451231114</v>
      </c>
      <c r="Y1328" s="6">
        <f t="shared" si="624"/>
        <v>2.4462291217588232</v>
      </c>
      <c r="Z1328" s="6">
        <f t="shared" si="625"/>
        <v>1.0873022811806923</v>
      </c>
      <c r="AA1328" s="6">
        <f t="shared" si="626"/>
        <v>2.3842726731227746</v>
      </c>
      <c r="AB1328" s="6">
        <f t="shared" si="609"/>
        <v>3453.38</v>
      </c>
      <c r="AC1328" s="6">
        <f t="shared" si="627"/>
        <v>24.55620448159938</v>
      </c>
      <c r="AD1328" s="6">
        <f t="shared" si="628"/>
        <v>107.96223528948381</v>
      </c>
      <c r="AE1328" s="6">
        <f t="shared" si="629"/>
        <v>371.83261735421161</v>
      </c>
      <c r="AF1328" s="6">
        <f t="shared" si="630"/>
        <v>1.5244782555119377E-5</v>
      </c>
      <c r="AG1328" s="6">
        <f t="shared" si="631"/>
        <v>1.3313576646106065E-2</v>
      </c>
      <c r="AH1328" s="6">
        <f t="shared" si="632"/>
        <v>4365.2121567102922</v>
      </c>
      <c r="AI1328" s="6">
        <f t="shared" si="633"/>
        <v>5.7949974641611384</v>
      </c>
      <c r="AJ1328" s="6">
        <f t="shared" si="634"/>
        <v>4.6135484921217993E-3</v>
      </c>
      <c r="AK1328" s="6">
        <f t="shared" si="635"/>
        <v>-4.3314639050971273E-3</v>
      </c>
      <c r="AL1328" s="1">
        <f t="shared" si="607"/>
        <v>3.763429418090497E-2</v>
      </c>
      <c r="AM1328" s="8">
        <f t="shared" si="610"/>
        <v>6393308.4690909106</v>
      </c>
      <c r="AN1328" s="1">
        <f t="shared" si="608"/>
        <v>63.933084690909112</v>
      </c>
    </row>
    <row r="1329" spans="8:40" x14ac:dyDescent="0.2">
      <c r="H1329" s="8"/>
      <c r="I1329" s="8"/>
      <c r="J1329" s="11"/>
      <c r="K1329" s="10"/>
      <c r="L1329" s="1">
        <f t="shared" si="611"/>
        <v>1.323999999999965</v>
      </c>
      <c r="M1329" s="1">
        <f t="shared" si="612"/>
        <v>2.8546210280178941E-2</v>
      </c>
      <c r="N1329" s="1">
        <f t="shared" si="613"/>
        <v>6.5227966429657405E-2</v>
      </c>
      <c r="O1329" s="1">
        <f t="shared" si="614"/>
        <v>0.37329106427197634</v>
      </c>
      <c r="P1329" s="1">
        <f t="shared" si="615"/>
        <v>0.17861330443029391</v>
      </c>
      <c r="Q1329" s="1">
        <f t="shared" si="616"/>
        <v>2.6740567712808798E-2</v>
      </c>
      <c r="R1329" s="1">
        <f t="shared" si="617"/>
        <v>1.1883290529646633E-2</v>
      </c>
      <c r="S1329" s="1">
        <f t="shared" si="618"/>
        <v>2.6057242037328711E-2</v>
      </c>
      <c r="T1329" s="1">
        <f t="shared" si="619"/>
        <v>530.89139002304569</v>
      </c>
      <c r="U1329" s="6">
        <f t="shared" si="620"/>
        <v>2.6120623257031577</v>
      </c>
      <c r="V1329" s="6">
        <f t="shared" si="621"/>
        <v>5.968551062325826</v>
      </c>
      <c r="W1329" s="6">
        <f t="shared" si="622"/>
        <v>34.157231938542047</v>
      </c>
      <c r="X1329" s="6">
        <f t="shared" si="623"/>
        <v>16.343643474653025</v>
      </c>
      <c r="Y1329" s="6">
        <f t="shared" si="624"/>
        <v>2.4468407121291715</v>
      </c>
      <c r="Z1329" s="6">
        <f t="shared" si="625"/>
        <v>1.0873560866125773</v>
      </c>
      <c r="AA1329" s="6">
        <f t="shared" si="626"/>
        <v>2.3843144000341985</v>
      </c>
      <c r="AB1329" s="6">
        <f t="shared" si="609"/>
        <v>3453.38</v>
      </c>
      <c r="AC1329" s="6">
        <f t="shared" si="627"/>
        <v>24.557385950363273</v>
      </c>
      <c r="AD1329" s="6">
        <f t="shared" si="628"/>
        <v>107.99973115695489</v>
      </c>
      <c r="AE1329" s="6">
        <f t="shared" si="629"/>
        <v>371.89218455117674</v>
      </c>
      <c r="AF1329" s="6">
        <f t="shared" si="630"/>
        <v>1.5247286084057827E-5</v>
      </c>
      <c r="AG1329" s="6">
        <f t="shared" si="631"/>
        <v>1.3312098581186755E-2</v>
      </c>
      <c r="AH1329" s="6">
        <f t="shared" si="632"/>
        <v>4365.660328215683</v>
      </c>
      <c r="AI1329" s="6">
        <f t="shared" si="633"/>
        <v>5.7934614321375477</v>
      </c>
      <c r="AJ1329" s="6">
        <f t="shared" si="634"/>
        <v>4.6095724181279048E-3</v>
      </c>
      <c r="AK1329" s="6">
        <f t="shared" si="635"/>
        <v>-4.3276039953792367E-3</v>
      </c>
      <c r="AL1329" s="1">
        <f t="shared" si="607"/>
        <v>3.7643703263525716E-2</v>
      </c>
      <c r="AM1329" s="8">
        <f t="shared" si="610"/>
        <v>6393147.1818181835</v>
      </c>
      <c r="AN1329" s="1">
        <f t="shared" si="608"/>
        <v>63.931471818181841</v>
      </c>
    </row>
    <row r="1330" spans="8:40" x14ac:dyDescent="0.2">
      <c r="H1330" s="8"/>
      <c r="I1330" s="8"/>
      <c r="J1330" s="11"/>
      <c r="K1330" s="10"/>
      <c r="L1330" s="1">
        <f t="shared" si="611"/>
        <v>1.3249999999999649</v>
      </c>
      <c r="M1330" s="1">
        <f t="shared" si="612"/>
        <v>2.8540379575727561E-2</v>
      </c>
      <c r="N1330" s="1">
        <f t="shared" si="613"/>
        <v>6.5227586525548942E-2</v>
      </c>
      <c r="O1330" s="1">
        <f t="shared" si="614"/>
        <v>0.37327826315074819</v>
      </c>
      <c r="P1330" s="1">
        <f t="shared" si="615"/>
        <v>0.17861330443029391</v>
      </c>
      <c r="Q1330" s="1">
        <f t="shared" si="616"/>
        <v>2.6746778321368646E-2</v>
      </c>
      <c r="R1330" s="1">
        <f t="shared" si="617"/>
        <v>1.1883670433755102E-2</v>
      </c>
      <c r="S1330" s="1">
        <f t="shared" si="618"/>
        <v>2.6057242037328711E-2</v>
      </c>
      <c r="T1330" s="1">
        <f t="shared" si="619"/>
        <v>530.88483948240457</v>
      </c>
      <c r="U1330" s="6">
        <f t="shared" si="620"/>
        <v>2.6115744645781729</v>
      </c>
      <c r="V1330" s="6">
        <f t="shared" si="621"/>
        <v>5.9686206661757195</v>
      </c>
      <c r="W1330" s="6">
        <f t="shared" si="622"/>
        <v>34.156657855232275</v>
      </c>
      <c r="X1330" s="6">
        <f t="shared" si="623"/>
        <v>16.343929261571212</v>
      </c>
      <c r="Y1330" s="6">
        <f t="shared" si="624"/>
        <v>2.4474517967947778</v>
      </c>
      <c r="Z1330" s="6">
        <f t="shared" si="625"/>
        <v>1.0874098632048865</v>
      </c>
      <c r="AA1330" s="6">
        <f t="shared" si="626"/>
        <v>2.3843560924429585</v>
      </c>
      <c r="AB1330" s="6">
        <f t="shared" si="609"/>
        <v>3453.38</v>
      </c>
      <c r="AC1330" s="6">
        <f t="shared" si="627"/>
        <v>24.558566560169599</v>
      </c>
      <c r="AD1330" s="6">
        <f t="shared" si="628"/>
        <v>108.03721096942951</v>
      </c>
      <c r="AE1330" s="6">
        <f t="shared" si="629"/>
        <v>371.95172687854563</v>
      </c>
      <c r="AF1330" s="6">
        <f t="shared" si="630"/>
        <v>1.5249788083212357E-5</v>
      </c>
      <c r="AG1330" s="6">
        <f t="shared" si="631"/>
        <v>1.3310621825792285E-2</v>
      </c>
      <c r="AH1330" s="6">
        <f t="shared" si="632"/>
        <v>4366.1081983111417</v>
      </c>
      <c r="AI1330" s="6">
        <f t="shared" si="633"/>
        <v>5.7919269973350227</v>
      </c>
      <c r="AJ1330" s="6">
        <f t="shared" si="634"/>
        <v>4.6056017553812714E-3</v>
      </c>
      <c r="AK1330" s="6">
        <f t="shared" si="635"/>
        <v>-4.323748775704182E-3</v>
      </c>
      <c r="AL1330" s="1">
        <f t="shared" si="607"/>
        <v>3.7653104566073507E-2</v>
      </c>
      <c r="AM1330" s="8">
        <f t="shared" si="610"/>
        <v>6392985.7727272743</v>
      </c>
      <c r="AN1330" s="1">
        <f t="shared" si="608"/>
        <v>63.929857727272747</v>
      </c>
    </row>
    <row r="1331" spans="8:40" x14ac:dyDescent="0.2">
      <c r="H1331" s="8"/>
      <c r="I1331" s="8"/>
      <c r="J1331" s="11"/>
      <c r="K1331" s="10"/>
      <c r="L1331" s="1">
        <f t="shared" si="611"/>
        <v>1.3259999999999648</v>
      </c>
      <c r="M1331" s="1">
        <f t="shared" si="612"/>
        <v>2.8534554065523746E-2</v>
      </c>
      <c r="N1331" s="1">
        <f t="shared" si="613"/>
        <v>6.5227206776980226E-2</v>
      </c>
      <c r="O1331" s="1">
        <f t="shared" si="614"/>
        <v>0.37326547288463441</v>
      </c>
      <c r="P1331" s="1">
        <f t="shared" si="615"/>
        <v>0.17861330443029391</v>
      </c>
      <c r="Q1331" s="1">
        <f t="shared" si="616"/>
        <v>2.6752983580141183E-2</v>
      </c>
      <c r="R1331" s="1">
        <f t="shared" si="617"/>
        <v>1.1884050182323823E-2</v>
      </c>
      <c r="S1331" s="1">
        <f t="shared" si="618"/>
        <v>2.6057242037328711E-2</v>
      </c>
      <c r="T1331" s="1">
        <f t="shared" si="619"/>
        <v>530.878294186978</v>
      </c>
      <c r="U1331" s="6">
        <f t="shared" si="620"/>
        <v>2.6110870223667932</v>
      </c>
      <c r="V1331" s="6">
        <f t="shared" si="621"/>
        <v>5.9686901967879882</v>
      </c>
      <c r="W1331" s="6">
        <f t="shared" si="622"/>
        <v>34.156084230671297</v>
      </c>
      <c r="X1331" s="6">
        <f t="shared" si="623"/>
        <v>16.344214812295839</v>
      </c>
      <c r="Y1331" s="6">
        <f t="shared" si="624"/>
        <v>2.4480623764188616</v>
      </c>
      <c r="Z1331" s="6">
        <f t="shared" si="625"/>
        <v>1.0874636110649134</v>
      </c>
      <c r="AA1331" s="6">
        <f t="shared" si="626"/>
        <v>2.3843977503943039</v>
      </c>
      <c r="AB1331" s="6">
        <f t="shared" si="609"/>
        <v>3453.38</v>
      </c>
      <c r="AC1331" s="6">
        <f t="shared" si="627"/>
        <v>24.559746310418838</v>
      </c>
      <c r="AD1331" s="6">
        <f t="shared" si="628"/>
        <v>108.07467468622467</v>
      </c>
      <c r="AE1331" s="6">
        <f t="shared" si="629"/>
        <v>372.01124430572042</v>
      </c>
      <c r="AF1331" s="6">
        <f t="shared" si="630"/>
        <v>1.5252288550698583E-5</v>
      </c>
      <c r="AG1331" s="6">
        <f t="shared" si="631"/>
        <v>1.3309146380111138E-2</v>
      </c>
      <c r="AH1331" s="6">
        <f t="shared" si="632"/>
        <v>4366.5557667160983</v>
      </c>
      <c r="AI1331" s="6">
        <f t="shared" si="633"/>
        <v>5.7903941593107957</v>
      </c>
      <c r="AJ1331" s="6">
        <f t="shared" si="634"/>
        <v>4.6016364908179116E-3</v>
      </c>
      <c r="AK1331" s="6">
        <f t="shared" si="635"/>
        <v>-4.3198982374189629E-3</v>
      </c>
      <c r="AL1331" s="1">
        <f t="shared" si="607"/>
        <v>3.7662498098751718E-2</v>
      </c>
      <c r="AM1331" s="8">
        <f t="shared" si="610"/>
        <v>6392824.2418181831</v>
      </c>
      <c r="AN1331" s="1">
        <f t="shared" si="608"/>
        <v>63.928242418181839</v>
      </c>
    </row>
    <row r="1332" spans="8:40" x14ac:dyDescent="0.2">
      <c r="H1332" s="8"/>
      <c r="I1332" s="8"/>
      <c r="J1332" s="11"/>
      <c r="K1332" s="10"/>
      <c r="L1332" s="1">
        <f t="shared" si="611"/>
        <v>1.3269999999999647</v>
      </c>
      <c r="M1332" s="1">
        <f t="shared" si="612"/>
        <v>2.8528733743260128E-2</v>
      </c>
      <c r="N1332" s="1">
        <f t="shared" si="613"/>
        <v>6.5226827182985489E-2</v>
      </c>
      <c r="O1332" s="1">
        <f t="shared" si="614"/>
        <v>0.37325269345812301</v>
      </c>
      <c r="P1332" s="1">
        <f t="shared" si="615"/>
        <v>0.17861330443029391</v>
      </c>
      <c r="Q1332" s="1">
        <f t="shared" si="616"/>
        <v>2.6759183496399531E-2</v>
      </c>
      <c r="R1332" s="1">
        <f t="shared" si="617"/>
        <v>1.1884429776318553E-2</v>
      </c>
      <c r="S1332" s="1">
        <f t="shared" si="618"/>
        <v>2.6057242037328711E-2</v>
      </c>
      <c r="T1332" s="1">
        <f t="shared" si="619"/>
        <v>530.87175413894909</v>
      </c>
      <c r="U1332" s="6">
        <f t="shared" si="620"/>
        <v>2.6105999985892918</v>
      </c>
      <c r="V1332" s="6">
        <f t="shared" si="621"/>
        <v>5.9687596541895092</v>
      </c>
      <c r="W1332" s="6">
        <f t="shared" si="622"/>
        <v>34.155511064189064</v>
      </c>
      <c r="X1332" s="6">
        <f t="shared" si="623"/>
        <v>16.344500127136342</v>
      </c>
      <c r="Y1332" s="6">
        <f t="shared" si="624"/>
        <v>2.448672451663052</v>
      </c>
      <c r="Z1332" s="6">
        <f t="shared" si="625"/>
        <v>1.0875173302993679</v>
      </c>
      <c r="AA1332" s="6">
        <f t="shared" si="626"/>
        <v>2.3844393739333762</v>
      </c>
      <c r="AB1332" s="6">
        <f t="shared" si="609"/>
        <v>3453.38</v>
      </c>
      <c r="AC1332" s="6">
        <f t="shared" si="627"/>
        <v>24.560925200519318</v>
      </c>
      <c r="AD1332" s="6">
        <f t="shared" si="628"/>
        <v>108.1121222668893</v>
      </c>
      <c r="AE1332" s="6">
        <f t="shared" si="629"/>
        <v>372.07073680228848</v>
      </c>
      <c r="AF1332" s="6">
        <f t="shared" si="630"/>
        <v>1.5254787484648276E-5</v>
      </c>
      <c r="AG1332" s="6">
        <f t="shared" si="631"/>
        <v>1.3307672244322239E-2</v>
      </c>
      <c r="AH1332" s="6">
        <f t="shared" si="632"/>
        <v>4367.0030331529324</v>
      </c>
      <c r="AI1332" s="6">
        <f t="shared" si="633"/>
        <v>5.78886291761264</v>
      </c>
      <c r="AJ1332" s="6">
        <f t="shared" si="634"/>
        <v>4.5976766114207267E-3</v>
      </c>
      <c r="AK1332" s="6">
        <f t="shared" si="635"/>
        <v>-4.3160523718959879E-3</v>
      </c>
      <c r="AL1332" s="1">
        <f t="shared" si="607"/>
        <v>3.767188387173926E-2</v>
      </c>
      <c r="AM1332" s="8">
        <f t="shared" si="610"/>
        <v>6392662.5890909107</v>
      </c>
      <c r="AN1332" s="1">
        <f t="shared" si="608"/>
        <v>63.926625890909115</v>
      </c>
    </row>
    <row r="1333" spans="8:40" x14ac:dyDescent="0.2">
      <c r="H1333" s="8"/>
      <c r="I1333" s="8"/>
      <c r="J1333" s="11"/>
      <c r="K1333" s="10"/>
      <c r="L1333" s="1">
        <f t="shared" si="611"/>
        <v>1.3279999999999645</v>
      </c>
      <c r="M1333" s="1">
        <f t="shared" si="612"/>
        <v>2.8522918602640959E-2</v>
      </c>
      <c r="N1333" s="1">
        <f t="shared" si="613"/>
        <v>6.5226447742604901E-2</v>
      </c>
      <c r="O1333" s="1">
        <f t="shared" si="614"/>
        <v>0.37323992485574292</v>
      </c>
      <c r="P1333" s="1">
        <f t="shared" si="615"/>
        <v>0.17861330443029391</v>
      </c>
      <c r="Q1333" s="1">
        <f t="shared" si="616"/>
        <v>2.6765378077399281E-2</v>
      </c>
      <c r="R1333" s="1">
        <f t="shared" si="617"/>
        <v>1.1884809216699134E-2</v>
      </c>
      <c r="S1333" s="1">
        <f t="shared" si="618"/>
        <v>2.6057242037328711E-2</v>
      </c>
      <c r="T1333" s="1">
        <f t="shared" si="619"/>
        <v>530.86521934045868</v>
      </c>
      <c r="U1333" s="6">
        <f t="shared" si="620"/>
        <v>2.6101133927667624</v>
      </c>
      <c r="V1333" s="6">
        <f t="shared" si="621"/>
        <v>5.9688290384074154</v>
      </c>
      <c r="W1333" s="6">
        <f t="shared" si="622"/>
        <v>34.154938355117451</v>
      </c>
      <c r="X1333" s="6">
        <f t="shared" si="623"/>
        <v>16.344785206401394</v>
      </c>
      <c r="Y1333" s="6">
        <f t="shared" si="624"/>
        <v>2.4492820231873926</v>
      </c>
      <c r="Z1333" s="6">
        <f t="shared" si="625"/>
        <v>1.0875710210143796</v>
      </c>
      <c r="AA1333" s="6">
        <f t="shared" si="626"/>
        <v>2.3844809631052075</v>
      </c>
      <c r="AB1333" s="6">
        <f t="shared" si="609"/>
        <v>3453.38</v>
      </c>
      <c r="AC1333" s="6">
        <f t="shared" si="627"/>
        <v>24.562103229886915</v>
      </c>
      <c r="AD1333" s="6">
        <f t="shared" si="628"/>
        <v>108.14955367119846</v>
      </c>
      <c r="AE1333" s="6">
        <f t="shared" si="629"/>
        <v>372.13020433801535</v>
      </c>
      <c r="AF1333" s="6">
        <f t="shared" si="630"/>
        <v>1.5257284883209126E-5</v>
      </c>
      <c r="AG1333" s="6">
        <f t="shared" si="631"/>
        <v>1.3306199418595115E-2</v>
      </c>
      <c r="AH1333" s="6">
        <f t="shared" si="632"/>
        <v>4367.4499973468846</v>
      </c>
      <c r="AI1333" s="6">
        <f t="shared" si="633"/>
        <v>5.7873332717790262</v>
      </c>
      <c r="AJ1333" s="6">
        <f t="shared" si="634"/>
        <v>4.5937221042192805E-3</v>
      </c>
      <c r="AK1333" s="6">
        <f t="shared" si="635"/>
        <v>-4.3122111705321967E-3</v>
      </c>
      <c r="AL1333" s="1">
        <f t="shared" si="607"/>
        <v>3.7681261895190658E-2</v>
      </c>
      <c r="AM1333" s="8">
        <f t="shared" si="610"/>
        <v>6392500.8145454563</v>
      </c>
      <c r="AN1333" s="1">
        <f t="shared" si="608"/>
        <v>63.925008145454569</v>
      </c>
    </row>
    <row r="1334" spans="8:40" x14ac:dyDescent="0.2">
      <c r="H1334" s="8"/>
      <c r="I1334" s="8"/>
      <c r="J1334" s="11"/>
      <c r="K1334" s="10"/>
      <c r="L1334" s="1">
        <f t="shared" si="611"/>
        <v>1.3289999999999644</v>
      </c>
      <c r="M1334" s="1">
        <f t="shared" si="612"/>
        <v>2.8517108637382087E-2</v>
      </c>
      <c r="N1334" s="1">
        <f t="shared" si="613"/>
        <v>6.5226068454884517E-2</v>
      </c>
      <c r="O1334" s="1">
        <f t="shared" si="614"/>
        <v>0.37322716706206399</v>
      </c>
      <c r="P1334" s="1">
        <f t="shared" si="615"/>
        <v>0.17861330443029391</v>
      </c>
      <c r="Q1334" s="1">
        <f t="shared" si="616"/>
        <v>2.6771567330378544E-2</v>
      </c>
      <c r="R1334" s="1">
        <f t="shared" si="617"/>
        <v>1.1885188504419525E-2</v>
      </c>
      <c r="S1334" s="1">
        <f t="shared" si="618"/>
        <v>2.6057242037328711E-2</v>
      </c>
      <c r="T1334" s="1">
        <f t="shared" si="619"/>
        <v>530.85868979360544</v>
      </c>
      <c r="U1334" s="6">
        <f t="shared" si="620"/>
        <v>2.6096272044211237</v>
      </c>
      <c r="V1334" s="6">
        <f t="shared" si="621"/>
        <v>5.9688983494691064</v>
      </c>
      <c r="W1334" s="6">
        <f t="shared" si="622"/>
        <v>34.154366102790249</v>
      </c>
      <c r="X1334" s="6">
        <f t="shared" si="623"/>
        <v>16.345070050398945</v>
      </c>
      <c r="Y1334" s="6">
        <f t="shared" si="624"/>
        <v>2.4498910916503505</v>
      </c>
      <c r="Z1334" s="6">
        <f t="shared" si="625"/>
        <v>1.0876246833154999</v>
      </c>
      <c r="AA1334" s="6">
        <f t="shared" si="626"/>
        <v>2.3845225179547231</v>
      </c>
      <c r="AB1334" s="6">
        <f t="shared" si="609"/>
        <v>3453.38</v>
      </c>
      <c r="AC1334" s="6">
        <f t="shared" si="627"/>
        <v>24.563280397945164</v>
      </c>
      <c r="AD1334" s="6">
        <f t="shared" si="628"/>
        <v>108.18696885915128</v>
      </c>
      <c r="AE1334" s="6">
        <f t="shared" si="629"/>
        <v>372.18964688284268</v>
      </c>
      <c r="AF1334" s="6">
        <f t="shared" si="630"/>
        <v>1.5259780744544845E-5</v>
      </c>
      <c r="AG1334" s="6">
        <f t="shared" si="631"/>
        <v>1.3304727903089873E-2</v>
      </c>
      <c r="AH1334" s="6">
        <f t="shared" si="632"/>
        <v>4367.8966590260889</v>
      </c>
      <c r="AI1334" s="6">
        <f t="shared" si="633"/>
        <v>5.785805221339217</v>
      </c>
      <c r="AJ1334" s="6">
        <f t="shared" si="634"/>
        <v>4.5897729562898735E-3</v>
      </c>
      <c r="AK1334" s="6">
        <f t="shared" si="635"/>
        <v>-4.3083746247496463E-3</v>
      </c>
      <c r="AL1334" s="1">
        <f t="shared" si="607"/>
        <v>3.7690632179236162E-2</v>
      </c>
      <c r="AM1334" s="8">
        <f t="shared" si="610"/>
        <v>6392338.9181818198</v>
      </c>
      <c r="AN1334" s="1">
        <f t="shared" si="608"/>
        <v>63.923389181818202</v>
      </c>
    </row>
    <row r="1335" spans="8:40" x14ac:dyDescent="0.2">
      <c r="H1335" s="8"/>
      <c r="I1335" s="8"/>
      <c r="J1335" s="11"/>
      <c r="K1335" s="10"/>
      <c r="L1335" s="1">
        <f t="shared" si="611"/>
        <v>1.3299999999999643</v>
      </c>
      <c r="M1335" s="1">
        <f t="shared" si="612"/>
        <v>2.8511303841210912E-2</v>
      </c>
      <c r="N1335" s="1">
        <f t="shared" si="613"/>
        <v>6.522568931887622E-2</v>
      </c>
      <c r="O1335" s="1">
        <f t="shared" si="614"/>
        <v>0.37321442006169675</v>
      </c>
      <c r="P1335" s="1">
        <f t="shared" si="615"/>
        <v>0.17861330443029391</v>
      </c>
      <c r="Q1335" s="1">
        <f t="shared" si="616"/>
        <v>2.6777751262558023E-2</v>
      </c>
      <c r="R1335" s="1">
        <f t="shared" si="617"/>
        <v>1.1885567640427827E-2</v>
      </c>
      <c r="S1335" s="1">
        <f t="shared" si="618"/>
        <v>2.6057242037328711E-2</v>
      </c>
      <c r="T1335" s="1">
        <f t="shared" si="619"/>
        <v>530.85216550044606</v>
      </c>
      <c r="U1335" s="6">
        <f t="shared" si="620"/>
        <v>2.6091414330751115</v>
      </c>
      <c r="V1335" s="6">
        <f t="shared" si="621"/>
        <v>5.9689675874022319</v>
      </c>
      <c r="W1335" s="6">
        <f t="shared" si="622"/>
        <v>34.153794306543183</v>
      </c>
      <c r="X1335" s="6">
        <f t="shared" si="623"/>
        <v>16.345354659436204</v>
      </c>
      <c r="Y1335" s="6">
        <f t="shared" si="624"/>
        <v>2.4504996577088201</v>
      </c>
      <c r="Z1335" s="6">
        <f t="shared" si="625"/>
        <v>1.0876783173077065</v>
      </c>
      <c r="AA1335" s="6">
        <f t="shared" si="626"/>
        <v>2.3845640385267406</v>
      </c>
      <c r="AB1335" s="6">
        <f t="shared" si="609"/>
        <v>3453.38</v>
      </c>
      <c r="AC1335" s="6">
        <f t="shared" si="627"/>
        <v>24.564456704125185</v>
      </c>
      <c r="AD1335" s="6">
        <f t="shared" si="628"/>
        <v>108.22436779097546</v>
      </c>
      <c r="AE1335" s="6">
        <f t="shared" si="629"/>
        <v>372.2490644068946</v>
      </c>
      <c r="AF1335" s="6">
        <f t="shared" si="630"/>
        <v>1.5262275066835026E-5</v>
      </c>
      <c r="AG1335" s="6">
        <f t="shared" si="631"/>
        <v>1.3303257697957305E-2</v>
      </c>
      <c r="AH1335" s="6">
        <f t="shared" si="632"/>
        <v>4368.3430179215648</v>
      </c>
      <c r="AI1335" s="6">
        <f t="shared" si="633"/>
        <v>5.7842787658132391</v>
      </c>
      <c r="AJ1335" s="6">
        <f t="shared" si="634"/>
        <v>4.5858291547550296E-3</v>
      </c>
      <c r="AK1335" s="6">
        <f t="shared" si="635"/>
        <v>-4.3045427259950225E-3</v>
      </c>
      <c r="AL1335" s="1">
        <f t="shared" si="607"/>
        <v>3.7699994733981848E-2</v>
      </c>
      <c r="AM1335" s="8">
        <f t="shared" si="610"/>
        <v>6392176.9000000013</v>
      </c>
      <c r="AN1335" s="1">
        <f t="shared" si="608"/>
        <v>63.921769000000019</v>
      </c>
    </row>
    <row r="1336" spans="8:40" x14ac:dyDescent="0.2">
      <c r="H1336" s="8"/>
      <c r="I1336" s="8"/>
      <c r="J1336" s="11"/>
      <c r="K1336" s="10"/>
      <c r="L1336" s="1">
        <f t="shared" si="611"/>
        <v>1.3309999999999642</v>
      </c>
      <c r="M1336" s="1">
        <f t="shared" si="612"/>
        <v>2.850550420786636E-2</v>
      </c>
      <c r="N1336" s="1">
        <f t="shared" si="613"/>
        <v>6.5225310333637723E-2</v>
      </c>
      <c r="O1336" s="1">
        <f t="shared" si="614"/>
        <v>0.3732016838392922</v>
      </c>
      <c r="P1336" s="1">
        <f t="shared" si="615"/>
        <v>0.17861330443029391</v>
      </c>
      <c r="Q1336" s="1">
        <f t="shared" si="616"/>
        <v>2.6783929881141064E-2</v>
      </c>
      <c r="R1336" s="1">
        <f t="shared" si="617"/>
        <v>1.1885946625666317E-2</v>
      </c>
      <c r="S1336" s="1">
        <f t="shared" si="618"/>
        <v>2.6057242037328711E-2</v>
      </c>
      <c r="T1336" s="1">
        <f t="shared" si="619"/>
        <v>530.84564646299555</v>
      </c>
      <c r="U1336" s="6">
        <f t="shared" si="620"/>
        <v>2.6086560782522779</v>
      </c>
      <c r="V1336" s="6">
        <f t="shared" si="621"/>
        <v>5.9690367522346994</v>
      </c>
      <c r="W1336" s="6">
        <f t="shared" si="622"/>
        <v>34.153222965713866</v>
      </c>
      <c r="X1336" s="6">
        <f t="shared" si="623"/>
        <v>16.345639033819655</v>
      </c>
      <c r="Y1336" s="6">
        <f t="shared" si="624"/>
        <v>2.451107722018127</v>
      </c>
      <c r="Z1336" s="6">
        <f t="shared" si="625"/>
        <v>1.0877319230954035</v>
      </c>
      <c r="AA1336" s="6">
        <f t="shared" si="626"/>
        <v>2.3846055248659712</v>
      </c>
      <c r="AB1336" s="6">
        <f t="shared" si="609"/>
        <v>3453.38</v>
      </c>
      <c r="AC1336" s="6">
        <f t="shared" si="627"/>
        <v>24.565632147865603</v>
      </c>
      <c r="AD1336" s="6">
        <f t="shared" si="628"/>
        <v>108.2617504271206</v>
      </c>
      <c r="AE1336" s="6">
        <f t="shared" si="629"/>
        <v>372.30845688046907</v>
      </c>
      <c r="AF1336" s="6">
        <f t="shared" si="630"/>
        <v>1.5264767848275131E-5</v>
      </c>
      <c r="AG1336" s="6">
        <f t="shared" si="631"/>
        <v>1.3301788803338942E-2</v>
      </c>
      <c r="AH1336" s="6">
        <f t="shared" si="632"/>
        <v>4368.7890737671441</v>
      </c>
      <c r="AI1336" s="6">
        <f t="shared" si="633"/>
        <v>5.7827539047121048</v>
      </c>
      <c r="AJ1336" s="6">
        <f t="shared" si="634"/>
        <v>4.5818906867835995E-3</v>
      </c>
      <c r="AK1336" s="6">
        <f t="shared" si="635"/>
        <v>-4.3007154657395425E-3</v>
      </c>
      <c r="AL1336" s="1">
        <f t="shared" si="607"/>
        <v>3.7709349569509644E-2</v>
      </c>
      <c r="AM1336" s="8">
        <f t="shared" si="610"/>
        <v>6392014.7600000016</v>
      </c>
      <c r="AN1336" s="1">
        <f t="shared" si="608"/>
        <v>63.920147600000021</v>
      </c>
    </row>
    <row r="1337" spans="8:40" x14ac:dyDescent="0.2">
      <c r="H1337" s="8"/>
      <c r="I1337" s="8"/>
      <c r="J1337" s="11"/>
      <c r="K1337" s="10"/>
      <c r="L1337" s="1">
        <f t="shared" si="611"/>
        <v>1.3319999999999641</v>
      </c>
      <c r="M1337" s="1">
        <f t="shared" si="612"/>
        <v>2.849970973109885E-2</v>
      </c>
      <c r="N1337" s="1">
        <f t="shared" si="613"/>
        <v>6.5224931498232566E-2</v>
      </c>
      <c r="O1337" s="1">
        <f t="shared" si="614"/>
        <v>0.37318895837954169</v>
      </c>
      <c r="P1337" s="1">
        <f t="shared" si="615"/>
        <v>0.17861330443029391</v>
      </c>
      <c r="Q1337" s="1">
        <f t="shared" si="616"/>
        <v>2.6790103193313732E-2</v>
      </c>
      <c r="R1337" s="1">
        <f t="shared" si="617"/>
        <v>1.1886325461071476E-2</v>
      </c>
      <c r="S1337" s="1">
        <f t="shared" si="618"/>
        <v>2.6057242037328711E-2</v>
      </c>
      <c r="T1337" s="1">
        <f t="shared" si="619"/>
        <v>530.83913268322738</v>
      </c>
      <c r="U1337" s="6">
        <f t="shared" si="620"/>
        <v>2.6081711394769922</v>
      </c>
      <c r="V1337" s="6">
        <f t="shared" si="621"/>
        <v>5.9691058439946731</v>
      </c>
      <c r="W1337" s="6">
        <f t="shared" si="622"/>
        <v>34.152652079641811</v>
      </c>
      <c r="X1337" s="6">
        <f t="shared" si="623"/>
        <v>16.345923173855038</v>
      </c>
      <c r="Y1337" s="6">
        <f t="shared" si="624"/>
        <v>2.4517152852320372</v>
      </c>
      <c r="Z1337" s="6">
        <f t="shared" si="625"/>
        <v>1.0877855007824273</v>
      </c>
      <c r="AA1337" s="6">
        <f t="shared" si="626"/>
        <v>2.3846469770170193</v>
      </c>
      <c r="AB1337" s="6">
        <f t="shared" si="609"/>
        <v>3453.38</v>
      </c>
      <c r="AC1337" s="6">
        <f t="shared" si="627"/>
        <v>24.56680672861258</v>
      </c>
      <c r="AD1337" s="6">
        <f t="shared" si="628"/>
        <v>108.29911672826167</v>
      </c>
      <c r="AE1337" s="6">
        <f t="shared" si="629"/>
        <v>372.36782427404376</v>
      </c>
      <c r="AF1337" s="6">
        <f t="shared" si="630"/>
        <v>1.526725908707624E-5</v>
      </c>
      <c r="AG1337" s="6">
        <f t="shared" si="631"/>
        <v>1.3300321219367061E-2</v>
      </c>
      <c r="AH1337" s="6">
        <f t="shared" si="632"/>
        <v>4369.2348262995401</v>
      </c>
      <c r="AI1337" s="6">
        <f t="shared" si="633"/>
        <v>5.7812306375376368</v>
      </c>
      <c r="AJ1337" s="6">
        <f t="shared" si="634"/>
        <v>4.5779575395902107E-3</v>
      </c>
      <c r="AK1337" s="6">
        <f t="shared" si="635"/>
        <v>-4.2968928354792778E-3</v>
      </c>
      <c r="AL1337" s="1">
        <f t="shared" si="607"/>
        <v>3.7718696695877497E-2</v>
      </c>
      <c r="AM1337" s="8">
        <f t="shared" si="610"/>
        <v>6391852.4981818199</v>
      </c>
      <c r="AN1337" s="1">
        <f t="shared" si="608"/>
        <v>63.918524981818202</v>
      </c>
    </row>
    <row r="1338" spans="8:40" x14ac:dyDescent="0.2">
      <c r="H1338" s="8"/>
      <c r="I1338" s="8"/>
      <c r="J1338" s="11"/>
      <c r="K1338" s="10"/>
      <c r="L1338" s="1">
        <f t="shared" si="611"/>
        <v>1.332999999999964</v>
      </c>
      <c r="M1338" s="1">
        <f t="shared" si="612"/>
        <v>2.8493920404670258E-2</v>
      </c>
      <c r="N1338" s="1">
        <f t="shared" si="613"/>
        <v>6.5224552811730022E-2</v>
      </c>
      <c r="O1338" s="1">
        <f t="shared" si="614"/>
        <v>0.37317624366717689</v>
      </c>
      <c r="P1338" s="1">
        <f t="shared" si="615"/>
        <v>0.17861330443029391</v>
      </c>
      <c r="Q1338" s="1">
        <f t="shared" si="616"/>
        <v>2.6796271206244865E-2</v>
      </c>
      <c r="R1338" s="1">
        <f t="shared" si="617"/>
        <v>1.1886704147574015E-2</v>
      </c>
      <c r="S1338" s="1">
        <f t="shared" si="618"/>
        <v>2.6057242037328711E-2</v>
      </c>
      <c r="T1338" s="1">
        <f t="shared" si="619"/>
        <v>530.83262416307377</v>
      </c>
      <c r="U1338" s="6">
        <f t="shared" si="620"/>
        <v>2.6076866162744348</v>
      </c>
      <c r="V1338" s="6">
        <f t="shared" si="621"/>
        <v>5.9691748627105667</v>
      </c>
      <c r="W1338" s="6">
        <f t="shared" si="622"/>
        <v>34.152081647668439</v>
      </c>
      <c r="X1338" s="6">
        <f t="shared" si="623"/>
        <v>16.346207079847375</v>
      </c>
      <c r="Y1338" s="6">
        <f t="shared" si="624"/>
        <v>2.4523223480027605</v>
      </c>
      <c r="Z1338" s="6">
        <f t="shared" si="625"/>
        <v>1.0878390504720465</v>
      </c>
      <c r="AA1338" s="6">
        <f t="shared" si="626"/>
        <v>2.384688395024384</v>
      </c>
      <c r="AB1338" s="6">
        <f t="shared" si="609"/>
        <v>3453.38</v>
      </c>
      <c r="AC1338" s="6">
        <f t="shared" si="627"/>
        <v>24.567980445819785</v>
      </c>
      <c r="AD1338" s="6">
        <f t="shared" si="628"/>
        <v>108.33646665529675</v>
      </c>
      <c r="AE1338" s="6">
        <f t="shared" si="629"/>
        <v>372.4271665582728</v>
      </c>
      <c r="AF1338" s="6">
        <f t="shared" si="630"/>
        <v>1.526974878146526E-5</v>
      </c>
      <c r="AG1338" s="6">
        <f t="shared" si="631"/>
        <v>1.3298854946164786E-2</v>
      </c>
      <c r="AH1338" s="6">
        <f t="shared" si="632"/>
        <v>4369.6802752582726</v>
      </c>
      <c r="AI1338" s="6">
        <f t="shared" si="633"/>
        <v>5.7797089637827925</v>
      </c>
      <c r="AJ1338" s="6">
        <f t="shared" si="634"/>
        <v>4.5740297004354218E-3</v>
      </c>
      <c r="AK1338" s="6">
        <f t="shared" si="635"/>
        <v>-4.2930748267346174E-3</v>
      </c>
      <c r="AL1338" s="1">
        <f t="shared" si="607"/>
        <v>3.7728036123119389E-2</v>
      </c>
      <c r="AM1338" s="8">
        <f t="shared" si="610"/>
        <v>6391690.1145454561</v>
      </c>
      <c r="AN1338" s="1">
        <f t="shared" si="608"/>
        <v>63.916901145454567</v>
      </c>
    </row>
    <row r="1339" spans="8:40" x14ac:dyDescent="0.2">
      <c r="H1339" s="8"/>
      <c r="I1339" s="8"/>
      <c r="J1339" s="11"/>
      <c r="K1339" s="10"/>
      <c r="L1339" s="1">
        <f t="shared" si="611"/>
        <v>1.3339999999999639</v>
      </c>
      <c r="M1339" s="1">
        <f t="shared" si="612"/>
        <v>2.8488136222353883E-2</v>
      </c>
      <c r="N1339" s="1">
        <f t="shared" si="613"/>
        <v>6.5224174273205135E-2</v>
      </c>
      <c r="O1339" s="1">
        <f t="shared" si="614"/>
        <v>0.37316353968696947</v>
      </c>
      <c r="P1339" s="1">
        <f t="shared" si="615"/>
        <v>0.17861330443029391</v>
      </c>
      <c r="Q1339" s="1">
        <f t="shared" si="616"/>
        <v>2.6802433927086131E-2</v>
      </c>
      <c r="R1339" s="1">
        <f t="shared" si="617"/>
        <v>1.1887082686098907E-2</v>
      </c>
      <c r="S1339" s="1">
        <f t="shared" si="618"/>
        <v>2.6057242037328711E-2</v>
      </c>
      <c r="T1339" s="1">
        <f t="shared" si="619"/>
        <v>530.82612090442603</v>
      </c>
      <c r="U1339" s="6">
        <f t="shared" si="620"/>
        <v>2.6072025081705936</v>
      </c>
      <c r="V1339" s="6">
        <f t="shared" si="621"/>
        <v>5.9692438084110444</v>
      </c>
      <c r="W1339" s="6">
        <f t="shared" si="622"/>
        <v>34.151511669137015</v>
      </c>
      <c r="X1339" s="6">
        <f t="shared" si="623"/>
        <v>16.346490752100955</v>
      </c>
      <c r="Y1339" s="6">
        <f t="shared" si="624"/>
        <v>2.4529289109809538</v>
      </c>
      <c r="Z1339" s="6">
        <f t="shared" si="625"/>
        <v>1.0878925722669663</v>
      </c>
      <c r="AA1339" s="6">
        <f t="shared" si="626"/>
        <v>2.3847297789324555</v>
      </c>
      <c r="AB1339" s="6">
        <f t="shared" si="609"/>
        <v>3453.38</v>
      </c>
      <c r="AC1339" s="6">
        <f t="shared" si="627"/>
        <v>24.569153298948205</v>
      </c>
      <c r="AD1339" s="6">
        <f t="shared" si="628"/>
        <v>108.37380016934451</v>
      </c>
      <c r="AE1339" s="6">
        <f t="shared" si="629"/>
        <v>372.48648370398394</v>
      </c>
      <c r="AF1339" s="6">
        <f t="shared" si="630"/>
        <v>1.527223692968457E-5</v>
      </c>
      <c r="AG1339" s="6">
        <f t="shared" si="631"/>
        <v>1.3297389983846152E-2</v>
      </c>
      <c r="AH1339" s="6">
        <f t="shared" si="632"/>
        <v>4370.1254203856706</v>
      </c>
      <c r="AI1339" s="6">
        <f t="shared" si="633"/>
        <v>5.7781888829315751</v>
      </c>
      <c r="AJ1339" s="6">
        <f t="shared" si="634"/>
        <v>4.5701071566252903E-3</v>
      </c>
      <c r="AK1339" s="6">
        <f t="shared" si="635"/>
        <v>-4.2892614310503611E-3</v>
      </c>
      <c r="AL1339" s="1">
        <f t="shared" si="607"/>
        <v>3.7737367861245444E-2</v>
      </c>
      <c r="AM1339" s="8">
        <f t="shared" si="610"/>
        <v>6391527.6090909103</v>
      </c>
      <c r="AN1339" s="1">
        <f t="shared" si="608"/>
        <v>63.91527609090911</v>
      </c>
    </row>
    <row r="1340" spans="8:40" x14ac:dyDescent="0.2">
      <c r="H1340" s="8"/>
      <c r="I1340" s="8"/>
      <c r="J1340" s="11"/>
      <c r="K1340" s="10"/>
      <c r="L1340" s="1">
        <f t="shared" si="611"/>
        <v>1.3349999999999638</v>
      </c>
      <c r="M1340" s="1">
        <f t="shared" si="612"/>
        <v>2.8482357177934417E-2</v>
      </c>
      <c r="N1340" s="1">
        <f t="shared" si="613"/>
        <v>6.5223795881738628E-2</v>
      </c>
      <c r="O1340" s="1">
        <f t="shared" si="614"/>
        <v>0.37315084642373103</v>
      </c>
      <c r="P1340" s="1">
        <f t="shared" si="615"/>
        <v>0.17861330443029391</v>
      </c>
      <c r="Q1340" s="1">
        <f t="shared" si="616"/>
        <v>2.68085913629721E-2</v>
      </c>
      <c r="R1340" s="1">
        <f t="shared" si="617"/>
        <v>1.1887461077565411E-2</v>
      </c>
      <c r="S1340" s="1">
        <f t="shared" si="618"/>
        <v>2.6057242037328711E-2</v>
      </c>
      <c r="T1340" s="1">
        <f t="shared" si="619"/>
        <v>530.81962290913475</v>
      </c>
      <c r="U1340" s="6">
        <f t="shared" si="620"/>
        <v>2.60671881469227</v>
      </c>
      <c r="V1340" s="6">
        <f t="shared" si="621"/>
        <v>5.9693126811250243</v>
      </c>
      <c r="W1340" s="6">
        <f t="shared" si="622"/>
        <v>34.150942143392747</v>
      </c>
      <c r="X1340" s="6">
        <f t="shared" si="623"/>
        <v>16.346774190919369</v>
      </c>
      <c r="Y1340" s="6">
        <f t="shared" si="624"/>
        <v>2.4535349748157342</v>
      </c>
      <c r="Z1340" s="6">
        <f t="shared" si="625"/>
        <v>1.0879460662693312</v>
      </c>
      <c r="AA1340" s="6">
        <f t="shared" si="626"/>
        <v>2.3847711287855224</v>
      </c>
      <c r="AB1340" s="6">
        <f t="shared" si="609"/>
        <v>3453.38</v>
      </c>
      <c r="AC1340" s="6">
        <f t="shared" si="627"/>
        <v>24.570325287466307</v>
      </c>
      <c r="AD1340" s="6">
        <f t="shared" si="628"/>
        <v>108.41111723174603</v>
      </c>
      <c r="AE1340" s="6">
        <f t="shared" si="629"/>
        <v>372.54577568218224</v>
      </c>
      <c r="AF1340" s="6">
        <f t="shared" si="630"/>
        <v>1.5274723529992084E-5</v>
      </c>
      <c r="AG1340" s="6">
        <f t="shared" si="631"/>
        <v>1.3295926332516136E-2</v>
      </c>
      <c r="AH1340" s="6">
        <f t="shared" si="632"/>
        <v>4370.5702614268694</v>
      </c>
      <c r="AI1340" s="6">
        <f t="shared" si="633"/>
        <v>5.7766703944591216</v>
      </c>
      <c r="AJ1340" s="6">
        <f t="shared" si="634"/>
        <v>4.5661898955112823E-3</v>
      </c>
      <c r="AK1340" s="6">
        <f t="shared" si="635"/>
        <v>-4.2854526399954658E-3</v>
      </c>
      <c r="AL1340" s="1">
        <f t="shared" si="607"/>
        <v>3.7746691920242062E-2</v>
      </c>
      <c r="AM1340" s="8">
        <f t="shared" si="610"/>
        <v>6391364.9818181833</v>
      </c>
      <c r="AN1340" s="1">
        <f t="shared" si="608"/>
        <v>63.913649818181838</v>
      </c>
    </row>
    <row r="1341" spans="8:40" x14ac:dyDescent="0.2">
      <c r="H1341" s="8"/>
      <c r="I1341" s="8"/>
      <c r="J1341" s="11"/>
      <c r="K1341" s="10"/>
      <c r="L1341" s="1">
        <f t="shared" si="611"/>
        <v>1.3359999999999637</v>
      </c>
      <c r="M1341" s="1">
        <f t="shared" si="612"/>
        <v>2.8476583265207911E-2</v>
      </c>
      <c r="N1341" s="1">
        <f t="shared" si="613"/>
        <v>6.5223417636416925E-2</v>
      </c>
      <c r="O1341" s="1">
        <f t="shared" si="614"/>
        <v>0.37313816386231291</v>
      </c>
      <c r="P1341" s="1">
        <f t="shared" si="615"/>
        <v>0.17861330443029391</v>
      </c>
      <c r="Q1341" s="1">
        <f t="shared" si="616"/>
        <v>2.6814743521020302E-2</v>
      </c>
      <c r="R1341" s="1">
        <f t="shared" si="617"/>
        <v>1.1887839322887107E-2</v>
      </c>
      <c r="S1341" s="1">
        <f t="shared" si="618"/>
        <v>2.6057242037328711E-2</v>
      </c>
      <c r="T1341" s="1">
        <f t="shared" si="619"/>
        <v>530.81313017900982</v>
      </c>
      <c r="U1341" s="6">
        <f t="shared" si="620"/>
        <v>2.606235535367067</v>
      </c>
      <c r="V1341" s="6">
        <f t="shared" si="621"/>
        <v>5.9693814808816654</v>
      </c>
      <c r="W1341" s="6">
        <f t="shared" si="622"/>
        <v>34.150373069782653</v>
      </c>
      <c r="X1341" s="6">
        <f t="shared" si="623"/>
        <v>16.34705739660545</v>
      </c>
      <c r="Y1341" s="6">
        <f t="shared" si="624"/>
        <v>2.4541405401546759</v>
      </c>
      <c r="Z1341" s="6">
        <f t="shared" si="625"/>
        <v>1.0879995325807266</v>
      </c>
      <c r="AA1341" s="6">
        <f t="shared" si="626"/>
        <v>2.3848124446277668</v>
      </c>
      <c r="AB1341" s="6">
        <f t="shared" si="609"/>
        <v>3453.38</v>
      </c>
      <c r="AC1341" s="6">
        <f t="shared" si="627"/>
        <v>24.571496410849804</v>
      </c>
      <c r="AD1341" s="6">
        <f t="shared" si="628"/>
        <v>108.44841780406163</v>
      </c>
      <c r="AE1341" s="6">
        <f t="shared" si="629"/>
        <v>372.60504246404537</v>
      </c>
      <c r="AF1341" s="6">
        <f t="shared" si="630"/>
        <v>1.5277208580661216E-5</v>
      </c>
      <c r="AG1341" s="6">
        <f t="shared" si="631"/>
        <v>1.3294463992270744E-2</v>
      </c>
      <c r="AH1341" s="6">
        <f t="shared" si="632"/>
        <v>4371.014798129765</v>
      </c>
      <c r="AI1341" s="6">
        <f t="shared" si="633"/>
        <v>5.7751534978318277</v>
      </c>
      <c r="AJ1341" s="6">
        <f t="shared" si="634"/>
        <v>4.5622779044900566E-3</v>
      </c>
      <c r="AK1341" s="6">
        <f t="shared" si="635"/>
        <v>-4.2816484451631085E-3</v>
      </c>
      <c r="AL1341" s="1">
        <f t="shared" si="607"/>
        <v>3.7756008310071934E-2</v>
      </c>
      <c r="AM1341" s="8">
        <f t="shared" si="610"/>
        <v>6391202.2327272743</v>
      </c>
      <c r="AN1341" s="1">
        <f t="shared" si="608"/>
        <v>63.912022327272751</v>
      </c>
    </row>
    <row r="1342" spans="8:40" x14ac:dyDescent="0.2">
      <c r="H1342" s="8"/>
      <c r="I1342" s="8"/>
      <c r="J1342" s="11"/>
      <c r="K1342" s="10"/>
      <c r="L1342" s="1">
        <f t="shared" si="611"/>
        <v>1.3369999999999636</v>
      </c>
      <c r="M1342" s="1">
        <f t="shared" si="612"/>
        <v>2.8470814477981742E-2</v>
      </c>
      <c r="N1342" s="1">
        <f t="shared" si="613"/>
        <v>6.5223039536332114E-2</v>
      </c>
      <c r="O1342" s="1">
        <f t="shared" si="614"/>
        <v>0.37312549198760614</v>
      </c>
      <c r="P1342" s="1">
        <f t="shared" si="615"/>
        <v>0.17861330443029391</v>
      </c>
      <c r="Q1342" s="1">
        <f t="shared" si="616"/>
        <v>2.6820890408331282E-2</v>
      </c>
      <c r="R1342" s="1">
        <f t="shared" si="617"/>
        <v>1.1888217422971919E-2</v>
      </c>
      <c r="S1342" s="1">
        <f t="shared" si="618"/>
        <v>2.6057242037328711E-2</v>
      </c>
      <c r="T1342" s="1">
        <f t="shared" si="619"/>
        <v>530.80664271582089</v>
      </c>
      <c r="U1342" s="6">
        <f t="shared" si="620"/>
        <v>2.6057526697233921</v>
      </c>
      <c r="V1342" s="6">
        <f t="shared" si="621"/>
        <v>5.9694502077103788</v>
      </c>
      <c r="W1342" s="6">
        <f t="shared" si="622"/>
        <v>34.149804447655619</v>
      </c>
      <c r="X1342" s="6">
        <f t="shared" si="623"/>
        <v>16.347340369461339</v>
      </c>
      <c r="Y1342" s="6">
        <f t="shared" si="624"/>
        <v>2.4547456076438201</v>
      </c>
      <c r="Z1342" s="6">
        <f t="shared" si="625"/>
        <v>1.0880529713021825</v>
      </c>
      <c r="AA1342" s="6">
        <f t="shared" si="626"/>
        <v>2.3848537265032657</v>
      </c>
      <c r="AB1342" s="6">
        <f t="shared" si="609"/>
        <v>3453.38</v>
      </c>
      <c r="AC1342" s="6">
        <f t="shared" si="627"/>
        <v>24.572666668581824</v>
      </c>
      <c r="AD1342" s="6">
        <f t="shared" si="628"/>
        <v>108.48570184807228</v>
      </c>
      <c r="AE1342" s="6">
        <f t="shared" si="629"/>
        <v>372.66428402092663</v>
      </c>
      <c r="AF1342" s="6">
        <f t="shared" si="630"/>
        <v>1.5279692079980778E-5</v>
      </c>
      <c r="AG1342" s="6">
        <f t="shared" si="631"/>
        <v>1.3293002963197015E-2</v>
      </c>
      <c r="AH1342" s="6">
        <f t="shared" si="632"/>
        <v>4371.4590302450551</v>
      </c>
      <c r="AI1342" s="6">
        <f t="shared" si="633"/>
        <v>5.7736381925073763</v>
      </c>
      <c r="AJ1342" s="6">
        <f t="shared" si="634"/>
        <v>4.5583711710032821E-3</v>
      </c>
      <c r="AK1342" s="6">
        <f t="shared" si="635"/>
        <v>-4.2778488381707115E-3</v>
      </c>
      <c r="AL1342" s="1">
        <f t="shared" si="607"/>
        <v>3.7765317040674158E-2</v>
      </c>
      <c r="AM1342" s="8">
        <f t="shared" si="610"/>
        <v>6391039.3618181832</v>
      </c>
      <c r="AN1342" s="1">
        <f t="shared" si="608"/>
        <v>63.910393618181836</v>
      </c>
    </row>
    <row r="1343" spans="8:40" x14ac:dyDescent="0.2">
      <c r="H1343" s="8"/>
      <c r="I1343" s="8"/>
      <c r="J1343" s="11"/>
      <c r="K1343" s="10"/>
      <c r="L1343" s="1">
        <f t="shared" si="611"/>
        <v>1.3379999999999634</v>
      </c>
      <c r="M1343" s="1">
        <f t="shared" si="612"/>
        <v>2.8465050810074586E-2</v>
      </c>
      <c r="N1343" s="1">
        <f t="shared" si="613"/>
        <v>6.5222661580581889E-2</v>
      </c>
      <c r="O1343" s="1">
        <f t="shared" si="614"/>
        <v>0.37311283078454116</v>
      </c>
      <c r="P1343" s="1">
        <f t="shared" si="615"/>
        <v>0.17861330443029391</v>
      </c>
      <c r="Q1343" s="1">
        <f t="shared" si="616"/>
        <v>2.6827032031988666E-2</v>
      </c>
      <c r="R1343" s="1">
        <f t="shared" si="617"/>
        <v>1.1888595378722146E-2</v>
      </c>
      <c r="S1343" s="1">
        <f t="shared" si="618"/>
        <v>2.6057242037328711E-2</v>
      </c>
      <c r="T1343" s="1">
        <f t="shared" si="619"/>
        <v>530.80016052129758</v>
      </c>
      <c r="U1343" s="6">
        <f t="shared" si="620"/>
        <v>2.6052702172904554</v>
      </c>
      <c r="V1343" s="6">
        <f t="shared" si="621"/>
        <v>5.9695188616408155</v>
      </c>
      <c r="W1343" s="6">
        <f t="shared" si="622"/>
        <v>34.149236276362416</v>
      </c>
      <c r="X1343" s="6">
        <f t="shared" si="623"/>
        <v>16.347623109788461</v>
      </c>
      <c r="Y1343" s="6">
        <f t="shared" si="624"/>
        <v>2.4553501779276812</v>
      </c>
      <c r="Z1343" s="6">
        <f t="shared" si="625"/>
        <v>1.088106382534175</v>
      </c>
      <c r="AA1343" s="6">
        <f t="shared" si="626"/>
        <v>2.3848949744559924</v>
      </c>
      <c r="AB1343" s="6">
        <f t="shared" si="609"/>
        <v>3453.38</v>
      </c>
      <c r="AC1343" s="6">
        <f t="shared" si="627"/>
        <v>24.57383606015269</v>
      </c>
      <c r="AD1343" s="6">
        <f t="shared" si="628"/>
        <v>108.52296932577666</v>
      </c>
      <c r="AE1343" s="6">
        <f t="shared" si="629"/>
        <v>372.72350032435099</v>
      </c>
      <c r="AF1343" s="6">
        <f t="shared" si="630"/>
        <v>1.5282174026254758E-5</v>
      </c>
      <c r="AG1343" s="6">
        <f t="shared" si="631"/>
        <v>1.3291543245373136E-2</v>
      </c>
      <c r="AH1343" s="6">
        <f t="shared" si="632"/>
        <v>4371.9029575261766</v>
      </c>
      <c r="AI1343" s="6">
        <f t="shared" si="633"/>
        <v>5.7721244779347467</v>
      </c>
      <c r="AJ1343" s="6">
        <f t="shared" si="634"/>
        <v>4.5544696825373992E-3</v>
      </c>
      <c r="AK1343" s="6">
        <f t="shared" si="635"/>
        <v>-4.2740538106593546E-3</v>
      </c>
      <c r="AL1343" s="1">
        <f t="shared" si="607"/>
        <v>3.7774618121964323E-2</v>
      </c>
      <c r="AM1343" s="8">
        <f t="shared" si="610"/>
        <v>6390876.3690909101</v>
      </c>
      <c r="AN1343" s="1">
        <f t="shared" si="608"/>
        <v>63.908763690909105</v>
      </c>
    </row>
    <row r="1344" spans="8:40" x14ac:dyDescent="0.2">
      <c r="H1344" s="8"/>
      <c r="I1344" s="8"/>
      <c r="J1344" s="11"/>
      <c r="K1344" s="10"/>
      <c r="L1344" s="1">
        <f t="shared" si="611"/>
        <v>1.3389999999999633</v>
      </c>
      <c r="M1344" s="1">
        <f t="shared" si="612"/>
        <v>2.8459292255316373E-2</v>
      </c>
      <c r="N1344" s="1">
        <f t="shared" si="613"/>
        <v>6.5222283768269551E-2</v>
      </c>
      <c r="O1344" s="1">
        <f t="shared" si="614"/>
        <v>0.37310018023808772</v>
      </c>
      <c r="P1344" s="1">
        <f t="shared" si="615"/>
        <v>0.17861330443029391</v>
      </c>
      <c r="Q1344" s="1">
        <f t="shared" si="616"/>
        <v>2.6833168399059221E-2</v>
      </c>
      <c r="R1344" s="1">
        <f t="shared" si="617"/>
        <v>1.1888973191034487E-2</v>
      </c>
      <c r="S1344" s="1">
        <f t="shared" si="618"/>
        <v>2.6057242037328711E-2</v>
      </c>
      <c r="T1344" s="1">
        <f t="shared" si="619"/>
        <v>530.79368359712953</v>
      </c>
      <c r="U1344" s="6">
        <f t="shared" si="620"/>
        <v>2.6047881775982651</v>
      </c>
      <c r="V1344" s="6">
        <f t="shared" si="621"/>
        <v>5.9695874427028723</v>
      </c>
      <c r="W1344" s="6">
        <f t="shared" si="622"/>
        <v>34.148668555255647</v>
      </c>
      <c r="X1344" s="6">
        <f t="shared" si="623"/>
        <v>16.34790561788752</v>
      </c>
      <c r="Y1344" s="6">
        <f t="shared" si="624"/>
        <v>2.4559542516492505</v>
      </c>
      <c r="Z1344" s="6">
        <f t="shared" si="625"/>
        <v>1.088159766376632</v>
      </c>
      <c r="AA1344" s="6">
        <f t="shared" si="626"/>
        <v>2.3849361885298164</v>
      </c>
      <c r="AB1344" s="6">
        <f t="shared" si="609"/>
        <v>3453.38</v>
      </c>
      <c r="AC1344" s="6">
        <f t="shared" si="627"/>
        <v>24.575004585060007</v>
      </c>
      <c r="AD1344" s="6">
        <f t="shared" si="628"/>
        <v>108.5602201993924</v>
      </c>
      <c r="AE1344" s="6">
        <f t="shared" si="629"/>
        <v>372.78269134601817</v>
      </c>
      <c r="AF1344" s="6">
        <f t="shared" si="630"/>
        <v>1.5284654417802522E-5</v>
      </c>
      <c r="AG1344" s="6">
        <f t="shared" si="631"/>
        <v>1.3290084838868439E-2</v>
      </c>
      <c r="AH1344" s="6">
        <f t="shared" si="632"/>
        <v>4372.3465797293084</v>
      </c>
      <c r="AI1344" s="6">
        <f t="shared" si="633"/>
        <v>5.7706123535543368</v>
      </c>
      <c r="AJ1344" s="6">
        <f t="shared" si="634"/>
        <v>4.5505734266234645E-3</v>
      </c>
      <c r="AK1344" s="6">
        <f t="shared" si="635"/>
        <v>-4.2702633542944192E-3</v>
      </c>
      <c r="AL1344" s="1">
        <f t="shared" si="607"/>
        <v>3.7783911563834621E-2</v>
      </c>
      <c r="AM1344" s="8">
        <f t="shared" si="610"/>
        <v>6390713.2545454558</v>
      </c>
      <c r="AN1344" s="1">
        <f t="shared" si="608"/>
        <v>63.907132545454566</v>
      </c>
    </row>
    <row r="1345" spans="8:40" x14ac:dyDescent="0.2">
      <c r="H1345" s="8"/>
      <c r="I1345" s="8"/>
      <c r="J1345" s="11"/>
      <c r="K1345" s="10"/>
      <c r="L1345" s="1">
        <f t="shared" si="611"/>
        <v>1.3399999999999632</v>
      </c>
      <c r="M1345" s="1">
        <f t="shared" si="612"/>
        <v>2.8453538807548268E-2</v>
      </c>
      <c r="N1345" s="1">
        <f t="shared" si="613"/>
        <v>6.5221906098503965E-2</v>
      </c>
      <c r="O1345" s="1">
        <f t="shared" si="614"/>
        <v>0.37308754033325475</v>
      </c>
      <c r="P1345" s="1">
        <f t="shared" si="615"/>
        <v>0.17861330443029391</v>
      </c>
      <c r="Q1345" s="1">
        <f t="shared" si="616"/>
        <v>2.6839299516592911E-2</v>
      </c>
      <c r="R1345" s="1">
        <f t="shared" si="617"/>
        <v>1.1889350860800077E-2</v>
      </c>
      <c r="S1345" s="1">
        <f t="shared" si="618"/>
        <v>2.6057242037328711E-2</v>
      </c>
      <c r="T1345" s="1">
        <f t="shared" si="619"/>
        <v>530.787211944967</v>
      </c>
      <c r="U1345" s="6">
        <f t="shared" si="620"/>
        <v>2.6043065501776259</v>
      </c>
      <c r="V1345" s="6">
        <f t="shared" si="621"/>
        <v>5.9696559509266862</v>
      </c>
      <c r="W1345" s="6">
        <f t="shared" si="622"/>
        <v>34.148101283689726</v>
      </c>
      <c r="X1345" s="6">
        <f t="shared" si="623"/>
        <v>16.348187894058519</v>
      </c>
      <c r="Y1345" s="6">
        <f t="shared" si="624"/>
        <v>2.4565578294499999</v>
      </c>
      <c r="Z1345" s="6">
        <f t="shared" si="625"/>
        <v>1.0882131229289311</v>
      </c>
      <c r="AA1345" s="6">
        <f t="shared" si="626"/>
        <v>2.384977368768503</v>
      </c>
      <c r="AB1345" s="6">
        <f t="shared" si="609"/>
        <v>3453.38</v>
      </c>
      <c r="AC1345" s="6">
        <f t="shared" si="627"/>
        <v>24.576172242808493</v>
      </c>
      <c r="AD1345" s="6">
        <f t="shared" si="628"/>
        <v>108.59745443135185</v>
      </c>
      <c r="AE1345" s="6">
        <f t="shared" si="629"/>
        <v>372.8418570577964</v>
      </c>
      <c r="AF1345" s="6">
        <f t="shared" si="630"/>
        <v>1.5287133252958521E-5</v>
      </c>
      <c r="AG1345" s="6">
        <f t="shared" si="631"/>
        <v>1.3288627743743555E-2</v>
      </c>
      <c r="AH1345" s="6">
        <f t="shared" si="632"/>
        <v>4372.7898966133425</v>
      </c>
      <c r="AI1345" s="6">
        <f t="shared" si="633"/>
        <v>5.7691018187981129</v>
      </c>
      <c r="AJ1345" s="6">
        <f t="shared" si="634"/>
        <v>4.546682390837024E-3</v>
      </c>
      <c r="AK1345" s="6">
        <f t="shared" si="635"/>
        <v>-4.2664774607645431E-3</v>
      </c>
      <c r="AL1345" s="1">
        <f t="shared" si="607"/>
        <v>3.7793197376153845E-2</v>
      </c>
      <c r="AM1345" s="8">
        <f t="shared" si="610"/>
        <v>6390550.0181818195</v>
      </c>
      <c r="AN1345" s="1">
        <f t="shared" si="608"/>
        <v>63.905500181818198</v>
      </c>
    </row>
    <row r="1346" spans="8:40" x14ac:dyDescent="0.2">
      <c r="H1346" s="8"/>
      <c r="I1346" s="8"/>
      <c r="J1346" s="11"/>
      <c r="K1346" s="10"/>
      <c r="L1346" s="1">
        <f t="shared" si="611"/>
        <v>1.3409999999999631</v>
      </c>
      <c r="M1346" s="1">
        <f t="shared" si="612"/>
        <v>2.8447790460622634E-2</v>
      </c>
      <c r="N1346" s="1">
        <f t="shared" si="613"/>
        <v>6.5221528570399548E-2</v>
      </c>
      <c r="O1346" s="1">
        <f t="shared" si="614"/>
        <v>0.37307491105509022</v>
      </c>
      <c r="P1346" s="1">
        <f t="shared" si="615"/>
        <v>0.17861330443029391</v>
      </c>
      <c r="Q1346" s="1">
        <f t="shared" si="616"/>
        <v>2.6845425391622966E-2</v>
      </c>
      <c r="R1346" s="1">
        <f t="shared" si="617"/>
        <v>1.1889728388904501E-2</v>
      </c>
      <c r="S1346" s="1">
        <f t="shared" si="618"/>
        <v>2.6057242037328711E-2</v>
      </c>
      <c r="T1346" s="1">
        <f t="shared" si="619"/>
        <v>530.78074556642059</v>
      </c>
      <c r="U1346" s="6">
        <f t="shared" si="620"/>
        <v>2.6038253345601401</v>
      </c>
      <c r="V1346" s="6">
        <f t="shared" si="621"/>
        <v>5.9697243863426355</v>
      </c>
      <c r="W1346" s="6">
        <f t="shared" si="622"/>
        <v>34.147534461020967</v>
      </c>
      <c r="X1346" s="6">
        <f t="shared" si="623"/>
        <v>16.348469938600747</v>
      </c>
      <c r="Y1346" s="6">
        <f t="shared" si="624"/>
        <v>2.4571609119698938</v>
      </c>
      <c r="Z1346" s="6">
        <f t="shared" si="625"/>
        <v>1.0882664522899073</v>
      </c>
      <c r="AA1346" s="6">
        <f t="shared" si="626"/>
        <v>2.3850185152157151</v>
      </c>
      <c r="AB1346" s="6">
        <f t="shared" si="609"/>
        <v>3453.38</v>
      </c>
      <c r="AC1346" s="6">
        <f t="shared" si="627"/>
        <v>24.5773390329101</v>
      </c>
      <c r="AD1346" s="6">
        <f t="shared" si="628"/>
        <v>108.63467198430637</v>
      </c>
      <c r="AE1346" s="6">
        <f t="shared" si="629"/>
        <v>372.90099743172908</v>
      </c>
      <c r="AF1346" s="6">
        <f t="shared" si="630"/>
        <v>1.5289610530072291E-5</v>
      </c>
      <c r="AG1346" s="6">
        <f t="shared" si="631"/>
        <v>1.3287171960050314E-2</v>
      </c>
      <c r="AH1346" s="6">
        <f t="shared" si="632"/>
        <v>4373.2329079399087</v>
      </c>
      <c r="AI1346" s="6">
        <f t="shared" si="633"/>
        <v>5.7675928730895043</v>
      </c>
      <c r="AJ1346" s="6">
        <f t="shared" si="634"/>
        <v>4.5427965627977485E-3</v>
      </c>
      <c r="AK1346" s="6">
        <f t="shared" si="635"/>
        <v>-4.2626961217826229E-3</v>
      </c>
      <c r="AL1346" s="1">
        <f t="shared" si="607"/>
        <v>3.7802475568767598E-2</v>
      </c>
      <c r="AM1346" s="8">
        <f t="shared" si="610"/>
        <v>6390386.6600000011</v>
      </c>
      <c r="AN1346" s="1">
        <f t="shared" si="608"/>
        <v>63.903866600000015</v>
      </c>
    </row>
    <row r="1347" spans="8:40" x14ac:dyDescent="0.2">
      <c r="H1347" s="8"/>
      <c r="I1347" s="8"/>
      <c r="J1347" s="11"/>
      <c r="K1347" s="10"/>
      <c r="L1347" s="1">
        <f t="shared" si="611"/>
        <v>1.341999999999963</v>
      </c>
      <c r="M1347" s="1">
        <f t="shared" si="612"/>
        <v>2.8442047208403001E-2</v>
      </c>
      <c r="N1347" s="1">
        <f t="shared" si="613"/>
        <v>6.5221151183076212E-2</v>
      </c>
      <c r="O1347" s="1">
        <f t="shared" si="614"/>
        <v>0.37306229238868094</v>
      </c>
      <c r="P1347" s="1">
        <f t="shared" si="615"/>
        <v>0.17861330443029391</v>
      </c>
      <c r="Q1347" s="1">
        <f t="shared" si="616"/>
        <v>2.6851546031165931E-2</v>
      </c>
      <c r="R1347" s="1">
        <f t="shared" si="617"/>
        <v>1.1890105776227834E-2</v>
      </c>
      <c r="S1347" s="1">
        <f t="shared" si="618"/>
        <v>2.6057242037328711E-2</v>
      </c>
      <c r="T1347" s="1">
        <f t="shared" si="619"/>
        <v>530.7742844630618</v>
      </c>
      <c r="U1347" s="6">
        <f t="shared" si="620"/>
        <v>2.6033445302781999</v>
      </c>
      <c r="V1347" s="6">
        <f t="shared" si="621"/>
        <v>5.9697927489813338</v>
      </c>
      <c r="W1347" s="6">
        <f t="shared" si="622"/>
        <v>34.14696808660743</v>
      </c>
      <c r="X1347" s="6">
        <f t="shared" si="623"/>
        <v>16.348751751812792</v>
      </c>
      <c r="Y1347" s="6">
        <f t="shared" si="624"/>
        <v>2.4577634998473865</v>
      </c>
      <c r="Z1347" s="6">
        <f t="shared" si="625"/>
        <v>1.0883197545578509</v>
      </c>
      <c r="AA1347" s="6">
        <f t="shared" si="626"/>
        <v>2.3850596279150129</v>
      </c>
      <c r="AB1347" s="6">
        <f t="shared" si="609"/>
        <v>3453.38</v>
      </c>
      <c r="AC1347" s="6">
        <f t="shared" si="627"/>
        <v>24.578504954883872</v>
      </c>
      <c r="AD1347" s="6">
        <f t="shared" si="628"/>
        <v>108.67187282112062</v>
      </c>
      <c r="AE1347" s="6">
        <f t="shared" si="629"/>
        <v>372.96011244002796</v>
      </c>
      <c r="AF1347" s="6">
        <f t="shared" si="630"/>
        <v>1.5292086247508503E-5</v>
      </c>
      <c r="AG1347" s="6">
        <f t="shared" si="631"/>
        <v>1.3285717487831935E-2</v>
      </c>
      <c r="AH1347" s="6">
        <f t="shared" si="632"/>
        <v>4373.6756134733332</v>
      </c>
      <c r="AI1347" s="6">
        <f t="shared" si="633"/>
        <v>5.7660855158435105</v>
      </c>
      <c r="AJ1347" s="6">
        <f t="shared" si="634"/>
        <v>4.538915930169491E-3</v>
      </c>
      <c r="AK1347" s="6">
        <f t="shared" si="635"/>
        <v>-4.2589193290849129E-3</v>
      </c>
      <c r="AL1347" s="1">
        <f t="shared" si="607"/>
        <v>3.7811746151498252E-2</v>
      </c>
      <c r="AM1347" s="8">
        <f t="shared" si="610"/>
        <v>6390223.1800000006</v>
      </c>
      <c r="AN1347" s="1">
        <f t="shared" si="608"/>
        <v>63.90223180000001</v>
      </c>
    </row>
    <row r="1348" spans="8:40" x14ac:dyDescent="0.2">
      <c r="H1348" s="8"/>
      <c r="I1348" s="8"/>
      <c r="J1348" s="11"/>
      <c r="K1348" s="10"/>
      <c r="L1348" s="1">
        <f t="shared" si="611"/>
        <v>1.3429999999999629</v>
      </c>
      <c r="M1348" s="1">
        <f t="shared" si="612"/>
        <v>2.8436309044764026E-2</v>
      </c>
      <c r="N1348" s="1">
        <f t="shared" si="613"/>
        <v>6.5220773935659379E-2</v>
      </c>
      <c r="O1348" s="1">
        <f t="shared" si="614"/>
        <v>0.37304968431915253</v>
      </c>
      <c r="P1348" s="1">
        <f t="shared" si="615"/>
        <v>0.17861330443029391</v>
      </c>
      <c r="Q1348" s="1">
        <f t="shared" si="616"/>
        <v>2.6857661442221733E-2</v>
      </c>
      <c r="R1348" s="1">
        <f t="shared" si="617"/>
        <v>1.1890483023644663E-2</v>
      </c>
      <c r="S1348" s="1">
        <f t="shared" si="618"/>
        <v>2.6057242037328711E-2</v>
      </c>
      <c r="T1348" s="1">
        <f t="shared" si="619"/>
        <v>530.76782863642325</v>
      </c>
      <c r="U1348" s="6">
        <f t="shared" si="620"/>
        <v>2.6028641368649894</v>
      </c>
      <c r="V1348" s="6">
        <f t="shared" si="621"/>
        <v>5.9698610388736331</v>
      </c>
      <c r="W1348" s="6">
        <f t="shared" si="622"/>
        <v>34.146402159809043</v>
      </c>
      <c r="X1348" s="6">
        <f t="shared" si="623"/>
        <v>16.349033333992537</v>
      </c>
      <c r="Y1348" s="6">
        <f t="shared" si="624"/>
        <v>2.4583655937194324</v>
      </c>
      <c r="Z1348" s="6">
        <f t="shared" si="625"/>
        <v>1.0883730298305141</v>
      </c>
      <c r="AA1348" s="6">
        <f t="shared" si="626"/>
        <v>2.3851007069098524</v>
      </c>
      <c r="AB1348" s="6">
        <f t="shared" si="609"/>
        <v>3453.38</v>
      </c>
      <c r="AC1348" s="6">
        <f t="shared" si="627"/>
        <v>24.579670008255928</v>
      </c>
      <c r="AD1348" s="6">
        <f t="shared" si="628"/>
        <v>108.70905690487494</v>
      </c>
      <c r="AE1348" s="6">
        <f t="shared" si="629"/>
        <v>373.01920205507633</v>
      </c>
      <c r="AF1348" s="6">
        <f t="shared" si="630"/>
        <v>1.5294560403646644E-5</v>
      </c>
      <c r="AG1348" s="6">
        <f t="shared" si="631"/>
        <v>1.3284264327123017E-2</v>
      </c>
      <c r="AH1348" s="6">
        <f t="shared" si="632"/>
        <v>4374.1180129806417</v>
      </c>
      <c r="AI1348" s="6">
        <f t="shared" si="633"/>
        <v>5.764579746466846</v>
      </c>
      <c r="AJ1348" s="6">
        <f t="shared" si="634"/>
        <v>4.5350404806598467E-3</v>
      </c>
      <c r="AK1348" s="6">
        <f t="shared" si="635"/>
        <v>-4.2551470744312449E-3</v>
      </c>
      <c r="AL1348" s="1">
        <f t="shared" si="607"/>
        <v>3.7821009134145114E-2</v>
      </c>
      <c r="AM1348" s="8">
        <f t="shared" si="610"/>
        <v>6390059.5781818191</v>
      </c>
      <c r="AN1348" s="1">
        <f t="shared" si="608"/>
        <v>63.900595781818197</v>
      </c>
    </row>
    <row r="1349" spans="8:40" x14ac:dyDescent="0.2">
      <c r="H1349" s="8"/>
      <c r="I1349" s="8"/>
      <c r="J1349" s="11"/>
      <c r="K1349" s="10"/>
      <c r="L1349" s="1">
        <f t="shared" si="611"/>
        <v>1.3439999999999628</v>
      </c>
      <c r="M1349" s="1">
        <f t="shared" si="612"/>
        <v>2.8430575963591474E-2</v>
      </c>
      <c r="N1349" s="1">
        <f t="shared" si="613"/>
        <v>6.5220396827279925E-2</v>
      </c>
      <c r="O1349" s="1">
        <f t="shared" si="614"/>
        <v>0.37303708683166908</v>
      </c>
      <c r="P1349" s="1">
        <f t="shared" si="615"/>
        <v>0.17861330443029391</v>
      </c>
      <c r="Q1349" s="1">
        <f t="shared" si="616"/>
        <v>2.6863771631773736E-2</v>
      </c>
      <c r="R1349" s="1">
        <f t="shared" si="617"/>
        <v>1.1890860132024115E-2</v>
      </c>
      <c r="S1349" s="1">
        <f t="shared" si="618"/>
        <v>2.6057242037328711E-2</v>
      </c>
      <c r="T1349" s="1">
        <f t="shared" si="619"/>
        <v>530.76137808799888</v>
      </c>
      <c r="U1349" s="6">
        <f t="shared" si="620"/>
        <v>2.6023841538544805</v>
      </c>
      <c r="V1349" s="6">
        <f t="shared" si="621"/>
        <v>5.9699292560506212</v>
      </c>
      <c r="W1349" s="6">
        <f t="shared" si="622"/>
        <v>34.145836679987532</v>
      </c>
      <c r="X1349" s="6">
        <f t="shared" si="623"/>
        <v>16.349314685437175</v>
      </c>
      <c r="Y1349" s="6">
        <f t="shared" si="624"/>
        <v>2.4589671942214912</v>
      </c>
      <c r="Z1349" s="6">
        <f t="shared" si="625"/>
        <v>1.0884262782051111</v>
      </c>
      <c r="AA1349" s="6">
        <f t="shared" si="626"/>
        <v>2.3851417522435909</v>
      </c>
      <c r="AB1349" s="6">
        <f t="shared" si="609"/>
        <v>3453.38</v>
      </c>
      <c r="AC1349" s="6">
        <f t="shared" si="627"/>
        <v>24.580834192559376</v>
      </c>
      <c r="AD1349" s="6">
        <f t="shared" si="628"/>
        <v>108.7462241988611</v>
      </c>
      <c r="AE1349" s="6">
        <f t="shared" si="629"/>
        <v>373.07826624942408</v>
      </c>
      <c r="AF1349" s="6">
        <f t="shared" si="630"/>
        <v>1.5297032996881129E-5</v>
      </c>
      <c r="AG1349" s="6">
        <f t="shared" si="631"/>
        <v>1.3282812477949647E-2</v>
      </c>
      <c r="AH1349" s="6">
        <f t="shared" si="632"/>
        <v>4374.5601062314799</v>
      </c>
      <c r="AI1349" s="6">
        <f t="shared" si="633"/>
        <v>5.7630755643580258</v>
      </c>
      <c r="AJ1349" s="6">
        <f t="shared" si="634"/>
        <v>4.531170202020169E-3</v>
      </c>
      <c r="AK1349" s="6">
        <f t="shared" si="635"/>
        <v>-4.2513793496046495E-3</v>
      </c>
      <c r="AL1349" s="1">
        <f t="shared" si="607"/>
        <v>3.7830264526484483E-2</v>
      </c>
      <c r="AM1349" s="8">
        <f t="shared" si="610"/>
        <v>6389895.8545454554</v>
      </c>
      <c r="AN1349" s="1">
        <f t="shared" si="608"/>
        <v>63.898958545454562</v>
      </c>
    </row>
    <row r="1350" spans="8:40" x14ac:dyDescent="0.2">
      <c r="H1350" s="8"/>
      <c r="I1350" s="8"/>
      <c r="J1350" s="11"/>
      <c r="K1350" s="10"/>
      <c r="L1350" s="1">
        <f t="shared" si="611"/>
        <v>1.3449999999999627</v>
      </c>
      <c r="M1350" s="1">
        <f t="shared" si="612"/>
        <v>2.8424847958782182E-2</v>
      </c>
      <c r="N1350" s="1">
        <f t="shared" si="613"/>
        <v>6.5220019857074152E-2</v>
      </c>
      <c r="O1350" s="1">
        <f t="shared" si="614"/>
        <v>0.37302449991143316</v>
      </c>
      <c r="P1350" s="1">
        <f t="shared" si="615"/>
        <v>0.17861330443029391</v>
      </c>
      <c r="Q1350" s="1">
        <f t="shared" si="616"/>
        <v>2.6869876606788801E-2</v>
      </c>
      <c r="R1350" s="1">
        <f t="shared" si="617"/>
        <v>1.1891237102229887E-2</v>
      </c>
      <c r="S1350" s="1">
        <f t="shared" si="618"/>
        <v>2.6057242037328711E-2</v>
      </c>
      <c r="T1350" s="1">
        <f t="shared" si="619"/>
        <v>530.75493281924389</v>
      </c>
      <c r="U1350" s="6">
        <f t="shared" si="620"/>
        <v>2.6019045807814329</v>
      </c>
      <c r="V1350" s="6">
        <f t="shared" si="621"/>
        <v>5.9699974005436207</v>
      </c>
      <c r="W1350" s="6">
        <f t="shared" si="622"/>
        <v>34.14527164650643</v>
      </c>
      <c r="X1350" s="6">
        <f t="shared" si="623"/>
        <v>16.349595806443187</v>
      </c>
      <c r="Y1350" s="6">
        <f t="shared" si="624"/>
        <v>2.4595683019875314</v>
      </c>
      <c r="Z1350" s="6">
        <f t="shared" si="625"/>
        <v>1.0884794997783216</v>
      </c>
      <c r="AA1350" s="6">
        <f t="shared" si="626"/>
        <v>2.3851827639594809</v>
      </c>
      <c r="AB1350" s="6">
        <f t="shared" si="609"/>
        <v>3453.38</v>
      </c>
      <c r="AC1350" s="6">
        <f t="shared" si="627"/>
        <v>24.581997507334417</v>
      </c>
      <c r="AD1350" s="6">
        <f t="shared" si="628"/>
        <v>108.78337466658699</v>
      </c>
      <c r="AE1350" s="6">
        <f t="shared" si="629"/>
        <v>373.13730499579412</v>
      </c>
      <c r="AF1350" s="6">
        <f t="shared" si="630"/>
        <v>1.5299504025621201E-5</v>
      </c>
      <c r="AG1350" s="6">
        <f t="shared" si="631"/>
        <v>1.3281361940329342E-2</v>
      </c>
      <c r="AH1350" s="6">
        <f t="shared" si="632"/>
        <v>4375.0018929982234</v>
      </c>
      <c r="AI1350" s="6">
        <f t="shared" si="633"/>
        <v>5.7615729689072381</v>
      </c>
      <c r="AJ1350" s="6">
        <f t="shared" si="634"/>
        <v>4.5273050820452314E-3</v>
      </c>
      <c r="AK1350" s="6">
        <f t="shared" si="635"/>
        <v>-4.2476161464119044E-3</v>
      </c>
      <c r="AL1350" s="1">
        <f t="shared" ref="AL1350:AL1413" si="636" xml:space="preserve"> Q1350/SUM(M1350:S1350)</f>
        <v>3.7839512338269717E-2</v>
      </c>
      <c r="AM1350" s="8">
        <f t="shared" si="610"/>
        <v>6389732.0090909097</v>
      </c>
      <c r="AN1350" s="1">
        <f t="shared" ref="AN1350:AN1413" si="637" xml:space="preserve"> AM1350*0.00001</f>
        <v>63.897320090909105</v>
      </c>
    </row>
    <row r="1351" spans="8:40" x14ac:dyDescent="0.2">
      <c r="H1351" s="8"/>
      <c r="I1351" s="8"/>
      <c r="J1351" s="11"/>
      <c r="K1351" s="10"/>
      <c r="L1351" s="1">
        <f t="shared" si="611"/>
        <v>1.3459999999999626</v>
      </c>
      <c r="M1351" s="1">
        <f t="shared" si="612"/>
        <v>2.841912502424402E-2</v>
      </c>
      <c r="N1351" s="1">
        <f t="shared" si="613"/>
        <v>6.5219643024183774E-2</v>
      </c>
      <c r="O1351" s="1">
        <f t="shared" si="614"/>
        <v>0.37301192354368568</v>
      </c>
      <c r="P1351" s="1">
        <f t="shared" si="615"/>
        <v>0.17861330443029391</v>
      </c>
      <c r="Q1351" s="1">
        <f t="shared" si="616"/>
        <v>2.687597637421734E-2</v>
      </c>
      <c r="R1351" s="1">
        <f t="shared" si="617"/>
        <v>1.1891613935120266E-2</v>
      </c>
      <c r="S1351" s="1">
        <f t="shared" si="618"/>
        <v>2.6057242037328711E-2</v>
      </c>
      <c r="T1351" s="1">
        <f t="shared" si="619"/>
        <v>530.74849283157539</v>
      </c>
      <c r="U1351" s="6">
        <f t="shared" si="620"/>
        <v>2.6014254171813889</v>
      </c>
      <c r="V1351" s="6">
        <f t="shared" si="621"/>
        <v>5.9700654723841833</v>
      </c>
      <c r="W1351" s="6">
        <f t="shared" si="622"/>
        <v>34.144707058731044</v>
      </c>
      <c r="X1351" s="6">
        <f t="shared" si="623"/>
        <v>16.349876697306374</v>
      </c>
      <c r="Y1351" s="6">
        <f t="shared" si="624"/>
        <v>2.4601689176500372</v>
      </c>
      <c r="Z1351" s="6">
        <f t="shared" si="625"/>
        <v>1.0885326946462937</v>
      </c>
      <c r="AA1351" s="6">
        <f t="shared" si="626"/>
        <v>2.3852237421006754</v>
      </c>
      <c r="AB1351" s="6">
        <f t="shared" ref="AB1351:AB1414" si="638" xml:space="preserve"> 3453.38</f>
        <v>3453.38</v>
      </c>
      <c r="AC1351" s="6">
        <f t="shared" si="627"/>
        <v>24.583159952128184</v>
      </c>
      <c r="AD1351" s="6">
        <f t="shared" si="628"/>
        <v>108.82050827177133</v>
      </c>
      <c r="AE1351" s="6">
        <f t="shared" si="629"/>
        <v>373.19631826707621</v>
      </c>
      <c r="AF1351" s="6">
        <f t="shared" si="630"/>
        <v>1.5301973488290838E-5</v>
      </c>
      <c r="AG1351" s="6">
        <f t="shared" si="631"/>
        <v>1.3279912714271232E-2</v>
      </c>
      <c r="AH1351" s="6">
        <f t="shared" si="632"/>
        <v>4375.4433730558585</v>
      </c>
      <c r="AI1351" s="6">
        <f t="shared" si="633"/>
        <v>5.7600719594965577</v>
      </c>
      <c r="AJ1351" s="6">
        <f t="shared" si="634"/>
        <v>4.5234451085730812E-3</v>
      </c>
      <c r="AK1351" s="6">
        <f t="shared" si="635"/>
        <v>-4.2438574566827118E-3</v>
      </c>
      <c r="AL1351" s="1">
        <f t="shared" si="636"/>
        <v>3.7848752579231343E-2</v>
      </c>
      <c r="AM1351" s="8">
        <f t="shared" ref="AM1351:AM1414" si="639" xml:space="preserve"> AM1350-L1351*(150*(1-$C$17)^2/($C$29^2*$C$17^3)*$C$31*$C$9/$C$16+1.75*(1-$C$17)/($C$29*$C$17^3)*$C$9^2/$C$16)</f>
        <v>6389568.0418181829</v>
      </c>
      <c r="AN1351" s="1">
        <f t="shared" si="637"/>
        <v>63.895680418181833</v>
      </c>
    </row>
    <row r="1352" spans="8:40" x14ac:dyDescent="0.2">
      <c r="H1352" s="8"/>
      <c r="I1352" s="8"/>
      <c r="J1352" s="11"/>
      <c r="K1352" s="10"/>
      <c r="L1352" s="1">
        <f t="shared" si="611"/>
        <v>1.3469999999999624</v>
      </c>
      <c r="M1352" s="1">
        <f t="shared" si="612"/>
        <v>2.8413407153895873E-2</v>
      </c>
      <c r="N1352" s="1">
        <f t="shared" si="613"/>
        <v>6.5219266327755876E-2</v>
      </c>
      <c r="O1352" s="1">
        <f t="shared" si="614"/>
        <v>0.37299935771370568</v>
      </c>
      <c r="P1352" s="1">
        <f t="shared" si="615"/>
        <v>0.17861330443029391</v>
      </c>
      <c r="Q1352" s="1">
        <f t="shared" si="616"/>
        <v>2.6882070940993388E-2</v>
      </c>
      <c r="R1352" s="1">
        <f t="shared" si="617"/>
        <v>1.1891990631548168E-2</v>
      </c>
      <c r="S1352" s="1">
        <f t="shared" si="618"/>
        <v>2.6057242037328711E-2</v>
      </c>
      <c r="T1352" s="1">
        <f t="shared" si="619"/>
        <v>530.7420581263724</v>
      </c>
      <c r="U1352" s="6">
        <f t="shared" si="620"/>
        <v>2.6009466625906734</v>
      </c>
      <c r="V1352" s="6">
        <f t="shared" si="621"/>
        <v>5.9701334716040924</v>
      </c>
      <c r="W1352" s="6">
        <f t="shared" si="622"/>
        <v>34.144142916028514</v>
      </c>
      <c r="X1352" s="6">
        <f t="shared" si="623"/>
        <v>16.350157358321834</v>
      </c>
      <c r="Y1352" s="6">
        <f t="shared" si="624"/>
        <v>2.4607690418400119</v>
      </c>
      <c r="Z1352" s="6">
        <f t="shared" si="625"/>
        <v>1.0885858629046452</v>
      </c>
      <c r="AA1352" s="6">
        <f t="shared" si="626"/>
        <v>2.385264686710225</v>
      </c>
      <c r="AB1352" s="6">
        <f t="shared" si="638"/>
        <v>3453.38</v>
      </c>
      <c r="AC1352" s="6">
        <f t="shared" si="627"/>
        <v>24.584321526494701</v>
      </c>
      <c r="AD1352" s="6">
        <f t="shared" si="628"/>
        <v>108.85762497834202</v>
      </c>
      <c r="AE1352" s="6">
        <f t="shared" si="629"/>
        <v>373.25530603632518</v>
      </c>
      <c r="AF1352" s="6">
        <f t="shared" si="630"/>
        <v>1.5304441383328664E-5</v>
      </c>
      <c r="AG1352" s="6">
        <f t="shared" si="631"/>
        <v>1.3278464799776037E-2</v>
      </c>
      <c r="AH1352" s="6">
        <f t="shared" si="632"/>
        <v>4375.8845461820056</v>
      </c>
      <c r="AI1352" s="6">
        <f t="shared" si="633"/>
        <v>5.7585725355000239</v>
      </c>
      <c r="AJ1352" s="6">
        <f t="shared" si="634"/>
        <v>4.5195902694850233E-3</v>
      </c>
      <c r="AK1352" s="6">
        <f t="shared" si="635"/>
        <v>-4.2401032722699855E-3</v>
      </c>
      <c r="AL1352" s="1">
        <f t="shared" si="636"/>
        <v>3.7857985259077104E-2</v>
      </c>
      <c r="AM1352" s="8">
        <f t="shared" si="639"/>
        <v>6389403.952727274</v>
      </c>
      <c r="AN1352" s="1">
        <f t="shared" si="637"/>
        <v>63.894039527272746</v>
      </c>
    </row>
    <row r="1353" spans="8:40" x14ac:dyDescent="0.2">
      <c r="H1353" s="8"/>
      <c r="I1353" s="8"/>
      <c r="J1353" s="11"/>
      <c r="K1353" s="10"/>
      <c r="L1353" s="1">
        <f t="shared" si="611"/>
        <v>1.3479999999999623</v>
      </c>
      <c r="M1353" s="1">
        <f t="shared" si="612"/>
        <v>2.8407694341667598E-2</v>
      </c>
      <c r="N1353" s="1">
        <f t="shared" si="613"/>
        <v>6.52188897669429E-2</v>
      </c>
      <c r="O1353" s="1">
        <f t="shared" si="614"/>
        <v>0.3729868024068102</v>
      </c>
      <c r="P1353" s="1">
        <f t="shared" si="615"/>
        <v>0.17861330443029391</v>
      </c>
      <c r="Q1353" s="1">
        <f t="shared" si="616"/>
        <v>2.6888160314034647E-2</v>
      </c>
      <c r="R1353" s="1">
        <f t="shared" si="617"/>
        <v>1.189236719236115E-2</v>
      </c>
      <c r="S1353" s="1">
        <f t="shared" si="618"/>
        <v>2.6057242037328711E-2</v>
      </c>
      <c r="T1353" s="1">
        <f t="shared" si="619"/>
        <v>530.73562870497608</v>
      </c>
      <c r="U1353" s="6">
        <f t="shared" si="620"/>
        <v>2.600468316546392</v>
      </c>
      <c r="V1353" s="6">
        <f t="shared" si="621"/>
        <v>5.9702013982353632</v>
      </c>
      <c r="W1353" s="6">
        <f t="shared" si="622"/>
        <v>34.143579217767716</v>
      </c>
      <c r="X1353" s="6">
        <f t="shared" si="623"/>
        <v>16.350437789783985</v>
      </c>
      <c r="Y1353" s="6">
        <f t="shared" si="624"/>
        <v>2.4613686751869848</v>
      </c>
      <c r="Z1353" s="6">
        <f t="shared" si="625"/>
        <v>1.0886390046484684</v>
      </c>
      <c r="AA1353" s="6">
        <f t="shared" si="626"/>
        <v>2.3853055978310818</v>
      </c>
      <c r="AB1353" s="6">
        <f t="shared" si="638"/>
        <v>3453.38</v>
      </c>
      <c r="AC1353" s="6">
        <f t="shared" si="627"/>
        <v>24.585482229994959</v>
      </c>
      <c r="AD1353" s="6">
        <f t="shared" si="628"/>
        <v>108.89472475044013</v>
      </c>
      <c r="AE1353" s="6">
        <f t="shared" si="629"/>
        <v>373.3142682767666</v>
      </c>
      <c r="AF1353" s="6">
        <f t="shared" si="630"/>
        <v>1.5306907709187988E-5</v>
      </c>
      <c r="AG1353" s="6">
        <f t="shared" si="631"/>
        <v>1.3277018196836157E-2</v>
      </c>
      <c r="AH1353" s="6">
        <f t="shared" si="632"/>
        <v>4376.325412156918</v>
      </c>
      <c r="AI1353" s="6">
        <f t="shared" si="633"/>
        <v>5.7570746962836052</v>
      </c>
      <c r="AJ1353" s="6">
        <f t="shared" si="634"/>
        <v>4.5157405527051697E-3</v>
      </c>
      <c r="AK1353" s="6">
        <f t="shared" si="635"/>
        <v>-4.2363535850497118E-3</v>
      </c>
      <c r="AL1353" s="1">
        <f t="shared" si="636"/>
        <v>3.7867210387492072E-2</v>
      </c>
      <c r="AM1353" s="8">
        <f t="shared" si="639"/>
        <v>6389239.7418181831</v>
      </c>
      <c r="AN1353" s="1">
        <f t="shared" si="637"/>
        <v>63.892397418181837</v>
      </c>
    </row>
    <row r="1354" spans="8:40" x14ac:dyDescent="0.2">
      <c r="H1354" s="8"/>
      <c r="I1354" s="8"/>
      <c r="J1354" s="11"/>
      <c r="K1354" s="10"/>
      <c r="L1354" s="1">
        <f t="shared" si="611"/>
        <v>1.3489999999999622</v>
      </c>
      <c r="M1354" s="1">
        <f t="shared" si="612"/>
        <v>2.8401986581499998E-2</v>
      </c>
      <c r="N1354" s="1">
        <f t="shared" si="613"/>
        <v>6.5218513340902604E-2</v>
      </c>
      <c r="O1354" s="1">
        <f t="shared" si="614"/>
        <v>0.37297425760835412</v>
      </c>
      <c r="P1354" s="1">
        <f t="shared" si="615"/>
        <v>0.17861330443029391</v>
      </c>
      <c r="Q1354" s="1">
        <f t="shared" si="616"/>
        <v>2.6894244500242546E-2</v>
      </c>
      <c r="R1354" s="1">
        <f t="shared" si="617"/>
        <v>1.1892743618401451E-2</v>
      </c>
      <c r="S1354" s="1">
        <f t="shared" si="618"/>
        <v>2.6057242037328711E-2</v>
      </c>
      <c r="T1354" s="1">
        <f t="shared" si="619"/>
        <v>530.72920456868985</v>
      </c>
      <c r="U1354" s="6">
        <f t="shared" si="620"/>
        <v>2.5999903785864271</v>
      </c>
      <c r="V1354" s="6">
        <f t="shared" si="621"/>
        <v>5.970269252310235</v>
      </c>
      <c r="W1354" s="6">
        <f t="shared" si="622"/>
        <v>34.143015963319343</v>
      </c>
      <c r="X1354" s="6">
        <f t="shared" si="623"/>
        <v>16.350717991986553</v>
      </c>
      <c r="Y1354" s="6">
        <f t="shared" si="624"/>
        <v>2.461967818319017</v>
      </c>
      <c r="Z1354" s="6">
        <f t="shared" si="625"/>
        <v>1.0886921199723301</v>
      </c>
      <c r="AA1354" s="6">
        <f t="shared" si="626"/>
        <v>2.3853464755060956</v>
      </c>
      <c r="AB1354" s="6">
        <f t="shared" si="638"/>
        <v>3453.38</v>
      </c>
      <c r="AC1354" s="6">
        <f t="shared" si="627"/>
        <v>24.586642062196727</v>
      </c>
      <c r="AD1354" s="6">
        <f t="shared" si="628"/>
        <v>108.93180755241528</v>
      </c>
      <c r="AE1354" s="6">
        <f t="shared" si="629"/>
        <v>373.37320496179075</v>
      </c>
      <c r="AF1354" s="6">
        <f t="shared" si="630"/>
        <v>1.530937246433656E-5</v>
      </c>
      <c r="AG1354" s="6">
        <f t="shared" si="631"/>
        <v>1.3275572905435665E-2</v>
      </c>
      <c r="AH1354" s="6">
        <f t="shared" si="632"/>
        <v>4376.7659707634475</v>
      </c>
      <c r="AI1354" s="6">
        <f t="shared" si="633"/>
        <v>5.7555784412053175</v>
      </c>
      <c r="AJ1354" s="6">
        <f t="shared" si="634"/>
        <v>4.5118959462004133E-3</v>
      </c>
      <c r="AK1354" s="6">
        <f t="shared" si="635"/>
        <v>-4.2326083869209438E-3</v>
      </c>
      <c r="AL1354" s="1">
        <f t="shared" si="636"/>
        <v>3.7876427974138725E-2</v>
      </c>
      <c r="AM1354" s="8">
        <f t="shared" si="639"/>
        <v>6389075.4090909101</v>
      </c>
      <c r="AN1354" s="1">
        <f t="shared" si="637"/>
        <v>63.890754090909105</v>
      </c>
    </row>
    <row r="1355" spans="8:40" x14ac:dyDescent="0.2">
      <c r="H1355" s="8"/>
      <c r="I1355" s="8"/>
      <c r="J1355" s="11"/>
      <c r="K1355" s="10"/>
      <c r="L1355" s="1">
        <f t="shared" si="611"/>
        <v>1.3499999999999621</v>
      </c>
      <c r="M1355" s="1">
        <f t="shared" si="612"/>
        <v>2.8396283867344795E-2</v>
      </c>
      <c r="N1355" s="1">
        <f t="shared" si="613"/>
        <v>6.5218137048798044E-2</v>
      </c>
      <c r="O1355" s="1">
        <f t="shared" si="614"/>
        <v>0.37296172330373006</v>
      </c>
      <c r="P1355" s="1">
        <f t="shared" si="615"/>
        <v>0.17861330443029391</v>
      </c>
      <c r="Q1355" s="1">
        <f t="shared" si="616"/>
        <v>2.6900323506502306E-2</v>
      </c>
      <c r="R1355" s="1">
        <f t="shared" si="617"/>
        <v>1.1893119910506006E-2</v>
      </c>
      <c r="S1355" s="1">
        <f t="shared" si="618"/>
        <v>2.6057242037328711E-2</v>
      </c>
      <c r="T1355" s="1">
        <f t="shared" si="619"/>
        <v>530.72278571877985</v>
      </c>
      <c r="U1355" s="6">
        <f t="shared" si="620"/>
        <v>2.5995128482494376</v>
      </c>
      <c r="V1355" s="6">
        <f t="shared" si="621"/>
        <v>5.9703370338611732</v>
      </c>
      <c r="W1355" s="6">
        <f t="shared" si="622"/>
        <v>34.142453152055822</v>
      </c>
      <c r="X1355" s="6">
        <f t="shared" si="623"/>
        <v>16.350997965222572</v>
      </c>
      <c r="Y1355" s="6">
        <f t="shared" si="624"/>
        <v>2.4625664718627052</v>
      </c>
      <c r="Z1355" s="6">
        <f t="shared" si="625"/>
        <v>1.0887452089702754</v>
      </c>
      <c r="AA1355" s="6">
        <f t="shared" si="626"/>
        <v>2.3853873197780171</v>
      </c>
      <c r="AB1355" s="6">
        <f t="shared" si="638"/>
        <v>3453.38</v>
      </c>
      <c r="AC1355" s="6">
        <f t="shared" si="627"/>
        <v>24.587801022674686</v>
      </c>
      <c r="AD1355" s="6">
        <f t="shared" si="628"/>
        <v>108.96887334882607</v>
      </c>
      <c r="AE1355" s="6">
        <f t="shared" si="629"/>
        <v>373.43211606495436</v>
      </c>
      <c r="AF1355" s="6">
        <f t="shared" si="630"/>
        <v>1.5311835647256653E-5</v>
      </c>
      <c r="AG1355" s="6">
        <f t="shared" si="631"/>
        <v>1.3274128925550436E-2</v>
      </c>
      <c r="AH1355" s="6">
        <f t="shared" si="632"/>
        <v>4377.2062217870598</v>
      </c>
      <c r="AI1355" s="6">
        <f t="shared" si="633"/>
        <v>5.7540837696152565</v>
      </c>
      <c r="AJ1355" s="6">
        <f t="shared" si="634"/>
        <v>4.5080564379802153E-3</v>
      </c>
      <c r="AK1355" s="6">
        <f t="shared" si="635"/>
        <v>-4.2288676698054896E-3</v>
      </c>
      <c r="AL1355" s="1">
        <f t="shared" si="636"/>
        <v>3.7885638028657E-2</v>
      </c>
      <c r="AM1355" s="8">
        <f t="shared" si="639"/>
        <v>6388910.954545456</v>
      </c>
      <c r="AN1355" s="1">
        <f t="shared" si="637"/>
        <v>63.889109545454566</v>
      </c>
    </row>
    <row r="1356" spans="8:40" x14ac:dyDescent="0.2">
      <c r="H1356" s="8"/>
      <c r="I1356" s="8"/>
      <c r="J1356" s="11"/>
      <c r="K1356" s="10"/>
      <c r="L1356" s="1">
        <f t="shared" si="611"/>
        <v>1.350999999999962</v>
      </c>
      <c r="M1356" s="1">
        <f t="shared" si="612"/>
        <v>2.8390586193164587E-2</v>
      </c>
      <c r="N1356" s="1">
        <f t="shared" si="613"/>
        <v>6.5217760889797569E-2</v>
      </c>
      <c r="O1356" s="1">
        <f t="shared" si="614"/>
        <v>0.37294919947836819</v>
      </c>
      <c r="P1356" s="1">
        <f t="shared" si="615"/>
        <v>0.17861330443029391</v>
      </c>
      <c r="Q1356" s="1">
        <f t="shared" si="616"/>
        <v>2.6906397339682992E-2</v>
      </c>
      <c r="R1356" s="1">
        <f t="shared" si="617"/>
        <v>1.1893496069506486E-2</v>
      </c>
      <c r="S1356" s="1">
        <f t="shared" si="618"/>
        <v>2.6057242037328711E-2</v>
      </c>
      <c r="T1356" s="1">
        <f t="shared" si="619"/>
        <v>530.7163721564749</v>
      </c>
      <c r="U1356" s="6">
        <f t="shared" si="620"/>
        <v>2.5990357250748564</v>
      </c>
      <c r="V1356" s="6">
        <f t="shared" si="621"/>
        <v>5.9704047429208709</v>
      </c>
      <c r="W1356" s="6">
        <f t="shared" si="622"/>
        <v>34.141890783351336</v>
      </c>
      <c r="X1356" s="6">
        <f t="shared" si="623"/>
        <v>16.351277709784405</v>
      </c>
      <c r="Y1356" s="6">
        <f t="shared" si="624"/>
        <v>2.4631646364431852</v>
      </c>
      <c r="Z1356" s="6">
        <f t="shared" si="625"/>
        <v>1.0887982717358307</v>
      </c>
      <c r="AA1356" s="6">
        <f t="shared" si="626"/>
        <v>2.3854281306894971</v>
      </c>
      <c r="AB1356" s="6">
        <f t="shared" si="638"/>
        <v>3453.38</v>
      </c>
      <c r="AC1356" s="6">
        <f t="shared" si="627"/>
        <v>24.588959111010183</v>
      </c>
      <c r="AD1356" s="6">
        <f t="shared" si="628"/>
        <v>109.0059221044385</v>
      </c>
      <c r="AE1356" s="6">
        <f t="shared" si="629"/>
        <v>373.49100155997826</v>
      </c>
      <c r="AF1356" s="6">
        <f t="shared" si="630"/>
        <v>1.5314297256445014E-5</v>
      </c>
      <c r="AG1356" s="6">
        <f t="shared" si="631"/>
        <v>1.3272686257148151E-2</v>
      </c>
      <c r="AH1356" s="6">
        <f t="shared" si="632"/>
        <v>4377.6461650157744</v>
      </c>
      <c r="AI1356" s="6">
        <f t="shared" si="633"/>
        <v>5.7525906808557243</v>
      </c>
      <c r="AJ1356" s="6">
        <f t="shared" si="634"/>
        <v>4.5042220160964987E-3</v>
      </c>
      <c r="AK1356" s="6">
        <f t="shared" si="635"/>
        <v>-4.2251314256481634E-3</v>
      </c>
      <c r="AL1356" s="1">
        <f t="shared" si="636"/>
        <v>3.7894840560664389E-2</v>
      </c>
      <c r="AM1356" s="8">
        <f t="shared" si="639"/>
        <v>6388746.3781818198</v>
      </c>
      <c r="AN1356" s="1">
        <f t="shared" si="637"/>
        <v>63.887463781818205</v>
      </c>
    </row>
    <row r="1357" spans="8:40" x14ac:dyDescent="0.2">
      <c r="H1357" s="8"/>
      <c r="I1357" s="8"/>
      <c r="J1357" s="11"/>
      <c r="K1357" s="10"/>
      <c r="L1357" s="1">
        <f t="shared" si="611"/>
        <v>1.3519999999999619</v>
      </c>
      <c r="M1357" s="1">
        <f t="shared" si="612"/>
        <v>2.8384893552932833E-2</v>
      </c>
      <c r="N1357" s="1">
        <f t="shared" si="613"/>
        <v>6.521738486307474E-2</v>
      </c>
      <c r="O1357" s="1">
        <f t="shared" si="614"/>
        <v>0.37293668611773623</v>
      </c>
      <c r="P1357" s="1">
        <f t="shared" si="615"/>
        <v>0.17861330443029391</v>
      </c>
      <c r="Q1357" s="1">
        <f t="shared" si="616"/>
        <v>2.6912466006637568E-2</v>
      </c>
      <c r="R1357" s="1">
        <f t="shared" si="617"/>
        <v>1.1893872096229311E-2</v>
      </c>
      <c r="S1357" s="1">
        <f t="shared" si="618"/>
        <v>2.6057242037328711E-2</v>
      </c>
      <c r="T1357" s="1">
        <f t="shared" si="619"/>
        <v>530.70996388296692</v>
      </c>
      <c r="U1357" s="6">
        <f t="shared" si="620"/>
        <v>2.5985590086028885</v>
      </c>
      <c r="V1357" s="6">
        <f t="shared" si="621"/>
        <v>5.9704723795222447</v>
      </c>
      <c r="W1357" s="6">
        <f t="shared" si="622"/>
        <v>34.141328856581893</v>
      </c>
      <c r="X1357" s="6">
        <f t="shared" si="623"/>
        <v>16.351557225963738</v>
      </c>
      <c r="Y1357" s="6">
        <f t="shared" si="624"/>
        <v>2.4637623126841444</v>
      </c>
      <c r="Z1357" s="6">
        <f t="shared" si="625"/>
        <v>1.0888513083620064</v>
      </c>
      <c r="AA1357" s="6">
        <f t="shared" si="626"/>
        <v>2.3854689082830896</v>
      </c>
      <c r="AB1357" s="6">
        <f t="shared" si="638"/>
        <v>3453.38</v>
      </c>
      <c r="AC1357" s="6">
        <f t="shared" si="627"/>
        <v>24.590116326791435</v>
      </c>
      <c r="AD1357" s="6">
        <f t="shared" si="628"/>
        <v>109.04295378422684</v>
      </c>
      <c r="AE1357" s="6">
        <f t="shared" si="629"/>
        <v>373.54986142075001</v>
      </c>
      <c r="AF1357" s="6">
        <f t="shared" si="630"/>
        <v>1.5316757290412552E-5</v>
      </c>
      <c r="AG1357" s="6">
        <f t="shared" si="631"/>
        <v>1.3271244900188342E-2</v>
      </c>
      <c r="AH1357" s="6">
        <f t="shared" si="632"/>
        <v>4378.0858002401983</v>
      </c>
      <c r="AI1357" s="6">
        <f t="shared" si="633"/>
        <v>5.7510991742612099</v>
      </c>
      <c r="AJ1357" s="6">
        <f t="shared" si="634"/>
        <v>4.5003926686432534E-3</v>
      </c>
      <c r="AK1357" s="6">
        <f t="shared" si="635"/>
        <v>-4.2213996464163248E-3</v>
      </c>
      <c r="AL1357" s="1">
        <f t="shared" si="636"/>
        <v>3.7904035579756065E-2</v>
      </c>
      <c r="AM1357" s="8">
        <f t="shared" si="639"/>
        <v>6388581.6800000016</v>
      </c>
      <c r="AN1357" s="1">
        <f t="shared" si="637"/>
        <v>63.885816800000022</v>
      </c>
    </row>
    <row r="1358" spans="8:40" x14ac:dyDescent="0.2">
      <c r="H1358" s="8"/>
      <c r="I1358" s="8"/>
      <c r="J1358" s="11"/>
      <c r="K1358" s="10"/>
      <c r="L1358" s="1">
        <f t="shared" si="611"/>
        <v>1.3529999999999618</v>
      </c>
      <c r="M1358" s="1">
        <f t="shared" si="612"/>
        <v>2.8379205940633812E-2</v>
      </c>
      <c r="N1358" s="1">
        <f t="shared" si="613"/>
        <v>6.5217008967808368E-2</v>
      </c>
      <c r="O1358" s="1">
        <f t="shared" si="614"/>
        <v>0.37292418320733906</v>
      </c>
      <c r="P1358" s="1">
        <f t="shared" si="615"/>
        <v>0.17861330443029391</v>
      </c>
      <c r="Q1358" s="1">
        <f t="shared" si="616"/>
        <v>2.6918529514202965E-2</v>
      </c>
      <c r="R1358" s="1">
        <f t="shared" si="617"/>
        <v>1.1894247991495684E-2</v>
      </c>
      <c r="S1358" s="1">
        <f t="shared" si="618"/>
        <v>2.6057242037328711E-2</v>
      </c>
      <c r="T1358" s="1">
        <f t="shared" si="619"/>
        <v>530.70356089941106</v>
      </c>
      <c r="U1358" s="6">
        <f t="shared" si="620"/>
        <v>2.5980826983745056</v>
      </c>
      <c r="V1358" s="6">
        <f t="shared" si="621"/>
        <v>5.9705399436984274</v>
      </c>
      <c r="W1358" s="6">
        <f t="shared" si="622"/>
        <v>34.14076737112515</v>
      </c>
      <c r="X1358" s="6">
        <f t="shared" si="623"/>
        <v>16.351836514051566</v>
      </c>
      <c r="Y1358" s="6">
        <f t="shared" si="624"/>
        <v>2.4643595012078152</v>
      </c>
      <c r="Z1358" s="6">
        <f t="shared" si="625"/>
        <v>1.0889043189412961</v>
      </c>
      <c r="AA1358" s="6">
        <f t="shared" si="626"/>
        <v>2.3855096526012454</v>
      </c>
      <c r="AB1358" s="6">
        <f t="shared" si="638"/>
        <v>3453.38</v>
      </c>
      <c r="AC1358" s="6">
        <f t="shared" si="627"/>
        <v>24.591272669613307</v>
      </c>
      <c r="AD1358" s="6">
        <f t="shared" si="628"/>
        <v>109.07996835337087</v>
      </c>
      <c r="AE1358" s="6">
        <f t="shared" si="629"/>
        <v>373.60869562131927</v>
      </c>
      <c r="AF1358" s="6">
        <f t="shared" si="630"/>
        <v>1.531921574768457E-5</v>
      </c>
      <c r="AG1358" s="6">
        <f t="shared" si="631"/>
        <v>1.3269804854622513E-2</v>
      </c>
      <c r="AH1358" s="6">
        <f t="shared" si="632"/>
        <v>4378.5251272534915</v>
      </c>
      <c r="AI1358" s="6">
        <f t="shared" si="633"/>
        <v>5.7496092491584747</v>
      </c>
      <c r="AJ1358" s="6">
        <f t="shared" si="634"/>
        <v>4.4965683837565971E-3</v>
      </c>
      <c r="AK1358" s="6">
        <f t="shared" si="635"/>
        <v>-4.2176723240998091E-3</v>
      </c>
      <c r="AL1358" s="1">
        <f t="shared" si="636"/>
        <v>3.791322309550485E-2</v>
      </c>
      <c r="AM1358" s="8">
        <f t="shared" si="639"/>
        <v>6388416.8600000013</v>
      </c>
      <c r="AN1358" s="1">
        <f t="shared" si="637"/>
        <v>63.884168600000017</v>
      </c>
    </row>
    <row r="1359" spans="8:40" x14ac:dyDescent="0.2">
      <c r="H1359" s="8"/>
      <c r="I1359" s="8"/>
      <c r="J1359" s="11"/>
      <c r="K1359" s="10"/>
      <c r="L1359" s="1">
        <f t="shared" si="611"/>
        <v>1.3539999999999617</v>
      </c>
      <c r="M1359" s="1">
        <f t="shared" si="612"/>
        <v>2.8373523350262591E-2</v>
      </c>
      <c r="N1359" s="1">
        <f t="shared" si="613"/>
        <v>6.5216633203182439E-2</v>
      </c>
      <c r="O1359" s="1">
        <f t="shared" si="614"/>
        <v>0.37291169073271879</v>
      </c>
      <c r="P1359" s="1">
        <f t="shared" si="615"/>
        <v>0.17861330443029391</v>
      </c>
      <c r="Q1359" s="1">
        <f t="shared" si="616"/>
        <v>2.6924587869200118E-2</v>
      </c>
      <c r="R1359" s="1">
        <f t="shared" si="617"/>
        <v>1.1894623756121618E-2</v>
      </c>
      <c r="S1359" s="1">
        <f t="shared" si="618"/>
        <v>2.6057242037328711E-2</v>
      </c>
      <c r="T1359" s="1">
        <f t="shared" si="619"/>
        <v>530.69716320692578</v>
      </c>
      <c r="U1359" s="6">
        <f t="shared" si="620"/>
        <v>2.5976067939314498</v>
      </c>
      <c r="V1359" s="6">
        <f t="shared" si="621"/>
        <v>5.9706074354827789</v>
      </c>
      <c r="W1359" s="6">
        <f t="shared" si="622"/>
        <v>34.140206326360563</v>
      </c>
      <c r="X1359" s="6">
        <f t="shared" si="623"/>
        <v>16.35211557433821</v>
      </c>
      <c r="Y1359" s="6">
        <f t="shared" si="624"/>
        <v>2.4649562026349909</v>
      </c>
      <c r="Z1359" s="6">
        <f t="shared" si="625"/>
        <v>1.0889573035656843</v>
      </c>
      <c r="AA1359" s="6">
        <f t="shared" si="626"/>
        <v>2.3855503636863209</v>
      </c>
      <c r="AB1359" s="6">
        <f t="shared" si="638"/>
        <v>3453.38</v>
      </c>
      <c r="AC1359" s="6">
        <f t="shared" si="627"/>
        <v>24.592428139077345</v>
      </c>
      <c r="AD1359" s="6">
        <f t="shared" si="628"/>
        <v>109.11696577725715</v>
      </c>
      <c r="AE1359" s="6">
        <f t="shared" si="629"/>
        <v>373.66750413590108</v>
      </c>
      <c r="AF1359" s="6">
        <f t="shared" si="630"/>
        <v>1.5321672626800555E-5</v>
      </c>
      <c r="AG1359" s="6">
        <f t="shared" si="631"/>
        <v>1.3268366120394089E-2</v>
      </c>
      <c r="AH1359" s="6">
        <f t="shared" si="632"/>
        <v>4378.9641458513679</v>
      </c>
      <c r="AI1359" s="6">
        <f t="shared" si="633"/>
        <v>5.7481209048665844</v>
      </c>
      <c r="AJ1359" s="6">
        <f t="shared" si="634"/>
        <v>4.4927491496144596E-3</v>
      </c>
      <c r="AK1359" s="6">
        <f t="shared" si="635"/>
        <v>-4.2139494507112381E-3</v>
      </c>
      <c r="AL1359" s="1">
        <f t="shared" si="636"/>
        <v>3.7922403117461402E-2</v>
      </c>
      <c r="AM1359" s="8">
        <f t="shared" si="639"/>
        <v>6388251.9181818198</v>
      </c>
      <c r="AN1359" s="1">
        <f t="shared" si="637"/>
        <v>63.882519181818203</v>
      </c>
    </row>
    <row r="1360" spans="8:40" x14ac:dyDescent="0.2">
      <c r="H1360" s="8"/>
      <c r="I1360" s="8"/>
      <c r="J1360" s="11"/>
      <c r="K1360" s="10"/>
      <c r="L1360" s="1">
        <f t="shared" si="611"/>
        <v>1.3549999999999616</v>
      </c>
      <c r="M1360" s="1">
        <f t="shared" si="612"/>
        <v>2.8367845775825008E-2</v>
      </c>
      <c r="N1360" s="1">
        <f t="shared" si="613"/>
        <v>6.5216257568386102E-2</v>
      </c>
      <c r="O1360" s="1">
        <f t="shared" si="614"/>
        <v>0.37289920867945459</v>
      </c>
      <c r="P1360" s="1">
        <f t="shared" si="615"/>
        <v>0.17861330443029391</v>
      </c>
      <c r="Q1360" s="1">
        <f t="shared" si="616"/>
        <v>2.6930641078434042E-2</v>
      </c>
      <c r="R1360" s="1">
        <f t="shared" si="617"/>
        <v>1.1894999390917958E-2</v>
      </c>
      <c r="S1360" s="1">
        <f t="shared" si="618"/>
        <v>2.6057242037328711E-2</v>
      </c>
      <c r="T1360" s="1">
        <f t="shared" si="619"/>
        <v>530.69077080659338</v>
      </c>
      <c r="U1360" s="6">
        <f t="shared" si="620"/>
        <v>2.5971312948162297</v>
      </c>
      <c r="V1360" s="6">
        <f t="shared" si="621"/>
        <v>5.9706748549088751</v>
      </c>
      <c r="W1360" s="6">
        <f t="shared" si="622"/>
        <v>34.139645721669311</v>
      </c>
      <c r="X1360" s="6">
        <f t="shared" si="623"/>
        <v>16.352394407113337</v>
      </c>
      <c r="Y1360" s="6">
        <f t="shared" si="624"/>
        <v>2.4655524175850267</v>
      </c>
      <c r="Z1360" s="6">
        <f t="shared" si="625"/>
        <v>1.0890102623266456</v>
      </c>
      <c r="AA1360" s="6">
        <f t="shared" si="626"/>
        <v>2.3855910415805717</v>
      </c>
      <c r="AB1360" s="6">
        <f t="shared" si="638"/>
        <v>3453.38</v>
      </c>
      <c r="AC1360" s="6">
        <f t="shared" si="627"/>
        <v>24.593582734791717</v>
      </c>
      <c r="AD1360" s="6">
        <f t="shared" si="628"/>
        <v>109.15394602147465</v>
      </c>
      <c r="AE1360" s="6">
        <f t="shared" si="629"/>
        <v>373.72628693887043</v>
      </c>
      <c r="AF1360" s="6">
        <f t="shared" si="630"/>
        <v>1.5324127926314061E-5</v>
      </c>
      <c r="AG1360" s="6">
        <f t="shared" si="631"/>
        <v>1.3266928697438561E-2</v>
      </c>
      <c r="AH1360" s="6">
        <f t="shared" si="632"/>
        <v>4379.4028558320433</v>
      </c>
      <c r="AI1360" s="6">
        <f t="shared" si="633"/>
        <v>5.746634140697128</v>
      </c>
      <c r="AJ1360" s="6">
        <f t="shared" si="634"/>
        <v>4.4889349544364587E-3</v>
      </c>
      <c r="AK1360" s="6">
        <f t="shared" si="635"/>
        <v>-4.2102310182855944E-3</v>
      </c>
      <c r="AL1360" s="1">
        <f t="shared" si="636"/>
        <v>3.7931575655154259E-2</v>
      </c>
      <c r="AM1360" s="8">
        <f t="shared" si="639"/>
        <v>6388086.8545454564</v>
      </c>
      <c r="AN1360" s="1">
        <f t="shared" si="637"/>
        <v>63.880868545454568</v>
      </c>
    </row>
    <row r="1361" spans="8:40" x14ac:dyDescent="0.2">
      <c r="H1361" s="8"/>
      <c r="I1361" s="8"/>
      <c r="J1361" s="11"/>
      <c r="K1361" s="10"/>
      <c r="L1361" s="1">
        <f t="shared" ref="L1361:L1389" si="640" xml:space="preserve"> L1360+$K$5</f>
        <v>1.3559999999999615</v>
      </c>
      <c r="M1361" s="1">
        <f t="shared" ref="M1361:M1389" si="641" xml:space="preserve"> M1360+(1*AK1360)*$C$16*(1-$C$17)*$G$8*(L1361-L1360)</f>
        <v>2.8362173211337622E-2</v>
      </c>
      <c r="N1361" s="1">
        <f t="shared" ref="N1361:N1389" si="642" xml:space="preserve"> N1360+(-1*AK1360-1*AJ1360)*$C$16*(1-$C$17)*$G$8*(L1361-L1360)</f>
        <v>6.5215882062613653E-2</v>
      </c>
      <c r="O1361" s="1">
        <f t="shared" ref="O1361:O1389" si="643" xml:space="preserve"> O1360+(-1*AK1360-3*AJ1360)*$C$16*(1-$C$17)*$G$8*(L1361-L1360)</f>
        <v>0.3728867370331625</v>
      </c>
      <c r="P1361" s="1">
        <f t="shared" ref="P1361:P1389" si="644" xml:space="preserve"> P1360</f>
        <v>0.17861330443029391</v>
      </c>
      <c r="Q1361" s="1">
        <f t="shared" ref="Q1361:Q1389" si="645" xml:space="preserve"> Q1360+(1*AJ1360)*$C$16*(1-$C$17)*$G$8*(L1361-L1360)</f>
        <v>2.6936689148693876E-2</v>
      </c>
      <c r="R1361" s="1">
        <f t="shared" ref="R1361:R1389" si="646" xml:space="preserve"> R1360+(1*AK1360+1*AJ1360)*$C$16*(1-$C$17)*$G$8*(L1361-L1360)</f>
        <v>1.1895374896690404E-2</v>
      </c>
      <c r="S1361" s="1">
        <f t="shared" ref="S1361:S1389" si="647" xml:space="preserve"> S1360</f>
        <v>2.6057242037328711E-2</v>
      </c>
      <c r="T1361" s="1">
        <f t="shared" ref="T1361:T1389" si="648" xml:space="preserve"> T1360-((AJ1360*$C$19+AK1360*$C$20)*$C$16*(1-$C$17)+$C$11*$G$13*(T1360-$G$14))/($G$9*$C$18)*$G$8*(L1361-L1360)</f>
        <v>530.68438369945977</v>
      </c>
      <c r="U1361" s="6">
        <f t="shared" ref="U1361:U1389" si="649" xml:space="preserve"> $C$7*(M1361/SUM($M1361:$S1361))</f>
        <v>2.596656200572113</v>
      </c>
      <c r="V1361" s="6">
        <f t="shared" ref="V1361:V1389" si="650" xml:space="preserve"> $C$7*(N1361/SUM($M1361:$S1361))</f>
        <v>5.9707422020105057</v>
      </c>
      <c r="W1361" s="6">
        <f t="shared" ref="W1361:W1389" si="651" xml:space="preserve"> $C$7*(O1361/SUM($M1361:$S1361))</f>
        <v>34.13908555643431</v>
      </c>
      <c r="X1361" s="6">
        <f t="shared" ref="X1361:X1389" si="652" xml:space="preserve"> $C$7*(P1361/SUM($M1361:$S1361))</f>
        <v>16.352673012665921</v>
      </c>
      <c r="Y1361" s="6">
        <f t="shared" ref="Y1361:Y1389" si="653" xml:space="preserve"> $C$7*(Q1361/SUM($M1361:$S1361))</f>
        <v>2.4661481466758426</v>
      </c>
      <c r="Z1361" s="6">
        <f t="shared" ref="Z1361:Z1389" si="654" xml:space="preserve"> $C$7*(R1361/SUM($M1361:$S1361))</f>
        <v>1.0890631953151462</v>
      </c>
      <c r="AA1361" s="6">
        <f t="shared" ref="AA1361:AA1389" si="655" xml:space="preserve"> $C$7*(S1361/SUM($M1361:$S1361))</f>
        <v>2.3856316863261564</v>
      </c>
      <c r="AB1361" s="6">
        <f t="shared" si="638"/>
        <v>3453.38</v>
      </c>
      <c r="AC1361" s="6">
        <f t="shared" ref="AC1361:AC1389" si="656" xml:space="preserve"> 0.499*EXP(17197/(8.314*T1361))</f>
        <v>24.594736456371251</v>
      </c>
      <c r="AD1361" s="6">
        <f t="shared" ref="AD1361:AD1389" si="657" xml:space="preserve"> 0.0000000000662*EXP(124119/(8.314*T1361))</f>
        <v>109.19090905182033</v>
      </c>
      <c r="AE1361" s="6">
        <f t="shared" ref="AE1361:AE1389" si="658" xml:space="preserve"> 1+AB1361*Z1361/W1361+AC1361*SQRT(W1361)+AD1361*Z1361</f>
        <v>373.78504400476879</v>
      </c>
      <c r="AF1361" s="6">
        <f t="shared" ref="AF1361:AF1389" si="659" xml:space="preserve"> 10^(3066/T1361 - 10.592)</f>
        <v>1.5326581644792824E-5</v>
      </c>
      <c r="AG1361" s="6">
        <f t="shared" ref="AG1361:AG1389" si="660" xml:space="preserve"> 10^(-2073/T1361+2.029)</f>
        <v>1.3265492585683452E-2</v>
      </c>
      <c r="AH1361" s="6">
        <f t="shared" ref="AH1361:AH1389" si="661" xml:space="preserve"> 1.07*EXP(36696/(8.314*T1361))</f>
        <v>4379.8412569962729</v>
      </c>
      <c r="AI1361" s="6">
        <f t="shared" ref="AI1361:AI1389" si="662" xml:space="preserve"> 12200000000*EXP(-94756/(8.314*T1361))</f>
        <v>5.7451489559539786</v>
      </c>
      <c r="AJ1361" s="6">
        <f t="shared" ref="AJ1361:AJ1389" si="663" xml:space="preserve"> AH1361*(V1361*W1361*(1-1/AF1361*((Z1361*Y1361)/(W1361^3*V1361))))/(1+AB1361*Z1361/W1361+AC1361*SQRT(W1361)+AD1361*Z1361)^3</f>
        <v>4.4851257864836989E-3</v>
      </c>
      <c r="AK1361" s="6">
        <f t="shared" ref="AK1361:AK1389" si="664" xml:space="preserve"> AI1361*(V1361*(1-1/AG1361*((Z1361*U1361)/(W1361*V1361))))/(1+AB1361*Z1361/W1361+AC1361*SQRT(W1361)+AD1361*Z1361)</f>
        <v>-4.2065170188801222E-3</v>
      </c>
      <c r="AL1361" s="1">
        <f t="shared" si="636"/>
        <v>3.7940740718089887E-2</v>
      </c>
      <c r="AM1361" s="8">
        <f t="shared" si="639"/>
        <v>6387921.6690909108</v>
      </c>
      <c r="AN1361" s="1">
        <f t="shared" si="637"/>
        <v>63.879216690909111</v>
      </c>
    </row>
    <row r="1362" spans="8:40" x14ac:dyDescent="0.2">
      <c r="H1362" s="8"/>
      <c r="I1362" s="8"/>
      <c r="J1362" s="11"/>
      <c r="K1362" s="10"/>
      <c r="L1362" s="1">
        <f t="shared" si="640"/>
        <v>1.3569999999999613</v>
      </c>
      <c r="M1362" s="1">
        <f t="shared" si="641"/>
        <v>2.8356505650827701E-2</v>
      </c>
      <c r="N1362" s="1">
        <f t="shared" si="642"/>
        <v>6.5215506685064512E-2</v>
      </c>
      <c r="O1362" s="1">
        <f t="shared" si="643"/>
        <v>0.37287427577949522</v>
      </c>
      <c r="P1362" s="1">
        <f t="shared" si="644"/>
        <v>0.17861330443029391</v>
      </c>
      <c r="Q1362" s="1">
        <f t="shared" si="645"/>
        <v>2.6942732086752946E-2</v>
      </c>
      <c r="R1362" s="1">
        <f t="shared" si="646"/>
        <v>1.189575027423955E-2</v>
      </c>
      <c r="S1362" s="1">
        <f t="shared" si="647"/>
        <v>2.6057242037328711E-2</v>
      </c>
      <c r="T1362" s="1">
        <f t="shared" si="648"/>
        <v>530.67800188653518</v>
      </c>
      <c r="U1362" s="6">
        <f t="shared" si="649"/>
        <v>2.5961815107431336</v>
      </c>
      <c r="V1362" s="6">
        <f t="shared" si="650"/>
        <v>5.9708094768216853</v>
      </c>
      <c r="W1362" s="6">
        <f t="shared" si="651"/>
        <v>34.138525830040173</v>
      </c>
      <c r="X1362" s="6">
        <f t="shared" si="652"/>
        <v>16.352951391284289</v>
      </c>
      <c r="Y1362" s="6">
        <f t="shared" si="653"/>
        <v>2.466743390523932</v>
      </c>
      <c r="Z1362" s="6">
        <f t="shared" si="654"/>
        <v>1.0891161026216507</v>
      </c>
      <c r="AA1362" s="6">
        <f t="shared" si="655"/>
        <v>2.3856722979651379</v>
      </c>
      <c r="AB1362" s="6">
        <f t="shared" si="638"/>
        <v>3453.38</v>
      </c>
      <c r="AC1362" s="6">
        <f t="shared" si="656"/>
        <v>24.595889303437332</v>
      </c>
      <c r="AD1362" s="6">
        <f t="shared" si="657"/>
        <v>109.22785483429088</v>
      </c>
      <c r="AE1362" s="6">
        <f t="shared" si="658"/>
        <v>373.84377530829624</v>
      </c>
      <c r="AF1362" s="6">
        <f t="shared" si="659"/>
        <v>1.5329033780818473E-5</v>
      </c>
      <c r="AG1362" s="6">
        <f t="shared" si="660"/>
        <v>1.326405778504843E-2</v>
      </c>
      <c r="AH1362" s="6">
        <f t="shared" si="661"/>
        <v>4380.2793491473331</v>
      </c>
      <c r="AI1362" s="6">
        <f t="shared" si="662"/>
        <v>5.743665349933619</v>
      </c>
      <c r="AJ1362" s="6">
        <f t="shared" si="663"/>
        <v>4.4813216340585955E-3</v>
      </c>
      <c r="AK1362" s="6">
        <f t="shared" si="664"/>
        <v>-4.2028074445745692E-3</v>
      </c>
      <c r="AL1362" s="1">
        <f t="shared" si="636"/>
        <v>3.7949898315752802E-2</v>
      </c>
      <c r="AM1362" s="8">
        <f t="shared" si="639"/>
        <v>6387756.3618181832</v>
      </c>
      <c r="AN1362" s="1">
        <f t="shared" si="637"/>
        <v>63.877563618181838</v>
      </c>
    </row>
    <row r="1363" spans="8:40" x14ac:dyDescent="0.2">
      <c r="H1363" s="8"/>
      <c r="I1363" s="8"/>
      <c r="J1363" s="11"/>
      <c r="K1363" s="10"/>
      <c r="L1363" s="1">
        <f t="shared" si="640"/>
        <v>1.3579999999999612</v>
      </c>
      <c r="M1363" s="1">
        <f t="shared" si="641"/>
        <v>2.8350843088333182E-2</v>
      </c>
      <c r="N1363" s="1">
        <f t="shared" si="642"/>
        <v>6.521513143494316E-2</v>
      </c>
      <c r="O1363" s="1">
        <f t="shared" si="643"/>
        <v>0.37286182490414216</v>
      </c>
      <c r="P1363" s="1">
        <f t="shared" si="644"/>
        <v>0.17861330443029391</v>
      </c>
      <c r="Q1363" s="1">
        <f t="shared" si="645"/>
        <v>2.6948769899368809E-2</v>
      </c>
      <c r="R1363" s="1">
        <f t="shared" si="646"/>
        <v>1.1896125524360894E-2</v>
      </c>
      <c r="S1363" s="1">
        <f t="shared" si="647"/>
        <v>2.6057242037328711E-2</v>
      </c>
      <c r="T1363" s="1">
        <f t="shared" si="648"/>
        <v>530.67162536879391</v>
      </c>
      <c r="U1363" s="6">
        <f t="shared" si="649"/>
        <v>2.5957072248740811</v>
      </c>
      <c r="V1363" s="6">
        <f t="shared" si="650"/>
        <v>5.9708766793766319</v>
      </c>
      <c r="W1363" s="6">
        <f t="shared" si="651"/>
        <v>34.137966541873247</v>
      </c>
      <c r="X1363" s="6">
        <f t="shared" si="652"/>
        <v>16.353229543256077</v>
      </c>
      <c r="Y1363" s="6">
        <f t="shared" si="653"/>
        <v>2.4673381497443643</v>
      </c>
      <c r="Z1363" s="6">
        <f t="shared" si="654"/>
        <v>1.0891689843361192</v>
      </c>
      <c r="AA1363" s="6">
        <f t="shared" si="655"/>
        <v>2.3857128765394791</v>
      </c>
      <c r="AB1363" s="6">
        <f t="shared" si="638"/>
        <v>3453.38</v>
      </c>
      <c r="AC1363" s="6">
        <f t="shared" si="656"/>
        <v>24.59704127561783</v>
      </c>
      <c r="AD1363" s="6">
        <f t="shared" si="657"/>
        <v>109.26478333508749</v>
      </c>
      <c r="AE1363" s="6">
        <f t="shared" si="658"/>
        <v>373.90248082431492</v>
      </c>
      <c r="AF1363" s="6">
        <f t="shared" si="659"/>
        <v>1.5331484332986636E-5</v>
      </c>
      <c r="AG1363" s="6">
        <f t="shared" si="660"/>
        <v>1.3262624295445353E-2</v>
      </c>
      <c r="AH1363" s="6">
        <f t="shared" si="661"/>
        <v>4380.7171320909474</v>
      </c>
      <c r="AI1363" s="6">
        <f t="shared" si="662"/>
        <v>5.7421833219251184</v>
      </c>
      <c r="AJ1363" s="6">
        <f t="shared" si="663"/>
        <v>4.477522485504707E-3</v>
      </c>
      <c r="AK1363" s="6">
        <f t="shared" si="664"/>
        <v>-4.1991022874705783E-3</v>
      </c>
      <c r="AL1363" s="1">
        <f t="shared" si="636"/>
        <v>3.7959048457605601E-2</v>
      </c>
      <c r="AM1363" s="8">
        <f t="shared" si="639"/>
        <v>6387590.9327272745</v>
      </c>
      <c r="AN1363" s="1">
        <f t="shared" si="637"/>
        <v>63.875909327272751</v>
      </c>
    </row>
    <row r="1364" spans="8:40" x14ac:dyDescent="0.2">
      <c r="H1364" s="8"/>
      <c r="I1364" s="8"/>
      <c r="J1364" s="11"/>
      <c r="K1364" s="10"/>
      <c r="L1364" s="1">
        <f t="shared" si="640"/>
        <v>1.3589999999999611</v>
      </c>
      <c r="M1364" s="1">
        <f t="shared" si="641"/>
        <v>2.8345185517902639E-2</v>
      </c>
      <c r="N1364" s="1">
        <f t="shared" si="642"/>
        <v>6.5214756311459177E-2</v>
      </c>
      <c r="O1364" s="1">
        <f t="shared" si="643"/>
        <v>0.37284938439282911</v>
      </c>
      <c r="P1364" s="1">
        <f t="shared" si="644"/>
        <v>0.17861330443029391</v>
      </c>
      <c r="Q1364" s="1">
        <f t="shared" si="645"/>
        <v>2.6954802593283332E-2</v>
      </c>
      <c r="R1364" s="1">
        <f t="shared" si="646"/>
        <v>1.1896500647844874E-2</v>
      </c>
      <c r="S1364" s="1">
        <f t="shared" si="647"/>
        <v>2.6057242037328711E-2</v>
      </c>
      <c r="T1364" s="1">
        <f t="shared" si="648"/>
        <v>530.66525414717489</v>
      </c>
      <c r="U1364" s="6">
        <f t="shared" si="649"/>
        <v>2.5952333425105052</v>
      </c>
      <c r="V1364" s="6">
        <f t="shared" si="650"/>
        <v>5.9709438097097882</v>
      </c>
      <c r="W1364" s="6">
        <f t="shared" si="651"/>
        <v>34.137407691321563</v>
      </c>
      <c r="X1364" s="6">
        <f t="shared" si="652"/>
        <v>16.35350746886829</v>
      </c>
      <c r="Y1364" s="6">
        <f t="shared" si="653"/>
        <v>2.4679324249507926</v>
      </c>
      <c r="Z1364" s="6">
        <f t="shared" si="654"/>
        <v>1.0892218405480147</v>
      </c>
      <c r="AA1364" s="6">
        <f t="shared" si="655"/>
        <v>2.3857534220910481</v>
      </c>
      <c r="AB1364" s="6">
        <f t="shared" si="638"/>
        <v>3453.38</v>
      </c>
      <c r="AC1364" s="6">
        <f t="shared" si="656"/>
        <v>24.598192372547157</v>
      </c>
      <c r="AD1364" s="6">
        <f t="shared" si="657"/>
        <v>109.30169452061146</v>
      </c>
      <c r="AE1364" s="6">
        <f t="shared" si="658"/>
        <v>373.96116052784691</v>
      </c>
      <c r="AF1364" s="6">
        <f t="shared" si="659"/>
        <v>1.5333933299906776E-5</v>
      </c>
      <c r="AG1364" s="6">
        <f t="shared" si="660"/>
        <v>1.3261192116778288E-2</v>
      </c>
      <c r="AH1364" s="6">
        <f t="shared" si="661"/>
        <v>4381.1546056353509</v>
      </c>
      <c r="AI1364" s="6">
        <f t="shared" si="662"/>
        <v>5.7407028712101136</v>
      </c>
      <c r="AJ1364" s="6">
        <f t="shared" si="663"/>
        <v>4.4737283292065663E-3</v>
      </c>
      <c r="AK1364" s="6">
        <f t="shared" si="664"/>
        <v>-4.1954015396920676E-3</v>
      </c>
      <c r="AL1364" s="1">
        <f t="shared" si="636"/>
        <v>3.7968191153089116E-2</v>
      </c>
      <c r="AM1364" s="8">
        <f t="shared" si="639"/>
        <v>6387425.3818181837</v>
      </c>
      <c r="AN1364" s="1">
        <f t="shared" si="637"/>
        <v>63.874253818181842</v>
      </c>
    </row>
    <row r="1365" spans="8:40" x14ac:dyDescent="0.2">
      <c r="H1365" s="8"/>
      <c r="I1365" s="8"/>
      <c r="J1365" s="11"/>
      <c r="K1365" s="10"/>
      <c r="L1365" s="1">
        <f t="shared" si="640"/>
        <v>1.359999999999961</v>
      </c>
      <c r="M1365" s="1">
        <f t="shared" si="641"/>
        <v>2.8339532933595264E-2</v>
      </c>
      <c r="N1365" s="1">
        <f t="shared" si="642"/>
        <v>6.5214381313827161E-2</v>
      </c>
      <c r="O1365" s="1">
        <f t="shared" si="643"/>
        <v>0.3728369542313183</v>
      </c>
      <c r="P1365" s="1">
        <f t="shared" si="644"/>
        <v>0.17861330443029391</v>
      </c>
      <c r="Q1365" s="1">
        <f t="shared" si="645"/>
        <v>2.696083017522272E-2</v>
      </c>
      <c r="R1365" s="1">
        <f t="shared" si="646"/>
        <v>1.1896875645476888E-2</v>
      </c>
      <c r="S1365" s="1">
        <f t="shared" si="647"/>
        <v>2.6057242037328711E-2</v>
      </c>
      <c r="T1365" s="1">
        <f t="shared" si="648"/>
        <v>530.6588882225816</v>
      </c>
      <c r="U1365" s="6">
        <f t="shared" si="649"/>
        <v>2.5947598631987088</v>
      </c>
      <c r="V1365" s="6">
        <f t="shared" si="650"/>
        <v>5.9710108678557967</v>
      </c>
      <c r="W1365" s="6">
        <f t="shared" si="651"/>
        <v>34.136849277774871</v>
      </c>
      <c r="X1365" s="6">
        <f t="shared" si="652"/>
        <v>16.353785168407239</v>
      </c>
      <c r="Y1365" s="6">
        <f t="shared" si="653"/>
        <v>2.4685262167554543</v>
      </c>
      <c r="Z1365" s="6">
        <f t="shared" si="654"/>
        <v>1.0892746713463011</v>
      </c>
      <c r="AA1365" s="6">
        <f t="shared" si="655"/>
        <v>2.3857939346616157</v>
      </c>
      <c r="AB1365" s="6">
        <f t="shared" si="638"/>
        <v>3453.38</v>
      </c>
      <c r="AC1365" s="6">
        <f t="shared" si="656"/>
        <v>24.599342593866201</v>
      </c>
      <c r="AD1365" s="6">
        <f t="shared" si="657"/>
        <v>109.3385883574667</v>
      </c>
      <c r="AE1365" s="6">
        <f t="shared" si="658"/>
        <v>374.01981439407541</v>
      </c>
      <c r="AF1365" s="6">
        <f t="shared" si="659"/>
        <v>1.5336380680202154E-5</v>
      </c>
      <c r="AG1365" s="6">
        <f t="shared" si="660"/>
        <v>1.3259761248943585E-2</v>
      </c>
      <c r="AH1365" s="6">
        <f t="shared" si="661"/>
        <v>4381.5917695912558</v>
      </c>
      <c r="AI1365" s="6">
        <f t="shared" si="662"/>
        <v>5.7392239970629344</v>
      </c>
      <c r="AJ1365" s="6">
        <f t="shared" si="663"/>
        <v>4.4699391535894676E-3</v>
      </c>
      <c r="AK1365" s="6">
        <f t="shared" si="664"/>
        <v>-4.1917051933848346E-3</v>
      </c>
      <c r="AL1365" s="1">
        <f t="shared" si="636"/>
        <v>3.7977326411622374E-2</v>
      </c>
      <c r="AM1365" s="8">
        <f t="shared" si="639"/>
        <v>6387259.7090909109</v>
      </c>
      <c r="AN1365" s="1">
        <f t="shared" si="637"/>
        <v>63.87259709090911</v>
      </c>
    </row>
    <row r="1366" spans="8:40" x14ac:dyDescent="0.2">
      <c r="H1366" s="8"/>
      <c r="I1366" s="8"/>
      <c r="J1366" s="11"/>
      <c r="K1366" s="10"/>
      <c r="L1366" s="1">
        <f t="shared" si="640"/>
        <v>1.3609999999999609</v>
      </c>
      <c r="M1366" s="1">
        <f t="shared" si="641"/>
        <v>2.8333885329480831E-2</v>
      </c>
      <c r="N1366" s="1">
        <f t="shared" si="642"/>
        <v>6.5214006441266723E-2</v>
      </c>
      <c r="O1366" s="1">
        <f t="shared" si="643"/>
        <v>0.37282453440540814</v>
      </c>
      <c r="P1366" s="1">
        <f t="shared" si="644"/>
        <v>0.17861330443029391</v>
      </c>
      <c r="Q1366" s="1">
        <f t="shared" si="645"/>
        <v>2.6966852651897587E-2</v>
      </c>
      <c r="R1366" s="1">
        <f t="shared" si="646"/>
        <v>1.1897250518037321E-2</v>
      </c>
      <c r="S1366" s="1">
        <f t="shared" si="647"/>
        <v>2.6057242037328711E-2</v>
      </c>
      <c r="T1366" s="1">
        <f t="shared" si="648"/>
        <v>530.65252759588247</v>
      </c>
      <c r="U1366" s="6">
        <f t="shared" si="649"/>
        <v>2.5942867864857502</v>
      </c>
      <c r="V1366" s="6">
        <f t="shared" si="650"/>
        <v>5.9710778538495228</v>
      </c>
      <c r="W1366" s="6">
        <f t="shared" si="651"/>
        <v>34.136291300624634</v>
      </c>
      <c r="X1366" s="6">
        <f t="shared" si="652"/>
        <v>16.354062642158603</v>
      </c>
      <c r="Y1366" s="6">
        <f t="shared" si="653"/>
        <v>2.4691195257691829</v>
      </c>
      <c r="Z1366" s="6">
        <f t="shared" si="654"/>
        <v>1.0893274768194494</v>
      </c>
      <c r="AA1366" s="6">
        <f t="shared" si="655"/>
        <v>2.3858344142928583</v>
      </c>
      <c r="AB1366" s="6">
        <f t="shared" si="638"/>
        <v>3453.38</v>
      </c>
      <c r="AC1366" s="6">
        <f t="shared" si="656"/>
        <v>24.600491939222263</v>
      </c>
      <c r="AD1366" s="6">
        <f t="shared" si="657"/>
        <v>109.37546481245724</v>
      </c>
      <c r="AE1366" s="6">
        <f t="shared" si="658"/>
        <v>374.07844239834327</v>
      </c>
      <c r="AF1366" s="6">
        <f t="shared" si="659"/>
        <v>1.5338826472509843E-5</v>
      </c>
      <c r="AG1366" s="6">
        <f t="shared" si="660"/>
        <v>1.3258331691829887E-2</v>
      </c>
      <c r="AH1366" s="6">
        <f t="shared" si="661"/>
        <v>4382.0286237718055</v>
      </c>
      <c r="AI1366" s="6">
        <f t="shared" si="662"/>
        <v>5.7377466987506613</v>
      </c>
      <c r="AJ1366" s="6">
        <f t="shared" si="663"/>
        <v>4.4661549471193968E-3</v>
      </c>
      <c r="AK1366" s="6">
        <f t="shared" si="664"/>
        <v>-4.1880132407168024E-3</v>
      </c>
      <c r="AL1366" s="1">
        <f t="shared" si="636"/>
        <v>3.7986454242602816E-2</v>
      </c>
      <c r="AM1366" s="8">
        <f t="shared" si="639"/>
        <v>6387093.9145454559</v>
      </c>
      <c r="AN1366" s="1">
        <f t="shared" si="637"/>
        <v>63.870939145454564</v>
      </c>
    </row>
    <row r="1367" spans="8:40" x14ac:dyDescent="0.2">
      <c r="H1367" s="8"/>
      <c r="I1367" s="8"/>
      <c r="J1367" s="11"/>
      <c r="K1367" s="10"/>
      <c r="L1367" s="1">
        <f t="shared" si="640"/>
        <v>1.3619999999999608</v>
      </c>
      <c r="M1367" s="1">
        <f t="shared" si="641"/>
        <v>2.8328242699639662E-2</v>
      </c>
      <c r="N1367" s="1">
        <f t="shared" si="642"/>
        <v>6.5213631693002469E-2</v>
      </c>
      <c r="O1367" s="1">
        <f t="shared" si="643"/>
        <v>0.37281212490093307</v>
      </c>
      <c r="P1367" s="1">
        <f t="shared" si="644"/>
        <v>0.17861330443029391</v>
      </c>
      <c r="Q1367" s="1">
        <f t="shared" si="645"/>
        <v>2.6972870030003007E-2</v>
      </c>
      <c r="R1367" s="1">
        <f t="shared" si="646"/>
        <v>1.1897625266301573E-2</v>
      </c>
      <c r="S1367" s="1">
        <f t="shared" si="647"/>
        <v>2.6057242037328711E-2</v>
      </c>
      <c r="T1367" s="1">
        <f t="shared" si="648"/>
        <v>530.64617226791097</v>
      </c>
      <c r="U1367" s="6">
        <f t="shared" si="649"/>
        <v>2.5938141119194373</v>
      </c>
      <c r="V1367" s="6">
        <f t="shared" si="650"/>
        <v>5.9711447677260292</v>
      </c>
      <c r="W1367" s="6">
        <f t="shared" si="651"/>
        <v>34.135733759263942</v>
      </c>
      <c r="X1367" s="6">
        <f t="shared" si="652"/>
        <v>16.354339890407388</v>
      </c>
      <c r="Y1367" s="6">
        <f t="shared" si="653"/>
        <v>2.4697123526014053</v>
      </c>
      <c r="Z1367" s="6">
        <f t="shared" si="654"/>
        <v>1.0893802570554372</v>
      </c>
      <c r="AA1367" s="6">
        <f t="shared" si="655"/>
        <v>2.3858748610263536</v>
      </c>
      <c r="AB1367" s="6">
        <f t="shared" si="638"/>
        <v>3453.38</v>
      </c>
      <c r="AC1367" s="6">
        <f t="shared" si="656"/>
        <v>24.601640408269063</v>
      </c>
      <c r="AD1367" s="6">
        <f t="shared" si="657"/>
        <v>109.4123238525858</v>
      </c>
      <c r="AE1367" s="6">
        <f t="shared" si="658"/>
        <v>374.13704451615126</v>
      </c>
      <c r="AF1367" s="6">
        <f t="shared" si="659"/>
        <v>1.5341270675480518E-5</v>
      </c>
      <c r="AG1367" s="6">
        <f t="shared" si="660"/>
        <v>1.3256903445318246E-2</v>
      </c>
      <c r="AH1367" s="6">
        <f t="shared" si="661"/>
        <v>4382.4651679925992</v>
      </c>
      <c r="AI1367" s="6">
        <f t="shared" si="662"/>
        <v>5.7362709755331931</v>
      </c>
      <c r="AJ1367" s="6">
        <f t="shared" si="663"/>
        <v>4.4623756983026772E-3</v>
      </c>
      <c r="AK1367" s="6">
        <f t="shared" si="664"/>
        <v>-4.1843256738775762E-3</v>
      </c>
      <c r="AL1367" s="1">
        <f t="shared" si="636"/>
        <v>3.7995574655406233E-2</v>
      </c>
      <c r="AM1367" s="8">
        <f t="shared" si="639"/>
        <v>6386927.9981818199</v>
      </c>
      <c r="AN1367" s="1">
        <f t="shared" si="637"/>
        <v>63.869279981818202</v>
      </c>
    </row>
    <row r="1368" spans="8:40" x14ac:dyDescent="0.2">
      <c r="H1368" s="8"/>
      <c r="I1368" s="8"/>
      <c r="J1368" s="11"/>
      <c r="K1368" s="10"/>
      <c r="L1368" s="1">
        <f t="shared" si="640"/>
        <v>1.3629999999999607</v>
      </c>
      <c r="M1368" s="1">
        <f t="shared" si="641"/>
        <v>2.8322605038162606E-2</v>
      </c>
      <c r="N1368" s="1">
        <f t="shared" si="642"/>
        <v>6.5213257068263961E-2</v>
      </c>
      <c r="O1368" s="1">
        <f t="shared" si="643"/>
        <v>0.37279972570376346</v>
      </c>
      <c r="P1368" s="1">
        <f t="shared" si="644"/>
        <v>0.17861330443029391</v>
      </c>
      <c r="Q1368" s="1">
        <f t="shared" si="645"/>
        <v>2.6978882316218568E-2</v>
      </c>
      <c r="R1368" s="1">
        <f t="shared" si="646"/>
        <v>1.1897999891040078E-2</v>
      </c>
      <c r="S1368" s="1">
        <f t="shared" si="647"/>
        <v>2.6057242037328711E-2</v>
      </c>
      <c r="T1368" s="1">
        <f t="shared" si="648"/>
        <v>530.63982223946596</v>
      </c>
      <c r="U1368" s="6">
        <f t="shared" si="649"/>
        <v>2.5933418390483278</v>
      </c>
      <c r="V1368" s="6">
        <f t="shared" si="650"/>
        <v>5.9712116095205943</v>
      </c>
      <c r="W1368" s="6">
        <f t="shared" si="651"/>
        <v>34.135176653087619</v>
      </c>
      <c r="X1368" s="6">
        <f t="shared" si="652"/>
        <v>16.354616913437958</v>
      </c>
      <c r="Y1368" s="6">
        <f t="shared" si="653"/>
        <v>2.4703046978601515</v>
      </c>
      <c r="Z1368" s="6">
        <f t="shared" si="654"/>
        <v>1.0894330121417533</v>
      </c>
      <c r="AA1368" s="6">
        <f t="shared" si="655"/>
        <v>2.3859152749035863</v>
      </c>
      <c r="AB1368" s="6">
        <f t="shared" si="638"/>
        <v>3453.38</v>
      </c>
      <c r="AC1368" s="6">
        <f t="shared" si="656"/>
        <v>24.602788000666639</v>
      </c>
      <c r="AD1368" s="6">
        <f t="shared" si="657"/>
        <v>109.44916544505328</v>
      </c>
      <c r="AE1368" s="6">
        <f t="shared" si="658"/>
        <v>374.1956207231579</v>
      </c>
      <c r="AF1368" s="6">
        <f t="shared" si="659"/>
        <v>1.5343713287778521E-5</v>
      </c>
      <c r="AG1368" s="6">
        <f t="shared" si="660"/>
        <v>1.3255476509282138E-2</v>
      </c>
      <c r="AH1368" s="6">
        <f t="shared" si="661"/>
        <v>4382.9014020716677</v>
      </c>
      <c r="AI1368" s="6">
        <f t="shared" si="662"/>
        <v>5.7347968266632323</v>
      </c>
      <c r="AJ1368" s="6">
        <f t="shared" si="663"/>
        <v>4.4586013956860494E-3</v>
      </c>
      <c r="AK1368" s="6">
        <f t="shared" si="664"/>
        <v>-4.1806424850784774E-3</v>
      </c>
      <c r="AL1368" s="1">
        <f t="shared" si="636"/>
        <v>3.8004687659386943E-2</v>
      </c>
      <c r="AM1368" s="8">
        <f t="shared" si="639"/>
        <v>6386761.9600000018</v>
      </c>
      <c r="AN1368" s="1">
        <f t="shared" si="637"/>
        <v>63.867619600000026</v>
      </c>
    </row>
    <row r="1369" spans="8:40" x14ac:dyDescent="0.2">
      <c r="H1369" s="8"/>
      <c r="I1369" s="8"/>
      <c r="J1369" s="11"/>
      <c r="K1369" s="10"/>
      <c r="L1369" s="1">
        <f t="shared" si="640"/>
        <v>1.3639999999999606</v>
      </c>
      <c r="M1369" s="1">
        <f t="shared" si="641"/>
        <v>2.8316972339151005E-2</v>
      </c>
      <c r="N1369" s="1">
        <f t="shared" si="642"/>
        <v>6.5212882566285699E-2</v>
      </c>
      <c r="O1369" s="1">
        <f t="shared" si="643"/>
        <v>0.37278733679980547</v>
      </c>
      <c r="P1369" s="1">
        <f t="shared" si="644"/>
        <v>0.17861330443029391</v>
      </c>
      <c r="Q1369" s="1">
        <f t="shared" si="645"/>
        <v>2.6984889517208427E-2</v>
      </c>
      <c r="R1369" s="1">
        <f t="shared" si="646"/>
        <v>1.1898374393018335E-2</v>
      </c>
      <c r="S1369" s="1">
        <f t="shared" si="647"/>
        <v>2.6057242037328711E-2</v>
      </c>
      <c r="T1369" s="1">
        <f t="shared" si="648"/>
        <v>530.63347751131175</v>
      </c>
      <c r="U1369" s="6">
        <f t="shared" si="649"/>
        <v>2.5928699674217279</v>
      </c>
      <c r="V1369" s="6">
        <f t="shared" si="650"/>
        <v>5.971278379268699</v>
      </c>
      <c r="W1369" s="6">
        <f t="shared" si="651"/>
        <v>34.13461998149215</v>
      </c>
      <c r="X1369" s="6">
        <f t="shared" si="652"/>
        <v>16.354893711534014</v>
      </c>
      <c r="Y1369" s="6">
        <f t="shared" si="653"/>
        <v>2.4708965621520584</v>
      </c>
      <c r="Z1369" s="6">
        <f t="shared" si="654"/>
        <v>1.0894857421653978</v>
      </c>
      <c r="AA1369" s="6">
        <f t="shared" si="655"/>
        <v>2.3859556559659456</v>
      </c>
      <c r="AB1369" s="6">
        <f t="shared" si="638"/>
        <v>3453.38</v>
      </c>
      <c r="AC1369" s="6">
        <f t="shared" si="656"/>
        <v>24.603934716081405</v>
      </c>
      <c r="AD1369" s="6">
        <f t="shared" si="657"/>
        <v>109.48598955725964</v>
      </c>
      <c r="AE1369" s="6">
        <f t="shared" si="658"/>
        <v>374.2541709951804</v>
      </c>
      <c r="AF1369" s="6">
        <f t="shared" si="659"/>
        <v>1.5346154308081604E-5</v>
      </c>
      <c r="AG1369" s="6">
        <f t="shared" si="660"/>
        <v>1.3254050883587465E-2</v>
      </c>
      <c r="AH1369" s="6">
        <f t="shared" si="661"/>
        <v>4383.3373258294496</v>
      </c>
      <c r="AI1369" s="6">
        <f t="shared" si="662"/>
        <v>5.7333242513864446</v>
      </c>
      <c r="AJ1369" s="6">
        <f t="shared" si="663"/>
        <v>4.4548320278561997E-3</v>
      </c>
      <c r="AK1369" s="6">
        <f t="shared" si="664"/>
        <v>-4.1769636665526877E-3</v>
      </c>
      <c r="AL1369" s="1">
        <f t="shared" si="636"/>
        <v>3.8013793263877819E-2</v>
      </c>
      <c r="AM1369" s="8">
        <f t="shared" si="639"/>
        <v>6386595.8000000017</v>
      </c>
      <c r="AN1369" s="1">
        <f t="shared" si="637"/>
        <v>63.86595800000002</v>
      </c>
    </row>
    <row r="1370" spans="8:40" x14ac:dyDescent="0.2">
      <c r="H1370" s="8"/>
      <c r="I1370" s="8"/>
      <c r="J1370" s="11"/>
      <c r="K1370" s="10"/>
      <c r="L1370" s="1">
        <f t="shared" si="640"/>
        <v>1.3649999999999605</v>
      </c>
      <c r="M1370" s="1">
        <f t="shared" si="641"/>
        <v>2.8311344596716664E-2</v>
      </c>
      <c r="N1370" s="1">
        <f t="shared" si="642"/>
        <v>6.5212508186307111E-2</v>
      </c>
      <c r="O1370" s="1">
        <f t="shared" si="643"/>
        <v>0.372774958175001</v>
      </c>
      <c r="P1370" s="1">
        <f t="shared" si="644"/>
        <v>0.17861330443029391</v>
      </c>
      <c r="Q1370" s="1">
        <f t="shared" si="645"/>
        <v>2.6990891639621362E-2</v>
      </c>
      <c r="R1370" s="1">
        <f t="shared" si="646"/>
        <v>1.1898748772996928E-2</v>
      </c>
      <c r="S1370" s="1">
        <f t="shared" si="647"/>
        <v>2.6057242037328711E-2</v>
      </c>
      <c r="T1370" s="1">
        <f t="shared" si="648"/>
        <v>530.62713808417834</v>
      </c>
      <c r="U1370" s="6">
        <f t="shared" si="649"/>
        <v>2.5923984965896887</v>
      </c>
      <c r="V1370" s="6">
        <f t="shared" si="650"/>
        <v>5.9713450770060303</v>
      </c>
      <c r="W1370" s="6">
        <f t="shared" si="651"/>
        <v>34.134063743875679</v>
      </c>
      <c r="X1370" s="6">
        <f t="shared" si="652"/>
        <v>16.35517028497862</v>
      </c>
      <c r="Y1370" s="6">
        <f t="shared" si="653"/>
        <v>2.4714879460823758</v>
      </c>
      <c r="Z1370" s="6">
        <f t="shared" si="654"/>
        <v>1.0895384472128873</v>
      </c>
      <c r="AA1370" s="6">
        <f t="shared" si="655"/>
        <v>2.3859960042547264</v>
      </c>
      <c r="AB1370" s="6">
        <f t="shared" si="638"/>
        <v>3453.38</v>
      </c>
      <c r="AC1370" s="6">
        <f t="shared" si="656"/>
        <v>24.605080554186042</v>
      </c>
      <c r="AD1370" s="6">
        <f t="shared" si="657"/>
        <v>109.52279615680148</v>
      </c>
      <c r="AE1370" s="6">
        <f t="shared" si="658"/>
        <v>374.31269530819293</v>
      </c>
      <c r="AF1370" s="6">
        <f t="shared" si="659"/>
        <v>1.5348593735081211E-5</v>
      </c>
      <c r="AG1370" s="6">
        <f t="shared" si="660"/>
        <v>1.3252626568092722E-2</v>
      </c>
      <c r="AH1370" s="6">
        <f t="shared" si="661"/>
        <v>4383.7729390888016</v>
      </c>
      <c r="AI1370" s="6">
        <f t="shared" si="662"/>
        <v>5.7318532489414507</v>
      </c>
      <c r="AJ1370" s="6">
        <f t="shared" si="663"/>
        <v>4.451067583439894E-3</v>
      </c>
      <c r="AK1370" s="6">
        <f t="shared" si="664"/>
        <v>-4.1732892105546347E-3</v>
      </c>
      <c r="AL1370" s="1">
        <f t="shared" si="636"/>
        <v>3.8022891478190393E-2</v>
      </c>
      <c r="AM1370" s="8">
        <f t="shared" si="639"/>
        <v>6386429.5181818195</v>
      </c>
      <c r="AN1370" s="1">
        <f t="shared" si="637"/>
        <v>63.8642951818182</v>
      </c>
    </row>
    <row r="1371" spans="8:40" x14ac:dyDescent="0.2">
      <c r="H1371" s="8"/>
      <c r="I1371" s="8"/>
      <c r="J1371" s="11"/>
      <c r="K1371" s="10"/>
      <c r="L1371" s="1">
        <f t="shared" si="640"/>
        <v>1.3659999999999604</v>
      </c>
      <c r="M1371" s="1">
        <f t="shared" si="641"/>
        <v>2.8305721804981823E-2</v>
      </c>
      <c r="N1371" s="1">
        <f t="shared" si="642"/>
        <v>6.5212133927572483E-2</v>
      </c>
      <c r="O1371" s="1">
        <f t="shared" si="643"/>
        <v>0.37276258981532745</v>
      </c>
      <c r="P1371" s="1">
        <f t="shared" si="644"/>
        <v>0.17861330443029391</v>
      </c>
      <c r="Q1371" s="1">
        <f t="shared" si="645"/>
        <v>2.6996888690090828E-2</v>
      </c>
      <c r="R1371" s="1">
        <f t="shared" si="646"/>
        <v>1.1899123031731554E-2</v>
      </c>
      <c r="S1371" s="1">
        <f t="shared" si="647"/>
        <v>2.6057242037328711E-2</v>
      </c>
      <c r="T1371" s="1">
        <f t="shared" si="648"/>
        <v>530.6208039587616</v>
      </c>
      <c r="U1371" s="6">
        <f t="shared" si="649"/>
        <v>2.5919274261030036</v>
      </c>
      <c r="V1371" s="6">
        <f t="shared" si="650"/>
        <v>5.9714117027684761</v>
      </c>
      <c r="W1371" s="6">
        <f t="shared" si="651"/>
        <v>34.133507939637994</v>
      </c>
      <c r="X1371" s="6">
        <f t="shared" si="652"/>
        <v>16.355446634054179</v>
      </c>
      <c r="Y1371" s="6">
        <f t="shared" si="653"/>
        <v>2.4720788502549667</v>
      </c>
      <c r="Z1371" s="6">
        <f t="shared" si="654"/>
        <v>1.0895911273702541</v>
      </c>
      <c r="AA1371" s="6">
        <f t="shared" si="655"/>
        <v>2.3860363198111267</v>
      </c>
      <c r="AB1371" s="6">
        <f t="shared" si="638"/>
        <v>3453.38</v>
      </c>
      <c r="AC1371" s="6">
        <f t="shared" si="656"/>
        <v>24.606225514659496</v>
      </c>
      <c r="AD1371" s="6">
        <f t="shared" si="657"/>
        <v>109.55958521147127</v>
      </c>
      <c r="AE1371" s="6">
        <f t="shared" si="658"/>
        <v>374.37119363832539</v>
      </c>
      <c r="AF1371" s="6">
        <f t="shared" si="659"/>
        <v>1.5351031567482002E-5</v>
      </c>
      <c r="AG1371" s="6">
        <f t="shared" si="660"/>
        <v>1.3251203562648899E-2</v>
      </c>
      <c r="AH1371" s="6">
        <f t="shared" si="661"/>
        <v>4384.2082416749645</v>
      </c>
      <c r="AI1371" s="6">
        <f t="shared" si="662"/>
        <v>5.7303838185598446</v>
      </c>
      <c r="AJ1371" s="6">
        <f t="shared" si="663"/>
        <v>4.4473080511035264E-3</v>
      </c>
      <c r="AK1371" s="6">
        <f t="shared" si="664"/>
        <v>-4.1696191093606675E-3</v>
      </c>
      <c r="AL1371" s="1">
        <f t="shared" si="636"/>
        <v>3.8031982311614872E-2</v>
      </c>
      <c r="AM1371" s="8">
        <f t="shared" si="639"/>
        <v>6386263.1145454561</v>
      </c>
      <c r="AN1371" s="1">
        <f t="shared" si="637"/>
        <v>63.862631145454564</v>
      </c>
    </row>
    <row r="1372" spans="8:40" x14ac:dyDescent="0.2">
      <c r="H1372" s="8"/>
      <c r="I1372" s="8"/>
      <c r="J1372" s="11"/>
      <c r="K1372" s="10"/>
      <c r="L1372" s="1">
        <f t="shared" si="640"/>
        <v>1.3669999999999602</v>
      </c>
      <c r="M1372" s="1">
        <f t="shared" si="641"/>
        <v>2.8300103958079133E-2</v>
      </c>
      <c r="N1372" s="1">
        <f t="shared" si="642"/>
        <v>6.5211759789330984E-2</v>
      </c>
      <c r="O1372" s="1">
        <f t="shared" si="643"/>
        <v>0.37275023170679761</v>
      </c>
      <c r="P1372" s="1">
        <f t="shared" si="644"/>
        <v>0.17861330443029391</v>
      </c>
      <c r="Q1372" s="1">
        <f t="shared" si="645"/>
        <v>2.7002880675235014E-2</v>
      </c>
      <c r="R1372" s="1">
        <f t="shared" si="646"/>
        <v>1.189949716997305E-2</v>
      </c>
      <c r="S1372" s="1">
        <f t="shared" si="647"/>
        <v>2.6057242037328711E-2</v>
      </c>
      <c r="T1372" s="1">
        <f t="shared" si="648"/>
        <v>530.61447513572341</v>
      </c>
      <c r="U1372" s="6">
        <f t="shared" si="649"/>
        <v>2.5914567555132089</v>
      </c>
      <c r="V1372" s="6">
        <f t="shared" si="650"/>
        <v>5.9714782565921292</v>
      </c>
      <c r="W1372" s="6">
        <f t="shared" si="651"/>
        <v>34.132952568180571</v>
      </c>
      <c r="X1372" s="6">
        <f t="shared" si="652"/>
        <v>16.355722759042457</v>
      </c>
      <c r="Y1372" s="6">
        <f t="shared" si="653"/>
        <v>2.4726692752723198</v>
      </c>
      <c r="Z1372" s="6">
        <f t="shared" si="654"/>
        <v>1.0896437827230521</v>
      </c>
      <c r="AA1372" s="6">
        <f t="shared" si="655"/>
        <v>2.386076602676253</v>
      </c>
      <c r="AB1372" s="6">
        <f t="shared" si="638"/>
        <v>3453.38</v>
      </c>
      <c r="AC1372" s="6">
        <f t="shared" si="656"/>
        <v>24.60736959718697</v>
      </c>
      <c r="AD1372" s="6">
        <f t="shared" si="657"/>
        <v>109.59635668925853</v>
      </c>
      <c r="AE1372" s="6">
        <f t="shared" si="658"/>
        <v>374.42966596186545</v>
      </c>
      <c r="AF1372" s="6">
        <f t="shared" si="659"/>
        <v>1.5353467804002245E-5</v>
      </c>
      <c r="AG1372" s="6">
        <f t="shared" si="660"/>
        <v>1.3249781867099606E-2</v>
      </c>
      <c r="AH1372" s="6">
        <f t="shared" si="661"/>
        <v>4384.6432334155752</v>
      </c>
      <c r="AI1372" s="6">
        <f t="shared" si="662"/>
        <v>5.7289159594663159</v>
      </c>
      <c r="AJ1372" s="6">
        <f t="shared" si="663"/>
        <v>4.44355341955325E-3</v>
      </c>
      <c r="AK1372" s="6">
        <f t="shared" si="664"/>
        <v>-4.16595335526849E-3</v>
      </c>
      <c r="AL1372" s="1">
        <f t="shared" si="636"/>
        <v>3.8041065773420306E-2</v>
      </c>
      <c r="AM1372" s="8">
        <f t="shared" si="639"/>
        <v>6386096.5890909107</v>
      </c>
      <c r="AN1372" s="1">
        <f t="shared" si="637"/>
        <v>63.860965890909114</v>
      </c>
    </row>
    <row r="1373" spans="8:40" x14ac:dyDescent="0.2">
      <c r="H1373" s="8"/>
      <c r="I1373" s="8"/>
      <c r="J1373" s="11"/>
      <c r="K1373" s="10"/>
      <c r="L1373" s="1">
        <f t="shared" si="640"/>
        <v>1.3679999999999601</v>
      </c>
      <c r="M1373" s="1">
        <f t="shared" si="641"/>
        <v>2.829449105015162E-2</v>
      </c>
      <c r="N1373" s="1">
        <f t="shared" si="642"/>
        <v>6.5211385770836627E-2</v>
      </c>
      <c r="O1373" s="1">
        <f t="shared" si="643"/>
        <v>0.37273788383545953</v>
      </c>
      <c r="P1373" s="1">
        <f t="shared" si="644"/>
        <v>0.17861330443029391</v>
      </c>
      <c r="Q1373" s="1">
        <f t="shared" si="645"/>
        <v>2.7008867601656886E-2</v>
      </c>
      <c r="R1373" s="1">
        <f t="shared" si="646"/>
        <v>1.1899871188467408E-2</v>
      </c>
      <c r="S1373" s="1">
        <f t="shared" si="647"/>
        <v>2.6057242037328711E-2</v>
      </c>
      <c r="T1373" s="1">
        <f t="shared" si="648"/>
        <v>530.60815161569212</v>
      </c>
      <c r="U1373" s="6">
        <f t="shared" si="649"/>
        <v>2.5909864843725794</v>
      </c>
      <c r="V1373" s="6">
        <f t="shared" si="650"/>
        <v>5.9715447385132823</v>
      </c>
      <c r="W1373" s="6">
        <f t="shared" si="651"/>
        <v>34.132397628906531</v>
      </c>
      <c r="X1373" s="6">
        <f t="shared" si="652"/>
        <v>16.355998660224589</v>
      </c>
      <c r="Y1373" s="6">
        <f t="shared" si="653"/>
        <v>2.4732592217355487</v>
      </c>
      <c r="Z1373" s="6">
        <f t="shared" si="654"/>
        <v>1.0896964133563554</v>
      </c>
      <c r="AA1373" s="6">
        <f t="shared" si="655"/>
        <v>2.386116852891119</v>
      </c>
      <c r="AB1373" s="6">
        <f t="shared" si="638"/>
        <v>3453.38</v>
      </c>
      <c r="AC1373" s="6">
        <f t="shared" si="656"/>
        <v>24.608512801459824</v>
      </c>
      <c r="AD1373" s="6">
        <f t="shared" si="657"/>
        <v>109.63311055834667</v>
      </c>
      <c r="AE1373" s="6">
        <f t="shared" si="658"/>
        <v>374.48811225525486</v>
      </c>
      <c r="AF1373" s="6">
        <f t="shared" si="659"/>
        <v>1.5355902443373191E-5</v>
      </c>
      <c r="AG1373" s="6">
        <f t="shared" si="660"/>
        <v>1.3248361481281163E-2</v>
      </c>
      <c r="AH1373" s="6">
        <f t="shared" si="661"/>
        <v>4385.0779141406319</v>
      </c>
      <c r="AI1373" s="6">
        <f t="shared" si="662"/>
        <v>5.7274496708787179</v>
      </c>
      <c r="AJ1373" s="6">
        <f t="shared" si="663"/>
        <v>4.4398036775344669E-3</v>
      </c>
      <c r="AK1373" s="6">
        <f t="shared" si="664"/>
        <v>-4.1622919405968177E-3</v>
      </c>
      <c r="AL1373" s="1">
        <f t="shared" si="636"/>
        <v>3.8050141872854597E-2</v>
      </c>
      <c r="AM1373" s="8">
        <f t="shared" si="639"/>
        <v>6385929.9418181833</v>
      </c>
      <c r="AN1373" s="1">
        <f t="shared" si="637"/>
        <v>63.859299418181841</v>
      </c>
    </row>
    <row r="1374" spans="8:40" x14ac:dyDescent="0.2">
      <c r="H1374" s="8"/>
      <c r="I1374" s="8"/>
      <c r="J1374" s="11"/>
      <c r="K1374" s="10"/>
      <c r="L1374" s="1">
        <f t="shared" si="640"/>
        <v>1.36899999999996</v>
      </c>
      <c r="M1374" s="1">
        <f t="shared" si="641"/>
        <v>2.8288883075352655E-2</v>
      </c>
      <c r="N1374" s="1">
        <f t="shared" si="642"/>
        <v>6.5211011871348229E-2</v>
      </c>
      <c r="O1374" s="1">
        <f t="shared" si="643"/>
        <v>0.37272554618739639</v>
      </c>
      <c r="P1374" s="1">
        <f t="shared" si="644"/>
        <v>0.17861330443029391</v>
      </c>
      <c r="Q1374" s="1">
        <f t="shared" si="645"/>
        <v>2.701484947594425E-2</v>
      </c>
      <c r="R1374" s="1">
        <f t="shared" si="646"/>
        <v>1.1900245087955808E-2</v>
      </c>
      <c r="S1374" s="1">
        <f t="shared" si="647"/>
        <v>2.6057242037328711E-2</v>
      </c>
      <c r="T1374" s="1">
        <f t="shared" si="648"/>
        <v>530.60183339926255</v>
      </c>
      <c r="U1374" s="6">
        <f t="shared" si="649"/>
        <v>2.5905166122341288</v>
      </c>
      <c r="V1374" s="6">
        <f t="shared" si="650"/>
        <v>5.9716111485684253</v>
      </c>
      <c r="W1374" s="6">
        <f t="shared" si="651"/>
        <v>34.131843121220605</v>
      </c>
      <c r="X1374" s="6">
        <f t="shared" si="652"/>
        <v>16.356274337881043</v>
      </c>
      <c r="Y1374" s="6">
        <f t="shared" si="653"/>
        <v>2.4738486902443957</v>
      </c>
      <c r="Z1374" s="6">
        <f t="shared" si="654"/>
        <v>1.089749019354763</v>
      </c>
      <c r="AA1374" s="6">
        <f t="shared" si="655"/>
        <v>2.3861570704966408</v>
      </c>
      <c r="AB1374" s="6">
        <f t="shared" si="638"/>
        <v>3453.38</v>
      </c>
      <c r="AC1374" s="6">
        <f t="shared" si="656"/>
        <v>24.6096551271756</v>
      </c>
      <c r="AD1374" s="6">
        <f t="shared" si="657"/>
        <v>109.66984678711221</v>
      </c>
      <c r="AE1374" s="6">
        <f t="shared" si="658"/>
        <v>374.54653249508908</v>
      </c>
      <c r="AF1374" s="6">
        <f t="shared" si="659"/>
        <v>1.5358335484339539E-5</v>
      </c>
      <c r="AG1374" s="6">
        <f t="shared" si="660"/>
        <v>1.3246942405022565E-2</v>
      </c>
      <c r="AH1374" s="6">
        <f t="shared" si="661"/>
        <v>4385.5122836824812</v>
      </c>
      <c r="AI1374" s="6">
        <f t="shared" si="662"/>
        <v>5.7259849520080319</v>
      </c>
      <c r="AJ1374" s="6">
        <f t="shared" si="663"/>
        <v>4.4360588138319884E-3</v>
      </c>
      <c r="AK1374" s="6">
        <f t="shared" si="664"/>
        <v>-4.1586348576859288E-3</v>
      </c>
      <c r="AL1374" s="1">
        <f t="shared" si="636"/>
        <v>3.8059210619144551E-2</v>
      </c>
      <c r="AM1374" s="8">
        <f t="shared" si="639"/>
        <v>6385763.1727272738</v>
      </c>
      <c r="AN1374" s="1">
        <f t="shared" si="637"/>
        <v>63.857631727272747</v>
      </c>
    </row>
    <row r="1375" spans="8:40" x14ac:dyDescent="0.2">
      <c r="H1375" s="8"/>
      <c r="I1375" s="8"/>
      <c r="J1375" s="11"/>
      <c r="K1375" s="10"/>
      <c r="L1375" s="1">
        <f t="shared" si="640"/>
        <v>1.3699999999999599</v>
      </c>
      <c r="M1375" s="1">
        <f t="shared" si="641"/>
        <v>2.8283280027845938E-2</v>
      </c>
      <c r="N1375" s="1">
        <f t="shared" si="642"/>
        <v>6.5210638090129391E-2</v>
      </c>
      <c r="O1375" s="1">
        <f t="shared" si="643"/>
        <v>0.37271321874872648</v>
      </c>
      <c r="P1375" s="1">
        <f t="shared" si="644"/>
        <v>0.17861330443029391</v>
      </c>
      <c r="Q1375" s="1">
        <f t="shared" si="645"/>
        <v>2.7020826304669801E-2</v>
      </c>
      <c r="R1375" s="1">
        <f t="shared" si="646"/>
        <v>1.190061886917464E-2</v>
      </c>
      <c r="S1375" s="1">
        <f t="shared" si="647"/>
        <v>2.6057242037328711E-2</v>
      </c>
      <c r="T1375" s="1">
        <f t="shared" si="648"/>
        <v>530.59552048699607</v>
      </c>
      <c r="U1375" s="6">
        <f t="shared" si="649"/>
        <v>2.5900471386516055</v>
      </c>
      <c r="V1375" s="6">
        <f t="shared" si="650"/>
        <v>5.9716774867942499</v>
      </c>
      <c r="W1375" s="6">
        <f t="shared" si="651"/>
        <v>34.131289044529176</v>
      </c>
      <c r="X1375" s="6">
        <f t="shared" si="652"/>
        <v>16.35654979229168</v>
      </c>
      <c r="Y1375" s="6">
        <f t="shared" si="653"/>
        <v>2.4744376813972431</v>
      </c>
      <c r="Z1375" s="6">
        <f t="shared" si="654"/>
        <v>1.089801600802401</v>
      </c>
      <c r="AA1375" s="6">
        <f t="shared" si="655"/>
        <v>2.3861972555336459</v>
      </c>
      <c r="AB1375" s="6">
        <f t="shared" si="638"/>
        <v>3453.38</v>
      </c>
      <c r="AC1375" s="6">
        <f t="shared" si="656"/>
        <v>24.610796574037952</v>
      </c>
      <c r="AD1375" s="6">
        <f t="shared" si="657"/>
        <v>109.70656534412784</v>
      </c>
      <c r="AE1375" s="6">
        <f t="shared" si="658"/>
        <v>374.60492665812103</v>
      </c>
      <c r="AF1375" s="6">
        <f t="shared" si="659"/>
        <v>1.5360766925659079E-5</v>
      </c>
      <c r="AG1375" s="6">
        <f t="shared" si="660"/>
        <v>1.3245524638145604E-2</v>
      </c>
      <c r="AH1375" s="6">
        <f t="shared" si="661"/>
        <v>4385.9463418758314</v>
      </c>
      <c r="AI1375" s="6">
        <f t="shared" si="662"/>
        <v>5.7245218020585256</v>
      </c>
      <c r="AJ1375" s="6">
        <f t="shared" si="663"/>
        <v>4.4323188172695812E-3</v>
      </c>
      <c r="AK1375" s="6">
        <f t="shared" si="664"/>
        <v>-4.1549820988969182E-3</v>
      </c>
      <c r="AL1375" s="1">
        <f t="shared" si="636"/>
        <v>3.8068272021496048E-2</v>
      </c>
      <c r="AM1375" s="8">
        <f t="shared" si="639"/>
        <v>6385596.2818181831</v>
      </c>
      <c r="AN1375" s="1">
        <f t="shared" si="637"/>
        <v>63.855962818181837</v>
      </c>
    </row>
    <row r="1376" spans="8:40" x14ac:dyDescent="0.2">
      <c r="H1376" s="8"/>
      <c r="I1376" s="8"/>
      <c r="J1376" s="11"/>
      <c r="K1376" s="10"/>
      <c r="L1376" s="1">
        <f t="shared" si="640"/>
        <v>1.3709999999999598</v>
      </c>
      <c r="M1376" s="1">
        <f t="shared" si="641"/>
        <v>2.8277681901805452E-2</v>
      </c>
      <c r="N1376" s="1">
        <f t="shared" si="642"/>
        <v>6.5210264426448505E-2</v>
      </c>
      <c r="O1376" s="1">
        <f t="shared" si="643"/>
        <v>0.37270090150560287</v>
      </c>
      <c r="P1376" s="1">
        <f t="shared" si="644"/>
        <v>0.17861330443029391</v>
      </c>
      <c r="Q1376" s="1">
        <f t="shared" si="645"/>
        <v>2.7026798094391177E-2</v>
      </c>
      <c r="R1376" s="1">
        <f t="shared" si="646"/>
        <v>1.190099253285553E-2</v>
      </c>
      <c r="S1376" s="1">
        <f t="shared" si="647"/>
        <v>2.6057242037328711E-2</v>
      </c>
      <c r="T1376" s="1">
        <f t="shared" si="648"/>
        <v>530.58921287942098</v>
      </c>
      <c r="U1376" s="6">
        <f t="shared" si="649"/>
        <v>2.5895780631794922</v>
      </c>
      <c r="V1376" s="6">
        <f t="shared" si="650"/>
        <v>5.9717437532276421</v>
      </c>
      <c r="W1376" s="6">
        <f t="shared" si="651"/>
        <v>34.130735398240276</v>
      </c>
      <c r="X1376" s="6">
        <f t="shared" si="652"/>
        <v>16.356825023735698</v>
      </c>
      <c r="Y1376" s="6">
        <f t="shared" si="653"/>
        <v>2.4750261957911106</v>
      </c>
      <c r="Z1376" s="6">
        <f t="shared" si="654"/>
        <v>1.0898541577829242</v>
      </c>
      <c r="AA1376" s="6">
        <f t="shared" si="655"/>
        <v>2.386237408042867</v>
      </c>
      <c r="AB1376" s="6">
        <f t="shared" si="638"/>
        <v>3453.38</v>
      </c>
      <c r="AC1376" s="6">
        <f t="shared" si="656"/>
        <v>24.611937141756673</v>
      </c>
      <c r="AD1376" s="6">
        <f t="shared" si="657"/>
        <v>109.74326619815659</v>
      </c>
      <c r="AE1376" s="6">
        <f t="shared" si="658"/>
        <v>374.66329472125506</v>
      </c>
      <c r="AF1376" s="6">
        <f t="shared" si="659"/>
        <v>1.5363196766102674E-5</v>
      </c>
      <c r="AG1376" s="6">
        <f t="shared" si="660"/>
        <v>1.3244108180464806E-2</v>
      </c>
      <c r="AH1376" s="6">
        <f t="shared" si="661"/>
        <v>4386.3800885577239</v>
      </c>
      <c r="AI1376" s="6">
        <f t="shared" si="662"/>
        <v>5.7230602202276977</v>
      </c>
      <c r="AJ1376" s="6">
        <f t="shared" si="663"/>
        <v>4.4285836767100255E-3</v>
      </c>
      <c r="AK1376" s="6">
        <f t="shared" si="664"/>
        <v>-4.1513336566124711E-3</v>
      </c>
      <c r="AL1376" s="1">
        <f t="shared" si="636"/>
        <v>3.8077326089094012E-2</v>
      </c>
      <c r="AM1376" s="8">
        <f t="shared" si="639"/>
        <v>6385429.2690909104</v>
      </c>
      <c r="AN1376" s="1">
        <f t="shared" si="637"/>
        <v>63.854292690909112</v>
      </c>
    </row>
    <row r="1377" spans="8:40" x14ac:dyDescent="0.2">
      <c r="H1377" s="8"/>
      <c r="I1377" s="8"/>
      <c r="J1377" s="11"/>
      <c r="K1377" s="10"/>
      <c r="L1377" s="1">
        <f t="shared" si="640"/>
        <v>1.3719999999999597</v>
      </c>
      <c r="M1377" s="1">
        <f t="shared" si="641"/>
        <v>2.827208869141545E-2</v>
      </c>
      <c r="N1377" s="1">
        <f t="shared" si="642"/>
        <v>6.520989087957868E-2</v>
      </c>
      <c r="O1377" s="1">
        <f t="shared" si="643"/>
        <v>0.37268859444421337</v>
      </c>
      <c r="P1377" s="1">
        <f t="shared" si="644"/>
        <v>0.17861330443029391</v>
      </c>
      <c r="Q1377" s="1">
        <f t="shared" si="645"/>
        <v>2.7032764851651007E-2</v>
      </c>
      <c r="R1377" s="1">
        <f t="shared" si="646"/>
        <v>1.1901366079725357E-2</v>
      </c>
      <c r="S1377" s="1">
        <f t="shared" si="647"/>
        <v>2.6057242037328711E-2</v>
      </c>
      <c r="T1377" s="1">
        <f t="shared" si="648"/>
        <v>530.58291057703264</v>
      </c>
      <c r="U1377" s="6">
        <f t="shared" si="649"/>
        <v>2.5891093853730021</v>
      </c>
      <c r="V1377" s="6">
        <f t="shared" si="650"/>
        <v>5.9718099479056814</v>
      </c>
      <c r="W1377" s="6">
        <f t="shared" si="651"/>
        <v>34.130182181763516</v>
      </c>
      <c r="X1377" s="6">
        <f t="shared" si="652"/>
        <v>16.357100032491672</v>
      </c>
      <c r="Y1377" s="6">
        <f t="shared" si="653"/>
        <v>2.4756142340216649</v>
      </c>
      <c r="Z1377" s="6">
        <f t="shared" si="654"/>
        <v>1.089906690379518</v>
      </c>
      <c r="AA1377" s="6">
        <f t="shared" si="655"/>
        <v>2.3862775280649431</v>
      </c>
      <c r="AB1377" s="6">
        <f t="shared" si="638"/>
        <v>3453.38</v>
      </c>
      <c r="AC1377" s="6">
        <f t="shared" si="656"/>
        <v>24.613076830047561</v>
      </c>
      <c r="AD1377" s="6">
        <f t="shared" si="657"/>
        <v>109.77994931815377</v>
      </c>
      <c r="AE1377" s="6">
        <f t="shared" si="658"/>
        <v>374.72163666154853</v>
      </c>
      <c r="AF1377" s="6">
        <f t="shared" si="659"/>
        <v>1.53656250044544E-5</v>
      </c>
      <c r="AG1377" s="6">
        <f t="shared" si="660"/>
        <v>1.3242693031787578E-2</v>
      </c>
      <c r="AH1377" s="6">
        <f t="shared" si="661"/>
        <v>4386.8135235675218</v>
      </c>
      <c r="AI1377" s="6">
        <f t="shared" si="662"/>
        <v>5.721600205706431</v>
      </c>
      <c r="AJ1377" s="6">
        <f t="shared" si="663"/>
        <v>4.4248533810549657E-3</v>
      </c>
      <c r="AK1377" s="6">
        <f t="shared" si="664"/>
        <v>-4.1476895232360452E-3</v>
      </c>
      <c r="AL1377" s="1">
        <f t="shared" si="636"/>
        <v>3.8086372831102534E-2</v>
      </c>
      <c r="AM1377" s="8">
        <f t="shared" si="639"/>
        <v>6385262.1345454557</v>
      </c>
      <c r="AN1377" s="1">
        <f t="shared" si="637"/>
        <v>63.852621345454565</v>
      </c>
    </row>
    <row r="1378" spans="8:40" x14ac:dyDescent="0.2">
      <c r="H1378" s="8"/>
      <c r="I1378" s="8"/>
      <c r="J1378" s="11"/>
      <c r="K1378" s="10"/>
      <c r="L1378" s="1">
        <f t="shared" si="640"/>
        <v>1.3729999999999596</v>
      </c>
      <c r="M1378" s="1">
        <f t="shared" si="641"/>
        <v>2.8266500390870416E-2</v>
      </c>
      <c r="N1378" s="1">
        <f t="shared" si="642"/>
        <v>6.5209517448797757E-2</v>
      </c>
      <c r="O1378" s="1">
        <f t="shared" si="643"/>
        <v>0.37267629755078052</v>
      </c>
      <c r="P1378" s="1">
        <f t="shared" si="644"/>
        <v>0.17861330443029391</v>
      </c>
      <c r="Q1378" s="1">
        <f t="shared" si="645"/>
        <v>2.7038726582976971E-2</v>
      </c>
      <c r="R1378" s="1">
        <f t="shared" si="646"/>
        <v>1.1901739510506286E-2</v>
      </c>
      <c r="S1378" s="1">
        <f t="shared" si="647"/>
        <v>2.6057242037328711E-2</v>
      </c>
      <c r="T1378" s="1">
        <f t="shared" si="648"/>
        <v>530.57661358029372</v>
      </c>
      <c r="U1378" s="6">
        <f t="shared" si="649"/>
        <v>2.58864110478808</v>
      </c>
      <c r="V1378" s="6">
        <f t="shared" si="650"/>
        <v>5.971876070865644</v>
      </c>
      <c r="W1378" s="6">
        <f t="shared" si="651"/>
        <v>34.129629394510161</v>
      </c>
      <c r="X1378" s="6">
        <f t="shared" si="652"/>
        <v>16.35737481883756</v>
      </c>
      <c r="Y1378" s="6">
        <f t="shared" si="653"/>
        <v>2.4762017966832226</v>
      </c>
      <c r="Z1378" s="6">
        <f t="shared" si="654"/>
        <v>1.0899591986749027</v>
      </c>
      <c r="AA1378" s="6">
        <f t="shared" si="655"/>
        <v>2.386317615640424</v>
      </c>
      <c r="AB1378" s="6">
        <f t="shared" si="638"/>
        <v>3453.38</v>
      </c>
      <c r="AC1378" s="6">
        <f t="shared" si="656"/>
        <v>24.614215638632455</v>
      </c>
      <c r="AD1378" s="6">
        <f t="shared" si="657"/>
        <v>109.81661467326686</v>
      </c>
      <c r="AE1378" s="6">
        <f t="shared" si="658"/>
        <v>374.77995245621292</v>
      </c>
      <c r="AF1378" s="6">
        <f t="shared" si="659"/>
        <v>1.5368051639511117E-5</v>
      </c>
      <c r="AG1378" s="6">
        <f t="shared" si="660"/>
        <v>1.3241279191914241E-2</v>
      </c>
      <c r="AH1378" s="6">
        <f t="shared" si="661"/>
        <v>4387.2466467468812</v>
      </c>
      <c r="AI1378" s="6">
        <f t="shared" si="662"/>
        <v>5.7201417576790172</v>
      </c>
      <c r="AJ1378" s="6">
        <f t="shared" si="663"/>
        <v>4.4211279192444396E-3</v>
      </c>
      <c r="AK1378" s="6">
        <f t="shared" si="664"/>
        <v>-4.1440496911920336E-3</v>
      </c>
      <c r="AL1378" s="1">
        <f t="shared" si="636"/>
        <v>3.8095412256664962E-2</v>
      </c>
      <c r="AM1378" s="8">
        <f t="shared" si="639"/>
        <v>6385094.8781818189</v>
      </c>
      <c r="AN1378" s="1">
        <f t="shared" si="637"/>
        <v>63.850948781818197</v>
      </c>
    </row>
    <row r="1379" spans="8:40" x14ac:dyDescent="0.2">
      <c r="H1379" s="8"/>
      <c r="I1379" s="8"/>
      <c r="J1379" s="11"/>
      <c r="K1379" s="10"/>
      <c r="L1379" s="1">
        <f t="shared" si="640"/>
        <v>1.3739999999999595</v>
      </c>
      <c r="M1379" s="1">
        <f t="shared" si="641"/>
        <v>2.8260916994375041E-2</v>
      </c>
      <c r="N1379" s="1">
        <f t="shared" si="642"/>
        <v>6.5209144133388255E-2</v>
      </c>
      <c r="O1379" s="1">
        <f t="shared" si="643"/>
        <v>0.37266401081156125</v>
      </c>
      <c r="P1379" s="1">
        <f t="shared" si="644"/>
        <v>0.17861330443029391</v>
      </c>
      <c r="Q1379" s="1">
        <f t="shared" si="645"/>
        <v>2.7044683294881845E-2</v>
      </c>
      <c r="R1379" s="1">
        <f t="shared" si="646"/>
        <v>1.1902112825915785E-2</v>
      </c>
      <c r="S1379" s="1">
        <f t="shared" si="647"/>
        <v>2.6057242037328711E-2</v>
      </c>
      <c r="T1379" s="1">
        <f t="shared" si="648"/>
        <v>530.57032188963433</v>
      </c>
      <c r="U1379" s="6">
        <f t="shared" si="649"/>
        <v>2.5881732209813992</v>
      </c>
      <c r="V1379" s="6">
        <f t="shared" si="650"/>
        <v>5.9719421221450011</v>
      </c>
      <c r="W1379" s="6">
        <f t="shared" si="651"/>
        <v>34.129077035893076</v>
      </c>
      <c r="X1379" s="6">
        <f t="shared" si="652"/>
        <v>16.357649383050671</v>
      </c>
      <c r="Y1379" s="6">
        <f t="shared" si="653"/>
        <v>2.4767888843687564</v>
      </c>
      <c r="Z1379" s="6">
        <f t="shared" si="654"/>
        <v>1.0900116827513331</v>
      </c>
      <c r="AA1379" s="6">
        <f t="shared" si="655"/>
        <v>2.3863576708097667</v>
      </c>
      <c r="AB1379" s="6">
        <f t="shared" si="638"/>
        <v>3453.38</v>
      </c>
      <c r="AC1379" s="6">
        <f t="shared" si="656"/>
        <v>24.61535356723925</v>
      </c>
      <c r="AD1379" s="6">
        <f t="shared" si="657"/>
        <v>109.85326223283238</v>
      </c>
      <c r="AE1379" s="6">
        <f t="shared" si="658"/>
        <v>374.83824208261035</v>
      </c>
      <c r="AF1379" s="6">
        <f t="shared" si="659"/>
        <v>1.5370476670082624E-5</v>
      </c>
      <c r="AG1379" s="6">
        <f t="shared" si="660"/>
        <v>1.3239866660638049E-2</v>
      </c>
      <c r="AH1379" s="6">
        <f t="shared" si="661"/>
        <v>4387.6794579397811</v>
      </c>
      <c r="AI1379" s="6">
        <f t="shared" si="662"/>
        <v>5.7186848753231372</v>
      </c>
      <c r="AJ1379" s="6">
        <f t="shared" si="663"/>
        <v>4.4174072802570146E-3</v>
      </c>
      <c r="AK1379" s="6">
        <f t="shared" si="664"/>
        <v>-4.1404141529255865E-3</v>
      </c>
      <c r="AL1379" s="1">
        <f t="shared" si="636"/>
        <v>3.8104444374903942E-2</v>
      </c>
      <c r="AM1379" s="8">
        <f t="shared" si="639"/>
        <v>6384927.5000000009</v>
      </c>
      <c r="AN1379" s="1">
        <f t="shared" si="637"/>
        <v>63.849275000000013</v>
      </c>
    </row>
    <row r="1380" spans="8:40" x14ac:dyDescent="0.2">
      <c r="H1380" s="8"/>
      <c r="I1380" s="8"/>
      <c r="J1380" s="11"/>
      <c r="K1380" s="10"/>
      <c r="L1380" s="1">
        <f t="shared" si="640"/>
        <v>1.3749999999999594</v>
      </c>
      <c r="M1380" s="1">
        <f t="shared" si="641"/>
        <v>2.8255338496144197E-2</v>
      </c>
      <c r="N1380" s="1">
        <f t="shared" si="642"/>
        <v>6.5208770932637383E-2</v>
      </c>
      <c r="O1380" s="1">
        <f t="shared" si="643"/>
        <v>0.37265173421284697</v>
      </c>
      <c r="P1380" s="1">
        <f t="shared" si="644"/>
        <v>0.17861330443029391</v>
      </c>
      <c r="Q1380" s="1">
        <f t="shared" si="645"/>
        <v>2.7050634993863558E-2</v>
      </c>
      <c r="R1380" s="1">
        <f t="shared" si="646"/>
        <v>1.1902486026666652E-2</v>
      </c>
      <c r="S1380" s="1">
        <f t="shared" si="647"/>
        <v>2.6057242037328711E-2</v>
      </c>
      <c r="T1380" s="1">
        <f t="shared" si="648"/>
        <v>530.56403550545224</v>
      </c>
      <c r="U1380" s="6">
        <f t="shared" si="649"/>
        <v>2.5877057335103562</v>
      </c>
      <c r="V1380" s="6">
        <f t="shared" si="650"/>
        <v>5.9720081017814071</v>
      </c>
      <c r="W1380" s="6">
        <f t="shared" si="651"/>
        <v>34.128525105326716</v>
      </c>
      <c r="X1380" s="6">
        <f t="shared" si="652"/>
        <v>16.357923725407687</v>
      </c>
      <c r="Y1380" s="6">
        <f t="shared" si="653"/>
        <v>2.4773754976698967</v>
      </c>
      <c r="Z1380" s="6">
        <f t="shared" si="654"/>
        <v>1.0900641426906024</v>
      </c>
      <c r="AA1380" s="6">
        <f t="shared" si="655"/>
        <v>2.3863976936133353</v>
      </c>
      <c r="AB1380" s="6">
        <f t="shared" si="638"/>
        <v>3453.38</v>
      </c>
      <c r="AC1380" s="6">
        <f t="shared" si="656"/>
        <v>24.616490615601712</v>
      </c>
      <c r="AD1380" s="6">
        <f t="shared" si="657"/>
        <v>109.88989196637793</v>
      </c>
      <c r="AE1380" s="6">
        <f t="shared" si="658"/>
        <v>374.89650551825537</v>
      </c>
      <c r="AF1380" s="6">
        <f t="shared" si="659"/>
        <v>1.5372900094991692E-5</v>
      </c>
      <c r="AG1380" s="6">
        <f t="shared" si="660"/>
        <v>1.323845543774526E-2</v>
      </c>
      <c r="AH1380" s="6">
        <f t="shared" si="661"/>
        <v>4388.1119569924776</v>
      </c>
      <c r="AI1380" s="6">
        <f t="shared" si="662"/>
        <v>5.7172295578100565</v>
      </c>
      <c r="AJ1380" s="6">
        <f t="shared" si="663"/>
        <v>4.4136914531095568E-3</v>
      </c>
      <c r="AK1380" s="6">
        <f t="shared" si="664"/>
        <v>-4.1367829009025621E-3</v>
      </c>
      <c r="AL1380" s="1">
        <f t="shared" si="636"/>
        <v>3.8113469194921486E-2</v>
      </c>
      <c r="AM1380" s="8">
        <f t="shared" si="639"/>
        <v>6384760.0000000009</v>
      </c>
      <c r="AN1380" s="1">
        <f t="shared" si="637"/>
        <v>63.847600000000014</v>
      </c>
    </row>
    <row r="1381" spans="8:40" x14ac:dyDescent="0.2">
      <c r="H1381" s="8"/>
      <c r="I1381" s="8"/>
      <c r="J1381" s="11"/>
      <c r="K1381" s="10"/>
      <c r="L1381" s="1">
        <f t="shared" si="640"/>
        <v>1.3759999999999593</v>
      </c>
      <c r="M1381" s="1">
        <f t="shared" si="641"/>
        <v>2.8249764890402904E-2</v>
      </c>
      <c r="N1381" s="1">
        <f t="shared" si="642"/>
        <v>6.5208397845836999E-2</v>
      </c>
      <c r="O1381" s="1">
        <f t="shared" si="643"/>
        <v>0.37263946774096324</v>
      </c>
      <c r="P1381" s="1">
        <f t="shared" si="644"/>
        <v>0.17861330443029391</v>
      </c>
      <c r="Q1381" s="1">
        <f t="shared" si="645"/>
        <v>2.7056581686405238E-2</v>
      </c>
      <c r="R1381" s="1">
        <f t="shared" si="646"/>
        <v>1.190285911346704E-2</v>
      </c>
      <c r="S1381" s="1">
        <f t="shared" si="647"/>
        <v>2.6057242037328711E-2</v>
      </c>
      <c r="T1381" s="1">
        <f t="shared" si="648"/>
        <v>530.55775442811296</v>
      </c>
      <c r="U1381" s="6">
        <f t="shared" si="649"/>
        <v>2.5872386419330744</v>
      </c>
      <c r="V1381" s="6">
        <f t="shared" si="650"/>
        <v>5.9720740098127152</v>
      </c>
      <c r="W1381" s="6">
        <f t="shared" si="651"/>
        <v>34.127973602227144</v>
      </c>
      <c r="X1381" s="6">
        <f t="shared" si="652"/>
        <v>16.35819784618468</v>
      </c>
      <c r="Y1381" s="6">
        <f t="shared" si="653"/>
        <v>2.4779616371769388</v>
      </c>
      <c r="Z1381" s="6">
        <f t="shared" si="654"/>
        <v>1.0901165785740445</v>
      </c>
      <c r="AA1381" s="6">
        <f t="shared" si="655"/>
        <v>2.3864376840914034</v>
      </c>
      <c r="AB1381" s="6">
        <f t="shared" si="638"/>
        <v>3453.38</v>
      </c>
      <c r="AC1381" s="6">
        <f t="shared" si="656"/>
        <v>24.617626783459635</v>
      </c>
      <c r="AD1381" s="6">
        <f t="shared" si="657"/>
        <v>109.92650384361885</v>
      </c>
      <c r="AE1381" s="6">
        <f t="shared" si="658"/>
        <v>374.95474274081289</v>
      </c>
      <c r="AF1381" s="6">
        <f t="shared" si="659"/>
        <v>1.5375321913073845E-5</v>
      </c>
      <c r="AG1381" s="6">
        <f t="shared" si="660"/>
        <v>1.3237045523015129E-2</v>
      </c>
      <c r="AH1381" s="6">
        <f t="shared" si="661"/>
        <v>4388.5441437534964</v>
      </c>
      <c r="AI1381" s="6">
        <f t="shared" si="662"/>
        <v>5.7157758043045082</v>
      </c>
      <c r="AJ1381" s="6">
        <f t="shared" si="663"/>
        <v>4.4099804268570427E-3</v>
      </c>
      <c r="AK1381" s="6">
        <f t="shared" si="664"/>
        <v>-4.133155927609742E-3</v>
      </c>
      <c r="AL1381" s="1">
        <f t="shared" si="636"/>
        <v>3.8122486725799057E-2</v>
      </c>
      <c r="AM1381" s="8">
        <f t="shared" si="639"/>
        <v>6384592.3781818189</v>
      </c>
      <c r="AN1381" s="1">
        <f t="shared" si="637"/>
        <v>63.845923781818193</v>
      </c>
    </row>
    <row r="1382" spans="8:40" x14ac:dyDescent="0.2">
      <c r="H1382" s="8"/>
      <c r="I1382" s="8"/>
      <c r="J1382" s="11"/>
      <c r="K1382" s="10"/>
      <c r="L1382" s="1">
        <f t="shared" si="640"/>
        <v>1.3769999999999591</v>
      </c>
      <c r="M1382" s="1">
        <f t="shared" si="641"/>
        <v>2.8244196171386311E-2</v>
      </c>
      <c r="N1382" s="1">
        <f t="shared" si="642"/>
        <v>6.5208024872283568E-2</v>
      </c>
      <c r="O1382" s="1">
        <f t="shared" si="643"/>
        <v>0.37262721138226973</v>
      </c>
      <c r="P1382" s="1">
        <f t="shared" si="644"/>
        <v>0.17861330443029391</v>
      </c>
      <c r="Q1382" s="1">
        <f t="shared" si="645"/>
        <v>2.7062523378975266E-2</v>
      </c>
      <c r="R1382" s="1">
        <f t="shared" si="646"/>
        <v>1.1903232087020474E-2</v>
      </c>
      <c r="S1382" s="1">
        <f t="shared" si="647"/>
        <v>2.6057242037328711E-2</v>
      </c>
      <c r="T1382" s="1">
        <f t="shared" si="648"/>
        <v>530.55147865795004</v>
      </c>
      <c r="U1382" s="6">
        <f t="shared" si="649"/>
        <v>2.586771945808398</v>
      </c>
      <c r="V1382" s="6">
        <f t="shared" si="650"/>
        <v>5.9721398462769617</v>
      </c>
      <c r="W1382" s="6">
        <f t="shared" si="651"/>
        <v>34.127422526012005</v>
      </c>
      <c r="X1382" s="6">
        <f t="shared" si="652"/>
        <v>16.358471745657091</v>
      </c>
      <c r="Y1382" s="6">
        <f t="shared" si="653"/>
        <v>2.4785473034788468</v>
      </c>
      <c r="Z1382" s="6">
        <f t="shared" si="654"/>
        <v>1.0901689904825356</v>
      </c>
      <c r="AA1382" s="6">
        <f t="shared" si="655"/>
        <v>2.3864776422841558</v>
      </c>
      <c r="AB1382" s="6">
        <f t="shared" si="638"/>
        <v>3453.38</v>
      </c>
      <c r="AC1382" s="6">
        <f t="shared" si="656"/>
        <v>24.618762070558642</v>
      </c>
      <c r="AD1382" s="6">
        <f t="shared" si="657"/>
        <v>109.96309783446026</v>
      </c>
      <c r="AE1382" s="6">
        <f t="shared" si="658"/>
        <v>375.01295372809932</v>
      </c>
      <c r="AF1382" s="6">
        <f t="shared" si="659"/>
        <v>1.5377742123177352E-5</v>
      </c>
      <c r="AG1382" s="6">
        <f t="shared" si="660"/>
        <v>1.3235636916219987E-2</v>
      </c>
      <c r="AH1382" s="6">
        <f t="shared" si="661"/>
        <v>4388.9760180736448</v>
      </c>
      <c r="AI1382" s="6">
        <f t="shared" si="662"/>
        <v>5.7143236139648721</v>
      </c>
      <c r="AJ1382" s="6">
        <f t="shared" si="663"/>
        <v>4.4062741905923752E-3</v>
      </c>
      <c r="AK1382" s="6">
        <f t="shared" si="664"/>
        <v>-4.1295332255546179E-3</v>
      </c>
      <c r="AL1382" s="1">
        <f t="shared" si="636"/>
        <v>3.8131496976597644E-2</v>
      </c>
      <c r="AM1382" s="8">
        <f t="shared" si="639"/>
        <v>6384424.6345454557</v>
      </c>
      <c r="AN1382" s="1">
        <f t="shared" si="637"/>
        <v>63.844246345454565</v>
      </c>
    </row>
    <row r="1383" spans="8:40" x14ac:dyDescent="0.2">
      <c r="H1383" s="8"/>
      <c r="I1383" s="8"/>
      <c r="J1383" s="11"/>
      <c r="K1383" s="10"/>
      <c r="L1383" s="1">
        <f t="shared" si="640"/>
        <v>1.377999999999959</v>
      </c>
      <c r="M1383" s="1">
        <f t="shared" si="641"/>
        <v>2.8238632333339651E-2</v>
      </c>
      <c r="N1383" s="1">
        <f t="shared" si="642"/>
        <v>6.5207652011278164E-2</v>
      </c>
      <c r="O1383" s="1">
        <f t="shared" si="643"/>
        <v>0.37261496512316017</v>
      </c>
      <c r="P1383" s="1">
        <f t="shared" si="644"/>
        <v>0.17861330443029391</v>
      </c>
      <c r="Q1383" s="1">
        <f t="shared" si="645"/>
        <v>2.7068460078027334E-2</v>
      </c>
      <c r="R1383" s="1">
        <f t="shared" si="646"/>
        <v>1.1903604948025882E-2</v>
      </c>
      <c r="S1383" s="1">
        <f t="shared" si="647"/>
        <v>2.6057242037328711E-2</v>
      </c>
      <c r="T1383" s="1">
        <f t="shared" si="648"/>
        <v>530.54520819526545</v>
      </c>
      <c r="U1383" s="6">
        <f t="shared" si="649"/>
        <v>2.586305644695893</v>
      </c>
      <c r="V1383" s="6">
        <f t="shared" si="650"/>
        <v>5.9722056112123729</v>
      </c>
      <c r="W1383" s="6">
        <f t="shared" si="651"/>
        <v>34.126871876100545</v>
      </c>
      <c r="X1383" s="6">
        <f t="shared" si="652"/>
        <v>16.358745424099745</v>
      </c>
      <c r="Y1383" s="6">
        <f t="shared" si="653"/>
        <v>2.4791324971632607</v>
      </c>
      <c r="Z1383" s="6">
        <f t="shared" si="654"/>
        <v>1.0902213784964967</v>
      </c>
      <c r="AA1383" s="6">
        <f t="shared" si="655"/>
        <v>2.3865175682316844</v>
      </c>
      <c r="AB1383" s="6">
        <f t="shared" si="638"/>
        <v>3453.38</v>
      </c>
      <c r="AC1383" s="6">
        <f t="shared" si="656"/>
        <v>24.619896476650254</v>
      </c>
      <c r="AD1383" s="6">
        <f t="shared" si="657"/>
        <v>109.99967390899305</v>
      </c>
      <c r="AE1383" s="6">
        <f t="shared" si="658"/>
        <v>375.0711384580793</v>
      </c>
      <c r="AF1383" s="6">
        <f t="shared" si="659"/>
        <v>1.5380160724163052E-5</v>
      </c>
      <c r="AG1383" s="6">
        <f t="shared" si="660"/>
        <v>1.3234229617125354E-2</v>
      </c>
      <c r="AH1383" s="6">
        <f t="shared" si="661"/>
        <v>4389.4075798059612</v>
      </c>
      <c r="AI1383" s="6">
        <f t="shared" si="662"/>
        <v>5.7128729859432132</v>
      </c>
      <c r="AJ1383" s="6">
        <f t="shared" si="663"/>
        <v>4.4025727334461922E-3</v>
      </c>
      <c r="AK1383" s="6">
        <f t="shared" si="664"/>
        <v>-4.1259147872647461E-3</v>
      </c>
      <c r="AL1383" s="1">
        <f t="shared" si="636"/>
        <v>3.8140499956357855E-2</v>
      </c>
      <c r="AM1383" s="8">
        <f t="shared" si="639"/>
        <v>6384256.7690909104</v>
      </c>
      <c r="AN1383" s="1">
        <f t="shared" si="637"/>
        <v>63.842567690909107</v>
      </c>
    </row>
    <row r="1384" spans="8:40" x14ac:dyDescent="0.2">
      <c r="H1384" s="8"/>
      <c r="I1384" s="8"/>
      <c r="J1384" s="11"/>
      <c r="K1384" s="10"/>
      <c r="L1384" s="1">
        <f t="shared" si="640"/>
        <v>1.3789999999999589</v>
      </c>
      <c r="M1384" s="1">
        <f t="shared" si="641"/>
        <v>2.8233073370518235E-2</v>
      </c>
      <c r="N1384" s="1">
        <f t="shared" si="642"/>
        <v>6.5207279262126439E-2</v>
      </c>
      <c r="O1384" s="1">
        <f t="shared" si="643"/>
        <v>0.37260272895006213</v>
      </c>
      <c r="P1384" s="1">
        <f t="shared" si="644"/>
        <v>0.17861330443029391</v>
      </c>
      <c r="Q1384" s="1">
        <f t="shared" si="645"/>
        <v>2.7074391790000481E-2</v>
      </c>
      <c r="R1384" s="1">
        <f t="shared" si="646"/>
        <v>1.1903977697177614E-2</v>
      </c>
      <c r="S1384" s="1">
        <f t="shared" si="647"/>
        <v>2.6057242037328711E-2</v>
      </c>
      <c r="T1384" s="1">
        <f t="shared" si="648"/>
        <v>530.53894304032929</v>
      </c>
      <c r="U1384" s="6">
        <f t="shared" si="649"/>
        <v>2.5858397381558427</v>
      </c>
      <c r="V1384" s="6">
        <f t="shared" si="650"/>
        <v>5.9722713046573608</v>
      </c>
      <c r="W1384" s="6">
        <f t="shared" si="651"/>
        <v>34.126321651913571</v>
      </c>
      <c r="X1384" s="6">
        <f t="shared" si="652"/>
        <v>16.359018881786838</v>
      </c>
      <c r="Y1384" s="6">
        <f t="shared" si="653"/>
        <v>2.4797172188164951</v>
      </c>
      <c r="Z1384" s="6">
        <f t="shared" si="654"/>
        <v>1.0902737426958957</v>
      </c>
      <c r="AA1384" s="6">
        <f t="shared" si="655"/>
        <v>2.3865574619739913</v>
      </c>
      <c r="AB1384" s="6">
        <f t="shared" si="638"/>
        <v>3453.38</v>
      </c>
      <c r="AC1384" s="6">
        <f t="shared" si="656"/>
        <v>24.621030001491821</v>
      </c>
      <c r="AD1384" s="6">
        <f t="shared" si="657"/>
        <v>110.03623203749541</v>
      </c>
      <c r="AE1384" s="6">
        <f t="shared" si="658"/>
        <v>375.12929690886722</v>
      </c>
      <c r="AF1384" s="6">
        <f t="shared" si="659"/>
        <v>1.538257771490457E-5</v>
      </c>
      <c r="AG1384" s="6">
        <f t="shared" si="660"/>
        <v>1.3232823625489847E-2</v>
      </c>
      <c r="AH1384" s="6">
        <f t="shared" si="661"/>
        <v>4389.8388288057386</v>
      </c>
      <c r="AI1384" s="6">
        <f t="shared" si="662"/>
        <v>5.7114239193852416</v>
      </c>
      <c r="AJ1384" s="6">
        <f t="shared" si="663"/>
        <v>4.398876044586917E-3</v>
      </c>
      <c r="AK1384" s="6">
        <f t="shared" si="664"/>
        <v>-4.1223006052885274E-3</v>
      </c>
      <c r="AL1384" s="1">
        <f t="shared" si="636"/>
        <v>3.8149495674099927E-2</v>
      </c>
      <c r="AM1384" s="8">
        <f t="shared" si="639"/>
        <v>6384088.7818181831</v>
      </c>
      <c r="AN1384" s="1">
        <f t="shared" si="637"/>
        <v>63.840887818181834</v>
      </c>
    </row>
    <row r="1385" spans="8:40" x14ac:dyDescent="0.2">
      <c r="H1385" s="8"/>
      <c r="I1385" s="8"/>
      <c r="J1385" s="11"/>
      <c r="K1385" s="10"/>
      <c r="L1385" s="1">
        <f t="shared" si="640"/>
        <v>1.3799999999999588</v>
      </c>
      <c r="M1385" s="1">
        <f t="shared" si="641"/>
        <v>2.8227519277187411E-2</v>
      </c>
      <c r="N1385" s="1">
        <f t="shared" si="642"/>
        <v>6.5206906624138583E-2</v>
      </c>
      <c r="O1385" s="1">
        <f t="shared" si="643"/>
        <v>0.37259050284943696</v>
      </c>
      <c r="P1385" s="1">
        <f t="shared" si="644"/>
        <v>0.17861330443029391</v>
      </c>
      <c r="Q1385" s="1">
        <f t="shared" si="645"/>
        <v>2.7080318521319157E-2</v>
      </c>
      <c r="R1385" s="1">
        <f t="shared" si="646"/>
        <v>1.1904350335165466E-2</v>
      </c>
      <c r="S1385" s="1">
        <f t="shared" si="647"/>
        <v>2.6057242037328711E-2</v>
      </c>
      <c r="T1385" s="1">
        <f t="shared" si="648"/>
        <v>530.53268319338031</v>
      </c>
      <c r="U1385" s="6">
        <f t="shared" si="649"/>
        <v>2.5853742257492471</v>
      </c>
      <c r="V1385" s="6">
        <f t="shared" si="650"/>
        <v>5.9723369266505184</v>
      </c>
      <c r="W1385" s="6">
        <f t="shared" si="651"/>
        <v>34.125771852873477</v>
      </c>
      <c r="X1385" s="6">
        <f t="shared" si="652"/>
        <v>16.359292118991959</v>
      </c>
      <c r="Y1385" s="6">
        <f t="shared" si="653"/>
        <v>2.4803014690235501</v>
      </c>
      <c r="Z1385" s="6">
        <f t="shared" si="654"/>
        <v>1.0903260831602501</v>
      </c>
      <c r="AA1385" s="6">
        <f t="shared" si="655"/>
        <v>2.3865973235509901</v>
      </c>
      <c r="AB1385" s="6">
        <f t="shared" si="638"/>
        <v>3453.38</v>
      </c>
      <c r="AC1385" s="6">
        <f t="shared" si="656"/>
        <v>24.62216264484654</v>
      </c>
      <c r="AD1385" s="6">
        <f t="shared" si="657"/>
        <v>110.07277219043324</v>
      </c>
      <c r="AE1385" s="6">
        <f t="shared" si="658"/>
        <v>375.18742905872824</v>
      </c>
      <c r="AF1385" s="6">
        <f t="shared" si="659"/>
        <v>1.5384993094287971E-5</v>
      </c>
      <c r="AG1385" s="6">
        <f t="shared" si="660"/>
        <v>1.3231418941065316E-2</v>
      </c>
      <c r="AH1385" s="6">
        <f t="shared" si="661"/>
        <v>4390.2697649305155</v>
      </c>
      <c r="AI1385" s="6">
        <f t="shared" si="662"/>
        <v>5.7099764134304092</v>
      </c>
      <c r="AJ1385" s="6">
        <f t="shared" si="663"/>
        <v>4.3951841132202603E-3</v>
      </c>
      <c r="AK1385" s="6">
        <f t="shared" si="664"/>
        <v>-4.1186906721946987E-3</v>
      </c>
      <c r="AL1385" s="1">
        <f t="shared" si="636"/>
        <v>3.8158484138823848E-2</v>
      </c>
      <c r="AM1385" s="8">
        <f t="shared" si="639"/>
        <v>6383920.6727272738</v>
      </c>
      <c r="AN1385" s="1">
        <f t="shared" si="637"/>
        <v>63.839206727272746</v>
      </c>
    </row>
    <row r="1386" spans="8:40" x14ac:dyDescent="0.2">
      <c r="H1386" s="8"/>
      <c r="I1386" s="8"/>
      <c r="J1386" s="11"/>
      <c r="K1386" s="10"/>
      <c r="L1386" s="1">
        <f t="shared" si="640"/>
        <v>1.3809999999999587</v>
      </c>
      <c r="M1386" s="1">
        <f t="shared" si="641"/>
        <v>2.8221970047622537E-2</v>
      </c>
      <c r="N1386" s="1">
        <f t="shared" si="642"/>
        <v>6.520653409662934E-2</v>
      </c>
      <c r="O1386" s="1">
        <f t="shared" si="643"/>
        <v>0.37257828680777949</v>
      </c>
      <c r="P1386" s="1">
        <f t="shared" si="644"/>
        <v>0.17861330443029391</v>
      </c>
      <c r="Q1386" s="1">
        <f t="shared" si="645"/>
        <v>2.7086240278393268E-2</v>
      </c>
      <c r="R1386" s="1">
        <f t="shared" si="646"/>
        <v>1.1904722862674704E-2</v>
      </c>
      <c r="S1386" s="1">
        <f t="shared" si="647"/>
        <v>2.6057242037328711E-2</v>
      </c>
      <c r="T1386" s="1">
        <f t="shared" si="648"/>
        <v>530.5264286546261</v>
      </c>
      <c r="U1386" s="6">
        <f t="shared" si="649"/>
        <v>2.5849091070378227</v>
      </c>
      <c r="V1386" s="6">
        <f t="shared" si="650"/>
        <v>5.9724024772306299</v>
      </c>
      <c r="W1386" s="6">
        <f t="shared" si="651"/>
        <v>34.125222478404218</v>
      </c>
      <c r="X1386" s="6">
        <f t="shared" si="652"/>
        <v>16.359565135988088</v>
      </c>
      <c r="Y1386" s="6">
        <f t="shared" si="653"/>
        <v>2.4808852483681116</v>
      </c>
      <c r="Z1386" s="6">
        <f t="shared" si="654"/>
        <v>1.0903783999686285</v>
      </c>
      <c r="AA1386" s="6">
        <f t="shared" si="655"/>
        <v>2.386637153002503</v>
      </c>
      <c r="AB1386" s="6">
        <f t="shared" si="638"/>
        <v>3453.38</v>
      </c>
      <c r="AC1386" s="6">
        <f t="shared" si="656"/>
        <v>24.623294406483318</v>
      </c>
      <c r="AD1386" s="6">
        <f t="shared" si="657"/>
        <v>110.10929433845608</v>
      </c>
      <c r="AE1386" s="6">
        <f t="shared" si="658"/>
        <v>375.24553488607364</v>
      </c>
      <c r="AF1386" s="6">
        <f t="shared" si="659"/>
        <v>1.5387406861211853E-5</v>
      </c>
      <c r="AG1386" s="6">
        <f t="shared" si="660"/>
        <v>1.3230015563596901E-2</v>
      </c>
      <c r="AH1386" s="6">
        <f t="shared" si="661"/>
        <v>4390.7003880400116</v>
      </c>
      <c r="AI1386" s="6">
        <f t="shared" si="662"/>
        <v>5.708530467212058</v>
      </c>
      <c r="AJ1386" s="6">
        <f t="shared" si="663"/>
        <v>4.3914969285893625E-3</v>
      </c>
      <c r="AK1386" s="6">
        <f t="shared" si="664"/>
        <v>-4.1150849805720521E-3</v>
      </c>
      <c r="AL1386" s="1">
        <f t="shared" si="636"/>
        <v>3.8167465359509413E-2</v>
      </c>
      <c r="AM1386" s="8">
        <f t="shared" si="639"/>
        <v>6383752.4418181833</v>
      </c>
      <c r="AN1386" s="1">
        <f t="shared" si="637"/>
        <v>63.837524418181836</v>
      </c>
    </row>
    <row r="1387" spans="8:40" x14ac:dyDescent="0.2">
      <c r="H1387" s="8"/>
      <c r="I1387" s="8"/>
      <c r="J1387" s="11"/>
      <c r="K1387" s="10"/>
      <c r="L1387" s="1">
        <f t="shared" si="640"/>
        <v>1.3819999999999586</v>
      </c>
      <c r="M1387" s="1">
        <f t="shared" si="641"/>
        <v>2.8216425676108957E-2</v>
      </c>
      <c r="N1387" s="1">
        <f t="shared" si="642"/>
        <v>6.5206161678917962E-2</v>
      </c>
      <c r="O1387" s="1">
        <f t="shared" si="643"/>
        <v>0.37256608081161818</v>
      </c>
      <c r="P1387" s="1">
        <f t="shared" si="644"/>
        <v>0.17861330443029391</v>
      </c>
      <c r="Q1387" s="1">
        <f t="shared" si="645"/>
        <v>2.7092157067618226E-2</v>
      </c>
      <c r="R1387" s="1">
        <f t="shared" si="646"/>
        <v>1.1905095280386083E-2</v>
      </c>
      <c r="S1387" s="1">
        <f t="shared" si="647"/>
        <v>2.6057242037328711E-2</v>
      </c>
      <c r="T1387" s="1">
        <f t="shared" si="648"/>
        <v>530.52017942424322</v>
      </c>
      <c r="U1387" s="6">
        <f t="shared" si="649"/>
        <v>2.5844443815839973</v>
      </c>
      <c r="V1387" s="6">
        <f t="shared" si="650"/>
        <v>5.9724679564366561</v>
      </c>
      <c r="W1387" s="6">
        <f t="shared" si="651"/>
        <v>34.124673527931286</v>
      </c>
      <c r="X1387" s="6">
        <f t="shared" si="652"/>
        <v>16.359837933047583</v>
      </c>
      <c r="Y1387" s="6">
        <f t="shared" si="653"/>
        <v>2.4814685574325583</v>
      </c>
      <c r="Z1387" s="6">
        <f t="shared" si="654"/>
        <v>1.0904306931996528</v>
      </c>
      <c r="AA1387" s="6">
        <f t="shared" si="655"/>
        <v>2.3866769503682645</v>
      </c>
      <c r="AB1387" s="6">
        <f t="shared" si="638"/>
        <v>3453.38</v>
      </c>
      <c r="AC1387" s="6">
        <f t="shared" si="656"/>
        <v>24.624425286176848</v>
      </c>
      <c r="AD1387" s="6">
        <f t="shared" si="657"/>
        <v>110.14579845239831</v>
      </c>
      <c r="AE1387" s="6">
        <f t="shared" si="658"/>
        <v>375.30361436946259</v>
      </c>
      <c r="AF1387" s="6">
        <f t="shared" si="659"/>
        <v>1.5389819014587264E-5</v>
      </c>
      <c r="AG1387" s="6">
        <f t="shared" si="660"/>
        <v>1.3228613492823008E-2</v>
      </c>
      <c r="AH1387" s="6">
        <f t="shared" si="661"/>
        <v>4391.1306979961737</v>
      </c>
      <c r="AI1387" s="6">
        <f t="shared" si="662"/>
        <v>5.7070860798573628</v>
      </c>
      <c r="AJ1387" s="6">
        <f t="shared" si="663"/>
        <v>4.3878144799744737E-3</v>
      </c>
      <c r="AK1387" s="6">
        <f t="shared" si="664"/>
        <v>-4.1114835230299024E-3</v>
      </c>
      <c r="AL1387" s="1">
        <f t="shared" si="636"/>
        <v>3.8176439345116282E-2</v>
      </c>
      <c r="AM1387" s="8">
        <f t="shared" si="639"/>
        <v>6383584.0890909107</v>
      </c>
      <c r="AN1387" s="1">
        <f t="shared" si="637"/>
        <v>63.835840890909111</v>
      </c>
    </row>
    <row r="1388" spans="8:40" x14ac:dyDescent="0.2">
      <c r="H1388" s="8"/>
      <c r="I1388" s="8"/>
      <c r="J1388" s="11"/>
      <c r="K1388" s="10"/>
      <c r="L1388" s="1">
        <f t="shared" si="640"/>
        <v>1.3829999999999585</v>
      </c>
      <c r="M1388" s="1">
        <f t="shared" si="641"/>
        <v>2.8210886156941974E-2</v>
      </c>
      <c r="N1388" s="1">
        <f t="shared" si="642"/>
        <v>6.5205789370328171E-2</v>
      </c>
      <c r="O1388" s="1">
        <f t="shared" si="643"/>
        <v>0.37255388484751484</v>
      </c>
      <c r="P1388" s="1">
        <f t="shared" si="644"/>
        <v>0.17861330443029391</v>
      </c>
      <c r="Q1388" s="1">
        <f t="shared" si="645"/>
        <v>2.7098068895375003E-2</v>
      </c>
      <c r="R1388" s="1">
        <f t="shared" si="646"/>
        <v>1.1905467588975878E-2</v>
      </c>
      <c r="S1388" s="1">
        <f t="shared" si="647"/>
        <v>2.6057242037328711E-2</v>
      </c>
      <c r="T1388" s="1">
        <f t="shared" si="648"/>
        <v>530.51393550237719</v>
      </c>
      <c r="U1388" s="6">
        <f t="shared" si="649"/>
        <v>2.5839800489509095</v>
      </c>
      <c r="V1388" s="6">
        <f t="shared" si="650"/>
        <v>5.9725333643077398</v>
      </c>
      <c r="W1388" s="6">
        <f t="shared" si="651"/>
        <v>34.124125000881762</v>
      </c>
      <c r="X1388" s="6">
        <f t="shared" si="652"/>
        <v>16.360110510442194</v>
      </c>
      <c r="Y1388" s="6">
        <f t="shared" si="653"/>
        <v>2.4820513967979654</v>
      </c>
      <c r="Z1388" s="6">
        <f t="shared" si="654"/>
        <v>1.0904829629315012</v>
      </c>
      <c r="AA1388" s="6">
        <f t="shared" si="655"/>
        <v>2.3867167156879194</v>
      </c>
      <c r="AB1388" s="6">
        <f t="shared" si="638"/>
        <v>3453.38</v>
      </c>
      <c r="AC1388" s="6">
        <f t="shared" si="656"/>
        <v>24.625555283707524</v>
      </c>
      <c r="AD1388" s="6">
        <f t="shared" si="657"/>
        <v>110.18228450327945</v>
      </c>
      <c r="AE1388" s="6">
        <f t="shared" si="658"/>
        <v>375.36166748760286</v>
      </c>
      <c r="AF1388" s="6">
        <f t="shared" si="659"/>
        <v>1.5392229553337704E-5</v>
      </c>
      <c r="AG1388" s="6">
        <f t="shared" si="660"/>
        <v>1.3227212728475393E-2</v>
      </c>
      <c r="AH1388" s="6">
        <f t="shared" si="661"/>
        <v>4391.5606946631597</v>
      </c>
      <c r="AI1388" s="6">
        <f t="shared" si="662"/>
        <v>5.7056432504873262</v>
      </c>
      <c r="AJ1388" s="6">
        <f t="shared" si="663"/>
        <v>4.3841367566929187E-3</v>
      </c>
      <c r="AK1388" s="6">
        <f t="shared" si="664"/>
        <v>-4.1078862921975039E-3</v>
      </c>
      <c r="AL1388" s="1">
        <f t="shared" si="636"/>
        <v>3.8185406104584083E-2</v>
      </c>
      <c r="AM1388" s="8">
        <f t="shared" si="639"/>
        <v>6383415.6145454561</v>
      </c>
      <c r="AN1388" s="1">
        <f t="shared" si="637"/>
        <v>63.834156145454564</v>
      </c>
    </row>
    <row r="1389" spans="8:40" x14ac:dyDescent="0.2">
      <c r="H1389" s="8"/>
      <c r="I1389" s="8"/>
      <c r="J1389" s="11"/>
      <c r="K1389" s="10"/>
      <c r="L1389" s="1">
        <f t="shared" si="640"/>
        <v>1.3839999999999584</v>
      </c>
      <c r="M1389" s="1">
        <f t="shared" si="641"/>
        <v>2.8205351484426825E-2</v>
      </c>
      <c r="N1389" s="1">
        <f t="shared" si="642"/>
        <v>6.5205417170188157E-2</v>
      </c>
      <c r="O1389" s="1">
        <f t="shared" si="643"/>
        <v>0.37254169890206446</v>
      </c>
      <c r="P1389" s="1">
        <f t="shared" si="644"/>
        <v>0.17861330443029391</v>
      </c>
      <c r="Q1389" s="1">
        <f t="shared" si="645"/>
        <v>2.7103975768030173E-2</v>
      </c>
      <c r="R1389" s="1">
        <f t="shared" si="646"/>
        <v>1.1905839789115897E-2</v>
      </c>
      <c r="S1389" s="1">
        <f t="shared" si="647"/>
        <v>2.6057242037328711E-2</v>
      </c>
      <c r="T1389" s="1">
        <f t="shared" si="648"/>
        <v>530.50769688914318</v>
      </c>
      <c r="U1389" s="6">
        <f t="shared" si="649"/>
        <v>2.583516108702411</v>
      </c>
      <c r="V1389" s="6">
        <f t="shared" si="650"/>
        <v>5.9725987008832062</v>
      </c>
      <c r="W1389" s="6">
        <f t="shared" si="651"/>
        <v>34.123576896684277</v>
      </c>
      <c r="X1389" s="6">
        <f t="shared" si="652"/>
        <v>16.360382868443072</v>
      </c>
      <c r="Y1389" s="6">
        <f t="shared" si="653"/>
        <v>2.4826337670441103</v>
      </c>
      <c r="Z1389" s="6">
        <f t="shared" si="654"/>
        <v>1.0905352092419103</v>
      </c>
      <c r="AA1389" s="6">
        <f t="shared" si="655"/>
        <v>2.3867564490010249</v>
      </c>
      <c r="AB1389" s="6">
        <f t="shared" si="638"/>
        <v>3453.38</v>
      </c>
      <c r="AC1389" s="6">
        <f t="shared" si="656"/>
        <v>24.626684398861386</v>
      </c>
      <c r="AD1389" s="6">
        <f t="shared" si="657"/>
        <v>110.21875246229948</v>
      </c>
      <c r="AE1389" s="6">
        <f t="shared" si="658"/>
        <v>375.41969421934567</v>
      </c>
      <c r="AF1389" s="6">
        <f t="shared" si="659"/>
        <v>1.539463847639871E-5</v>
      </c>
      <c r="AG1389" s="6">
        <f t="shared" si="660"/>
        <v>1.3225813270279246E-2</v>
      </c>
      <c r="AH1389" s="6">
        <f t="shared" si="661"/>
        <v>4391.9903779072783</v>
      </c>
      <c r="AI1389" s="6">
        <f t="shared" si="662"/>
        <v>5.7042019782170685</v>
      </c>
      <c r="AJ1389" s="6">
        <f t="shared" si="663"/>
        <v>4.3804637480987039E-3</v>
      </c>
      <c r="AK1389" s="6">
        <f t="shared" si="664"/>
        <v>-4.1042932807241706E-3</v>
      </c>
      <c r="AL1389" s="1">
        <f t="shared" si="636"/>
        <v>3.8194365646832464E-2</v>
      </c>
      <c r="AM1389" s="8">
        <f t="shared" si="639"/>
        <v>6383247.0181818195</v>
      </c>
      <c r="AN1389" s="1">
        <f t="shared" si="637"/>
        <v>63.832470181818202</v>
      </c>
    </row>
    <row r="1390" spans="8:40" x14ac:dyDescent="0.2">
      <c r="H1390" s="8"/>
      <c r="I1390" s="8"/>
      <c r="J1390" s="11"/>
      <c r="K1390" s="10"/>
      <c r="L1390" s="5">
        <f xml:space="preserve"> L1389+0.01</f>
        <v>1.3939999999999584</v>
      </c>
      <c r="M1390" s="1">
        <f t="shared" ref="M1390" si="665" xml:space="preserve"> M1389+(1*AK1389)*$C$16*(1-$C$17)*$G$8*(L1390-L1389)</f>
        <v>2.8150053168944998E-2</v>
      </c>
      <c r="N1390" s="1">
        <f t="shared" ref="N1390" si="666" xml:space="preserve"> N1389+(-1*AK1389-1*AJ1389)*$C$16*(1-$C$17)*$G$8*(L1390-L1389)</f>
        <v>6.5201696246612012E-2</v>
      </c>
      <c r="O1390" s="1">
        <f t="shared" ref="O1390" si="667" xml:space="preserve"> O1389+(-1*AK1389-3*AJ1389)*$C$16*(1-$C$17)*$G$8*(L1390-L1389)</f>
        <v>0.37241993950037239</v>
      </c>
      <c r="P1390" s="1">
        <f t="shared" ref="P1390" si="668" xml:space="preserve"> P1389</f>
        <v>0.17861330443029391</v>
      </c>
      <c r="Q1390" s="1">
        <f t="shared" ref="Q1390" si="669" xml:space="preserve"> Q1389+(1*AJ1389)*$C$16*(1-$C$17)*$G$8*(L1390-L1389)</f>
        <v>2.7162995007088141E-2</v>
      </c>
      <c r="R1390" s="1">
        <f t="shared" ref="R1390" si="670" xml:space="preserve"> R1389+(1*AK1389+1*AJ1389)*$C$16*(1-$C$17)*$G$8*(L1390-L1389)</f>
        <v>1.1909560712692037E-2</v>
      </c>
      <c r="S1390" s="1">
        <f t="shared" ref="S1390" si="671" xml:space="preserve"> S1389</f>
        <v>2.6057242037328711E-2</v>
      </c>
      <c r="T1390" s="1">
        <f t="shared" ref="T1390" si="672" xml:space="preserve"> T1389-((AJ1389*$C$19+AK1389*$C$20)*$C$16*(1-$C$17)+$C$11*$G$13*(T1389-$G$14))/($G$9*$C$18)*$G$8*(L1390-L1389)</f>
        <v>530.44536384396622</v>
      </c>
      <c r="U1390" s="6">
        <f t="shared" ref="U1390" si="673" xml:space="preserve"> $C$7*(M1390/SUM($M1390:$S1390))</f>
        <v>2.5788799316446434</v>
      </c>
      <c r="V1390" s="6">
        <f t="shared" ref="V1390" si="674" xml:space="preserve"> $C$7*(N1390/SUM($M1390:$S1390))</f>
        <v>5.9732514517975019</v>
      </c>
      <c r="W1390" s="6">
        <f t="shared" ref="W1390" si="675" xml:space="preserve"> $C$7*(O1390/SUM($M1390:$S1390))</f>
        <v>34.118099257494841</v>
      </c>
      <c r="X1390" s="6">
        <f t="shared" ref="X1390" si="676" xml:space="preserve"> $C$7*(P1390/SUM($M1390:$S1390))</f>
        <v>16.363104664689459</v>
      </c>
      <c r="Y1390" s="6">
        <f t="shared" ref="Y1390" si="677" xml:space="preserve"> $C$7*(Q1390/SUM($M1390:$S1390))</f>
        <v>2.488453655370789</v>
      </c>
      <c r="Z1390" s="6">
        <f t="shared" ref="Z1390" si="678" xml:space="preserve"> $C$7*(R1390/SUM($M1390:$S1390))</f>
        <v>1.0910575170972594</v>
      </c>
      <c r="AA1390" s="6">
        <f t="shared" ref="AA1390" si="679" xml:space="preserve"> $C$7*(S1390/SUM($M1390:$S1390))</f>
        <v>2.387153521905502</v>
      </c>
      <c r="AB1390" s="6">
        <f t="shared" si="638"/>
        <v>3453.38</v>
      </c>
      <c r="AC1390" s="6">
        <f t="shared" ref="AC1390" si="680" xml:space="preserve"> 0.499*EXP(17197/(8.314*T1390))</f>
        <v>24.637970244537129</v>
      </c>
      <c r="AD1390" s="6">
        <f t="shared" ref="AD1390" si="681" xml:space="preserve"> 0.0000000000662*EXP(124119/(8.314*T1390))</f>
        <v>110.58383243258791</v>
      </c>
      <c r="AE1390" s="6">
        <f t="shared" ref="AE1390" si="682" xml:space="preserve"> 1+AB1390*Z1390/W1390+AC1390*SQRT(W1390)+AD1390*Z1390</f>
        <v>376.00054638626489</v>
      </c>
      <c r="AF1390" s="6">
        <f t="shared" ref="AF1390" si="683" xml:space="preserve"> 10^(3066/T1390 - 10.592)</f>
        <v>1.5418731036107236E-5</v>
      </c>
      <c r="AG1390" s="6">
        <f t="shared" ref="AG1390" si="684" xml:space="preserve"> 10^(-2073/T1390+2.029)</f>
        <v>1.3211836919132346E-2</v>
      </c>
      <c r="AH1390" s="6">
        <f t="shared" ref="AH1390" si="685" xml:space="preserve"> 1.07*EXP(36696/(8.314*T1390))</f>
        <v>4396.2864187409414</v>
      </c>
      <c r="AI1390" s="6">
        <f t="shared" ref="AI1390" si="686" xml:space="preserve"> 12200000000*EXP(-94756/(8.314*T1390))</f>
        <v>5.6898196396250782</v>
      </c>
      <c r="AJ1390" s="6">
        <f t="shared" ref="AJ1390" si="687" xml:space="preserve"> AH1390*(V1390*W1390*(1-1/AF1390*((Z1390*Y1390)/(W1390^3*V1390))))/(1+AB1390*Z1390/W1390+AC1390*SQRT(W1390)+AD1390*Z1390)^3</f>
        <v>4.3438735780232524E-3</v>
      </c>
      <c r="AK1390" s="6">
        <f t="shared" ref="AK1390" si="688" xml:space="preserve"> AI1390*(V1390*(1-1/AG1390*((Z1390*U1390)/(W1390*V1390))))/(1+AB1390*Z1390/W1390+AC1390*SQRT(W1390)+AD1390*Z1390)</f>
        <v>-4.0683475011564652E-3</v>
      </c>
      <c r="AL1390" s="1">
        <f t="shared" si="636"/>
        <v>3.8283902390319834E-2</v>
      </c>
      <c r="AM1390" s="8">
        <f t="shared" si="639"/>
        <v>6383077.203636365</v>
      </c>
      <c r="AN1390" s="1">
        <f t="shared" si="637"/>
        <v>63.830772036363655</v>
      </c>
    </row>
    <row r="1391" spans="8:40" x14ac:dyDescent="0.2">
      <c r="H1391" s="8"/>
      <c r="I1391" s="8"/>
      <c r="J1391" s="11"/>
      <c r="K1391" s="10"/>
      <c r="L1391" s="5">
        <f t="shared" ref="L1391:L1454" si="689" xml:space="preserve"> L1390+0.01</f>
        <v>1.4039999999999584</v>
      </c>
      <c r="M1391" s="1">
        <f t="shared" ref="M1391:M1454" si="690" xml:space="preserve"> M1390+(1*AK1390)*$C$16*(1-$C$17)*$G$8*(L1391-L1390)</f>
        <v>2.8095239161216739E-2</v>
      </c>
      <c r="N1391" s="1">
        <f t="shared" ref="N1391:N1454" si="691" xml:space="preserve"> N1390+(-1*AK1390-1*AJ1390)*$C$16*(1-$C$17)*$G$8*(L1391-L1390)</f>
        <v>6.5197984005093204E-2</v>
      </c>
      <c r="O1391" s="1">
        <f t="shared" ref="O1391:O1454" si="692" xml:space="preserve"> O1390+(-1*AK1390-3*AJ1390)*$C$16*(1-$C$17)*$G$8*(L1391-L1390)</f>
        <v>0.37229917476035945</v>
      </c>
      <c r="P1391" s="1">
        <f t="shared" ref="P1391:P1454" si="693" xml:space="preserve"> P1390</f>
        <v>0.17861330443029391</v>
      </c>
      <c r="Q1391" s="1">
        <f t="shared" ref="Q1391:Q1454" si="694" xml:space="preserve"> Q1390+(1*AJ1390)*$C$16*(1-$C$17)*$G$8*(L1391-L1390)</f>
        <v>2.7221521256335205E-2</v>
      </c>
      <c r="R1391" s="1">
        <f t="shared" ref="R1391:R1454" si="695" xml:space="preserve"> R1390+(1*AK1390+1*AJ1390)*$C$16*(1-$C$17)*$G$8*(L1391-L1390)</f>
        <v>1.191327295421084E-2</v>
      </c>
      <c r="S1391" s="1">
        <f t="shared" ref="S1391:S1454" si="696" xml:space="preserve"> S1390</f>
        <v>2.6057242037328711E-2</v>
      </c>
      <c r="T1391" s="1">
        <f t="shared" ref="T1391:T1454" si="697" xml:space="preserve"> T1390-((AJ1390*$C$19+AK1390*$C$20)*$C$16*(1-$C$17)+$C$11*$G$13*(T1390-$G$14))/($G$9*$C$18)*$G$8*(L1391-L1390)</f>
        <v>530.38356248999446</v>
      </c>
      <c r="U1391" s="6">
        <f t="shared" ref="U1391:U1454" si="698" xml:space="preserve"> $C$7*(M1391/SUM($M1391:$S1391))</f>
        <v>2.5742830095154088</v>
      </c>
      <c r="V1391" s="6">
        <f t="shared" ref="V1391:V1454" si="699" xml:space="preserve"> $C$7*(N1391/SUM($M1391:$S1391))</f>
        <v>5.9738969124226582</v>
      </c>
      <c r="W1391" s="6">
        <f t="shared" ref="W1391:W1454" si="700" xml:space="preserve"> $C$7*(O1391/SUM($M1391:$S1391))</f>
        <v>34.112663520771932</v>
      </c>
      <c r="X1391" s="6">
        <f t="shared" ref="X1391:X1454" si="701" xml:space="preserve"> $C$7*(P1391/SUM($M1391:$S1391))</f>
        <v>16.365804620130383</v>
      </c>
      <c r="Y1391" s="6">
        <f t="shared" ref="Y1391:Y1454" si="702" xml:space="preserve"> $C$7*(Q1391/SUM($M1391:$S1391))</f>
        <v>2.494226842534963</v>
      </c>
      <c r="Z1391" s="6">
        <f t="shared" ref="Z1391:Z1454" si="703" xml:space="preserve"> $C$7*(R1391/SUM($M1391:$S1391))</f>
        <v>1.0915776860899391</v>
      </c>
      <c r="AA1391" s="6">
        <f t="shared" ref="AA1391:AA1454" si="704" xml:space="preserve"> $C$7*(S1391/SUM($M1391:$S1391))</f>
        <v>2.3875474085347119</v>
      </c>
      <c r="AB1391" s="6">
        <f t="shared" si="638"/>
        <v>3453.38</v>
      </c>
      <c r="AC1391" s="6">
        <f t="shared" ref="AC1391:AC1454" si="705" xml:space="preserve"> 0.499*EXP(17197/(8.314*T1391))</f>
        <v>24.649167550423019</v>
      </c>
      <c r="AD1391" s="6">
        <f t="shared" ref="AD1391:AD1454" si="706" xml:space="preserve"> 0.0000000000662*EXP(124119/(8.314*T1391))</f>
        <v>110.94707728591304</v>
      </c>
      <c r="AE1391" s="6">
        <f t="shared" ref="AE1391:AE1454" si="707" xml:space="preserve"> 1+AB1391*Z1391/W1391+AC1391*SQRT(W1391)+AD1391*Z1391</f>
        <v>376.57876963006242</v>
      </c>
      <c r="AF1391" s="6">
        <f t="shared" ref="AF1391:AF1454" si="708" xml:space="preserve"> 10^(3066/T1391 - 10.592)</f>
        <v>1.5442660917315321E-5</v>
      </c>
      <c r="AG1391" s="6">
        <f t="shared" ref="AG1391:AG1454" si="709" xml:space="preserve"> 10^(-2073/T1391+2.029)</f>
        <v>1.3197991127079443E-2</v>
      </c>
      <c r="AH1391" s="6">
        <f t="shared" ref="AH1391:AH1454" si="710" xml:space="preserve"> 1.07*EXP(36696/(8.314*T1391))</f>
        <v>4400.5509619269724</v>
      </c>
      <c r="AI1391" s="6">
        <f t="shared" ref="AI1391:AI1454" si="711" xml:space="preserve"> 12200000000*EXP(-94756/(8.314*T1391))</f>
        <v>5.6755924559034252</v>
      </c>
      <c r="AJ1391" s="6">
        <f t="shared" ref="AJ1391:AJ1454" si="712" xml:space="preserve"> AH1391*(V1391*W1391*(1-1/AF1391*((Z1391*Y1391)/(W1391^3*V1391))))/(1+AB1391*Z1391/W1391+AC1391*SQRT(W1391)+AD1391*Z1391)^3</f>
        <v>4.3077443356175117E-3</v>
      </c>
      <c r="AK1391" s="6">
        <f t="shared" ref="AK1391:AK1454" si="713" xml:space="preserve"> AI1391*(V1391*(1-1/AG1391*((Z1391*U1391)/(W1391*V1391))))/(1+AB1391*Z1391/W1391+AC1391*SQRT(W1391)+AD1391*Z1391)</f>
        <v>-4.0328452300219626E-3</v>
      </c>
      <c r="AL1391" s="1">
        <f t="shared" si="636"/>
        <v>3.8372720654384046E-2</v>
      </c>
      <c r="AM1391" s="8">
        <f t="shared" si="639"/>
        <v>6382906.1709090918</v>
      </c>
      <c r="AN1391" s="1">
        <f t="shared" si="637"/>
        <v>63.829061709090922</v>
      </c>
    </row>
    <row r="1392" spans="8:40" x14ac:dyDescent="0.2">
      <c r="H1392" s="8"/>
      <c r="I1392" s="8"/>
      <c r="J1392" s="11"/>
      <c r="K1392" s="10"/>
      <c r="L1392" s="5">
        <f t="shared" si="689"/>
        <v>1.4139999999999584</v>
      </c>
      <c r="M1392" s="1">
        <f t="shared" si="690"/>
        <v>2.8040903485726271E-2</v>
      </c>
      <c r="N1392" s="1">
        <f t="shared" si="691"/>
        <v>6.5194280210937386E-2</v>
      </c>
      <c r="O1392" s="1">
        <f t="shared" si="692"/>
        <v>0.37217939202691108</v>
      </c>
      <c r="P1392" s="1">
        <f t="shared" si="693"/>
        <v>0.17861330443029391</v>
      </c>
      <c r="Q1392" s="1">
        <f t="shared" si="694"/>
        <v>2.7279560725981488E-2</v>
      </c>
      <c r="R1392" s="1">
        <f t="shared" si="695"/>
        <v>1.1916976748366654E-2</v>
      </c>
      <c r="S1392" s="1">
        <f t="shared" si="696"/>
        <v>2.6057242037328711E-2</v>
      </c>
      <c r="T1392" s="1">
        <f t="shared" si="697"/>
        <v>530.32229302032817</v>
      </c>
      <c r="U1392" s="6">
        <f t="shared" si="698"/>
        <v>2.5697248783109141</v>
      </c>
      <c r="V1392" s="6">
        <f t="shared" si="699"/>
        <v>5.9745351595713609</v>
      </c>
      <c r="W1392" s="6">
        <f t="shared" si="700"/>
        <v>34.107269167451122</v>
      </c>
      <c r="X1392" s="6">
        <f t="shared" si="701"/>
        <v>16.368482999325845</v>
      </c>
      <c r="Y1392" s="6">
        <f t="shared" si="702"/>
        <v>2.4999538942328177</v>
      </c>
      <c r="Z1392" s="6">
        <f t="shared" si="703"/>
        <v>1.0920957536235871</v>
      </c>
      <c r="AA1392" s="6">
        <f t="shared" si="704"/>
        <v>2.3879381474843475</v>
      </c>
      <c r="AB1392" s="6">
        <f t="shared" si="638"/>
        <v>3453.38</v>
      </c>
      <c r="AC1392" s="6">
        <f t="shared" si="705"/>
        <v>24.66027608961998</v>
      </c>
      <c r="AD1392" s="6">
        <f t="shared" si="706"/>
        <v>111.30845772065975</v>
      </c>
      <c r="AE1392" s="6">
        <f t="shared" si="707"/>
        <v>377.15433381556443</v>
      </c>
      <c r="AF1392" s="6">
        <f t="shared" si="708"/>
        <v>1.5466427028772654E-5</v>
      </c>
      <c r="AG1392" s="6">
        <f t="shared" si="709"/>
        <v>1.3184275639703381E-2</v>
      </c>
      <c r="AH1392" s="6">
        <f t="shared" si="710"/>
        <v>4404.7838689990131</v>
      </c>
      <c r="AI1392" s="6">
        <f t="shared" si="711"/>
        <v>5.6615195721640195</v>
      </c>
      <c r="AJ1392" s="6">
        <f t="shared" si="712"/>
        <v>4.2720665938666318E-3</v>
      </c>
      <c r="AK1392" s="6">
        <f t="shared" si="713"/>
        <v>-3.9977735924457509E-3</v>
      </c>
      <c r="AL1392" s="1">
        <f t="shared" si="636"/>
        <v>3.8460829142043351E-2</v>
      </c>
      <c r="AM1392" s="8">
        <f t="shared" si="639"/>
        <v>6382733.9200000009</v>
      </c>
      <c r="AN1392" s="1">
        <f t="shared" si="637"/>
        <v>63.827339200000011</v>
      </c>
    </row>
    <row r="1393" spans="8:40" x14ac:dyDescent="0.2">
      <c r="H1393" s="8"/>
      <c r="I1393" s="8"/>
      <c r="J1393" s="11"/>
      <c r="K1393" s="10"/>
      <c r="L1393" s="5">
        <f t="shared" si="689"/>
        <v>1.4239999999999584</v>
      </c>
      <c r="M1393" s="1">
        <f t="shared" si="690"/>
        <v>2.7987040340424679E-2</v>
      </c>
      <c r="N1393" s="1">
        <f t="shared" si="691"/>
        <v>6.5190584582996203E-2</v>
      </c>
      <c r="O1393" s="1">
        <f t="shared" si="692"/>
        <v>0.37206057885248439</v>
      </c>
      <c r="P1393" s="1">
        <f t="shared" si="693"/>
        <v>0.17861330443029391</v>
      </c>
      <c r="Q1393" s="1">
        <f t="shared" si="694"/>
        <v>2.7337119499224256E-2</v>
      </c>
      <c r="R1393" s="1">
        <f t="shared" si="695"/>
        <v>1.1920672376307831E-2</v>
      </c>
      <c r="S1393" s="1">
        <f t="shared" si="696"/>
        <v>2.6057242037328711E-2</v>
      </c>
      <c r="T1393" s="1">
        <f t="shared" si="697"/>
        <v>530.26155526048763</v>
      </c>
      <c r="U1393" s="6">
        <f t="shared" si="698"/>
        <v>2.5652050880626445</v>
      </c>
      <c r="V1393" s="6">
        <f t="shared" si="699"/>
        <v>5.9751662638130361</v>
      </c>
      <c r="W1393" s="6">
        <f t="shared" si="700"/>
        <v>34.101915684216408</v>
      </c>
      <c r="X1393" s="6">
        <f t="shared" si="701"/>
        <v>16.371140061511753</v>
      </c>
      <c r="Y1393" s="6">
        <f t="shared" si="702"/>
        <v>2.5056353647762131</v>
      </c>
      <c r="Z1393" s="6">
        <f t="shared" si="703"/>
        <v>1.0926117610465649</v>
      </c>
      <c r="AA1393" s="6">
        <f t="shared" si="704"/>
        <v>2.3883257765733852</v>
      </c>
      <c r="AB1393" s="6">
        <f t="shared" si="638"/>
        <v>3453.38</v>
      </c>
      <c r="AC1393" s="6">
        <f t="shared" si="705"/>
        <v>24.671295703216323</v>
      </c>
      <c r="AD1393" s="6">
        <f t="shared" si="706"/>
        <v>111.66794665666602</v>
      </c>
      <c r="AE1393" s="6">
        <f t="shared" si="707"/>
        <v>377.72721248808858</v>
      </c>
      <c r="AF1393" s="6">
        <f t="shared" si="708"/>
        <v>1.5490028426957805E-5</v>
      </c>
      <c r="AG1393" s="6">
        <f t="shared" si="709"/>
        <v>1.3170690123088065E-2</v>
      </c>
      <c r="AH1393" s="6">
        <f t="shared" si="710"/>
        <v>4408.9850276475163</v>
      </c>
      <c r="AI1393" s="6">
        <f t="shared" si="711"/>
        <v>5.6476000596027607</v>
      </c>
      <c r="AJ1393" s="6">
        <f t="shared" si="712"/>
        <v>4.23683107803803E-3</v>
      </c>
      <c r="AK1393" s="6">
        <f t="shared" si="713"/>
        <v>-3.9631211819657454E-3</v>
      </c>
      <c r="AL1393" s="1">
        <f t="shared" si="636"/>
        <v>3.854823638117251E-2</v>
      </c>
      <c r="AM1393" s="8">
        <f t="shared" si="639"/>
        <v>6382560.4509090921</v>
      </c>
      <c r="AN1393" s="1">
        <f t="shared" si="637"/>
        <v>63.82560450909093</v>
      </c>
    </row>
    <row r="1394" spans="8:40" x14ac:dyDescent="0.2">
      <c r="H1394" s="8"/>
      <c r="I1394" s="8"/>
      <c r="J1394" s="11"/>
      <c r="K1394" s="10"/>
      <c r="L1394" s="5">
        <f t="shared" si="689"/>
        <v>1.4339999999999584</v>
      </c>
      <c r="M1394" s="1">
        <f t="shared" si="690"/>
        <v>2.7933644076945575E-2</v>
      </c>
      <c r="N1394" s="1">
        <f t="shared" si="691"/>
        <v>6.5186896811399914E-2</v>
      </c>
      <c r="O1394" s="1">
        <f t="shared" si="692"/>
        <v>0.37194272301073733</v>
      </c>
      <c r="P1394" s="1">
        <f t="shared" si="693"/>
        <v>0.17861330443029391</v>
      </c>
      <c r="Q1394" s="1">
        <f t="shared" si="694"/>
        <v>2.7394203534299649E-2</v>
      </c>
      <c r="R1394" s="1">
        <f t="shared" si="695"/>
        <v>1.1924360147904121E-2</v>
      </c>
      <c r="S1394" s="1">
        <f t="shared" si="696"/>
        <v>2.6057242037328711E-2</v>
      </c>
      <c r="T1394" s="1">
        <f t="shared" si="697"/>
        <v>530.20134870326137</v>
      </c>
      <c r="U1394" s="6">
        <f t="shared" si="698"/>
        <v>2.560723201070926</v>
      </c>
      <c r="V1394" s="6">
        <f t="shared" si="699"/>
        <v>5.9757902911255512</v>
      </c>
      <c r="W1394" s="6">
        <f t="shared" si="700"/>
        <v>34.096602564975392</v>
      </c>
      <c r="X1394" s="6">
        <f t="shared" si="701"/>
        <v>16.373776060678242</v>
      </c>
      <c r="Y1394" s="6">
        <f t="shared" si="702"/>
        <v>2.5112717972602865</v>
      </c>
      <c r="Z1394" s="6">
        <f t="shared" si="703"/>
        <v>1.093125752034086</v>
      </c>
      <c r="AA1394" s="6">
        <f t="shared" si="704"/>
        <v>2.3887103328555197</v>
      </c>
      <c r="AB1394" s="6">
        <f t="shared" si="638"/>
        <v>3453.38</v>
      </c>
      <c r="AC1394" s="6">
        <f t="shared" si="705"/>
        <v>24.682226294191199</v>
      </c>
      <c r="AD1394" s="6">
        <f t="shared" si="706"/>
        <v>112.02551906923422</v>
      </c>
      <c r="AE1394" s="6">
        <f t="shared" si="707"/>
        <v>378.29738232233848</v>
      </c>
      <c r="AF1394" s="6">
        <f t="shared" si="708"/>
        <v>1.5513464303833105E-5</v>
      </c>
      <c r="AG1394" s="6">
        <f t="shared" si="709"/>
        <v>1.3157234171926655E-2</v>
      </c>
      <c r="AH1394" s="6">
        <f t="shared" si="710"/>
        <v>4413.1543494625184</v>
      </c>
      <c r="AI1394" s="6">
        <f t="shared" si="711"/>
        <v>5.6338329243183463</v>
      </c>
      <c r="AJ1394" s="6">
        <f t="shared" si="712"/>
        <v>4.2020286960549455E-3</v>
      </c>
      <c r="AK1394" s="6">
        <f t="shared" si="713"/>
        <v>-3.928877764094646E-3</v>
      </c>
      <c r="AL1394" s="1">
        <f t="shared" si="636"/>
        <v>3.8634950727081334E-2</v>
      </c>
      <c r="AM1394" s="8">
        <f t="shared" si="639"/>
        <v>6382385.7636363646</v>
      </c>
      <c r="AN1394" s="1">
        <f t="shared" si="637"/>
        <v>63.823857636363648</v>
      </c>
    </row>
    <row r="1395" spans="8:40" x14ac:dyDescent="0.2">
      <c r="H1395" s="8"/>
      <c r="I1395" s="8"/>
      <c r="J1395" s="11"/>
      <c r="K1395" s="10"/>
      <c r="L1395" s="5">
        <f t="shared" si="689"/>
        <v>1.4439999999999584</v>
      </c>
      <c r="M1395" s="1">
        <f t="shared" si="690"/>
        <v>2.788070918481474E-2</v>
      </c>
      <c r="N1395" s="1">
        <f t="shared" si="691"/>
        <v>6.5183216570886729E-2</v>
      </c>
      <c r="O1395" s="1">
        <f t="shared" si="692"/>
        <v>0.37182581250493613</v>
      </c>
      <c r="P1395" s="1">
        <f t="shared" si="693"/>
        <v>0.17861330443029391</v>
      </c>
      <c r="Q1395" s="1">
        <f t="shared" si="694"/>
        <v>2.7450818666943665E-2</v>
      </c>
      <c r="R1395" s="1">
        <f t="shared" si="695"/>
        <v>1.1928040388417303E-2</v>
      </c>
      <c r="S1395" s="1">
        <f t="shared" si="696"/>
        <v>2.6057242037328711E-2</v>
      </c>
      <c r="T1395" s="1">
        <f t="shared" si="697"/>
        <v>530.14167253871346</v>
      </c>
      <c r="U1395" s="6">
        <f t="shared" si="698"/>
        <v>2.5562787905051589</v>
      </c>
      <c r="V1395" s="6">
        <f t="shared" si="699"/>
        <v>5.9764073041519135</v>
      </c>
      <c r="W1395" s="6">
        <f t="shared" si="700"/>
        <v>34.091329311895755</v>
      </c>
      <c r="X1395" s="6">
        <f t="shared" si="701"/>
        <v>16.376391245667495</v>
      </c>
      <c r="Y1395" s="6">
        <f t="shared" si="702"/>
        <v>2.516863723772508</v>
      </c>
      <c r="Z1395" s="6">
        <f t="shared" si="703"/>
        <v>1.0936377713737369</v>
      </c>
      <c r="AA1395" s="6">
        <f t="shared" si="704"/>
        <v>2.3890918526334257</v>
      </c>
      <c r="AB1395" s="6">
        <f t="shared" si="638"/>
        <v>3453.38</v>
      </c>
      <c r="AC1395" s="6">
        <f t="shared" si="705"/>
        <v>24.69306782216713</v>
      </c>
      <c r="AD1395" s="6">
        <f t="shared" si="706"/>
        <v>112.3811518472383</v>
      </c>
      <c r="AE1395" s="6">
        <f t="shared" si="707"/>
        <v>378.86482268498929</v>
      </c>
      <c r="AF1395" s="6">
        <f t="shared" si="708"/>
        <v>1.5536733976322779E-5</v>
      </c>
      <c r="AG1395" s="6">
        <f t="shared" si="709"/>
        <v>1.3143907316503278E-2</v>
      </c>
      <c r="AH1395" s="6">
        <f t="shared" si="710"/>
        <v>4417.2917679919228</v>
      </c>
      <c r="AI1395" s="6">
        <f t="shared" si="711"/>
        <v>5.6202171148941531</v>
      </c>
      <c r="AJ1395" s="6">
        <f t="shared" si="712"/>
        <v>4.1676505591582216E-3</v>
      </c>
      <c r="AK1395" s="6">
        <f t="shared" si="713"/>
        <v>-3.8950340465557605E-3</v>
      </c>
      <c r="AL1395" s="1">
        <f t="shared" si="636"/>
        <v>3.8720980365730892E-2</v>
      </c>
      <c r="AM1395" s="8">
        <f t="shared" si="639"/>
        <v>6382209.8581818193</v>
      </c>
      <c r="AN1395" s="1">
        <f t="shared" si="637"/>
        <v>63.822098581818196</v>
      </c>
    </row>
    <row r="1396" spans="8:40" x14ac:dyDescent="0.2">
      <c r="H1396" s="8"/>
      <c r="I1396" s="8"/>
      <c r="J1396" s="11"/>
      <c r="K1396" s="10"/>
      <c r="L1396" s="5">
        <f t="shared" si="689"/>
        <v>1.4539999999999584</v>
      </c>
      <c r="M1396" s="1">
        <f t="shared" si="690"/>
        <v>2.7828230278755448E-2</v>
      </c>
      <c r="N1396" s="1">
        <f t="shared" si="691"/>
        <v>6.517954353075818E-2</v>
      </c>
      <c r="O1396" s="1">
        <f t="shared" si="692"/>
        <v>0.37170983557243187</v>
      </c>
      <c r="P1396" s="1">
        <f t="shared" si="693"/>
        <v>0.17861330443029391</v>
      </c>
      <c r="Q1396" s="1">
        <f t="shared" si="694"/>
        <v>2.7506970613131509E-2</v>
      </c>
      <c r="R1396" s="1">
        <f t="shared" si="695"/>
        <v>1.1931713428545855E-2</v>
      </c>
      <c r="S1396" s="1">
        <f t="shared" si="696"/>
        <v>2.6057242037328711E-2</v>
      </c>
      <c r="T1396" s="1">
        <f t="shared" si="697"/>
        <v>530.08252568030446</v>
      </c>
      <c r="U1396" s="6">
        <f t="shared" si="698"/>
        <v>2.5518714392878121</v>
      </c>
      <c r="V1396" s="6">
        <f t="shared" si="699"/>
        <v>5.9770173631536156</v>
      </c>
      <c r="W1396" s="6">
        <f t="shared" si="700"/>
        <v>34.086095436108337</v>
      </c>
      <c r="X1396" s="6">
        <f t="shared" si="701"/>
        <v>16.378985860284853</v>
      </c>
      <c r="Y1396" s="6">
        <f t="shared" si="702"/>
        <v>2.5224116656303139</v>
      </c>
      <c r="Z1396" s="6">
        <f t="shared" si="703"/>
        <v>1.0941478640601054</v>
      </c>
      <c r="AA1396" s="6">
        <f t="shared" si="704"/>
        <v>2.3894703714749745</v>
      </c>
      <c r="AB1396" s="6">
        <f t="shared" si="638"/>
        <v>3453.38</v>
      </c>
      <c r="AC1396" s="6">
        <f t="shared" si="705"/>
        <v>24.703820298842981</v>
      </c>
      <c r="AD1396" s="6">
        <f t="shared" si="706"/>
        <v>112.7348236703528</v>
      </c>
      <c r="AE1396" s="6">
        <f t="shared" si="707"/>
        <v>379.42951528544035</v>
      </c>
      <c r="AF1396" s="6">
        <f t="shared" si="708"/>
        <v>1.5559836877166054E-5</v>
      </c>
      <c r="AG1396" s="6">
        <f t="shared" si="709"/>
        <v>1.3130709028768174E-2</v>
      </c>
      <c r="AH1396" s="6">
        <f t="shared" si="710"/>
        <v>4421.3972370523379</v>
      </c>
      <c r="AI1396" s="6">
        <f t="shared" si="711"/>
        <v>5.6067515289810137</v>
      </c>
      <c r="AJ1396" s="6">
        <f t="shared" si="712"/>
        <v>4.1336879952457439E-3</v>
      </c>
      <c r="AK1396" s="6">
        <f t="shared" si="713"/>
        <v>-3.86158150075731E-3</v>
      </c>
      <c r="AL1396" s="1">
        <f t="shared" si="636"/>
        <v>3.8806333317389446E-2</v>
      </c>
      <c r="AM1396" s="8">
        <f t="shared" si="639"/>
        <v>6382032.7345454553</v>
      </c>
      <c r="AN1396" s="1">
        <f t="shared" si="637"/>
        <v>63.820327345454558</v>
      </c>
    </row>
    <row r="1397" spans="8:40" x14ac:dyDescent="0.2">
      <c r="H1397" s="8"/>
      <c r="I1397" s="8"/>
      <c r="J1397" s="11"/>
      <c r="K1397" s="10"/>
      <c r="L1397" s="5">
        <f t="shared" si="689"/>
        <v>1.4639999999999584</v>
      </c>
      <c r="M1397" s="1">
        <f t="shared" si="690"/>
        <v>2.7776202088399132E-2</v>
      </c>
      <c r="N1397" s="1">
        <f t="shared" si="691"/>
        <v>6.5175877362249335E-2</v>
      </c>
      <c r="O1397" s="1">
        <f t="shared" si="692"/>
        <v>0.37159478068619267</v>
      </c>
      <c r="P1397" s="1">
        <f t="shared" si="693"/>
        <v>0.17861330443029391</v>
      </c>
      <c r="Q1397" s="1">
        <f t="shared" si="694"/>
        <v>2.7562664971996678E-2</v>
      </c>
      <c r="R1397" s="1">
        <f t="shared" si="695"/>
        <v>1.1935379597054705E-2</v>
      </c>
      <c r="S1397" s="1">
        <f t="shared" si="696"/>
        <v>2.6057242037328711E-2</v>
      </c>
      <c r="T1397" s="1">
        <f t="shared" si="697"/>
        <v>530.02390678786435</v>
      </c>
      <c r="U1397" s="6">
        <f t="shared" si="698"/>
        <v>2.5475007391985214</v>
      </c>
      <c r="V1397" s="6">
        <f t="shared" si="699"/>
        <v>5.9776205267309725</v>
      </c>
      <c r="W1397" s="6">
        <f t="shared" si="700"/>
        <v>34.080900458157174</v>
      </c>
      <c r="X1397" s="6">
        <f t="shared" si="701"/>
        <v>16.381560143418767</v>
      </c>
      <c r="Y1397" s="6">
        <f t="shared" si="702"/>
        <v>2.5279161336376061</v>
      </c>
      <c r="Z1397" s="6">
        <f t="shared" si="703"/>
        <v>1.0946560746262273</v>
      </c>
      <c r="AA1397" s="6">
        <f t="shared" si="704"/>
        <v>2.3898459242307268</v>
      </c>
      <c r="AB1397" s="6">
        <f t="shared" si="638"/>
        <v>3453.38</v>
      </c>
      <c r="AC1397" s="6">
        <f t="shared" si="705"/>
        <v>24.714483783976558</v>
      </c>
      <c r="AD1397" s="6">
        <f t="shared" si="706"/>
        <v>113.0865149015533</v>
      </c>
      <c r="AE1397" s="6">
        <f t="shared" si="707"/>
        <v>379.99144389509104</v>
      </c>
      <c r="AF1397" s="6">
        <f t="shared" si="708"/>
        <v>1.5582772546877443E-5</v>
      </c>
      <c r="AG1397" s="6">
        <f t="shared" si="709"/>
        <v>1.3117638727676816E-2</v>
      </c>
      <c r="AH1397" s="6">
        <f t="shared" si="710"/>
        <v>4425.4707292434432</v>
      </c>
      <c r="AI1397" s="6">
        <f t="shared" si="711"/>
        <v>5.5934350190657813</v>
      </c>
      <c r="AJ1397" s="6">
        <f t="shared" si="712"/>
        <v>4.1001325567097645E-3</v>
      </c>
      <c r="AK1397" s="6">
        <f t="shared" si="713"/>
        <v>-3.8285122227026602E-3</v>
      </c>
      <c r="AL1397" s="1">
        <f t="shared" si="636"/>
        <v>3.8891017440578553E-2</v>
      </c>
      <c r="AM1397" s="8">
        <f t="shared" si="639"/>
        <v>6381854.3927272735</v>
      </c>
      <c r="AN1397" s="1">
        <f t="shared" si="637"/>
        <v>63.818543927272742</v>
      </c>
    </row>
    <row r="1398" spans="8:40" x14ac:dyDescent="0.2">
      <c r="H1398" s="8"/>
      <c r="I1398" s="8"/>
      <c r="J1398" s="11"/>
      <c r="K1398" s="10"/>
      <c r="L1398" s="5">
        <f t="shared" si="689"/>
        <v>1.4739999999999585</v>
      </c>
      <c r="M1398" s="1">
        <f t="shared" si="690"/>
        <v>2.7724619449870022E-2</v>
      </c>
      <c r="N1398" s="1">
        <f t="shared" si="691"/>
        <v>6.5172217743919486E-2</v>
      </c>
      <c r="O1398" s="1">
        <f t="shared" si="692"/>
        <v>0.37148063655414493</v>
      </c>
      <c r="P1398" s="1">
        <f t="shared" si="693"/>
        <v>0.17861330443029391</v>
      </c>
      <c r="Q1398" s="1">
        <f t="shared" si="694"/>
        <v>2.7617907228855633E-2</v>
      </c>
      <c r="R1398" s="1">
        <f t="shared" si="695"/>
        <v>1.1939039215384552E-2</v>
      </c>
      <c r="S1398" s="1">
        <f t="shared" si="696"/>
        <v>2.6057242037328711E-2</v>
      </c>
      <c r="T1398" s="1">
        <f t="shared" si="697"/>
        <v>529.96581428799595</v>
      </c>
      <c r="U1398" s="6">
        <f t="shared" si="698"/>
        <v>2.5431662901492813</v>
      </c>
      <c r="V1398" s="6">
        <f t="shared" si="699"/>
        <v>5.9782168523644748</v>
      </c>
      <c r="W1398" s="6">
        <f t="shared" si="700"/>
        <v>34.075743908258666</v>
      </c>
      <c r="X1398" s="6">
        <f t="shared" si="701"/>
        <v>16.384114329166177</v>
      </c>
      <c r="Y1398" s="6">
        <f t="shared" si="702"/>
        <v>2.5333776283528056</v>
      </c>
      <c r="Z1398" s="6">
        <f t="shared" si="703"/>
        <v>1.0951624466563656</v>
      </c>
      <c r="AA1398" s="6">
        <f t="shared" si="704"/>
        <v>2.3902185450522326</v>
      </c>
      <c r="AB1398" s="6">
        <f t="shared" si="638"/>
        <v>3453.38</v>
      </c>
      <c r="AC1398" s="6">
        <f t="shared" si="705"/>
        <v>24.725058381814847</v>
      </c>
      <c r="AD1398" s="6">
        <f t="shared" si="706"/>
        <v>113.43620749189517</v>
      </c>
      <c r="AE1398" s="6">
        <f t="shared" si="707"/>
        <v>380.55059411998383</v>
      </c>
      <c r="AF1398" s="6">
        <f t="shared" si="708"/>
        <v>1.5605540626603913E-5</v>
      </c>
      <c r="AG1398" s="6">
        <f t="shared" si="709"/>
        <v>1.3104695783926467E-2</v>
      </c>
      <c r="AH1398" s="6">
        <f t="shared" si="710"/>
        <v>4429.5122346278358</v>
      </c>
      <c r="AI1398" s="6">
        <f t="shared" si="711"/>
        <v>5.5802663975706093</v>
      </c>
      <c r="AJ1398" s="6">
        <f t="shared" si="712"/>
        <v>4.0669760241581424E-3</v>
      </c>
      <c r="AK1398" s="6">
        <f t="shared" si="713"/>
        <v>-3.7958188242925867E-3</v>
      </c>
      <c r="AL1398" s="1">
        <f t="shared" si="636"/>
        <v>3.8975040436197012E-2</v>
      </c>
      <c r="AM1398" s="8">
        <f t="shared" si="639"/>
        <v>6381674.8327272739</v>
      </c>
      <c r="AN1398" s="1">
        <f t="shared" si="637"/>
        <v>63.816748327272741</v>
      </c>
    </row>
    <row r="1399" spans="8:40" x14ac:dyDescent="0.2">
      <c r="H1399" s="8"/>
      <c r="I1399" s="8"/>
      <c r="J1399" s="11"/>
      <c r="K1399" s="10"/>
      <c r="L1399" s="5">
        <f t="shared" si="689"/>
        <v>1.4839999999999585</v>
      </c>
      <c r="M1399" s="1">
        <f t="shared" si="690"/>
        <v>2.7673477298834324E-2</v>
      </c>
      <c r="N1399" s="1">
        <f t="shared" si="691"/>
        <v>6.5168564365528189E-2</v>
      </c>
      <c r="O1399" s="1">
        <f t="shared" si="692"/>
        <v>0.37136739211689967</v>
      </c>
      <c r="P1399" s="1">
        <f t="shared" si="693"/>
        <v>0.17861330443029391</v>
      </c>
      <c r="Q1399" s="1">
        <f t="shared" si="694"/>
        <v>2.7672702758282625E-2</v>
      </c>
      <c r="R1399" s="1">
        <f t="shared" si="695"/>
        <v>1.1942692593775847E-2</v>
      </c>
      <c r="S1399" s="1">
        <f t="shared" si="696"/>
        <v>2.6057242037328711E-2</v>
      </c>
      <c r="T1399" s="1">
        <f t="shared" si="697"/>
        <v>529.90824639235723</v>
      </c>
      <c r="U1399" s="6">
        <f t="shared" si="698"/>
        <v>2.5388676995929793</v>
      </c>
      <c r="V1399" s="6">
        <f t="shared" si="699"/>
        <v>5.978806396818622</v>
      </c>
      <c r="W1399" s="6">
        <f t="shared" si="700"/>
        <v>34.070625326416511</v>
      </c>
      <c r="X1399" s="6">
        <f t="shared" si="701"/>
        <v>16.38664864696069</v>
      </c>
      <c r="Y1399" s="6">
        <f t="shared" si="702"/>
        <v>2.5387966403629627</v>
      </c>
      <c r="Z1399" s="6">
        <f t="shared" si="703"/>
        <v>1.0956670224375089</v>
      </c>
      <c r="AA1399" s="6">
        <f t="shared" si="704"/>
        <v>2.3905882674107195</v>
      </c>
      <c r="AB1399" s="6">
        <f t="shared" si="638"/>
        <v>3453.38</v>
      </c>
      <c r="AC1399" s="6">
        <f t="shared" si="705"/>
        <v>24.735544237892597</v>
      </c>
      <c r="AD1399" s="6">
        <f t="shared" si="706"/>
        <v>113.78388489524868</v>
      </c>
      <c r="AE1399" s="6">
        <f t="shared" si="707"/>
        <v>381.10695321512753</v>
      </c>
      <c r="AF1399" s="6">
        <f t="shared" si="708"/>
        <v>1.5628140851716358E-5</v>
      </c>
      <c r="AG1399" s="6">
        <f t="shared" si="709"/>
        <v>1.3091879524193864E-2</v>
      </c>
      <c r="AH1399" s="6">
        <f t="shared" si="710"/>
        <v>4433.5217595466775</v>
      </c>
      <c r="AI1399" s="6">
        <f t="shared" si="711"/>
        <v>5.5672444413958031</v>
      </c>
      <c r="AJ1399" s="6">
        <f t="shared" si="712"/>
        <v>4.0342104070747384E-3</v>
      </c>
      <c r="AK1399" s="6">
        <f t="shared" si="713"/>
        <v>-3.7634943480935358E-3</v>
      </c>
      <c r="AL1399" s="1">
        <f t="shared" si="636"/>
        <v>3.9058409851737891E-2</v>
      </c>
      <c r="AM1399" s="8">
        <f t="shared" si="639"/>
        <v>6381494.0545454556</v>
      </c>
      <c r="AN1399" s="1">
        <f t="shared" si="637"/>
        <v>63.814940545454562</v>
      </c>
    </row>
    <row r="1400" spans="8:40" x14ac:dyDescent="0.2">
      <c r="H1400" s="8"/>
      <c r="I1400" s="8"/>
      <c r="J1400" s="11"/>
      <c r="K1400" s="10"/>
      <c r="L1400" s="5">
        <f t="shared" si="689"/>
        <v>1.4939999999999585</v>
      </c>
      <c r="M1400" s="1">
        <f t="shared" si="690"/>
        <v>2.7622770664697732E-2</v>
      </c>
      <c r="N1400" s="1">
        <f t="shared" si="691"/>
        <v>6.5164916930754005E-2</v>
      </c>
      <c r="O1400" s="1">
        <f t="shared" si="692"/>
        <v>0.37125503654430397</v>
      </c>
      <c r="P1400" s="1">
        <f t="shared" si="693"/>
        <v>0.17861330443029391</v>
      </c>
      <c r="Q1400" s="1">
        <f t="shared" si="694"/>
        <v>2.7727056827193394E-2</v>
      </c>
      <c r="R1400" s="1">
        <f t="shared" si="695"/>
        <v>1.1946340028550027E-2</v>
      </c>
      <c r="S1400" s="1">
        <f t="shared" si="696"/>
        <v>2.6057242037328711E-2</v>
      </c>
      <c r="T1400" s="1">
        <f t="shared" si="697"/>
        <v>529.85120111417746</v>
      </c>
      <c r="U1400" s="6">
        <f t="shared" si="698"/>
        <v>2.5346045820361582</v>
      </c>
      <c r="V1400" s="6">
        <f t="shared" si="699"/>
        <v>5.9793892164402145</v>
      </c>
      <c r="W1400" s="6">
        <f t="shared" si="700"/>
        <v>34.065544262429299</v>
      </c>
      <c r="X1400" s="6">
        <f t="shared" si="701"/>
        <v>16.389163321701716</v>
      </c>
      <c r="Y1400" s="6">
        <f t="shared" si="702"/>
        <v>2.5441736505598413</v>
      </c>
      <c r="Z1400" s="6">
        <f t="shared" si="703"/>
        <v>1.0961698427168332</v>
      </c>
      <c r="AA1400" s="6">
        <f t="shared" si="704"/>
        <v>2.3909551241159415</v>
      </c>
      <c r="AB1400" s="6">
        <f t="shared" si="638"/>
        <v>3453.38</v>
      </c>
      <c r="AC1400" s="6">
        <f t="shared" si="705"/>
        <v>24.745941536136893</v>
      </c>
      <c r="AD1400" s="6">
        <f t="shared" si="706"/>
        <v>114.12953199116953</v>
      </c>
      <c r="AE1400" s="6">
        <f t="shared" si="707"/>
        <v>381.66050993145342</v>
      </c>
      <c r="AF1400" s="6">
        <f t="shared" si="708"/>
        <v>1.5650573046008148E-5</v>
      </c>
      <c r="AG1400" s="6">
        <f t="shared" si="709"/>
        <v>1.3079189234956247E-2</v>
      </c>
      <c r="AH1400" s="6">
        <f t="shared" si="710"/>
        <v>4437.4993255479158</v>
      </c>
      <c r="AI1400" s="6">
        <f t="shared" si="711"/>
        <v>5.5543678959958092</v>
      </c>
      <c r="AJ1400" s="6">
        <f t="shared" si="712"/>
        <v>4.0018279422247404E-3</v>
      </c>
      <c r="AK1400" s="6">
        <f t="shared" si="713"/>
        <v>-3.7315322002470517E-3</v>
      </c>
      <c r="AL1400" s="1">
        <f t="shared" si="636"/>
        <v>3.9141133085536017E-2</v>
      </c>
      <c r="AM1400" s="8">
        <f t="shared" si="639"/>
        <v>6381312.0581818195</v>
      </c>
      <c r="AN1400" s="1">
        <f t="shared" si="637"/>
        <v>63.813120581818197</v>
      </c>
    </row>
    <row r="1401" spans="8:40" x14ac:dyDescent="0.2">
      <c r="H1401" s="8"/>
      <c r="I1401" s="8"/>
      <c r="J1401" s="11"/>
      <c r="K1401" s="10"/>
      <c r="L1401" s="5">
        <f t="shared" si="689"/>
        <v>1.5039999999999585</v>
      </c>
      <c r="M1401" s="1">
        <f t="shared" si="690"/>
        <v>2.7572494665706878E-2</v>
      </c>
      <c r="N1401" s="1">
        <f t="shared" si="691"/>
        <v>6.5161275159030849E-2</v>
      </c>
      <c r="O1401" s="1">
        <f t="shared" si="692"/>
        <v>0.37114355923115278</v>
      </c>
      <c r="P1401" s="1">
        <f t="shared" si="693"/>
        <v>0.17861330443029391</v>
      </c>
      <c r="Q1401" s="1">
        <f t="shared" si="694"/>
        <v>2.7780974597907404E-2</v>
      </c>
      <c r="R1401" s="1">
        <f t="shared" si="695"/>
        <v>1.1949981800273181E-2</v>
      </c>
      <c r="S1401" s="1">
        <f t="shared" si="696"/>
        <v>2.6057242037328711E-2</v>
      </c>
      <c r="T1401" s="1">
        <f t="shared" si="697"/>
        <v>529.7946762832853</v>
      </c>
      <c r="U1401" s="6">
        <f t="shared" si="698"/>
        <v>2.530376558633467</v>
      </c>
      <c r="V1401" s="6">
        <f t="shared" si="699"/>
        <v>5.9799653673756463</v>
      </c>
      <c r="W1401" s="6">
        <f t="shared" si="700"/>
        <v>34.060500275818043</v>
      </c>
      <c r="X1401" s="6">
        <f t="shared" si="701"/>
        <v>16.391658573883053</v>
      </c>
      <c r="Y1401" s="6">
        <f t="shared" si="702"/>
        <v>2.5495091304149322</v>
      </c>
      <c r="Z1401" s="6">
        <f t="shared" si="703"/>
        <v>1.0966709465399256</v>
      </c>
      <c r="AA1401" s="6">
        <f t="shared" si="704"/>
        <v>2.3913191473349316</v>
      </c>
      <c r="AB1401" s="6">
        <f t="shared" si="638"/>
        <v>3453.38</v>
      </c>
      <c r="AC1401" s="6">
        <f t="shared" si="705"/>
        <v>24.756250496228404</v>
      </c>
      <c r="AD1401" s="6">
        <f t="shared" si="706"/>
        <v>114.47313501448384</v>
      </c>
      <c r="AE1401" s="6">
        <f t="shared" si="707"/>
        <v>382.21125438840306</v>
      </c>
      <c r="AF1401" s="6">
        <f t="shared" si="708"/>
        <v>1.567283711639933E-5</v>
      </c>
      <c r="AG1401" s="6">
        <f t="shared" si="709"/>
        <v>1.306662416596026E-2</v>
      </c>
      <c r="AH1401" s="6">
        <f t="shared" si="710"/>
        <v>4441.4449684086458</v>
      </c>
      <c r="AI1401" s="6">
        <f t="shared" si="711"/>
        <v>5.5416354790591171</v>
      </c>
      <c r="AJ1401" s="6">
        <f t="shared" si="712"/>
        <v>3.9698210904158615E-3</v>
      </c>
      <c r="AK1401" s="6">
        <f t="shared" si="713"/>
        <v>-3.699926097432337E-3</v>
      </c>
      <c r="AL1401" s="1">
        <f t="shared" si="636"/>
        <v>3.922321739099896E-2</v>
      </c>
      <c r="AM1401" s="8">
        <f t="shared" si="639"/>
        <v>6381128.8436363647</v>
      </c>
      <c r="AN1401" s="1">
        <f t="shared" si="637"/>
        <v>63.811288436363654</v>
      </c>
    </row>
    <row r="1402" spans="8:40" x14ac:dyDescent="0.2">
      <c r="H1402" s="8"/>
      <c r="I1402" s="8"/>
      <c r="J1402" s="11"/>
      <c r="K1402" s="10"/>
      <c r="L1402" s="5">
        <f t="shared" si="689"/>
        <v>1.5139999999999585</v>
      </c>
      <c r="M1402" s="1">
        <f t="shared" si="690"/>
        <v>2.7522644504765367E-2</v>
      </c>
      <c r="N1402" s="1">
        <f t="shared" si="691"/>
        <v>6.5157638786713337E-2</v>
      </c>
      <c r="O1402" s="1">
        <f t="shared" si="692"/>
        <v>0.37103294979231721</v>
      </c>
      <c r="P1402" s="1">
        <f t="shared" si="693"/>
        <v>0.17861330443029391</v>
      </c>
      <c r="Q1402" s="1">
        <f t="shared" si="694"/>
        <v>2.7834461131166426E-2</v>
      </c>
      <c r="R1402" s="1">
        <f t="shared" si="695"/>
        <v>1.1953618172590691E-2</v>
      </c>
      <c r="S1402" s="1">
        <f t="shared" si="696"/>
        <v>2.6057242037328711E-2</v>
      </c>
      <c r="T1402" s="1">
        <f t="shared" si="697"/>
        <v>529.73866955987103</v>
      </c>
      <c r="U1402" s="6">
        <f t="shared" si="698"/>
        <v>2.5261832568464171</v>
      </c>
      <c r="V1402" s="6">
        <f t="shared" si="699"/>
        <v>5.9805349057261736</v>
      </c>
      <c r="W1402" s="6">
        <f t="shared" si="700"/>
        <v>34.055492935695263</v>
      </c>
      <c r="X1402" s="6">
        <f t="shared" si="701"/>
        <v>16.394134619720006</v>
      </c>
      <c r="Y1402" s="6">
        <f t="shared" si="702"/>
        <v>2.5548035422511974</v>
      </c>
      <c r="Z1402" s="6">
        <f t="shared" si="703"/>
        <v>1.0971703711503902</v>
      </c>
      <c r="AA1402" s="6">
        <f t="shared" si="704"/>
        <v>2.3916803686105519</v>
      </c>
      <c r="AB1402" s="6">
        <f t="shared" si="638"/>
        <v>3453.38</v>
      </c>
      <c r="AC1402" s="6">
        <f t="shared" si="705"/>
        <v>24.766471371180693</v>
      </c>
      <c r="AD1402" s="6">
        <f t="shared" si="706"/>
        <v>114.81468149047176</v>
      </c>
      <c r="AE1402" s="6">
        <f t="shared" si="707"/>
        <v>382.75917796672326</v>
      </c>
      <c r="AF1402" s="6">
        <f t="shared" si="708"/>
        <v>1.5694933048068765E-5</v>
      </c>
      <c r="AG1402" s="6">
        <f t="shared" si="709"/>
        <v>1.3054183533390338E-2</v>
      </c>
      <c r="AH1402" s="6">
        <f t="shared" si="710"/>
        <v>4445.3587372373049</v>
      </c>
      <c r="AI1402" s="6">
        <f t="shared" si="711"/>
        <v>5.5290458838489664</v>
      </c>
      <c r="AJ1402" s="6">
        <f t="shared" si="712"/>
        <v>3.9381825320828822E-3</v>
      </c>
      <c r="AK1402" s="6">
        <f t="shared" si="713"/>
        <v>-3.668670024733792E-3</v>
      </c>
      <c r="AL1402" s="1">
        <f t="shared" si="636"/>
        <v>3.9304669880787652E-2</v>
      </c>
      <c r="AM1402" s="8">
        <f t="shared" si="639"/>
        <v>6380944.4109090921</v>
      </c>
      <c r="AN1402" s="1">
        <f t="shared" si="637"/>
        <v>63.809444109090926</v>
      </c>
    </row>
    <row r="1403" spans="8:40" x14ac:dyDescent="0.2">
      <c r="H1403" s="8"/>
      <c r="I1403" s="8"/>
      <c r="J1403" s="11"/>
      <c r="K1403" s="10"/>
      <c r="L1403" s="5">
        <f t="shared" si="689"/>
        <v>1.5239999999999585</v>
      </c>
      <c r="M1403" s="1">
        <f t="shared" si="690"/>
        <v>2.7473215465817484E-2</v>
      </c>
      <c r="N1403" s="1">
        <f t="shared" si="691"/>
        <v>6.5154007567734012E-2</v>
      </c>
      <c r="O1403" s="1">
        <f t="shared" si="692"/>
        <v>0.37092319805748347</v>
      </c>
      <c r="P1403" s="1">
        <f t="shared" si="693"/>
        <v>0.17861330443029391</v>
      </c>
      <c r="Q1403" s="1">
        <f t="shared" si="694"/>
        <v>2.7887521389093638E-2</v>
      </c>
      <c r="R1403" s="1">
        <f t="shared" si="695"/>
        <v>1.1957249391570017E-2</v>
      </c>
      <c r="S1403" s="1">
        <f t="shared" si="696"/>
        <v>2.6057242037328711E-2</v>
      </c>
      <c r="T1403" s="1">
        <f t="shared" si="697"/>
        <v>529.68317844715853</v>
      </c>
      <c r="U1403" s="6">
        <f t="shared" si="698"/>
        <v>2.5220243101529083</v>
      </c>
      <c r="V1403" s="6">
        <f t="shared" si="699"/>
        <v>5.9810978876557321</v>
      </c>
      <c r="W1403" s="6">
        <f t="shared" si="700"/>
        <v>34.05052182059169</v>
      </c>
      <c r="X1403" s="6">
        <f t="shared" si="701"/>
        <v>16.396591671274162</v>
      </c>
      <c r="Y1403" s="6">
        <f t="shared" si="702"/>
        <v>2.5600573395099149</v>
      </c>
      <c r="Z1403" s="6">
        <f t="shared" si="703"/>
        <v>1.0976681519358997</v>
      </c>
      <c r="AA1403" s="6">
        <f t="shared" si="704"/>
        <v>2.3920388188796906</v>
      </c>
      <c r="AB1403" s="6">
        <f t="shared" si="638"/>
        <v>3453.38</v>
      </c>
      <c r="AC1403" s="6">
        <f t="shared" si="705"/>
        <v>24.776604445106663</v>
      </c>
      <c r="AD1403" s="6">
        <f t="shared" si="706"/>
        <v>115.15416017476845</v>
      </c>
      <c r="AE1403" s="6">
        <f t="shared" si="707"/>
        <v>383.30427321725227</v>
      </c>
      <c r="AF1403" s="6">
        <f t="shared" si="708"/>
        <v>1.571686089995013E-5</v>
      </c>
      <c r="AG1403" s="6">
        <f t="shared" si="709"/>
        <v>1.3041866522777661E-2</v>
      </c>
      <c r="AH1403" s="6">
        <f t="shared" si="710"/>
        <v>4449.2406936441494</v>
      </c>
      <c r="AI1403" s="6">
        <f t="shared" si="711"/>
        <v>5.5165977822497387</v>
      </c>
      <c r="AJ1403" s="6">
        <f t="shared" si="712"/>
        <v>3.9069051620485434E-3</v>
      </c>
      <c r="AK1403" s="6">
        <f t="shared" si="713"/>
        <v>-3.6377582019871753E-3</v>
      </c>
      <c r="AL1403" s="1">
        <f t="shared" si="636"/>
        <v>3.938549753092177E-2</v>
      </c>
      <c r="AM1403" s="8">
        <f t="shared" si="639"/>
        <v>6380758.7600000007</v>
      </c>
      <c r="AN1403" s="1">
        <f t="shared" si="637"/>
        <v>63.807587600000012</v>
      </c>
    </row>
    <row r="1404" spans="8:40" x14ac:dyDescent="0.2">
      <c r="H1404" s="8"/>
      <c r="I1404" s="8"/>
      <c r="J1404" s="11"/>
      <c r="K1404" s="10"/>
      <c r="L1404" s="5">
        <f t="shared" si="689"/>
        <v>1.5339999999999585</v>
      </c>
      <c r="M1404" s="1">
        <f t="shared" si="690"/>
        <v>2.7424202910685314E-2</v>
      </c>
      <c r="N1404" s="1">
        <f t="shared" si="691"/>
        <v>6.5150381273877692E-2</v>
      </c>
      <c r="O1404" s="1">
        <f t="shared" si="692"/>
        <v>0.37081429406565014</v>
      </c>
      <c r="P1404" s="1">
        <f t="shared" si="693"/>
        <v>0.17861330443029391</v>
      </c>
      <c r="Q1404" s="1">
        <f t="shared" si="694"/>
        <v>2.7940160238082136E-2</v>
      </c>
      <c r="R1404" s="1">
        <f t="shared" si="695"/>
        <v>1.1960875685426343E-2</v>
      </c>
      <c r="S1404" s="1">
        <f t="shared" si="696"/>
        <v>2.6057242037328711E-2</v>
      </c>
      <c r="T1404" s="1">
        <f t="shared" si="697"/>
        <v>529.62820030312923</v>
      </c>
      <c r="U1404" s="6">
        <f t="shared" si="698"/>
        <v>2.5178993577970514</v>
      </c>
      <c r="V1404" s="6">
        <f t="shared" si="699"/>
        <v>5.9816543694625972</v>
      </c>
      <c r="W1404" s="6">
        <f t="shared" si="700"/>
        <v>34.045586518253181</v>
      </c>
      <c r="X1404" s="6">
        <f t="shared" si="701"/>
        <v>16.399029936575388</v>
      </c>
      <c r="Y1404" s="6">
        <f t="shared" si="702"/>
        <v>2.5652709670115152</v>
      </c>
      <c r="Z1404" s="6">
        <f t="shared" si="703"/>
        <v>1.0981643224092077</v>
      </c>
      <c r="AA1404" s="6">
        <f t="shared" si="704"/>
        <v>2.3923945284910655</v>
      </c>
      <c r="AB1404" s="6">
        <f t="shared" si="638"/>
        <v>3453.38</v>
      </c>
      <c r="AC1404" s="6">
        <f t="shared" si="705"/>
        <v>24.786650031147072</v>
      </c>
      <c r="AD1404" s="6">
        <f t="shared" si="706"/>
        <v>115.49156099729021</v>
      </c>
      <c r="AE1404" s="6">
        <f t="shared" si="707"/>
        <v>383.84653378242444</v>
      </c>
      <c r="AF1404" s="6">
        <f t="shared" si="708"/>
        <v>1.5738620800542961E-5</v>
      </c>
      <c r="AG1404" s="6">
        <f t="shared" si="709"/>
        <v>1.3029672291682805E-2</v>
      </c>
      <c r="AH1404" s="6">
        <f t="shared" si="710"/>
        <v>4453.0909109707572</v>
      </c>
      <c r="AI1404" s="6">
        <f t="shared" si="711"/>
        <v>5.5042898275567183</v>
      </c>
      <c r="AJ1404" s="6">
        <f t="shared" si="712"/>
        <v>3.8759820837301799E-3</v>
      </c>
      <c r="AK1404" s="6">
        <f t="shared" si="713"/>
        <v>-3.6071850567338734E-3</v>
      </c>
      <c r="AL1404" s="1">
        <f t="shared" si="636"/>
        <v>3.9465707184792545E-2</v>
      </c>
      <c r="AM1404" s="8">
        <f t="shared" si="639"/>
        <v>6380571.8909090916</v>
      </c>
      <c r="AN1404" s="1">
        <f t="shared" si="637"/>
        <v>63.80571890909092</v>
      </c>
    </row>
    <row r="1405" spans="8:40" x14ac:dyDescent="0.2">
      <c r="H1405" s="8"/>
      <c r="I1405" s="8"/>
      <c r="J1405" s="11"/>
      <c r="K1405" s="10"/>
      <c r="L1405" s="5">
        <f t="shared" si="689"/>
        <v>1.5439999999999585</v>
      </c>
      <c r="M1405" s="1">
        <f t="shared" si="690"/>
        <v>2.7375602276270266E-2</v>
      </c>
      <c r="N1405" s="1">
        <f t="shared" si="691"/>
        <v>6.514675969476949E-2</v>
      </c>
      <c r="O1405" s="1">
        <f t="shared" si="692"/>
        <v>0.37070622805949544</v>
      </c>
      <c r="P1405" s="1">
        <f t="shared" si="693"/>
        <v>0.17861330443029391</v>
      </c>
      <c r="Q1405" s="1">
        <f t="shared" si="694"/>
        <v>2.7992382451605388E-2</v>
      </c>
      <c r="R1405" s="1">
        <f t="shared" si="695"/>
        <v>1.196449726453455E-2</v>
      </c>
      <c r="S1405" s="1">
        <f t="shared" si="696"/>
        <v>2.6057242037328711E-2</v>
      </c>
      <c r="T1405" s="1">
        <f t="shared" si="697"/>
        <v>529.5737323514129</v>
      </c>
      <c r="U1405" s="6">
        <f t="shared" si="698"/>
        <v>2.5138080445711206</v>
      </c>
      <c r="V1405" s="6">
        <f t="shared" si="699"/>
        <v>5.9822044076235468</v>
      </c>
      <c r="W1405" s="6">
        <f t="shared" si="700"/>
        <v>34.040686625417287</v>
      </c>
      <c r="X1405" s="6">
        <f t="shared" si="701"/>
        <v>16.401449619740621</v>
      </c>
      <c r="Y1405" s="6">
        <f t="shared" si="702"/>
        <v>2.5704448612096136</v>
      </c>
      <c r="Z1405" s="6">
        <f t="shared" si="703"/>
        <v>1.0986589142152685</v>
      </c>
      <c r="AA1405" s="6">
        <f t="shared" si="704"/>
        <v>2.39274752722255</v>
      </c>
      <c r="AB1405" s="6">
        <f t="shared" si="638"/>
        <v>3453.38</v>
      </c>
      <c r="AC1405" s="6">
        <f t="shared" si="705"/>
        <v>24.796608469541606</v>
      </c>
      <c r="AD1405" s="6">
        <f t="shared" si="706"/>
        <v>115.82687500962054</v>
      </c>
      <c r="AE1405" s="6">
        <f t="shared" si="707"/>
        <v>384.38595432792874</v>
      </c>
      <c r="AF1405" s="6">
        <f t="shared" si="708"/>
        <v>1.5760212943997828E-5</v>
      </c>
      <c r="AG1405" s="6">
        <f t="shared" si="709"/>
        <v>1.3017599972179297E-2</v>
      </c>
      <c r="AH1405" s="6">
        <f t="shared" si="710"/>
        <v>4456.9094735713361</v>
      </c>
      <c r="AI1405" s="6">
        <f t="shared" si="711"/>
        <v>5.4921206570385861</v>
      </c>
      <c r="AJ1405" s="6">
        <f t="shared" si="712"/>
        <v>3.8454066029950736E-3</v>
      </c>
      <c r="AK1405" s="6">
        <f t="shared" si="713"/>
        <v>-3.5769452023346059E-3</v>
      </c>
      <c r="AL1405" s="1">
        <f t="shared" si="636"/>
        <v>3.9545305557070975E-2</v>
      </c>
      <c r="AM1405" s="8">
        <f t="shared" si="639"/>
        <v>6380383.8036363646</v>
      </c>
      <c r="AN1405" s="1">
        <f t="shared" si="637"/>
        <v>63.803838036363651</v>
      </c>
    </row>
    <row r="1406" spans="8:40" x14ac:dyDescent="0.2">
      <c r="H1406" s="8"/>
      <c r="I1406" s="8"/>
      <c r="J1406" s="11"/>
      <c r="K1406" s="10"/>
      <c r="L1406" s="5">
        <f t="shared" si="689"/>
        <v>1.5539999999999585</v>
      </c>
      <c r="M1406" s="1">
        <f t="shared" si="690"/>
        <v>2.7327409072049488E-2</v>
      </c>
      <c r="N1406" s="1">
        <f t="shared" si="691"/>
        <v>6.5143142637650753E-2</v>
      </c>
      <c r="O1406" s="1">
        <f t="shared" si="692"/>
        <v>0.37059899047969769</v>
      </c>
      <c r="P1406" s="1">
        <f t="shared" si="693"/>
        <v>0.17861330443029391</v>
      </c>
      <c r="Q1406" s="1">
        <f t="shared" si="694"/>
        <v>2.80441927129449E-2</v>
      </c>
      <c r="R1406" s="1">
        <f t="shared" si="695"/>
        <v>1.1968114321653284E-2</v>
      </c>
      <c r="S1406" s="1">
        <f t="shared" si="696"/>
        <v>2.6057242037328711E-2</v>
      </c>
      <c r="T1406" s="1">
        <f t="shared" si="697"/>
        <v>529.51977169143947</v>
      </c>
      <c r="U1406" s="6">
        <f t="shared" si="698"/>
        <v>2.5097500206232812</v>
      </c>
      <c r="V1406" s="6">
        <f t="shared" si="699"/>
        <v>5.9827480588172621</v>
      </c>
      <c r="W1406" s="6">
        <f t="shared" si="700"/>
        <v>34.035821747576762</v>
      </c>
      <c r="X1406" s="6">
        <f t="shared" si="701"/>
        <v>16.40385092108928</v>
      </c>
      <c r="Y1406" s="6">
        <f t="shared" si="702"/>
        <v>2.5755794504377474</v>
      </c>
      <c r="Z1406" s="6">
        <f t="shared" si="703"/>
        <v>1.0991519571576573</v>
      </c>
      <c r="AA1406" s="6">
        <f t="shared" si="704"/>
        <v>2.393097844298012</v>
      </c>
      <c r="AB1406" s="6">
        <f t="shared" si="638"/>
        <v>3453.38</v>
      </c>
      <c r="AC1406" s="6">
        <f t="shared" si="705"/>
        <v>24.80648012582563</v>
      </c>
      <c r="AD1406" s="6">
        <f t="shared" si="706"/>
        <v>116.16009433542287</v>
      </c>
      <c r="AE1406" s="6">
        <f t="shared" si="707"/>
        <v>384.92253048253849</v>
      </c>
      <c r="AF1406" s="6">
        <f t="shared" si="708"/>
        <v>1.5781637586443247E-5</v>
      </c>
      <c r="AG1406" s="6">
        <f t="shared" si="709"/>
        <v>1.3005648673159967E-2</v>
      </c>
      <c r="AH1406" s="6">
        <f t="shared" si="710"/>
        <v>4460.6964761396093</v>
      </c>
      <c r="AI1406" s="6">
        <f t="shared" si="711"/>
        <v>5.4800888942984276</v>
      </c>
      <c r="AJ1406" s="6">
        <f t="shared" si="712"/>
        <v>3.8151722218171327E-3</v>
      </c>
      <c r="AK1406" s="6">
        <f t="shared" si="713"/>
        <v>-3.5470334201254746E-3</v>
      </c>
      <c r="AL1406" s="1">
        <f t="shared" si="636"/>
        <v>3.9624299237503803E-2</v>
      </c>
      <c r="AM1406" s="8">
        <f t="shared" si="639"/>
        <v>6380194.498181819</v>
      </c>
      <c r="AN1406" s="1">
        <f t="shared" si="637"/>
        <v>63.801944981818195</v>
      </c>
    </row>
    <row r="1407" spans="8:40" x14ac:dyDescent="0.2">
      <c r="H1407" s="8"/>
      <c r="I1407" s="8"/>
      <c r="J1407" s="11"/>
      <c r="K1407" s="10"/>
      <c r="L1407" s="5">
        <f t="shared" si="689"/>
        <v>1.5639999999999585</v>
      </c>
      <c r="M1407" s="1">
        <f t="shared" si="690"/>
        <v>2.7279618877812668E-2</v>
      </c>
      <c r="N1407" s="1">
        <f t="shared" si="691"/>
        <v>6.5139529927000048E-2</v>
      </c>
      <c r="O1407" s="1">
        <f t="shared" si="692"/>
        <v>0.37049257195927193</v>
      </c>
      <c r="P1407" s="1">
        <f t="shared" si="693"/>
        <v>0.17861330443029391</v>
      </c>
      <c r="Q1407" s="1">
        <f t="shared" si="694"/>
        <v>2.8095595617832422E-2</v>
      </c>
      <c r="R1407" s="1">
        <f t="shared" si="695"/>
        <v>1.1971727032303984E-2</v>
      </c>
      <c r="S1407" s="1">
        <f t="shared" si="696"/>
        <v>2.6057242037328711E-2</v>
      </c>
      <c r="T1407" s="1">
        <f t="shared" si="697"/>
        <v>529.46631530792808</v>
      </c>
      <c r="U1407" s="6">
        <f t="shared" si="698"/>
        <v>2.5057249412861111</v>
      </c>
      <c r="V1407" s="6">
        <f t="shared" si="699"/>
        <v>5.9832853799321297</v>
      </c>
      <c r="W1407" s="6">
        <f t="shared" si="700"/>
        <v>34.030991498735489</v>
      </c>
      <c r="X1407" s="6">
        <f t="shared" si="701"/>
        <v>16.406234037255086</v>
      </c>
      <c r="Y1407" s="6">
        <f t="shared" si="702"/>
        <v>2.5806751551485116</v>
      </c>
      <c r="Z1407" s="6">
        <f t="shared" si="703"/>
        <v>1.0996434792390521</v>
      </c>
      <c r="AA1407" s="6">
        <f t="shared" si="704"/>
        <v>2.3934455084036248</v>
      </c>
      <c r="AB1407" s="6">
        <f t="shared" si="638"/>
        <v>3453.38</v>
      </c>
      <c r="AC1407" s="6">
        <f t="shared" si="705"/>
        <v>24.816265389139886</v>
      </c>
      <c r="AD1407" s="6">
        <f t="shared" si="706"/>
        <v>116.49121212351801</v>
      </c>
      <c r="AE1407" s="6">
        <f t="shared" si="707"/>
        <v>385.45625878454939</v>
      </c>
      <c r="AF1407" s="6">
        <f t="shared" si="708"/>
        <v>1.5802895042528329E-5</v>
      </c>
      <c r="AG1407" s="6">
        <f t="shared" si="709"/>
        <v>1.2993817482484599E-2</v>
      </c>
      <c r="AH1407" s="6">
        <f t="shared" si="710"/>
        <v>4464.4520230765747</v>
      </c>
      <c r="AI1407" s="6">
        <f t="shared" si="711"/>
        <v>5.4681931514531437</v>
      </c>
      <c r="AJ1407" s="6">
        <f t="shared" si="712"/>
        <v>3.7852726318502992E-3</v>
      </c>
      <c r="AK1407" s="6">
        <f t="shared" si="713"/>
        <v>-3.5174446447468429E-3</v>
      </c>
      <c r="AL1407" s="1">
        <f t="shared" si="636"/>
        <v>3.9702694694592484E-2</v>
      </c>
      <c r="AM1407" s="8">
        <f t="shared" si="639"/>
        <v>6380003.9745454555</v>
      </c>
      <c r="AN1407" s="1">
        <f t="shared" si="637"/>
        <v>63.800039745454562</v>
      </c>
    </row>
    <row r="1408" spans="8:40" x14ac:dyDescent="0.2">
      <c r="H1408" s="8"/>
      <c r="I1408" s="8"/>
      <c r="J1408" s="11"/>
      <c r="K1408" s="10"/>
      <c r="L1408" s="5">
        <f t="shared" si="689"/>
        <v>1.5739999999999585</v>
      </c>
      <c r="M1408" s="1">
        <f t="shared" si="690"/>
        <v>2.7232227341596534E-2</v>
      </c>
      <c r="N1408" s="1">
        <f t="shared" si="691"/>
        <v>6.5135921404043062E-2</v>
      </c>
      <c r="O1408" s="1">
        <f t="shared" si="692"/>
        <v>0.37038696331796872</v>
      </c>
      <c r="P1408" s="1">
        <f t="shared" si="693"/>
        <v>0.17861330443029391</v>
      </c>
      <c r="Q1408" s="1">
        <f t="shared" si="694"/>
        <v>2.8146595677005545E-2</v>
      </c>
      <c r="R1408" s="1">
        <f t="shared" si="695"/>
        <v>1.1975335555260973E-2</v>
      </c>
      <c r="S1408" s="1">
        <f t="shared" si="696"/>
        <v>2.6057242037328711E-2</v>
      </c>
      <c r="T1408" s="1">
        <f t="shared" si="697"/>
        <v>529.41336007977827</v>
      </c>
      <c r="U1408" s="6">
        <f t="shared" si="698"/>
        <v>2.5017324669220353</v>
      </c>
      <c r="V1408" s="6">
        <f t="shared" si="699"/>
        <v>5.9838164280624389</v>
      </c>
      <c r="W1408" s="6">
        <f t="shared" si="700"/>
        <v>34.02619550116092</v>
      </c>
      <c r="X1408" s="6">
        <f t="shared" si="701"/>
        <v>16.408599161294269</v>
      </c>
      <c r="Y1408" s="6">
        <f t="shared" si="702"/>
        <v>2.5857323881449346</v>
      </c>
      <c r="Z1408" s="6">
        <f t="shared" si="703"/>
        <v>1.1001335067117501</v>
      </c>
      <c r="AA1408" s="6">
        <f t="shared" si="704"/>
        <v>2.393790547703659</v>
      </c>
      <c r="AB1408" s="6">
        <f t="shared" si="638"/>
        <v>3453.38</v>
      </c>
      <c r="AC1408" s="6">
        <f t="shared" si="705"/>
        <v>24.825964670641682</v>
      </c>
      <c r="AD1408" s="6">
        <f t="shared" si="706"/>
        <v>116.82022250333448</v>
      </c>
      <c r="AE1408" s="6">
        <f t="shared" si="707"/>
        <v>385.98713663360058</v>
      </c>
      <c r="AF1408" s="6">
        <f t="shared" si="708"/>
        <v>1.5823985682159033E-5</v>
      </c>
      <c r="AG1408" s="6">
        <f t="shared" si="709"/>
        <v>1.2982105468983821E-2</v>
      </c>
      <c r="AH1408" s="6">
        <f t="shared" si="710"/>
        <v>4468.1762278950218</v>
      </c>
      <c r="AI1408" s="6">
        <f t="shared" si="711"/>
        <v>5.4564320311494443</v>
      </c>
      <c r="AJ1408" s="6">
        <f t="shared" si="712"/>
        <v>3.7557017080037162E-3</v>
      </c>
      <c r="AK1408" s="6">
        <f t="shared" si="713"/>
        <v>-3.4881739519749657E-3</v>
      </c>
      <c r="AL1408" s="1">
        <f t="shared" si="636"/>
        <v>3.9780498279152837E-2</v>
      </c>
      <c r="AM1408" s="8">
        <f t="shared" si="639"/>
        <v>6379812.2327272734</v>
      </c>
      <c r="AN1408" s="1">
        <f t="shared" si="637"/>
        <v>63.798122327272736</v>
      </c>
    </row>
    <row r="1409" spans="8:40" x14ac:dyDescent="0.2">
      <c r="H1409" s="8"/>
      <c r="I1409" s="8"/>
      <c r="J1409" s="11"/>
      <c r="K1409" s="10"/>
      <c r="L1409" s="5">
        <f t="shared" si="689"/>
        <v>1.5839999999999586</v>
      </c>
      <c r="M1409" s="1">
        <f t="shared" si="690"/>
        <v>2.7185230177783286E-2</v>
      </c>
      <c r="N1409" s="1">
        <f t="shared" si="691"/>
        <v>6.5132316926185083E-2</v>
      </c>
      <c r="O1409" s="1">
        <f t="shared" si="692"/>
        <v>0.3702821555567683</v>
      </c>
      <c r="P1409" s="1">
        <f t="shared" si="693"/>
        <v>0.17861330443029391</v>
      </c>
      <c r="Q1409" s="1">
        <f t="shared" si="694"/>
        <v>2.8197197318676773E-2</v>
      </c>
      <c r="R1409" s="1">
        <f t="shared" si="695"/>
        <v>1.1978940033118952E-2</v>
      </c>
      <c r="S1409" s="1">
        <f t="shared" si="696"/>
        <v>2.6057242037328711E-2</v>
      </c>
      <c r="T1409" s="1">
        <f t="shared" si="697"/>
        <v>529.36090278841766</v>
      </c>
      <c r="U1409" s="6">
        <f t="shared" si="698"/>
        <v>2.497772262782604</v>
      </c>
      <c r="V1409" s="6">
        <f t="shared" si="699"/>
        <v>5.9843412604960555</v>
      </c>
      <c r="W1409" s="6">
        <f t="shared" si="700"/>
        <v>34.021433385136234</v>
      </c>
      <c r="X1409" s="6">
        <f t="shared" si="701"/>
        <v>16.410946482790155</v>
      </c>
      <c r="Y1409" s="6">
        <f t="shared" si="702"/>
        <v>2.5907515548040805</v>
      </c>
      <c r="Z1409" s="6">
        <f t="shared" si="703"/>
        <v>1.1006220641351367</v>
      </c>
      <c r="AA1409" s="6">
        <f t="shared" si="704"/>
        <v>2.3941329898557302</v>
      </c>
      <c r="AB1409" s="6">
        <f t="shared" si="638"/>
        <v>3453.38</v>
      </c>
      <c r="AC1409" s="6">
        <f t="shared" si="705"/>
        <v>24.835578402008469</v>
      </c>
      <c r="AD1409" s="6">
        <f t="shared" si="706"/>
        <v>117.14712054250026</v>
      </c>
      <c r="AE1409" s="6">
        <f t="shared" si="707"/>
        <v>386.51516224692489</v>
      </c>
      <c r="AF1409" s="6">
        <f t="shared" si="708"/>
        <v>1.5844909927410234E-5</v>
      </c>
      <c r="AG1409" s="6">
        <f t="shared" si="709"/>
        <v>1.2970511684332714E-2</v>
      </c>
      <c r="AH1409" s="6">
        <f t="shared" si="710"/>
        <v>4471.8692126573778</v>
      </c>
      <c r="AI1409" s="6">
        <f t="shared" si="711"/>
        <v>5.4448041284308077</v>
      </c>
      <c r="AJ1409" s="6">
        <f t="shared" si="712"/>
        <v>3.7264535020815372E-3</v>
      </c>
      <c r="AK1409" s="6">
        <f t="shared" si="713"/>
        <v>-3.4592165485286554E-3</v>
      </c>
      <c r="AL1409" s="1">
        <f t="shared" si="636"/>
        <v>3.9857716227755087E-2</v>
      </c>
      <c r="AM1409" s="8">
        <f t="shared" si="639"/>
        <v>6379619.2727272734</v>
      </c>
      <c r="AN1409" s="1">
        <f t="shared" si="637"/>
        <v>63.796192727272739</v>
      </c>
    </row>
    <row r="1410" spans="8:40" x14ac:dyDescent="0.2">
      <c r="H1410" s="8"/>
      <c r="I1410" s="8"/>
      <c r="J1410" s="11"/>
      <c r="K1410" s="10"/>
      <c r="L1410" s="5">
        <f t="shared" si="689"/>
        <v>1.5939999999999586</v>
      </c>
      <c r="M1410" s="1">
        <f t="shared" si="690"/>
        <v>2.713862316533637E-2</v>
      </c>
      <c r="N1410" s="1">
        <f t="shared" si="691"/>
        <v>6.5128716366391906E-2</v>
      </c>
      <c r="O1410" s="1">
        <f t="shared" si="692"/>
        <v>0.37017813985249493</v>
      </c>
      <c r="P1410" s="1">
        <f t="shared" si="693"/>
        <v>0.17861330443029391</v>
      </c>
      <c r="Q1410" s="1">
        <f t="shared" si="694"/>
        <v>2.8247404890916861E-2</v>
      </c>
      <c r="R1410" s="1">
        <f t="shared" si="695"/>
        <v>1.1982540592912127E-2</v>
      </c>
      <c r="S1410" s="1">
        <f t="shared" si="696"/>
        <v>2.6057242037328711E-2</v>
      </c>
      <c r="T1410" s="1">
        <f t="shared" si="697"/>
        <v>529.30894012565045</v>
      </c>
      <c r="U1410" s="6">
        <f t="shared" si="698"/>
        <v>2.493843998879218</v>
      </c>
      <c r="V1410" s="6">
        <f t="shared" si="699"/>
        <v>5.9848599346959555</v>
      </c>
      <c r="W1410" s="6">
        <f t="shared" si="700"/>
        <v>34.01670478871452</v>
      </c>
      <c r="X1410" s="6">
        <f t="shared" si="701"/>
        <v>16.413276187954114</v>
      </c>
      <c r="Y1410" s="6">
        <f t="shared" si="702"/>
        <v>2.5957330532929177</v>
      </c>
      <c r="Z1410" s="6">
        <f t="shared" si="703"/>
        <v>1.101109174437743</v>
      </c>
      <c r="AA1410" s="6">
        <f t="shared" si="704"/>
        <v>2.3944728620255367</v>
      </c>
      <c r="AB1410" s="6">
        <f t="shared" si="638"/>
        <v>3453.38</v>
      </c>
      <c r="AC1410" s="6">
        <f t="shared" si="705"/>
        <v>24.845107034026203</v>
      </c>
      <c r="AD1410" s="6">
        <f t="shared" si="706"/>
        <v>117.47190220638183</v>
      </c>
      <c r="AE1410" s="6">
        <f t="shared" si="707"/>
        <v>387.04033461927281</v>
      </c>
      <c r="AF1410" s="6">
        <f t="shared" si="708"/>
        <v>1.5865668249598358E-5</v>
      </c>
      <c r="AG1410" s="6">
        <f t="shared" si="709"/>
        <v>1.295903516480453E-2</v>
      </c>
      <c r="AH1410" s="6">
        <f t="shared" si="710"/>
        <v>4475.5311074441752</v>
      </c>
      <c r="AI1410" s="6">
        <f t="shared" si="711"/>
        <v>5.4333080324684326</v>
      </c>
      <c r="AJ1410" s="6">
        <f t="shared" si="712"/>
        <v>3.6975222365331424E-3</v>
      </c>
      <c r="AK1410" s="6">
        <f t="shared" si="713"/>
        <v>-3.4305677634475719E-3</v>
      </c>
      <c r="AL1410" s="1">
        <f t="shared" si="636"/>
        <v>3.9934354666044891E-2</v>
      </c>
      <c r="AM1410" s="8">
        <f t="shared" si="639"/>
        <v>6379425.0945454556</v>
      </c>
      <c r="AN1410" s="1">
        <f t="shared" si="637"/>
        <v>63.794250945454564</v>
      </c>
    </row>
    <row r="1411" spans="8:40" x14ac:dyDescent="0.2">
      <c r="H1411" s="8"/>
      <c r="I1411" s="8"/>
      <c r="J1411" s="11"/>
      <c r="K1411" s="10"/>
      <c r="L1411" s="5">
        <f t="shared" si="689"/>
        <v>1.6039999999999586</v>
      </c>
      <c r="M1411" s="1">
        <f t="shared" si="690"/>
        <v>2.7092402146152418E-2</v>
      </c>
      <c r="N1411" s="1">
        <f t="shared" si="691"/>
        <v>6.5125119612538737E-2</v>
      </c>
      <c r="O1411" s="1">
        <f t="shared" si="692"/>
        <v>0.3700749075525675</v>
      </c>
      <c r="P1411" s="1">
        <f t="shared" si="693"/>
        <v>0.17861330443029391</v>
      </c>
      <c r="Q1411" s="1">
        <f t="shared" si="694"/>
        <v>2.8297222663953979E-2</v>
      </c>
      <c r="R1411" s="1">
        <f t="shared" si="695"/>
        <v>1.1986137346765294E-2</v>
      </c>
      <c r="S1411" s="1">
        <f t="shared" si="696"/>
        <v>2.6057242037328711E-2</v>
      </c>
      <c r="T1411" s="1">
        <f t="shared" si="697"/>
        <v>529.25746870104763</v>
      </c>
      <c r="U1411" s="6">
        <f t="shared" si="698"/>
        <v>2.4899473498633871</v>
      </c>
      <c r="V1411" s="6">
        <f t="shared" si="699"/>
        <v>5.9853725082774227</v>
      </c>
      <c r="W1411" s="6">
        <f t="shared" si="700"/>
        <v>34.012009357476529</v>
      </c>
      <c r="X1411" s="6">
        <f t="shared" si="701"/>
        <v>16.415588459722944</v>
      </c>
      <c r="Y1411" s="6">
        <f t="shared" si="702"/>
        <v>2.600677274776563</v>
      </c>
      <c r="Z1411" s="6">
        <f t="shared" si="703"/>
        <v>1.1015948589820888</v>
      </c>
      <c r="AA1411" s="6">
        <f t="shared" si="704"/>
        <v>2.3948101909010568</v>
      </c>
      <c r="AB1411" s="6">
        <f t="shared" si="638"/>
        <v>3453.38</v>
      </c>
      <c r="AC1411" s="6">
        <f t="shared" si="705"/>
        <v>24.854551035255337</v>
      </c>
      <c r="AD1411" s="6">
        <f t="shared" si="706"/>
        <v>117.79456431939344</v>
      </c>
      <c r="AE1411" s="6">
        <f t="shared" si="707"/>
        <v>387.56265348589454</v>
      </c>
      <c r="AF1411" s="6">
        <f t="shared" si="708"/>
        <v>1.5886261166502104E-5</v>
      </c>
      <c r="AG1411" s="6">
        <f t="shared" si="709"/>
        <v>1.2947674932914476E-2</v>
      </c>
      <c r="AH1411" s="6">
        <f t="shared" si="710"/>
        <v>4479.1620498505999</v>
      </c>
      <c r="AI1411" s="6">
        <f t="shared" si="711"/>
        <v>5.4219423281673151</v>
      </c>
      <c r="AJ1411" s="6">
        <f t="shared" si="712"/>
        <v>3.668902298346835E-3</v>
      </c>
      <c r="AK1411" s="6">
        <f t="shared" si="713"/>
        <v>-3.4022230407222266E-3</v>
      </c>
      <c r="AL1411" s="1">
        <f t="shared" si="636"/>
        <v>4.0010419611947123E-2</v>
      </c>
      <c r="AM1411" s="8">
        <f t="shared" si="639"/>
        <v>6379229.6981818192</v>
      </c>
      <c r="AN1411" s="1">
        <f t="shared" si="637"/>
        <v>63.792296981818197</v>
      </c>
    </row>
    <row r="1412" spans="8:40" x14ac:dyDescent="0.2">
      <c r="H1412" s="8"/>
      <c r="I1412" s="8"/>
      <c r="J1412" s="11"/>
      <c r="K1412" s="10"/>
      <c r="L1412" s="5">
        <f t="shared" si="689"/>
        <v>1.6139999999999586</v>
      </c>
      <c r="M1412" s="1">
        <f t="shared" si="690"/>
        <v>2.7046563023512476E-2</v>
      </c>
      <c r="N1412" s="1">
        <f t="shared" si="691"/>
        <v>6.5121526566742069E-2</v>
      </c>
      <c r="O1412" s="1">
        <f t="shared" si="692"/>
        <v>0.3699724501698976</v>
      </c>
      <c r="P1412" s="1">
        <f t="shared" si="693"/>
        <v>0.17861330443029391</v>
      </c>
      <c r="Q1412" s="1">
        <f t="shared" si="694"/>
        <v>2.8346654832390586E-2</v>
      </c>
      <c r="R1412" s="1">
        <f t="shared" si="695"/>
        <v>1.1989730392561959E-2</v>
      </c>
      <c r="S1412" s="1">
        <f t="shared" si="696"/>
        <v>2.6057242037328711E-2</v>
      </c>
      <c r="T1412" s="1">
        <f t="shared" si="697"/>
        <v>529.20648504891153</v>
      </c>
      <c r="U1412" s="6">
        <f t="shared" si="698"/>
        <v>2.4860819949150232</v>
      </c>
      <c r="V1412" s="6">
        <f t="shared" si="699"/>
        <v>5.9858790389823273</v>
      </c>
      <c r="W1412" s="6">
        <f t="shared" si="700"/>
        <v>34.007346744293578</v>
      </c>
      <c r="X1412" s="6">
        <f t="shared" si="701"/>
        <v>16.417883477852783</v>
      </c>
      <c r="Y1412" s="6">
        <f t="shared" si="702"/>
        <v>2.6055846036190782</v>
      </c>
      <c r="Z1412" s="6">
        <f t="shared" si="703"/>
        <v>1.102079137630948</v>
      </c>
      <c r="AA1412" s="6">
        <f t="shared" si="704"/>
        <v>2.3951450027062582</v>
      </c>
      <c r="AB1412" s="6">
        <f t="shared" si="638"/>
        <v>3453.38</v>
      </c>
      <c r="AC1412" s="6">
        <f t="shared" si="705"/>
        <v>24.863910890769411</v>
      </c>
      <c r="AD1412" s="6">
        <f t="shared" si="706"/>
        <v>118.11510452797054</v>
      </c>
      <c r="AE1412" s="6">
        <f t="shared" si="707"/>
        <v>388.08211928814285</v>
      </c>
      <c r="AF1412" s="6">
        <f t="shared" si="708"/>
        <v>1.5906689239720239E-5</v>
      </c>
      <c r="AG1412" s="6">
        <f t="shared" si="709"/>
        <v>1.2936429998961496E-2</v>
      </c>
      <c r="AH1412" s="6">
        <f t="shared" si="710"/>
        <v>4482.7621845092181</v>
      </c>
      <c r="AI1412" s="6">
        <f t="shared" si="711"/>
        <v>5.4107055976567189</v>
      </c>
      <c r="AJ1412" s="6">
        <f t="shared" si="712"/>
        <v>3.6405882331089615E-3</v>
      </c>
      <c r="AK1412" s="6">
        <f t="shared" si="713"/>
        <v>-3.3741779329275958E-3</v>
      </c>
      <c r="AL1412" s="1">
        <f t="shared" si="636"/>
        <v>4.0085916978755048E-2</v>
      </c>
      <c r="AM1412" s="8">
        <f t="shared" si="639"/>
        <v>6379033.0836363649</v>
      </c>
      <c r="AN1412" s="1">
        <f t="shared" si="637"/>
        <v>63.790330836363651</v>
      </c>
    </row>
    <row r="1413" spans="8:40" x14ac:dyDescent="0.2">
      <c r="H1413" s="8"/>
      <c r="I1413" s="8"/>
      <c r="J1413" s="11"/>
      <c r="K1413" s="10"/>
      <c r="L1413" s="5">
        <f t="shared" si="689"/>
        <v>1.6239999999999586</v>
      </c>
      <c r="M1413" s="1">
        <f t="shared" si="690"/>
        <v>2.7001101760619019E-2</v>
      </c>
      <c r="N1413" s="1">
        <f t="shared" si="691"/>
        <v>6.5117937144685847E-2</v>
      </c>
      <c r="O1413" s="1">
        <f t="shared" si="692"/>
        <v>0.369870759377942</v>
      </c>
      <c r="P1413" s="1">
        <f t="shared" si="693"/>
        <v>0.17861330443029391</v>
      </c>
      <c r="Q1413" s="1">
        <f t="shared" si="694"/>
        <v>2.8395705517340265E-2</v>
      </c>
      <c r="R1413" s="1">
        <f t="shared" si="695"/>
        <v>1.1993319814618182E-2</v>
      </c>
      <c r="S1413" s="1">
        <f t="shared" si="696"/>
        <v>2.6057242037328711E-2</v>
      </c>
      <c r="T1413" s="1">
        <f t="shared" si="697"/>
        <v>529.15598563484571</v>
      </c>
      <c r="U1413" s="6">
        <f t="shared" si="698"/>
        <v>2.4822476176375585</v>
      </c>
      <c r="V1413" s="6">
        <f t="shared" si="699"/>
        <v>5.9863795846515506</v>
      </c>
      <c r="W1413" s="6">
        <f t="shared" si="700"/>
        <v>34.002716609095984</v>
      </c>
      <c r="X1413" s="6">
        <f t="shared" si="701"/>
        <v>16.420161419009617</v>
      </c>
      <c r="Y1413" s="6">
        <f t="shared" si="702"/>
        <v>2.6104554175769907</v>
      </c>
      <c r="Z1413" s="6">
        <f t="shared" si="703"/>
        <v>1.1025620288139977</v>
      </c>
      <c r="AA1413" s="6">
        <f t="shared" si="704"/>
        <v>2.395477323214295</v>
      </c>
      <c r="AB1413" s="6">
        <f t="shared" si="638"/>
        <v>3453.38</v>
      </c>
      <c r="AC1413" s="6">
        <f t="shared" si="705"/>
        <v>24.873187100960489</v>
      </c>
      <c r="AD1413" s="6">
        <f t="shared" si="706"/>
        <v>118.43352126505283</v>
      </c>
      <c r="AE1413" s="6">
        <f t="shared" si="707"/>
        <v>388.59873314127105</v>
      </c>
      <c r="AF1413" s="6">
        <f t="shared" si="708"/>
        <v>1.5926953072156724E-5</v>
      </c>
      <c r="AG1413" s="6">
        <f t="shared" si="709"/>
        <v>1.2925299362475634E-2</v>
      </c>
      <c r="AH1413" s="6">
        <f t="shared" si="710"/>
        <v>4486.3316626368105</v>
      </c>
      <c r="AI1413" s="6">
        <f t="shared" si="711"/>
        <v>5.3995964216743459</v>
      </c>
      <c r="AJ1413" s="6">
        <f t="shared" si="712"/>
        <v>3.6125747392439546E-3</v>
      </c>
      <c r="AK1413" s="6">
        <f t="shared" si="713"/>
        <v>-3.3464280956654385E-3</v>
      </c>
      <c r="AL1413" s="1">
        <f t="shared" si="636"/>
        <v>4.0160852578107552E-2</v>
      </c>
      <c r="AM1413" s="8">
        <f t="shared" si="639"/>
        <v>6378835.2509090919</v>
      </c>
      <c r="AN1413" s="1">
        <f t="shared" si="637"/>
        <v>63.788352509090927</v>
      </c>
    </row>
    <row r="1414" spans="8:40" x14ac:dyDescent="0.2">
      <c r="H1414" s="8"/>
      <c r="I1414" s="8"/>
      <c r="J1414" s="11"/>
      <c r="K1414" s="10"/>
      <c r="L1414" s="5">
        <f t="shared" si="689"/>
        <v>1.6339999999999586</v>
      </c>
      <c r="M1414" s="1">
        <f t="shared" si="690"/>
        <v>2.6956014379207836E-2</v>
      </c>
      <c r="N1414" s="1">
        <f t="shared" si="691"/>
        <v>6.5114351274950327E-2</v>
      </c>
      <c r="O1414" s="1">
        <f t="shared" si="692"/>
        <v>0.3697698270059131</v>
      </c>
      <c r="P1414" s="1">
        <f t="shared" si="693"/>
        <v>0.17861330443029391</v>
      </c>
      <c r="Q1414" s="1">
        <f t="shared" si="694"/>
        <v>2.8444378768486964E-2</v>
      </c>
      <c r="R1414" s="1">
        <f t="shared" si="695"/>
        <v>1.1996905684353699E-2</v>
      </c>
      <c r="S1414" s="1">
        <f t="shared" si="696"/>
        <v>2.6057242037328711E-2</v>
      </c>
      <c r="T1414" s="1">
        <f t="shared" si="697"/>
        <v>529.10596686195493</v>
      </c>
      <c r="U1414" s="6">
        <f t="shared" si="698"/>
        <v>2.4784439059589292</v>
      </c>
      <c r="V1414" s="6">
        <f t="shared" si="699"/>
        <v>5.9868742031963667</v>
      </c>
      <c r="W1414" s="6">
        <f t="shared" si="700"/>
        <v>33.998118618648135</v>
      </c>
      <c r="X1414" s="6">
        <f t="shared" si="701"/>
        <v>16.422422456856484</v>
      </c>
      <c r="Y1414" s="6">
        <f t="shared" si="702"/>
        <v>2.6152900879857675</v>
      </c>
      <c r="Z1414" s="6">
        <f t="shared" si="703"/>
        <v>1.1030435495940798</v>
      </c>
      <c r="AA1414" s="6">
        <f t="shared" si="704"/>
        <v>2.3958071777602332</v>
      </c>
      <c r="AB1414" s="6">
        <f t="shared" si="638"/>
        <v>3453.38</v>
      </c>
      <c r="AC1414" s="6">
        <f t="shared" si="705"/>
        <v>24.882380180407775</v>
      </c>
      <c r="AD1414" s="6">
        <f t="shared" si="706"/>
        <v>118.74981371601976</v>
      </c>
      <c r="AE1414" s="6">
        <f t="shared" si="707"/>
        <v>389.11249680417626</v>
      </c>
      <c r="AF1414" s="6">
        <f t="shared" si="708"/>
        <v>1.5947053305625842E-5</v>
      </c>
      <c r="AG1414" s="6">
        <f t="shared" si="709"/>
        <v>1.291428201357697E-2</v>
      </c>
      <c r="AH1414" s="6">
        <f t="shared" si="710"/>
        <v>4489.8706416041387</v>
      </c>
      <c r="AI1414" s="6">
        <f t="shared" si="711"/>
        <v>5.3886133808511323</v>
      </c>
      <c r="AJ1414" s="6">
        <f t="shared" si="712"/>
        <v>3.5848566624444907E-3</v>
      </c>
      <c r="AK1414" s="6">
        <f t="shared" si="713"/>
        <v>-3.3189692826638361E-3</v>
      </c>
      <c r="AL1414" s="1">
        <f t="shared" ref="AL1414:AL1477" si="714" xml:space="preserve"> Q1414/SUM(M1414:S1414)</f>
        <v>4.0235232122857963E-2</v>
      </c>
      <c r="AM1414" s="8">
        <f t="shared" si="639"/>
        <v>6378636.2000000011</v>
      </c>
      <c r="AN1414" s="1">
        <f t="shared" ref="AN1414:AN1477" si="715" xml:space="preserve"> AM1414*0.00001</f>
        <v>63.786362000000018</v>
      </c>
    </row>
    <row r="1415" spans="8:40" x14ac:dyDescent="0.2">
      <c r="H1415" s="8"/>
      <c r="I1415" s="8"/>
      <c r="J1415" s="11"/>
      <c r="K1415" s="10"/>
      <c r="L1415" s="5">
        <f t="shared" si="689"/>
        <v>1.6439999999999586</v>
      </c>
      <c r="M1415" s="1">
        <f t="shared" si="690"/>
        <v>2.6911296958225955E-2</v>
      </c>
      <c r="N1415" s="1">
        <f t="shared" si="691"/>
        <v>6.5110768898350005E-2</v>
      </c>
      <c r="O1415" s="1">
        <f t="shared" si="692"/>
        <v>0.36966964503414834</v>
      </c>
      <c r="P1415" s="1">
        <f t="shared" si="693"/>
        <v>0.17861330443029391</v>
      </c>
      <c r="Q1415" s="1">
        <f t="shared" si="694"/>
        <v>2.8492678566069171E-2</v>
      </c>
      <c r="R1415" s="1">
        <f t="shared" si="695"/>
        <v>1.2000488060954027E-2</v>
      </c>
      <c r="S1415" s="1">
        <f t="shared" si="696"/>
        <v>2.6057242037328711E-2</v>
      </c>
      <c r="T1415" s="1">
        <f t="shared" si="697"/>
        <v>529.05642507670029</v>
      </c>
      <c r="U1415" s="6">
        <f t="shared" si="698"/>
        <v>2.4746705520376557</v>
      </c>
      <c r="V1415" s="6">
        <f t="shared" si="699"/>
        <v>5.9873629525694128</v>
      </c>
      <c r="W1415" s="6">
        <f t="shared" si="700"/>
        <v>33.993552446330192</v>
      </c>
      <c r="X1415" s="6">
        <f t="shared" si="701"/>
        <v>16.424666762137477</v>
      </c>
      <c r="Y1415" s="6">
        <f t="shared" si="702"/>
        <v>2.6200889799394504</v>
      </c>
      <c r="Z1415" s="6">
        <f t="shared" si="703"/>
        <v>1.1035237157325062</v>
      </c>
      <c r="AA1415" s="6">
        <f t="shared" si="704"/>
        <v>2.396134591253305</v>
      </c>
      <c r="AB1415" s="6">
        <f t="shared" ref="AB1415:AB1478" si="716" xml:space="preserve"> 3453.38</f>
        <v>3453.38</v>
      </c>
      <c r="AC1415" s="6">
        <f t="shared" si="705"/>
        <v>24.89149065680483</v>
      </c>
      <c r="AD1415" s="6">
        <f t="shared" si="706"/>
        <v>119.06398178595522</v>
      </c>
      <c r="AE1415" s="6">
        <f t="shared" si="707"/>
        <v>389.62341265079965</v>
      </c>
      <c r="AF1415" s="6">
        <f t="shared" si="708"/>
        <v>1.5966990618568758E-5</v>
      </c>
      <c r="AG1415" s="6">
        <f t="shared" si="709"/>
        <v>1.2903376934252399E-2</v>
      </c>
      <c r="AH1415" s="6">
        <f t="shared" si="710"/>
        <v>4493.3792845268263</v>
      </c>
      <c r="AI1415" s="6">
        <f t="shared" si="711"/>
        <v>5.3777550569040198</v>
      </c>
      <c r="AJ1415" s="6">
        <f t="shared" si="712"/>
        <v>3.5574289902963242E-3</v>
      </c>
      <c r="AK1415" s="6">
        <f t="shared" si="713"/>
        <v>-3.2917973414120089E-3</v>
      </c>
      <c r="AL1415" s="1">
        <f t="shared" si="714"/>
        <v>4.0309061229837698E-2</v>
      </c>
      <c r="AM1415" s="8">
        <f t="shared" ref="AM1415:AM1478" si="717" xml:space="preserve"> AM1414-L1415*(150*(1-$C$17)^2/($C$29^2*$C$17^3)*$C$31*$C$9/$C$16+1.75*(1-$C$17)/($C$29*$C$17^3)*$C$9^2/$C$16)</f>
        <v>6378435.9309090916</v>
      </c>
      <c r="AN1415" s="1">
        <f t="shared" si="715"/>
        <v>63.784359309090924</v>
      </c>
    </row>
    <row r="1416" spans="8:40" x14ac:dyDescent="0.2">
      <c r="H1416" s="8"/>
      <c r="I1416" s="8"/>
      <c r="J1416" s="11"/>
      <c r="K1416" s="10"/>
      <c r="L1416" s="5">
        <f t="shared" si="689"/>
        <v>1.6539999999999586</v>
      </c>
      <c r="M1416" s="1">
        <f t="shared" si="690"/>
        <v>2.6866945632568369E-2</v>
      </c>
      <c r="N1416" s="1">
        <f t="shared" si="691"/>
        <v>6.5107189967285081E-2</v>
      </c>
      <c r="O1416" s="1">
        <f t="shared" si="692"/>
        <v>0.36957020558963838</v>
      </c>
      <c r="P1416" s="1">
        <f t="shared" si="693"/>
        <v>0.17861330443029391</v>
      </c>
      <c r="Q1416" s="1">
        <f t="shared" si="694"/>
        <v>2.8540608822791688E-2</v>
      </c>
      <c r="R1416" s="1">
        <f t="shared" si="695"/>
        <v>1.2004066992018956E-2</v>
      </c>
      <c r="S1416" s="1">
        <f t="shared" si="696"/>
        <v>2.6057242037328711E-2</v>
      </c>
      <c r="T1416" s="1">
        <f t="shared" si="697"/>
        <v>529.00735657442976</v>
      </c>
      <c r="U1416" s="6">
        <f t="shared" si="698"/>
        <v>2.4709272521733836</v>
      </c>
      <c r="V1416" s="6">
        <f t="shared" si="699"/>
        <v>5.9878458907357093</v>
      </c>
      <c r="W1416" s="6">
        <f t="shared" si="700"/>
        <v>33.989017771926811</v>
      </c>
      <c r="X1416" s="6">
        <f t="shared" si="701"/>
        <v>16.426894502758703</v>
      </c>
      <c r="Y1416" s="6">
        <f t="shared" si="702"/>
        <v>2.6248524524637049</v>
      </c>
      <c r="Z1416" s="6">
        <f t="shared" si="703"/>
        <v>1.1040025417529802</v>
      </c>
      <c r="AA1416" s="6">
        <f t="shared" si="704"/>
        <v>2.3964595881887161</v>
      </c>
      <c r="AB1416" s="6">
        <f t="shared" si="716"/>
        <v>3453.38</v>
      </c>
      <c r="AC1416" s="6">
        <f t="shared" si="705"/>
        <v>24.900519069942366</v>
      </c>
      <c r="AD1416" s="6">
        <f t="shared" si="706"/>
        <v>119.37602606819362</v>
      </c>
      <c r="AE1416" s="6">
        <f t="shared" si="707"/>
        <v>390.131483643021</v>
      </c>
      <c r="AF1416" s="6">
        <f t="shared" si="708"/>
        <v>1.5986765723876635E-5</v>
      </c>
      <c r="AG1416" s="6">
        <f t="shared" si="709"/>
        <v>1.2892583099555129E-2</v>
      </c>
      <c r="AH1416" s="6">
        <f t="shared" si="710"/>
        <v>4496.8577598764314</v>
      </c>
      <c r="AI1416" s="6">
        <f t="shared" si="711"/>
        <v>5.3670200337428291</v>
      </c>
      <c r="AJ1416" s="6">
        <f t="shared" si="712"/>
        <v>3.5302868471000334E-3</v>
      </c>
      <c r="AK1416" s="6">
        <f t="shared" si="713"/>
        <v>-3.2649082092358343E-3</v>
      </c>
      <c r="AL1416" s="1">
        <f t="shared" si="714"/>
        <v>4.0382345422518534E-2</v>
      </c>
      <c r="AM1416" s="8">
        <f t="shared" si="717"/>
        <v>6378234.4436363643</v>
      </c>
      <c r="AN1416" s="1">
        <f t="shared" si="715"/>
        <v>63.782344436363651</v>
      </c>
    </row>
    <row r="1417" spans="8:40" x14ac:dyDescent="0.2">
      <c r="H1417" s="8"/>
      <c r="I1417" s="8"/>
      <c r="J1417" s="11"/>
      <c r="K1417" s="10"/>
      <c r="L1417" s="5">
        <f t="shared" si="689"/>
        <v>1.6639999999999586</v>
      </c>
      <c r="M1417" s="1">
        <f t="shared" si="690"/>
        <v>2.6822956591867633E-2</v>
      </c>
      <c r="N1417" s="1">
        <f t="shared" si="691"/>
        <v>6.5103614445109884E-2</v>
      </c>
      <c r="O1417" s="1">
        <f t="shared" si="692"/>
        <v>0.36947150094171133</v>
      </c>
      <c r="P1417" s="1">
        <f t="shared" si="693"/>
        <v>0.17861330443029391</v>
      </c>
      <c r="Q1417" s="1">
        <f t="shared" si="694"/>
        <v>2.8588173385667624E-2</v>
      </c>
      <c r="R1417" s="1">
        <f t="shared" si="695"/>
        <v>1.2007642514194155E-2</v>
      </c>
      <c r="S1417" s="1">
        <f t="shared" si="696"/>
        <v>2.6057242037328711E-2</v>
      </c>
      <c r="T1417" s="1">
        <f t="shared" si="697"/>
        <v>528.95875760460297</v>
      </c>
      <c r="U1417" s="6">
        <f t="shared" si="698"/>
        <v>2.4672137067213895</v>
      </c>
      <c r="V1417" s="6">
        <f t="shared" si="699"/>
        <v>5.9883230756440549</v>
      </c>
      <c r="W1417" s="6">
        <f t="shared" si="700"/>
        <v>33.98451428142301</v>
      </c>
      <c r="X1417" s="6">
        <f t="shared" si="701"/>
        <v>16.429105843866179</v>
      </c>
      <c r="Y1417" s="6">
        <f t="shared" si="702"/>
        <v>2.6295808586825031</v>
      </c>
      <c r="Z1417" s="6">
        <f t="shared" si="703"/>
        <v>1.1044800410038444</v>
      </c>
      <c r="AA1417" s="6">
        <f t="shared" si="704"/>
        <v>2.3967821926590185</v>
      </c>
      <c r="AB1417" s="6">
        <f t="shared" si="716"/>
        <v>3453.38</v>
      </c>
      <c r="AC1417" s="6">
        <f t="shared" si="705"/>
        <v>24.90946597074328</v>
      </c>
      <c r="AD1417" s="6">
        <f t="shared" si="706"/>
        <v>119.68594781406992</v>
      </c>
      <c r="AE1417" s="6">
        <f t="shared" si="707"/>
        <v>390.63671330487534</v>
      </c>
      <c r="AF1417" s="6">
        <f t="shared" si="708"/>
        <v>1.6006379366812902E-5</v>
      </c>
      <c r="AG1417" s="6">
        <f t="shared" si="709"/>
        <v>1.288189947873165E-2</v>
      </c>
      <c r="AH1417" s="6">
        <f t="shared" si="710"/>
        <v>4500.306241110432</v>
      </c>
      <c r="AI1417" s="6">
        <f t="shared" si="711"/>
        <v>5.3564068984966502</v>
      </c>
      <c r="AJ1417" s="6">
        <f t="shared" si="712"/>
        <v>3.5034254888879398E-3</v>
      </c>
      <c r="AK1417" s="6">
        <f t="shared" si="713"/>
        <v>-3.2382979097405067E-3</v>
      </c>
      <c r="AL1417" s="1">
        <f t="shared" si="714"/>
        <v>4.0455090133576968E-2</v>
      </c>
      <c r="AM1417" s="8">
        <f t="shared" si="717"/>
        <v>6378031.7381818192</v>
      </c>
      <c r="AN1417" s="1">
        <f t="shared" si="715"/>
        <v>63.7803173818182</v>
      </c>
    </row>
    <row r="1418" spans="8:40" x14ac:dyDescent="0.2">
      <c r="H1418" s="8"/>
      <c r="I1418" s="8"/>
      <c r="J1418" s="11"/>
      <c r="K1418" s="10"/>
      <c r="L1418" s="5">
        <f t="shared" si="689"/>
        <v>1.6739999999999586</v>
      </c>
      <c r="M1418" s="1">
        <f t="shared" si="690"/>
        <v>2.6779326079331409E-2</v>
      </c>
      <c r="N1418" s="1">
        <f t="shared" si="691"/>
        <v>6.5100042305520467E-2</v>
      </c>
      <c r="O1418" s="1">
        <f t="shared" si="692"/>
        <v>0.36937352349787067</v>
      </c>
      <c r="P1418" s="1">
        <f t="shared" si="693"/>
        <v>0.17861330443029391</v>
      </c>
      <c r="Q1418" s="1">
        <f t="shared" si="694"/>
        <v>2.8635376037793259E-2</v>
      </c>
      <c r="R1418" s="1">
        <f t="shared" si="695"/>
        <v>1.2011214653783566E-2</v>
      </c>
      <c r="S1418" s="1">
        <f t="shared" si="696"/>
        <v>2.6057242037328711E-2</v>
      </c>
      <c r="T1418" s="1">
        <f t="shared" si="697"/>
        <v>528.91062437572862</v>
      </c>
      <c r="U1418" s="6">
        <f t="shared" si="698"/>
        <v>2.4635296200106245</v>
      </c>
      <c r="V1418" s="6">
        <f t="shared" si="699"/>
        <v>5.9887945651990977</v>
      </c>
      <c r="W1418" s="6">
        <f t="shared" si="700"/>
        <v>33.980041666807075</v>
      </c>
      <c r="X1418" s="6">
        <f t="shared" si="701"/>
        <v>16.431300947921006</v>
      </c>
      <c r="Y1418" s="6">
        <f t="shared" si="702"/>
        <v>2.6342745459786943</v>
      </c>
      <c r="Z1418" s="6">
        <f t="shared" si="703"/>
        <v>1.1049562257184418</v>
      </c>
      <c r="AA1418" s="6">
        <f t="shared" si="704"/>
        <v>2.3971024283650659</v>
      </c>
      <c r="AB1418" s="6">
        <f t="shared" si="716"/>
        <v>3453.38</v>
      </c>
      <c r="AC1418" s="6">
        <f t="shared" si="705"/>
        <v>24.918331920346915</v>
      </c>
      <c r="AD1418" s="6">
        <f t="shared" si="706"/>
        <v>119.99374890380564</v>
      </c>
      <c r="AE1418" s="6">
        <f t="shared" si="707"/>
        <v>391.13910569795166</v>
      </c>
      <c r="AF1418" s="6">
        <f t="shared" si="708"/>
        <v>1.6025832323030735E-5</v>
      </c>
      <c r="AG1418" s="6">
        <f t="shared" si="709"/>
        <v>1.2871325036280643E-2</v>
      </c>
      <c r="AH1418" s="6">
        <f t="shared" si="710"/>
        <v>4503.7249063200834</v>
      </c>
      <c r="AI1418" s="6">
        <f t="shared" si="711"/>
        <v>5.3459142424655104</v>
      </c>
      <c r="AJ1418" s="6">
        <f t="shared" si="712"/>
        <v>3.4768402986346801E-3</v>
      </c>
      <c r="AK1418" s="6">
        <f t="shared" si="713"/>
        <v>-3.2119625495581807E-3</v>
      </c>
      <c r="AL1418" s="1">
        <f t="shared" si="714"/>
        <v>4.052730070736453E-2</v>
      </c>
      <c r="AM1418" s="8">
        <f t="shared" si="717"/>
        <v>6377827.8145454554</v>
      </c>
      <c r="AN1418" s="1">
        <f t="shared" si="715"/>
        <v>63.778278145454557</v>
      </c>
    </row>
    <row r="1419" spans="8:40" x14ac:dyDescent="0.2">
      <c r="H1419" s="8"/>
      <c r="I1419" s="8"/>
      <c r="J1419" s="11"/>
      <c r="K1419" s="10"/>
      <c r="L1419" s="5">
        <f t="shared" si="689"/>
        <v>1.6839999999999586</v>
      </c>
      <c r="M1419" s="1">
        <f t="shared" si="690"/>
        <v>2.6736050390623815E-2</v>
      </c>
      <c r="N1419" s="1">
        <f t="shared" si="691"/>
        <v>6.5096473531962948E-2</v>
      </c>
      <c r="O1419" s="1">
        <f t="shared" si="692"/>
        <v>0.36927626579978295</v>
      </c>
      <c r="P1419" s="1">
        <f t="shared" si="693"/>
        <v>0.17861330443029391</v>
      </c>
      <c r="Q1419" s="1">
        <f t="shared" si="694"/>
        <v>2.8682220500058371E-2</v>
      </c>
      <c r="R1419" s="1">
        <f t="shared" si="695"/>
        <v>1.2014783427341085E-2</v>
      </c>
      <c r="S1419" s="1">
        <f t="shared" si="696"/>
        <v>2.6057242037328711E-2</v>
      </c>
      <c r="T1419" s="1">
        <f t="shared" si="697"/>
        <v>528.86295306002955</v>
      </c>
      <c r="U1419" s="6">
        <f t="shared" si="698"/>
        <v>2.4598747002649501</v>
      </c>
      <c r="V1419" s="6">
        <f t="shared" si="699"/>
        <v>5.9892604172342159</v>
      </c>
      <c r="W1419" s="6">
        <f t="shared" si="700"/>
        <v>33.975599625880513</v>
      </c>
      <c r="X1419" s="6">
        <f t="shared" si="701"/>
        <v>16.433479974771625</v>
      </c>
      <c r="Y1419" s="6">
        <f t="shared" si="702"/>
        <v>2.6389338561486784</v>
      </c>
      <c r="Z1419" s="6">
        <f t="shared" si="703"/>
        <v>1.1054311070734544</v>
      </c>
      <c r="AA1419" s="6">
        <f t="shared" si="704"/>
        <v>2.3974203186265641</v>
      </c>
      <c r="AB1419" s="6">
        <f t="shared" si="716"/>
        <v>3453.38</v>
      </c>
      <c r="AC1419" s="6">
        <f t="shared" si="705"/>
        <v>24.927117489240224</v>
      </c>
      <c r="AD1419" s="6">
        <f t="shared" si="706"/>
        <v>120.29943181850257</v>
      </c>
      <c r="AE1419" s="6">
        <f t="shared" si="707"/>
        <v>391.63866539789512</v>
      </c>
      <c r="AF1419" s="6">
        <f t="shared" si="708"/>
        <v>1.604512539668033E-5</v>
      </c>
      <c r="AG1419" s="6">
        <f t="shared" si="709"/>
        <v>1.2860858732947613E-2</v>
      </c>
      <c r="AH1419" s="6">
        <f t="shared" si="710"/>
        <v>4507.1139378953349</v>
      </c>
      <c r="AI1419" s="6">
        <f t="shared" si="711"/>
        <v>5.33554066200126</v>
      </c>
      <c r="AJ1419" s="6">
        <f t="shared" si="712"/>
        <v>3.4505267816565214E-3</v>
      </c>
      <c r="AK1419" s="6">
        <f t="shared" si="713"/>
        <v>-3.1858983153546972E-3</v>
      </c>
      <c r="AL1419" s="1">
        <f t="shared" si="714"/>
        <v>4.0598982402287362E-2</v>
      </c>
      <c r="AM1419" s="8">
        <f t="shared" si="717"/>
        <v>6377622.6727272738</v>
      </c>
      <c r="AN1419" s="1">
        <f t="shared" si="715"/>
        <v>63.776226727272743</v>
      </c>
    </row>
    <row r="1420" spans="8:40" x14ac:dyDescent="0.2">
      <c r="H1420" s="8"/>
      <c r="I1420" s="8"/>
      <c r="J1420" s="11"/>
      <c r="K1420" s="10"/>
      <c r="L1420" s="5">
        <f t="shared" si="689"/>
        <v>1.6939999999999586</v>
      </c>
      <c r="M1420" s="1">
        <f t="shared" si="690"/>
        <v>2.6693125872787112E-2</v>
      </c>
      <c r="N1420" s="1">
        <f t="shared" si="691"/>
        <v>6.5092908117063447E-2</v>
      </c>
      <c r="O1420" s="1">
        <f t="shared" si="692"/>
        <v>0.36917972051941106</v>
      </c>
      <c r="P1420" s="1">
        <f t="shared" si="693"/>
        <v>0.17861330443029391</v>
      </c>
      <c r="Q1420" s="1">
        <f t="shared" si="694"/>
        <v>2.8728710432794579E-2</v>
      </c>
      <c r="R1420" s="1">
        <f t="shared" si="695"/>
        <v>1.201834884224059E-2</v>
      </c>
      <c r="S1420" s="1">
        <f t="shared" si="696"/>
        <v>2.6057242037328711E-2</v>
      </c>
      <c r="T1420" s="1">
        <f t="shared" si="697"/>
        <v>528.81573979785105</v>
      </c>
      <c r="U1420" s="6">
        <f t="shared" si="698"/>
        <v>2.4562486595272937</v>
      </c>
      <c r="V1420" s="6">
        <f t="shared" si="699"/>
        <v>5.9897206894853765</v>
      </c>
      <c r="W1420" s="6">
        <f t="shared" si="700"/>
        <v>33.971187862074942</v>
      </c>
      <c r="X1420" s="6">
        <f t="shared" si="701"/>
        <v>16.435643081723565</v>
      </c>
      <c r="Y1420" s="6">
        <f t="shared" si="702"/>
        <v>2.6435591255514339</v>
      </c>
      <c r="Z1420" s="6">
        <f t="shared" si="703"/>
        <v>1.1059046952451421</v>
      </c>
      <c r="AA1420" s="6">
        <f t="shared" si="704"/>
        <v>2.3977358863922418</v>
      </c>
      <c r="AB1420" s="6">
        <f t="shared" si="716"/>
        <v>3453.38</v>
      </c>
      <c r="AC1420" s="6">
        <f t="shared" si="705"/>
        <v>24.935823256432926</v>
      </c>
      <c r="AD1420" s="6">
        <f t="shared" si="706"/>
        <v>120.60299961316511</v>
      </c>
      <c r="AE1420" s="6">
        <f t="shared" si="707"/>
        <v>392.1353974718885</v>
      </c>
      <c r="AF1420" s="6">
        <f t="shared" si="708"/>
        <v>1.6064259418601381E-5</v>
      </c>
      <c r="AG1420" s="6">
        <f t="shared" si="709"/>
        <v>1.2850499526659127E-2</v>
      </c>
      <c r="AH1420" s="6">
        <f t="shared" si="710"/>
        <v>4510.473522205838</v>
      </c>
      <c r="AI1420" s="6">
        <f t="shared" si="711"/>
        <v>5.3252847593229697</v>
      </c>
      <c r="AJ1420" s="6">
        <f t="shared" si="712"/>
        <v>3.4244805611951942E-3</v>
      </c>
      <c r="AK1420" s="6">
        <f t="shared" si="713"/>
        <v>-3.1601014710565031E-3</v>
      </c>
      <c r="AL1420" s="1">
        <f t="shared" si="714"/>
        <v>4.0670140393098984E-2</v>
      </c>
      <c r="AM1420" s="8">
        <f t="shared" si="717"/>
        <v>6377416.3127272734</v>
      </c>
      <c r="AN1420" s="1">
        <f t="shared" si="715"/>
        <v>63.774163127272743</v>
      </c>
    </row>
    <row r="1421" spans="8:40" x14ac:dyDescent="0.2">
      <c r="H1421" s="8"/>
      <c r="I1421" s="8"/>
      <c r="J1421" s="11"/>
      <c r="K1421" s="10"/>
      <c r="L1421" s="5">
        <f t="shared" si="689"/>
        <v>1.7039999999999587</v>
      </c>
      <c r="M1421" s="1">
        <f t="shared" si="690"/>
        <v>2.6650548923200741E-2</v>
      </c>
      <c r="N1421" s="1">
        <f t="shared" si="691"/>
        <v>6.5089346062080208E-2</v>
      </c>
      <c r="O1421" s="1">
        <f t="shared" si="692"/>
        <v>0.36908388045528862</v>
      </c>
      <c r="P1421" s="1">
        <f t="shared" si="693"/>
        <v>0.17861330443029391</v>
      </c>
      <c r="Q1421" s="1">
        <f t="shared" si="694"/>
        <v>2.8774849437364192E-2</v>
      </c>
      <c r="R1421" s="1">
        <f t="shared" si="695"/>
        <v>1.2021910897223832E-2</v>
      </c>
      <c r="S1421" s="1">
        <f t="shared" si="696"/>
        <v>2.6057242037328711E-2</v>
      </c>
      <c r="T1421" s="1">
        <f t="shared" si="697"/>
        <v>528.76898070182608</v>
      </c>
      <c r="U1421" s="6">
        <f t="shared" si="698"/>
        <v>2.4526512135864582</v>
      </c>
      <c r="V1421" s="6">
        <f t="shared" si="699"/>
        <v>5.9901754395660305</v>
      </c>
      <c r="W1421" s="6">
        <f t="shared" si="700"/>
        <v>33.966806084275738</v>
      </c>
      <c r="X1421" s="6">
        <f t="shared" si="701"/>
        <v>16.437790423606586</v>
      </c>
      <c r="Y1421" s="6">
        <f t="shared" si="702"/>
        <v>2.6481506852521091</v>
      </c>
      <c r="Z1421" s="6">
        <f t="shared" si="703"/>
        <v>1.1063769994634345</v>
      </c>
      <c r="AA1421" s="6">
        <f t="shared" si="704"/>
        <v>2.3980491542496458</v>
      </c>
      <c r="AB1421" s="6">
        <f t="shared" si="716"/>
        <v>3453.38</v>
      </c>
      <c r="AC1421" s="6">
        <f t="shared" si="705"/>
        <v>24.944449808674879</v>
      </c>
      <c r="AD1421" s="6">
        <f t="shared" si="706"/>
        <v>120.90445589072716</v>
      </c>
      <c r="AE1421" s="6">
        <f t="shared" si="707"/>
        <v>392.62930745706387</v>
      </c>
      <c r="AF1421" s="6">
        <f t="shared" si="708"/>
        <v>1.608323524459718E-5</v>
      </c>
      <c r="AG1421" s="6">
        <f t="shared" si="709"/>
        <v>1.2840246373399894E-2</v>
      </c>
      <c r="AH1421" s="6">
        <f t="shared" si="710"/>
        <v>4513.8038492972109</v>
      </c>
      <c r="AI1421" s="6">
        <f t="shared" si="711"/>
        <v>5.3151451432703274</v>
      </c>
      <c r="AJ1421" s="6">
        <f t="shared" si="712"/>
        <v>3.3986973741804271E-3</v>
      </c>
      <c r="AK1421" s="6">
        <f t="shared" si="713"/>
        <v>-3.1345683552669434E-3</v>
      </c>
      <c r="AL1421" s="1">
        <f t="shared" si="714"/>
        <v>4.0740779773109373E-2</v>
      </c>
      <c r="AM1421" s="8">
        <f t="shared" si="717"/>
        <v>6377208.7345454553</v>
      </c>
      <c r="AN1421" s="1">
        <f t="shared" si="715"/>
        <v>63.772087345454558</v>
      </c>
    </row>
    <row r="1422" spans="8:40" x14ac:dyDescent="0.2">
      <c r="H1422" s="8"/>
      <c r="I1422" s="8"/>
      <c r="J1422" s="11"/>
      <c r="K1422" s="10"/>
      <c r="L1422" s="5">
        <f t="shared" si="689"/>
        <v>1.7139999999999587</v>
      </c>
      <c r="M1422" s="1">
        <f t="shared" si="690"/>
        <v>2.6608315988575191E-2</v>
      </c>
      <c r="N1422" s="1">
        <f t="shared" si="691"/>
        <v>6.5085787376378004E-2</v>
      </c>
      <c r="O1422" s="1">
        <f t="shared" si="692"/>
        <v>0.36898873852893088</v>
      </c>
      <c r="P1422" s="1">
        <f t="shared" si="693"/>
        <v>0.17861330443029391</v>
      </c>
      <c r="Q1422" s="1">
        <f t="shared" si="694"/>
        <v>2.8820641057691949E-2</v>
      </c>
      <c r="R1422" s="1">
        <f t="shared" si="695"/>
        <v>1.2025469582926041E-2</v>
      </c>
      <c r="S1422" s="1">
        <f t="shared" si="696"/>
        <v>2.6057242037328711E-2</v>
      </c>
      <c r="T1422" s="1">
        <f t="shared" si="697"/>
        <v>528.72267186080933</v>
      </c>
      <c r="U1422" s="6">
        <f t="shared" si="698"/>
        <v>2.4490820819064099</v>
      </c>
      <c r="V1422" s="6">
        <f t="shared" si="699"/>
        <v>5.9906247249431166</v>
      </c>
      <c r="W1422" s="6">
        <f t="shared" si="700"/>
        <v>33.962454006652223</v>
      </c>
      <c r="X1422" s="6">
        <f t="shared" si="701"/>
        <v>16.439922152839383</v>
      </c>
      <c r="Y1422" s="6">
        <f t="shared" si="702"/>
        <v>2.6527088611604075</v>
      </c>
      <c r="Z1422" s="6">
        <f t="shared" si="703"/>
        <v>1.1068480280638671</v>
      </c>
      <c r="AA1422" s="6">
        <f t="shared" si="704"/>
        <v>2.3983601444345832</v>
      </c>
      <c r="AB1422" s="6">
        <f t="shared" si="716"/>
        <v>3453.38</v>
      </c>
      <c r="AC1422" s="6">
        <f t="shared" si="705"/>
        <v>24.95299773971324</v>
      </c>
      <c r="AD1422" s="6">
        <f t="shared" si="706"/>
        <v>121.20380477704023</v>
      </c>
      <c r="AE1422" s="6">
        <f t="shared" si="707"/>
        <v>393.12040133977411</v>
      </c>
      <c r="AF1422" s="6">
        <f t="shared" si="708"/>
        <v>1.6102053753786327E-5</v>
      </c>
      <c r="AG1422" s="6">
        <f t="shared" si="709"/>
        <v>1.2830098228035894E-2</v>
      </c>
      <c r="AH1422" s="6">
        <f t="shared" si="710"/>
        <v>4517.1051126020466</v>
      </c>
      <c r="AI1422" s="6">
        <f t="shared" si="711"/>
        <v>5.3051204299990706</v>
      </c>
      <c r="AJ1422" s="6">
        <f t="shared" si="712"/>
        <v>3.3731730671655133E-3</v>
      </c>
      <c r="AK1422" s="6">
        <f t="shared" si="713"/>
        <v>-3.1092953788477893E-3</v>
      </c>
      <c r="AL1422" s="1">
        <f t="shared" si="714"/>
        <v>4.0810905556313962E-2</v>
      </c>
      <c r="AM1422" s="8">
        <f t="shared" si="717"/>
        <v>6376999.9381818194</v>
      </c>
      <c r="AN1422" s="1">
        <f t="shared" si="715"/>
        <v>63.769999381818202</v>
      </c>
    </row>
    <row r="1423" spans="8:40" x14ac:dyDescent="0.2">
      <c r="H1423" s="8"/>
      <c r="I1423" s="8"/>
      <c r="J1423" s="11"/>
      <c r="K1423" s="10"/>
      <c r="L1423" s="5">
        <f t="shared" si="689"/>
        <v>1.7239999999999587</v>
      </c>
      <c r="M1423" s="1">
        <f t="shared" si="690"/>
        <v>2.6566423563978432E-2</v>
      </c>
      <c r="N1423" s="1">
        <f t="shared" si="691"/>
        <v>6.5082232076924693E-2</v>
      </c>
      <c r="O1423" s="1">
        <f t="shared" si="692"/>
        <v>0.36889428778137739</v>
      </c>
      <c r="P1423" s="1">
        <f t="shared" si="693"/>
        <v>0.17861330443029391</v>
      </c>
      <c r="Q1423" s="1">
        <f t="shared" si="694"/>
        <v>2.8866088781742023E-2</v>
      </c>
      <c r="R1423" s="1">
        <f t="shared" si="695"/>
        <v>1.2029024882379358E-2</v>
      </c>
      <c r="S1423" s="1">
        <f t="shared" si="696"/>
        <v>2.6057242037328711E-2</v>
      </c>
      <c r="T1423" s="1">
        <f t="shared" si="697"/>
        <v>528.67680934359316</v>
      </c>
      <c r="U1423" s="6">
        <f t="shared" si="698"/>
        <v>2.4455409875578424</v>
      </c>
      <c r="V1423" s="6">
        <f t="shared" si="699"/>
        <v>5.9910686029141988</v>
      </c>
      <c r="W1423" s="6">
        <f t="shared" si="700"/>
        <v>33.958131348494412</v>
      </c>
      <c r="X1423" s="6">
        <f t="shared" si="701"/>
        <v>16.442038419491983</v>
      </c>
      <c r="Y1423" s="6">
        <f t="shared" si="702"/>
        <v>2.6572339741639697</v>
      </c>
      <c r="Z1423" s="6">
        <f t="shared" si="703"/>
        <v>1.1073177885373777</v>
      </c>
      <c r="AA1423" s="6">
        <f t="shared" si="704"/>
        <v>2.3986688788402213</v>
      </c>
      <c r="AB1423" s="6">
        <f t="shared" si="716"/>
        <v>3453.38</v>
      </c>
      <c r="AC1423" s="6">
        <f t="shared" si="705"/>
        <v>24.961467649587625</v>
      </c>
      <c r="AD1423" s="6">
        <f t="shared" si="706"/>
        <v>121.50105089677288</v>
      </c>
      <c r="AE1423" s="6">
        <f t="shared" si="707"/>
        <v>393.6086855356624</v>
      </c>
      <c r="AF1423" s="6">
        <f t="shared" si="708"/>
        <v>1.6120715847028354E-5</v>
      </c>
      <c r="AG1423" s="6">
        <f t="shared" si="709"/>
        <v>1.2820054045086569E-2</v>
      </c>
      <c r="AH1423" s="6">
        <f t="shared" si="710"/>
        <v>4520.3775086646465</v>
      </c>
      <c r="AI1423" s="6">
        <f t="shared" si="711"/>
        <v>5.295209243621799</v>
      </c>
      <c r="AJ1423" s="6">
        <f t="shared" si="712"/>
        <v>3.3479035924297677E-3</v>
      </c>
      <c r="AK1423" s="6">
        <f t="shared" si="713"/>
        <v>-3.0842790226442672E-3</v>
      </c>
      <c r="AL1423" s="1">
        <f t="shared" si="714"/>
        <v>4.088052267944569E-2</v>
      </c>
      <c r="AM1423" s="8">
        <f t="shared" si="717"/>
        <v>6376789.9236363648</v>
      </c>
      <c r="AN1423" s="1">
        <f t="shared" si="715"/>
        <v>63.767899236363654</v>
      </c>
    </row>
    <row r="1424" spans="8:40" x14ac:dyDescent="0.2">
      <c r="H1424" s="8"/>
      <c r="I1424" s="8"/>
      <c r="J1424" s="11"/>
      <c r="K1424" s="10"/>
      <c r="L1424" s="5">
        <f t="shared" si="689"/>
        <v>1.7339999999999587</v>
      </c>
      <c r="M1424" s="1">
        <f t="shared" si="690"/>
        <v>2.6524868191893015E-2</v>
      </c>
      <c r="N1424" s="1">
        <f t="shared" si="691"/>
        <v>6.5078680187809643E-2</v>
      </c>
      <c r="O1424" s="1">
        <f t="shared" si="692"/>
        <v>0.36880052136986141</v>
      </c>
      <c r="P1424" s="1">
        <f t="shared" si="693"/>
        <v>0.17861330443029391</v>
      </c>
      <c r="Q1424" s="1">
        <f t="shared" si="694"/>
        <v>2.8911196042942486E-2</v>
      </c>
      <c r="R1424" s="1">
        <f t="shared" si="695"/>
        <v>1.2032576771494405E-2</v>
      </c>
      <c r="S1424" s="1">
        <f t="shared" si="696"/>
        <v>2.6057242037328711E-2</v>
      </c>
      <c r="T1424" s="1">
        <f t="shared" si="697"/>
        <v>528.63138920241647</v>
      </c>
      <c r="U1424" s="6">
        <f t="shared" si="698"/>
        <v>2.4420276571518884</v>
      </c>
      <c r="V1424" s="6">
        <f t="shared" si="699"/>
        <v>5.9915071305857364</v>
      </c>
      <c r="W1424" s="6">
        <f t="shared" si="700"/>
        <v>33.953837834055697</v>
      </c>
      <c r="X1424" s="6">
        <f t="shared" si="701"/>
        <v>16.444139371345869</v>
      </c>
      <c r="Y1424" s="6">
        <f t="shared" si="702"/>
        <v>2.6617263402569655</v>
      </c>
      <c r="Z1424" s="6">
        <f t="shared" si="703"/>
        <v>1.1077862875779916</v>
      </c>
      <c r="AA1424" s="6">
        <f t="shared" si="704"/>
        <v>2.3989753790258606</v>
      </c>
      <c r="AB1424" s="6">
        <f t="shared" si="716"/>
        <v>3453.38</v>
      </c>
      <c r="AC1424" s="6">
        <f t="shared" si="705"/>
        <v>24.969860143961114</v>
      </c>
      <c r="AD1424" s="6">
        <f t="shared" si="706"/>
        <v>121.79619935019578</v>
      </c>
      <c r="AE1424" s="6">
        <f t="shared" si="707"/>
        <v>394.09416687048872</v>
      </c>
      <c r="AF1424" s="6">
        <f t="shared" si="708"/>
        <v>1.6139222445419973E-5</v>
      </c>
      <c r="AG1424" s="6">
        <f t="shared" si="709"/>
        <v>1.2810112779448869E-2</v>
      </c>
      <c r="AH1424" s="6">
        <f t="shared" si="710"/>
        <v>4523.6212368790384</v>
      </c>
      <c r="AI1424" s="6">
        <f t="shared" si="711"/>
        <v>5.2854102167980637</v>
      </c>
      <c r="AJ1424" s="6">
        <f t="shared" si="712"/>
        <v>3.3228850042412356E-3</v>
      </c>
      <c r="AK1424" s="6">
        <f t="shared" si="713"/>
        <v>-3.0595158353388593E-3</v>
      </c>
      <c r="AL1424" s="1">
        <f t="shared" si="714"/>
        <v>4.0949636003953314E-2</v>
      </c>
      <c r="AM1424" s="8">
        <f t="shared" si="717"/>
        <v>6376578.6909090923</v>
      </c>
      <c r="AN1424" s="1">
        <f t="shared" si="715"/>
        <v>63.765786909090927</v>
      </c>
    </row>
    <row r="1425" spans="8:40" x14ac:dyDescent="0.2">
      <c r="H1425" s="8"/>
      <c r="I1425" s="8"/>
      <c r="J1425" s="11"/>
      <c r="K1425" s="10"/>
      <c r="L1425" s="5">
        <f t="shared" si="689"/>
        <v>1.7439999999999587</v>
      </c>
      <c r="M1425" s="1">
        <f t="shared" si="690"/>
        <v>2.6483646461302076E-2</v>
      </c>
      <c r="N1425" s="1">
        <f t="shared" si="691"/>
        <v>6.5075131739783632E-2</v>
      </c>
      <c r="O1425" s="1">
        <f t="shared" si="692"/>
        <v>0.36870743256460148</v>
      </c>
      <c r="P1425" s="1">
        <f t="shared" si="693"/>
        <v>0.17861330443029391</v>
      </c>
      <c r="Q1425" s="1">
        <f t="shared" si="694"/>
        <v>2.8955966221559437E-2</v>
      </c>
      <c r="R1425" s="1">
        <f t="shared" si="695"/>
        <v>1.2036125219520414E-2</v>
      </c>
      <c r="S1425" s="1">
        <f t="shared" si="696"/>
        <v>2.6057242037328711E-2</v>
      </c>
      <c r="T1425" s="1">
        <f t="shared" si="697"/>
        <v>528.58640747627612</v>
      </c>
      <c r="U1425" s="6">
        <f t="shared" si="698"/>
        <v>2.4385418207758347</v>
      </c>
      <c r="V1425" s="6">
        <f t="shared" si="699"/>
        <v>5.9919403648525122</v>
      </c>
      <c r="W1425" s="6">
        <f t="shared" si="700"/>
        <v>33.949573192401758</v>
      </c>
      <c r="X1425" s="6">
        <f t="shared" si="701"/>
        <v>16.446225153951975</v>
      </c>
      <c r="Y1425" s="6">
        <f t="shared" si="702"/>
        <v>2.6661862706640864</v>
      </c>
      <c r="Z1425" s="6">
        <f t="shared" si="703"/>
        <v>1.1082535311284405</v>
      </c>
      <c r="AA1425" s="6">
        <f t="shared" si="704"/>
        <v>2.3992796662253939</v>
      </c>
      <c r="AB1425" s="6">
        <f t="shared" si="716"/>
        <v>3453.38</v>
      </c>
      <c r="AC1425" s="6">
        <f t="shared" si="705"/>
        <v>24.978175833485849</v>
      </c>
      <c r="AD1425" s="6">
        <f t="shared" si="706"/>
        <v>122.0892556908186</v>
      </c>
      <c r="AE1425" s="6">
        <f t="shared" si="707"/>
        <v>394.57685256167798</v>
      </c>
      <c r="AF1425" s="6">
        <f t="shared" si="708"/>
        <v>1.6157574488859182E-5</v>
      </c>
      <c r="AG1425" s="6">
        <f t="shared" si="709"/>
        <v>1.280027338707568E-2</v>
      </c>
      <c r="AH1425" s="6">
        <f t="shared" si="710"/>
        <v>4526.836499239661</v>
      </c>
      <c r="AI1425" s="6">
        <f t="shared" si="711"/>
        <v>5.2757219912758782</v>
      </c>
      <c r="AJ1425" s="6">
        <f t="shared" si="712"/>
        <v>3.2981134552740416E-3</v>
      </c>
      <c r="AK1425" s="6">
        <f t="shared" si="713"/>
        <v>-3.0350024314181089E-3</v>
      </c>
      <c r="AL1425" s="1">
        <f t="shared" si="714"/>
        <v>4.1018250317909025E-2</v>
      </c>
      <c r="AM1425" s="8">
        <f t="shared" si="717"/>
        <v>6376366.2400000012</v>
      </c>
      <c r="AN1425" s="1">
        <f t="shared" si="715"/>
        <v>63.763662400000015</v>
      </c>
    </row>
    <row r="1426" spans="8:40" x14ac:dyDescent="0.2">
      <c r="H1426" s="8"/>
      <c r="I1426" s="8"/>
      <c r="J1426" s="11"/>
      <c r="K1426" s="10"/>
      <c r="L1426" s="5">
        <f t="shared" si="689"/>
        <v>1.7539999999999587</v>
      </c>
      <c r="M1426" s="1">
        <f t="shared" si="690"/>
        <v>2.6442755006802737E-2</v>
      </c>
      <c r="N1426" s="1">
        <f t="shared" si="691"/>
        <v>6.5071586769819556E-2</v>
      </c>
      <c r="O1426" s="1">
        <f t="shared" si="692"/>
        <v>0.36861501474571057</v>
      </c>
      <c r="P1426" s="1">
        <f t="shared" si="693"/>
        <v>0.17861330443029391</v>
      </c>
      <c r="Q1426" s="1">
        <f t="shared" si="694"/>
        <v>2.9000402646022855E-2</v>
      </c>
      <c r="R1426" s="1">
        <f t="shared" si="695"/>
        <v>1.2039670189484491E-2</v>
      </c>
      <c r="S1426" s="1">
        <f t="shared" si="696"/>
        <v>2.6057242037328711E-2</v>
      </c>
      <c r="T1426" s="1">
        <f t="shared" si="697"/>
        <v>528.54186019405233</v>
      </c>
      <c r="U1426" s="6">
        <f t="shared" si="698"/>
        <v>2.4350832119307313</v>
      </c>
      <c r="V1426" s="6">
        <f t="shared" si="699"/>
        <v>5.9923683623781629</v>
      </c>
      <c r="W1426" s="6">
        <f t="shared" si="700"/>
        <v>33.945337157265101</v>
      </c>
      <c r="X1426" s="6">
        <f t="shared" si="701"/>
        <v>16.448295910686621</v>
      </c>
      <c r="Y1426" s="6">
        <f t="shared" si="702"/>
        <v>2.6706140719601392</v>
      </c>
      <c r="Z1426" s="6">
        <f t="shared" si="703"/>
        <v>1.1087195244237691</v>
      </c>
      <c r="AA1426" s="6">
        <f t="shared" si="704"/>
        <v>2.3995817613554697</v>
      </c>
      <c r="AB1426" s="6">
        <f t="shared" si="716"/>
        <v>3453.38</v>
      </c>
      <c r="AC1426" s="6">
        <f t="shared" si="705"/>
        <v>24.986415333201112</v>
      </c>
      <c r="AD1426" s="6">
        <f t="shared" si="706"/>
        <v>122.38022590384153</v>
      </c>
      <c r="AE1426" s="6">
        <f t="shared" si="707"/>
        <v>395.05675020054275</v>
      </c>
      <c r="AF1426" s="6">
        <f t="shared" si="708"/>
        <v>1.6175772934673798E-5</v>
      </c>
      <c r="AG1426" s="6">
        <f t="shared" si="709"/>
        <v>1.2790534825611165E-2</v>
      </c>
      <c r="AH1426" s="6">
        <f t="shared" si="710"/>
        <v>4530.0235001040355</v>
      </c>
      <c r="AI1426" s="6">
        <f t="shared" si="711"/>
        <v>5.2661432183884518</v>
      </c>
      <c r="AJ1426" s="6">
        <f t="shared" si="712"/>
        <v>3.273585193173569E-3</v>
      </c>
      <c r="AK1426" s="6">
        <f t="shared" si="713"/>
        <v>-3.0107354892430567E-3</v>
      </c>
      <c r="AL1426" s="1">
        <f t="shared" si="714"/>
        <v>4.1086370337848295E-2</v>
      </c>
      <c r="AM1426" s="8">
        <f t="shared" si="717"/>
        <v>6376152.5709090922</v>
      </c>
      <c r="AN1426" s="1">
        <f t="shared" si="715"/>
        <v>63.761525709090925</v>
      </c>
    </row>
    <row r="1427" spans="8:40" x14ac:dyDescent="0.2">
      <c r="H1427" s="8"/>
      <c r="I1427" s="8"/>
      <c r="J1427" s="11"/>
      <c r="K1427" s="10"/>
      <c r="L1427" s="5">
        <f t="shared" si="689"/>
        <v>1.7639999999999587</v>
      </c>
      <c r="M1427" s="1">
        <f t="shared" si="690"/>
        <v>2.6402190507745515E-2</v>
      </c>
      <c r="N1427" s="1">
        <f t="shared" si="691"/>
        <v>6.5068045320693463E-2</v>
      </c>
      <c r="O1427" s="1">
        <f t="shared" si="692"/>
        <v>0.36852326140021785</v>
      </c>
      <c r="P1427" s="1">
        <f t="shared" si="693"/>
        <v>0.17861330443029391</v>
      </c>
      <c r="Q1427" s="1">
        <f t="shared" si="694"/>
        <v>2.9044508594206171E-2</v>
      </c>
      <c r="R1427" s="1">
        <f t="shared" si="695"/>
        <v>1.2043211638610586E-2</v>
      </c>
      <c r="S1427" s="1">
        <f t="shared" si="696"/>
        <v>2.6057242037328711E-2</v>
      </c>
      <c r="T1427" s="1">
        <f t="shared" si="697"/>
        <v>528.49774337745578</v>
      </c>
      <c r="U1427" s="6">
        <f t="shared" si="698"/>
        <v>2.4316515674707855</v>
      </c>
      <c r="V1427" s="6">
        <f t="shared" si="699"/>
        <v>5.9927911795768276</v>
      </c>
      <c r="W1427" s="6">
        <f t="shared" si="700"/>
        <v>33.941129466905181</v>
      </c>
      <c r="X1427" s="6">
        <f t="shared" si="701"/>
        <v>16.450351782805456</v>
      </c>
      <c r="Y1427" s="6">
        <f t="shared" si="702"/>
        <v>2.6750100461854025</v>
      </c>
      <c r="Z1427" s="6">
        <f t="shared" si="703"/>
        <v>1.1091842720329828</v>
      </c>
      <c r="AA1427" s="6">
        <f t="shared" si="704"/>
        <v>2.3998816850233573</v>
      </c>
      <c r="AB1427" s="6">
        <f t="shared" si="716"/>
        <v>3453.38</v>
      </c>
      <c r="AC1427" s="6">
        <f t="shared" si="705"/>
        <v>24.994579261962631</v>
      </c>
      <c r="AD1427" s="6">
        <f t="shared" si="706"/>
        <v>122.66911638539297</v>
      </c>
      <c r="AE1427" s="6">
        <f t="shared" si="707"/>
        <v>395.5338677351524</v>
      </c>
      <c r="AF1427" s="6">
        <f t="shared" si="708"/>
        <v>1.6193818756311734E-5</v>
      </c>
      <c r="AG1427" s="6">
        <f t="shared" si="709"/>
        <v>1.2780896054985232E-2</v>
      </c>
      <c r="AH1427" s="6">
        <f t="shared" si="710"/>
        <v>4533.1824459668942</v>
      </c>
      <c r="AI1427" s="6">
        <f t="shared" si="711"/>
        <v>5.256672559508444</v>
      </c>
      <c r="AJ1427" s="6">
        <f t="shared" si="712"/>
        <v>3.2492965572635951E-3</v>
      </c>
      <c r="AK1427" s="6">
        <f t="shared" si="713"/>
        <v>-2.9867117492122491E-3</v>
      </c>
      <c r="AL1427" s="1">
        <f t="shared" si="714"/>
        <v>4.1154000710544654E-2</v>
      </c>
      <c r="AM1427" s="8">
        <f t="shared" si="717"/>
        <v>6375937.6836363645</v>
      </c>
      <c r="AN1427" s="1">
        <f t="shared" si="715"/>
        <v>63.75937683636365</v>
      </c>
    </row>
    <row r="1428" spans="8:40" x14ac:dyDescent="0.2">
      <c r="H1428" s="8"/>
      <c r="I1428" s="8"/>
      <c r="J1428" s="11"/>
      <c r="K1428" s="10"/>
      <c r="L1428" s="5">
        <f t="shared" si="689"/>
        <v>1.7739999999999587</v>
      </c>
      <c r="M1428" s="1">
        <f t="shared" si="690"/>
        <v>2.6361949687398467E-2</v>
      </c>
      <c r="N1428" s="1">
        <f t="shared" si="691"/>
        <v>6.5064507440585201E-2</v>
      </c>
      <c r="O1428" s="1">
        <f t="shared" si="692"/>
        <v>0.36843216611919893</v>
      </c>
      <c r="P1428" s="1">
        <f t="shared" si="693"/>
        <v>0.17861330443029391</v>
      </c>
      <c r="Q1428" s="1">
        <f t="shared" si="694"/>
        <v>2.9088287294661484E-2</v>
      </c>
      <c r="R1428" s="1">
        <f t="shared" si="695"/>
        <v>1.2046749518718852E-2</v>
      </c>
      <c r="S1428" s="1">
        <f t="shared" si="696"/>
        <v>2.6057242037328711E-2</v>
      </c>
      <c r="T1428" s="1">
        <f t="shared" si="697"/>
        <v>528.45405304380711</v>
      </c>
      <c r="U1428" s="6">
        <f t="shared" si="698"/>
        <v>2.4282466275444547</v>
      </c>
      <c r="V1428" s="6">
        <f t="shared" si="699"/>
        <v>5.9932088725958579</v>
      </c>
      <c r="W1428" s="6">
        <f t="shared" si="700"/>
        <v>33.936949863973858</v>
      </c>
      <c r="X1428" s="6">
        <f t="shared" si="701"/>
        <v>16.452392909495519</v>
      </c>
      <c r="Y1428" s="6">
        <f t="shared" si="702"/>
        <v>2.6793744909569486</v>
      </c>
      <c r="Z1428" s="6">
        <f t="shared" si="703"/>
        <v>1.1096477778988061</v>
      </c>
      <c r="AA1428" s="6">
        <f t="shared" si="704"/>
        <v>2.4001794575345459</v>
      </c>
      <c r="AB1428" s="6">
        <f t="shared" si="716"/>
        <v>3453.38</v>
      </c>
      <c r="AC1428" s="6">
        <f t="shared" si="705"/>
        <v>25.002668241901425</v>
      </c>
      <c r="AD1428" s="6">
        <f t="shared" si="706"/>
        <v>122.95593392252623</v>
      </c>
      <c r="AE1428" s="6">
        <f t="shared" si="707"/>
        <v>396.0082134538211</v>
      </c>
      <c r="AF1428" s="6">
        <f t="shared" si="708"/>
        <v>1.621171294209047E-5</v>
      </c>
      <c r="AG1428" s="6">
        <f t="shared" si="709"/>
        <v>1.2771356037969493E-2</v>
      </c>
      <c r="AH1428" s="6">
        <f t="shared" si="710"/>
        <v>4536.313545245388</v>
      </c>
      <c r="AI1428" s="6">
        <f t="shared" si="711"/>
        <v>5.247308686462322</v>
      </c>
      <c r="AJ1428" s="6">
        <f t="shared" si="712"/>
        <v>3.2252439753894051E-3</v>
      </c>
      <c r="AK1428" s="6">
        <f t="shared" si="713"/>
        <v>-2.9629280120094348E-3</v>
      </c>
      <c r="AL1428" s="1">
        <f t="shared" si="714"/>
        <v>4.1221146014722286E-2</v>
      </c>
      <c r="AM1428" s="8">
        <f t="shared" si="717"/>
        <v>6375721.5781818191</v>
      </c>
      <c r="AN1428" s="1">
        <f t="shared" si="715"/>
        <v>63.757215781818196</v>
      </c>
    </row>
    <row r="1429" spans="8:40" x14ac:dyDescent="0.2">
      <c r="H1429" s="8"/>
      <c r="I1429" s="8"/>
      <c r="J1429" s="11"/>
      <c r="K1429" s="10"/>
      <c r="L1429" s="5">
        <f t="shared" si="689"/>
        <v>1.7839999999999587</v>
      </c>
      <c r="M1429" s="1">
        <f t="shared" si="690"/>
        <v>2.632202931213495E-2</v>
      </c>
      <c r="N1429" s="1">
        <f t="shared" si="691"/>
        <v>6.5060973182697976E-2</v>
      </c>
      <c r="O1429" s="1">
        <f t="shared" si="692"/>
        <v>0.36834172259501019</v>
      </c>
      <c r="P1429" s="1">
        <f t="shared" si="693"/>
        <v>0.17861330443029391</v>
      </c>
      <c r="Q1429" s="1">
        <f t="shared" si="694"/>
        <v>2.9131741927812232E-2</v>
      </c>
      <c r="R1429" s="1">
        <f t="shared" si="695"/>
        <v>1.2050283776606082E-2</v>
      </c>
      <c r="S1429" s="1">
        <f t="shared" si="696"/>
        <v>2.6057242037328711E-2</v>
      </c>
      <c r="T1429" s="1">
        <f t="shared" si="697"/>
        <v>528.4107852086554</v>
      </c>
      <c r="U1429" s="6">
        <f t="shared" si="698"/>
        <v>2.4248681355371575</v>
      </c>
      <c r="V1429" s="6">
        <f t="shared" si="699"/>
        <v>5.9936214972995856</v>
      </c>
      <c r="W1429" s="6">
        <f t="shared" si="700"/>
        <v>33.932798095385998</v>
      </c>
      <c r="X1429" s="6">
        <f t="shared" si="701"/>
        <v>16.454419427925487</v>
      </c>
      <c r="Y1429" s="6">
        <f t="shared" si="702"/>
        <v>2.6837076995760749</v>
      </c>
      <c r="Z1429" s="6">
        <f t="shared" si="703"/>
        <v>1.110110045375617</v>
      </c>
      <c r="AA1429" s="6">
        <f t="shared" si="704"/>
        <v>2.4004750989000709</v>
      </c>
      <c r="AB1429" s="6">
        <f t="shared" si="716"/>
        <v>3453.38</v>
      </c>
      <c r="AC1429" s="6">
        <f t="shared" si="705"/>
        <v>25.010682897911121</v>
      </c>
      <c r="AD1429" s="6">
        <f t="shared" si="706"/>
        <v>123.24068567395288</v>
      </c>
      <c r="AE1429" s="6">
        <f t="shared" si="707"/>
        <v>396.47979596919419</v>
      </c>
      <c r="AF1429" s="6">
        <f t="shared" si="708"/>
        <v>1.6229456494003392E-5</v>
      </c>
      <c r="AG1429" s="6">
        <f t="shared" si="709"/>
        <v>1.2761913740696556E-2</v>
      </c>
      <c r="AH1429" s="6">
        <f t="shared" si="710"/>
        <v>4539.4170080746917</v>
      </c>
      <c r="AI1429" s="6">
        <f t="shared" si="711"/>
        <v>5.2380502819071788</v>
      </c>
      <c r="AJ1429" s="6">
        <f t="shared" si="712"/>
        <v>3.20142396089106E-3</v>
      </c>
      <c r="AK1429" s="6">
        <f t="shared" si="713"/>
        <v>-2.9393811369297232E-3</v>
      </c>
      <c r="AL1429" s="1">
        <f t="shared" si="714"/>
        <v>4.1287810762708842E-2</v>
      </c>
      <c r="AM1429" s="8">
        <f t="shared" si="717"/>
        <v>6375504.2545454558</v>
      </c>
      <c r="AN1429" s="1">
        <f t="shared" si="715"/>
        <v>63.755042545454565</v>
      </c>
    </row>
    <row r="1430" spans="8:40" x14ac:dyDescent="0.2">
      <c r="H1430" s="8"/>
      <c r="I1430" s="8"/>
      <c r="J1430" s="11"/>
      <c r="K1430" s="10"/>
      <c r="L1430" s="5">
        <f t="shared" si="689"/>
        <v>1.7939999999999587</v>
      </c>
      <c r="M1430" s="1">
        <f t="shared" si="690"/>
        <v>2.6282426190643936E-2</v>
      </c>
      <c r="N1430" s="1">
        <f t="shared" si="691"/>
        <v>6.505744260489614E-2</v>
      </c>
      <c r="O1430" s="1">
        <f t="shared" si="692"/>
        <v>0.36825192461862266</v>
      </c>
      <c r="P1430" s="1">
        <f t="shared" si="693"/>
        <v>0.17861330443029391</v>
      </c>
      <c r="Q1430" s="1">
        <f t="shared" si="694"/>
        <v>2.9174875627105086E-2</v>
      </c>
      <c r="R1430" s="1">
        <f t="shared" si="695"/>
        <v>1.2053814354407921E-2</v>
      </c>
      <c r="S1430" s="1">
        <f t="shared" si="696"/>
        <v>2.6057242037328711E-2</v>
      </c>
      <c r="T1430" s="1">
        <f t="shared" si="697"/>
        <v>528.3679358882448</v>
      </c>
      <c r="U1430" s="6">
        <f t="shared" si="698"/>
        <v>2.4215158380155182</v>
      </c>
      <c r="V1430" s="6">
        <f t="shared" si="699"/>
        <v>5.9940291092540789</v>
      </c>
      <c r="W1430" s="6">
        <f t="shared" si="700"/>
        <v>33.928673912194995</v>
      </c>
      <c r="X1430" s="6">
        <f t="shared" si="701"/>
        <v>16.456431473294174</v>
      </c>
      <c r="Y1430" s="6">
        <f t="shared" si="702"/>
        <v>2.6880099611320158</v>
      </c>
      <c r="Z1430" s="6">
        <f t="shared" si="703"/>
        <v>1.1105710772656199</v>
      </c>
      <c r="AA1430" s="6">
        <f t="shared" si="704"/>
        <v>2.4007686288435943</v>
      </c>
      <c r="AB1430" s="6">
        <f t="shared" si="716"/>
        <v>3453.38</v>
      </c>
      <c r="AC1430" s="6">
        <f t="shared" si="705"/>
        <v>25.018623857161884</v>
      </c>
      <c r="AD1430" s="6">
        <f t="shared" si="706"/>
        <v>123.52337915147004</v>
      </c>
      <c r="AE1430" s="6">
        <f t="shared" si="707"/>
        <v>396.94862420288791</v>
      </c>
      <c r="AF1430" s="6">
        <f t="shared" si="708"/>
        <v>1.624705042657995E-5</v>
      </c>
      <c r="AG1430" s="6">
        <f t="shared" si="709"/>
        <v>1.2752568133144689E-2</v>
      </c>
      <c r="AH1430" s="6">
        <f t="shared" si="710"/>
        <v>4542.4930461135746</v>
      </c>
      <c r="AI1430" s="6">
        <f t="shared" si="711"/>
        <v>5.2288960396728017</v>
      </c>
      <c r="AJ1430" s="6">
        <f t="shared" si="712"/>
        <v>3.177833109701076E-3</v>
      </c>
      <c r="AK1430" s="6">
        <f t="shared" si="713"/>
        <v>-2.916068040278406E-3</v>
      </c>
      <c r="AL1430" s="1">
        <f t="shared" si="714"/>
        <v>4.1353999402031015E-2</v>
      </c>
      <c r="AM1430" s="8">
        <f t="shared" si="717"/>
        <v>6375285.7127272738</v>
      </c>
      <c r="AN1430" s="1">
        <f t="shared" si="715"/>
        <v>63.75285712727274</v>
      </c>
    </row>
    <row r="1431" spans="8:40" x14ac:dyDescent="0.2">
      <c r="H1431" s="8"/>
      <c r="I1431" s="8"/>
      <c r="J1431" s="11"/>
      <c r="K1431" s="10"/>
      <c r="L1431" s="5">
        <f t="shared" si="689"/>
        <v>1.8039999999999587</v>
      </c>
      <c r="M1431" s="1">
        <f t="shared" si="690"/>
        <v>2.6243137173161894E-2</v>
      </c>
      <c r="N1431" s="1">
        <f t="shared" si="691"/>
        <v>6.5053915769360524E-2</v>
      </c>
      <c r="O1431" s="1">
        <f t="shared" si="692"/>
        <v>0.36816276607705173</v>
      </c>
      <c r="P1431" s="1">
        <f t="shared" si="693"/>
        <v>0.17861330443029391</v>
      </c>
      <c r="Q1431" s="1">
        <f t="shared" si="694"/>
        <v>2.9217691480122744E-2</v>
      </c>
      <c r="R1431" s="1">
        <f t="shared" si="695"/>
        <v>1.2057341189943539E-2</v>
      </c>
      <c r="S1431" s="1">
        <f t="shared" si="696"/>
        <v>2.6057242037328711E-2</v>
      </c>
      <c r="T1431" s="1">
        <f t="shared" si="697"/>
        <v>528.32550110183649</v>
      </c>
      <c r="U1431" s="6">
        <f t="shared" si="698"/>
        <v>2.4181894846730834</v>
      </c>
      <c r="V1431" s="6">
        <f t="shared" si="699"/>
        <v>5.9944317637128881</v>
      </c>
      <c r="W1431" s="6">
        <f t="shared" si="700"/>
        <v>33.92457706947301</v>
      </c>
      <c r="X1431" s="6">
        <f t="shared" si="701"/>
        <v>16.458429178877367</v>
      </c>
      <c r="Y1431" s="6">
        <f t="shared" si="702"/>
        <v>2.6922815606020953</v>
      </c>
      <c r="Z1431" s="6">
        <f t="shared" si="703"/>
        <v>1.1110308758533289</v>
      </c>
      <c r="AA1431" s="6">
        <f t="shared" si="704"/>
        <v>2.4010600668082329</v>
      </c>
      <c r="AB1431" s="6">
        <f t="shared" si="716"/>
        <v>3453.38</v>
      </c>
      <c r="AC1431" s="6">
        <f t="shared" si="705"/>
        <v>25.026491748640442</v>
      </c>
      <c r="AD1431" s="6">
        <f t="shared" si="706"/>
        <v>123.80402220207968</v>
      </c>
      <c r="AE1431" s="6">
        <f t="shared" si="707"/>
        <v>397.41470737068931</v>
      </c>
      <c r="AF1431" s="6">
        <f t="shared" si="708"/>
        <v>1.6264495765798072E-5</v>
      </c>
      <c r="AG1431" s="6">
        <f t="shared" si="709"/>
        <v>1.2743318189589794E-2</v>
      </c>
      <c r="AH1431" s="6">
        <f t="shared" si="710"/>
        <v>4545.5418723597068</v>
      </c>
      <c r="AI1431" s="6">
        <f t="shared" si="711"/>
        <v>5.2198446650700161</v>
      </c>
      <c r="AJ1431" s="6">
        <f t="shared" si="712"/>
        <v>3.1544680975612491E-3</v>
      </c>
      <c r="AK1431" s="6">
        <f t="shared" si="713"/>
        <v>-2.8929856938352881E-3</v>
      </c>
      <c r="AL1431" s="1">
        <f t="shared" si="714"/>
        <v>4.1419716316955311E-2</v>
      </c>
      <c r="AM1431" s="8">
        <f t="shared" si="717"/>
        <v>6375065.952727274</v>
      </c>
      <c r="AN1431" s="1">
        <f t="shared" si="715"/>
        <v>63.750659527272745</v>
      </c>
    </row>
    <row r="1432" spans="8:40" x14ac:dyDescent="0.2">
      <c r="H1432" s="8"/>
      <c r="I1432" s="8"/>
      <c r="J1432" s="11"/>
      <c r="K1432" s="10"/>
      <c r="L1432" s="5">
        <f t="shared" si="689"/>
        <v>1.8139999999999588</v>
      </c>
      <c r="M1432" s="1">
        <f t="shared" si="690"/>
        <v>2.6204159150725374E-2</v>
      </c>
      <c r="N1432" s="1">
        <f t="shared" si="691"/>
        <v>6.5050392742260557E-2</v>
      </c>
      <c r="O1432" s="1">
        <f t="shared" si="692"/>
        <v>0.36807424095087882</v>
      </c>
      <c r="P1432" s="1">
        <f t="shared" si="693"/>
        <v>0.17861330443029391</v>
      </c>
      <c r="Q1432" s="1">
        <f t="shared" si="694"/>
        <v>2.9260192529659227E-2</v>
      </c>
      <c r="R1432" s="1">
        <f t="shared" si="695"/>
        <v>1.2060864217043502E-2</v>
      </c>
      <c r="S1432" s="1">
        <f t="shared" si="696"/>
        <v>2.6057242037328711E-2</v>
      </c>
      <c r="T1432" s="1">
        <f t="shared" si="697"/>
        <v>528.28347687389339</v>
      </c>
      <c r="U1432" s="6">
        <f t="shared" si="698"/>
        <v>2.4148888282774492</v>
      </c>
      <c r="V1432" s="6">
        <f t="shared" si="699"/>
        <v>5.9948295156037092</v>
      </c>
      <c r="W1432" s="6">
        <f t="shared" si="700"/>
        <v>33.920507326195739</v>
      </c>
      <c r="X1432" s="6">
        <f t="shared" si="701"/>
        <v>16.460412676073059</v>
      </c>
      <c r="Y1432" s="6">
        <f t="shared" si="702"/>
        <v>2.6965227789484461</v>
      </c>
      <c r="Z1432" s="6">
        <f t="shared" si="703"/>
        <v>1.1114894429384259</v>
      </c>
      <c r="AA1432" s="6">
        <f t="shared" si="704"/>
        <v>2.4013494319631601</v>
      </c>
      <c r="AB1432" s="6">
        <f t="shared" si="716"/>
        <v>3453.38</v>
      </c>
      <c r="AC1432" s="6">
        <f t="shared" si="705"/>
        <v>25.034287202714122</v>
      </c>
      <c r="AD1432" s="6">
        <f t="shared" si="706"/>
        <v>124.08262299075274</v>
      </c>
      <c r="AE1432" s="6">
        <f t="shared" si="707"/>
        <v>397.87805496826525</v>
      </c>
      <c r="AF1432" s="6">
        <f t="shared" si="708"/>
        <v>1.6281793548045999E-5</v>
      </c>
      <c r="AG1432" s="6">
        <f t="shared" si="709"/>
        <v>1.2734162889026337E-2</v>
      </c>
      <c r="AH1432" s="6">
        <f t="shared" si="710"/>
        <v>4548.5637009738484</v>
      </c>
      <c r="AI1432" s="6">
        <f t="shared" si="711"/>
        <v>5.2108948751689486</v>
      </c>
      <c r="AJ1432" s="6">
        <f t="shared" si="712"/>
        <v>3.131325677353147E-3</v>
      </c>
      <c r="AK1432" s="6">
        <f t="shared" si="713"/>
        <v>-2.8701311233826654E-3</v>
      </c>
      <c r="AL1432" s="1">
        <f t="shared" si="714"/>
        <v>4.1484965829976093E-2</v>
      </c>
      <c r="AM1432" s="8">
        <f t="shared" si="717"/>
        <v>6374844.9745454555</v>
      </c>
      <c r="AN1432" s="1">
        <f t="shared" si="715"/>
        <v>63.748449745454558</v>
      </c>
    </row>
    <row r="1433" spans="8:40" x14ac:dyDescent="0.2">
      <c r="H1433" s="8"/>
      <c r="I1433" s="8"/>
      <c r="J1433" s="11"/>
      <c r="K1433" s="10"/>
      <c r="L1433" s="5">
        <f t="shared" si="689"/>
        <v>1.8239999999999588</v>
      </c>
      <c r="M1433" s="1">
        <f t="shared" si="690"/>
        <v>2.6165489054443408E-2</v>
      </c>
      <c r="N1433" s="1">
        <f t="shared" si="691"/>
        <v>6.504687359344255E-2</v>
      </c>
      <c r="O1433" s="1">
        <f t="shared" si="692"/>
        <v>0.36798634331186086</v>
      </c>
      <c r="P1433" s="1">
        <f t="shared" si="693"/>
        <v>0.17861330443029391</v>
      </c>
      <c r="Q1433" s="1">
        <f t="shared" si="694"/>
        <v>2.9302381774759197E-2</v>
      </c>
      <c r="R1433" s="1">
        <f t="shared" si="695"/>
        <v>1.2064383365861504E-2</v>
      </c>
      <c r="S1433" s="1">
        <f t="shared" si="696"/>
        <v>2.6057242037328711E-2</v>
      </c>
      <c r="T1433" s="1">
        <f t="shared" si="697"/>
        <v>528.24185923613334</v>
      </c>
      <c r="U1433" s="6">
        <f t="shared" si="698"/>
        <v>2.4116136246187336</v>
      </c>
      <c r="V1433" s="6">
        <f t="shared" si="699"/>
        <v>5.9952224195159598</v>
      </c>
      <c r="W1433" s="6">
        <f t="shared" si="700"/>
        <v>33.916464445131624</v>
      </c>
      <c r="X1433" s="6">
        <f t="shared" si="701"/>
        <v>16.462382094445179</v>
      </c>
      <c r="Y1433" s="6">
        <f t="shared" si="702"/>
        <v>2.7007338932114657</v>
      </c>
      <c r="Z1433" s="6">
        <f t="shared" si="703"/>
        <v>1.1119467798670626</v>
      </c>
      <c r="AA1433" s="6">
        <f t="shared" si="704"/>
        <v>2.4016367432099832</v>
      </c>
      <c r="AB1433" s="6">
        <f t="shared" si="716"/>
        <v>3453.38</v>
      </c>
      <c r="AC1433" s="6">
        <f t="shared" si="705"/>
        <v>25.042010850718711</v>
      </c>
      <c r="AD1433" s="6">
        <f t="shared" si="706"/>
        <v>124.3591899838391</v>
      </c>
      <c r="AE1433" s="6">
        <f t="shared" si="707"/>
        <v>398.33867675739305</v>
      </c>
      <c r="AF1433" s="6">
        <f t="shared" si="708"/>
        <v>1.6298944819132229E-5</v>
      </c>
      <c r="AG1433" s="6">
        <f t="shared" si="709"/>
        <v>1.2725101215558818E-2</v>
      </c>
      <c r="AH1433" s="6">
        <f t="shared" si="710"/>
        <v>4551.558747113053</v>
      </c>
      <c r="AI1433" s="6">
        <f t="shared" si="711"/>
        <v>5.2020453990471553</v>
      </c>
      <c r="AJ1433" s="6">
        <f t="shared" si="712"/>
        <v>3.1084026765376646E-3</v>
      </c>
      <c r="AK1433" s="6">
        <f t="shared" si="713"/>
        <v>-2.8475014072911506E-3</v>
      </c>
      <c r="AL1433" s="1">
        <f t="shared" si="714"/>
        <v>4.1549752203253319E-2</v>
      </c>
      <c r="AM1433" s="8">
        <f t="shared" si="717"/>
        <v>6374622.7781818192</v>
      </c>
      <c r="AN1433" s="1">
        <f t="shared" si="715"/>
        <v>63.746227781818199</v>
      </c>
    </row>
    <row r="1434" spans="8:40" x14ac:dyDescent="0.2">
      <c r="H1434" s="8"/>
      <c r="I1434" s="8"/>
      <c r="J1434" s="11"/>
      <c r="K1434" s="10"/>
      <c r="L1434" s="5">
        <f t="shared" si="689"/>
        <v>1.8339999999999588</v>
      </c>
      <c r="M1434" s="1">
        <f t="shared" si="690"/>
        <v>2.6127123854788974E-2</v>
      </c>
      <c r="N1434" s="1">
        <f t="shared" si="691"/>
        <v>6.5043358396133386E-2</v>
      </c>
      <c r="O1434" s="1">
        <f t="shared" si="692"/>
        <v>0.3678990673206245</v>
      </c>
      <c r="P1434" s="1">
        <f t="shared" si="693"/>
        <v>0.17861330443029391</v>
      </c>
      <c r="Q1434" s="1">
        <f t="shared" si="694"/>
        <v>2.9344262171722792E-2</v>
      </c>
      <c r="R1434" s="1">
        <f t="shared" si="695"/>
        <v>1.2067898563170663E-2</v>
      </c>
      <c r="S1434" s="1">
        <f t="shared" si="696"/>
        <v>2.6057242037328711E-2</v>
      </c>
      <c r="T1434" s="1">
        <f t="shared" si="697"/>
        <v>528.20064422945893</v>
      </c>
      <c r="U1434" s="6">
        <f t="shared" si="698"/>
        <v>2.4083636324593396</v>
      </c>
      <c r="V1434" s="6">
        <f t="shared" si="699"/>
        <v>5.9956105296891931</v>
      </c>
      <c r="W1434" s="6">
        <f t="shared" si="700"/>
        <v>33.912448192735013</v>
      </c>
      <c r="X1434" s="6">
        <f t="shared" si="701"/>
        <v>16.464337561765767</v>
      </c>
      <c r="Y1434" s="6">
        <f t="shared" si="702"/>
        <v>2.7049151766001112</v>
      </c>
      <c r="Z1434" s="6">
        <f t="shared" si="703"/>
        <v>1.1124028875616661</v>
      </c>
      <c r="AA1434" s="6">
        <f t="shared" si="704"/>
        <v>2.4019220191888988</v>
      </c>
      <c r="AB1434" s="6">
        <f t="shared" si="716"/>
        <v>3453.38</v>
      </c>
      <c r="AC1434" s="6">
        <f t="shared" si="705"/>
        <v>25.049663324568236</v>
      </c>
      <c r="AD1434" s="6">
        <f t="shared" si="706"/>
        <v>124.63373193307606</v>
      </c>
      <c r="AE1434" s="6">
        <f t="shared" si="707"/>
        <v>398.79658275266036</v>
      </c>
      <c r="AF1434" s="6">
        <f t="shared" si="708"/>
        <v>1.6315950633340742E-5</v>
      </c>
      <c r="AG1434" s="6">
        <f t="shared" si="709"/>
        <v>1.2716132158765435E-2</v>
      </c>
      <c r="AH1434" s="6">
        <f t="shared" si="710"/>
        <v>4554.5272267719911</v>
      </c>
      <c r="AI1434" s="6">
        <f t="shared" si="711"/>
        <v>5.1932949780113224</v>
      </c>
      <c r="AJ1434" s="6">
        <f t="shared" si="712"/>
        <v>3.0856959946982507E-3</v>
      </c>
      <c r="AK1434" s="6">
        <f t="shared" si="713"/>
        <v>-2.825093675161264E-3</v>
      </c>
      <c r="AL1434" s="1">
        <f t="shared" si="714"/>
        <v>4.161407964000171E-2</v>
      </c>
      <c r="AM1434" s="8">
        <f t="shared" si="717"/>
        <v>6374399.3636363652</v>
      </c>
      <c r="AN1434" s="1">
        <f t="shared" si="715"/>
        <v>63.743993636363655</v>
      </c>
    </row>
    <row r="1435" spans="8:40" x14ac:dyDescent="0.2">
      <c r="H1435" s="8"/>
      <c r="I1435" s="8"/>
      <c r="J1435" s="11"/>
      <c r="K1435" s="10"/>
      <c r="L1435" s="5">
        <f t="shared" si="689"/>
        <v>1.8439999999999588</v>
      </c>
      <c r="M1435" s="1">
        <f t="shared" si="690"/>
        <v>2.6089060560908761E-2</v>
      </c>
      <c r="N1435" s="1">
        <f t="shared" si="691"/>
        <v>6.5039847226659037E-2</v>
      </c>
      <c r="O1435" s="1">
        <f t="shared" si="692"/>
        <v>0.36781240722444103</v>
      </c>
      <c r="P1435" s="1">
        <f t="shared" si="693"/>
        <v>0.17861330443029391</v>
      </c>
      <c r="Q1435" s="1">
        <f t="shared" si="694"/>
        <v>2.9385836635077354E-2</v>
      </c>
      <c r="R1435" s="1">
        <f t="shared" si="695"/>
        <v>1.2071409732645012E-2</v>
      </c>
      <c r="S1435" s="1">
        <f t="shared" si="696"/>
        <v>2.6057242037328711E-2</v>
      </c>
      <c r="T1435" s="1">
        <f t="shared" si="697"/>
        <v>528.15982790576879</v>
      </c>
      <c r="U1435" s="6">
        <f t="shared" si="698"/>
        <v>2.4051386134849704</v>
      </c>
      <c r="V1435" s="6">
        <f t="shared" si="699"/>
        <v>5.9959939000023574</v>
      </c>
      <c r="W1435" s="6">
        <f t="shared" si="700"/>
        <v>33.908458339043648</v>
      </c>
      <c r="X1435" s="6">
        <f t="shared" si="701"/>
        <v>16.466279204055866</v>
      </c>
      <c r="Y1435" s="6">
        <f t="shared" si="702"/>
        <v>2.709066898579191</v>
      </c>
      <c r="Z1435" s="6">
        <f t="shared" si="703"/>
        <v>1.1128577665493173</v>
      </c>
      <c r="AA1435" s="6">
        <f t="shared" si="704"/>
        <v>2.4022052782846557</v>
      </c>
      <c r="AB1435" s="6">
        <f t="shared" si="716"/>
        <v>3453.38</v>
      </c>
      <c r="AC1435" s="6">
        <f t="shared" si="705"/>
        <v>25.057245256386029</v>
      </c>
      <c r="AD1435" s="6">
        <f t="shared" si="706"/>
        <v>124.90625786019591</v>
      </c>
      <c r="AE1435" s="6">
        <f t="shared" si="707"/>
        <v>399.25178320864541</v>
      </c>
      <c r="AF1435" s="6">
        <f t="shared" si="708"/>
        <v>1.6332812052530029E-5</v>
      </c>
      <c r="AG1435" s="6">
        <f t="shared" si="709"/>
        <v>1.2707254714035615E-2</v>
      </c>
      <c r="AH1435" s="6">
        <f t="shared" si="710"/>
        <v>4557.4693566323404</v>
      </c>
      <c r="AI1435" s="6">
        <f t="shared" si="711"/>
        <v>5.1846423657927767</v>
      </c>
      <c r="AJ1435" s="6">
        <f t="shared" si="712"/>
        <v>3.0632026011836811E-3</v>
      </c>
      <c r="AK1435" s="6">
        <f t="shared" si="713"/>
        <v>-2.8029051065146774E-3</v>
      </c>
      <c r="AL1435" s="1">
        <f t="shared" si="714"/>
        <v>4.1677952285833708E-2</v>
      </c>
      <c r="AM1435" s="8">
        <f t="shared" si="717"/>
        <v>6374174.7309090924</v>
      </c>
      <c r="AN1435" s="1">
        <f t="shared" si="715"/>
        <v>63.741747309090925</v>
      </c>
    </row>
    <row r="1436" spans="8:40" x14ac:dyDescent="0.2">
      <c r="H1436" s="8"/>
      <c r="I1436" s="8"/>
      <c r="J1436" s="11"/>
      <c r="K1436" s="10"/>
      <c r="L1436" s="5">
        <f t="shared" si="689"/>
        <v>1.8539999999999588</v>
      </c>
      <c r="M1436" s="1">
        <f t="shared" si="690"/>
        <v>2.605129621995057E-2</v>
      </c>
      <c r="N1436" s="1">
        <f t="shared" si="691"/>
        <v>6.5036340164177184E-2</v>
      </c>
      <c r="O1436" s="1">
        <f t="shared" si="692"/>
        <v>0.36772635735507908</v>
      </c>
      <c r="P1436" s="1">
        <f t="shared" si="693"/>
        <v>0.17861330443029391</v>
      </c>
      <c r="Q1436" s="1">
        <f t="shared" si="694"/>
        <v>2.9427108038517395E-2</v>
      </c>
      <c r="R1436" s="1">
        <f t="shared" si="695"/>
        <v>1.2074916795126862E-2</v>
      </c>
      <c r="S1436" s="1">
        <f t="shared" si="696"/>
        <v>2.6057242037328711E-2</v>
      </c>
      <c r="T1436" s="1">
        <f t="shared" si="697"/>
        <v>528.11940632965639</v>
      </c>
      <c r="U1436" s="6">
        <f t="shared" si="698"/>
        <v>2.4019383322568308</v>
      </c>
      <c r="V1436" s="6">
        <f t="shared" si="699"/>
        <v>5.9963725839638107</v>
      </c>
      <c r="W1436" s="6">
        <f t="shared" si="700"/>
        <v>33.904494657579612</v>
      </c>
      <c r="X1436" s="6">
        <f t="shared" si="701"/>
        <v>16.46820714562493</v>
      </c>
      <c r="Y1436" s="6">
        <f t="shared" si="702"/>
        <v>2.7131893249537566</v>
      </c>
      <c r="Z1436" s="6">
        <f t="shared" si="703"/>
        <v>1.1133114169887566</v>
      </c>
      <c r="AA1436" s="6">
        <f t="shared" si="704"/>
        <v>2.4024865386323051</v>
      </c>
      <c r="AB1436" s="6">
        <f t="shared" si="716"/>
        <v>3453.38</v>
      </c>
      <c r="AC1436" s="6">
        <f t="shared" si="705"/>
        <v>25.064757278156346</v>
      </c>
      <c r="AD1436" s="6">
        <f t="shared" si="706"/>
        <v>125.17677704210081</v>
      </c>
      <c r="AE1436" s="6">
        <f t="shared" si="707"/>
        <v>399.70428860754805</v>
      </c>
      <c r="AF1436" s="6">
        <f t="shared" si="708"/>
        <v>1.634953014527442E-5</v>
      </c>
      <c r="AG1436" s="6">
        <f t="shared" si="709"/>
        <v>1.2698467882882208E-2</v>
      </c>
      <c r="AH1436" s="6">
        <f t="shared" si="710"/>
        <v>4560.3853539198626</v>
      </c>
      <c r="AI1436" s="6">
        <f t="shared" si="711"/>
        <v>5.1760863287191459</v>
      </c>
      <c r="AJ1436" s="6">
        <f t="shared" si="712"/>
        <v>3.040919532845666E-3</v>
      </c>
      <c r="AK1436" s="6">
        <f t="shared" si="713"/>
        <v>-2.7809329295376815E-3</v>
      </c>
      <c r="AL1436" s="1">
        <f t="shared" si="714"/>
        <v>4.1741374230057797E-2</v>
      </c>
      <c r="AM1436" s="8">
        <f t="shared" si="717"/>
        <v>6373948.8800000018</v>
      </c>
      <c r="AN1436" s="1">
        <f t="shared" si="715"/>
        <v>63.739488800000025</v>
      </c>
    </row>
    <row r="1437" spans="8:40" x14ac:dyDescent="0.2">
      <c r="H1437" s="8"/>
      <c r="I1437" s="8"/>
      <c r="J1437" s="11"/>
      <c r="K1437" s="10"/>
      <c r="L1437" s="5">
        <f t="shared" si="689"/>
        <v>1.8639999999999588</v>
      </c>
      <c r="M1437" s="1">
        <f t="shared" si="690"/>
        <v>2.6013827916407641E-2</v>
      </c>
      <c r="N1437" s="1">
        <f t="shared" si="691"/>
        <v>6.5032837290423431E-2</v>
      </c>
      <c r="O1437" s="1">
        <f t="shared" si="692"/>
        <v>0.36764091212673194</v>
      </c>
      <c r="P1437" s="1">
        <f t="shared" si="693"/>
        <v>0.17861330443029391</v>
      </c>
      <c r="Q1437" s="1">
        <f t="shared" si="694"/>
        <v>2.9468079215814083E-2</v>
      </c>
      <c r="R1437" s="1">
        <f t="shared" si="695"/>
        <v>1.2078419668880619E-2</v>
      </c>
      <c r="S1437" s="1">
        <f t="shared" si="696"/>
        <v>2.6057242037328711E-2</v>
      </c>
      <c r="T1437" s="1">
        <f t="shared" si="697"/>
        <v>528.07937558000276</v>
      </c>
      <c r="U1437" s="6">
        <f t="shared" si="698"/>
        <v>2.3987625561649852</v>
      </c>
      <c r="V1437" s="6">
        <f t="shared" si="699"/>
        <v>5.9967466347021237</v>
      </c>
      <c r="W1437" s="6">
        <f t="shared" si="700"/>
        <v>33.900556925254286</v>
      </c>
      <c r="X1437" s="6">
        <f t="shared" si="701"/>
        <v>16.470121509109035</v>
      </c>
      <c r="Y1437" s="6">
        <f t="shared" si="702"/>
        <v>2.7172827179507197</v>
      </c>
      <c r="Z1437" s="6">
        <f t="shared" si="703"/>
        <v>1.1137638386960833</v>
      </c>
      <c r="AA1437" s="6">
        <f t="shared" si="704"/>
        <v>2.4027658181227762</v>
      </c>
      <c r="AB1437" s="6">
        <f t="shared" si="716"/>
        <v>3453.38</v>
      </c>
      <c r="AC1437" s="6">
        <f t="shared" si="705"/>
        <v>25.072200021394806</v>
      </c>
      <c r="AD1437" s="6">
        <f t="shared" si="706"/>
        <v>125.44529899658605</v>
      </c>
      <c r="AE1437" s="6">
        <f t="shared" si="707"/>
        <v>400.15410964725402</v>
      </c>
      <c r="AF1437" s="6">
        <f t="shared" si="708"/>
        <v>1.6366105986045016E-5</v>
      </c>
      <c r="AG1437" s="6">
        <f t="shared" si="709"/>
        <v>1.2689770673230681E-2</v>
      </c>
      <c r="AH1437" s="6">
        <f t="shared" si="710"/>
        <v>4563.2754362686474</v>
      </c>
      <c r="AI1437" s="6">
        <f t="shared" si="711"/>
        <v>5.1676256458635095</v>
      </c>
      <c r="AJ1437" s="6">
        <f t="shared" si="712"/>
        <v>3.0188438918671654E-3</v>
      </c>
      <c r="AK1437" s="6">
        <f t="shared" si="713"/>
        <v>-2.7591744198662647E-3</v>
      </c>
      <c r="AL1437" s="1">
        <f t="shared" si="714"/>
        <v>4.1804349506934152E-2</v>
      </c>
      <c r="AM1437" s="8">
        <f t="shared" si="717"/>
        <v>6373721.8109090924</v>
      </c>
      <c r="AN1437" s="1">
        <f t="shared" si="715"/>
        <v>63.737218109090932</v>
      </c>
    </row>
    <row r="1438" spans="8:40" x14ac:dyDescent="0.2">
      <c r="H1438" s="8"/>
      <c r="I1438" s="8"/>
      <c r="J1438" s="11"/>
      <c r="K1438" s="10"/>
      <c r="L1438" s="5">
        <f t="shared" si="689"/>
        <v>1.8739999999999588</v>
      </c>
      <c r="M1438" s="1">
        <f t="shared" si="690"/>
        <v>2.5976652771479345E-2</v>
      </c>
      <c r="N1438" s="1">
        <f t="shared" si="691"/>
        <v>6.5029338689470334E-2</v>
      </c>
      <c r="O1438" s="1">
        <f t="shared" si="692"/>
        <v>0.36755606603401608</v>
      </c>
      <c r="P1438" s="1">
        <f t="shared" si="693"/>
        <v>0.17861330443029391</v>
      </c>
      <c r="Q1438" s="1">
        <f t="shared" si="694"/>
        <v>2.9508752961695469E-2</v>
      </c>
      <c r="R1438" s="1">
        <f t="shared" si="695"/>
        <v>1.208191826983371E-2</v>
      </c>
      <c r="S1438" s="1">
        <f t="shared" si="696"/>
        <v>2.6057242037328711E-2</v>
      </c>
      <c r="T1438" s="1">
        <f t="shared" si="697"/>
        <v>528.039731751467</v>
      </c>
      <c r="U1438" s="6">
        <f t="shared" si="698"/>
        <v>2.3956110553828225</v>
      </c>
      <c r="V1438" s="6">
        <f t="shared" si="699"/>
        <v>5.997116104957553</v>
      </c>
      <c r="W1438" s="6">
        <f t="shared" si="700"/>
        <v>33.8966449222766</v>
      </c>
      <c r="X1438" s="6">
        <f t="shared" si="701"/>
        <v>16.472022415507766</v>
      </c>
      <c r="Y1438" s="6">
        <f t="shared" si="702"/>
        <v>2.7213473362978036</v>
      </c>
      <c r="Z1438" s="6">
        <f t="shared" si="703"/>
        <v>1.1142150311691996</v>
      </c>
      <c r="AA1438" s="6">
        <f t="shared" si="704"/>
        <v>2.4030431344082572</v>
      </c>
      <c r="AB1438" s="6">
        <f t="shared" si="716"/>
        <v>3453.38</v>
      </c>
      <c r="AC1438" s="6">
        <f t="shared" si="705"/>
        <v>25.079574116837666</v>
      </c>
      <c r="AD1438" s="6">
        <f t="shared" si="706"/>
        <v>125.71183346859529</v>
      </c>
      <c r="AE1438" s="6">
        <f t="shared" si="707"/>
        <v>400.60125722982389</v>
      </c>
      <c r="AF1438" s="6">
        <f t="shared" si="708"/>
        <v>1.6382540654429727E-5</v>
      </c>
      <c r="AG1438" s="6">
        <f t="shared" si="709"/>
        <v>1.2681162099685343E-2</v>
      </c>
      <c r="AH1438" s="6">
        <f t="shared" si="710"/>
        <v>4566.1398215924328</v>
      </c>
      <c r="AI1438" s="6">
        <f t="shared" si="711"/>
        <v>5.1592591091723401</v>
      </c>
      <c r="AJ1438" s="6">
        <f t="shared" si="712"/>
        <v>2.9969728436774535E-3</v>
      </c>
      <c r="AK1438" s="6">
        <f t="shared" si="713"/>
        <v>-2.7376268994199733E-3</v>
      </c>
      <c r="AL1438" s="1">
        <f t="shared" si="714"/>
        <v>4.1866882096889282E-2</v>
      </c>
      <c r="AM1438" s="8">
        <f t="shared" si="717"/>
        <v>6373493.5236363653</v>
      </c>
      <c r="AN1438" s="1">
        <f t="shared" si="715"/>
        <v>63.734935236363661</v>
      </c>
    </row>
    <row r="1439" spans="8:40" x14ac:dyDescent="0.2">
      <c r="H1439" s="8"/>
      <c r="I1439" s="8"/>
      <c r="J1439" s="11"/>
      <c r="K1439" s="10"/>
      <c r="L1439" s="5">
        <f t="shared" si="689"/>
        <v>1.8839999999999588</v>
      </c>
      <c r="M1439" s="1">
        <f t="shared" si="690"/>
        <v>2.5939767942447598E-2</v>
      </c>
      <c r="N1439" s="1">
        <f t="shared" si="691"/>
        <v>6.5025844447498926E-2</v>
      </c>
      <c r="O1439" s="1">
        <f t="shared" si="692"/>
        <v>0.36747181365003834</v>
      </c>
      <c r="P1439" s="1">
        <f t="shared" si="693"/>
        <v>0.17861330443029391</v>
      </c>
      <c r="Q1439" s="1">
        <f t="shared" si="694"/>
        <v>2.9549132032698627E-2</v>
      </c>
      <c r="R1439" s="1">
        <f t="shared" si="695"/>
        <v>1.2085412511805119E-2</v>
      </c>
      <c r="S1439" s="1">
        <f t="shared" si="696"/>
        <v>2.6057242037328711E-2</v>
      </c>
      <c r="T1439" s="1">
        <f t="shared" si="697"/>
        <v>528.00047095588116</v>
      </c>
      <c r="U1439" s="6">
        <f t="shared" si="698"/>
        <v>2.3924836028225873</v>
      </c>
      <c r="V1439" s="6">
        <f t="shared" si="699"/>
        <v>5.9974810470742383</v>
      </c>
      <c r="W1439" s="6">
        <f t="shared" si="700"/>
        <v>33.892758432064767</v>
      </c>
      <c r="X1439" s="6">
        <f t="shared" si="701"/>
        <v>16.473909984219993</v>
      </c>
      <c r="Y1439" s="6">
        <f t="shared" si="702"/>
        <v>2.7253834352999422</v>
      </c>
      <c r="Z1439" s="6">
        <f t="shared" si="703"/>
        <v>1.1146649936110584</v>
      </c>
      <c r="AA1439" s="6">
        <f t="shared" si="704"/>
        <v>2.4033185049074119</v>
      </c>
      <c r="AB1439" s="6">
        <f t="shared" si="716"/>
        <v>3453.38</v>
      </c>
      <c r="AC1439" s="6">
        <f t="shared" si="705"/>
        <v>25.086880194148506</v>
      </c>
      <c r="AD1439" s="6">
        <f t="shared" si="706"/>
        <v>125.97639041699408</v>
      </c>
      <c r="AE1439" s="6">
        <f t="shared" si="707"/>
        <v>401.04574245039532</v>
      </c>
      <c r="AF1439" s="6">
        <f t="shared" si="708"/>
        <v>1.6398835234389797E-5</v>
      </c>
      <c r="AG1439" s="6">
        <f t="shared" si="709"/>
        <v>1.2672641183775028E-2</v>
      </c>
      <c r="AH1439" s="6">
        <f t="shared" si="710"/>
        <v>4568.9787279625461</v>
      </c>
      <c r="AI1439" s="6">
        <f t="shared" si="711"/>
        <v>5.1509855235737367</v>
      </c>
      <c r="AJ1439" s="6">
        <f t="shared" si="712"/>
        <v>2.9753036149497447E-3</v>
      </c>
      <c r="AK1439" s="6">
        <f t="shared" si="713"/>
        <v>-2.7162877352728677E-3</v>
      </c>
      <c r="AL1439" s="1">
        <f t="shared" si="714"/>
        <v>4.1928975927691417E-2</v>
      </c>
      <c r="AM1439" s="8">
        <f t="shared" si="717"/>
        <v>6373264.0181818195</v>
      </c>
      <c r="AN1439" s="1">
        <f t="shared" si="715"/>
        <v>63.732640181818198</v>
      </c>
    </row>
    <row r="1440" spans="8:40" x14ac:dyDescent="0.2">
      <c r="H1440" s="8"/>
      <c r="I1440" s="8"/>
      <c r="J1440" s="11"/>
      <c r="K1440" s="10"/>
      <c r="L1440" s="5">
        <f t="shared" si="689"/>
        <v>1.8939999999999588</v>
      </c>
      <c r="M1440" s="1">
        <f t="shared" si="690"/>
        <v>2.5903170622068476E-2</v>
      </c>
      <c r="N1440" s="1">
        <f t="shared" si="691"/>
        <v>6.5022354652581868E-2</v>
      </c>
      <c r="O1440" s="1">
        <f t="shared" si="692"/>
        <v>0.36738814962452893</v>
      </c>
      <c r="P1440" s="1">
        <f t="shared" si="693"/>
        <v>0.17861330443029391</v>
      </c>
      <c r="Q1440" s="1">
        <f t="shared" si="694"/>
        <v>2.9589219147994804E-2</v>
      </c>
      <c r="R1440" s="1">
        <f t="shared" si="695"/>
        <v>1.2088902306722174E-2</v>
      </c>
      <c r="S1440" s="1">
        <f t="shared" si="696"/>
        <v>2.6057242037328711E-2</v>
      </c>
      <c r="T1440" s="1">
        <f t="shared" si="697"/>
        <v>527.96158932355286</v>
      </c>
      <c r="U1440" s="6">
        <f t="shared" si="698"/>
        <v>2.3893799740919461</v>
      </c>
      <c r="V1440" s="6">
        <f t="shared" si="699"/>
        <v>5.9978415129930145</v>
      </c>
      <c r="W1440" s="6">
        <f t="shared" si="700"/>
        <v>33.888897241161224</v>
      </c>
      <c r="X1440" s="6">
        <f t="shared" si="701"/>
        <v>16.475784333078405</v>
      </c>
      <c r="Y1440" s="6">
        <f t="shared" si="702"/>
        <v>2.7293912669132183</v>
      </c>
      <c r="Z1440" s="6">
        <f t="shared" si="703"/>
        <v>1.1151137249517644</v>
      </c>
      <c r="AA1440" s="6">
        <f t="shared" si="704"/>
        <v>2.4035919468104199</v>
      </c>
      <c r="AB1440" s="6">
        <f t="shared" si="716"/>
        <v>3453.38</v>
      </c>
      <c r="AC1440" s="6">
        <f t="shared" si="705"/>
        <v>25.094118881641489</v>
      </c>
      <c r="AD1440" s="6">
        <f t="shared" si="706"/>
        <v>126.23898000182538</v>
      </c>
      <c r="AE1440" s="6">
        <f t="shared" si="707"/>
        <v>401.48757658646275</v>
      </c>
      <c r="AF1440" s="6">
        <f t="shared" si="708"/>
        <v>1.6414990813552046E-5</v>
      </c>
      <c r="AG1440" s="6">
        <f t="shared" si="709"/>
        <v>1.2664206954178409E-2</v>
      </c>
      <c r="AH1440" s="6">
        <f t="shared" si="710"/>
        <v>4571.7923734921533</v>
      </c>
      <c r="AI1440" s="6">
        <f t="shared" si="711"/>
        <v>5.1428037070671557</v>
      </c>
      <c r="AJ1440" s="6">
        <f t="shared" si="712"/>
        <v>2.9538334916784158E-3</v>
      </c>
      <c r="AK1440" s="6">
        <f t="shared" si="713"/>
        <v>-2.695154338567065E-3</v>
      </c>
      <c r="AL1440" s="1">
        <f t="shared" si="714"/>
        <v>4.1990634875587976E-2</v>
      </c>
      <c r="AM1440" s="8">
        <f t="shared" si="717"/>
        <v>6373033.2945454558</v>
      </c>
      <c r="AN1440" s="1">
        <f t="shared" si="715"/>
        <v>63.730332945454563</v>
      </c>
    </row>
    <row r="1441" spans="8:40" x14ac:dyDescent="0.2">
      <c r="H1441" s="8"/>
      <c r="I1441" s="8"/>
      <c r="J1441" s="11"/>
      <c r="K1441" s="10"/>
      <c r="L1441" s="5">
        <f t="shared" si="689"/>
        <v>1.9039999999999588</v>
      </c>
      <c r="M1441" s="1">
        <f t="shared" si="690"/>
        <v>2.5866858037978481E-2</v>
      </c>
      <c r="N1441" s="1">
        <f t="shared" si="691"/>
        <v>6.5018869394477999E-2</v>
      </c>
      <c r="O1441" s="1">
        <f t="shared" si="692"/>
        <v>0.36730506868203733</v>
      </c>
      <c r="P1441" s="1">
        <f t="shared" si="693"/>
        <v>0.17861330443029391</v>
      </c>
      <c r="Q1441" s="1">
        <f t="shared" si="694"/>
        <v>2.9629016990188675E-2</v>
      </c>
      <c r="R1441" s="1">
        <f t="shared" si="695"/>
        <v>1.2092387564826048E-2</v>
      </c>
      <c r="S1441" s="1">
        <f t="shared" si="696"/>
        <v>2.6057242037328711E-2</v>
      </c>
      <c r="T1441" s="1">
        <f t="shared" si="697"/>
        <v>527.9230830044811</v>
      </c>
      <c r="U1441" s="6">
        <f t="shared" si="698"/>
        <v>2.3862999474515449</v>
      </c>
      <c r="V1441" s="6">
        <f t="shared" si="699"/>
        <v>5.9981975542448671</v>
      </c>
      <c r="W1441" s="6">
        <f t="shared" si="700"/>
        <v>33.885061139150672</v>
      </c>
      <c r="X1441" s="6">
        <f t="shared" si="701"/>
        <v>16.477645578383008</v>
      </c>
      <c r="Y1441" s="6">
        <f t="shared" si="702"/>
        <v>2.7333710798164539</v>
      </c>
      <c r="Z1441" s="6">
        <f t="shared" si="703"/>
        <v>1.115561223869586</v>
      </c>
      <c r="AA1441" s="6">
        <f t="shared" si="704"/>
        <v>2.4038634770838652</v>
      </c>
      <c r="AB1441" s="6">
        <f t="shared" si="716"/>
        <v>3453.38</v>
      </c>
      <c r="AC1441" s="6">
        <f t="shared" si="705"/>
        <v>25.101290806021087</v>
      </c>
      <c r="AD1441" s="6">
        <f t="shared" si="706"/>
        <v>126.4996125720637</v>
      </c>
      <c r="AE1441" s="6">
        <f t="shared" si="707"/>
        <v>401.92677108756533</v>
      </c>
      <c r="AF1441" s="6">
        <f t="shared" si="708"/>
        <v>1.643100848253481E-5</v>
      </c>
      <c r="AG1441" s="6">
        <f t="shared" si="709"/>
        <v>1.2655858446930575E-2</v>
      </c>
      <c r="AH1441" s="6">
        <f t="shared" si="710"/>
        <v>4574.5809762267863</v>
      </c>
      <c r="AI1441" s="6">
        <f t="shared" si="711"/>
        <v>5.1347124907956543</v>
      </c>
      <c r="AJ1441" s="6">
        <f t="shared" si="712"/>
        <v>2.9325598173312048E-3</v>
      </c>
      <c r="AK1441" s="6">
        <f t="shared" si="713"/>
        <v>-2.674224163462623E-3</v>
      </c>
      <c r="AL1441" s="1">
        <f t="shared" si="714"/>
        <v>4.2051862766406982E-2</v>
      </c>
      <c r="AM1441" s="8">
        <f t="shared" si="717"/>
        <v>6372801.3527272744</v>
      </c>
      <c r="AN1441" s="1">
        <f t="shared" si="715"/>
        <v>63.728013527272751</v>
      </c>
    </row>
    <row r="1442" spans="8:40" x14ac:dyDescent="0.2">
      <c r="H1442" s="8"/>
      <c r="I1442" s="8"/>
      <c r="J1442" s="11"/>
      <c r="K1442" s="10"/>
      <c r="L1442" s="5">
        <f t="shared" si="689"/>
        <v>1.9139999999999588</v>
      </c>
      <c r="M1442" s="1">
        <f t="shared" si="690"/>
        <v>2.583082745211494E-2</v>
      </c>
      <c r="N1442" s="1">
        <f t="shared" si="691"/>
        <v>6.5015388764437521E-2</v>
      </c>
      <c r="O1442" s="1">
        <f t="shared" si="692"/>
        <v>0.36722256562018879</v>
      </c>
      <c r="P1442" s="1">
        <f t="shared" si="693"/>
        <v>0.17861330443029391</v>
      </c>
      <c r="Q1442" s="1">
        <f t="shared" si="694"/>
        <v>2.9668528206092695E-2</v>
      </c>
      <c r="R1442" s="1">
        <f t="shared" si="695"/>
        <v>1.2095868194866528E-2</v>
      </c>
      <c r="S1442" s="1">
        <f t="shared" si="696"/>
        <v>2.6057242037328711E-2</v>
      </c>
      <c r="T1442" s="1">
        <f t="shared" si="697"/>
        <v>527.88494816948958</v>
      </c>
      <c r="U1442" s="6">
        <f t="shared" si="698"/>
        <v>2.3832433037735297</v>
      </c>
      <c r="V1442" s="6">
        <f t="shared" si="699"/>
        <v>5.9985492219449554</v>
      </c>
      <c r="W1442" s="6">
        <f t="shared" si="700"/>
        <v>33.881249918581048</v>
      </c>
      <c r="X1442" s="6">
        <f t="shared" si="701"/>
        <v>16.479493834933564</v>
      </c>
      <c r="Y1442" s="6">
        <f t="shared" si="702"/>
        <v>2.7373231194805263</v>
      </c>
      <c r="Z1442" s="6">
        <f t="shared" si="703"/>
        <v>1.1160074888109157</v>
      </c>
      <c r="AA1442" s="6">
        <f t="shared" si="704"/>
        <v>2.4041331124754648</v>
      </c>
      <c r="AB1442" s="6">
        <f t="shared" si="716"/>
        <v>3453.38</v>
      </c>
      <c r="AC1442" s="6">
        <f t="shared" si="705"/>
        <v>25.108396592136362</v>
      </c>
      <c r="AD1442" s="6">
        <f t="shared" si="706"/>
        <v>126.75829865381127</v>
      </c>
      <c r="AE1442" s="6">
        <f t="shared" si="707"/>
        <v>402.36333756531468</v>
      </c>
      <c r="AF1442" s="6">
        <f t="shared" si="708"/>
        <v>1.644688933430653E-5</v>
      </c>
      <c r="AG1442" s="6">
        <f t="shared" si="709"/>
        <v>1.2647594705611782E-2</v>
      </c>
      <c r="AH1442" s="6">
        <f t="shared" si="710"/>
        <v>4577.3447540404222</v>
      </c>
      <c r="AI1442" s="6">
        <f t="shared" si="711"/>
        <v>5.1267107191021468</v>
      </c>
      <c r="AJ1442" s="6">
        <f t="shared" si="712"/>
        <v>2.9114799910742268E-3</v>
      </c>
      <c r="AK1442" s="6">
        <f t="shared" si="713"/>
        <v>-2.6534947061232334E-3</v>
      </c>
      <c r="AL1442" s="1">
        <f t="shared" si="714"/>
        <v>4.2112663376623484E-2</v>
      </c>
      <c r="AM1442" s="8">
        <f t="shared" si="717"/>
        <v>6372568.1927272743</v>
      </c>
      <c r="AN1442" s="1">
        <f t="shared" si="715"/>
        <v>63.725681927272745</v>
      </c>
    </row>
    <row r="1443" spans="8:40" x14ac:dyDescent="0.2">
      <c r="H1443" s="8"/>
      <c r="I1443" s="8"/>
      <c r="J1443" s="11"/>
      <c r="K1443" s="10"/>
      <c r="L1443" s="5">
        <f t="shared" si="689"/>
        <v>1.9239999999999589</v>
      </c>
      <c r="M1443" s="1">
        <f t="shared" si="690"/>
        <v>2.5795076160150084E-2</v>
      </c>
      <c r="N1443" s="1">
        <f t="shared" si="691"/>
        <v>6.501191285501752E-2</v>
      </c>
      <c r="O1443" s="1">
        <f t="shared" si="692"/>
        <v>0.36714063530799912</v>
      </c>
      <c r="P1443" s="1">
        <f t="shared" si="693"/>
        <v>0.17861330443029391</v>
      </c>
      <c r="Q1443" s="1">
        <f t="shared" si="694"/>
        <v>2.9707755407477544E-2</v>
      </c>
      <c r="R1443" s="1">
        <f t="shared" si="695"/>
        <v>1.2099344104286524E-2</v>
      </c>
      <c r="S1443" s="1">
        <f t="shared" si="696"/>
        <v>2.6057242037328711E-2</v>
      </c>
      <c r="T1443" s="1">
        <f t="shared" si="697"/>
        <v>527.8471810112809</v>
      </c>
      <c r="U1443" s="6">
        <f t="shared" si="698"/>
        <v>2.3802098265009932</v>
      </c>
      <c r="V1443" s="6">
        <f t="shared" si="699"/>
        <v>5.9988965667872094</v>
      </c>
      <c r="W1443" s="6">
        <f t="shared" si="700"/>
        <v>33.877463374887448</v>
      </c>
      <c r="X1443" s="6">
        <f t="shared" si="701"/>
        <v>16.481329216060953</v>
      </c>
      <c r="Y1443" s="6">
        <f t="shared" si="702"/>
        <v>2.7412476282355214</v>
      </c>
      <c r="Z1443" s="6">
        <f t="shared" si="703"/>
        <v>1.1164525180092384</v>
      </c>
      <c r="AA1443" s="6">
        <f t="shared" si="704"/>
        <v>2.4044008695186458</v>
      </c>
      <c r="AB1443" s="6">
        <f t="shared" si="716"/>
        <v>3453.38</v>
      </c>
      <c r="AC1443" s="6">
        <f t="shared" si="705"/>
        <v>25.1154368627504</v>
      </c>
      <c r="AD1443" s="6">
        <f t="shared" si="706"/>
        <v>127.01504893895452</v>
      </c>
      <c r="AE1443" s="6">
        <f t="shared" si="707"/>
        <v>402.7972877837999</v>
      </c>
      <c r="AF1443" s="6">
        <f t="shared" si="708"/>
        <v>1.6462634463575447E-5</v>
      </c>
      <c r="AG1443" s="6">
        <f t="shared" si="709"/>
        <v>1.2639414781519139E-2</v>
      </c>
      <c r="AH1443" s="6">
        <f t="shared" si="710"/>
        <v>4580.0839245373845</v>
      </c>
      <c r="AI1443" s="6">
        <f t="shared" si="711"/>
        <v>5.1187972495703358</v>
      </c>
      <c r="AJ1443" s="6">
        <f t="shared" si="712"/>
        <v>2.8905914660657724E-3</v>
      </c>
      <c r="AK1443" s="6">
        <f t="shared" si="713"/>
        <v>-2.6329635037369366E-3</v>
      </c>
      <c r="AL1443" s="1">
        <f t="shared" si="714"/>
        <v>4.2173040434392635E-2</v>
      </c>
      <c r="AM1443" s="8">
        <f t="shared" si="717"/>
        <v>6372333.8145454563</v>
      </c>
      <c r="AN1443" s="1">
        <f t="shared" si="715"/>
        <v>63.723338145454569</v>
      </c>
    </row>
    <row r="1444" spans="8:40" x14ac:dyDescent="0.2">
      <c r="H1444" s="8"/>
      <c r="I1444" s="8"/>
      <c r="J1444" s="11"/>
      <c r="K1444" s="10"/>
      <c r="L1444" s="5">
        <f t="shared" si="689"/>
        <v>1.9339999999999589</v>
      </c>
      <c r="M1444" s="1">
        <f t="shared" si="690"/>
        <v>2.5759601490938314E-2</v>
      </c>
      <c r="N1444" s="1">
        <f t="shared" si="691"/>
        <v>6.5008441759907262E-2</v>
      </c>
      <c r="O1444" s="1">
        <f t="shared" si="692"/>
        <v>0.36705927268424482</v>
      </c>
      <c r="P1444" s="1">
        <f t="shared" si="693"/>
        <v>0.17861330443029391</v>
      </c>
      <c r="Q1444" s="1">
        <f t="shared" si="694"/>
        <v>2.9746701171799575E-2</v>
      </c>
      <c r="R1444" s="1">
        <f t="shared" si="695"/>
        <v>1.2102815199396785E-2</v>
      </c>
      <c r="S1444" s="1">
        <f t="shared" si="696"/>
        <v>2.6057242037328711E-2</v>
      </c>
      <c r="T1444" s="1">
        <f t="shared" si="697"/>
        <v>527.80977774541668</v>
      </c>
      <c r="U1444" s="6">
        <f t="shared" si="698"/>
        <v>2.3771993016083228</v>
      </c>
      <c r="V1444" s="6">
        <f t="shared" si="699"/>
        <v>5.9992396390394509</v>
      </c>
      <c r="W1444" s="6">
        <f t="shared" si="700"/>
        <v>33.873701306318679</v>
      </c>
      <c r="X1444" s="6">
        <f t="shared" si="701"/>
        <v>16.483151833657622</v>
      </c>
      <c r="Y1444" s="6">
        <f t="shared" si="702"/>
        <v>2.7451448453357896</v>
      </c>
      <c r="Z1444" s="6">
        <f t="shared" si="703"/>
        <v>1.1168963095031419</v>
      </c>
      <c r="AA1444" s="6">
        <f t="shared" si="704"/>
        <v>2.4046667645369895</v>
      </c>
      <c r="AB1444" s="6">
        <f t="shared" si="716"/>
        <v>3453.38</v>
      </c>
      <c r="AC1444" s="6">
        <f t="shared" si="705"/>
        <v>25.122412238323282</v>
      </c>
      <c r="AD1444" s="6">
        <f t="shared" si="706"/>
        <v>127.26987427424827</v>
      </c>
      <c r="AE1444" s="6">
        <f t="shared" si="707"/>
        <v>403.22863365033083</v>
      </c>
      <c r="AF1444" s="6">
        <f t="shared" si="708"/>
        <v>1.6478244966209224E-5</v>
      </c>
      <c r="AG1444" s="6">
        <f t="shared" si="709"/>
        <v>1.263131773382262E-2</v>
      </c>
      <c r="AH1444" s="6">
        <f t="shared" si="710"/>
        <v>4582.7987049594094</v>
      </c>
      <c r="AI1444" s="6">
        <f t="shared" si="711"/>
        <v>5.110970953051555</v>
      </c>
      <c r="AJ1444" s="6">
        <f t="shared" si="712"/>
        <v>2.8698917478161721E-3</v>
      </c>
      <c r="AK1444" s="6">
        <f t="shared" si="713"/>
        <v>-2.6126281335677373E-3</v>
      </c>
      <c r="AL1444" s="1">
        <f t="shared" si="714"/>
        <v>4.2232997620550612E-2</v>
      </c>
      <c r="AM1444" s="8">
        <f t="shared" si="717"/>
        <v>6372098.2181818197</v>
      </c>
      <c r="AN1444" s="1">
        <f t="shared" si="715"/>
        <v>63.720982181818201</v>
      </c>
    </row>
    <row r="1445" spans="8:40" x14ac:dyDescent="0.2">
      <c r="H1445" s="8"/>
      <c r="I1445" s="8"/>
      <c r="J1445" s="11"/>
      <c r="K1445" s="10"/>
      <c r="L1445" s="5">
        <f t="shared" si="689"/>
        <v>1.9439999999999589</v>
      </c>
      <c r="M1445" s="1">
        <f t="shared" si="690"/>
        <v>2.5724400805976239E-2</v>
      </c>
      <c r="N1445" s="1">
        <f t="shared" si="691"/>
        <v>6.5004975573762738E-2</v>
      </c>
      <c r="O1445" s="1">
        <f t="shared" si="692"/>
        <v>0.36697847275588708</v>
      </c>
      <c r="P1445" s="1">
        <f t="shared" si="693"/>
        <v>0.17861330443029391</v>
      </c>
      <c r="Q1445" s="1">
        <f t="shared" si="694"/>
        <v>2.9785368042906171E-2</v>
      </c>
      <c r="R1445" s="1">
        <f t="shared" si="695"/>
        <v>1.2106281385541307E-2</v>
      </c>
      <c r="S1445" s="1">
        <f t="shared" si="696"/>
        <v>2.6057242037328711E-2</v>
      </c>
      <c r="T1445" s="1">
        <f t="shared" si="697"/>
        <v>527.77273461122638</v>
      </c>
      <c r="U1445" s="6">
        <f t="shared" si="698"/>
        <v>2.3742115175624177</v>
      </c>
      <c r="V1445" s="6">
        <f t="shared" si="699"/>
        <v>5.9995784885390293</v>
      </c>
      <c r="W1445" s="6">
        <f t="shared" si="700"/>
        <v>33.869963513866495</v>
      </c>
      <c r="X1445" s="6">
        <f t="shared" si="701"/>
        <v>16.484961798207099</v>
      </c>
      <c r="Y1445" s="6">
        <f t="shared" si="702"/>
        <v>2.7490150070230062</v>
      </c>
      <c r="Z1445" s="6">
        <f t="shared" si="703"/>
        <v>1.1173388611534225</v>
      </c>
      <c r="AA1445" s="6">
        <f t="shared" si="704"/>
        <v>2.4049308136485332</v>
      </c>
      <c r="AB1445" s="6">
        <f t="shared" si="716"/>
        <v>3453.38</v>
      </c>
      <c r="AC1445" s="6">
        <f t="shared" si="705"/>
        <v>25.129323336808163</v>
      </c>
      <c r="AD1445" s="6">
        <f t="shared" si="706"/>
        <v>127.52278565081063</v>
      </c>
      <c r="AE1445" s="6">
        <f t="shared" si="707"/>
        <v>403.6573872065083</v>
      </c>
      <c r="AF1445" s="6">
        <f t="shared" si="708"/>
        <v>1.6493721938683113E-5</v>
      </c>
      <c r="AG1445" s="6">
        <f t="shared" si="709"/>
        <v>1.2623302629705617E-2</v>
      </c>
      <c r="AH1445" s="6">
        <f t="shared" si="710"/>
        <v>4585.4893120977958</v>
      </c>
      <c r="AI1445" s="6">
        <f t="shared" si="711"/>
        <v>5.1032307136785349</v>
      </c>
      <c r="AJ1445" s="6">
        <f t="shared" si="712"/>
        <v>2.8493783926108593E-3</v>
      </c>
      <c r="AK1445" s="6">
        <f t="shared" si="713"/>
        <v>-2.5924862120413213E-3</v>
      </c>
      <c r="AL1445" s="1">
        <f t="shared" si="714"/>
        <v>4.229253856958471E-2</v>
      </c>
      <c r="AM1445" s="8">
        <f t="shared" si="717"/>
        <v>6371861.4036363652</v>
      </c>
      <c r="AN1445" s="1">
        <f t="shared" si="715"/>
        <v>63.718614036363654</v>
      </c>
    </row>
    <row r="1446" spans="8:40" x14ac:dyDescent="0.2">
      <c r="H1446" s="8"/>
      <c r="I1446" s="8"/>
      <c r="J1446" s="11"/>
      <c r="K1446" s="10"/>
      <c r="L1446" s="5">
        <f t="shared" si="689"/>
        <v>1.9539999999999589</v>
      </c>
      <c r="M1446" s="1">
        <f t="shared" si="690"/>
        <v>2.5689471498875051E-2</v>
      </c>
      <c r="N1446" s="1">
        <f t="shared" si="691"/>
        <v>6.500151439205025E-2</v>
      </c>
      <c r="O1446" s="1">
        <f t="shared" si="692"/>
        <v>0.36689823059654725</v>
      </c>
      <c r="P1446" s="1">
        <f t="shared" si="693"/>
        <v>0.17861330443029391</v>
      </c>
      <c r="Q1446" s="1">
        <f t="shared" si="694"/>
        <v>2.9823758531719851E-2</v>
      </c>
      <c r="R1446" s="1">
        <f t="shared" si="695"/>
        <v>1.2109742567253799E-2</v>
      </c>
      <c r="S1446" s="1">
        <f t="shared" si="696"/>
        <v>2.6057242037328711E-2</v>
      </c>
      <c r="T1446" s="1">
        <f t="shared" si="697"/>
        <v>527.73604787264901</v>
      </c>
      <c r="U1446" s="6">
        <f t="shared" si="698"/>
        <v>2.3712462652847357</v>
      </c>
      <c r="V1446" s="6">
        <f t="shared" si="699"/>
        <v>5.999913164688917</v>
      </c>
      <c r="W1446" s="6">
        <f t="shared" si="700"/>
        <v>33.866249801197277</v>
      </c>
      <c r="X1446" s="6">
        <f t="shared" si="701"/>
        <v>16.48675921881253</v>
      </c>
      <c r="Y1446" s="6">
        <f t="shared" si="702"/>
        <v>2.7528583465872898</v>
      </c>
      <c r="Z1446" s="6">
        <f t="shared" si="703"/>
        <v>1.1177801706593147</v>
      </c>
      <c r="AA1446" s="6">
        <f t="shared" si="704"/>
        <v>2.4051930327699358</v>
      </c>
      <c r="AB1446" s="6">
        <f t="shared" si="716"/>
        <v>3453.38</v>
      </c>
      <c r="AC1446" s="6">
        <f t="shared" si="705"/>
        <v>25.136170773460258</v>
      </c>
      <c r="AD1446" s="6">
        <f t="shared" si="706"/>
        <v>127.77379419402875</v>
      </c>
      <c r="AE1446" s="6">
        <f t="shared" si="707"/>
        <v>404.08356061962763</v>
      </c>
      <c r="AF1446" s="6">
        <f t="shared" si="708"/>
        <v>1.6509066477555778E-5</v>
      </c>
      <c r="AG1446" s="6">
        <f t="shared" si="709"/>
        <v>1.2615368544491573E-2</v>
      </c>
      <c r="AH1446" s="6">
        <f t="shared" si="710"/>
        <v>4588.1559622105597</v>
      </c>
      <c r="AI1446" s="6">
        <f t="shared" si="711"/>
        <v>5.0955754288665771</v>
      </c>
      <c r="AJ1446" s="6">
        <f t="shared" si="712"/>
        <v>2.8290490059937534E-3</v>
      </c>
      <c r="AK1446" s="6">
        <f t="shared" si="713"/>
        <v>-2.5725353938575225E-3</v>
      </c>
      <c r="AL1446" s="1">
        <f t="shared" si="714"/>
        <v>4.2351666870573686E-2</v>
      </c>
      <c r="AM1446" s="8">
        <f t="shared" si="717"/>
        <v>6371623.370909092</v>
      </c>
      <c r="AN1446" s="1">
        <f t="shared" si="715"/>
        <v>63.716233709090922</v>
      </c>
    </row>
    <row r="1447" spans="8:40" x14ac:dyDescent="0.2">
      <c r="H1447" s="8"/>
      <c r="I1447" s="8"/>
      <c r="J1447" s="11"/>
      <c r="K1447" s="10"/>
      <c r="L1447" s="5">
        <f t="shared" si="689"/>
        <v>1.9639999999999589</v>
      </c>
      <c r="M1447" s="1">
        <f t="shared" si="690"/>
        <v>2.5654810994844842E-2</v>
      </c>
      <c r="N1447" s="1">
        <f t="shared" si="691"/>
        <v>6.4998058310898374E-2</v>
      </c>
      <c r="O1447" s="1">
        <f t="shared" si="692"/>
        <v>0.36681854134503117</v>
      </c>
      <c r="P1447" s="1">
        <f t="shared" si="693"/>
        <v>0.17861330443029391</v>
      </c>
      <c r="Q1447" s="1">
        <f t="shared" si="694"/>
        <v>2.9861875116901939E-2</v>
      </c>
      <c r="R1447" s="1">
        <f t="shared" si="695"/>
        <v>1.2113198648405678E-2</v>
      </c>
      <c r="S1447" s="1">
        <f t="shared" si="696"/>
        <v>2.6057242037328711E-2</v>
      </c>
      <c r="T1447" s="1">
        <f t="shared" si="697"/>
        <v>527.69971381901075</v>
      </c>
      <c r="U1447" s="6">
        <f t="shared" si="698"/>
        <v>2.3683033381141683</v>
      </c>
      <c r="V1447" s="6">
        <f t="shared" si="699"/>
        <v>6.0002437164542819</v>
      </c>
      <c r="W1447" s="6">
        <f t="shared" si="700"/>
        <v>33.862559974586219</v>
      </c>
      <c r="X1447" s="6">
        <f t="shared" si="701"/>
        <v>16.488544203224425</v>
      </c>
      <c r="Y1447" s="6">
        <f t="shared" si="702"/>
        <v>2.7566750944264751</v>
      </c>
      <c r="Z1447" s="6">
        <f t="shared" si="703"/>
        <v>1.1182202355738968</v>
      </c>
      <c r="AA1447" s="6">
        <f t="shared" si="704"/>
        <v>2.405453437620527</v>
      </c>
      <c r="AB1447" s="6">
        <f t="shared" si="716"/>
        <v>3453.38</v>
      </c>
      <c r="AC1447" s="6">
        <f t="shared" si="705"/>
        <v>25.142955160657497</v>
      </c>
      <c r="AD1447" s="6">
        <f t="shared" si="706"/>
        <v>128.02291115384833</v>
      </c>
      <c r="AE1447" s="6">
        <f t="shared" si="707"/>
        <v>404.50716617438763</v>
      </c>
      <c r="AF1447" s="6">
        <f t="shared" si="708"/>
        <v>1.652427967897109E-5</v>
      </c>
      <c r="AG1447" s="6">
        <f t="shared" si="709"/>
        <v>1.260751456175702E-2</v>
      </c>
      <c r="AH1447" s="6">
        <f t="shared" si="710"/>
        <v>4590.7988709440106</v>
      </c>
      <c r="AI1447" s="6">
        <f t="shared" si="711"/>
        <v>5.0880040093036296</v>
      </c>
      <c r="AJ1447" s="6">
        <f t="shared" si="712"/>
        <v>2.8089012413082706E-3</v>
      </c>
      <c r="AK1447" s="6">
        <f t="shared" si="713"/>
        <v>-2.5527733711331441E-3</v>
      </c>
      <c r="AL1447" s="1">
        <f t="shared" si="714"/>
        <v>4.2410386068099618E-2</v>
      </c>
      <c r="AM1447" s="8">
        <f t="shared" si="717"/>
        <v>6371384.120000001</v>
      </c>
      <c r="AN1447" s="1">
        <f t="shared" si="715"/>
        <v>63.713841200000019</v>
      </c>
    </row>
    <row r="1448" spans="8:40" x14ac:dyDescent="0.2">
      <c r="H1448" s="8"/>
      <c r="I1448" s="8"/>
      <c r="J1448" s="11"/>
      <c r="K1448" s="10"/>
      <c r="L1448" s="5">
        <f t="shared" si="689"/>
        <v>1.9739999999999589</v>
      </c>
      <c r="M1448" s="1">
        <f t="shared" si="690"/>
        <v>2.5620416750190469E-2</v>
      </c>
      <c r="N1448" s="1">
        <f t="shared" si="691"/>
        <v>6.4994607426958104E-2</v>
      </c>
      <c r="O1448" s="1">
        <f t="shared" si="692"/>
        <v>0.36673940020390161</v>
      </c>
      <c r="P1448" s="1">
        <f t="shared" si="693"/>
        <v>0.17861330443029391</v>
      </c>
      <c r="Q1448" s="1">
        <f t="shared" si="694"/>
        <v>2.9899720245496589E-2</v>
      </c>
      <c r="R1448" s="1">
        <f t="shared" si="695"/>
        <v>1.2116649532345954E-2</v>
      </c>
      <c r="S1448" s="1">
        <f t="shared" si="696"/>
        <v>2.6057242037328711E-2</v>
      </c>
      <c r="T1448" s="1">
        <f t="shared" si="697"/>
        <v>527.66372876574189</v>
      </c>
      <c r="U1448" s="6">
        <f t="shared" si="698"/>
        <v>2.365382531770694</v>
      </c>
      <c r="V1448" s="6">
        <f t="shared" si="699"/>
        <v>6.0005701923594819</v>
      </c>
      <c r="W1448" s="6">
        <f t="shared" si="700"/>
        <v>33.858893842853725</v>
      </c>
      <c r="X1448" s="6">
        <f t="shared" si="701"/>
        <v>16.490316857867562</v>
      </c>
      <c r="Y1448" s="6">
        <f t="shared" si="702"/>
        <v>2.7604654781036073</v>
      </c>
      <c r="Z1448" s="6">
        <f t="shared" si="703"/>
        <v>1.1186590533187013</v>
      </c>
      <c r="AA1448" s="6">
        <f t="shared" si="704"/>
        <v>2.4057120437262256</v>
      </c>
      <c r="AB1448" s="6">
        <f t="shared" si="716"/>
        <v>3453.38</v>
      </c>
      <c r="AC1448" s="6">
        <f t="shared" si="705"/>
        <v>25.149677107732938</v>
      </c>
      <c r="AD1448" s="6">
        <f t="shared" si="706"/>
        <v>128.2701478954404</v>
      </c>
      <c r="AE1448" s="6">
        <f t="shared" si="707"/>
        <v>404.92821626490519</v>
      </c>
      <c r="AF1448" s="6">
        <f t="shared" si="708"/>
        <v>1.6539362638185501E-5</v>
      </c>
      <c r="AG1448" s="6">
        <f t="shared" si="709"/>
        <v>1.2599739773431779E-2</v>
      </c>
      <c r="AH1448" s="6">
        <f t="shared" si="710"/>
        <v>4593.4182532589984</v>
      </c>
      <c r="AI1448" s="6">
        <f t="shared" si="711"/>
        <v>5.0805153789292206</v>
      </c>
      <c r="AJ1448" s="6">
        <f t="shared" si="712"/>
        <v>2.7889327982936634E-3</v>
      </c>
      <c r="AK1448" s="6">
        <f t="shared" si="713"/>
        <v>-2.5331978725722506E-3</v>
      </c>
      <c r="AL1448" s="1">
        <f t="shared" si="714"/>
        <v>4.2468699663132423E-2</v>
      </c>
      <c r="AM1448" s="8">
        <f t="shared" si="717"/>
        <v>6371143.6509090923</v>
      </c>
      <c r="AN1448" s="1">
        <f t="shared" si="715"/>
        <v>63.71143650909093</v>
      </c>
    </row>
    <row r="1449" spans="8:40" x14ac:dyDescent="0.2">
      <c r="H1449" s="8"/>
      <c r="I1449" s="8"/>
      <c r="J1449" s="11"/>
      <c r="K1449" s="10"/>
      <c r="L1449" s="5">
        <f t="shared" si="689"/>
        <v>1.9839999999999589</v>
      </c>
      <c r="M1449" s="1">
        <f t="shared" si="690"/>
        <v>2.5586286251818607E-2</v>
      </c>
      <c r="N1449" s="1">
        <f t="shared" si="691"/>
        <v>6.4991161837270675E-2</v>
      </c>
      <c r="O1449" s="1">
        <f t="shared" si="692"/>
        <v>0.36666080243809557</v>
      </c>
      <c r="P1449" s="1">
        <f t="shared" si="693"/>
        <v>0.17861330443029391</v>
      </c>
      <c r="Q1449" s="1">
        <f t="shared" si="694"/>
        <v>2.9937296333555883E-2</v>
      </c>
      <c r="R1449" s="1">
        <f t="shared" si="695"/>
        <v>1.2120095122033388E-2</v>
      </c>
      <c r="S1449" s="1">
        <f t="shared" si="696"/>
        <v>2.6057242037328711E-2</v>
      </c>
      <c r="T1449" s="1">
        <f t="shared" si="697"/>
        <v>527.62808905503653</v>
      </c>
      <c r="U1449" s="6">
        <f t="shared" si="698"/>
        <v>2.3624836443197954</v>
      </c>
      <c r="V1449" s="6">
        <f t="shared" si="699"/>
        <v>6.0008926404854694</v>
      </c>
      <c r="W1449" s="6">
        <f t="shared" si="700"/>
        <v>33.855251217304087</v>
      </c>
      <c r="X1449" s="6">
        <f t="shared" si="701"/>
        <v>16.492077287867023</v>
      </c>
      <c r="Y1449" s="6">
        <f t="shared" si="702"/>
        <v>2.7642297224027077</v>
      </c>
      <c r="Z1449" s="6">
        <f t="shared" si="703"/>
        <v>1.119096621197569</v>
      </c>
      <c r="AA1449" s="6">
        <f t="shared" si="704"/>
        <v>2.4059688664233478</v>
      </c>
      <c r="AB1449" s="6">
        <f t="shared" si="716"/>
        <v>3453.38</v>
      </c>
      <c r="AC1449" s="6">
        <f t="shared" si="705"/>
        <v>25.156337220817679</v>
      </c>
      <c r="AD1449" s="6">
        <f t="shared" si="706"/>
        <v>128.5155158902277</v>
      </c>
      <c r="AE1449" s="6">
        <f t="shared" si="707"/>
        <v>405.34672338701591</v>
      </c>
      <c r="AF1449" s="6">
        <f t="shared" si="708"/>
        <v>1.655431644911929E-5</v>
      </c>
      <c r="AG1449" s="6">
        <f t="shared" si="709"/>
        <v>1.2592043279887534E-2</v>
      </c>
      <c r="AH1449" s="6">
        <f t="shared" si="710"/>
        <v>4596.0143233612098</v>
      </c>
      <c r="AI1449" s="6">
        <f t="shared" si="711"/>
        <v>5.0731084749039939</v>
      </c>
      <c r="AJ1449" s="6">
        <f t="shared" si="712"/>
        <v>2.769141421734149E-3</v>
      </c>
      <c r="AK1449" s="6">
        <f t="shared" si="713"/>
        <v>-2.5138066626608415E-3</v>
      </c>
      <c r="AL1449" s="1">
        <f t="shared" si="714"/>
        <v>4.2526611113887808E-2</v>
      </c>
      <c r="AM1449" s="8">
        <f t="shared" si="717"/>
        <v>6370901.9636363648</v>
      </c>
      <c r="AN1449" s="1">
        <f t="shared" si="715"/>
        <v>63.709019636363657</v>
      </c>
    </row>
    <row r="1450" spans="8:40" x14ac:dyDescent="0.2">
      <c r="H1450" s="8"/>
      <c r="I1450" s="8"/>
      <c r="J1450" s="11"/>
      <c r="K1450" s="10"/>
      <c r="L1450" s="5">
        <f t="shared" si="689"/>
        <v>1.9939999999999589</v>
      </c>
      <c r="M1450" s="1">
        <f t="shared" si="690"/>
        <v>2.5552417016755657E-2</v>
      </c>
      <c r="N1450" s="1">
        <f t="shared" si="691"/>
        <v>6.4987721639142779E-2</v>
      </c>
      <c r="O1450" s="1">
        <f t="shared" si="692"/>
        <v>0.36658274337358593</v>
      </c>
      <c r="P1450" s="1">
        <f t="shared" si="693"/>
        <v>0.17861330443029391</v>
      </c>
      <c r="Q1450" s="1">
        <f t="shared" si="694"/>
        <v>2.9974605766746737E-2</v>
      </c>
      <c r="R1450" s="1">
        <f t="shared" si="695"/>
        <v>1.2123535320161291E-2</v>
      </c>
      <c r="S1450" s="1">
        <f t="shared" si="696"/>
        <v>2.6057242037328711E-2</v>
      </c>
      <c r="T1450" s="1">
        <f t="shared" si="697"/>
        <v>527.5927910564568</v>
      </c>
      <c r="U1450" s="6">
        <f t="shared" si="698"/>
        <v>2.3596064761376221</v>
      </c>
      <c r="V1450" s="6">
        <f t="shared" si="699"/>
        <v>6.0012111084675928</v>
      </c>
      <c r="W1450" s="6">
        <f t="shared" si="700"/>
        <v>33.851631911666246</v>
      </c>
      <c r="X1450" s="6">
        <f t="shared" si="701"/>
        <v>16.493825597073549</v>
      </c>
      <c r="Y1450" s="6">
        <f t="shared" si="702"/>
        <v>2.767968049382906</v>
      </c>
      <c r="Z1450" s="6">
        <f t="shared" si="703"/>
        <v>1.1195329364097837</v>
      </c>
      <c r="AA1450" s="6">
        <f t="shared" si="704"/>
        <v>2.4062239208622986</v>
      </c>
      <c r="AB1450" s="6">
        <f t="shared" si="716"/>
        <v>3453.38</v>
      </c>
      <c r="AC1450" s="6">
        <f t="shared" si="705"/>
        <v>25.162936102694584</v>
      </c>
      <c r="AD1450" s="6">
        <f t="shared" si="706"/>
        <v>128.75902670726617</v>
      </c>
      <c r="AE1450" s="6">
        <f t="shared" si="707"/>
        <v>405.76270013086639</v>
      </c>
      <c r="AF1450" s="6">
        <f t="shared" si="708"/>
        <v>1.6569142203931153E-5</v>
      </c>
      <c r="AG1450" s="6">
        <f t="shared" si="709"/>
        <v>1.2584424190014638E-2</v>
      </c>
      <c r="AH1450" s="6">
        <f t="shared" si="710"/>
        <v>4598.587294635654</v>
      </c>
      <c r="AI1450" s="6">
        <f t="shared" si="711"/>
        <v>5.0657822475694951</v>
      </c>
      <c r="AJ1450" s="6">
        <f t="shared" si="712"/>
        <v>2.7495249001584414E-3</v>
      </c>
      <c r="AK1450" s="6">
        <f t="shared" si="713"/>
        <v>-2.4945975408891207E-3</v>
      </c>
      <c r="AL1450" s="1">
        <f t="shared" si="714"/>
        <v>4.258412383666009E-2</v>
      </c>
      <c r="AM1450" s="8">
        <f t="shared" si="717"/>
        <v>6370659.0581818195</v>
      </c>
      <c r="AN1450" s="1">
        <f t="shared" si="715"/>
        <v>63.706590581818197</v>
      </c>
    </row>
    <row r="1451" spans="8:40" x14ac:dyDescent="0.2">
      <c r="H1451" s="8"/>
      <c r="I1451" s="8"/>
      <c r="J1451" s="11"/>
      <c r="K1451" s="10"/>
      <c r="L1451" s="5">
        <f t="shared" si="689"/>
        <v>2.0039999999999587</v>
      </c>
      <c r="M1451" s="1">
        <f t="shared" si="690"/>
        <v>2.5518806591676109E-2</v>
      </c>
      <c r="N1451" s="1">
        <f t="shared" si="691"/>
        <v>6.4984286930028778E-2</v>
      </c>
      <c r="O1451" s="1">
        <f t="shared" si="692"/>
        <v>0.36650521839608485</v>
      </c>
      <c r="P1451" s="1">
        <f t="shared" si="693"/>
        <v>0.17861330443029391</v>
      </c>
      <c r="Q1451" s="1">
        <f t="shared" si="694"/>
        <v>3.0011650900940285E-2</v>
      </c>
      <c r="R1451" s="1">
        <f t="shared" si="695"/>
        <v>1.212697002927529E-2</v>
      </c>
      <c r="S1451" s="1">
        <f t="shared" si="696"/>
        <v>2.6057242037328711E-2</v>
      </c>
      <c r="T1451" s="1">
        <f t="shared" si="697"/>
        <v>527.55783116748637</v>
      </c>
      <c r="U1451" s="6">
        <f t="shared" si="698"/>
        <v>2.3567508298768614</v>
      </c>
      <c r="V1451" s="6">
        <f t="shared" si="699"/>
        <v>6.0015256434937454</v>
      </c>
      <c r="W1451" s="6">
        <f t="shared" si="700"/>
        <v>33.84803574203665</v>
      </c>
      <c r="X1451" s="6">
        <f t="shared" si="701"/>
        <v>16.495561888088094</v>
      </c>
      <c r="Y1451" s="6">
        <f t="shared" si="702"/>
        <v>2.7716806784309749</v>
      </c>
      <c r="Z1451" s="6">
        <f t="shared" si="703"/>
        <v>1.119967996062514</v>
      </c>
      <c r="AA1451" s="6">
        <f t="shared" si="704"/>
        <v>2.4064772220111554</v>
      </c>
      <c r="AB1451" s="6">
        <f t="shared" si="716"/>
        <v>3453.38</v>
      </c>
      <c r="AC1451" s="6">
        <f t="shared" si="705"/>
        <v>25.169474352661609</v>
      </c>
      <c r="AD1451" s="6">
        <f t="shared" si="706"/>
        <v>129.00069200496185</v>
      </c>
      <c r="AE1451" s="6">
        <f t="shared" si="707"/>
        <v>406.17615917377395</v>
      </c>
      <c r="AF1451" s="6">
        <f t="shared" si="708"/>
        <v>1.658384099261492E-5</v>
      </c>
      <c r="AG1451" s="6">
        <f t="shared" si="709"/>
        <v>1.257688162128864E-2</v>
      </c>
      <c r="AH1451" s="6">
        <f t="shared" si="710"/>
        <v>4601.1373795849486</v>
      </c>
      <c r="AI1451" s="6">
        <f t="shared" si="711"/>
        <v>5.0585356603997846</v>
      </c>
      <c r="AJ1451" s="6">
        <f t="shared" si="712"/>
        <v>2.7300810645877862E-3</v>
      </c>
      <c r="AK1451" s="6">
        <f t="shared" si="713"/>
        <v>-2.4755683409955218E-3</v>
      </c>
      <c r="AL1451" s="1">
        <f t="shared" si="714"/>
        <v>4.2641241206630383E-2</v>
      </c>
      <c r="AM1451" s="8">
        <f t="shared" si="717"/>
        <v>6370414.9345454555</v>
      </c>
      <c r="AN1451" s="1">
        <f t="shared" si="715"/>
        <v>63.70414934545456</v>
      </c>
    </row>
    <row r="1452" spans="8:40" x14ac:dyDescent="0.2">
      <c r="H1452" s="8"/>
      <c r="I1452" s="8"/>
      <c r="J1452" s="11"/>
      <c r="K1452" s="10"/>
      <c r="L1452" s="5">
        <f t="shared" si="689"/>
        <v>2.0139999999999585</v>
      </c>
      <c r="M1452" s="1">
        <f t="shared" si="690"/>
        <v>2.5485452552441116E-2</v>
      </c>
      <c r="N1452" s="1">
        <f t="shared" si="691"/>
        <v>6.4980857807419676E-2</v>
      </c>
      <c r="O1452" s="1">
        <f t="shared" si="692"/>
        <v>0.36642822294978755</v>
      </c>
      <c r="P1452" s="1">
        <f t="shared" si="693"/>
        <v>0.17861330443029391</v>
      </c>
      <c r="Q1452" s="1">
        <f t="shared" si="694"/>
        <v>3.0048434062784388E-2</v>
      </c>
      <c r="R1452" s="1">
        <f t="shared" si="695"/>
        <v>1.2130399151884397E-2</v>
      </c>
      <c r="S1452" s="1">
        <f t="shared" si="696"/>
        <v>2.6057242037328711E-2</v>
      </c>
      <c r="T1452" s="1">
        <f t="shared" si="697"/>
        <v>527.52320581403364</v>
      </c>
      <c r="U1452" s="6">
        <f t="shared" si="698"/>
        <v>2.3539165104333142</v>
      </c>
      <c r="V1452" s="6">
        <f t="shared" si="699"/>
        <v>6.0018362923029009</v>
      </c>
      <c r="W1452" s="6">
        <f t="shared" si="700"/>
        <v>33.844462526823996</v>
      </c>
      <c r="X1452" s="6">
        <f t="shared" si="701"/>
        <v>16.497286262285691</v>
      </c>
      <c r="Y1452" s="6">
        <f t="shared" si="702"/>
        <v>2.7753678263123467</v>
      </c>
      <c r="Z1452" s="6">
        <f t="shared" si="703"/>
        <v>1.1204017971826019</v>
      </c>
      <c r="AA1452" s="6">
        <f t="shared" si="704"/>
        <v>2.4067287846591507</v>
      </c>
      <c r="AB1452" s="6">
        <f t="shared" si="716"/>
        <v>3453.38</v>
      </c>
      <c r="AC1452" s="6">
        <f t="shared" si="705"/>
        <v>25.175952566404632</v>
      </c>
      <c r="AD1452" s="6">
        <f t="shared" si="706"/>
        <v>129.24052352311</v>
      </c>
      <c r="AE1452" s="6">
        <f t="shared" si="707"/>
        <v>406.58711327334743</v>
      </c>
      <c r="AF1452" s="6">
        <f t="shared" si="708"/>
        <v>1.6598413902617308E-5</v>
      </c>
      <c r="AG1452" s="6">
        <f t="shared" si="709"/>
        <v>1.2569414699826508E-2</v>
      </c>
      <c r="AH1452" s="6">
        <f t="shared" si="710"/>
        <v>4603.6647897713092</v>
      </c>
      <c r="AI1452" s="6">
        <f t="shared" si="711"/>
        <v>5.0513676899449482</v>
      </c>
      <c r="AJ1452" s="6">
        <f t="shared" si="712"/>
        <v>2.7108077873300739E-3</v>
      </c>
      <c r="AK1452" s="6">
        <f t="shared" si="713"/>
        <v>-2.4567169302353348E-3</v>
      </c>
      <c r="AL1452" s="1">
        <f t="shared" si="714"/>
        <v>4.269796655865149E-2</v>
      </c>
      <c r="AM1452" s="8">
        <f t="shared" si="717"/>
        <v>6370169.5927272737</v>
      </c>
      <c r="AN1452" s="1">
        <f t="shared" si="715"/>
        <v>63.701695927272745</v>
      </c>
    </row>
    <row r="1453" spans="8:40" x14ac:dyDescent="0.2">
      <c r="H1453" s="8"/>
      <c r="I1453" s="8"/>
      <c r="J1453" s="11"/>
      <c r="K1453" s="10"/>
      <c r="L1453" s="5">
        <f t="shared" si="689"/>
        <v>2.0239999999999583</v>
      </c>
      <c r="M1453" s="1">
        <f t="shared" si="690"/>
        <v>2.545235250364691E-2</v>
      </c>
      <c r="N1453" s="1">
        <f t="shared" si="691"/>
        <v>6.497743436873836E-2</v>
      </c>
      <c r="O1453" s="1">
        <f t="shared" si="692"/>
        <v>0.36635175253615521</v>
      </c>
      <c r="P1453" s="1">
        <f t="shared" si="693"/>
        <v>0.17861330443029391</v>
      </c>
      <c r="Q1453" s="1">
        <f t="shared" si="694"/>
        <v>3.0084957550259903E-2</v>
      </c>
      <c r="R1453" s="1">
        <f t="shared" si="695"/>
        <v>1.2133822590565708E-2</v>
      </c>
      <c r="S1453" s="1">
        <f t="shared" si="696"/>
        <v>2.6057242037328711E-2</v>
      </c>
      <c r="T1453" s="1">
        <f t="shared" si="697"/>
        <v>527.48891145088908</v>
      </c>
      <c r="U1453" s="6">
        <f t="shared" si="698"/>
        <v>2.3511033249131374</v>
      </c>
      <c r="V1453" s="6">
        <f t="shared" si="699"/>
        <v>6.0021431011839343</v>
      </c>
      <c r="W1453" s="6">
        <f t="shared" si="700"/>
        <v>33.840912086695909</v>
      </c>
      <c r="X1453" s="6">
        <f t="shared" si="701"/>
        <v>16.498998819838601</v>
      </c>
      <c r="Y1453" s="6">
        <f t="shared" si="702"/>
        <v>2.7790297072206509</v>
      </c>
      <c r="Z1453" s="6">
        <f t="shared" si="703"/>
        <v>1.1208343367277187</v>
      </c>
      <c r="AA1453" s="6">
        <f t="shared" si="704"/>
        <v>2.4069786234200503</v>
      </c>
      <c r="AB1453" s="6">
        <f t="shared" si="716"/>
        <v>3453.38</v>
      </c>
      <c r="AC1453" s="6">
        <f t="shared" si="705"/>
        <v>25.182371335879221</v>
      </c>
      <c r="AD1453" s="6">
        <f t="shared" si="706"/>
        <v>129.47853307525901</v>
      </c>
      <c r="AE1453" s="6">
        <f t="shared" si="707"/>
        <v>406.99557526087244</v>
      </c>
      <c r="AF1453" s="6">
        <f t="shared" si="708"/>
        <v>1.6612862018476639E-5</v>
      </c>
      <c r="AG1453" s="6">
        <f t="shared" si="709"/>
        <v>1.2562022560433501E-2</v>
      </c>
      <c r="AH1453" s="6">
        <f t="shared" si="710"/>
        <v>4606.1697357620869</v>
      </c>
      <c r="AI1453" s="6">
        <f t="shared" si="711"/>
        <v>5.0442773257673243</v>
      </c>
      <c r="AJ1453" s="6">
        <f t="shared" si="712"/>
        <v>2.691702980818546E-3</v>
      </c>
      <c r="AK1453" s="6">
        <f t="shared" si="713"/>
        <v>-2.4380412086706057E-3</v>
      </c>
      <c r="AL1453" s="1">
        <f t="shared" si="714"/>
        <v>4.2754303188010011E-2</v>
      </c>
      <c r="AM1453" s="8">
        <f t="shared" si="717"/>
        <v>6369923.0327272741</v>
      </c>
      <c r="AN1453" s="1">
        <f t="shared" si="715"/>
        <v>63.699230327272744</v>
      </c>
    </row>
    <row r="1454" spans="8:40" x14ac:dyDescent="0.2">
      <c r="H1454" s="8"/>
      <c r="I1454" s="8"/>
      <c r="J1454" s="11"/>
      <c r="K1454" s="10"/>
      <c r="L1454" s="5">
        <f t="shared" si="689"/>
        <v>2.0339999999999581</v>
      </c>
      <c r="M1454" s="1">
        <f t="shared" si="690"/>
        <v>2.5419504078182789E-2</v>
      </c>
      <c r="N1454" s="1">
        <f t="shared" si="691"/>
        <v>6.4974016711241075E-2</v>
      </c>
      <c r="O1454" s="1">
        <f t="shared" si="692"/>
        <v>0.36627580271273513</v>
      </c>
      <c r="P1454" s="1">
        <f t="shared" si="693"/>
        <v>0.17861330443029391</v>
      </c>
      <c r="Q1454" s="1">
        <f t="shared" si="694"/>
        <v>3.0121223633221308E-2</v>
      </c>
      <c r="R1454" s="1">
        <f t="shared" si="695"/>
        <v>1.2137240248062991E-2</v>
      </c>
      <c r="S1454" s="1">
        <f t="shared" si="696"/>
        <v>2.6057242037328711E-2</v>
      </c>
      <c r="T1454" s="1">
        <f t="shared" si="697"/>
        <v>527.45494456213783</v>
      </c>
      <c r="U1454" s="6">
        <f t="shared" si="698"/>
        <v>2.3483110826007509</v>
      </c>
      <c r="V1454" s="6">
        <f t="shared" si="699"/>
        <v>6.0024461159747977</v>
      </c>
      <c r="W1454" s="6">
        <f t="shared" si="700"/>
        <v>33.837384244527392</v>
      </c>
      <c r="X1454" s="6">
        <f t="shared" si="701"/>
        <v>16.500699659738846</v>
      </c>
      <c r="Y1454" s="6">
        <f t="shared" si="702"/>
        <v>2.782666532825842</v>
      </c>
      <c r="Z1454" s="6">
        <f t="shared" si="703"/>
        <v>1.1212656115969271</v>
      </c>
      <c r="AA1454" s="6">
        <f t="shared" si="704"/>
        <v>2.4072267527354381</v>
      </c>
      <c r="AB1454" s="6">
        <f t="shared" si="716"/>
        <v>3453.38</v>
      </c>
      <c r="AC1454" s="6">
        <f t="shared" si="705"/>
        <v>25.188731249201147</v>
      </c>
      <c r="AD1454" s="6">
        <f t="shared" si="706"/>
        <v>129.7147325413724</v>
      </c>
      <c r="AE1454" s="6">
        <f t="shared" si="707"/>
        <v>407.40155803493997</v>
      </c>
      <c r="AF1454" s="6">
        <f t="shared" si="708"/>
        <v>1.6627186421480349E-5</v>
      </c>
      <c r="AG1454" s="6">
        <f t="shared" si="709"/>
        <v>1.2554704346641099E-2</v>
      </c>
      <c r="AH1454" s="6">
        <f t="shared" si="710"/>
        <v>4608.6524270787068</v>
      </c>
      <c r="AI1454" s="6">
        <f t="shared" si="711"/>
        <v>5.0372635703707545</v>
      </c>
      <c r="AJ1454" s="6">
        <f t="shared" si="712"/>
        <v>2.6727645964924841E-3</v>
      </c>
      <c r="AK1454" s="6">
        <f t="shared" si="713"/>
        <v>-2.4195391084814262E-3</v>
      </c>
      <c r="AL1454" s="1">
        <f t="shared" si="714"/>
        <v>4.2810254351166803E-2</v>
      </c>
      <c r="AM1454" s="8">
        <f t="shared" si="717"/>
        <v>6369675.2545454558</v>
      </c>
      <c r="AN1454" s="1">
        <f t="shared" si="715"/>
        <v>63.696752545454565</v>
      </c>
    </row>
    <row r="1455" spans="8:40" x14ac:dyDescent="0.2">
      <c r="H1455" s="8"/>
      <c r="I1455" s="8"/>
      <c r="J1455" s="11"/>
      <c r="K1455" s="10"/>
      <c r="L1455" s="5">
        <f t="shared" ref="L1455:L1518" si="718" xml:space="preserve"> L1454+0.01</f>
        <v>2.0439999999999579</v>
      </c>
      <c r="M1455" s="1">
        <f t="shared" ref="M1455:M1518" si="719" xml:space="preserve"> M1454+(1*AK1454)*$C$16*(1-$C$17)*$G$8*(L1455-L1454)</f>
        <v>2.5386904936798377E-2</v>
      </c>
      <c r="N1455" s="1">
        <f t="shared" ref="N1455:N1518" si="720" xml:space="preserve"> N1454+(-1*AK1454-1*AJ1454)*$C$16*(1-$C$17)*$G$8*(L1455-L1454)</f>
        <v>6.4970604931924567E-2</v>
      </c>
      <c r="O1455" s="1">
        <f t="shared" ref="O1455:O1518" si="721" xml:space="preserve"> O1454+(-1*AK1454-3*AJ1454)*$C$16*(1-$C$17)*$G$8*(L1455-L1454)</f>
        <v>0.36620036909201675</v>
      </c>
      <c r="P1455" s="1">
        <f t="shared" ref="P1455:P1518" si="722" xml:space="preserve"> P1454</f>
        <v>0.17861330443029391</v>
      </c>
      <c r="Q1455" s="1">
        <f t="shared" ref="Q1455:Q1518" si="723" xml:space="preserve"> Q1454+(1*AJ1454)*$C$16*(1-$C$17)*$G$8*(L1455-L1454)</f>
        <v>3.0157234553922233E-2</v>
      </c>
      <c r="R1455" s="1">
        <f t="shared" ref="R1455:R1518" si="724" xml:space="preserve"> R1454+(1*AK1454+1*AJ1454)*$C$16*(1-$C$17)*$G$8*(L1455-L1454)</f>
        <v>1.2140652027379503E-2</v>
      </c>
      <c r="S1455" s="1">
        <f t="shared" ref="S1455:S1518" si="725" xml:space="preserve"> S1454</f>
        <v>2.6057242037328711E-2</v>
      </c>
      <c r="T1455" s="1">
        <f t="shared" ref="T1455:T1518" si="726" xml:space="preserve"> T1454-((AJ1454*$C$19+AK1454*$C$20)*$C$16*(1-$C$17)+$C$11*$G$13*(T1454-$G$14))/($G$9*$C$18)*$G$8*(L1455-L1454)</f>
        <v>527.42130166153061</v>
      </c>
      <c r="U1455" s="6">
        <f t="shared" ref="U1455:U1518" si="727" xml:space="preserve"> $C$7*(M1455/SUM($M1455:$S1455))</f>
        <v>2.3455395949273705</v>
      </c>
      <c r="V1455" s="6">
        <f t="shared" ref="V1455:V1518" si="728" xml:space="preserve"> $C$7*(N1455/SUM($M1455:$S1455))</f>
        <v>6.0027453820619661</v>
      </c>
      <c r="W1455" s="6">
        <f t="shared" ref="W1455:W1518" si="729" xml:space="preserve"> $C$7*(O1455/SUM($M1455:$S1455))</f>
        <v>33.83387882535105</v>
      </c>
      <c r="X1455" s="6">
        <f t="shared" ref="X1455:X1518" si="730" xml:space="preserve"> $C$7*(P1455/SUM($M1455:$S1455))</f>
        <v>16.502388879820071</v>
      </c>
      <c r="Y1455" s="6">
        <f t="shared" ref="Y1455:Y1518" si="731" xml:space="preserve"> $C$7*(Q1455/SUM($M1455:$S1455))</f>
        <v>2.7862785123209695</v>
      </c>
      <c r="Z1455" s="6">
        <f t="shared" ref="Z1455:Z1518" si="732" xml:space="preserve"> $C$7*(R1455/SUM($M1455:$S1455))</f>
        <v>1.1216956186406677</v>
      </c>
      <c r="AA1455" s="6">
        <f t="shared" ref="AA1455:AA1518" si="733" xml:space="preserve"> $C$7*(S1455/SUM($M1455:$S1455))</f>
        <v>2.4074731868779065</v>
      </c>
      <c r="AB1455" s="6">
        <f t="shared" si="716"/>
        <v>3453.38</v>
      </c>
      <c r="AC1455" s="6">
        <f t="shared" ref="AC1455:AC1518" si="734" xml:space="preserve"> 0.499*EXP(17197/(8.314*T1455))</f>
        <v>25.195032890544791</v>
      </c>
      <c r="AD1455" s="6">
        <f t="shared" ref="AD1455:AD1518" si="735" xml:space="preserve"> 0.0000000000662*EXP(124119/(8.314*T1455))</f>
        <v>129.9491338607871</v>
      </c>
      <c r="AE1455" s="6">
        <f t="shared" ref="AE1455:AE1518" si="736" xml:space="preserve"> 1+AB1455*Z1455/W1455+AC1455*SQRT(W1455)+AD1455*Z1455</f>
        <v>407.80507455531404</v>
      </c>
      <c r="AF1455" s="6">
        <f t="shared" ref="AF1455:AF1518" si="737" xml:space="preserve"> 10^(3066/T1455 - 10.592)</f>
        <v>1.6641388189341723E-5</v>
      </c>
      <c r="AG1455" s="6">
        <f t="shared" ref="AG1455:AG1518" si="738" xml:space="preserve"> 10^(-2073/T1455+2.029)</f>
        <v>1.2547459210736387E-2</v>
      </c>
      <c r="AH1455" s="6">
        <f t="shared" ref="AH1455:AH1518" si="739" xml:space="preserve"> 1.07*EXP(36696/(8.314*T1455))</f>
        <v>4611.1130721488234</v>
      </c>
      <c r="AI1455" s="6">
        <f t="shared" ref="AI1455:AI1518" si="740" xml:space="preserve"> 12200000000*EXP(-94756/(8.314*T1455))</f>
        <v>5.0303254391238355</v>
      </c>
      <c r="AJ1455" s="6">
        <f t="shared" ref="AJ1455:AJ1518" si="741" xml:space="preserve"> AH1455*(V1455*W1455*(1-1/AF1455*((Z1455*Y1455)/(W1455^3*V1455))))/(1+AB1455*Z1455/W1455+AC1455*SQRT(W1455)+AD1455*Z1455)^3</f>
        <v>2.6539906237188575E-3</v>
      </c>
      <c r="AK1455" s="6">
        <f t="shared" ref="AK1455:AK1518" si="742" xml:space="preserve"> AI1455*(V1455*(1-1/AG1455*((Z1455*U1455)/(W1455*V1455))))/(1+AB1455*Z1455/W1455+AC1455*SQRT(W1455)+AD1455*Z1455)</f>
        <v>-2.4012085932984179E-3</v>
      </c>
      <c r="AL1455" s="1">
        <f t="shared" si="714"/>
        <v>4.2865823266476456E-2</v>
      </c>
      <c r="AM1455" s="8">
        <f t="shared" si="717"/>
        <v>6369426.2581818197</v>
      </c>
      <c r="AN1455" s="1">
        <f t="shared" si="715"/>
        <v>63.694262581818201</v>
      </c>
    </row>
    <row r="1456" spans="8:40" x14ac:dyDescent="0.2">
      <c r="H1456" s="8"/>
      <c r="I1456" s="8"/>
      <c r="J1456" s="11"/>
      <c r="K1456" s="10"/>
      <c r="L1456" s="5">
        <f t="shared" si="718"/>
        <v>2.0539999999999576</v>
      </c>
      <c r="M1456" s="1">
        <f t="shared" si="719"/>
        <v>2.535455276767988E-2</v>
      </c>
      <c r="N1456" s="1">
        <f t="shared" si="720"/>
        <v>6.4967199127438813E-2</v>
      </c>
      <c r="O1456" s="1">
        <f t="shared" si="721"/>
        <v>0.36612544734032249</v>
      </c>
      <c r="P1456" s="1">
        <f t="shared" si="722"/>
        <v>0.17861330443029391</v>
      </c>
      <c r="Q1456" s="1">
        <f t="shared" si="723"/>
        <v>3.0192992527526479E-2</v>
      </c>
      <c r="R1456" s="1">
        <f t="shared" si="724"/>
        <v>1.2144057831865254E-2</v>
      </c>
      <c r="S1456" s="1">
        <f t="shared" si="725"/>
        <v>2.6057242037328711E-2</v>
      </c>
      <c r="T1456" s="1">
        <f t="shared" si="726"/>
        <v>527.38797929281509</v>
      </c>
      <c r="U1456" s="6">
        <f t="shared" si="727"/>
        <v>2.3427886754401661</v>
      </c>
      <c r="V1456" s="6">
        <f t="shared" si="728"/>
        <v>6.00304094438017</v>
      </c>
      <c r="W1456" s="6">
        <f t="shared" si="729"/>
        <v>33.830395656308909</v>
      </c>
      <c r="X1456" s="6">
        <f t="shared" si="730"/>
        <v>16.504066576778779</v>
      </c>
      <c r="Y1456" s="6">
        <f t="shared" si="731"/>
        <v>2.7898658524676243</v>
      </c>
      <c r="Z1456" s="6">
        <f t="shared" si="732"/>
        <v>1.122124354670202</v>
      </c>
      <c r="AA1456" s="6">
        <f t="shared" si="733"/>
        <v>2.4077179399541557</v>
      </c>
      <c r="AB1456" s="6">
        <f t="shared" si="716"/>
        <v>3453.38</v>
      </c>
      <c r="AC1456" s="6">
        <f t="shared" si="734"/>
        <v>25.201276840049367</v>
      </c>
      <c r="AD1456" s="6">
        <f t="shared" si="735"/>
        <v>130.181749025454</v>
      </c>
      <c r="AE1456" s="6">
        <f t="shared" si="736"/>
        <v>408.20613783702873</v>
      </c>
      <c r="AF1456" s="6">
        <f t="shared" si="737"/>
        <v>1.6655468395894362E-5</v>
      </c>
      <c r="AG1456" s="6">
        <f t="shared" si="738"/>
        <v>1.2540286313783811E-2</v>
      </c>
      <c r="AH1456" s="6">
        <f t="shared" si="739"/>
        <v>4613.5518782614681</v>
      </c>
      <c r="AI1456" s="6">
        <f t="shared" si="740"/>
        <v>5.0234619601773183</v>
      </c>
      <c r="AJ1456" s="6">
        <f t="shared" si="741"/>
        <v>2.6353790887527141E-3</v>
      </c>
      <c r="AK1456" s="6">
        <f t="shared" si="742"/>
        <v>-2.3830476575533235E-3</v>
      </c>
      <c r="AL1456" s="1">
        <f t="shared" si="714"/>
        <v>4.2921013114886525E-2</v>
      </c>
      <c r="AM1456" s="8">
        <f t="shared" si="717"/>
        <v>6369176.0436363649</v>
      </c>
      <c r="AN1456" s="1">
        <f t="shared" si="715"/>
        <v>63.691760436363651</v>
      </c>
    </row>
    <row r="1457" spans="8:40" x14ac:dyDescent="0.2">
      <c r="H1457" s="8"/>
      <c r="I1457" s="8"/>
      <c r="J1457" s="11"/>
      <c r="K1457" s="10"/>
      <c r="L1457" s="5">
        <f t="shared" si="718"/>
        <v>2.0639999999999574</v>
      </c>
      <c r="M1457" s="1">
        <f t="shared" si="719"/>
        <v>2.5322445286035108E-2</v>
      </c>
      <c r="N1457" s="1">
        <f t="shared" si="720"/>
        <v>6.4963799394005053E-2</v>
      </c>
      <c r="O1457" s="1">
        <f t="shared" si="721"/>
        <v>0.36605103317673165</v>
      </c>
      <c r="P1457" s="1">
        <f t="shared" si="722"/>
        <v>0.17861330443029391</v>
      </c>
      <c r="Q1457" s="1">
        <f t="shared" si="723"/>
        <v>3.0228499742605015E-2</v>
      </c>
      <c r="R1457" s="1">
        <f t="shared" si="724"/>
        <v>1.2147457565299016E-2</v>
      </c>
      <c r="S1457" s="1">
        <f t="shared" si="725"/>
        <v>2.6057242037328711E-2</v>
      </c>
      <c r="T1457" s="1">
        <f t="shared" si="726"/>
        <v>527.35497403002921</v>
      </c>
      <c r="U1457" s="6">
        <f t="shared" si="727"/>
        <v>2.3400581397720162</v>
      </c>
      <c r="V1457" s="6">
        <f t="shared" si="728"/>
        <v>6.003332847412401</v>
      </c>
      <c r="W1457" s="6">
        <f t="shared" si="729"/>
        <v>33.826934566605878</v>
      </c>
      <c r="X1457" s="6">
        <f t="shared" si="730"/>
        <v>16.505732846195034</v>
      </c>
      <c r="Y1457" s="6">
        <f t="shared" si="731"/>
        <v>2.7934287576401275</v>
      </c>
      <c r="Z1457" s="6">
        <f t="shared" si="732"/>
        <v>1.1225518164665333</v>
      </c>
      <c r="AA1457" s="6">
        <f t="shared" si="733"/>
        <v>2.4079610259080115</v>
      </c>
      <c r="AB1457" s="6">
        <f t="shared" si="716"/>
        <v>3453.38</v>
      </c>
      <c r="AC1457" s="6">
        <f t="shared" si="734"/>
        <v>25.207463673732654</v>
      </c>
      <c r="AD1457" s="6">
        <f t="shared" si="735"/>
        <v>130.41259007345701</v>
      </c>
      <c r="AE1457" s="6">
        <f t="shared" si="736"/>
        <v>408.6047609447163</v>
      </c>
      <c r="AF1457" s="6">
        <f t="shared" si="737"/>
        <v>1.6669428110803632E-5</v>
      </c>
      <c r="AG1457" s="6">
        <f t="shared" si="738"/>
        <v>1.2533184825639282E-2</v>
      </c>
      <c r="AH1457" s="6">
        <f t="shared" si="739"/>
        <v>4615.9690515252732</v>
      </c>
      <c r="AI1457" s="6">
        <f t="shared" si="740"/>
        <v>5.0166721743760139</v>
      </c>
      <c r="AJ1457" s="6">
        <f t="shared" si="741"/>
        <v>2.6169280537346852E-3</v>
      </c>
      <c r="AK1457" s="6">
        <f t="shared" si="742"/>
        <v>-2.3650543258493051E-3</v>
      </c>
      <c r="AL1457" s="1">
        <f t="shared" si="714"/>
        <v>4.2975827040617344E-2</v>
      </c>
      <c r="AM1457" s="8">
        <f t="shared" si="717"/>
        <v>6368924.6109090922</v>
      </c>
      <c r="AN1457" s="1">
        <f t="shared" si="715"/>
        <v>63.689246109090931</v>
      </c>
    </row>
    <row r="1458" spans="8:40" x14ac:dyDescent="0.2">
      <c r="H1458" s="8"/>
      <c r="I1458" s="8"/>
      <c r="J1458" s="11"/>
      <c r="K1458" s="10"/>
      <c r="L1458" s="5">
        <f t="shared" si="718"/>
        <v>2.0739999999999572</v>
      </c>
      <c r="M1458" s="1">
        <f t="shared" si="719"/>
        <v>2.5290580233686948E-2</v>
      </c>
      <c r="N1458" s="1">
        <f t="shared" si="720"/>
        <v>6.4960405827338752E-2</v>
      </c>
      <c r="O1458" s="1">
        <f t="shared" si="721"/>
        <v>0.36597712237203645</v>
      </c>
      <c r="P1458" s="1">
        <f t="shared" si="722"/>
        <v>0.17861330443029391</v>
      </c>
      <c r="Q1458" s="1">
        <f t="shared" si="723"/>
        <v>3.0263758361619476E-2</v>
      </c>
      <c r="R1458" s="1">
        <f t="shared" si="724"/>
        <v>1.2150851131965318E-2</v>
      </c>
      <c r="S1458" s="1">
        <f t="shared" si="725"/>
        <v>2.6057242037328711E-2</v>
      </c>
      <c r="T1458" s="1">
        <f t="shared" si="726"/>
        <v>527.32228247775947</v>
      </c>
      <c r="U1458" s="6">
        <f t="shared" si="727"/>
        <v>2.3373478056118482</v>
      </c>
      <c r="V1458" s="6">
        <f t="shared" si="728"/>
        <v>6.0036211351901558</v>
      </c>
      <c r="W1458" s="6">
        <f t="shared" si="729"/>
        <v>33.823495387464767</v>
      </c>
      <c r="X1458" s="6">
        <f t="shared" si="730"/>
        <v>16.507387782552531</v>
      </c>
      <c r="Y1458" s="6">
        <f t="shared" si="731"/>
        <v>2.7969674298685017</v>
      </c>
      <c r="Z1458" s="6">
        <f t="shared" si="732"/>
        <v>1.1229780007888341</v>
      </c>
      <c r="AA1458" s="6">
        <f t="shared" si="733"/>
        <v>2.4082024585233546</v>
      </c>
      <c r="AB1458" s="6">
        <f t="shared" si="716"/>
        <v>3453.38</v>
      </c>
      <c r="AC1458" s="6">
        <f t="shared" si="734"/>
        <v>25.213593963411544</v>
      </c>
      <c r="AD1458" s="6">
        <f t="shared" si="735"/>
        <v>130.64166908278952</v>
      </c>
      <c r="AE1458" s="6">
        <f t="shared" si="736"/>
        <v>409.00095698714119</v>
      </c>
      <c r="AF1458" s="6">
        <f t="shared" si="737"/>
        <v>1.6683268399294834E-5</v>
      </c>
      <c r="AG1458" s="6">
        <f t="shared" si="738"/>
        <v>1.2526153924957357E-2</v>
      </c>
      <c r="AH1458" s="6">
        <f t="shared" si="739"/>
        <v>4618.364796829399</v>
      </c>
      <c r="AI1458" s="6">
        <f t="shared" si="740"/>
        <v>5.0099551351661571</v>
      </c>
      <c r="AJ1458" s="6">
        <f t="shared" si="741"/>
        <v>2.5986356157244647E-3</v>
      </c>
      <c r="AK1458" s="6">
        <f t="shared" si="742"/>
        <v>-2.3472266523494865E-3</v>
      </c>
      <c r="AL1458" s="1">
        <f t="shared" si="714"/>
        <v>4.3030268151823099E-2</v>
      </c>
      <c r="AM1458" s="8">
        <f t="shared" si="717"/>
        <v>6368671.9600000009</v>
      </c>
      <c r="AN1458" s="1">
        <f t="shared" si="715"/>
        <v>63.686719600000011</v>
      </c>
    </row>
    <row r="1459" spans="8:40" x14ac:dyDescent="0.2">
      <c r="H1459" s="8"/>
      <c r="I1459" s="8"/>
      <c r="J1459" s="11"/>
      <c r="K1459" s="10"/>
      <c r="L1459" s="5">
        <f t="shared" si="718"/>
        <v>2.083999999999957</v>
      </c>
      <c r="M1459" s="1">
        <f t="shared" si="719"/>
        <v>2.5258955378675108E-2</v>
      </c>
      <c r="N1459" s="1">
        <f t="shared" si="720"/>
        <v>6.4957018522577431E-2</v>
      </c>
      <c r="O1459" s="1">
        <f t="shared" si="721"/>
        <v>0.36590371074772882</v>
      </c>
      <c r="P1459" s="1">
        <f t="shared" si="722"/>
        <v>0.17861330443029391</v>
      </c>
      <c r="Q1459" s="1">
        <f t="shared" si="723"/>
        <v>3.029877052139264E-2</v>
      </c>
      <c r="R1459" s="1">
        <f t="shared" si="724"/>
        <v>1.2154238436726642E-2</v>
      </c>
      <c r="S1459" s="1">
        <f t="shared" si="725"/>
        <v>2.6057242037328711E-2</v>
      </c>
      <c r="T1459" s="1">
        <f t="shared" si="726"/>
        <v>527.28990127136456</v>
      </c>
      <c r="U1459" s="6">
        <f t="shared" si="727"/>
        <v>2.3346574926755483</v>
      </c>
      <c r="V1459" s="6">
        <f t="shared" si="728"/>
        <v>6.0039058512939301</v>
      </c>
      <c r="W1459" s="6">
        <f t="shared" si="729"/>
        <v>33.820077952082734</v>
      </c>
      <c r="X1459" s="6">
        <f t="shared" si="730"/>
        <v>16.509031479258152</v>
      </c>
      <c r="Y1459" s="6">
        <f t="shared" si="731"/>
        <v>2.8004820688802647</v>
      </c>
      <c r="Z1459" s="6">
        <f t="shared" si="732"/>
        <v>1.1234029043823974</v>
      </c>
      <c r="AA1459" s="6">
        <f t="shared" si="733"/>
        <v>2.4084422514269739</v>
      </c>
      <c r="AB1459" s="6">
        <f t="shared" si="716"/>
        <v>3453.38</v>
      </c>
      <c r="AC1459" s="6">
        <f t="shared" si="734"/>
        <v>25.219668276629481</v>
      </c>
      <c r="AD1459" s="6">
        <f t="shared" si="735"/>
        <v>130.86899816539773</v>
      </c>
      <c r="AE1459" s="6">
        <f t="shared" si="736"/>
        <v>409.39473911195796</v>
      </c>
      <c r="AF1459" s="6">
        <f t="shared" si="737"/>
        <v>1.6696990321896985E-5</v>
      </c>
      <c r="AG1459" s="6">
        <f t="shared" si="738"/>
        <v>1.2519192799191827E-2</v>
      </c>
      <c r="AH1459" s="6">
        <f t="shared" si="739"/>
        <v>4620.739317807207</v>
      </c>
      <c r="AI1459" s="6">
        <f t="shared" si="740"/>
        <v>5.0033099084980099</v>
      </c>
      <c r="AJ1459" s="6">
        <f t="shared" si="741"/>
        <v>2.5804999057682208E-3</v>
      </c>
      <c r="AK1459" s="6">
        <f t="shared" si="742"/>
        <v>-2.3295627201827427E-3</v>
      </c>
      <c r="AL1459" s="1">
        <f t="shared" si="714"/>
        <v>4.3084339521234839E-2</v>
      </c>
      <c r="AM1459" s="8">
        <f t="shared" si="717"/>
        <v>6368418.0909090918</v>
      </c>
      <c r="AN1459" s="1">
        <f t="shared" si="715"/>
        <v>63.684180909090919</v>
      </c>
    </row>
    <row r="1460" spans="8:40" x14ac:dyDescent="0.2">
      <c r="H1460" s="8"/>
      <c r="I1460" s="8"/>
      <c r="J1460" s="11"/>
      <c r="K1460" s="10"/>
      <c r="L1460" s="5">
        <f t="shared" si="718"/>
        <v>2.0939999999999568</v>
      </c>
      <c r="M1460" s="1">
        <f t="shared" si="719"/>
        <v>2.5227568514865843E-2</v>
      </c>
      <c r="N1460" s="1">
        <f t="shared" si="720"/>
        <v>6.4953637574212991E-2</v>
      </c>
      <c r="O1460" s="1">
        <f t="shared" si="721"/>
        <v>0.36583079417501696</v>
      </c>
      <c r="P1460" s="1">
        <f t="shared" si="722"/>
        <v>0.17861330443029391</v>
      </c>
      <c r="Q1460" s="1">
        <f t="shared" si="723"/>
        <v>3.0333538333566341E-2</v>
      </c>
      <c r="R1460" s="1">
        <f t="shared" si="724"/>
        <v>1.2157619385091077E-2</v>
      </c>
      <c r="S1460" s="1">
        <f t="shared" si="725"/>
        <v>2.6057242037328711E-2</v>
      </c>
      <c r="T1460" s="1">
        <f t="shared" si="726"/>
        <v>527.25782707716814</v>
      </c>
      <c r="U1460" s="6">
        <f t="shared" si="727"/>
        <v>2.331987022677414</v>
      </c>
      <c r="V1460" s="6">
        <f t="shared" si="728"/>
        <v>6.0041870388539209</v>
      </c>
      <c r="W1460" s="6">
        <f t="shared" si="729"/>
        <v>33.816682095589123</v>
      </c>
      <c r="X1460" s="6">
        <f t="shared" si="730"/>
        <v>16.510664028660972</v>
      </c>
      <c r="Y1460" s="6">
        <f t="shared" si="731"/>
        <v>2.8039728721410926</v>
      </c>
      <c r="Z1460" s="6">
        <f t="shared" si="732"/>
        <v>1.1238265239861354</v>
      </c>
      <c r="AA1460" s="6">
        <f t="shared" si="733"/>
        <v>2.4086804180913379</v>
      </c>
      <c r="AB1460" s="6">
        <f t="shared" si="716"/>
        <v>3453.38</v>
      </c>
      <c r="AC1460" s="6">
        <f t="shared" si="734"/>
        <v>25.225687176589989</v>
      </c>
      <c r="AD1460" s="6">
        <f t="shared" si="735"/>
        <v>131.09458946145602</v>
      </c>
      <c r="AE1460" s="6">
        <f t="shared" si="736"/>
        <v>409.78612050065306</v>
      </c>
      <c r="AF1460" s="6">
        <f t="shared" si="737"/>
        <v>1.6710594934201636E-5</v>
      </c>
      <c r="AG1460" s="6">
        <f t="shared" si="738"/>
        <v>1.2512300644590255E-2</v>
      </c>
      <c r="AH1460" s="6">
        <f t="shared" si="739"/>
        <v>4623.0928168023866</v>
      </c>
      <c r="AI1460" s="6">
        <f t="shared" si="740"/>
        <v>4.996735572724659</v>
      </c>
      <c r="AJ1460" s="6">
        <f t="shared" si="741"/>
        <v>2.5625190879989572E-3</v>
      </c>
      <c r="AK1460" s="6">
        <f t="shared" si="742"/>
        <v>-2.3120606408656747E-3</v>
      </c>
      <c r="AL1460" s="1">
        <f t="shared" si="714"/>
        <v>4.3138044186786038E-2</v>
      </c>
      <c r="AM1460" s="8">
        <f t="shared" si="717"/>
        <v>6368163.0036363648</v>
      </c>
      <c r="AN1460" s="1">
        <f t="shared" si="715"/>
        <v>63.68163003636365</v>
      </c>
    </row>
    <row r="1461" spans="8:40" x14ac:dyDescent="0.2">
      <c r="H1461" s="8"/>
      <c r="I1461" s="8"/>
      <c r="J1461" s="11"/>
      <c r="K1461" s="10"/>
      <c r="L1461" s="5">
        <f t="shared" si="718"/>
        <v>2.1039999999999566</v>
      </c>
      <c r="M1461" s="1">
        <f t="shared" si="719"/>
        <v>2.519641746156949E-2</v>
      </c>
      <c r="N1461" s="1">
        <f t="shared" si="720"/>
        <v>6.4950263076028442E-2</v>
      </c>
      <c r="O1461" s="1">
        <f t="shared" si="721"/>
        <v>0.36575836857387062</v>
      </c>
      <c r="P1461" s="1">
        <f t="shared" si="722"/>
        <v>0.17861330443029391</v>
      </c>
      <c r="Q1461" s="1">
        <f t="shared" si="723"/>
        <v>3.0368063885047245E-2</v>
      </c>
      <c r="R1461" s="1">
        <f t="shared" si="724"/>
        <v>1.2160993883275626E-2</v>
      </c>
      <c r="S1461" s="1">
        <f t="shared" si="725"/>
        <v>2.6057242037328711E-2</v>
      </c>
      <c r="T1461" s="1">
        <f t="shared" si="726"/>
        <v>527.22605659262081</v>
      </c>
      <c r="U1461" s="6">
        <f t="shared" si="727"/>
        <v>2.3293362193021538</v>
      </c>
      <c r="V1461" s="6">
        <f t="shared" si="728"/>
        <v>6.0044647405509544</v>
      </c>
      <c r="W1461" s="6">
        <f t="shared" si="729"/>
        <v>33.81330765500477</v>
      </c>
      <c r="X1461" s="6">
        <f t="shared" si="730"/>
        <v>16.512285522070787</v>
      </c>
      <c r="Y1461" s="6">
        <f t="shared" si="731"/>
        <v>2.8074400348943884</v>
      </c>
      <c r="Z1461" s="6">
        <f t="shared" si="732"/>
        <v>1.1242488563396493</v>
      </c>
      <c r="AA1461" s="6">
        <f t="shared" si="733"/>
        <v>2.4089169718372987</v>
      </c>
      <c r="AB1461" s="6">
        <f t="shared" si="716"/>
        <v>3453.38</v>
      </c>
      <c r="AC1461" s="6">
        <f t="shared" si="734"/>
        <v>25.231651222096605</v>
      </c>
      <c r="AD1461" s="6">
        <f t="shared" si="735"/>
        <v>131.31845513389879</v>
      </c>
      <c r="AE1461" s="6">
        <f t="shared" si="736"/>
        <v>410.17511436370569</v>
      </c>
      <c r="AF1461" s="6">
        <f t="shared" si="737"/>
        <v>1.6724083286635948E-5</v>
      </c>
      <c r="AG1461" s="6">
        <f t="shared" si="738"/>
        <v>1.2505476666182644E-2</v>
      </c>
      <c r="AH1461" s="6">
        <f t="shared" si="739"/>
        <v>4625.4254948377038</v>
      </c>
      <c r="AI1461" s="6">
        <f t="shared" si="740"/>
        <v>4.9902312184967981</v>
      </c>
      <c r="AJ1461" s="6">
        <f t="shared" si="741"/>
        <v>2.5446913587680213E-3</v>
      </c>
      <c r="AK1461" s="6">
        <f t="shared" si="742"/>
        <v>-2.2947185537410459E-3</v>
      </c>
      <c r="AL1461" s="1">
        <f t="shared" si="714"/>
        <v>4.3191385152221359E-2</v>
      </c>
      <c r="AM1461" s="8">
        <f t="shared" si="717"/>
        <v>6367906.6981818192</v>
      </c>
      <c r="AN1461" s="1">
        <f t="shared" si="715"/>
        <v>63.679066981818195</v>
      </c>
    </row>
    <row r="1462" spans="8:40" x14ac:dyDescent="0.2">
      <c r="H1462" s="8"/>
      <c r="I1462" s="8"/>
      <c r="J1462" s="11"/>
      <c r="K1462" s="10"/>
      <c r="L1462" s="5">
        <f t="shared" si="718"/>
        <v>2.1139999999999564</v>
      </c>
      <c r="M1462" s="1">
        <f t="shared" si="719"/>
        <v>2.5165500063165546E-2</v>
      </c>
      <c r="N1462" s="1">
        <f t="shared" si="720"/>
        <v>6.4946895121038684E-2</v>
      </c>
      <c r="O1462" s="1">
        <f t="shared" si="721"/>
        <v>0.36568642991209344</v>
      </c>
      <c r="P1462" s="1">
        <f t="shared" si="722"/>
        <v>0.17861330443029391</v>
      </c>
      <c r="Q1462" s="1">
        <f t="shared" si="723"/>
        <v>3.040234923844095E-2</v>
      </c>
      <c r="R1462" s="1">
        <f t="shared" si="724"/>
        <v>1.2164361838265388E-2</v>
      </c>
      <c r="S1462" s="1">
        <f t="shared" si="725"/>
        <v>2.6057242037328711E-2</v>
      </c>
      <c r="T1462" s="1">
        <f t="shared" si="726"/>
        <v>527.19458654643358</v>
      </c>
      <c r="U1462" s="6">
        <f t="shared" si="727"/>
        <v>2.3267049081774029</v>
      </c>
      <c r="V1462" s="6">
        <f t="shared" si="728"/>
        <v>6.0047389986175963</v>
      </c>
      <c r="W1462" s="6">
        <f t="shared" si="729"/>
        <v>33.809954469202502</v>
      </c>
      <c r="X1462" s="6">
        <f t="shared" si="730"/>
        <v>16.513896049776093</v>
      </c>
      <c r="Y1462" s="6">
        <f t="shared" si="731"/>
        <v>2.8108837501998005</v>
      </c>
      <c r="Z1462" s="6">
        <f t="shared" si="732"/>
        <v>1.1246698981898864</v>
      </c>
      <c r="AA1462" s="6">
        <f t="shared" si="733"/>
        <v>2.4091519258367158</v>
      </c>
      <c r="AB1462" s="6">
        <f t="shared" si="716"/>
        <v>3453.38</v>
      </c>
      <c r="AC1462" s="6">
        <f t="shared" si="734"/>
        <v>25.237560967498151</v>
      </c>
      <c r="AD1462" s="6">
        <f t="shared" si="735"/>
        <v>131.54060736316316</v>
      </c>
      <c r="AE1462" s="6">
        <f t="shared" si="736"/>
        <v>410.56173393591342</v>
      </c>
      <c r="AF1462" s="6">
        <f t="shared" si="737"/>
        <v>1.6737456424250197E-5</v>
      </c>
      <c r="AG1462" s="6">
        <f t="shared" si="738"/>
        <v>1.2498720077764638E-2</v>
      </c>
      <c r="AH1462" s="6">
        <f t="shared" si="739"/>
        <v>4627.7375515858748</v>
      </c>
      <c r="AI1462" s="6">
        <f t="shared" si="740"/>
        <v>4.9837959486545724</v>
      </c>
      <c r="AJ1462" s="6">
        <f t="shared" si="741"/>
        <v>2.527014945807305E-3</v>
      </c>
      <c r="AK1462" s="6">
        <f t="shared" si="742"/>
        <v>-2.27753462543247E-3</v>
      </c>
      <c r="AL1462" s="1">
        <f t="shared" si="714"/>
        <v>4.3244365387689242E-2</v>
      </c>
      <c r="AM1462" s="8">
        <f t="shared" si="717"/>
        <v>6367649.1745454557</v>
      </c>
      <c r="AN1462" s="1">
        <f t="shared" si="715"/>
        <v>63.676491745454562</v>
      </c>
    </row>
    <row r="1463" spans="8:40" x14ac:dyDescent="0.2">
      <c r="H1463" s="8"/>
      <c r="I1463" s="8"/>
      <c r="J1463" s="11"/>
      <c r="K1463" s="10"/>
      <c r="L1463" s="5">
        <f t="shared" si="718"/>
        <v>2.1239999999999561</v>
      </c>
      <c r="M1463" s="1">
        <f t="shared" si="719"/>
        <v>2.513481418873512E-2</v>
      </c>
      <c r="N1463" s="1">
        <f t="shared" si="720"/>
        <v>6.4943533801435291E-2</v>
      </c>
      <c r="O1463" s="1">
        <f t="shared" si="721"/>
        <v>0.3656149742044224</v>
      </c>
      <c r="P1463" s="1">
        <f t="shared" si="722"/>
        <v>0.17861330443029391</v>
      </c>
      <c r="Q1463" s="1">
        <f t="shared" si="723"/>
        <v>3.0436396432474776E-2</v>
      </c>
      <c r="R1463" s="1">
        <f t="shared" si="724"/>
        <v>1.2167723157868786E-2</v>
      </c>
      <c r="S1463" s="1">
        <f t="shared" si="725"/>
        <v>2.6057242037328711E-2</v>
      </c>
      <c r="T1463" s="1">
        <f t="shared" si="726"/>
        <v>527.16341369868439</v>
      </c>
      <c r="U1463" s="6">
        <f t="shared" si="727"/>
        <v>2.3240929168467517</v>
      </c>
      <c r="V1463" s="6">
        <f t="shared" si="728"/>
        <v>6.0050098548394715</v>
      </c>
      <c r="W1463" s="6">
        <f t="shared" si="729"/>
        <v>33.806622378868973</v>
      </c>
      <c r="X1463" s="6">
        <f t="shared" si="730"/>
        <v>16.515495701061667</v>
      </c>
      <c r="Y1463" s="6">
        <f t="shared" si="731"/>
        <v>2.814304208970726</v>
      </c>
      <c r="Z1463" s="6">
        <f t="shared" si="732"/>
        <v>1.1250896462974067</v>
      </c>
      <c r="AA1463" s="6">
        <f t="shared" si="733"/>
        <v>2.4093852931150179</v>
      </c>
      <c r="AB1463" s="6">
        <f t="shared" si="716"/>
        <v>3453.38</v>
      </c>
      <c r="AC1463" s="6">
        <f t="shared" si="734"/>
        <v>25.243416962639809</v>
      </c>
      <c r="AD1463" s="6">
        <f t="shared" si="735"/>
        <v>131.76105834217117</v>
      </c>
      <c r="AE1463" s="6">
        <f t="shared" si="736"/>
        <v>410.94599247192417</v>
      </c>
      <c r="AF1463" s="6">
        <f t="shared" si="737"/>
        <v>1.675071538651762E-5</v>
      </c>
      <c r="AG1463" s="6">
        <f t="shared" si="738"/>
        <v>1.2492030101875804E-2</v>
      </c>
      <c r="AH1463" s="6">
        <f t="shared" si="739"/>
        <v>4630.0291853427816</v>
      </c>
      <c r="AI1463" s="6">
        <f t="shared" si="740"/>
        <v>4.9774288781159504</v>
      </c>
      <c r="AJ1463" s="6">
        <f t="shared" si="741"/>
        <v>2.5094881074195284E-3</v>
      </c>
      <c r="AK1463" s="6">
        <f t="shared" si="742"/>
        <v>-2.2605070493126214E-3</v>
      </c>
      <c r="AL1463" s="1">
        <f t="shared" si="714"/>
        <v>4.3296987830318864E-2</v>
      </c>
      <c r="AM1463" s="8">
        <f t="shared" si="717"/>
        <v>6367390.4327272736</v>
      </c>
      <c r="AN1463" s="1">
        <f t="shared" si="715"/>
        <v>63.673904327272737</v>
      </c>
    </row>
    <row r="1464" spans="8:40" x14ac:dyDescent="0.2">
      <c r="H1464" s="8"/>
      <c r="I1464" s="8"/>
      <c r="J1464" s="11"/>
      <c r="K1464" s="10"/>
      <c r="L1464" s="5">
        <f t="shared" si="718"/>
        <v>2.1339999999999559</v>
      </c>
      <c r="M1464" s="1">
        <f t="shared" si="719"/>
        <v>2.5104357731700517E-2</v>
      </c>
      <c r="N1464" s="1">
        <f t="shared" si="720"/>
        <v>6.4940179208535009E-2</v>
      </c>
      <c r="O1464" s="1">
        <f t="shared" si="721"/>
        <v>0.36554399751165234</v>
      </c>
      <c r="P1464" s="1">
        <f t="shared" si="722"/>
        <v>0.17861330443029391</v>
      </c>
      <c r="Q1464" s="1">
        <f t="shared" si="723"/>
        <v>3.047020748240966E-2</v>
      </c>
      <c r="R1464" s="1">
        <f t="shared" si="724"/>
        <v>1.2171077750769069E-2</v>
      </c>
      <c r="S1464" s="1">
        <f t="shared" si="725"/>
        <v>2.6057242037328711E-2</v>
      </c>
      <c r="T1464" s="1">
        <f t="shared" si="726"/>
        <v>527.13253484089944</v>
      </c>
      <c r="U1464" s="6">
        <f t="shared" si="727"/>
        <v>2.3215000747432608</v>
      </c>
      <c r="V1464" s="6">
        <f t="shared" si="728"/>
        <v>6.0052773505567272</v>
      </c>
      <c r="W1464" s="6">
        <f t="shared" si="729"/>
        <v>33.803311226467621</v>
      </c>
      <c r="X1464" s="6">
        <f t="shared" si="730"/>
        <v>16.517084564225595</v>
      </c>
      <c r="Y1464" s="6">
        <f t="shared" si="731"/>
        <v>2.8177016000108259</v>
      </c>
      <c r="Z1464" s="6">
        <f t="shared" si="732"/>
        <v>1.125508097442272</v>
      </c>
      <c r="AA1464" s="6">
        <f t="shared" si="733"/>
        <v>2.4096170865536917</v>
      </c>
      <c r="AB1464" s="6">
        <f t="shared" si="716"/>
        <v>3453.38</v>
      </c>
      <c r="AC1464" s="6">
        <f t="shared" si="734"/>
        <v>25.249219752819211</v>
      </c>
      <c r="AD1464" s="6">
        <f t="shared" si="735"/>
        <v>131.97982027151357</v>
      </c>
      <c r="AE1464" s="6">
        <f t="shared" si="736"/>
        <v>411.32790324192786</v>
      </c>
      <c r="AF1464" s="6">
        <f t="shared" si="737"/>
        <v>1.6763861207147596E-5</v>
      </c>
      <c r="AG1464" s="6">
        <f t="shared" si="738"/>
        <v>1.248540596977309E-2</v>
      </c>
      <c r="AH1464" s="6">
        <f t="shared" si="739"/>
        <v>4632.3005930028085</v>
      </c>
      <c r="AI1464" s="6">
        <f t="shared" si="740"/>
        <v>4.9711291337626653</v>
      </c>
      <c r="AJ1464" s="6">
        <f t="shared" si="741"/>
        <v>2.4921091316969226E-3</v>
      </c>
      <c r="AK1464" s="6">
        <f t="shared" si="742"/>
        <v>-2.2436340449867543E-3</v>
      </c>
      <c r="AL1464" s="1">
        <f t="shared" si="714"/>
        <v>4.3349255384781939E-2</v>
      </c>
      <c r="AM1464" s="8">
        <f t="shared" si="717"/>
        <v>6367130.4727272736</v>
      </c>
      <c r="AN1464" s="1">
        <f t="shared" si="715"/>
        <v>63.671304727272741</v>
      </c>
    </row>
    <row r="1465" spans="8:40" x14ac:dyDescent="0.2">
      <c r="H1465" s="8"/>
      <c r="I1465" s="8"/>
      <c r="J1465" s="11"/>
      <c r="K1465" s="10"/>
      <c r="L1465" s="5">
        <f t="shared" si="718"/>
        <v>2.1439999999999557</v>
      </c>
      <c r="M1465" s="1">
        <f t="shared" si="719"/>
        <v>2.5074128609471818E-2</v>
      </c>
      <c r="N1465" s="1">
        <f t="shared" si="720"/>
        <v>6.4936831432731851E-2</v>
      </c>
      <c r="O1465" s="1">
        <f t="shared" si="721"/>
        <v>0.36547349593978545</v>
      </c>
      <c r="P1465" s="1">
        <f t="shared" si="722"/>
        <v>0.17861330443029391</v>
      </c>
      <c r="Q1465" s="1">
        <f t="shared" si="723"/>
        <v>3.0503784380441518E-2</v>
      </c>
      <c r="R1465" s="1">
        <f t="shared" si="724"/>
        <v>1.2174425526572228E-2</v>
      </c>
      <c r="S1465" s="1">
        <f t="shared" si="725"/>
        <v>2.6057242037328711E-2</v>
      </c>
      <c r="T1465" s="1">
        <f t="shared" si="726"/>
        <v>527.10194679610993</v>
      </c>
      <c r="U1465" s="6">
        <f t="shared" si="727"/>
        <v>2.318926213163472</v>
      </c>
      <c r="V1465" s="6">
        <f t="shared" si="728"/>
        <v>6.0055415266657048</v>
      </c>
      <c r="W1465" s="6">
        <f t="shared" si="729"/>
        <v>33.800020856202941</v>
      </c>
      <c r="X1465" s="6">
        <f t="shared" si="730"/>
        <v>16.518662726595974</v>
      </c>
      <c r="Y1465" s="6">
        <f t="shared" si="731"/>
        <v>2.8210761100496073</v>
      </c>
      <c r="Z1465" s="6">
        <f t="shared" si="732"/>
        <v>1.1259252484295821</v>
      </c>
      <c r="AA1465" s="6">
        <f t="shared" si="733"/>
        <v>2.4098473188927123</v>
      </c>
      <c r="AB1465" s="6">
        <f t="shared" si="716"/>
        <v>3453.38</v>
      </c>
      <c r="AC1465" s="6">
        <f t="shared" si="734"/>
        <v>25.254969878747431</v>
      </c>
      <c r="AD1465" s="6">
        <f t="shared" si="735"/>
        <v>132.19690535484713</v>
      </c>
      <c r="AE1465" s="6">
        <f t="shared" si="736"/>
        <v>411.70747952752822</v>
      </c>
      <c r="AF1465" s="6">
        <f t="shared" si="737"/>
        <v>1.6776894913910548E-5</v>
      </c>
      <c r="AG1465" s="6">
        <f t="shared" si="738"/>
        <v>1.2478846921399811E-2</v>
      </c>
      <c r="AH1465" s="6">
        <f t="shared" si="739"/>
        <v>4634.5519700361192</v>
      </c>
      <c r="AI1465" s="6">
        <f t="shared" si="740"/>
        <v>4.9648958543236388</v>
      </c>
      <c r="AJ1465" s="6">
        <f t="shared" si="741"/>
        <v>2.4748763357661518E-3</v>
      </c>
      <c r="AK1465" s="6">
        <f t="shared" si="742"/>
        <v>-2.2269138577898119E-3</v>
      </c>
      <c r="AL1465" s="1">
        <f t="shared" si="714"/>
        <v>4.3401170923840111E-2</v>
      </c>
      <c r="AM1465" s="8">
        <f t="shared" si="717"/>
        <v>6366869.2945454558</v>
      </c>
      <c r="AN1465" s="1">
        <f t="shared" si="715"/>
        <v>63.668692945454566</v>
      </c>
    </row>
    <row r="1466" spans="8:40" x14ac:dyDescent="0.2">
      <c r="H1466" s="8"/>
      <c r="I1466" s="8"/>
      <c r="J1466" s="11"/>
      <c r="K1466" s="10"/>
      <c r="L1466" s="5">
        <f t="shared" si="718"/>
        <v>2.1539999999999555</v>
      </c>
      <c r="M1466" s="1">
        <f t="shared" si="719"/>
        <v>2.5044124763100199E-2</v>
      </c>
      <c r="N1466" s="1">
        <f t="shared" si="720"/>
        <v>6.4933490563452559E-2</v>
      </c>
      <c r="O1466" s="1">
        <f t="shared" si="721"/>
        <v>0.36540346563920434</v>
      </c>
      <c r="P1466" s="1">
        <f t="shared" si="722"/>
        <v>0.17861330443029391</v>
      </c>
      <c r="Q1466" s="1">
        <f t="shared" si="723"/>
        <v>3.0537129096092432E-2</v>
      </c>
      <c r="R1466" s="1">
        <f t="shared" si="724"/>
        <v>1.2177766395851523E-2</v>
      </c>
      <c r="S1466" s="1">
        <f t="shared" si="725"/>
        <v>2.6057242037328711E-2</v>
      </c>
      <c r="T1466" s="1">
        <f t="shared" si="726"/>
        <v>527.07164641888664</v>
      </c>
      <c r="U1466" s="6">
        <f t="shared" si="727"/>
        <v>2.316371165241875</v>
      </c>
      <c r="V1466" s="6">
        <f t="shared" si="728"/>
        <v>6.0058024236207217</v>
      </c>
      <c r="W1466" s="6">
        <f t="shared" si="729"/>
        <v>33.796751113985685</v>
      </c>
      <c r="X1466" s="6">
        <f t="shared" si="730"/>
        <v>16.52023027454706</v>
      </c>
      <c r="Y1466" s="6">
        <f t="shared" si="731"/>
        <v>2.824427923777078</v>
      </c>
      <c r="Z1466" s="6">
        <f t="shared" si="732"/>
        <v>1.1263410960946698</v>
      </c>
      <c r="AA1466" s="6">
        <f t="shared" si="733"/>
        <v>2.4100760027329042</v>
      </c>
      <c r="AB1466" s="6">
        <f t="shared" si="716"/>
        <v>3453.38</v>
      </c>
      <c r="AC1466" s="6">
        <f t="shared" si="734"/>
        <v>25.260667876514802</v>
      </c>
      <c r="AD1466" s="6">
        <f t="shared" si="735"/>
        <v>132.41232579448942</v>
      </c>
      <c r="AE1466" s="6">
        <f t="shared" si="736"/>
        <v>412.08473461777834</v>
      </c>
      <c r="AF1466" s="6">
        <f t="shared" si="737"/>
        <v>1.678981752847465E-5</v>
      </c>
      <c r="AG1466" s="6">
        <f t="shared" si="738"/>
        <v>1.2472352205350588E-2</v>
      </c>
      <c r="AH1466" s="6">
        <f t="shared" si="739"/>
        <v>4636.7835104679061</v>
      </c>
      <c r="AI1466" s="6">
        <f t="shared" si="740"/>
        <v>4.9587281902561537</v>
      </c>
      <c r="AJ1466" s="6">
        <f t="shared" si="741"/>
        <v>2.4577880650587616E-3</v>
      </c>
      <c r="AK1466" s="6">
        <f t="shared" si="742"/>
        <v>-2.2103447582969538E-3</v>
      </c>
      <c r="AL1466" s="1">
        <f t="shared" si="714"/>
        <v>4.3452737288878121E-2</v>
      </c>
      <c r="AM1466" s="8">
        <f t="shared" si="717"/>
        <v>6366606.8981818194</v>
      </c>
      <c r="AN1466" s="1">
        <f t="shared" si="715"/>
        <v>63.666068981818199</v>
      </c>
    </row>
    <row r="1467" spans="8:40" x14ac:dyDescent="0.2">
      <c r="H1467" s="8"/>
      <c r="I1467" s="8"/>
      <c r="J1467" s="11"/>
      <c r="K1467" s="10"/>
      <c r="L1467" s="5">
        <f t="shared" si="718"/>
        <v>2.1639999999999553</v>
      </c>
      <c r="M1467" s="1">
        <f t="shared" si="719"/>
        <v>2.5014344156937877E-2</v>
      </c>
      <c r="N1467" s="1">
        <f t="shared" si="720"/>
        <v>6.4930156689115295E-2</v>
      </c>
      <c r="O1467" s="1">
        <f t="shared" si="721"/>
        <v>0.3653339028038679</v>
      </c>
      <c r="P1467" s="1">
        <f t="shared" si="722"/>
        <v>0.17861330443029391</v>
      </c>
      <c r="Q1467" s="1">
        <f t="shared" si="723"/>
        <v>3.0570243576592011E-2</v>
      </c>
      <c r="R1467" s="1">
        <f t="shared" si="724"/>
        <v>1.218110027018878E-2</v>
      </c>
      <c r="S1467" s="1">
        <f t="shared" si="725"/>
        <v>2.6057242037328711E-2</v>
      </c>
      <c r="T1467" s="1">
        <f t="shared" si="726"/>
        <v>527.04163059535279</v>
      </c>
      <c r="U1467" s="6">
        <f t="shared" si="727"/>
        <v>2.31383476592584</v>
      </c>
      <c r="V1467" s="6">
        <f t="shared" si="728"/>
        <v>6.006060081436031</v>
      </c>
      <c r="W1467" s="6">
        <f t="shared" si="729"/>
        <v>33.79350184739927</v>
      </c>
      <c r="X1467" s="6">
        <f t="shared" si="730"/>
        <v>16.521787293515104</v>
      </c>
      <c r="Y1467" s="6">
        <f t="shared" si="731"/>
        <v>2.8277572238775273</v>
      </c>
      <c r="Z1467" s="6">
        <f t="shared" si="732"/>
        <v>1.1267556373079706</v>
      </c>
      <c r="AA1467" s="6">
        <f t="shared" si="733"/>
        <v>2.4103031505382506</v>
      </c>
      <c r="AB1467" s="6">
        <f t="shared" si="716"/>
        <v>3453.38</v>
      </c>
      <c r="AC1467" s="6">
        <f t="shared" si="734"/>
        <v>25.266314277560976</v>
      </c>
      <c r="AD1467" s="6">
        <f t="shared" si="735"/>
        <v>132.62609378720589</v>
      </c>
      <c r="AE1467" s="6">
        <f t="shared" si="736"/>
        <v>412.45968180537443</v>
      </c>
      <c r="AF1467" s="6">
        <f t="shared" si="737"/>
        <v>1.680263006625347E-5</v>
      </c>
      <c r="AG1467" s="6">
        <f t="shared" si="738"/>
        <v>1.2465921078832399E-2</v>
      </c>
      <c r="AH1467" s="6">
        <f t="shared" si="739"/>
        <v>4638.9954068595061</v>
      </c>
      <c r="AI1467" s="6">
        <f t="shared" si="740"/>
        <v>4.9526253036252106</v>
      </c>
      <c r="AJ1467" s="6">
        <f t="shared" si="741"/>
        <v>2.4408426926062475E-3</v>
      </c>
      <c r="AK1467" s="6">
        <f t="shared" si="742"/>
        <v>-2.1939250418465655E-3</v>
      </c>
      <c r="AL1467" s="1">
        <f t="shared" si="714"/>
        <v>4.3503957290423494E-2</v>
      </c>
      <c r="AM1467" s="8">
        <f t="shared" si="717"/>
        <v>6366343.2836363651</v>
      </c>
      <c r="AN1467" s="1">
        <f t="shared" si="715"/>
        <v>63.663432836363654</v>
      </c>
    </row>
    <row r="1468" spans="8:40" x14ac:dyDescent="0.2">
      <c r="H1468" s="8"/>
      <c r="I1468" s="8"/>
      <c r="J1468" s="11"/>
      <c r="K1468" s="10"/>
      <c r="L1468" s="5">
        <f t="shared" si="718"/>
        <v>2.1739999999999551</v>
      </c>
      <c r="M1468" s="1">
        <f t="shared" si="719"/>
        <v>2.4984784778304462E-2</v>
      </c>
      <c r="N1468" s="1">
        <f t="shared" si="720"/>
        <v>6.4926829897091476E-2</v>
      </c>
      <c r="O1468" s="1">
        <f t="shared" si="721"/>
        <v>0.3652648036705296</v>
      </c>
      <c r="P1468" s="1">
        <f t="shared" si="722"/>
        <v>0.17861330443029391</v>
      </c>
      <c r="Q1468" s="1">
        <f t="shared" si="723"/>
        <v>3.0603129747249248E-2</v>
      </c>
      <c r="R1468" s="1">
        <f t="shared" si="724"/>
        <v>1.2184427062212603E-2</v>
      </c>
      <c r="S1468" s="1">
        <f t="shared" si="725"/>
        <v>2.6057242037328711E-2</v>
      </c>
      <c r="T1468" s="1">
        <f t="shared" si="726"/>
        <v>527.01189624317658</v>
      </c>
      <c r="U1468" s="6">
        <f t="shared" si="727"/>
        <v>2.3113168519509966</v>
      </c>
      <c r="V1468" s="6">
        <f t="shared" si="728"/>
        <v>6.0063145396879127</v>
      </c>
      <c r="W1468" s="6">
        <f t="shared" si="729"/>
        <v>33.790272905667194</v>
      </c>
      <c r="X1468" s="6">
        <f t="shared" si="730"/>
        <v>16.523333868013726</v>
      </c>
      <c r="Y1468" s="6">
        <f t="shared" si="731"/>
        <v>2.8310641910624539</v>
      </c>
      <c r="Z1468" s="6">
        <f t="shared" si="732"/>
        <v>1.1271688689795838</v>
      </c>
      <c r="AA1468" s="6">
        <f t="shared" si="733"/>
        <v>2.4105287746381348</v>
      </c>
      <c r="AB1468" s="6">
        <f t="shared" si="716"/>
        <v>3453.38</v>
      </c>
      <c r="AC1468" s="6">
        <f t="shared" si="734"/>
        <v>25.271909608649516</v>
      </c>
      <c r="AD1468" s="6">
        <f t="shared" si="735"/>
        <v>132.83822152018541</v>
      </c>
      <c r="AE1468" s="6">
        <f t="shared" si="736"/>
        <v>412.83233438300891</v>
      </c>
      <c r="AF1468" s="6">
        <f t="shared" si="737"/>
        <v>1.6815333536264248E-5</v>
      </c>
      <c r="AG1468" s="6">
        <f t="shared" si="738"/>
        <v>1.245955280762197E-2</v>
      </c>
      <c r="AH1468" s="6">
        <f t="shared" si="739"/>
        <v>4641.1878502912004</v>
      </c>
      <c r="AI1468" s="6">
        <f t="shared" si="740"/>
        <v>4.9465863679810784</v>
      </c>
      <c r="AJ1468" s="6">
        <f t="shared" si="741"/>
        <v>2.424038618358442E-3</v>
      </c>
      <c r="AK1468" s="6">
        <f t="shared" si="742"/>
        <v>-2.1776530280762717E-3</v>
      </c>
      <c r="AL1468" s="1">
        <f t="shared" si="714"/>
        <v>4.3554833708653137E-2</v>
      </c>
      <c r="AM1468" s="8">
        <f t="shared" si="717"/>
        <v>6366078.4509090921</v>
      </c>
      <c r="AN1468" s="1">
        <f t="shared" si="715"/>
        <v>63.660784509090924</v>
      </c>
    </row>
    <row r="1469" spans="8:40" x14ac:dyDescent="0.2">
      <c r="H1469" s="8"/>
      <c r="I1469" s="8"/>
      <c r="J1469" s="11"/>
      <c r="K1469" s="10"/>
      <c r="L1469" s="5">
        <f t="shared" si="718"/>
        <v>2.1839999999999549</v>
      </c>
      <c r="M1469" s="1">
        <f t="shared" si="719"/>
        <v>2.4955444637159561E-2</v>
      </c>
      <c r="N1469" s="1">
        <f t="shared" si="720"/>
        <v>6.4923510273670409E-2</v>
      </c>
      <c r="O1469" s="1">
        <f t="shared" si="721"/>
        <v>0.3651961645179766</v>
      </c>
      <c r="P1469" s="1">
        <f t="shared" si="722"/>
        <v>0.17861330443029391</v>
      </c>
      <c r="Q1469" s="1">
        <f t="shared" si="723"/>
        <v>3.0635789511815212E-2</v>
      </c>
      <c r="R1469" s="1">
        <f t="shared" si="724"/>
        <v>1.2187746685633665E-2</v>
      </c>
      <c r="S1469" s="1">
        <f t="shared" si="725"/>
        <v>2.6057242037328711E-2</v>
      </c>
      <c r="T1469" s="1">
        <f t="shared" si="726"/>
        <v>526.98244031154491</v>
      </c>
      <c r="U1469" s="6">
        <f t="shared" si="727"/>
        <v>2.3088172618170413</v>
      </c>
      <c r="V1469" s="6">
        <f t="shared" si="728"/>
        <v>6.0065658375168729</v>
      </c>
      <c r="W1469" s="6">
        <f t="shared" si="729"/>
        <v>33.787064139621386</v>
      </c>
      <c r="X1469" s="6">
        <f t="shared" si="730"/>
        <v>16.524870081648952</v>
      </c>
      <c r="Y1469" s="6">
        <f t="shared" si="731"/>
        <v>2.8343490041026667</v>
      </c>
      <c r="Z1469" s="6">
        <f t="shared" si="732"/>
        <v>1.1275807880635409</v>
      </c>
      <c r="AA1469" s="6">
        <f t="shared" si="733"/>
        <v>2.4107528872295334</v>
      </c>
      <c r="AB1469" s="6">
        <f t="shared" si="716"/>
        <v>3453.38</v>
      </c>
      <c r="AC1469" s="6">
        <f t="shared" si="734"/>
        <v>25.277454391846117</v>
      </c>
      <c r="AD1469" s="6">
        <f t="shared" si="735"/>
        <v>133.04872116719275</v>
      </c>
      <c r="AE1469" s="6">
        <f t="shared" si="736"/>
        <v>413.20270563986912</v>
      </c>
      <c r="AF1469" s="6">
        <f t="shared" si="737"/>
        <v>1.6827928940996449E-5</v>
      </c>
      <c r="AG1469" s="6">
        <f t="shared" si="738"/>
        <v>1.2453246666019857E-2</v>
      </c>
      <c r="AH1469" s="6">
        <f t="shared" si="739"/>
        <v>4643.3610303467294</v>
      </c>
      <c r="AI1469" s="6">
        <f t="shared" si="740"/>
        <v>4.9406105682354333</v>
      </c>
      <c r="AJ1469" s="6">
        <f t="shared" si="741"/>
        <v>2.4073742685245996E-3</v>
      </c>
      <c r="AK1469" s="6">
        <f t="shared" si="742"/>
        <v>-2.1615270604708535E-3</v>
      </c>
      <c r="AL1469" s="1">
        <f t="shared" si="714"/>
        <v>4.3605369293887176E-2</v>
      </c>
      <c r="AM1469" s="8">
        <f t="shared" si="717"/>
        <v>6365812.4000000013</v>
      </c>
      <c r="AN1469" s="1">
        <f t="shared" si="715"/>
        <v>63.658124000000015</v>
      </c>
    </row>
    <row r="1470" spans="8:40" x14ac:dyDescent="0.2">
      <c r="H1470" s="8"/>
      <c r="I1470" s="8"/>
      <c r="J1470" s="11"/>
      <c r="K1470" s="10"/>
      <c r="L1470" s="5">
        <f t="shared" si="718"/>
        <v>2.1939999999999547</v>
      </c>
      <c r="M1470" s="1">
        <f t="shared" si="719"/>
        <v>2.4926321765781488E-2</v>
      </c>
      <c r="N1470" s="1">
        <f t="shared" si="720"/>
        <v>6.4920197904026866E-2</v>
      </c>
      <c r="O1470" s="1">
        <f t="shared" si="721"/>
        <v>0.36512798166628979</v>
      </c>
      <c r="P1470" s="1">
        <f t="shared" si="722"/>
        <v>0.17861330443029391</v>
      </c>
      <c r="Q1470" s="1">
        <f t="shared" si="723"/>
        <v>3.0668224752836832E-2</v>
      </c>
      <c r="R1470" s="1">
        <f t="shared" si="724"/>
        <v>1.2191059055277212E-2</v>
      </c>
      <c r="S1470" s="1">
        <f t="shared" si="725"/>
        <v>2.6057242037328711E-2</v>
      </c>
      <c r="T1470" s="1">
        <f t="shared" si="726"/>
        <v>526.9532597811193</v>
      </c>
      <c r="U1470" s="6">
        <f t="shared" si="727"/>
        <v>2.3063358357639796</v>
      </c>
      <c r="V1470" s="6">
        <f t="shared" si="728"/>
        <v>6.0068140136300006</v>
      </c>
      <c r="W1470" s="6">
        <f t="shared" si="729"/>
        <v>33.783875401671629</v>
      </c>
      <c r="X1470" s="6">
        <f t="shared" si="730"/>
        <v>16.526396017133852</v>
      </c>
      <c r="Y1470" s="6">
        <f t="shared" si="731"/>
        <v>2.837611839859596</v>
      </c>
      <c r="Z1470" s="6">
        <f t="shared" si="732"/>
        <v>1.1279913915617903</v>
      </c>
      <c r="AA1470" s="6">
        <f t="shared" si="733"/>
        <v>2.4109755003791538</v>
      </c>
      <c r="AB1470" s="6">
        <f t="shared" si="716"/>
        <v>3453.38</v>
      </c>
      <c r="AC1470" s="6">
        <f t="shared" si="734"/>
        <v>25.282949144500833</v>
      </c>
      <c r="AD1470" s="6">
        <f t="shared" si="735"/>
        <v>133.25760488489283</v>
      </c>
      <c r="AE1470" s="6">
        <f t="shared" si="736"/>
        <v>413.57080885827889</v>
      </c>
      <c r="AF1470" s="6">
        <f t="shared" si="737"/>
        <v>1.6840417276289661E-5</v>
      </c>
      <c r="AG1470" s="6">
        <f t="shared" si="738"/>
        <v>1.2447001936801531E-2</v>
      </c>
      <c r="AH1470" s="6">
        <f t="shared" si="739"/>
        <v>4645.5151350993438</v>
      </c>
      <c r="AI1470" s="6">
        <f t="shared" si="740"/>
        <v>4.9346971005364271</v>
      </c>
      <c r="AJ1470" s="6">
        <f t="shared" si="741"/>
        <v>2.390848094936096E-3</v>
      </c>
      <c r="AK1470" s="6">
        <f t="shared" si="742"/>
        <v>-2.1455455059208777E-3</v>
      </c>
      <c r="AL1470" s="1">
        <f t="shared" si="714"/>
        <v>4.3655566767070705E-2</v>
      </c>
      <c r="AM1470" s="8">
        <f t="shared" si="717"/>
        <v>6365545.1309090918</v>
      </c>
      <c r="AN1470" s="1">
        <f t="shared" si="715"/>
        <v>63.655451309090921</v>
      </c>
    </row>
    <row r="1471" spans="8:40" x14ac:dyDescent="0.2">
      <c r="H1471" s="8"/>
      <c r="I1471" s="8"/>
      <c r="J1471" s="11"/>
      <c r="K1471" s="10"/>
      <c r="L1471" s="5">
        <f t="shared" si="718"/>
        <v>2.2039999999999544</v>
      </c>
      <c r="M1471" s="1">
        <f t="shared" si="719"/>
        <v>2.4897414218451902E-2</v>
      </c>
      <c r="N1471" s="1">
        <f t="shared" si="720"/>
        <v>6.4916892872191156E-2</v>
      </c>
      <c r="O1471" s="1">
        <f t="shared" si="721"/>
        <v>0.36506025147612348</v>
      </c>
      <c r="P1471" s="1">
        <f t="shared" si="722"/>
        <v>0.17861330443029391</v>
      </c>
      <c r="Q1471" s="1">
        <f t="shared" si="723"/>
        <v>3.0700437332002124E-2</v>
      </c>
      <c r="R1471" s="1">
        <f t="shared" si="724"/>
        <v>1.219436408711292E-2</v>
      </c>
      <c r="S1471" s="1">
        <f t="shared" si="725"/>
        <v>2.6057242037328711E-2</v>
      </c>
      <c r="T1471" s="1">
        <f t="shared" si="726"/>
        <v>526.92435166397468</v>
      </c>
      <c r="U1471" s="6">
        <f t="shared" si="727"/>
        <v>2.3038724157487684</v>
      </c>
      <c r="V1471" s="6">
        <f t="shared" si="728"/>
        <v>6.0070591063033927</v>
      </c>
      <c r="W1471" s="6">
        <f t="shared" si="729"/>
        <v>33.780706545775793</v>
      </c>
      <c r="X1471" s="6">
        <f t="shared" si="730"/>
        <v>16.527911756302792</v>
      </c>
      <c r="Y1471" s="6">
        <f t="shared" si="731"/>
        <v>2.8408528733158267</v>
      </c>
      <c r="Z1471" s="6">
        <f t="shared" si="732"/>
        <v>1.1284006765279155</v>
      </c>
      <c r="AA1471" s="6">
        <f t="shared" si="733"/>
        <v>2.4111966260255131</v>
      </c>
      <c r="AB1471" s="6">
        <f t="shared" si="716"/>
        <v>3453.38</v>
      </c>
      <c r="AC1471" s="6">
        <f t="shared" si="734"/>
        <v>25.288394379234017</v>
      </c>
      <c r="AD1471" s="6">
        <f t="shared" si="735"/>
        <v>133.46488480934772</v>
      </c>
      <c r="AE1471" s="6">
        <f t="shared" si="736"/>
        <v>413.93665731048839</v>
      </c>
      <c r="AF1471" s="6">
        <f t="shared" si="737"/>
        <v>1.6852799531221161E-5</v>
      </c>
      <c r="AG1471" s="6">
        <f t="shared" si="738"/>
        <v>1.2440817911165348E-2</v>
      </c>
      <c r="AH1471" s="6">
        <f t="shared" si="739"/>
        <v>4647.6503510994289</v>
      </c>
      <c r="AI1471" s="6">
        <f t="shared" si="740"/>
        <v>4.9288451721422177</v>
      </c>
      <c r="AJ1471" s="6">
        <f t="shared" si="741"/>
        <v>2.3744585744299102E-3</v>
      </c>
      <c r="AK1471" s="6">
        <f t="shared" si="742"/>
        <v>-2.1297067542936235E-3</v>
      </c>
      <c r="AL1471" s="1">
        <f t="shared" si="714"/>
        <v>4.3705428820243489E-2</v>
      </c>
      <c r="AM1471" s="8">
        <f t="shared" si="717"/>
        <v>6365276.6436363645</v>
      </c>
      <c r="AN1471" s="1">
        <f t="shared" si="715"/>
        <v>63.652766436363649</v>
      </c>
    </row>
    <row r="1472" spans="8:40" x14ac:dyDescent="0.2">
      <c r="H1472" s="8"/>
      <c r="I1472" s="8"/>
      <c r="J1472" s="11"/>
      <c r="K1472" s="10"/>
      <c r="L1472" s="5">
        <f t="shared" si="718"/>
        <v>2.2139999999999542</v>
      </c>
      <c r="M1472" s="1">
        <f t="shared" si="719"/>
        <v>2.4868720071146249E-2</v>
      </c>
      <c r="N1472" s="1">
        <f t="shared" si="720"/>
        <v>6.4913595261021848E-2</v>
      </c>
      <c r="O1472" s="1">
        <f t="shared" si="721"/>
        <v>0.36499297034800421</v>
      </c>
      <c r="P1472" s="1">
        <f t="shared" si="722"/>
        <v>0.17861330443029391</v>
      </c>
      <c r="Q1472" s="1">
        <f t="shared" si="723"/>
        <v>3.073242909047709E-2</v>
      </c>
      <c r="R1472" s="1">
        <f t="shared" si="724"/>
        <v>1.2197661698282233E-2</v>
      </c>
      <c r="S1472" s="1">
        <f t="shared" si="725"/>
        <v>2.6057242037328711E-2</v>
      </c>
      <c r="T1472" s="1">
        <f t="shared" si="726"/>
        <v>526.89571300352247</v>
      </c>
      <c r="U1472" s="6">
        <f t="shared" si="727"/>
        <v>2.301426845422379</v>
      </c>
      <c r="V1472" s="6">
        <f t="shared" si="728"/>
        <v>6.00730115338472</v>
      </c>
      <c r="W1472" s="6">
        <f t="shared" si="729"/>
        <v>33.777557427411018</v>
      </c>
      <c r="X1472" s="6">
        <f t="shared" si="730"/>
        <v>16.529417380125409</v>
      </c>
      <c r="Y1472" s="6">
        <f t="shared" si="731"/>
        <v>2.8440722776049019</v>
      </c>
      <c r="Z1472" s="6">
        <f t="shared" si="732"/>
        <v>1.1288086400706012</v>
      </c>
      <c r="AA1472" s="6">
        <f t="shared" si="733"/>
        <v>2.4114162759809754</v>
      </c>
      <c r="AB1472" s="6">
        <f t="shared" si="716"/>
        <v>3453.38</v>
      </c>
      <c r="AC1472" s="6">
        <f t="shared" si="734"/>
        <v>25.29379060392527</v>
      </c>
      <c r="AD1472" s="6">
        <f t="shared" si="735"/>
        <v>133.67057305266411</v>
      </c>
      <c r="AE1472" s="6">
        <f t="shared" si="736"/>
        <v>414.30026425558435</v>
      </c>
      <c r="AF1472" s="6">
        <f t="shared" si="737"/>
        <v>1.6865076688001952E-5</v>
      </c>
      <c r="AG1472" s="6">
        <f t="shared" si="738"/>
        <v>1.2434693888678128E-2</v>
      </c>
      <c r="AH1472" s="6">
        <f t="shared" si="739"/>
        <v>4649.7668633635167</v>
      </c>
      <c r="AI1472" s="6">
        <f t="shared" si="740"/>
        <v>4.9230540012942061</v>
      </c>
      <c r="AJ1472" s="6">
        <f t="shared" si="741"/>
        <v>2.3582042082521408E-3</v>
      </c>
      <c r="AK1472" s="6">
        <f t="shared" si="742"/>
        <v>-2.1140092180139537E-3</v>
      </c>
      <c r="AL1472" s="1">
        <f t="shared" si="714"/>
        <v>4.3754958116998491E-2</v>
      </c>
      <c r="AM1472" s="8">
        <f t="shared" si="717"/>
        <v>6365006.9381818194</v>
      </c>
      <c r="AN1472" s="1">
        <f t="shared" si="715"/>
        <v>63.650069381818199</v>
      </c>
    </row>
    <row r="1473" spans="8:40" x14ac:dyDescent="0.2">
      <c r="H1473" s="8"/>
      <c r="I1473" s="8"/>
      <c r="J1473" s="11"/>
      <c r="K1473" s="10"/>
      <c r="L1473" s="5">
        <f t="shared" si="718"/>
        <v>2.223999999999954</v>
      </c>
      <c r="M1473" s="1">
        <f t="shared" si="719"/>
        <v>2.484023742122982E-2</v>
      </c>
      <c r="N1473" s="1">
        <f t="shared" si="720"/>
        <v>6.4910305152180769E-2</v>
      </c>
      <c r="O1473" s="1">
        <f t="shared" si="721"/>
        <v>0.36492613472164814</v>
      </c>
      <c r="P1473" s="1">
        <f t="shared" si="722"/>
        <v>0.17861330443029391</v>
      </c>
      <c r="Q1473" s="1">
        <f t="shared" si="723"/>
        <v>3.0764201849234594E-2</v>
      </c>
      <c r="R1473" s="1">
        <f t="shared" si="724"/>
        <v>1.2200951807123307E-2</v>
      </c>
      <c r="S1473" s="1">
        <f t="shared" si="725"/>
        <v>2.6057242037328711E-2</v>
      </c>
      <c r="T1473" s="1">
        <f t="shared" si="726"/>
        <v>526.8673408744188</v>
      </c>
      <c r="U1473" s="6">
        <f t="shared" si="727"/>
        <v>2.2989989701072395</v>
      </c>
      <c r="V1473" s="6">
        <f t="shared" si="728"/>
        <v>6.0075401922958767</v>
      </c>
      <c r="W1473" s="6">
        <f t="shared" si="729"/>
        <v>33.774427903545714</v>
      </c>
      <c r="X1473" s="6">
        <f t="shared" si="730"/>
        <v>16.530912968720187</v>
      </c>
      <c r="Y1473" s="6">
        <f t="shared" si="731"/>
        <v>2.8472702240403924</v>
      </c>
      <c r="Z1473" s="6">
        <f t="shared" si="732"/>
        <v>1.1292152793568513</v>
      </c>
      <c r="AA1473" s="6">
        <f t="shared" si="733"/>
        <v>2.4116344619337338</v>
      </c>
      <c r="AB1473" s="6">
        <f t="shared" si="716"/>
        <v>3453.38</v>
      </c>
      <c r="AC1473" s="6">
        <f t="shared" si="734"/>
        <v>25.299138321706199</v>
      </c>
      <c r="AD1473" s="6">
        <f t="shared" si="735"/>
        <v>133.87468169981315</v>
      </c>
      <c r="AE1473" s="6">
        <f t="shared" si="736"/>
        <v>414.66164293655322</v>
      </c>
      <c r="AF1473" s="6">
        <f t="shared" si="737"/>
        <v>1.6877249721881728E-5</v>
      </c>
      <c r="AG1473" s="6">
        <f t="shared" si="738"/>
        <v>1.242862917721799E-2</v>
      </c>
      <c r="AH1473" s="6">
        <f t="shared" si="739"/>
        <v>4651.8648553646854</v>
      </c>
      <c r="AI1473" s="6">
        <f t="shared" si="740"/>
        <v>4.9173228170890244</v>
      </c>
      <c r="AJ1473" s="6">
        <f t="shared" si="741"/>
        <v>2.3420835214806907E-3</v>
      </c>
      <c r="AK1473" s="6">
        <f t="shared" si="742"/>
        <v>-2.0984513316560484E-3</v>
      </c>
      <c r="AL1473" s="1">
        <f t="shared" si="714"/>
        <v>4.3804157292929115E-2</v>
      </c>
      <c r="AM1473" s="8">
        <f t="shared" si="717"/>
        <v>6364736.0145454556</v>
      </c>
      <c r="AN1473" s="1">
        <f t="shared" si="715"/>
        <v>63.647360145454563</v>
      </c>
    </row>
    <row r="1474" spans="8:40" x14ac:dyDescent="0.2">
      <c r="H1474" s="8"/>
      <c r="I1474" s="8"/>
      <c r="J1474" s="11"/>
      <c r="K1474" s="10"/>
      <c r="L1474" s="5">
        <f t="shared" si="718"/>
        <v>2.2339999999999538</v>
      </c>
      <c r="M1474" s="1">
        <f t="shared" si="719"/>
        <v>2.4811964387159335E-2</v>
      </c>
      <c r="N1474" s="1">
        <f t="shared" si="720"/>
        <v>6.4907022626110394E-2</v>
      </c>
      <c r="O1474" s="1">
        <f t="shared" si="721"/>
        <v>0.36485974107529606</v>
      </c>
      <c r="P1474" s="1">
        <f t="shared" si="722"/>
        <v>0.17861330443029391</v>
      </c>
      <c r="Q1474" s="1">
        <f t="shared" si="723"/>
        <v>3.0795757409375457E-2</v>
      </c>
      <c r="R1474" s="1">
        <f t="shared" si="724"/>
        <v>1.2204234333193684E-2</v>
      </c>
      <c r="S1474" s="1">
        <f t="shared" si="725"/>
        <v>2.6057242037328711E-2</v>
      </c>
      <c r="T1474" s="1">
        <f t="shared" si="726"/>
        <v>526.8392323824587</v>
      </c>
      <c r="U1474" s="6">
        <f t="shared" si="727"/>
        <v>2.2965886367750699</v>
      </c>
      <c r="V1474" s="6">
        <f t="shared" si="728"/>
        <v>6.0077762600357163</v>
      </c>
      <c r="W1474" s="6">
        <f t="shared" si="729"/>
        <v>33.771317832612446</v>
      </c>
      <c r="X1474" s="6">
        <f t="shared" si="730"/>
        <v>16.532398601367742</v>
      </c>
      <c r="Y1474" s="6">
        <f t="shared" si="731"/>
        <v>2.8504468821442841</v>
      </c>
      <c r="Z1474" s="6">
        <f t="shared" si="732"/>
        <v>1.1296205916149817</v>
      </c>
      <c r="AA1474" s="6">
        <f t="shared" si="733"/>
        <v>2.411851195449747</v>
      </c>
      <c r="AB1474" s="6">
        <f t="shared" si="716"/>
        <v>3453.38</v>
      </c>
      <c r="AC1474" s="6">
        <f t="shared" si="734"/>
        <v>25.30443803095557</v>
      </c>
      <c r="AD1474" s="6">
        <f t="shared" si="735"/>
        <v>134.07722280557738</v>
      </c>
      <c r="AE1474" s="6">
        <f t="shared" si="736"/>
        <v>415.02080657744096</v>
      </c>
      <c r="AF1474" s="6">
        <f t="shared" si="737"/>
        <v>1.6889319601061308E-5</v>
      </c>
      <c r="AG1474" s="6">
        <f t="shared" si="738"/>
        <v>1.2422623092915168E-2</v>
      </c>
      <c r="AH1474" s="6">
        <f t="shared" si="739"/>
        <v>4653.944509024238</v>
      </c>
      <c r="AI1474" s="6">
        <f t="shared" si="740"/>
        <v>4.9116508593504387</v>
      </c>
      <c r="AJ1474" s="6">
        <f t="shared" si="741"/>
        <v>2.3260950624664702E-3</v>
      </c>
      <c r="AK1474" s="6">
        <f t="shared" si="742"/>
        <v>-2.0830315515449394E-3</v>
      </c>
      <c r="AL1474" s="1">
        <f t="shared" si="714"/>
        <v>4.3853028956065909E-2</v>
      </c>
      <c r="AM1474" s="8">
        <f t="shared" si="717"/>
        <v>6364463.872727274</v>
      </c>
      <c r="AN1474" s="1">
        <f t="shared" si="715"/>
        <v>63.644638727272742</v>
      </c>
    </row>
    <row r="1475" spans="8:40" x14ac:dyDescent="0.2">
      <c r="H1475" s="8"/>
      <c r="I1475" s="8"/>
      <c r="J1475" s="11"/>
      <c r="K1475" s="10"/>
      <c r="L1475" s="5">
        <f t="shared" si="718"/>
        <v>2.2439999999999536</v>
      </c>
      <c r="M1475" s="1">
        <f t="shared" si="719"/>
        <v>2.4783899108189893E-2</v>
      </c>
      <c r="N1475" s="1">
        <f t="shared" si="720"/>
        <v>6.4903747762013284E-2</v>
      </c>
      <c r="O1475" s="1">
        <f t="shared" si="721"/>
        <v>0.36479378592506584</v>
      </c>
      <c r="P1475" s="1">
        <f t="shared" si="722"/>
        <v>0.17861330443029391</v>
      </c>
      <c r="Q1475" s="1">
        <f t="shared" si="723"/>
        <v>3.082709755244201E-2</v>
      </c>
      <c r="R1475" s="1">
        <f t="shared" si="724"/>
        <v>1.2207509197290795E-2</v>
      </c>
      <c r="S1475" s="1">
        <f t="shared" si="725"/>
        <v>2.6057242037328711E-2</v>
      </c>
      <c r="T1475" s="1">
        <f t="shared" si="726"/>
        <v>526.81138466445725</v>
      </c>
      <c r="U1475" s="6">
        <f t="shared" si="727"/>
        <v>2.2941956940250923</v>
      </c>
      <c r="V1475" s="6">
        <f t="shared" si="728"/>
        <v>6.0080093931828769</v>
      </c>
      <c r="W1475" s="6">
        <f t="shared" si="729"/>
        <v>33.768227074481558</v>
      </c>
      <c r="X1475" s="6">
        <f t="shared" si="730"/>
        <v>16.533874356523771</v>
      </c>
      <c r="Y1475" s="6">
        <f t="shared" si="731"/>
        <v>2.8536024196746839</v>
      </c>
      <c r="Z1475" s="6">
        <f t="shared" si="732"/>
        <v>1.1300245741373871</v>
      </c>
      <c r="AA1475" s="6">
        <f t="shared" si="733"/>
        <v>2.4120664879746299</v>
      </c>
      <c r="AB1475" s="6">
        <f t="shared" si="716"/>
        <v>3453.38</v>
      </c>
      <c r="AC1475" s="6">
        <f t="shared" si="734"/>
        <v>25.30969022529797</v>
      </c>
      <c r="AD1475" s="6">
        <f t="shared" si="735"/>
        <v>134.27820839166404</v>
      </c>
      <c r="AE1475" s="6">
        <f t="shared" si="736"/>
        <v>415.37776838066327</v>
      </c>
      <c r="AF1475" s="6">
        <f t="shared" si="737"/>
        <v>1.6901287286613382E-5</v>
      </c>
      <c r="AG1475" s="6">
        <f t="shared" si="738"/>
        <v>1.2416674960090527E-2</v>
      </c>
      <c r="AH1475" s="6">
        <f t="shared" si="739"/>
        <v>4656.0060047046827</v>
      </c>
      <c r="AI1475" s="6">
        <f t="shared" si="740"/>
        <v>4.9060373785004554</v>
      </c>
      <c r="AJ1475" s="6">
        <f t="shared" si="741"/>
        <v>2.310237402292312E-3</v>
      </c>
      <c r="AK1475" s="6">
        <f t="shared" si="742"/>
        <v>-2.067748355367756E-3</v>
      </c>
      <c r="AL1475" s="1">
        <f t="shared" si="714"/>
        <v>4.3901575687302831E-2</v>
      </c>
      <c r="AM1475" s="8">
        <f t="shared" si="717"/>
        <v>6364190.5127272736</v>
      </c>
      <c r="AN1475" s="1">
        <f t="shared" si="715"/>
        <v>63.641905127272743</v>
      </c>
    </row>
    <row r="1476" spans="8:40" x14ac:dyDescent="0.2">
      <c r="H1476" s="8"/>
      <c r="I1476" s="8"/>
      <c r="J1476" s="11"/>
      <c r="K1476" s="10"/>
      <c r="L1476" s="5">
        <f t="shared" si="718"/>
        <v>2.2539999999999534</v>
      </c>
      <c r="M1476" s="1">
        <f t="shared" si="719"/>
        <v>2.4756039744087147E-2</v>
      </c>
      <c r="N1476" s="1">
        <f t="shared" si="720"/>
        <v>6.4900480637833657E-2</v>
      </c>
      <c r="O1476" s="1">
        <f t="shared" si="721"/>
        <v>0.3647282658243215</v>
      </c>
      <c r="P1476" s="1">
        <f t="shared" si="722"/>
        <v>0.17861330443029391</v>
      </c>
      <c r="Q1476" s="1">
        <f t="shared" si="723"/>
        <v>3.0858224040724382E-2</v>
      </c>
      <c r="R1476" s="1">
        <f t="shared" si="724"/>
        <v>1.2210776321470419E-2</v>
      </c>
      <c r="S1476" s="1">
        <f t="shared" si="725"/>
        <v>2.6057242037328711E-2</v>
      </c>
      <c r="T1476" s="1">
        <f t="shared" si="726"/>
        <v>526.78379488811834</v>
      </c>
      <c r="U1476" s="6">
        <f t="shared" si="727"/>
        <v>2.2918199920626057</v>
      </c>
      <c r="V1476" s="6">
        <f t="shared" si="728"/>
        <v>6.0082396278986847</v>
      </c>
      <c r="W1476" s="6">
        <f t="shared" si="729"/>
        <v>33.765155490435532</v>
      </c>
      <c r="X1476" s="6">
        <f t="shared" si="730"/>
        <v>16.5353403118317</v>
      </c>
      <c r="Y1476" s="6">
        <f t="shared" si="731"/>
        <v>2.8567370026528791</v>
      </c>
      <c r="Z1476" s="6">
        <f t="shared" si="732"/>
        <v>1.1304272242831019</v>
      </c>
      <c r="AA1476" s="6">
        <f t="shared" si="733"/>
        <v>2.412280350835498</v>
      </c>
      <c r="AB1476" s="6">
        <f t="shared" si="716"/>
        <v>3453.38</v>
      </c>
      <c r="AC1476" s="6">
        <f t="shared" si="734"/>
        <v>25.314895393604843</v>
      </c>
      <c r="AD1476" s="6">
        <f t="shared" si="735"/>
        <v>134.47765044394404</v>
      </c>
      <c r="AE1476" s="6">
        <f t="shared" si="736"/>
        <v>415.73254152441541</v>
      </c>
      <c r="AF1476" s="6">
        <f t="shared" si="737"/>
        <v>1.6913153732410251E-5</v>
      </c>
      <c r="AG1476" s="6">
        <f t="shared" si="738"/>
        <v>1.2410784111192225E-2</v>
      </c>
      <c r="AH1476" s="6">
        <f t="shared" si="739"/>
        <v>4658.0495212037868</v>
      </c>
      <c r="AI1476" s="6">
        <f t="shared" si="740"/>
        <v>4.9004816354304106</v>
      </c>
      <c r="AJ1476" s="6">
        <f t="shared" si="741"/>
        <v>2.2945091342488704E-3</v>
      </c>
      <c r="AK1476" s="6">
        <f t="shared" si="742"/>
        <v>-2.0526002417949247E-3</v>
      </c>
      <c r="AL1476" s="1">
        <f t="shared" si="714"/>
        <v>4.3949800040813523E-2</v>
      </c>
      <c r="AM1476" s="8">
        <f t="shared" si="717"/>
        <v>6363915.9345454555</v>
      </c>
      <c r="AN1476" s="1">
        <f t="shared" si="715"/>
        <v>63.639159345454559</v>
      </c>
    </row>
    <row r="1477" spans="8:40" x14ac:dyDescent="0.2">
      <c r="H1477" s="8"/>
      <c r="I1477" s="8"/>
      <c r="J1477" s="11"/>
      <c r="K1477" s="10"/>
      <c r="L1477" s="5">
        <f t="shared" si="718"/>
        <v>2.2639999999999532</v>
      </c>
      <c r="M1477" s="1">
        <f t="shared" si="719"/>
        <v>2.472838447484459E-2</v>
      </c>
      <c r="N1477" s="1">
        <f t="shared" si="720"/>
        <v>6.4897221330240895E-2</v>
      </c>
      <c r="O1477" s="1">
        <f t="shared" si="721"/>
        <v>0.36466317736305809</v>
      </c>
      <c r="P1477" s="1">
        <f t="shared" si="722"/>
        <v>0.17861330443029391</v>
      </c>
      <c r="Q1477" s="1">
        <f t="shared" si="723"/>
        <v>3.0889138617559701E-2</v>
      </c>
      <c r="R1477" s="1">
        <f t="shared" si="724"/>
        <v>1.221403562906318E-2</v>
      </c>
      <c r="S1477" s="1">
        <f t="shared" si="725"/>
        <v>2.6057242037328711E-2</v>
      </c>
      <c r="T1477" s="1">
        <f t="shared" si="726"/>
        <v>526.75646025189246</v>
      </c>
      <c r="U1477" s="6">
        <f t="shared" si="727"/>
        <v>2.2894613826779215</v>
      </c>
      <c r="V1477" s="6">
        <f t="shared" si="728"/>
        <v>6.0084669999301363</v>
      </c>
      <c r="W1477" s="6">
        <f t="shared" si="729"/>
        <v>33.762102943144171</v>
      </c>
      <c r="X1477" s="6">
        <f t="shared" si="730"/>
        <v>16.536796544135065</v>
      </c>
      <c r="Y1477" s="6">
        <f t="shared" si="731"/>
        <v>2.8598507953897654</v>
      </c>
      <c r="Z1477" s="6">
        <f t="shared" si="732"/>
        <v>1.1308285394801605</v>
      </c>
      <c r="AA1477" s="6">
        <f t="shared" si="733"/>
        <v>2.4124927952427746</v>
      </c>
      <c r="AB1477" s="6">
        <f t="shared" si="716"/>
        <v>3453.38</v>
      </c>
      <c r="AC1477" s="6">
        <f t="shared" si="734"/>
        <v>25.320054019998015</v>
      </c>
      <c r="AD1477" s="6">
        <f t="shared" si="735"/>
        <v>134.67556090982399</v>
      </c>
      <c r="AE1477" s="6">
        <f t="shared" si="736"/>
        <v>416.08513916019461</v>
      </c>
      <c r="AF1477" s="6">
        <f t="shared" si="737"/>
        <v>1.6924919885058651E-5</v>
      </c>
      <c r="AG1477" s="6">
        <f t="shared" si="738"/>
        <v>1.2404949886730812E-2</v>
      </c>
      <c r="AH1477" s="6">
        <f t="shared" si="739"/>
        <v>4660.0752357498222</v>
      </c>
      <c r="AI1477" s="6">
        <f t="shared" si="740"/>
        <v>4.8949829013720594</v>
      </c>
      <c r="AJ1477" s="6">
        <f t="shared" si="741"/>
        <v>2.2789088733271563E-3</v>
      </c>
      <c r="AK1477" s="6">
        <f t="shared" si="742"/>
        <v>-2.0375857301087263E-3</v>
      </c>
      <c r="AL1477" s="1">
        <f t="shared" si="714"/>
        <v>4.3997704544457929E-2</v>
      </c>
      <c r="AM1477" s="8">
        <f t="shared" si="717"/>
        <v>6363640.1381818196</v>
      </c>
      <c r="AN1477" s="1">
        <f t="shared" si="715"/>
        <v>63.636401381818203</v>
      </c>
    </row>
    <row r="1478" spans="8:40" x14ac:dyDescent="0.2">
      <c r="H1478" s="8"/>
      <c r="I1478" s="8"/>
      <c r="J1478" s="11"/>
      <c r="K1478" s="10"/>
      <c r="L1478" s="5">
        <f t="shared" si="718"/>
        <v>2.2739999999999529</v>
      </c>
      <c r="M1478" s="1">
        <f t="shared" si="719"/>
        <v>2.4700931500405848E-2</v>
      </c>
      <c r="N1478" s="1">
        <f t="shared" si="720"/>
        <v>6.4893969914614866E-2</v>
      </c>
      <c r="O1478" s="1">
        <f t="shared" si="721"/>
        <v>0.36459851716730252</v>
      </c>
      <c r="P1478" s="1">
        <f t="shared" si="722"/>
        <v>0.17861330443029391</v>
      </c>
      <c r="Q1478" s="1">
        <f t="shared" si="723"/>
        <v>3.0919843007624473E-2</v>
      </c>
      <c r="R1478" s="1">
        <f t="shared" si="724"/>
        <v>1.2217287044689211E-2</v>
      </c>
      <c r="S1478" s="1">
        <f t="shared" si="725"/>
        <v>2.6057242037328711E-2</v>
      </c>
      <c r="T1478" s="1">
        <f t="shared" si="726"/>
        <v>526.72937798482269</v>
      </c>
      <c r="U1478" s="6">
        <f t="shared" si="727"/>
        <v>2.287119719225652</v>
      </c>
      <c r="V1478" s="6">
        <f t="shared" si="728"/>
        <v>6.0086915446129332</v>
      </c>
      <c r="W1478" s="6">
        <f t="shared" si="729"/>
        <v>33.759069296640455</v>
      </c>
      <c r="X1478" s="6">
        <f t="shared" si="730"/>
        <v>16.53824312948958</v>
      </c>
      <c r="Y1478" s="6">
        <f t="shared" si="731"/>
        <v>2.862943960511668</v>
      </c>
      <c r="Z1478" s="6">
        <f t="shared" si="732"/>
        <v>1.1312285172277685</v>
      </c>
      <c r="AA1478" s="6">
        <f t="shared" si="733"/>
        <v>2.4127038322919487</v>
      </c>
      <c r="AB1478" s="6">
        <f t="shared" si="716"/>
        <v>3453.38</v>
      </c>
      <c r="AC1478" s="6">
        <f t="shared" si="734"/>
        <v>25.325166583856209</v>
      </c>
      <c r="AD1478" s="6">
        <f t="shared" si="735"/>
        <v>134.87195169576358</v>
      </c>
      <c r="AE1478" s="6">
        <f t="shared" si="736"/>
        <v>416.43557441045323</v>
      </c>
      <c r="AF1478" s="6">
        <f t="shared" si="737"/>
        <v>1.6936586683841501E-5</v>
      </c>
      <c r="AG1478" s="6">
        <f t="shared" si="738"/>
        <v>1.2399171635212281E-2</v>
      </c>
      <c r="AH1478" s="6">
        <f t="shared" si="739"/>
        <v>4662.0833239978847</v>
      </c>
      <c r="AI1478" s="6">
        <f t="shared" si="740"/>
        <v>4.8895404577680983</v>
      </c>
      <c r="AJ1478" s="6">
        <f t="shared" si="741"/>
        <v>2.2634352557265266E-3</v>
      </c>
      <c r="AK1478" s="6">
        <f t="shared" si="742"/>
        <v>-2.0227033598436209E-3</v>
      </c>
      <c r="AL1478" s="1">
        <f t="shared" ref="AL1478:AL1541" si="743" xml:space="preserve"> Q1478/SUM(M1478:S1478)</f>
        <v>4.4045291700179505E-2</v>
      </c>
      <c r="AM1478" s="8">
        <f t="shared" si="717"/>
        <v>6363363.1236363649</v>
      </c>
      <c r="AN1478" s="1">
        <f t="shared" ref="AN1478:AN1541" si="744" xml:space="preserve"> AM1478*0.00001</f>
        <v>63.633631236363655</v>
      </c>
    </row>
    <row r="1479" spans="8:40" x14ac:dyDescent="0.2">
      <c r="H1479" s="8"/>
      <c r="I1479" s="8"/>
      <c r="J1479" s="11"/>
      <c r="K1479" s="10"/>
      <c r="L1479" s="5">
        <f t="shared" si="718"/>
        <v>2.2839999999999527</v>
      </c>
      <c r="M1479" s="1">
        <f t="shared" si="719"/>
        <v>2.4673679040391819E-2</v>
      </c>
      <c r="N1479" s="1">
        <f t="shared" si="720"/>
        <v>6.4890726465033036E-2</v>
      </c>
      <c r="O1479" s="1">
        <f t="shared" si="721"/>
        <v>0.36453428189852899</v>
      </c>
      <c r="P1479" s="1">
        <f t="shared" si="722"/>
        <v>0.17861330443029391</v>
      </c>
      <c r="Q1479" s="1">
        <f t="shared" si="723"/>
        <v>3.0950338917220332E-2</v>
      </c>
      <c r="R1479" s="1">
        <f t="shared" si="724"/>
        <v>1.2220530494271041E-2</v>
      </c>
      <c r="S1479" s="1">
        <f t="shared" si="725"/>
        <v>2.6057242037328711E-2</v>
      </c>
      <c r="T1479" s="1">
        <f t="shared" si="726"/>
        <v>526.70254534638184</v>
      </c>
      <c r="U1479" s="6">
        <f t="shared" si="727"/>
        <v>2.2847948566043335</v>
      </c>
      <c r="V1479" s="6">
        <f t="shared" si="728"/>
        <v>6.0089132968745869</v>
      </c>
      <c r="W1479" s="6">
        <f t="shared" si="729"/>
        <v>33.756054416297012</v>
      </c>
      <c r="X1479" s="6">
        <f t="shared" si="730"/>
        <v>16.539680143174909</v>
      </c>
      <c r="Y1479" s="6">
        <f t="shared" si="731"/>
        <v>2.8660166589855662</v>
      </c>
      <c r="Z1479" s="6">
        <f t="shared" si="732"/>
        <v>1.1316271550982897</v>
      </c>
      <c r="AA1479" s="6">
        <f t="shared" si="733"/>
        <v>2.4129134729652968</v>
      </c>
      <c r="AB1479" s="6">
        <f t="shared" ref="AB1479:AB1542" si="745" xml:space="preserve"> 3453.38</f>
        <v>3453.38</v>
      </c>
      <c r="AC1479" s="6">
        <f t="shared" si="734"/>
        <v>25.330233559823185</v>
      </c>
      <c r="AD1479" s="6">
        <f t="shared" si="735"/>
        <v>135.06683466489662</v>
      </c>
      <c r="AE1479" s="6">
        <f t="shared" si="736"/>
        <v>416.78386036632878</v>
      </c>
      <c r="AF1479" s="6">
        <f t="shared" si="737"/>
        <v>1.6948155060665928E-5</v>
      </c>
      <c r="AG1479" s="6">
        <f t="shared" si="738"/>
        <v>1.239344871307009E-2</v>
      </c>
      <c r="AH1479" s="6">
        <f t="shared" si="739"/>
        <v>4664.0739600271481</v>
      </c>
      <c r="AI1479" s="6">
        <f t="shared" si="740"/>
        <v>4.8841535961434719</v>
      </c>
      <c r="AJ1479" s="6">
        <f t="shared" si="741"/>
        <v>2.2480869383782564E-3</v>
      </c>
      <c r="AK1479" s="6">
        <f t="shared" si="742"/>
        <v>-2.0079516904320145E-3</v>
      </c>
      <c r="AL1479" s="1">
        <f t="shared" si="743"/>
        <v>4.4092563984393325E-2</v>
      </c>
      <c r="AM1479" s="8">
        <f t="shared" ref="AM1479:AM1542" si="746" xml:space="preserve"> AM1478-L1479*(150*(1-$C$17)^2/($C$29^2*$C$17^3)*$C$31*$C$9/$C$16+1.75*(1-$C$17)/($C$29*$C$17^3)*$C$9^2/$C$16)</f>
        <v>6363084.8909090925</v>
      </c>
      <c r="AN1479" s="1">
        <f t="shared" si="744"/>
        <v>63.630848909090929</v>
      </c>
    </row>
    <row r="1480" spans="8:40" x14ac:dyDescent="0.2">
      <c r="H1480" s="8"/>
      <c r="I1480" s="8"/>
      <c r="J1480" s="11"/>
      <c r="K1480" s="10"/>
      <c r="L1480" s="5">
        <f t="shared" si="718"/>
        <v>2.2939999999999525</v>
      </c>
      <c r="M1480" s="1">
        <f t="shared" si="719"/>
        <v>2.4646625333832578E-2</v>
      </c>
      <c r="N1480" s="1">
        <f t="shared" si="720"/>
        <v>6.4887491054259241E-2</v>
      </c>
      <c r="O1480" s="1">
        <f t="shared" si="721"/>
        <v>0.36447046825308915</v>
      </c>
      <c r="P1480" s="1">
        <f t="shared" si="722"/>
        <v>0.17861330443029391</v>
      </c>
      <c r="Q1480" s="1">
        <f t="shared" si="723"/>
        <v>3.098062803455336E-2</v>
      </c>
      <c r="R1480" s="1">
        <f t="shared" si="724"/>
        <v>1.2223765905044828E-2</v>
      </c>
      <c r="S1480" s="1">
        <f t="shared" si="725"/>
        <v>2.6057242037328711E-2</v>
      </c>
      <c r="T1480" s="1">
        <f t="shared" si="726"/>
        <v>526.67595962629957</v>
      </c>
      <c r="U1480" s="6">
        <f t="shared" si="727"/>
        <v>2.2824866512363946</v>
      </c>
      <c r="V1480" s="6">
        <f t="shared" si="728"/>
        <v>6.0091322912375853</v>
      </c>
      <c r="W1480" s="6">
        <f t="shared" si="729"/>
        <v>33.753058168803378</v>
      </c>
      <c r="X1480" s="6">
        <f t="shared" si="730"/>
        <v>16.541107659706249</v>
      </c>
      <c r="Y1480" s="6">
        <f t="shared" si="731"/>
        <v>2.8690690501437555</v>
      </c>
      <c r="Z1480" s="6">
        <f t="shared" si="732"/>
        <v>1.1320244507390662</v>
      </c>
      <c r="AA1480" s="6">
        <f t="shared" si="733"/>
        <v>2.4131217281335666</v>
      </c>
      <c r="AB1480" s="6">
        <f t="shared" si="745"/>
        <v>3453.38</v>
      </c>
      <c r="AC1480" s="6">
        <f t="shared" si="734"/>
        <v>25.335255417818541</v>
      </c>
      <c r="AD1480" s="6">
        <f t="shared" si="735"/>
        <v>135.26022163478655</v>
      </c>
      <c r="AE1480" s="6">
        <f t="shared" si="736"/>
        <v>417.1300100854977</v>
      </c>
      <c r="AF1480" s="6">
        <f t="shared" si="737"/>
        <v>1.6959625940017162E-5</v>
      </c>
      <c r="AG1480" s="6">
        <f t="shared" si="738"/>
        <v>1.2387780484595717E-2</v>
      </c>
      <c r="AH1480" s="6">
        <f t="shared" si="739"/>
        <v>4666.0473163391389</v>
      </c>
      <c r="AI1480" s="6">
        <f t="shared" si="740"/>
        <v>4.878821617976401</v>
      </c>
      <c r="AJ1480" s="6">
        <f t="shared" si="741"/>
        <v>2.232862598483292E-3</v>
      </c>
      <c r="AK1480" s="6">
        <f t="shared" si="742"/>
        <v>-1.9933293008597011E-3</v>
      </c>
      <c r="AL1480" s="1">
        <f t="shared" si="743"/>
        <v>4.4139523848365468E-2</v>
      </c>
      <c r="AM1480" s="8">
        <f t="shared" si="746"/>
        <v>6362805.4400000013</v>
      </c>
      <c r="AN1480" s="1">
        <f t="shared" si="744"/>
        <v>63.628054400000018</v>
      </c>
    </row>
    <row r="1481" spans="8:40" x14ac:dyDescent="0.2">
      <c r="H1481" s="8"/>
      <c r="I1481" s="8"/>
      <c r="J1481" s="11"/>
      <c r="K1481" s="10"/>
      <c r="L1481" s="5">
        <f t="shared" si="718"/>
        <v>2.3039999999999523</v>
      </c>
      <c r="M1481" s="1">
        <f t="shared" si="719"/>
        <v>2.461976863890393E-2</v>
      </c>
      <c r="N1481" s="1">
        <f t="shared" si="720"/>
        <v>6.4884263753734059E-2</v>
      </c>
      <c r="O1481" s="1">
        <f t="shared" si="721"/>
        <v>0.36440707296165631</v>
      </c>
      <c r="P1481" s="1">
        <f t="shared" si="722"/>
        <v>0.17861330443029391</v>
      </c>
      <c r="Q1481" s="1">
        <f t="shared" si="723"/>
        <v>3.1010712030007194E-2</v>
      </c>
      <c r="R1481" s="1">
        <f t="shared" si="724"/>
        <v>1.2226993205570013E-2</v>
      </c>
      <c r="S1481" s="1">
        <f t="shared" si="725"/>
        <v>2.6057242037328711E-2</v>
      </c>
      <c r="T1481" s="1">
        <f t="shared" si="726"/>
        <v>526.64961814438107</v>
      </c>
      <c r="U1481" s="6">
        <f t="shared" si="727"/>
        <v>2.2801949610484424</v>
      </c>
      <c r="V1481" s="6">
        <f t="shared" si="728"/>
        <v>6.0093485618225992</v>
      </c>
      <c r="W1481" s="6">
        <f t="shared" si="729"/>
        <v>33.750080422143768</v>
      </c>
      <c r="X1481" s="6">
        <f t="shared" si="730"/>
        <v>16.542525752845552</v>
      </c>
      <c r="Y1481" s="6">
        <f t="shared" si="731"/>
        <v>2.8721012917079443</v>
      </c>
      <c r="Z1481" s="6">
        <f t="shared" si="732"/>
        <v>1.1324204018740727</v>
      </c>
      <c r="AA1481" s="6">
        <f t="shared" si="733"/>
        <v>2.4133286085576207</v>
      </c>
      <c r="AB1481" s="6">
        <f t="shared" si="745"/>
        <v>3453.38</v>
      </c>
      <c r="AC1481" s="6">
        <f t="shared" si="734"/>
        <v>25.340232623050358</v>
      </c>
      <c r="AD1481" s="6">
        <f t="shared" si="735"/>
        <v>135.45212437529244</v>
      </c>
      <c r="AE1481" s="6">
        <f t="shared" si="736"/>
        <v>417.47403659011889</v>
      </c>
      <c r="AF1481" s="6">
        <f t="shared" si="737"/>
        <v>1.6971000238918759E-5</v>
      </c>
      <c r="AG1481" s="6">
        <f t="shared" si="738"/>
        <v>1.2382166321867854E-2</v>
      </c>
      <c r="AH1481" s="6">
        <f t="shared" si="739"/>
        <v>4668.0035638568752</v>
      </c>
      <c r="AI1481" s="6">
        <f t="shared" si="740"/>
        <v>4.8735438345700715</v>
      </c>
      <c r="AJ1481" s="6">
        <f t="shared" si="741"/>
        <v>2.2177609330644248E-3</v>
      </c>
      <c r="AK1481" s="6">
        <f t="shared" si="742"/>
        <v>-1.9788347893299825E-3</v>
      </c>
      <c r="AL1481" s="1">
        <f t="shared" si="743"/>
        <v>4.4186173718583757E-2</v>
      </c>
      <c r="AM1481" s="8">
        <f t="shared" si="746"/>
        <v>6362524.7709090924</v>
      </c>
      <c r="AN1481" s="1">
        <f t="shared" si="744"/>
        <v>63.625247709090928</v>
      </c>
    </row>
    <row r="1482" spans="8:40" x14ac:dyDescent="0.2">
      <c r="H1482" s="8"/>
      <c r="I1482" s="8"/>
      <c r="J1482" s="11"/>
      <c r="K1482" s="10"/>
      <c r="L1482" s="5">
        <f t="shared" si="718"/>
        <v>2.3139999999999521</v>
      </c>
      <c r="M1482" s="1">
        <f t="shared" si="719"/>
        <v>2.4593107232668488E-2</v>
      </c>
      <c r="N1482" s="1">
        <f t="shared" si="720"/>
        <v>6.4881044633566615E-2</v>
      </c>
      <c r="O1482" s="1">
        <f t="shared" si="721"/>
        <v>0.36434409278868307</v>
      </c>
      <c r="P1482" s="1">
        <f t="shared" si="722"/>
        <v>0.17861330443029391</v>
      </c>
      <c r="Q1482" s="1">
        <f t="shared" si="723"/>
        <v>3.104059255641008E-2</v>
      </c>
      <c r="R1482" s="1">
        <f t="shared" si="724"/>
        <v>1.2230212325737457E-2</v>
      </c>
      <c r="S1482" s="1">
        <f t="shared" si="725"/>
        <v>2.6057242037328711E-2</v>
      </c>
      <c r="T1482" s="1">
        <f t="shared" si="726"/>
        <v>526.62351825031737</v>
      </c>
      <c r="U1482" s="6">
        <f t="shared" si="727"/>
        <v>2.2779196454518762</v>
      </c>
      <c r="V1482" s="6">
        <f t="shared" si="728"/>
        <v>6.0095621423517445</v>
      </c>
      <c r="W1482" s="6">
        <f t="shared" si="729"/>
        <v>33.747121045575525</v>
      </c>
      <c r="X1482" s="6">
        <f t="shared" si="730"/>
        <v>16.543934495612568</v>
      </c>
      <c r="Y1482" s="6">
        <f t="shared" si="731"/>
        <v>2.8751135398128214</v>
      </c>
      <c r="Z1482" s="6">
        <f t="shared" si="732"/>
        <v>1.1328150063054123</v>
      </c>
      <c r="AA1482" s="6">
        <f t="shared" si="733"/>
        <v>2.4135341248900435</v>
      </c>
      <c r="AB1482" s="6">
        <f t="shared" si="745"/>
        <v>3453.38</v>
      </c>
      <c r="AC1482" s="6">
        <f t="shared" si="734"/>
        <v>25.345165636029773</v>
      </c>
      <c r="AD1482" s="6">
        <f t="shared" si="735"/>
        <v>135.64255460654877</v>
      </c>
      <c r="AE1482" s="6">
        <f t="shared" si="736"/>
        <v>417.81595286487527</v>
      </c>
      <c r="AF1482" s="6">
        <f t="shared" si="737"/>
        <v>1.6982278866897948E-5</v>
      </c>
      <c r="AG1482" s="6">
        <f t="shared" si="738"/>
        <v>1.2376605604680771E-2</v>
      </c>
      <c r="AH1482" s="6">
        <f t="shared" si="739"/>
        <v>4669.9428719249318</v>
      </c>
      <c r="AI1482" s="6">
        <f t="shared" si="740"/>
        <v>4.8683195669244004</v>
      </c>
      <c r="AJ1482" s="6">
        <f t="shared" si="741"/>
        <v>2.2027806585317986E-3</v>
      </c>
      <c r="AK1482" s="6">
        <f t="shared" si="742"/>
        <v>-1.9644667729338682E-3</v>
      </c>
      <c r="AL1482" s="1">
        <f t="shared" si="743"/>
        <v>4.4232515997120331E-2</v>
      </c>
      <c r="AM1482" s="8">
        <f t="shared" si="746"/>
        <v>6362242.8836363647</v>
      </c>
      <c r="AN1482" s="1">
        <f t="shared" si="744"/>
        <v>63.622428836363653</v>
      </c>
    </row>
    <row r="1483" spans="8:40" x14ac:dyDescent="0.2">
      <c r="H1483" s="8"/>
      <c r="I1483" s="8"/>
      <c r="J1483" s="11"/>
      <c r="K1483" s="10"/>
      <c r="L1483" s="5">
        <f t="shared" si="718"/>
        <v>2.3239999999999519</v>
      </c>
      <c r="M1483" s="1">
        <f t="shared" si="719"/>
        <v>2.4566639410821191E-2</v>
      </c>
      <c r="N1483" s="1">
        <f t="shared" si="720"/>
        <v>6.4877833762527898E-2</v>
      </c>
      <c r="O1483" s="1">
        <f t="shared" si="721"/>
        <v>0.36428152453187229</v>
      </c>
      <c r="P1483" s="1">
        <f t="shared" si="722"/>
        <v>0.17861330443029391</v>
      </c>
      <c r="Q1483" s="1">
        <f t="shared" si="723"/>
        <v>3.1070271249296098E-2</v>
      </c>
      <c r="R1483" s="1">
        <f t="shared" si="724"/>
        <v>1.2233423196776177E-2</v>
      </c>
      <c r="S1483" s="1">
        <f t="shared" si="725"/>
        <v>2.6057242037328711E-2</v>
      </c>
      <c r="T1483" s="1">
        <f t="shared" si="726"/>
        <v>526.59765732348865</v>
      </c>
      <c r="U1483" s="6">
        <f t="shared" si="727"/>
        <v>2.2756605653238129</v>
      </c>
      <c r="V1483" s="6">
        <f t="shared" si="728"/>
        <v>6.0097730661518849</v>
      </c>
      <c r="W1483" s="6">
        <f t="shared" si="729"/>
        <v>33.744179909608178</v>
      </c>
      <c r="X1483" s="6">
        <f t="shared" si="730"/>
        <v>16.545333960295633</v>
      </c>
      <c r="Y1483" s="6">
        <f t="shared" si="731"/>
        <v>2.8781059490291061</v>
      </c>
      <c r="Z1483" s="6">
        <f t="shared" si="732"/>
        <v>1.1332082619146704</v>
      </c>
      <c r="AA1483" s="6">
        <f t="shared" si="733"/>
        <v>2.4137382876767162</v>
      </c>
      <c r="AB1483" s="6">
        <f t="shared" si="745"/>
        <v>3453.38</v>
      </c>
      <c r="AC1483" s="6">
        <f t="shared" si="734"/>
        <v>25.350054912587538</v>
      </c>
      <c r="AD1483" s="6">
        <f t="shared" si="735"/>
        <v>135.83152399704969</v>
      </c>
      <c r="AE1483" s="6">
        <f t="shared" si="736"/>
        <v>418.15577185510557</v>
      </c>
      <c r="AF1483" s="6">
        <f t="shared" si="737"/>
        <v>1.6993462725956586E-5</v>
      </c>
      <c r="AG1483" s="6">
        <f t="shared" si="738"/>
        <v>1.2371097720471683E-2</v>
      </c>
      <c r="AH1483" s="6">
        <f t="shared" si="739"/>
        <v>4671.865408310221</v>
      </c>
      <c r="AI1483" s="6">
        <f t="shared" si="740"/>
        <v>4.8631481456084984</v>
      </c>
      <c r="AJ1483" s="6">
        <f t="shared" si="741"/>
        <v>2.187920510261605E-3</v>
      </c>
      <c r="AK1483" s="6">
        <f t="shared" si="742"/>
        <v>-1.950223887328585E-3</v>
      </c>
      <c r="AL1483" s="1">
        <f t="shared" si="743"/>
        <v>4.4278553061986248E-2</v>
      </c>
      <c r="AM1483" s="8">
        <f t="shared" si="746"/>
        <v>6361959.7781818192</v>
      </c>
      <c r="AN1483" s="1">
        <f t="shared" si="744"/>
        <v>63.6195977818182</v>
      </c>
    </row>
    <row r="1484" spans="8:40" x14ac:dyDescent="0.2">
      <c r="H1484" s="8"/>
      <c r="I1484" s="8"/>
      <c r="J1484" s="11"/>
      <c r="K1484" s="10"/>
      <c r="L1484" s="5">
        <f t="shared" si="718"/>
        <v>2.3339999999999517</v>
      </c>
      <c r="M1484" s="1">
        <f t="shared" si="719"/>
        <v>2.4540363487439161E-2</v>
      </c>
      <c r="N1484" s="1">
        <f t="shared" si="720"/>
        <v>6.4874631208045347E-2</v>
      </c>
      <c r="O1484" s="1">
        <f t="shared" si="721"/>
        <v>0.36421936502166058</v>
      </c>
      <c r="P1484" s="1">
        <f t="shared" si="722"/>
        <v>0.17861330443029391</v>
      </c>
      <c r="Q1484" s="1">
        <f t="shared" si="723"/>
        <v>3.1099749727160685E-2</v>
      </c>
      <c r="R1484" s="1">
        <f t="shared" si="724"/>
        <v>1.2236625751258735E-2</v>
      </c>
      <c r="S1484" s="1">
        <f t="shared" si="725"/>
        <v>2.6057242037328711E-2</v>
      </c>
      <c r="T1484" s="1">
        <f t="shared" si="726"/>
        <v>526.57203277276005</v>
      </c>
      <c r="U1484" s="6">
        <f t="shared" si="727"/>
        <v>2.2734175829883139</v>
      </c>
      <c r="V1484" s="6">
        <f t="shared" si="728"/>
        <v>6.009981366157966</v>
      </c>
      <c r="W1484" s="6">
        <f t="shared" si="729"/>
        <v>33.741256885982985</v>
      </c>
      <c r="X1484" s="6">
        <f t="shared" si="730"/>
        <v>16.546724218462185</v>
      </c>
      <c r="Y1484" s="6">
        <f t="shared" si="731"/>
        <v>2.8810786723860828</v>
      </c>
      <c r="Z1484" s="6">
        <f t="shared" si="732"/>
        <v>1.1336001666641231</v>
      </c>
      <c r="AA1484" s="6">
        <f t="shared" si="733"/>
        <v>2.4139411073583505</v>
      </c>
      <c r="AB1484" s="6">
        <f t="shared" si="745"/>
        <v>3453.38</v>
      </c>
      <c r="AC1484" s="6">
        <f t="shared" si="734"/>
        <v>25.354900903892005</v>
      </c>
      <c r="AD1484" s="6">
        <f t="shared" si="735"/>
        <v>136.01904416183882</v>
      </c>
      <c r="AE1484" s="6">
        <f t="shared" si="736"/>
        <v>418.49350646502558</v>
      </c>
      <c r="AF1484" s="6">
        <f t="shared" si="737"/>
        <v>1.7004552710546827E-5</v>
      </c>
      <c r="AG1484" s="6">
        <f t="shared" si="738"/>
        <v>1.2365642064247076E-2</v>
      </c>
      <c r="AH1484" s="6">
        <f t="shared" si="739"/>
        <v>4673.7713392036203</v>
      </c>
      <c r="AI1484" s="6">
        <f t="shared" si="740"/>
        <v>4.8580289106336947</v>
      </c>
      <c r="AJ1484" s="6">
        <f t="shared" si="741"/>
        <v>2.1731792421871075E-3</v>
      </c>
      <c r="AK1484" s="6">
        <f t="shared" si="742"/>
        <v>-1.9361047864238912E-3</v>
      </c>
      <c r="AL1484" s="1">
        <f t="shared" si="743"/>
        <v>4.4324287267478196E-2</v>
      </c>
      <c r="AM1484" s="8">
        <f t="shared" si="746"/>
        <v>6361675.454545456</v>
      </c>
      <c r="AN1484" s="1">
        <f t="shared" si="744"/>
        <v>63.616754545454562</v>
      </c>
    </row>
    <row r="1485" spans="8:40" x14ac:dyDescent="0.2">
      <c r="H1485" s="8"/>
      <c r="I1485" s="8"/>
      <c r="J1485" s="11"/>
      <c r="K1485" s="10"/>
      <c r="L1485" s="5">
        <f t="shared" si="718"/>
        <v>2.3439999999999515</v>
      </c>
      <c r="M1485" s="1">
        <f t="shared" si="719"/>
        <v>2.4514277794735775E-2</v>
      </c>
      <c r="N1485" s="1">
        <f t="shared" si="720"/>
        <v>6.4871437036198742E-2</v>
      </c>
      <c r="O1485" s="1">
        <f t="shared" si="721"/>
        <v>0.36415761112071399</v>
      </c>
      <c r="P1485" s="1">
        <f t="shared" si="722"/>
        <v>0.17861330443029391</v>
      </c>
      <c r="Q1485" s="1">
        <f t="shared" si="723"/>
        <v>3.1129029591710673E-2</v>
      </c>
      <c r="R1485" s="1">
        <f t="shared" si="724"/>
        <v>1.2239819923105334E-2</v>
      </c>
      <c r="S1485" s="1">
        <f t="shared" si="725"/>
        <v>2.6057242037328711E-2</v>
      </c>
      <c r="T1485" s="1">
        <f t="shared" si="726"/>
        <v>526.54664203627169</v>
      </c>
      <c r="U1485" s="6">
        <f t="shared" si="727"/>
        <v>2.2711905621979187</v>
      </c>
      <c r="V1485" s="6">
        <f t="shared" si="728"/>
        <v>6.0101870749164013</v>
      </c>
      <c r="W1485" s="6">
        <f t="shared" si="729"/>
        <v>33.738351847653114</v>
      </c>
      <c r="X1485" s="6">
        <f t="shared" si="730"/>
        <v>16.548105340969098</v>
      </c>
      <c r="Y1485" s="6">
        <f t="shared" si="731"/>
        <v>2.8840318613936571</v>
      </c>
      <c r="Z1485" s="6">
        <f t="shared" si="732"/>
        <v>1.1339907185978153</v>
      </c>
      <c r="AA1485" s="6">
        <f t="shared" si="733"/>
        <v>2.414142594271997</v>
      </c>
      <c r="AB1485" s="6">
        <f t="shared" si="745"/>
        <v>3453.38</v>
      </c>
      <c r="AC1485" s="6">
        <f t="shared" si="734"/>
        <v>25.359704056469052</v>
      </c>
      <c r="AD1485" s="6">
        <f t="shared" si="735"/>
        <v>136.20512666080029</v>
      </c>
      <c r="AE1485" s="6">
        <f t="shared" si="736"/>
        <v>418.82916955603844</v>
      </c>
      <c r="AF1485" s="6">
        <f t="shared" si="737"/>
        <v>1.7015549707551917E-5</v>
      </c>
      <c r="AG1485" s="6">
        <f t="shared" si="738"/>
        <v>1.2360238038508574E-2</v>
      </c>
      <c r="AH1485" s="6">
        <f t="shared" si="739"/>
        <v>4675.6608292223282</v>
      </c>
      <c r="AI1485" s="6">
        <f t="shared" si="740"/>
        <v>4.8529612113270693</v>
      </c>
      <c r="AJ1485" s="6">
        <f t="shared" si="741"/>
        <v>2.1585556264019758E-3</v>
      </c>
      <c r="AK1485" s="6">
        <f t="shared" si="742"/>
        <v>-1.9221081420741323E-3</v>
      </c>
      <c r="AL1485" s="1">
        <f t="shared" si="743"/>
        <v>4.4369720944517799E-2</v>
      </c>
      <c r="AM1485" s="8">
        <f t="shared" si="746"/>
        <v>6361389.912727274</v>
      </c>
      <c r="AN1485" s="1">
        <f t="shared" si="744"/>
        <v>63.613899127272745</v>
      </c>
    </row>
    <row r="1486" spans="8:40" x14ac:dyDescent="0.2">
      <c r="H1486" s="8"/>
      <c r="I1486" s="8"/>
      <c r="J1486" s="11"/>
      <c r="K1486" s="10"/>
      <c r="L1486" s="5">
        <f t="shared" si="718"/>
        <v>2.3539999999999512</v>
      </c>
      <c r="M1486" s="1">
        <f t="shared" si="719"/>
        <v>2.4488380682818896E-2</v>
      </c>
      <c r="N1486" s="1">
        <f t="shared" si="720"/>
        <v>6.4868251311717348E-2</v>
      </c>
      <c r="O1486" s="1">
        <f t="shared" si="721"/>
        <v>0.36409625972343601</v>
      </c>
      <c r="P1486" s="1">
        <f t="shared" si="722"/>
        <v>0.17861330443029391</v>
      </c>
      <c r="Q1486" s="1">
        <f t="shared" si="723"/>
        <v>3.1158112428108949E-2</v>
      </c>
      <c r="R1486" s="1">
        <f t="shared" si="724"/>
        <v>1.2243005647586734E-2</v>
      </c>
      <c r="S1486" s="1">
        <f t="shared" si="725"/>
        <v>2.6057242037328711E-2</v>
      </c>
      <c r="T1486" s="1">
        <f t="shared" si="726"/>
        <v>526.52148258122202</v>
      </c>
      <c r="U1486" s="6">
        <f t="shared" si="727"/>
        <v>2.2689793681154695</v>
      </c>
      <c r="V1486" s="6">
        <f t="shared" si="728"/>
        <v>6.0103902245884733</v>
      </c>
      <c r="W1486" s="6">
        <f t="shared" si="729"/>
        <v>33.735464668764322</v>
      </c>
      <c r="X1486" s="6">
        <f t="shared" si="730"/>
        <v>16.549477397972769</v>
      </c>
      <c r="Y1486" s="6">
        <f t="shared" si="731"/>
        <v>2.8869656660639329</v>
      </c>
      <c r="Z1486" s="6">
        <f t="shared" si="732"/>
        <v>1.134379915842511</v>
      </c>
      <c r="AA1486" s="6">
        <f t="shared" si="733"/>
        <v>2.4143427586525155</v>
      </c>
      <c r="AB1486" s="6">
        <f t="shared" si="745"/>
        <v>3453.38</v>
      </c>
      <c r="AC1486" s="6">
        <f t="shared" si="734"/>
        <v>25.364464812223201</v>
      </c>
      <c r="AD1486" s="6">
        <f t="shared" si="735"/>
        <v>136.38978299704033</v>
      </c>
      <c r="AE1486" s="6">
        <f t="shared" si="736"/>
        <v>419.16277394512002</v>
      </c>
      <c r="AF1486" s="6">
        <f t="shared" si="737"/>
        <v>1.7026454596271301E-5</v>
      </c>
      <c r="AG1486" s="6">
        <f t="shared" si="738"/>
        <v>1.2354885053177946E-2</v>
      </c>
      <c r="AH1486" s="6">
        <f t="shared" si="739"/>
        <v>4677.5340414128641</v>
      </c>
      <c r="AI1486" s="6">
        <f t="shared" si="740"/>
        <v>4.8479444062059036</v>
      </c>
      <c r="AJ1486" s="6">
        <f t="shared" si="741"/>
        <v>2.1440484527751875E-3</v>
      </c>
      <c r="AK1486" s="6">
        <f t="shared" si="742"/>
        <v>-1.9082326437784617E-3</v>
      </c>
      <c r="AL1486" s="1">
        <f t="shared" si="743"/>
        <v>4.4414856400983582E-2</v>
      </c>
      <c r="AM1486" s="8">
        <f t="shared" si="746"/>
        <v>6361103.1527272742</v>
      </c>
      <c r="AN1486" s="1">
        <f t="shared" si="744"/>
        <v>63.61103152727275</v>
      </c>
    </row>
    <row r="1487" spans="8:40" x14ac:dyDescent="0.2">
      <c r="H1487" s="8"/>
      <c r="I1487" s="8"/>
      <c r="J1487" s="11"/>
      <c r="K1487" s="10"/>
      <c r="L1487" s="5">
        <f t="shared" si="718"/>
        <v>2.363999999999951</v>
      </c>
      <c r="M1487" s="1">
        <f t="shared" si="719"/>
        <v>2.4462670519453143E-2</v>
      </c>
      <c r="N1487" s="1">
        <f t="shared" si="720"/>
        <v>6.4865074097978079E-2</v>
      </c>
      <c r="O1487" s="1">
        <f t="shared" si="721"/>
        <v>0.3640353077554867</v>
      </c>
      <c r="P1487" s="1">
        <f t="shared" si="722"/>
        <v>0.17861330443029391</v>
      </c>
      <c r="Q1487" s="1">
        <f t="shared" si="723"/>
        <v>3.1186999805213972E-2</v>
      </c>
      <c r="R1487" s="1">
        <f t="shared" si="724"/>
        <v>1.2246182861326001E-2</v>
      </c>
      <c r="S1487" s="1">
        <f t="shared" si="725"/>
        <v>2.6057242037328711E-2</v>
      </c>
      <c r="T1487" s="1">
        <f t="shared" si="726"/>
        <v>526.49655190364649</v>
      </c>
      <c r="U1487" s="6">
        <f t="shared" si="727"/>
        <v>2.2667838672962222</v>
      </c>
      <c r="V1487" s="6">
        <f t="shared" si="728"/>
        <v>6.0105908469537654</v>
      </c>
      <c r="W1487" s="6">
        <f t="shared" si="729"/>
        <v>33.732595224636157</v>
      </c>
      <c r="X1487" s="6">
        <f t="shared" si="730"/>
        <v>16.550840458938989</v>
      </c>
      <c r="Y1487" s="6">
        <f t="shared" si="731"/>
        <v>2.8898802349323311</v>
      </c>
      <c r="Z1487" s="6">
        <f t="shared" si="732"/>
        <v>1.1347677566085221</v>
      </c>
      <c r="AA1487" s="6">
        <f t="shared" si="733"/>
        <v>2.414541610634017</v>
      </c>
      <c r="AB1487" s="6">
        <f t="shared" si="745"/>
        <v>3453.38</v>
      </c>
      <c r="AC1487" s="6">
        <f t="shared" si="734"/>
        <v>25.369183608460354</v>
      </c>
      <c r="AD1487" s="6">
        <f t="shared" si="735"/>
        <v>136.57302461536759</v>
      </c>
      <c r="AE1487" s="6">
        <f t="shared" si="736"/>
        <v>419.49433240329188</v>
      </c>
      <c r="AF1487" s="6">
        <f t="shared" si="737"/>
        <v>1.7037268248410351E-5</v>
      </c>
      <c r="AG1487" s="6">
        <f t="shared" si="738"/>
        <v>1.2349582525521728E-2</v>
      </c>
      <c r="AH1487" s="6">
        <f t="shared" si="739"/>
        <v>4679.3911372547618</v>
      </c>
      <c r="AI1487" s="6">
        <f t="shared" si="740"/>
        <v>4.8429778628526234</v>
      </c>
      <c r="AJ1487" s="6">
        <f t="shared" si="741"/>
        <v>2.1296565285771995E-3</v>
      </c>
      <c r="AK1487" s="6">
        <f t="shared" si="742"/>
        <v>-1.8944769983861363E-3</v>
      </c>
      <c r="AL1487" s="1">
        <f t="shared" si="743"/>
        <v>4.4459695922035865E-2</v>
      </c>
      <c r="AM1487" s="8">
        <f t="shared" si="746"/>
        <v>6360815.1745454557</v>
      </c>
      <c r="AN1487" s="1">
        <f t="shared" si="744"/>
        <v>63.608151745454563</v>
      </c>
    </row>
    <row r="1488" spans="8:40" x14ac:dyDescent="0.2">
      <c r="H1488" s="8"/>
      <c r="I1488" s="8"/>
      <c r="J1488" s="11"/>
      <c r="K1488" s="10"/>
      <c r="L1488" s="5">
        <f t="shared" si="718"/>
        <v>2.3739999999999508</v>
      </c>
      <c r="M1488" s="1">
        <f t="shared" si="719"/>
        <v>2.443714568982612E-2</v>
      </c>
      <c r="N1488" s="1">
        <f t="shared" si="720"/>
        <v>6.4861905457004862E-2</v>
      </c>
      <c r="O1488" s="1">
        <f t="shared" si="721"/>
        <v>0.36397475217331304</v>
      </c>
      <c r="P1488" s="1">
        <f t="shared" si="722"/>
        <v>0.17861330443029391</v>
      </c>
      <c r="Q1488" s="1">
        <f t="shared" si="723"/>
        <v>3.1215693275814204E-2</v>
      </c>
      <c r="R1488" s="1">
        <f t="shared" si="724"/>
        <v>1.2249351502299211E-2</v>
      </c>
      <c r="S1488" s="1">
        <f t="shared" si="725"/>
        <v>2.6057242037328711E-2</v>
      </c>
      <c r="T1488" s="1">
        <f t="shared" si="726"/>
        <v>526.47184752819055</v>
      </c>
      <c r="U1488" s="6">
        <f t="shared" si="727"/>
        <v>2.2646039276702412</v>
      </c>
      <c r="V1488" s="6">
        <f t="shared" si="728"/>
        <v>6.0107889734136215</v>
      </c>
      <c r="W1488" s="6">
        <f t="shared" si="729"/>
        <v>33.729743391743568</v>
      </c>
      <c r="X1488" s="6">
        <f t="shared" si="730"/>
        <v>16.552194592652615</v>
      </c>
      <c r="Y1488" s="6">
        <f t="shared" si="731"/>
        <v>2.89277571507826</v>
      </c>
      <c r="Z1488" s="6">
        <f t="shared" si="732"/>
        <v>1.1351542391904259</v>
      </c>
      <c r="AA1488" s="6">
        <f t="shared" si="733"/>
        <v>2.4147391602512718</v>
      </c>
      <c r="AB1488" s="6">
        <f t="shared" si="745"/>
        <v>3453.38</v>
      </c>
      <c r="AC1488" s="6">
        <f t="shared" si="734"/>
        <v>25.373860877911849</v>
      </c>
      <c r="AD1488" s="6">
        <f t="shared" si="735"/>
        <v>136.75486290086118</v>
      </c>
      <c r="AE1488" s="6">
        <f t="shared" si="736"/>
        <v>419.82385765417109</v>
      </c>
      <c r="AF1488" s="6">
        <f t="shared" si="737"/>
        <v>1.7047991528074087E-5</v>
      </c>
      <c r="AG1488" s="6">
        <f t="shared" si="738"/>
        <v>1.2344329880075165E-2</v>
      </c>
      <c r="AH1488" s="6">
        <f t="shared" si="739"/>
        <v>4681.2322766648849</v>
      </c>
      <c r="AI1488" s="6">
        <f t="shared" si="740"/>
        <v>4.8380609577907521</v>
      </c>
      <c r="AJ1488" s="6">
        <f t="shared" si="741"/>
        <v>2.1153786781168251E-3</v>
      </c>
      <c r="AK1488" s="6">
        <f t="shared" si="742"/>
        <v>-1.8808399298104346E-3</v>
      </c>
      <c r="AL1488" s="1">
        <f t="shared" si="743"/>
        <v>4.4504241770434771E-2</v>
      </c>
      <c r="AM1488" s="8">
        <f t="shared" si="746"/>
        <v>6360525.9781818194</v>
      </c>
      <c r="AN1488" s="1">
        <f t="shared" si="744"/>
        <v>63.605259781818198</v>
      </c>
    </row>
    <row r="1489" spans="8:40" x14ac:dyDescent="0.2">
      <c r="H1489" s="8"/>
      <c r="I1489" s="8"/>
      <c r="J1489" s="11"/>
      <c r="K1489" s="10"/>
      <c r="L1489" s="5">
        <f t="shared" si="718"/>
        <v>2.3839999999999506</v>
      </c>
      <c r="M1489" s="1">
        <f t="shared" si="719"/>
        <v>2.4411804596318514E-2</v>
      </c>
      <c r="N1489" s="1">
        <f t="shared" si="720"/>
        <v>6.4858745449468985E-2</v>
      </c>
      <c r="O1489" s="1">
        <f t="shared" si="721"/>
        <v>0.36391458996369019</v>
      </c>
      <c r="P1489" s="1">
        <f t="shared" si="722"/>
        <v>0.17861330443029391</v>
      </c>
      <c r="Q1489" s="1">
        <f t="shared" si="723"/>
        <v>3.1244194376857694E-2</v>
      </c>
      <c r="R1489" s="1">
        <f t="shared" si="724"/>
        <v>1.2252511509835093E-2</v>
      </c>
      <c r="S1489" s="1">
        <f t="shared" si="725"/>
        <v>2.6057242037328711E-2</v>
      </c>
      <c r="T1489" s="1">
        <f t="shared" si="726"/>
        <v>526.44736700787894</v>
      </c>
      <c r="U1489" s="6">
        <f t="shared" si="727"/>
        <v>2.2624394185250649</v>
      </c>
      <c r="V1489" s="6">
        <f t="shared" si="728"/>
        <v>6.0109846349946281</v>
      </c>
      <c r="W1489" s="6">
        <f t="shared" si="729"/>
        <v>33.726909047699159</v>
      </c>
      <c r="X1489" s="6">
        <f t="shared" si="730"/>
        <v>16.55353986722703</v>
      </c>
      <c r="Y1489" s="6">
        <f t="shared" si="731"/>
        <v>2.8956522521453545</v>
      </c>
      <c r="Z1489" s="6">
        <f t="shared" si="732"/>
        <v>1.1355393619676708</v>
      </c>
      <c r="AA1489" s="6">
        <f t="shared" si="733"/>
        <v>2.4149354174410935</v>
      </c>
      <c r="AB1489" s="6">
        <f t="shared" si="745"/>
        <v>3453.38</v>
      </c>
      <c r="AC1489" s="6">
        <f t="shared" si="734"/>
        <v>25.378497048759566</v>
      </c>
      <c r="AD1489" s="6">
        <f t="shared" si="735"/>
        <v>136.93530917751735</v>
      </c>
      <c r="AE1489" s="6">
        <f t="shared" si="736"/>
        <v>420.15136237258366</v>
      </c>
      <c r="AF1489" s="6">
        <f t="shared" si="737"/>
        <v>1.7058625291764457E-5</v>
      </c>
      <c r="AG1489" s="6">
        <f t="shared" si="738"/>
        <v>1.2339126548566118E-2</v>
      </c>
      <c r="AH1489" s="6">
        <f t="shared" si="739"/>
        <v>4683.0576180022645</v>
      </c>
      <c r="AI1489" s="6">
        <f t="shared" si="740"/>
        <v>4.8331930763618285</v>
      </c>
      <c r="AJ1489" s="6">
        <f t="shared" si="741"/>
        <v>2.101213742388574E-3</v>
      </c>
      <c r="AK1489" s="6">
        <f t="shared" si="742"/>
        <v>-1.8673201787457138E-3</v>
      </c>
      <c r="AL1489" s="1">
        <f t="shared" si="743"/>
        <v>4.4548496186851611E-2</v>
      </c>
      <c r="AM1489" s="8">
        <f t="shared" si="746"/>
        <v>6360235.5636363653</v>
      </c>
      <c r="AN1489" s="1">
        <f t="shared" si="744"/>
        <v>63.602355636363662</v>
      </c>
    </row>
    <row r="1490" spans="8:40" x14ac:dyDescent="0.2">
      <c r="H1490" s="8"/>
      <c r="I1490" s="8"/>
      <c r="J1490" s="11"/>
      <c r="K1490" s="10"/>
      <c r="L1490" s="5">
        <f t="shared" si="718"/>
        <v>2.3939999999999504</v>
      </c>
      <c r="M1490" s="1">
        <f t="shared" si="719"/>
        <v>2.4386645658277993E-2</v>
      </c>
      <c r="N1490" s="1">
        <f t="shared" si="720"/>
        <v>6.4855594134690331E-2</v>
      </c>
      <c r="O1490" s="1">
        <f t="shared" si="721"/>
        <v>0.3638548181432732</v>
      </c>
      <c r="P1490" s="1">
        <f t="shared" si="722"/>
        <v>0.17861330443029391</v>
      </c>
      <c r="Q1490" s="1">
        <f t="shared" si="723"/>
        <v>3.1272504629676873E-2</v>
      </c>
      <c r="R1490" s="1">
        <f t="shared" si="724"/>
        <v>1.2255662824613751E-2</v>
      </c>
      <c r="S1490" s="1">
        <f t="shared" si="725"/>
        <v>2.6057242037328711E-2</v>
      </c>
      <c r="T1490" s="1">
        <f t="shared" si="726"/>
        <v>526.42310792387968</v>
      </c>
      <c r="U1490" s="6">
        <f t="shared" si="727"/>
        <v>2.2602902104886509</v>
      </c>
      <c r="V1490" s="6">
        <f t="shared" si="728"/>
        <v>6.0111778623521035</v>
      </c>
      <c r="W1490" s="6">
        <f t="shared" si="729"/>
        <v>33.724092071235752</v>
      </c>
      <c r="X1490" s="6">
        <f t="shared" si="730"/>
        <v>16.554876350113418</v>
      </c>
      <c r="Y1490" s="6">
        <f t="shared" si="731"/>
        <v>2.8985099903612941</v>
      </c>
      <c r="Z1490" s="6">
        <f t="shared" si="732"/>
        <v>1.1359231234050831</v>
      </c>
      <c r="AA1490" s="6">
        <f t="shared" si="733"/>
        <v>2.4151303920436877</v>
      </c>
      <c r="AB1490" s="6">
        <f t="shared" si="745"/>
        <v>3453.38</v>
      </c>
      <c r="AC1490" s="6">
        <f t="shared" si="734"/>
        <v>25.383092544662475</v>
      </c>
      <c r="AD1490" s="6">
        <f t="shared" si="735"/>
        <v>137.11437470699053</v>
      </c>
      <c r="AE1490" s="6">
        <f t="shared" si="736"/>
        <v>420.47685918326647</v>
      </c>
      <c r="AF1490" s="6">
        <f t="shared" si="737"/>
        <v>1.7069170388382371E-5</v>
      </c>
      <c r="AG1490" s="6">
        <f t="shared" si="738"/>
        <v>1.2333971969838252E-2</v>
      </c>
      <c r="AH1490" s="6">
        <f t="shared" si="739"/>
        <v>4684.8673180735877</v>
      </c>
      <c r="AI1490" s="6">
        <f t="shared" si="740"/>
        <v>4.8283736126029453</v>
      </c>
      <c r="AJ1490" s="6">
        <f t="shared" si="741"/>
        <v>2.0871605787303048E-3</v>
      </c>
      <c r="AK1490" s="6">
        <f t="shared" si="742"/>
        <v>-1.8539165023939719E-3</v>
      </c>
      <c r="AL1490" s="1">
        <f t="shared" si="743"/>
        <v>4.4592461390173754E-2</v>
      </c>
      <c r="AM1490" s="8">
        <f t="shared" si="746"/>
        <v>6359943.9309090925</v>
      </c>
      <c r="AN1490" s="1">
        <f t="shared" si="744"/>
        <v>63.599439309090933</v>
      </c>
    </row>
    <row r="1491" spans="8:40" x14ac:dyDescent="0.2">
      <c r="H1491" s="8"/>
      <c r="I1491" s="8"/>
      <c r="J1491" s="11"/>
      <c r="K1491" s="10"/>
      <c r="L1491" s="5">
        <f t="shared" si="718"/>
        <v>2.4039999999999502</v>
      </c>
      <c r="M1491" s="1">
        <f t="shared" si="719"/>
        <v>2.4361667311796804E-2</v>
      </c>
      <c r="N1491" s="1">
        <f t="shared" si="720"/>
        <v>6.4852451570639638E-2</v>
      </c>
      <c r="O1491" s="1">
        <f t="shared" si="721"/>
        <v>0.3637954337581587</v>
      </c>
      <c r="P1491" s="1">
        <f t="shared" si="722"/>
        <v>0.17861330443029391</v>
      </c>
      <c r="Q1491" s="1">
        <f t="shared" si="723"/>
        <v>3.1300625540208758E-2</v>
      </c>
      <c r="R1491" s="1">
        <f t="shared" si="724"/>
        <v>1.2258805388664445E-2</v>
      </c>
      <c r="S1491" s="1">
        <f t="shared" si="725"/>
        <v>2.6057242037328711E-2</v>
      </c>
      <c r="T1491" s="1">
        <f t="shared" si="726"/>
        <v>526.39906788526548</v>
      </c>
      <c r="U1491" s="6">
        <f t="shared" si="727"/>
        <v>2.2581561755125743</v>
      </c>
      <c r="V1491" s="6">
        <f t="shared" si="728"/>
        <v>6.0113686857736175</v>
      </c>
      <c r="W1491" s="6">
        <f t="shared" si="729"/>
        <v>33.721292342189493</v>
      </c>
      <c r="X1491" s="6">
        <f t="shared" si="730"/>
        <v>16.556204108109846</v>
      </c>
      <c r="Y1491" s="6">
        <f t="shared" si="731"/>
        <v>2.9013490725572124</v>
      </c>
      <c r="Z1491" s="6">
        <f t="shared" si="732"/>
        <v>1.1363055220532738</v>
      </c>
      <c r="AA1491" s="6">
        <f t="shared" si="733"/>
        <v>2.4153240938039811</v>
      </c>
      <c r="AB1491" s="6">
        <f t="shared" si="745"/>
        <v>3453.38</v>
      </c>
      <c r="AC1491" s="6">
        <f t="shared" si="734"/>
        <v>25.387647784783983</v>
      </c>
      <c r="AD1491" s="6">
        <f t="shared" si="735"/>
        <v>137.29207068740234</v>
      </c>
      <c r="AE1491" s="6">
        <f t="shared" si="736"/>
        <v>420.80036065962292</v>
      </c>
      <c r="AF1491" s="6">
        <f t="shared" si="737"/>
        <v>1.7079627659231993E-5</v>
      </c>
      <c r="AG1491" s="6">
        <f t="shared" si="738"/>
        <v>1.232886558977437E-2</v>
      </c>
      <c r="AH1491" s="6">
        <f t="shared" si="739"/>
        <v>4686.6615321391055</v>
      </c>
      <c r="AI1491" s="6">
        <f t="shared" si="740"/>
        <v>4.8236019691256002</v>
      </c>
      <c r="AJ1491" s="6">
        <f t="shared" si="741"/>
        <v>2.0732180604901241E-3</v>
      </c>
      <c r="AK1491" s="6">
        <f t="shared" si="742"/>
        <v>-1.8406276741942801E-3</v>
      </c>
      <c r="AL1491" s="1">
        <f t="shared" si="743"/>
        <v>4.4636139577803269E-2</v>
      </c>
      <c r="AM1491" s="8">
        <f t="shared" si="746"/>
        <v>6359651.0800000019</v>
      </c>
      <c r="AN1491" s="1">
        <f t="shared" si="744"/>
        <v>63.596510800000026</v>
      </c>
    </row>
    <row r="1492" spans="8:40" x14ac:dyDescent="0.2">
      <c r="H1492" s="8"/>
      <c r="I1492" s="8"/>
      <c r="J1492" s="11"/>
      <c r="K1492" s="10"/>
      <c r="L1492" s="5">
        <f t="shared" si="718"/>
        <v>2.41399999999995</v>
      </c>
      <c r="M1492" s="1">
        <f t="shared" si="719"/>
        <v>2.4336868009492994E-2</v>
      </c>
      <c r="N1492" s="1">
        <f t="shared" si="720"/>
        <v>6.4849317813941543E-2</v>
      </c>
      <c r="O1492" s="1">
        <f t="shared" si="721"/>
        <v>0.36373643388345678</v>
      </c>
      <c r="P1492" s="1">
        <f t="shared" si="722"/>
        <v>0.17861330443029391</v>
      </c>
      <c r="Q1492" s="1">
        <f t="shared" si="723"/>
        <v>3.1328558599210667E-2</v>
      </c>
      <c r="R1492" s="1">
        <f t="shared" si="724"/>
        <v>1.2261939145362543E-2</v>
      </c>
      <c r="S1492" s="1">
        <f t="shared" si="725"/>
        <v>2.6057242037328711E-2</v>
      </c>
      <c r="T1492" s="1">
        <f t="shared" si="726"/>
        <v>526.37524452877096</v>
      </c>
      <c r="U1492" s="6">
        <f t="shared" si="727"/>
        <v>2.2560371868554925</v>
      </c>
      <c r="V1492" s="6">
        <f t="shared" si="728"/>
        <v>6.0115571351825059</v>
      </c>
      <c r="W1492" s="6">
        <f t="shared" si="729"/>
        <v>33.718509741483295</v>
      </c>
      <c r="X1492" s="6">
        <f t="shared" si="730"/>
        <v>16.557523207370132</v>
      </c>
      <c r="Y1492" s="6">
        <f t="shared" si="731"/>
        <v>2.9041696401867085</v>
      </c>
      <c r="Z1492" s="6">
        <f t="shared" si="732"/>
        <v>1.1366865565489528</v>
      </c>
      <c r="AA1492" s="6">
        <f t="shared" si="733"/>
        <v>2.4155165323729113</v>
      </c>
      <c r="AB1492" s="6">
        <f t="shared" si="745"/>
        <v>3453.38</v>
      </c>
      <c r="AC1492" s="6">
        <f t="shared" si="734"/>
        <v>25.39216318382044</v>
      </c>
      <c r="AD1492" s="6">
        <f t="shared" si="735"/>
        <v>137.46840825223236</v>
      </c>
      <c r="AE1492" s="6">
        <f t="shared" si="736"/>
        <v>421.12187932255205</v>
      </c>
      <c r="AF1492" s="6">
        <f t="shared" si="737"/>
        <v>1.7089997938029459E-5</v>
      </c>
      <c r="AG1492" s="6">
        <f t="shared" si="738"/>
        <v>1.2323806861219307E-2</v>
      </c>
      <c r="AH1492" s="6">
        <f t="shared" si="739"/>
        <v>4688.4404139190647</v>
      </c>
      <c r="AI1492" s="6">
        <f t="shared" si="740"/>
        <v>4.818877556995341</v>
      </c>
      <c r="AJ1492" s="6">
        <f t="shared" si="741"/>
        <v>2.0593850767030722E-3</v>
      </c>
      <c r="AK1492" s="6">
        <f t="shared" si="742"/>
        <v>-1.8274524835599159E-3</v>
      </c>
      <c r="AL1492" s="1">
        <f t="shared" si="743"/>
        <v>4.467953292594936E-2</v>
      </c>
      <c r="AM1492" s="8">
        <f t="shared" si="746"/>
        <v>6359357.0109090926</v>
      </c>
      <c r="AN1492" s="1">
        <f t="shared" si="744"/>
        <v>63.593570109090933</v>
      </c>
    </row>
    <row r="1493" spans="8:40" x14ac:dyDescent="0.2">
      <c r="H1493" s="8"/>
      <c r="I1493" s="8"/>
      <c r="J1493" s="11"/>
      <c r="K1493" s="10"/>
      <c r="L1493" s="5">
        <f t="shared" si="718"/>
        <v>2.4239999999999498</v>
      </c>
      <c r="M1493" s="1">
        <f t="shared" si="719"/>
        <v>2.4312246220295191E-2</v>
      </c>
      <c r="N1493" s="1">
        <f t="shared" si="720"/>
        <v>6.4846192919878448E-2</v>
      </c>
      <c r="O1493" s="1">
        <f t="shared" si="721"/>
        <v>0.36367781562287188</v>
      </c>
      <c r="P1493" s="1">
        <f t="shared" si="722"/>
        <v>0.17861330443029391</v>
      </c>
      <c r="Q1493" s="1">
        <f t="shared" si="723"/>
        <v>3.1356305282471568E-2</v>
      </c>
      <c r="R1493" s="1">
        <f t="shared" si="724"/>
        <v>1.2265064039425641E-2</v>
      </c>
      <c r="S1493" s="1">
        <f t="shared" si="725"/>
        <v>2.6057242037328711E-2</v>
      </c>
      <c r="T1493" s="1">
        <f t="shared" si="726"/>
        <v>526.35163551854725</v>
      </c>
      <c r="U1493" s="6">
        <f t="shared" si="727"/>
        <v>2.253933119066863</v>
      </c>
      <c r="V1493" s="6">
        <f t="shared" si="728"/>
        <v>6.0117432401414108</v>
      </c>
      <c r="W1493" s="6">
        <f t="shared" si="729"/>
        <v>33.715744151110805</v>
      </c>
      <c r="X1493" s="6">
        <f t="shared" si="730"/>
        <v>16.558833713412582</v>
      </c>
      <c r="Y1493" s="6">
        <f t="shared" si="731"/>
        <v>2.9069718333444792</v>
      </c>
      <c r="Z1493" s="6">
        <f t="shared" si="732"/>
        <v>1.1370662256151585</v>
      </c>
      <c r="AA1493" s="6">
        <f t="shared" si="733"/>
        <v>2.4157077173087051</v>
      </c>
      <c r="AB1493" s="6">
        <f t="shared" si="745"/>
        <v>3453.38</v>
      </c>
      <c r="AC1493" s="6">
        <f t="shared" si="734"/>
        <v>25.39663915203057</v>
      </c>
      <c r="AD1493" s="6">
        <f t="shared" si="735"/>
        <v>137.64339846928254</v>
      </c>
      <c r="AE1493" s="6">
        <f t="shared" si="736"/>
        <v>421.4414276393436</v>
      </c>
      <c r="AF1493" s="6">
        <f t="shared" si="737"/>
        <v>1.7100282050914287E-5</v>
      </c>
      <c r="AG1493" s="6">
        <f t="shared" si="738"/>
        <v>1.2318795243902936E-2</v>
      </c>
      <c r="AH1493" s="6">
        <f t="shared" si="739"/>
        <v>4690.2041156006308</v>
      </c>
      <c r="AI1493" s="6">
        <f t="shared" si="740"/>
        <v>4.8141997956125149</v>
      </c>
      <c r="AJ1493" s="6">
        <f t="shared" si="741"/>
        <v>2.0456605317766105E-3</v>
      </c>
      <c r="AK1493" s="6">
        <f t="shared" si="742"/>
        <v>-1.8143897356198608E-3</v>
      </c>
      <c r="AL1493" s="1">
        <f t="shared" si="743"/>
        <v>4.4722643589915068E-2</v>
      </c>
      <c r="AM1493" s="8">
        <f t="shared" si="746"/>
        <v>6359061.7236363655</v>
      </c>
      <c r="AN1493" s="1">
        <f t="shared" si="744"/>
        <v>63.590617236363663</v>
      </c>
    </row>
    <row r="1494" spans="8:40" x14ac:dyDescent="0.2">
      <c r="H1494" s="8"/>
      <c r="I1494" s="8"/>
      <c r="J1494" s="11"/>
      <c r="K1494" s="10"/>
      <c r="L1494" s="5">
        <f t="shared" si="718"/>
        <v>2.4339999999999495</v>
      </c>
      <c r="M1494" s="1">
        <f t="shared" si="719"/>
        <v>2.4287800429230864E-2</v>
      </c>
      <c r="N1494" s="1">
        <f t="shared" si="720"/>
        <v>6.4843076942395148E-2</v>
      </c>
      <c r="O1494" s="1">
        <f t="shared" si="721"/>
        <v>0.36361957610829332</v>
      </c>
      <c r="P1494" s="1">
        <f t="shared" si="722"/>
        <v>0.17861330443029391</v>
      </c>
      <c r="Q1494" s="1">
        <f t="shared" si="723"/>
        <v>3.1383867051019199E-2</v>
      </c>
      <c r="R1494" s="1">
        <f t="shared" si="724"/>
        <v>1.2268180016908945E-2</v>
      </c>
      <c r="S1494" s="1">
        <f t="shared" si="725"/>
        <v>2.6057242037328711E-2</v>
      </c>
      <c r="T1494" s="1">
        <f t="shared" si="726"/>
        <v>526.32823854591345</v>
      </c>
      <c r="U1494" s="6">
        <f t="shared" si="727"/>
        <v>2.2518438479709086</v>
      </c>
      <c r="V1494" s="6">
        <f t="shared" si="728"/>
        <v>6.0119270298558183</v>
      </c>
      <c r="W1494" s="6">
        <f t="shared" si="729"/>
        <v>33.712995454120659</v>
      </c>
      <c r="X1494" s="6">
        <f t="shared" si="730"/>
        <v>16.560135691128512</v>
      </c>
      <c r="Y1494" s="6">
        <f t="shared" si="731"/>
        <v>2.9097557907845704</v>
      </c>
      <c r="Z1494" s="6">
        <f t="shared" si="732"/>
        <v>1.1374445280614032</v>
      </c>
      <c r="AA1494" s="6">
        <f t="shared" si="733"/>
        <v>2.4158976580781197</v>
      </c>
      <c r="AB1494" s="6">
        <f t="shared" si="745"/>
        <v>3453.38</v>
      </c>
      <c r="AC1494" s="6">
        <f t="shared" si="734"/>
        <v>25.401076095265761</v>
      </c>
      <c r="AD1494" s="6">
        <f t="shared" si="735"/>
        <v>137.81705233971337</v>
      </c>
      <c r="AE1494" s="6">
        <f t="shared" si="736"/>
        <v>421.75901802263502</v>
      </c>
      <c r="AF1494" s="6">
        <f t="shared" si="737"/>
        <v>1.7110480816463755E-5</v>
      </c>
      <c r="AG1494" s="6">
        <f t="shared" si="738"/>
        <v>1.2313830204362979E-2</v>
      </c>
      <c r="AH1494" s="6">
        <f t="shared" si="739"/>
        <v>4691.9527878452072</v>
      </c>
      <c r="AI1494" s="6">
        <f t="shared" si="740"/>
        <v>4.8095681125940821</v>
      </c>
      <c r="AJ1494" s="6">
        <f t="shared" si="741"/>
        <v>2.0320433451847023E-3</v>
      </c>
      <c r="AK1494" s="6">
        <f t="shared" si="742"/>
        <v>-1.8014382509664846E-3</v>
      </c>
      <c r="AL1494" s="1">
        <f t="shared" si="743"/>
        <v>4.4765473704378007E-2</v>
      </c>
      <c r="AM1494" s="8">
        <f t="shared" si="746"/>
        <v>6358765.2181818197</v>
      </c>
      <c r="AN1494" s="1">
        <f t="shared" si="744"/>
        <v>63.5876521818182</v>
      </c>
    </row>
    <row r="1495" spans="8:40" x14ac:dyDescent="0.2">
      <c r="H1495" s="8"/>
      <c r="I1495" s="8"/>
      <c r="J1495" s="11"/>
      <c r="K1495" s="10"/>
      <c r="L1495" s="5">
        <f t="shared" si="718"/>
        <v>2.4439999999999493</v>
      </c>
      <c r="M1495" s="1">
        <f t="shared" si="719"/>
        <v>2.4263529137217979E-2</v>
      </c>
      <c r="N1495" s="1">
        <f t="shared" si="720"/>
        <v>6.483996993410418E-2</v>
      </c>
      <c r="O1495" s="1">
        <f t="shared" si="721"/>
        <v>0.36356171249939462</v>
      </c>
      <c r="P1495" s="1">
        <f t="shared" si="722"/>
        <v>0.17861330443029391</v>
      </c>
      <c r="Q1495" s="1">
        <f t="shared" si="723"/>
        <v>3.1411245351323058E-2</v>
      </c>
      <c r="R1495" s="1">
        <f t="shared" si="724"/>
        <v>1.2271287025199917E-2</v>
      </c>
      <c r="S1495" s="1">
        <f t="shared" si="725"/>
        <v>2.6057242037328711E-2</v>
      </c>
      <c r="T1495" s="1">
        <f t="shared" si="726"/>
        <v>526.30505132910605</v>
      </c>
      <c r="U1495" s="6">
        <f t="shared" si="727"/>
        <v>2.2497692506508264</v>
      </c>
      <c r="V1495" s="6">
        <f t="shared" si="728"/>
        <v>6.0121085331776065</v>
      </c>
      <c r="W1495" s="6">
        <f t="shared" si="729"/>
        <v>33.71026353460126</v>
      </c>
      <c r="X1495" s="6">
        <f t="shared" si="730"/>
        <v>16.561429204790631</v>
      </c>
      <c r="Y1495" s="6">
        <f t="shared" si="731"/>
        <v>2.9125216499382676</v>
      </c>
      <c r="Z1495" s="6">
        <f t="shared" si="732"/>
        <v>1.1378214627837389</v>
      </c>
      <c r="AA1495" s="6">
        <f t="shared" si="733"/>
        <v>2.4160863640576662</v>
      </c>
      <c r="AB1495" s="6">
        <f t="shared" si="745"/>
        <v>3453.38</v>
      </c>
      <c r="AC1495" s="6">
        <f t="shared" si="734"/>
        <v>25.405474415001127</v>
      </c>
      <c r="AD1495" s="6">
        <f t="shared" si="735"/>
        <v>137.98938079714159</v>
      </c>
      <c r="AE1495" s="6">
        <f t="shared" si="736"/>
        <v>422.07466282942141</v>
      </c>
      <c r="AF1495" s="6">
        <f t="shared" si="737"/>
        <v>1.7120595045710671E-5</v>
      </c>
      <c r="AG1495" s="6">
        <f t="shared" si="738"/>
        <v>1.2308911215867883E-2</v>
      </c>
      <c r="AH1495" s="6">
        <f t="shared" si="739"/>
        <v>4693.6865797961773</v>
      </c>
      <c r="AI1495" s="6">
        <f t="shared" si="740"/>
        <v>4.8049819436565988</v>
      </c>
      <c r="AJ1495" s="6">
        <f t="shared" si="741"/>
        <v>2.0185324511708476E-3</v>
      </c>
      <c r="AK1495" s="6">
        <f t="shared" si="742"/>
        <v>-1.788596865407995E-3</v>
      </c>
      <c r="AL1495" s="1">
        <f t="shared" si="743"/>
        <v>4.4808025383665656E-2</v>
      </c>
      <c r="AM1495" s="8">
        <f t="shared" si="746"/>
        <v>6358467.494545456</v>
      </c>
      <c r="AN1495" s="1">
        <f t="shared" si="744"/>
        <v>63.584674945454566</v>
      </c>
    </row>
    <row r="1496" spans="8:40" x14ac:dyDescent="0.2">
      <c r="H1496" s="8"/>
      <c r="I1496" s="8"/>
      <c r="J1496" s="11"/>
      <c r="K1496" s="10"/>
      <c r="L1496" s="5">
        <f t="shared" si="718"/>
        <v>2.4539999999999491</v>
      </c>
      <c r="M1496" s="1">
        <f t="shared" si="719"/>
        <v>2.4239430860859987E-2</v>
      </c>
      <c r="N1496" s="1">
        <f t="shared" si="720"/>
        <v>6.4836871946291827E-2</v>
      </c>
      <c r="O1496" s="1">
        <f t="shared" si="721"/>
        <v>0.36350422198324156</v>
      </c>
      <c r="P1496" s="1">
        <f t="shared" si="722"/>
        <v>0.17861330443029391</v>
      </c>
      <c r="Q1496" s="1">
        <f t="shared" si="723"/>
        <v>3.1438441615493404E-2</v>
      </c>
      <c r="R1496" s="1">
        <f t="shared" si="724"/>
        <v>1.2274385013012272E-2</v>
      </c>
      <c r="S1496" s="1">
        <f t="shared" si="725"/>
        <v>2.6057242037328711E-2</v>
      </c>
      <c r="T1496" s="1">
        <f t="shared" si="726"/>
        <v>526.28207161302635</v>
      </c>
      <c r="U1496" s="6">
        <f t="shared" si="727"/>
        <v>2.2477092054332384</v>
      </c>
      <c r="V1496" s="6">
        <f t="shared" si="728"/>
        <v>6.0122877786085835</v>
      </c>
      <c r="W1496" s="6">
        <f t="shared" si="729"/>
        <v>33.707548277665765</v>
      </c>
      <c r="X1496" s="6">
        <f t="shared" si="730"/>
        <v>16.562714318061236</v>
      </c>
      <c r="Y1496" s="6">
        <f t="shared" si="731"/>
        <v>2.9152695469316332</v>
      </c>
      <c r="Z1496" s="6">
        <f t="shared" si="732"/>
        <v>1.1381970287647518</v>
      </c>
      <c r="AA1496" s="6">
        <f t="shared" si="733"/>
        <v>2.4162738445348024</v>
      </c>
      <c r="AB1496" s="6">
        <f t="shared" si="745"/>
        <v>3453.38</v>
      </c>
      <c r="AC1496" s="6">
        <f t="shared" si="734"/>
        <v>25.409834508367226</v>
      </c>
      <c r="AD1496" s="6">
        <f t="shared" si="735"/>
        <v>138.16039470680786</v>
      </c>
      <c r="AE1496" s="6">
        <f t="shared" si="736"/>
        <v>422.38837436012767</v>
      </c>
      <c r="AF1496" s="6">
        <f t="shared" si="737"/>
        <v>1.7130625542163089E-5</v>
      </c>
      <c r="AG1496" s="6">
        <f t="shared" si="738"/>
        <v>1.2304037758339931E-2</v>
      </c>
      <c r="AH1496" s="6">
        <f t="shared" si="739"/>
        <v>4695.4056390869564</v>
      </c>
      <c r="AI1496" s="6">
        <f t="shared" si="740"/>
        <v>4.8004407325003902</v>
      </c>
      <c r="AJ1496" s="6">
        <f t="shared" si="741"/>
        <v>2.0051267984584611E-3</v>
      </c>
      <c r="AK1496" s="6">
        <f t="shared" si="742"/>
        <v>-1.7758644297257093E-3</v>
      </c>
      <c r="AL1496" s="1">
        <f t="shared" si="743"/>
        <v>4.4850300722025123E-2</v>
      </c>
      <c r="AM1496" s="8">
        <f t="shared" si="746"/>
        <v>6358168.5527272746</v>
      </c>
      <c r="AN1496" s="1">
        <f t="shared" si="744"/>
        <v>63.581685527272754</v>
      </c>
    </row>
    <row r="1497" spans="8:40" x14ac:dyDescent="0.2">
      <c r="H1497" s="8"/>
      <c r="I1497" s="8"/>
      <c r="J1497" s="11"/>
      <c r="K1497" s="10"/>
      <c r="L1497" s="5">
        <f t="shared" si="718"/>
        <v>2.4639999999999489</v>
      </c>
      <c r="M1497" s="1">
        <f t="shared" si="719"/>
        <v>2.4215504132244093E-2</v>
      </c>
      <c r="N1497" s="1">
        <f t="shared" si="720"/>
        <v>6.4833783028924771E-2</v>
      </c>
      <c r="O1497" s="1">
        <f t="shared" si="721"/>
        <v>0.3634471017739086</v>
      </c>
      <c r="P1497" s="1">
        <f t="shared" si="722"/>
        <v>0.17861330443029391</v>
      </c>
      <c r="Q1497" s="1">
        <f t="shared" si="723"/>
        <v>3.146545726147635E-2</v>
      </c>
      <c r="R1497" s="1">
        <f t="shared" si="724"/>
        <v>1.2277473930379323E-2</v>
      </c>
      <c r="S1497" s="1">
        <f t="shared" si="725"/>
        <v>2.6057242037328711E-2</v>
      </c>
      <c r="T1497" s="1">
        <f t="shared" si="726"/>
        <v>526.25929716898543</v>
      </c>
      <c r="U1497" s="6">
        <f t="shared" si="727"/>
        <v>2.2456635918728725</v>
      </c>
      <c r="V1497" s="6">
        <f t="shared" si="728"/>
        <v>6.0124647943040435</v>
      </c>
      <c r="W1497" s="6">
        <f t="shared" si="729"/>
        <v>33.70484956943757</v>
      </c>
      <c r="X1497" s="6">
        <f t="shared" si="730"/>
        <v>16.563991094000219</v>
      </c>
      <c r="Y1497" s="6">
        <f t="shared" si="731"/>
        <v>2.9179996166026991</v>
      </c>
      <c r="Z1497" s="6">
        <f t="shared" si="732"/>
        <v>1.1385712250734845</v>
      </c>
      <c r="AA1497" s="6">
        <f t="shared" si="733"/>
        <v>2.4164601087091073</v>
      </c>
      <c r="AB1497" s="6">
        <f t="shared" si="745"/>
        <v>3453.38</v>
      </c>
      <c r="AC1497" s="6">
        <f t="shared" si="734"/>
        <v>25.414156768182728</v>
      </c>
      <c r="AD1497" s="6">
        <f t="shared" si="735"/>
        <v>138.33010486480879</v>
      </c>
      <c r="AE1497" s="6">
        <f t="shared" si="736"/>
        <v>422.70016485774016</v>
      </c>
      <c r="AF1497" s="6">
        <f t="shared" si="737"/>
        <v>1.7140573101827275E-5</v>
      </c>
      <c r="AG1497" s="6">
        <f t="shared" si="738"/>
        <v>1.2299209318278197E-2</v>
      </c>
      <c r="AH1497" s="6">
        <f t="shared" si="739"/>
        <v>4697.1101118495444</v>
      </c>
      <c r="AI1497" s="6">
        <f t="shared" si="740"/>
        <v>4.7959439306946345</v>
      </c>
      <c r="AJ1497" s="6">
        <f t="shared" si="741"/>
        <v>1.9918253499697182E-3</v>
      </c>
      <c r="AK1497" s="6">
        <f t="shared" si="742"/>
        <v>-1.7632398094370207E-3</v>
      </c>
      <c r="AL1497" s="1">
        <f t="shared" si="743"/>
        <v>4.489230179388768E-2</v>
      </c>
      <c r="AM1497" s="8">
        <f t="shared" si="746"/>
        <v>6357868.3927272744</v>
      </c>
      <c r="AN1497" s="1">
        <f t="shared" si="744"/>
        <v>63.578683927272749</v>
      </c>
    </row>
    <row r="1498" spans="8:40" x14ac:dyDescent="0.2">
      <c r="H1498" s="8"/>
      <c r="I1498" s="8"/>
      <c r="J1498" s="11"/>
      <c r="K1498" s="10"/>
      <c r="L1498" s="5">
        <f t="shared" si="718"/>
        <v>2.4739999999999487</v>
      </c>
      <c r="M1498" s="1">
        <f t="shared" si="719"/>
        <v>2.4191747498742706E-2</v>
      </c>
      <c r="N1498" s="1">
        <f t="shared" si="720"/>
        <v>6.4830703230657344E-2</v>
      </c>
      <c r="O1498" s="1">
        <f t="shared" si="721"/>
        <v>0.36339034911210355</v>
      </c>
      <c r="P1498" s="1">
        <f t="shared" si="722"/>
        <v>0.17861330443029391</v>
      </c>
      <c r="Q1498" s="1">
        <f t="shared" si="723"/>
        <v>3.1492293693245153E-2</v>
      </c>
      <c r="R1498" s="1">
        <f t="shared" si="724"/>
        <v>1.2280553728646743E-2</v>
      </c>
      <c r="S1498" s="1">
        <f t="shared" si="725"/>
        <v>2.6057242037328711E-2</v>
      </c>
      <c r="T1498" s="1">
        <f t="shared" si="726"/>
        <v>526.23672579444838</v>
      </c>
      <c r="U1498" s="6">
        <f t="shared" si="727"/>
        <v>2.2436322907374806</v>
      </c>
      <c r="V1498" s="6">
        <f t="shared" si="728"/>
        <v>6.0126396080763156</v>
      </c>
      <c r="W1498" s="6">
        <f t="shared" si="729"/>
        <v>33.702167297036119</v>
      </c>
      <c r="X1498" s="6">
        <f t="shared" si="730"/>
        <v>16.565259595073023</v>
      </c>
      <c r="Y1498" s="6">
        <f t="shared" si="731"/>
        <v>2.9207119925183305</v>
      </c>
      <c r="Z1498" s="6">
        <f t="shared" si="732"/>
        <v>1.1389440508652957</v>
      </c>
      <c r="AA1498" s="6">
        <f t="shared" si="733"/>
        <v>2.4166451656934345</v>
      </c>
      <c r="AB1498" s="6">
        <f t="shared" si="745"/>
        <v>3453.38</v>
      </c>
      <c r="AC1498" s="6">
        <f t="shared" si="734"/>
        <v>25.418441582987395</v>
      </c>
      <c r="AD1498" s="6">
        <f t="shared" si="735"/>
        <v>138.49852199738515</v>
      </c>
      <c r="AE1498" s="6">
        <f t="shared" si="736"/>
        <v>423.01004650698491</v>
      </c>
      <c r="AF1498" s="6">
        <f t="shared" si="737"/>
        <v>1.7150438513232843E-5</v>
      </c>
      <c r="AG1498" s="6">
        <f t="shared" si="738"/>
        <v>1.2294425388681857E-2</v>
      </c>
      <c r="AH1498" s="6">
        <f t="shared" si="739"/>
        <v>4698.8001427232593</v>
      </c>
      <c r="AI1498" s="6">
        <f t="shared" si="740"/>
        <v>4.7914909975639137</v>
      </c>
      <c r="AJ1498" s="6">
        <f t="shared" si="741"/>
        <v>1.9786270825517256E-3</v>
      </c>
      <c r="AK1498" s="6">
        <f t="shared" si="742"/>
        <v>-1.7507218845628429E-3</v>
      </c>
      <c r="AL1498" s="1">
        <f t="shared" si="743"/>
        <v>4.4934030654128161E-2</v>
      </c>
      <c r="AM1498" s="8">
        <f t="shared" si="746"/>
        <v>6357567.0145454565</v>
      </c>
      <c r="AN1498" s="1">
        <f t="shared" si="744"/>
        <v>63.575670145454573</v>
      </c>
    </row>
    <row r="1499" spans="8:40" x14ac:dyDescent="0.2">
      <c r="H1499" s="8"/>
      <c r="I1499" s="8"/>
      <c r="J1499" s="11"/>
      <c r="K1499" s="10"/>
      <c r="L1499" s="5">
        <f t="shared" si="718"/>
        <v>2.4839999999999485</v>
      </c>
      <c r="M1499" s="1">
        <f t="shared" si="719"/>
        <v>2.416815952281804E-2</v>
      </c>
      <c r="N1499" s="1">
        <f t="shared" si="720"/>
        <v>6.4827632598839308E-2</v>
      </c>
      <c r="O1499" s="1">
        <f t="shared" si="721"/>
        <v>0.36333396126480011</v>
      </c>
      <c r="P1499" s="1">
        <f t="shared" si="722"/>
        <v>0.17861330443029391</v>
      </c>
      <c r="Q1499" s="1">
        <f t="shared" si="723"/>
        <v>3.1518952300987856E-2</v>
      </c>
      <c r="R1499" s="1">
        <f t="shared" si="724"/>
        <v>1.2283624360464778E-2</v>
      </c>
      <c r="S1499" s="1">
        <f t="shared" si="725"/>
        <v>2.6057242037328711E-2</v>
      </c>
      <c r="T1499" s="1">
        <f t="shared" si="726"/>
        <v>526.21435531277655</v>
      </c>
      <c r="U1499" s="6">
        <f t="shared" si="727"/>
        <v>2.2416151839929759</v>
      </c>
      <c r="V1499" s="6">
        <f t="shared" si="728"/>
        <v>6.0128122473983012</v>
      </c>
      <c r="W1499" s="6">
        <f t="shared" si="729"/>
        <v>33.699501348562976</v>
      </c>
      <c r="X1499" s="6">
        <f t="shared" si="730"/>
        <v>16.5665198831583</v>
      </c>
      <c r="Y1499" s="6">
        <f t="shared" si="731"/>
        <v>2.9234068069907559</v>
      </c>
      <c r="Z1499" s="6">
        <f t="shared" si="732"/>
        <v>1.1393155053816535</v>
      </c>
      <c r="AA1499" s="6">
        <f t="shared" si="733"/>
        <v>2.4168290245150361</v>
      </c>
      <c r="AB1499" s="6">
        <f t="shared" si="745"/>
        <v>3453.38</v>
      </c>
      <c r="AC1499" s="6">
        <f t="shared" si="734"/>
        <v>25.422689337075838</v>
      </c>
      <c r="AD1499" s="6">
        <f t="shared" si="735"/>
        <v>138.66565676026707</v>
      </c>
      <c r="AE1499" s="6">
        <f t="shared" si="736"/>
        <v>423.31803143355768</v>
      </c>
      <c r="AF1499" s="6">
        <f t="shared" si="737"/>
        <v>1.7160222557459968E-5</v>
      </c>
      <c r="AG1499" s="6">
        <f t="shared" si="738"/>
        <v>1.2289685468973773E-2</v>
      </c>
      <c r="AH1499" s="6">
        <f t="shared" si="739"/>
        <v>4700.4758748638606</v>
      </c>
      <c r="AI1499" s="6">
        <f t="shared" si="740"/>
        <v>4.787081400075901</v>
      </c>
      <c r="AJ1499" s="6">
        <f t="shared" si="741"/>
        <v>1.9655309867099204E-3</v>
      </c>
      <c r="AK1499" s="6">
        <f t="shared" si="742"/>
        <v>-1.7383095493991082E-3</v>
      </c>
      <c r="AL1499" s="1">
        <f t="shared" si="743"/>
        <v>4.4975489338319324E-2</v>
      </c>
      <c r="AM1499" s="8">
        <f t="shared" si="746"/>
        <v>6357264.4181818198</v>
      </c>
      <c r="AN1499" s="1">
        <f t="shared" si="744"/>
        <v>63.572644181818205</v>
      </c>
    </row>
    <row r="1500" spans="8:40" x14ac:dyDescent="0.2">
      <c r="H1500" s="8"/>
      <c r="I1500" s="8"/>
      <c r="J1500" s="11"/>
      <c r="K1500" s="10"/>
      <c r="L1500" s="5">
        <f t="shared" si="718"/>
        <v>2.4939999999999483</v>
      </c>
      <c r="M1500" s="1">
        <f t="shared" si="719"/>
        <v>2.414473878182977E-2</v>
      </c>
      <c r="N1500" s="1">
        <f t="shared" si="720"/>
        <v>6.4824571179524157E-2</v>
      </c>
      <c r="O1500" s="1">
        <f t="shared" si="721"/>
        <v>0.36327793552487814</v>
      </c>
      <c r="P1500" s="1">
        <f t="shared" si="722"/>
        <v>0.17861330443029391</v>
      </c>
      <c r="Q1500" s="1">
        <f t="shared" si="723"/>
        <v>3.154543446129128E-2</v>
      </c>
      <c r="R1500" s="1">
        <f t="shared" si="724"/>
        <v>1.2286685779779927E-2</v>
      </c>
      <c r="S1500" s="1">
        <f t="shared" si="725"/>
        <v>2.6057242037328711E-2</v>
      </c>
      <c r="T1500" s="1">
        <f t="shared" si="726"/>
        <v>526.19218357296916</v>
      </c>
      <c r="U1500" s="6">
        <f t="shared" si="727"/>
        <v>2.2396121547887922</v>
      </c>
      <c r="V1500" s="6">
        <f t="shared" si="728"/>
        <v>6.012982739407013</v>
      </c>
      <c r="W1500" s="6">
        <f t="shared" si="729"/>
        <v>33.696851613088299</v>
      </c>
      <c r="X1500" s="6">
        <f t="shared" si="730"/>
        <v>16.567772019555552</v>
      </c>
      <c r="Y1500" s="6">
        <f t="shared" si="731"/>
        <v>2.9260841910937883</v>
      </c>
      <c r="Z1500" s="6">
        <f t="shared" si="732"/>
        <v>1.1396855879498717</v>
      </c>
      <c r="AA1500" s="6">
        <f t="shared" si="733"/>
        <v>2.4170116941166704</v>
      </c>
      <c r="AB1500" s="6">
        <f t="shared" si="745"/>
        <v>3453.38</v>
      </c>
      <c r="AC1500" s="6">
        <f t="shared" si="734"/>
        <v>25.426900410531712</v>
      </c>
      <c r="AD1500" s="6">
        <f t="shared" si="735"/>
        <v>138.83151973808179</v>
      </c>
      <c r="AE1500" s="6">
        <f t="shared" si="736"/>
        <v>423.62413170341068</v>
      </c>
      <c r="AF1500" s="6">
        <f t="shared" si="737"/>
        <v>1.7169926008169291E-5</v>
      </c>
      <c r="AG1500" s="6">
        <f t="shared" si="738"/>
        <v>1.2284989064924121E-2</v>
      </c>
      <c r="AH1500" s="6">
        <f t="shared" si="739"/>
        <v>4702.1374499529666</v>
      </c>
      <c r="AI1500" s="6">
        <f t="shared" si="740"/>
        <v>4.7827146127300946</v>
      </c>
      <c r="AJ1500" s="6">
        <f t="shared" si="741"/>
        <v>1.9525360663487676E-3</v>
      </c>
      <c r="AK1500" s="6">
        <f t="shared" si="742"/>
        <v>-1.7260017122938734E-3</v>
      </c>
      <c r="AL1500" s="1">
        <f t="shared" si="743"/>
        <v>4.5016679862981357E-2</v>
      </c>
      <c r="AM1500" s="8">
        <f t="shared" si="746"/>
        <v>6356960.6036363654</v>
      </c>
      <c r="AN1500" s="1">
        <f t="shared" si="744"/>
        <v>63.569606036363659</v>
      </c>
    </row>
    <row r="1501" spans="8:40" x14ac:dyDescent="0.2">
      <c r="H1501" s="8"/>
      <c r="I1501" s="8"/>
      <c r="J1501" s="11"/>
      <c r="K1501" s="10"/>
      <c r="L1501" s="5">
        <f t="shared" si="718"/>
        <v>2.503999999999948</v>
      </c>
      <c r="M1501" s="1">
        <f t="shared" si="719"/>
        <v>2.4121483867845708E-2</v>
      </c>
      <c r="N1501" s="1">
        <f t="shared" si="720"/>
        <v>6.482151901747793E-2</v>
      </c>
      <c r="O1501" s="1">
        <f t="shared" si="721"/>
        <v>0.36322226921077133</v>
      </c>
      <c r="P1501" s="1">
        <f t="shared" si="722"/>
        <v>0.17861330443029391</v>
      </c>
      <c r="Q1501" s="1">
        <f t="shared" si="723"/>
        <v>3.1571741537321563E-2</v>
      </c>
      <c r="R1501" s="1">
        <f t="shared" si="724"/>
        <v>1.228973794182615E-2</v>
      </c>
      <c r="S1501" s="1">
        <f t="shared" si="725"/>
        <v>2.6057242037328711E-2</v>
      </c>
      <c r="T1501" s="1">
        <f t="shared" si="726"/>
        <v>526.17020844940362</v>
      </c>
      <c r="U1501" s="6">
        <f t="shared" si="727"/>
        <v>2.2376230874434659</v>
      </c>
      <c r="V1501" s="6">
        <f t="shared" si="728"/>
        <v>6.013151110907109</v>
      </c>
      <c r="W1501" s="6">
        <f t="shared" si="729"/>
        <v>33.694217980637653</v>
      </c>
      <c r="X1501" s="6">
        <f t="shared" si="730"/>
        <v>16.569016064992542</v>
      </c>
      <c r="Y1501" s="6">
        <f t="shared" si="731"/>
        <v>2.9287442746787353</v>
      </c>
      <c r="Z1501" s="6">
        <f t="shared" si="732"/>
        <v>1.1400542979827943</v>
      </c>
      <c r="AA1501" s="6">
        <f t="shared" si="733"/>
        <v>2.4171931833576905</v>
      </c>
      <c r="AB1501" s="6">
        <f t="shared" si="745"/>
        <v>3453.38</v>
      </c>
      <c r="AC1501" s="6">
        <f t="shared" si="734"/>
        <v>25.431075179262333</v>
      </c>
      <c r="AD1501" s="6">
        <f t="shared" si="735"/>
        <v>138.99612144380364</v>
      </c>
      <c r="AE1501" s="6">
        <f t="shared" si="736"/>
        <v>423.92835932207521</v>
      </c>
      <c r="AF1501" s="6">
        <f t="shared" si="737"/>
        <v>1.7179549631633446E-5</v>
      </c>
      <c r="AG1501" s="6">
        <f t="shared" si="738"/>
        <v>1.2280335688574522E-2</v>
      </c>
      <c r="AH1501" s="6">
        <f t="shared" si="739"/>
        <v>4703.7850082076529</v>
      </c>
      <c r="AI1501" s="6">
        <f t="shared" si="740"/>
        <v>4.7783901174480912</v>
      </c>
      <c r="AJ1501" s="6">
        <f t="shared" si="741"/>
        <v>1.9396413385191721E-3</v>
      </c>
      <c r="AK1501" s="6">
        <f t="shared" si="742"/>
        <v>-1.7137972954281869E-3</v>
      </c>
      <c r="AL1501" s="1">
        <f t="shared" si="743"/>
        <v>4.5057604225826699E-2</v>
      </c>
      <c r="AM1501" s="8">
        <f t="shared" si="746"/>
        <v>6356655.5709090922</v>
      </c>
      <c r="AN1501" s="1">
        <f t="shared" si="744"/>
        <v>63.566555709090927</v>
      </c>
    </row>
    <row r="1502" spans="8:40" x14ac:dyDescent="0.2">
      <c r="H1502" s="8"/>
      <c r="I1502" s="8"/>
      <c r="J1502" s="11"/>
      <c r="K1502" s="10"/>
      <c r="L1502" s="5">
        <f t="shared" si="718"/>
        <v>2.5139999999999478</v>
      </c>
      <c r="M1502" s="1">
        <f t="shared" si="719"/>
        <v>2.4098393387455435E-2</v>
      </c>
      <c r="N1502" s="1">
        <f t="shared" si="720"/>
        <v>6.4818476156188465E-2</v>
      </c>
      <c r="O1502" s="1">
        <f t="shared" si="721"/>
        <v>0.36316695966612239</v>
      </c>
      <c r="P1502" s="1">
        <f t="shared" si="722"/>
        <v>0.17861330443029391</v>
      </c>
      <c r="Q1502" s="1">
        <f t="shared" si="723"/>
        <v>3.15978748790013E-2</v>
      </c>
      <c r="R1502" s="1">
        <f t="shared" si="724"/>
        <v>1.2292780803115617E-2</v>
      </c>
      <c r="S1502" s="1">
        <f t="shared" si="725"/>
        <v>2.6057242037328711E-2</v>
      </c>
      <c r="T1502" s="1">
        <f t="shared" si="726"/>
        <v>526.14842784157565</v>
      </c>
      <c r="U1502" s="6">
        <f t="shared" si="727"/>
        <v>2.2356478674304263</v>
      </c>
      <c r="V1502" s="6">
        <f t="shared" si="728"/>
        <v>6.0133173883744107</v>
      </c>
      <c r="W1502" s="6">
        <f t="shared" si="729"/>
        <v>33.691600342179022</v>
      </c>
      <c r="X1502" s="6">
        <f t="shared" si="730"/>
        <v>16.570252079632606</v>
      </c>
      <c r="Y1502" s="6">
        <f t="shared" si="731"/>
        <v>2.9313871863900132</v>
      </c>
      <c r="Z1502" s="6">
        <f t="shared" si="732"/>
        <v>1.1404216349784215</v>
      </c>
      <c r="AA1502" s="6">
        <f t="shared" si="733"/>
        <v>2.4173735010151045</v>
      </c>
      <c r="AB1502" s="6">
        <f t="shared" si="745"/>
        <v>3453.38</v>
      </c>
      <c r="AC1502" s="6">
        <f t="shared" si="734"/>
        <v>25.435214015033999</v>
      </c>
      <c r="AD1502" s="6">
        <f t="shared" si="735"/>
        <v>139.15947231827127</v>
      </c>
      <c r="AE1502" s="6">
        <f t="shared" si="736"/>
        <v>424.23072623404869</v>
      </c>
      <c r="AF1502" s="6">
        <f t="shared" si="737"/>
        <v>1.7189094186770607E-5</v>
      </c>
      <c r="AG1502" s="6">
        <f t="shared" si="738"/>
        <v>1.2275724858162305E-2</v>
      </c>
      <c r="AH1502" s="6">
        <f t="shared" si="739"/>
        <v>4705.4186883904931</v>
      </c>
      <c r="AI1502" s="6">
        <f t="shared" si="740"/>
        <v>4.7741074034647299</v>
      </c>
      <c r="AJ1502" s="6">
        <f t="shared" si="741"/>
        <v>1.9268458331723182E-3</v>
      </c>
      <c r="AK1502" s="6">
        <f t="shared" si="742"/>
        <v>-1.7016952346019048E-3</v>
      </c>
      <c r="AL1502" s="1">
        <f t="shared" si="743"/>
        <v>4.5098264406000205E-2</v>
      </c>
      <c r="AM1502" s="8">
        <f t="shared" si="746"/>
        <v>6356349.3200000012</v>
      </c>
      <c r="AN1502" s="1">
        <f t="shared" si="744"/>
        <v>63.563493200000018</v>
      </c>
    </row>
    <row r="1503" spans="8:40" x14ac:dyDescent="0.2">
      <c r="H1503" s="8"/>
      <c r="I1503" s="8"/>
      <c r="J1503" s="11"/>
      <c r="K1503" s="10"/>
      <c r="L1503" s="5">
        <f t="shared" si="718"/>
        <v>2.5239999999999476</v>
      </c>
      <c r="M1503" s="1">
        <f t="shared" si="719"/>
        <v>2.4075465961586801E-2</v>
      </c>
      <c r="N1503" s="1">
        <f t="shared" si="720"/>
        <v>6.4815442637875059E-2</v>
      </c>
      <c r="O1503" s="1">
        <f t="shared" si="721"/>
        <v>0.3631120042594449</v>
      </c>
      <c r="P1503" s="1">
        <f t="shared" si="722"/>
        <v>0.17861330443029391</v>
      </c>
      <c r="Q1503" s="1">
        <f t="shared" si="723"/>
        <v>3.1623835823183344E-2</v>
      </c>
      <c r="R1503" s="1">
        <f t="shared" si="724"/>
        <v>1.2295814321429024E-2</v>
      </c>
      <c r="S1503" s="1">
        <f t="shared" si="725"/>
        <v>2.6057242037328711E-2</v>
      </c>
      <c r="T1503" s="1">
        <f t="shared" si="726"/>
        <v>526.12683967383907</v>
      </c>
      <c r="U1503" s="6">
        <f t="shared" si="727"/>
        <v>2.2336863813639924</v>
      </c>
      <c r="V1503" s="6">
        <f t="shared" si="728"/>
        <v>6.0134815979594185</v>
      </c>
      <c r="W1503" s="6">
        <f t="shared" si="729"/>
        <v>33.6889985896102</v>
      </c>
      <c r="X1503" s="6">
        <f t="shared" si="730"/>
        <v>16.571480123081813</v>
      </c>
      <c r="Y1503" s="6">
        <f t="shared" si="731"/>
        <v>2.9340130536804661</v>
      </c>
      <c r="Z1503" s="6">
        <f t="shared" si="732"/>
        <v>1.1407875985194909</v>
      </c>
      <c r="AA1503" s="6">
        <f t="shared" si="733"/>
        <v>2.4175526557846236</v>
      </c>
      <c r="AB1503" s="6">
        <f t="shared" si="745"/>
        <v>3453.38</v>
      </c>
      <c r="AC1503" s="6">
        <f t="shared" si="734"/>
        <v>25.439317285507229</v>
      </c>
      <c r="AD1503" s="6">
        <f t="shared" si="735"/>
        <v>139.32158272973166</v>
      </c>
      <c r="AE1503" s="6">
        <f t="shared" si="736"/>
        <v>424.53124432219846</v>
      </c>
      <c r="AF1503" s="6">
        <f t="shared" si="737"/>
        <v>1.7198560425179886E-5</v>
      </c>
      <c r="AG1503" s="6">
        <f t="shared" si="738"/>
        <v>1.2271156098045462E-2</v>
      </c>
      <c r="AH1503" s="6">
        <f t="shared" si="739"/>
        <v>4707.0386278195647</v>
      </c>
      <c r="AI1503" s="6">
        <f t="shared" si="740"/>
        <v>4.7698659672209063</v>
      </c>
      <c r="AJ1503" s="6">
        <f t="shared" si="741"/>
        <v>1.9141485929202087E-3</v>
      </c>
      <c r="AK1503" s="6">
        <f t="shared" si="742"/>
        <v>-1.6896944790220775E-3</v>
      </c>
      <c r="AL1503" s="1">
        <f t="shared" si="743"/>
        <v>4.5138662364314859E-2</v>
      </c>
      <c r="AM1503" s="8">
        <f t="shared" si="746"/>
        <v>6356041.8509090925</v>
      </c>
      <c r="AN1503" s="1">
        <f t="shared" si="744"/>
        <v>63.56041850909093</v>
      </c>
    </row>
    <row r="1504" spans="8:40" x14ac:dyDescent="0.2">
      <c r="H1504" s="8"/>
      <c r="I1504" s="8"/>
      <c r="J1504" s="11"/>
      <c r="K1504" s="10"/>
      <c r="L1504" s="5">
        <f t="shared" si="718"/>
        <v>2.5339999999999474</v>
      </c>
      <c r="M1504" s="1">
        <f t="shared" si="719"/>
        <v>2.4052700225325289E-2</v>
      </c>
      <c r="N1504" s="1">
        <f t="shared" si="720"/>
        <v>6.4812418503498545E-2</v>
      </c>
      <c r="O1504" s="1">
        <f t="shared" si="721"/>
        <v>0.36305740038379231</v>
      </c>
      <c r="P1504" s="1">
        <f t="shared" si="722"/>
        <v>0.17861330443029391</v>
      </c>
      <c r="Q1504" s="1">
        <f t="shared" si="723"/>
        <v>3.1649625693821369E-2</v>
      </c>
      <c r="R1504" s="1">
        <f t="shared" si="724"/>
        <v>1.2298838455805539E-2</v>
      </c>
      <c r="S1504" s="1">
        <f t="shared" si="725"/>
        <v>2.6057242037328711E-2</v>
      </c>
      <c r="T1504" s="1">
        <f t="shared" si="726"/>
        <v>526.10544189514451</v>
      </c>
      <c r="U1504" s="6">
        <f t="shared" si="727"/>
        <v>2.2317385169855855</v>
      </c>
      <c r="V1504" s="6">
        <f t="shared" si="728"/>
        <v>6.0136437654908157</v>
      </c>
      <c r="W1504" s="6">
        <f t="shared" si="729"/>
        <v>33.686412615746498</v>
      </c>
      <c r="X1504" s="6">
        <f t="shared" si="730"/>
        <v>16.572700254395993</v>
      </c>
      <c r="Y1504" s="6">
        <f t="shared" si="731"/>
        <v>2.9366220028264007</v>
      </c>
      <c r="Z1504" s="6">
        <f t="shared" si="732"/>
        <v>1.1411521882730127</v>
      </c>
      <c r="AA1504" s="6">
        <f t="shared" si="733"/>
        <v>2.4177306562816883</v>
      </c>
      <c r="AB1504" s="6">
        <f t="shared" si="745"/>
        <v>3453.38</v>
      </c>
      <c r="AC1504" s="6">
        <f t="shared" si="734"/>
        <v>25.443385354272806</v>
      </c>
      <c r="AD1504" s="6">
        <f t="shared" si="735"/>
        <v>139.48246297345591</v>
      </c>
      <c r="AE1504" s="6">
        <f t="shared" si="736"/>
        <v>424.8299254072391</v>
      </c>
      <c r="AF1504" s="6">
        <f t="shared" si="737"/>
        <v>1.720794909117863E-5</v>
      </c>
      <c r="AG1504" s="6">
        <f t="shared" si="738"/>
        <v>1.2266628938627558E-2</v>
      </c>
      <c r="AH1504" s="6">
        <f t="shared" si="739"/>
        <v>4708.6449623789013</v>
      </c>
      <c r="AI1504" s="6">
        <f t="shared" si="740"/>
        <v>4.7656653122573216</v>
      </c>
      <c r="AJ1504" s="6">
        <f t="shared" si="741"/>
        <v>1.9015486728022584E-3</v>
      </c>
      <c r="AK1504" s="6">
        <f t="shared" si="742"/>
        <v>-1.6777939910979833E-3</v>
      </c>
      <c r="AL1504" s="1">
        <f t="shared" si="743"/>
        <v>4.517880004348309E-2</v>
      </c>
      <c r="AM1504" s="8">
        <f t="shared" si="746"/>
        <v>6355733.163636365</v>
      </c>
      <c r="AN1504" s="1">
        <f t="shared" si="744"/>
        <v>63.557331636363656</v>
      </c>
    </row>
    <row r="1505" spans="8:40" x14ac:dyDescent="0.2">
      <c r="H1505" s="8"/>
      <c r="I1505" s="8"/>
      <c r="J1505" s="11"/>
      <c r="K1505" s="10"/>
      <c r="L1505" s="5">
        <f t="shared" si="718"/>
        <v>2.5439999999999472</v>
      </c>
      <c r="M1505" s="1">
        <f t="shared" si="719"/>
        <v>2.4030094827736138E-2</v>
      </c>
      <c r="N1505" s="1">
        <f t="shared" si="720"/>
        <v>6.4809403792771725E-2</v>
      </c>
      <c r="O1505" s="1">
        <f t="shared" si="721"/>
        <v>0.36300314545643353</v>
      </c>
      <c r="P1505" s="1">
        <f t="shared" si="722"/>
        <v>0.17861330443029391</v>
      </c>
      <c r="Q1505" s="1">
        <f t="shared" si="723"/>
        <v>3.167524580213734E-2</v>
      </c>
      <c r="R1505" s="1">
        <f t="shared" si="724"/>
        <v>1.2301853166532359E-2</v>
      </c>
      <c r="S1505" s="1">
        <f t="shared" si="725"/>
        <v>2.6057242037328711E-2</v>
      </c>
      <c r="T1505" s="1">
        <f t="shared" si="726"/>
        <v>526.0842324787792</v>
      </c>
      <c r="U1505" s="6">
        <f t="shared" si="727"/>
        <v>2.2298041631501309</v>
      </c>
      <c r="V1505" s="6">
        <f t="shared" si="728"/>
        <v>6.0138039164789561</v>
      </c>
      <c r="W1505" s="6">
        <f t="shared" si="729"/>
        <v>33.683842314308656</v>
      </c>
      <c r="X1505" s="6">
        <f t="shared" si="730"/>
        <v>16.573912532087672</v>
      </c>
      <c r="Y1505" s="6">
        <f t="shared" si="731"/>
        <v>2.9392141589423568</v>
      </c>
      <c r="Z1505" s="6">
        <f t="shared" si="732"/>
        <v>1.1415154039897606</v>
      </c>
      <c r="AA1505" s="6">
        <f t="shared" si="733"/>
        <v>2.4179075110424759</v>
      </c>
      <c r="AB1505" s="6">
        <f t="shared" si="745"/>
        <v>3453.38</v>
      </c>
      <c r="AC1505" s="6">
        <f t="shared" si="734"/>
        <v>25.447418580887792</v>
      </c>
      <c r="AD1505" s="6">
        <f t="shared" si="735"/>
        <v>139.64212327137801</v>
      </c>
      <c r="AE1505" s="6">
        <f t="shared" si="736"/>
        <v>425.12678124722311</v>
      </c>
      <c r="AF1505" s="6">
        <f t="shared" si="737"/>
        <v>1.7217260921840911E-5</v>
      </c>
      <c r="AG1505" s="6">
        <f t="shared" si="738"/>
        <v>1.2262142916283469E-2</v>
      </c>
      <c r="AH1505" s="6">
        <f t="shared" si="739"/>
        <v>4710.2378265290154</v>
      </c>
      <c r="AI1505" s="6">
        <f t="shared" si="740"/>
        <v>4.7615049491097574</v>
      </c>
      <c r="AJ1505" s="6">
        <f t="shared" si="741"/>
        <v>1.8890451400577521E-3</v>
      </c>
      <c r="AK1505" s="6">
        <f t="shared" si="742"/>
        <v>-1.6659927462377669E-3</v>
      </c>
      <c r="AL1505" s="1">
        <f t="shared" si="743"/>
        <v>4.521867936834395E-2</v>
      </c>
      <c r="AM1505" s="8">
        <f t="shared" si="746"/>
        <v>6355423.2581818197</v>
      </c>
      <c r="AN1505" s="1">
        <f t="shared" si="744"/>
        <v>63.554232581818205</v>
      </c>
    </row>
    <row r="1506" spans="8:40" x14ac:dyDescent="0.2">
      <c r="H1506" s="8"/>
      <c r="I1506" s="8"/>
      <c r="J1506" s="11"/>
      <c r="K1506" s="10"/>
      <c r="L1506" s="5">
        <f t="shared" si="718"/>
        <v>2.553999999999947</v>
      </c>
      <c r="M1506" s="1">
        <f t="shared" si="719"/>
        <v>2.4007648431689208E-2</v>
      </c>
      <c r="N1506" s="1">
        <f t="shared" si="720"/>
        <v>6.4806398544170127E-2</v>
      </c>
      <c r="O1506" s="1">
        <f t="shared" si="721"/>
        <v>0.36294923691853487</v>
      </c>
      <c r="P1506" s="1">
        <f t="shared" si="722"/>
        <v>0.17861330443029391</v>
      </c>
      <c r="Q1506" s="1">
        <f t="shared" si="723"/>
        <v>3.1700697446785865E-2</v>
      </c>
      <c r="R1506" s="1">
        <f t="shared" si="724"/>
        <v>1.2304858415133955E-2</v>
      </c>
      <c r="S1506" s="1">
        <f t="shared" si="725"/>
        <v>2.6057242037328711E-2</v>
      </c>
      <c r="T1506" s="1">
        <f t="shared" si="726"/>
        <v>526.06320942210596</v>
      </c>
      <c r="U1506" s="6">
        <f t="shared" si="727"/>
        <v>2.2278832098126671</v>
      </c>
      <c r="V1506" s="6">
        <f t="shared" si="728"/>
        <v>6.0139620761193342</v>
      </c>
      <c r="W1506" s="6">
        <f t="shared" si="729"/>
        <v>33.681287579911007</v>
      </c>
      <c r="X1506" s="6">
        <f t="shared" si="730"/>
        <v>16.575117014132797</v>
      </c>
      <c r="Y1506" s="6">
        <f t="shared" si="731"/>
        <v>2.9417896459955877</v>
      </c>
      <c r="Z1506" s="6">
        <f t="shared" si="732"/>
        <v>1.1418772455037227</v>
      </c>
      <c r="AA1506" s="6">
        <f t="shared" si="733"/>
        <v>2.4180832285248859</v>
      </c>
      <c r="AB1506" s="6">
        <f t="shared" si="745"/>
        <v>3453.38</v>
      </c>
      <c r="AC1506" s="6">
        <f t="shared" si="734"/>
        <v>25.451417320912004</v>
      </c>
      <c r="AD1506" s="6">
        <f t="shared" si="735"/>
        <v>139.80057377179267</v>
      </c>
      <c r="AE1506" s="6">
        <f t="shared" si="736"/>
        <v>425.42182353709018</v>
      </c>
      <c r="AF1506" s="6">
        <f t="shared" si="737"/>
        <v>1.7226496647037783E-5</v>
      </c>
      <c r="AG1506" s="6">
        <f t="shared" si="738"/>
        <v>1.2257697573285367E-2</v>
      </c>
      <c r="AH1506" s="6">
        <f t="shared" si="739"/>
        <v>4711.817353317605</v>
      </c>
      <c r="AI1506" s="6">
        <f t="shared" si="740"/>
        <v>4.757384395205416</v>
      </c>
      <c r="AJ1506" s="6">
        <f t="shared" si="741"/>
        <v>1.876637073904066E-3</v>
      </c>
      <c r="AK1506" s="6">
        <f t="shared" si="742"/>
        <v>-1.6542897326503364E-3</v>
      </c>
      <c r="AL1506" s="1">
        <f t="shared" si="743"/>
        <v>4.5258302246085964E-2</v>
      </c>
      <c r="AM1506" s="8">
        <f t="shared" si="746"/>
        <v>6355112.1345454557</v>
      </c>
      <c r="AN1506" s="1">
        <f t="shared" si="744"/>
        <v>63.551121345454561</v>
      </c>
    </row>
    <row r="1507" spans="8:40" x14ac:dyDescent="0.2">
      <c r="H1507" s="8"/>
      <c r="I1507" s="8"/>
      <c r="J1507" s="11"/>
      <c r="K1507" s="10"/>
      <c r="L1507" s="5">
        <f t="shared" si="718"/>
        <v>2.5639999999999468</v>
      </c>
      <c r="M1507" s="1">
        <f t="shared" si="719"/>
        <v>2.3985359713686507E-2</v>
      </c>
      <c r="N1507" s="1">
        <f t="shared" si="720"/>
        <v>6.4803402794943107E-2</v>
      </c>
      <c r="O1507" s="1">
        <f t="shared" si="721"/>
        <v>0.36289567223484842</v>
      </c>
      <c r="P1507" s="1">
        <f t="shared" si="722"/>
        <v>0.17861330443029391</v>
      </c>
      <c r="Q1507" s="1">
        <f t="shared" si="723"/>
        <v>3.1725981914015586E-2</v>
      </c>
      <c r="R1507" s="1">
        <f t="shared" si="724"/>
        <v>1.2307854164360976E-2</v>
      </c>
      <c r="S1507" s="1">
        <f t="shared" si="725"/>
        <v>2.6057242037328711E-2</v>
      </c>
      <c r="T1507" s="1">
        <f t="shared" si="726"/>
        <v>526.04237074630294</v>
      </c>
      <c r="U1507" s="6">
        <f t="shared" si="727"/>
        <v>2.2259755480151444</v>
      </c>
      <c r="V1507" s="6">
        <f t="shared" si="728"/>
        <v>6.0141182692960555</v>
      </c>
      <c r="W1507" s="6">
        <f t="shared" si="729"/>
        <v>33.678748308050039</v>
      </c>
      <c r="X1507" s="6">
        <f t="shared" si="730"/>
        <v>16.576313757977431</v>
      </c>
      <c r="Y1507" s="6">
        <f t="shared" si="731"/>
        <v>2.9443485868202992</v>
      </c>
      <c r="Z1507" s="6">
        <f t="shared" si="732"/>
        <v>1.1422377127315151</v>
      </c>
      <c r="AA1507" s="6">
        <f t="shared" si="733"/>
        <v>2.4182578171095148</v>
      </c>
      <c r="AB1507" s="6">
        <f t="shared" si="745"/>
        <v>3453.38</v>
      </c>
      <c r="AC1507" s="6">
        <f t="shared" si="734"/>
        <v>25.455381925944671</v>
      </c>
      <c r="AD1507" s="6">
        <f t="shared" si="735"/>
        <v>139.95782454908971</v>
      </c>
      <c r="AE1507" s="6">
        <f t="shared" si="736"/>
        <v>425.71506390824806</v>
      </c>
      <c r="AF1507" s="6">
        <f t="shared" si="737"/>
        <v>1.7235656989478988E-5</v>
      </c>
      <c r="AG1507" s="6">
        <f t="shared" si="738"/>
        <v>1.2253292457729183E-2</v>
      </c>
      <c r="AH1507" s="6">
        <f t="shared" si="739"/>
        <v>4713.383674390534</v>
      </c>
      <c r="AI1507" s="6">
        <f t="shared" si="740"/>
        <v>4.7533031747606227</v>
      </c>
      <c r="AJ1507" s="6">
        <f t="shared" si="741"/>
        <v>1.8643235653207058E-3</v>
      </c>
      <c r="AK1507" s="6">
        <f t="shared" si="742"/>
        <v>-1.6426839511508402E-3</v>
      </c>
      <c r="AL1507" s="1">
        <f t="shared" si="743"/>
        <v>4.5297670566466143E-2</v>
      </c>
      <c r="AM1507" s="8">
        <f t="shared" si="746"/>
        <v>6354799.7927272739</v>
      </c>
      <c r="AN1507" s="1">
        <f t="shared" si="744"/>
        <v>63.547997927272746</v>
      </c>
    </row>
    <row r="1508" spans="8:40" x14ac:dyDescent="0.2">
      <c r="H1508" s="8"/>
      <c r="I1508" s="8"/>
      <c r="J1508" s="11"/>
      <c r="K1508" s="10"/>
      <c r="L1508" s="5">
        <f t="shared" si="718"/>
        <v>2.5739999999999466</v>
      </c>
      <c r="M1508" s="1">
        <f t="shared" si="719"/>
        <v>2.3963227363692344E-2</v>
      </c>
      <c r="N1508" s="1">
        <f t="shared" si="720"/>
        <v>6.4800416581125203E-2</v>
      </c>
      <c r="O1508" s="1">
        <f t="shared" si="721"/>
        <v>0.36284244889340639</v>
      </c>
      <c r="P1508" s="1">
        <f t="shared" si="722"/>
        <v>0.17861330443029391</v>
      </c>
      <c r="Q1508" s="1">
        <f t="shared" si="723"/>
        <v>3.175110047782765E-2</v>
      </c>
      <c r="R1508" s="1">
        <f t="shared" si="724"/>
        <v>1.2310840378178882E-2</v>
      </c>
      <c r="S1508" s="1">
        <f t="shared" si="725"/>
        <v>2.6057242037328711E-2</v>
      </c>
      <c r="T1508" s="1">
        <f t="shared" si="726"/>
        <v>526.02171449610353</v>
      </c>
      <c r="U1508" s="6">
        <f t="shared" si="727"/>
        <v>2.2240810698734146</v>
      </c>
      <c r="V1508" s="6">
        <f t="shared" si="728"/>
        <v>6.014272520585271</v>
      </c>
      <c r="W1508" s="6">
        <f t="shared" si="729"/>
        <v>33.67622439509303</v>
      </c>
      <c r="X1508" s="6">
        <f t="shared" si="730"/>
        <v>16.577502820544293</v>
      </c>
      <c r="Y1508" s="6">
        <f t="shared" si="731"/>
        <v>2.9468911031316223</v>
      </c>
      <c r="Z1508" s="6">
        <f t="shared" si="732"/>
        <v>1.1425968056717573</v>
      </c>
      <c r="AA1508" s="6">
        <f t="shared" si="733"/>
        <v>2.4184312851006089</v>
      </c>
      <c r="AB1508" s="6">
        <f t="shared" si="745"/>
        <v>3453.38</v>
      </c>
      <c r="AC1508" s="6">
        <f t="shared" si="734"/>
        <v>25.459312743661251</v>
      </c>
      <c r="AD1508" s="6">
        <f t="shared" si="735"/>
        <v>140.1138856035231</v>
      </c>
      <c r="AE1508" s="6">
        <f t="shared" si="736"/>
        <v>426.0065139281844</v>
      </c>
      <c r="AF1508" s="6">
        <f t="shared" si="737"/>
        <v>1.7244742664755959E-5</v>
      </c>
      <c r="AG1508" s="6">
        <f t="shared" si="738"/>
        <v>1.2248927123461645E-2</v>
      </c>
      <c r="AH1508" s="6">
        <f t="shared" si="739"/>
        <v>4714.9369200028177</v>
      </c>
      <c r="AI1508" s="6">
        <f t="shared" si="740"/>
        <v>4.7492608186799474</v>
      </c>
      <c r="AJ1508" s="6">
        <f t="shared" si="741"/>
        <v>1.852103716838599E-3</v>
      </c>
      <c r="AK1508" s="6">
        <f t="shared" si="742"/>
        <v>-1.6311744149694223E-3</v>
      </c>
      <c r="AL1508" s="1">
        <f t="shared" si="743"/>
        <v>4.5336786202024956E-2</v>
      </c>
      <c r="AM1508" s="8">
        <f t="shared" si="746"/>
        <v>6354486.2327272743</v>
      </c>
      <c r="AN1508" s="1">
        <f t="shared" si="744"/>
        <v>63.544862327272746</v>
      </c>
    </row>
    <row r="1509" spans="8:40" x14ac:dyDescent="0.2">
      <c r="H1509" s="8"/>
      <c r="I1509" s="8"/>
      <c r="J1509" s="11"/>
      <c r="K1509" s="10"/>
      <c r="L1509" s="5">
        <f t="shared" si="718"/>
        <v>2.5839999999999463</v>
      </c>
      <c r="M1509" s="1">
        <f t="shared" si="719"/>
        <v>2.3941250084966066E-2</v>
      </c>
      <c r="N1509" s="1">
        <f t="shared" si="720"/>
        <v>6.4797439937547774E-2</v>
      </c>
      <c r="O1509" s="1">
        <f t="shared" si="721"/>
        <v>0.36278956440522153</v>
      </c>
      <c r="P1509" s="1">
        <f t="shared" si="722"/>
        <v>0.17861330443029391</v>
      </c>
      <c r="Q1509" s="1">
        <f t="shared" si="723"/>
        <v>3.1776054400131357E-2</v>
      </c>
      <c r="R1509" s="1">
        <f t="shared" si="724"/>
        <v>1.2313817021756308E-2</v>
      </c>
      <c r="S1509" s="1">
        <f t="shared" si="725"/>
        <v>2.6057242037328711E-2</v>
      </c>
      <c r="T1509" s="1">
        <f t="shared" si="726"/>
        <v>526.00123873953692</v>
      </c>
      <c r="U1509" s="6">
        <f t="shared" si="727"/>
        <v>2.2221996685644103</v>
      </c>
      <c r="V1509" s="6">
        <f t="shared" si="728"/>
        <v>6.0144248542586096</v>
      </c>
      <c r="W1509" s="6">
        <f t="shared" si="729"/>
        <v>33.673715738267099</v>
      </c>
      <c r="X1509" s="6">
        <f t="shared" si="730"/>
        <v>16.578684258239136</v>
      </c>
      <c r="Y1509" s="6">
        <f t="shared" si="731"/>
        <v>2.9494173155393391</v>
      </c>
      <c r="Z1509" s="6">
        <f t="shared" si="732"/>
        <v>1.1429545244044197</v>
      </c>
      <c r="AA1509" s="6">
        <f t="shared" si="733"/>
        <v>2.4186036407269986</v>
      </c>
      <c r="AB1509" s="6">
        <f t="shared" si="745"/>
        <v>3453.38</v>
      </c>
      <c r="AC1509" s="6">
        <f t="shared" si="734"/>
        <v>25.463210117850423</v>
      </c>
      <c r="AD1509" s="6">
        <f t="shared" si="735"/>
        <v>140.2687668610269</v>
      </c>
      <c r="AE1509" s="6">
        <f t="shared" si="736"/>
        <v>426.2961851001229</v>
      </c>
      <c r="AF1509" s="6">
        <f t="shared" si="737"/>
        <v>1.7253754381385937E-5</v>
      </c>
      <c r="AG1509" s="6">
        <f t="shared" si="738"/>
        <v>1.2244601130007802E-2</v>
      </c>
      <c r="AH1509" s="6">
        <f t="shared" si="739"/>
        <v>4716.477219029859</v>
      </c>
      <c r="AI1509" s="6">
        <f t="shared" si="740"/>
        <v>4.745256864456401</v>
      </c>
      <c r="AJ1509" s="6">
        <f t="shared" si="741"/>
        <v>1.8399766423346264E-3</v>
      </c>
      <c r="AK1509" s="6">
        <f t="shared" si="742"/>
        <v>-1.6197601495640667E-3</v>
      </c>
      <c r="AL1509" s="1">
        <f t="shared" si="743"/>
        <v>4.5375651008297525E-2</v>
      </c>
      <c r="AM1509" s="8">
        <f t="shared" si="746"/>
        <v>6354171.454545456</v>
      </c>
      <c r="AN1509" s="1">
        <f t="shared" si="744"/>
        <v>63.541714545454568</v>
      </c>
    </row>
    <row r="1510" spans="8:40" x14ac:dyDescent="0.2">
      <c r="H1510" s="8"/>
      <c r="I1510" s="8"/>
      <c r="J1510" s="11"/>
      <c r="K1510" s="10"/>
      <c r="L1510" s="5">
        <f t="shared" si="718"/>
        <v>2.5939999999999461</v>
      </c>
      <c r="M1510" s="1">
        <f t="shared" si="719"/>
        <v>2.39194265938973E-2</v>
      </c>
      <c r="N1510" s="1">
        <f t="shared" si="720"/>
        <v>6.4794472897850897E-2</v>
      </c>
      <c r="O1510" s="1">
        <f t="shared" si="721"/>
        <v>0.36273701630399335</v>
      </c>
      <c r="P1510" s="1">
        <f t="shared" si="722"/>
        <v>0.17861330443029391</v>
      </c>
      <c r="Q1510" s="1">
        <f t="shared" si="723"/>
        <v>3.1800844930897E-2</v>
      </c>
      <c r="R1510" s="1">
        <f t="shared" si="724"/>
        <v>1.2316784061453184E-2</v>
      </c>
      <c r="S1510" s="1">
        <f t="shared" si="725"/>
        <v>2.6057242037328711E-2</v>
      </c>
      <c r="T1510" s="1">
        <f t="shared" si="726"/>
        <v>525.98094156766945</v>
      </c>
      <c r="U1510" s="6">
        <f t="shared" si="727"/>
        <v>2.2203312383135061</v>
      </c>
      <c r="V1510" s="6">
        <f t="shared" si="728"/>
        <v>6.0145752942865833</v>
      </c>
      <c r="W1510" s="6">
        <f t="shared" si="729"/>
        <v>33.671222235648301</v>
      </c>
      <c r="X1510" s="6">
        <f t="shared" si="730"/>
        <v>16.579858126957092</v>
      </c>
      <c r="Y1510" s="6">
        <f t="shared" si="731"/>
        <v>2.9519273435613651</v>
      </c>
      <c r="Z1510" s="6">
        <f t="shared" si="732"/>
        <v>1.1433108690901346</v>
      </c>
      <c r="AA1510" s="6">
        <f t="shared" si="733"/>
        <v>2.418774892143019</v>
      </c>
      <c r="AB1510" s="6">
        <f t="shared" si="745"/>
        <v>3453.38</v>
      </c>
      <c r="AC1510" s="6">
        <f t="shared" si="734"/>
        <v>25.467074388451266</v>
      </c>
      <c r="AD1510" s="6">
        <f t="shared" si="735"/>
        <v>140.42247817306026</v>
      </c>
      <c r="AE1510" s="6">
        <f t="shared" si="736"/>
        <v>426.58408886270558</v>
      </c>
      <c r="AF1510" s="6">
        <f t="shared" si="737"/>
        <v>1.7262692840857116E-5</v>
      </c>
      <c r="AG1510" s="6">
        <f t="shared" si="738"/>
        <v>1.224031404249909E-2</v>
      </c>
      <c r="AH1510" s="6">
        <f t="shared" si="739"/>
        <v>4718.0046989787088</v>
      </c>
      <c r="AI1510" s="6">
        <f t="shared" si="740"/>
        <v>4.7412908560730855</v>
      </c>
      <c r="AJ1510" s="6">
        <f t="shared" si="741"/>
        <v>1.8279414668310365E-3</v>
      </c>
      <c r="AK1510" s="6">
        <f t="shared" si="742"/>
        <v>-1.6084401924367229E-3</v>
      </c>
      <c r="AL1510" s="1">
        <f t="shared" si="743"/>
        <v>4.5414266824020999E-2</v>
      </c>
      <c r="AM1510" s="8">
        <f t="shared" si="746"/>
        <v>6353855.4581818199</v>
      </c>
      <c r="AN1510" s="1">
        <f t="shared" si="744"/>
        <v>63.538554581818204</v>
      </c>
    </row>
    <row r="1511" spans="8:40" x14ac:dyDescent="0.2">
      <c r="H1511" s="8"/>
      <c r="I1511" s="8"/>
      <c r="J1511" s="11"/>
      <c r="K1511" s="10"/>
      <c r="L1511" s="5">
        <f t="shared" si="718"/>
        <v>2.6039999999999459</v>
      </c>
      <c r="M1511" s="1">
        <f t="shared" si="719"/>
        <v>2.389775561984368E-2</v>
      </c>
      <c r="N1511" s="1">
        <f t="shared" si="720"/>
        <v>6.4791515494495452E-2</v>
      </c>
      <c r="O1511" s="1">
        <f t="shared" si="721"/>
        <v>0.36268480214581977</v>
      </c>
      <c r="P1511" s="1">
        <f t="shared" si="722"/>
        <v>0.17861330443029391</v>
      </c>
      <c r="Q1511" s="1">
        <f t="shared" si="723"/>
        <v>3.1825473308306061E-2</v>
      </c>
      <c r="R1511" s="1">
        <f t="shared" si="724"/>
        <v>1.2319741464808623E-2</v>
      </c>
      <c r="S1511" s="1">
        <f t="shared" si="725"/>
        <v>2.6057242037328711E-2</v>
      </c>
      <c r="T1511" s="1">
        <f t="shared" si="726"/>
        <v>525.96082109434667</v>
      </c>
      <c r="U1511" s="6">
        <f t="shared" si="727"/>
        <v>2.2184756743820606</v>
      </c>
      <c r="V1511" s="6">
        <f t="shared" si="728"/>
        <v>6.0147238643419829</v>
      </c>
      <c r="W1511" s="6">
        <f t="shared" si="729"/>
        <v>33.668743786151197</v>
      </c>
      <c r="X1511" s="6">
        <f t="shared" si="730"/>
        <v>16.581024482088857</v>
      </c>
      <c r="Y1511" s="6">
        <f t="shared" si="731"/>
        <v>2.9544213056370019</v>
      </c>
      <c r="Z1511" s="6">
        <f t="shared" si="732"/>
        <v>1.1436658399694826</v>
      </c>
      <c r="AA1511" s="6">
        <f t="shared" si="733"/>
        <v>2.4189450474294172</v>
      </c>
      <c r="AB1511" s="6">
        <f t="shared" si="745"/>
        <v>3453.38</v>
      </c>
      <c r="AC1511" s="6">
        <f t="shared" si="734"/>
        <v>25.47090589159049</v>
      </c>
      <c r="AD1511" s="6">
        <f t="shared" si="735"/>
        <v>140.57502931649327</v>
      </c>
      <c r="AE1511" s="6">
        <f t="shared" si="736"/>
        <v>426.87023658971322</v>
      </c>
      <c r="AF1511" s="6">
        <f t="shared" si="737"/>
        <v>1.7271558737675326E-5</v>
      </c>
      <c r="AG1511" s="6">
        <f t="shared" si="738"/>
        <v>1.2236065431602041E-2</v>
      </c>
      <c r="AH1511" s="6">
        <f t="shared" si="739"/>
        <v>4719.5194859995727</v>
      </c>
      <c r="AI1511" s="6">
        <f t="shared" si="740"/>
        <v>4.7373623439059855</v>
      </c>
      <c r="AJ1511" s="6">
        <f t="shared" si="741"/>
        <v>1.8159973263002355E-3</v>
      </c>
      <c r="AK1511" s="6">
        <f t="shared" si="742"/>
        <v>-1.5972135929522872E-3</v>
      </c>
      <c r="AL1511" s="1">
        <f t="shared" si="743"/>
        <v>4.5452635471338487E-2</v>
      </c>
      <c r="AM1511" s="8">
        <f t="shared" si="746"/>
        <v>6353538.243636365</v>
      </c>
      <c r="AN1511" s="1">
        <f t="shared" si="744"/>
        <v>63.535382436363655</v>
      </c>
    </row>
    <row r="1512" spans="8:40" x14ac:dyDescent="0.2">
      <c r="H1512" s="8"/>
      <c r="I1512" s="8"/>
      <c r="J1512" s="11"/>
      <c r="K1512" s="10"/>
      <c r="L1512" s="5">
        <f t="shared" si="718"/>
        <v>2.6139999999999457</v>
      </c>
      <c r="M1512" s="1">
        <f t="shared" si="719"/>
        <v>2.3876235904971024E-2</v>
      </c>
      <c r="N1512" s="1">
        <f t="shared" si="720"/>
        <v>6.478856775877545E-2</v>
      </c>
      <c r="O1512" s="1">
        <f t="shared" si="721"/>
        <v>0.36263291950891446</v>
      </c>
      <c r="P1512" s="1">
        <f t="shared" si="722"/>
        <v>0.17861330443029391</v>
      </c>
      <c r="Q1512" s="1">
        <f t="shared" si="723"/>
        <v>3.1849940758898722E-2</v>
      </c>
      <c r="R1512" s="1">
        <f t="shared" si="724"/>
        <v>1.2322689200528628E-2</v>
      </c>
      <c r="S1512" s="1">
        <f t="shared" si="725"/>
        <v>2.6057242037328711E-2</v>
      </c>
      <c r="T1512" s="1">
        <f t="shared" si="726"/>
        <v>525.94087545593641</v>
      </c>
      <c r="U1512" s="6">
        <f t="shared" si="727"/>
        <v>2.216632873055139</v>
      </c>
      <c r="V1512" s="6">
        <f t="shared" si="728"/>
        <v>6.0148705878032436</v>
      </c>
      <c r="W1512" s="6">
        <f t="shared" si="729"/>
        <v>33.666280289518426</v>
      </c>
      <c r="X1512" s="6">
        <f t="shared" si="730"/>
        <v>16.582183378526768</v>
      </c>
      <c r="Y1512" s="6">
        <f t="shared" si="731"/>
        <v>2.95689931913995</v>
      </c>
      <c r="Z1512" s="6">
        <f t="shared" si="732"/>
        <v>1.1440194373622503</v>
      </c>
      <c r="AA1512" s="6">
        <f t="shared" si="733"/>
        <v>2.4191141145942359</v>
      </c>
      <c r="AB1512" s="6">
        <f t="shared" si="745"/>
        <v>3453.38</v>
      </c>
      <c r="AC1512" s="6">
        <f t="shared" si="734"/>
        <v>25.474704959619725</v>
      </c>
      <c r="AD1512" s="6">
        <f t="shared" si="735"/>
        <v>140.72642999351999</v>
      </c>
      <c r="AE1512" s="6">
        <f t="shared" si="736"/>
        <v>427.1546395898099</v>
      </c>
      <c r="AF1512" s="6">
        <f t="shared" si="737"/>
        <v>1.728035275941119E-5</v>
      </c>
      <c r="AG1512" s="6">
        <f t="shared" si="738"/>
        <v>1.2231854873447414E-2</v>
      </c>
      <c r="AH1512" s="6">
        <f t="shared" si="739"/>
        <v>4721.0217048972518</v>
      </c>
      <c r="AI1512" s="6">
        <f t="shared" si="740"/>
        <v>4.733470884628268</v>
      </c>
      <c r="AJ1512" s="6">
        <f t="shared" si="741"/>
        <v>1.8041433674738686E-3</v>
      </c>
      <c r="AK1512" s="6">
        <f t="shared" si="742"/>
        <v>-1.5860794121622952E-3</v>
      </c>
      <c r="AL1512" s="1">
        <f t="shared" si="743"/>
        <v>4.5490758755999228E-2</v>
      </c>
      <c r="AM1512" s="8">
        <f t="shared" si="746"/>
        <v>6353219.8109090924</v>
      </c>
      <c r="AN1512" s="1">
        <f t="shared" si="744"/>
        <v>63.532198109090928</v>
      </c>
    </row>
    <row r="1513" spans="8:40" x14ac:dyDescent="0.2">
      <c r="H1513" s="8"/>
      <c r="I1513" s="8"/>
      <c r="J1513" s="11"/>
      <c r="K1513" s="10"/>
      <c r="L1513" s="5">
        <f t="shared" si="718"/>
        <v>2.6239999999999455</v>
      </c>
      <c r="M1513" s="1">
        <f t="shared" si="719"/>
        <v>2.3854866204095871E-2</v>
      </c>
      <c r="N1513" s="1">
        <f t="shared" si="720"/>
        <v>6.478562972083049E-2</v>
      </c>
      <c r="O1513" s="1">
        <f t="shared" si="721"/>
        <v>0.36258136599332924</v>
      </c>
      <c r="P1513" s="1">
        <f t="shared" si="722"/>
        <v>0.17861330443029391</v>
      </c>
      <c r="Q1513" s="1">
        <f t="shared" si="723"/>
        <v>3.1874248497718839E-2</v>
      </c>
      <c r="R1513" s="1">
        <f t="shared" si="724"/>
        <v>1.2325627238473594E-2</v>
      </c>
      <c r="S1513" s="1">
        <f t="shared" si="725"/>
        <v>2.6057242037328711E-2</v>
      </c>
      <c r="T1513" s="1">
        <f t="shared" si="726"/>
        <v>525.92110281107261</v>
      </c>
      <c r="U1513" s="6">
        <f t="shared" si="727"/>
        <v>2.2148027316294048</v>
      </c>
      <c r="V1513" s="6">
        <f t="shared" si="728"/>
        <v>6.0150154877577897</v>
      </c>
      <c r="W1513" s="6">
        <f t="shared" si="729"/>
        <v>33.663831646310548</v>
      </c>
      <c r="X1513" s="6">
        <f t="shared" si="730"/>
        <v>16.5833348706708</v>
      </c>
      <c r="Y1513" s="6">
        <f t="shared" si="731"/>
        <v>2.9593615003911014</v>
      </c>
      <c r="Z1513" s="6">
        <f t="shared" si="732"/>
        <v>1.144371661666663</v>
      </c>
      <c r="AA1513" s="6">
        <f t="shared" si="733"/>
        <v>2.4192821015736876</v>
      </c>
      <c r="AB1513" s="6">
        <f t="shared" si="745"/>
        <v>3453.38</v>
      </c>
      <c r="AC1513" s="6">
        <f t="shared" si="734"/>
        <v>25.478471921152959</v>
      </c>
      <c r="AD1513" s="6">
        <f t="shared" si="735"/>
        <v>140.87668983160884</v>
      </c>
      <c r="AE1513" s="6">
        <f t="shared" si="736"/>
        <v>427.43730910632411</v>
      </c>
      <c r="AF1513" s="6">
        <f t="shared" si="737"/>
        <v>1.7289075586748605E-5</v>
      </c>
      <c r="AG1513" s="6">
        <f t="shared" si="738"/>
        <v>1.2227681949560023E-2</v>
      </c>
      <c r="AH1513" s="6">
        <f t="shared" si="739"/>
        <v>4722.511479142815</v>
      </c>
      <c r="AI1513" s="6">
        <f t="shared" si="740"/>
        <v>4.7296160411155901</v>
      </c>
      <c r="AJ1513" s="6">
        <f t="shared" si="741"/>
        <v>1.792378747656738E-3</v>
      </c>
      <c r="AK1513" s="6">
        <f t="shared" si="742"/>
        <v>-1.5750367226308438E-3</v>
      </c>
      <c r="AL1513" s="1">
        <f t="shared" si="743"/>
        <v>4.5528638467555407E-2</v>
      </c>
      <c r="AM1513" s="8">
        <f t="shared" si="746"/>
        <v>6352900.1600000011</v>
      </c>
      <c r="AN1513" s="1">
        <f t="shared" si="744"/>
        <v>63.529001600000015</v>
      </c>
    </row>
    <row r="1514" spans="8:40" x14ac:dyDescent="0.2">
      <c r="H1514" s="8"/>
      <c r="I1514" s="8"/>
      <c r="J1514" s="11"/>
      <c r="K1514" s="10"/>
      <c r="L1514" s="5">
        <f t="shared" si="718"/>
        <v>2.6339999999999453</v>
      </c>
      <c r="M1514" s="1">
        <f t="shared" si="719"/>
        <v>2.3833645284530362E-2</v>
      </c>
      <c r="N1514" s="1">
        <f t="shared" si="720"/>
        <v>6.478270140965843E-2</v>
      </c>
      <c r="O1514" s="1">
        <f t="shared" si="721"/>
        <v>0.36253013922068206</v>
      </c>
      <c r="P1514" s="1">
        <f t="shared" si="722"/>
        <v>0.17861330443029391</v>
      </c>
      <c r="Q1514" s="1">
        <f t="shared" si="723"/>
        <v>3.1898397728456401E-2</v>
      </c>
      <c r="R1514" s="1">
        <f t="shared" si="724"/>
        <v>1.232855554964565E-2</v>
      </c>
      <c r="S1514" s="1">
        <f t="shared" si="725"/>
        <v>2.6057242037328711E-2</v>
      </c>
      <c r="T1514" s="1">
        <f t="shared" si="726"/>
        <v>525.90150134040061</v>
      </c>
      <c r="U1514" s="6">
        <f t="shared" si="727"/>
        <v>2.2129851484011902</v>
      </c>
      <c r="V1514" s="6">
        <f t="shared" si="728"/>
        <v>6.0151585870053745</v>
      </c>
      <c r="W1514" s="6">
        <f t="shared" si="729"/>
        <v>33.661397757896268</v>
      </c>
      <c r="X1514" s="6">
        <f t="shared" si="730"/>
        <v>16.584479012434443</v>
      </c>
      <c r="Y1514" s="6">
        <f t="shared" si="731"/>
        <v>2.9618079646711188</v>
      </c>
      <c r="Z1514" s="6">
        <f t="shared" si="732"/>
        <v>1.1447225133585981</v>
      </c>
      <c r="AA1514" s="6">
        <f t="shared" si="733"/>
        <v>2.4194490162330147</v>
      </c>
      <c r="AB1514" s="6">
        <f t="shared" si="745"/>
        <v>3453.38</v>
      </c>
      <c r="AC1514" s="6">
        <f t="shared" si="734"/>
        <v>25.482207101103931</v>
      </c>
      <c r="AD1514" s="6">
        <f t="shared" si="735"/>
        <v>141.0258183834824</v>
      </c>
      <c r="AE1514" s="6">
        <f t="shared" si="736"/>
        <v>427.7182563170569</v>
      </c>
      <c r="AF1514" s="6">
        <f t="shared" si="737"/>
        <v>1.7297727893533703E-5</v>
      </c>
      <c r="AG1514" s="6">
        <f t="shared" si="738"/>
        <v>1.2223546246789171E-2</v>
      </c>
      <c r="AH1514" s="6">
        <f t="shared" si="739"/>
        <v>4723.9889308852762</v>
      </c>
      <c r="AI1514" s="6">
        <f t="shared" si="740"/>
        <v>4.7257973823528641</v>
      </c>
      <c r="AJ1514" s="6">
        <f t="shared" si="741"/>
        <v>1.7807026345451156E-3</v>
      </c>
      <c r="AK1514" s="6">
        <f t="shared" si="742"/>
        <v>-1.5640846082638448E-3</v>
      </c>
      <c r="AL1514" s="1">
        <f t="shared" si="743"/>
        <v>4.5566276379555674E-2</v>
      </c>
      <c r="AM1514" s="8">
        <f t="shared" si="746"/>
        <v>6352579.2909090919</v>
      </c>
      <c r="AN1514" s="1">
        <f t="shared" si="744"/>
        <v>63.525792909090924</v>
      </c>
    </row>
    <row r="1515" spans="8:40" x14ac:dyDescent="0.2">
      <c r="H1515" s="8"/>
      <c r="I1515" s="8"/>
      <c r="J1515" s="11"/>
      <c r="K1515" s="10"/>
      <c r="L1515" s="5">
        <f t="shared" si="718"/>
        <v>2.6439999999999451</v>
      </c>
      <c r="M1515" s="1">
        <f t="shared" si="719"/>
        <v>2.3812571925929442E-2</v>
      </c>
      <c r="N1515" s="1">
        <f t="shared" si="720"/>
        <v>6.4779782853128215E-2</v>
      </c>
      <c r="O1515" s="1">
        <f t="shared" si="721"/>
        <v>0.36247923683388961</v>
      </c>
      <c r="P1515" s="1">
        <f t="shared" si="722"/>
        <v>0.17861330443029391</v>
      </c>
      <c r="Q1515" s="1">
        <f t="shared" si="723"/>
        <v>3.1922389643587533E-2</v>
      </c>
      <c r="R1515" s="1">
        <f t="shared" si="724"/>
        <v>1.233147410617586E-2</v>
      </c>
      <c r="S1515" s="1">
        <f t="shared" si="725"/>
        <v>2.6057242037328711E-2</v>
      </c>
      <c r="T1515" s="1">
        <f t="shared" si="726"/>
        <v>525.88206924632368</v>
      </c>
      <c r="U1515" s="6">
        <f t="shared" si="727"/>
        <v>2.2111800226547258</v>
      </c>
      <c r="V1515" s="6">
        <f t="shared" si="728"/>
        <v>6.0152999080613752</v>
      </c>
      <c r="W1515" s="6">
        <f t="shared" si="729"/>
        <v>33.658978526442546</v>
      </c>
      <c r="X1515" s="6">
        <f t="shared" si="730"/>
        <v>16.58561585725047</v>
      </c>
      <c r="Y1515" s="6">
        <f t="shared" si="731"/>
        <v>2.9642388262327848</v>
      </c>
      <c r="Z1515" s="6">
        <f t="shared" si="732"/>
        <v>1.1450719929907707</v>
      </c>
      <c r="AA1515" s="6">
        <f t="shared" si="733"/>
        <v>2.4196148663673287</v>
      </c>
      <c r="AB1515" s="6">
        <f t="shared" si="745"/>
        <v>3453.38</v>
      </c>
      <c r="AC1515" s="6">
        <f t="shared" si="734"/>
        <v>25.485910820723593</v>
      </c>
      <c r="AD1515" s="6">
        <f t="shared" si="735"/>
        <v>141.17382512712655</v>
      </c>
      <c r="AE1515" s="6">
        <f t="shared" si="736"/>
        <v>427.99749233411717</v>
      </c>
      <c r="AF1515" s="6">
        <f t="shared" si="737"/>
        <v>1.7306310346824926E-5</v>
      </c>
      <c r="AG1515" s="6">
        <f t="shared" si="738"/>
        <v>1.221944735723972E-2</v>
      </c>
      <c r="AH1515" s="6">
        <f t="shared" si="739"/>
        <v>4725.4541809633674</v>
      </c>
      <c r="AI1515" s="6">
        <f t="shared" si="740"/>
        <v>4.7220144833421802</v>
      </c>
      <c r="AJ1515" s="6">
        <f t="shared" si="741"/>
        <v>1.7691142060493432E-3</v>
      </c>
      <c r="AK1515" s="6">
        <f t="shared" si="742"/>
        <v>-1.5532221641413135E-3</v>
      </c>
      <c r="AL1515" s="1">
        <f t="shared" si="743"/>
        <v>4.5603674249735153E-2</v>
      </c>
      <c r="AM1515" s="8">
        <f t="shared" si="746"/>
        <v>6352257.203636365</v>
      </c>
      <c r="AN1515" s="1">
        <f t="shared" si="744"/>
        <v>63.522572036363655</v>
      </c>
    </row>
    <row r="1516" spans="8:40" x14ac:dyDescent="0.2">
      <c r="H1516" s="8"/>
      <c r="I1516" s="8"/>
      <c r="J1516" s="11"/>
      <c r="K1516" s="10"/>
      <c r="L1516" s="5">
        <f t="shared" si="718"/>
        <v>2.6539999999999448</v>
      </c>
      <c r="M1516" s="1">
        <f t="shared" si="719"/>
        <v>2.3791644920140298E-2</v>
      </c>
      <c r="N1516" s="1">
        <f t="shared" si="720"/>
        <v>6.4776874077992791E-2</v>
      </c>
      <c r="O1516" s="1">
        <f t="shared" si="721"/>
        <v>0.36242865649690503</v>
      </c>
      <c r="P1516" s="1">
        <f t="shared" si="722"/>
        <v>0.17861330443029391</v>
      </c>
      <c r="Q1516" s="1">
        <f t="shared" si="723"/>
        <v>3.1946225424512094E-2</v>
      </c>
      <c r="R1516" s="1">
        <f t="shared" si="724"/>
        <v>1.2334382881311281E-2</v>
      </c>
      <c r="S1516" s="1">
        <f t="shared" si="725"/>
        <v>2.6057242037328711E-2</v>
      </c>
      <c r="T1516" s="1">
        <f t="shared" si="726"/>
        <v>525.86280475275066</v>
      </c>
      <c r="U1516" s="6">
        <f t="shared" si="727"/>
        <v>2.2093872546505451</v>
      </c>
      <c r="V1516" s="6">
        <f t="shared" si="728"/>
        <v>6.0154394731600851</v>
      </c>
      <c r="W1516" s="6">
        <f t="shared" si="729"/>
        <v>33.656573854905218</v>
      </c>
      <c r="X1516" s="6">
        <f t="shared" si="730"/>
        <v>16.586745458076638</v>
      </c>
      <c r="Y1516" s="6">
        <f t="shared" si="731"/>
        <v>2.966654198313162</v>
      </c>
      <c r="Z1516" s="6">
        <f t="shared" si="732"/>
        <v>1.1454201011919067</v>
      </c>
      <c r="AA1516" s="6">
        <f t="shared" si="733"/>
        <v>2.4197796597024439</v>
      </c>
      <c r="AB1516" s="6">
        <f t="shared" si="745"/>
        <v>3453.38</v>
      </c>
      <c r="AC1516" s="6">
        <f t="shared" si="734"/>
        <v>25.489583397637347</v>
      </c>
      <c r="AD1516" s="6">
        <f t="shared" si="735"/>
        <v>141.3207194658205</v>
      </c>
      <c r="AE1516" s="6">
        <f t="shared" si="736"/>
        <v>428.27502820377515</v>
      </c>
      <c r="AF1516" s="6">
        <f t="shared" si="737"/>
        <v>1.7314823606943558E-5</v>
      </c>
      <c r="AG1516" s="6">
        <f t="shared" si="738"/>
        <v>1.221538487820366E-2</v>
      </c>
      <c r="AH1516" s="6">
        <f t="shared" si="739"/>
        <v>4726.9073489173043</v>
      </c>
      <c r="AI1516" s="6">
        <f t="shared" si="740"/>
        <v>4.7182669250122533</v>
      </c>
      <c r="AJ1516" s="6">
        <f t="shared" si="741"/>
        <v>1.7576126501207651E-3</v>
      </c>
      <c r="AK1516" s="6">
        <f t="shared" si="742"/>
        <v>-1.5424484963536059E-3</v>
      </c>
      <c r="AL1516" s="1">
        <f t="shared" si="743"/>
        <v>4.5640833820202495E-2</v>
      </c>
      <c r="AM1516" s="8">
        <f t="shared" si="746"/>
        <v>6351933.8981818194</v>
      </c>
      <c r="AN1516" s="1">
        <f t="shared" si="744"/>
        <v>63.519338981818201</v>
      </c>
    </row>
    <row r="1517" spans="8:40" x14ac:dyDescent="0.2">
      <c r="H1517" s="8"/>
      <c r="I1517" s="8"/>
      <c r="J1517" s="11"/>
      <c r="K1517" s="10"/>
      <c r="L1517" s="5">
        <f t="shared" si="718"/>
        <v>2.6639999999999446</v>
      </c>
      <c r="M1517" s="1">
        <f t="shared" si="719"/>
        <v>2.377086307105402E-2</v>
      </c>
      <c r="N1517" s="1">
        <f t="shared" si="720"/>
        <v>6.4773975109902168E-2</v>
      </c>
      <c r="O1517" s="1">
        <f t="shared" si="721"/>
        <v>0.36237839589446058</v>
      </c>
      <c r="P1517" s="1">
        <f t="shared" si="722"/>
        <v>0.17861330443029391</v>
      </c>
      <c r="Q1517" s="1">
        <f t="shared" si="723"/>
        <v>3.1969906241689001E-2</v>
      </c>
      <c r="R1517" s="1">
        <f t="shared" si="724"/>
        <v>1.2337281849401908E-2</v>
      </c>
      <c r="S1517" s="1">
        <f t="shared" si="725"/>
        <v>2.6057242037328711E-2</v>
      </c>
      <c r="T1517" s="1">
        <f t="shared" si="726"/>
        <v>525.84370610484507</v>
      </c>
      <c r="U1517" s="6">
        <f t="shared" si="727"/>
        <v>2.2076067456140462</v>
      </c>
      <c r="V1517" s="6">
        <f t="shared" si="728"/>
        <v>6.0155773042579668</v>
      </c>
      <c r="W1517" s="6">
        <f t="shared" si="729"/>
        <v>33.654183647019622</v>
      </c>
      <c r="X1517" s="6">
        <f t="shared" si="730"/>
        <v>16.587867867401254</v>
      </c>
      <c r="Y1517" s="6">
        <f t="shared" si="731"/>
        <v>2.9690541931455336</v>
      </c>
      <c r="Z1517" s="6">
        <f t="shared" si="732"/>
        <v>1.1457668386658932</v>
      </c>
      <c r="AA1517" s="6">
        <f t="shared" si="733"/>
        <v>2.419943403895688</v>
      </c>
      <c r="AB1517" s="6">
        <f t="shared" si="745"/>
        <v>3453.38</v>
      </c>
      <c r="AC1517" s="6">
        <f t="shared" si="734"/>
        <v>25.493225145882668</v>
      </c>
      <c r="AD1517" s="6">
        <f t="shared" si="735"/>
        <v>141.46651072821089</v>
      </c>
      <c r="AE1517" s="6">
        <f t="shared" si="736"/>
        <v>428.55087490636254</v>
      </c>
      <c r="AF1517" s="6">
        <f t="shared" si="737"/>
        <v>1.7323268327525225E-5</v>
      </c>
      <c r="AG1517" s="6">
        <f t="shared" si="738"/>
        <v>1.2211358412092544E-2</v>
      </c>
      <c r="AH1517" s="6">
        <f t="shared" si="739"/>
        <v>4728.3485530007529</v>
      </c>
      <c r="AI1517" s="6">
        <f t="shared" si="740"/>
        <v>4.7145542941286367</v>
      </c>
      <c r="AJ1517" s="6">
        <f t="shared" si="741"/>
        <v>1.7461971645825901E-3</v>
      </c>
      <c r="AK1517" s="6">
        <f t="shared" si="742"/>
        <v>-1.5317627218389071E-3</v>
      </c>
      <c r="AL1517" s="1">
        <f t="shared" si="743"/>
        <v>4.5677756817623594E-2</v>
      </c>
      <c r="AM1517" s="8">
        <f t="shared" si="746"/>
        <v>6351609.3745454559</v>
      </c>
      <c r="AN1517" s="1">
        <f t="shared" si="744"/>
        <v>63.516093745454562</v>
      </c>
    </row>
    <row r="1518" spans="8:40" x14ac:dyDescent="0.2">
      <c r="H1518" s="8"/>
      <c r="I1518" s="8"/>
      <c r="J1518" s="11"/>
      <c r="K1518" s="10"/>
      <c r="L1518" s="5">
        <f t="shared" si="718"/>
        <v>2.6739999999999444</v>
      </c>
      <c r="M1518" s="1">
        <f t="shared" si="719"/>
        <v>2.3750225194459441E-2</v>
      </c>
      <c r="N1518" s="1">
        <f t="shared" si="720"/>
        <v>6.4771085973416548E-2</v>
      </c>
      <c r="O1518" s="1">
        <f t="shared" si="721"/>
        <v>0.36232845273181458</v>
      </c>
      <c r="P1518" s="1">
        <f t="shared" si="722"/>
        <v>0.17861330443029391</v>
      </c>
      <c r="Q1518" s="1">
        <f t="shared" si="723"/>
        <v>3.19934332547692E-2</v>
      </c>
      <c r="R1518" s="1">
        <f t="shared" si="724"/>
        <v>1.2340170985887525E-2</v>
      </c>
      <c r="S1518" s="1">
        <f t="shared" si="725"/>
        <v>2.6057242037328711E-2</v>
      </c>
      <c r="T1518" s="1">
        <f t="shared" si="726"/>
        <v>525.8247715687761</v>
      </c>
      <c r="U1518" s="6">
        <f t="shared" si="727"/>
        <v>2.2058383977242144</v>
      </c>
      <c r="V1518" s="6">
        <f t="shared" si="728"/>
        <v>6.0157134230368863</v>
      </c>
      <c r="W1518" s="6">
        <f t="shared" si="729"/>
        <v>33.651807807291419</v>
      </c>
      <c r="X1518" s="6">
        <f t="shared" si="730"/>
        <v>16.5889831372487</v>
      </c>
      <c r="Y1518" s="6">
        <f t="shared" si="731"/>
        <v>2.9714389219711537</v>
      </c>
      <c r="Z1518" s="6">
        <f t="shared" si="732"/>
        <v>1.1461122061909157</v>
      </c>
      <c r="AA1518" s="6">
        <f t="shared" si="733"/>
        <v>2.4201061065367058</v>
      </c>
      <c r="AB1518" s="6">
        <f t="shared" si="745"/>
        <v>3453.38</v>
      </c>
      <c r="AC1518" s="6">
        <f t="shared" si="734"/>
        <v>25.496836375946135</v>
      </c>
      <c r="AD1518" s="6">
        <f t="shared" si="735"/>
        <v>141.61120816838562</v>
      </c>
      <c r="AE1518" s="6">
        <f t="shared" si="736"/>
        <v>428.82504335616557</v>
      </c>
      <c r="AF1518" s="6">
        <f t="shared" si="737"/>
        <v>1.7331645155571368E-5</v>
      </c>
      <c r="AG1518" s="6">
        <f t="shared" si="738"/>
        <v>1.220736756637039E-2</v>
      </c>
      <c r="AH1518" s="6">
        <f t="shared" si="739"/>
        <v>4729.777910192578</v>
      </c>
      <c r="AI1518" s="6">
        <f t="shared" si="740"/>
        <v>4.7108761832058539</v>
      </c>
      <c r="AJ1518" s="6">
        <f t="shared" si="741"/>
        <v>1.7348669569645573E-3</v>
      </c>
      <c r="AK1518" s="6">
        <f t="shared" si="742"/>
        <v>-1.5211639682254832E-3</v>
      </c>
      <c r="AL1518" s="1">
        <f t="shared" si="743"/>
        <v>4.5714444953402364E-2</v>
      </c>
      <c r="AM1518" s="8">
        <f t="shared" si="746"/>
        <v>6351283.6327272737</v>
      </c>
      <c r="AN1518" s="1">
        <f t="shared" si="744"/>
        <v>63.512836327272744</v>
      </c>
    </row>
    <row r="1519" spans="8:40" x14ac:dyDescent="0.2">
      <c r="H1519" s="8"/>
      <c r="I1519" s="8"/>
      <c r="J1519" s="11"/>
      <c r="K1519" s="10"/>
      <c r="L1519" s="5">
        <f t="shared" ref="L1519:L1560" si="747" xml:space="preserve"> L1518+0.01</f>
        <v>2.6839999999999442</v>
      </c>
      <c r="M1519" s="1">
        <f t="shared" ref="M1519:M1560" si="748" xml:space="preserve"> M1518+(1*AK1518)*$C$16*(1-$C$17)*$G$8*(L1519-L1518)</f>
        <v>2.3729730117899105E-2</v>
      </c>
      <c r="N1519" s="1">
        <f t="shared" ref="N1519:N1560" si="749" xml:space="preserve"> N1518+(-1*AK1518-1*AJ1518)*$C$16*(1-$C$17)*$G$8*(L1519-L1518)</f>
        <v>6.4768206692019631E-2</v>
      </c>
      <c r="O1519" s="1">
        <f t="shared" ref="O1519:O1560" si="750" xml:space="preserve"> O1518+(-1*AK1518-3*AJ1518)*$C$16*(1-$C$17)*$G$8*(L1519-L1518)</f>
        <v>0.36227882473450312</v>
      </c>
      <c r="P1519" s="1">
        <f t="shared" ref="P1519:P1560" si="751" xml:space="preserve"> P1518</f>
        <v>0.17861330443029391</v>
      </c>
      <c r="Q1519" s="1">
        <f t="shared" ref="Q1519:Q1560" si="752" xml:space="preserve"> Q1518+(1*AJ1518)*$C$16*(1-$C$17)*$G$8*(L1519-L1518)</f>
        <v>3.2016807612726461E-2</v>
      </c>
      <c r="R1519" s="1">
        <f t="shared" ref="R1519:R1560" si="753" xml:space="preserve"> R1518+(1*AK1518+1*AJ1518)*$C$16*(1-$C$17)*$G$8*(L1519-L1518)</f>
        <v>1.2343050267284448E-2</v>
      </c>
      <c r="S1519" s="1">
        <f t="shared" ref="S1519:S1560" si="754" xml:space="preserve"> S1518</f>
        <v>2.6057242037328711E-2</v>
      </c>
      <c r="T1519" s="1">
        <f t="shared" ref="T1519:T1560" si="755" xml:space="preserve"> T1518-((AJ1518*$C$19+AK1518*$C$20)*$C$16*(1-$C$17)+$C$11*$G$13*(T1518-$G$14))/($G$9*$C$18)*$G$8*(L1519-L1518)</f>
        <v>525.80599943147058</v>
      </c>
      <c r="U1519" s="6">
        <f t="shared" ref="U1519:U1560" si="756" xml:space="preserve"> $C$7*(M1519/SUM($M1519:$S1519))</f>
        <v>2.2040821141025018</v>
      </c>
      <c r="V1519" s="6">
        <f t="shared" ref="V1519:V1560" si="757" xml:space="preserve"> $C$7*(N1519/SUM($M1519:$S1519))</f>
        <v>6.0158478509073365</v>
      </c>
      <c r="W1519" s="6">
        <f t="shared" ref="W1519:W1560" si="758" xml:space="preserve"> $C$7*(O1519/SUM($M1519:$S1519))</f>
        <v>33.649446240987736</v>
      </c>
      <c r="X1519" s="6">
        <f t="shared" ref="X1519:X1560" si="759" xml:space="preserve"> $C$7*(P1519/SUM($M1519:$S1519))</f>
        <v>16.590091319184797</v>
      </c>
      <c r="Y1519" s="6">
        <f t="shared" ref="Y1519:Y1560" si="760" xml:space="preserve"> $C$7*(Q1519/SUM($M1519:$S1519))</f>
        <v>2.9738084950508012</v>
      </c>
      <c r="Z1519" s="6">
        <f t="shared" ref="Z1519:Z1560" si="761" xml:space="preserve"> $C$7*(R1519/SUM($M1519:$S1519))</f>
        <v>1.1464562046185773</v>
      </c>
      <c r="AA1519" s="6">
        <f t="shared" ref="AA1519:AA1560" si="762" xml:space="preserve"> $C$7*(S1519/SUM($M1519:$S1519))</f>
        <v>2.4202677751482482</v>
      </c>
      <c r="AB1519" s="6">
        <f t="shared" si="745"/>
        <v>3453.38</v>
      </c>
      <c r="AC1519" s="6">
        <f t="shared" ref="AC1519:AC1560" si="763" xml:space="preserve"> 0.499*EXP(17197/(8.314*T1519))</f>
        <v>25.500417394800827</v>
      </c>
      <c r="AD1519" s="6">
        <f t="shared" ref="AD1519:AD1560" si="764" xml:space="preserve"> 0.0000000000662*EXP(124119/(8.314*T1519))</f>
        <v>141.75482096600007</v>
      </c>
      <c r="AE1519" s="6">
        <f t="shared" ref="AE1519:AE1560" si="765" xml:space="preserve"> 1+AB1519*Z1519/W1519+AC1519*SQRT(W1519)+AD1519*Z1519</f>
        <v>429.09754440137453</v>
      </c>
      <c r="AF1519" s="6">
        <f t="shared" ref="AF1519:AF1560" si="766" xml:space="preserve"> 10^(3066/T1519 - 10.592)</f>
        <v>1.7339954731502204E-5</v>
      </c>
      <c r="AG1519" s="6">
        <f t="shared" ref="AG1519:AG1560" si="767" xml:space="preserve"> 10^(-2073/T1519+2.029)</f>
        <v>1.2203411953487323E-2</v>
      </c>
      <c r="AH1519" s="6">
        <f t="shared" ref="AH1519:AH1560" si="768" xml:space="preserve"> 1.07*EXP(36696/(8.314*T1519))</f>
        <v>4731.1955362089393</v>
      </c>
      <c r="AI1519" s="6">
        <f t="shared" ref="AI1519:AI1560" si="769" xml:space="preserve"> 12200000000*EXP(-94756/(8.314*T1519))</f>
        <v>4.7072321904201164</v>
      </c>
      <c r="AJ1519" s="6">
        <f t="shared" ref="AJ1519:AJ1560" si="770" xml:space="preserve"> AH1519*(V1519*W1519*(1-1/AF1519*((Z1519*Y1519)/(W1519^3*V1519))))/(1+AB1519*Z1519/W1519+AC1519*SQRT(W1519)+AD1519*Z1519)^3</f>
        <v>1.7236212443418972E-3</v>
      </c>
      <c r="AK1519" s="6">
        <f t="shared" ref="AK1519:AK1560" si="771" xml:space="preserve"> AI1519*(V1519*(1-1/AG1519*((Z1519*U1519)/(W1519*V1519))))/(1+AB1519*Z1519/W1519+AC1519*SQRT(W1519)+AD1519*Z1519)</f>
        <v>-1.5106513736750857E-3</v>
      </c>
      <c r="AL1519" s="1">
        <f t="shared" si="743"/>
        <v>4.575089992385848E-2</v>
      </c>
      <c r="AM1519" s="8">
        <f t="shared" si="746"/>
        <v>6350956.6727272738</v>
      </c>
      <c r="AN1519" s="1">
        <f t="shared" si="744"/>
        <v>63.509566727272741</v>
      </c>
    </row>
    <row r="1520" spans="8:40" x14ac:dyDescent="0.2">
      <c r="H1520" s="8"/>
      <c r="I1520" s="8"/>
      <c r="J1520" s="11"/>
      <c r="K1520" s="10"/>
      <c r="L1520" s="5">
        <f t="shared" si="747"/>
        <v>2.693999999999944</v>
      </c>
      <c r="M1520" s="1">
        <f t="shared" si="748"/>
        <v>2.3709376680527347E-2</v>
      </c>
      <c r="N1520" s="1">
        <f t="shared" si="749"/>
        <v>6.4765337288131858E-2</v>
      </c>
      <c r="O1520" s="1">
        <f t="shared" si="750"/>
        <v>0.3622295096480963</v>
      </c>
      <c r="P1520" s="1">
        <f t="shared" si="751"/>
        <v>0.17861330443029391</v>
      </c>
      <c r="Q1520" s="1">
        <f t="shared" si="752"/>
        <v>3.2040030453985985E-2</v>
      </c>
      <c r="R1520" s="1">
        <f t="shared" si="753"/>
        <v>1.2345919671172217E-2</v>
      </c>
      <c r="S1520" s="1">
        <f t="shared" si="754"/>
        <v>2.6057242037328711E-2</v>
      </c>
      <c r="T1520" s="1">
        <f t="shared" si="755"/>
        <v>525.78738800036672</v>
      </c>
      <c r="U1520" s="6">
        <f t="shared" si="756"/>
        <v>2.2023377988018642</v>
      </c>
      <c r="V1520" s="6">
        <f t="shared" si="757"/>
        <v>6.0159806090116117</v>
      </c>
      <c r="W1520" s="6">
        <f t="shared" si="758"/>
        <v>33.647098854128267</v>
      </c>
      <c r="X1520" s="6">
        <f t="shared" si="759"/>
        <v>16.591192464322155</v>
      </c>
      <c r="Y1520" s="6">
        <f t="shared" si="760"/>
        <v>2.9761630216761445</v>
      </c>
      <c r="Z1520" s="6">
        <f t="shared" si="761"/>
        <v>1.1467988348730092</v>
      </c>
      <c r="AA1520" s="6">
        <f t="shared" si="762"/>
        <v>2.420428417186947</v>
      </c>
      <c r="AB1520" s="6">
        <f t="shared" si="745"/>
        <v>3453.38</v>
      </c>
      <c r="AC1520" s="6">
        <f t="shared" si="763"/>
        <v>25.503968505943476</v>
      </c>
      <c r="AD1520" s="6">
        <f t="shared" si="764"/>
        <v>141.89735822640523</v>
      </c>
      <c r="AE1520" s="6">
        <f t="shared" si="765"/>
        <v>429.36838882403254</v>
      </c>
      <c r="AF1520" s="6">
        <f t="shared" si="766"/>
        <v>1.7348197689209194E-5</v>
      </c>
      <c r="AG1520" s="6">
        <f t="shared" si="767"/>
        <v>1.2199491190813793E-2</v>
      </c>
      <c r="AH1520" s="6">
        <f t="shared" si="768"/>
        <v>4732.6015455151446</v>
      </c>
      <c r="AI1520" s="6">
        <f t="shared" si="769"/>
        <v>4.7036219195236875</v>
      </c>
      <c r="AJ1520" s="6">
        <f t="shared" si="770"/>
        <v>1.7124592531773265E-3</v>
      </c>
      <c r="AK1520" s="6">
        <f t="shared" si="771"/>
        <v>-1.5002240867310046E-3</v>
      </c>
      <c r="AL1520" s="1">
        <f t="shared" si="743"/>
        <v>4.5787123410402225E-2</v>
      </c>
      <c r="AM1520" s="8">
        <f t="shared" si="746"/>
        <v>6350628.494545456</v>
      </c>
      <c r="AN1520" s="1">
        <f t="shared" si="744"/>
        <v>63.506284945454567</v>
      </c>
    </row>
    <row r="1521" spans="8:40" x14ac:dyDescent="0.2">
      <c r="H1521" s="8"/>
      <c r="I1521" s="8"/>
      <c r="J1521" s="11"/>
      <c r="K1521" s="10"/>
      <c r="L1521" s="5">
        <f t="shared" si="747"/>
        <v>2.7039999999999438</v>
      </c>
      <c r="M1521" s="1">
        <f t="shared" si="748"/>
        <v>2.368916373297043E-2</v>
      </c>
      <c r="N1521" s="1">
        <f t="shared" si="749"/>
        <v>6.476247778312387E-2</v>
      </c>
      <c r="O1521" s="1">
        <f t="shared" si="750"/>
        <v>0.36218050523795853</v>
      </c>
      <c r="P1521" s="1">
        <f t="shared" si="751"/>
        <v>0.17861330443029391</v>
      </c>
      <c r="Q1521" s="1">
        <f t="shared" si="752"/>
        <v>3.2063102906550893E-2</v>
      </c>
      <c r="R1521" s="1">
        <f t="shared" si="753"/>
        <v>1.2348779176180207E-2</v>
      </c>
      <c r="S1521" s="1">
        <f t="shared" si="754"/>
        <v>2.6057242037328711E-2</v>
      </c>
      <c r="T1521" s="1">
        <f t="shared" si="755"/>
        <v>525.76893560316989</v>
      </c>
      <c r="U1521" s="6">
        <f t="shared" si="756"/>
        <v>2.2006053567959469</v>
      </c>
      <c r="V1521" s="6">
        <f t="shared" si="757"/>
        <v>6.0161117182269752</v>
      </c>
      <c r="W1521" s="6">
        <f t="shared" si="758"/>
        <v>33.644765553476745</v>
      </c>
      <c r="X1521" s="6">
        <f t="shared" si="759"/>
        <v>16.592286623325382</v>
      </c>
      <c r="Y1521" s="6">
        <f t="shared" si="760"/>
        <v>2.9785026101809189</v>
      </c>
      <c r="Z1521" s="6">
        <f t="shared" si="761"/>
        <v>1.1471400979499626</v>
      </c>
      <c r="AA1521" s="6">
        <f t="shared" si="762"/>
        <v>2.420588040044076</v>
      </c>
      <c r="AB1521" s="6">
        <f t="shared" si="745"/>
        <v>3453.38</v>
      </c>
      <c r="AC1521" s="6">
        <f t="shared" si="763"/>
        <v>25.507490009431461</v>
      </c>
      <c r="AD1521" s="6">
        <f t="shared" si="764"/>
        <v>142.03882898081011</v>
      </c>
      <c r="AE1521" s="6">
        <f t="shared" si="765"/>
        <v>429.63758734001624</v>
      </c>
      <c r="AF1521" s="6">
        <f t="shared" si="766"/>
        <v>1.7356374656108744E-5</v>
      </c>
      <c r="AG1521" s="6">
        <f t="shared" si="767"/>
        <v>1.2195604900575644E-2</v>
      </c>
      <c r="AH1521" s="6">
        <f t="shared" si="768"/>
        <v>4733.9960513376855</v>
      </c>
      <c r="AI1521" s="6">
        <f t="shared" si="769"/>
        <v>4.7000449797602952</v>
      </c>
      <c r="AJ1521" s="6">
        <f t="shared" si="770"/>
        <v>1.7013802191672828E-3</v>
      </c>
      <c r="AK1521" s="6">
        <f t="shared" si="771"/>
        <v>-1.4898812661667683E-3</v>
      </c>
      <c r="AL1521" s="1">
        <f t="shared" si="743"/>
        <v>4.5823117079706446E-2</v>
      </c>
      <c r="AM1521" s="8">
        <f t="shared" si="746"/>
        <v>6350299.0981818195</v>
      </c>
      <c r="AN1521" s="1">
        <f t="shared" si="744"/>
        <v>63.502990981818201</v>
      </c>
    </row>
    <row r="1522" spans="8:40" x14ac:dyDescent="0.2">
      <c r="H1522" s="8"/>
      <c r="I1522" s="8"/>
      <c r="J1522" s="11"/>
      <c r="K1522" s="10"/>
      <c r="L1522" s="5">
        <f t="shared" si="747"/>
        <v>2.7139999999999436</v>
      </c>
      <c r="M1522" s="1">
        <f t="shared" si="748"/>
        <v>2.3669090137188695E-2</v>
      </c>
      <c r="N1522" s="1">
        <f t="shared" si="749"/>
        <v>6.4759628197329888E-2</v>
      </c>
      <c r="O1522" s="1">
        <f t="shared" si="750"/>
        <v>0.36213180928901312</v>
      </c>
      <c r="P1522" s="1">
        <f t="shared" si="751"/>
        <v>0.17861330443029391</v>
      </c>
      <c r="Q1522" s="1">
        <f t="shared" si="752"/>
        <v>3.2086026088126614E-2</v>
      </c>
      <c r="R1522" s="1">
        <f t="shared" si="753"/>
        <v>1.2351628761974192E-2</v>
      </c>
      <c r="S1522" s="1">
        <f t="shared" si="754"/>
        <v>2.6057242037328711E-2</v>
      </c>
      <c r="T1522" s="1">
        <f t="shared" si="755"/>
        <v>525.75064058761006</v>
      </c>
      <c r="U1522" s="6">
        <f t="shared" si="756"/>
        <v>2.1988846939684201</v>
      </c>
      <c r="V1522" s="6">
        <f t="shared" si="757"/>
        <v>6.0162411991687943</v>
      </c>
      <c r="W1522" s="6">
        <f t="shared" si="758"/>
        <v>33.642446246532444</v>
      </c>
      <c r="X1522" s="6">
        <f t="shared" si="759"/>
        <v>16.593373846416224</v>
      </c>
      <c r="Y1522" s="6">
        <f t="shared" si="760"/>
        <v>2.9808273679519246</v>
      </c>
      <c r="Z1522" s="6">
        <f t="shared" si="761"/>
        <v>1.1474799949158954</v>
      </c>
      <c r="AA1522" s="6">
        <f t="shared" si="762"/>
        <v>2.420746651046302</v>
      </c>
      <c r="AB1522" s="6">
        <f t="shared" si="745"/>
        <v>3453.38</v>
      </c>
      <c r="AC1522" s="6">
        <f t="shared" si="763"/>
        <v>25.510982201919575</v>
      </c>
      <c r="AD1522" s="6">
        <f t="shared" si="764"/>
        <v>142.17924218645331</v>
      </c>
      <c r="AE1522" s="6">
        <f t="shared" si="765"/>
        <v>429.90515059902634</v>
      </c>
      <c r="AF1522" s="6">
        <f t="shared" si="766"/>
        <v>1.7364486253195676E-5</v>
      </c>
      <c r="AG1522" s="6">
        <f t="shared" si="767"/>
        <v>1.2191752709789703E-2</v>
      </c>
      <c r="AH1522" s="6">
        <f t="shared" si="768"/>
        <v>4735.3791656761332</v>
      </c>
      <c r="AI1522" s="6">
        <f t="shared" si="769"/>
        <v>4.6965009857820395</v>
      </c>
      <c r="AJ1522" s="6">
        <f t="shared" si="770"/>
        <v>1.6903833870911956E-3</v>
      </c>
      <c r="AK1522" s="6">
        <f t="shared" si="771"/>
        <v>-1.4796220808388741E-3</v>
      </c>
      <c r="AL1522" s="1">
        <f t="shared" si="743"/>
        <v>4.5858882583875764E-2</v>
      </c>
      <c r="AM1522" s="8">
        <f t="shared" si="746"/>
        <v>6349968.4836363653</v>
      </c>
      <c r="AN1522" s="1">
        <f t="shared" si="744"/>
        <v>63.499684836363656</v>
      </c>
    </row>
    <row r="1523" spans="8:40" x14ac:dyDescent="0.2">
      <c r="H1523" s="8"/>
      <c r="I1523" s="8"/>
      <c r="J1523" s="11"/>
      <c r="K1523" s="10"/>
      <c r="L1523" s="5">
        <f t="shared" si="747"/>
        <v>2.7239999999999434</v>
      </c>
      <c r="M1523" s="1">
        <f t="shared" si="748"/>
        <v>2.3649154766340715E-2</v>
      </c>
      <c r="N1523" s="1">
        <f t="shared" si="749"/>
        <v>6.4756788550061201E-2</v>
      </c>
      <c r="O1523" s="1">
        <f t="shared" si="750"/>
        <v>0.3620834196055111</v>
      </c>
      <c r="P1523" s="1">
        <f t="shared" si="751"/>
        <v>0.17861330443029391</v>
      </c>
      <c r="Q1523" s="1">
        <f t="shared" si="752"/>
        <v>3.2108801106243284E-2</v>
      </c>
      <c r="R1523" s="1">
        <f t="shared" si="753"/>
        <v>1.235446840924288E-2</v>
      </c>
      <c r="S1523" s="1">
        <f t="shared" si="754"/>
        <v>2.6057242037328711E-2</v>
      </c>
      <c r="T1523" s="1">
        <f t="shared" si="755"/>
        <v>525.73250132120074</v>
      </c>
      <c r="U1523" s="6">
        <f t="shared" si="756"/>
        <v>2.1971757171024637</v>
      </c>
      <c r="V1523" s="6">
        <f t="shared" si="757"/>
        <v>6.0163690721936494</v>
      </c>
      <c r="W1523" s="6">
        <f t="shared" si="758"/>
        <v>33.640140841521919</v>
      </c>
      <c r="X1523" s="6">
        <f t="shared" si="759"/>
        <v>16.594454183378645</v>
      </c>
      <c r="Y1523" s="6">
        <f t="shared" si="760"/>
        <v>2.9831374014398495</v>
      </c>
      <c r="Z1523" s="6">
        <f t="shared" si="761"/>
        <v>1.1478185269070464</v>
      </c>
      <c r="AA1523" s="6">
        <f t="shared" si="762"/>
        <v>2.4209042574564261</v>
      </c>
      <c r="AB1523" s="6">
        <f t="shared" si="745"/>
        <v>3453.38</v>
      </c>
      <c r="AC1523" s="6">
        <f t="shared" si="763"/>
        <v>25.514445376697058</v>
      </c>
      <c r="AD1523" s="6">
        <f t="shared" si="764"/>
        <v>142.31860672681049</v>
      </c>
      <c r="AE1523" s="6">
        <f t="shared" si="765"/>
        <v>430.17108918461565</v>
      </c>
      <c r="AF1523" s="6">
        <f t="shared" si="766"/>
        <v>1.7372533095097491E-5</v>
      </c>
      <c r="AG1523" s="6">
        <f t="shared" si="767"/>
        <v>1.2187934250200148E-2</v>
      </c>
      <c r="AH1523" s="6">
        <f t="shared" si="768"/>
        <v>4736.7509993151971</v>
      </c>
      <c r="AI1523" s="6">
        <f t="shared" si="769"/>
        <v>4.6929895575670111</v>
      </c>
      <c r="AJ1523" s="6">
        <f t="shared" si="770"/>
        <v>1.6794680106643339E-3</v>
      </c>
      <c r="AK1523" s="6">
        <f t="shared" si="771"/>
        <v>-1.4694457095415258E-3</v>
      </c>
      <c r="AL1523" s="1">
        <f t="shared" si="743"/>
        <v>4.5894421560613068E-2</v>
      </c>
      <c r="AM1523" s="8">
        <f t="shared" si="746"/>
        <v>6349636.6509090923</v>
      </c>
      <c r="AN1523" s="1">
        <f t="shared" si="744"/>
        <v>63.496366509090926</v>
      </c>
    </row>
    <row r="1524" spans="8:40" x14ac:dyDescent="0.2">
      <c r="H1524" s="8"/>
      <c r="I1524" s="8"/>
      <c r="J1524" s="11"/>
      <c r="K1524" s="10"/>
      <c r="L1524" s="5">
        <f t="shared" si="747"/>
        <v>2.7339999999999431</v>
      </c>
      <c r="M1524" s="1">
        <f t="shared" si="748"/>
        <v>2.362935650464941E-2</v>
      </c>
      <c r="N1524" s="1">
        <f t="shared" si="749"/>
        <v>6.4753958859619667E-2</v>
      </c>
      <c r="O1524" s="1">
        <f t="shared" si="750"/>
        <v>0.3620353340108039</v>
      </c>
      <c r="P1524" s="1">
        <f t="shared" si="751"/>
        <v>0.17861330443029391</v>
      </c>
      <c r="Q1524" s="1">
        <f t="shared" si="752"/>
        <v>3.2131429058376119E-2</v>
      </c>
      <c r="R1524" s="1">
        <f t="shared" si="753"/>
        <v>1.2357298099684411E-2</v>
      </c>
      <c r="S1524" s="1">
        <f t="shared" si="754"/>
        <v>2.6057242037328711E-2</v>
      </c>
      <c r="T1524" s="1">
        <f t="shared" si="755"/>
        <v>525.7145161909998</v>
      </c>
      <c r="U1524" s="6">
        <f t="shared" si="756"/>
        <v>2.1954783338703949</v>
      </c>
      <c r="V1524" s="6">
        <f t="shared" si="757"/>
        <v>6.0164953574024214</v>
      </c>
      <c r="W1524" s="6">
        <f t="shared" si="758"/>
        <v>33.637849247390868</v>
      </c>
      <c r="X1524" s="6">
        <f t="shared" si="759"/>
        <v>16.595527683563784</v>
      </c>
      <c r="Y1524" s="6">
        <f t="shared" si="760"/>
        <v>2.9854328161699155</v>
      </c>
      <c r="Z1524" s="6">
        <f t="shared" si="761"/>
        <v>1.1481556951285017</v>
      </c>
      <c r="AA1524" s="6">
        <f t="shared" si="762"/>
        <v>2.421060866474106</v>
      </c>
      <c r="AB1524" s="6">
        <f t="shared" si="745"/>
        <v>3453.38</v>
      </c>
      <c r="AC1524" s="6">
        <f t="shared" si="763"/>
        <v>25.51787982372398</v>
      </c>
      <c r="AD1524" s="6">
        <f t="shared" si="764"/>
        <v>142.45693141180794</v>
      </c>
      <c r="AE1524" s="6">
        <f t="shared" si="765"/>
        <v>430.43541361421967</v>
      </c>
      <c r="AF1524" s="6">
        <f t="shared" si="766"/>
        <v>1.7380515790128788E-5</v>
      </c>
      <c r="AG1524" s="6">
        <f t="shared" si="767"/>
        <v>1.2184149158215408E-2</v>
      </c>
      <c r="AH1524" s="6">
        <f t="shared" si="768"/>
        <v>4738.1116618366668</v>
      </c>
      <c r="AI1524" s="6">
        <f t="shared" si="769"/>
        <v>4.6895103203385879</v>
      </c>
      <c r="AJ1524" s="6">
        <f t="shared" si="770"/>
        <v>1.6686333523939869E-3</v>
      </c>
      <c r="AK1524" s="6">
        <f t="shared" si="771"/>
        <v>-1.4593513408646299E-3</v>
      </c>
      <c r="AL1524" s="1">
        <f t="shared" si="743"/>
        <v>4.5929735633383317E-2</v>
      </c>
      <c r="AM1524" s="8">
        <f t="shared" si="746"/>
        <v>6349303.6000000015</v>
      </c>
      <c r="AN1524" s="1">
        <f t="shared" si="744"/>
        <v>63.493036000000018</v>
      </c>
    </row>
    <row r="1525" spans="8:40" x14ac:dyDescent="0.2">
      <c r="H1525" s="8"/>
      <c r="I1525" s="8"/>
      <c r="J1525" s="11"/>
      <c r="K1525" s="10"/>
      <c r="L1525" s="5">
        <f t="shared" si="747"/>
        <v>2.7439999999999429</v>
      </c>
      <c r="M1525" s="1">
        <f t="shared" si="748"/>
        <v>2.3609694247270052E-2</v>
      </c>
      <c r="N1525" s="1">
        <f t="shared" si="749"/>
        <v>6.4751139143311237E-2</v>
      </c>
      <c r="O1525" s="1">
        <f t="shared" si="750"/>
        <v>0.36198755034711994</v>
      </c>
      <c r="P1525" s="1">
        <f t="shared" si="751"/>
        <v>0.17861330443029391</v>
      </c>
      <c r="Q1525" s="1">
        <f t="shared" si="752"/>
        <v>3.21539110320639E-2</v>
      </c>
      <c r="R1525" s="1">
        <f t="shared" si="753"/>
        <v>1.2360117815992838E-2</v>
      </c>
      <c r="S1525" s="1">
        <f t="shared" si="754"/>
        <v>2.6057242037328711E-2</v>
      </c>
      <c r="T1525" s="1">
        <f t="shared" si="755"/>
        <v>525.69668360337266</v>
      </c>
      <c r="U1525" s="6">
        <f t="shared" si="756"/>
        <v>2.1937924528234376</v>
      </c>
      <c r="V1525" s="6">
        <f t="shared" si="757"/>
        <v>6.0166200746433445</v>
      </c>
      <c r="W1525" s="6">
        <f t="shared" si="758"/>
        <v>33.635571373796139</v>
      </c>
      <c r="X1525" s="6">
        <f t="shared" si="759"/>
        <v>16.596594395894886</v>
      </c>
      <c r="Y1525" s="6">
        <f t="shared" si="760"/>
        <v>2.9877137167523617</v>
      </c>
      <c r="Z1525" s="6">
        <f t="shared" si="761"/>
        <v>1.1484915008532532</v>
      </c>
      <c r="AA1525" s="6">
        <f t="shared" si="762"/>
        <v>2.4212164852365734</v>
      </c>
      <c r="AB1525" s="6">
        <f t="shared" si="745"/>
        <v>3453.38</v>
      </c>
      <c r="AC1525" s="6">
        <f t="shared" si="763"/>
        <v>25.521285829667921</v>
      </c>
      <c r="AD1525" s="6">
        <f t="shared" si="764"/>
        <v>142.59422497806176</v>
      </c>
      <c r="AE1525" s="6">
        <f t="shared" si="765"/>
        <v>430.6981343392153</v>
      </c>
      <c r="AF1525" s="6">
        <f t="shared" si="766"/>
        <v>1.7388434940345719E-5</v>
      </c>
      <c r="AG1525" s="6">
        <f t="shared" si="767"/>
        <v>1.2180397074845976E-2</v>
      </c>
      <c r="AH1525" s="6">
        <f t="shared" si="768"/>
        <v>4739.4612616314153</v>
      </c>
      <c r="AI1525" s="6">
        <f t="shared" si="769"/>
        <v>4.6860629044855733</v>
      </c>
      <c r="AJ1525" s="6">
        <f t="shared" si="770"/>
        <v>1.657878683438569E-3</v>
      </c>
      <c r="AK1525" s="6">
        <f t="shared" si="771"/>
        <v>-1.4493381730530913E-3</v>
      </c>
      <c r="AL1525" s="1">
        <f t="shared" si="743"/>
        <v>4.5964826411574795E-2</v>
      </c>
      <c r="AM1525" s="8">
        <f t="shared" si="746"/>
        <v>6348969.330909092</v>
      </c>
      <c r="AN1525" s="1">
        <f t="shared" si="744"/>
        <v>63.489693309090924</v>
      </c>
    </row>
    <row r="1526" spans="8:40" x14ac:dyDescent="0.2">
      <c r="H1526" s="8"/>
      <c r="I1526" s="8"/>
      <c r="J1526" s="11"/>
      <c r="K1526" s="10"/>
      <c r="L1526" s="5">
        <f t="shared" si="747"/>
        <v>2.7539999999999427</v>
      </c>
      <c r="M1526" s="1">
        <f t="shared" si="748"/>
        <v>2.3590166900160199E-2</v>
      </c>
      <c r="N1526" s="1">
        <f t="shared" si="749"/>
        <v>6.4748329417459477E-2</v>
      </c>
      <c r="O1526" s="1">
        <f t="shared" si="750"/>
        <v>0.36194006647534493</v>
      </c>
      <c r="P1526" s="1">
        <f t="shared" si="751"/>
        <v>0.17861330443029391</v>
      </c>
      <c r="Q1526" s="1">
        <f t="shared" si="752"/>
        <v>3.2176248105025514E-2</v>
      </c>
      <c r="R1526" s="1">
        <f t="shared" si="753"/>
        <v>1.2362927541844593E-2</v>
      </c>
      <c r="S1526" s="1">
        <f t="shared" si="754"/>
        <v>2.6057242037328711E-2</v>
      </c>
      <c r="T1526" s="1">
        <f t="shared" si="755"/>
        <v>525.67900198375696</v>
      </c>
      <c r="U1526" s="6">
        <f t="shared" si="756"/>
        <v>2.1921179833816331</v>
      </c>
      <c r="V1526" s="6">
        <f t="shared" si="757"/>
        <v>6.0167432435150383</v>
      </c>
      <c r="W1526" s="6">
        <f t="shared" si="758"/>
        <v>33.633307131097887</v>
      </c>
      <c r="X1526" s="6">
        <f t="shared" si="759"/>
        <v>16.597654368872089</v>
      </c>
      <c r="Y1526" s="6">
        <f t="shared" si="760"/>
        <v>2.9899802068927555</v>
      </c>
      <c r="Z1526" s="6">
        <f t="shared" si="761"/>
        <v>1.1488259454212502</v>
      </c>
      <c r="AA1526" s="6">
        <f t="shared" si="762"/>
        <v>2.4213711208193378</v>
      </c>
      <c r="AB1526" s="6">
        <f t="shared" si="745"/>
        <v>3453.38</v>
      </c>
      <c r="AC1526" s="6">
        <f t="shared" si="763"/>
        <v>25.524663677939937</v>
      </c>
      <c r="AD1526" s="6">
        <f t="shared" si="764"/>
        <v>142.73049608912564</v>
      </c>
      <c r="AE1526" s="6">
        <f t="shared" si="765"/>
        <v>430.95926174498493</v>
      </c>
      <c r="AF1526" s="6">
        <f t="shared" si="766"/>
        <v>1.7396291141601029E-5</v>
      </c>
      <c r="AG1526" s="6">
        <f t="shared" si="767"/>
        <v>1.2176677645642751E-2</v>
      </c>
      <c r="AH1526" s="6">
        <f t="shared" si="768"/>
        <v>4740.7999059112399</v>
      </c>
      <c r="AI1526" s="6">
        <f t="shared" si="769"/>
        <v>4.6826469454838966</v>
      </c>
      <c r="AJ1526" s="6">
        <f t="shared" si="770"/>
        <v>1.6472032834701834E-3</v>
      </c>
      <c r="AK1526" s="6">
        <f t="shared" si="771"/>
        <v>-1.4394054138696026E-3</v>
      </c>
      <c r="AL1526" s="1">
        <f t="shared" si="743"/>
        <v>4.5999695490657778E-2</v>
      </c>
      <c r="AM1526" s="8">
        <f t="shared" si="746"/>
        <v>6348633.8436363647</v>
      </c>
      <c r="AN1526" s="1">
        <f t="shared" si="744"/>
        <v>63.486338436363653</v>
      </c>
    </row>
    <row r="1527" spans="8:40" x14ac:dyDescent="0.2">
      <c r="H1527" s="8"/>
      <c r="I1527" s="8"/>
      <c r="J1527" s="11"/>
      <c r="K1527" s="10"/>
      <c r="L1527" s="5">
        <f t="shared" si="747"/>
        <v>2.7639999999999425</v>
      </c>
      <c r="M1527" s="1">
        <f t="shared" si="748"/>
        <v>2.3570773379951438E-2</v>
      </c>
      <c r="N1527" s="1">
        <f t="shared" si="749"/>
        <v>6.4745529697419105E-2</v>
      </c>
      <c r="O1527" s="1">
        <f t="shared" si="750"/>
        <v>0.36189288027480626</v>
      </c>
      <c r="P1527" s="1">
        <f t="shared" si="751"/>
        <v>0.17861330443029391</v>
      </c>
      <c r="Q1527" s="1">
        <f t="shared" si="752"/>
        <v>3.219844134527465E-2</v>
      </c>
      <c r="R1527" s="1">
        <f t="shared" si="753"/>
        <v>1.2365727261884969E-2</v>
      </c>
      <c r="S1527" s="1">
        <f t="shared" si="754"/>
        <v>2.6057242037328711E-2</v>
      </c>
      <c r="T1527" s="1">
        <f t="shared" si="755"/>
        <v>525.6614697764295</v>
      </c>
      <c r="U1527" s="6">
        <f t="shared" si="756"/>
        <v>2.190454835823886</v>
      </c>
      <c r="V1527" s="6">
        <f t="shared" si="757"/>
        <v>6.0168648833695118</v>
      </c>
      <c r="W1527" s="6">
        <f t="shared" si="758"/>
        <v>33.63105643035194</v>
      </c>
      <c r="X1527" s="6">
        <f t="shared" si="759"/>
        <v>16.598707650577193</v>
      </c>
      <c r="Y1527" s="6">
        <f t="shared" si="760"/>
        <v>2.9922323894021465</v>
      </c>
      <c r="Z1527" s="6">
        <f t="shared" si="761"/>
        <v>1.1491590302384467</v>
      </c>
      <c r="AA1527" s="6">
        <f t="shared" si="762"/>
        <v>2.4215247802368762</v>
      </c>
      <c r="AB1527" s="6">
        <f t="shared" si="745"/>
        <v>3453.38</v>
      </c>
      <c r="AC1527" s="6">
        <f t="shared" si="763"/>
        <v>25.528013648730962</v>
      </c>
      <c r="AD1527" s="6">
        <f t="shared" si="764"/>
        <v>142.86575333576647</v>
      </c>
      <c r="AE1527" s="6">
        <f t="shared" si="765"/>
        <v>431.21880615101247</v>
      </c>
      <c r="AF1527" s="6">
        <f t="shared" si="766"/>
        <v>1.7404084983598932E-5</v>
      </c>
      <c r="AG1527" s="6">
        <f t="shared" si="767"/>
        <v>1.2172990520636161E-2</v>
      </c>
      <c r="AH1527" s="6">
        <f t="shared" si="768"/>
        <v>4742.1277007209219</v>
      </c>
      <c r="AI1527" s="6">
        <f t="shared" si="769"/>
        <v>4.6792620838189558</v>
      </c>
      <c r="AJ1527" s="6">
        <f t="shared" si="770"/>
        <v>1.6366064405399137E-3</v>
      </c>
      <c r="AK1527" s="6">
        <f t="shared" si="771"/>
        <v>-1.429552280458782E-3</v>
      </c>
      <c r="AL1527" s="1">
        <f t="shared" si="743"/>
        <v>4.6034344452340718E-2</v>
      </c>
      <c r="AM1527" s="8">
        <f t="shared" si="746"/>
        <v>6348297.1381818196</v>
      </c>
      <c r="AN1527" s="1">
        <f t="shared" si="744"/>
        <v>63.482971381818203</v>
      </c>
    </row>
    <row r="1528" spans="8:40" x14ac:dyDescent="0.2">
      <c r="H1528" s="8"/>
      <c r="I1528" s="8"/>
      <c r="J1528" s="11"/>
      <c r="K1528" s="10"/>
      <c r="L1528" s="5">
        <f t="shared" si="747"/>
        <v>2.7739999999999423</v>
      </c>
      <c r="M1528" s="1">
        <f t="shared" si="748"/>
        <v>2.3551512613822993E-2</v>
      </c>
      <c r="N1528" s="1">
        <f t="shared" si="749"/>
        <v>6.4742739997589477E-2</v>
      </c>
      <c r="O1528" s="1">
        <f t="shared" si="750"/>
        <v>0.36184598964306047</v>
      </c>
      <c r="P1528" s="1">
        <f t="shared" si="751"/>
        <v>0.17861330443029391</v>
      </c>
      <c r="Q1528" s="1">
        <f t="shared" si="752"/>
        <v>3.2220491811232724E-2</v>
      </c>
      <c r="R1528" s="1">
        <f t="shared" si="753"/>
        <v>1.23685169617146E-2</v>
      </c>
      <c r="S1528" s="1">
        <f t="shared" si="754"/>
        <v>2.6057242037328711E-2</v>
      </c>
      <c r="T1528" s="1">
        <f t="shared" si="755"/>
        <v>525.64408544427488</v>
      </c>
      <c r="U1528" s="6">
        <f t="shared" si="756"/>
        <v>2.1888029212781475</v>
      </c>
      <c r="V1528" s="6">
        <f t="shared" si="757"/>
        <v>6.0169850133151392</v>
      </c>
      <c r="W1528" s="6">
        <f t="shared" si="758"/>
        <v>33.628819183302141</v>
      </c>
      <c r="X1528" s="6">
        <f t="shared" si="759"/>
        <v>16.599754288678344</v>
      </c>
      <c r="Y1528" s="6">
        <f t="shared" si="760"/>
        <v>2.9944703662070631</v>
      </c>
      <c r="Z1528" s="6">
        <f t="shared" si="761"/>
        <v>1.1494907567758441</v>
      </c>
      <c r="AA1528" s="6">
        <f t="shared" si="762"/>
        <v>2.4216774704433206</v>
      </c>
      <c r="AB1528" s="6">
        <f t="shared" si="745"/>
        <v>3453.38</v>
      </c>
      <c r="AC1528" s="6">
        <f t="shared" si="763"/>
        <v>25.531336019047465</v>
      </c>
      <c r="AD1528" s="6">
        <f t="shared" si="764"/>
        <v>143.00000523624621</v>
      </c>
      <c r="AE1528" s="6">
        <f t="shared" si="765"/>
        <v>431.47677781098309</v>
      </c>
      <c r="AF1528" s="6">
        <f t="shared" si="766"/>
        <v>1.741181704995048E-5</v>
      </c>
      <c r="AG1528" s="6">
        <f t="shared" si="767"/>
        <v>1.216933535427586E-2</v>
      </c>
      <c r="AH1528" s="6">
        <f t="shared" si="768"/>
        <v>4743.4447509499996</v>
      </c>
      <c r="AI1528" s="6">
        <f t="shared" si="769"/>
        <v>4.67590796490963</v>
      </c>
      <c r="AJ1528" s="6">
        <f t="shared" si="770"/>
        <v>1.626087450946157E-3</v>
      </c>
      <c r="AK1528" s="6">
        <f t="shared" si="771"/>
        <v>-1.4197779992151797E-3</v>
      </c>
      <c r="AL1528" s="1">
        <f t="shared" si="743"/>
        <v>4.6068774864724049E-2</v>
      </c>
      <c r="AM1528" s="8">
        <f t="shared" si="746"/>
        <v>6347959.2145454558</v>
      </c>
      <c r="AN1528" s="1">
        <f t="shared" si="744"/>
        <v>63.479592145454561</v>
      </c>
    </row>
    <row r="1529" spans="8:40" x14ac:dyDescent="0.2">
      <c r="H1529" s="8"/>
      <c r="I1529" s="8"/>
      <c r="J1529" s="11"/>
      <c r="K1529" s="10"/>
      <c r="L1529" s="5">
        <f t="shared" si="747"/>
        <v>2.7839999999999421</v>
      </c>
      <c r="M1529" s="1">
        <f t="shared" si="748"/>
        <v>2.3532383539377099E-2</v>
      </c>
      <c r="N1529" s="1">
        <f t="shared" si="749"/>
        <v>6.473996033142812E-2</v>
      </c>
      <c r="O1529" s="1">
        <f t="shared" si="750"/>
        <v>0.3617993924956846</v>
      </c>
      <c r="P1529" s="1">
        <f t="shared" si="751"/>
        <v>0.17861330443029391</v>
      </c>
      <c r="Q1529" s="1">
        <f t="shared" si="752"/>
        <v>3.2242400551839974E-2</v>
      </c>
      <c r="R1529" s="1">
        <f t="shared" si="753"/>
        <v>1.2371296627875955E-2</v>
      </c>
      <c r="S1529" s="1">
        <f t="shared" si="754"/>
        <v>2.6057242037328711E-2</v>
      </c>
      <c r="T1529" s="1">
        <f t="shared" si="755"/>
        <v>525.62684746855678</v>
      </c>
      <c r="U1529" s="6">
        <f t="shared" si="756"/>
        <v>2.187162151711731</v>
      </c>
      <c r="V1529" s="6">
        <f t="shared" si="757"/>
        <v>6.0171036522196042</v>
      </c>
      <c r="W1529" s="6">
        <f t="shared" si="758"/>
        <v>33.62659530237304</v>
      </c>
      <c r="X1529" s="6">
        <f t="shared" si="759"/>
        <v>16.60079433043461</v>
      </c>
      <c r="Y1529" s="6">
        <f t="shared" si="760"/>
        <v>2.9966942383593529</v>
      </c>
      <c r="Z1529" s="6">
        <f t="shared" si="761"/>
        <v>1.1498211265685279</v>
      </c>
      <c r="AA1529" s="6">
        <f t="shared" si="762"/>
        <v>2.4218291983331235</v>
      </c>
      <c r="AB1529" s="6">
        <f t="shared" si="745"/>
        <v>3453.38</v>
      </c>
      <c r="AC1529" s="6">
        <f t="shared" si="763"/>
        <v>25.534631062747234</v>
      </c>
      <c r="AD1529" s="6">
        <f t="shared" si="764"/>
        <v>143.13326023662245</v>
      </c>
      <c r="AE1529" s="6">
        <f t="shared" si="765"/>
        <v>431.73318691290206</v>
      </c>
      <c r="AF1529" s="6">
        <f t="shared" si="766"/>
        <v>1.7419487918228597E-5</v>
      </c>
      <c r="AG1529" s="6">
        <f t="shared" si="767"/>
        <v>1.2165711805371364E-2</v>
      </c>
      <c r="AH1529" s="6">
        <f t="shared" si="768"/>
        <v>4744.7511603447028</v>
      </c>
      <c r="AI1529" s="6">
        <f t="shared" si="769"/>
        <v>4.6725842390330889</v>
      </c>
      <c r="AJ1529" s="6">
        <f t="shared" si="770"/>
        <v>1.6156456191057475E-3</v>
      </c>
      <c r="AK1529" s="6">
        <f t="shared" si="771"/>
        <v>-1.4100818056511984E-3</v>
      </c>
      <c r="AL1529" s="1">
        <f t="shared" si="743"/>
        <v>4.610298828245158E-2</v>
      </c>
      <c r="AM1529" s="8">
        <f t="shared" si="746"/>
        <v>6347620.0727272741</v>
      </c>
      <c r="AN1529" s="1">
        <f t="shared" si="744"/>
        <v>63.476200727272747</v>
      </c>
    </row>
    <row r="1530" spans="8:40" x14ac:dyDescent="0.2">
      <c r="H1530" s="8"/>
      <c r="I1530" s="8"/>
      <c r="J1530" s="11"/>
      <c r="K1530" s="10"/>
      <c r="L1530" s="5">
        <f t="shared" si="747"/>
        <v>2.7939999999999419</v>
      </c>
      <c r="M1530" s="1">
        <f t="shared" si="748"/>
        <v>2.3513385104516147E-2</v>
      </c>
      <c r="N1530" s="1">
        <f t="shared" si="749"/>
        <v>6.4737190711464207E-2</v>
      </c>
      <c r="O1530" s="1">
        <f t="shared" si="750"/>
        <v>0.36175308676607093</v>
      </c>
      <c r="P1530" s="1">
        <f t="shared" si="751"/>
        <v>0.17861330443029391</v>
      </c>
      <c r="Q1530" s="1">
        <f t="shared" si="752"/>
        <v>3.2264168606664839E-2</v>
      </c>
      <c r="R1530" s="1">
        <f t="shared" si="753"/>
        <v>1.237406624783987E-2</v>
      </c>
      <c r="S1530" s="1">
        <f t="shared" si="754"/>
        <v>2.6057242037328711E-2</v>
      </c>
      <c r="T1530" s="1">
        <f t="shared" si="755"/>
        <v>525.60975434869022</v>
      </c>
      <c r="U1530" s="6">
        <f t="shared" si="756"/>
        <v>2.1855324399217615</v>
      </c>
      <c r="V1530" s="6">
        <f t="shared" si="757"/>
        <v>6.0172208187128327</v>
      </c>
      <c r="W1530" s="6">
        <f t="shared" si="758"/>
        <v>33.62438470066256</v>
      </c>
      <c r="X1530" s="6">
        <f t="shared" si="759"/>
        <v>16.601827822700542</v>
      </c>
      <c r="Y1530" s="6">
        <f t="shared" si="760"/>
        <v>2.9989041060458717</v>
      </c>
      <c r="Z1530" s="6">
        <f t="shared" si="761"/>
        <v>1.150150141214705</v>
      </c>
      <c r="AA1530" s="6">
        <f t="shared" si="762"/>
        <v>2.4219799707417242</v>
      </c>
      <c r="AB1530" s="6">
        <f t="shared" si="745"/>
        <v>3453.38</v>
      </c>
      <c r="AC1530" s="6">
        <f t="shared" si="763"/>
        <v>25.537899050574815</v>
      </c>
      <c r="AD1530" s="6">
        <f t="shared" si="764"/>
        <v>143.26552671106325</v>
      </c>
      <c r="AE1530" s="6">
        <f t="shared" si="765"/>
        <v>431.98804357923012</v>
      </c>
      <c r="AF1530" s="6">
        <f t="shared" si="766"/>
        <v>1.7427098160023723E-5</v>
      </c>
      <c r="AG1530" s="6">
        <f t="shared" si="767"/>
        <v>1.2162119537033016E-2</v>
      </c>
      <c r="AH1530" s="6">
        <f t="shared" si="768"/>
        <v>4746.0470315197545</v>
      </c>
      <c r="AI1530" s="6">
        <f t="shared" si="769"/>
        <v>4.6692905612508637</v>
      </c>
      <c r="AJ1530" s="6">
        <f t="shared" si="770"/>
        <v>1.6052802574279771E-3</v>
      </c>
      <c r="AK1530" s="6">
        <f t="shared" si="771"/>
        <v>-1.4004629442700707E-3</v>
      </c>
      <c r="AL1530" s="1">
        <f t="shared" si="743"/>
        <v>4.6136986246859565E-2</v>
      </c>
      <c r="AM1530" s="8">
        <f t="shared" si="746"/>
        <v>6347279.7127272738</v>
      </c>
      <c r="AN1530" s="1">
        <f t="shared" si="744"/>
        <v>63.472797127272742</v>
      </c>
    </row>
    <row r="1531" spans="8:40" x14ac:dyDescent="0.2">
      <c r="H1531" s="8"/>
      <c r="I1531" s="8"/>
      <c r="J1531" s="11"/>
      <c r="K1531" s="10"/>
      <c r="L1531" s="5">
        <f t="shared" si="747"/>
        <v>2.8039999999999417</v>
      </c>
      <c r="M1531" s="1">
        <f t="shared" si="748"/>
        <v>2.349451626732155E-2</v>
      </c>
      <c r="N1531" s="1">
        <f t="shared" si="749"/>
        <v>6.4734431149311975E-2</v>
      </c>
      <c r="O1531" s="1">
        <f t="shared" si="750"/>
        <v>0.36170707040522504</v>
      </c>
      <c r="P1531" s="1">
        <f t="shared" si="751"/>
        <v>0.17861330443029391</v>
      </c>
      <c r="Q1531" s="1">
        <f t="shared" si="752"/>
        <v>3.2285797006011668E-2</v>
      </c>
      <c r="R1531" s="1">
        <f t="shared" si="753"/>
        <v>1.2376825809992102E-2</v>
      </c>
      <c r="S1531" s="1">
        <f t="shared" si="754"/>
        <v>2.6057242037328711E-2</v>
      </c>
      <c r="T1531" s="1">
        <f t="shared" si="755"/>
        <v>525.59280460201751</v>
      </c>
      <c r="U1531" s="6">
        <f t="shared" si="756"/>
        <v>2.1839136995257462</v>
      </c>
      <c r="V1531" s="6">
        <f t="shared" si="757"/>
        <v>6.0173365311898692</v>
      </c>
      <c r="W1531" s="6">
        <f t="shared" si="758"/>
        <v>33.622187291934821</v>
      </c>
      <c r="X1531" s="6">
        <f t="shared" si="759"/>
        <v>16.602854811930609</v>
      </c>
      <c r="Y1531" s="6">
        <f t="shared" si="760"/>
        <v>3.0011000685980282</v>
      </c>
      <c r="Z1531" s="6">
        <f t="shared" si="761"/>
        <v>1.1504778023747364</v>
      </c>
      <c r="AA1531" s="6">
        <f t="shared" si="762"/>
        <v>2.4221297944461955</v>
      </c>
      <c r="AB1531" s="6">
        <f t="shared" si="745"/>
        <v>3453.38</v>
      </c>
      <c r="AC1531" s="6">
        <f t="shared" si="763"/>
        <v>25.541140250196722</v>
      </c>
      <c r="AD1531" s="6">
        <f t="shared" si="764"/>
        <v>143.39681296217114</v>
      </c>
      <c r="AE1531" s="6">
        <f t="shared" si="765"/>
        <v>432.24135786702618</v>
      </c>
      <c r="AF1531" s="6">
        <f t="shared" si="766"/>
        <v>1.743464834099897E-5</v>
      </c>
      <c r="AG1531" s="6">
        <f t="shared" si="767"/>
        <v>1.2158558216614063E-2</v>
      </c>
      <c r="AH1531" s="6">
        <f t="shared" si="768"/>
        <v>4747.3324659701257</v>
      </c>
      <c r="AI1531" s="6">
        <f t="shared" si="769"/>
        <v>4.6660265913360943</v>
      </c>
      <c r="AJ1531" s="6">
        <f t="shared" si="770"/>
        <v>1.5949906861910284E-3</v>
      </c>
      <c r="AK1531" s="6">
        <f t="shared" si="771"/>
        <v>-1.3909206684383152E-3</v>
      </c>
      <c r="AL1531" s="1">
        <f t="shared" si="743"/>
        <v>4.6170770286123514E-2</v>
      </c>
      <c r="AM1531" s="8">
        <f t="shared" si="746"/>
        <v>6346938.1345454557</v>
      </c>
      <c r="AN1531" s="1">
        <f t="shared" si="744"/>
        <v>63.469381345454565</v>
      </c>
    </row>
    <row r="1532" spans="8:40" x14ac:dyDescent="0.2">
      <c r="H1532" s="8"/>
      <c r="I1532" s="8"/>
      <c r="J1532" s="11"/>
      <c r="K1532" s="10"/>
      <c r="L1532" s="5">
        <f t="shared" si="747"/>
        <v>2.8139999999999414</v>
      </c>
      <c r="M1532" s="1">
        <f t="shared" si="748"/>
        <v>2.3475775995934336E-2</v>
      </c>
      <c r="N1532" s="1">
        <f t="shared" si="749"/>
        <v>6.4731681655684145E-2</v>
      </c>
      <c r="O1532" s="1">
        <f t="shared" si="750"/>
        <v>0.36166134138156714</v>
      </c>
      <c r="P1532" s="1">
        <f t="shared" si="751"/>
        <v>0.17861330443029391</v>
      </c>
      <c r="Q1532" s="1">
        <f t="shared" si="752"/>
        <v>3.2307286771026705E-2</v>
      </c>
      <c r="R1532" s="1">
        <f t="shared" si="753"/>
        <v>1.2379575303619926E-2</v>
      </c>
      <c r="S1532" s="1">
        <f t="shared" si="754"/>
        <v>2.6057242037328711E-2</v>
      </c>
      <c r="T1532" s="1">
        <f t="shared" si="755"/>
        <v>525.57599676358461</v>
      </c>
      <c r="U1532" s="6">
        <f t="shared" si="756"/>
        <v>2.182305844952281</v>
      </c>
      <c r="V1532" s="6">
        <f t="shared" si="757"/>
        <v>6.0174508078137556</v>
      </c>
      <c r="W1532" s="6">
        <f t="shared" si="758"/>
        <v>33.620002990613123</v>
      </c>
      <c r="X1532" s="6">
        <f t="shared" si="759"/>
        <v>16.60387534418361</v>
      </c>
      <c r="Y1532" s="6">
        <f t="shared" si="760"/>
        <v>3.0032822245011799</v>
      </c>
      <c r="Z1532" s="6">
        <f t="shared" si="761"/>
        <v>1.1508041117701693</v>
      </c>
      <c r="AA1532" s="6">
        <f t="shared" si="762"/>
        <v>2.4222786761658868</v>
      </c>
      <c r="AB1532" s="6">
        <f t="shared" si="745"/>
        <v>3453.38</v>
      </c>
      <c r="AC1532" s="6">
        <f t="shared" si="763"/>
        <v>25.544354926236476</v>
      </c>
      <c r="AD1532" s="6">
        <f t="shared" si="764"/>
        <v>143.52712722132844</v>
      </c>
      <c r="AE1532" s="6">
        <f t="shared" si="765"/>
        <v>432.49313976811447</v>
      </c>
      <c r="AF1532" s="6">
        <f t="shared" si="766"/>
        <v>1.7442139020945648E-5</v>
      </c>
      <c r="AG1532" s="6">
        <f t="shared" si="767"/>
        <v>1.215502751565305E-2</v>
      </c>
      <c r="AH1532" s="6">
        <f t="shared" si="768"/>
        <v>4748.6075640828394</v>
      </c>
      <c r="AI1532" s="6">
        <f t="shared" si="769"/>
        <v>4.6627919937016484</v>
      </c>
      <c r="AJ1532" s="6">
        <f t="shared" si="770"/>
        <v>1.5847762334212214E-3</v>
      </c>
      <c r="AK1532" s="6">
        <f t="shared" si="771"/>
        <v>-1.3814542402625144E-3</v>
      </c>
      <c r="AL1532" s="1">
        <f t="shared" si="743"/>
        <v>4.620434191540277E-2</v>
      </c>
      <c r="AM1532" s="8">
        <f t="shared" si="746"/>
        <v>6346595.3381818198</v>
      </c>
      <c r="AN1532" s="1">
        <f t="shared" si="744"/>
        <v>63.465953381818203</v>
      </c>
    </row>
    <row r="1533" spans="8:40" x14ac:dyDescent="0.2">
      <c r="H1533" s="8"/>
      <c r="I1533" s="8"/>
      <c r="J1533" s="11"/>
      <c r="K1533" s="10"/>
      <c r="L1533" s="5">
        <f t="shared" si="747"/>
        <v>2.8239999999999412</v>
      </c>
      <c r="M1533" s="1">
        <f t="shared" si="748"/>
        <v>2.3457163268437369E-2</v>
      </c>
      <c r="N1533" s="1">
        <f t="shared" si="749"/>
        <v>6.4728942240405304E-2</v>
      </c>
      <c r="O1533" s="1">
        <f t="shared" si="750"/>
        <v>0.36161589768073665</v>
      </c>
      <c r="P1533" s="1">
        <f t="shared" si="751"/>
        <v>0.17861330443029391</v>
      </c>
      <c r="Q1533" s="1">
        <f t="shared" si="752"/>
        <v>3.232863891380252E-2</v>
      </c>
      <c r="R1533" s="1">
        <f t="shared" si="753"/>
        <v>1.2382314718898774E-2</v>
      </c>
      <c r="S1533" s="1">
        <f t="shared" si="754"/>
        <v>2.6057242037328711E-2</v>
      </c>
      <c r="T1533" s="1">
        <f t="shared" si="755"/>
        <v>525.55932938592093</v>
      </c>
      <c r="U1533" s="6">
        <f t="shared" si="756"/>
        <v>2.1807087914318748</v>
      </c>
      <c r="V1533" s="6">
        <f t="shared" si="757"/>
        <v>6.0175636665183649</v>
      </c>
      <c r="W1533" s="6">
        <f t="shared" si="758"/>
        <v>33.617831711773043</v>
      </c>
      <c r="X1533" s="6">
        <f t="shared" si="759"/>
        <v>16.604889465127002</v>
      </c>
      <c r="Y1533" s="6">
        <f t="shared" si="760"/>
        <v>3.0054506714038904</v>
      </c>
      <c r="Z1533" s="6">
        <f t="shared" si="761"/>
        <v>1.1511290711827684</v>
      </c>
      <c r="AA1533" s="6">
        <f t="shared" si="762"/>
        <v>2.4224266225630569</v>
      </c>
      <c r="AB1533" s="6">
        <f t="shared" si="745"/>
        <v>3453.38</v>
      </c>
      <c r="AC1533" s="6">
        <f t="shared" si="763"/>
        <v>25.547543340309293</v>
      </c>
      <c r="AD1533" s="6">
        <f t="shared" si="764"/>
        <v>143.65647764904168</v>
      </c>
      <c r="AE1533" s="6">
        <f t="shared" si="765"/>
        <v>432.74339920924842</v>
      </c>
      <c r="AF1533" s="6">
        <f t="shared" si="766"/>
        <v>1.7449570753838694E-5</v>
      </c>
      <c r="AG1533" s="6">
        <f t="shared" si="767"/>
        <v>1.2151527109817151E-2</v>
      </c>
      <c r="AH1533" s="6">
        <f t="shared" si="768"/>
        <v>4749.8724251485537</v>
      </c>
      <c r="AI1533" s="6">
        <f t="shared" si="769"/>
        <v>4.6595864373296916</v>
      </c>
      <c r="AJ1533" s="6">
        <f t="shared" si="770"/>
        <v>1.5746362347748269E-3</v>
      </c>
      <c r="AK1533" s="6">
        <f t="shared" si="771"/>
        <v>-1.3720629304666174E-3</v>
      </c>
      <c r="AL1533" s="1">
        <f t="shared" si="743"/>
        <v>4.623770263698293E-2</v>
      </c>
      <c r="AM1533" s="8">
        <f t="shared" si="746"/>
        <v>6346251.3236363651</v>
      </c>
      <c r="AN1533" s="1">
        <f t="shared" si="744"/>
        <v>63.462513236363655</v>
      </c>
    </row>
    <row r="1534" spans="8:40" x14ac:dyDescent="0.2">
      <c r="H1534" s="8"/>
      <c r="I1534" s="8"/>
      <c r="J1534" s="11"/>
      <c r="K1534" s="10"/>
      <c r="L1534" s="5">
        <f t="shared" si="747"/>
        <v>2.833999999999941</v>
      </c>
      <c r="M1534" s="1">
        <f t="shared" si="748"/>
        <v>2.3438677072739271E-2</v>
      </c>
      <c r="N1534" s="1">
        <f t="shared" si="749"/>
        <v>6.4726212912425155E-2</v>
      </c>
      <c r="O1534" s="1">
        <f t="shared" si="750"/>
        <v>0.36157073730540001</v>
      </c>
      <c r="P1534" s="1">
        <f t="shared" si="751"/>
        <v>0.17861330443029391</v>
      </c>
      <c r="Q1534" s="1">
        <f t="shared" si="752"/>
        <v>3.2349854437480771E-2</v>
      </c>
      <c r="R1534" s="1">
        <f t="shared" si="753"/>
        <v>1.2385044046878926E-2</v>
      </c>
      <c r="S1534" s="1">
        <f t="shared" si="754"/>
        <v>2.6057242037328711E-2</v>
      </c>
      <c r="T1534" s="1">
        <f t="shared" si="755"/>
        <v>525.54280103882093</v>
      </c>
      <c r="U1534" s="6">
        <f t="shared" si="756"/>
        <v>2.179122454987902</v>
      </c>
      <c r="V1534" s="6">
        <f t="shared" si="757"/>
        <v>6.0176751250112046</v>
      </c>
      <c r="W1534" s="6">
        <f t="shared" si="758"/>
        <v>33.615673371135642</v>
      </c>
      <c r="X1534" s="6">
        <f t="shared" si="759"/>
        <v>16.605897220041161</v>
      </c>
      <c r="Y1534" s="6">
        <f t="shared" si="760"/>
        <v>3.0076055061270455</v>
      </c>
      <c r="Z1534" s="6">
        <f t="shared" si="761"/>
        <v>1.1514526824535478</v>
      </c>
      <c r="AA1534" s="6">
        <f t="shared" si="762"/>
        <v>2.4225736402434941</v>
      </c>
      <c r="AB1534" s="6">
        <f t="shared" si="745"/>
        <v>3453.38</v>
      </c>
      <c r="AC1534" s="6">
        <f t="shared" si="763"/>
        <v>25.55070575105664</v>
      </c>
      <c r="AD1534" s="6">
        <f t="shared" si="764"/>
        <v>143.78487233530728</v>
      </c>
      <c r="AE1534" s="6">
        <f t="shared" si="765"/>
        <v>432.99214605229895</v>
      </c>
      <c r="AF1534" s="6">
        <f t="shared" si="766"/>
        <v>1.7456944087891797E-5</v>
      </c>
      <c r="AG1534" s="6">
        <f t="shared" si="767"/>
        <v>1.2148056678846173E-2</v>
      </c>
      <c r="AH1534" s="6">
        <f t="shared" si="768"/>
        <v>4751.127147373265</v>
      </c>
      <c r="AI1534" s="6">
        <f t="shared" si="769"/>
        <v>4.6564095957019624</v>
      </c>
      <c r="AJ1534" s="6">
        <f t="shared" si="770"/>
        <v>1.5645700334220853E-3</v>
      </c>
      <c r="AK1534" s="6">
        <f t="shared" si="771"/>
        <v>-1.3627460182717233E-3</v>
      </c>
      <c r="AL1534" s="1">
        <f t="shared" si="743"/>
        <v>4.6270853940416086E-2</v>
      </c>
      <c r="AM1534" s="8">
        <f t="shared" si="746"/>
        <v>6345906.0909090927</v>
      </c>
      <c r="AN1534" s="1">
        <f t="shared" si="744"/>
        <v>63.45906090909093</v>
      </c>
    </row>
    <row r="1535" spans="8:40" x14ac:dyDescent="0.2">
      <c r="H1535" s="8"/>
      <c r="I1535" s="8"/>
      <c r="J1535" s="11"/>
      <c r="K1535" s="10"/>
      <c r="L1535" s="5">
        <f t="shared" si="747"/>
        <v>2.8439999999999408</v>
      </c>
      <c r="M1535" s="1">
        <f t="shared" si="748"/>
        <v>2.3420316406459911E-2</v>
      </c>
      <c r="N1535" s="1">
        <f t="shared" si="749"/>
        <v>6.4723493679831809E-2</v>
      </c>
      <c r="O1535" s="1">
        <f t="shared" si="750"/>
        <v>0.36152585827506128</v>
      </c>
      <c r="P1535" s="1">
        <f t="shared" si="751"/>
        <v>0.17861330443029391</v>
      </c>
      <c r="Q1535" s="1">
        <f t="shared" si="752"/>
        <v>3.2370934336353477E-2</v>
      </c>
      <c r="R1535" s="1">
        <f t="shared" si="753"/>
        <v>1.2387763279472271E-2</v>
      </c>
      <c r="S1535" s="1">
        <f t="shared" si="754"/>
        <v>2.6057242037328711E-2</v>
      </c>
      <c r="T1535" s="1">
        <f t="shared" si="755"/>
        <v>525.5264103091273</v>
      </c>
      <c r="U1535" s="6">
        <f t="shared" si="756"/>
        <v>2.1775467524276713</v>
      </c>
      <c r="V1535" s="6">
        <f t="shared" si="757"/>
        <v>6.017785200776208</v>
      </c>
      <c r="W1535" s="6">
        <f t="shared" si="758"/>
        <v>33.613527885060762</v>
      </c>
      <c r="X1535" s="6">
        <f t="shared" si="759"/>
        <v>16.606898653823585</v>
      </c>
      <c r="Y1535" s="6">
        <f t="shared" si="760"/>
        <v>3.0097468246728387</v>
      </c>
      <c r="Z1535" s="6">
        <f t="shared" si="761"/>
        <v>1.1517749474818044</v>
      </c>
      <c r="AA1535" s="6">
        <f t="shared" si="762"/>
        <v>2.4227197357571302</v>
      </c>
      <c r="AB1535" s="6">
        <f t="shared" si="745"/>
        <v>3453.38</v>
      </c>
      <c r="AC1535" s="6">
        <f t="shared" si="763"/>
        <v>25.553842414180487</v>
      </c>
      <c r="AD1535" s="6">
        <f t="shared" si="764"/>
        <v>143.91231929998474</v>
      </c>
      <c r="AE1535" s="6">
        <f t="shared" si="765"/>
        <v>433.23939009445121</v>
      </c>
      <c r="AF1535" s="6">
        <f t="shared" si="766"/>
        <v>1.7464259565613101E-5</v>
      </c>
      <c r="AG1535" s="6">
        <f t="shared" si="767"/>
        <v>1.2144615906497049E-2</v>
      </c>
      <c r="AH1535" s="6">
        <f t="shared" si="768"/>
        <v>4752.3718278898677</v>
      </c>
      <c r="AI1535" s="6">
        <f t="shared" si="769"/>
        <v>4.6532611467313814</v>
      </c>
      <c r="AJ1535" s="6">
        <f t="shared" si="770"/>
        <v>1.5545769799340154E-3</v>
      </c>
      <c r="AK1535" s="6">
        <f t="shared" si="771"/>
        <v>-1.3535027912788403E-3</v>
      </c>
      <c r="AL1535" s="1">
        <f t="shared" si="743"/>
        <v>4.6303797302659058E-2</v>
      </c>
      <c r="AM1535" s="8">
        <f t="shared" si="746"/>
        <v>6345559.6400000015</v>
      </c>
      <c r="AN1535" s="1">
        <f t="shared" si="744"/>
        <v>63.455596400000019</v>
      </c>
    </row>
    <row r="1536" spans="8:40" x14ac:dyDescent="0.2">
      <c r="H1536" s="8"/>
      <c r="I1536" s="8"/>
      <c r="J1536" s="11"/>
      <c r="K1536" s="10"/>
      <c r="L1536" s="5">
        <f t="shared" si="747"/>
        <v>2.8539999999999406</v>
      </c>
      <c r="M1536" s="1">
        <f t="shared" si="748"/>
        <v>2.3402080276817522E-2</v>
      </c>
      <c r="N1536" s="1">
        <f t="shared" si="749"/>
        <v>6.4720784549864976E-2</v>
      </c>
      <c r="O1536" s="1">
        <f t="shared" si="750"/>
        <v>0.36148125862587599</v>
      </c>
      <c r="P1536" s="1">
        <f t="shared" si="751"/>
        <v>0.17861330443029391</v>
      </c>
      <c r="Q1536" s="1">
        <f t="shared" si="752"/>
        <v>3.2391879595962708E-2</v>
      </c>
      <c r="R1536" s="1">
        <f t="shared" si="753"/>
        <v>1.2390472409439111E-2</v>
      </c>
      <c r="S1536" s="1">
        <f t="shared" si="754"/>
        <v>2.6057242037328711E-2</v>
      </c>
      <c r="T1536" s="1">
        <f t="shared" si="755"/>
        <v>525.51015580051728</v>
      </c>
      <c r="U1536" s="6">
        <f t="shared" si="756"/>
        <v>2.1759816013336164</v>
      </c>
      <c r="V1536" s="6">
        <f t="shared" si="757"/>
        <v>6.0178939110764809</v>
      </c>
      <c r="W1536" s="6">
        <f t="shared" si="758"/>
        <v>33.611395170540462</v>
      </c>
      <c r="X1536" s="6">
        <f t="shared" si="759"/>
        <v>16.607893810993026</v>
      </c>
      <c r="Y1536" s="6">
        <f t="shared" si="760"/>
        <v>3.0118747222336189</v>
      </c>
      <c r="Z1536" s="6">
        <f t="shared" si="761"/>
        <v>1.1520958682241487</v>
      </c>
      <c r="AA1536" s="6">
        <f t="shared" si="762"/>
        <v>2.4228649155986433</v>
      </c>
      <c r="AB1536" s="6">
        <f t="shared" si="745"/>
        <v>3453.38</v>
      </c>
      <c r="AC1536" s="6">
        <f t="shared" si="763"/>
        <v>25.556953582477256</v>
      </c>
      <c r="AD1536" s="6">
        <f t="shared" si="764"/>
        <v>144.0388264931772</v>
      </c>
      <c r="AE1536" s="6">
        <f t="shared" si="765"/>
        <v>433.48514106840719</v>
      </c>
      <c r="AF1536" s="6">
        <f t="shared" si="766"/>
        <v>1.7471517723859974E-5</v>
      </c>
      <c r="AG1536" s="6">
        <f t="shared" si="767"/>
        <v>1.2141204480489292E-2</v>
      </c>
      <c r="AH1536" s="6">
        <f t="shared" si="768"/>
        <v>4753.6065627696416</v>
      </c>
      <c r="AI1536" s="6">
        <f t="shared" si="769"/>
        <v>4.6501407726946065</v>
      </c>
      <c r="AJ1536" s="6">
        <f t="shared" si="770"/>
        <v>1.5446564321711222E-3</v>
      </c>
      <c r="AK1536" s="6">
        <f t="shared" si="771"/>
        <v>-1.3443325453518318E-3</v>
      </c>
      <c r="AL1536" s="1">
        <f t="shared" si="743"/>
        <v>4.6336534188209523E-2</v>
      </c>
      <c r="AM1536" s="8">
        <f t="shared" si="746"/>
        <v>6345211.9709090926</v>
      </c>
      <c r="AN1536" s="1">
        <f t="shared" si="744"/>
        <v>63.45211970909093</v>
      </c>
    </row>
    <row r="1537" spans="8:40" x14ac:dyDescent="0.2">
      <c r="H1537" s="8"/>
      <c r="I1537" s="8"/>
      <c r="J1537" s="11"/>
      <c r="K1537" s="10"/>
      <c r="L1537" s="5">
        <f t="shared" si="747"/>
        <v>2.8639999999999404</v>
      </c>
      <c r="M1537" s="1">
        <f t="shared" si="748"/>
        <v>2.3383967700517361E-2</v>
      </c>
      <c r="N1537" s="1">
        <f t="shared" si="749"/>
        <v>6.4718085528929048E-2</v>
      </c>
      <c r="O1537" s="1">
        <f t="shared" si="750"/>
        <v>0.36143693641046787</v>
      </c>
      <c r="P1537" s="1">
        <f t="shared" si="751"/>
        <v>0.17861330443029391</v>
      </c>
      <c r="Q1537" s="1">
        <f t="shared" si="752"/>
        <v>3.2412691193198798E-2</v>
      </c>
      <c r="R1537" s="1">
        <f t="shared" si="753"/>
        <v>1.2393171430375043E-2</v>
      </c>
      <c r="S1537" s="1">
        <f t="shared" si="754"/>
        <v>2.6057242037328711E-2</v>
      </c>
      <c r="T1537" s="1">
        <f t="shared" si="755"/>
        <v>525.49403613329048</v>
      </c>
      <c r="U1537" s="6">
        <f t="shared" si="756"/>
        <v>2.1744269200546018</v>
      </c>
      <c r="V1537" s="6">
        <f t="shared" si="757"/>
        <v>6.0180012729570267</v>
      </c>
      <c r="W1537" s="6">
        <f t="shared" si="758"/>
        <v>33.609275145192598</v>
      </c>
      <c r="X1537" s="6">
        <f t="shared" si="759"/>
        <v>16.608882735693573</v>
      </c>
      <c r="Y1537" s="6">
        <f t="shared" si="760"/>
        <v>3.0139892932006083</v>
      </c>
      <c r="Z1537" s="6">
        <f t="shared" si="761"/>
        <v>1.1524154466935426</v>
      </c>
      <c r="AA1537" s="6">
        <f t="shared" si="762"/>
        <v>2.4230091862080529</v>
      </c>
      <c r="AB1537" s="6">
        <f t="shared" si="745"/>
        <v>3453.38</v>
      </c>
      <c r="AC1537" s="6">
        <f t="shared" si="763"/>
        <v>25.560039505871575</v>
      </c>
      <c r="AD1537" s="6">
        <f t="shared" si="764"/>
        <v>144.16440179562673</v>
      </c>
      <c r="AE1537" s="6">
        <f t="shared" si="765"/>
        <v>433.72940864260704</v>
      </c>
      <c r="AF1537" s="6">
        <f t="shared" si="766"/>
        <v>1.7478719093894366E-5</v>
      </c>
      <c r="AG1537" s="6">
        <f t="shared" si="767"/>
        <v>1.2137822092450882E-2</v>
      </c>
      <c r="AH1537" s="6">
        <f t="shared" si="768"/>
        <v>4754.8314470337355</v>
      </c>
      <c r="AI1537" s="6">
        <f t="shared" si="769"/>
        <v>4.6470481601655909</v>
      </c>
      <c r="AJ1537" s="6">
        <f t="shared" si="770"/>
        <v>1.5348077551747311E-3</v>
      </c>
      <c r="AK1537" s="6">
        <f t="shared" si="771"/>
        <v>-1.3352345845039542E-3</v>
      </c>
      <c r="AL1537" s="1">
        <f t="shared" si="743"/>
        <v>4.6369066049240126E-2</v>
      </c>
      <c r="AM1537" s="8">
        <f t="shared" si="746"/>
        <v>6344863.0836363649</v>
      </c>
      <c r="AN1537" s="1">
        <f t="shared" si="744"/>
        <v>63.448630836363655</v>
      </c>
    </row>
    <row r="1538" spans="8:40" x14ac:dyDescent="0.2">
      <c r="H1538" s="8"/>
      <c r="I1538" s="8"/>
      <c r="J1538" s="11"/>
      <c r="K1538" s="10"/>
      <c r="L1538" s="5">
        <f t="shared" si="747"/>
        <v>2.8739999999999402</v>
      </c>
      <c r="M1538" s="1">
        <f t="shared" si="748"/>
        <v>2.3365977703641915E-2</v>
      </c>
      <c r="N1538" s="1">
        <f t="shared" si="749"/>
        <v>6.4715396622606169E-2</v>
      </c>
      <c r="O1538" s="1">
        <f t="shared" si="750"/>
        <v>0.36139288969774835</v>
      </c>
      <c r="P1538" s="1">
        <f t="shared" si="751"/>
        <v>0.17861330443029391</v>
      </c>
      <c r="Q1538" s="1">
        <f t="shared" si="752"/>
        <v>3.2433370096397116E-2</v>
      </c>
      <c r="R1538" s="1">
        <f t="shared" si="753"/>
        <v>1.2395860336697914E-2</v>
      </c>
      <c r="S1538" s="1">
        <f t="shared" si="754"/>
        <v>2.6057242037328711E-2</v>
      </c>
      <c r="T1538" s="1">
        <f t="shared" si="755"/>
        <v>525.47804994415924</v>
      </c>
      <c r="U1538" s="6">
        <f t="shared" si="756"/>
        <v>2.1728826276973452</v>
      </c>
      <c r="V1538" s="6">
        <f t="shared" si="757"/>
        <v>6.0181073032474455</v>
      </c>
      <c r="W1538" s="6">
        <f t="shared" si="758"/>
        <v>33.607167727254392</v>
      </c>
      <c r="X1538" s="6">
        <f t="shared" si="759"/>
        <v>16.609865471698672</v>
      </c>
      <c r="Y1538" s="6">
        <f t="shared" si="760"/>
        <v>3.016090631172498</v>
      </c>
      <c r="Z1538" s="6">
        <f t="shared" si="761"/>
        <v>1.1527336849583361</v>
      </c>
      <c r="AA1538" s="6">
        <f t="shared" si="762"/>
        <v>2.423152553971307</v>
      </c>
      <c r="AB1538" s="6">
        <f t="shared" si="745"/>
        <v>3453.38</v>
      </c>
      <c r="AC1538" s="6">
        <f t="shared" si="763"/>
        <v>25.563100431449676</v>
      </c>
      <c r="AD1538" s="6">
        <f t="shared" si="764"/>
        <v>144.28905301910669</v>
      </c>
      <c r="AE1538" s="6">
        <f t="shared" si="765"/>
        <v>433.97220242144522</v>
      </c>
      <c r="AF1538" s="6">
        <f t="shared" si="766"/>
        <v>1.7485864201437523E-5</v>
      </c>
      <c r="AG1538" s="6">
        <f t="shared" si="767"/>
        <v>1.2134468437865092E-2</v>
      </c>
      <c r="AH1538" s="6">
        <f t="shared" si="768"/>
        <v>4756.0465746644932</v>
      </c>
      <c r="AI1538" s="6">
        <f t="shared" si="769"/>
        <v>4.643982999950353</v>
      </c>
      <c r="AJ1538" s="6">
        <f t="shared" si="770"/>
        <v>1.5250303210602684E-3</v>
      </c>
      <c r="AK1538" s="6">
        <f t="shared" si="771"/>
        <v>-1.326208220784909E-3</v>
      </c>
      <c r="AL1538" s="1">
        <f t="shared" si="743"/>
        <v>4.640139432573074E-2</v>
      </c>
      <c r="AM1538" s="8">
        <f t="shared" si="746"/>
        <v>6344512.9781818194</v>
      </c>
      <c r="AN1538" s="1">
        <f t="shared" si="744"/>
        <v>63.445129781818203</v>
      </c>
    </row>
    <row r="1539" spans="8:40" x14ac:dyDescent="0.2">
      <c r="H1539" s="8"/>
      <c r="I1539" s="8"/>
      <c r="J1539" s="11"/>
      <c r="K1539" s="10"/>
      <c r="L1539" s="5">
        <f t="shared" si="747"/>
        <v>2.8839999999999399</v>
      </c>
      <c r="M1539" s="1">
        <f t="shared" si="748"/>
        <v>2.3348109321542618E-2</v>
      </c>
      <c r="N1539" s="1">
        <f t="shared" si="749"/>
        <v>6.4712717835669231E-2</v>
      </c>
      <c r="O1539" s="1">
        <f t="shared" si="750"/>
        <v>0.36134911657273894</v>
      </c>
      <c r="P1539" s="1">
        <f t="shared" si="751"/>
        <v>0.17861330443029391</v>
      </c>
      <c r="Q1539" s="1">
        <f t="shared" si="752"/>
        <v>3.2453917265433355E-2</v>
      </c>
      <c r="R1539" s="1">
        <f t="shared" si="753"/>
        <v>1.2398539123634858E-2</v>
      </c>
      <c r="S1539" s="1">
        <f t="shared" si="754"/>
        <v>2.6057242037328711E-2</v>
      </c>
      <c r="T1539" s="1">
        <f t="shared" si="755"/>
        <v>525.46219588604117</v>
      </c>
      <c r="U1539" s="6">
        <f t="shared" si="756"/>
        <v>2.1713486441179533</v>
      </c>
      <c r="V1539" s="6">
        <f t="shared" si="757"/>
        <v>6.0182120185646051</v>
      </c>
      <c r="W1539" s="6">
        <f t="shared" si="758"/>
        <v>33.605072835576273</v>
      </c>
      <c r="X1539" s="6">
        <f t="shared" si="759"/>
        <v>16.610842062415088</v>
      </c>
      <c r="Y1539" s="6">
        <f t="shared" si="760"/>
        <v>3.0181788289639142</v>
      </c>
      <c r="Z1539" s="6">
        <f t="shared" si="761"/>
        <v>1.153050585141308</v>
      </c>
      <c r="AA1539" s="6">
        <f t="shared" si="762"/>
        <v>2.4232950252208609</v>
      </c>
      <c r="AB1539" s="6">
        <f t="shared" si="745"/>
        <v>3453.38</v>
      </c>
      <c r="AC1539" s="6">
        <f t="shared" si="763"/>
        <v>25.566136603492641</v>
      </c>
      <c r="AD1539" s="6">
        <f t="shared" si="764"/>
        <v>144.41278790684225</v>
      </c>
      <c r="AE1539" s="6">
        <f t="shared" si="765"/>
        <v>434.21353194552</v>
      </c>
      <c r="AF1539" s="6">
        <f t="shared" si="766"/>
        <v>1.7492953566724996E-5</v>
      </c>
      <c r="AG1539" s="6">
        <f t="shared" si="767"/>
        <v>1.2131143216017756E-2</v>
      </c>
      <c r="AH1539" s="6">
        <f t="shared" si="768"/>
        <v>4757.2520386168326</v>
      </c>
      <c r="AI1539" s="6">
        <f t="shared" si="769"/>
        <v>4.6409449870224453</v>
      </c>
      <c r="AJ1539" s="6">
        <f t="shared" si="770"/>
        <v>1.5153235089128967E-3</v>
      </c>
      <c r="AK1539" s="6">
        <f t="shared" si="771"/>
        <v>-1.3172527741705639E-3</v>
      </c>
      <c r="AL1539" s="1">
        <f t="shared" si="743"/>
        <v>4.6433520445598682E-2</v>
      </c>
      <c r="AM1539" s="8">
        <f t="shared" si="746"/>
        <v>6344161.6545454562</v>
      </c>
      <c r="AN1539" s="1">
        <f t="shared" si="744"/>
        <v>63.441616545454565</v>
      </c>
    </row>
    <row r="1540" spans="8:40" x14ac:dyDescent="0.2">
      <c r="H1540" s="8"/>
      <c r="I1540" s="8"/>
      <c r="J1540" s="11"/>
      <c r="K1540" s="10"/>
      <c r="L1540" s="5">
        <f t="shared" si="747"/>
        <v>2.8939999999999397</v>
      </c>
      <c r="M1540" s="1">
        <f t="shared" si="748"/>
        <v>2.3330361598733067E-2</v>
      </c>
      <c r="N1540" s="1">
        <f t="shared" si="749"/>
        <v>6.4710049172094691E-2</v>
      </c>
      <c r="O1540" s="1">
        <f t="shared" si="750"/>
        <v>0.3613056151363962</v>
      </c>
      <c r="P1540" s="1">
        <f t="shared" si="751"/>
        <v>0.17861330443029391</v>
      </c>
      <c r="Q1540" s="1">
        <f t="shared" si="752"/>
        <v>3.2474333651817448E-2</v>
      </c>
      <c r="R1540" s="1">
        <f t="shared" si="753"/>
        <v>1.2401207787209398E-2</v>
      </c>
      <c r="S1540" s="1">
        <f t="shared" si="754"/>
        <v>2.6057242037328711E-2</v>
      </c>
      <c r="T1540" s="1">
        <f t="shared" si="755"/>
        <v>525.44647262785384</v>
      </c>
      <c r="U1540" s="6">
        <f t="shared" si="756"/>
        <v>2.1698248899135688</v>
      </c>
      <c r="V1540" s="6">
        <f t="shared" si="757"/>
        <v>6.0183154353152757</v>
      </c>
      <c r="W1540" s="6">
        <f t="shared" si="758"/>
        <v>33.602990389615648</v>
      </c>
      <c r="X1540" s="6">
        <f t="shared" si="759"/>
        <v>16.611812550886796</v>
      </c>
      <c r="Y1540" s="6">
        <f t="shared" si="760"/>
        <v>3.0202539786137632</v>
      </c>
      <c r="Z1540" s="6">
        <f t="shared" si="761"/>
        <v>1.1533661494187113</v>
      </c>
      <c r="AA1540" s="6">
        <f t="shared" si="762"/>
        <v>2.4234366062362409</v>
      </c>
      <c r="AB1540" s="6">
        <f t="shared" si="745"/>
        <v>3453.38</v>
      </c>
      <c r="AC1540" s="6">
        <f t="shared" si="763"/>
        <v>25.569148263509231</v>
      </c>
      <c r="AD1540" s="6">
        <f t="shared" si="764"/>
        <v>144.53561413391412</v>
      </c>
      <c r="AE1540" s="6">
        <f t="shared" si="765"/>
        <v>434.45340669186311</v>
      </c>
      <c r="AF1540" s="6">
        <f t="shared" si="766"/>
        <v>1.7499987704561026E-5</v>
      </c>
      <c r="AG1540" s="6">
        <f t="shared" si="767"/>
        <v>1.2127846129945297E-2</v>
      </c>
      <c r="AH1540" s="6">
        <f t="shared" si="768"/>
        <v>4758.4479308294167</v>
      </c>
      <c r="AI1540" s="6">
        <f t="shared" si="769"/>
        <v>4.6379338204597724</v>
      </c>
      <c r="AJ1540" s="6">
        <f t="shared" si="770"/>
        <v>1.5056867046850553E-3</v>
      </c>
      <c r="AK1540" s="6">
        <f t="shared" si="771"/>
        <v>-1.3083675724546802E-3</v>
      </c>
      <c r="AL1540" s="1">
        <f t="shared" si="743"/>
        <v>4.6465445824827124E-2</v>
      </c>
      <c r="AM1540" s="8">
        <f t="shared" si="746"/>
        <v>6343809.1127272742</v>
      </c>
      <c r="AN1540" s="1">
        <f t="shared" si="744"/>
        <v>63.438091127272749</v>
      </c>
    </row>
    <row r="1541" spans="8:40" x14ac:dyDescent="0.2">
      <c r="H1541" s="8"/>
      <c r="I1541" s="8"/>
      <c r="J1541" s="11"/>
      <c r="K1541" s="10"/>
      <c r="L1541" s="5">
        <f t="shared" si="747"/>
        <v>2.9039999999999395</v>
      </c>
      <c r="M1541" s="1">
        <f t="shared" si="748"/>
        <v>2.3312733588783684E-2</v>
      </c>
      <c r="N1541" s="1">
        <f t="shared" si="749"/>
        <v>6.470739063507544E-2</v>
      </c>
      <c r="O1541" s="1">
        <f t="shared" si="750"/>
        <v>0.36126238350543965</v>
      </c>
      <c r="P1541" s="1">
        <f t="shared" si="751"/>
        <v>0.17861330443029391</v>
      </c>
      <c r="Q1541" s="1">
        <f t="shared" si="752"/>
        <v>3.2494620198786087E-2</v>
      </c>
      <c r="R1541" s="1">
        <f t="shared" si="753"/>
        <v>1.240386632422865E-2</v>
      </c>
      <c r="S1541" s="1">
        <f t="shared" si="754"/>
        <v>2.6057242037328711E-2</v>
      </c>
      <c r="T1541" s="1">
        <f t="shared" si="755"/>
        <v>525.43087885431146</v>
      </c>
      <c r="U1541" s="6">
        <f t="shared" si="756"/>
        <v>2.1683112864141272</v>
      </c>
      <c r="V1541" s="6">
        <f t="shared" si="757"/>
        <v>6.0184175696987472</v>
      </c>
      <c r="W1541" s="6">
        <f t="shared" si="758"/>
        <v>33.600920309430897</v>
      </c>
      <c r="X1541" s="6">
        <f t="shared" si="759"/>
        <v>16.612776979798834</v>
      </c>
      <c r="Y1541" s="6">
        <f t="shared" si="760"/>
        <v>3.0223161713934563</v>
      </c>
      <c r="Z1541" s="6">
        <f t="shared" si="761"/>
        <v>1.1536803800193185</v>
      </c>
      <c r="AA1541" s="6">
        <f t="shared" si="762"/>
        <v>2.4235773032446137</v>
      </c>
      <c r="AB1541" s="6">
        <f t="shared" si="745"/>
        <v>3453.38</v>
      </c>
      <c r="AC1541" s="6">
        <f t="shared" si="763"/>
        <v>25.572135650268514</v>
      </c>
      <c r="AD1541" s="6">
        <f t="shared" si="764"/>
        <v>144.65753930769208</v>
      </c>
      <c r="AE1541" s="6">
        <f t="shared" si="765"/>
        <v>434.69183607420359</v>
      </c>
      <c r="AF1541" s="6">
        <f t="shared" si="766"/>
        <v>1.7506967124373171E-5</v>
      </c>
      <c r="AG1541" s="6">
        <f t="shared" si="767"/>
        <v>1.2124576886383473E-2</v>
      </c>
      <c r="AH1541" s="6">
        <f t="shared" si="768"/>
        <v>4759.6343422358759</v>
      </c>
      <c r="AI1541" s="6">
        <f t="shared" si="769"/>
        <v>4.6349492033821136</v>
      </c>
      <c r="AJ1541" s="6">
        <f t="shared" si="770"/>
        <v>1.4961193010962234E-3</v>
      </c>
      <c r="AK1541" s="6">
        <f t="shared" si="771"/>
        <v>-1.2995519511413568E-3</v>
      </c>
      <c r="AL1541" s="1">
        <f t="shared" si="743"/>
        <v>4.6497171867591634E-2</v>
      </c>
      <c r="AM1541" s="8">
        <f t="shared" si="746"/>
        <v>6343455.3527272744</v>
      </c>
      <c r="AN1541" s="1">
        <f t="shared" si="744"/>
        <v>63.434553527272747</v>
      </c>
    </row>
    <row r="1542" spans="8:40" x14ac:dyDescent="0.2">
      <c r="H1542" s="8"/>
      <c r="I1542" s="8"/>
      <c r="J1542" s="11"/>
      <c r="K1542" s="10"/>
      <c r="L1542" s="5">
        <f t="shared" si="747"/>
        <v>2.9139999999999393</v>
      </c>
      <c r="M1542" s="1">
        <f t="shared" si="748"/>
        <v>2.3295224354217835E-2</v>
      </c>
      <c r="N1542" s="1">
        <f t="shared" si="749"/>
        <v>6.4704742227033485E-2</v>
      </c>
      <c r="O1542" s="1">
        <f t="shared" si="750"/>
        <v>0.36121941981218209</v>
      </c>
      <c r="P1542" s="1">
        <f t="shared" si="751"/>
        <v>0.17861330443029391</v>
      </c>
      <c r="Q1542" s="1">
        <f t="shared" si="752"/>
        <v>3.2514777841393894E-2</v>
      </c>
      <c r="R1542" s="1">
        <f t="shared" si="753"/>
        <v>1.2406514732270611E-2</v>
      </c>
      <c r="S1542" s="1">
        <f t="shared" si="754"/>
        <v>2.6057242037328711E-2</v>
      </c>
      <c r="T1542" s="1">
        <f t="shared" si="755"/>
        <v>525.4154132657244</v>
      </c>
      <c r="U1542" s="6">
        <f t="shared" si="756"/>
        <v>2.1668077556742218</v>
      </c>
      <c r="V1542" s="6">
        <f t="shared" si="757"/>
        <v>6.0185184377094156</v>
      </c>
      <c r="W1542" s="6">
        <f t="shared" si="758"/>
        <v>33.598862515675421</v>
      </c>
      <c r="X1542" s="6">
        <f t="shared" si="759"/>
        <v>16.613735391481114</v>
      </c>
      <c r="Y1542" s="6">
        <f t="shared" si="760"/>
        <v>3.0243654978150203</v>
      </c>
      <c r="Z1542" s="6">
        <f t="shared" si="761"/>
        <v>1.1539932792234773</v>
      </c>
      <c r="AA1542" s="6">
        <f t="shared" si="762"/>
        <v>2.423717122421333</v>
      </c>
      <c r="AB1542" s="6">
        <f t="shared" si="745"/>
        <v>3453.38</v>
      </c>
      <c r="AC1542" s="6">
        <f t="shared" si="763"/>
        <v>25.575098999832228</v>
      </c>
      <c r="AD1542" s="6">
        <f t="shared" si="764"/>
        <v>144.77857096825673</v>
      </c>
      <c r="AE1542" s="6">
        <f t="shared" si="765"/>
        <v>434.92882944321946</v>
      </c>
      <c r="AF1542" s="6">
        <f t="shared" si="766"/>
        <v>1.7513892330266339E-5</v>
      </c>
      <c r="AG1542" s="6">
        <f t="shared" si="767"/>
        <v>1.2121335195716721E-2</v>
      </c>
      <c r="AH1542" s="6">
        <f t="shared" si="768"/>
        <v>4760.8113627758967</v>
      </c>
      <c r="AI1542" s="6">
        <f t="shared" si="769"/>
        <v>4.6319908428898353</v>
      </c>
      <c r="AJ1542" s="6">
        <f t="shared" si="770"/>
        <v>1.4866206975345313E-3</v>
      </c>
      <c r="AK1542" s="6">
        <f t="shared" si="771"/>
        <v>-1.2908052533403503E-3</v>
      </c>
      <c r="AL1542" s="1">
        <f t="shared" ref="AL1542:AL1605" si="772" xml:space="preserve"> Q1542/SUM(M1542:S1542)</f>
        <v>4.652869996638493E-2</v>
      </c>
      <c r="AM1542" s="8">
        <f t="shared" si="746"/>
        <v>6343100.3745454559</v>
      </c>
      <c r="AN1542" s="1">
        <f t="shared" ref="AN1542:AN1605" si="773" xml:space="preserve"> AM1542*0.00001</f>
        <v>63.431003745454561</v>
      </c>
    </row>
    <row r="1543" spans="8:40" x14ac:dyDescent="0.2">
      <c r="H1543" s="8"/>
      <c r="I1543" s="8"/>
      <c r="J1543" s="11"/>
      <c r="K1543" s="10"/>
      <c r="L1543" s="5">
        <f t="shared" si="747"/>
        <v>2.9239999999999391</v>
      </c>
      <c r="M1543" s="1">
        <f t="shared" si="748"/>
        <v>2.3277832966409354E-2</v>
      </c>
      <c r="N1543" s="1">
        <f t="shared" si="749"/>
        <v>6.4702103949632564E-2</v>
      </c>
      <c r="O1543" s="1">
        <f t="shared" si="750"/>
        <v>0.36117672220436237</v>
      </c>
      <c r="P1543" s="1">
        <f t="shared" si="751"/>
        <v>0.17861330443029391</v>
      </c>
      <c r="Q1543" s="1">
        <f t="shared" si="752"/>
        <v>3.2534807506603293E-2</v>
      </c>
      <c r="R1543" s="1">
        <f t="shared" si="753"/>
        <v>1.2409153009671527E-2</v>
      </c>
      <c r="S1543" s="1">
        <f t="shared" si="754"/>
        <v>2.6057242037328711E-2</v>
      </c>
      <c r="T1543" s="1">
        <f t="shared" si="755"/>
        <v>525.4000745778003</v>
      </c>
      <c r="U1543" s="6">
        <f t="shared" si="756"/>
        <v>2.1653142204650759</v>
      </c>
      <c r="V1543" s="6">
        <f t="shared" si="757"/>
        <v>6.018618055139334</v>
      </c>
      <c r="W1543" s="6">
        <f t="shared" si="758"/>
        <v>33.596816929591725</v>
      </c>
      <c r="X1543" s="6">
        <f t="shared" si="759"/>
        <v>16.614687827912128</v>
      </c>
      <c r="Y1543" s="6">
        <f t="shared" si="760"/>
        <v>3.0264020476390914</v>
      </c>
      <c r="Z1543" s="6">
        <f t="shared" si="761"/>
        <v>1.1543048493621635</v>
      </c>
      <c r="AA1543" s="6">
        <f t="shared" si="762"/>
        <v>2.4238560698904883</v>
      </c>
      <c r="AB1543" s="6">
        <f t="shared" ref="AB1543:AB1606" si="774" xml:space="preserve"> 3453.38</f>
        <v>3453.38</v>
      </c>
      <c r="AC1543" s="6">
        <f t="shared" si="763"/>
        <v>25.578038545586679</v>
      </c>
      <c r="AD1543" s="6">
        <f t="shared" si="764"/>
        <v>144.89871658884033</v>
      </c>
      <c r="AE1543" s="6">
        <f t="shared" si="765"/>
        <v>435.16439608680952</v>
      </c>
      <c r="AF1543" s="6">
        <f t="shared" si="766"/>
        <v>1.7520763821076794E-5</v>
      </c>
      <c r="AG1543" s="6">
        <f t="shared" si="767"/>
        <v>1.2118120771928189E-2</v>
      </c>
      <c r="AH1543" s="6">
        <f t="shared" si="768"/>
        <v>4761.9790814061698</v>
      </c>
      <c r="AI1543" s="6">
        <f t="shared" si="769"/>
        <v>4.6290584500034173</v>
      </c>
      <c r="AJ1543" s="6">
        <f t="shared" si="770"/>
        <v>1.477190299960273E-3</v>
      </c>
      <c r="AK1543" s="6">
        <f t="shared" si="771"/>
        <v>-1.2821268296632779E-3</v>
      </c>
      <c r="AL1543" s="1">
        <f t="shared" si="772"/>
        <v>4.6560031502139866E-2</v>
      </c>
      <c r="AM1543" s="8">
        <f t="shared" ref="AM1543:AM1606" si="775" xml:space="preserve"> AM1542-L1543*(150*(1-$C$17)^2/($C$29^2*$C$17^3)*$C$31*$C$9/$C$16+1.75*(1-$C$17)/($C$29*$C$17^3)*$C$9^2/$C$16)</f>
        <v>6342744.1781818196</v>
      </c>
      <c r="AN1543" s="1">
        <f t="shared" si="773"/>
        <v>63.427441781818203</v>
      </c>
    </row>
    <row r="1544" spans="8:40" x14ac:dyDescent="0.2">
      <c r="H1544" s="8"/>
      <c r="I1544" s="8"/>
      <c r="J1544" s="11"/>
      <c r="K1544" s="10"/>
      <c r="L1544" s="5">
        <f t="shared" si="747"/>
        <v>2.9339999999999389</v>
      </c>
      <c r="M1544" s="1">
        <f t="shared" si="748"/>
        <v>2.3260558505481473E-2</v>
      </c>
      <c r="N1544" s="1">
        <f t="shared" si="749"/>
        <v>6.4699475803790721E-2</v>
      </c>
      <c r="O1544" s="1">
        <f t="shared" si="750"/>
        <v>0.36113428884498106</v>
      </c>
      <c r="P1544" s="1">
        <f t="shared" si="751"/>
        <v>0.17861330443029391</v>
      </c>
      <c r="Q1544" s="1">
        <f t="shared" si="752"/>
        <v>3.255471011337302E-2</v>
      </c>
      <c r="R1544" s="1">
        <f t="shared" si="753"/>
        <v>1.2411781155513375E-2</v>
      </c>
      <c r="S1544" s="1">
        <f t="shared" si="754"/>
        <v>2.6057242037328711E-2</v>
      </c>
      <c r="T1544" s="1">
        <f t="shared" si="755"/>
        <v>525.38486152144799</v>
      </c>
      <c r="U1544" s="6">
        <f t="shared" si="756"/>
        <v>2.1638306042666198</v>
      </c>
      <c r="V1544" s="6">
        <f t="shared" si="757"/>
        <v>6.018716437580748</v>
      </c>
      <c r="W1544" s="6">
        <f t="shared" si="758"/>
        <v>33.594783473005705</v>
      </c>
      <c r="X1544" s="6">
        <f t="shared" si="759"/>
        <v>16.615634330722646</v>
      </c>
      <c r="Y1544" s="6">
        <f t="shared" si="760"/>
        <v>3.0284259098827895</v>
      </c>
      <c r="Z1544" s="6">
        <f t="shared" si="761"/>
        <v>1.1546150928160457</v>
      </c>
      <c r="AA1544" s="6">
        <f t="shared" si="762"/>
        <v>2.4239941517254411</v>
      </c>
      <c r="AB1544" s="6">
        <f t="shared" si="774"/>
        <v>3453.38</v>
      </c>
      <c r="AC1544" s="6">
        <f t="shared" si="763"/>
        <v>25.580954518274655</v>
      </c>
      <c r="AD1544" s="6">
        <f t="shared" si="764"/>
        <v>145.0179835762651</v>
      </c>
      <c r="AE1544" s="6">
        <f t="shared" si="765"/>
        <v>435.39854523036587</v>
      </c>
      <c r="AF1544" s="6">
        <f t="shared" si="766"/>
        <v>1.7527582090425885E-5</v>
      </c>
      <c r="AG1544" s="6">
        <f t="shared" si="767"/>
        <v>1.2114933332550443E-2</v>
      </c>
      <c r="AH1544" s="6">
        <f t="shared" si="768"/>
        <v>4763.1375861113856</v>
      </c>
      <c r="AI1544" s="6">
        <f t="shared" si="769"/>
        <v>4.6261517396040208</v>
      </c>
      <c r="AJ1544" s="6">
        <f t="shared" si="770"/>
        <v>1.4678275208114498E-3</v>
      </c>
      <c r="AK1544" s="6">
        <f t="shared" si="771"/>
        <v>-1.2735160381218697E-3</v>
      </c>
      <c r="AL1544" s="1">
        <f t="shared" si="772"/>
        <v>4.6591167844350606E-2</v>
      </c>
      <c r="AM1544" s="8">
        <f t="shared" si="775"/>
        <v>6342386.7636363655</v>
      </c>
      <c r="AN1544" s="1">
        <f t="shared" si="773"/>
        <v>63.42386763636366</v>
      </c>
    </row>
    <row r="1545" spans="8:40" x14ac:dyDescent="0.2">
      <c r="H1545" s="8"/>
      <c r="I1545" s="8"/>
      <c r="J1545" s="11"/>
      <c r="K1545" s="10"/>
      <c r="L1545" s="5">
        <f t="shared" si="747"/>
        <v>2.9439999999999387</v>
      </c>
      <c r="M1545" s="1">
        <f t="shared" si="748"/>
        <v>2.3243400060207114E-2</v>
      </c>
      <c r="N1545" s="1">
        <f t="shared" si="749"/>
        <v>6.4696857789692655E-2</v>
      </c>
      <c r="O1545" s="1">
        <f t="shared" si="750"/>
        <v>0.36109211791213813</v>
      </c>
      <c r="P1545" s="1">
        <f t="shared" si="751"/>
        <v>0.17861330443029391</v>
      </c>
      <c r="Q1545" s="1">
        <f t="shared" si="752"/>
        <v>3.2574486572745441E-2</v>
      </c>
      <c r="R1545" s="1">
        <f t="shared" si="753"/>
        <v>1.2414399169611436E-2</v>
      </c>
      <c r="S1545" s="1">
        <f t="shared" si="754"/>
        <v>2.6057242037328711E-2</v>
      </c>
      <c r="T1545" s="1">
        <f t="shared" si="755"/>
        <v>525.36977284258285</v>
      </c>
      <c r="U1545" s="6">
        <f t="shared" si="756"/>
        <v>2.1623568312596717</v>
      </c>
      <c r="V1545" s="6">
        <f t="shared" si="757"/>
        <v>6.0188136004285955</v>
      </c>
      <c r="W1545" s="6">
        <f t="shared" si="758"/>
        <v>33.592762068320958</v>
      </c>
      <c r="X1545" s="6">
        <f t="shared" si="759"/>
        <v>16.616574941199367</v>
      </c>
      <c r="Y1545" s="6">
        <f t="shared" si="760"/>
        <v>3.0304371728274986</v>
      </c>
      <c r="Z1545" s="6">
        <f t="shared" si="761"/>
        <v>1.1549240120145521</v>
      </c>
      <c r="AA1545" s="6">
        <f t="shared" si="762"/>
        <v>2.4241313739493564</v>
      </c>
      <c r="AB1545" s="6">
        <f t="shared" si="774"/>
        <v>3453.38</v>
      </c>
      <c r="AC1545" s="6">
        <f t="shared" si="763"/>
        <v>25.583847146026717</v>
      </c>
      <c r="AD1545" s="6">
        <f t="shared" si="764"/>
        <v>145.13637927139342</v>
      </c>
      <c r="AE1545" s="6">
        <f t="shared" si="765"/>
        <v>435.63128603705786</v>
      </c>
      <c r="AF1545" s="6">
        <f t="shared" si="766"/>
        <v>1.7534347626773625E-5</v>
      </c>
      <c r="AG1545" s="6">
        <f t="shared" si="767"/>
        <v>1.2111772598616745E-2</v>
      </c>
      <c r="AH1545" s="6">
        <f t="shared" si="768"/>
        <v>4764.2869639150849</v>
      </c>
      <c r="AI1545" s="6">
        <f t="shared" si="769"/>
        <v>4.6232704303748422</v>
      </c>
      <c r="AJ1545" s="6">
        <f t="shared" si="770"/>
        <v>1.4585317789111089E-3</v>
      </c>
      <c r="AK1545" s="6">
        <f t="shared" si="771"/>
        <v>-1.2649722440279368E-3</v>
      </c>
      <c r="AL1545" s="1">
        <f t="shared" si="772"/>
        <v>4.6622110351192285E-2</v>
      </c>
      <c r="AM1545" s="8">
        <f t="shared" si="775"/>
        <v>6342028.1309090927</v>
      </c>
      <c r="AN1545" s="1">
        <f t="shared" si="773"/>
        <v>63.420281309090932</v>
      </c>
    </row>
    <row r="1546" spans="8:40" x14ac:dyDescent="0.2">
      <c r="H1546" s="8"/>
      <c r="I1546" s="8"/>
      <c r="J1546" s="11"/>
      <c r="K1546" s="10"/>
      <c r="L1546" s="5">
        <f t="shared" si="747"/>
        <v>2.9539999999999385</v>
      </c>
      <c r="M1546" s="1">
        <f t="shared" si="748"/>
        <v>2.3226356727910531E-2</v>
      </c>
      <c r="N1546" s="1">
        <f t="shared" si="749"/>
        <v>6.4694249906802129E-2</v>
      </c>
      <c r="O1546" s="1">
        <f t="shared" si="750"/>
        <v>0.36105020759887341</v>
      </c>
      <c r="P1546" s="1">
        <f t="shared" si="751"/>
        <v>0.17861330443029391</v>
      </c>
      <c r="Q1546" s="1">
        <f t="shared" si="752"/>
        <v>3.2594137787932548E-2</v>
      </c>
      <c r="R1546" s="1">
        <f t="shared" si="753"/>
        <v>1.2417007052501958E-2</v>
      </c>
      <c r="S1546" s="1">
        <f t="shared" si="754"/>
        <v>2.6057242037328711E-2</v>
      </c>
      <c r="T1546" s="1">
        <f t="shared" si="755"/>
        <v>525.35480730193535</v>
      </c>
      <c r="U1546" s="6">
        <f t="shared" si="756"/>
        <v>2.1608928263182161</v>
      </c>
      <c r="V1546" s="6">
        <f t="shared" si="757"/>
        <v>6.018909558882978</v>
      </c>
      <c r="W1546" s="6">
        <f t="shared" si="758"/>
        <v>33.590752638513152</v>
      </c>
      <c r="X1546" s="6">
        <f t="shared" si="759"/>
        <v>16.617509700288476</v>
      </c>
      <c r="Y1546" s="6">
        <f t="shared" si="760"/>
        <v>3.0324359240265193</v>
      </c>
      <c r="Z1546" s="6">
        <f t="shared" si="761"/>
        <v>1.1552316094349422</v>
      </c>
      <c r="AA1546" s="6">
        <f t="shared" si="762"/>
        <v>2.4242677425357235</v>
      </c>
      <c r="AB1546" s="6">
        <f t="shared" si="774"/>
        <v>3453.38</v>
      </c>
      <c r="AC1546" s="6">
        <f t="shared" si="763"/>
        <v>25.586716654392433</v>
      </c>
      <c r="AD1546" s="6">
        <f t="shared" si="764"/>
        <v>145.25391094957544</v>
      </c>
      <c r="AE1546" s="6">
        <f t="shared" si="765"/>
        <v>435.86262760811513</v>
      </c>
      <c r="AF1546" s="6">
        <f t="shared" si="766"/>
        <v>1.7541060913471512E-5</v>
      </c>
      <c r="AG1546" s="6">
        <f t="shared" si="767"/>
        <v>1.2108638294613111E-2</v>
      </c>
      <c r="AH1546" s="6">
        <f t="shared" si="768"/>
        <v>4765.4273008903838</v>
      </c>
      <c r="AI1546" s="6">
        <f t="shared" si="769"/>
        <v>4.6204142447437304</v>
      </c>
      <c r="AJ1546" s="6">
        <f t="shared" si="770"/>
        <v>1.4493024993761875E-3</v>
      </c>
      <c r="AK1546" s="6">
        <f t="shared" si="771"/>
        <v>-1.2564948198943052E-3</v>
      </c>
      <c r="AL1546" s="1">
        <f t="shared" si="772"/>
        <v>4.6652860369638761E-2</v>
      </c>
      <c r="AM1546" s="8">
        <f t="shared" si="775"/>
        <v>6341668.2800000021</v>
      </c>
      <c r="AN1546" s="1">
        <f t="shared" si="773"/>
        <v>63.416682800000025</v>
      </c>
    </row>
    <row r="1547" spans="8:40" x14ac:dyDescent="0.2">
      <c r="H1547" s="8"/>
      <c r="I1547" s="8"/>
      <c r="J1547" s="11"/>
      <c r="K1547" s="10"/>
      <c r="L1547" s="5">
        <f t="shared" si="747"/>
        <v>2.9639999999999382</v>
      </c>
      <c r="M1547" s="1">
        <f t="shared" si="748"/>
        <v>2.3209427614370295E-2</v>
      </c>
      <c r="N1547" s="1">
        <f t="shared" si="749"/>
        <v>6.4691652153874138E-2</v>
      </c>
      <c r="O1547" s="1">
        <f t="shared" si="750"/>
        <v>0.36100855611300897</v>
      </c>
      <c r="P1547" s="1">
        <f t="shared" si="751"/>
        <v>0.17861330443029391</v>
      </c>
      <c r="Q1547" s="1">
        <f t="shared" si="752"/>
        <v>3.2613664654400763E-2</v>
      </c>
      <c r="R1547" s="1">
        <f t="shared" si="753"/>
        <v>1.2419604805429942E-2</v>
      </c>
      <c r="S1547" s="1">
        <f t="shared" si="754"/>
        <v>2.6057242037328711E-2</v>
      </c>
      <c r="T1547" s="1">
        <f t="shared" si="755"/>
        <v>525.33996367486088</v>
      </c>
      <c r="U1547" s="6">
        <f t="shared" si="756"/>
        <v>2.1594385150017916</v>
      </c>
      <c r="V1547" s="6">
        <f t="shared" si="757"/>
        <v>6.0190043279516097</v>
      </c>
      <c r="W1547" s="6">
        <f t="shared" si="758"/>
        <v>33.58875510712452</v>
      </c>
      <c r="X1547" s="6">
        <f t="shared" si="759"/>
        <v>16.618438648599195</v>
      </c>
      <c r="Y1547" s="6">
        <f t="shared" si="760"/>
        <v>3.0344222503126295</v>
      </c>
      <c r="Z1547" s="6">
        <f t="shared" si="761"/>
        <v>1.1555378876013869</v>
      </c>
      <c r="AA1547" s="6">
        <f t="shared" si="762"/>
        <v>2.4244032634088732</v>
      </c>
      <c r="AB1547" s="6">
        <f t="shared" si="774"/>
        <v>3453.38</v>
      </c>
      <c r="AC1547" s="6">
        <f t="shared" si="763"/>
        <v>25.589563266371158</v>
      </c>
      <c r="AD1547" s="6">
        <f t="shared" si="764"/>
        <v>145.37058582110768</v>
      </c>
      <c r="AE1547" s="6">
        <f t="shared" si="765"/>
        <v>436.09257898312416</v>
      </c>
      <c r="AF1547" s="6">
        <f t="shared" si="766"/>
        <v>1.7547722428816039E-5</v>
      </c>
      <c r="AG1547" s="6">
        <f t="shared" si="767"/>
        <v>1.2105530148430842E-2</v>
      </c>
      <c r="AH1547" s="6">
        <f t="shared" si="768"/>
        <v>4766.5586821706793</v>
      </c>
      <c r="AI1547" s="6">
        <f t="shared" si="769"/>
        <v>4.6175829088262237</v>
      </c>
      <c r="AJ1547" s="6">
        <f t="shared" si="770"/>
        <v>1.4401391135286715E-3</v>
      </c>
      <c r="AK1547" s="6">
        <f t="shared" si="771"/>
        <v>-1.2480831453385718E-3</v>
      </c>
      <c r="AL1547" s="1">
        <f t="shared" si="772"/>
        <v>4.6683419235578914E-2</v>
      </c>
      <c r="AM1547" s="8">
        <f t="shared" si="775"/>
        <v>6341307.2109090928</v>
      </c>
      <c r="AN1547" s="1">
        <f t="shared" si="773"/>
        <v>63.413072109090933</v>
      </c>
    </row>
    <row r="1548" spans="8:40" x14ac:dyDescent="0.2">
      <c r="H1548" s="8"/>
      <c r="I1548" s="8"/>
      <c r="J1548" s="11"/>
      <c r="K1548" s="10"/>
      <c r="L1548" s="5">
        <f t="shared" si="747"/>
        <v>2.973999999999938</v>
      </c>
      <c r="M1548" s="1">
        <f t="shared" si="748"/>
        <v>2.3192611833723571E-2</v>
      </c>
      <c r="N1548" s="1">
        <f t="shared" si="749"/>
        <v>6.4689064528967069E-2</v>
      </c>
      <c r="O1548" s="1">
        <f t="shared" si="750"/>
        <v>0.36096716167699427</v>
      </c>
      <c r="P1548" s="1">
        <f t="shared" si="751"/>
        <v>0.17861330443029391</v>
      </c>
      <c r="Q1548" s="1">
        <f t="shared" si="752"/>
        <v>3.2633068059954563E-2</v>
      </c>
      <c r="R1548" s="1">
        <f t="shared" si="753"/>
        <v>1.2422192430337018E-2</v>
      </c>
      <c r="S1548" s="1">
        <f t="shared" si="754"/>
        <v>2.6057242037328711E-2</v>
      </c>
      <c r="T1548" s="1">
        <f t="shared" si="755"/>
        <v>525.32524075115236</v>
      </c>
      <c r="U1548" s="6">
        <f t="shared" si="756"/>
        <v>2.1579938235479661</v>
      </c>
      <c r="V1548" s="6">
        <f t="shared" si="757"/>
        <v>6.0190979224522385</v>
      </c>
      <c r="W1548" s="6">
        <f t="shared" si="758"/>
        <v>33.586769398258454</v>
      </c>
      <c r="X1548" s="6">
        <f t="shared" si="759"/>
        <v>16.619361826407264</v>
      </c>
      <c r="Y1548" s="6">
        <f t="shared" si="760"/>
        <v>3.0363962378055342</v>
      </c>
      <c r="Z1548" s="6">
        <f t="shared" si="761"/>
        <v>1.1558428490840533</v>
      </c>
      <c r="AA1548" s="6">
        <f t="shared" si="762"/>
        <v>2.4245379424444859</v>
      </c>
      <c r="AB1548" s="6">
        <f t="shared" si="774"/>
        <v>3453.38</v>
      </c>
      <c r="AC1548" s="6">
        <f t="shared" si="763"/>
        <v>25.592387202442637</v>
      </c>
      <c r="AD1548" s="6">
        <f t="shared" si="764"/>
        <v>145.48641103169192</v>
      </c>
      <c r="AE1548" s="6">
        <f t="shared" si="765"/>
        <v>436.32114914032559</v>
      </c>
      <c r="AF1548" s="6">
        <f t="shared" si="766"/>
        <v>1.7554332646100659E-5</v>
      </c>
      <c r="AG1548" s="6">
        <f t="shared" si="767"/>
        <v>1.2102447891319822E-2</v>
      </c>
      <c r="AH1548" s="6">
        <f t="shared" si="768"/>
        <v>4767.6811919602578</v>
      </c>
      <c r="AI1548" s="6">
        <f t="shared" si="769"/>
        <v>4.6147761523699113</v>
      </c>
      <c r="AJ1548" s="6">
        <f t="shared" si="770"/>
        <v>1.4310410588077803E-3</v>
      </c>
      <c r="AK1548" s="6">
        <f t="shared" si="771"/>
        <v>-1.2397366069869576E-3</v>
      </c>
      <c r="AL1548" s="1">
        <f t="shared" si="772"/>
        <v>4.6713788273931293E-2</v>
      </c>
      <c r="AM1548" s="8">
        <f t="shared" si="775"/>
        <v>6340944.9236363657</v>
      </c>
      <c r="AN1548" s="1">
        <f t="shared" si="773"/>
        <v>63.409449236363663</v>
      </c>
    </row>
    <row r="1549" spans="8:40" x14ac:dyDescent="0.2">
      <c r="H1549" s="8"/>
      <c r="I1549" s="8"/>
      <c r="J1549" s="11"/>
      <c r="K1549" s="10"/>
      <c r="L1549" s="5">
        <f t="shared" si="747"/>
        <v>2.9839999999999378</v>
      </c>
      <c r="M1549" s="1">
        <f t="shared" si="748"/>
        <v>2.3175908508371677E-2</v>
      </c>
      <c r="N1549" s="1">
        <f t="shared" si="749"/>
        <v>6.4686487029454662E-2</v>
      </c>
      <c r="O1549" s="1">
        <f t="shared" si="750"/>
        <v>0.36092602252775324</v>
      </c>
      <c r="P1549" s="1">
        <f t="shared" si="751"/>
        <v>0.17861330443029391</v>
      </c>
      <c r="Q1549" s="1">
        <f t="shared" si="752"/>
        <v>3.2652348884818869E-2</v>
      </c>
      <c r="R1549" s="1">
        <f t="shared" si="753"/>
        <v>1.2424769929849431E-2</v>
      </c>
      <c r="S1549" s="1">
        <f t="shared" si="754"/>
        <v>2.6057242037328711E-2</v>
      </c>
      <c r="T1549" s="1">
        <f t="shared" si="755"/>
        <v>525.31063733485507</v>
      </c>
      <c r="U1549" s="6">
        <f t="shared" si="756"/>
        <v>2.1565586788649198</v>
      </c>
      <c r="V1549" s="6">
        <f t="shared" si="757"/>
        <v>6.0191903570150362</v>
      </c>
      <c r="W1549" s="6">
        <f t="shared" si="758"/>
        <v>33.584795436574176</v>
      </c>
      <c r="X1549" s="6">
        <f t="shared" si="759"/>
        <v>16.620279273658369</v>
      </c>
      <c r="Y1549" s="6">
        <f t="shared" si="760"/>
        <v>3.0383579719192135</v>
      </c>
      <c r="Z1549" s="6">
        <f t="shared" si="761"/>
        <v>1.1561464964981971</v>
      </c>
      <c r="AA1549" s="6">
        <f t="shared" si="762"/>
        <v>2.4246717854700921</v>
      </c>
      <c r="AB1549" s="6">
        <f t="shared" si="774"/>
        <v>3453.38</v>
      </c>
      <c r="AC1549" s="6">
        <f t="shared" si="763"/>
        <v>25.595188680597172</v>
      </c>
      <c r="AD1549" s="6">
        <f t="shared" si="764"/>
        <v>145.60139366289903</v>
      </c>
      <c r="AE1549" s="6">
        <f t="shared" si="765"/>
        <v>436.54834699691833</v>
      </c>
      <c r="AF1549" s="6">
        <f t="shared" si="766"/>
        <v>1.7560892033668551E-5</v>
      </c>
      <c r="AG1549" s="6">
        <f t="shared" si="767"/>
        <v>1.2099391257842441E-2</v>
      </c>
      <c r="AH1549" s="6">
        <f t="shared" si="768"/>
        <v>4768.794913544788</v>
      </c>
      <c r="AI1549" s="6">
        <f t="shared" si="769"/>
        <v>4.6119937086995275</v>
      </c>
      <c r="AJ1549" s="6">
        <f t="shared" si="770"/>
        <v>1.42200777868441E-3</v>
      </c>
      <c r="AK1549" s="6">
        <f t="shared" si="771"/>
        <v>-1.2314545983804067E-3</v>
      </c>
      <c r="AL1549" s="1">
        <f t="shared" si="772"/>
        <v>4.6743968798757134E-2</v>
      </c>
      <c r="AM1549" s="8">
        <f t="shared" si="775"/>
        <v>6340581.4181818198</v>
      </c>
      <c r="AN1549" s="1">
        <f t="shared" si="773"/>
        <v>63.405814181818201</v>
      </c>
    </row>
    <row r="1550" spans="8:40" x14ac:dyDescent="0.2">
      <c r="H1550" s="8"/>
      <c r="I1550" s="8"/>
      <c r="J1550" s="11"/>
      <c r="K1550" s="10"/>
      <c r="L1550" s="5">
        <f t="shared" si="747"/>
        <v>2.9939999999999376</v>
      </c>
      <c r="M1550" s="1">
        <f t="shared" si="748"/>
        <v>2.3159316768886926E-2</v>
      </c>
      <c r="N1550" s="1">
        <f t="shared" si="749"/>
        <v>6.4683919652037944E-2</v>
      </c>
      <c r="O1550" s="1">
        <f t="shared" si="750"/>
        <v>0.36088513691653357</v>
      </c>
      <c r="P1550" s="1">
        <f t="shared" si="751"/>
        <v>0.17861330443029391</v>
      </c>
      <c r="Q1550" s="1">
        <f t="shared" si="752"/>
        <v>3.2671508001720334E-2</v>
      </c>
      <c r="R1550" s="1">
        <f t="shared" si="753"/>
        <v>1.2427337307266148E-2</v>
      </c>
      <c r="S1550" s="1">
        <f t="shared" si="754"/>
        <v>2.6057242037328711E-2</v>
      </c>
      <c r="T1550" s="1">
        <f t="shared" si="755"/>
        <v>525.29615224408326</v>
      </c>
      <c r="U1550" s="6">
        <f t="shared" si="756"/>
        <v>2.1551330085241136</v>
      </c>
      <c r="V1550" s="6">
        <f t="shared" si="757"/>
        <v>6.0192816460849539</v>
      </c>
      <c r="W1550" s="6">
        <f t="shared" si="758"/>
        <v>33.582833147281399</v>
      </c>
      <c r="X1550" s="6">
        <f t="shared" si="759"/>
        <v>16.621191029971538</v>
      </c>
      <c r="Y1550" s="6">
        <f t="shared" si="760"/>
        <v>3.040307537369173</v>
      </c>
      <c r="Z1550" s="6">
        <f t="shared" si="761"/>
        <v>1.1564488325032598</v>
      </c>
      <c r="AA1550" s="6">
        <f t="shared" si="762"/>
        <v>2.4248047982655674</v>
      </c>
      <c r="AB1550" s="6">
        <f t="shared" si="774"/>
        <v>3453.38</v>
      </c>
      <c r="AC1550" s="6">
        <f t="shared" si="763"/>
        <v>25.597967916365654</v>
      </c>
      <c r="AD1550" s="6">
        <f t="shared" si="764"/>
        <v>145.71554073263601</v>
      </c>
      <c r="AE1550" s="6">
        <f t="shared" si="765"/>
        <v>436.77418140936845</v>
      </c>
      <c r="AF1550" s="6">
        <f t="shared" si="766"/>
        <v>1.756740105496428E-5</v>
      </c>
      <c r="AG1550" s="6">
        <f t="shared" si="767"/>
        <v>1.2096359985827986E-2</v>
      </c>
      <c r="AH1550" s="6">
        <f t="shared" si="768"/>
        <v>4769.8999293017523</v>
      </c>
      <c r="AI1550" s="6">
        <f t="shared" si="769"/>
        <v>4.6092353146627731</v>
      </c>
      <c r="AJ1550" s="6">
        <f t="shared" si="770"/>
        <v>1.413038722576656E-3</v>
      </c>
      <c r="AK1550" s="6">
        <f t="shared" si="771"/>
        <v>-1.2232365198825343E-3</v>
      </c>
      <c r="AL1550" s="1">
        <f t="shared" si="772"/>
        <v>4.6773962113371891E-2</v>
      </c>
      <c r="AM1550" s="8">
        <f t="shared" si="775"/>
        <v>6340216.6945454562</v>
      </c>
      <c r="AN1550" s="1">
        <f t="shared" si="773"/>
        <v>63.402166945454567</v>
      </c>
    </row>
    <row r="1551" spans="8:40" x14ac:dyDescent="0.2">
      <c r="H1551" s="8"/>
      <c r="I1551" s="8"/>
      <c r="J1551" s="11"/>
      <c r="K1551" s="10"/>
      <c r="L1551" s="5">
        <f t="shared" si="747"/>
        <v>3.0039999999999374</v>
      </c>
      <c r="M1551" s="1">
        <f t="shared" si="748"/>
        <v>2.3142835753920708E-2</v>
      </c>
      <c r="N1551" s="1">
        <f t="shared" si="749"/>
        <v>6.4681362392757027E-2</v>
      </c>
      <c r="O1551" s="1">
        <f t="shared" si="750"/>
        <v>0.36084450310875837</v>
      </c>
      <c r="P1551" s="1">
        <f t="shared" si="751"/>
        <v>0.17861330443029391</v>
      </c>
      <c r="Q1551" s="1">
        <f t="shared" si="752"/>
        <v>3.2690546275967465E-2</v>
      </c>
      <c r="R1551" s="1">
        <f t="shared" si="753"/>
        <v>1.2429894566547063E-2</v>
      </c>
      <c r="S1551" s="1">
        <f t="shared" si="754"/>
        <v>2.6057242037328711E-2</v>
      </c>
      <c r="T1551" s="1">
        <f t="shared" si="755"/>
        <v>525.28178431083916</v>
      </c>
      <c r="U1551" s="6">
        <f t="shared" si="756"/>
        <v>2.1537167407530635</v>
      </c>
      <c r="V1551" s="6">
        <f t="shared" si="757"/>
        <v>6.0193718039240807</v>
      </c>
      <c r="W1551" s="6">
        <f t="shared" si="758"/>
        <v>33.580882456135171</v>
      </c>
      <c r="X1551" s="6">
        <f t="shared" si="759"/>
        <v>16.622097134642495</v>
      </c>
      <c r="Y1551" s="6">
        <f t="shared" si="760"/>
        <v>3.0422450181795928</v>
      </c>
      <c r="Z1551" s="6">
        <f t="shared" si="761"/>
        <v>1.1567498598019765</v>
      </c>
      <c r="AA1551" s="6">
        <f t="shared" si="762"/>
        <v>2.4249369865636208</v>
      </c>
      <c r="AB1551" s="6">
        <f t="shared" si="774"/>
        <v>3453.38</v>
      </c>
      <c r="AC1551" s="6">
        <f t="shared" si="763"/>
        <v>25.600725122849113</v>
      </c>
      <c r="AD1551" s="6">
        <f t="shared" si="764"/>
        <v>145.82885919561625</v>
      </c>
      <c r="AE1551" s="6">
        <f t="shared" si="765"/>
        <v>436.99866117372329</v>
      </c>
      <c r="AF1551" s="6">
        <f t="shared" si="766"/>
        <v>1.7573860168585786E-5</v>
      </c>
      <c r="AG1551" s="6">
        <f t="shared" si="767"/>
        <v>1.2093353816327913E-2</v>
      </c>
      <c r="AH1551" s="6">
        <f t="shared" si="768"/>
        <v>4770.9963207107794</v>
      </c>
      <c r="AI1551" s="6">
        <f t="shared" si="769"/>
        <v>4.606500710577242</v>
      </c>
      <c r="AJ1551" s="6">
        <f t="shared" si="770"/>
        <v>1.4041333457674161E-3</v>
      </c>
      <c r="AK1551" s="6">
        <f t="shared" si="771"/>
        <v>-1.2150817785879715E-3</v>
      </c>
      <c r="AL1551" s="1">
        <f t="shared" si="772"/>
        <v>4.6803769510455277E-2</v>
      </c>
      <c r="AM1551" s="8">
        <f t="shared" si="775"/>
        <v>6339850.7527272748</v>
      </c>
      <c r="AN1551" s="1">
        <f t="shared" si="773"/>
        <v>63.398507527272756</v>
      </c>
    </row>
    <row r="1552" spans="8:40" x14ac:dyDescent="0.2">
      <c r="H1552" s="8"/>
      <c r="I1552" s="8"/>
      <c r="J1552" s="11"/>
      <c r="K1552" s="10"/>
      <c r="L1552" s="5">
        <f t="shared" si="747"/>
        <v>3.0139999999999372</v>
      </c>
      <c r="M1552" s="1">
        <f t="shared" si="748"/>
        <v>2.3126464610112796E-2</v>
      </c>
      <c r="N1552" s="1">
        <f t="shared" si="749"/>
        <v>6.4678815247002766E-2</v>
      </c>
      <c r="O1552" s="1">
        <f t="shared" si="750"/>
        <v>0.3608041193838798</v>
      </c>
      <c r="P1552" s="1">
        <f t="shared" si="751"/>
        <v>0.17861330443029391</v>
      </c>
      <c r="Q1552" s="1">
        <f t="shared" si="752"/>
        <v>3.2709464565529631E-2</v>
      </c>
      <c r="R1552" s="1">
        <f t="shared" si="753"/>
        <v>1.2432441712301321E-2</v>
      </c>
      <c r="S1552" s="1">
        <f t="shared" si="754"/>
        <v>2.6057242037328711E-2</v>
      </c>
      <c r="T1552" s="1">
        <f t="shared" si="755"/>
        <v>525.26753238083438</v>
      </c>
      <c r="U1552" s="6">
        <f t="shared" si="756"/>
        <v>2.152309804428195</v>
      </c>
      <c r="V1552" s="6">
        <f t="shared" si="757"/>
        <v>6.0194608446139375</v>
      </c>
      <c r="W1552" s="6">
        <f t="shared" si="758"/>
        <v>33.578943289430775</v>
      </c>
      <c r="X1552" s="6">
        <f t="shared" si="759"/>
        <v>16.622997626646946</v>
      </c>
      <c r="Y1552" s="6">
        <f t="shared" si="760"/>
        <v>3.0441704976903812</v>
      </c>
      <c r="Z1552" s="6">
        <f t="shared" si="761"/>
        <v>1.1570495811394876</v>
      </c>
      <c r="AA1552" s="6">
        <f t="shared" si="762"/>
        <v>2.425068356050275</v>
      </c>
      <c r="AB1552" s="6">
        <f t="shared" si="774"/>
        <v>3453.38</v>
      </c>
      <c r="AC1552" s="6">
        <f t="shared" si="763"/>
        <v>25.603460510748008</v>
      </c>
      <c r="AD1552" s="6">
        <f t="shared" si="764"/>
        <v>145.94135594382928</v>
      </c>
      <c r="AE1552" s="6">
        <f t="shared" si="765"/>
        <v>437.22179502592479</v>
      </c>
      <c r="AF1552" s="6">
        <f t="shared" si="766"/>
        <v>1.7580269828335237E-5</v>
      </c>
      <c r="AG1552" s="6">
        <f t="shared" si="767"/>
        <v>1.2090372493571413E-2</v>
      </c>
      <c r="AH1552" s="6">
        <f t="shared" si="768"/>
        <v>4772.0841683638473</v>
      </c>
      <c r="AI1552" s="6">
        <f t="shared" si="769"/>
        <v>4.6037896401780882</v>
      </c>
      <c r="AJ1552" s="6">
        <f t="shared" si="770"/>
        <v>1.3952911093230193E-3</v>
      </c>
      <c r="AK1552" s="6">
        <f t="shared" si="771"/>
        <v>-1.2069897882334348E-3</v>
      </c>
      <c r="AL1552" s="1">
        <f t="shared" si="772"/>
        <v>4.6833392272159713E-2</v>
      </c>
      <c r="AM1552" s="8">
        <f t="shared" si="775"/>
        <v>6339483.5927272746</v>
      </c>
      <c r="AN1552" s="1">
        <f t="shared" si="773"/>
        <v>63.394835927272752</v>
      </c>
    </row>
    <row r="1553" spans="8:40" x14ac:dyDescent="0.2">
      <c r="H1553" s="8"/>
      <c r="I1553" s="8"/>
      <c r="J1553" s="11"/>
      <c r="K1553" s="10"/>
      <c r="L1553" s="5">
        <f t="shared" si="747"/>
        <v>3.023999999999937</v>
      </c>
      <c r="M1553" s="1">
        <f t="shared" si="748"/>
        <v>2.3110202492001856E-2</v>
      </c>
      <c r="N1553" s="1">
        <f t="shared" si="749"/>
        <v>6.4676278209528329E-2</v>
      </c>
      <c r="O1553" s="1">
        <f t="shared" si="750"/>
        <v>0.36076398403523463</v>
      </c>
      <c r="P1553" s="1">
        <f t="shared" si="751"/>
        <v>0.17861330443029391</v>
      </c>
      <c r="Q1553" s="1">
        <f t="shared" si="752"/>
        <v>3.2728263721115002E-2</v>
      </c>
      <c r="R1553" s="1">
        <f t="shared" si="753"/>
        <v>1.2434978749775753E-2</v>
      </c>
      <c r="S1553" s="1">
        <f t="shared" si="754"/>
        <v>2.6057242037328711E-2</v>
      </c>
      <c r="T1553" s="1">
        <f t="shared" si="755"/>
        <v>525.25339531331304</v>
      </c>
      <c r="U1553" s="6">
        <f t="shared" si="756"/>
        <v>2.1509121290678022</v>
      </c>
      <c r="V1553" s="6">
        <f t="shared" si="757"/>
        <v>6.0195487820577638</v>
      </c>
      <c r="W1553" s="6">
        <f t="shared" si="758"/>
        <v>33.577015573998665</v>
      </c>
      <c r="X1553" s="6">
        <f t="shared" si="759"/>
        <v>16.623892544643834</v>
      </c>
      <c r="Y1553" s="6">
        <f t="shared" si="760"/>
        <v>3.046084058564134</v>
      </c>
      <c r="Z1553" s="6">
        <f t="shared" si="761"/>
        <v>1.1573479993024585</v>
      </c>
      <c r="AA1553" s="6">
        <f t="shared" si="762"/>
        <v>2.4251989123653424</v>
      </c>
      <c r="AB1553" s="6">
        <f t="shared" si="774"/>
        <v>3453.38</v>
      </c>
      <c r="AC1553" s="6">
        <f t="shared" si="763"/>
        <v>25.606174288391415</v>
      </c>
      <c r="AD1553" s="6">
        <f t="shared" si="764"/>
        <v>146.05303780701939</v>
      </c>
      <c r="AE1553" s="6">
        <f t="shared" si="765"/>
        <v>437.44359164213665</v>
      </c>
      <c r="AF1553" s="6">
        <f t="shared" si="766"/>
        <v>1.7586630483270431E-5</v>
      </c>
      <c r="AG1553" s="6">
        <f t="shared" si="767"/>
        <v>1.2087415764921923E-2</v>
      </c>
      <c r="AH1553" s="6">
        <f t="shared" si="768"/>
        <v>4773.16355197551</v>
      </c>
      <c r="AI1553" s="6">
        <f t="shared" si="769"/>
        <v>4.6011018505664527</v>
      </c>
      <c r="AJ1553" s="6">
        <f t="shared" si="770"/>
        <v>1.3865114800138418E-3</v>
      </c>
      <c r="AK1553" s="6">
        <f t="shared" si="771"/>
        <v>-1.1989599691087705E-3</v>
      </c>
      <c r="AL1553" s="1">
        <f t="shared" si="772"/>
        <v>4.6862831670217445E-2</v>
      </c>
      <c r="AM1553" s="8">
        <f t="shared" si="775"/>
        <v>6339115.2145454567</v>
      </c>
      <c r="AN1553" s="1">
        <f t="shared" si="773"/>
        <v>63.391152145454569</v>
      </c>
    </row>
    <row r="1554" spans="8:40" x14ac:dyDescent="0.2">
      <c r="H1554" s="8"/>
      <c r="I1554" s="8"/>
      <c r="J1554" s="11"/>
      <c r="K1554" s="10"/>
      <c r="L1554" s="5">
        <f t="shared" si="747"/>
        <v>3.0339999999999367</v>
      </c>
      <c r="M1554" s="1">
        <f t="shared" si="748"/>
        <v>2.3094048561937152E-2</v>
      </c>
      <c r="N1554" s="1">
        <f t="shared" si="749"/>
        <v>6.467375127446065E-2</v>
      </c>
      <c r="O1554" s="1">
        <f t="shared" si="750"/>
        <v>0.36072409536990219</v>
      </c>
      <c r="P1554" s="1">
        <f t="shared" si="751"/>
        <v>0.17861330443029391</v>
      </c>
      <c r="Q1554" s="1">
        <f t="shared" si="752"/>
        <v>3.2746944586247391E-2</v>
      </c>
      <c r="R1554" s="1">
        <f t="shared" si="753"/>
        <v>1.2437505684843437E-2</v>
      </c>
      <c r="S1554" s="1">
        <f t="shared" si="754"/>
        <v>2.6057242037328711E-2</v>
      </c>
      <c r="T1554" s="1">
        <f t="shared" si="755"/>
        <v>525.23937198087742</v>
      </c>
      <c r="U1554" s="6">
        <f t="shared" si="756"/>
        <v>2.1495236448250847</v>
      </c>
      <c r="V1554" s="6">
        <f t="shared" si="757"/>
        <v>6.019635629982786</v>
      </c>
      <c r="W1554" s="6">
        <f t="shared" si="758"/>
        <v>33.57509923719946</v>
      </c>
      <c r="X1554" s="6">
        <f t="shared" si="759"/>
        <v>16.624781926978553</v>
      </c>
      <c r="Y1554" s="6">
        <f t="shared" si="760"/>
        <v>3.0479857827929999</v>
      </c>
      <c r="Z1554" s="6">
        <f t="shared" si="761"/>
        <v>1.1576451171182105</v>
      </c>
      <c r="AA1554" s="6">
        <f t="shared" si="762"/>
        <v>2.4253286611028928</v>
      </c>
      <c r="AB1554" s="6">
        <f t="shared" si="774"/>
        <v>3453.38</v>
      </c>
      <c r="AC1554" s="6">
        <f t="shared" si="763"/>
        <v>25.608866661765592</v>
      </c>
      <c r="AD1554" s="6">
        <f t="shared" si="764"/>
        <v>146.16391155316091</v>
      </c>
      <c r="AE1554" s="6">
        <f t="shared" si="765"/>
        <v>437.66405963906698</v>
      </c>
      <c r="AF1554" s="6">
        <f t="shared" si="766"/>
        <v>1.7592942577755207E-5</v>
      </c>
      <c r="AG1554" s="6">
        <f t="shared" si="767"/>
        <v>1.2084483380833963E-2</v>
      </c>
      <c r="AH1554" s="6">
        <f t="shared" si="768"/>
        <v>4774.2345503928964</v>
      </c>
      <c r="AI1554" s="6">
        <f t="shared" si="769"/>
        <v>4.5984370921588109</v>
      </c>
      <c r="AJ1554" s="6">
        <f t="shared" si="770"/>
        <v>1.3777939302359946E-3</v>
      </c>
      <c r="AK1554" s="6">
        <f t="shared" si="771"/>
        <v>-1.1909917479706025E-3</v>
      </c>
      <c r="AL1554" s="1">
        <f t="shared" si="772"/>
        <v>4.6892088966046151E-2</v>
      </c>
      <c r="AM1554" s="8">
        <f t="shared" si="775"/>
        <v>6338745.61818182</v>
      </c>
      <c r="AN1554" s="1">
        <f t="shared" si="773"/>
        <v>63.387456181818209</v>
      </c>
    </row>
    <row r="1555" spans="8:40" x14ac:dyDescent="0.2">
      <c r="H1555" s="8"/>
      <c r="I1555" s="8"/>
      <c r="J1555" s="11"/>
      <c r="K1555" s="10"/>
      <c r="L1555" s="5">
        <f t="shared" si="747"/>
        <v>3.0439999999999365</v>
      </c>
      <c r="M1555" s="1">
        <f t="shared" si="748"/>
        <v>2.3078001989991419E-2</v>
      </c>
      <c r="N1555" s="1">
        <f t="shared" si="749"/>
        <v>6.4671234435311725E-2</v>
      </c>
      <c r="O1555" s="1">
        <f t="shared" si="750"/>
        <v>0.36068445170856395</v>
      </c>
      <c r="P1555" s="1">
        <f t="shared" si="751"/>
        <v>0.17861330443029391</v>
      </c>
      <c r="Q1555" s="1">
        <f t="shared" si="752"/>
        <v>3.2765507997342048E-2</v>
      </c>
      <c r="R1555" s="1">
        <f t="shared" si="753"/>
        <v>1.2440022523992364E-2</v>
      </c>
      <c r="S1555" s="1">
        <f t="shared" si="754"/>
        <v>2.6057242037328711E-2</v>
      </c>
      <c r="T1555" s="1">
        <f t="shared" si="755"/>
        <v>525.22546126931536</v>
      </c>
      <c r="U1555" s="6">
        <f t="shared" si="756"/>
        <v>2.1481442824812831</v>
      </c>
      <c r="V1555" s="6">
        <f t="shared" si="757"/>
        <v>6.019721401942439</v>
      </c>
      <c r="W1555" s="6">
        <f t="shared" si="758"/>
        <v>33.573194206919133</v>
      </c>
      <c r="X1555" s="6">
        <f t="shared" si="759"/>
        <v>16.625665811686122</v>
      </c>
      <c r="Y1555" s="6">
        <f t="shared" si="760"/>
        <v>3.0498757517054558</v>
      </c>
      <c r="Z1555" s="6">
        <f t="shared" si="761"/>
        <v>1.1579409374538543</v>
      </c>
      <c r="AA1555" s="6">
        <f t="shared" si="762"/>
        <v>2.4254576078117158</v>
      </c>
      <c r="AB1555" s="6">
        <f t="shared" si="774"/>
        <v>3453.38</v>
      </c>
      <c r="AC1555" s="6">
        <f t="shared" si="763"/>
        <v>25.611537834542478</v>
      </c>
      <c r="AD1555" s="6">
        <f t="shared" si="764"/>
        <v>146.27398388893809</v>
      </c>
      <c r="AE1555" s="6">
        <f t="shared" si="765"/>
        <v>437.88320757429858</v>
      </c>
      <c r="AF1555" s="6">
        <f t="shared" si="766"/>
        <v>1.7599206551509646E-5</v>
      </c>
      <c r="AG1555" s="6">
        <f t="shared" si="767"/>
        <v>1.2081575094810636E-2</v>
      </c>
      <c r="AH1555" s="6">
        <f t="shared" si="768"/>
        <v>4775.2972416057146</v>
      </c>
      <c r="AI1555" s="6">
        <f t="shared" si="769"/>
        <v>4.595795118637084</v>
      </c>
      <c r="AJ1555" s="6">
        <f t="shared" si="770"/>
        <v>1.369137937934635E-3</v>
      </c>
      <c r="AK1555" s="6">
        <f t="shared" si="771"/>
        <v>-1.1830845579568813E-3</v>
      </c>
      <c r="AL1555" s="1">
        <f t="shared" si="772"/>
        <v>4.6921165410853165E-2</v>
      </c>
      <c r="AM1555" s="8">
        <f t="shared" si="775"/>
        <v>6338374.8036363656</v>
      </c>
      <c r="AN1555" s="1">
        <f t="shared" si="773"/>
        <v>63.383748036363663</v>
      </c>
    </row>
    <row r="1556" spans="8:40" x14ac:dyDescent="0.2">
      <c r="H1556" s="8"/>
      <c r="I1556" s="8"/>
      <c r="J1556" s="11"/>
      <c r="K1556" s="10"/>
      <c r="L1556" s="5">
        <f t="shared" si="747"/>
        <v>3.0539999999999363</v>
      </c>
      <c r="M1556" s="1">
        <f t="shared" si="748"/>
        <v>2.3062061953874887E-2</v>
      </c>
      <c r="N1556" s="1">
        <f t="shared" si="749"/>
        <v>6.4668727684989866E-2</v>
      </c>
      <c r="O1556" s="1">
        <f t="shared" si="750"/>
        <v>0.36064505138536529</v>
      </c>
      <c r="P1556" s="1">
        <f t="shared" si="751"/>
        <v>0.17861330443029391</v>
      </c>
      <c r="Q1556" s="1">
        <f t="shared" si="752"/>
        <v>3.278395478378044E-2</v>
      </c>
      <c r="R1556" s="1">
        <f t="shared" si="753"/>
        <v>1.2442529274314225E-2</v>
      </c>
      <c r="S1556" s="1">
        <f t="shared" si="754"/>
        <v>2.6057242037328711E-2</v>
      </c>
      <c r="T1556" s="1">
        <f t="shared" si="755"/>
        <v>525.21166207743033</v>
      </c>
      <c r="U1556" s="6">
        <f t="shared" si="756"/>
        <v>2.1467739734388944</v>
      </c>
      <c r="V1556" s="6">
        <f t="shared" si="757"/>
        <v>6.0198061113185712</v>
      </c>
      <c r="W1556" s="6">
        <f t="shared" si="758"/>
        <v>33.571300411564025</v>
      </c>
      <c r="X1556" s="6">
        <f t="shared" si="759"/>
        <v>16.626544236494301</v>
      </c>
      <c r="Y1556" s="6">
        <f t="shared" si="760"/>
        <v>3.0517540459729879</v>
      </c>
      <c r="Z1556" s="6">
        <f t="shared" si="761"/>
        <v>1.1582354632154339</v>
      </c>
      <c r="AA1556" s="6">
        <f t="shared" si="762"/>
        <v>2.4255857579957758</v>
      </c>
      <c r="AB1556" s="6">
        <f t="shared" si="774"/>
        <v>3453.38</v>
      </c>
      <c r="AC1556" s="6">
        <f t="shared" si="763"/>
        <v>25.614188008107707</v>
      </c>
      <c r="AD1556" s="6">
        <f t="shared" si="764"/>
        <v>146.38326146021961</v>
      </c>
      <c r="AE1556" s="6">
        <f t="shared" si="765"/>
        <v>438.10104394661334</v>
      </c>
      <c r="AF1556" s="6">
        <f t="shared" si="766"/>
        <v>1.7605422839660006E-5</v>
      </c>
      <c r="AG1556" s="6">
        <f t="shared" si="767"/>
        <v>1.2078690663361893E-2</v>
      </c>
      <c r="AH1556" s="6">
        <f t="shared" si="768"/>
        <v>4776.3517027560692</v>
      </c>
      <c r="AI1556" s="6">
        <f t="shared" si="769"/>
        <v>4.5931756868996167</v>
      </c>
      <c r="AJ1556" s="6">
        <f t="shared" si="770"/>
        <v>1.3605429865285806E-3</v>
      </c>
      <c r="AK1556" s="6">
        <f t="shared" si="771"/>
        <v>-1.1752378385022247E-3</v>
      </c>
      <c r="AL1556" s="1">
        <f t="shared" si="772"/>
        <v>4.6950062245738278E-2</v>
      </c>
      <c r="AM1556" s="8">
        <f t="shared" si="775"/>
        <v>6338002.7709090924</v>
      </c>
      <c r="AN1556" s="1">
        <f t="shared" si="773"/>
        <v>63.380027709090932</v>
      </c>
    </row>
    <row r="1557" spans="8:40" x14ac:dyDescent="0.2">
      <c r="H1557" s="8"/>
      <c r="I1557" s="8"/>
      <c r="J1557" s="11"/>
      <c r="K1557" s="10"/>
      <c r="L1557" s="5">
        <f t="shared" si="747"/>
        <v>3.0639999999999361</v>
      </c>
      <c r="M1557" s="1">
        <f t="shared" si="748"/>
        <v>2.3046227638850447E-2</v>
      </c>
      <c r="N1557" s="1">
        <f t="shared" si="749"/>
        <v>6.466623101581076E-2</v>
      </c>
      <c r="O1557" s="1">
        <f t="shared" si="750"/>
        <v>0.3606058927477791</v>
      </c>
      <c r="P1557" s="1">
        <f t="shared" si="751"/>
        <v>0.17861330443029391</v>
      </c>
      <c r="Q1557" s="1">
        <f t="shared" si="752"/>
        <v>3.2802285767983982E-2</v>
      </c>
      <c r="R1557" s="1">
        <f t="shared" si="753"/>
        <v>1.2445025943493324E-2</v>
      </c>
      <c r="S1557" s="1">
        <f t="shared" si="754"/>
        <v>2.6057242037328711E-2</v>
      </c>
      <c r="T1557" s="1">
        <f t="shared" si="755"/>
        <v>525.19797331687289</v>
      </c>
      <c r="U1557" s="6">
        <f t="shared" si="756"/>
        <v>2.1454126497149839</v>
      </c>
      <c r="V1557" s="6">
        <f t="shared" si="757"/>
        <v>6.0198897713236343</v>
      </c>
      <c r="W1557" s="6">
        <f t="shared" si="758"/>
        <v>33.569417780056256</v>
      </c>
      <c r="X1557" s="6">
        <f t="shared" si="759"/>
        <v>16.627417238826684</v>
      </c>
      <c r="Y1557" s="6">
        <f t="shared" si="760"/>
        <v>3.0536207456166968</v>
      </c>
      <c r="Z1557" s="6">
        <f t="shared" si="761"/>
        <v>1.1585286973470821</v>
      </c>
      <c r="AA1557" s="6">
        <f t="shared" si="762"/>
        <v>2.4257131171146651</v>
      </c>
      <c r="AB1557" s="6">
        <f t="shared" si="774"/>
        <v>3453.38</v>
      </c>
      <c r="AC1557" s="6">
        <f t="shared" si="763"/>
        <v>25.616817381588575</v>
      </c>
      <c r="AD1557" s="6">
        <f t="shared" si="764"/>
        <v>146.49175085255044</v>
      </c>
      <c r="AE1557" s="6">
        <f t="shared" si="765"/>
        <v>438.31757719634118</v>
      </c>
      <c r="AF1557" s="6">
        <f t="shared" si="766"/>
        <v>1.7611591872788266E-5</v>
      </c>
      <c r="AG1557" s="6">
        <f t="shared" si="767"/>
        <v>1.207582984596303E-2</v>
      </c>
      <c r="AH1557" s="6">
        <f t="shared" si="768"/>
        <v>4777.3980101483303</v>
      </c>
      <c r="AI1557" s="6">
        <f t="shared" si="769"/>
        <v>4.5905785570127948</v>
      </c>
      <c r="AJ1557" s="6">
        <f t="shared" si="770"/>
        <v>1.3520085648363771E-3</v>
      </c>
      <c r="AK1557" s="6">
        <f t="shared" si="771"/>
        <v>-1.1674510352559617E-3</v>
      </c>
      <c r="AL1557" s="1">
        <f t="shared" si="772"/>
        <v>4.6978780701795335E-2</v>
      </c>
      <c r="AM1557" s="8">
        <f t="shared" si="775"/>
        <v>6337629.5200000014</v>
      </c>
      <c r="AN1557" s="1">
        <f t="shared" si="773"/>
        <v>63.376295200000023</v>
      </c>
    </row>
    <row r="1558" spans="8:40" x14ac:dyDescent="0.2">
      <c r="H1558" s="8"/>
      <c r="I1558" s="8"/>
      <c r="J1558" s="11"/>
      <c r="K1558" s="10"/>
      <c r="L1558" s="5">
        <f t="shared" si="747"/>
        <v>3.0739999999999359</v>
      </c>
      <c r="M1558" s="1">
        <f t="shared" si="748"/>
        <v>2.3030498237649914E-2</v>
      </c>
      <c r="N1558" s="1">
        <f t="shared" si="749"/>
        <v>6.4663744419508493E-2</v>
      </c>
      <c r="O1558" s="1">
        <f t="shared" si="750"/>
        <v>0.36056697415647121</v>
      </c>
      <c r="P1558" s="1">
        <f t="shared" si="751"/>
        <v>0.17861330443029391</v>
      </c>
      <c r="Q1558" s="1">
        <f t="shared" si="752"/>
        <v>3.2820501765486787E-2</v>
      </c>
      <c r="R1558" s="1">
        <f t="shared" si="753"/>
        <v>1.2447512539795594E-2</v>
      </c>
      <c r="S1558" s="1">
        <f t="shared" si="754"/>
        <v>2.6057242037328711E-2</v>
      </c>
      <c r="T1558" s="1">
        <f t="shared" si="755"/>
        <v>525.18439391197501</v>
      </c>
      <c r="U1558" s="6">
        <f t="shared" si="756"/>
        <v>2.1440602439345651</v>
      </c>
      <c r="V1558" s="6">
        <f t="shared" si="757"/>
        <v>6.019972395002827</v>
      </c>
      <c r="W1558" s="6">
        <f t="shared" si="758"/>
        <v>33.567546241828865</v>
      </c>
      <c r="X1558" s="6">
        <f t="shared" si="759"/>
        <v>16.628284855805735</v>
      </c>
      <c r="Y1558" s="6">
        <f t="shared" si="760"/>
        <v>3.0554759300137939</v>
      </c>
      <c r="Z1558" s="6">
        <f t="shared" si="761"/>
        <v>1.1588206428301755</v>
      </c>
      <c r="AA1558" s="6">
        <f t="shared" si="762"/>
        <v>2.4258396905840423</v>
      </c>
      <c r="AB1558" s="6">
        <f t="shared" si="774"/>
        <v>3453.38</v>
      </c>
      <c r="AC1558" s="6">
        <f t="shared" si="763"/>
        <v>25.619426151881335</v>
      </c>
      <c r="AD1558" s="6">
        <f t="shared" si="764"/>
        <v>146.59945859162238</v>
      </c>
      <c r="AE1558" s="6">
        <f t="shared" si="765"/>
        <v>438.53281570568106</v>
      </c>
      <c r="AF1558" s="6">
        <f t="shared" si="766"/>
        <v>1.7617714076981174E-5</v>
      </c>
      <c r="AG1558" s="6">
        <f t="shared" si="767"/>
        <v>1.2072992405014202E-2</v>
      </c>
      <c r="AH1558" s="6">
        <f t="shared" si="768"/>
        <v>4778.4362392587418</v>
      </c>
      <c r="AI1558" s="6">
        <f t="shared" si="769"/>
        <v>4.5880034921636721</v>
      </c>
      <c r="AJ1558" s="6">
        <f t="shared" si="770"/>
        <v>1.3435341670036205E-3</v>
      </c>
      <c r="AK1558" s="6">
        <f t="shared" si="771"/>
        <v>-1.1597235999992175E-3</v>
      </c>
      <c r="AL1558" s="1">
        <f t="shared" si="772"/>
        <v>4.7007322000212216E-2</v>
      </c>
      <c r="AM1558" s="8">
        <f t="shared" si="775"/>
        <v>6337255.0509090926</v>
      </c>
      <c r="AN1558" s="1">
        <f t="shared" si="773"/>
        <v>63.372550509090935</v>
      </c>
    </row>
    <row r="1559" spans="8:40" x14ac:dyDescent="0.2">
      <c r="H1559" s="8"/>
      <c r="I1559" s="8"/>
      <c r="J1559" s="11"/>
      <c r="K1559" s="10"/>
      <c r="L1559" s="5">
        <f t="shared" si="747"/>
        <v>3.0839999999999357</v>
      </c>
      <c r="M1559" s="1">
        <f t="shared" si="748"/>
        <v>2.3014872950391407E-2</v>
      </c>
      <c r="N1559" s="1">
        <f t="shared" si="749"/>
        <v>6.4661267887246326E-2</v>
      </c>
      <c r="O1559" s="1">
        <f t="shared" si="750"/>
        <v>0.36052829398516772</v>
      </c>
      <c r="P1559" s="1">
        <f t="shared" si="751"/>
        <v>0.17861330443029391</v>
      </c>
      <c r="Q1559" s="1">
        <f t="shared" si="752"/>
        <v>3.283860358500746E-2</v>
      </c>
      <c r="R1559" s="1">
        <f t="shared" si="753"/>
        <v>1.2449989072057761E-2</v>
      </c>
      <c r="S1559" s="1">
        <f t="shared" si="754"/>
        <v>2.6057242037328711E-2</v>
      </c>
      <c r="T1559" s="1">
        <f t="shared" si="755"/>
        <v>525.1709227995857</v>
      </c>
      <c r="U1559" s="6">
        <f t="shared" si="756"/>
        <v>2.1427166893240814</v>
      </c>
      <c r="V1559" s="6">
        <f t="shared" si="757"/>
        <v>6.0200539952362284</v>
      </c>
      <c r="W1559" s="6">
        <f t="shared" si="758"/>
        <v>33.565685726821272</v>
      </c>
      <c r="X1559" s="6">
        <f t="shared" si="759"/>
        <v>16.629147124255791</v>
      </c>
      <c r="Y1559" s="6">
        <f t="shared" si="760"/>
        <v>3.0573196779040419</v>
      </c>
      <c r="Z1559" s="6">
        <f t="shared" si="761"/>
        <v>1.1591113026825079</v>
      </c>
      <c r="AA1559" s="6">
        <f t="shared" si="762"/>
        <v>2.425965483776078</v>
      </c>
      <c r="AB1559" s="6">
        <f t="shared" si="774"/>
        <v>3453.38</v>
      </c>
      <c r="AC1559" s="6">
        <f t="shared" si="763"/>
        <v>25.622014513678582</v>
      </c>
      <c r="AD1559" s="6">
        <f t="shared" si="764"/>
        <v>146.70639114376672</v>
      </c>
      <c r="AE1559" s="6">
        <f t="shared" si="765"/>
        <v>438.74676779905417</v>
      </c>
      <c r="AF1559" s="6">
        <f t="shared" si="766"/>
        <v>1.7623789873878968E-5</v>
      </c>
      <c r="AG1559" s="6">
        <f t="shared" si="767"/>
        <v>1.2070178105800041E-2</v>
      </c>
      <c r="AH1559" s="6">
        <f t="shared" si="768"/>
        <v>4779.4664647450736</v>
      </c>
      <c r="AI1559" s="6">
        <f t="shared" si="769"/>
        <v>4.5854502586129975</v>
      </c>
      <c r="AJ1559" s="6">
        <f t="shared" si="770"/>
        <v>1.3351192924315066E-3</v>
      </c>
      <c r="AK1559" s="6">
        <f t="shared" si="771"/>
        <v>-1.1520549905657972E-3</v>
      </c>
      <c r="AL1559" s="1">
        <f t="shared" si="772"/>
        <v>4.7035687352369876E-2</v>
      </c>
      <c r="AM1559" s="8">
        <f t="shared" si="775"/>
        <v>6336879.3636363652</v>
      </c>
      <c r="AN1559" s="1">
        <f t="shared" si="773"/>
        <v>63.368793636363655</v>
      </c>
    </row>
    <row r="1560" spans="8:40" x14ac:dyDescent="0.2">
      <c r="H1560" s="8"/>
      <c r="I1560" s="8"/>
      <c r="J1560" s="11"/>
      <c r="K1560" s="10"/>
      <c r="L1560" s="5">
        <f t="shared" si="747"/>
        <v>3.0939999999999355</v>
      </c>
      <c r="M1560" s="1">
        <f t="shared" si="748"/>
        <v>2.2999350984497808E-2</v>
      </c>
      <c r="N1560" s="1">
        <f t="shared" si="749"/>
        <v>6.46588014096275E-2</v>
      </c>
      <c r="O1560" s="1">
        <f t="shared" si="750"/>
        <v>0.36048985062052402</v>
      </c>
      <c r="P1560" s="1">
        <f t="shared" si="751"/>
        <v>0.17861330443029391</v>
      </c>
      <c r="Q1560" s="1">
        <f t="shared" si="752"/>
        <v>3.2856592028519892E-2</v>
      </c>
      <c r="R1560" s="1">
        <f t="shared" si="753"/>
        <v>1.2452455549676594E-2</v>
      </c>
      <c r="S1560" s="1">
        <f t="shared" si="754"/>
        <v>2.6057242037328711E-2</v>
      </c>
      <c r="T1560" s="1">
        <f t="shared" si="755"/>
        <v>525.15755892890945</v>
      </c>
      <c r="U1560" s="6">
        <f t="shared" si="756"/>
        <v>2.1413819197049615</v>
      </c>
      <c r="V1560" s="6">
        <f t="shared" si="757"/>
        <v>6.0201345847409033</v>
      </c>
      <c r="W1560" s="6">
        <f t="shared" si="758"/>
        <v>33.563836165474655</v>
      </c>
      <c r="X1560" s="6">
        <f t="shared" si="759"/>
        <v>16.630004080706058</v>
      </c>
      <c r="Y1560" s="6">
        <f t="shared" si="760"/>
        <v>3.0591520673960857</v>
      </c>
      <c r="Z1560" s="6">
        <f t="shared" si="761"/>
        <v>1.1594006799574657</v>
      </c>
      <c r="AA1560" s="6">
        <f t="shared" si="762"/>
        <v>2.4260905020198829</v>
      </c>
      <c r="AB1560" s="6">
        <f t="shared" si="774"/>
        <v>3453.38</v>
      </c>
      <c r="AC1560" s="6">
        <f t="shared" si="763"/>
        <v>25.624582659496042</v>
      </c>
      <c r="AD1560" s="6">
        <f t="shared" si="764"/>
        <v>146.81255491643174</v>
      </c>
      <c r="AE1560" s="6">
        <f t="shared" si="765"/>
        <v>438.95944174343794</v>
      </c>
      <c r="AF1560" s="6">
        <f t="shared" si="766"/>
        <v>1.7629819680723802E-5</v>
      </c>
      <c r="AG1560" s="6">
        <f t="shared" si="767"/>
        <v>1.2067386716450246E-2</v>
      </c>
      <c r="AH1560" s="6">
        <f t="shared" si="768"/>
        <v>4780.4887604560799</v>
      </c>
      <c r="AI1560" s="6">
        <f t="shared" si="769"/>
        <v>4.5829186256494516</v>
      </c>
      <c r="AJ1560" s="6">
        <f t="shared" si="770"/>
        <v>1.3267634457068231E-3</v>
      </c>
      <c r="AK1560" s="6">
        <f t="shared" si="771"/>
        <v>-1.1444446707622466E-3</v>
      </c>
      <c r="AL1560" s="1">
        <f t="shared" si="772"/>
        <v>4.7063877959939777E-2</v>
      </c>
      <c r="AM1560" s="8">
        <f t="shared" si="775"/>
        <v>6336502.4581818199</v>
      </c>
      <c r="AN1560" s="1">
        <f t="shared" si="773"/>
        <v>63.365024581818204</v>
      </c>
    </row>
    <row r="1561" spans="8:40" x14ac:dyDescent="0.2">
      <c r="H1561" s="8"/>
      <c r="I1561" s="8"/>
      <c r="J1561" s="11"/>
      <c r="K1561" s="10"/>
      <c r="L1561" s="5">
        <f t="shared" ref="L1561:L1624" si="776" xml:space="preserve"> L1560+0.01</f>
        <v>3.1039999999999353</v>
      </c>
      <c r="M1561" s="1">
        <f t="shared" ref="M1561:M1624" si="777" xml:space="preserve"> M1560+(1*AK1560)*$C$16*(1-$C$17)*$G$8*(L1561-L1560)</f>
        <v>2.298393155461629E-2</v>
      </c>
      <c r="N1561" s="1">
        <f t="shared" ref="N1561:N1624" si="778" xml:space="preserve"> N1560+(-1*AK1560-1*AJ1560)*$C$16*(1-$C$17)*$G$8*(L1561-L1560)</f>
        <v>6.465634497670579E-2</v>
      </c>
      <c r="O1561" s="1">
        <f t="shared" ref="O1561:O1624" si="779" xml:space="preserve"> O1560+(-1*AK1560-3*AJ1560)*$C$16*(1-$C$17)*$G$8*(L1561-L1560)</f>
        <v>0.36045164246199585</v>
      </c>
      <c r="P1561" s="1">
        <f t="shared" ref="P1561:P1624" si="780" xml:space="preserve"> P1560</f>
        <v>0.17861330443029391</v>
      </c>
      <c r="Q1561" s="1">
        <f t="shared" ref="Q1561:Q1624" si="781" xml:space="preserve"> Q1560+(1*AJ1560)*$C$16*(1-$C$17)*$G$8*(L1561-L1560)</f>
        <v>3.2874467891323124E-2</v>
      </c>
      <c r="R1561" s="1">
        <f t="shared" ref="R1561:R1624" si="782" xml:space="preserve"> R1560+(1*AK1560+1*AJ1560)*$C$16*(1-$C$17)*$G$8*(L1561-L1560)</f>
        <v>1.2454911982598309E-2</v>
      </c>
      <c r="S1561" s="1">
        <f t="shared" ref="S1561:S1624" si="783" xml:space="preserve"> S1560</f>
        <v>2.6057242037328711E-2</v>
      </c>
      <c r="T1561" s="1">
        <f t="shared" ref="T1561:T1624" si="784" xml:space="preserve"> T1560-((AJ1560*$C$19+AK1560*$C$20)*$C$16*(1-$C$17)+$C$11*$G$13*(T1560-$G$14))/($G$9*$C$18)*$G$8*(L1561-L1560)</f>
        <v>525.14430126134607</v>
      </c>
      <c r="U1561" s="6">
        <f t="shared" ref="U1561:U1624" si="785" xml:space="preserve"> $C$7*(M1561/SUM($M1561:$S1561))</f>
        <v>2.1400558694872531</v>
      </c>
      <c r="V1561" s="6">
        <f t="shared" ref="V1561:V1624" si="786" xml:space="preserve"> $C$7*(N1561/SUM($M1561:$S1561))</f>
        <v>6.0202141760729724</v>
      </c>
      <c r="W1561" s="6">
        <f t="shared" ref="W1561:W1624" si="787" xml:space="preserve"> $C$7*(O1561/SUM($M1561:$S1561))</f>
        <v>33.561997488727428</v>
      </c>
      <c r="X1561" s="6">
        <f t="shared" ref="X1561:X1624" si="788" xml:space="preserve"> $C$7*(P1561/SUM($M1561:$S1561))</f>
        <v>16.630855761393494</v>
      </c>
      <c r="Y1561" s="6">
        <f t="shared" ref="Y1561:Y1624" si="789" xml:space="preserve"> $C$7*(Q1561/SUM($M1561:$S1561))</f>
        <v>3.0609731759737144</v>
      </c>
      <c r="Z1561" s="6">
        <f t="shared" ref="Z1561:Z1624" si="790" xml:space="preserve"> $C$7*(R1561/SUM($M1561:$S1561))</f>
        <v>1.159688777743213</v>
      </c>
      <c r="AA1561" s="6">
        <f t="shared" ref="AA1561:AA1624" si="791" xml:space="preserve"> $C$7*(S1561/SUM($M1561:$S1561))</f>
        <v>2.4262147506019343</v>
      </c>
      <c r="AB1561" s="6">
        <f t="shared" si="774"/>
        <v>3453.38</v>
      </c>
      <c r="AC1561" s="6">
        <f t="shared" ref="AC1561:AC1624" si="792" xml:space="preserve"> 0.499*EXP(17197/(8.314*T1561))</f>
        <v>25.627130779699211</v>
      </c>
      <c r="AD1561" s="6">
        <f t="shared" ref="AD1561:AD1624" si="793" xml:space="preserve"> 0.0000000000662*EXP(124119/(8.314*T1561))</f>
        <v>146.91795625866888</v>
      </c>
      <c r="AE1561" s="6">
        <f t="shared" ref="AE1561:AE1624" si="794" xml:space="preserve"> 1+AB1561*Z1561/W1561+AC1561*SQRT(W1561)+AD1561*Z1561</f>
        <v>439.17084574871302</v>
      </c>
      <c r="AF1561" s="6">
        <f t="shared" ref="AF1561:AF1624" si="795" xml:space="preserve"> 10^(3066/T1561 - 10.592)</f>
        <v>1.7635803910407657E-5</v>
      </c>
      <c r="AG1561" s="6">
        <f t="shared" ref="AG1561:AG1624" si="796" xml:space="preserve"> 10^(-2073/T1561+2.029)</f>
        <v>1.2064618007900397E-2</v>
      </c>
      <c r="AH1561" s="6">
        <f t="shared" ref="AH1561:AH1624" si="797" xml:space="preserve"> 1.07*EXP(36696/(8.314*T1561))</f>
        <v>4781.5031994409355</v>
      </c>
      <c r="AI1561" s="6">
        <f t="shared" ref="AI1561:AI1624" si="798" xml:space="preserve"> 12200000000*EXP(-94756/(8.314*T1561))</f>
        <v>4.5804083655442014</v>
      </c>
      <c r="AJ1561" s="6">
        <f t="shared" ref="AJ1561:AJ1624" si="799" xml:space="preserve"> AH1561*(V1561*W1561*(1-1/AF1561*((Z1561*Y1561)/(W1561^3*V1561))))/(1+AB1561*Z1561/W1561+AC1561*SQRT(W1561)+AD1561*Z1561)^3</f>
        <v>1.3184661365330183E-3</v>
      </c>
      <c r="AK1561" s="6">
        <f t="shared" ref="AK1561:AK1624" si="800" xml:space="preserve"> AI1561*(V1561*(1-1/AG1561*((Z1561*U1561)/(W1561*V1561))))/(1+AB1561*Z1561/W1561+AC1561*SQRT(W1561)+AD1561*Z1561)</f>
        <v>-1.1368921102906037E-3</v>
      </c>
      <c r="AL1561" s="1">
        <f t="shared" si="772"/>
        <v>4.709189501498022E-2</v>
      </c>
      <c r="AM1561" s="8">
        <f t="shared" si="775"/>
        <v>6336124.3345454559</v>
      </c>
      <c r="AN1561" s="1">
        <f t="shared" si="773"/>
        <v>63.361243345454561</v>
      </c>
    </row>
    <row r="1562" spans="8:40" x14ac:dyDescent="0.2">
      <c r="H1562" s="8"/>
      <c r="I1562" s="8"/>
      <c r="J1562" s="11"/>
      <c r="K1562" s="10"/>
      <c r="L1562" s="5">
        <f t="shared" si="776"/>
        <v>3.113999999999935</v>
      </c>
      <c r="M1562" s="1">
        <f t="shared" si="777"/>
        <v>2.2968613882538881E-2</v>
      </c>
      <c r="N1562" s="1">
        <f t="shared" si="778"/>
        <v>6.4653898577996027E-2</v>
      </c>
      <c r="O1562" s="1">
        <f t="shared" si="779"/>
        <v>0.36041366792171176</v>
      </c>
      <c r="P1562" s="1">
        <f t="shared" si="780"/>
        <v>0.17861330443029391</v>
      </c>
      <c r="Q1562" s="1">
        <f t="shared" si="781"/>
        <v>3.2892231962110295E-2</v>
      </c>
      <c r="R1562" s="1">
        <f t="shared" si="782"/>
        <v>1.2457358381308074E-2</v>
      </c>
      <c r="S1562" s="1">
        <f t="shared" si="783"/>
        <v>2.6057242037328711E-2</v>
      </c>
      <c r="T1562" s="1">
        <f t="shared" si="784"/>
        <v>525.13114877033297</v>
      </c>
      <c r="U1562" s="6">
        <f t="shared" si="785"/>
        <v>2.1387384736633437</v>
      </c>
      <c r="V1562" s="6">
        <f t="shared" si="786"/>
        <v>6.0202927816296707</v>
      </c>
      <c r="W1562" s="6">
        <f t="shared" si="787"/>
        <v>33.560169628010826</v>
      </c>
      <c r="X1562" s="6">
        <f t="shared" si="788"/>
        <v>16.631702202265725</v>
      </c>
      <c r="Y1562" s="6">
        <f t="shared" si="789"/>
        <v>3.0627830805020428</v>
      </c>
      <c r="Z1562" s="6">
        <f t="shared" si="790"/>
        <v>1.1599755991618876</v>
      </c>
      <c r="AA1562" s="6">
        <f t="shared" si="791"/>
        <v>2.4263382347665003</v>
      </c>
      <c r="AB1562" s="6">
        <f t="shared" si="774"/>
        <v>3453.38</v>
      </c>
      <c r="AC1562" s="6">
        <f t="shared" si="792"/>
        <v>25.629659062529619</v>
      </c>
      <c r="AD1562" s="6">
        <f t="shared" si="793"/>
        <v>147.02260146161697</v>
      </c>
      <c r="AE1562" s="6">
        <f t="shared" si="794"/>
        <v>439.38098796800949</v>
      </c>
      <c r="AF1562" s="6">
        <f t="shared" si="795"/>
        <v>1.7641742971519881E-5</v>
      </c>
      <c r="AG1562" s="6">
        <f t="shared" si="796"/>
        <v>1.2061871753853568E-2</v>
      </c>
      <c r="AH1562" s="6">
        <f t="shared" si="797"/>
        <v>4782.5098539585306</v>
      </c>
      <c r="AI1562" s="6">
        <f t="shared" si="798"/>
        <v>4.5779192535064572</v>
      </c>
      <c r="AJ1562" s="6">
        <f t="shared" si="799"/>
        <v>1.3102268796625469E-3</v>
      </c>
      <c r="AK1562" s="6">
        <f t="shared" si="800"/>
        <v>-1.1293967846711253E-3</v>
      </c>
      <c r="AL1562" s="1">
        <f t="shared" si="772"/>
        <v>4.7119739700031429E-2</v>
      </c>
      <c r="AM1562" s="8">
        <f t="shared" si="775"/>
        <v>6335744.9927272741</v>
      </c>
      <c r="AN1562" s="1">
        <f t="shared" si="773"/>
        <v>63.357449927272746</v>
      </c>
    </row>
    <row r="1563" spans="8:40" x14ac:dyDescent="0.2">
      <c r="H1563" s="8"/>
      <c r="I1563" s="8"/>
      <c r="J1563" s="11"/>
      <c r="K1563" s="10"/>
      <c r="L1563" s="5">
        <f t="shared" si="776"/>
        <v>3.1239999999999348</v>
      </c>
      <c r="M1563" s="1">
        <f t="shared" si="777"/>
        <v>2.2953397197124071E-2</v>
      </c>
      <c r="N1563" s="1">
        <f t="shared" si="778"/>
        <v>6.4651462202484467E-2</v>
      </c>
      <c r="O1563" s="1">
        <f t="shared" si="779"/>
        <v>0.36037592542434743</v>
      </c>
      <c r="P1563" s="1">
        <f t="shared" si="780"/>
        <v>0.17861330443029391</v>
      </c>
      <c r="Q1563" s="1">
        <f t="shared" si="781"/>
        <v>3.2909885023036677E-2</v>
      </c>
      <c r="R1563" s="1">
        <f t="shared" si="782"/>
        <v>1.245979475681964E-2</v>
      </c>
      <c r="S1563" s="1">
        <f t="shared" si="783"/>
        <v>2.6057242037328711E-2</v>
      </c>
      <c r="T1563" s="1">
        <f t="shared" si="784"/>
        <v>525.11810044118931</v>
      </c>
      <c r="U1563" s="6">
        <f t="shared" si="785"/>
        <v>2.1374296678017584</v>
      </c>
      <c r="V1563" s="6">
        <f t="shared" si="786"/>
        <v>6.0203704136513814</v>
      </c>
      <c r="W1563" s="6">
        <f t="shared" si="787"/>
        <v>33.558352515244479</v>
      </c>
      <c r="X1563" s="6">
        <f t="shared" si="788"/>
        <v>16.632543438983902</v>
      </c>
      <c r="Y1563" s="6">
        <f t="shared" si="789"/>
        <v>3.0645818572336148</v>
      </c>
      <c r="Z1563" s="6">
        <f t="shared" si="790"/>
        <v>1.1602611473688049</v>
      </c>
      <c r="AA1563" s="6">
        <f t="shared" si="791"/>
        <v>2.4264609597160565</v>
      </c>
      <c r="AB1563" s="6">
        <f t="shared" si="774"/>
        <v>3453.38</v>
      </c>
      <c r="AC1563" s="6">
        <f t="shared" si="792"/>
        <v>25.632167694130853</v>
      </c>
      <c r="AD1563" s="6">
        <f t="shared" si="793"/>
        <v>147.12649675898462</v>
      </c>
      <c r="AE1563" s="6">
        <f t="shared" si="794"/>
        <v>439.58987649805323</v>
      </c>
      <c r="AF1563" s="6">
        <f t="shared" si="795"/>
        <v>1.7647637268394158E-5</v>
      </c>
      <c r="AG1563" s="6">
        <f t="shared" si="796"/>
        <v>1.2059147730742362E-2</v>
      </c>
      <c r="AH1563" s="6">
        <f t="shared" si="797"/>
        <v>4783.5087954866785</v>
      </c>
      <c r="AI1563" s="6">
        <f t="shared" si="798"/>
        <v>4.5754510676395661</v>
      </c>
      <c r="AJ1563" s="6">
        <f t="shared" si="799"/>
        <v>1.3020451948302469E-3</v>
      </c>
      <c r="AK1563" s="6">
        <f t="shared" si="800"/>
        <v>-1.121958175166925E-3</v>
      </c>
      <c r="AL1563" s="1">
        <f t="shared" si="772"/>
        <v>4.7147413188209461E-2</v>
      </c>
      <c r="AM1563" s="8">
        <f t="shared" si="775"/>
        <v>6335364.4327272745</v>
      </c>
      <c r="AN1563" s="1">
        <f t="shared" si="773"/>
        <v>63.353644327272747</v>
      </c>
    </row>
    <row r="1564" spans="8:40" x14ac:dyDescent="0.2">
      <c r="H1564" s="8"/>
      <c r="I1564" s="8"/>
      <c r="J1564" s="11"/>
      <c r="K1564" s="10"/>
      <c r="L1564" s="5">
        <f t="shared" si="776"/>
        <v>3.1339999999999346</v>
      </c>
      <c r="M1564" s="1">
        <f t="shared" si="777"/>
        <v>2.2938280734219441E-2</v>
      </c>
      <c r="N1564" s="1">
        <f t="shared" si="778"/>
        <v>6.4649035838638999E-2</v>
      </c>
      <c r="O1564" s="1">
        <f t="shared" si="779"/>
        <v>0.36033841340700179</v>
      </c>
      <c r="P1564" s="1">
        <f t="shared" si="780"/>
        <v>0.17861330443029391</v>
      </c>
      <c r="Q1564" s="1">
        <f t="shared" si="781"/>
        <v>3.2927427849786771E-2</v>
      </c>
      <c r="R1564" s="1">
        <f t="shared" si="782"/>
        <v>1.2462221120665102E-2</v>
      </c>
      <c r="S1564" s="1">
        <f t="shared" si="783"/>
        <v>2.6057242037328711E-2</v>
      </c>
      <c r="T1564" s="1">
        <f t="shared" si="784"/>
        <v>525.10515527096209</v>
      </c>
      <c r="U1564" s="6">
        <f t="shared" si="785"/>
        <v>2.1361293880410281</v>
      </c>
      <c r="V1564" s="6">
        <f t="shared" si="786"/>
        <v>6.0204470842236271</v>
      </c>
      <c r="W1564" s="6">
        <f t="shared" si="787"/>
        <v>33.556546082832071</v>
      </c>
      <c r="X1564" s="6">
        <f t="shared" si="788"/>
        <v>16.633379506925497</v>
      </c>
      <c r="Y1564" s="6">
        <f t="shared" si="789"/>
        <v>3.0663695818144152</v>
      </c>
      <c r="Z1564" s="6">
        <f t="shared" si="790"/>
        <v>1.1605454255516678</v>
      </c>
      <c r="AA1564" s="6">
        <f t="shared" si="791"/>
        <v>2.4265829306116928</v>
      </c>
      <c r="AB1564" s="6">
        <f t="shared" si="774"/>
        <v>3453.38</v>
      </c>
      <c r="AC1564" s="6">
        <f t="shared" si="792"/>
        <v>25.634656858574242</v>
      </c>
      <c r="AD1564" s="6">
        <f t="shared" si="793"/>
        <v>147.22964832753451</v>
      </c>
      <c r="AE1564" s="6">
        <f t="shared" si="794"/>
        <v>439.79751937951511</v>
      </c>
      <c r="AF1564" s="6">
        <f t="shared" si="795"/>
        <v>1.7653487201155628E-5</v>
      </c>
      <c r="AG1564" s="6">
        <f t="shared" si="796"/>
        <v>1.2056445717691495E-2</v>
      </c>
      <c r="AH1564" s="6">
        <f t="shared" si="797"/>
        <v>4784.5000947312801</v>
      </c>
      <c r="AI1564" s="6">
        <f t="shared" si="798"/>
        <v>4.5730035888980076</v>
      </c>
      <c r="AJ1564" s="6">
        <f t="shared" si="799"/>
        <v>1.2939206066882459E-3</v>
      </c>
      <c r="AK1564" s="6">
        <f t="shared" si="800"/>
        <v>-1.114575768709516E-3</v>
      </c>
      <c r="AL1564" s="1">
        <f t="shared" si="772"/>
        <v>4.7174916643298696E-2</v>
      </c>
      <c r="AM1564" s="8">
        <f t="shared" si="775"/>
        <v>6334982.6545454562</v>
      </c>
      <c r="AN1564" s="1">
        <f t="shared" si="773"/>
        <v>63.349826545454569</v>
      </c>
    </row>
    <row r="1565" spans="8:40" x14ac:dyDescent="0.2">
      <c r="H1565" s="8"/>
      <c r="I1565" s="8"/>
      <c r="J1565" s="11"/>
      <c r="K1565" s="10"/>
      <c r="L1565" s="5">
        <f t="shared" si="776"/>
        <v>3.1439999999999344</v>
      </c>
      <c r="M1565" s="1">
        <f t="shared" si="777"/>
        <v>2.2923263736585289E-2</v>
      </c>
      <c r="N1565" s="1">
        <f t="shared" si="778"/>
        <v>6.4646619474419326E-2</v>
      </c>
      <c r="O1565" s="1">
        <f t="shared" si="779"/>
        <v>0.36030113031907446</v>
      </c>
      <c r="P1565" s="1">
        <f t="shared" si="780"/>
        <v>0.17861330443029391</v>
      </c>
      <c r="Q1565" s="1">
        <f t="shared" si="781"/>
        <v>3.2944861211640593E-2</v>
      </c>
      <c r="R1565" s="1">
        <f t="shared" si="782"/>
        <v>1.2464637484884775E-2</v>
      </c>
      <c r="S1565" s="1">
        <f t="shared" si="783"/>
        <v>2.6057242037328711E-2</v>
      </c>
      <c r="T1565" s="1">
        <f t="shared" si="784"/>
        <v>525.09231226827433</v>
      </c>
      <c r="U1565" s="6">
        <f t="shared" si="785"/>
        <v>2.1348375710836471</v>
      </c>
      <c r="V1565" s="6">
        <f t="shared" si="786"/>
        <v>6.0205228052790574</v>
      </c>
      <c r="W1565" s="6">
        <f t="shared" si="787"/>
        <v>33.554750263657056</v>
      </c>
      <c r="X1565" s="6">
        <f t="shared" si="788"/>
        <v>16.634210441187101</v>
      </c>
      <c r="Y1565" s="6">
        <f t="shared" si="789"/>
        <v>3.0681463292898226</v>
      </c>
      <c r="Z1565" s="6">
        <f t="shared" si="790"/>
        <v>1.1608284369297881</v>
      </c>
      <c r="AA1565" s="6">
        <f t="shared" si="791"/>
        <v>2.4267041525735209</v>
      </c>
      <c r="AB1565" s="6">
        <f t="shared" si="774"/>
        <v>3453.38</v>
      </c>
      <c r="AC1565" s="6">
        <f t="shared" si="792"/>
        <v>25.637126737884262</v>
      </c>
      <c r="AD1565" s="6">
        <f t="shared" si="793"/>
        <v>147.33206228756532</v>
      </c>
      <c r="AE1565" s="6">
        <f t="shared" si="794"/>
        <v>440.00392459736042</v>
      </c>
      <c r="AF1565" s="6">
        <f t="shared" si="795"/>
        <v>1.7659293165766824E-5</v>
      </c>
      <c r="AG1565" s="6">
        <f t="shared" si="796"/>
        <v>1.2053765496480878E-2</v>
      </c>
      <c r="AH1565" s="6">
        <f t="shared" si="797"/>
        <v>4785.4838216353037</v>
      </c>
      <c r="AI1565" s="6">
        <f t="shared" si="798"/>
        <v>4.5705766010448556</v>
      </c>
      <c r="AJ1565" s="6">
        <f t="shared" si="799"/>
        <v>1.285852644741489E-3</v>
      </c>
      <c r="AK1565" s="6">
        <f t="shared" si="800"/>
        <v>-1.1072490578256753E-3</v>
      </c>
      <c r="AL1565" s="1">
        <f t="shared" si="772"/>
        <v>4.7202251219843422E-2</v>
      </c>
      <c r="AM1565" s="8">
        <f t="shared" si="775"/>
        <v>6334599.6581818201</v>
      </c>
      <c r="AN1565" s="1">
        <f t="shared" si="773"/>
        <v>63.345996581818206</v>
      </c>
    </row>
    <row r="1566" spans="8:40" x14ac:dyDescent="0.2">
      <c r="H1566" s="8"/>
      <c r="I1566" s="8"/>
      <c r="J1566" s="11"/>
      <c r="K1566" s="10"/>
      <c r="L1566" s="5">
        <f t="shared" si="776"/>
        <v>3.1539999999999342</v>
      </c>
      <c r="M1566" s="1">
        <f t="shared" si="777"/>
        <v>2.290834545381925E-2</v>
      </c>
      <c r="N1566" s="1">
        <f t="shared" si="778"/>
        <v>6.4644213097286907E-2</v>
      </c>
      <c r="O1566" s="1">
        <f t="shared" si="779"/>
        <v>0.36026407462214516</v>
      </c>
      <c r="P1566" s="1">
        <f t="shared" si="780"/>
        <v>0.17861330443029391</v>
      </c>
      <c r="Q1566" s="1">
        <f t="shared" si="781"/>
        <v>3.2962185871539047E-2</v>
      </c>
      <c r="R1566" s="1">
        <f t="shared" si="782"/>
        <v>1.2467043862017189E-2</v>
      </c>
      <c r="S1566" s="1">
        <f t="shared" si="783"/>
        <v>2.6057242037328711E-2</v>
      </c>
      <c r="T1566" s="1">
        <f t="shared" si="784"/>
        <v>525.07957045317517</v>
      </c>
      <c r="U1566" s="6">
        <f t="shared" si="785"/>
        <v>2.133554154190096</v>
      </c>
      <c r="V1566" s="6">
        <f t="shared" si="786"/>
        <v>6.0205975885994043</v>
      </c>
      <c r="W1566" s="6">
        <f t="shared" si="787"/>
        <v>33.552964991078454</v>
      </c>
      <c r="X1566" s="6">
        <f t="shared" si="788"/>
        <v>16.635036276587162</v>
      </c>
      <c r="Y1566" s="6">
        <f t="shared" si="789"/>
        <v>3.0699121741104816</v>
      </c>
      <c r="Z1566" s="6">
        <f t="shared" si="790"/>
        <v>1.1611101847533185</v>
      </c>
      <c r="AA1566" s="6">
        <f t="shared" si="791"/>
        <v>2.4268246306810788</v>
      </c>
      <c r="AB1566" s="6">
        <f t="shared" si="774"/>
        <v>3453.38</v>
      </c>
      <c r="AC1566" s="6">
        <f t="shared" si="792"/>
        <v>25.639577512063671</v>
      </c>
      <c r="AD1566" s="6">
        <f t="shared" si="793"/>
        <v>147.43374470339646</v>
      </c>
      <c r="AE1566" s="6">
        <f t="shared" si="794"/>
        <v>440.20910008120302</v>
      </c>
      <c r="AF1566" s="6">
        <f t="shared" si="795"/>
        <v>1.7665055554073773E-5</v>
      </c>
      <c r="AG1566" s="6">
        <f t="shared" si="796"/>
        <v>1.2051106851509348E-2</v>
      </c>
      <c r="AH1566" s="6">
        <f t="shared" si="797"/>
        <v>4786.4600453877511</v>
      </c>
      <c r="AI1566" s="6">
        <f t="shared" si="798"/>
        <v>4.5681698906101147</v>
      </c>
      <c r="AJ1566" s="6">
        <f t="shared" si="799"/>
        <v>1.2778408432847191E-3</v>
      </c>
      <c r="AK1566" s="6">
        <f t="shared" si="800"/>
        <v>-1.0999775405649999E-3</v>
      </c>
      <c r="AL1566" s="1">
        <f t="shared" si="772"/>
        <v>4.7229418063238181E-2</v>
      </c>
      <c r="AM1566" s="8">
        <f t="shared" si="775"/>
        <v>6334215.4436363652</v>
      </c>
      <c r="AN1566" s="1">
        <f t="shared" si="773"/>
        <v>63.342154436363657</v>
      </c>
    </row>
    <row r="1567" spans="8:40" x14ac:dyDescent="0.2">
      <c r="H1567" s="8"/>
      <c r="I1567" s="8"/>
      <c r="J1567" s="11"/>
      <c r="K1567" s="10"/>
      <c r="L1567" s="5">
        <f t="shared" si="776"/>
        <v>3.163999999999934</v>
      </c>
      <c r="M1567" s="1">
        <f t="shared" si="777"/>
        <v>2.2893525142281875E-2</v>
      </c>
      <c r="N1567" s="1">
        <f t="shared" si="778"/>
        <v>6.4641816694214885E-2</v>
      </c>
      <c r="O1567" s="1">
        <f t="shared" si="779"/>
        <v>0.3602272447898543</v>
      </c>
      <c r="P1567" s="1">
        <f t="shared" si="780"/>
        <v>0.17861330443029391</v>
      </c>
      <c r="Q1567" s="1">
        <f t="shared" si="781"/>
        <v>3.2979402586148454E-2</v>
      </c>
      <c r="R1567" s="1">
        <f t="shared" si="782"/>
        <v>1.2469440265089218E-2</v>
      </c>
      <c r="S1567" s="1">
        <f t="shared" si="783"/>
        <v>2.6057242037328711E-2</v>
      </c>
      <c r="T1567" s="1">
        <f t="shared" si="784"/>
        <v>525.06692885699181</v>
      </c>
      <c r="U1567" s="6">
        <f t="shared" si="785"/>
        <v>2.1322790751729439</v>
      </c>
      <c r="V1567" s="6">
        <f t="shared" si="786"/>
        <v>6.0206714458174115</v>
      </c>
      <c r="W1567" s="6">
        <f t="shared" si="787"/>
        <v>33.551190198926641</v>
      </c>
      <c r="X1567" s="6">
        <f t="shared" si="788"/>
        <v>16.635857047668704</v>
      </c>
      <c r="Y1567" s="6">
        <f t="shared" si="789"/>
        <v>3.0716671901380961</v>
      </c>
      <c r="Z1567" s="6">
        <f t="shared" si="790"/>
        <v>1.1613906723024903</v>
      </c>
      <c r="AA1567" s="6">
        <f t="shared" si="791"/>
        <v>2.4269443699737208</v>
      </c>
      <c r="AB1567" s="6">
        <f t="shared" si="774"/>
        <v>3453.38</v>
      </c>
      <c r="AC1567" s="6">
        <f t="shared" si="792"/>
        <v>25.642009359118312</v>
      </c>
      <c r="AD1567" s="6">
        <f t="shared" si="793"/>
        <v>147.53470158384761</v>
      </c>
      <c r="AE1567" s="6">
        <f t="shared" si="794"/>
        <v>440.41305370565578</v>
      </c>
      <c r="AF1567" s="6">
        <f t="shared" si="795"/>
        <v>1.7670774753851631E-5</v>
      </c>
      <c r="AG1567" s="6">
        <f t="shared" si="796"/>
        <v>1.2048469569758751E-2</v>
      </c>
      <c r="AH1567" s="6">
        <f t="shared" si="797"/>
        <v>4787.4288344324941</v>
      </c>
      <c r="AI1567" s="6">
        <f t="shared" si="798"/>
        <v>4.5657832468495689</v>
      </c>
      <c r="AJ1567" s="6">
        <f t="shared" si="799"/>
        <v>1.2698847413404849E-3</v>
      </c>
      <c r="AK1567" s="6">
        <f t="shared" si="800"/>
        <v>-1.0927607204290839E-3</v>
      </c>
      <c r="AL1567" s="1">
        <f t="shared" si="772"/>
        <v>4.7256418309816861E-2</v>
      </c>
      <c r="AM1567" s="8">
        <f t="shared" si="775"/>
        <v>6333830.0109090926</v>
      </c>
      <c r="AN1567" s="1">
        <f t="shared" si="773"/>
        <v>63.33830010909093</v>
      </c>
    </row>
    <row r="1568" spans="8:40" x14ac:dyDescent="0.2">
      <c r="H1568" s="8"/>
      <c r="I1568" s="8"/>
      <c r="J1568" s="11"/>
      <c r="K1568" s="10"/>
      <c r="L1568" s="5">
        <f t="shared" si="776"/>
        <v>3.1739999999999338</v>
      </c>
      <c r="M1568" s="1">
        <f t="shared" si="777"/>
        <v>2.2878802065023181E-2</v>
      </c>
      <c r="N1568" s="1">
        <f t="shared" si="778"/>
        <v>6.4639430251697785E-2</v>
      </c>
      <c r="O1568" s="1">
        <f t="shared" si="779"/>
        <v>0.36019063930778561</v>
      </c>
      <c r="P1568" s="1">
        <f t="shared" si="780"/>
        <v>0.17861330443029391</v>
      </c>
      <c r="Q1568" s="1">
        <f t="shared" si="781"/>
        <v>3.2996512105924247E-2</v>
      </c>
      <c r="R1568" s="1">
        <f t="shared" si="782"/>
        <v>1.2471826707606317E-2</v>
      </c>
      <c r="S1568" s="1">
        <f t="shared" si="783"/>
        <v>2.6057242037328711E-2</v>
      </c>
      <c r="T1568" s="1">
        <f t="shared" si="784"/>
        <v>525.05438652218345</v>
      </c>
      <c r="U1568" s="6">
        <f t="shared" si="785"/>
        <v>2.131012272391021</v>
      </c>
      <c r="V1568" s="6">
        <f t="shared" si="786"/>
        <v>6.0207443884187404</v>
      </c>
      <c r="W1568" s="6">
        <f t="shared" si="787"/>
        <v>33.549425821499234</v>
      </c>
      <c r="X1568" s="6">
        <f t="shared" si="788"/>
        <v>16.636672788701983</v>
      </c>
      <c r="Y1568" s="6">
        <f t="shared" si="789"/>
        <v>3.0734114506511521</v>
      </c>
      <c r="Z1568" s="6">
        <f t="shared" si="790"/>
        <v>1.1616699028868598</v>
      </c>
      <c r="AA1568" s="6">
        <f t="shared" si="791"/>
        <v>2.4270633754510098</v>
      </c>
      <c r="AB1568" s="6">
        <f t="shared" si="774"/>
        <v>3453.38</v>
      </c>
      <c r="AC1568" s="6">
        <f t="shared" si="792"/>
        <v>25.644422455081557</v>
      </c>
      <c r="AD1568" s="6">
        <f t="shared" si="793"/>
        <v>147.63493888271719</v>
      </c>
      <c r="AE1568" s="6">
        <f t="shared" si="794"/>
        <v>440.61579329067979</v>
      </c>
      <c r="AF1568" s="6">
        <f t="shared" si="795"/>
        <v>1.7676451148849424E-5</v>
      </c>
      <c r="AG1568" s="6">
        <f t="shared" si="796"/>
        <v>1.204585344075864E-2</v>
      </c>
      <c r="AH1568" s="6">
        <f t="shared" si="797"/>
        <v>4788.3902564770005</v>
      </c>
      <c r="AI1568" s="6">
        <f t="shared" si="798"/>
        <v>4.563416461704489</v>
      </c>
      <c r="AJ1568" s="6">
        <f t="shared" si="799"/>
        <v>1.2619838825979888E-3</v>
      </c>
      <c r="AK1568" s="6">
        <f t="shared" si="800"/>
        <v>-1.0855981063013175E-3</v>
      </c>
      <c r="AL1568" s="1">
        <f t="shared" si="772"/>
        <v>4.7283253086940799E-2</v>
      </c>
      <c r="AM1568" s="8">
        <f t="shared" si="775"/>
        <v>6333443.3600000013</v>
      </c>
      <c r="AN1568" s="1">
        <f t="shared" si="773"/>
        <v>63.334433600000018</v>
      </c>
    </row>
    <row r="1569" spans="8:40" x14ac:dyDescent="0.2">
      <c r="H1569" s="8"/>
      <c r="I1569" s="8"/>
      <c r="J1569" s="11"/>
      <c r="K1569" s="10"/>
      <c r="L1569" s="5">
        <f t="shared" si="776"/>
        <v>3.1839999999999336</v>
      </c>
      <c r="M1569" s="1">
        <f t="shared" si="777"/>
        <v>2.2864175491710142E-2</v>
      </c>
      <c r="N1569" s="1">
        <f t="shared" si="778"/>
        <v>6.4637053755761203E-2</v>
      </c>
      <c r="O1569" s="1">
        <f t="shared" si="779"/>
        <v>0.36015425667334983</v>
      </c>
      <c r="P1569" s="1">
        <f t="shared" si="780"/>
        <v>0.17861330443029391</v>
      </c>
      <c r="Q1569" s="1">
        <f t="shared" si="781"/>
        <v>3.3013515175173862E-2</v>
      </c>
      <c r="R1569" s="1">
        <f t="shared" si="782"/>
        <v>1.2474203203542894E-2</v>
      </c>
      <c r="S1569" s="1">
        <f t="shared" si="783"/>
        <v>2.6057242037328711E-2</v>
      </c>
      <c r="T1569" s="1">
        <f t="shared" si="784"/>
        <v>525.04194250219723</v>
      </c>
      <c r="U1569" s="6">
        <f t="shared" si="785"/>
        <v>2.1297536847436676</v>
      </c>
      <c r="V1569" s="6">
        <f t="shared" si="786"/>
        <v>6.0208164277438589</v>
      </c>
      <c r="W1569" s="6">
        <f t="shared" si="787"/>
        <v>33.547671793557079</v>
      </c>
      <c r="X1569" s="6">
        <f t="shared" si="788"/>
        <v>16.637483533687153</v>
      </c>
      <c r="Y1569" s="6">
        <f t="shared" si="789"/>
        <v>3.0751450283505757</v>
      </c>
      <c r="Z1569" s="6">
        <f t="shared" si="790"/>
        <v>1.1619478798445684</v>
      </c>
      <c r="AA1569" s="6">
        <f t="shared" si="791"/>
        <v>2.4271816520731049</v>
      </c>
      <c r="AB1569" s="6">
        <f t="shared" si="774"/>
        <v>3453.38</v>
      </c>
      <c r="AC1569" s="6">
        <f t="shared" si="792"/>
        <v>25.646816974038764</v>
      </c>
      <c r="AD1569" s="6">
        <f t="shared" si="793"/>
        <v>147.73446249926897</v>
      </c>
      <c r="AE1569" s="6">
        <f t="shared" si="794"/>
        <v>440.81732660194893</v>
      </c>
      <c r="AF1569" s="6">
        <f t="shared" si="795"/>
        <v>1.7682085118834999E-5</v>
      </c>
      <c r="AG1569" s="6">
        <f t="shared" si="796"/>
        <v>1.2043258256551484E-2</v>
      </c>
      <c r="AH1569" s="6">
        <f t="shared" si="797"/>
        <v>4789.3443785010359</v>
      </c>
      <c r="AI1569" s="6">
        <f t="shared" si="798"/>
        <v>4.5610693297616578</v>
      </c>
      <c r="AJ1569" s="6">
        <f t="shared" si="799"/>
        <v>1.2541378153532194E-3</v>
      </c>
      <c r="AK1569" s="6">
        <f t="shared" si="800"/>
        <v>-1.0784892123777519E-3</v>
      </c>
      <c r="AL1569" s="1">
        <f t="shared" si="772"/>
        <v>4.7309923513085779E-2</v>
      </c>
      <c r="AM1569" s="8">
        <f t="shared" si="775"/>
        <v>6333055.4909090921</v>
      </c>
      <c r="AN1569" s="1">
        <f t="shared" si="773"/>
        <v>63.330554909090928</v>
      </c>
    </row>
    <row r="1570" spans="8:40" x14ac:dyDescent="0.2">
      <c r="H1570" s="8"/>
      <c r="I1570" s="8"/>
      <c r="J1570" s="11"/>
      <c r="K1570" s="10"/>
      <c r="L1570" s="5">
        <f t="shared" si="776"/>
        <v>3.1939999999999333</v>
      </c>
      <c r="M1570" s="1">
        <f t="shared" si="777"/>
        <v>2.2849644698555105E-2</v>
      </c>
      <c r="N1570" s="1">
        <f t="shared" si="778"/>
        <v>6.463468719197131E-2</v>
      </c>
      <c r="O1570" s="1">
        <f t="shared" si="779"/>
        <v>0.36011809539567008</v>
      </c>
      <c r="P1570" s="1">
        <f t="shared" si="780"/>
        <v>0.17861330443029391</v>
      </c>
      <c r="Q1570" s="1">
        <f t="shared" si="781"/>
        <v>3.3030412532118796E-2</v>
      </c>
      <c r="R1570" s="1">
        <f t="shared" si="782"/>
        <v>1.2476569767332791E-2</v>
      </c>
      <c r="S1570" s="1">
        <f t="shared" si="783"/>
        <v>2.6057242037328711E-2</v>
      </c>
      <c r="T1570" s="1">
        <f t="shared" si="784"/>
        <v>525.02959586132602</v>
      </c>
      <c r="U1570" s="6">
        <f t="shared" si="785"/>
        <v>2.1285032516650495</v>
      </c>
      <c r="V1570" s="6">
        <f t="shared" si="786"/>
        <v>6.0208875749898985</v>
      </c>
      <c r="W1570" s="6">
        <f t="shared" si="787"/>
        <v>33.545928050320121</v>
      </c>
      <c r="X1570" s="6">
        <f t="shared" si="788"/>
        <v>16.638289316356875</v>
      </c>
      <c r="Y1570" s="6">
        <f t="shared" si="789"/>
        <v>3.0768679953653111</v>
      </c>
      <c r="Z1570" s="6">
        <f t="shared" si="790"/>
        <v>1.1622246065416058</v>
      </c>
      <c r="AA1570" s="6">
        <f t="shared" si="791"/>
        <v>2.4272992047611388</v>
      </c>
      <c r="AB1570" s="6">
        <f t="shared" si="774"/>
        <v>3453.38</v>
      </c>
      <c r="AC1570" s="6">
        <f t="shared" si="792"/>
        <v>25.649193088150916</v>
      </c>
      <c r="AD1570" s="6">
        <f t="shared" si="793"/>
        <v>147.8332782786992</v>
      </c>
      <c r="AE1570" s="6">
        <f t="shared" si="794"/>
        <v>441.01766135118839</v>
      </c>
      <c r="AF1570" s="6">
        <f t="shared" si="795"/>
        <v>1.7687677039639194E-5</v>
      </c>
      <c r="AG1570" s="6">
        <f t="shared" si="796"/>
        <v>1.2040683811658339E-2</v>
      </c>
      <c r="AH1570" s="6">
        <f t="shared" si="797"/>
        <v>4790.2912667651526</v>
      </c>
      <c r="AI1570" s="6">
        <f t="shared" si="798"/>
        <v>4.5587416482145517</v>
      </c>
      <c r="AJ1570" s="6">
        <f t="shared" si="799"/>
        <v>1.2463460924499556E-3</v>
      </c>
      <c r="AK1570" s="6">
        <f t="shared" si="800"/>
        <v>-1.0714335580993043E-3</v>
      </c>
      <c r="AL1570" s="1">
        <f t="shared" si="772"/>
        <v>4.733643069792786E-2</v>
      </c>
      <c r="AM1570" s="8">
        <f t="shared" si="775"/>
        <v>6332666.4036363652</v>
      </c>
      <c r="AN1570" s="1">
        <f t="shared" si="773"/>
        <v>63.32666403636366</v>
      </c>
    </row>
    <row r="1571" spans="8:40" x14ac:dyDescent="0.2">
      <c r="H1571" s="8"/>
      <c r="I1571" s="8"/>
      <c r="J1571" s="11"/>
      <c r="K1571" s="10"/>
      <c r="L1571" s="5">
        <f t="shared" si="776"/>
        <v>3.2039999999999331</v>
      </c>
      <c r="M1571" s="1">
        <f t="shared" si="777"/>
        <v>2.2835208968245126E-2</v>
      </c>
      <c r="N1571" s="1">
        <f t="shared" si="778"/>
        <v>6.4632330545444205E-2</v>
      </c>
      <c r="O1571" s="1">
        <f t="shared" si="779"/>
        <v>0.36008215399546878</v>
      </c>
      <c r="P1571" s="1">
        <f t="shared" si="780"/>
        <v>0.17861330443029391</v>
      </c>
      <c r="Q1571" s="1">
        <f t="shared" si="781"/>
        <v>3.3047204908955879E-2</v>
      </c>
      <c r="R1571" s="1">
        <f t="shared" si="782"/>
        <v>1.2478926413859897E-2</v>
      </c>
      <c r="S1571" s="1">
        <f t="shared" si="783"/>
        <v>2.6057242037328711E-2</v>
      </c>
      <c r="T1571" s="1">
        <f t="shared" si="784"/>
        <v>525.01734567456776</v>
      </c>
      <c r="U1571" s="6">
        <f t="shared" si="785"/>
        <v>2.127260913118548</v>
      </c>
      <c r="V1571" s="6">
        <f t="shared" si="786"/>
        <v>6.0209578412124989</v>
      </c>
      <c r="W1571" s="6">
        <f t="shared" si="787"/>
        <v>33.544194527463539</v>
      </c>
      <c r="X1571" s="6">
        <f t="shared" si="788"/>
        <v>16.639090170178889</v>
      </c>
      <c r="Y1571" s="6">
        <f t="shared" si="789"/>
        <v>3.0785804232578378</v>
      </c>
      <c r="Z1571" s="6">
        <f t="shared" si="790"/>
        <v>1.1625000863710868</v>
      </c>
      <c r="AA1571" s="6">
        <f t="shared" si="791"/>
        <v>2.4274160383975985</v>
      </c>
      <c r="AB1571" s="6">
        <f t="shared" si="774"/>
        <v>3453.38</v>
      </c>
      <c r="AC1571" s="6">
        <f t="shared" si="792"/>
        <v>25.651550967678606</v>
      </c>
      <c r="AD1571" s="6">
        <f t="shared" si="793"/>
        <v>147.93139201262431</v>
      </c>
      <c r="AE1571" s="6">
        <f t="shared" si="794"/>
        <v>441.2168051965449</v>
      </c>
      <c r="AF1571" s="6">
        <f t="shared" si="795"/>
        <v>1.7693227283199607E-5</v>
      </c>
      <c r="AG1571" s="6">
        <f t="shared" si="796"/>
        <v>1.2038129903044958E-2</v>
      </c>
      <c r="AH1571" s="6">
        <f t="shared" si="797"/>
        <v>4791.2309868192242</v>
      </c>
      <c r="AI1571" s="6">
        <f t="shared" si="798"/>
        <v>4.5564332168245576</v>
      </c>
      <c r="AJ1571" s="6">
        <f t="shared" si="799"/>
        <v>1.2386082712217189E-3</v>
      </c>
      <c r="AK1571" s="6">
        <f t="shared" si="800"/>
        <v>-1.0644306680848441E-3</v>
      </c>
      <c r="AL1571" s="1">
        <f t="shared" si="772"/>
        <v>4.7362775742428274E-2</v>
      </c>
      <c r="AM1571" s="8">
        <f t="shared" si="775"/>
        <v>6332276.0981818195</v>
      </c>
      <c r="AN1571" s="1">
        <f t="shared" si="773"/>
        <v>63.322760981818199</v>
      </c>
    </row>
    <row r="1572" spans="8:40" x14ac:dyDescent="0.2">
      <c r="H1572" s="8"/>
      <c r="I1572" s="8"/>
      <c r="J1572" s="11"/>
      <c r="K1572" s="10"/>
      <c r="L1572" s="5">
        <f t="shared" si="776"/>
        <v>3.2139999999999329</v>
      </c>
      <c r="M1572" s="1">
        <f t="shared" si="777"/>
        <v>2.2820867589872208E-2</v>
      </c>
      <c r="N1572" s="1">
        <f t="shared" si="778"/>
        <v>6.4629983800855217E-2</v>
      </c>
      <c r="O1572" s="1">
        <f t="shared" si="779"/>
        <v>0.36004643100495598</v>
      </c>
      <c r="P1572" s="1">
        <f t="shared" si="780"/>
        <v>0.17861330443029391</v>
      </c>
      <c r="Q1572" s="1">
        <f t="shared" si="781"/>
        <v>3.3063893031917778E-2</v>
      </c>
      <c r="R1572" s="1">
        <f t="shared" si="782"/>
        <v>1.2481273158448878E-2</v>
      </c>
      <c r="S1572" s="1">
        <f t="shared" si="783"/>
        <v>2.6057242037328711E-2</v>
      </c>
      <c r="T1572" s="1">
        <f t="shared" si="784"/>
        <v>525.00519102748729</v>
      </c>
      <c r="U1572" s="6">
        <f t="shared" si="785"/>
        <v>2.1260266095912175</v>
      </c>
      <c r="V1572" s="6">
        <f t="shared" si="786"/>
        <v>6.0210272373276119</v>
      </c>
      <c r="W1572" s="6">
        <f t="shared" si="787"/>
        <v>33.542471161113781</v>
      </c>
      <c r="X1572" s="6">
        <f t="shared" si="788"/>
        <v>16.639886128358548</v>
      </c>
      <c r="Y1572" s="6">
        <f t="shared" si="789"/>
        <v>3.0802823830296129</v>
      </c>
      <c r="Z1572" s="6">
        <f t="shared" si="790"/>
        <v>1.1627743227525351</v>
      </c>
      <c r="AA1572" s="6">
        <f t="shared" si="791"/>
        <v>2.427532157826692</v>
      </c>
      <c r="AB1572" s="6">
        <f t="shared" si="774"/>
        <v>3453.38</v>
      </c>
      <c r="AC1572" s="6">
        <f t="shared" si="792"/>
        <v>25.653890781005167</v>
      </c>
      <c r="AD1572" s="6">
        <f t="shared" si="793"/>
        <v>148.02880943954722</v>
      </c>
      <c r="AE1572" s="6">
        <f t="shared" si="794"/>
        <v>441.41476574292869</v>
      </c>
      <c r="AF1572" s="6">
        <f t="shared" si="795"/>
        <v>1.7698736217604037E-5</v>
      </c>
      <c r="AG1572" s="6">
        <f t="shared" si="796"/>
        <v>1.2035596330088522E-2</v>
      </c>
      <c r="AH1572" s="6">
        <f t="shared" si="797"/>
        <v>4792.1636035107867</v>
      </c>
      <c r="AI1572" s="6">
        <f t="shared" si="798"/>
        <v>4.5541438378833075</v>
      </c>
      <c r="AJ1572" s="6">
        <f t="shared" si="799"/>
        <v>1.2309239134347982E-3</v>
      </c>
      <c r="AK1572" s="6">
        <f t="shared" si="800"/>
        <v>-1.0574800720650939E-3</v>
      </c>
      <c r="AL1572" s="1">
        <f t="shared" si="772"/>
        <v>4.7388959738917123E-2</v>
      </c>
      <c r="AM1572" s="8">
        <f t="shared" si="775"/>
        <v>6331884.5745454561</v>
      </c>
      <c r="AN1572" s="1">
        <f t="shared" si="773"/>
        <v>63.318845745454567</v>
      </c>
    </row>
    <row r="1573" spans="8:40" x14ac:dyDescent="0.2">
      <c r="H1573" s="8"/>
      <c r="I1573" s="8"/>
      <c r="J1573" s="11"/>
      <c r="K1573" s="10"/>
      <c r="L1573" s="5">
        <f t="shared" si="776"/>
        <v>3.2239999999999327</v>
      </c>
      <c r="M1573" s="1">
        <f t="shared" si="777"/>
        <v>2.2806619858864428E-2</v>
      </c>
      <c r="N1573" s="1">
        <f t="shared" si="778"/>
        <v>6.4627646942448075E-2</v>
      </c>
      <c r="O1573" s="1">
        <f t="shared" si="779"/>
        <v>0.36001092496771897</v>
      </c>
      <c r="P1573" s="1">
        <f t="shared" si="780"/>
        <v>0.17861330443029391</v>
      </c>
      <c r="Q1573" s="1">
        <f t="shared" si="781"/>
        <v>3.3080477621332705E-2</v>
      </c>
      <c r="R1573" s="1">
        <f t="shared" si="782"/>
        <v>1.2483610016856021E-2</v>
      </c>
      <c r="S1573" s="1">
        <f t="shared" si="783"/>
        <v>2.6057242037328711E-2</v>
      </c>
      <c r="T1573" s="1">
        <f t="shared" si="784"/>
        <v>524.99313101607913</v>
      </c>
      <c r="U1573" s="6">
        <f t="shared" si="785"/>
        <v>2.1248002820883078</v>
      </c>
      <c r="V1573" s="6">
        <f t="shared" si="786"/>
        <v>6.0210957741133075</v>
      </c>
      <c r="W1573" s="6">
        <f t="shared" si="787"/>
        <v>33.54075788784467</v>
      </c>
      <c r="X1573" s="6">
        <f t="shared" si="788"/>
        <v>16.640677223841362</v>
      </c>
      <c r="Y1573" s="6">
        <f t="shared" si="789"/>
        <v>3.0819739451264523</v>
      </c>
      <c r="Z1573" s="6">
        <f t="shared" si="790"/>
        <v>1.1630473191311754</v>
      </c>
      <c r="AA1573" s="6">
        <f t="shared" si="791"/>
        <v>2.4276475678547187</v>
      </c>
      <c r="AB1573" s="6">
        <f t="shared" si="774"/>
        <v>3453.38</v>
      </c>
      <c r="AC1573" s="6">
        <f t="shared" si="792"/>
        <v>25.656212694659878</v>
      </c>
      <c r="AD1573" s="6">
        <f t="shared" si="793"/>
        <v>148.1255362453357</v>
      </c>
      <c r="AE1573" s="6">
        <f t="shared" si="794"/>
        <v>441.61155054237554</v>
      </c>
      <c r="AF1573" s="6">
        <f t="shared" si="795"/>
        <v>1.7704204207133654E-5</v>
      </c>
      <c r="AG1573" s="6">
        <f t="shared" si="796"/>
        <v>1.203308289454472E-2</v>
      </c>
      <c r="AH1573" s="6">
        <f t="shared" si="797"/>
        <v>4793.0891809933055</v>
      </c>
      <c r="AI1573" s="6">
        <f t="shared" si="798"/>
        <v>4.5518733161753042</v>
      </c>
      <c r="AJ1573" s="6">
        <f t="shared" si="799"/>
        <v>1.223292585232204E-3</v>
      </c>
      <c r="AK1573" s="6">
        <f t="shared" si="800"/>
        <v>-1.0505813048176261E-3</v>
      </c>
      <c r="AL1573" s="1">
        <f t="shared" si="772"/>
        <v>4.7414983771176186E-2</v>
      </c>
      <c r="AM1573" s="8">
        <f t="shared" si="775"/>
        <v>6331491.8327272739</v>
      </c>
      <c r="AN1573" s="1">
        <f t="shared" si="773"/>
        <v>63.314918327272743</v>
      </c>
    </row>
    <row r="1574" spans="8:40" x14ac:dyDescent="0.2">
      <c r="H1574" s="8"/>
      <c r="I1574" s="8"/>
      <c r="J1574" s="11"/>
      <c r="K1574" s="10"/>
      <c r="L1574" s="5">
        <f t="shared" si="776"/>
        <v>3.2339999999999325</v>
      </c>
      <c r="M1574" s="1">
        <f t="shared" si="777"/>
        <v>2.2792465076917932E-2</v>
      </c>
      <c r="N1574" s="1">
        <f t="shared" si="778"/>
        <v>6.4625319954043886E-2</v>
      </c>
      <c r="O1574" s="1">
        <f t="shared" si="779"/>
        <v>0.35997563443861341</v>
      </c>
      <c r="P1574" s="1">
        <f t="shared" si="780"/>
        <v>0.17861330443029391</v>
      </c>
      <c r="Q1574" s="1">
        <f t="shared" si="781"/>
        <v>3.3096959391683389E-2</v>
      </c>
      <c r="R1574" s="1">
        <f t="shared" si="782"/>
        <v>1.248593700526021E-2</v>
      </c>
      <c r="S1574" s="1">
        <f t="shared" si="783"/>
        <v>2.6057242037328711E-2</v>
      </c>
      <c r="T1574" s="1">
        <f t="shared" si="784"/>
        <v>524.98116474663323</v>
      </c>
      <c r="U1574" s="6">
        <f t="shared" si="785"/>
        <v>2.123581872127863</v>
      </c>
      <c r="V1574" s="6">
        <f t="shared" si="786"/>
        <v>6.0211634622115344</v>
      </c>
      <c r="W1574" s="6">
        <f t="shared" si="787"/>
        <v>33.539054644673634</v>
      </c>
      <c r="X1574" s="6">
        <f t="shared" si="788"/>
        <v>16.641463489315463</v>
      </c>
      <c r="Y1574" s="6">
        <f t="shared" si="789"/>
        <v>3.0836551794438423</v>
      </c>
      <c r="Z1574" s="6">
        <f t="shared" si="790"/>
        <v>1.1633190789772385</v>
      </c>
      <c r="AA1574" s="6">
        <f t="shared" si="791"/>
        <v>2.427762273250432</v>
      </c>
      <c r="AB1574" s="6">
        <f t="shared" si="774"/>
        <v>3453.38</v>
      </c>
      <c r="AC1574" s="6">
        <f t="shared" si="792"/>
        <v>25.658516873340783</v>
      </c>
      <c r="AD1574" s="6">
        <f t="shared" si="793"/>
        <v>148.22157806369106</v>
      </c>
      <c r="AE1574" s="6">
        <f t="shared" si="794"/>
        <v>441.80716709439764</v>
      </c>
      <c r="AF1574" s="6">
        <f t="shared" si="795"/>
        <v>1.7709631612305181E-5</v>
      </c>
      <c r="AG1574" s="6">
        <f t="shared" si="796"/>
        <v>1.2030589400515414E-2</v>
      </c>
      <c r="AH1574" s="6">
        <f t="shared" si="797"/>
        <v>4794.0077827344021</v>
      </c>
      <c r="AI1574" s="6">
        <f t="shared" si="798"/>
        <v>4.5496214589413428</v>
      </c>
      <c r="AJ1574" s="6">
        <f t="shared" si="799"/>
        <v>1.2157138570783291E-3</v>
      </c>
      <c r="AK1574" s="6">
        <f t="shared" si="800"/>
        <v>-1.0437339061028527E-3</v>
      </c>
      <c r="AL1574" s="1">
        <f t="shared" si="772"/>
        <v>4.7440848914520647E-2</v>
      </c>
      <c r="AM1574" s="8">
        <f t="shared" si="775"/>
        <v>6331097.872727274</v>
      </c>
      <c r="AN1574" s="1">
        <f t="shared" si="773"/>
        <v>63.310978727272747</v>
      </c>
    </row>
    <row r="1575" spans="8:40" x14ac:dyDescent="0.2">
      <c r="H1575" s="8"/>
      <c r="I1575" s="8"/>
      <c r="J1575" s="11"/>
      <c r="K1575" s="10"/>
      <c r="L1575" s="5">
        <f t="shared" si="776"/>
        <v>3.2439999999999323</v>
      </c>
      <c r="M1575" s="1">
        <f t="shared" si="777"/>
        <v>2.2778402551929811E-2</v>
      </c>
      <c r="N1575" s="1">
        <f t="shared" si="778"/>
        <v>6.462300281905009E-2</v>
      </c>
      <c r="O1575" s="1">
        <f t="shared" si="779"/>
        <v>0.35994055798365576</v>
      </c>
      <c r="P1575" s="1">
        <f t="shared" si="780"/>
        <v>0.17861330443029391</v>
      </c>
      <c r="Q1575" s="1">
        <f t="shared" si="781"/>
        <v>3.3113339051665309E-2</v>
      </c>
      <c r="R1575" s="1">
        <f t="shared" si="782"/>
        <v>1.2488254140254012E-2</v>
      </c>
      <c r="S1575" s="1">
        <f t="shared" si="783"/>
        <v>2.6057242037328711E-2</v>
      </c>
      <c r="T1575" s="1">
        <f t="shared" si="784"/>
        <v>524.96929133560104</v>
      </c>
      <c r="U1575" s="6">
        <f t="shared" si="785"/>
        <v>2.1223713217353741</v>
      </c>
      <c r="V1575" s="6">
        <f t="shared" si="786"/>
        <v>6.0212303121298687</v>
      </c>
      <c r="W1575" s="6">
        <f t="shared" si="787"/>
        <v>33.537361369057848</v>
      </c>
      <c r="X1575" s="6">
        <f t="shared" si="788"/>
        <v>16.642244957214057</v>
      </c>
      <c r="Y1575" s="6">
        <f t="shared" si="789"/>
        <v>3.0853261553321869</v>
      </c>
      <c r="Z1575" s="6">
        <f t="shared" si="790"/>
        <v>1.1635896057852686</v>
      </c>
      <c r="AA1575" s="6">
        <f t="shared" si="791"/>
        <v>2.4278762787453916</v>
      </c>
      <c r="AB1575" s="6">
        <f t="shared" si="774"/>
        <v>3453.38</v>
      </c>
      <c r="AC1575" s="6">
        <f t="shared" si="792"/>
        <v>25.660803479937286</v>
      </c>
      <c r="AD1575" s="6">
        <f t="shared" si="793"/>
        <v>148.31694047662398</v>
      </c>
      <c r="AE1575" s="6">
        <f t="shared" si="794"/>
        <v>442.00162284634541</v>
      </c>
      <c r="AF1575" s="6">
        <f t="shared" si="795"/>
        <v>1.7715018789913495E-5</v>
      </c>
      <c r="AG1575" s="6">
        <f t="shared" si="796"/>
        <v>1.2028115654416607E-2</v>
      </c>
      <c r="AH1575" s="6">
        <f t="shared" si="797"/>
        <v>4794.9194715239564</v>
      </c>
      <c r="AI1575" s="6">
        <f t="shared" si="798"/>
        <v>4.5473880758422531</v>
      </c>
      <c r="AJ1575" s="6">
        <f t="shared" si="799"/>
        <v>1.208187303704814E-3</v>
      </c>
      <c r="AK1575" s="6">
        <f t="shared" si="800"/>
        <v>-1.0369374206012441E-3</v>
      </c>
      <c r="AL1575" s="1">
        <f t="shared" si="772"/>
        <v>4.7466556235879802E-2</v>
      </c>
      <c r="AM1575" s="8">
        <f t="shared" si="775"/>
        <v>6330702.6945454562</v>
      </c>
      <c r="AN1575" s="1">
        <f t="shared" si="773"/>
        <v>63.307026945454567</v>
      </c>
    </row>
    <row r="1576" spans="8:40" x14ac:dyDescent="0.2">
      <c r="H1576" s="8"/>
      <c r="I1576" s="8"/>
      <c r="J1576" s="11"/>
      <c r="K1576" s="10"/>
      <c r="L1576" s="5">
        <f t="shared" si="776"/>
        <v>3.2539999999999321</v>
      </c>
      <c r="M1576" s="1">
        <f t="shared" si="777"/>
        <v>2.2764431597931806E-2</v>
      </c>
      <c r="N1576" s="1">
        <f t="shared" si="778"/>
        <v>6.4620695520469215E-2</v>
      </c>
      <c r="O1576" s="1">
        <f t="shared" si="779"/>
        <v>0.35990569417991713</v>
      </c>
      <c r="P1576" s="1">
        <f t="shared" si="780"/>
        <v>0.17861330443029391</v>
      </c>
      <c r="Q1576" s="1">
        <f t="shared" si="781"/>
        <v>3.3129617304244185E-2</v>
      </c>
      <c r="R1576" s="1">
        <f t="shared" si="782"/>
        <v>1.2490561438834882E-2</v>
      </c>
      <c r="S1576" s="1">
        <f t="shared" si="783"/>
        <v>2.6057242037328711E-2</v>
      </c>
      <c r="T1576" s="1">
        <f t="shared" si="784"/>
        <v>524.95750990946487</v>
      </c>
      <c r="U1576" s="6">
        <f t="shared" si="785"/>
        <v>2.12116857343851</v>
      </c>
      <c r="V1576" s="6">
        <f t="shared" si="786"/>
        <v>6.0212963342432504</v>
      </c>
      <c r="W1576" s="6">
        <f t="shared" si="787"/>
        <v>33.535677998890591</v>
      </c>
      <c r="X1576" s="6">
        <f t="shared" si="788"/>
        <v>16.643021659717864</v>
      </c>
      <c r="Y1576" s="6">
        <f t="shared" si="789"/>
        <v>3.086986941601999</v>
      </c>
      <c r="Z1576" s="6">
        <f t="shared" si="790"/>
        <v>1.1638589030734479</v>
      </c>
      <c r="AA1576" s="6">
        <f t="shared" si="791"/>
        <v>2.4279895890343277</v>
      </c>
      <c r="AB1576" s="6">
        <f t="shared" si="774"/>
        <v>3453.38</v>
      </c>
      <c r="AC1576" s="6">
        <f t="shared" si="792"/>
        <v>25.663072675552261</v>
      </c>
      <c r="AD1576" s="6">
        <f t="shared" si="793"/>
        <v>148.41162901491103</v>
      </c>
      <c r="AE1576" s="6">
        <f t="shared" si="794"/>
        <v>442.19492519374796</v>
      </c>
      <c r="AF1576" s="6">
        <f t="shared" si="795"/>
        <v>1.7720366093073001E-5</v>
      </c>
      <c r="AG1576" s="6">
        <f t="shared" si="796"/>
        <v>1.202566146494711E-2</v>
      </c>
      <c r="AH1576" s="6">
        <f t="shared" si="797"/>
        <v>4795.8243094820618</v>
      </c>
      <c r="AI1576" s="6">
        <f t="shared" si="798"/>
        <v>4.5451729789236985</v>
      </c>
      <c r="AJ1576" s="6">
        <f t="shared" si="799"/>
        <v>1.2007125040571314E-3</v>
      </c>
      <c r="AK1576" s="6">
        <f t="shared" si="800"/>
        <v>-1.0301913978505099E-3</v>
      </c>
      <c r="AL1576" s="1">
        <f t="shared" si="772"/>
        <v>4.7492106793876908E-2</v>
      </c>
      <c r="AM1576" s="8">
        <f t="shared" si="775"/>
        <v>6330306.2981818197</v>
      </c>
      <c r="AN1576" s="1">
        <f t="shared" si="773"/>
        <v>63.303062981818201</v>
      </c>
    </row>
    <row r="1577" spans="8:40" x14ac:dyDescent="0.2">
      <c r="H1577" s="8"/>
      <c r="I1577" s="8"/>
      <c r="J1577" s="11"/>
      <c r="K1577" s="10"/>
      <c r="L1577" s="5">
        <f t="shared" si="776"/>
        <v>3.2639999999999318</v>
      </c>
      <c r="M1577" s="1">
        <f t="shared" si="777"/>
        <v>2.2750551535024862E-2</v>
      </c>
      <c r="N1577" s="1">
        <f t="shared" si="778"/>
        <v>6.4618398040907604E-2</v>
      </c>
      <c r="O1577" s="1">
        <f t="shared" si="779"/>
        <v>0.35987104161541839</v>
      </c>
      <c r="P1577" s="1">
        <f t="shared" si="780"/>
        <v>0.17861330443029391</v>
      </c>
      <c r="Q1577" s="1">
        <f t="shared" si="781"/>
        <v>3.3145794846712741E-2</v>
      </c>
      <c r="R1577" s="1">
        <f t="shared" si="782"/>
        <v>1.2492858918396493E-2</v>
      </c>
      <c r="S1577" s="1">
        <f t="shared" si="783"/>
        <v>2.6057242037328711E-2</v>
      </c>
      <c r="T1577" s="1">
        <f t="shared" si="784"/>
        <v>524.945819604608</v>
      </c>
      <c r="U1577" s="6">
        <f t="shared" si="785"/>
        <v>2.1199735702619029</v>
      </c>
      <c r="V1577" s="6">
        <f t="shared" si="786"/>
        <v>6.0213615387956763</v>
      </c>
      <c r="W1577" s="6">
        <f t="shared" si="787"/>
        <v>33.534004472497486</v>
      </c>
      <c r="X1577" s="6">
        <f t="shared" si="788"/>
        <v>16.643793628757518</v>
      </c>
      <c r="Y1577" s="6">
        <f t="shared" si="789"/>
        <v>3.0886376065290144</v>
      </c>
      <c r="Z1577" s="6">
        <f t="shared" si="790"/>
        <v>1.1641269743829235</v>
      </c>
      <c r="AA1577" s="6">
        <f t="shared" si="791"/>
        <v>2.4281022087754813</v>
      </c>
      <c r="AB1577" s="6">
        <f t="shared" si="774"/>
        <v>3453.38</v>
      </c>
      <c r="AC1577" s="6">
        <f t="shared" si="792"/>
        <v>25.665324619524256</v>
      </c>
      <c r="AD1577" s="6">
        <f t="shared" si="793"/>
        <v>148.5056491585735</v>
      </c>
      <c r="AE1577" s="6">
        <f t="shared" si="794"/>
        <v>442.38708148068372</v>
      </c>
      <c r="AF1577" s="6">
        <f t="shared" si="795"/>
        <v>1.7725673871259124E-5</v>
      </c>
      <c r="AG1577" s="6">
        <f t="shared" si="796"/>
        <v>1.2023226643057463E-2</v>
      </c>
      <c r="AH1577" s="6">
        <f t="shared" si="797"/>
        <v>4796.7223580670034</v>
      </c>
      <c r="AI1577" s="6">
        <f t="shared" si="798"/>
        <v>4.5429759825810052</v>
      </c>
      <c r="AJ1577" s="6">
        <f t="shared" si="799"/>
        <v>1.193289041241956E-3</v>
      </c>
      <c r="AK1577" s="6">
        <f t="shared" si="800"/>
        <v>-1.0234953921847601E-3</v>
      </c>
      <c r="AL1577" s="1">
        <f t="shared" si="772"/>
        <v>4.7517501638907916E-2</v>
      </c>
      <c r="AM1577" s="8">
        <f t="shared" si="775"/>
        <v>6329908.6836363655</v>
      </c>
      <c r="AN1577" s="1">
        <f t="shared" si="773"/>
        <v>63.299086836363657</v>
      </c>
    </row>
    <row r="1578" spans="8:40" x14ac:dyDescent="0.2">
      <c r="H1578" s="8"/>
      <c r="I1578" s="8"/>
      <c r="J1578" s="11"/>
      <c r="K1578" s="10"/>
      <c r="L1578" s="5">
        <f t="shared" si="776"/>
        <v>3.2739999999999316</v>
      </c>
      <c r="M1578" s="1">
        <f t="shared" si="777"/>
        <v>2.2736761689314509E-2</v>
      </c>
      <c r="N1578" s="1">
        <f t="shared" si="778"/>
        <v>6.4616110362583912E-2</v>
      </c>
      <c r="O1578" s="1">
        <f t="shared" si="779"/>
        <v>0.35983659888902664</v>
      </c>
      <c r="P1578" s="1">
        <f t="shared" si="780"/>
        <v>0.17861330443029391</v>
      </c>
      <c r="Q1578" s="1">
        <f t="shared" si="781"/>
        <v>3.3161872370746782E-2</v>
      </c>
      <c r="R1578" s="1">
        <f t="shared" si="782"/>
        <v>1.2495146596720182E-2</v>
      </c>
      <c r="S1578" s="1">
        <f t="shared" si="783"/>
        <v>2.6057242037328711E-2</v>
      </c>
      <c r="T1578" s="1">
        <f t="shared" si="784"/>
        <v>524.93421956718657</v>
      </c>
      <c r="U1578" s="6">
        <f t="shared" si="785"/>
        <v>2.1187862557220014</v>
      </c>
      <c r="V1578" s="6">
        <f t="shared" si="786"/>
        <v>6.0214259359018873</v>
      </c>
      <c r="W1578" s="6">
        <f t="shared" si="787"/>
        <v>33.532340728632875</v>
      </c>
      <c r="X1578" s="6">
        <f t="shared" si="788"/>
        <v>16.644560896015886</v>
      </c>
      <c r="Y1578" s="6">
        <f t="shared" si="789"/>
        <v>3.0902782178592569</v>
      </c>
      <c r="Z1578" s="6">
        <f t="shared" si="790"/>
        <v>1.164393823277146</v>
      </c>
      <c r="AA1578" s="6">
        <f t="shared" si="791"/>
        <v>2.428214142590952</v>
      </c>
      <c r="AB1578" s="6">
        <f t="shared" si="774"/>
        <v>3453.38</v>
      </c>
      <c r="AC1578" s="6">
        <f t="shared" si="792"/>
        <v>25.667559469449031</v>
      </c>
      <c r="AD1578" s="6">
        <f t="shared" si="793"/>
        <v>148.59900633733082</v>
      </c>
      <c r="AE1578" s="6">
        <f t="shared" si="794"/>
        <v>442.57809900012086</v>
      </c>
      <c r="AF1578" s="6">
        <f t="shared" si="795"/>
        <v>1.7730942470349269E-5</v>
      </c>
      <c r="AG1578" s="6">
        <f t="shared" si="796"/>
        <v>1.2020811001919296E-2</v>
      </c>
      <c r="AH1578" s="6">
        <f t="shared" si="797"/>
        <v>4797.6136780830457</v>
      </c>
      <c r="AI1578" s="6">
        <f t="shared" si="798"/>
        <v>4.5407969035249014</v>
      </c>
      <c r="AJ1578" s="6">
        <f t="shared" si="799"/>
        <v>1.1859165024756526E-3</v>
      </c>
      <c r="AK1578" s="6">
        <f t="shared" si="800"/>
        <v>-1.0168489626744348E-3</v>
      </c>
      <c r="AL1578" s="1">
        <f t="shared" si="772"/>
        <v>4.7542741813219339E-2</v>
      </c>
      <c r="AM1578" s="8">
        <f t="shared" si="775"/>
        <v>6329509.8509090925</v>
      </c>
      <c r="AN1578" s="1">
        <f t="shared" si="773"/>
        <v>63.295098509090927</v>
      </c>
    </row>
    <row r="1579" spans="8:40" x14ac:dyDescent="0.2">
      <c r="H1579" s="8"/>
      <c r="I1579" s="8"/>
      <c r="J1579" s="11"/>
      <c r="K1579" s="10"/>
      <c r="L1579" s="5">
        <f t="shared" si="776"/>
        <v>3.2839999999999314</v>
      </c>
      <c r="M1579" s="1">
        <f t="shared" si="777"/>
        <v>2.2723061392847046E-2</v>
      </c>
      <c r="N1579" s="1">
        <f t="shared" si="778"/>
        <v>6.4613832467337595E-2</v>
      </c>
      <c r="O1579" s="1">
        <f t="shared" si="779"/>
        <v>0.35980236461035275</v>
      </c>
      <c r="P1579" s="1">
        <f t="shared" si="780"/>
        <v>0.17861330443029391</v>
      </c>
      <c r="Q1579" s="1">
        <f t="shared" si="781"/>
        <v>3.3177850562460566E-2</v>
      </c>
      <c r="R1579" s="1">
        <f t="shared" si="782"/>
        <v>1.2497424491966502E-2</v>
      </c>
      <c r="S1579" s="1">
        <f t="shared" si="783"/>
        <v>2.6057242037328711E-2</v>
      </c>
      <c r="T1579" s="1">
        <f t="shared" si="784"/>
        <v>524.92270895300396</v>
      </c>
      <c r="U1579" s="6">
        <f t="shared" si="785"/>
        <v>2.1176065738219889</v>
      </c>
      <c r="V1579" s="6">
        <f t="shared" si="786"/>
        <v>6.0214895355490343</v>
      </c>
      <c r="W1579" s="6">
        <f t="shared" si="787"/>
        <v>33.530686706476203</v>
      </c>
      <c r="X1579" s="6">
        <f t="shared" si="788"/>
        <v>16.64532349293048</v>
      </c>
      <c r="Y1579" s="6">
        <f t="shared" si="789"/>
        <v>3.0919088428140382</v>
      </c>
      <c r="Z1579" s="6">
        <f t="shared" si="790"/>
        <v>1.1646594533412187</v>
      </c>
      <c r="AA1579" s="6">
        <f t="shared" si="791"/>
        <v>2.4283253950670418</v>
      </c>
      <c r="AB1579" s="6">
        <f t="shared" si="774"/>
        <v>3453.38</v>
      </c>
      <c r="AC1579" s="6">
        <f t="shared" si="792"/>
        <v>25.66977738120109</v>
      </c>
      <c r="AD1579" s="6">
        <f t="shared" si="793"/>
        <v>148.69170593106301</v>
      </c>
      <c r="AE1579" s="6">
        <f t="shared" si="794"/>
        <v>442.76798499427207</v>
      </c>
      <c r="AF1579" s="6">
        <f t="shared" si="795"/>
        <v>1.7736172232663001E-5</v>
      </c>
      <c r="AG1579" s="6">
        <f t="shared" si="796"/>
        <v>1.2018414356895428E-2</v>
      </c>
      <c r="AH1579" s="6">
        <f t="shared" si="797"/>
        <v>4798.4983296881774</v>
      </c>
      <c r="AI1579" s="6">
        <f t="shared" si="798"/>
        <v>4.5386355607477915</v>
      </c>
      <c r="AJ1579" s="6">
        <f t="shared" si="799"/>
        <v>1.1785944790331853E-3</v>
      </c>
      <c r="AK1579" s="6">
        <f t="shared" si="800"/>
        <v>-1.0102516730658977E-3</v>
      </c>
      <c r="AL1579" s="1">
        <f t="shared" si="772"/>
        <v>4.7567828350985206E-2</v>
      </c>
      <c r="AM1579" s="8">
        <f t="shared" si="775"/>
        <v>6329109.8000000017</v>
      </c>
      <c r="AN1579" s="1">
        <f t="shared" si="773"/>
        <v>63.291098000000019</v>
      </c>
    </row>
    <row r="1580" spans="8:40" x14ac:dyDescent="0.2">
      <c r="H1580" s="8"/>
      <c r="I1580" s="8"/>
      <c r="J1580" s="11"/>
      <c r="K1580" s="10"/>
      <c r="L1580" s="5">
        <f t="shared" si="776"/>
        <v>3.2939999999999312</v>
      </c>
      <c r="M1580" s="1">
        <f t="shared" si="777"/>
        <v>2.2709449983546542E-2</v>
      </c>
      <c r="N1580" s="1">
        <f t="shared" si="778"/>
        <v>6.4611564336637187E-2</v>
      </c>
      <c r="O1580" s="1">
        <f t="shared" si="779"/>
        <v>0.35976833739965053</v>
      </c>
      <c r="P1580" s="1">
        <f t="shared" si="780"/>
        <v>0.17861330443029391</v>
      </c>
      <c r="Q1580" s="1">
        <f t="shared" si="781"/>
        <v>3.3193730102461474E-2</v>
      </c>
      <c r="R1580" s="1">
        <f t="shared" si="782"/>
        <v>1.2499692622666907E-2</v>
      </c>
      <c r="S1580" s="1">
        <f t="shared" si="783"/>
        <v>2.6057242037328711E-2</v>
      </c>
      <c r="T1580" s="1">
        <f t="shared" si="784"/>
        <v>524.91128692738585</v>
      </c>
      <c r="U1580" s="6">
        <f t="shared" si="785"/>
        <v>2.1164344690467574</v>
      </c>
      <c r="V1580" s="6">
        <f t="shared" si="786"/>
        <v>6.0215523475983117</v>
      </c>
      <c r="W1580" s="6">
        <f t="shared" si="787"/>
        <v>33.529042345628483</v>
      </c>
      <c r="X1580" s="6">
        <f t="shared" si="788"/>
        <v>16.646081450695704</v>
      </c>
      <c r="Y1580" s="6">
        <f t="shared" si="789"/>
        <v>3.0935295480948977</v>
      </c>
      <c r="Z1580" s="6">
        <f t="shared" si="790"/>
        <v>1.1649238681812519</v>
      </c>
      <c r="AA1580" s="6">
        <f t="shared" si="791"/>
        <v>2.4284359707545891</v>
      </c>
      <c r="AB1580" s="6">
        <f t="shared" si="774"/>
        <v>3453.38</v>
      </c>
      <c r="AC1580" s="6">
        <f t="shared" si="792"/>
        <v>25.671978508954972</v>
      </c>
      <c r="AD1580" s="6">
        <f t="shared" si="793"/>
        <v>148.78375327027658</v>
      </c>
      <c r="AE1580" s="6">
        <f t="shared" si="794"/>
        <v>442.95674665495596</v>
      </c>
      <c r="AF1580" s="6">
        <f t="shared" si="795"/>
        <v>1.7741363497002434E-5</v>
      </c>
      <c r="AG1580" s="6">
        <f t="shared" si="796"/>
        <v>1.2016036525509942E-2</v>
      </c>
      <c r="AH1580" s="6">
        <f t="shared" si="797"/>
        <v>4799.3763724017945</v>
      </c>
      <c r="AI1580" s="6">
        <f t="shared" si="798"/>
        <v>4.5364917754902834</v>
      </c>
      <c r="AJ1580" s="6">
        <f t="shared" si="799"/>
        <v>1.171322566198219E-3</v>
      </c>
      <c r="AK1580" s="6">
        <f t="shared" si="800"/>
        <v>-1.0037030917237559E-3</v>
      </c>
      <c r="AL1580" s="1">
        <f t="shared" si="772"/>
        <v>4.7592762278383043E-2</v>
      </c>
      <c r="AM1580" s="8">
        <f t="shared" si="775"/>
        <v>6328708.5309090922</v>
      </c>
      <c r="AN1580" s="1">
        <f t="shared" si="773"/>
        <v>63.287085309090926</v>
      </c>
    </row>
    <row r="1581" spans="8:40" x14ac:dyDescent="0.2">
      <c r="H1581" s="8"/>
      <c r="I1581" s="8"/>
      <c r="J1581" s="11"/>
      <c r="K1581" s="10"/>
      <c r="L1581" s="5">
        <f t="shared" si="776"/>
        <v>3.303999999999931</v>
      </c>
      <c r="M1581" s="1">
        <f t="shared" si="777"/>
        <v>2.2695926805152616E-2</v>
      </c>
      <c r="N1581" s="1">
        <f t="shared" si="778"/>
        <v>6.460930595158855E-2</v>
      </c>
      <c r="O1581" s="1">
        <f t="shared" si="779"/>
        <v>0.35973451588771677</v>
      </c>
      <c r="P1581" s="1">
        <f t="shared" si="780"/>
        <v>0.17861330443029391</v>
      </c>
      <c r="Q1581" s="1">
        <f t="shared" si="781"/>
        <v>3.320951166590403E-2</v>
      </c>
      <c r="R1581" s="1">
        <f t="shared" si="782"/>
        <v>1.2501951007715539E-2</v>
      </c>
      <c r="S1581" s="1">
        <f t="shared" si="783"/>
        <v>2.6057242037328711E-2</v>
      </c>
      <c r="T1581" s="1">
        <f t="shared" si="784"/>
        <v>524.89995266505753</v>
      </c>
      <c r="U1581" s="6">
        <f t="shared" si="785"/>
        <v>2.1152698863579507</v>
      </c>
      <c r="V1581" s="6">
        <f t="shared" si="786"/>
        <v>6.0216143817865904</v>
      </c>
      <c r="W1581" s="6">
        <f t="shared" si="787"/>
        <v>33.527407586108765</v>
      </c>
      <c r="X1581" s="6">
        <f t="shared" si="788"/>
        <v>16.646834800265179</v>
      </c>
      <c r="Y1581" s="6">
        <f t="shared" si="789"/>
        <v>3.0951403998884848</v>
      </c>
      <c r="Z1581" s="6">
        <f t="shared" si="790"/>
        <v>1.16518707142373</v>
      </c>
      <c r="AA1581" s="6">
        <f t="shared" si="791"/>
        <v>2.4285458741693047</v>
      </c>
      <c r="AB1581" s="6">
        <f t="shared" si="774"/>
        <v>3453.38</v>
      </c>
      <c r="AC1581" s="6">
        <f t="shared" si="792"/>
        <v>25.674163005206033</v>
      </c>
      <c r="AD1581" s="6">
        <f t="shared" si="793"/>
        <v>148.87515363655424</v>
      </c>
      <c r="AE1581" s="6">
        <f t="shared" si="794"/>
        <v>443.14439112393956</v>
      </c>
      <c r="AF1581" s="6">
        <f t="shared" si="795"/>
        <v>1.7746516598691707E-5</v>
      </c>
      <c r="AG1581" s="6">
        <f t="shared" si="796"/>
        <v>1.2013677327419049E-2</v>
      </c>
      <c r="AH1581" s="6">
        <f t="shared" si="797"/>
        <v>4800.2478651122256</v>
      </c>
      <c r="AI1581" s="6">
        <f t="shared" si="798"/>
        <v>4.5343653712086098</v>
      </c>
      <c r="AJ1581" s="6">
        <f t="shared" si="799"/>
        <v>1.1641003632138147E-3</v>
      </c>
      <c r="AK1581" s="6">
        <f t="shared" si="800"/>
        <v>-9.9720279157272857E-4</v>
      </c>
      <c r="AL1581" s="1">
        <f t="shared" si="772"/>
        <v>4.7617544613668995E-2</v>
      </c>
      <c r="AM1581" s="8">
        <f t="shared" si="775"/>
        <v>6328306.0436363649</v>
      </c>
      <c r="AN1581" s="1">
        <f t="shared" si="773"/>
        <v>63.283060436363655</v>
      </c>
    </row>
    <row r="1582" spans="8:40" x14ac:dyDescent="0.2">
      <c r="H1582" s="8"/>
      <c r="I1582" s="8"/>
      <c r="J1582" s="11"/>
      <c r="K1582" s="10"/>
      <c r="L1582" s="5">
        <f t="shared" si="776"/>
        <v>3.3139999999999308</v>
      </c>
      <c r="M1582" s="1">
        <f t="shared" si="777"/>
        <v>2.268249120715899E-2</v>
      </c>
      <c r="N1582" s="1">
        <f t="shared" si="778"/>
        <v>6.4607057292942957E-2</v>
      </c>
      <c r="O1582" s="1">
        <f t="shared" si="779"/>
        <v>0.35970089871579275</v>
      </c>
      <c r="P1582" s="1">
        <f t="shared" si="780"/>
        <v>0.17861330443029391</v>
      </c>
      <c r="Q1582" s="1">
        <f t="shared" si="781"/>
        <v>3.3225195922543249E-2</v>
      </c>
      <c r="R1582" s="1">
        <f t="shared" si="782"/>
        <v>1.2504199666361135E-2</v>
      </c>
      <c r="S1582" s="1">
        <f t="shared" si="783"/>
        <v>2.6057242037328711E-2</v>
      </c>
      <c r="T1582" s="1">
        <f t="shared" si="784"/>
        <v>524.88870535002297</v>
      </c>
      <c r="U1582" s="6">
        <f t="shared" si="785"/>
        <v>2.1141127711890566</v>
      </c>
      <c r="V1582" s="6">
        <f t="shared" si="786"/>
        <v>6.0216756477279993</v>
      </c>
      <c r="W1582" s="6">
        <f t="shared" si="787"/>
        <v>33.525782368350612</v>
      </c>
      <c r="X1582" s="6">
        <f t="shared" si="788"/>
        <v>16.647583572353962</v>
      </c>
      <c r="Y1582" s="6">
        <f t="shared" si="789"/>
        <v>3.0967414638713802</v>
      </c>
      <c r="Z1582" s="6">
        <f t="shared" si="790"/>
        <v>1.1654490667148842</v>
      </c>
      <c r="AA1582" s="6">
        <f t="shared" si="791"/>
        <v>2.4286551097920959</v>
      </c>
      <c r="AB1582" s="6">
        <f t="shared" si="774"/>
        <v>3453.38</v>
      </c>
      <c r="AC1582" s="6">
        <f t="shared" si="792"/>
        <v>25.676331020791181</v>
      </c>
      <c r="AD1582" s="6">
        <f t="shared" si="793"/>
        <v>148.96591226300819</v>
      </c>
      <c r="AE1582" s="6">
        <f t="shared" si="794"/>
        <v>443.33092549328882</v>
      </c>
      <c r="AF1582" s="6">
        <f t="shared" si="795"/>
        <v>1.7751631869616285E-5</v>
      </c>
      <c r="AG1582" s="6">
        <f t="shared" si="796"/>
        <v>1.2011336584382271E-2</v>
      </c>
      <c r="AH1582" s="6">
        <f t="shared" si="797"/>
        <v>4801.1128660841996</v>
      </c>
      <c r="AI1582" s="6">
        <f t="shared" si="798"/>
        <v>4.5322561735424394</v>
      </c>
      <c r="AJ1582" s="6">
        <f t="shared" si="799"/>
        <v>1.1569274732339289E-3</v>
      </c>
      <c r="AK1582" s="6">
        <f t="shared" si="800"/>
        <v>-9.9075035004059665E-4</v>
      </c>
      <c r="AL1582" s="1">
        <f t="shared" si="772"/>
        <v>4.7642176367252001E-2</v>
      </c>
      <c r="AM1582" s="8">
        <f t="shared" si="775"/>
        <v>6327902.3381818198</v>
      </c>
      <c r="AN1582" s="1">
        <f t="shared" si="773"/>
        <v>63.279023381818206</v>
      </c>
    </row>
    <row r="1583" spans="8:40" x14ac:dyDescent="0.2">
      <c r="H1583" s="8"/>
      <c r="I1583" s="8"/>
      <c r="J1583" s="11"/>
      <c r="K1583" s="10"/>
      <c r="L1583" s="5">
        <f t="shared" si="776"/>
        <v>3.3239999999999306</v>
      </c>
      <c r="M1583" s="1">
        <f t="shared" si="777"/>
        <v>2.2669142544752826E-2</v>
      </c>
      <c r="N1583" s="1">
        <f t="shared" si="778"/>
        <v>6.4604818341105041E-2</v>
      </c>
      <c r="O1583" s="1">
        <f t="shared" si="779"/>
        <v>0.35966748453546671</v>
      </c>
      <c r="P1583" s="1">
        <f t="shared" si="780"/>
        <v>0.17861330443029391</v>
      </c>
      <c r="Q1583" s="1">
        <f t="shared" si="781"/>
        <v>3.3240783536787326E-2</v>
      </c>
      <c r="R1583" s="1">
        <f t="shared" si="782"/>
        <v>1.2506438618199047E-2</v>
      </c>
      <c r="S1583" s="1">
        <f t="shared" si="783"/>
        <v>2.6057242037328711E-2</v>
      </c>
      <c r="T1583" s="1">
        <f t="shared" si="784"/>
        <v>524.877544175445</v>
      </c>
      <c r="U1583" s="6">
        <f t="shared" si="785"/>
        <v>2.1129630694405708</v>
      </c>
      <c r="V1583" s="6">
        <f t="shared" si="786"/>
        <v>6.0217361549155237</v>
      </c>
      <c r="W1583" s="6">
        <f t="shared" si="787"/>
        <v>33.524166633198746</v>
      </c>
      <c r="X1583" s="6">
        <f t="shared" si="788"/>
        <v>16.648327797440825</v>
      </c>
      <c r="Y1583" s="6">
        <f t="shared" si="789"/>
        <v>3.0983328052148682</v>
      </c>
      <c r="Z1583" s="6">
        <f t="shared" si="790"/>
        <v>1.1657098577200766</v>
      </c>
      <c r="AA1583" s="6">
        <f t="shared" si="791"/>
        <v>2.4287636820693992</v>
      </c>
      <c r="AB1583" s="6">
        <f t="shared" si="774"/>
        <v>3453.38</v>
      </c>
      <c r="AC1583" s="6">
        <f t="shared" si="792"/>
        <v>25.678482704909285</v>
      </c>
      <c r="AD1583" s="6">
        <f t="shared" si="793"/>
        <v>149.05603433473763</v>
      </c>
      <c r="AE1583" s="6">
        <f t="shared" si="794"/>
        <v>443.51635680572542</v>
      </c>
      <c r="AF1583" s="6">
        <f t="shared" si="795"/>
        <v>1.7756709638261674E-5</v>
      </c>
      <c r="AG1583" s="6">
        <f t="shared" si="796"/>
        <v>1.2009014120233938E-2</v>
      </c>
      <c r="AH1583" s="6">
        <f t="shared" si="797"/>
        <v>4801.9714329662902</v>
      </c>
      <c r="AI1583" s="6">
        <f t="shared" si="798"/>
        <v>4.5301640102831104</v>
      </c>
      <c r="AJ1583" s="6">
        <f t="shared" si="799"/>
        <v>1.1498035032756692E-3</v>
      </c>
      <c r="AK1583" s="6">
        <f t="shared" si="800"/>
        <v>-9.8434534900247055E-4</v>
      </c>
      <c r="AL1583" s="1">
        <f t="shared" si="772"/>
        <v>4.7666658541767201E-2</v>
      </c>
      <c r="AM1583" s="8">
        <f t="shared" si="775"/>
        <v>6327497.4145454559</v>
      </c>
      <c r="AN1583" s="1">
        <f t="shared" si="773"/>
        <v>63.274974145454564</v>
      </c>
    </row>
    <row r="1584" spans="8:40" x14ac:dyDescent="0.2">
      <c r="H1584" s="8"/>
      <c r="I1584" s="8"/>
      <c r="J1584" s="11"/>
      <c r="K1584" s="10"/>
      <c r="L1584" s="5">
        <f t="shared" si="776"/>
        <v>3.3339999999999304</v>
      </c>
      <c r="M1584" s="1">
        <f t="shared" si="777"/>
        <v>2.2655880178754799E-2</v>
      </c>
      <c r="N1584" s="1">
        <f t="shared" si="778"/>
        <v>6.4602589076140721E-2</v>
      </c>
      <c r="O1584" s="1">
        <f t="shared" si="779"/>
        <v>0.35963427200857767</v>
      </c>
      <c r="P1584" s="1">
        <f t="shared" si="780"/>
        <v>0.17861330443029391</v>
      </c>
      <c r="Q1584" s="1">
        <f t="shared" si="781"/>
        <v>3.3256275167749677E-2</v>
      </c>
      <c r="R1584" s="1">
        <f t="shared" si="782"/>
        <v>1.2508667883163373E-2</v>
      </c>
      <c r="S1584" s="1">
        <f t="shared" si="783"/>
        <v>2.6057242037328711E-2</v>
      </c>
      <c r="T1584" s="1">
        <f t="shared" si="784"/>
        <v>524.8664683435278</v>
      </c>
      <c r="U1584" s="6">
        <f t="shared" si="785"/>
        <v>2.1118207274752083</v>
      </c>
      <c r="V1584" s="6">
        <f t="shared" si="786"/>
        <v>6.0217959127225482</v>
      </c>
      <c r="W1584" s="6">
        <f t="shared" si="787"/>
        <v>33.522560321905523</v>
      </c>
      <c r="X1584" s="6">
        <f t="shared" si="788"/>
        <v>16.649067505770397</v>
      </c>
      <c r="Y1584" s="6">
        <f t="shared" si="789"/>
        <v>3.099914488589639</v>
      </c>
      <c r="Z1584" s="6">
        <f t="shared" si="790"/>
        <v>1.1659694481231899</v>
      </c>
      <c r="AA1584" s="6">
        <f t="shared" si="791"/>
        <v>2.4288715954134927</v>
      </c>
      <c r="AB1584" s="6">
        <f t="shared" si="774"/>
        <v>3453.38</v>
      </c>
      <c r="AC1584" s="6">
        <f t="shared" si="792"/>
        <v>25.680618205141339</v>
      </c>
      <c r="AD1584" s="6">
        <f t="shared" si="793"/>
        <v>149.14552498927057</v>
      </c>
      <c r="AE1584" s="6">
        <f t="shared" si="794"/>
        <v>443.70069205496748</v>
      </c>
      <c r="AF1584" s="6">
        <f t="shared" si="795"/>
        <v>1.7761750229751988E-5</v>
      </c>
      <c r="AG1584" s="6">
        <f t="shared" si="796"/>
        <v>1.2006709760855373E-2</v>
      </c>
      <c r="AH1584" s="6">
        <f t="shared" si="797"/>
        <v>4802.8236227981552</v>
      </c>
      <c r="AI1584" s="6">
        <f t="shared" si="798"/>
        <v>4.5280887113424813</v>
      </c>
      <c r="AJ1584" s="6">
        <f t="shared" si="799"/>
        <v>1.1427280641723484E-3</v>
      </c>
      <c r="AK1584" s="6">
        <f t="shared" si="800"/>
        <v>-9.7798737472463743E-4</v>
      </c>
      <c r="AL1584" s="1">
        <f t="shared" si="772"/>
        <v>4.7690992132148294E-2</v>
      </c>
      <c r="AM1584" s="8">
        <f t="shared" si="775"/>
        <v>6327091.2727272743</v>
      </c>
      <c r="AN1584" s="1">
        <f t="shared" si="773"/>
        <v>63.270912727272751</v>
      </c>
    </row>
    <row r="1585" spans="8:40" x14ac:dyDescent="0.2">
      <c r="H1585" s="8"/>
      <c r="I1585" s="8"/>
      <c r="J1585" s="11"/>
      <c r="K1585" s="10"/>
      <c r="L1585" s="5">
        <f t="shared" si="776"/>
        <v>3.3439999999999301</v>
      </c>
      <c r="M1585" s="1">
        <f t="shared" si="777"/>
        <v>2.2642703475559939E-2</v>
      </c>
      <c r="N1585" s="1">
        <f t="shared" si="778"/>
        <v>6.4600369477784886E-2</v>
      </c>
      <c r="O1585" s="1">
        <f t="shared" si="779"/>
        <v>0.35960125980712043</v>
      </c>
      <c r="P1585" s="1">
        <f t="shared" si="780"/>
        <v>0.17861330443029391</v>
      </c>
      <c r="Q1585" s="1">
        <f t="shared" si="781"/>
        <v>3.3271671469300379E-2</v>
      </c>
      <c r="R1585" s="1">
        <f t="shared" si="782"/>
        <v>1.2510887481519212E-2</v>
      </c>
      <c r="S1585" s="1">
        <f t="shared" si="783"/>
        <v>2.6057242037328711E-2</v>
      </c>
      <c r="T1585" s="1">
        <f t="shared" si="784"/>
        <v>524.85547706540035</v>
      </c>
      <c r="U1585" s="6">
        <f t="shared" si="785"/>
        <v>2.1106856921131816</v>
      </c>
      <c r="V1585" s="6">
        <f t="shared" si="786"/>
        <v>6.021854930404408</v>
      </c>
      <c r="W1585" s="6">
        <f t="shared" si="787"/>
        <v>33.520963376127696</v>
      </c>
      <c r="X1585" s="6">
        <f t="shared" si="788"/>
        <v>16.649802727355393</v>
      </c>
      <c r="Y1585" s="6">
        <f t="shared" si="789"/>
        <v>3.1014865781704555</v>
      </c>
      <c r="Z1585" s="6">
        <f t="shared" si="790"/>
        <v>1.1662278416260319</v>
      </c>
      <c r="AA1585" s="6">
        <f t="shared" si="791"/>
        <v>2.4289788542028221</v>
      </c>
      <c r="AB1585" s="6">
        <f t="shared" si="774"/>
        <v>3453.38</v>
      </c>
      <c r="AC1585" s="6">
        <f t="shared" si="792"/>
        <v>25.682737667470327</v>
      </c>
      <c r="AD1585" s="6">
        <f t="shared" si="793"/>
        <v>149.2343893170133</v>
      </c>
      <c r="AE1585" s="6">
        <f t="shared" si="794"/>
        <v>443.88393818608188</v>
      </c>
      <c r="AF1585" s="6">
        <f t="shared" si="795"/>
        <v>1.7766753965887674E-5</v>
      </c>
      <c r="AG1585" s="6">
        <f t="shared" si="796"/>
        <v>1.2004423334147096E-2</v>
      </c>
      <c r="AH1585" s="6">
        <f t="shared" si="797"/>
        <v>4803.6694920177497</v>
      </c>
      <c r="AI1585" s="6">
        <f t="shared" si="798"/>
        <v>4.5260301087222841</v>
      </c>
      <c r="AJ1585" s="6">
        <f t="shared" si="799"/>
        <v>1.1357007705271036E-3</v>
      </c>
      <c r="AK1585" s="6">
        <f t="shared" si="800"/>
        <v>-9.7167601781112257E-4</v>
      </c>
      <c r="AL1585" s="1">
        <f t="shared" si="772"/>
        <v>4.7715178125699316E-2</v>
      </c>
      <c r="AM1585" s="8">
        <f t="shared" si="775"/>
        <v>6326683.912727274</v>
      </c>
      <c r="AN1585" s="1">
        <f t="shared" si="773"/>
        <v>63.266839127272746</v>
      </c>
    </row>
    <row r="1586" spans="8:40" x14ac:dyDescent="0.2">
      <c r="H1586" s="8"/>
      <c r="I1586" s="8"/>
      <c r="J1586" s="11"/>
      <c r="K1586" s="10"/>
      <c r="L1586" s="5">
        <f t="shared" si="776"/>
        <v>3.3539999999999299</v>
      </c>
      <c r="M1586" s="1">
        <f t="shared" si="777"/>
        <v>2.2629611807079182E-2</v>
      </c>
      <c r="N1586" s="1">
        <f t="shared" si="778"/>
        <v>6.4598159525449089E-2</v>
      </c>
      <c r="O1586" s="1">
        <f t="shared" si="779"/>
        <v>0.35956844661315152</v>
      </c>
      <c r="P1586" s="1">
        <f t="shared" si="780"/>
        <v>0.17861330443029391</v>
      </c>
      <c r="Q1586" s="1">
        <f t="shared" si="781"/>
        <v>3.3286973090116932E-2</v>
      </c>
      <c r="R1586" s="1">
        <f t="shared" si="782"/>
        <v>1.2513097433855005E-2</v>
      </c>
      <c r="S1586" s="1">
        <f t="shared" si="783"/>
        <v>2.6057242037328711E-2</v>
      </c>
      <c r="T1586" s="1">
        <f t="shared" si="784"/>
        <v>524.84456956100166</v>
      </c>
      <c r="U1586" s="6">
        <f t="shared" si="785"/>
        <v>2.1095579106275295</v>
      </c>
      <c r="V1586" s="6">
        <f t="shared" si="786"/>
        <v>6.0219132170999057</v>
      </c>
      <c r="W1586" s="6">
        <f t="shared" si="787"/>
        <v>33.519375737923021</v>
      </c>
      <c r="X1586" s="6">
        <f t="shared" si="788"/>
        <v>16.650533491978749</v>
      </c>
      <c r="Y1586" s="6">
        <f t="shared" si="789"/>
        <v>3.1030491376407445</v>
      </c>
      <c r="Z1586" s="6">
        <f t="shared" si="790"/>
        <v>1.1664850419477413</v>
      </c>
      <c r="AA1586" s="6">
        <f t="shared" si="791"/>
        <v>2.4290854627823109</v>
      </c>
      <c r="AB1586" s="6">
        <f t="shared" si="774"/>
        <v>3453.38</v>
      </c>
      <c r="AC1586" s="6">
        <f t="shared" si="792"/>
        <v>25.684841236300922</v>
      </c>
      <c r="AD1586" s="6">
        <f t="shared" si="793"/>
        <v>149.32263236169337</v>
      </c>
      <c r="AE1586" s="6">
        <f t="shared" si="794"/>
        <v>444.06610209583027</v>
      </c>
      <c r="AF1586" s="6">
        <f t="shared" si="795"/>
        <v>1.7771721165183489E-5</v>
      </c>
      <c r="AG1586" s="6">
        <f t="shared" si="796"/>
        <v>1.2002154670001751E-2</v>
      </c>
      <c r="AH1586" s="6">
        <f t="shared" si="797"/>
        <v>4804.5090964685269</v>
      </c>
      <c r="AI1586" s="6">
        <f t="shared" si="798"/>
        <v>4.5239880364838836</v>
      </c>
      <c r="AJ1586" s="6">
        <f t="shared" si="799"/>
        <v>1.1287212406675645E-3</v>
      </c>
      <c r="AK1586" s="6">
        <f t="shared" si="800"/>
        <v>-9.6541087314935901E-4</v>
      </c>
      <c r="AL1586" s="1">
        <f t="shared" si="772"/>
        <v>4.7739217502165303E-2</v>
      </c>
      <c r="AM1586" s="8">
        <f t="shared" si="775"/>
        <v>6326275.3345454559</v>
      </c>
      <c r="AN1586" s="1">
        <f t="shared" si="773"/>
        <v>63.262753345454563</v>
      </c>
    </row>
    <row r="1587" spans="8:40" x14ac:dyDescent="0.2">
      <c r="H1587" s="8"/>
      <c r="I1587" s="8"/>
      <c r="J1587" s="11"/>
      <c r="K1587" s="10"/>
      <c r="L1587" s="5">
        <f t="shared" si="776"/>
        <v>3.3639999999999297</v>
      </c>
      <c r="M1587" s="1">
        <f t="shared" si="777"/>
        <v>2.2616604550681662E-2</v>
      </c>
      <c r="N1587" s="1">
        <f t="shared" si="778"/>
        <v>6.459595919822908E-2</v>
      </c>
      <c r="O1587" s="1">
        <f t="shared" si="779"/>
        <v>0.35953583111869647</v>
      </c>
      <c r="P1587" s="1">
        <f t="shared" si="780"/>
        <v>0.17861330443029391</v>
      </c>
      <c r="Q1587" s="1">
        <f t="shared" si="781"/>
        <v>3.3302180673734458E-2</v>
      </c>
      <c r="R1587" s="1">
        <f t="shared" si="782"/>
        <v>1.2515297761075014E-2</v>
      </c>
      <c r="S1587" s="1">
        <f t="shared" si="783"/>
        <v>2.6057242037328711E-2</v>
      </c>
      <c r="T1587" s="1">
        <f t="shared" si="784"/>
        <v>524.83374505896768</v>
      </c>
      <c r="U1587" s="6">
        <f t="shared" si="785"/>
        <v>2.108437330739501</v>
      </c>
      <c r="V1587" s="6">
        <f t="shared" si="786"/>
        <v>6.021970781832807</v>
      </c>
      <c r="W1587" s="6">
        <f t="shared" si="787"/>
        <v>33.517797349746949</v>
      </c>
      <c r="X1587" s="6">
        <f t="shared" si="788"/>
        <v>16.65125982919573</v>
      </c>
      <c r="Y1587" s="6">
        <f t="shared" si="789"/>
        <v>3.1046022301971496</v>
      </c>
      <c r="Z1587" s="6">
        <f t="shared" si="790"/>
        <v>1.1667410528242064</v>
      </c>
      <c r="AA1587" s="6">
        <f t="shared" si="791"/>
        <v>2.4291914254636682</v>
      </c>
      <c r="AB1587" s="6">
        <f t="shared" si="774"/>
        <v>3453.38</v>
      </c>
      <c r="AC1587" s="6">
        <f t="shared" si="792"/>
        <v>25.686929054478881</v>
      </c>
      <c r="AD1587" s="6">
        <f t="shared" si="793"/>
        <v>149.41025912079974</v>
      </c>
      <c r="AE1587" s="6">
        <f t="shared" si="794"/>
        <v>444.24719063301404</v>
      </c>
      <c r="AF1587" s="6">
        <f t="shared" si="795"/>
        <v>1.7776652142905382E-5</v>
      </c>
      <c r="AG1587" s="6">
        <f t="shared" si="796"/>
        <v>1.1999903600277273E-2</v>
      </c>
      <c r="AH1587" s="6">
        <f t="shared" si="797"/>
        <v>4805.3424914064217</v>
      </c>
      <c r="AI1587" s="6">
        <f t="shared" si="798"/>
        <v>4.5219623307185914</v>
      </c>
      <c r="AJ1587" s="6">
        <f t="shared" si="799"/>
        <v>1.121789096600825E-3</v>
      </c>
      <c r="AK1587" s="6">
        <f t="shared" si="800"/>
        <v>-9.5919153985732938E-4</v>
      </c>
      <c r="AL1587" s="1">
        <f t="shared" si="772"/>
        <v>4.7763111233802301E-2</v>
      </c>
      <c r="AM1587" s="8">
        <f t="shared" si="775"/>
        <v>6325865.53818182</v>
      </c>
      <c r="AN1587" s="1">
        <f t="shared" si="773"/>
        <v>63.258655381818208</v>
      </c>
    </row>
    <row r="1588" spans="8:40" x14ac:dyDescent="0.2">
      <c r="H1588" s="8"/>
      <c r="I1588" s="8"/>
      <c r="J1588" s="11"/>
      <c r="K1588" s="10"/>
      <c r="L1588" s="5">
        <f t="shared" si="776"/>
        <v>3.3739999999999295</v>
      </c>
      <c r="M1588" s="1">
        <f t="shared" si="777"/>
        <v>2.2603681089137712E-2</v>
      </c>
      <c r="N1588" s="1">
        <f t="shared" si="778"/>
        <v>6.4593768474912203E-2</v>
      </c>
      <c r="O1588" s="1">
        <f t="shared" si="779"/>
        <v>0.35950341202565794</v>
      </c>
      <c r="P1588" s="1">
        <f t="shared" si="780"/>
        <v>0.17861330443029391</v>
      </c>
      <c r="Q1588" s="1">
        <f t="shared" si="781"/>
        <v>3.3317294858595282E-2</v>
      </c>
      <c r="R1588" s="1">
        <f t="shared" si="782"/>
        <v>1.2517488484391888E-2</v>
      </c>
      <c r="S1588" s="1">
        <f t="shared" si="783"/>
        <v>2.6057242037328711E-2</v>
      </c>
      <c r="T1588" s="1">
        <f t="shared" si="784"/>
        <v>524.82300279651975</v>
      </c>
      <c r="U1588" s="6">
        <f t="shared" si="785"/>
        <v>2.1073239006140039</v>
      </c>
      <c r="V1588" s="6">
        <f t="shared" si="786"/>
        <v>6.022027633513324</v>
      </c>
      <c r="W1588" s="6">
        <f t="shared" si="787"/>
        <v>33.516228154449401</v>
      </c>
      <c r="X1588" s="6">
        <f t="shared" si="788"/>
        <v>16.651981768336046</v>
      </c>
      <c r="Y1588" s="6">
        <f t="shared" si="789"/>
        <v>3.1061459185540254</v>
      </c>
      <c r="Z1588" s="6">
        <f t="shared" si="790"/>
        <v>1.1669958780074912</v>
      </c>
      <c r="AA1588" s="6">
        <f t="shared" si="791"/>
        <v>2.4292967465256998</v>
      </c>
      <c r="AB1588" s="6">
        <f t="shared" si="774"/>
        <v>3453.38</v>
      </c>
      <c r="AC1588" s="6">
        <f t="shared" si="792"/>
        <v>25.689001263310193</v>
      </c>
      <c r="AD1588" s="6">
        <f t="shared" si="793"/>
        <v>149.49727454602149</v>
      </c>
      <c r="AE1588" s="6">
        <f t="shared" si="794"/>
        <v>444.42721059882001</v>
      </c>
      <c r="AF1588" s="6">
        <f t="shared" si="795"/>
        <v>1.7781547211107361E-5</v>
      </c>
      <c r="AG1588" s="6">
        <f t="shared" si="796"/>
        <v>1.1997669958770505E-2</v>
      </c>
      <c r="AH1588" s="6">
        <f t="shared" si="797"/>
        <v>4806.169731506825</v>
      </c>
      <c r="AI1588" s="6">
        <f t="shared" si="798"/>
        <v>4.5199528295184228</v>
      </c>
      <c r="AJ1588" s="6">
        <f t="shared" si="799"/>
        <v>1.1149039639692889E-3</v>
      </c>
      <c r="AK1588" s="6">
        <f t="shared" si="800"/>
        <v>-9.530176212314258E-4</v>
      </c>
      <c r="AL1588" s="1">
        <f t="shared" si="772"/>
        <v>4.7786860285446542E-2</v>
      </c>
      <c r="AM1588" s="8">
        <f t="shared" si="775"/>
        <v>6325454.5236363653</v>
      </c>
      <c r="AN1588" s="1">
        <f t="shared" si="773"/>
        <v>63.254545236363661</v>
      </c>
    </row>
    <row r="1589" spans="8:40" x14ac:dyDescent="0.2">
      <c r="H1589" s="8"/>
      <c r="I1589" s="8"/>
      <c r="J1589" s="11"/>
      <c r="K1589" s="10"/>
      <c r="L1589" s="5">
        <f t="shared" si="776"/>
        <v>3.3839999999999293</v>
      </c>
      <c r="M1589" s="1">
        <f t="shared" si="777"/>
        <v>2.2590840810562566E-2</v>
      </c>
      <c r="N1589" s="1">
        <f t="shared" si="778"/>
        <v>6.4591587333984735E-2</v>
      </c>
      <c r="O1589" s="1">
        <f t="shared" si="779"/>
        <v>0.35947118804572525</v>
      </c>
      <c r="P1589" s="1">
        <f t="shared" si="780"/>
        <v>0.17861330443029391</v>
      </c>
      <c r="Q1589" s="1">
        <f t="shared" si="781"/>
        <v>3.3332316278097893E-2</v>
      </c>
      <c r="R1589" s="1">
        <f t="shared" si="782"/>
        <v>1.2519669625319356E-2</v>
      </c>
      <c r="S1589" s="1">
        <f t="shared" si="783"/>
        <v>2.6057242037328711E-2</v>
      </c>
      <c r="T1589" s="1">
        <f t="shared" si="784"/>
        <v>524.81234201935456</v>
      </c>
      <c r="U1589" s="6">
        <f t="shared" si="785"/>
        <v>2.1062175688550964</v>
      </c>
      <c r="V1589" s="6">
        <f t="shared" si="786"/>
        <v>6.0220837809395871</v>
      </c>
      <c r="W1589" s="6">
        <f t="shared" si="787"/>
        <v>33.514668095271588</v>
      </c>
      <c r="X1589" s="6">
        <f t="shared" si="788"/>
        <v>16.652699338505968</v>
      </c>
      <c r="Y1589" s="6">
        <f t="shared" si="789"/>
        <v>3.1076802649478816</v>
      </c>
      <c r="Z1589" s="6">
        <f t="shared" si="790"/>
        <v>1.1672495212652723</v>
      </c>
      <c r="AA1589" s="6">
        <f t="shared" si="791"/>
        <v>2.4294014302146105</v>
      </c>
      <c r="AB1589" s="6">
        <f t="shared" si="774"/>
        <v>3453.38</v>
      </c>
      <c r="AC1589" s="6">
        <f t="shared" si="792"/>
        <v>25.69105800257994</v>
      </c>
      <c r="AD1589" s="6">
        <f t="shared" si="793"/>
        <v>149.58368354367667</v>
      </c>
      <c r="AE1589" s="6">
        <f t="shared" si="794"/>
        <v>444.60616874715663</v>
      </c>
      <c r="AF1589" s="6">
        <f t="shared" si="795"/>
        <v>1.7786406678667889E-5</v>
      </c>
      <c r="AG1589" s="6">
        <f t="shared" si="796"/>
        <v>1.1995453581191194E-2</v>
      </c>
      <c r="AH1589" s="6">
        <f t="shared" si="797"/>
        <v>4806.9908708714611</v>
      </c>
      <c r="AI1589" s="6">
        <f t="shared" si="798"/>
        <v>4.5179593729474448</v>
      </c>
      <c r="AJ1589" s="6">
        <f t="shared" si="799"/>
        <v>1.1080654720073413E-3</v>
      </c>
      <c r="AK1589" s="6">
        <f t="shared" si="800"/>
        <v>-9.4688872469480493E-4</v>
      </c>
      <c r="AL1589" s="1">
        <f t="shared" si="772"/>
        <v>4.7810465614582798E-2</v>
      </c>
      <c r="AM1589" s="8">
        <f t="shared" si="775"/>
        <v>6325042.2909090929</v>
      </c>
      <c r="AN1589" s="1">
        <f t="shared" si="773"/>
        <v>63.250422909090936</v>
      </c>
    </row>
    <row r="1590" spans="8:40" x14ac:dyDescent="0.2">
      <c r="H1590" s="8"/>
      <c r="I1590" s="8"/>
      <c r="J1590" s="11"/>
      <c r="K1590" s="10"/>
      <c r="L1590" s="5">
        <f t="shared" si="776"/>
        <v>3.3939999999999291</v>
      </c>
      <c r="M1590" s="1">
        <f t="shared" si="777"/>
        <v>2.257808310836076E-2</v>
      </c>
      <c r="N1590" s="1">
        <f t="shared" si="778"/>
        <v>6.4589415753639079E-2</v>
      </c>
      <c r="O1590" s="1">
        <f t="shared" si="779"/>
        <v>0.35943915790028469</v>
      </c>
      <c r="P1590" s="1">
        <f t="shared" si="780"/>
        <v>0.17861330443029391</v>
      </c>
      <c r="Q1590" s="1">
        <f t="shared" si="781"/>
        <v>3.3347245560645354E-2</v>
      </c>
      <c r="R1590" s="1">
        <f t="shared" si="782"/>
        <v>1.252184120566501E-2</v>
      </c>
      <c r="S1590" s="1">
        <f t="shared" si="783"/>
        <v>2.6057242037328711E-2</v>
      </c>
      <c r="T1590" s="1">
        <f t="shared" si="784"/>
        <v>524.80176198153526</v>
      </c>
      <c r="U1590" s="6">
        <f t="shared" si="785"/>
        <v>2.1051182845015384</v>
      </c>
      <c r="V1590" s="6">
        <f t="shared" si="786"/>
        <v>6.0221392327990717</v>
      </c>
      <c r="W1590" s="6">
        <f t="shared" si="787"/>
        <v>33.513117115842739</v>
      </c>
      <c r="X1590" s="6">
        <f t="shared" si="788"/>
        <v>16.653412568590294</v>
      </c>
      <c r="Y1590" s="6">
        <f t="shared" si="789"/>
        <v>3.1092053311417729</v>
      </c>
      <c r="Z1590" s="6">
        <f t="shared" si="790"/>
        <v>1.1675019863802787</v>
      </c>
      <c r="AA1590" s="6">
        <f t="shared" si="791"/>
        <v>2.4295054807443006</v>
      </c>
      <c r="AB1590" s="6">
        <f t="shared" si="774"/>
        <v>3453.38</v>
      </c>
      <c r="AC1590" s="6">
        <f t="shared" si="792"/>
        <v>25.693099410571104</v>
      </c>
      <c r="AD1590" s="6">
        <f t="shared" si="793"/>
        <v>149.66949097515382</v>
      </c>
      <c r="AE1590" s="6">
        <f t="shared" si="794"/>
        <v>444.78407178500692</v>
      </c>
      <c r="AF1590" s="6">
        <f t="shared" si="795"/>
        <v>1.7791230851325933E-5</v>
      </c>
      <c r="AG1590" s="6">
        <f t="shared" si="796"/>
        <v>1.1993254305136283E-2</v>
      </c>
      <c r="AH1590" s="6">
        <f t="shared" si="797"/>
        <v>4807.8059630352282</v>
      </c>
      <c r="AI1590" s="6">
        <f t="shared" si="798"/>
        <v>4.5159818030132897</v>
      </c>
      <c r="AJ1590" s="6">
        <f t="shared" si="799"/>
        <v>1.1012732534983576E-3</v>
      </c>
      <c r="AK1590" s="6">
        <f t="shared" si="800"/>
        <v>-9.408044617470082E-4</v>
      </c>
      <c r="AL1590" s="1">
        <f t="shared" si="772"/>
        <v>4.7833928171411889E-2</v>
      </c>
      <c r="AM1590" s="8">
        <f t="shared" si="775"/>
        <v>6324628.8400000017</v>
      </c>
      <c r="AN1590" s="1">
        <f t="shared" si="773"/>
        <v>63.246288400000026</v>
      </c>
    </row>
    <row r="1591" spans="8:40" x14ac:dyDescent="0.2">
      <c r="H1591" s="8"/>
      <c r="I1591" s="8"/>
      <c r="J1591" s="11"/>
      <c r="K1591" s="10"/>
      <c r="L1591" s="5">
        <f t="shared" si="776"/>
        <v>3.4039999999999289</v>
      </c>
      <c r="M1591" s="1">
        <f t="shared" si="777"/>
        <v>2.2565407381171201E-2</v>
      </c>
      <c r="N1591" s="1">
        <f t="shared" si="778"/>
        <v>6.4587253711780881E-2</v>
      </c>
      <c r="O1591" s="1">
        <f t="shared" si="779"/>
        <v>0.35940732032033096</v>
      </c>
      <c r="P1591" s="1">
        <f t="shared" si="780"/>
        <v>0.17861330443029391</v>
      </c>
      <c r="Q1591" s="1">
        <f t="shared" si="781"/>
        <v>3.3362083329693114E-2</v>
      </c>
      <c r="R1591" s="1">
        <f t="shared" si="782"/>
        <v>1.2524003247523209E-2</v>
      </c>
      <c r="S1591" s="1">
        <f t="shared" si="783"/>
        <v>2.6057242037328711E-2</v>
      </c>
      <c r="T1591" s="1">
        <f t="shared" si="784"/>
        <v>524.79126194538469</v>
      </c>
      <c r="U1591" s="6">
        <f t="shared" si="785"/>
        <v>2.1040259970223971</v>
      </c>
      <c r="V1591" s="6">
        <f t="shared" si="786"/>
        <v>6.0221939976700334</v>
      </c>
      <c r="W1591" s="6">
        <f t="shared" si="787"/>
        <v>33.511575160177031</v>
      </c>
      <c r="X1591" s="6">
        <f t="shared" si="788"/>
        <v>16.654121487254475</v>
      </c>
      <c r="Y1591" s="6">
        <f t="shared" si="789"/>
        <v>3.1107211784296429</v>
      </c>
      <c r="Z1591" s="6">
        <f t="shared" si="790"/>
        <v>1.167753277149747</v>
      </c>
      <c r="AA1591" s="6">
        <f t="shared" si="791"/>
        <v>2.4296089022966667</v>
      </c>
      <c r="AB1591" s="6">
        <f t="shared" si="774"/>
        <v>3453.38</v>
      </c>
      <c r="AC1591" s="6">
        <f t="shared" si="792"/>
        <v>25.69512562408288</v>
      </c>
      <c r="AD1591" s="6">
        <f t="shared" si="793"/>
        <v>149.75470165733114</v>
      </c>
      <c r="AE1591" s="6">
        <f t="shared" si="794"/>
        <v>444.9609263727574</v>
      </c>
      <c r="AF1591" s="6">
        <f t="shared" si="795"/>
        <v>1.7796020031716368E-5</v>
      </c>
      <c r="AG1591" s="6">
        <f t="shared" si="796"/>
        <v>1.1991071970064753E-2</v>
      </c>
      <c r="AH1591" s="6">
        <f t="shared" si="797"/>
        <v>4808.6150609728356</v>
      </c>
      <c r="AI1591" s="6">
        <f t="shared" si="798"/>
        <v>4.5140199636394556</v>
      </c>
      <c r="AJ1591" s="6">
        <f t="shared" si="799"/>
        <v>1.0945269447325599E-3</v>
      </c>
      <c r="AK1591" s="6">
        <f t="shared" si="800"/>
        <v>-9.3476444791352185E-4</v>
      </c>
      <c r="AL1591" s="1">
        <f t="shared" si="772"/>
        <v>4.7857248898917584E-2</v>
      </c>
      <c r="AM1591" s="8">
        <f t="shared" si="775"/>
        <v>6324214.1709090928</v>
      </c>
      <c r="AN1591" s="1">
        <f t="shared" si="773"/>
        <v>63.24214170909093</v>
      </c>
    </row>
    <row r="1592" spans="8:40" x14ac:dyDescent="0.2">
      <c r="H1592" s="8"/>
      <c r="I1592" s="8"/>
      <c r="J1592" s="11"/>
      <c r="K1592" s="10"/>
      <c r="L1592" s="5">
        <f t="shared" si="776"/>
        <v>3.4139999999999286</v>
      </c>
      <c r="M1592" s="1">
        <f t="shared" si="777"/>
        <v>2.2552813032812938E-2</v>
      </c>
      <c r="N1592" s="1">
        <f t="shared" si="778"/>
        <v>6.4585101186036012E-2</v>
      </c>
      <c r="O1592" s="1">
        <f t="shared" si="779"/>
        <v>0.35937567404637982</v>
      </c>
      <c r="P1592" s="1">
        <f t="shared" si="780"/>
        <v>0.17861330443029391</v>
      </c>
      <c r="Q1592" s="1">
        <f t="shared" si="781"/>
        <v>3.3376830203796247E-2</v>
      </c>
      <c r="R1592" s="1">
        <f t="shared" si="782"/>
        <v>1.252615577326808E-2</v>
      </c>
      <c r="S1592" s="1">
        <f t="shared" si="783"/>
        <v>2.6057242037328711E-2</v>
      </c>
      <c r="T1592" s="1">
        <f t="shared" si="784"/>
        <v>524.78084118137929</v>
      </c>
      <c r="U1592" s="6">
        <f t="shared" si="785"/>
        <v>2.1029406563127004</v>
      </c>
      <c r="V1592" s="6">
        <f t="shared" si="786"/>
        <v>6.0222480840229151</v>
      </c>
      <c r="W1592" s="6">
        <f t="shared" si="787"/>
        <v>33.510042172670445</v>
      </c>
      <c r="X1592" s="6">
        <f t="shared" si="788"/>
        <v>16.654826122946556</v>
      </c>
      <c r="Y1592" s="6">
        <f t="shared" si="789"/>
        <v>3.1122278676406134</v>
      </c>
      <c r="Z1592" s="6">
        <f t="shared" si="790"/>
        <v>1.1680033973848796</v>
      </c>
      <c r="AA1592" s="6">
        <f t="shared" si="791"/>
        <v>2.429711699021889</v>
      </c>
      <c r="AB1592" s="6">
        <f t="shared" si="774"/>
        <v>3453.38</v>
      </c>
      <c r="AC1592" s="6">
        <f t="shared" si="792"/>
        <v>25.697136778448929</v>
      </c>
      <c r="AD1592" s="6">
        <f t="shared" si="793"/>
        <v>149.83932036300746</v>
      </c>
      <c r="AE1592" s="6">
        <f t="shared" si="794"/>
        <v>445.13673912454294</v>
      </c>
      <c r="AF1592" s="6">
        <f t="shared" si="795"/>
        <v>1.7800774519405428E-5</v>
      </c>
      <c r="AG1592" s="6">
        <f t="shared" si="796"/>
        <v>1.1988906417272583E-2</v>
      </c>
      <c r="AH1592" s="6">
        <f t="shared" si="797"/>
        <v>4809.4182171055236</v>
      </c>
      <c r="AI1592" s="6">
        <f t="shared" si="798"/>
        <v>4.5120737006378313</v>
      </c>
      <c r="AJ1592" s="6">
        <f t="shared" si="799"/>
        <v>1.0878261854655824E-3</v>
      </c>
      <c r="AK1592" s="6">
        <f t="shared" si="800"/>
        <v>-9.2876830269701736E-4</v>
      </c>
      <c r="AL1592" s="1">
        <f t="shared" si="772"/>
        <v>4.7880428732932516E-2</v>
      </c>
      <c r="AM1592" s="8">
        <f t="shared" si="775"/>
        <v>6323798.2836363651</v>
      </c>
      <c r="AN1592" s="1">
        <f t="shared" si="773"/>
        <v>63.237982836363656</v>
      </c>
    </row>
    <row r="1593" spans="8:40" x14ac:dyDescent="0.2">
      <c r="H1593" s="8"/>
      <c r="I1593" s="8"/>
      <c r="J1593" s="11"/>
      <c r="K1593" s="10"/>
      <c r="L1593" s="5">
        <f t="shared" si="776"/>
        <v>3.4239999999999284</v>
      </c>
      <c r="M1593" s="1">
        <f t="shared" si="777"/>
        <v>2.2540299472231566E-2</v>
      </c>
      <c r="N1593" s="1">
        <f t="shared" si="778"/>
        <v>6.4582958153757461E-2</v>
      </c>
      <c r="O1593" s="1">
        <f t="shared" si="779"/>
        <v>0.35934421782838144</v>
      </c>
      <c r="P1593" s="1">
        <f t="shared" si="780"/>
        <v>0.17861330443029391</v>
      </c>
      <c r="Q1593" s="1">
        <f t="shared" si="781"/>
        <v>3.3391486796656163E-2</v>
      </c>
      <c r="R1593" s="1">
        <f t="shared" si="782"/>
        <v>1.2528298805546626E-2</v>
      </c>
      <c r="S1593" s="1">
        <f t="shared" si="783"/>
        <v>2.6057242037328711E-2</v>
      </c>
      <c r="T1593" s="1">
        <f t="shared" si="784"/>
        <v>524.77049896804544</v>
      </c>
      <c r="U1593" s="6">
        <f t="shared" si="785"/>
        <v>2.1018622126891469</v>
      </c>
      <c r="V1593" s="6">
        <f t="shared" si="786"/>
        <v>6.0223015002217304</v>
      </c>
      <c r="W1593" s="6">
        <f t="shared" si="787"/>
        <v>33.50851809809766</v>
      </c>
      <c r="X1593" s="6">
        <f t="shared" si="788"/>
        <v>16.655526503899189</v>
      </c>
      <c r="Y1593" s="6">
        <f t="shared" si="789"/>
        <v>3.1137254591432306</v>
      </c>
      <c r="Z1593" s="6">
        <f t="shared" si="790"/>
        <v>1.1682523509103135</v>
      </c>
      <c r="AA1593" s="6">
        <f t="shared" si="791"/>
        <v>2.4298138750387279</v>
      </c>
      <c r="AB1593" s="6">
        <f t="shared" si="774"/>
        <v>3453.38</v>
      </c>
      <c r="AC1593" s="6">
        <f t="shared" si="792"/>
        <v>25.699133007555343</v>
      </c>
      <c r="AD1593" s="6">
        <f t="shared" si="793"/>
        <v>149.92335182132368</v>
      </c>
      <c r="AE1593" s="6">
        <f t="shared" si="794"/>
        <v>445.31151660858274</v>
      </c>
      <c r="AF1593" s="6">
        <f t="shared" si="795"/>
        <v>1.7805494610925211E-5</v>
      </c>
      <c r="AG1593" s="6">
        <f t="shared" si="796"/>
        <v>1.1986757489868402E-2</v>
      </c>
      <c r="AH1593" s="6">
        <f t="shared" si="797"/>
        <v>4810.2154833075419</v>
      </c>
      <c r="AI1593" s="6">
        <f t="shared" si="798"/>
        <v>4.5101428616817554</v>
      </c>
      <c r="AJ1593" s="6">
        <f t="shared" si="799"/>
        <v>1.0811706188773096E-3</v>
      </c>
      <c r="AK1593" s="6">
        <f t="shared" si="800"/>
        <v>-9.2281564952808367E-4</v>
      </c>
      <c r="AL1593" s="1">
        <f t="shared" si="772"/>
        <v>4.7903468602203549E-2</v>
      </c>
      <c r="AM1593" s="8">
        <f t="shared" si="775"/>
        <v>6323381.1781818196</v>
      </c>
      <c r="AN1593" s="1">
        <f t="shared" si="773"/>
        <v>63.233811781818204</v>
      </c>
    </row>
    <row r="1594" spans="8:40" x14ac:dyDescent="0.2">
      <c r="H1594" s="8"/>
      <c r="I1594" s="8"/>
      <c r="J1594" s="11"/>
      <c r="K1594" s="10"/>
      <c r="L1594" s="5">
        <f t="shared" si="776"/>
        <v>3.4339999999999282</v>
      </c>
      <c r="M1594" s="1">
        <f t="shared" si="777"/>
        <v>2.2527866113446308E-2</v>
      </c>
      <c r="N1594" s="1">
        <f t="shared" si="778"/>
        <v>6.4580824592032154E-2</v>
      </c>
      <c r="O1594" s="1">
        <f t="shared" si="779"/>
        <v>0.35931295042563499</v>
      </c>
      <c r="P1594" s="1">
        <f t="shared" si="780"/>
        <v>0.17861330443029391</v>
      </c>
      <c r="Q1594" s="1">
        <f t="shared" si="781"/>
        <v>3.3406053717166727E-2</v>
      </c>
      <c r="R1594" s="1">
        <f t="shared" si="782"/>
        <v>1.2530432367271933E-2</v>
      </c>
      <c r="S1594" s="1">
        <f t="shared" si="783"/>
        <v>2.6057242037328711E-2</v>
      </c>
      <c r="T1594" s="1">
        <f t="shared" si="784"/>
        <v>524.76023459185615</v>
      </c>
      <c r="U1594" s="6">
        <f t="shared" si="785"/>
        <v>2.1007906168858606</v>
      </c>
      <c r="V1594" s="6">
        <f t="shared" si="786"/>
        <v>6.0223542545254372</v>
      </c>
      <c r="W1594" s="6">
        <f t="shared" si="787"/>
        <v>33.507002881609054</v>
      </c>
      <c r="X1594" s="6">
        <f t="shared" si="788"/>
        <v>16.656222658131586</v>
      </c>
      <c r="Y1594" s="6">
        <f t="shared" si="789"/>
        <v>3.1152140128496573</v>
      </c>
      <c r="Z1594" s="6">
        <f t="shared" si="790"/>
        <v>1.1685001415635965</v>
      </c>
      <c r="AA1594" s="6">
        <f t="shared" si="791"/>
        <v>2.4299154344348031</v>
      </c>
      <c r="AB1594" s="6">
        <f t="shared" si="774"/>
        <v>3453.38</v>
      </c>
      <c r="AC1594" s="6">
        <f t="shared" si="792"/>
        <v>25.701114443858383</v>
      </c>
      <c r="AD1594" s="6">
        <f t="shared" si="793"/>
        <v>150.00680071818141</v>
      </c>
      <c r="AE1594" s="6">
        <f t="shared" si="794"/>
        <v>445.48526534751443</v>
      </c>
      <c r="AF1594" s="6">
        <f t="shared" si="795"/>
        <v>1.7810180599808329E-5</v>
      </c>
      <c r="AG1594" s="6">
        <f t="shared" si="796"/>
        <v>1.1984625032749108E-2</v>
      </c>
      <c r="AH1594" s="6">
        <f t="shared" si="797"/>
        <v>4811.0069109126835</v>
      </c>
      <c r="AI1594" s="6">
        <f t="shared" si="798"/>
        <v>4.508227296279447</v>
      </c>
      <c r="AJ1594" s="6">
        <f t="shared" si="799"/>
        <v>1.0745598915318044E-3</v>
      </c>
      <c r="AK1594" s="6">
        <f t="shared" si="800"/>
        <v>-9.1690611571800429E-4</v>
      </c>
      <c r="AL1594" s="1">
        <f t="shared" si="772"/>
        <v>4.7926369428456267E-2</v>
      </c>
      <c r="AM1594" s="8">
        <f t="shared" si="775"/>
        <v>6322962.8545454564</v>
      </c>
      <c r="AN1594" s="1">
        <f t="shared" si="773"/>
        <v>63.229628545454567</v>
      </c>
    </row>
    <row r="1595" spans="8:40" x14ac:dyDescent="0.2">
      <c r="H1595" s="8"/>
      <c r="I1595" s="8"/>
      <c r="J1595" s="11"/>
      <c r="K1595" s="10"/>
      <c r="L1595" s="5">
        <f t="shared" si="776"/>
        <v>3.443999999999928</v>
      </c>
      <c r="M1595" s="1">
        <f t="shared" si="777"/>
        <v>2.2515512375497728E-2</v>
      </c>
      <c r="N1595" s="1">
        <f t="shared" si="778"/>
        <v>6.4578700477687601E-2</v>
      </c>
      <c r="O1595" s="1">
        <f t="shared" si="779"/>
        <v>0.35928187060670413</v>
      </c>
      <c r="P1595" s="1">
        <f t="shared" si="780"/>
        <v>0.17861330443029391</v>
      </c>
      <c r="Q1595" s="1">
        <f t="shared" si="781"/>
        <v>3.3420531569459865E-2</v>
      </c>
      <c r="R1595" s="1">
        <f t="shared" si="782"/>
        <v>1.2532556481616488E-2</v>
      </c>
      <c r="S1595" s="1">
        <f t="shared" si="783"/>
        <v>2.6057242037328711E-2</v>
      </c>
      <c r="T1595" s="1">
        <f t="shared" si="784"/>
        <v>524.75004734712991</v>
      </c>
      <c r="U1595" s="6">
        <f t="shared" si="785"/>
        <v>2.0997258200502036</v>
      </c>
      <c r="V1595" s="6">
        <f t="shared" si="786"/>
        <v>6.0224063550892906</v>
      </c>
      <c r="W1595" s="6">
        <f t="shared" si="787"/>
        <v>33.505496468727657</v>
      </c>
      <c r="X1595" s="6">
        <f t="shared" si="788"/>
        <v>16.656914613451473</v>
      </c>
      <c r="Y1595" s="6">
        <f t="shared" si="789"/>
        <v>3.1166935882198228</v>
      </c>
      <c r="Z1595" s="6">
        <f t="shared" si="790"/>
        <v>1.1687467731946721</v>
      </c>
      <c r="AA1595" s="6">
        <f t="shared" si="791"/>
        <v>2.4300163812668814</v>
      </c>
      <c r="AB1595" s="6">
        <f t="shared" si="774"/>
        <v>3453.38</v>
      </c>
      <c r="AC1595" s="6">
        <f t="shared" si="792"/>
        <v>25.703081218401998</v>
      </c>
      <c r="AD1595" s="6">
        <f t="shared" si="793"/>
        <v>150.08967169666113</v>
      </c>
      <c r="AE1595" s="6">
        <f t="shared" si="794"/>
        <v>445.65799181873047</v>
      </c>
      <c r="AF1595" s="6">
        <f t="shared" si="795"/>
        <v>1.7814832776621987E-5</v>
      </c>
      <c r="AG1595" s="6">
        <f t="shared" si="796"/>
        <v>1.1982508892576162E-2</v>
      </c>
      <c r="AH1595" s="6">
        <f t="shared" si="797"/>
        <v>4811.7925507206728</v>
      </c>
      <c r="AI1595" s="6">
        <f t="shared" si="798"/>
        <v>4.5063268557479326</v>
      </c>
      <c r="AJ1595" s="6">
        <f t="shared" si="799"/>
        <v>1.0679936533375194E-3</v>
      </c>
      <c r="AK1595" s="6">
        <f t="shared" si="800"/>
        <v>-9.1103933241117963E-4</v>
      </c>
      <c r="AL1595" s="1">
        <f t="shared" si="772"/>
        <v>4.7949132126458814E-2</v>
      </c>
      <c r="AM1595" s="8">
        <f t="shared" si="775"/>
        <v>6322543.3127272744</v>
      </c>
      <c r="AN1595" s="1">
        <f t="shared" si="773"/>
        <v>63.225433127272751</v>
      </c>
    </row>
    <row r="1596" spans="8:40" x14ac:dyDescent="0.2">
      <c r="H1596" s="8"/>
      <c r="I1596" s="8"/>
      <c r="J1596" s="11"/>
      <c r="K1596" s="10"/>
      <c r="L1596" s="5">
        <f t="shared" si="776"/>
        <v>3.4539999999999278</v>
      </c>
      <c r="M1596" s="1">
        <f t="shared" si="777"/>
        <v>2.2503237682396083E-2</v>
      </c>
      <c r="N1596" s="1">
        <f t="shared" si="778"/>
        <v>6.4576585787298496E-2</v>
      </c>
      <c r="O1596" s="1">
        <f t="shared" si="779"/>
        <v>0.35925097714933352</v>
      </c>
      <c r="P1596" s="1">
        <f t="shared" si="780"/>
        <v>0.17861330443029391</v>
      </c>
      <c r="Q1596" s="1">
        <f t="shared" si="781"/>
        <v>3.3434920952950614E-2</v>
      </c>
      <c r="R1596" s="1">
        <f t="shared" si="782"/>
        <v>1.2534671172005594E-2</v>
      </c>
      <c r="S1596" s="1">
        <f t="shared" si="783"/>
        <v>2.6057242037328711E-2</v>
      </c>
      <c r="T1596" s="1">
        <f t="shared" si="784"/>
        <v>524.73993653593084</v>
      </c>
      <c r="U1596" s="6">
        <f t="shared" si="785"/>
        <v>2.0986677737386303</v>
      </c>
      <c r="V1596" s="6">
        <f t="shared" si="786"/>
        <v>6.0224578099661752</v>
      </c>
      <c r="W1596" s="6">
        <f t="shared" si="787"/>
        <v>33.503998805346178</v>
      </c>
      <c r="X1596" s="6">
        <f t="shared" si="788"/>
        <v>16.65760239745698</v>
      </c>
      <c r="Y1596" s="6">
        <f t="shared" si="789"/>
        <v>3.11816424426552</v>
      </c>
      <c r="Z1596" s="6">
        <f t="shared" si="790"/>
        <v>1.1689922496653722</v>
      </c>
      <c r="AA1596" s="6">
        <f t="shared" si="791"/>
        <v>2.4301167195611533</v>
      </c>
      <c r="AB1596" s="6">
        <f t="shared" si="774"/>
        <v>3453.38</v>
      </c>
      <c r="AC1596" s="6">
        <f t="shared" si="792"/>
        <v>25.705033460835061</v>
      </c>
      <c r="AD1596" s="6">
        <f t="shared" si="793"/>
        <v>150.1719693574324</v>
      </c>
      <c r="AE1596" s="6">
        <f t="shared" si="794"/>
        <v>445.82970245470665</v>
      </c>
      <c r="AF1596" s="6">
        <f t="shared" si="795"/>
        <v>1.7819451429001222E-5</v>
      </c>
      <c r="AG1596" s="6">
        <f t="shared" si="796"/>
        <v>1.1980408917752152E-2</v>
      </c>
      <c r="AH1596" s="6">
        <f t="shared" si="797"/>
        <v>4812.5724530034322</v>
      </c>
      <c r="AI1596" s="6">
        <f t="shared" si="798"/>
        <v>4.5044413931873626</v>
      </c>
      <c r="AJ1596" s="6">
        <f t="shared" si="799"/>
        <v>1.0614715575080057E-3</v>
      </c>
      <c r="AK1596" s="6">
        <f t="shared" si="800"/>
        <v>-9.0521493453816777E-4</v>
      </c>
      <c r="AL1596" s="1">
        <f t="shared" si="772"/>
        <v>4.7971757604084925E-2</v>
      </c>
      <c r="AM1596" s="8">
        <f t="shared" si="775"/>
        <v>6322122.5527272746</v>
      </c>
      <c r="AN1596" s="1">
        <f t="shared" si="773"/>
        <v>63.22122552727275</v>
      </c>
    </row>
    <row r="1597" spans="8:40" x14ac:dyDescent="0.2">
      <c r="H1597" s="8"/>
      <c r="I1597" s="8"/>
      <c r="J1597" s="11"/>
      <c r="K1597" s="10"/>
      <c r="L1597" s="5">
        <f t="shared" si="776"/>
        <v>3.4639999999999276</v>
      </c>
      <c r="M1597" s="1">
        <f t="shared" si="777"/>
        <v>2.2491041463070325E-2</v>
      </c>
      <c r="N1597" s="1">
        <f t="shared" si="778"/>
        <v>6.4574480497193207E-2</v>
      </c>
      <c r="O1597" s="1">
        <f t="shared" si="779"/>
        <v>0.35922026884036612</v>
      </c>
      <c r="P1597" s="1">
        <f t="shared" si="780"/>
        <v>0.17861330443029391</v>
      </c>
      <c r="Q1597" s="1">
        <f t="shared" si="781"/>
        <v>3.3449222462381661E-2</v>
      </c>
      <c r="R1597" s="1">
        <f t="shared" si="782"/>
        <v>1.2536776462110884E-2</v>
      </c>
      <c r="S1597" s="1">
        <f t="shared" si="783"/>
        <v>2.6057242037328711E-2</v>
      </c>
      <c r="T1597" s="1">
        <f t="shared" si="784"/>
        <v>524.72990146796985</v>
      </c>
      <c r="U1597" s="6">
        <f t="shared" si="785"/>
        <v>2.0976164299125979</v>
      </c>
      <c r="V1597" s="6">
        <f t="shared" si="786"/>
        <v>6.0225086271079258</v>
      </c>
      <c r="W1597" s="6">
        <f t="shared" si="787"/>
        <v>33.502509837724013</v>
      </c>
      <c r="X1597" s="6">
        <f t="shared" si="788"/>
        <v>16.658286037538552</v>
      </c>
      <c r="Y1597" s="6">
        <f t="shared" si="789"/>
        <v>3.119626039554463</v>
      </c>
      <c r="Z1597" s="6">
        <f t="shared" si="790"/>
        <v>1.1692365748489171</v>
      </c>
      <c r="AA1597" s="6">
        <f t="shared" si="791"/>
        <v>2.4302164533135122</v>
      </c>
      <c r="AB1597" s="6">
        <f t="shared" si="774"/>
        <v>3453.38</v>
      </c>
      <c r="AC1597" s="6">
        <f t="shared" si="792"/>
        <v>25.706971299428524</v>
      </c>
      <c r="AD1597" s="6">
        <f t="shared" si="793"/>
        <v>150.25369825916744</v>
      </c>
      <c r="AE1597" s="6">
        <f t="shared" si="794"/>
        <v>446.00040364333717</v>
      </c>
      <c r="AF1597" s="6">
        <f t="shared" si="795"/>
        <v>1.7824036841682592E-5</v>
      </c>
      <c r="AG1597" s="6">
        <f t="shared" si="796"/>
        <v>1.1978324958397559E-2</v>
      </c>
      <c r="AH1597" s="6">
        <f t="shared" si="797"/>
        <v>4813.3466675114305</v>
      </c>
      <c r="AI1597" s="6">
        <f t="shared" si="798"/>
        <v>4.5025707634555818</v>
      </c>
      <c r="AJ1597" s="6">
        <f t="shared" si="799"/>
        <v>1.0549932605235183E-3</v>
      </c>
      <c r="AK1597" s="6">
        <f t="shared" si="800"/>
        <v>-8.9943256077046449E-4</v>
      </c>
      <c r="AL1597" s="1">
        <f t="shared" si="772"/>
        <v>4.7994246762376354E-2</v>
      </c>
      <c r="AM1597" s="8">
        <f t="shared" si="775"/>
        <v>6321700.5745454561</v>
      </c>
      <c r="AN1597" s="1">
        <f t="shared" si="773"/>
        <v>63.217005745454564</v>
      </c>
    </row>
    <row r="1598" spans="8:40" x14ac:dyDescent="0.2">
      <c r="H1598" s="8"/>
      <c r="I1598" s="8"/>
      <c r="J1598" s="11"/>
      <c r="K1598" s="10"/>
      <c r="L1598" s="5">
        <f t="shared" si="776"/>
        <v>3.4739999999999274</v>
      </c>
      <c r="M1598" s="1">
        <f t="shared" si="777"/>
        <v>2.2478923151317678E-2</v>
      </c>
      <c r="N1598" s="1">
        <f t="shared" si="778"/>
        <v>6.4572384583460166E-2</v>
      </c>
      <c r="O1598" s="1">
        <f t="shared" si="779"/>
        <v>0.35918974447566171</v>
      </c>
      <c r="P1598" s="1">
        <f t="shared" si="780"/>
        <v>0.17861330443029391</v>
      </c>
      <c r="Q1598" s="1">
        <f t="shared" si="781"/>
        <v>3.3463436687867353E-2</v>
      </c>
      <c r="R1598" s="1">
        <f t="shared" si="782"/>
        <v>1.253887237584393E-2</v>
      </c>
      <c r="S1598" s="1">
        <f t="shared" si="783"/>
        <v>2.6057242037328711E-2</v>
      </c>
      <c r="T1598" s="1">
        <f t="shared" si="784"/>
        <v>524.71994146050736</v>
      </c>
      <c r="U1598" s="6">
        <f t="shared" si="785"/>
        <v>2.0965717409345195</v>
      </c>
      <c r="V1598" s="6">
        <f t="shared" si="786"/>
        <v>6.022558814366632</v>
      </c>
      <c r="W1598" s="6">
        <f t="shared" si="787"/>
        <v>33.501029512484443</v>
      </c>
      <c r="X1598" s="6">
        <f t="shared" si="788"/>
        <v>16.658965560880858</v>
      </c>
      <c r="Y1598" s="6">
        <f t="shared" si="789"/>
        <v>3.1210790322142965</v>
      </c>
      <c r="Z1598" s="6">
        <f t="shared" si="790"/>
        <v>1.1694797526294256</v>
      </c>
      <c r="AA1598" s="6">
        <f t="shared" si="791"/>
        <v>2.4303155864898285</v>
      </c>
      <c r="AB1598" s="6">
        <f t="shared" si="774"/>
        <v>3453.38</v>
      </c>
      <c r="AC1598" s="6">
        <f t="shared" si="792"/>
        <v>25.708894861092148</v>
      </c>
      <c r="AD1598" s="6">
        <f t="shared" si="793"/>
        <v>150.33486291894522</v>
      </c>
      <c r="AE1598" s="6">
        <f t="shared" si="794"/>
        <v>446.17010172825997</v>
      </c>
      <c r="AF1598" s="6">
        <f t="shared" si="795"/>
        <v>1.7828589296537006E-5</v>
      </c>
      <c r="AG1598" s="6">
        <f t="shared" si="796"/>
        <v>1.1976256866327971E-2</v>
      </c>
      <c r="AH1598" s="6">
        <f t="shared" si="797"/>
        <v>4814.1152434797132</v>
      </c>
      <c r="AI1598" s="6">
        <f t="shared" si="798"/>
        <v>4.5007148231434826</v>
      </c>
      <c r="AJ1598" s="6">
        <f t="shared" si="799"/>
        <v>1.0485584220931001E-3</v>
      </c>
      <c r="AK1598" s="6">
        <f t="shared" si="800"/>
        <v>-8.936918534749377E-4</v>
      </c>
      <c r="AL1598" s="1">
        <f t="shared" si="772"/>
        <v>4.8016600495604564E-2</v>
      </c>
      <c r="AM1598" s="8">
        <f t="shared" si="775"/>
        <v>6321277.3781818198</v>
      </c>
      <c r="AN1598" s="1">
        <f t="shared" si="773"/>
        <v>63.2127737818182</v>
      </c>
    </row>
    <row r="1599" spans="8:40" x14ac:dyDescent="0.2">
      <c r="H1599" s="8"/>
      <c r="I1599" s="8"/>
      <c r="J1599" s="11"/>
      <c r="K1599" s="10"/>
      <c r="L1599" s="5">
        <f t="shared" si="776"/>
        <v>3.4839999999999272</v>
      </c>
      <c r="M1599" s="1">
        <f t="shared" si="777"/>
        <v>2.2466882185753864E-2</v>
      </c>
      <c r="N1599" s="1">
        <f t="shared" si="778"/>
        <v>6.4570298021954131E-2</v>
      </c>
      <c r="O1599" s="1">
        <f t="shared" si="779"/>
        <v>0.35915940286001596</v>
      </c>
      <c r="P1599" s="1">
        <f t="shared" si="780"/>
        <v>0.17861330443029391</v>
      </c>
      <c r="Q1599" s="1">
        <f t="shared" si="781"/>
        <v>3.3477564214937201E-2</v>
      </c>
      <c r="R1599" s="1">
        <f t="shared" si="782"/>
        <v>1.2540958937349965E-2</v>
      </c>
      <c r="S1599" s="1">
        <f t="shared" si="783"/>
        <v>2.6057242037328711E-2</v>
      </c>
      <c r="T1599" s="1">
        <f t="shared" si="784"/>
        <v>524.71005583825752</v>
      </c>
      <c r="U1599" s="6">
        <f t="shared" si="785"/>
        <v>2.0955336595637664</v>
      </c>
      <c r="V1599" s="6">
        <f t="shared" si="786"/>
        <v>6.0226083794959084</v>
      </c>
      <c r="W1599" s="6">
        <f t="shared" si="787"/>
        <v>33.499557776611553</v>
      </c>
      <c r="X1599" s="6">
        <f t="shared" si="788"/>
        <v>16.659640994464574</v>
      </c>
      <c r="Y1599" s="6">
        <f t="shared" si="789"/>
        <v>3.1225232799365563</v>
      </c>
      <c r="Z1599" s="6">
        <f t="shared" si="790"/>
        <v>1.1697217869014289</v>
      </c>
      <c r="AA1599" s="6">
        <f t="shared" si="791"/>
        <v>2.430414123026214</v>
      </c>
      <c r="AB1599" s="6">
        <f t="shared" si="774"/>
        <v>3453.38</v>
      </c>
      <c r="AC1599" s="6">
        <f t="shared" si="792"/>
        <v>25.710804271391233</v>
      </c>
      <c r="AD1599" s="6">
        <f t="shared" si="793"/>
        <v>150.41546781265725</v>
      </c>
      <c r="AE1599" s="6">
        <f t="shared" si="794"/>
        <v>446.33880300918634</v>
      </c>
      <c r="AF1599" s="6">
        <f t="shared" si="795"/>
        <v>1.7833109072601987E-5</v>
      </c>
      <c r="AG1599" s="6">
        <f t="shared" si="796"/>
        <v>1.1974204495031683E-2</v>
      </c>
      <c r="AH1599" s="6">
        <f t="shared" si="797"/>
        <v>4814.8782296341287</v>
      </c>
      <c r="AI1599" s="6">
        <f t="shared" si="798"/>
        <v>4.498873430550244</v>
      </c>
      <c r="AJ1599" s="6">
        <f t="shared" si="799"/>
        <v>1.0421667051168507E-3</v>
      </c>
      <c r="AK1599" s="6">
        <f t="shared" si="800"/>
        <v>-8.8799245866902062E-4</v>
      </c>
      <c r="AL1599" s="1">
        <f t="shared" si="772"/>
        <v>4.8038819691331634E-2</v>
      </c>
      <c r="AM1599" s="8">
        <f t="shared" si="775"/>
        <v>6320852.9636363657</v>
      </c>
      <c r="AN1599" s="1">
        <f t="shared" si="773"/>
        <v>63.208529636363664</v>
      </c>
    </row>
    <row r="1600" spans="8:40" x14ac:dyDescent="0.2">
      <c r="H1600" s="8"/>
      <c r="I1600" s="8"/>
      <c r="J1600" s="11"/>
      <c r="K1600" s="10"/>
      <c r="L1600" s="5">
        <f t="shared" si="776"/>
        <v>3.4939999999999269</v>
      </c>
      <c r="M1600" s="1">
        <f t="shared" si="777"/>
        <v>2.2454918009763913E-2</v>
      </c>
      <c r="N1600" s="1">
        <f t="shared" si="778"/>
        <v>6.4568220788302405E-2</v>
      </c>
      <c r="O1600" s="1">
        <f t="shared" si="779"/>
        <v>0.35912924280708092</v>
      </c>
      <c r="P1600" s="1">
        <f t="shared" si="780"/>
        <v>0.17861330443029391</v>
      </c>
      <c r="Q1600" s="1">
        <f t="shared" si="781"/>
        <v>3.3491605624578875E-2</v>
      </c>
      <c r="R1600" s="1">
        <f t="shared" si="782"/>
        <v>1.2543036171001684E-2</v>
      </c>
      <c r="S1600" s="1">
        <f t="shared" si="783"/>
        <v>2.6057242037328711E-2</v>
      </c>
      <c r="T1600" s="1">
        <f t="shared" si="784"/>
        <v>524.70024393329356</v>
      </c>
      <c r="U1600" s="6">
        <f t="shared" si="785"/>
        <v>2.0945021389527199</v>
      </c>
      <c r="V1600" s="6">
        <f t="shared" si="786"/>
        <v>6.0226573301521809</v>
      </c>
      <c r="W1600" s="6">
        <f t="shared" si="787"/>
        <v>33.498094577447539</v>
      </c>
      <c r="X1600" s="6">
        <f t="shared" si="788"/>
        <v>16.660312365068268</v>
      </c>
      <c r="Y1600" s="6">
        <f t="shared" si="789"/>
        <v>3.1239588399805926</v>
      </c>
      <c r="Z1600" s="6">
        <f t="shared" si="790"/>
        <v>1.169962681569398</v>
      </c>
      <c r="AA1600" s="6">
        <f t="shared" si="791"/>
        <v>2.4305120668292979</v>
      </c>
      <c r="AB1600" s="6">
        <f t="shared" si="774"/>
        <v>3453.38</v>
      </c>
      <c r="AC1600" s="6">
        <f t="shared" si="792"/>
        <v>25.712699654562954</v>
      </c>
      <c r="AD1600" s="6">
        <f t="shared" si="793"/>
        <v>150.49551737540546</v>
      </c>
      <c r="AE1600" s="6">
        <f t="shared" si="794"/>
        <v>446.506513742224</v>
      </c>
      <c r="AF1600" s="6">
        <f t="shared" si="795"/>
        <v>1.7837596446114058E-5</v>
      </c>
      <c r="AG1600" s="6">
        <f t="shared" si="796"/>
        <v>1.1972167699647531E-2</v>
      </c>
      <c r="AH1600" s="6">
        <f t="shared" si="797"/>
        <v>4815.6356741972459</v>
      </c>
      <c r="AI1600" s="6">
        <f t="shared" si="798"/>
        <v>4.4970464456594375</v>
      </c>
      <c r="AJ1600" s="6">
        <f t="shared" si="799"/>
        <v>1.0358177756493072E-3</v>
      </c>
      <c r="AK1600" s="6">
        <f t="shared" si="800"/>
        <v>-8.8233402597680298E-4</v>
      </c>
      <c r="AL1600" s="1">
        <f t="shared" si="772"/>
        <v>4.8060905230470657E-2</v>
      </c>
      <c r="AM1600" s="8">
        <f t="shared" si="775"/>
        <v>6320427.3309090929</v>
      </c>
      <c r="AN1600" s="1">
        <f t="shared" si="773"/>
        <v>63.204273309090937</v>
      </c>
    </row>
    <row r="1601" spans="8:40" x14ac:dyDescent="0.2">
      <c r="H1601" s="8"/>
      <c r="I1601" s="8"/>
      <c r="J1601" s="11"/>
      <c r="K1601" s="10"/>
      <c r="L1601" s="5">
        <f t="shared" si="776"/>
        <v>3.5039999999999267</v>
      </c>
      <c r="M1601" s="1">
        <f t="shared" si="777"/>
        <v>2.2443030071453568E-2</v>
      </c>
      <c r="N1601" s="1">
        <f t="shared" si="778"/>
        <v>6.4566152857910938E-2</v>
      </c>
      <c r="O1601" s="1">
        <f t="shared" si="779"/>
        <v>0.35909926313928581</v>
      </c>
      <c r="P1601" s="1">
        <f t="shared" si="780"/>
        <v>0.17861330443029391</v>
      </c>
      <c r="Q1601" s="1">
        <f t="shared" si="781"/>
        <v>3.350556149328069E-2</v>
      </c>
      <c r="R1601" s="1">
        <f t="shared" si="782"/>
        <v>1.2545104101393156E-2</v>
      </c>
      <c r="S1601" s="1">
        <f t="shared" si="783"/>
        <v>2.6057242037328711E-2</v>
      </c>
      <c r="T1601" s="1">
        <f t="shared" si="784"/>
        <v>524.69050508495434</v>
      </c>
      <c r="U1601" s="6">
        <f t="shared" si="785"/>
        <v>2.0934771326428647</v>
      </c>
      <c r="V1601" s="6">
        <f t="shared" si="786"/>
        <v>6.022705673895925</v>
      </c>
      <c r="W1601" s="6">
        <f t="shared" si="787"/>
        <v>33.496639862689804</v>
      </c>
      <c r="X1601" s="6">
        <f t="shared" si="788"/>
        <v>16.660979699270207</v>
      </c>
      <c r="Y1601" s="6">
        <f t="shared" si="789"/>
        <v>3.1253857691774445</v>
      </c>
      <c r="Z1601" s="6">
        <f t="shared" si="790"/>
        <v>1.170202440547272</v>
      </c>
      <c r="AA1601" s="6">
        <f t="shared" si="791"/>
        <v>2.4306094217764849</v>
      </c>
      <c r="AB1601" s="6">
        <f t="shared" si="774"/>
        <v>3453.38</v>
      </c>
      <c r="AC1601" s="6">
        <f t="shared" si="792"/>
        <v>25.714581133532608</v>
      </c>
      <c r="AD1601" s="6">
        <f t="shared" si="793"/>
        <v>150.57501600190236</v>
      </c>
      <c r="AE1601" s="6">
        <f t="shared" si="794"/>
        <v>446.67324014020323</v>
      </c>
      <c r="AF1601" s="6">
        <f t="shared" si="795"/>
        <v>1.7842051690540455E-5</v>
      </c>
      <c r="AG1601" s="6">
        <f t="shared" si="796"/>
        <v>1.1970146336943042E-2</v>
      </c>
      <c r="AH1601" s="6">
        <f t="shared" si="797"/>
        <v>4816.387624894347</v>
      </c>
      <c r="AI1601" s="6">
        <f t="shared" si="798"/>
        <v>4.4952337301151646</v>
      </c>
      <c r="AJ1601" s="6">
        <f t="shared" si="799"/>
        <v>1.0295113028629857E-3</v>
      </c>
      <c r="AK1601" s="6">
        <f t="shared" si="800"/>
        <v>-8.7671620858562472E-4</v>
      </c>
      <c r="AL1601" s="1">
        <f t="shared" si="772"/>
        <v>4.8082857987345302E-2</v>
      </c>
      <c r="AM1601" s="8">
        <f t="shared" si="775"/>
        <v>6320000.4800000023</v>
      </c>
      <c r="AN1601" s="1">
        <f t="shared" si="773"/>
        <v>63.200004800000031</v>
      </c>
    </row>
    <row r="1602" spans="8:40" x14ac:dyDescent="0.2">
      <c r="H1602" s="8"/>
      <c r="I1602" s="8"/>
      <c r="J1602" s="11"/>
      <c r="K1602" s="10"/>
      <c r="L1602" s="5">
        <f t="shared" si="776"/>
        <v>3.5139999999999265</v>
      </c>
      <c r="M1602" s="1">
        <f t="shared" si="777"/>
        <v>2.2431217823601277E-2</v>
      </c>
      <c r="N1602" s="1">
        <f t="shared" si="778"/>
        <v>6.4564094205970271E-2</v>
      </c>
      <c r="O1602" s="1">
        <f t="shared" si="779"/>
        <v>0.35906946268775924</v>
      </c>
      <c r="P1602" s="1">
        <f t="shared" si="780"/>
        <v>0.17861330443029391</v>
      </c>
      <c r="Q1602" s="1">
        <f t="shared" si="781"/>
        <v>3.3519432393073645E-2</v>
      </c>
      <c r="R1602" s="1">
        <f t="shared" si="782"/>
        <v>1.2547162753333821E-2</v>
      </c>
      <c r="S1602" s="1">
        <f t="shared" si="783"/>
        <v>2.6057242037328711E-2</v>
      </c>
      <c r="T1602" s="1">
        <f t="shared" si="784"/>
        <v>524.68083863975255</v>
      </c>
      <c r="U1602" s="6">
        <f t="shared" si="785"/>
        <v>2.0924585945609313</v>
      </c>
      <c r="V1602" s="6">
        <f t="shared" si="786"/>
        <v>6.0227534181929006</v>
      </c>
      <c r="W1602" s="6">
        <f t="shared" si="787"/>
        <v>33.495193580388133</v>
      </c>
      <c r="X1602" s="6">
        <f t="shared" si="788"/>
        <v>16.661643023450136</v>
      </c>
      <c r="Y1602" s="6">
        <f t="shared" si="789"/>
        <v>3.1268041239336752</v>
      </c>
      <c r="Z1602" s="6">
        <f t="shared" si="790"/>
        <v>1.1704410677579997</v>
      </c>
      <c r="AA1602" s="6">
        <f t="shared" si="791"/>
        <v>2.4307061917162196</v>
      </c>
      <c r="AB1602" s="6">
        <f t="shared" si="774"/>
        <v>3453.38</v>
      </c>
      <c r="AC1602" s="6">
        <f t="shared" si="792"/>
        <v>25.716448829929526</v>
      </c>
      <c r="AD1602" s="6">
        <f t="shared" si="793"/>
        <v>150.65396804686193</v>
      </c>
      <c r="AE1602" s="6">
        <f t="shared" si="794"/>
        <v>446.83898837299546</v>
      </c>
      <c r="AF1602" s="6">
        <f t="shared" si="795"/>
        <v>1.7846475076610506E-5</v>
      </c>
      <c r="AG1602" s="6">
        <f t="shared" si="796"/>
        <v>1.1968140265292963E-2</v>
      </c>
      <c r="AH1602" s="6">
        <f t="shared" si="797"/>
        <v>4817.1341289592738</v>
      </c>
      <c r="AI1602" s="6">
        <f t="shared" si="798"/>
        <v>4.493435147198797</v>
      </c>
      <c r="AJ1602" s="6">
        <f t="shared" si="799"/>
        <v>1.0232469590125003E-3</v>
      </c>
      <c r="AK1602" s="6">
        <f t="shared" si="800"/>
        <v>-8.7113866320341605E-4</v>
      </c>
      <c r="AL1602" s="1">
        <f t="shared" si="772"/>
        <v>4.8104678829748851E-2</v>
      </c>
      <c r="AM1602" s="8">
        <f t="shared" si="775"/>
        <v>6319572.410909093</v>
      </c>
      <c r="AN1602" s="1">
        <f t="shared" si="773"/>
        <v>63.195724109090932</v>
      </c>
    </row>
    <row r="1603" spans="8:40" x14ac:dyDescent="0.2">
      <c r="H1603" s="8"/>
      <c r="I1603" s="8"/>
      <c r="J1603" s="11"/>
      <c r="K1603" s="10"/>
      <c r="L1603" s="5">
        <f t="shared" si="776"/>
        <v>3.5239999999999263</v>
      </c>
      <c r="M1603" s="1">
        <f t="shared" si="777"/>
        <v>2.2419480723610767E-2</v>
      </c>
      <c r="N1603" s="1">
        <f t="shared" si="778"/>
        <v>6.4562044807461499E-2</v>
      </c>
      <c r="O1603" s="1">
        <f t="shared" si="779"/>
        <v>0.35903984029225194</v>
      </c>
      <c r="P1603" s="1">
        <f t="shared" si="780"/>
        <v>0.17861330443029391</v>
      </c>
      <c r="Q1603" s="1">
        <f t="shared" si="781"/>
        <v>3.3533218891572923E-2</v>
      </c>
      <c r="R1603" s="1">
        <f t="shared" si="782"/>
        <v>1.2549212151842588E-2</v>
      </c>
      <c r="S1603" s="1">
        <f t="shared" si="783"/>
        <v>2.6057242037328711E-2</v>
      </c>
      <c r="T1603" s="1">
        <f t="shared" si="784"/>
        <v>524.67124395128383</v>
      </c>
      <c r="U1603" s="6">
        <f t="shared" si="785"/>
        <v>2.0914464790150848</v>
      </c>
      <c r="V1603" s="6">
        <f t="shared" si="786"/>
        <v>6.0228005704153782</v>
      </c>
      <c r="W1603" s="6">
        <f t="shared" si="787"/>
        <v>33.493755678942001</v>
      </c>
      <c r="X1603" s="6">
        <f t="shared" si="788"/>
        <v>16.662302363791056</v>
      </c>
      <c r="Y1603" s="6">
        <f t="shared" si="789"/>
        <v>3.1282139602351622</v>
      </c>
      <c r="Z1603" s="6">
        <f t="shared" si="790"/>
        <v>1.1706785671330862</v>
      </c>
      <c r="AA1603" s="6">
        <f t="shared" si="791"/>
        <v>2.4308023804682453</v>
      </c>
      <c r="AB1603" s="6">
        <f t="shared" si="774"/>
        <v>3453.38</v>
      </c>
      <c r="AC1603" s="6">
        <f t="shared" si="792"/>
        <v>25.718302864102952</v>
      </c>
      <c r="AD1603" s="6">
        <f t="shared" si="793"/>
        <v>150.73237782539448</v>
      </c>
      <c r="AE1603" s="6">
        <f t="shared" si="794"/>
        <v>447.00376456783806</v>
      </c>
      <c r="AF1603" s="6">
        <f t="shared" si="795"/>
        <v>1.7850866872346573E-5</v>
      </c>
      <c r="AG1603" s="6">
        <f t="shared" si="796"/>
        <v>1.1966149344658145E-2</v>
      </c>
      <c r="AH1603" s="6">
        <f t="shared" si="797"/>
        <v>4817.8752331402493</v>
      </c>
      <c r="AI1603" s="6">
        <f t="shared" si="798"/>
        <v>4.4916505618059732</v>
      </c>
      <c r="AJ1603" s="6">
        <f t="shared" si="799"/>
        <v>1.0170244193992567E-3</v>
      </c>
      <c r="AK1603" s="6">
        <f t="shared" si="800"/>
        <v>-8.6560105001584511E-4</v>
      </c>
      <c r="AL1603" s="1">
        <f t="shared" si="772"/>
        <v>4.8126368619002498E-2</v>
      </c>
      <c r="AM1603" s="8">
        <f t="shared" si="775"/>
        <v>6319143.1236363659</v>
      </c>
      <c r="AN1603" s="1">
        <f t="shared" si="773"/>
        <v>63.191431236363663</v>
      </c>
    </row>
    <row r="1604" spans="8:40" x14ac:dyDescent="0.2">
      <c r="H1604" s="8"/>
      <c r="I1604" s="8"/>
      <c r="J1604" s="11"/>
      <c r="K1604" s="10"/>
      <c r="L1604" s="5">
        <f t="shared" si="776"/>
        <v>3.5339999999999261</v>
      </c>
      <c r="M1604" s="1">
        <f t="shared" si="777"/>
        <v>2.2407818233464175E-2</v>
      </c>
      <c r="N1604" s="1">
        <f t="shared" si="778"/>
        <v>6.4560004637162063E-2</v>
      </c>
      <c r="O1604" s="1">
        <f t="shared" si="779"/>
        <v>0.35901039480106045</v>
      </c>
      <c r="P1604" s="1">
        <f t="shared" si="780"/>
        <v>0.17861330443029391</v>
      </c>
      <c r="Q1604" s="1">
        <f t="shared" si="781"/>
        <v>3.3546921552018945E-2</v>
      </c>
      <c r="R1604" s="1">
        <f t="shared" si="782"/>
        <v>1.2551252322142019E-2</v>
      </c>
      <c r="S1604" s="1">
        <f t="shared" si="783"/>
        <v>2.6057242037328711E-2</v>
      </c>
      <c r="T1604" s="1">
        <f t="shared" si="784"/>
        <v>524.66172038013713</v>
      </c>
      <c r="U1604" s="6">
        <f t="shared" si="785"/>
        <v>2.0904407406911525</v>
      </c>
      <c r="V1604" s="6">
        <f t="shared" si="786"/>
        <v>6.0228471378433301</v>
      </c>
      <c r="W1604" s="6">
        <f t="shared" si="787"/>
        <v>33.492326107097689</v>
      </c>
      <c r="X1604" s="6">
        <f t="shared" si="788"/>
        <v>16.662957746280973</v>
      </c>
      <c r="Y1604" s="6">
        <f t="shared" si="789"/>
        <v>3.129615333650845</v>
      </c>
      <c r="Z1604" s="6">
        <f t="shared" si="790"/>
        <v>1.1709149426121461</v>
      </c>
      <c r="AA1604" s="6">
        <f t="shared" si="791"/>
        <v>2.4308979918238567</v>
      </c>
      <c r="AB1604" s="6">
        <f t="shared" si="774"/>
        <v>3453.38</v>
      </c>
      <c r="AC1604" s="6">
        <f t="shared" si="792"/>
        <v>25.72014335513752</v>
      </c>
      <c r="AD1604" s="6">
        <f t="shared" si="793"/>
        <v>150.81024961338781</v>
      </c>
      <c r="AE1604" s="6">
        <f t="shared" si="794"/>
        <v>447.16757480964509</v>
      </c>
      <c r="AF1604" s="6">
        <f t="shared" si="795"/>
        <v>1.7855227343095048E-5</v>
      </c>
      <c r="AG1604" s="6">
        <f t="shared" si="796"/>
        <v>1.1964173436564498E-2</v>
      </c>
      <c r="AH1604" s="6">
        <f t="shared" si="797"/>
        <v>4818.6109837055546</v>
      </c>
      <c r="AI1604" s="6">
        <f t="shared" si="798"/>
        <v>4.4898798404239564</v>
      </c>
      <c r="AJ1604" s="6">
        <f t="shared" si="799"/>
        <v>1.010843362336681E-3</v>
      </c>
      <c r="AK1604" s="6">
        <f t="shared" si="800"/>
        <v>-8.6010303264588044E-4</v>
      </c>
      <c r="AL1604" s="1">
        <f t="shared" si="772"/>
        <v>4.8147928210013E-2</v>
      </c>
      <c r="AM1604" s="8">
        <f t="shared" si="775"/>
        <v>6318712.61818182</v>
      </c>
      <c r="AN1604" s="1">
        <f t="shared" si="773"/>
        <v>63.187126181818208</v>
      </c>
    </row>
    <row r="1605" spans="8:40" x14ac:dyDescent="0.2">
      <c r="H1605" s="8"/>
      <c r="I1605" s="8"/>
      <c r="J1605" s="11"/>
      <c r="K1605" s="10"/>
      <c r="L1605" s="5">
        <f t="shared" si="776"/>
        <v>3.5439999999999259</v>
      </c>
      <c r="M1605" s="1">
        <f t="shared" si="777"/>
        <v>2.2396229819675737E-2</v>
      </c>
      <c r="N1605" s="1">
        <f t="shared" si="778"/>
        <v>6.4557973669651478E-2</v>
      </c>
      <c r="O1605" s="1">
        <f t="shared" si="779"/>
        <v>0.35898112507095181</v>
      </c>
      <c r="P1605" s="1">
        <f t="shared" si="780"/>
        <v>0.17861330443029391</v>
      </c>
      <c r="Q1605" s="1">
        <f t="shared" si="781"/>
        <v>3.3560540933317971E-2</v>
      </c>
      <c r="R1605" s="1">
        <f t="shared" si="782"/>
        <v>1.2553283289652608E-2</v>
      </c>
      <c r="S1605" s="1">
        <f t="shared" si="783"/>
        <v>2.6057242037328711E-2</v>
      </c>
      <c r="T1605" s="1">
        <f t="shared" si="784"/>
        <v>524.65226729380652</v>
      </c>
      <c r="U1605" s="6">
        <f t="shared" si="785"/>
        <v>2.0894413346489</v>
      </c>
      <c r="V1605" s="6">
        <f t="shared" si="786"/>
        <v>6.0228931276656335</v>
      </c>
      <c r="W1605" s="6">
        <f t="shared" si="787"/>
        <v>33.49090481394574</v>
      </c>
      <c r="X1605" s="6">
        <f t="shared" si="788"/>
        <v>16.663609196714656</v>
      </c>
      <c r="Y1605" s="6">
        <f t="shared" si="789"/>
        <v>3.1310082993364379</v>
      </c>
      <c r="Z1605" s="6">
        <f t="shared" si="790"/>
        <v>1.1711501981424677</v>
      </c>
      <c r="AA1605" s="6">
        <f t="shared" si="791"/>
        <v>2.4309930295461584</v>
      </c>
      <c r="AB1605" s="6">
        <f t="shared" si="774"/>
        <v>3453.38</v>
      </c>
      <c r="AC1605" s="6">
        <f t="shared" si="792"/>
        <v>25.72197042086874</v>
      </c>
      <c r="AD1605" s="6">
        <f t="shared" si="793"/>
        <v>150.88758764789924</v>
      </c>
      <c r="AE1605" s="6">
        <f t="shared" si="794"/>
        <v>447.33042514133268</v>
      </c>
      <c r="AF1605" s="6">
        <f t="shared" si="795"/>
        <v>1.7859556751556424E-5</v>
      </c>
      <c r="AG1605" s="6">
        <f t="shared" si="796"/>
        <v>1.1962212404082602E-2</v>
      </c>
      <c r="AH1605" s="6">
        <f t="shared" si="797"/>
        <v>4819.3414264492676</v>
      </c>
      <c r="AI1605" s="6">
        <f t="shared" si="798"/>
        <v>4.4881228511093454</v>
      </c>
      <c r="AJ1605" s="6">
        <f t="shared" si="799"/>
        <v>1.0047034691158989E-3</v>
      </c>
      <c r="AK1605" s="6">
        <f t="shared" si="800"/>
        <v>-8.5464427811140565E-4</v>
      </c>
      <c r="AL1605" s="1">
        <f t="shared" si="772"/>
        <v>4.8169358451329816E-2</v>
      </c>
      <c r="AM1605" s="8">
        <f t="shared" si="775"/>
        <v>6318280.8945454564</v>
      </c>
      <c r="AN1605" s="1">
        <f t="shared" si="773"/>
        <v>63.182808945454568</v>
      </c>
    </row>
    <row r="1606" spans="8:40" x14ac:dyDescent="0.2">
      <c r="H1606" s="8"/>
      <c r="I1606" s="8"/>
      <c r="J1606" s="11"/>
      <c r="K1606" s="10"/>
      <c r="L1606" s="5">
        <f t="shared" si="776"/>
        <v>3.5539999999999257</v>
      </c>
      <c r="M1606" s="1">
        <f t="shared" si="777"/>
        <v>2.2384714953246065E-2</v>
      </c>
      <c r="N1606" s="1">
        <f t="shared" si="778"/>
        <v>6.4555951879316925E-2</v>
      </c>
      <c r="O1606" s="1">
        <f t="shared" si="779"/>
        <v>0.3589520299670888</v>
      </c>
      <c r="P1606" s="1">
        <f t="shared" si="780"/>
        <v>0.17861330443029391</v>
      </c>
      <c r="Q1606" s="1">
        <f t="shared" si="781"/>
        <v>3.3574077590082192E-2</v>
      </c>
      <c r="R1606" s="1">
        <f t="shared" si="782"/>
        <v>1.2555305079987155E-2</v>
      </c>
      <c r="S1606" s="1">
        <f t="shared" si="783"/>
        <v>2.6057242037328711E-2</v>
      </c>
      <c r="T1606" s="1">
        <f t="shared" si="784"/>
        <v>524.64288406660432</v>
      </c>
      <c r="U1606" s="6">
        <f t="shared" si="785"/>
        <v>2.0884482163183518</v>
      </c>
      <c r="V1606" s="6">
        <f t="shared" si="786"/>
        <v>6.0229385469812255</v>
      </c>
      <c r="W1606" s="6">
        <f t="shared" si="787"/>
        <v>33.489491748918113</v>
      </c>
      <c r="X1606" s="6">
        <f t="shared" si="788"/>
        <v>16.664256740695318</v>
      </c>
      <c r="Y1606" s="6">
        <f t="shared" si="789"/>
        <v>3.1323929120380933</v>
      </c>
      <c r="Z1606" s="6">
        <f t="shared" si="790"/>
        <v>1.1713843376785784</v>
      </c>
      <c r="AA1606" s="6">
        <f t="shared" si="791"/>
        <v>2.4310874973703096</v>
      </c>
      <c r="AB1606" s="6">
        <f t="shared" si="774"/>
        <v>3453.38</v>
      </c>
      <c r="AC1606" s="6">
        <f t="shared" si="792"/>
        <v>25.723784177898057</v>
      </c>
      <c r="AD1606" s="6">
        <f t="shared" si="793"/>
        <v>150.96439612753062</v>
      </c>
      <c r="AE1606" s="6">
        <f t="shared" si="794"/>
        <v>447.49232156412603</v>
      </c>
      <c r="AF1606" s="6">
        <f t="shared" si="795"/>
        <v>1.7863855357815391E-5</v>
      </c>
      <c r="AG1606" s="6">
        <f t="shared" si="796"/>
        <v>1.1960266111807323E-2</v>
      </c>
      <c r="AH1606" s="6">
        <f t="shared" si="797"/>
        <v>4820.0666066967578</v>
      </c>
      <c r="AI1606" s="6">
        <f t="shared" si="798"/>
        <v>4.4863794634662719</v>
      </c>
      <c r="AJ1606" s="6">
        <f t="shared" si="799"/>
        <v>9.9860442397183111E-4</v>
      </c>
      <c r="AK1606" s="6">
        <f t="shared" si="800"/>
        <v>-8.4922445678562754E-4</v>
      </c>
      <c r="AL1606" s="1">
        <f t="shared" ref="AL1606:AL1669" si="801" xml:space="preserve"> Q1606/SUM(M1606:S1606)</f>
        <v>4.8190660185201434E-2</v>
      </c>
      <c r="AM1606" s="8">
        <f t="shared" si="775"/>
        <v>6317847.952727275</v>
      </c>
      <c r="AN1606" s="1">
        <f t="shared" ref="AN1606:AN1669" si="802" xml:space="preserve"> AM1606*0.00001</f>
        <v>63.178479527272756</v>
      </c>
    </row>
    <row r="1607" spans="8:40" x14ac:dyDescent="0.2">
      <c r="H1607" s="8"/>
      <c r="I1607" s="8"/>
      <c r="J1607" s="11"/>
      <c r="K1607" s="10"/>
      <c r="L1607" s="5">
        <f t="shared" si="776"/>
        <v>3.5639999999999254</v>
      </c>
      <c r="M1607" s="1">
        <f t="shared" si="777"/>
        <v>2.2373273109616915E-2</v>
      </c>
      <c r="N1607" s="1">
        <f t="shared" si="778"/>
        <v>6.4553939240358862E-2</v>
      </c>
      <c r="O1607" s="1">
        <f t="shared" si="779"/>
        <v>0.35892310836295632</v>
      </c>
      <c r="P1607" s="1">
        <f t="shared" si="780"/>
        <v>0.17861330443029391</v>
      </c>
      <c r="Q1607" s="1">
        <f t="shared" si="781"/>
        <v>3.3587532072669408E-2</v>
      </c>
      <c r="R1607" s="1">
        <f t="shared" si="782"/>
        <v>1.2557317718945225E-2</v>
      </c>
      <c r="S1607" s="1">
        <f t="shared" si="783"/>
        <v>2.6057242037328711E-2</v>
      </c>
      <c r="T1607" s="1">
        <f t="shared" si="784"/>
        <v>524.63357007957507</v>
      </c>
      <c r="U1607" s="6">
        <f t="shared" si="785"/>
        <v>2.0874613414961467</v>
      </c>
      <c r="V1607" s="6">
        <f t="shared" si="786"/>
        <v>6.0229834028002704</v>
      </c>
      <c r="W1607" s="6">
        <f t="shared" si="787"/>
        <v>33.488086861785618</v>
      </c>
      <c r="X1607" s="6">
        <f t="shared" si="788"/>
        <v>16.664900403636342</v>
      </c>
      <c r="Y1607" s="6">
        <f t="shared" si="789"/>
        <v>3.1337692260960313</v>
      </c>
      <c r="Z1607" s="6">
        <f t="shared" si="790"/>
        <v>1.1716173651818245</v>
      </c>
      <c r="AA1607" s="6">
        <f t="shared" si="791"/>
        <v>2.4311813990037745</v>
      </c>
      <c r="AB1607" s="6">
        <f t="shared" ref="AB1607:AB1670" si="803" xml:space="preserve"> 3453.38</f>
        <v>3453.38</v>
      </c>
      <c r="AC1607" s="6">
        <f t="shared" si="792"/>
        <v>25.725584741607861</v>
      </c>
      <c r="AD1607" s="6">
        <f t="shared" si="793"/>
        <v>151.04067921280745</v>
      </c>
      <c r="AE1607" s="6">
        <f t="shared" si="794"/>
        <v>447.6532700378736</v>
      </c>
      <c r="AF1607" s="6">
        <f t="shared" si="795"/>
        <v>1.7868123419370273E-5</v>
      </c>
      <c r="AG1607" s="6">
        <f t="shared" si="796"/>
        <v>1.1958334425837937E-2</v>
      </c>
      <c r="AH1607" s="6">
        <f t="shared" si="797"/>
        <v>4820.7865693102394</v>
      </c>
      <c r="AI1607" s="6">
        <f t="shared" si="798"/>
        <v>4.4846495486247422</v>
      </c>
      <c r="AJ1607" s="6">
        <f t="shared" si="799"/>
        <v>9.925459140498246E-4</v>
      </c>
      <c r="AK1607" s="6">
        <f t="shared" si="800"/>
        <v>-8.4384324235636137E-4</v>
      </c>
      <c r="AL1607" s="1">
        <f t="shared" si="801"/>
        <v>4.8211834247631251E-2</v>
      </c>
      <c r="AM1607" s="8">
        <f t="shared" ref="AM1607:AM1670" si="804" xml:space="preserve"> AM1606-L1607*(150*(1-$C$17)^2/($C$29^2*$C$17^3)*$C$31*$C$9/$C$16+1.75*(1-$C$17)/($C$29*$C$17^3)*$C$9^2/$C$16)</f>
        <v>6317413.7927272748</v>
      </c>
      <c r="AN1607" s="1">
        <f t="shared" si="802"/>
        <v>63.174137927272753</v>
      </c>
    </row>
    <row r="1608" spans="8:40" x14ac:dyDescent="0.2">
      <c r="H1608" s="8"/>
      <c r="I1608" s="8"/>
      <c r="J1608" s="11"/>
      <c r="K1608" s="10"/>
      <c r="L1608" s="5">
        <f t="shared" si="776"/>
        <v>3.5739999999999252</v>
      </c>
      <c r="M1608" s="1">
        <f t="shared" si="777"/>
        <v>2.2361903768626547E-2</v>
      </c>
      <c r="N1608" s="1">
        <f t="shared" si="778"/>
        <v>6.4551935726796392E-2</v>
      </c>
      <c r="O1608" s="1">
        <f t="shared" si="779"/>
        <v>0.35889435914028817</v>
      </c>
      <c r="P1608" s="1">
        <f t="shared" si="780"/>
        <v>0.17861330443029391</v>
      </c>
      <c r="Q1608" s="1">
        <f t="shared" si="781"/>
        <v>3.3600904927222251E-2</v>
      </c>
      <c r="R1608" s="1">
        <f t="shared" si="782"/>
        <v>1.2559321232507697E-2</v>
      </c>
      <c r="S1608" s="1">
        <f t="shared" si="783"/>
        <v>2.6057242037328711E-2</v>
      </c>
      <c r="T1608" s="1">
        <f t="shared" si="784"/>
        <v>524.62432472041064</v>
      </c>
      <c r="U1608" s="6">
        <f t="shared" si="785"/>
        <v>2.0864806663419473</v>
      </c>
      <c r="V1608" s="6">
        <f t="shared" si="786"/>
        <v>6.0230277020452911</v>
      </c>
      <c r="W1608" s="6">
        <f t="shared" si="787"/>
        <v>33.486690102655196</v>
      </c>
      <c r="X1608" s="6">
        <f t="shared" si="788"/>
        <v>16.665540210762924</v>
      </c>
      <c r="Y1608" s="6">
        <f t="shared" si="789"/>
        <v>3.1351372954481262</v>
      </c>
      <c r="Z1608" s="6">
        <f t="shared" si="790"/>
        <v>1.171849284619952</v>
      </c>
      <c r="AA1608" s="6">
        <f t="shared" si="791"/>
        <v>2.4312747381265671</v>
      </c>
      <c r="AB1608" s="6">
        <f t="shared" si="803"/>
        <v>3453.38</v>
      </c>
      <c r="AC1608" s="6">
        <f t="shared" si="792"/>
        <v>25.727372226176289</v>
      </c>
      <c r="AD1608" s="6">
        <f t="shared" si="793"/>
        <v>151.11644102655387</v>
      </c>
      <c r="AE1608" s="6">
        <f t="shared" si="794"/>
        <v>447.81327648135857</v>
      </c>
      <c r="AF1608" s="6">
        <f t="shared" si="795"/>
        <v>1.7872361191162605E-5</v>
      </c>
      <c r="AG1608" s="6">
        <f t="shared" si="796"/>
        <v>1.1956417213758268E-2</v>
      </c>
      <c r="AH1608" s="6">
        <f t="shared" si="797"/>
        <v>4821.5013586942378</v>
      </c>
      <c r="AI1608" s="6">
        <f t="shared" si="798"/>
        <v>4.4829329792194645</v>
      </c>
      <c r="AJ1608" s="6">
        <f t="shared" si="799"/>
        <v>9.8652762937282562E-4</v>
      </c>
      <c r="AK1608" s="6">
        <f t="shared" si="800"/>
        <v>-8.3850031178791607E-4</v>
      </c>
      <c r="AL1608" s="1">
        <f t="shared" si="801"/>
        <v>4.8232881468432715E-2</v>
      </c>
      <c r="AM1608" s="8">
        <f t="shared" si="804"/>
        <v>6316978.4145454569</v>
      </c>
      <c r="AN1608" s="1">
        <f t="shared" si="802"/>
        <v>63.169784145454571</v>
      </c>
    </row>
    <row r="1609" spans="8:40" x14ac:dyDescent="0.2">
      <c r="H1609" s="8"/>
      <c r="I1609" s="8"/>
      <c r="J1609" s="11"/>
      <c r="K1609" s="10"/>
      <c r="L1609" s="5">
        <f t="shared" si="776"/>
        <v>3.583999999999925</v>
      </c>
      <c r="M1609" s="1">
        <f t="shared" si="777"/>
        <v>2.2350606414465572E-2</v>
      </c>
      <c r="N1609" s="1">
        <f t="shared" si="778"/>
        <v>6.4549941312472686E-2</v>
      </c>
      <c r="O1609" s="1">
        <f t="shared" si="779"/>
        <v>0.35886578118899509</v>
      </c>
      <c r="P1609" s="1">
        <f t="shared" si="780"/>
        <v>0.17861330443029391</v>
      </c>
      <c r="Q1609" s="1">
        <f t="shared" si="781"/>
        <v>3.3614196695706929E-2</v>
      </c>
      <c r="R1609" s="1">
        <f t="shared" si="782"/>
        <v>1.2561315646831396E-2</v>
      </c>
      <c r="S1609" s="1">
        <f t="shared" si="783"/>
        <v>2.6057242037328711E-2</v>
      </c>
      <c r="T1609" s="1">
        <f t="shared" si="784"/>
        <v>524.61514738336712</v>
      </c>
      <c r="U1609" s="6">
        <f t="shared" si="785"/>
        <v>2.0855061473748786</v>
      </c>
      <c r="V1609" s="6">
        <f t="shared" si="786"/>
        <v>6.0230714515523056</v>
      </c>
      <c r="W1609" s="6">
        <f t="shared" si="787"/>
        <v>33.485301421967378</v>
      </c>
      <c r="X1609" s="6">
        <f t="shared" si="788"/>
        <v>16.666176187113777</v>
      </c>
      <c r="Y1609" s="6">
        <f t="shared" si="789"/>
        <v>3.136497173633459</v>
      </c>
      <c r="Z1609" s="6">
        <f t="shared" si="790"/>
        <v>1.1720800999666978</v>
      </c>
      <c r="AA1609" s="6">
        <f t="shared" si="791"/>
        <v>2.4313675183914927</v>
      </c>
      <c r="AB1609" s="6">
        <f t="shared" si="803"/>
        <v>3453.38</v>
      </c>
      <c r="AC1609" s="6">
        <f t="shared" si="792"/>
        <v>25.729146744591784</v>
      </c>
      <c r="AD1609" s="6">
        <f t="shared" si="793"/>
        <v>151.19168565426247</v>
      </c>
      <c r="AE1609" s="6">
        <f t="shared" si="794"/>
        <v>447.97234677260496</v>
      </c>
      <c r="AF1609" s="6">
        <f t="shared" si="795"/>
        <v>1.7876568925605973E-5</v>
      </c>
      <c r="AG1609" s="6">
        <f t="shared" si="796"/>
        <v>1.1954514344617497E-2</v>
      </c>
      <c r="AH1609" s="6">
        <f t="shared" si="797"/>
        <v>4822.2110188009228</v>
      </c>
      <c r="AI1609" s="6">
        <f t="shared" si="798"/>
        <v>4.4812296293689293</v>
      </c>
      <c r="AJ1609" s="6">
        <f t="shared" si="799"/>
        <v>9.8054926280897645E-4</v>
      </c>
      <c r="AK1609" s="6">
        <f t="shared" si="800"/>
        <v>-8.3319534528069966E-4</v>
      </c>
      <c r="AL1609" s="1">
        <f t="shared" si="801"/>
        <v>4.8253802671283985E-2</v>
      </c>
      <c r="AM1609" s="8">
        <f t="shared" si="804"/>
        <v>6316541.8181818202</v>
      </c>
      <c r="AN1609" s="1">
        <f t="shared" si="802"/>
        <v>63.165418181818204</v>
      </c>
    </row>
    <row r="1610" spans="8:40" x14ac:dyDescent="0.2">
      <c r="H1610" s="8"/>
      <c r="I1610" s="8"/>
      <c r="J1610" s="11"/>
      <c r="K1610" s="10"/>
      <c r="L1610" s="5">
        <f t="shared" si="776"/>
        <v>3.5939999999999248</v>
      </c>
      <c r="M1610" s="1">
        <f t="shared" si="777"/>
        <v>2.2339380535633346E-2</v>
      </c>
      <c r="N1610" s="1">
        <f t="shared" si="778"/>
        <v>6.4547955971060264E-2</v>
      </c>
      <c r="O1610" s="1">
        <f t="shared" si="779"/>
        <v>0.35883737340709337</v>
      </c>
      <c r="P1610" s="1">
        <f t="shared" si="780"/>
        <v>0.17861330443029391</v>
      </c>
      <c r="Q1610" s="1">
        <f t="shared" si="781"/>
        <v>3.3627407915951577E-2</v>
      </c>
      <c r="R1610" s="1">
        <f t="shared" si="782"/>
        <v>1.2563300988243821E-2</v>
      </c>
      <c r="S1610" s="1">
        <f t="shared" si="783"/>
        <v>2.6057242037328711E-2</v>
      </c>
      <c r="T1610" s="1">
        <f t="shared" si="784"/>
        <v>524.60603746918207</v>
      </c>
      <c r="U1610" s="6">
        <f t="shared" si="785"/>
        <v>2.0845377414700179</v>
      </c>
      <c r="V1610" s="6">
        <f t="shared" si="786"/>
        <v>6.023114658071937</v>
      </c>
      <c r="W1610" s="6">
        <f t="shared" si="787"/>
        <v>33.48392077049369</v>
      </c>
      <c r="X1610" s="6">
        <f t="shared" si="788"/>
        <v>16.666808357542745</v>
      </c>
      <c r="Y1610" s="6">
        <f t="shared" si="789"/>
        <v>3.1378489137958256</v>
      </c>
      <c r="Z1610" s="6">
        <f t="shared" si="790"/>
        <v>1.1723098152013884</v>
      </c>
      <c r="AA1610" s="6">
        <f t="shared" si="791"/>
        <v>2.4314597434243868</v>
      </c>
      <c r="AB1610" s="6">
        <f t="shared" si="803"/>
        <v>3453.38</v>
      </c>
      <c r="AC1610" s="6">
        <f t="shared" si="792"/>
        <v>25.730908408667556</v>
      </c>
      <c r="AD1610" s="6">
        <f t="shared" si="793"/>
        <v>151.26641714446734</v>
      </c>
      <c r="AE1610" s="6">
        <f t="shared" si="794"/>
        <v>448.13048674919156</v>
      </c>
      <c r="AF1610" s="6">
        <f t="shared" si="795"/>
        <v>1.7880746872614497E-5</v>
      </c>
      <c r="AG1610" s="6">
        <f t="shared" si="796"/>
        <v>1.1952625688910895E-2</v>
      </c>
      <c r="AH1610" s="6">
        <f t="shared" si="797"/>
        <v>4822.915593135479</v>
      </c>
      <c r="AI1610" s="6">
        <f t="shared" si="798"/>
        <v>4.4795393746547933</v>
      </c>
      <c r="AJ1610" s="6">
        <f t="shared" si="799"/>
        <v>9.7461051003953567E-4</v>
      </c>
      <c r="AK1610" s="6">
        <f t="shared" si="800"/>
        <v>-8.2792802623394895E-4</v>
      </c>
      <c r="AL1610" s="1">
        <f t="shared" si="801"/>
        <v>4.8274598673781935E-2</v>
      </c>
      <c r="AM1610" s="8">
        <f t="shared" si="804"/>
        <v>6316104.0036363658</v>
      </c>
      <c r="AN1610" s="1">
        <f t="shared" si="802"/>
        <v>63.161040036363666</v>
      </c>
    </row>
    <row r="1611" spans="8:40" x14ac:dyDescent="0.2">
      <c r="H1611" s="8"/>
      <c r="I1611" s="8"/>
      <c r="J1611" s="11"/>
      <c r="K1611" s="10"/>
      <c r="L1611" s="5">
        <f t="shared" si="776"/>
        <v>3.6039999999999246</v>
      </c>
      <c r="M1611" s="1">
        <f t="shared" si="777"/>
        <v>2.2328225624894886E-2</v>
      </c>
      <c r="N1611" s="1">
        <f t="shared" si="778"/>
        <v>6.4545979676066137E-2</v>
      </c>
      <c r="O1611" s="1">
        <f t="shared" si="779"/>
        <v>0.35880913470063408</v>
      </c>
      <c r="P1611" s="1">
        <f t="shared" si="780"/>
        <v>0.17861330443029391</v>
      </c>
      <c r="Q1611" s="1">
        <f t="shared" si="781"/>
        <v>3.3640539121684167E-2</v>
      </c>
      <c r="R1611" s="1">
        <f t="shared" si="782"/>
        <v>1.2565277283237952E-2</v>
      </c>
      <c r="S1611" s="1">
        <f t="shared" si="783"/>
        <v>2.6057242037328711E-2</v>
      </c>
      <c r="T1611" s="1">
        <f t="shared" si="784"/>
        <v>524.59699438499365</v>
      </c>
      <c r="U1611" s="6">
        <f t="shared" si="785"/>
        <v>2.0835754058549187</v>
      </c>
      <c r="V1611" s="6">
        <f t="shared" si="786"/>
        <v>6.0231573282705009</v>
      </c>
      <c r="W1611" s="6">
        <f t="shared" si="787"/>
        <v>33.482548099334032</v>
      </c>
      <c r="X1611" s="6">
        <f t="shared" si="788"/>
        <v>16.66743674672043</v>
      </c>
      <c r="Y1611" s="6">
        <f t="shared" si="789"/>
        <v>3.1391925686872098</v>
      </c>
      <c r="Z1611" s="6">
        <f t="shared" si="790"/>
        <v>1.1725384343085414</v>
      </c>
      <c r="AA1611" s="6">
        <f t="shared" si="791"/>
        <v>2.4315514168243539</v>
      </c>
      <c r="AB1611" s="6">
        <f t="shared" si="803"/>
        <v>3453.38</v>
      </c>
      <c r="AC1611" s="6">
        <f t="shared" si="792"/>
        <v>25.732657329055638</v>
      </c>
      <c r="AD1611" s="6">
        <f t="shared" si="793"/>
        <v>151.34063950909831</v>
      </c>
      <c r="AE1611" s="6">
        <f t="shared" si="794"/>
        <v>448.28770220854261</v>
      </c>
      <c r="AF1611" s="6">
        <f t="shared" si="795"/>
        <v>1.7884895279631189E-5</v>
      </c>
      <c r="AG1611" s="6">
        <f t="shared" si="796"/>
        <v>1.1950751118561077E-2</v>
      </c>
      <c r="AH1611" s="6">
        <f t="shared" si="797"/>
        <v>4823.6151247612788</v>
      </c>
      <c r="AI1611" s="6">
        <f t="shared" si="798"/>
        <v>4.4778620921018213</v>
      </c>
      <c r="AJ1611" s="6">
        <f t="shared" si="799"/>
        <v>9.687110695274035E-4</v>
      </c>
      <c r="AK1611" s="6">
        <f t="shared" si="800"/>
        <v>-8.2269804120744714E-4</v>
      </c>
      <c r="AL1611" s="1">
        <f t="shared" si="801"/>
        <v>4.8295270287495536E-2</v>
      </c>
      <c r="AM1611" s="8">
        <f t="shared" si="804"/>
        <v>6315664.9709090926</v>
      </c>
      <c r="AN1611" s="1">
        <f t="shared" si="802"/>
        <v>63.156649709090928</v>
      </c>
    </row>
    <row r="1612" spans="8:40" x14ac:dyDescent="0.2">
      <c r="H1612" s="8"/>
      <c r="I1612" s="8"/>
      <c r="J1612" s="11"/>
      <c r="K1612" s="10"/>
      <c r="L1612" s="5">
        <f t="shared" si="776"/>
        <v>3.6139999999999244</v>
      </c>
      <c r="M1612" s="1">
        <f t="shared" si="777"/>
        <v>2.2317141179238279E-2</v>
      </c>
      <c r="N1612" s="1">
        <f t="shared" si="778"/>
        <v>6.4544012400836945E-2</v>
      </c>
      <c r="O1612" s="1">
        <f t="shared" si="779"/>
        <v>0.3587810639836333</v>
      </c>
      <c r="P1612" s="1">
        <f t="shared" si="780"/>
        <v>0.17861330443029391</v>
      </c>
      <c r="Q1612" s="1">
        <f t="shared" si="781"/>
        <v>3.3653590842569962E-2</v>
      </c>
      <c r="R1612" s="1">
        <f t="shared" si="782"/>
        <v>1.2567244558467141E-2</v>
      </c>
      <c r="S1612" s="1">
        <f t="shared" si="783"/>
        <v>2.6057242037328711E-2</v>
      </c>
      <c r="T1612" s="1">
        <f t="shared" si="784"/>
        <v>524.58801754426031</v>
      </c>
      <c r="U1612" s="6">
        <f t="shared" si="785"/>
        <v>2.0826190981061772</v>
      </c>
      <c r="V1612" s="6">
        <f t="shared" si="786"/>
        <v>6.0231994687311001</v>
      </c>
      <c r="W1612" s="6">
        <f t="shared" si="787"/>
        <v>33.481183359914219</v>
      </c>
      <c r="X1612" s="6">
        <f t="shared" si="788"/>
        <v>16.668061379135803</v>
      </c>
      <c r="Y1612" s="6">
        <f t="shared" si="789"/>
        <v>3.1405281906712195</v>
      </c>
      <c r="Z1612" s="6">
        <f t="shared" si="790"/>
        <v>1.1727659612774792</v>
      </c>
      <c r="AA1612" s="6">
        <f t="shared" si="791"/>
        <v>2.4316425421640013</v>
      </c>
      <c r="AB1612" s="6">
        <f t="shared" si="803"/>
        <v>3453.38</v>
      </c>
      <c r="AC1612" s="6">
        <f t="shared" si="792"/>
        <v>25.734393615261023</v>
      </c>
      <c r="AD1612" s="6">
        <f t="shared" si="793"/>
        <v>151.41435672385015</v>
      </c>
      <c r="AE1612" s="6">
        <f t="shared" si="794"/>
        <v>448.44399890824059</v>
      </c>
      <c r="AF1612" s="6">
        <f t="shared" si="795"/>
        <v>1.7889014391655945E-5</v>
      </c>
      <c r="AG1612" s="6">
        <f t="shared" si="796"/>
        <v>1.1948890506899373E-2</v>
      </c>
      <c r="AH1612" s="6">
        <f t="shared" si="797"/>
        <v>4824.3096563050958</v>
      </c>
      <c r="AI1612" s="6">
        <f t="shared" si="798"/>
        <v>4.4761976601577871</v>
      </c>
      <c r="AJ1612" s="6">
        <f t="shared" si="799"/>
        <v>9.6285064248605645E-4</v>
      </c>
      <c r="AK1612" s="6">
        <f t="shared" si="800"/>
        <v>-8.1750507988446151E-4</v>
      </c>
      <c r="AL1612" s="1">
        <f t="shared" si="801"/>
        <v>4.8315818318018761E-2</v>
      </c>
      <c r="AM1612" s="8">
        <f t="shared" si="804"/>
        <v>6315224.7200000016</v>
      </c>
      <c r="AN1612" s="1">
        <f t="shared" si="802"/>
        <v>63.152247200000019</v>
      </c>
    </row>
    <row r="1613" spans="8:40" x14ac:dyDescent="0.2">
      <c r="H1613" s="8"/>
      <c r="I1613" s="8"/>
      <c r="J1613" s="11"/>
      <c r="K1613" s="10"/>
      <c r="L1613" s="5">
        <f t="shared" si="776"/>
        <v>3.6239999999999242</v>
      </c>
      <c r="M1613" s="1">
        <f t="shared" si="777"/>
        <v>2.230612669983259E-2</v>
      </c>
      <c r="N1613" s="1">
        <f t="shared" si="778"/>
        <v>6.4542054118563993E-2</v>
      </c>
      <c r="O1613" s="1">
        <f t="shared" si="779"/>
        <v>0.35875316017800307</v>
      </c>
      <c r="P1613" s="1">
        <f t="shared" si="780"/>
        <v>0.17861330443029391</v>
      </c>
      <c r="Q1613" s="1">
        <f t="shared" si="781"/>
        <v>3.3666563604248599E-2</v>
      </c>
      <c r="R1613" s="1">
        <f t="shared" si="782"/>
        <v>1.256920284074009E-2</v>
      </c>
      <c r="S1613" s="1">
        <f t="shared" si="783"/>
        <v>2.6057242037328711E-2</v>
      </c>
      <c r="T1613" s="1">
        <f t="shared" si="784"/>
        <v>524.57910636668169</v>
      </c>
      <c r="U1613" s="6">
        <f t="shared" si="785"/>
        <v>2.0816687761460368</v>
      </c>
      <c r="V1613" s="6">
        <f t="shared" si="786"/>
        <v>6.0232410859546821</v>
      </c>
      <c r="W1613" s="6">
        <f t="shared" si="787"/>
        <v>33.479826503983389</v>
      </c>
      <c r="X1613" s="6">
        <f t="shared" si="788"/>
        <v>16.668682279097784</v>
      </c>
      <c r="Y1613" s="6">
        <f t="shared" si="789"/>
        <v>3.1418558317264855</v>
      </c>
      <c r="Z1613" s="6">
        <f t="shared" si="790"/>
        <v>1.1729924001019452</v>
      </c>
      <c r="AA1613" s="6">
        <f t="shared" si="791"/>
        <v>2.4317331229896681</v>
      </c>
      <c r="AB1613" s="6">
        <f t="shared" si="803"/>
        <v>3453.38</v>
      </c>
      <c r="AC1613" s="6">
        <f t="shared" si="792"/>
        <v>25.736117375655557</v>
      </c>
      <c r="AD1613" s="6">
        <f t="shared" si="793"/>
        <v>151.48757272854306</v>
      </c>
      <c r="AE1613" s="6">
        <f t="shared" si="794"/>
        <v>448.59938256632995</v>
      </c>
      <c r="AF1613" s="6">
        <f t="shared" si="795"/>
        <v>1.7893104451272982E-5</v>
      </c>
      <c r="AG1613" s="6">
        <f t="shared" si="796"/>
        <v>1.194704372864753E-2</v>
      </c>
      <c r="AH1613" s="6">
        <f t="shared" si="797"/>
        <v>4824.9992299622772</v>
      </c>
      <c r="AI1613" s="6">
        <f t="shared" si="798"/>
        <v>4.4745459586738106</v>
      </c>
      <c r="AJ1613" s="6">
        <f t="shared" si="799"/>
        <v>9.5702893284873669E-4</v>
      </c>
      <c r="AK1613" s="6">
        <f t="shared" si="800"/>
        <v>-8.1234883503504074E-4</v>
      </c>
      <c r="AL1613" s="1">
        <f t="shared" si="801"/>
        <v>4.8336243565022856E-2</v>
      </c>
      <c r="AM1613" s="8">
        <f t="shared" si="804"/>
        <v>6314783.2509090928</v>
      </c>
      <c r="AN1613" s="1">
        <f t="shared" si="802"/>
        <v>63.147832509090932</v>
      </c>
    </row>
    <row r="1614" spans="8:40" x14ac:dyDescent="0.2">
      <c r="H1614" s="8"/>
      <c r="I1614" s="8"/>
      <c r="J1614" s="11"/>
      <c r="K1614" s="10"/>
      <c r="L1614" s="5">
        <f t="shared" si="776"/>
        <v>3.633999999999924</v>
      </c>
      <c r="M1614" s="1">
        <f t="shared" si="777"/>
        <v>2.2295181691986285E-2</v>
      </c>
      <c r="N1614" s="1">
        <f t="shared" si="778"/>
        <v>6.4540104802288181E-2</v>
      </c>
      <c r="O1614" s="1">
        <f t="shared" si="779"/>
        <v>0.35872542221348303</v>
      </c>
      <c r="P1614" s="1">
        <f t="shared" si="780"/>
        <v>0.17861330443029391</v>
      </c>
      <c r="Q1614" s="1">
        <f t="shared" si="781"/>
        <v>3.3679457928370723E-2</v>
      </c>
      <c r="R1614" s="1">
        <f t="shared" si="782"/>
        <v>1.2571152157015908E-2</v>
      </c>
      <c r="S1614" s="1">
        <f t="shared" si="783"/>
        <v>2.6057242037328711E-2</v>
      </c>
      <c r="T1614" s="1">
        <f t="shared" si="784"/>
        <v>524.57026027812083</v>
      </c>
      <c r="U1614" s="6">
        <f t="shared" si="785"/>
        <v>2.0807243982390333</v>
      </c>
      <c r="V1614" s="6">
        <f t="shared" si="786"/>
        <v>6.0232821863611052</v>
      </c>
      <c r="W1614" s="6">
        <f t="shared" si="787"/>
        <v>33.478477483611613</v>
      </c>
      <c r="X1614" s="6">
        <f t="shared" si="788"/>
        <v>16.669299470736838</v>
      </c>
      <c r="Y1614" s="6">
        <f t="shared" si="789"/>
        <v>3.1431755434500244</v>
      </c>
      <c r="Z1614" s="6">
        <f t="shared" si="790"/>
        <v>1.1732177547797285</v>
      </c>
      <c r="AA1614" s="6">
        <f t="shared" si="791"/>
        <v>2.4318231628216589</v>
      </c>
      <c r="AB1614" s="6">
        <f t="shared" si="803"/>
        <v>3453.38</v>
      </c>
      <c r="AC1614" s="6">
        <f t="shared" si="792"/>
        <v>25.737828717491418</v>
      </c>
      <c r="AD1614" s="6">
        <f t="shared" si="793"/>
        <v>151.56029142746661</v>
      </c>
      <c r="AE1614" s="6">
        <f t="shared" si="794"/>
        <v>448.7538588616012</v>
      </c>
      <c r="AF1614" s="6">
        <f t="shared" si="795"/>
        <v>1.7897165698678375E-5</v>
      </c>
      <c r="AG1614" s="6">
        <f t="shared" si="796"/>
        <v>1.1945210659899744E-2</v>
      </c>
      <c r="AH1614" s="6">
        <f t="shared" si="797"/>
        <v>4825.6838875016683</v>
      </c>
      <c r="AI1614" s="6">
        <f t="shared" si="798"/>
        <v>4.4729068688852935</v>
      </c>
      <c r="AJ1614" s="6">
        <f t="shared" si="799"/>
        <v>9.5124564723848034E-4</v>
      </c>
      <c r="AK1614" s="6">
        <f t="shared" si="800"/>
        <v>-8.0722900247931462E-4</v>
      </c>
      <c r="AL1614" s="1">
        <f t="shared" si="801"/>
        <v>4.8356546822308069E-2</v>
      </c>
      <c r="AM1614" s="8">
        <f t="shared" si="804"/>
        <v>6314340.5636363653</v>
      </c>
      <c r="AN1614" s="1">
        <f t="shared" si="802"/>
        <v>63.14340563636366</v>
      </c>
    </row>
    <row r="1615" spans="8:40" x14ac:dyDescent="0.2">
      <c r="H1615" s="8"/>
      <c r="I1615" s="8"/>
      <c r="J1615" s="11"/>
      <c r="K1615" s="10"/>
      <c r="L1615" s="5">
        <f t="shared" si="776"/>
        <v>3.6439999999999237</v>
      </c>
      <c r="M1615" s="1">
        <f t="shared" si="777"/>
        <v>2.2284305665106134E-2</v>
      </c>
      <c r="N1615" s="1">
        <f t="shared" si="778"/>
        <v>6.4538164424904843E-2</v>
      </c>
      <c r="O1615" s="1">
        <f t="shared" si="779"/>
        <v>0.35869784902757268</v>
      </c>
      <c r="P1615" s="1">
        <f t="shared" si="780"/>
        <v>0.17861330443029391</v>
      </c>
      <c r="Q1615" s="1">
        <f t="shared" si="781"/>
        <v>3.369227433263422E-2</v>
      </c>
      <c r="R1615" s="1">
        <f t="shared" si="782"/>
        <v>1.2573092534399252E-2</v>
      </c>
      <c r="S1615" s="1">
        <f t="shared" si="783"/>
        <v>2.6057242037328711E-2</v>
      </c>
      <c r="T1615" s="1">
        <f t="shared" si="784"/>
        <v>524.56147871052747</v>
      </c>
      <c r="U1615" s="6">
        <f t="shared" si="785"/>
        <v>2.0797859229886781</v>
      </c>
      <c r="V1615" s="6">
        <f t="shared" si="786"/>
        <v>6.0233227762901667</v>
      </c>
      <c r="W1615" s="6">
        <f t="shared" si="787"/>
        <v>33.477136251187325</v>
      </c>
      <c r="X1615" s="6">
        <f t="shared" si="788"/>
        <v>16.669912978006501</v>
      </c>
      <c r="Y1615" s="6">
        <f t="shared" si="789"/>
        <v>3.1444873770605617</v>
      </c>
      <c r="Z1615" s="6">
        <f t="shared" si="790"/>
        <v>1.1734420293122945</v>
      </c>
      <c r="AA1615" s="6">
        <f t="shared" si="791"/>
        <v>2.431912665154468</v>
      </c>
      <c r="AB1615" s="6">
        <f t="shared" si="803"/>
        <v>3453.38</v>
      </c>
      <c r="AC1615" s="6">
        <f t="shared" si="792"/>
        <v>25.739527746914728</v>
      </c>
      <c r="AD1615" s="6">
        <f t="shared" si="793"/>
        <v>151.63251668974175</v>
      </c>
      <c r="AE1615" s="6">
        <f t="shared" si="794"/>
        <v>448.9074334339013</v>
      </c>
      <c r="AF1615" s="6">
        <f t="shared" si="795"/>
        <v>1.7901198371706655E-5</v>
      </c>
      <c r="AG1615" s="6">
        <f t="shared" si="796"/>
        <v>1.1943391178104832E-2</v>
      </c>
      <c r="AH1615" s="6">
        <f t="shared" si="797"/>
        <v>4826.3636702707236</v>
      </c>
      <c r="AI1615" s="6">
        <f t="shared" si="798"/>
        <v>4.4712802733927024</v>
      </c>
      <c r="AJ1615" s="6">
        <f t="shared" si="799"/>
        <v>9.4550049493795309E-4</v>
      </c>
      <c r="AK1615" s="6">
        <f t="shared" si="800"/>
        <v>-8.0214528105211885E-4</v>
      </c>
      <c r="AL1615" s="1">
        <f t="shared" si="801"/>
        <v>4.8376728877854797E-2</v>
      </c>
      <c r="AM1615" s="8">
        <f t="shared" si="804"/>
        <v>6313896.6581818201</v>
      </c>
      <c r="AN1615" s="1">
        <f t="shared" si="802"/>
        <v>63.138966581818202</v>
      </c>
    </row>
    <row r="1616" spans="8:40" x14ac:dyDescent="0.2">
      <c r="H1616" s="8"/>
      <c r="I1616" s="8"/>
      <c r="J1616" s="11"/>
      <c r="K1616" s="10"/>
      <c r="L1616" s="5">
        <f t="shared" si="776"/>
        <v>3.6539999999999235</v>
      </c>
      <c r="M1616" s="1">
        <f t="shared" si="777"/>
        <v>2.227349813265659E-2</v>
      </c>
      <c r="N1616" s="1">
        <f t="shared" si="778"/>
        <v>6.4536232959168549E-2</v>
      </c>
      <c r="O1616" s="1">
        <f t="shared" si="779"/>
        <v>0.35867043956546468</v>
      </c>
      <c r="P1616" s="1">
        <f t="shared" si="780"/>
        <v>0.17861330443029391</v>
      </c>
      <c r="Q1616" s="1">
        <f t="shared" si="781"/>
        <v>3.3705013330820058E-2</v>
      </c>
      <c r="R1616" s="1">
        <f t="shared" si="782"/>
        <v>1.2575024000135547E-2</v>
      </c>
      <c r="S1616" s="1">
        <f t="shared" si="783"/>
        <v>2.6057242037328711E-2</v>
      </c>
      <c r="T1616" s="1">
        <f t="shared" si="784"/>
        <v>524.55276110186196</v>
      </c>
      <c r="U1616" s="6">
        <f t="shared" si="785"/>
        <v>2.0788533093341761</v>
      </c>
      <c r="V1616" s="6">
        <f t="shared" si="786"/>
        <v>6.0233628620026396</v>
      </c>
      <c r="W1616" s="6">
        <f t="shared" si="787"/>
        <v>33.475802759414975</v>
      </c>
      <c r="X1616" s="6">
        <f t="shared" si="788"/>
        <v>16.670522824684941</v>
      </c>
      <c r="Y1616" s="6">
        <f t="shared" si="789"/>
        <v>3.1457913834018276</v>
      </c>
      <c r="Z1616" s="6">
        <f t="shared" si="790"/>
        <v>1.1736652277044244</v>
      </c>
      <c r="AA1616" s="6">
        <f t="shared" si="791"/>
        <v>2.432001633457006</v>
      </c>
      <c r="AB1616" s="6">
        <f t="shared" si="803"/>
        <v>3453.38</v>
      </c>
      <c r="AC1616" s="6">
        <f t="shared" si="792"/>
        <v>25.741214568978823</v>
      </c>
      <c r="AD1616" s="6">
        <f t="shared" si="793"/>
        <v>151.70425234966365</v>
      </c>
      <c r="AE1616" s="6">
        <f t="shared" si="794"/>
        <v>449.06011188442108</v>
      </c>
      <c r="AF1616" s="6">
        <f t="shared" si="795"/>
        <v>1.7905202705857815E-5</v>
      </c>
      <c r="AG1616" s="6">
        <f t="shared" si="796"/>
        <v>1.1941585162048757E-2</v>
      </c>
      <c r="AH1616" s="6">
        <f t="shared" si="797"/>
        <v>4827.0386192003525</v>
      </c>
      <c r="AI1616" s="6">
        <f t="shared" si="798"/>
        <v>4.4696660561429526</v>
      </c>
      <c r="AJ1616" s="6">
        <f t="shared" si="799"/>
        <v>9.3979318786030714E-4</v>
      </c>
      <c r="AK1616" s="6">
        <f t="shared" si="800"/>
        <v>-7.9709737256746112E-4</v>
      </c>
      <c r="AL1616" s="1">
        <f t="shared" si="801"/>
        <v>4.8396790513874272E-2</v>
      </c>
      <c r="AM1616" s="8">
        <f t="shared" si="804"/>
        <v>6313451.5345454561</v>
      </c>
      <c r="AN1616" s="1">
        <f t="shared" si="802"/>
        <v>63.134515345454567</v>
      </c>
    </row>
    <row r="1617" spans="8:40" x14ac:dyDescent="0.2">
      <c r="H1617" s="8"/>
      <c r="I1617" s="8"/>
      <c r="J1617" s="11"/>
      <c r="K1617" s="10"/>
      <c r="L1617" s="5">
        <f t="shared" si="776"/>
        <v>3.6639999999999233</v>
      </c>
      <c r="M1617" s="1">
        <f t="shared" si="777"/>
        <v>2.2262758612119647E-2</v>
      </c>
      <c r="N1617" s="1">
        <f t="shared" si="778"/>
        <v>6.4534310377697815E-2</v>
      </c>
      <c r="O1617" s="1">
        <f t="shared" si="779"/>
        <v>0.35864319277997858</v>
      </c>
      <c r="P1617" s="1">
        <f t="shared" si="780"/>
        <v>0.17861330443029391</v>
      </c>
      <c r="Q1617" s="1">
        <f t="shared" si="781"/>
        <v>3.3717675432827741E-2</v>
      </c>
      <c r="R1617" s="1">
        <f t="shared" si="782"/>
        <v>1.2576946581606286E-2</v>
      </c>
      <c r="S1617" s="1">
        <f t="shared" si="783"/>
        <v>2.6057242037328711E-2</v>
      </c>
      <c r="T1617" s="1">
        <f t="shared" si="784"/>
        <v>524.54410689602059</v>
      </c>
      <c r="U1617" s="6">
        <f t="shared" si="785"/>
        <v>2.077926516547187</v>
      </c>
      <c r="V1617" s="6">
        <f t="shared" si="786"/>
        <v>6.0234024496812841</v>
      </c>
      <c r="W1617" s="6">
        <f t="shared" si="787"/>
        <v>33.474476961312568</v>
      </c>
      <c r="X1617" s="6">
        <f t="shared" si="788"/>
        <v>16.671129034376477</v>
      </c>
      <c r="Y1617" s="6">
        <f t="shared" si="789"/>
        <v>3.147087612945811</v>
      </c>
      <c r="Z1617" s="6">
        <f t="shared" si="790"/>
        <v>1.173887353963857</v>
      </c>
      <c r="AA1617" s="6">
        <f t="shared" si="791"/>
        <v>2.4320900711728193</v>
      </c>
      <c r="AB1617" s="6">
        <f t="shared" si="803"/>
        <v>3453.38</v>
      </c>
      <c r="AC1617" s="6">
        <f t="shared" si="792"/>
        <v>25.742889287657349</v>
      </c>
      <c r="AD1617" s="6">
        <f t="shared" si="793"/>
        <v>151.77550220704816</v>
      </c>
      <c r="AE1617" s="6">
        <f t="shared" si="794"/>
        <v>449.21189977598897</v>
      </c>
      <c r="AF1617" s="6">
        <f t="shared" si="795"/>
        <v>1.7909178934323441E-5</v>
      </c>
      <c r="AG1617" s="6">
        <f t="shared" si="796"/>
        <v>1.1939792491837286E-2</v>
      </c>
      <c r="AH1617" s="6">
        <f t="shared" si="797"/>
        <v>4827.7087748098029</v>
      </c>
      <c r="AI1617" s="6">
        <f t="shared" si="798"/>
        <v>4.4680641024109313</v>
      </c>
      <c r="AJ1617" s="6">
        <f t="shared" si="799"/>
        <v>9.3412344052004235E-4</v>
      </c>
      <c r="AK1617" s="6">
        <f t="shared" si="800"/>
        <v>-7.9208498178397993E-4</v>
      </c>
      <c r="AL1617" s="1">
        <f t="shared" si="801"/>
        <v>4.8416732506858629E-2</v>
      </c>
      <c r="AM1617" s="8">
        <f t="shared" si="804"/>
        <v>6313005.1927272743</v>
      </c>
      <c r="AN1617" s="1">
        <f t="shared" si="802"/>
        <v>63.130051927272746</v>
      </c>
    </row>
    <row r="1618" spans="8:40" x14ac:dyDescent="0.2">
      <c r="H1618" s="8"/>
      <c r="I1618" s="8"/>
      <c r="J1618" s="11"/>
      <c r="K1618" s="10"/>
      <c r="L1618" s="5">
        <f t="shared" si="776"/>
        <v>3.6739999999999231</v>
      </c>
      <c r="M1618" s="1">
        <f t="shared" si="777"/>
        <v>2.2252086624955179E-2</v>
      </c>
      <c r="N1618" s="1">
        <f t="shared" si="778"/>
        <v>6.453239665297969E-2</v>
      </c>
      <c r="O1618" s="1">
        <f t="shared" si="779"/>
        <v>0.35861610763149526</v>
      </c>
      <c r="P1618" s="1">
        <f t="shared" si="780"/>
        <v>0.17861330443029391</v>
      </c>
      <c r="Q1618" s="1">
        <f t="shared" si="781"/>
        <v>3.3730261144710331E-2</v>
      </c>
      <c r="R1618" s="1">
        <f t="shared" si="782"/>
        <v>1.2578860306324408E-2</v>
      </c>
      <c r="S1618" s="1">
        <f t="shared" si="783"/>
        <v>2.6057242037328711E-2</v>
      </c>
      <c r="T1618" s="1">
        <f t="shared" si="784"/>
        <v>524.53551554276214</v>
      </c>
      <c r="U1618" s="6">
        <f t="shared" si="785"/>
        <v>2.0770055042286169</v>
      </c>
      <c r="V1618" s="6">
        <f t="shared" si="786"/>
        <v>6.0234415454318402</v>
      </c>
      <c r="W1618" s="6">
        <f t="shared" si="787"/>
        <v>33.473158810209249</v>
      </c>
      <c r="X1618" s="6">
        <f t="shared" si="788"/>
        <v>16.671731630513069</v>
      </c>
      <c r="Y1618" s="6">
        <f t="shared" si="789"/>
        <v>3.1483761157959771</v>
      </c>
      <c r="Z1618" s="6">
        <f t="shared" si="790"/>
        <v>1.1741084121009386</v>
      </c>
      <c r="AA1618" s="6">
        <f t="shared" si="791"/>
        <v>2.4321779817203115</v>
      </c>
      <c r="AB1618" s="6">
        <f t="shared" si="803"/>
        <v>3453.38</v>
      </c>
      <c r="AC1618" s="6">
        <f t="shared" si="792"/>
        <v>25.744552005857244</v>
      </c>
      <c r="AD1618" s="6">
        <f t="shared" si="793"/>
        <v>151.84627002757239</v>
      </c>
      <c r="AE1618" s="6">
        <f t="shared" si="794"/>
        <v>449.36280263335988</v>
      </c>
      <c r="AF1618" s="6">
        <f t="shared" si="795"/>
        <v>1.7913127288012581E-5</v>
      </c>
      <c r="AG1618" s="6">
        <f t="shared" si="796"/>
        <v>1.1938013048879089E-2</v>
      </c>
      <c r="AH1618" s="6">
        <f t="shared" si="797"/>
        <v>4828.3741772114945</v>
      </c>
      <c r="AI1618" s="6">
        <f t="shared" si="798"/>
        <v>4.4664742987814519</v>
      </c>
      <c r="AJ1618" s="6">
        <f t="shared" si="799"/>
        <v>9.2849097000430498E-4</v>
      </c>
      <c r="AK1618" s="6">
        <f t="shared" si="800"/>
        <v>-7.8710781637027758E-4</v>
      </c>
      <c r="AL1618" s="1">
        <f t="shared" si="801"/>
        <v>4.8436555627630419E-2</v>
      </c>
      <c r="AM1618" s="8">
        <f t="shared" si="804"/>
        <v>6312557.6327272747</v>
      </c>
      <c r="AN1618" s="1">
        <f t="shared" si="802"/>
        <v>63.125576327272753</v>
      </c>
    </row>
    <row r="1619" spans="8:40" x14ac:dyDescent="0.2">
      <c r="H1619" s="8"/>
      <c r="I1619" s="8"/>
      <c r="J1619" s="11"/>
      <c r="K1619" s="10"/>
      <c r="L1619" s="5">
        <f t="shared" si="776"/>
        <v>3.6839999999999229</v>
      </c>
      <c r="M1619" s="1">
        <f t="shared" si="777"/>
        <v>2.2241481696561715E-2</v>
      </c>
      <c r="N1619" s="1">
        <f t="shared" si="778"/>
        <v>6.4530491757374353E-2</v>
      </c>
      <c r="O1619" s="1">
        <f t="shared" si="779"/>
        <v>0.35858918308789234</v>
      </c>
      <c r="P1619" s="1">
        <f t="shared" si="780"/>
        <v>0.17861330443029391</v>
      </c>
      <c r="Q1619" s="1">
        <f t="shared" si="781"/>
        <v>3.3742770968709132E-2</v>
      </c>
      <c r="R1619" s="1">
        <f t="shared" si="782"/>
        <v>1.2580765201929746E-2</v>
      </c>
      <c r="S1619" s="1">
        <f t="shared" si="783"/>
        <v>2.6057242037328711E-2</v>
      </c>
      <c r="T1619" s="1">
        <f t="shared" si="784"/>
        <v>524.52698649763477</v>
      </c>
      <c r="U1619" s="6">
        <f t="shared" si="785"/>
        <v>2.076090232305452</v>
      </c>
      <c r="V1619" s="6">
        <f t="shared" si="786"/>
        <v>6.0234801552840258</v>
      </c>
      <c r="W1619" s="6">
        <f t="shared" si="787"/>
        <v>33.471848259742984</v>
      </c>
      <c r="X1619" s="6">
        <f t="shared" si="788"/>
        <v>16.672330636355831</v>
      </c>
      <c r="Y1619" s="6">
        <f t="shared" si="789"/>
        <v>3.1496569416904641</v>
      </c>
      <c r="Z1619" s="6">
        <f t="shared" si="790"/>
        <v>1.1743284061282819</v>
      </c>
      <c r="AA1619" s="6">
        <f t="shared" si="791"/>
        <v>2.432265368492962</v>
      </c>
      <c r="AB1619" s="6">
        <f t="shared" si="803"/>
        <v>3453.38</v>
      </c>
      <c r="AC1619" s="6">
        <f t="shared" si="792"/>
        <v>25.746202825431535</v>
      </c>
      <c r="AD1619" s="6">
        <f t="shared" si="793"/>
        <v>151.91655954311651</v>
      </c>
      <c r="AE1619" s="6">
        <f t="shared" si="794"/>
        <v>449.51282594350778</v>
      </c>
      <c r="AF1619" s="6">
        <f t="shared" si="795"/>
        <v>1.7917047995577786E-5</v>
      </c>
      <c r="AG1619" s="6">
        <f t="shared" si="796"/>
        <v>1.1936246715868909E-2</v>
      </c>
      <c r="AH1619" s="6">
        <f t="shared" si="797"/>
        <v>4829.0348661156931</v>
      </c>
      <c r="AI1619" s="6">
        <f t="shared" si="798"/>
        <v>4.4648965331312933</v>
      </c>
      <c r="AJ1619" s="6">
        <f t="shared" si="799"/>
        <v>9.2289549594479778E-4</v>
      </c>
      <c r="AK1619" s="6">
        <f t="shared" si="800"/>
        <v>-7.8216558687117072E-4</v>
      </c>
      <c r="AL1619" s="1">
        <f t="shared" si="801"/>
        <v>4.8456260641391753E-2</v>
      </c>
      <c r="AM1619" s="8">
        <f t="shared" si="804"/>
        <v>6312108.8545454564</v>
      </c>
      <c r="AN1619" s="1">
        <f t="shared" si="802"/>
        <v>63.121088545454569</v>
      </c>
    </row>
    <row r="1620" spans="8:40" x14ac:dyDescent="0.2">
      <c r="H1620" s="8"/>
      <c r="I1620" s="8"/>
      <c r="J1620" s="11"/>
      <c r="K1620" s="10"/>
      <c r="L1620" s="5">
        <f t="shared" si="776"/>
        <v>3.6939999999999227</v>
      </c>
      <c r="M1620" s="1">
        <f t="shared" si="777"/>
        <v>2.2230943356237702E-2</v>
      </c>
      <c r="N1620" s="1">
        <f t="shared" si="778"/>
        <v>6.4528595663119526E-2</v>
      </c>
      <c r="O1620" s="1">
        <f t="shared" si="779"/>
        <v>0.35856241812447986</v>
      </c>
      <c r="P1620" s="1">
        <f t="shared" si="780"/>
        <v>0.17861330443029391</v>
      </c>
      <c r="Q1620" s="1">
        <f t="shared" si="781"/>
        <v>3.3755205403287969E-2</v>
      </c>
      <c r="R1620" s="1">
        <f t="shared" si="782"/>
        <v>1.2582661296184567E-2</v>
      </c>
      <c r="S1620" s="1">
        <f t="shared" si="783"/>
        <v>2.6057242037328711E-2</v>
      </c>
      <c r="T1620" s="1">
        <f t="shared" si="784"/>
        <v>524.51851922190474</v>
      </c>
      <c r="U1620" s="6">
        <f t="shared" si="785"/>
        <v>2.0751806610276238</v>
      </c>
      <c r="V1620" s="6">
        <f t="shared" si="786"/>
        <v>6.0235182851925053</v>
      </c>
      <c r="W1620" s="6">
        <f t="shared" si="787"/>
        <v>33.470545263858185</v>
      </c>
      <c r="X1620" s="6">
        <f t="shared" si="788"/>
        <v>16.672926074996486</v>
      </c>
      <c r="Y1620" s="6">
        <f t="shared" si="789"/>
        <v>3.1509301400052276</v>
      </c>
      <c r="Z1620" s="6">
        <f t="shared" si="790"/>
        <v>1.1745473400604258</v>
      </c>
      <c r="AA1620" s="6">
        <f t="shared" si="791"/>
        <v>2.4323522348595383</v>
      </c>
      <c r="AB1620" s="6">
        <f t="shared" si="803"/>
        <v>3453.38</v>
      </c>
      <c r="AC1620" s="6">
        <f t="shared" si="792"/>
        <v>25.747841847191907</v>
      </c>
      <c r="AD1620" s="6">
        <f t="shared" si="793"/>
        <v>151.98637445209607</v>
      </c>
      <c r="AE1620" s="6">
        <f t="shared" si="794"/>
        <v>449.66197515590727</v>
      </c>
      <c r="AF1620" s="6">
        <f t="shared" si="795"/>
        <v>1.7920941283440184E-5</v>
      </c>
      <c r="AG1620" s="6">
        <f t="shared" si="796"/>
        <v>1.1934493376771079E-2</v>
      </c>
      <c r="AH1620" s="6">
        <f t="shared" si="797"/>
        <v>4829.6908808352764</v>
      </c>
      <c r="AI1620" s="6">
        <f t="shared" si="798"/>
        <v>4.4633306946117219</v>
      </c>
      <c r="AJ1620" s="6">
        <f t="shared" si="799"/>
        <v>9.1733674048982358E-4</v>
      </c>
      <c r="AK1620" s="6">
        <f t="shared" si="800"/>
        <v>-7.772580066740262E-4</v>
      </c>
      <c r="AL1620" s="1">
        <f t="shared" si="801"/>
        <v>4.8475848307772733E-2</v>
      </c>
      <c r="AM1620" s="8">
        <f t="shared" si="804"/>
        <v>6311658.8581818203</v>
      </c>
      <c r="AN1620" s="1">
        <f t="shared" si="802"/>
        <v>63.116588581818206</v>
      </c>
    </row>
    <row r="1621" spans="8:40" x14ac:dyDescent="0.2">
      <c r="H1621" s="8"/>
      <c r="I1621" s="8"/>
      <c r="J1621" s="11"/>
      <c r="K1621" s="10"/>
      <c r="L1621" s="5">
        <f t="shared" si="776"/>
        <v>3.7039999999999225</v>
      </c>
      <c r="M1621" s="1">
        <f t="shared" si="777"/>
        <v>2.2220471137143202E-2</v>
      </c>
      <c r="N1621" s="1">
        <f t="shared" si="778"/>
        <v>6.4526708342334912E-2</v>
      </c>
      <c r="O1621" s="1">
        <f t="shared" si="779"/>
        <v>0.35853581172393706</v>
      </c>
      <c r="P1621" s="1">
        <f t="shared" si="780"/>
        <v>0.17861330443029391</v>
      </c>
      <c r="Q1621" s="1">
        <f t="shared" si="781"/>
        <v>3.3767564943167079E-2</v>
      </c>
      <c r="R1621" s="1">
        <f t="shared" si="782"/>
        <v>1.2584548616969175E-2</v>
      </c>
      <c r="S1621" s="1">
        <f t="shared" si="783"/>
        <v>2.6057242037328711E-2</v>
      </c>
      <c r="T1621" s="1">
        <f t="shared" si="784"/>
        <v>524.51011318248527</v>
      </c>
      <c r="U1621" s="6">
        <f t="shared" si="785"/>
        <v>2.0742767509649136</v>
      </c>
      <c r="V1621" s="6">
        <f t="shared" si="786"/>
        <v>6.0235559410378512</v>
      </c>
      <c r="W1621" s="6">
        <f t="shared" si="787"/>
        <v>33.46924977680338</v>
      </c>
      <c r="X1621" s="6">
        <f t="shared" si="788"/>
        <v>16.673517969358858</v>
      </c>
      <c r="Y1621" s="6">
        <f t="shared" si="789"/>
        <v>3.1521957597571673</v>
      </c>
      <c r="Z1621" s="6">
        <f t="shared" si="790"/>
        <v>1.1747652179135066</v>
      </c>
      <c r="AA1621" s="6">
        <f t="shared" si="791"/>
        <v>2.4324385841643115</v>
      </c>
      <c r="AB1621" s="6">
        <f t="shared" si="803"/>
        <v>3453.38</v>
      </c>
      <c r="AC1621" s="6">
        <f t="shared" si="792"/>
        <v>25.749469170921198</v>
      </c>
      <c r="AD1621" s="6">
        <f t="shared" si="793"/>
        <v>152.0557184197948</v>
      </c>
      <c r="AE1621" s="6">
        <f t="shared" si="794"/>
        <v>449.8102556828195</v>
      </c>
      <c r="AF1621" s="6">
        <f t="shared" si="795"/>
        <v>1.7924807375814747E-5</v>
      </c>
      <c r="AG1621" s="6">
        <f t="shared" si="796"/>
        <v>1.1932752916803209E-2</v>
      </c>
      <c r="AH1621" s="6">
        <f t="shared" si="797"/>
        <v>4830.3422602902692</v>
      </c>
      <c r="AI1621" s="6">
        <f t="shared" si="798"/>
        <v>4.4617766736311157</v>
      </c>
      <c r="AJ1621" s="6">
        <f t="shared" si="799"/>
        <v>9.1181442827683115E-4</v>
      </c>
      <c r="AK1621" s="6">
        <f t="shared" si="800"/>
        <v>-7.7238479197610144E-4</v>
      </c>
      <c r="AL1621" s="1">
        <f t="shared" si="801"/>
        <v>4.8495319380879497E-2</v>
      </c>
      <c r="AM1621" s="8">
        <f t="shared" si="804"/>
        <v>6311207.6436363654</v>
      </c>
      <c r="AN1621" s="1">
        <f t="shared" si="802"/>
        <v>63.112076436363658</v>
      </c>
    </row>
    <row r="1622" spans="8:40" x14ac:dyDescent="0.2">
      <c r="H1622" s="8"/>
      <c r="I1622" s="8"/>
      <c r="J1622" s="11"/>
      <c r="K1622" s="10"/>
      <c r="L1622" s="5">
        <f t="shared" si="776"/>
        <v>3.7139999999999223</v>
      </c>
      <c r="M1622" s="1">
        <f t="shared" si="777"/>
        <v>2.2210064576262026E-2</v>
      </c>
      <c r="N1622" s="1">
        <f t="shared" si="778"/>
        <v>6.452482976702649E-2</v>
      </c>
      <c r="O1622" s="1">
        <f t="shared" si="779"/>
        <v>0.35850936287624946</v>
      </c>
      <c r="P1622" s="1">
        <f t="shared" si="780"/>
        <v>0.17861330443029391</v>
      </c>
      <c r="Q1622" s="1">
        <f t="shared" si="781"/>
        <v>3.3779850079356674E-2</v>
      </c>
      <c r="R1622" s="1">
        <f t="shared" si="782"/>
        <v>1.2586427192277592E-2</v>
      </c>
      <c r="S1622" s="1">
        <f t="shared" si="783"/>
        <v>2.6057242037328711E-2</v>
      </c>
      <c r="T1622" s="1">
        <f t="shared" si="784"/>
        <v>524.50176785186727</v>
      </c>
      <c r="U1622" s="6">
        <f t="shared" si="785"/>
        <v>2.0733784630038876</v>
      </c>
      <c r="V1622" s="6">
        <f t="shared" si="786"/>
        <v>6.0235931286274962</v>
      </c>
      <c r="W1622" s="6">
        <f t="shared" si="787"/>
        <v>33.467961753128932</v>
      </c>
      <c r="X1622" s="6">
        <f t="shared" si="788"/>
        <v>16.674106342200275</v>
      </c>
      <c r="Y1622" s="6">
        <f t="shared" si="789"/>
        <v>3.1534538496072142</v>
      </c>
      <c r="Z1622" s="6">
        <f t="shared" si="790"/>
        <v>1.1749820437049312</v>
      </c>
      <c r="AA1622" s="6">
        <f t="shared" si="791"/>
        <v>2.4325244197272662</v>
      </c>
      <c r="AB1622" s="6">
        <f t="shared" si="803"/>
        <v>3453.38</v>
      </c>
      <c r="AC1622" s="6">
        <f t="shared" si="792"/>
        <v>25.751084895385603</v>
      </c>
      <c r="AD1622" s="6">
        <f t="shared" si="793"/>
        <v>152.12459507869394</v>
      </c>
      <c r="AE1622" s="6">
        <f t="shared" si="794"/>
        <v>449.95767289957337</v>
      </c>
      <c r="AF1622" s="6">
        <f t="shared" si="795"/>
        <v>1.7928646494734938E-5</v>
      </c>
      <c r="AG1622" s="6">
        <f t="shared" si="796"/>
        <v>1.1931025222420144E-2</v>
      </c>
      <c r="AH1622" s="6">
        <f t="shared" si="797"/>
        <v>4830.9890430124706</v>
      </c>
      <c r="AI1622" s="6">
        <f t="shared" si="798"/>
        <v>4.4602343618380562</v>
      </c>
      <c r="AJ1622" s="6">
        <f t="shared" si="799"/>
        <v>9.0632828640526395E-4</v>
      </c>
      <c r="AK1622" s="6">
        <f t="shared" si="800"/>
        <v>-7.6754566175171214E-4</v>
      </c>
      <c r="AL1622" s="1">
        <f t="shared" si="801"/>
        <v>4.8514674609341758E-2</v>
      </c>
      <c r="AM1622" s="8">
        <f t="shared" si="804"/>
        <v>6310755.2109090928</v>
      </c>
      <c r="AN1622" s="1">
        <f t="shared" si="802"/>
        <v>63.107552109090932</v>
      </c>
    </row>
    <row r="1623" spans="8:40" x14ac:dyDescent="0.2">
      <c r="H1623" s="8"/>
      <c r="I1623" s="8"/>
      <c r="J1623" s="11"/>
      <c r="K1623" s="10"/>
      <c r="L1623" s="5">
        <f t="shared" si="776"/>
        <v>3.723999999999922</v>
      </c>
      <c r="M1623" s="1">
        <f t="shared" si="777"/>
        <v>2.2199723214364329E-2</v>
      </c>
      <c r="N1623" s="1">
        <f t="shared" si="778"/>
        <v>6.4522959909090766E-2</v>
      </c>
      <c r="O1623" s="1">
        <f t="shared" si="779"/>
        <v>0.35848307057864692</v>
      </c>
      <c r="P1623" s="1">
        <f t="shared" si="780"/>
        <v>0.17861330443029391</v>
      </c>
      <c r="Q1623" s="1">
        <f t="shared" si="781"/>
        <v>3.3792061299190095E-2</v>
      </c>
      <c r="R1623" s="1">
        <f t="shared" si="782"/>
        <v>1.2588297050213313E-2</v>
      </c>
      <c r="S1623" s="1">
        <f t="shared" si="783"/>
        <v>2.6057242037328711E-2</v>
      </c>
      <c r="T1623" s="1">
        <f t="shared" si="784"/>
        <v>524.49348270805012</v>
      </c>
      <c r="U1623" s="6">
        <f t="shared" si="785"/>
        <v>2.0724857583448713</v>
      </c>
      <c r="V1623" s="6">
        <f t="shared" si="786"/>
        <v>6.0236298536966579</v>
      </c>
      <c r="W1623" s="6">
        <f t="shared" si="787"/>
        <v>33.466681147684703</v>
      </c>
      <c r="X1623" s="6">
        <f t="shared" si="788"/>
        <v>16.674691216113015</v>
      </c>
      <c r="Y1623" s="6">
        <f t="shared" si="789"/>
        <v>3.1547044578633825</v>
      </c>
      <c r="Z1623" s="6">
        <f t="shared" si="790"/>
        <v>1.1751978214530583</v>
      </c>
      <c r="AA1623" s="6">
        <f t="shared" si="791"/>
        <v>2.4326097448443074</v>
      </c>
      <c r="AB1623" s="6">
        <f t="shared" si="803"/>
        <v>3453.38</v>
      </c>
      <c r="AC1623" s="6">
        <f t="shared" si="792"/>
        <v>25.752689118346975</v>
      </c>
      <c r="AD1623" s="6">
        <f t="shared" si="793"/>
        <v>152.19300802879883</v>
      </c>
      <c r="AE1623" s="6">
        <f t="shared" si="794"/>
        <v>450.10423214484774</v>
      </c>
      <c r="AF1623" s="6">
        <f t="shared" si="795"/>
        <v>1.7932458860077353E-5</v>
      </c>
      <c r="AG1623" s="6">
        <f t="shared" si="796"/>
        <v>1.1929310181298131E-2</v>
      </c>
      <c r="AH1623" s="6">
        <f t="shared" si="797"/>
        <v>4831.631267149929</v>
      </c>
      <c r="AI1623" s="6">
        <f t="shared" si="798"/>
        <v>4.4587036521043295</v>
      </c>
      <c r="AJ1623" s="6">
        <f t="shared" si="799"/>
        <v>9.0087804440982752E-4</v>
      </c>
      <c r="AK1623" s="6">
        <f t="shared" si="800"/>
        <v>-7.6274033772051348E-4</v>
      </c>
      <c r="AL1623" s="1">
        <f t="shared" si="801"/>
        <v>4.8533914736359728E-2</v>
      </c>
      <c r="AM1623" s="8">
        <f t="shared" si="804"/>
        <v>6310301.5600000015</v>
      </c>
      <c r="AN1623" s="1">
        <f t="shared" si="802"/>
        <v>63.10301560000002</v>
      </c>
    </row>
    <row r="1624" spans="8:40" x14ac:dyDescent="0.2">
      <c r="H1624" s="8"/>
      <c r="I1624" s="8"/>
      <c r="J1624" s="11"/>
      <c r="K1624" s="10"/>
      <c r="L1624" s="5">
        <f t="shared" si="776"/>
        <v>3.7339999999999218</v>
      </c>
      <c r="M1624" s="1">
        <f t="shared" si="777"/>
        <v>2.2189446595969615E-2</v>
      </c>
      <c r="N1624" s="1">
        <f t="shared" si="778"/>
        <v>6.4521098740318958E-2</v>
      </c>
      <c r="O1624" s="1">
        <f t="shared" si="779"/>
        <v>0.35845693383554206</v>
      </c>
      <c r="P1624" s="1">
        <f t="shared" si="780"/>
        <v>0.17861330443029391</v>
      </c>
      <c r="Q1624" s="1">
        <f t="shared" si="781"/>
        <v>3.3804199086356616E-2</v>
      </c>
      <c r="R1624" s="1">
        <f t="shared" si="782"/>
        <v>1.2590158218985124E-2</v>
      </c>
      <c r="S1624" s="1">
        <f t="shared" si="783"/>
        <v>2.6057242037328711E-2</v>
      </c>
      <c r="T1624" s="1">
        <f t="shared" si="784"/>
        <v>524.48525723447403</v>
      </c>
      <c r="U1624" s="6">
        <f t="shared" si="785"/>
        <v>2.0715985984989551</v>
      </c>
      <c r="V1624" s="6">
        <f t="shared" si="786"/>
        <v>6.0236661219092831</v>
      </c>
      <c r="W1624" s="6">
        <f t="shared" si="787"/>
        <v>33.465407915617867</v>
      </c>
      <c r="X1624" s="6">
        <f t="shared" si="788"/>
        <v>16.675272613525738</v>
      </c>
      <c r="Y1624" s="6">
        <f t="shared" si="789"/>
        <v>3.1559476324837998</v>
      </c>
      <c r="Z1624" s="6">
        <f t="shared" si="790"/>
        <v>1.175412555176885</v>
      </c>
      <c r="AA1624" s="6">
        <f t="shared" si="791"/>
        <v>2.4326945627874696</v>
      </c>
      <c r="AB1624" s="6">
        <f t="shared" si="803"/>
        <v>3453.38</v>
      </c>
      <c r="AC1624" s="6">
        <f t="shared" si="792"/>
        <v>25.754281936574586</v>
      </c>
      <c r="AD1624" s="6">
        <f t="shared" si="793"/>
        <v>152.26096083796139</v>
      </c>
      <c r="AE1624" s="6">
        <f t="shared" si="794"/>
        <v>450.24993872094785</v>
      </c>
      <c r="AF1624" s="6">
        <f t="shared" si="795"/>
        <v>1.7936244689585728E-5</v>
      </c>
      <c r="AG1624" s="6">
        <f t="shared" si="796"/>
        <v>1.192760768231926E-2</v>
      </c>
      <c r="AH1624" s="6">
        <f t="shared" si="797"/>
        <v>4832.2689704714148</v>
      </c>
      <c r="AI1624" s="6">
        <f t="shared" si="798"/>
        <v>4.4571844385086532</v>
      </c>
      <c r="AJ1624" s="6">
        <f t="shared" si="799"/>
        <v>8.9546343423406677E-4</v>
      </c>
      <c r="AK1624" s="6">
        <f t="shared" si="800"/>
        <v>-7.5796854431527051E-4</v>
      </c>
      <c r="AL1624" s="1">
        <f t="shared" si="801"/>
        <v>4.8553040499750767E-2</v>
      </c>
      <c r="AM1624" s="8">
        <f t="shared" si="804"/>
        <v>6309846.6909090923</v>
      </c>
      <c r="AN1624" s="1">
        <f t="shared" si="802"/>
        <v>63.098466909090931</v>
      </c>
    </row>
    <row r="1625" spans="8:40" x14ac:dyDescent="0.2">
      <c r="H1625" s="8"/>
      <c r="I1625" s="8"/>
      <c r="J1625" s="11"/>
      <c r="K1625" s="10"/>
      <c r="L1625" s="5">
        <f t="shared" ref="L1625:L1688" si="805" xml:space="preserve"> L1624+0.01</f>
        <v>3.7439999999999216</v>
      </c>
      <c r="M1625" s="1">
        <f t="shared" ref="M1625:M1688" si="806" xml:space="preserve"> M1624+(1*AK1624)*$C$16*(1-$C$17)*$G$8*(L1625-L1624)</f>
        <v>2.2179234269310188E-2</v>
      </c>
      <c r="N1625" s="1">
        <f t="shared" ref="N1625:N1688" si="807" xml:space="preserve"> N1624+(-1*AK1624-1*AJ1624)*$C$16*(1-$C$17)*$G$8*(L1625-L1624)</f>
        <v>6.4519246232401073E-2</v>
      </c>
      <c r="O1625" s="1">
        <f t="shared" ref="O1625:O1688" si="808" xml:space="preserve"> O1624+(-1*AK1624-3*AJ1624)*$C$16*(1-$C$17)*$G$8*(L1625-L1624)</f>
        <v>0.35843095165846955</v>
      </c>
      <c r="P1625" s="1">
        <f t="shared" ref="P1625:P1688" si="809" xml:space="preserve"> P1624</f>
        <v>0.17861330443029391</v>
      </c>
      <c r="Q1625" s="1">
        <f t="shared" ref="Q1625:Q1688" si="810" xml:space="preserve"> Q1624+(1*AJ1624)*$C$16*(1-$C$17)*$G$8*(L1625-L1624)</f>
        <v>3.3816263920933932E-2</v>
      </c>
      <c r="R1625" s="1">
        <f t="shared" ref="R1625:R1688" si="811" xml:space="preserve"> R1624+(1*AK1624+1*AJ1624)*$C$16*(1-$C$17)*$G$8*(L1625-L1624)</f>
        <v>1.2592010726903011E-2</v>
      </c>
      <c r="S1625" s="1">
        <f t="shared" ref="S1625:S1688" si="812" xml:space="preserve"> S1624</f>
        <v>2.6057242037328711E-2</v>
      </c>
      <c r="T1625" s="1">
        <f t="shared" ref="T1625:T1688" si="813" xml:space="preserve"> T1624-((AJ1624*$C$19+AK1624*$C$20)*$C$16*(1-$C$17)+$C$11*$G$13*(T1624-$G$14))/($G$9*$C$18)*$G$8*(L1625-L1624)</f>
        <v>524.47709091995318</v>
      </c>
      <c r="U1625" s="6">
        <f t="shared" ref="U1625:U1688" si="814" xml:space="preserve"> $C$7*(M1625/SUM($M1625:$S1625))</f>
        <v>2.0707169452850325</v>
      </c>
      <c r="V1625" s="6">
        <f t="shared" ref="V1625:V1688" si="815" xml:space="preserve"> $C$7*(N1625/SUM($M1625:$S1625))</f>
        <v>6.0237019388589381</v>
      </c>
      <c r="W1625" s="6">
        <f t="shared" ref="W1625:W1688" si="816" xml:space="preserve"> $C$7*(O1625/SUM($M1625:$S1625))</f>
        <v>33.464142012370615</v>
      </c>
      <c r="X1625" s="6">
        <f t="shared" ref="X1625:X1688" si="817" xml:space="preserve"> $C$7*(P1625/SUM($M1625:$S1625))</f>
        <v>16.675850556704855</v>
      </c>
      <c r="Y1625" s="6">
        <f t="shared" ref="Y1625:Y1688" si="818" xml:space="preserve"> $C$7*(Q1625/SUM($M1625:$S1625))</f>
        <v>3.1571834210796959</v>
      </c>
      <c r="Z1625" s="6">
        <f t="shared" ref="Z1625:Z1688" si="819" xml:space="preserve"> $C$7*(R1625/SUM($M1625:$S1625))</f>
        <v>1.175626248895739</v>
      </c>
      <c r="AA1625" s="6">
        <f t="shared" ref="AA1625:AA1688" si="820" xml:space="preserve"> $C$7*(S1625/SUM($M1625:$S1625))</f>
        <v>2.4327788768051191</v>
      </c>
      <c r="AB1625" s="6">
        <f t="shared" si="803"/>
        <v>3453.38</v>
      </c>
      <c r="AC1625" s="6">
        <f t="shared" ref="AC1625:AC1688" si="821" xml:space="preserve"> 0.499*EXP(17197/(8.314*T1625))</f>
        <v>25.755863445857091</v>
      </c>
      <c r="AD1625" s="6">
        <f t="shared" ref="AD1625:AD1688" si="822" xml:space="preserve"> 0.0000000000662*EXP(124119/(8.314*T1625))</f>
        <v>152.32845704219946</v>
      </c>
      <c r="AE1625" s="6">
        <f t="shared" ref="AE1625:AE1688" si="823" xml:space="preserve"> 1+AB1625*Z1625/W1625+AC1625*SQRT(W1625)+AD1625*Z1625</f>
        <v>450.39479789408159</v>
      </c>
      <c r="AF1625" s="6">
        <f t="shared" ref="AF1625:AF1688" si="824" xml:space="preserve"> 10^(3066/T1625 - 10.592)</f>
        <v>1.7940004198895091E-5</v>
      </c>
      <c r="AG1625" s="6">
        <f t="shared" ref="AG1625:AG1688" si="825" xml:space="preserve"> 10^(-2073/T1625+2.029)</f>
        <v>1.1925917615556067E-2</v>
      </c>
      <c r="AH1625" s="6">
        <f t="shared" ref="AH1625:AH1688" si="826" xml:space="preserve"> 1.07*EXP(36696/(8.314*T1625))</f>
        <v>4832.9021903707908</v>
      </c>
      <c r="AI1625" s="6">
        <f t="shared" ref="AI1625:AI1688" si="827" xml:space="preserve"> 12200000000*EXP(-94756/(8.314*T1625))</f>
        <v>4.4556766163202388</v>
      </c>
      <c r="AJ1625" s="6">
        <f t="shared" ref="AJ1625:AJ1688" si="828" xml:space="preserve"> AH1625*(V1625*W1625*(1-1/AF1625*((Z1625*Y1625)/(W1625^3*V1625))))/(1+AB1625*Z1625/W1625+AC1625*SQRT(W1625)+AD1625*Z1625)^3</f>
        <v>8.9008419020438791E-4</v>
      </c>
      <c r="AK1625" s="6">
        <f t="shared" ref="AK1625:AK1688" si="829" xml:space="preserve"> AI1625*(V1625*(1-1/AG1625*((Z1625*U1625)/(W1625*V1625))))/(1+AB1625*Z1625/W1625+AC1625*SQRT(W1625)+AD1625*Z1625)</f>
        <v>-7.532300086510004E-4</v>
      </c>
      <c r="AL1625" s="1">
        <f t="shared" si="801"/>
        <v>4.8572052631995322E-2</v>
      </c>
      <c r="AM1625" s="8">
        <f t="shared" si="804"/>
        <v>6309390.6036363654</v>
      </c>
      <c r="AN1625" s="1">
        <f t="shared" si="802"/>
        <v>63.093906036363656</v>
      </c>
    </row>
    <row r="1626" spans="8:40" x14ac:dyDescent="0.2">
      <c r="H1626" s="8"/>
      <c r="I1626" s="8"/>
      <c r="J1626" s="11"/>
      <c r="K1626" s="10"/>
      <c r="L1626" s="5">
        <f t="shared" si="805"/>
        <v>3.7539999999999214</v>
      </c>
      <c r="M1626" s="1">
        <f t="shared" si="806"/>
        <v>2.2169085786295003E-2</v>
      </c>
      <c r="N1626" s="1">
        <f t="shared" si="807"/>
        <v>6.4517402356929973E-2</v>
      </c>
      <c r="O1626" s="1">
        <f t="shared" si="808"/>
        <v>0.3584051230660259</v>
      </c>
      <c r="P1626" s="1">
        <f t="shared" si="809"/>
        <v>0.17861330443029391</v>
      </c>
      <c r="Q1626" s="1">
        <f t="shared" si="810"/>
        <v>3.3828256279420224E-2</v>
      </c>
      <c r="R1626" s="1">
        <f t="shared" si="811"/>
        <v>1.2593854602374116E-2</v>
      </c>
      <c r="S1626" s="1">
        <f t="shared" si="812"/>
        <v>2.6057242037328711E-2</v>
      </c>
      <c r="T1626" s="1">
        <f t="shared" si="813"/>
        <v>524.46898325860968</v>
      </c>
      <c r="U1626" s="6">
        <f t="shared" si="814"/>
        <v>2.0698407608268758</v>
      </c>
      <c r="V1626" s="6">
        <f t="shared" si="815"/>
        <v>6.0237373100697233</v>
      </c>
      <c r="W1626" s="6">
        <f t="shared" si="816"/>
        <v>33.462883393677963</v>
      </c>
      <c r="X1626" s="6">
        <f t="shared" si="817"/>
        <v>16.676425067755943</v>
      </c>
      <c r="Y1626" s="6">
        <f t="shared" si="818"/>
        <v>3.1584118709183633</v>
      </c>
      <c r="Z1626" s="6">
        <f t="shared" si="819"/>
        <v>1.1758389066289761</v>
      </c>
      <c r="AA1626" s="6">
        <f t="shared" si="820"/>
        <v>2.4328626901221559</v>
      </c>
      <c r="AB1626" s="6">
        <f t="shared" si="803"/>
        <v>3453.38</v>
      </c>
      <c r="AC1626" s="6">
        <f t="shared" si="821"/>
        <v>25.757433741014044</v>
      </c>
      <c r="AD1626" s="6">
        <f t="shared" si="822"/>
        <v>152.39550014601033</v>
      </c>
      <c r="AE1626" s="6">
        <f t="shared" si="823"/>
        <v>450.53881489462935</v>
      </c>
      <c r="AF1626" s="6">
        <f t="shared" si="824"/>
        <v>1.7943737601555118E-5</v>
      </c>
      <c r="AG1626" s="6">
        <f t="shared" si="825"/>
        <v>1.1924239872256459E-2</v>
      </c>
      <c r="AH1626" s="6">
        <f t="shared" si="826"/>
        <v>4833.5309638713488</v>
      </c>
      <c r="AI1626" s="6">
        <f t="shared" si="827"/>
        <v>4.454180081982944</v>
      </c>
      <c r="AJ1626" s="6">
        <f t="shared" si="828"/>
        <v>8.8474004900426296E-4</v>
      </c>
      <c r="AK1626" s="6">
        <f t="shared" si="829"/>
        <v>-7.4852446049368179E-4</v>
      </c>
      <c r="AL1626" s="1">
        <f t="shared" si="801"/>
        <v>4.8590951860282512E-2</v>
      </c>
      <c r="AM1626" s="8">
        <f t="shared" si="804"/>
        <v>6308933.2981818197</v>
      </c>
      <c r="AN1626" s="1">
        <f t="shared" si="802"/>
        <v>63.089332981818202</v>
      </c>
    </row>
    <row r="1627" spans="8:40" x14ac:dyDescent="0.2">
      <c r="H1627" s="8"/>
      <c r="I1627" s="8"/>
      <c r="J1627" s="11"/>
      <c r="K1627" s="10"/>
      <c r="L1627" s="5">
        <f t="shared" si="805"/>
        <v>3.7639999999999212</v>
      </c>
      <c r="M1627" s="1">
        <f t="shared" si="806"/>
        <v>2.2159000702473959E-2</v>
      </c>
      <c r="N1627" s="1">
        <f t="shared" si="807"/>
        <v>6.4515567085405304E-2</v>
      </c>
      <c r="O1627" s="1">
        <f t="shared" si="808"/>
        <v>0.35837944708380981</v>
      </c>
      <c r="P1627" s="1">
        <f t="shared" si="809"/>
        <v>0.17861330443029391</v>
      </c>
      <c r="Q1627" s="1">
        <f t="shared" si="810"/>
        <v>3.3840176634765934E-2</v>
      </c>
      <c r="R1627" s="1">
        <f t="shared" si="811"/>
        <v>1.2595689873898783E-2</v>
      </c>
      <c r="S1627" s="1">
        <f t="shared" si="812"/>
        <v>2.6057242037328711E-2</v>
      </c>
      <c r="T1627" s="1">
        <f t="shared" si="813"/>
        <v>524.46093374980842</v>
      </c>
      <c r="U1627" s="6">
        <f t="shared" si="814"/>
        <v>2.068970007550242</v>
      </c>
      <c r="V1627" s="6">
        <f t="shared" si="815"/>
        <v>6.0237722409971575</v>
      </c>
      <c r="W1627" s="6">
        <f t="shared" si="816"/>
        <v>33.46163201556552</v>
      </c>
      <c r="X1627" s="6">
        <f t="shared" si="817"/>
        <v>16.676996168625088</v>
      </c>
      <c r="Y1627" s="6">
        <f t="shared" si="818"/>
        <v>3.1596330289260921</v>
      </c>
      <c r="Z1627" s="6">
        <f t="shared" si="819"/>
        <v>1.1760505323956856</v>
      </c>
      <c r="AA1627" s="6">
        <f t="shared" si="820"/>
        <v>2.4329460059402161</v>
      </c>
      <c r="AB1627" s="6">
        <f t="shared" si="803"/>
        <v>3453.38</v>
      </c>
      <c r="AC1627" s="6">
        <f t="shared" si="821"/>
        <v>25.758992915907562</v>
      </c>
      <c r="AD1627" s="6">
        <f t="shared" si="822"/>
        <v>152.46209362269218</v>
      </c>
      <c r="AE1627" s="6">
        <f t="shared" si="823"/>
        <v>450.68199491742638</v>
      </c>
      <c r="AF1627" s="6">
        <f t="shared" si="824"/>
        <v>1.7947445109053673E-5</v>
      </c>
      <c r="AG1627" s="6">
        <f t="shared" si="825"/>
        <v>1.1922574344828673E-2</v>
      </c>
      <c r="AH1627" s="6">
        <f t="shared" si="826"/>
        <v>4834.1553276301247</v>
      </c>
      <c r="AI1627" s="6">
        <f t="shared" si="827"/>
        <v>4.4526947330993325</v>
      </c>
      <c r="AJ1627" s="6">
        <f t="shared" si="828"/>
        <v>8.7943074964888502E-4</v>
      </c>
      <c r="AK1627" s="6">
        <f t="shared" si="829"/>
        <v>-7.4385163223048521E-4</v>
      </c>
      <c r="AL1627" s="1">
        <f t="shared" si="801"/>
        <v>4.8609738906555261E-2</v>
      </c>
      <c r="AM1627" s="8">
        <f t="shared" si="804"/>
        <v>6308474.7745454563</v>
      </c>
      <c r="AN1627" s="1">
        <f t="shared" si="802"/>
        <v>63.084747745454571</v>
      </c>
    </row>
    <row r="1628" spans="8:40" x14ac:dyDescent="0.2">
      <c r="H1628" s="8"/>
      <c r="I1628" s="8"/>
      <c r="J1628" s="11"/>
      <c r="K1628" s="10"/>
      <c r="L1628" s="5">
        <f t="shared" si="805"/>
        <v>3.773999999999921</v>
      </c>
      <c r="M1628" s="1">
        <f t="shared" si="806"/>
        <v>2.2148978577002581E-2</v>
      </c>
      <c r="N1628" s="1">
        <f t="shared" si="807"/>
        <v>6.451374038923742E-2</v>
      </c>
      <c r="O1628" s="1">
        <f t="shared" si="808"/>
        <v>0.3583539227443634</v>
      </c>
      <c r="P1628" s="1">
        <f t="shared" si="809"/>
        <v>0.17861330443029391</v>
      </c>
      <c r="Q1628" s="1">
        <f t="shared" si="810"/>
        <v>3.3852025456405192E-2</v>
      </c>
      <c r="R1628" s="1">
        <f t="shared" si="811"/>
        <v>1.2597516570066662E-2</v>
      </c>
      <c r="S1628" s="1">
        <f t="shared" si="812"/>
        <v>2.6057242037328711E-2</v>
      </c>
      <c r="T1628" s="1">
        <f t="shared" si="813"/>
        <v>524.45294189809306</v>
      </c>
      <c r="U1628" s="6">
        <f t="shared" si="814"/>
        <v>2.0681046481800074</v>
      </c>
      <c r="V1628" s="6">
        <f t="shared" si="815"/>
        <v>6.023806737029048</v>
      </c>
      <c r="W1628" s="6">
        <f t="shared" si="816"/>
        <v>33.460387834347358</v>
      </c>
      <c r="X1628" s="6">
        <f t="shared" si="817"/>
        <v>16.677563881100259</v>
      </c>
      <c r="Y1628" s="6">
        <f t="shared" si="818"/>
        <v>3.1608469416910649</v>
      </c>
      <c r="Z1628" s="6">
        <f t="shared" si="819"/>
        <v>1.1762611302143975</v>
      </c>
      <c r="AA1628" s="6">
        <f t="shared" si="820"/>
        <v>2.433028827437866</v>
      </c>
      <c r="AB1628" s="6">
        <f t="shared" si="803"/>
        <v>3453.38</v>
      </c>
      <c r="AC1628" s="6">
        <f t="shared" si="821"/>
        <v>25.760541063453516</v>
      </c>
      <c r="AD1628" s="6">
        <f t="shared" si="822"/>
        <v>152.52824091464441</v>
      </c>
      <c r="AE1628" s="6">
        <f t="shared" si="823"/>
        <v>450.82434312201923</v>
      </c>
      <c r="AF1628" s="6">
        <f t="shared" si="824"/>
        <v>1.7951126930839562E-5</v>
      </c>
      <c r="AG1628" s="6">
        <f t="shared" si="825"/>
        <v>1.1920920926826671E-2</v>
      </c>
      <c r="AH1628" s="6">
        <f t="shared" si="826"/>
        <v>4834.7753179420897</v>
      </c>
      <c r="AI1628" s="6">
        <f t="shared" si="827"/>
        <v>4.4512204684153271</v>
      </c>
      <c r="AJ1628" s="6">
        <f t="shared" si="828"/>
        <v>8.7415603346009088E-4</v>
      </c>
      <c r="AK1628" s="6">
        <f t="shared" si="829"/>
        <v>-7.3921125883899866E-4</v>
      </c>
      <c r="AL1628" s="1">
        <f t="shared" si="801"/>
        <v>4.8628414487554845E-2</v>
      </c>
      <c r="AM1628" s="8">
        <f t="shared" si="804"/>
        <v>6308015.0327272741</v>
      </c>
      <c r="AN1628" s="1">
        <f t="shared" si="802"/>
        <v>63.080150327272747</v>
      </c>
    </row>
    <row r="1629" spans="8:40" x14ac:dyDescent="0.2">
      <c r="H1629" s="8"/>
      <c r="I1629" s="8"/>
      <c r="J1629" s="11"/>
      <c r="K1629" s="10"/>
      <c r="L1629" s="5">
        <f t="shared" si="805"/>
        <v>3.7839999999999208</v>
      </c>
      <c r="M1629" s="1">
        <f t="shared" si="806"/>
        <v>2.2139018972607113E-2</v>
      </c>
      <c r="N1629" s="1">
        <f t="shared" si="807"/>
        <v>6.4511922239751204E-2</v>
      </c>
      <c r="O1629" s="1">
        <f t="shared" si="808"/>
        <v>0.35832854908711381</v>
      </c>
      <c r="P1629" s="1">
        <f t="shared" si="809"/>
        <v>0.17861330443029391</v>
      </c>
      <c r="Q1629" s="1">
        <f t="shared" si="810"/>
        <v>3.3863803210286876E-2</v>
      </c>
      <c r="R1629" s="1">
        <f t="shared" si="811"/>
        <v>1.2599334719552876E-2</v>
      </c>
      <c r="S1629" s="1">
        <f t="shared" si="812"/>
        <v>2.6057242037328711E-2</v>
      </c>
      <c r="T1629" s="1">
        <f t="shared" si="813"/>
        <v>524.44500721312249</v>
      </c>
      <c r="U1629" s="6">
        <f t="shared" si="814"/>
        <v>2.0672446457373437</v>
      </c>
      <c r="V1629" s="6">
        <f t="shared" si="815"/>
        <v>6.0238408034863671</v>
      </c>
      <c r="W1629" s="6">
        <f t="shared" si="816"/>
        <v>33.459150806623811</v>
      </c>
      <c r="X1629" s="6">
        <f t="shared" si="817"/>
        <v>16.678128226812643</v>
      </c>
      <c r="Y1629" s="6">
        <f t="shared" si="818"/>
        <v>3.1620536554662335</v>
      </c>
      <c r="Z1629" s="6">
        <f t="shared" si="819"/>
        <v>1.1764707041027984</v>
      </c>
      <c r="AA1629" s="6">
        <f t="shared" si="820"/>
        <v>2.4331111577708011</v>
      </c>
      <c r="AB1629" s="6">
        <f t="shared" si="803"/>
        <v>3453.38</v>
      </c>
      <c r="AC1629" s="6">
        <f t="shared" si="821"/>
        <v>25.762078275632863</v>
      </c>
      <c r="AD1629" s="6">
        <f t="shared" si="822"/>
        <v>152.59394543368342</v>
      </c>
      <c r="AE1629" s="6">
        <f t="shared" si="823"/>
        <v>450.9658646329446</v>
      </c>
      <c r="AF1629" s="6">
        <f t="shared" si="824"/>
        <v>1.7954783274345752E-5</v>
      </c>
      <c r="AG1629" s="6">
        <f t="shared" si="825"/>
        <v>1.1919279512935537E-2</v>
      </c>
      <c r="AH1629" s="6">
        <f t="shared" si="826"/>
        <v>4835.3909707443363</v>
      </c>
      <c r="AI1629" s="6">
        <f t="shared" si="827"/>
        <v>4.449757187804777</v>
      </c>
      <c r="AJ1629" s="6">
        <f t="shared" si="828"/>
        <v>8.6891564404178003E-4</v>
      </c>
      <c r="AK1629" s="6">
        <f t="shared" si="829"/>
        <v>-7.3460307785820959E-4</v>
      </c>
      <c r="AL1629" s="1">
        <f t="shared" si="801"/>
        <v>4.8646979314865134E-2</v>
      </c>
      <c r="AM1629" s="8">
        <f t="shared" si="804"/>
        <v>6307554.0727272741</v>
      </c>
      <c r="AN1629" s="1">
        <f t="shared" si="802"/>
        <v>63.075540727272745</v>
      </c>
    </row>
    <row r="1630" spans="8:40" x14ac:dyDescent="0.2">
      <c r="H1630" s="8"/>
      <c r="I1630" s="8"/>
      <c r="J1630" s="11"/>
      <c r="K1630" s="10"/>
      <c r="L1630" s="5">
        <f t="shared" si="805"/>
        <v>3.7939999999999205</v>
      </c>
      <c r="M1630" s="1">
        <f t="shared" si="806"/>
        <v>2.2129121455550009E-2</v>
      </c>
      <c r="N1630" s="1">
        <f t="shared" si="807"/>
        <v>6.4510112608189812E-2</v>
      </c>
      <c r="O1630" s="1">
        <f t="shared" si="808"/>
        <v>0.35830332515831542</v>
      </c>
      <c r="P1630" s="1">
        <f t="shared" si="809"/>
        <v>0.17861330443029391</v>
      </c>
      <c r="Q1630" s="1">
        <f t="shared" si="810"/>
        <v>3.3875510358905368E-2</v>
      </c>
      <c r="R1630" s="1">
        <f t="shared" si="811"/>
        <v>1.2601144351114264E-2</v>
      </c>
      <c r="S1630" s="1">
        <f t="shared" si="812"/>
        <v>2.6057242037328711E-2</v>
      </c>
      <c r="T1630" s="1">
        <f t="shared" si="813"/>
        <v>524.43712920960866</v>
      </c>
      <c r="U1630" s="6">
        <f t="shared" si="814"/>
        <v>2.0663899635369147</v>
      </c>
      <c r="V1630" s="6">
        <f t="shared" si="815"/>
        <v>6.023874445624096</v>
      </c>
      <c r="W1630" s="6">
        <f t="shared" si="816"/>
        <v>33.457920889279357</v>
      </c>
      <c r="X1630" s="6">
        <f t="shared" si="817"/>
        <v>16.678689227237985</v>
      </c>
      <c r="Y1630" s="6">
        <f t="shared" si="818"/>
        <v>3.1632532161721563</v>
      </c>
      <c r="Z1630" s="6">
        <f t="shared" si="819"/>
        <v>1.1766792580774517</v>
      </c>
      <c r="AA1630" s="6">
        <f t="shared" si="820"/>
        <v>2.4331930000720381</v>
      </c>
      <c r="AB1630" s="6">
        <f t="shared" si="803"/>
        <v>3453.38</v>
      </c>
      <c r="AC1630" s="6">
        <f t="shared" si="821"/>
        <v>25.763604643502571</v>
      </c>
      <c r="AD1630" s="6">
        <f t="shared" si="822"/>
        <v>152.65921056134036</v>
      </c>
      <c r="AE1630" s="6">
        <f t="shared" si="823"/>
        <v>451.10656453998706</v>
      </c>
      <c r="AF1630" s="6">
        <f t="shared" si="824"/>
        <v>1.7958414345011453E-5</v>
      </c>
      <c r="AG1630" s="6">
        <f t="shared" si="825"/>
        <v>1.1917649998957327E-2</v>
      </c>
      <c r="AH1630" s="6">
        <f t="shared" si="826"/>
        <v>4836.0023216202098</v>
      </c>
      <c r="AI1630" s="6">
        <f t="shared" si="827"/>
        <v>4.4483047922545227</v>
      </c>
      <c r="AJ1630" s="6">
        <f t="shared" si="828"/>
        <v>8.6370932725538538E-4</v>
      </c>
      <c r="AK1630" s="6">
        <f t="shared" si="829"/>
        <v>-7.3002682935853307E-4</v>
      </c>
      <c r="AL1630" s="1">
        <f t="shared" si="801"/>
        <v>4.8665434094956252E-2</v>
      </c>
      <c r="AM1630" s="8">
        <f t="shared" si="804"/>
        <v>6307091.8945454564</v>
      </c>
      <c r="AN1630" s="1">
        <f t="shared" si="802"/>
        <v>63.070918945454572</v>
      </c>
    </row>
    <row r="1631" spans="8:40" x14ac:dyDescent="0.2">
      <c r="H1631" s="8"/>
      <c r="I1631" s="8"/>
      <c r="J1631" s="11"/>
      <c r="K1631" s="10"/>
      <c r="L1631" s="5">
        <f t="shared" si="805"/>
        <v>3.8039999999999203</v>
      </c>
      <c r="M1631" s="1">
        <f t="shared" si="806"/>
        <v>2.2119285595595832E-2</v>
      </c>
      <c r="N1631" s="1">
        <f t="shared" si="807"/>
        <v>6.4508311465718393E-2</v>
      </c>
      <c r="O1631" s="1">
        <f t="shared" si="808"/>
        <v>0.35827825001099278</v>
      </c>
      <c r="P1631" s="1">
        <f t="shared" si="809"/>
        <v>0.17861330443029391</v>
      </c>
      <c r="Q1631" s="1">
        <f t="shared" si="810"/>
        <v>3.3887147361330971E-2</v>
      </c>
      <c r="R1631" s="1">
        <f t="shared" si="811"/>
        <v>1.260294549358569E-2</v>
      </c>
      <c r="S1631" s="1">
        <f t="shared" si="812"/>
        <v>2.6057242037328711E-2</v>
      </c>
      <c r="T1631" s="1">
        <f t="shared" si="813"/>
        <v>524.42930740725467</v>
      </c>
      <c r="U1631" s="6">
        <f t="shared" si="814"/>
        <v>2.0655405651841106</v>
      </c>
      <c r="V1631" s="6">
        <f t="shared" si="815"/>
        <v>6.0239076686320701</v>
      </c>
      <c r="W1631" s="6">
        <f t="shared" si="816"/>
        <v>33.456698039480493</v>
      </c>
      <c r="X1631" s="6">
        <f t="shared" si="817"/>
        <v>16.679246903697884</v>
      </c>
      <c r="Y1631" s="6">
        <f t="shared" si="818"/>
        <v>3.1644456693998095</v>
      </c>
      <c r="Z1631" s="6">
        <f t="shared" si="819"/>
        <v>1.1768867961535221</v>
      </c>
      <c r="AA1631" s="6">
        <f t="shared" si="820"/>
        <v>2.4332743574521079</v>
      </c>
      <c r="AB1631" s="6">
        <f t="shared" si="803"/>
        <v>3453.38</v>
      </c>
      <c r="AC1631" s="6">
        <f t="shared" si="821"/>
        <v>25.765120257206689</v>
      </c>
      <c r="AD1631" s="6">
        <f t="shared" si="822"/>
        <v>152.72403964916901</v>
      </c>
      <c r="AE1631" s="6">
        <f t="shared" si="823"/>
        <v>451.24644789845058</v>
      </c>
      <c r="AF1631" s="6">
        <f t="shared" si="824"/>
        <v>1.7962020346304579E-5</v>
      </c>
      <c r="AG1631" s="6">
        <f t="shared" si="825"/>
        <v>1.1916032281796803E-2</v>
      </c>
      <c r="AH1631" s="6">
        <f t="shared" si="826"/>
        <v>4836.6094058034041</v>
      </c>
      <c r="AI1631" s="6">
        <f t="shared" si="827"/>
        <v>4.4468631838494774</v>
      </c>
      <c r="AJ1631" s="6">
        <f t="shared" si="828"/>
        <v>8.5853683119587495E-4</v>
      </c>
      <c r="AK1631" s="6">
        <f t="shared" si="829"/>
        <v>-7.2548225591372788E-4</v>
      </c>
      <c r="AL1631" s="1">
        <f t="shared" si="801"/>
        <v>4.8683779529227839E-2</v>
      </c>
      <c r="AM1631" s="8">
        <f t="shared" si="804"/>
        <v>6306628.4981818199</v>
      </c>
      <c r="AN1631" s="1">
        <f t="shared" si="802"/>
        <v>63.066284981818207</v>
      </c>
    </row>
    <row r="1632" spans="8:40" x14ac:dyDescent="0.2">
      <c r="H1632" s="8"/>
      <c r="I1632" s="8"/>
      <c r="J1632" s="11"/>
      <c r="K1632" s="10"/>
      <c r="L1632" s="5">
        <f t="shared" si="805"/>
        <v>3.8139999999999201</v>
      </c>
      <c r="M1632" s="1">
        <f t="shared" si="806"/>
        <v>2.2109510965977526E-2</v>
      </c>
      <c r="N1632" s="1">
        <f t="shared" si="807"/>
        <v>6.4506518783427683E-2</v>
      </c>
      <c r="O1632" s="1">
        <f t="shared" si="808"/>
        <v>0.35825332270488403</v>
      </c>
      <c r="P1632" s="1">
        <f t="shared" si="809"/>
        <v>0.17861330443029391</v>
      </c>
      <c r="Q1632" s="1">
        <f t="shared" si="810"/>
        <v>3.3898714673239995E-2</v>
      </c>
      <c r="R1632" s="1">
        <f t="shared" si="811"/>
        <v>1.2604738175876404E-2</v>
      </c>
      <c r="S1632" s="1">
        <f t="shared" si="812"/>
        <v>2.6057242037328711E-2</v>
      </c>
      <c r="T1632" s="1">
        <f t="shared" si="813"/>
        <v>524.42154133069425</v>
      </c>
      <c r="U1632" s="6">
        <f t="shared" si="814"/>
        <v>2.0646964145723157</v>
      </c>
      <c r="V1632" s="6">
        <f t="shared" si="815"/>
        <v>6.0239404776358114</v>
      </c>
      <c r="W1632" s="6">
        <f t="shared" si="816"/>
        <v>33.455482214673637</v>
      </c>
      <c r="X1632" s="6">
        <f t="shared" si="817"/>
        <v>16.679801277361108</v>
      </c>
      <c r="Y1632" s="6">
        <f t="shared" si="818"/>
        <v>3.1656310604133746</v>
      </c>
      <c r="Z1632" s="6">
        <f t="shared" si="819"/>
        <v>1.1770933223445073</v>
      </c>
      <c r="AA1632" s="6">
        <f t="shared" si="820"/>
        <v>2.4333552329992454</v>
      </c>
      <c r="AB1632" s="6">
        <f t="shared" si="803"/>
        <v>3453.38</v>
      </c>
      <c r="AC1632" s="6">
        <f t="shared" si="821"/>
        <v>25.766625205986937</v>
      </c>
      <c r="AD1632" s="6">
        <f t="shared" si="822"/>
        <v>152.78843601903668</v>
      </c>
      <c r="AE1632" s="6">
        <f t="shared" si="823"/>
        <v>451.3855197294115</v>
      </c>
      <c r="AF1632" s="6">
        <f t="shared" si="824"/>
        <v>1.7965601479743631E-5</v>
      </c>
      <c r="AG1632" s="6">
        <f t="shared" si="825"/>
        <v>1.1914426259447651E-2</v>
      </c>
      <c r="AH1632" s="6">
        <f t="shared" si="826"/>
        <v>4837.2122581818949</v>
      </c>
      <c r="AI1632" s="6">
        <f t="shared" si="827"/>
        <v>4.4454322657581198</v>
      </c>
      <c r="AJ1632" s="6">
        <f t="shared" si="828"/>
        <v>8.5339790616800304E-4</v>
      </c>
      <c r="AK1632" s="6">
        <f t="shared" si="829"/>
        <v>-7.2096910257197176E-4</v>
      </c>
      <c r="AL1632" s="1">
        <f t="shared" si="801"/>
        <v>4.8702016314051917E-2</v>
      </c>
      <c r="AM1632" s="8">
        <f t="shared" si="804"/>
        <v>6306163.8836363656</v>
      </c>
      <c r="AN1632" s="1">
        <f t="shared" si="802"/>
        <v>63.061638836363663</v>
      </c>
    </row>
    <row r="1633" spans="8:40" x14ac:dyDescent="0.2">
      <c r="H1633" s="8"/>
      <c r="I1633" s="8"/>
      <c r="J1633" s="11"/>
      <c r="K1633" s="10"/>
      <c r="L1633" s="5">
        <f t="shared" si="805"/>
        <v>3.8239999999999199</v>
      </c>
      <c r="M1633" s="1">
        <f t="shared" si="806"/>
        <v>2.2099797143363065E-2</v>
      </c>
      <c r="N1633" s="1">
        <f t="shared" si="807"/>
        <v>6.4504734532337599E-2</v>
      </c>
      <c r="O1633" s="1">
        <f t="shared" si="808"/>
        <v>0.35822854230638485</v>
      </c>
      <c r="P1633" s="1">
        <f t="shared" si="809"/>
        <v>0.17861330443029391</v>
      </c>
      <c r="Q1633" s="1">
        <f t="shared" si="810"/>
        <v>3.3910212746944536E-2</v>
      </c>
      <c r="R1633" s="1">
        <f t="shared" si="811"/>
        <v>1.2606522426966483E-2</v>
      </c>
      <c r="S1633" s="1">
        <f t="shared" si="812"/>
        <v>2.6057242037328711E-2</v>
      </c>
      <c r="T1633" s="1">
        <f t="shared" si="813"/>
        <v>524.4138305094317</v>
      </c>
      <c r="U1633" s="6">
        <f t="shared" si="814"/>
        <v>2.0638574758801966</v>
      </c>
      <c r="V1633" s="6">
        <f t="shared" si="815"/>
        <v>6.0239728776973474</v>
      </c>
      <c r="W1633" s="6">
        <f t="shared" si="816"/>
        <v>33.454273372583032</v>
      </c>
      <c r="X1633" s="6">
        <f t="shared" si="817"/>
        <v>16.680352369244886</v>
      </c>
      <c r="Y1633" s="6">
        <f t="shared" si="818"/>
        <v>3.1668094341529884</v>
      </c>
      <c r="Z1633" s="6">
        <f t="shared" si="819"/>
        <v>1.1772988406619735</v>
      </c>
      <c r="AA1633" s="6">
        <f t="shared" si="820"/>
        <v>2.4334356297795763</v>
      </c>
      <c r="AB1633" s="6">
        <f t="shared" si="803"/>
        <v>3453.38</v>
      </c>
      <c r="AC1633" s="6">
        <f t="shared" si="821"/>
        <v>25.768119578193534</v>
      </c>
      <c r="AD1633" s="6">
        <f t="shared" si="822"/>
        <v>152.85240296342724</v>
      </c>
      <c r="AE1633" s="6">
        <f t="shared" si="823"/>
        <v>451.52378501998783</v>
      </c>
      <c r="AF1633" s="6">
        <f t="shared" si="824"/>
        <v>1.7969157944919456E-5</v>
      </c>
      <c r="AG1633" s="6">
        <f t="shared" si="825"/>
        <v>1.1912831830978771E-2</v>
      </c>
      <c r="AH1633" s="6">
        <f t="shared" si="826"/>
        <v>4837.8109133020262</v>
      </c>
      <c r="AI1633" s="6">
        <f t="shared" si="827"/>
        <v>4.4440119422180171</v>
      </c>
      <c r="AJ1633" s="6">
        <f t="shared" si="828"/>
        <v>8.4829230466283007E-4</v>
      </c>
      <c r="AK1633" s="6">
        <f t="shared" si="829"/>
        <v>-7.1648711682781362E-4</v>
      </c>
      <c r="AL1633" s="1">
        <f t="shared" si="801"/>
        <v>4.8720145140815206E-2</v>
      </c>
      <c r="AM1633" s="8">
        <f t="shared" si="804"/>
        <v>6305698.0509090926</v>
      </c>
      <c r="AN1633" s="1">
        <f t="shared" si="802"/>
        <v>63.056980509090934</v>
      </c>
    </row>
    <row r="1634" spans="8:40" x14ac:dyDescent="0.2">
      <c r="H1634" s="8"/>
      <c r="I1634" s="8"/>
      <c r="J1634" s="11"/>
      <c r="K1634" s="10"/>
      <c r="L1634" s="5">
        <f t="shared" si="805"/>
        <v>3.8339999999999197</v>
      </c>
      <c r="M1634" s="1">
        <f t="shared" si="806"/>
        <v>2.2090143707822509E-2</v>
      </c>
      <c r="N1634" s="1">
        <f t="shared" si="807"/>
        <v>6.4502958683400766E-2</v>
      </c>
      <c r="O1634" s="1">
        <f t="shared" si="808"/>
        <v>0.35820390788849321</v>
      </c>
      <c r="P1634" s="1">
        <f t="shared" si="809"/>
        <v>0.17861330443029391</v>
      </c>
      <c r="Q1634" s="1">
        <f t="shared" si="810"/>
        <v>3.3921642031421929E-2</v>
      </c>
      <c r="R1634" s="1">
        <f t="shared" si="811"/>
        <v>1.260829827590332E-2</v>
      </c>
      <c r="S1634" s="1">
        <f t="shared" si="812"/>
        <v>2.6057242037328711E-2</v>
      </c>
      <c r="T1634" s="1">
        <f t="shared" si="813"/>
        <v>524.406174477783</v>
      </c>
      <c r="U1634" s="6">
        <f t="shared" si="814"/>
        <v>2.063023713569029</v>
      </c>
      <c r="V1634" s="6">
        <f t="shared" si="815"/>
        <v>6.0240048738160201</v>
      </c>
      <c r="W1634" s="6">
        <f t="shared" si="816"/>
        <v>33.453071471208702</v>
      </c>
      <c r="X1634" s="6">
        <f t="shared" si="817"/>
        <v>16.680900200216172</v>
      </c>
      <c r="Y1634" s="6">
        <f t="shared" si="818"/>
        <v>3.1679808352374716</v>
      </c>
      <c r="Z1634" s="6">
        <f t="shared" si="819"/>
        <v>1.1775033551152962</v>
      </c>
      <c r="AA1634" s="6">
        <f t="shared" si="820"/>
        <v>2.4335155508373032</v>
      </c>
      <c r="AB1634" s="6">
        <f t="shared" si="803"/>
        <v>3453.38</v>
      </c>
      <c r="AC1634" s="6">
        <f t="shared" si="821"/>
        <v>25.769603461295425</v>
      </c>
      <c r="AD1634" s="6">
        <f t="shared" si="822"/>
        <v>152.9159437457252</v>
      </c>
      <c r="AE1634" s="6">
        <f t="shared" si="823"/>
        <v>451.66124872358569</v>
      </c>
      <c r="AF1634" s="6">
        <f t="shared" si="824"/>
        <v>1.797268993951658E-5</v>
      </c>
      <c r="AG1634" s="6">
        <f t="shared" si="825"/>
        <v>1.1911248896520777E-2</v>
      </c>
      <c r="AH1634" s="6">
        <f t="shared" si="826"/>
        <v>4838.4054053723257</v>
      </c>
      <c r="AI1634" s="6">
        <f t="shared" si="827"/>
        <v>4.4426021185218545</v>
      </c>
      <c r="AJ1634" s="6">
        <f t="shared" si="828"/>
        <v>8.4321978133459401E-4</v>
      </c>
      <c r="AK1634" s="6">
        <f t="shared" si="829"/>
        <v>-7.1203604859436257E-4</v>
      </c>
      <c r="AL1634" s="1">
        <f t="shared" si="801"/>
        <v>4.8738166695961101E-2</v>
      </c>
      <c r="AM1634" s="8">
        <f t="shared" si="804"/>
        <v>6305231.0000000019</v>
      </c>
      <c r="AN1634" s="1">
        <f t="shared" si="802"/>
        <v>63.052310000000027</v>
      </c>
    </row>
    <row r="1635" spans="8:40" x14ac:dyDescent="0.2">
      <c r="H1635" s="8"/>
      <c r="I1635" s="8"/>
      <c r="J1635" s="11"/>
      <c r="K1635" s="10"/>
      <c r="L1635" s="5">
        <f t="shared" si="805"/>
        <v>3.8439999999999195</v>
      </c>
      <c r="M1635" s="1">
        <f t="shared" si="806"/>
        <v>2.2080550242795406E-2</v>
      </c>
      <c r="N1635" s="1">
        <f t="shared" si="807"/>
        <v>6.4501191207505901E-2</v>
      </c>
      <c r="O1635" s="1">
        <f t="shared" si="808"/>
        <v>0.35817941853075441</v>
      </c>
      <c r="P1635" s="1">
        <f t="shared" si="809"/>
        <v>0.17861330443029391</v>
      </c>
      <c r="Q1635" s="1">
        <f t="shared" si="810"/>
        <v>3.3933002972343904E-2</v>
      </c>
      <c r="R1635" s="1">
        <f t="shared" si="811"/>
        <v>1.2610065751798188E-2</v>
      </c>
      <c r="S1635" s="1">
        <f t="shared" si="812"/>
        <v>2.6057242037328711E-2</v>
      </c>
      <c r="T1635" s="1">
        <f t="shared" si="813"/>
        <v>524.39857277481747</v>
      </c>
      <c r="U1635" s="6">
        <f t="shared" si="814"/>
        <v>2.0621950923800538</v>
      </c>
      <c r="V1635" s="6">
        <f t="shared" si="815"/>
        <v>6.02403647092929</v>
      </c>
      <c r="W1635" s="6">
        <f t="shared" si="816"/>
        <v>33.451876468824416</v>
      </c>
      <c r="X1635" s="6">
        <f t="shared" si="817"/>
        <v>16.681444790992906</v>
      </c>
      <c r="Y1635" s="6">
        <f t="shared" si="818"/>
        <v>3.1691453079670318</v>
      </c>
      <c r="Z1635" s="6">
        <f t="shared" si="819"/>
        <v>1.1777068697114064</v>
      </c>
      <c r="AA1635" s="6">
        <f t="shared" si="820"/>
        <v>2.4335949991948933</v>
      </c>
      <c r="AB1635" s="6">
        <f t="shared" si="803"/>
        <v>3453.38</v>
      </c>
      <c r="AC1635" s="6">
        <f t="shared" si="821"/>
        <v>25.771076941890868</v>
      </c>
      <c r="AD1635" s="6">
        <f t="shared" si="822"/>
        <v>152.9790616005121</v>
      </c>
      <c r="AE1635" s="6">
        <f t="shared" si="823"/>
        <v>451.79791576016521</v>
      </c>
      <c r="AF1635" s="6">
        <f t="shared" si="824"/>
        <v>1.7976197659334255E-5</v>
      </c>
      <c r="AG1635" s="6">
        <f t="shared" si="825"/>
        <v>1.1909677357252733E-2</v>
      </c>
      <c r="AH1635" s="6">
        <f t="shared" si="826"/>
        <v>4838.995768267413</v>
      </c>
      <c r="AI1635" s="6">
        <f t="shared" si="827"/>
        <v>4.4412027010032658</v>
      </c>
      <c r="AJ1635" s="6">
        <f t="shared" si="828"/>
        <v>8.3818009297775245E-4</v>
      </c>
      <c r="AK1635" s="6">
        <f t="shared" si="829"/>
        <v>-7.0761565017580879E-4</v>
      </c>
      <c r="AL1635" s="1">
        <f t="shared" si="801"/>
        <v>4.8756081661031257E-2</v>
      </c>
      <c r="AM1635" s="8">
        <f t="shared" si="804"/>
        <v>6304762.7309090924</v>
      </c>
      <c r="AN1635" s="1">
        <f t="shared" si="802"/>
        <v>63.047627309090927</v>
      </c>
    </row>
    <row r="1636" spans="8:40" x14ac:dyDescent="0.2">
      <c r="H1636" s="8"/>
      <c r="I1636" s="8"/>
      <c r="J1636" s="11"/>
      <c r="K1636" s="10"/>
      <c r="L1636" s="5">
        <f t="shared" si="805"/>
        <v>3.8539999999999193</v>
      </c>
      <c r="M1636" s="1">
        <f t="shared" si="806"/>
        <v>2.207101633505858E-2</v>
      </c>
      <c r="N1636" s="1">
        <f t="shared" si="807"/>
        <v>6.4499432075481228E-2</v>
      </c>
      <c r="O1636" s="1">
        <f t="shared" si="808"/>
        <v>0.35815507331920676</v>
      </c>
      <c r="P1636" s="1">
        <f t="shared" si="809"/>
        <v>0.17861330443029391</v>
      </c>
      <c r="Q1636" s="1">
        <f t="shared" si="810"/>
        <v>3.3944296012105406E-2</v>
      </c>
      <c r="R1636" s="1">
        <f t="shared" si="811"/>
        <v>1.2611824883822861E-2</v>
      </c>
      <c r="S1636" s="1">
        <f t="shared" si="812"/>
        <v>2.6057242037328711E-2</v>
      </c>
      <c r="T1636" s="1">
        <f t="shared" si="813"/>
        <v>524.39102494430006</v>
      </c>
      <c r="U1636" s="6">
        <f t="shared" si="814"/>
        <v>2.0613715773318551</v>
      </c>
      <c r="V1636" s="6">
        <f t="shared" si="815"/>
        <v>6.0240676739135175</v>
      </c>
      <c r="W1636" s="6">
        <f t="shared" si="816"/>
        <v>33.450688323975626</v>
      </c>
      <c r="X1636" s="6">
        <f t="shared" si="817"/>
        <v>16.681986162145282</v>
      </c>
      <c r="Y1636" s="6">
        <f t="shared" si="818"/>
        <v>3.170302896325929</v>
      </c>
      <c r="Z1636" s="6">
        <f t="shared" si="819"/>
        <v>1.1779093884545424</v>
      </c>
      <c r="AA1636" s="6">
        <f t="shared" si="820"/>
        <v>2.4336739778532559</v>
      </c>
      <c r="AB1636" s="6">
        <f t="shared" si="803"/>
        <v>3453.38</v>
      </c>
      <c r="AC1636" s="6">
        <f t="shared" si="821"/>
        <v>25.772540105717511</v>
      </c>
      <c r="AD1636" s="6">
        <f t="shared" si="822"/>
        <v>153.04175973384721</v>
      </c>
      <c r="AE1636" s="6">
        <f t="shared" si="823"/>
        <v>451.93379101648611</v>
      </c>
      <c r="AF1636" s="6">
        <f t="shared" si="824"/>
        <v>1.7979681298307794E-5</v>
      </c>
      <c r="AG1636" s="6">
        <f t="shared" si="825"/>
        <v>1.1908117115388981E-2</v>
      </c>
      <c r="AH1636" s="6">
        <f t="shared" si="826"/>
        <v>4839.5820355318374</v>
      </c>
      <c r="AI1636" s="6">
        <f t="shared" si="827"/>
        <v>4.4398135970233081</v>
      </c>
      <c r="AJ1636" s="6">
        <f t="shared" si="828"/>
        <v>8.3317299850465361E-4</v>
      </c>
      <c r="AK1636" s="6">
        <f t="shared" si="829"/>
        <v>-7.0322567624066842E-4</v>
      </c>
      <c r="AL1636" s="1">
        <f t="shared" si="801"/>
        <v>4.8773890712706602E-2</v>
      </c>
      <c r="AM1636" s="8">
        <f t="shared" si="804"/>
        <v>6304293.243636365</v>
      </c>
      <c r="AN1636" s="1">
        <f t="shared" si="802"/>
        <v>63.042932436363657</v>
      </c>
    </row>
    <row r="1637" spans="8:40" x14ac:dyDescent="0.2">
      <c r="H1637" s="8"/>
      <c r="I1637" s="8"/>
      <c r="J1637" s="11"/>
      <c r="K1637" s="10"/>
      <c r="L1637" s="5">
        <f t="shared" si="805"/>
        <v>3.8639999999999191</v>
      </c>
      <c r="M1637" s="1">
        <f t="shared" si="806"/>
        <v>2.2061541574694279E-2</v>
      </c>
      <c r="N1637" s="1">
        <f t="shared" si="807"/>
        <v>6.4497681258097808E-2</v>
      </c>
      <c r="O1637" s="1">
        <f t="shared" si="808"/>
        <v>0.35813087134632787</v>
      </c>
      <c r="P1637" s="1">
        <f t="shared" si="809"/>
        <v>0.17861330443029391</v>
      </c>
      <c r="Q1637" s="1">
        <f t="shared" si="810"/>
        <v>3.3955521589853134E-2</v>
      </c>
      <c r="R1637" s="1">
        <f t="shared" si="811"/>
        <v>1.2613575701206288E-2</v>
      </c>
      <c r="S1637" s="1">
        <f t="shared" si="812"/>
        <v>2.6057242037328711E-2</v>
      </c>
      <c r="T1637" s="1">
        <f t="shared" si="813"/>
        <v>524.3835305346347</v>
      </c>
      <c r="U1637" s="6">
        <f t="shared" si="814"/>
        <v>2.0605531337177752</v>
      </c>
      <c r="V1637" s="6">
        <f t="shared" si="815"/>
        <v>6.0240984875847401</v>
      </c>
      <c r="W1637" s="6">
        <f t="shared" si="816"/>
        <v>33.449506995477471</v>
      </c>
      <c r="X1637" s="6">
        <f t="shared" si="817"/>
        <v>16.682524334096964</v>
      </c>
      <c r="Y1637" s="6">
        <f t="shared" si="818"/>
        <v>3.1714536439851226</v>
      </c>
      <c r="Z1637" s="6">
        <f t="shared" si="819"/>
        <v>1.1781109153460041</v>
      </c>
      <c r="AA1637" s="6">
        <f t="shared" si="820"/>
        <v>2.4337524897919232</v>
      </c>
      <c r="AB1637" s="6">
        <f t="shared" si="803"/>
        <v>3453.38</v>
      </c>
      <c r="AC1637" s="6">
        <f t="shared" si="821"/>
        <v>25.773993037662553</v>
      </c>
      <c r="AD1637" s="6">
        <f t="shared" si="822"/>
        <v>153.10404132355814</v>
      </c>
      <c r="AE1637" s="6">
        <f t="shared" si="823"/>
        <v>452.06887934636825</v>
      </c>
      <c r="AF1637" s="6">
        <f t="shared" si="824"/>
        <v>1.7983141048528801E-5</v>
      </c>
      <c r="AG1637" s="6">
        <f t="shared" si="825"/>
        <v>1.1906568074166188E-2</v>
      </c>
      <c r="AH1637" s="6">
        <f t="shared" si="826"/>
        <v>4840.1642403838223</v>
      </c>
      <c r="AI1637" s="6">
        <f t="shared" si="827"/>
        <v>4.4384347149567773</v>
      </c>
      <c r="AJ1637" s="6">
        <f t="shared" si="828"/>
        <v>8.2819825892300157E-4</v>
      </c>
      <c r="AK1637" s="6">
        <f t="shared" si="829"/>
        <v>-6.9886588379521411E-4</v>
      </c>
      <c r="AL1637" s="1">
        <f t="shared" si="801"/>
        <v>4.8791594522848043E-2</v>
      </c>
      <c r="AM1637" s="8">
        <f t="shared" si="804"/>
        <v>6303822.53818182</v>
      </c>
      <c r="AN1637" s="1">
        <f t="shared" si="802"/>
        <v>63.038225381818208</v>
      </c>
    </row>
    <row r="1638" spans="8:40" x14ac:dyDescent="0.2">
      <c r="H1638" s="8"/>
      <c r="I1638" s="8"/>
      <c r="J1638" s="11"/>
      <c r="K1638" s="10"/>
      <c r="L1638" s="5">
        <f t="shared" si="805"/>
        <v>3.8739999999999188</v>
      </c>
      <c r="M1638" s="1">
        <f t="shared" si="806"/>
        <v>2.2052125555058671E-2</v>
      </c>
      <c r="N1638" s="1">
        <f t="shared" si="807"/>
        <v>6.449593872607276E-2</v>
      </c>
      <c r="O1638" s="1">
        <f t="shared" si="808"/>
        <v>0.35810681171098152</v>
      </c>
      <c r="P1638" s="1">
        <f t="shared" si="809"/>
        <v>0.17861330443029391</v>
      </c>
      <c r="Q1638" s="1">
        <f t="shared" si="810"/>
        <v>3.3966680141513786E-2</v>
      </c>
      <c r="R1638" s="1">
        <f t="shared" si="811"/>
        <v>1.261531823323133E-2</v>
      </c>
      <c r="S1638" s="1">
        <f t="shared" si="812"/>
        <v>2.6057242037328711E-2</v>
      </c>
      <c r="T1638" s="1">
        <f t="shared" si="813"/>
        <v>524.37608909880873</v>
      </c>
      <c r="U1638" s="6">
        <f t="shared" si="814"/>
        <v>2.0597397271033562</v>
      </c>
      <c r="V1638" s="6">
        <f t="shared" si="815"/>
        <v>6.0241289166994507</v>
      </c>
      <c r="W1638" s="6">
        <f t="shared" si="816"/>
        <v>33.448332442412827</v>
      </c>
      <c r="X1638" s="6">
        <f t="shared" si="817"/>
        <v>16.683059327126315</v>
      </c>
      <c r="Y1638" s="6">
        <f t="shared" si="818"/>
        <v>3.1725975943048925</v>
      </c>
      <c r="Z1638" s="6">
        <f t="shared" si="819"/>
        <v>1.1783114543839155</v>
      </c>
      <c r="AA1638" s="6">
        <f t="shared" si="820"/>
        <v>2.433830537969234</v>
      </c>
      <c r="AB1638" s="6">
        <f t="shared" si="803"/>
        <v>3453.38</v>
      </c>
      <c r="AC1638" s="6">
        <f t="shared" si="821"/>
        <v>25.775435821772604</v>
      </c>
      <c r="AD1638" s="6">
        <f t="shared" si="822"/>
        <v>153.16590951951463</v>
      </c>
      <c r="AE1638" s="6">
        <f t="shared" si="823"/>
        <v>452.2031855709327</v>
      </c>
      <c r="AF1638" s="6">
        <f t="shared" si="824"/>
        <v>1.7986577100265823E-5</v>
      </c>
      <c r="AG1638" s="6">
        <f t="shared" si="825"/>
        <v>1.1905030137830709E-2</v>
      </c>
      <c r="AH1638" s="6">
        <f t="shared" si="826"/>
        <v>4840.7424157190089</v>
      </c>
      <c r="AI1638" s="6">
        <f t="shared" si="827"/>
        <v>4.4370659641789958</v>
      </c>
      <c r="AJ1638" s="6">
        <f t="shared" si="828"/>
        <v>8.2325563731407321E-4</v>
      </c>
      <c r="AK1638" s="6">
        <f t="shared" si="829"/>
        <v>-6.9453603215659005E-4</v>
      </c>
      <c r="AL1638" s="1">
        <f t="shared" si="801"/>
        <v>4.880919375853681E-2</v>
      </c>
      <c r="AM1638" s="8">
        <f t="shared" si="804"/>
        <v>6303350.6145454561</v>
      </c>
      <c r="AN1638" s="1">
        <f t="shared" si="802"/>
        <v>63.033506145454567</v>
      </c>
    </row>
    <row r="1639" spans="8:40" x14ac:dyDescent="0.2">
      <c r="H1639" s="8"/>
      <c r="I1639" s="8"/>
      <c r="J1639" s="11"/>
      <c r="K1639" s="10"/>
      <c r="L1639" s="5">
        <f t="shared" si="805"/>
        <v>3.8839999999999186</v>
      </c>
      <c r="M1639" s="1">
        <f t="shared" si="806"/>
        <v>2.2042767872750717E-2</v>
      </c>
      <c r="N1639" s="1">
        <f t="shared" si="807"/>
        <v>6.449420445007252E-2</v>
      </c>
      <c r="O1639" s="1">
        <f t="shared" si="808"/>
        <v>0.35808289351836492</v>
      </c>
      <c r="P1639" s="1">
        <f t="shared" si="809"/>
        <v>0.17861330443029391</v>
      </c>
      <c r="Q1639" s="1">
        <f t="shared" si="810"/>
        <v>3.397777209982198E-2</v>
      </c>
      <c r="R1639" s="1">
        <f t="shared" si="811"/>
        <v>1.2617052509231568E-2</v>
      </c>
      <c r="S1639" s="1">
        <f t="shared" si="812"/>
        <v>2.6057242037328711E-2</v>
      </c>
      <c r="T1639" s="1">
        <f t="shared" si="813"/>
        <v>524.36870019433729</v>
      </c>
      <c r="U1639" s="6">
        <f t="shared" si="814"/>
        <v>2.0589313233238027</v>
      </c>
      <c r="V1639" s="6">
        <f t="shared" si="815"/>
        <v>6.0241589659553476</v>
      </c>
      <c r="W1639" s="6">
        <f t="shared" si="816"/>
        <v>33.447164624130288</v>
      </c>
      <c r="X1639" s="6">
        <f t="shared" si="817"/>
        <v>16.68359116136763</v>
      </c>
      <c r="Y1639" s="6">
        <f t="shared" si="818"/>
        <v>3.1737347903374262</v>
      </c>
      <c r="Z1639" s="6">
        <f t="shared" si="819"/>
        <v>1.1785110095629887</v>
      </c>
      <c r="AA1639" s="6">
        <f t="shared" si="820"/>
        <v>2.4339081253225046</v>
      </c>
      <c r="AB1639" s="6">
        <f t="shared" si="803"/>
        <v>3453.38</v>
      </c>
      <c r="AC1639" s="6">
        <f t="shared" si="821"/>
        <v>25.776868541263546</v>
      </c>
      <c r="AD1639" s="6">
        <f t="shared" si="822"/>
        <v>153.2273674439077</v>
      </c>
      <c r="AE1639" s="6">
        <f t="shared" si="823"/>
        <v>452.33671447885132</v>
      </c>
      <c r="AF1639" s="6">
        <f t="shared" si="824"/>
        <v>1.7989989641984454E-5</v>
      </c>
      <c r="AG1639" s="6">
        <f t="shared" si="825"/>
        <v>1.1903503211625952E-2</v>
      </c>
      <c r="AH1639" s="6">
        <f t="shared" si="826"/>
        <v>4841.3165941140796</v>
      </c>
      <c r="AI1639" s="6">
        <f t="shared" si="827"/>
        <v>4.4357072550527512</v>
      </c>
      <c r="AJ1639" s="6">
        <f t="shared" si="828"/>
        <v>8.1834489881094693E-4</v>
      </c>
      <c r="AK1639" s="6">
        <f t="shared" si="829"/>
        <v>-6.9023588292714154E-4</v>
      </c>
      <c r="AL1639" s="1">
        <f t="shared" si="801"/>
        <v>4.8826689082114252E-2</v>
      </c>
      <c r="AM1639" s="8">
        <f t="shared" si="804"/>
        <v>6302877.4727272745</v>
      </c>
      <c r="AN1639" s="1">
        <f t="shared" si="802"/>
        <v>63.028774727272747</v>
      </c>
    </row>
    <row r="1640" spans="8:40" x14ac:dyDescent="0.2">
      <c r="H1640" s="8"/>
      <c r="I1640" s="8"/>
      <c r="J1640" s="11"/>
      <c r="K1640" s="10"/>
      <c r="L1640" s="5">
        <f t="shared" si="805"/>
        <v>3.8939999999999184</v>
      </c>
      <c r="M1640" s="1">
        <f t="shared" si="806"/>
        <v>2.2033468127581373E-2</v>
      </c>
      <c r="N1640" s="1">
        <f t="shared" si="807"/>
        <v>6.4492478400715939E-2</v>
      </c>
      <c r="O1640" s="1">
        <f t="shared" si="808"/>
        <v>0.35805911587995648</v>
      </c>
      <c r="P1640" s="1">
        <f t="shared" si="809"/>
        <v>0.17861330443029391</v>
      </c>
      <c r="Q1640" s="1">
        <f t="shared" si="810"/>
        <v>3.3988797894347902E-2</v>
      </c>
      <c r="R1640" s="1">
        <f t="shared" si="811"/>
        <v>1.2618778558588149E-2</v>
      </c>
      <c r="S1640" s="1">
        <f t="shared" si="812"/>
        <v>2.6057242037328711E-2</v>
      </c>
      <c r="T1640" s="1">
        <f t="shared" si="813"/>
        <v>524.36136338320898</v>
      </c>
      <c r="U1640" s="6">
        <f t="shared" si="814"/>
        <v>2.0581278884814851</v>
      </c>
      <c r="V1640" s="6">
        <f t="shared" si="815"/>
        <v>6.0241886399920803</v>
      </c>
      <c r="W1640" s="6">
        <f t="shared" si="816"/>
        <v>33.446003500242227</v>
      </c>
      <c r="X1640" s="6">
        <f t="shared" si="817"/>
        <v>16.684119856812309</v>
      </c>
      <c r="Y1640" s="6">
        <f t="shared" si="818"/>
        <v>3.1748652748293877</v>
      </c>
      <c r="Z1640" s="6">
        <f t="shared" si="819"/>
        <v>1.1787095848742957</v>
      </c>
      <c r="AA1640" s="6">
        <f t="shared" si="820"/>
        <v>2.4339852547682073</v>
      </c>
      <c r="AB1640" s="6">
        <f t="shared" si="803"/>
        <v>3453.38</v>
      </c>
      <c r="AC1640" s="6">
        <f t="shared" si="821"/>
        <v>25.778291278530279</v>
      </c>
      <c r="AD1640" s="6">
        <f t="shared" si="822"/>
        <v>153.28841819152979</v>
      </c>
      <c r="AE1640" s="6">
        <f t="shared" si="823"/>
        <v>452.46947082659887</v>
      </c>
      <c r="AF1640" s="6">
        <f t="shared" si="824"/>
        <v>1.7993378860367166E-5</v>
      </c>
      <c r="AG1640" s="6">
        <f t="shared" si="825"/>
        <v>1.1901987201780003E-2</v>
      </c>
      <c r="AH1640" s="6">
        <f t="shared" si="826"/>
        <v>4841.886807830484</v>
      </c>
      <c r="AI1640" s="6">
        <f t="shared" si="827"/>
        <v>4.4343584989151497</v>
      </c>
      <c r="AJ1640" s="6">
        <f t="shared" si="828"/>
        <v>8.1346581057696241E-4</v>
      </c>
      <c r="AK1640" s="6">
        <f t="shared" si="829"/>
        <v>-6.8596519996890729E-4</v>
      </c>
      <c r="AL1640" s="1">
        <f t="shared" si="801"/>
        <v>4.8844081151221352E-2</v>
      </c>
      <c r="AM1640" s="8">
        <f t="shared" si="804"/>
        <v>6302403.1127272742</v>
      </c>
      <c r="AN1640" s="1">
        <f t="shared" si="802"/>
        <v>63.02403112727275</v>
      </c>
    </row>
    <row r="1641" spans="8:40" x14ac:dyDescent="0.2">
      <c r="H1641" s="8"/>
      <c r="I1641" s="8"/>
      <c r="J1641" s="11"/>
      <c r="K1641" s="10"/>
      <c r="L1641" s="5">
        <f t="shared" si="805"/>
        <v>3.9039999999999182</v>
      </c>
      <c r="M1641" s="1">
        <f t="shared" si="806"/>
        <v>2.2024225922543154E-2</v>
      </c>
      <c r="N1641" s="1">
        <f t="shared" si="807"/>
        <v>6.4490760548577386E-2</v>
      </c>
      <c r="O1641" s="1">
        <f t="shared" si="808"/>
        <v>0.35803547791346441</v>
      </c>
      <c r="P1641" s="1">
        <f t="shared" si="809"/>
        <v>0.17861330443029391</v>
      </c>
      <c r="Q1641" s="1">
        <f t="shared" si="810"/>
        <v>3.399975795152467E-2</v>
      </c>
      <c r="R1641" s="1">
        <f t="shared" si="811"/>
        <v>1.2620496410726699E-2</v>
      </c>
      <c r="S1641" s="1">
        <f t="shared" si="812"/>
        <v>2.6057242037328711E-2</v>
      </c>
      <c r="T1641" s="1">
        <f t="shared" si="813"/>
        <v>524.35407823183232</v>
      </c>
      <c r="U1641" s="6">
        <f t="shared" si="814"/>
        <v>2.0573293889434572</v>
      </c>
      <c r="V1641" s="6">
        <f t="shared" si="815"/>
        <v>6.0242179433919922</v>
      </c>
      <c r="W1641" s="6">
        <f t="shared" si="816"/>
        <v>33.444849030622869</v>
      </c>
      <c r="X1641" s="6">
        <f t="shared" si="817"/>
        <v>16.684645433310042</v>
      </c>
      <c r="Y1641" s="6">
        <f t="shared" si="818"/>
        <v>3.1759890902244554</v>
      </c>
      <c r="Z1641" s="6">
        <f t="shared" si="819"/>
        <v>1.1789071843050414</v>
      </c>
      <c r="AA1641" s="6">
        <f t="shared" si="820"/>
        <v>2.434061929202143</v>
      </c>
      <c r="AB1641" s="6">
        <f t="shared" si="803"/>
        <v>3453.38</v>
      </c>
      <c r="AC1641" s="6">
        <f t="shared" si="821"/>
        <v>25.779704115156182</v>
      </c>
      <c r="AD1641" s="6">
        <f t="shared" si="822"/>
        <v>153.34906483004104</v>
      </c>
      <c r="AE1641" s="6">
        <f t="shared" si="823"/>
        <v>452.60145933868932</v>
      </c>
      <c r="AF1641" s="6">
        <f t="shared" si="824"/>
        <v>1.7996744940333078E-5</v>
      </c>
      <c r="AG1641" s="6">
        <f t="shared" si="825"/>
        <v>1.1900482015493402E-2</v>
      </c>
      <c r="AH1641" s="6">
        <f t="shared" si="826"/>
        <v>4842.453088817937</v>
      </c>
      <c r="AI1641" s="6">
        <f t="shared" si="827"/>
        <v>4.4330196080651598</v>
      </c>
      <c r="AJ1641" s="6">
        <f t="shared" si="828"/>
        <v>8.0861814178469866E-4</v>
      </c>
      <c r="AK1641" s="6">
        <f t="shared" si="829"/>
        <v>-6.817237493780857E-4</v>
      </c>
      <c r="AL1641" s="1">
        <f t="shared" si="801"/>
        <v>4.8861370618837774E-2</v>
      </c>
      <c r="AM1641" s="8">
        <f t="shared" si="804"/>
        <v>6301927.5345454561</v>
      </c>
      <c r="AN1641" s="1">
        <f t="shared" si="802"/>
        <v>63.019275345454567</v>
      </c>
    </row>
    <row r="1642" spans="8:40" x14ac:dyDescent="0.2">
      <c r="H1642" s="8"/>
      <c r="I1642" s="8"/>
      <c r="J1642" s="11"/>
      <c r="K1642" s="10"/>
      <c r="L1642" s="5">
        <f t="shared" si="805"/>
        <v>3.913999999999918</v>
      </c>
      <c r="M1642" s="1">
        <f t="shared" si="806"/>
        <v>2.2015040863780026E-2</v>
      </c>
      <c r="N1642" s="1">
        <f t="shared" si="807"/>
        <v>6.4489050864189795E-2</v>
      </c>
      <c r="O1642" s="1">
        <f t="shared" si="808"/>
        <v>0.35801197874277535</v>
      </c>
      <c r="P1642" s="1">
        <f t="shared" si="809"/>
        <v>0.17861330443029391</v>
      </c>
      <c r="Q1642" s="1">
        <f t="shared" si="810"/>
        <v>3.4010652694675396E-2</v>
      </c>
      <c r="R1642" s="1">
        <f t="shared" si="811"/>
        <v>1.2622206095114297E-2</v>
      </c>
      <c r="S1642" s="1">
        <f t="shared" si="812"/>
        <v>2.6057242037328711E-2</v>
      </c>
      <c r="T1642" s="1">
        <f t="shared" si="813"/>
        <v>524.34684431098265</v>
      </c>
      <c r="U1642" s="6">
        <f t="shared" si="814"/>
        <v>2.0565357913390105</v>
      </c>
      <c r="V1642" s="6">
        <f t="shared" si="815"/>
        <v>6.0242468806808498</v>
      </c>
      <c r="W1642" s="6">
        <f t="shared" si="816"/>
        <v>33.443701175406332</v>
      </c>
      <c r="X1642" s="6">
        <f t="shared" si="817"/>
        <v>16.685167910570016</v>
      </c>
      <c r="Y1642" s="6">
        <f t="shared" si="818"/>
        <v>3.1771062786658377</v>
      </c>
      <c r="Z1642" s="6">
        <f t="shared" si="819"/>
        <v>1.179103811838345</v>
      </c>
      <c r="AA1642" s="6">
        <f t="shared" si="820"/>
        <v>2.4341381514996114</v>
      </c>
      <c r="AB1642" s="6">
        <f t="shared" si="803"/>
        <v>3453.38</v>
      </c>
      <c r="AC1642" s="6">
        <f t="shared" si="821"/>
        <v>25.781107131922596</v>
      </c>
      <c r="AD1642" s="6">
        <f t="shared" si="822"/>
        <v>153.40931040024159</v>
      </c>
      <c r="AE1642" s="6">
        <f t="shared" si="823"/>
        <v>452.73268470792124</v>
      </c>
      <c r="AF1642" s="6">
        <f t="shared" si="824"/>
        <v>1.8000088065057525E-5</v>
      </c>
      <c r="AG1642" s="6">
        <f t="shared" si="825"/>
        <v>1.1898987560927124E-2</v>
      </c>
      <c r="AH1642" s="6">
        <f t="shared" si="826"/>
        <v>4843.0154687180002</v>
      </c>
      <c r="AI1642" s="6">
        <f t="shared" si="827"/>
        <v>4.4316904957509209</v>
      </c>
      <c r="AJ1642" s="6">
        <f t="shared" si="828"/>
        <v>8.0380166359506945E-4</v>
      </c>
      <c r="AK1642" s="6">
        <f t="shared" si="829"/>
        <v>-6.7751129946024523E-4</v>
      </c>
      <c r="AL1642" s="1">
        <f t="shared" si="801"/>
        <v>4.8878558133320579E-2</v>
      </c>
      <c r="AM1642" s="8">
        <f t="shared" si="804"/>
        <v>6301450.7381818201</v>
      </c>
      <c r="AN1642" s="1">
        <f t="shared" si="802"/>
        <v>63.014507381818206</v>
      </c>
    </row>
    <row r="1643" spans="8:40" x14ac:dyDescent="0.2">
      <c r="H1643" s="8"/>
      <c r="I1643" s="8"/>
      <c r="J1643" s="11"/>
      <c r="K1643" s="10"/>
      <c r="L1643" s="5">
        <f t="shared" si="805"/>
        <v>3.9239999999999178</v>
      </c>
      <c r="M1643" s="1">
        <f t="shared" si="806"/>
        <v>2.2005912560557641E-2</v>
      </c>
      <c r="N1643" s="1">
        <f t="shared" si="807"/>
        <v>6.4487349318047602E-2</v>
      </c>
      <c r="O1643" s="1">
        <f t="shared" si="808"/>
        <v>0.357988617497904</v>
      </c>
      <c r="P1643" s="1">
        <f t="shared" si="809"/>
        <v>0.17861330443029391</v>
      </c>
      <c r="Q1643" s="1">
        <f t="shared" si="810"/>
        <v>3.4021482544039978E-2</v>
      </c>
      <c r="R1643" s="1">
        <f t="shared" si="811"/>
        <v>1.2623907641256489E-2</v>
      </c>
      <c r="S1643" s="1">
        <f t="shared" si="812"/>
        <v>2.6057242037328711E-2</v>
      </c>
      <c r="T1643" s="1">
        <f t="shared" si="813"/>
        <v>524.33966119575007</v>
      </c>
      <c r="U1643" s="6">
        <f t="shared" si="814"/>
        <v>2.0557470625572489</v>
      </c>
      <c r="V1643" s="6">
        <f t="shared" si="815"/>
        <v>6.0242754563285503</v>
      </c>
      <c r="W1643" s="6">
        <f t="shared" si="816"/>
        <v>33.442559894984775</v>
      </c>
      <c r="X1643" s="6">
        <f t="shared" si="817"/>
        <v>16.685687308162048</v>
      </c>
      <c r="Y1643" s="6">
        <f t="shared" si="818"/>
        <v>3.1782168819987624</v>
      </c>
      <c r="Z1643" s="6">
        <f t="shared" si="819"/>
        <v>1.1792994714530216</v>
      </c>
      <c r="AA1643" s="6">
        <f t="shared" si="820"/>
        <v>2.4342139245155821</v>
      </c>
      <c r="AB1643" s="6">
        <f t="shared" si="803"/>
        <v>3453.38</v>
      </c>
      <c r="AC1643" s="6">
        <f t="shared" si="821"/>
        <v>25.782500408818144</v>
      </c>
      <c r="AD1643" s="6">
        <f t="shared" si="822"/>
        <v>153.46915791633498</v>
      </c>
      <c r="AE1643" s="6">
        <f t="shared" si="823"/>
        <v>452.863151595614</v>
      </c>
      <c r="AF1643" s="6">
        <f t="shared" si="824"/>
        <v>1.8003408415990948E-5</v>
      </c>
      <c r="AG1643" s="6">
        <f t="shared" si="825"/>
        <v>1.1897503747190761E-2</v>
      </c>
      <c r="AH1643" s="6">
        <f t="shared" si="826"/>
        <v>4843.5739788675319</v>
      </c>
      <c r="AI1643" s="6">
        <f t="shared" si="827"/>
        <v>4.43037107615746</v>
      </c>
      <c r="AJ1643" s="6">
        <f t="shared" si="828"/>
        <v>7.9901614913657933E-4</v>
      </c>
      <c r="AK1643" s="6">
        <f t="shared" si="829"/>
        <v>-6.7332762070513913E-4</v>
      </c>
      <c r="AL1643" s="1">
        <f t="shared" si="801"/>
        <v>4.8895644338442498E-2</v>
      </c>
      <c r="AM1643" s="8">
        <f t="shared" si="804"/>
        <v>6300972.7236363655</v>
      </c>
      <c r="AN1643" s="1">
        <f t="shared" si="802"/>
        <v>63.009727236363659</v>
      </c>
    </row>
    <row r="1644" spans="8:40" x14ac:dyDescent="0.2">
      <c r="H1644" s="8"/>
      <c r="I1644" s="8"/>
      <c r="J1644" s="11"/>
      <c r="K1644" s="10"/>
      <c r="L1644" s="5">
        <f t="shared" si="805"/>
        <v>3.9339999999999176</v>
      </c>
      <c r="M1644" s="1">
        <f t="shared" si="806"/>
        <v>2.1996840625233903E-2</v>
      </c>
      <c r="N1644" s="1">
        <f t="shared" si="807"/>
        <v>6.4485655880609713E-2</v>
      </c>
      <c r="O1644" s="1">
        <f t="shared" si="808"/>
        <v>0.35796539331494287</v>
      </c>
      <c r="P1644" s="1">
        <f t="shared" si="809"/>
        <v>0.17861330443029391</v>
      </c>
      <c r="Q1644" s="1">
        <f t="shared" si="810"/>
        <v>3.4032247916801601E-2</v>
      </c>
      <c r="R1644" s="1">
        <f t="shared" si="811"/>
        <v>1.2625601078694376E-2</v>
      </c>
      <c r="S1644" s="1">
        <f t="shared" si="812"/>
        <v>2.6057242037328711E-2</v>
      </c>
      <c r="T1644" s="1">
        <f t="shared" si="813"/>
        <v>524.33252846548771</v>
      </c>
      <c r="U1644" s="6">
        <f t="shared" si="814"/>
        <v>2.0549631697446964</v>
      </c>
      <c r="V1644" s="6">
        <f t="shared" si="815"/>
        <v>6.0243036747498531</v>
      </c>
      <c r="W1644" s="6">
        <f t="shared" si="816"/>
        <v>33.441425150006509</v>
      </c>
      <c r="X1644" s="6">
        <f t="shared" si="817"/>
        <v>16.686203645517761</v>
      </c>
      <c r="Y1644" s="6">
        <f t="shared" si="818"/>
        <v>3.1793209417729416</v>
      </c>
      <c r="Z1644" s="6">
        <f t="shared" si="819"/>
        <v>1.1794941671233734</v>
      </c>
      <c r="AA1644" s="6">
        <f t="shared" si="820"/>
        <v>2.4342892510848642</v>
      </c>
      <c r="AB1644" s="6">
        <f t="shared" si="803"/>
        <v>3453.38</v>
      </c>
      <c r="AC1644" s="6">
        <f t="shared" si="821"/>
        <v>25.783884025047964</v>
      </c>
      <c r="AD1644" s="6">
        <f t="shared" si="822"/>
        <v>153.52861036619882</v>
      </c>
      <c r="AE1644" s="6">
        <f t="shared" si="823"/>
        <v>452.99286463185422</v>
      </c>
      <c r="AF1644" s="6">
        <f t="shared" si="824"/>
        <v>1.8006706172878057E-5</v>
      </c>
      <c r="AG1644" s="6">
        <f t="shared" si="825"/>
        <v>1.1896030484330737E-2</v>
      </c>
      <c r="AH1644" s="6">
        <f t="shared" si="826"/>
        <v>4844.1286503022093</v>
      </c>
      <c r="AI1644" s="6">
        <f t="shared" si="827"/>
        <v>4.429061264394468</v>
      </c>
      <c r="AJ1644" s="6">
        <f t="shared" si="828"/>
        <v>7.9426137348503944E-4</v>
      </c>
      <c r="AK1644" s="6">
        <f t="shared" si="829"/>
        <v>-6.6917248576292673E-4</v>
      </c>
      <c r="AL1644" s="1">
        <f t="shared" si="801"/>
        <v>4.8912629873429869E-2</v>
      </c>
      <c r="AM1644" s="8">
        <f t="shared" si="804"/>
        <v>6300493.4909090931</v>
      </c>
      <c r="AN1644" s="1">
        <f t="shared" si="802"/>
        <v>63.004934909090935</v>
      </c>
    </row>
    <row r="1645" spans="8:40" x14ac:dyDescent="0.2">
      <c r="H1645" s="8"/>
      <c r="I1645" s="8"/>
      <c r="J1645" s="11"/>
      <c r="K1645" s="10"/>
      <c r="L1645" s="5">
        <f t="shared" si="805"/>
        <v>3.9439999999999173</v>
      </c>
      <c r="M1645" s="1">
        <f t="shared" si="806"/>
        <v>2.1987824673229871E-2</v>
      </c>
      <c r="N1645" s="1">
        <f t="shared" si="807"/>
        <v>6.4483970522302342E-2</v>
      </c>
      <c r="O1645" s="1">
        <f t="shared" si="808"/>
        <v>0.35794230533601273</v>
      </c>
      <c r="P1645" s="1">
        <f t="shared" si="809"/>
        <v>0.17861330443029391</v>
      </c>
      <c r="Q1645" s="1">
        <f t="shared" si="810"/>
        <v>3.4042949227112998E-2</v>
      </c>
      <c r="R1645" s="1">
        <f t="shared" si="811"/>
        <v>1.262728643700174E-2</v>
      </c>
      <c r="S1645" s="1">
        <f t="shared" si="812"/>
        <v>2.6057242037328711E-2</v>
      </c>
      <c r="T1645" s="1">
        <f t="shared" si="813"/>
        <v>524.32544570376092</v>
      </c>
      <c r="U1645" s="6">
        <f t="shared" si="814"/>
        <v>2.0541840803029214</v>
      </c>
      <c r="V1645" s="6">
        <f t="shared" si="815"/>
        <v>6.0243315403050515</v>
      </c>
      <c r="W1645" s="6">
        <f t="shared" si="816"/>
        <v>33.440296901374055</v>
      </c>
      <c r="X1645" s="6">
        <f t="shared" si="817"/>
        <v>16.68671694193171</v>
      </c>
      <c r="Y1645" s="6">
        <f t="shared" si="818"/>
        <v>3.1804184992450106</v>
      </c>
      <c r="Z1645" s="6">
        <f t="shared" si="819"/>
        <v>1.1796879028189802</v>
      </c>
      <c r="AA1645" s="6">
        <f t="shared" si="820"/>
        <v>2.4343641340222684</v>
      </c>
      <c r="AB1645" s="6">
        <f t="shared" si="803"/>
        <v>3453.38</v>
      </c>
      <c r="AC1645" s="6">
        <f t="shared" si="821"/>
        <v>25.785258059042672</v>
      </c>
      <c r="AD1645" s="6">
        <f t="shared" si="822"/>
        <v>153.58767071163922</v>
      </c>
      <c r="AE1645" s="6">
        <f t="shared" si="823"/>
        <v>453.12182841572297</v>
      </c>
      <c r="AF1645" s="6">
        <f t="shared" si="824"/>
        <v>1.8009981513776657E-5</v>
      </c>
      <c r="AG1645" s="6">
        <f t="shared" si="825"/>
        <v>1.1894567683318771E-2</v>
      </c>
      <c r="AH1645" s="6">
        <f t="shared" si="826"/>
        <v>4844.679513759882</v>
      </c>
      <c r="AI1645" s="6">
        <f t="shared" si="827"/>
        <v>4.4277609764844268</v>
      </c>
      <c r="AJ1645" s="6">
        <f t="shared" si="828"/>
        <v>7.8953711364342614E-4</v>
      </c>
      <c r="AK1645" s="6">
        <f t="shared" si="829"/>
        <v>-6.6504566942024879E-4</v>
      </c>
      <c r="AL1645" s="1">
        <f t="shared" si="801"/>
        <v>4.8929515373000165E-2</v>
      </c>
      <c r="AM1645" s="8">
        <f t="shared" si="804"/>
        <v>6300013.0400000019</v>
      </c>
      <c r="AN1645" s="1">
        <f t="shared" si="802"/>
        <v>63.000130400000025</v>
      </c>
    </row>
    <row r="1646" spans="8:40" x14ac:dyDescent="0.2">
      <c r="H1646" s="8"/>
      <c r="I1646" s="8"/>
      <c r="J1646" s="11"/>
      <c r="K1646" s="10"/>
      <c r="L1646" s="5">
        <f t="shared" si="805"/>
        <v>3.9539999999999171</v>
      </c>
      <c r="M1646" s="1">
        <f t="shared" si="806"/>
        <v>2.1978864323000967E-2</v>
      </c>
      <c r="N1646" s="1">
        <f t="shared" si="807"/>
        <v>6.4482293213521863E-2</v>
      </c>
      <c r="O1646" s="1">
        <f t="shared" si="808"/>
        <v>0.35791935270921349</v>
      </c>
      <c r="P1646" s="1">
        <f t="shared" si="809"/>
        <v>0.17861330443029391</v>
      </c>
      <c r="Q1646" s="1">
        <f t="shared" si="810"/>
        <v>3.4053586886122388E-2</v>
      </c>
      <c r="R1646" s="1">
        <f t="shared" si="811"/>
        <v>1.2628963745782224E-2</v>
      </c>
      <c r="S1646" s="1">
        <f t="shared" si="812"/>
        <v>2.6057242037328711E-2</v>
      </c>
      <c r="T1646" s="1">
        <f t="shared" si="813"/>
        <v>524.31841249829733</v>
      </c>
      <c r="U1646" s="6">
        <f t="shared" si="814"/>
        <v>2.0534097618861975</v>
      </c>
      <c r="V1646" s="6">
        <f t="shared" si="815"/>
        <v>6.0243590573006909</v>
      </c>
      <c r="W1646" s="6">
        <f t="shared" si="816"/>
        <v>33.439175110242374</v>
      </c>
      <c r="X1646" s="6">
        <f t="shared" si="817"/>
        <v>16.687227216562519</v>
      </c>
      <c r="Y1646" s="6">
        <f t="shared" si="818"/>
        <v>3.1815095953809456</v>
      </c>
      <c r="Z1646" s="6">
        <f t="shared" si="819"/>
        <v>1.1798806825044961</v>
      </c>
      <c r="AA1646" s="6">
        <f t="shared" si="820"/>
        <v>2.4344385761227763</v>
      </c>
      <c r="AB1646" s="6">
        <f t="shared" si="803"/>
        <v>3453.38</v>
      </c>
      <c r="AC1646" s="6">
        <f t="shared" si="821"/>
        <v>25.786622588467395</v>
      </c>
      <c r="AD1646" s="6">
        <f t="shared" si="822"/>
        <v>153.64634188865077</v>
      </c>
      <c r="AE1646" s="6">
        <f t="shared" si="823"/>
        <v>453.25004751553246</v>
      </c>
      <c r="AF1646" s="6">
        <f t="shared" si="824"/>
        <v>1.801323461507587E-5</v>
      </c>
      <c r="AG1646" s="6">
        <f t="shared" si="825"/>
        <v>1.1893115256040587E-2</v>
      </c>
      <c r="AH1646" s="6">
        <f t="shared" si="826"/>
        <v>4845.2265996839296</v>
      </c>
      <c r="AI1646" s="6">
        <f t="shared" si="827"/>
        <v>4.4264701293507489</v>
      </c>
      <c r="AJ1646" s="6">
        <f t="shared" si="828"/>
        <v>7.8484314852196265E-4</v>
      </c>
      <c r="AK1646" s="6">
        <f t="shared" si="829"/>
        <v>-6.6094694857574425E-4</v>
      </c>
      <c r="AL1646" s="1">
        <f t="shared" si="801"/>
        <v>4.8946301467399166E-2</v>
      </c>
      <c r="AM1646" s="8">
        <f t="shared" si="804"/>
        <v>6299531.3709090929</v>
      </c>
      <c r="AN1646" s="1">
        <f t="shared" si="802"/>
        <v>62.995313709090937</v>
      </c>
    </row>
    <row r="1647" spans="8:40" x14ac:dyDescent="0.2">
      <c r="H1647" s="8"/>
      <c r="I1647" s="8"/>
      <c r="J1647" s="11"/>
      <c r="K1647" s="10"/>
      <c r="L1647" s="5">
        <f t="shared" si="805"/>
        <v>3.9639999999999169</v>
      </c>
      <c r="M1647" s="1">
        <f t="shared" si="806"/>
        <v>2.1969959196008519E-2</v>
      </c>
      <c r="N1647" s="1">
        <f t="shared" si="807"/>
        <v>6.4480623924637506E-2</v>
      </c>
      <c r="O1647" s="1">
        <f t="shared" si="808"/>
        <v>0.35789653458857557</v>
      </c>
      <c r="P1647" s="1">
        <f t="shared" si="809"/>
        <v>0.17861330443029391</v>
      </c>
      <c r="Q1647" s="1">
        <f t="shared" si="810"/>
        <v>3.4064161301999185E-2</v>
      </c>
      <c r="R1647" s="1">
        <f t="shared" si="811"/>
        <v>1.2630633034666574E-2</v>
      </c>
      <c r="S1647" s="1">
        <f t="shared" si="812"/>
        <v>2.6057242037328711E-2</v>
      </c>
      <c r="T1647" s="1">
        <f t="shared" si="813"/>
        <v>524.31142844093711</v>
      </c>
      <c r="U1647" s="6">
        <f t="shared" si="814"/>
        <v>2.0526401823991809</v>
      </c>
      <c r="V1647" s="6">
        <f t="shared" si="815"/>
        <v>6.0243862299902284</v>
      </c>
      <c r="W1647" s="6">
        <f t="shared" si="816"/>
        <v>33.438059738016982</v>
      </c>
      <c r="X1647" s="6">
        <f t="shared" si="817"/>
        <v>16.687734488433993</v>
      </c>
      <c r="Y1647" s="6">
        <f t="shared" si="818"/>
        <v>3.1825942708584543</v>
      </c>
      <c r="Z1647" s="6">
        <f t="shared" si="819"/>
        <v>1.1800725101394522</v>
      </c>
      <c r="AA1647" s="6">
        <f t="shared" si="820"/>
        <v>2.4345125801617016</v>
      </c>
      <c r="AB1647" s="6">
        <f t="shared" si="803"/>
        <v>3453.38</v>
      </c>
      <c r="AC1647" s="6">
        <f t="shared" si="821"/>
        <v>25.787977690230594</v>
      </c>
      <c r="AD1647" s="6">
        <f t="shared" si="822"/>
        <v>153.70462680767452</v>
      </c>
      <c r="AE1647" s="6">
        <f t="shared" si="823"/>
        <v>453.3775264690604</v>
      </c>
      <c r="AF1647" s="6">
        <f t="shared" si="824"/>
        <v>1.8016465651514812E-5</v>
      </c>
      <c r="AG1647" s="6">
        <f t="shared" si="825"/>
        <v>1.189167311528468E-2</v>
      </c>
      <c r="AH1647" s="6">
        <f t="shared" si="826"/>
        <v>4845.7699382266019</v>
      </c>
      <c r="AI1647" s="6">
        <f t="shared" si="827"/>
        <v>4.4251886408061694</v>
      </c>
      <c r="AJ1647" s="6">
        <f t="shared" si="828"/>
        <v>7.801792589186157E-4</v>
      </c>
      <c r="AK1647" s="6">
        <f t="shared" si="829"/>
        <v>-6.5687610221706969E-4</v>
      </c>
      <c r="AL1647" s="1">
        <f t="shared" si="801"/>
        <v>4.8962988782437759E-2</v>
      </c>
      <c r="AM1647" s="8">
        <f t="shared" si="804"/>
        <v>6299048.4836363653</v>
      </c>
      <c r="AN1647" s="1">
        <f t="shared" si="802"/>
        <v>62.990484836363656</v>
      </c>
    </row>
    <row r="1648" spans="8:40" x14ac:dyDescent="0.2">
      <c r="H1648" s="8"/>
      <c r="I1648" s="8"/>
      <c r="J1648" s="11"/>
      <c r="K1648" s="10"/>
      <c r="L1648" s="5">
        <f t="shared" si="805"/>
        <v>3.9739999999999167</v>
      </c>
      <c r="M1648" s="1">
        <f t="shared" si="806"/>
        <v>2.1961108916691622E-2</v>
      </c>
      <c r="N1648" s="1">
        <f t="shared" si="807"/>
        <v>6.447896262599416E-2</v>
      </c>
      <c r="O1648" s="1">
        <f t="shared" si="808"/>
        <v>0.35787385013401174</v>
      </c>
      <c r="P1648" s="1">
        <f t="shared" si="809"/>
        <v>0.17861330443029391</v>
      </c>
      <c r="Q1648" s="1">
        <f t="shared" si="810"/>
        <v>3.4074672879959432E-2</v>
      </c>
      <c r="R1648" s="1">
        <f t="shared" si="811"/>
        <v>1.2632294333309927E-2</v>
      </c>
      <c r="S1648" s="1">
        <f t="shared" si="812"/>
        <v>2.6057242037328711E-2</v>
      </c>
      <c r="T1648" s="1">
        <f t="shared" si="813"/>
        <v>524.30449312758435</v>
      </c>
      <c r="U1648" s="6">
        <f t="shared" si="814"/>
        <v>2.0518753099946188</v>
      </c>
      <c r="V1648" s="6">
        <f t="shared" si="815"/>
        <v>6.0244130625747223</v>
      </c>
      <c r="W1648" s="6">
        <f t="shared" si="816"/>
        <v>33.436950746352167</v>
      </c>
      <c r="X1648" s="6">
        <f t="shared" si="817"/>
        <v>16.688238776436229</v>
      </c>
      <c r="Y1648" s="6">
        <f t="shared" si="818"/>
        <v>3.1836725660693448</v>
      </c>
      <c r="Z1648" s="6">
        <f t="shared" si="819"/>
        <v>1.1802633896780623</v>
      </c>
      <c r="AA1648" s="6">
        <f t="shared" si="820"/>
        <v>2.4345861488948524</v>
      </c>
      <c r="AB1648" s="6">
        <f t="shared" si="803"/>
        <v>3453.38</v>
      </c>
      <c r="AC1648" s="6">
        <f t="shared" si="821"/>
        <v>25.789323440492851</v>
      </c>
      <c r="AD1648" s="6">
        <f t="shared" si="822"/>
        <v>153.76252835385162</v>
      </c>
      <c r="AE1648" s="6">
        <f t="shared" si="823"/>
        <v>453.50426978378209</v>
      </c>
      <c r="AF1648" s="6">
        <f t="shared" si="824"/>
        <v>1.8019674796200286E-5</v>
      </c>
      <c r="AG1648" s="6">
        <f t="shared" si="825"/>
        <v>1.1890241174731154E-2</v>
      </c>
      <c r="AH1648" s="6">
        <f t="shared" si="826"/>
        <v>4846.3095592523241</v>
      </c>
      <c r="AI1648" s="6">
        <f t="shared" si="827"/>
        <v>4.4239164295411992</v>
      </c>
      <c r="AJ1648" s="6">
        <f t="shared" si="828"/>
        <v>7.7554522749956442E-4</v>
      </c>
      <c r="AK1648" s="6">
        <f t="shared" si="829"/>
        <v>-6.5283291139806336E-4</v>
      </c>
      <c r="AL1648" s="1">
        <f t="shared" si="801"/>
        <v>4.8979577939528382E-2</v>
      </c>
      <c r="AM1648" s="8">
        <f t="shared" si="804"/>
        <v>6298564.3781818198</v>
      </c>
      <c r="AN1648" s="1">
        <f t="shared" si="802"/>
        <v>62.985643781818204</v>
      </c>
    </row>
    <row r="1649" spans="8:40" x14ac:dyDescent="0.2">
      <c r="H1649" s="8"/>
      <c r="I1649" s="8"/>
      <c r="J1649" s="11"/>
      <c r="K1649" s="10"/>
      <c r="L1649" s="5">
        <f t="shared" si="805"/>
        <v>3.9839999999999165</v>
      </c>
      <c r="M1649" s="1">
        <f t="shared" si="806"/>
        <v>2.1952313112439292E-2</v>
      </c>
      <c r="N1649" s="1">
        <f t="shared" si="807"/>
        <v>6.4477309287914938E-2</v>
      </c>
      <c r="O1649" s="1">
        <f t="shared" si="808"/>
        <v>0.35785129851126946</v>
      </c>
      <c r="P1649" s="1">
        <f t="shared" si="809"/>
        <v>0.17861330443029391</v>
      </c>
      <c r="Q1649" s="1">
        <f t="shared" si="810"/>
        <v>3.4085122022290977E-2</v>
      </c>
      <c r="R1649" s="1">
        <f t="shared" si="811"/>
        <v>1.2633947671389142E-2</v>
      </c>
      <c r="S1649" s="1">
        <f t="shared" si="812"/>
        <v>2.6057242037328711E-2</v>
      </c>
      <c r="T1649" s="1">
        <f t="shared" si="813"/>
        <v>524.29760615815883</v>
      </c>
      <c r="U1649" s="6">
        <f t="shared" si="814"/>
        <v>2.051115113071079</v>
      </c>
      <c r="V1649" s="6">
        <f t="shared" si="815"/>
        <v>6.0244395592034827</v>
      </c>
      <c r="W1649" s="6">
        <f t="shared" si="816"/>
        <v>33.435848097149119</v>
      </c>
      <c r="X1649" s="6">
        <f t="shared" si="817"/>
        <v>16.688740099326719</v>
      </c>
      <c r="Y1649" s="6">
        <f t="shared" si="818"/>
        <v>3.184744521121873</v>
      </c>
      <c r="Z1649" s="6">
        <f t="shared" si="819"/>
        <v>1.1804533250690303</v>
      </c>
      <c r="AA1649" s="6">
        <f t="shared" si="820"/>
        <v>2.4346592850586903</v>
      </c>
      <c r="AB1649" s="6">
        <f t="shared" si="803"/>
        <v>3453.38</v>
      </c>
      <c r="AC1649" s="6">
        <f t="shared" si="821"/>
        <v>25.790659914675327</v>
      </c>
      <c r="AD1649" s="6">
        <f t="shared" si="822"/>
        <v>153.82004938726942</v>
      </c>
      <c r="AE1649" s="6">
        <f t="shared" si="823"/>
        <v>453.63028193709198</v>
      </c>
      <c r="AF1649" s="6">
        <f t="shared" si="824"/>
        <v>1.8022862220624872E-5</v>
      </c>
      <c r="AG1649" s="6">
        <f t="shared" si="825"/>
        <v>1.1888819348941017E-2</v>
      </c>
      <c r="AH1649" s="6">
        <f t="shared" si="826"/>
        <v>4846.8454923408881</v>
      </c>
      <c r="AI1649" s="6">
        <f t="shared" si="827"/>
        <v>4.4226534151130252</v>
      </c>
      <c r="AJ1649" s="6">
        <f t="shared" si="828"/>
        <v>7.7094083878013976E-4</v>
      </c>
      <c r="AK1649" s="6">
        <f t="shared" si="829"/>
        <v>-6.4881715921520731E-4</v>
      </c>
      <c r="AL1649" s="1">
        <f t="shared" si="801"/>
        <v>4.8996069555721125E-2</v>
      </c>
      <c r="AM1649" s="8">
        <f t="shared" si="804"/>
        <v>6298079.0545454565</v>
      </c>
      <c r="AN1649" s="1">
        <f t="shared" si="802"/>
        <v>62.980790545454568</v>
      </c>
    </row>
    <row r="1650" spans="8:40" x14ac:dyDescent="0.2">
      <c r="H1650" s="8"/>
      <c r="I1650" s="8"/>
      <c r="J1650" s="11"/>
      <c r="K1650" s="10"/>
      <c r="L1650" s="5">
        <f t="shared" si="805"/>
        <v>3.9939999999999163</v>
      </c>
      <c r="M1650" s="1">
        <f t="shared" si="806"/>
        <v>2.1943571413562943E-2</v>
      </c>
      <c r="N1650" s="1">
        <f t="shared" si="807"/>
        <v>6.4475663880703887E-2</v>
      </c>
      <c r="O1650" s="1">
        <f t="shared" si="808"/>
        <v>0.35782887889188358</v>
      </c>
      <c r="P1650" s="1">
        <f t="shared" si="809"/>
        <v>0.17861330443029391</v>
      </c>
      <c r="Q1650" s="1">
        <f t="shared" si="810"/>
        <v>3.409550912837838E-2</v>
      </c>
      <c r="R1650" s="1">
        <f t="shared" si="811"/>
        <v>1.2635593078600196E-2</v>
      </c>
      <c r="S1650" s="1">
        <f t="shared" si="812"/>
        <v>2.6057242037328711E-2</v>
      </c>
      <c r="T1650" s="1">
        <f t="shared" si="813"/>
        <v>524.29076713654865</v>
      </c>
      <c r="U1650" s="6">
        <f t="shared" si="814"/>
        <v>2.0503595602707056</v>
      </c>
      <c r="V1650" s="6">
        <f t="shared" si="815"/>
        <v>6.0244657239747381</v>
      </c>
      <c r="W1650" s="6">
        <f t="shared" si="816"/>
        <v>33.434751752554213</v>
      </c>
      <c r="X1650" s="6">
        <f t="shared" si="817"/>
        <v>16.689238475731436</v>
      </c>
      <c r="Y1650" s="6">
        <f t="shared" si="818"/>
        <v>3.185810175843061</v>
      </c>
      <c r="Z1650" s="6">
        <f t="shared" si="819"/>
        <v>1.1806423202553658</v>
      </c>
      <c r="AA1650" s="6">
        <f t="shared" si="820"/>
        <v>2.4347319913704895</v>
      </c>
      <c r="AB1650" s="6">
        <f t="shared" si="803"/>
        <v>3453.38</v>
      </c>
      <c r="AC1650" s="6">
        <f t="shared" si="821"/>
        <v>25.791987187468344</v>
      </c>
      <c r="AD1650" s="6">
        <f t="shared" si="822"/>
        <v>153.87719274321014</v>
      </c>
      <c r="AE1650" s="6">
        <f t="shared" si="823"/>
        <v>453.75556737653278</v>
      </c>
      <c r="AF1650" s="6">
        <f t="shared" si="824"/>
        <v>1.8026028094684395E-5</v>
      </c>
      <c r="AG1650" s="6">
        <f t="shared" si="825"/>
        <v>1.1887407553345207E-2</v>
      </c>
      <c r="AH1650" s="6">
        <f t="shared" si="826"/>
        <v>4847.3777667906324</v>
      </c>
      <c r="AI1650" s="6">
        <f t="shared" si="827"/>
        <v>4.4213995179343319</v>
      </c>
      <c r="AJ1650" s="6">
        <f t="shared" si="828"/>
        <v>7.6636587910590404E-4</v>
      </c>
      <c r="AK1650" s="6">
        <f t="shared" si="829"/>
        <v>-6.4482863078584452E-4</v>
      </c>
      <c r="AL1650" s="1">
        <f t="shared" si="801"/>
        <v>4.9012464243739402E-2</v>
      </c>
      <c r="AM1650" s="8">
        <f t="shared" si="804"/>
        <v>6297592.5127272746</v>
      </c>
      <c r="AN1650" s="1">
        <f t="shared" si="802"/>
        <v>62.975925127272752</v>
      </c>
    </row>
    <row r="1651" spans="8:40" x14ac:dyDescent="0.2">
      <c r="H1651" s="8"/>
      <c r="I1651" s="8"/>
      <c r="J1651" s="11"/>
      <c r="K1651" s="10"/>
      <c r="L1651" s="5">
        <f t="shared" si="805"/>
        <v>4.0039999999999161</v>
      </c>
      <c r="M1651" s="1">
        <f t="shared" si="806"/>
        <v>2.1934883453269174E-2</v>
      </c>
      <c r="N1651" s="1">
        <f t="shared" si="807"/>
        <v>6.4474026374648469E-2</v>
      </c>
      <c r="O1651" s="1">
        <f t="shared" si="808"/>
        <v>0.35780659045312979</v>
      </c>
      <c r="P1651" s="1">
        <f t="shared" si="809"/>
        <v>0.17861330443029391</v>
      </c>
      <c r="Q1651" s="1">
        <f t="shared" si="810"/>
        <v>3.4105834594727567E-2</v>
      </c>
      <c r="R1651" s="1">
        <f t="shared" si="811"/>
        <v>1.2637230584655613E-2</v>
      </c>
      <c r="S1651" s="1">
        <f t="shared" si="812"/>
        <v>2.6057242037328711E-2</v>
      </c>
      <c r="T1651" s="1">
        <f t="shared" si="813"/>
        <v>524.28397567056311</v>
      </c>
      <c r="U1651" s="6">
        <f t="shared" si="814"/>
        <v>2.0496086204769974</v>
      </c>
      <c r="V1651" s="6">
        <f t="shared" si="815"/>
        <v>6.0244915609362719</v>
      </c>
      <c r="W1651" s="6">
        <f t="shared" si="816"/>
        <v>33.43366167495715</v>
      </c>
      <c r="X1651" s="6">
        <f t="shared" si="817"/>
        <v>16.68973392414588</v>
      </c>
      <c r="Y1651" s="6">
        <f t="shared" si="818"/>
        <v>3.1868695697809963</v>
      </c>
      <c r="Z1651" s="6">
        <f t="shared" si="819"/>
        <v>1.1808303791741996</v>
      </c>
      <c r="AA1651" s="6">
        <f t="shared" si="820"/>
        <v>2.4348042705284918</v>
      </c>
      <c r="AB1651" s="6">
        <f t="shared" si="803"/>
        <v>3453.38</v>
      </c>
      <c r="AC1651" s="6">
        <f t="shared" si="821"/>
        <v>25.7933053328399</v>
      </c>
      <c r="AD1651" s="6">
        <f t="shared" si="822"/>
        <v>153.93396123240501</v>
      </c>
      <c r="AE1651" s="6">
        <f t="shared" si="823"/>
        <v>453.88013052003009</v>
      </c>
      <c r="AF1651" s="6">
        <f t="shared" si="824"/>
        <v>1.8029172586695555E-5</v>
      </c>
      <c r="AG1651" s="6">
        <f t="shared" si="825"/>
        <v>1.1886005704234188E-2</v>
      </c>
      <c r="AH1651" s="6">
        <f t="shared" si="826"/>
        <v>4847.9064116216896</v>
      </c>
      <c r="AI1651" s="6">
        <f t="shared" si="827"/>
        <v>4.4201546592622316</v>
      </c>
      <c r="AJ1651" s="6">
        <f t="shared" si="828"/>
        <v>7.6182013663397862E-4</v>
      </c>
      <c r="AK1651" s="6">
        <f t="shared" si="829"/>
        <v>-6.4086711322531101E-4</v>
      </c>
      <c r="AL1651" s="1">
        <f t="shared" si="801"/>
        <v>4.9028762612015331E-2</v>
      </c>
      <c r="AM1651" s="8">
        <f t="shared" si="804"/>
        <v>6297104.7527272748</v>
      </c>
      <c r="AN1651" s="1">
        <f t="shared" si="802"/>
        <v>62.971047527272752</v>
      </c>
    </row>
    <row r="1652" spans="8:40" x14ac:dyDescent="0.2">
      <c r="H1652" s="8"/>
      <c r="I1652" s="8"/>
      <c r="J1652" s="11"/>
      <c r="K1652" s="10"/>
      <c r="L1652" s="5">
        <f t="shared" si="805"/>
        <v>4.0139999999999159</v>
      </c>
      <c r="M1652" s="1">
        <f t="shared" si="806"/>
        <v>2.1926248867632836E-2</v>
      </c>
      <c r="N1652" s="1">
        <f t="shared" si="807"/>
        <v>6.4472396740022128E-2</v>
      </c>
      <c r="O1652" s="1">
        <f t="shared" si="808"/>
        <v>0.35778443237797808</v>
      </c>
      <c r="P1652" s="1">
        <f t="shared" si="809"/>
        <v>0.17861330443029391</v>
      </c>
      <c r="Q1652" s="1">
        <f t="shared" si="810"/>
        <v>3.4116098814990246E-2</v>
      </c>
      <c r="R1652" s="1">
        <f t="shared" si="811"/>
        <v>1.2638860219281955E-2</v>
      </c>
      <c r="S1652" s="1">
        <f t="shared" si="812"/>
        <v>2.6057242037328711E-2</v>
      </c>
      <c r="T1652" s="1">
        <f t="shared" si="813"/>
        <v>524.27723137188684</v>
      </c>
      <c r="U1652" s="6">
        <f t="shared" si="814"/>
        <v>2.048862262812615</v>
      </c>
      <c r="V1652" s="6">
        <f t="shared" si="815"/>
        <v>6.0245170740860718</v>
      </c>
      <c r="W1652" s="6">
        <f t="shared" si="816"/>
        <v>33.432577826989316</v>
      </c>
      <c r="X1652" s="6">
        <f t="shared" si="817"/>
        <v>16.690226462936202</v>
      </c>
      <c r="Y1652" s="6">
        <f t="shared" si="818"/>
        <v>3.1879227422071139</v>
      </c>
      <c r="Z1652" s="6">
        <f t="shared" si="819"/>
        <v>1.1810175057566075</v>
      </c>
      <c r="AA1652" s="6">
        <f t="shared" si="820"/>
        <v>2.4348761252120665</v>
      </c>
      <c r="AB1652" s="6">
        <f t="shared" si="803"/>
        <v>3453.38</v>
      </c>
      <c r="AC1652" s="6">
        <f t="shared" si="821"/>
        <v>25.794614424043679</v>
      </c>
      <c r="AD1652" s="6">
        <f t="shared" si="822"/>
        <v>153.99035764126307</v>
      </c>
      <c r="AE1652" s="6">
        <f t="shared" si="823"/>
        <v>454.00397575609884</v>
      </c>
      <c r="AF1652" s="6">
        <f t="shared" si="824"/>
        <v>1.8032295863412975E-5</v>
      </c>
      <c r="AG1652" s="6">
        <f t="shared" si="825"/>
        <v>1.188461371874739E-2</v>
      </c>
      <c r="AH1652" s="6">
        <f t="shared" si="826"/>
        <v>4848.4314555790215</v>
      </c>
      <c r="AI1652" s="6">
        <f t="shared" si="827"/>
        <v>4.4189187611876424</v>
      </c>
      <c r="AJ1652" s="6">
        <f t="shared" si="828"/>
        <v>7.5730340131467113E-4</v>
      </c>
      <c r="AK1652" s="6">
        <f t="shared" si="829"/>
        <v>-6.3693239562523428E-4</v>
      </c>
      <c r="AL1652" s="1">
        <f t="shared" si="801"/>
        <v>4.9044965264724828E-2</v>
      </c>
      <c r="AM1652" s="8">
        <f t="shared" si="804"/>
        <v>6296615.7745454563</v>
      </c>
      <c r="AN1652" s="1">
        <f t="shared" si="802"/>
        <v>62.966157745454566</v>
      </c>
    </row>
    <row r="1653" spans="8:40" x14ac:dyDescent="0.2">
      <c r="H1653" s="8"/>
      <c r="I1653" s="8"/>
      <c r="J1653" s="11"/>
      <c r="K1653" s="10"/>
      <c r="L1653" s="5">
        <f t="shared" si="805"/>
        <v>4.0239999999999156</v>
      </c>
      <c r="M1653" s="1">
        <f t="shared" si="806"/>
        <v>2.1917667295570407E-2</v>
      </c>
      <c r="N1653" s="1">
        <f t="shared" si="807"/>
        <v>6.4470774947086737E-2</v>
      </c>
      <c r="O1653" s="1">
        <f t="shared" si="808"/>
        <v>0.35776240385504704</v>
      </c>
      <c r="P1653" s="1">
        <f t="shared" si="809"/>
        <v>0.17861330443029391</v>
      </c>
      <c r="Q1653" s="1">
        <f t="shared" si="810"/>
        <v>3.4126302179988077E-2</v>
      </c>
      <c r="R1653" s="1">
        <f t="shared" si="811"/>
        <v>1.2640482012217354E-2</v>
      </c>
      <c r="S1653" s="1">
        <f t="shared" si="812"/>
        <v>2.6057242037328711E-2</v>
      </c>
      <c r="T1653" s="1">
        <f t="shared" si="813"/>
        <v>524.27053385603381</v>
      </c>
      <c r="U1653" s="6">
        <f t="shared" si="814"/>
        <v>2.0481204566372031</v>
      </c>
      <c r="V1653" s="6">
        <f t="shared" si="815"/>
        <v>6.0245422673729472</v>
      </c>
      <c r="W1653" s="6">
        <f t="shared" si="816"/>
        <v>33.431500171521918</v>
      </c>
      <c r="X1653" s="6">
        <f t="shared" si="817"/>
        <v>16.69071611034019</v>
      </c>
      <c r="Y1653" s="6">
        <f t="shared" si="818"/>
        <v>3.1889697321184447</v>
      </c>
      <c r="Z1653" s="6">
        <f t="shared" si="819"/>
        <v>1.1812037039274343</v>
      </c>
      <c r="AA1653" s="6">
        <f t="shared" si="820"/>
        <v>2.4349475580818596</v>
      </c>
      <c r="AB1653" s="6">
        <f t="shared" si="803"/>
        <v>3453.38</v>
      </c>
      <c r="AC1653" s="6">
        <f t="shared" si="821"/>
        <v>25.795914533627471</v>
      </c>
      <c r="AD1653" s="6">
        <f t="shared" si="822"/>
        <v>154.04638473212341</v>
      </c>
      <c r="AE1653" s="6">
        <f t="shared" si="823"/>
        <v>454.12710744407923</v>
      </c>
      <c r="AF1653" s="6">
        <f t="shared" si="824"/>
        <v>1.8035398090046197E-5</v>
      </c>
      <c r="AG1653" s="6">
        <f t="shared" si="825"/>
        <v>1.1883231514862893E-2</v>
      </c>
      <c r="AH1653" s="6">
        <f t="shared" si="826"/>
        <v>4848.9529271355068</v>
      </c>
      <c r="AI1653" s="6">
        <f t="shared" si="827"/>
        <v>4.4176917466245538</v>
      </c>
      <c r="AJ1653" s="6">
        <f t="shared" si="828"/>
        <v>7.528154648730939E-4</v>
      </c>
      <c r="AK1653" s="6">
        <f t="shared" si="829"/>
        <v>-6.3302426903211705E-4</v>
      </c>
      <c r="AL1653" s="1">
        <f t="shared" si="801"/>
        <v>4.9061072801822224E-2</v>
      </c>
      <c r="AM1653" s="8">
        <f t="shared" si="804"/>
        <v>6296125.57818182</v>
      </c>
      <c r="AN1653" s="1">
        <f t="shared" si="802"/>
        <v>62.961255781818203</v>
      </c>
    </row>
    <row r="1654" spans="8:40" x14ac:dyDescent="0.2">
      <c r="H1654" s="8"/>
      <c r="I1654" s="8"/>
      <c r="J1654" s="11"/>
      <c r="K1654" s="10"/>
      <c r="L1654" s="5">
        <f t="shared" si="805"/>
        <v>4.0339999999999154</v>
      </c>
      <c r="M1654" s="1">
        <f t="shared" si="806"/>
        <v>2.1909138378813656E-2</v>
      </c>
      <c r="N1654" s="1">
        <f t="shared" si="807"/>
        <v>6.4469160966095007E-2</v>
      </c>
      <c r="O1654" s="1">
        <f t="shared" si="808"/>
        <v>0.35774050407855834</v>
      </c>
      <c r="P1654" s="1">
        <f t="shared" si="809"/>
        <v>0.17861330443029391</v>
      </c>
      <c r="Q1654" s="1">
        <f t="shared" si="810"/>
        <v>3.4136445077736555E-2</v>
      </c>
      <c r="R1654" s="1">
        <f t="shared" si="811"/>
        <v>1.264209599320908E-2</v>
      </c>
      <c r="S1654" s="1">
        <f t="shared" si="812"/>
        <v>2.6057242037328711E-2</v>
      </c>
      <c r="T1654" s="1">
        <f t="shared" si="813"/>
        <v>524.26388274230271</v>
      </c>
      <c r="U1654" s="6">
        <f t="shared" si="814"/>
        <v>2.0473831715452429</v>
      </c>
      <c r="V1654" s="6">
        <f t="shared" si="815"/>
        <v>6.0245671446971611</v>
      </c>
      <c r="W1654" s="6">
        <f t="shared" si="816"/>
        <v>33.430428671664302</v>
      </c>
      <c r="X1654" s="6">
        <f t="shared" si="817"/>
        <v>16.691202884468368</v>
      </c>
      <c r="Y1654" s="6">
        <f t="shared" si="818"/>
        <v>3.1900105782398511</v>
      </c>
      <c r="Z1654" s="6">
        <f t="shared" si="819"/>
        <v>1.1813889776051225</v>
      </c>
      <c r="AA1654" s="6">
        <f t="shared" si="820"/>
        <v>2.4350185717799486</v>
      </c>
      <c r="AB1654" s="6">
        <f t="shared" si="803"/>
        <v>3453.38</v>
      </c>
      <c r="AC1654" s="6">
        <f t="shared" si="821"/>
        <v>25.797205733441075</v>
      </c>
      <c r="AD1654" s="6">
        <f t="shared" si="822"/>
        <v>154.10204524348507</v>
      </c>
      <c r="AE1654" s="6">
        <f t="shared" si="823"/>
        <v>454.249529914346</v>
      </c>
      <c r="AF1654" s="6">
        <f t="shared" si="824"/>
        <v>1.8038479430276457E-5</v>
      </c>
      <c r="AG1654" s="6">
        <f t="shared" si="825"/>
        <v>1.1881859011387377E-2</v>
      </c>
      <c r="AH1654" s="6">
        <f t="shared" si="826"/>
        <v>4849.470854495029</v>
      </c>
      <c r="AI1654" s="6">
        <f t="shared" si="827"/>
        <v>4.4164735392996448</v>
      </c>
      <c r="AJ1654" s="6">
        <f t="shared" si="828"/>
        <v>7.4835612079124543E-4</v>
      </c>
      <c r="AK1654" s="6">
        <f t="shared" si="829"/>
        <v>-6.2914252642519517E-4</v>
      </c>
      <c r="AL1654" s="1">
        <f t="shared" si="801"/>
        <v>4.9077085819074634E-2</v>
      </c>
      <c r="AM1654" s="8">
        <f t="shared" si="804"/>
        <v>6295634.1636363659</v>
      </c>
      <c r="AN1654" s="1">
        <f t="shared" si="802"/>
        <v>62.956341636363668</v>
      </c>
    </row>
    <row r="1655" spans="8:40" x14ac:dyDescent="0.2">
      <c r="H1655" s="8"/>
      <c r="I1655" s="8"/>
      <c r="J1655" s="11"/>
      <c r="K1655" s="10"/>
      <c r="L1655" s="5">
        <f t="shared" si="805"/>
        <v>4.0439999999999152</v>
      </c>
      <c r="M1655" s="1">
        <f t="shared" si="806"/>
        <v>2.1900661761883603E-2</v>
      </c>
      <c r="N1655" s="1">
        <f t="shared" si="807"/>
        <v>6.4467554767292906E-2</v>
      </c>
      <c r="O1655" s="1">
        <f t="shared" si="808"/>
        <v>0.35771873224829193</v>
      </c>
      <c r="P1655" s="1">
        <f t="shared" si="809"/>
        <v>0.17861330443029391</v>
      </c>
      <c r="Q1655" s="1">
        <f t="shared" si="810"/>
        <v>3.4146527893468712E-2</v>
      </c>
      <c r="R1655" s="1">
        <f t="shared" si="811"/>
        <v>1.2643702192011183E-2</v>
      </c>
      <c r="S1655" s="1">
        <f t="shared" si="812"/>
        <v>2.6057242037328711E-2</v>
      </c>
      <c r="T1655" s="1">
        <f t="shared" si="813"/>
        <v>524.25727765373244</v>
      </c>
      <c r="U1655" s="6">
        <f t="shared" si="814"/>
        <v>2.0466503773639273</v>
      </c>
      <c r="V1655" s="6">
        <f t="shared" si="815"/>
        <v>6.0245917099110402</v>
      </c>
      <c r="W1655" s="6">
        <f t="shared" si="816"/>
        <v>33.429363290762254</v>
      </c>
      <c r="X1655" s="6">
        <f t="shared" si="817"/>
        <v>16.691686803305004</v>
      </c>
      <c r="Y1655" s="6">
        <f t="shared" si="818"/>
        <v>3.1910453190262382</v>
      </c>
      <c r="Z1655" s="6">
        <f t="shared" si="819"/>
        <v>1.1815733307015461</v>
      </c>
      <c r="AA1655" s="6">
        <f t="shared" si="820"/>
        <v>2.4350891689299914</v>
      </c>
      <c r="AB1655" s="6">
        <f t="shared" si="803"/>
        <v>3453.38</v>
      </c>
      <c r="AC1655" s="6">
        <f t="shared" si="821"/>
        <v>25.798488094644316</v>
      </c>
      <c r="AD1655" s="6">
        <f t="shared" si="822"/>
        <v>154.15734189024411</v>
      </c>
      <c r="AE1655" s="6">
        <f t="shared" si="823"/>
        <v>454.37124746852868</v>
      </c>
      <c r="AF1655" s="6">
        <f t="shared" si="824"/>
        <v>1.804154004627345E-5</v>
      </c>
      <c r="AG1655" s="6">
        <f t="shared" si="825"/>
        <v>1.1880496127946037E-2</v>
      </c>
      <c r="AH1655" s="6">
        <f t="shared" si="826"/>
        <v>4849.9852655953982</v>
      </c>
      <c r="AI1655" s="6">
        <f t="shared" si="827"/>
        <v>4.4152640637419127</v>
      </c>
      <c r="AJ1655" s="6">
        <f t="shared" si="828"/>
        <v>7.4392516429034358E-4</v>
      </c>
      <c r="AK1655" s="6">
        <f t="shared" si="829"/>
        <v>-6.2528696269578861E-4</v>
      </c>
      <c r="AL1655" s="1">
        <f t="shared" si="801"/>
        <v>4.9093004908095976E-2</v>
      </c>
      <c r="AM1655" s="8">
        <f t="shared" si="804"/>
        <v>6295141.5309090931</v>
      </c>
      <c r="AN1655" s="1">
        <f t="shared" si="802"/>
        <v>62.951415309090933</v>
      </c>
    </row>
    <row r="1656" spans="8:40" x14ac:dyDescent="0.2">
      <c r="H1656" s="8"/>
      <c r="I1656" s="8"/>
      <c r="J1656" s="11"/>
      <c r="K1656" s="10"/>
      <c r="L1656" s="5">
        <f t="shared" si="805"/>
        <v>4.053999999999915</v>
      </c>
      <c r="M1656" s="1">
        <f t="shared" si="806"/>
        <v>2.1892237092064754E-2</v>
      </c>
      <c r="N1656" s="1">
        <f t="shared" si="807"/>
        <v>6.4465956320921933E-2</v>
      </c>
      <c r="O1656" s="1">
        <f t="shared" si="808"/>
        <v>0.35769708756954133</v>
      </c>
      <c r="P1656" s="1">
        <f t="shared" si="809"/>
        <v>0.17861330443029391</v>
      </c>
      <c r="Q1656" s="1">
        <f t="shared" si="810"/>
        <v>3.4156551009658531E-2</v>
      </c>
      <c r="R1656" s="1">
        <f t="shared" si="811"/>
        <v>1.2645300638382153E-2</v>
      </c>
      <c r="S1656" s="1">
        <f t="shared" si="812"/>
        <v>2.6057242037328711E-2</v>
      </c>
      <c r="T1656" s="1">
        <f t="shared" si="813"/>
        <v>524.25071821705819</v>
      </c>
      <c r="U1656" s="6">
        <f t="shared" si="814"/>
        <v>2.0459220441510526</v>
      </c>
      <c r="V1656" s="6">
        <f t="shared" si="815"/>
        <v>6.0246159668195753</v>
      </c>
      <c r="W1656" s="6">
        <f t="shared" si="816"/>
        <v>33.42830399239628</v>
      </c>
      <c r="X1656" s="6">
        <f t="shared" si="817"/>
        <v>16.692167884709125</v>
      </c>
      <c r="Y1656" s="6">
        <f t="shared" si="818"/>
        <v>3.1920739926647412</v>
      </c>
      <c r="Z1656" s="6">
        <f t="shared" si="819"/>
        <v>1.1817567671218467</v>
      </c>
      <c r="AA1656" s="6">
        <f t="shared" si="820"/>
        <v>2.4351593521373784</v>
      </c>
      <c r="AB1656" s="6">
        <f t="shared" si="803"/>
        <v>3453.38</v>
      </c>
      <c r="AC1656" s="6">
        <f t="shared" si="821"/>
        <v>25.799761687714938</v>
      </c>
      <c r="AD1656" s="6">
        <f t="shared" si="822"/>
        <v>154.21227736393044</v>
      </c>
      <c r="AE1656" s="6">
        <f t="shared" si="823"/>
        <v>454.49226437973209</v>
      </c>
      <c r="AF1656" s="6">
        <f t="shared" si="824"/>
        <v>1.8044580098711409E-5</v>
      </c>
      <c r="AG1656" s="6">
        <f t="shared" si="825"/>
        <v>1.1879142784972648E-2</v>
      </c>
      <c r="AH1656" s="6">
        <f t="shared" si="826"/>
        <v>4850.4961881113759</v>
      </c>
      <c r="AI1656" s="6">
        <f t="shared" si="827"/>
        <v>4.4140632452724979</v>
      </c>
      <c r="AJ1656" s="6">
        <f t="shared" si="828"/>
        <v>7.3952239231302196E-4</v>
      </c>
      <c r="AK1656" s="6">
        <f t="shared" si="829"/>
        <v>-6.2145737462650414E-4</v>
      </c>
      <c r="AL1656" s="1">
        <f t="shared" si="801"/>
        <v>4.9108830656380636E-2</v>
      </c>
      <c r="AM1656" s="8">
        <f t="shared" si="804"/>
        <v>6294647.6800000025</v>
      </c>
      <c r="AN1656" s="1">
        <f t="shared" si="802"/>
        <v>62.946476800000028</v>
      </c>
    </row>
    <row r="1657" spans="8:40" x14ac:dyDescent="0.2">
      <c r="H1657" s="8"/>
      <c r="I1657" s="8"/>
      <c r="J1657" s="11"/>
      <c r="K1657" s="10"/>
      <c r="L1657" s="5">
        <f t="shared" si="805"/>
        <v>4.0639999999999148</v>
      </c>
      <c r="M1657" s="1">
        <f t="shared" si="806"/>
        <v>2.1883864019379622E-2</v>
      </c>
      <c r="N1657" s="1">
        <f t="shared" si="807"/>
        <v>6.4464365597221449E-2</v>
      </c>
      <c r="O1657" s="1">
        <f t="shared" si="808"/>
        <v>0.35767556925306959</v>
      </c>
      <c r="P1657" s="1">
        <f t="shared" si="809"/>
        <v>0.17861330443029391</v>
      </c>
      <c r="Q1657" s="1">
        <f t="shared" si="810"/>
        <v>3.416651480604415E-2</v>
      </c>
      <c r="R1657" s="1">
        <f t="shared" si="811"/>
        <v>1.2646891362082639E-2</v>
      </c>
      <c r="S1657" s="1">
        <f t="shared" si="812"/>
        <v>2.6057242037328711E-2</v>
      </c>
      <c r="T1657" s="1">
        <f t="shared" si="813"/>
        <v>524.24420406266825</v>
      </c>
      <c r="U1657" s="6">
        <f t="shared" si="814"/>
        <v>2.0451981421929415</v>
      </c>
      <c r="V1657" s="6">
        <f t="shared" si="815"/>
        <v>6.0246399191810305</v>
      </c>
      <c r="W1657" s="6">
        <f t="shared" si="816"/>
        <v>33.427250740379918</v>
      </c>
      <c r="X1657" s="6">
        <f t="shared" si="817"/>
        <v>16.692646146415562</v>
      </c>
      <c r="Y1657" s="6">
        <f t="shared" si="818"/>
        <v>3.193096637076895</v>
      </c>
      <c r="Z1657" s="6">
        <f t="shared" si="819"/>
        <v>1.1819392907642745</v>
      </c>
      <c r="AA1657" s="6">
        <f t="shared" si="820"/>
        <v>2.435229123989378</v>
      </c>
      <c r="AB1657" s="6">
        <f t="shared" si="803"/>
        <v>3453.38</v>
      </c>
      <c r="AC1657" s="6">
        <f t="shared" si="821"/>
        <v>25.801026582456348</v>
      </c>
      <c r="AD1657" s="6">
        <f t="shared" si="822"/>
        <v>154.26685433293446</v>
      </c>
      <c r="AE1657" s="6">
        <f t="shared" si="823"/>
        <v>454.61258489274684</v>
      </c>
      <c r="AF1657" s="6">
        <f t="shared" si="824"/>
        <v>1.8047599746785616E-5</v>
      </c>
      <c r="AG1657" s="6">
        <f t="shared" si="825"/>
        <v>1.1877798903699914E-2</v>
      </c>
      <c r="AH1657" s="6">
        <f t="shared" si="826"/>
        <v>4851.0036494576143</v>
      </c>
      <c r="AI1657" s="6">
        <f t="shared" si="827"/>
        <v>4.4128710099946513</v>
      </c>
      <c r="AJ1657" s="6">
        <f t="shared" si="828"/>
        <v>7.3514760350620358E-4</v>
      </c>
      <c r="AK1657" s="6">
        <f t="shared" si="829"/>
        <v>-6.1765356087029261E-4</v>
      </c>
      <c r="AL1657" s="1">
        <f t="shared" si="801"/>
        <v>4.9124563647336847E-2</v>
      </c>
      <c r="AM1657" s="8">
        <f t="shared" si="804"/>
        <v>6294152.6109090932</v>
      </c>
      <c r="AN1657" s="1">
        <f t="shared" si="802"/>
        <v>62.941526109090937</v>
      </c>
    </row>
    <row r="1658" spans="8:40" x14ac:dyDescent="0.2">
      <c r="H1658" s="8"/>
      <c r="I1658" s="8"/>
      <c r="J1658" s="11"/>
      <c r="K1658" s="10"/>
      <c r="L1658" s="5">
        <f t="shared" si="805"/>
        <v>4.0739999999999146</v>
      </c>
      <c r="M1658" s="1">
        <f t="shared" si="806"/>
        <v>2.1875542196563527E-2</v>
      </c>
      <c r="N1658" s="1">
        <f t="shared" si="807"/>
        <v>6.4462782566430885E-2</v>
      </c>
      <c r="O1658" s="1">
        <f t="shared" si="808"/>
        <v>0.3576541765150657</v>
      </c>
      <c r="P1658" s="1">
        <f t="shared" si="809"/>
        <v>0.17861330443029391</v>
      </c>
      <c r="Q1658" s="1">
        <f t="shared" si="810"/>
        <v>3.4176419659650813E-2</v>
      </c>
      <c r="R1658" s="1">
        <f t="shared" si="811"/>
        <v>1.2648474392873208E-2</v>
      </c>
      <c r="S1658" s="1">
        <f t="shared" si="812"/>
        <v>2.6057242037328711E-2</v>
      </c>
      <c r="T1658" s="1">
        <f t="shared" si="813"/>
        <v>524.23773482456147</v>
      </c>
      <c r="U1658" s="6">
        <f t="shared" si="814"/>
        <v>2.0444786420023817</v>
      </c>
      <c r="V1658" s="6">
        <f t="shared" si="815"/>
        <v>6.0246635707075198</v>
      </c>
      <c r="W1658" s="6">
        <f t="shared" si="816"/>
        <v>33.426203498758071</v>
      </c>
      <c r="X1658" s="6">
        <f t="shared" si="817"/>
        <v>16.69312160603593</v>
      </c>
      <c r="Y1658" s="6">
        <f t="shared" si="818"/>
        <v>3.1941132899207814</v>
      </c>
      <c r="Z1658" s="6">
        <f t="shared" si="819"/>
        <v>1.1821209055200306</v>
      </c>
      <c r="AA1658" s="6">
        <f t="shared" si="820"/>
        <v>2.4352984870552841</v>
      </c>
      <c r="AB1658" s="6">
        <f t="shared" si="803"/>
        <v>3453.38</v>
      </c>
      <c r="AC1658" s="6">
        <f t="shared" si="821"/>
        <v>25.802282848005145</v>
      </c>
      <c r="AD1658" s="6">
        <f t="shared" si="822"/>
        <v>154.32107544273219</v>
      </c>
      <c r="AE1658" s="6">
        <f t="shared" si="823"/>
        <v>454.73221322425616</v>
      </c>
      <c r="AF1658" s="6">
        <f t="shared" si="824"/>
        <v>1.8050599148228316E-5</v>
      </c>
      <c r="AG1658" s="6">
        <f t="shared" si="825"/>
        <v>1.1876464406149766E-2</v>
      </c>
      <c r="AH1658" s="6">
        <f t="shared" si="826"/>
        <v>4851.5076767914561</v>
      </c>
      <c r="AI1658" s="6">
        <f t="shared" si="827"/>
        <v>4.4116872847840254</v>
      </c>
      <c r="AJ1658" s="6">
        <f t="shared" si="828"/>
        <v>7.3080059820392778E-4</v>
      </c>
      <c r="AK1658" s="6">
        <f t="shared" si="829"/>
        <v>-6.1387532193060235E-4</v>
      </c>
      <c r="AL1658" s="1">
        <f t="shared" si="801"/>
        <v>4.9140204460319713E-2</v>
      </c>
      <c r="AM1658" s="8">
        <f t="shared" si="804"/>
        <v>6293656.3236363661</v>
      </c>
      <c r="AN1658" s="1">
        <f t="shared" si="802"/>
        <v>62.936563236363668</v>
      </c>
    </row>
    <row r="1659" spans="8:40" x14ac:dyDescent="0.2">
      <c r="H1659" s="8"/>
      <c r="I1659" s="8"/>
      <c r="J1659" s="11"/>
      <c r="K1659" s="10"/>
      <c r="L1659" s="5">
        <f t="shared" si="805"/>
        <v>4.0839999999999144</v>
      </c>
      <c r="M1659" s="1">
        <f t="shared" si="806"/>
        <v>2.186727127903966E-2</v>
      </c>
      <c r="N1659" s="1">
        <f t="shared" si="807"/>
        <v>6.4461207198791948E-2</v>
      </c>
      <c r="O1659" s="1">
        <f t="shared" si="808"/>
        <v>0.35763290857710117</v>
      </c>
      <c r="P1659" s="1">
        <f t="shared" si="809"/>
        <v>0.17861330443029391</v>
      </c>
      <c r="Q1659" s="1">
        <f t="shared" si="810"/>
        <v>3.4186265944813617E-2</v>
      </c>
      <c r="R1659" s="1">
        <f t="shared" si="811"/>
        <v>1.2650049760512145E-2</v>
      </c>
      <c r="S1659" s="1">
        <f t="shared" si="812"/>
        <v>2.6057242037328711E-2</v>
      </c>
      <c r="T1659" s="1">
        <f t="shared" si="813"/>
        <v>524.23131014030537</v>
      </c>
      <c r="U1659" s="6">
        <f t="shared" si="814"/>
        <v>2.043763514316586</v>
      </c>
      <c r="V1659" s="6">
        <f t="shared" si="815"/>
        <v>6.0246869250655948</v>
      </c>
      <c r="W1659" s="6">
        <f t="shared" si="816"/>
        <v>33.425162231805366</v>
      </c>
      <c r="X1659" s="6">
        <f t="shared" si="817"/>
        <v>16.693594281059617</v>
      </c>
      <c r="Y1659" s="6">
        <f t="shared" si="818"/>
        <v>3.1951239885931533</v>
      </c>
      <c r="Z1659" s="6">
        <f t="shared" si="819"/>
        <v>1.1823016152731152</v>
      </c>
      <c r="AA1659" s="6">
        <f t="shared" si="820"/>
        <v>2.4353674438865602</v>
      </c>
      <c r="AB1659" s="6">
        <f t="shared" si="803"/>
        <v>3453.38</v>
      </c>
      <c r="AC1659" s="6">
        <f t="shared" si="821"/>
        <v>25.803530552838925</v>
      </c>
      <c r="AD1659" s="6">
        <f t="shared" si="822"/>
        <v>154.37494331611748</v>
      </c>
      <c r="AE1659" s="6">
        <f t="shared" si="823"/>
        <v>454.85115356305698</v>
      </c>
      <c r="AF1659" s="6">
        <f t="shared" si="824"/>
        <v>1.8053578459324218E-5</v>
      </c>
      <c r="AG1659" s="6">
        <f t="shared" si="825"/>
        <v>1.1875139215124052E-2</v>
      </c>
      <c r="AH1659" s="6">
        <f t="shared" si="826"/>
        <v>4852.0082970158883</v>
      </c>
      <c r="AI1659" s="6">
        <f t="shared" si="827"/>
        <v>4.4105119972787099</v>
      </c>
      <c r="AJ1659" s="6">
        <f t="shared" si="828"/>
        <v>7.2648117841022611E-4</v>
      </c>
      <c r="AK1659" s="6">
        <f t="shared" si="829"/>
        <v>-6.1012246014020019E-4</v>
      </c>
      <c r="AL1659" s="1">
        <f t="shared" si="801"/>
        <v>4.9155753670663896E-2</v>
      </c>
      <c r="AM1659" s="8">
        <f t="shared" si="804"/>
        <v>6293158.8181818202</v>
      </c>
      <c r="AN1659" s="1">
        <f t="shared" si="802"/>
        <v>62.931588181818206</v>
      </c>
    </row>
    <row r="1660" spans="8:40" x14ac:dyDescent="0.2">
      <c r="H1660" s="8"/>
      <c r="I1660" s="8"/>
      <c r="J1660" s="11"/>
      <c r="K1660" s="10"/>
      <c r="L1660" s="5">
        <f t="shared" si="805"/>
        <v>4.0939999999999142</v>
      </c>
      <c r="M1660" s="1">
        <f t="shared" si="806"/>
        <v>2.1859050924894444E-2</v>
      </c>
      <c r="N1660" s="1">
        <f t="shared" si="807"/>
        <v>6.4459639464550786E-2</v>
      </c>
      <c r="O1660" s="1">
        <f t="shared" si="808"/>
        <v>0.35761176466608724</v>
      </c>
      <c r="P1660" s="1">
        <f t="shared" si="809"/>
        <v>0.17861330443029391</v>
      </c>
      <c r="Q1660" s="1">
        <f t="shared" si="810"/>
        <v>3.4196054033199995E-2</v>
      </c>
      <c r="R1660" s="1">
        <f t="shared" si="811"/>
        <v>1.2651617494753305E-2</v>
      </c>
      <c r="S1660" s="1">
        <f t="shared" si="812"/>
        <v>2.6057242037328711E-2</v>
      </c>
      <c r="T1660" s="1">
        <f t="shared" si="813"/>
        <v>524.22492965099423</v>
      </c>
      <c r="U1660" s="6">
        <f t="shared" si="814"/>
        <v>2.0430527300951824</v>
      </c>
      <c r="V1660" s="6">
        <f t="shared" si="815"/>
        <v>6.024709985876826</v>
      </c>
      <c r="W1660" s="6">
        <f t="shared" si="816"/>
        <v>33.424126904024469</v>
      </c>
      <c r="X1660" s="6">
        <f t="shared" si="817"/>
        <v>16.694064188854806</v>
      </c>
      <c r="Y1660" s="6">
        <f t="shared" si="818"/>
        <v>3.196128770231546</v>
      </c>
      <c r="Z1660" s="6">
        <f t="shared" si="819"/>
        <v>1.1824814239001791</v>
      </c>
      <c r="AA1660" s="6">
        <f t="shared" si="820"/>
        <v>2.4354359970169859</v>
      </c>
      <c r="AB1660" s="6">
        <f t="shared" si="803"/>
        <v>3453.38</v>
      </c>
      <c r="AC1660" s="6">
        <f t="shared" si="821"/>
        <v>25.804769764783487</v>
      </c>
      <c r="AD1660" s="6">
        <f t="shared" si="822"/>
        <v>154.42846055342019</v>
      </c>
      <c r="AE1660" s="6">
        <f t="shared" si="823"/>
        <v>454.96941007026101</v>
      </c>
      <c r="AF1660" s="6">
        <f t="shared" si="824"/>
        <v>1.8056537834926482E-5</v>
      </c>
      <c r="AG1660" s="6">
        <f t="shared" si="825"/>
        <v>1.1873823254194961E-2</v>
      </c>
      <c r="AH1660" s="6">
        <f t="shared" si="826"/>
        <v>4852.505536782297</v>
      </c>
      <c r="AI1660" s="6">
        <f t="shared" si="827"/>
        <v>4.4093450758698172</v>
      </c>
      <c r="AJ1660" s="6">
        <f t="shared" si="828"/>
        <v>7.2218914778258774E-4</v>
      </c>
      <c r="AK1660" s="6">
        <f t="shared" si="829"/>
        <v>-6.0639477964284747E-4</v>
      </c>
      <c r="AL1660" s="1">
        <f t="shared" si="801"/>
        <v>4.9171211849716089E-2</v>
      </c>
      <c r="AM1660" s="8">
        <f t="shared" si="804"/>
        <v>6292660.0945454566</v>
      </c>
      <c r="AN1660" s="1">
        <f t="shared" si="802"/>
        <v>62.926600945454574</v>
      </c>
    </row>
    <row r="1661" spans="8:40" x14ac:dyDescent="0.2">
      <c r="H1661" s="8"/>
      <c r="I1661" s="8"/>
      <c r="J1661" s="11"/>
      <c r="K1661" s="10"/>
      <c r="L1661" s="5">
        <f t="shared" si="805"/>
        <v>4.1039999999999139</v>
      </c>
      <c r="M1661" s="1">
        <f t="shared" si="806"/>
        <v>2.1850880794853127E-2</v>
      </c>
      <c r="N1661" s="1">
        <f t="shared" si="807"/>
        <v>6.4458079333960097E-2</v>
      </c>
      <c r="O1661" s="1">
        <f t="shared" si="808"/>
        <v>0.35759074401423252</v>
      </c>
      <c r="P1661" s="1">
        <f t="shared" si="809"/>
        <v>0.17861330443029391</v>
      </c>
      <c r="Q1661" s="1">
        <f t="shared" si="810"/>
        <v>3.4205784293832003E-2</v>
      </c>
      <c r="R1661" s="1">
        <f t="shared" si="811"/>
        <v>1.2653177625343992E-2</v>
      </c>
      <c r="S1661" s="1">
        <f t="shared" si="812"/>
        <v>2.6057242037328711E-2</v>
      </c>
      <c r="T1661" s="1">
        <f t="shared" si="813"/>
        <v>524.21859300120843</v>
      </c>
      <c r="U1661" s="6">
        <f t="shared" si="814"/>
        <v>2.042346260518213</v>
      </c>
      <c r="V1661" s="6">
        <f t="shared" si="815"/>
        <v>6.0247327567183575</v>
      </c>
      <c r="W1661" s="6">
        <f t="shared" si="816"/>
        <v>33.423097480144492</v>
      </c>
      <c r="X1661" s="6">
        <f t="shared" si="817"/>
        <v>16.6945313466694</v>
      </c>
      <c r="Y1661" s="6">
        <f t="shared" si="818"/>
        <v>3.1971276717163555</v>
      </c>
      <c r="Z1661" s="6">
        <f t="shared" si="819"/>
        <v>1.182660335270376</v>
      </c>
      <c r="AA1661" s="6">
        <f t="shared" si="820"/>
        <v>2.4355041489627962</v>
      </c>
      <c r="AB1661" s="6">
        <f t="shared" si="803"/>
        <v>3453.38</v>
      </c>
      <c r="AC1661" s="6">
        <f t="shared" si="821"/>
        <v>25.806000551020393</v>
      </c>
      <c r="AD1661" s="6">
        <f t="shared" si="822"/>
        <v>154.48162973272869</v>
      </c>
      <c r="AE1661" s="6">
        <f t="shared" si="823"/>
        <v>455.08698687950448</v>
      </c>
      <c r="AF1661" s="6">
        <f t="shared" si="824"/>
        <v>1.8059477428472046E-5</v>
      </c>
      <c r="AG1661" s="6">
        <f t="shared" si="825"/>
        <v>1.1872516447696022E-2</v>
      </c>
      <c r="AH1661" s="6">
        <f t="shared" si="826"/>
        <v>4852.999422493268</v>
      </c>
      <c r="AI1661" s="6">
        <f t="shared" si="827"/>
        <v>4.4081864496919794</v>
      </c>
      <c r="AJ1661" s="6">
        <f t="shared" si="828"/>
        <v>7.1792431161541001E-4</v>
      </c>
      <c r="AK1661" s="6">
        <f t="shared" si="829"/>
        <v>-6.0269208637221965E-4</v>
      </c>
      <c r="AL1661" s="1">
        <f t="shared" si="801"/>
        <v>4.9186579564867008E-2</v>
      </c>
      <c r="AM1661" s="8">
        <f t="shared" si="804"/>
        <v>6292160.1527272752</v>
      </c>
      <c r="AN1661" s="1">
        <f t="shared" si="802"/>
        <v>62.921601527272756</v>
      </c>
    </row>
    <row r="1662" spans="8:40" x14ac:dyDescent="0.2">
      <c r="H1662" s="8"/>
      <c r="I1662" s="8"/>
      <c r="J1662" s="11"/>
      <c r="K1662" s="10"/>
      <c r="L1662" s="5">
        <f t="shared" si="805"/>
        <v>4.1139999999999137</v>
      </c>
      <c r="M1662" s="1">
        <f t="shared" si="806"/>
        <v>2.1842760552255668E-2</v>
      </c>
      <c r="N1662" s="1">
        <f t="shared" si="807"/>
        <v>6.4456526777281198E-2</v>
      </c>
      <c r="O1662" s="1">
        <f t="shared" si="808"/>
        <v>0.35756984585900087</v>
      </c>
      <c r="P1662" s="1">
        <f t="shared" si="809"/>
        <v>0.17861330443029391</v>
      </c>
      <c r="Q1662" s="1">
        <f t="shared" si="810"/>
        <v>3.4215457093108366E-2</v>
      </c>
      <c r="R1662" s="1">
        <f t="shared" si="811"/>
        <v>1.2654730182022896E-2</v>
      </c>
      <c r="S1662" s="1">
        <f t="shared" si="812"/>
        <v>2.6057242037328711E-2</v>
      </c>
      <c r="T1662" s="1">
        <f t="shared" si="813"/>
        <v>524.21229983897388</v>
      </c>
      <c r="U1662" s="6">
        <f t="shared" si="814"/>
        <v>2.0416440769841655</v>
      </c>
      <c r="V1662" s="6">
        <f t="shared" si="815"/>
        <v>6.0247552411234757</v>
      </c>
      <c r="W1662" s="6">
        <f t="shared" si="816"/>
        <v>33.422073925119378</v>
      </c>
      <c r="X1662" s="6">
        <f t="shared" si="817"/>
        <v>16.69499577163203</v>
      </c>
      <c r="Y1662" s="6">
        <f t="shared" si="818"/>
        <v>3.1981207296729104</v>
      </c>
      <c r="Z1662" s="6">
        <f t="shared" si="819"/>
        <v>1.1828383532452225</v>
      </c>
      <c r="AA1662" s="6">
        <f t="shared" si="820"/>
        <v>2.4355719022228235</v>
      </c>
      <c r="AB1662" s="6">
        <f t="shared" si="803"/>
        <v>3453.38</v>
      </c>
      <c r="AC1662" s="6">
        <f t="shared" si="821"/>
        <v>25.807222978094142</v>
      </c>
      <c r="AD1662" s="6">
        <f t="shared" si="822"/>
        <v>154.53445341010902</v>
      </c>
      <c r="AE1662" s="6">
        <f t="shared" si="823"/>
        <v>455.20388809715479</v>
      </c>
      <c r="AF1662" s="6">
        <f t="shared" si="824"/>
        <v>1.8062397391996731E-5</v>
      </c>
      <c r="AG1662" s="6">
        <f t="shared" si="825"/>
        <v>1.1871218720712841E-2</v>
      </c>
      <c r="AH1662" s="6">
        <f t="shared" si="826"/>
        <v>4853.4899803053504</v>
      </c>
      <c r="AI1662" s="6">
        <f t="shared" si="827"/>
        <v>4.4070360486140121</v>
      </c>
      <c r="AJ1662" s="6">
        <f t="shared" si="828"/>
        <v>7.1368647682358555E-4</v>
      </c>
      <c r="AK1662" s="6">
        <f t="shared" si="829"/>
        <v>-5.9901418803380492E-4</v>
      </c>
      <c r="AL1662" s="1">
        <f t="shared" si="801"/>
        <v>4.9201857379583235E-2</v>
      </c>
      <c r="AM1662" s="8">
        <f t="shared" si="804"/>
        <v>6291658.992727275</v>
      </c>
      <c r="AN1662" s="1">
        <f t="shared" si="802"/>
        <v>62.916589927272753</v>
      </c>
    </row>
    <row r="1663" spans="8:40" x14ac:dyDescent="0.2">
      <c r="H1663" s="8"/>
      <c r="I1663" s="8"/>
      <c r="J1663" s="11"/>
      <c r="K1663" s="10"/>
      <c r="L1663" s="5">
        <f t="shared" si="805"/>
        <v>4.1239999999999135</v>
      </c>
      <c r="M1663" s="1">
        <f t="shared" si="806"/>
        <v>2.1834689863032858E-2</v>
      </c>
      <c r="N1663" s="1">
        <f t="shared" si="807"/>
        <v>6.4454981764786035E-2</v>
      </c>
      <c r="O1663" s="1">
        <f t="shared" si="808"/>
        <v>0.35754906944306974</v>
      </c>
      <c r="P1663" s="1">
        <f t="shared" si="809"/>
        <v>0.17861330443029391</v>
      </c>
      <c r="Q1663" s="1">
        <f t="shared" si="810"/>
        <v>3.4225072794826332E-2</v>
      </c>
      <c r="R1663" s="1">
        <f t="shared" si="811"/>
        <v>1.2656275194518056E-2</v>
      </c>
      <c r="S1663" s="1">
        <f t="shared" si="812"/>
        <v>2.6057242037328711E-2</v>
      </c>
      <c r="T1663" s="1">
        <f t="shared" si="813"/>
        <v>524.20604981572239</v>
      </c>
      <c r="U1663" s="6">
        <f t="shared" si="814"/>
        <v>2.0409461511080185</v>
      </c>
      <c r="V1663" s="6">
        <f t="shared" si="815"/>
        <v>6.0247774425821534</v>
      </c>
      <c r="W1663" s="6">
        <f t="shared" si="816"/>
        <v>33.421056204126245</v>
      </c>
      <c r="X1663" s="6">
        <f t="shared" si="817"/>
        <v>16.695457480752975</v>
      </c>
      <c r="Y1663" s="6">
        <f t="shared" si="818"/>
        <v>3.1991079804735141</v>
      </c>
      <c r="Z1663" s="6">
        <f t="shared" si="819"/>
        <v>1.1830154816784559</v>
      </c>
      <c r="AA1663" s="6">
        <f t="shared" si="820"/>
        <v>2.435639259278636</v>
      </c>
      <c r="AB1663" s="6">
        <f t="shared" si="803"/>
        <v>3453.38</v>
      </c>
      <c r="AC1663" s="6">
        <f t="shared" si="821"/>
        <v>25.808437111919289</v>
      </c>
      <c r="AD1663" s="6">
        <f t="shared" si="822"/>
        <v>154.58693411981747</v>
      </c>
      <c r="AE1663" s="6">
        <f t="shared" si="823"/>
        <v>455.32011780250832</v>
      </c>
      <c r="AF1663" s="6">
        <f t="shared" si="824"/>
        <v>1.8065297876150423E-5</v>
      </c>
      <c r="AG1663" s="6">
        <f t="shared" si="825"/>
        <v>1.1869929999074302E-2</v>
      </c>
      <c r="AH1663" s="6">
        <f t="shared" si="826"/>
        <v>4853.9772361317273</v>
      </c>
      <c r="AI1663" s="6">
        <f t="shared" si="827"/>
        <v>4.4058938032298745</v>
      </c>
      <c r="AJ1663" s="6">
        <f t="shared" si="828"/>
        <v>7.0947545192641263E-4</v>
      </c>
      <c r="AK1663" s="6">
        <f t="shared" si="829"/>
        <v>-5.9536089408473807E-4</v>
      </c>
      <c r="AL1663" s="1">
        <f t="shared" si="801"/>
        <v>4.9217045853438675E-2</v>
      </c>
      <c r="AM1663" s="8">
        <f t="shared" si="804"/>
        <v>6291156.6145454571</v>
      </c>
      <c r="AN1663" s="1">
        <f t="shared" si="802"/>
        <v>62.911566145454579</v>
      </c>
    </row>
    <row r="1664" spans="8:40" x14ac:dyDescent="0.2">
      <c r="H1664" s="8"/>
      <c r="I1664" s="8"/>
      <c r="J1664" s="11"/>
      <c r="K1664" s="10"/>
      <c r="L1664" s="5">
        <f t="shared" si="805"/>
        <v>4.1339999999999133</v>
      </c>
      <c r="M1664" s="1">
        <f t="shared" si="806"/>
        <v>2.1826668395682741E-2</v>
      </c>
      <c r="N1664" s="1">
        <f t="shared" si="807"/>
        <v>6.4453444266759211E-2</v>
      </c>
      <c r="O1664" s="1">
        <f t="shared" si="808"/>
        <v>0.35752841401428903</v>
      </c>
      <c r="P1664" s="1">
        <f t="shared" si="809"/>
        <v>0.17861330443029391</v>
      </c>
      <c r="Q1664" s="1">
        <f t="shared" si="810"/>
        <v>3.423463176020327E-2</v>
      </c>
      <c r="R1664" s="1">
        <f t="shared" si="811"/>
        <v>1.2657812692544875E-2</v>
      </c>
      <c r="S1664" s="1">
        <f t="shared" si="812"/>
        <v>2.6057242037328711E-2</v>
      </c>
      <c r="T1664" s="1">
        <f t="shared" si="813"/>
        <v>524.1998425862522</v>
      </c>
      <c r="U1664" s="6">
        <f t="shared" si="814"/>
        <v>2.0402524547193095</v>
      </c>
      <c r="V1664" s="6">
        <f t="shared" si="815"/>
        <v>6.0247993645416029</v>
      </c>
      <c r="W1664" s="6">
        <f t="shared" si="816"/>
        <v>33.420044282563879</v>
      </c>
      <c r="X1664" s="6">
        <f t="shared" si="817"/>
        <v>16.695916490925161</v>
      </c>
      <c r="Y1664" s="6">
        <f t="shared" si="818"/>
        <v>3.2000894602394734</v>
      </c>
      <c r="Z1664" s="6">
        <f t="shared" si="819"/>
        <v>1.1831917244159011</v>
      </c>
      <c r="AA1664" s="6">
        <f t="shared" si="820"/>
        <v>2.4357062225946793</v>
      </c>
      <c r="AB1664" s="6">
        <f t="shared" si="803"/>
        <v>3453.38</v>
      </c>
      <c r="AC1664" s="6">
        <f t="shared" si="821"/>
        <v>25.809643017787668</v>
      </c>
      <c r="AD1664" s="6">
        <f t="shared" si="822"/>
        <v>154.63907437451732</v>
      </c>
      <c r="AE1664" s="6">
        <f t="shared" si="823"/>
        <v>455.43568004799783</v>
      </c>
      <c r="AF1664" s="6">
        <f t="shared" si="824"/>
        <v>1.8068179030211717E-5</v>
      </c>
      <c r="AG1664" s="6">
        <f t="shared" si="825"/>
        <v>1.1868650209343622E-2</v>
      </c>
      <c r="AH1664" s="6">
        <f t="shared" si="826"/>
        <v>4854.4612156449239</v>
      </c>
      <c r="AI1664" s="6">
        <f t="shared" si="827"/>
        <v>4.4047596448494808</v>
      </c>
      <c r="AJ1664" s="6">
        <f t="shared" si="828"/>
        <v>7.0529104703157355E-4</v>
      </c>
      <c r="AK1664" s="6">
        <f t="shared" si="829"/>
        <v>-5.9173201571545192E-4</v>
      </c>
      <c r="AL1664" s="1">
        <f t="shared" si="801"/>
        <v>4.9232145542145743E-2</v>
      </c>
      <c r="AM1664" s="8">
        <f t="shared" si="804"/>
        <v>6290653.0181818204</v>
      </c>
      <c r="AN1664" s="1">
        <f t="shared" si="802"/>
        <v>62.906530181818212</v>
      </c>
    </row>
    <row r="1665" spans="8:40" x14ac:dyDescent="0.2">
      <c r="H1665" s="8"/>
      <c r="I1665" s="8"/>
      <c r="J1665" s="11"/>
      <c r="K1665" s="10"/>
      <c r="L1665" s="5">
        <f t="shared" si="805"/>
        <v>4.1439999999999131</v>
      </c>
      <c r="M1665" s="1">
        <f t="shared" si="806"/>
        <v>2.1818695821247232E-2</v>
      </c>
      <c r="N1665" s="1">
        <f t="shared" si="807"/>
        <v>6.4451914253499915E-2</v>
      </c>
      <c r="O1665" s="1">
        <f t="shared" si="808"/>
        <v>0.35750787882564011</v>
      </c>
      <c r="P1665" s="1">
        <f t="shared" si="809"/>
        <v>0.17861330443029391</v>
      </c>
      <c r="Q1665" s="1">
        <f t="shared" si="810"/>
        <v>3.4244134347898067E-2</v>
      </c>
      <c r="R1665" s="1">
        <f t="shared" si="811"/>
        <v>1.2659342705804166E-2</v>
      </c>
      <c r="S1665" s="1">
        <f t="shared" si="812"/>
        <v>2.6057242037328711E-2</v>
      </c>
      <c r="T1665" s="1">
        <f t="shared" si="813"/>
        <v>524.19367780868902</v>
      </c>
      <c r="U1665" s="6">
        <f t="shared" si="814"/>
        <v>2.0395629598602234</v>
      </c>
      <c r="V1665" s="6">
        <f t="shared" si="815"/>
        <v>6.0248210104068107</v>
      </c>
      <c r="W1665" s="6">
        <f t="shared" si="816"/>
        <v>33.419038126051085</v>
      </c>
      <c r="X1665" s="6">
        <f t="shared" si="817"/>
        <v>16.696372818925028</v>
      </c>
      <c r="Y1665" s="6">
        <f t="shared" si="818"/>
        <v>3.2010652048431032</v>
      </c>
      <c r="Z1665" s="6">
        <f t="shared" si="819"/>
        <v>1.1833670852953364</v>
      </c>
      <c r="AA1665" s="6">
        <f t="shared" si="820"/>
        <v>2.4357727946184093</v>
      </c>
      <c r="AB1665" s="6">
        <f t="shared" si="803"/>
        <v>3453.38</v>
      </c>
      <c r="AC1665" s="6">
        <f t="shared" si="821"/>
        <v>25.81084076037531</v>
      </c>
      <c r="AD1665" s="6">
        <f t="shared" si="822"/>
        <v>154.69087666549277</v>
      </c>
      <c r="AE1665" s="6">
        <f t="shared" si="823"/>
        <v>455.55057885939425</v>
      </c>
      <c r="AF1665" s="6">
        <f t="shared" si="824"/>
        <v>1.8071041002103036E-5</v>
      </c>
      <c r="AG1665" s="6">
        <f t="shared" si="825"/>
        <v>1.1867379278809629E-2</v>
      </c>
      <c r="AH1665" s="6">
        <f t="shared" si="826"/>
        <v>4854.9419442794679</v>
      </c>
      <c r="AI1665" s="6">
        <f t="shared" si="827"/>
        <v>4.4036335054898483</v>
      </c>
      <c r="AJ1665" s="6">
        <f t="shared" si="828"/>
        <v>7.0113307381956163E-4</v>
      </c>
      <c r="AK1665" s="6">
        <f t="shared" si="829"/>
        <v>-5.8812736583112443E-4</v>
      </c>
      <c r="AL1665" s="1">
        <f t="shared" si="801"/>
        <v>4.9247156997586201E-2</v>
      </c>
      <c r="AM1665" s="8">
        <f t="shared" si="804"/>
        <v>6290148.2036363659</v>
      </c>
      <c r="AN1665" s="1">
        <f t="shared" si="802"/>
        <v>62.901482036363667</v>
      </c>
    </row>
    <row r="1666" spans="8:40" x14ac:dyDescent="0.2">
      <c r="H1666" s="8"/>
      <c r="I1666" s="8"/>
      <c r="J1666" s="11"/>
      <c r="K1666" s="10"/>
      <c r="L1666" s="5">
        <f t="shared" si="805"/>
        <v>4.1539999999999129</v>
      </c>
      <c r="M1666" s="1">
        <f t="shared" si="806"/>
        <v>2.1810771813289036E-2</v>
      </c>
      <c r="N1666" s="1">
        <f t="shared" si="807"/>
        <v>6.4450391695323836E-2</v>
      </c>
      <c r="O1666" s="1">
        <f t="shared" si="808"/>
        <v>0.35748746313519547</v>
      </c>
      <c r="P1666" s="1">
        <f t="shared" si="809"/>
        <v>0.17861330443029391</v>
      </c>
      <c r="Q1666" s="1">
        <f t="shared" si="810"/>
        <v>3.4253580914032342E-2</v>
      </c>
      <c r="R1666" s="1">
        <f t="shared" si="811"/>
        <v>1.2660865263980244E-2</v>
      </c>
      <c r="S1666" s="1">
        <f t="shared" si="812"/>
        <v>2.6057242037328711E-2</v>
      </c>
      <c r="T1666" s="1">
        <f t="shared" si="813"/>
        <v>524.18755514444797</v>
      </c>
      <c r="U1666" s="6">
        <f t="shared" si="814"/>
        <v>2.038877638783704</v>
      </c>
      <c r="V1666" s="6">
        <f t="shared" si="815"/>
        <v>6.0248423835410696</v>
      </c>
      <c r="W1666" s="6">
        <f t="shared" si="816"/>
        <v>33.418037700425174</v>
      </c>
      <c r="X1666" s="6">
        <f t="shared" si="817"/>
        <v>16.696826481413545</v>
      </c>
      <c r="Y1666" s="6">
        <f t="shared" si="818"/>
        <v>3.2020352499097187</v>
      </c>
      <c r="Z1666" s="6">
        <f t="shared" si="819"/>
        <v>1.1835415681463657</v>
      </c>
      <c r="AA1666" s="6">
        <f t="shared" si="820"/>
        <v>2.4358389777804321</v>
      </c>
      <c r="AB1666" s="6">
        <f t="shared" si="803"/>
        <v>3453.38</v>
      </c>
      <c r="AC1666" s="6">
        <f t="shared" si="821"/>
        <v>25.812030403749315</v>
      </c>
      <c r="AD1666" s="6">
        <f t="shared" si="822"/>
        <v>154.7423434628513</v>
      </c>
      <c r="AE1666" s="6">
        <f t="shared" si="823"/>
        <v>455.6648182359977</v>
      </c>
      <c r="AF1666" s="6">
        <f t="shared" si="824"/>
        <v>1.8073883938404648E-5</v>
      </c>
      <c r="AG1666" s="6">
        <f t="shared" si="825"/>
        <v>1.1866117135478206E-2</v>
      </c>
      <c r="AH1666" s="6">
        <f t="shared" si="826"/>
        <v>4855.4194472344479</v>
      </c>
      <c r="AI1666" s="6">
        <f t="shared" si="827"/>
        <v>4.4025153178663565</v>
      </c>
      <c r="AJ1666" s="6">
        <f t="shared" si="828"/>
        <v>6.9700134552786396E-4</v>
      </c>
      <c r="AK1666" s="6">
        <f t="shared" si="829"/>
        <v>-5.8454675903315547E-4</v>
      </c>
      <c r="AL1666" s="1">
        <f t="shared" si="801"/>
        <v>4.9262080767841825E-2</v>
      </c>
      <c r="AM1666" s="8">
        <f t="shared" si="804"/>
        <v>6289642.1709090928</v>
      </c>
      <c r="AN1666" s="1">
        <f t="shared" si="802"/>
        <v>62.89642170909093</v>
      </c>
    </row>
    <row r="1667" spans="8:40" x14ac:dyDescent="0.2">
      <c r="H1667" s="8"/>
      <c r="I1667" s="8"/>
      <c r="J1667" s="11"/>
      <c r="K1667" s="10"/>
      <c r="L1667" s="5">
        <f t="shared" si="805"/>
        <v>4.1639999999999127</v>
      </c>
      <c r="M1667" s="1">
        <f t="shared" si="806"/>
        <v>2.1802896047868784E-2</v>
      </c>
      <c r="N1667" s="1">
        <f t="shared" si="807"/>
        <v>6.4448876562565038E-2</v>
      </c>
      <c r="O1667" s="1">
        <f t="shared" si="808"/>
        <v>0.35746716620607855</v>
      </c>
      <c r="P1667" s="1">
        <f t="shared" si="809"/>
        <v>0.17861330443029391</v>
      </c>
      <c r="Q1667" s="1">
        <f t="shared" si="810"/>
        <v>3.4262971812211399E-2</v>
      </c>
      <c r="R1667" s="1">
        <f t="shared" si="811"/>
        <v>1.2662380396739049E-2</v>
      </c>
      <c r="S1667" s="1">
        <f t="shared" si="812"/>
        <v>2.6057242037328711E-2</v>
      </c>
      <c r="T1667" s="1">
        <f t="shared" si="813"/>
        <v>524.18147425819552</v>
      </c>
      <c r="U1667" s="6">
        <f t="shared" si="814"/>
        <v>2.0381964639515755</v>
      </c>
      <c r="V1667" s="6">
        <f t="shared" si="815"/>
        <v>6.0248634872664963</v>
      </c>
      <c r="W1667" s="6">
        <f t="shared" si="816"/>
        <v>33.417042971740365</v>
      </c>
      <c r="X1667" s="6">
        <f t="shared" si="817"/>
        <v>16.697277494937047</v>
      </c>
      <c r="Y1667" s="6">
        <f t="shared" si="818"/>
        <v>3.2029996308195976</v>
      </c>
      <c r="Z1667" s="6">
        <f t="shared" si="819"/>
        <v>1.1837151767902883</v>
      </c>
      <c r="AA1667" s="6">
        <f t="shared" si="820"/>
        <v>2.4359047744946323</v>
      </c>
      <c r="AB1667" s="6">
        <f t="shared" si="803"/>
        <v>3453.38</v>
      </c>
      <c r="AC1667" s="6">
        <f t="shared" si="821"/>
        <v>25.813212011374755</v>
      </c>
      <c r="AD1667" s="6">
        <f t="shared" si="822"/>
        <v>154.79347721573856</v>
      </c>
      <c r="AE1667" s="6">
        <f t="shared" si="823"/>
        <v>455.77840215084268</v>
      </c>
      <c r="AF1667" s="6">
        <f t="shared" si="824"/>
        <v>1.807670798436939E-5</v>
      </c>
      <c r="AG1667" s="6">
        <f t="shared" si="825"/>
        <v>1.1864863708063812E-2</v>
      </c>
      <c r="AH1667" s="6">
        <f t="shared" si="826"/>
        <v>4855.8937494761622</v>
      </c>
      <c r="AI1667" s="6">
        <f t="shared" si="827"/>
        <v>4.4014050153840252</v>
      </c>
      <c r="AJ1667" s="6">
        <f t="shared" si="828"/>
        <v>6.928956769357889E-4</v>
      </c>
      <c r="AK1667" s="6">
        <f t="shared" si="829"/>
        <v>-5.8099001160062127E-4</v>
      </c>
      <c r="AL1667" s="1">
        <f t="shared" si="801"/>
        <v>4.9276917397224576E-2</v>
      </c>
      <c r="AM1667" s="8">
        <f t="shared" si="804"/>
        <v>6289134.9200000018</v>
      </c>
      <c r="AN1667" s="1">
        <f t="shared" si="802"/>
        <v>62.891349200000022</v>
      </c>
    </row>
    <row r="1668" spans="8:40" x14ac:dyDescent="0.2">
      <c r="H1668" s="8"/>
      <c r="I1668" s="8"/>
      <c r="J1668" s="11"/>
      <c r="K1668" s="10"/>
      <c r="L1668" s="5">
        <f t="shared" si="805"/>
        <v>4.1739999999999124</v>
      </c>
      <c r="M1668" s="1">
        <f t="shared" si="806"/>
        <v>2.1795068203522432E-2</v>
      </c>
      <c r="N1668" s="1">
        <f t="shared" si="807"/>
        <v>6.4447368825577778E-2</v>
      </c>
      <c r="O1668" s="1">
        <f t="shared" si="808"/>
        <v>0.35744698730642405</v>
      </c>
      <c r="P1668" s="1">
        <f t="shared" si="809"/>
        <v>0.17861330443029391</v>
      </c>
      <c r="Q1668" s="1">
        <f t="shared" si="810"/>
        <v>3.4272307393545011E-2</v>
      </c>
      <c r="R1668" s="1">
        <f t="shared" si="811"/>
        <v>1.2663888133726308E-2</v>
      </c>
      <c r="S1668" s="1">
        <f t="shared" si="812"/>
        <v>2.6057242037328711E-2</v>
      </c>
      <c r="T1668" s="1">
        <f t="shared" si="813"/>
        <v>524.17543481781252</v>
      </c>
      <c r="U1668" s="6">
        <f t="shared" si="814"/>
        <v>2.0375194080326979</v>
      </c>
      <c r="V1668" s="6">
        <f t="shared" si="815"/>
        <v>6.0248843248645549</v>
      </c>
      <c r="W1668" s="6">
        <f t="shared" si="816"/>
        <v>33.416053906266306</v>
      </c>
      <c r="X1668" s="6">
        <f t="shared" si="817"/>
        <v>16.697725875928203</v>
      </c>
      <c r="Y1668" s="6">
        <f t="shared" si="818"/>
        <v>3.2039583827099363</v>
      </c>
      <c r="Z1668" s="6">
        <f t="shared" si="819"/>
        <v>1.1838879150399799</v>
      </c>
      <c r="AA1668" s="6">
        <f t="shared" si="820"/>
        <v>2.4359701871583126</v>
      </c>
      <c r="AB1668" s="6">
        <f t="shared" si="803"/>
        <v>3453.38</v>
      </c>
      <c r="AC1668" s="6">
        <f t="shared" si="821"/>
        <v>25.814385646121348</v>
      </c>
      <c r="AD1668" s="6">
        <f t="shared" si="822"/>
        <v>154.84428035253768</v>
      </c>
      <c r="AE1668" s="6">
        <f t="shared" si="823"/>
        <v>455.89133455088802</v>
      </c>
      <c r="AF1668" s="6">
        <f t="shared" si="824"/>
        <v>1.8079513283936575E-5</v>
      </c>
      <c r="AG1668" s="6">
        <f t="shared" si="825"/>
        <v>1.1863618925981057E-2</v>
      </c>
      <c r="AH1668" s="6">
        <f t="shared" si="826"/>
        <v>4856.3648757406163</v>
      </c>
      <c r="AI1668" s="6">
        <f t="shared" si="827"/>
        <v>4.4003025321290457</v>
      </c>
      <c r="AJ1668" s="6">
        <f t="shared" si="828"/>
        <v>6.8881588434912503E-4</v>
      </c>
      <c r="AK1668" s="6">
        <f t="shared" si="829"/>
        <v>-5.77456941473004E-4</v>
      </c>
      <c r="AL1668" s="1">
        <f t="shared" si="801"/>
        <v>4.9291667426306709E-2</v>
      </c>
      <c r="AM1668" s="8">
        <f t="shared" si="804"/>
        <v>6288626.450909093</v>
      </c>
      <c r="AN1668" s="1">
        <f t="shared" si="802"/>
        <v>62.886264509090935</v>
      </c>
    </row>
    <row r="1669" spans="8:40" x14ac:dyDescent="0.2">
      <c r="H1669" s="8"/>
      <c r="I1669" s="8"/>
      <c r="J1669" s="11"/>
      <c r="K1669" s="10"/>
      <c r="L1669" s="5">
        <f t="shared" si="805"/>
        <v>4.1839999999999122</v>
      </c>
      <c r="M1669" s="1">
        <f t="shared" si="806"/>
        <v>2.1787287961238889E-2</v>
      </c>
      <c r="N1669" s="1">
        <f t="shared" si="807"/>
        <v>6.4445868454738348E-2</v>
      </c>
      <c r="O1669" s="1">
        <f t="shared" si="808"/>
        <v>0.35742692570933865</v>
      </c>
      <c r="P1669" s="1">
        <f t="shared" si="809"/>
        <v>0.17861330443029391</v>
      </c>
      <c r="Q1669" s="1">
        <f t="shared" si="810"/>
        <v>3.4281588006667987E-2</v>
      </c>
      <c r="R1669" s="1">
        <f t="shared" si="811"/>
        <v>1.2665388504565743E-2</v>
      </c>
      <c r="S1669" s="1">
        <f t="shared" si="812"/>
        <v>2.6057242037328711E-2</v>
      </c>
      <c r="T1669" s="1">
        <f t="shared" si="813"/>
        <v>524.16943649435711</v>
      </c>
      <c r="U1669" s="6">
        <f t="shared" si="814"/>
        <v>2.0368464439011302</v>
      </c>
      <c r="V1669" s="6">
        <f t="shared" si="815"/>
        <v>6.0249048995765708</v>
      </c>
      <c r="W1669" s="6">
        <f t="shared" si="816"/>
        <v>33.415070470486512</v>
      </c>
      <c r="X1669" s="6">
        <f t="shared" si="817"/>
        <v>16.698171640706903</v>
      </c>
      <c r="Y1669" s="6">
        <f t="shared" si="818"/>
        <v>3.2049115404767798</v>
      </c>
      <c r="Z1669" s="6">
        <f t="shared" si="819"/>
        <v>1.1840597866997702</v>
      </c>
      <c r="AA1669" s="6">
        <f t="shared" si="820"/>
        <v>2.4360352181523215</v>
      </c>
      <c r="AB1669" s="6">
        <f t="shared" si="803"/>
        <v>3453.38</v>
      </c>
      <c r="AC1669" s="6">
        <f t="shared" si="821"/>
        <v>25.81555137027005</v>
      </c>
      <c r="AD1669" s="6">
        <f t="shared" si="822"/>
        <v>154.89475528107261</v>
      </c>
      <c r="AE1669" s="6">
        <f t="shared" si="823"/>
        <v>456.0036193572102</v>
      </c>
      <c r="AF1669" s="6">
        <f t="shared" si="824"/>
        <v>1.8082299979746122E-5</v>
      </c>
      <c r="AG1669" s="6">
        <f t="shared" si="825"/>
        <v>1.1862382719336548E-2</v>
      </c>
      <c r="AH1669" s="6">
        <f t="shared" si="826"/>
        <v>4856.832850536045</v>
      </c>
      <c r="AI1669" s="6">
        <f t="shared" si="827"/>
        <v>4.3992078028603503</v>
      </c>
      <c r="AJ1669" s="6">
        <f t="shared" si="828"/>
        <v>6.8476178558519345E-4</v>
      </c>
      <c r="AK1669" s="6">
        <f t="shared" si="829"/>
        <v>-5.7394736823175824E-4</v>
      </c>
      <c r="AL1669" s="1">
        <f t="shared" si="801"/>
        <v>4.930633139195046E-2</v>
      </c>
      <c r="AM1669" s="8">
        <f t="shared" si="804"/>
        <v>6288116.7636363655</v>
      </c>
      <c r="AN1669" s="1">
        <f t="shared" si="802"/>
        <v>62.881167636363664</v>
      </c>
    </row>
    <row r="1670" spans="8:40" x14ac:dyDescent="0.2">
      <c r="H1670" s="8"/>
      <c r="I1670" s="8"/>
      <c r="J1670" s="11"/>
      <c r="K1670" s="10"/>
      <c r="L1670" s="5">
        <f t="shared" si="805"/>
        <v>4.193999999999912</v>
      </c>
      <c r="M1670" s="1">
        <f t="shared" si="806"/>
        <v>2.1779555004437897E-2</v>
      </c>
      <c r="N1670" s="1">
        <f t="shared" si="807"/>
        <v>6.4444375420446787E-2</v>
      </c>
      <c r="O1670" s="1">
        <f t="shared" si="808"/>
        <v>0.35740698069286198</v>
      </c>
      <c r="P1670" s="1">
        <f t="shared" si="809"/>
        <v>0.17861330443029391</v>
      </c>
      <c r="Q1670" s="1">
        <f t="shared" si="810"/>
        <v>3.4290813997760544E-2</v>
      </c>
      <c r="R1670" s="1">
        <f t="shared" si="811"/>
        <v>1.2666881538857304E-2</v>
      </c>
      <c r="S1670" s="1">
        <f t="shared" si="812"/>
        <v>2.6057242037328711E-2</v>
      </c>
      <c r="T1670" s="1">
        <f t="shared" si="813"/>
        <v>524.16347896202865</v>
      </c>
      <c r="U1670" s="6">
        <f t="shared" si="814"/>
        <v>2.036177544634318</v>
      </c>
      <c r="V1670" s="6">
        <f t="shared" si="815"/>
        <v>6.0249252146042265</v>
      </c>
      <c r="W1670" s="6">
        <f t="shared" si="816"/>
        <v>33.414092631096857</v>
      </c>
      <c r="X1670" s="6">
        <f t="shared" si="817"/>
        <v>16.698614805481157</v>
      </c>
      <c r="Y1670" s="6">
        <f t="shared" si="818"/>
        <v>3.2058591387769355</v>
      </c>
      <c r="Z1670" s="6">
        <f t="shared" si="819"/>
        <v>1.1842307955653246</v>
      </c>
      <c r="AA1670" s="6">
        <f t="shared" si="820"/>
        <v>2.4360998698411862</v>
      </c>
      <c r="AB1670" s="6">
        <f t="shared" si="803"/>
        <v>3453.38</v>
      </c>
      <c r="AC1670" s="6">
        <f t="shared" si="821"/>
        <v>25.816709245519728</v>
      </c>
      <c r="AD1670" s="6">
        <f t="shared" si="822"/>
        <v>154.94490438881326</v>
      </c>
      <c r="AE1670" s="6">
        <f t="shared" si="823"/>
        <v>456.11526046520135</v>
      </c>
      <c r="AF1670" s="6">
        <f t="shared" si="824"/>
        <v>1.8085068213152338E-5</v>
      </c>
      <c r="AG1670" s="6">
        <f t="shared" si="825"/>
        <v>1.186115501892065E-2</v>
      </c>
      <c r="AH1670" s="6">
        <f t="shared" si="826"/>
        <v>4857.2976981454294</v>
      </c>
      <c r="AI1670" s="6">
        <f t="shared" si="827"/>
        <v>4.3981207630013577</v>
      </c>
      <c r="AJ1670" s="6">
        <f t="shared" si="828"/>
        <v>6.8073319995794776E-4</v>
      </c>
      <c r="AK1670" s="6">
        <f t="shared" si="829"/>
        <v>-5.7046111308327199E-4</v>
      </c>
      <c r="AL1670" s="1">
        <f t="shared" ref="AL1670:AL1733" si="830" xml:space="preserve"> Q1670/SUM(M1670:S1670)</f>
        <v>4.9320909827337472E-2</v>
      </c>
      <c r="AM1670" s="8">
        <f t="shared" si="804"/>
        <v>6287605.8581818203</v>
      </c>
      <c r="AN1670" s="1">
        <f t="shared" ref="AN1670:AN1733" si="831" xml:space="preserve"> AM1670*0.00001</f>
        <v>62.876058581818207</v>
      </c>
    </row>
    <row r="1671" spans="8:40" x14ac:dyDescent="0.2">
      <c r="H1671" s="8"/>
      <c r="I1671" s="8"/>
      <c r="J1671" s="11"/>
      <c r="K1671" s="10"/>
      <c r="L1671" s="5">
        <f t="shared" si="805"/>
        <v>4.2039999999999118</v>
      </c>
      <c r="M1671" s="1">
        <f t="shared" si="806"/>
        <v>2.1771869018948131E-2</v>
      </c>
      <c r="N1671" s="1">
        <f t="shared" si="807"/>
        <v>6.4442889693128641E-2</v>
      </c>
      <c r="O1671" s="1">
        <f t="shared" si="808"/>
        <v>0.35738715153992801</v>
      </c>
      <c r="P1671" s="1">
        <f t="shared" si="809"/>
        <v>0.17861330443029391</v>
      </c>
      <c r="Q1671" s="1">
        <f t="shared" si="810"/>
        <v>3.4299985710568449E-2</v>
      </c>
      <c r="R1671" s="1">
        <f t="shared" si="811"/>
        <v>1.2668367266175444E-2</v>
      </c>
      <c r="S1671" s="1">
        <f t="shared" si="812"/>
        <v>2.6057242037328711E-2</v>
      </c>
      <c r="T1671" s="1">
        <f t="shared" si="813"/>
        <v>524.15756189813158</v>
      </c>
      <c r="U1671" s="6">
        <f t="shared" si="814"/>
        <v>2.035512683511298</v>
      </c>
      <c r="V1671" s="6">
        <f t="shared" si="815"/>
        <v>6.024945273110057</v>
      </c>
      <c r="W1671" s="6">
        <f t="shared" si="816"/>
        <v>33.413120355004047</v>
      </c>
      <c r="X1671" s="6">
        <f t="shared" si="817"/>
        <v>16.699055386347954</v>
      </c>
      <c r="Y1671" s="6">
        <f t="shared" si="818"/>
        <v>3.2068012120298666</v>
      </c>
      <c r="Z1671" s="6">
        <f t="shared" si="819"/>
        <v>1.1844009454235318</v>
      </c>
      <c r="AA1671" s="6">
        <f t="shared" si="820"/>
        <v>2.436164144573238</v>
      </c>
      <c r="AB1671" s="6">
        <f t="shared" ref="AB1671:AB1734" si="832" xml:space="preserve"> 3453.38</f>
        <v>3453.38</v>
      </c>
      <c r="AC1671" s="6">
        <f t="shared" si="821"/>
        <v>25.817859332993525</v>
      </c>
      <c r="AD1671" s="6">
        <f t="shared" si="822"/>
        <v>154.9947300430662</v>
      </c>
      <c r="AE1671" s="6">
        <f t="shared" si="823"/>
        <v>456.22626174475045</v>
      </c>
      <c r="AF1671" s="6">
        <f t="shared" si="824"/>
        <v>1.8087818124237659E-5</v>
      </c>
      <c r="AG1671" s="6">
        <f t="shared" si="825"/>
        <v>1.1859935756199511E-2</v>
      </c>
      <c r="AH1671" s="6">
        <f t="shared" si="826"/>
        <v>4857.7594426288906</v>
      </c>
      <c r="AI1671" s="6">
        <f t="shared" si="827"/>
        <v>4.3970413486317677</v>
      </c>
      <c r="AJ1671" s="6">
        <f t="shared" si="828"/>
        <v>6.7672994826333617E-4</v>
      </c>
      <c r="AK1671" s="6">
        <f t="shared" si="829"/>
        <v>-5.669979988414996E-4</v>
      </c>
      <c r="AL1671" s="1">
        <f t="shared" si="830"/>
        <v>4.9335403261997944E-2</v>
      </c>
      <c r="AM1671" s="8">
        <f t="shared" ref="AM1671:AM1734" si="833" xml:space="preserve"> AM1670-L1671*(150*(1-$C$17)^2/($C$29^2*$C$17^3)*$C$31*$C$9/$C$16+1.75*(1-$C$17)/($C$29*$C$17^3)*$C$9^2/$C$16)</f>
        <v>6287093.7345454562</v>
      </c>
      <c r="AN1671" s="1">
        <f t="shared" si="831"/>
        <v>62.870937345454564</v>
      </c>
    </row>
    <row r="1672" spans="8:40" x14ac:dyDescent="0.2">
      <c r="H1672" s="8"/>
      <c r="I1672" s="8"/>
      <c r="J1672" s="11"/>
      <c r="K1672" s="10"/>
      <c r="L1672" s="5">
        <f t="shared" si="805"/>
        <v>4.2139999999999116</v>
      </c>
      <c r="M1672" s="1">
        <f t="shared" si="806"/>
        <v>2.1764229692985543E-2</v>
      </c>
      <c r="N1672" s="1">
        <f t="shared" si="807"/>
        <v>6.4441411243236657E-2</v>
      </c>
      <c r="O1672" s="1">
        <f t="shared" si="808"/>
        <v>0.35736743753832689</v>
      </c>
      <c r="P1672" s="1">
        <f t="shared" si="809"/>
        <v>0.17861330443029391</v>
      </c>
      <c r="Q1672" s="1">
        <f t="shared" si="810"/>
        <v>3.430910348642302E-2</v>
      </c>
      <c r="R1672" s="1">
        <f t="shared" si="811"/>
        <v>1.266984571606743E-2</v>
      </c>
      <c r="S1672" s="1">
        <f t="shared" si="812"/>
        <v>2.6057242037328711E-2</v>
      </c>
      <c r="T1672" s="1">
        <f t="shared" si="813"/>
        <v>524.15168498304024</v>
      </c>
      <c r="U1672" s="6">
        <f t="shared" si="814"/>
        <v>2.0348518340109223</v>
      </c>
      <c r="V1672" s="6">
        <f t="shared" si="815"/>
        <v>6.0249650782179556</v>
      </c>
      <c r="W1672" s="6">
        <f t="shared" si="816"/>
        <v>33.412153609324214</v>
      </c>
      <c r="X1672" s="6">
        <f t="shared" si="817"/>
        <v>16.699493399294195</v>
      </c>
      <c r="Y1672" s="6">
        <f t="shared" si="818"/>
        <v>3.2077377944195726</v>
      </c>
      <c r="Z1672" s="6">
        <f t="shared" si="819"/>
        <v>1.1845702400523899</v>
      </c>
      <c r="AA1672" s="6">
        <f t="shared" si="820"/>
        <v>2.4362280446807474</v>
      </c>
      <c r="AB1672" s="6">
        <f t="shared" si="832"/>
        <v>3453.38</v>
      </c>
      <c r="AC1672" s="6">
        <f t="shared" si="821"/>
        <v>25.819001693245323</v>
      </c>
      <c r="AD1672" s="6">
        <f t="shared" si="822"/>
        <v>155.04423459117911</v>
      </c>
      <c r="AE1672" s="6">
        <f t="shared" si="823"/>
        <v>456.33662704044161</v>
      </c>
      <c r="AF1672" s="6">
        <f t="shared" si="824"/>
        <v>1.8090549851825896E-5</v>
      </c>
      <c r="AG1672" s="6">
        <f t="shared" si="825"/>
        <v>1.1858724863307144E-2</v>
      </c>
      <c r="AH1672" s="6">
        <f t="shared" si="826"/>
        <v>4858.218107826181</v>
      </c>
      <c r="AI1672" s="6">
        <f t="shared" si="827"/>
        <v>4.3959694964795295</v>
      </c>
      <c r="AJ1672" s="6">
        <f t="shared" si="828"/>
        <v>6.7275185276473965E-4</v>
      </c>
      <c r="AK1672" s="6">
        <f t="shared" si="829"/>
        <v>-5.6355784991050906E-4</v>
      </c>
      <c r="AL1672" s="1">
        <f t="shared" si="830"/>
        <v>4.9349812221839581E-2</v>
      </c>
      <c r="AM1672" s="8">
        <f t="shared" si="833"/>
        <v>6286580.3927272744</v>
      </c>
      <c r="AN1672" s="1">
        <f t="shared" si="831"/>
        <v>62.865803927272751</v>
      </c>
    </row>
    <row r="1673" spans="8:40" x14ac:dyDescent="0.2">
      <c r="H1673" s="8"/>
      <c r="I1673" s="8"/>
      <c r="J1673" s="11"/>
      <c r="K1673" s="10"/>
      <c r="L1673" s="5">
        <f t="shared" si="805"/>
        <v>4.2239999999999114</v>
      </c>
      <c r="M1673" s="1">
        <f t="shared" si="806"/>
        <v>2.1756636717131947E-2</v>
      </c>
      <c r="N1673" s="1">
        <f t="shared" si="807"/>
        <v>6.4439940041252405E-2</v>
      </c>
      <c r="O1673" s="1">
        <f t="shared" si="808"/>
        <v>0.35734783798066694</v>
      </c>
      <c r="P1673" s="1">
        <f t="shared" si="809"/>
        <v>0.17861330443029391</v>
      </c>
      <c r="Q1673" s="1">
        <f t="shared" si="810"/>
        <v>3.4318167664260865E-2</v>
      </c>
      <c r="R1673" s="1">
        <f t="shared" si="811"/>
        <v>1.2671316918051683E-2</v>
      </c>
      <c r="S1673" s="1">
        <f t="shared" si="812"/>
        <v>2.6057242037328711E-2</v>
      </c>
      <c r="T1673" s="1">
        <f t="shared" si="813"/>
        <v>524.14584790016397</v>
      </c>
      <c r="U1673" s="6">
        <f t="shared" si="814"/>
        <v>2.0341949698101027</v>
      </c>
      <c r="V1673" s="6">
        <f t="shared" si="815"/>
        <v>6.0249846330136387</v>
      </c>
      <c r="W1673" s="6">
        <f t="shared" si="816"/>
        <v>33.411192361381367</v>
      </c>
      <c r="X1673" s="6">
        <f t="shared" si="817"/>
        <v>16.699928860197499</v>
      </c>
      <c r="Y1673" s="6">
        <f t="shared" si="818"/>
        <v>3.2086689198964486</v>
      </c>
      <c r="Z1673" s="6">
        <f t="shared" si="819"/>
        <v>1.1847386832209001</v>
      </c>
      <c r="AA1673" s="6">
        <f t="shared" si="820"/>
        <v>2.4362915724800427</v>
      </c>
      <c r="AB1673" s="6">
        <f t="shared" si="832"/>
        <v>3453.38</v>
      </c>
      <c r="AC1673" s="6">
        <f t="shared" si="821"/>
        <v>25.820136386266025</v>
      </c>
      <c r="AD1673" s="6">
        <f t="shared" si="822"/>
        <v>155.09342036072835</v>
      </c>
      <c r="AE1673" s="6">
        <f t="shared" si="823"/>
        <v>456.44636017173389</v>
      </c>
      <c r="AF1673" s="6">
        <f t="shared" si="824"/>
        <v>1.8093263533495886E-5</v>
      </c>
      <c r="AG1673" s="6">
        <f t="shared" si="825"/>
        <v>1.1857522273037614E-2</v>
      </c>
      <c r="AH1673" s="6">
        <f t="shared" si="826"/>
        <v>4858.6737173590282</v>
      </c>
      <c r="AI1673" s="6">
        <f t="shared" si="827"/>
        <v>4.3949051439128892</v>
      </c>
      <c r="AJ1673" s="6">
        <f t="shared" si="828"/>
        <v>6.6879873717872449E-4</v>
      </c>
      <c r="AK1673" s="6">
        <f t="shared" si="829"/>
        <v>-5.6014049226803665E-4</v>
      </c>
      <c r="AL1673" s="1">
        <f t="shared" si="830"/>
        <v>4.9364137229176132E-2</v>
      </c>
      <c r="AM1673" s="8">
        <f t="shared" si="833"/>
        <v>6286065.8327272749</v>
      </c>
      <c r="AN1673" s="1">
        <f t="shared" si="831"/>
        <v>62.860658327272752</v>
      </c>
    </row>
    <row r="1674" spans="8:40" x14ac:dyDescent="0.2">
      <c r="H1674" s="8"/>
      <c r="I1674" s="8"/>
      <c r="J1674" s="11"/>
      <c r="K1674" s="10"/>
      <c r="L1674" s="5">
        <f t="shared" si="805"/>
        <v>4.2339999999999112</v>
      </c>
      <c r="M1674" s="1">
        <f t="shared" si="806"/>
        <v>2.1749089784313804E-2</v>
      </c>
      <c r="N1674" s="1">
        <f t="shared" si="807"/>
        <v>6.4438476057687932E-2</v>
      </c>
      <c r="O1674" s="1">
        <f t="shared" si="808"/>
        <v>0.35732835216433723</v>
      </c>
      <c r="P1674" s="1">
        <f t="shared" si="809"/>
        <v>0.17861330443029391</v>
      </c>
      <c r="Q1674" s="1">
        <f t="shared" si="810"/>
        <v>3.4327178580643485E-2</v>
      </c>
      <c r="R1674" s="1">
        <f t="shared" si="811"/>
        <v>1.267278090161616E-2</v>
      </c>
      <c r="S1674" s="1">
        <f t="shared" si="812"/>
        <v>2.6057242037328711E-2</v>
      </c>
      <c r="T1674" s="1">
        <f t="shared" si="813"/>
        <v>524.14005033591252</v>
      </c>
      <c r="U1674" s="6">
        <f t="shared" si="814"/>
        <v>2.0335420647820697</v>
      </c>
      <c r="V1674" s="6">
        <f t="shared" si="815"/>
        <v>6.0250039405451385</v>
      </c>
      <c r="W1674" s="6">
        <f t="shared" si="816"/>
        <v>33.410236578705941</v>
      </c>
      <c r="X1674" s="6">
        <f t="shared" si="817"/>
        <v>16.700361784827123</v>
      </c>
      <c r="Y1674" s="6">
        <f t="shared" si="818"/>
        <v>3.2095946221791274</v>
      </c>
      <c r="Z1674" s="6">
        <f t="shared" si="819"/>
        <v>1.1849062786889581</v>
      </c>
      <c r="AA1674" s="6">
        <f t="shared" si="820"/>
        <v>2.4363547302716411</v>
      </c>
      <c r="AB1674" s="6">
        <f t="shared" si="832"/>
        <v>3453.38</v>
      </c>
      <c r="AC1674" s="6">
        <f t="shared" si="821"/>
        <v>25.821263471489818</v>
      </c>
      <c r="AD1674" s="6">
        <f t="shared" si="822"/>
        <v>155.14228965971864</v>
      </c>
      <c r="AE1674" s="6">
        <f t="shared" si="823"/>
        <v>456.55546493315558</v>
      </c>
      <c r="AF1674" s="6">
        <f t="shared" si="824"/>
        <v>1.8095959305594531E-5</v>
      </c>
      <c r="AG1674" s="6">
        <f t="shared" si="825"/>
        <v>1.1856327918837272E-2</v>
      </c>
      <c r="AH1674" s="6">
        <f t="shared" si="826"/>
        <v>4859.1262946335446</v>
      </c>
      <c r="AI1674" s="6">
        <f t="shared" si="827"/>
        <v>4.3938482289325691</v>
      </c>
      <c r="AJ1674" s="6">
        <f t="shared" si="828"/>
        <v>6.6487042666080784E-4</v>
      </c>
      <c r="AK1674" s="6">
        <f t="shared" si="829"/>
        <v>-5.5674575344878089E-4</v>
      </c>
      <c r="AL1674" s="1">
        <f t="shared" si="830"/>
        <v>4.9378378802755807E-2</v>
      </c>
      <c r="AM1674" s="8">
        <f t="shared" si="833"/>
        <v>6285550.0545454565</v>
      </c>
      <c r="AN1674" s="1">
        <f t="shared" si="831"/>
        <v>62.855500545454568</v>
      </c>
    </row>
    <row r="1675" spans="8:40" x14ac:dyDescent="0.2">
      <c r="H1675" s="8"/>
      <c r="I1675" s="8"/>
      <c r="J1675" s="11"/>
      <c r="K1675" s="10"/>
      <c r="L1675" s="5">
        <f t="shared" si="805"/>
        <v>4.243999999999911</v>
      </c>
      <c r="M1675" s="1">
        <f t="shared" si="806"/>
        <v>2.1741588589781247E-2</v>
      </c>
      <c r="N1675" s="1">
        <f t="shared" si="807"/>
        <v>6.4437019263087328E-2</v>
      </c>
      <c r="O1675" s="1">
        <f t="shared" si="808"/>
        <v>0.35730897939147033</v>
      </c>
      <c r="P1675" s="1">
        <f t="shared" si="809"/>
        <v>0.17861330443029391</v>
      </c>
      <c r="Q1675" s="1">
        <f t="shared" si="810"/>
        <v>3.4336136569776646E-2</v>
      </c>
      <c r="R1675" s="1">
        <f t="shared" si="811"/>
        <v>1.2674237696216763E-2</v>
      </c>
      <c r="S1675" s="1">
        <f t="shared" si="812"/>
        <v>2.6057242037328711E-2</v>
      </c>
      <c r="T1675" s="1">
        <f t="shared" si="813"/>
        <v>524.13429197966218</v>
      </c>
      <c r="U1675" s="6">
        <f t="shared" si="814"/>
        <v>2.0328930929946507</v>
      </c>
      <c r="V1675" s="6">
        <f t="shared" si="815"/>
        <v>6.0250230038232671</v>
      </c>
      <c r="W1675" s="6">
        <f t="shared" si="816"/>
        <v>33.409286229033377</v>
      </c>
      <c r="X1675" s="6">
        <f t="shared" si="817"/>
        <v>16.700792188844773</v>
      </c>
      <c r="Y1675" s="6">
        <f t="shared" si="818"/>
        <v>3.2105149347563051</v>
      </c>
      <c r="Z1675" s="6">
        <f t="shared" si="819"/>
        <v>1.1850730302072523</v>
      </c>
      <c r="AA1675" s="6">
        <f t="shared" si="820"/>
        <v>2.436417520340374</v>
      </c>
      <c r="AB1675" s="6">
        <f t="shared" si="832"/>
        <v>3453.38</v>
      </c>
      <c r="AC1675" s="6">
        <f t="shared" si="821"/>
        <v>25.822383007800234</v>
      </c>
      <c r="AD1675" s="6">
        <f t="shared" si="822"/>
        <v>155.19084477676267</v>
      </c>
      <c r="AE1675" s="6">
        <f t="shared" si="823"/>
        <v>456.66394509447565</v>
      </c>
      <c r="AF1675" s="6">
        <f t="shared" si="824"/>
        <v>1.8098637303249692E-5</v>
      </c>
      <c r="AG1675" s="6">
        <f t="shared" si="825"/>
        <v>1.1855141734797224E-2</v>
      </c>
      <c r="AH1675" s="6">
        <f t="shared" si="826"/>
        <v>4859.575862842491</v>
      </c>
      <c r="AI1675" s="6">
        <f t="shared" si="827"/>
        <v>4.3927986901641596</v>
      </c>
      <c r="AJ1675" s="6">
        <f t="shared" si="828"/>
        <v>6.6096674779144956E-4</v>
      </c>
      <c r="AK1675" s="6">
        <f t="shared" si="829"/>
        <v>-5.5337346252772588E-4</v>
      </c>
      <c r="AL1675" s="1">
        <f t="shared" si="830"/>
        <v>4.9392537457789307E-2</v>
      </c>
      <c r="AM1675" s="8">
        <f t="shared" si="833"/>
        <v>6285033.0581818204</v>
      </c>
      <c r="AN1675" s="1">
        <f t="shared" si="831"/>
        <v>62.850330581818213</v>
      </c>
    </row>
    <row r="1676" spans="8:40" x14ac:dyDescent="0.2">
      <c r="H1676" s="8"/>
      <c r="I1676" s="8"/>
      <c r="J1676" s="11"/>
      <c r="K1676" s="10"/>
      <c r="L1676" s="5">
        <f t="shared" si="805"/>
        <v>4.2539999999999107</v>
      </c>
      <c r="M1676" s="1">
        <f t="shared" si="806"/>
        <v>2.1734132831087334E-2</v>
      </c>
      <c r="N1676" s="1">
        <f t="shared" si="807"/>
        <v>6.4435569628028308E-2</v>
      </c>
      <c r="O1676" s="1">
        <f t="shared" si="808"/>
        <v>0.35728971896890543</v>
      </c>
      <c r="P1676" s="1">
        <f t="shared" si="809"/>
        <v>0.17861330443029391</v>
      </c>
      <c r="Q1676" s="1">
        <f t="shared" si="810"/>
        <v>3.4345041963529582E-2</v>
      </c>
      <c r="R1676" s="1">
        <f t="shared" si="811"/>
        <v>1.2675687331275783E-2</v>
      </c>
      <c r="S1676" s="1">
        <f t="shared" si="812"/>
        <v>2.6057242037328711E-2</v>
      </c>
      <c r="T1676" s="1">
        <f t="shared" si="813"/>
        <v>524.12857252372237</v>
      </c>
      <c r="U1676" s="6">
        <f t="shared" si="814"/>
        <v>2.032248028708568</v>
      </c>
      <c r="V1676" s="6">
        <f t="shared" si="815"/>
        <v>6.025041825822087</v>
      </c>
      <c r="W1676" s="6">
        <f t="shared" si="816"/>
        <v>33.408341280302658</v>
      </c>
      <c r="X1676" s="6">
        <f t="shared" si="817"/>
        <v>16.701220087805467</v>
      </c>
      <c r="Y1676" s="6">
        <f t="shared" si="818"/>
        <v>3.2114298908885495</v>
      </c>
      <c r="Z1676" s="6">
        <f t="shared" si="819"/>
        <v>1.1852389415171631</v>
      </c>
      <c r="AA1676" s="6">
        <f t="shared" si="820"/>
        <v>2.4364799449555048</v>
      </c>
      <c r="AB1676" s="6">
        <f t="shared" si="832"/>
        <v>3453.38</v>
      </c>
      <c r="AC1676" s="6">
        <f t="shared" si="821"/>
        <v>25.823495053536305</v>
      </c>
      <c r="AD1676" s="6">
        <f t="shared" si="822"/>
        <v>155.23908798127854</v>
      </c>
      <c r="AE1676" s="6">
        <f t="shared" si="823"/>
        <v>456.77180440089813</v>
      </c>
      <c r="AF1676" s="6">
        <f t="shared" si="824"/>
        <v>1.8101297660383163E-5</v>
      </c>
      <c r="AG1676" s="6">
        <f t="shared" si="825"/>
        <v>1.1853963655645878E-2</v>
      </c>
      <c r="AH1676" s="6">
        <f t="shared" si="826"/>
        <v>4860.0224449676698</v>
      </c>
      <c r="AI1676" s="6">
        <f t="shared" si="827"/>
        <v>4.3917564668503575</v>
      </c>
      <c r="AJ1676" s="6">
        <f t="shared" si="828"/>
        <v>6.5708752856222501E-4</v>
      </c>
      <c r="AK1676" s="6">
        <f t="shared" si="829"/>
        <v>-5.5002345010361287E-4</v>
      </c>
      <c r="AL1676" s="1">
        <f t="shared" si="830"/>
        <v>4.9406613705977681E-2</v>
      </c>
      <c r="AM1676" s="8">
        <f t="shared" si="833"/>
        <v>6284514.8436363656</v>
      </c>
      <c r="AN1676" s="1">
        <f t="shared" si="831"/>
        <v>62.845148436363658</v>
      </c>
    </row>
    <row r="1677" spans="8:40" x14ac:dyDescent="0.2">
      <c r="H1677" s="8"/>
      <c r="I1677" s="8"/>
      <c r="J1677" s="11"/>
      <c r="K1677" s="10"/>
      <c r="L1677" s="5">
        <f t="shared" si="805"/>
        <v>4.2639999999999105</v>
      </c>
      <c r="M1677" s="1">
        <f t="shared" si="806"/>
        <v>2.1726722208067512E-2</v>
      </c>
      <c r="N1677" s="1">
        <f t="shared" si="807"/>
        <v>6.4434127123123699E-2</v>
      </c>
      <c r="O1677" s="1">
        <f t="shared" si="808"/>
        <v>0.35727057020815201</v>
      </c>
      <c r="P1677" s="1">
        <f t="shared" si="809"/>
        <v>0.17861330443029391</v>
      </c>
      <c r="Q1677" s="1">
        <f t="shared" si="810"/>
        <v>3.4353895091454006E-2</v>
      </c>
      <c r="R1677" s="1">
        <f t="shared" si="811"/>
        <v>1.2677129836180386E-2</v>
      </c>
      <c r="S1677" s="1">
        <f t="shared" si="812"/>
        <v>2.6057242037328711E-2</v>
      </c>
      <c r="T1677" s="1">
        <f t="shared" si="813"/>
        <v>524.12289166330208</v>
      </c>
      <c r="U1677" s="6">
        <f t="shared" si="814"/>
        <v>2.0316068463757531</v>
      </c>
      <c r="V1677" s="6">
        <f t="shared" si="815"/>
        <v>6.0250604094793676</v>
      </c>
      <c r="W1677" s="6">
        <f t="shared" si="816"/>
        <v>33.40740170065488</v>
      </c>
      <c r="X1677" s="6">
        <f t="shared" si="817"/>
        <v>16.701645497158381</v>
      </c>
      <c r="Y1677" s="6">
        <f t="shared" si="818"/>
        <v>3.2123395236100891</v>
      </c>
      <c r="Z1677" s="6">
        <f t="shared" si="819"/>
        <v>1.1854040163506641</v>
      </c>
      <c r="AA1677" s="6">
        <f t="shared" si="820"/>
        <v>2.4365420063708578</v>
      </c>
      <c r="AB1677" s="6">
        <f t="shared" si="832"/>
        <v>3453.38</v>
      </c>
      <c r="AC1677" s="6">
        <f t="shared" si="821"/>
        <v>25.824599666498557</v>
      </c>
      <c r="AD1677" s="6">
        <f t="shared" si="822"/>
        <v>155.28702152367057</v>
      </c>
      <c r="AE1677" s="6">
        <f t="shared" si="823"/>
        <v>456.87904657323645</v>
      </c>
      <c r="AF1677" s="6">
        <f t="shared" si="824"/>
        <v>1.8103940509723452E-5</v>
      </c>
      <c r="AG1677" s="6">
        <f t="shared" si="825"/>
        <v>1.1852793616741379E-2</v>
      </c>
      <c r="AH1677" s="6">
        <f t="shared" si="826"/>
        <v>4860.4660637821016</v>
      </c>
      <c r="AI1677" s="6">
        <f t="shared" si="827"/>
        <v>4.3907214988436083</v>
      </c>
      <c r="AJ1677" s="6">
        <f t="shared" si="828"/>
        <v>6.5323259836218327E-4</v>
      </c>
      <c r="AK1677" s="6">
        <f t="shared" si="829"/>
        <v>-5.4669554828371805E-4</v>
      </c>
      <c r="AL1677" s="1">
        <f t="shared" si="830"/>
        <v>4.9420608055539834E-2</v>
      </c>
      <c r="AM1677" s="8">
        <f t="shared" si="833"/>
        <v>6283995.410909093</v>
      </c>
      <c r="AN1677" s="1">
        <f t="shared" si="831"/>
        <v>62.839954109090932</v>
      </c>
    </row>
    <row r="1678" spans="8:40" x14ac:dyDescent="0.2">
      <c r="H1678" s="8"/>
      <c r="I1678" s="8"/>
      <c r="J1678" s="11"/>
      <c r="K1678" s="10"/>
      <c r="L1678" s="5">
        <f t="shared" si="805"/>
        <v>4.2739999999999103</v>
      </c>
      <c r="M1678" s="1">
        <f t="shared" si="806"/>
        <v>2.1719356422819296E-2</v>
      </c>
      <c r="N1678" s="1">
        <f t="shared" si="807"/>
        <v>6.4432691719022966E-2</v>
      </c>
      <c r="O1678" s="1">
        <f t="shared" si="808"/>
        <v>0.3572515324253534</v>
      </c>
      <c r="P1678" s="1">
        <f t="shared" si="809"/>
        <v>0.17861330443029391</v>
      </c>
      <c r="Q1678" s="1">
        <f t="shared" si="810"/>
        <v>3.4362696280802948E-2</v>
      </c>
      <c r="R1678" s="1">
        <f t="shared" si="811"/>
        <v>1.2678565240281114E-2</v>
      </c>
      <c r="S1678" s="1">
        <f t="shared" si="812"/>
        <v>2.6057242037328711E-2</v>
      </c>
      <c r="T1678" s="1">
        <f t="shared" si="813"/>
        <v>524.11724909647751</v>
      </c>
      <c r="U1678" s="6">
        <f t="shared" si="814"/>
        <v>2.0309695206376781</v>
      </c>
      <c r="V1678" s="6">
        <f t="shared" si="815"/>
        <v>6.0250787576970435</v>
      </c>
      <c r="W1678" s="6">
        <f t="shared" si="816"/>
        <v>33.406467458431869</v>
      </c>
      <c r="X1678" s="6">
        <f t="shared" si="817"/>
        <v>16.702068432247664</v>
      </c>
      <c r="Y1678" s="6">
        <f t="shared" si="818"/>
        <v>3.2132438657305946</v>
      </c>
      <c r="Z1678" s="6">
        <f t="shared" si="819"/>
        <v>1.1855682584302281</v>
      </c>
      <c r="AA1678" s="6">
        <f t="shared" si="820"/>
        <v>2.4366037068249344</v>
      </c>
      <c r="AB1678" s="6">
        <f t="shared" si="832"/>
        <v>3453.38</v>
      </c>
      <c r="AC1678" s="6">
        <f t="shared" si="821"/>
        <v>25.825696903954917</v>
      </c>
      <c r="AD1678" s="6">
        <f t="shared" si="822"/>
        <v>155.33464763551851</v>
      </c>
      <c r="AE1678" s="6">
        <f t="shared" si="823"/>
        <v>456.98567530809953</v>
      </c>
      <c r="AF1678" s="6">
        <f t="shared" si="824"/>
        <v>1.8106565982818303E-5</v>
      </c>
      <c r="AG1678" s="6">
        <f t="shared" si="825"/>
        <v>1.1851631554064435E-2</v>
      </c>
      <c r="AH1678" s="6">
        <f t="shared" si="826"/>
        <v>4860.9067418524</v>
      </c>
      <c r="AI1678" s="6">
        <f t="shared" si="827"/>
        <v>4.3896937265985949</v>
      </c>
      <c r="AJ1678" s="6">
        <f t="shared" si="828"/>
        <v>6.4940178796432267E-4</v>
      </c>
      <c r="AK1678" s="6">
        <f t="shared" si="829"/>
        <v>-5.4338959066729049E-4</v>
      </c>
      <c r="AL1678" s="1">
        <f t="shared" si="830"/>
        <v>4.9434521011239914E-2</v>
      </c>
      <c r="AM1678" s="8">
        <f t="shared" si="833"/>
        <v>6283474.7600000016</v>
      </c>
      <c r="AN1678" s="1">
        <f t="shared" si="831"/>
        <v>62.834747600000021</v>
      </c>
    </row>
    <row r="1679" spans="8:40" x14ac:dyDescent="0.2">
      <c r="H1679" s="8"/>
      <c r="I1679" s="8"/>
      <c r="J1679" s="11"/>
      <c r="K1679" s="10"/>
      <c r="L1679" s="5">
        <f t="shared" si="805"/>
        <v>4.2839999999999101</v>
      </c>
      <c r="M1679" s="1">
        <f t="shared" si="806"/>
        <v>2.171203517968217E-2</v>
      </c>
      <c r="N1679" s="1">
        <f t="shared" si="807"/>
        <v>6.4431263386413654E-2</v>
      </c>
      <c r="O1679" s="1">
        <f t="shared" si="808"/>
        <v>0.3572326049412512</v>
      </c>
      <c r="P1679" s="1">
        <f t="shared" si="809"/>
        <v>0.17861330443029391</v>
      </c>
      <c r="Q1679" s="1">
        <f t="shared" si="810"/>
        <v>3.4371445856549394E-2</v>
      </c>
      <c r="R1679" s="1">
        <f t="shared" si="811"/>
        <v>1.267999357289043E-2</v>
      </c>
      <c r="S1679" s="1">
        <f t="shared" si="812"/>
        <v>2.6057242037328711E-2</v>
      </c>
      <c r="T1679" s="1">
        <f t="shared" si="813"/>
        <v>524.11164452415983</v>
      </c>
      <c r="U1679" s="6">
        <f t="shared" si="814"/>
        <v>2.0303360263237025</v>
      </c>
      <c r="V1679" s="6">
        <f t="shared" si="815"/>
        <v>6.025096873341651</v>
      </c>
      <c r="W1679" s="6">
        <f t="shared" si="816"/>
        <v>33.405538522174702</v>
      </c>
      <c r="X1679" s="6">
        <f t="shared" si="817"/>
        <v>16.702488908313256</v>
      </c>
      <c r="Y1679" s="6">
        <f t="shared" si="818"/>
        <v>3.2141429498369272</v>
      </c>
      <c r="Z1679" s="6">
        <f t="shared" si="819"/>
        <v>1.1857316714687318</v>
      </c>
      <c r="AA1679" s="6">
        <f t="shared" si="820"/>
        <v>2.4366650485410348</v>
      </c>
      <c r="AB1679" s="6">
        <f t="shared" si="832"/>
        <v>3453.38</v>
      </c>
      <c r="AC1679" s="6">
        <f t="shared" si="821"/>
        <v>25.826786822646511</v>
      </c>
      <c r="AD1679" s="6">
        <f t="shared" si="822"/>
        <v>155.38196852975327</v>
      </c>
      <c r="AE1679" s="6">
        <f t="shared" si="823"/>
        <v>457.0916942780616</v>
      </c>
      <c r="AF1679" s="6">
        <f t="shared" si="824"/>
        <v>1.8109174210046812E-5</v>
      </c>
      <c r="AG1679" s="6">
        <f t="shared" si="825"/>
        <v>1.1850477404211154E-2</v>
      </c>
      <c r="AH1679" s="6">
        <f t="shared" si="826"/>
        <v>4861.3445015408734</v>
      </c>
      <c r="AI1679" s="6">
        <f t="shared" si="827"/>
        <v>4.388673091165062</v>
      </c>
      <c r="AJ1679" s="6">
        <f t="shared" si="828"/>
        <v>6.4559492951204197E-4</v>
      </c>
      <c r="AK1679" s="6">
        <f t="shared" si="829"/>
        <v>-5.401054123299017E-4</v>
      </c>
      <c r="AL1679" s="1">
        <f t="shared" si="830"/>
        <v>4.9448353074414267E-2</v>
      </c>
      <c r="AM1679" s="8">
        <f t="shared" si="833"/>
        <v>6282952.8909090925</v>
      </c>
      <c r="AN1679" s="1">
        <f t="shared" si="831"/>
        <v>62.829528909090932</v>
      </c>
    </row>
    <row r="1680" spans="8:40" x14ac:dyDescent="0.2">
      <c r="H1680" s="8"/>
      <c r="I1680" s="8"/>
      <c r="J1680" s="11"/>
      <c r="K1680" s="10"/>
      <c r="L1680" s="5">
        <f t="shared" si="805"/>
        <v>4.2939999999999099</v>
      </c>
      <c r="M1680" s="1">
        <f t="shared" si="806"/>
        <v>2.1704758185217683E-2</v>
      </c>
      <c r="N1680" s="1">
        <f t="shared" si="807"/>
        <v>6.4429842096022788E-2</v>
      </c>
      <c r="O1680" s="1">
        <f t="shared" si="808"/>
        <v>0.35721378708114965</v>
      </c>
      <c r="P1680" s="1">
        <f t="shared" si="809"/>
        <v>0.17861330443029391</v>
      </c>
      <c r="Q1680" s="1">
        <f t="shared" si="810"/>
        <v>3.4380144141404743E-2</v>
      </c>
      <c r="R1680" s="1">
        <f t="shared" si="811"/>
        <v>1.268141486328129E-2</v>
      </c>
      <c r="S1680" s="1">
        <f t="shared" si="812"/>
        <v>2.6057242037328711E-2</v>
      </c>
      <c r="T1680" s="1">
        <f t="shared" si="813"/>
        <v>524.10607765006318</v>
      </c>
      <c r="U1680" s="6">
        <f t="shared" si="814"/>
        <v>2.0297063384494409</v>
      </c>
      <c r="V1680" s="6">
        <f t="shared" si="815"/>
        <v>6.025114759244782</v>
      </c>
      <c r="W1680" s="6">
        <f t="shared" si="816"/>
        <v>33.404614860622402</v>
      </c>
      <c r="X1680" s="6">
        <f t="shared" si="817"/>
        <v>16.702906940491733</v>
      </c>
      <c r="Y1680" s="6">
        <f t="shared" si="818"/>
        <v>3.2150368082948888</v>
      </c>
      <c r="Z1680" s="6">
        <f t="shared" si="819"/>
        <v>1.1858942591693671</v>
      </c>
      <c r="AA1680" s="6">
        <f t="shared" si="820"/>
        <v>2.4367260337273771</v>
      </c>
      <c r="AB1680" s="6">
        <f t="shared" si="832"/>
        <v>3453.38</v>
      </c>
      <c r="AC1680" s="6">
        <f t="shared" si="821"/>
        <v>25.827869478793499</v>
      </c>
      <c r="AD1680" s="6">
        <f t="shared" si="822"/>
        <v>155.4289864008397</v>
      </c>
      <c r="AE1680" s="6">
        <f t="shared" si="823"/>
        <v>457.1971071318419</v>
      </c>
      <c r="AF1680" s="6">
        <f t="shared" si="824"/>
        <v>1.8111765320632155E-5</v>
      </c>
      <c r="AG1680" s="6">
        <f t="shared" si="825"/>
        <v>1.1849331104385805E-2</v>
      </c>
      <c r="AH1680" s="6">
        <f t="shared" si="826"/>
        <v>4861.7793650077756</v>
      </c>
      <c r="AI1680" s="6">
        <f t="shared" si="827"/>
        <v>4.3876595341806146</v>
      </c>
      <c r="AJ1680" s="6">
        <f t="shared" si="828"/>
        <v>6.4181185650622591E-4</v>
      </c>
      <c r="AK1680" s="6">
        <f t="shared" si="829"/>
        <v>-5.3684284980827089E-4</v>
      </c>
      <c r="AL1680" s="1">
        <f t="shared" si="830"/>
        <v>4.9462104742998288E-2</v>
      </c>
      <c r="AM1680" s="8">
        <f t="shared" si="833"/>
        <v>6282429.8036363656</v>
      </c>
      <c r="AN1680" s="1">
        <f t="shared" si="831"/>
        <v>62.824298036363658</v>
      </c>
    </row>
    <row r="1681" spans="8:40" x14ac:dyDescent="0.2">
      <c r="H1681" s="8"/>
      <c r="I1681" s="8"/>
      <c r="J1681" s="11"/>
      <c r="K1681" s="10"/>
      <c r="L1681" s="5">
        <f t="shared" si="805"/>
        <v>4.3039999999999097</v>
      </c>
      <c r="M1681" s="1">
        <f t="shared" si="806"/>
        <v>2.1697525148189779E-2</v>
      </c>
      <c r="N1681" s="1">
        <f t="shared" si="807"/>
        <v>6.4428427818618336E-2</v>
      </c>
      <c r="O1681" s="1">
        <f t="shared" si="808"/>
        <v>0.35719507817488044</v>
      </c>
      <c r="P1681" s="1">
        <f t="shared" si="809"/>
        <v>0.17861330443029391</v>
      </c>
      <c r="Q1681" s="1">
        <f t="shared" si="810"/>
        <v>3.4388791455837106E-2</v>
      </c>
      <c r="R1681" s="1">
        <f t="shared" si="811"/>
        <v>1.2682829140685749E-2</v>
      </c>
      <c r="S1681" s="1">
        <f t="shared" si="812"/>
        <v>2.6057242037328711E-2</v>
      </c>
      <c r="T1681" s="1">
        <f t="shared" si="813"/>
        <v>524.1005481806734</v>
      </c>
      <c r="U1681" s="6">
        <f t="shared" si="814"/>
        <v>2.0290804322151463</v>
      </c>
      <c r="V1681" s="6">
        <f t="shared" si="815"/>
        <v>6.0251324182035244</v>
      </c>
      <c r="W1681" s="6">
        <f t="shared" si="816"/>
        <v>33.403696442710547</v>
      </c>
      <c r="X1681" s="6">
        <f t="shared" si="817"/>
        <v>16.703322543817077</v>
      </c>
      <c r="Y1681" s="6">
        <f t="shared" si="818"/>
        <v>3.215925473250945</v>
      </c>
      <c r="Z1681" s="6">
        <f t="shared" si="819"/>
        <v>1.1860560252255552</v>
      </c>
      <c r="AA1681" s="6">
        <f t="shared" si="820"/>
        <v>2.4367866645772156</v>
      </c>
      <c r="AB1681" s="6">
        <f t="shared" si="832"/>
        <v>3453.38</v>
      </c>
      <c r="AC1681" s="6">
        <f t="shared" si="821"/>
        <v>25.828944928100736</v>
      </c>
      <c r="AD1681" s="6">
        <f t="shared" si="822"/>
        <v>155.47570342495752</v>
      </c>
      <c r="AE1681" s="6">
        <f t="shared" si="823"/>
        <v>457.3019174944842</v>
      </c>
      <c r="AF1681" s="6">
        <f t="shared" si="824"/>
        <v>1.8114339442653289E-5</v>
      </c>
      <c r="AG1681" s="6">
        <f t="shared" si="825"/>
        <v>1.1848192592393902E-2</v>
      </c>
      <c r="AH1681" s="6">
        <f t="shared" si="826"/>
        <v>4862.2113542134621</v>
      </c>
      <c r="AI1681" s="6">
        <f t="shared" si="827"/>
        <v>4.3866529978635924</v>
      </c>
      <c r="AJ1681" s="6">
        <f t="shared" si="828"/>
        <v>6.3805240379195133E-4</v>
      </c>
      <c r="AK1681" s="6">
        <f t="shared" si="829"/>
        <v>-5.3360174108478499E-4</v>
      </c>
      <c r="AL1681" s="1">
        <f t="shared" si="830"/>
        <v>4.9475776511553E-2</v>
      </c>
      <c r="AM1681" s="8">
        <f t="shared" si="833"/>
        <v>6281905.4981818199</v>
      </c>
      <c r="AN1681" s="1">
        <f t="shared" si="831"/>
        <v>62.819054981818205</v>
      </c>
    </row>
    <row r="1682" spans="8:40" x14ac:dyDescent="0.2">
      <c r="H1682" s="8"/>
      <c r="I1682" s="8"/>
      <c r="J1682" s="11"/>
      <c r="K1682" s="10"/>
      <c r="L1682" s="5">
        <f t="shared" si="805"/>
        <v>4.3139999999999095</v>
      </c>
      <c r="M1682" s="1">
        <f t="shared" si="806"/>
        <v>2.1690335779545305E-2</v>
      </c>
      <c r="N1682" s="1">
        <f t="shared" si="807"/>
        <v>6.4427020525010495E-2</v>
      </c>
      <c r="O1682" s="1">
        <f t="shared" si="808"/>
        <v>0.35717647755676796</v>
      </c>
      <c r="P1682" s="1">
        <f t="shared" si="809"/>
        <v>0.17861330443029391</v>
      </c>
      <c r="Q1682" s="1">
        <f t="shared" si="810"/>
        <v>3.4397388118089421E-2</v>
      </c>
      <c r="R1682" s="1">
        <f t="shared" si="811"/>
        <v>1.268423643429359E-2</v>
      </c>
      <c r="S1682" s="1">
        <f t="shared" si="812"/>
        <v>2.6057242037328711E-2</v>
      </c>
      <c r="T1682" s="1">
        <f t="shared" si="813"/>
        <v>524.09505582521683</v>
      </c>
      <c r="U1682" s="6">
        <f t="shared" si="814"/>
        <v>2.0284582830041056</v>
      </c>
      <c r="V1682" s="6">
        <f t="shared" si="815"/>
        <v>6.025149852980868</v>
      </c>
      <c r="W1682" s="6">
        <f t="shared" si="816"/>
        <v>33.402783237569778</v>
      </c>
      <c r="X1682" s="6">
        <f t="shared" si="817"/>
        <v>16.703735733221492</v>
      </c>
      <c r="Y1682" s="6">
        <f t="shared" si="818"/>
        <v>3.2168089766339318</v>
      </c>
      <c r="Z1682" s="6">
        <f t="shared" si="819"/>
        <v>1.1862169733208558</v>
      </c>
      <c r="AA1682" s="6">
        <f t="shared" si="820"/>
        <v>2.4368469432689541</v>
      </c>
      <c r="AB1682" s="6">
        <f t="shared" si="832"/>
        <v>3453.38</v>
      </c>
      <c r="AC1682" s="6">
        <f t="shared" si="821"/>
        <v>25.830013225763427</v>
      </c>
      <c r="AD1682" s="6">
        <f t="shared" si="822"/>
        <v>155.52212176017437</v>
      </c>
      <c r="AE1682" s="6">
        <f t="shared" si="823"/>
        <v>457.40612896752481</v>
      </c>
      <c r="AF1682" s="6">
        <f t="shared" si="824"/>
        <v>1.8116896703057155E-5</v>
      </c>
      <c r="AG1682" s="6">
        <f t="shared" si="825"/>
        <v>1.1847061806635287E-2</v>
      </c>
      <c r="AH1682" s="6">
        <f t="shared" si="826"/>
        <v>4862.6404909205594</v>
      </c>
      <c r="AI1682" s="6">
        <f t="shared" si="827"/>
        <v>4.3856534250061676</v>
      </c>
      <c r="AJ1682" s="6">
        <f t="shared" si="828"/>
        <v>6.3431640754560263E-4</v>
      </c>
      <c r="AK1682" s="6">
        <f t="shared" si="829"/>
        <v>-5.3038192557240986E-4</v>
      </c>
      <c r="AL1682" s="1">
        <f t="shared" si="830"/>
        <v>4.948936887129126E-2</v>
      </c>
      <c r="AM1682" s="8">
        <f t="shared" si="833"/>
        <v>6281379.9745454565</v>
      </c>
      <c r="AN1682" s="1">
        <f t="shared" si="831"/>
        <v>62.813799745454567</v>
      </c>
    </row>
    <row r="1683" spans="8:40" x14ac:dyDescent="0.2">
      <c r="H1683" s="8"/>
      <c r="I1683" s="8"/>
      <c r="J1683" s="11"/>
      <c r="K1683" s="10"/>
      <c r="L1683" s="5">
        <f t="shared" si="805"/>
        <v>4.3239999999999092</v>
      </c>
      <c r="M1683" s="1">
        <f t="shared" si="806"/>
        <v>2.1683189792394749E-2</v>
      </c>
      <c r="N1683" s="1">
        <f t="shared" si="807"/>
        <v>6.4425620186053092E-2</v>
      </c>
      <c r="O1683" s="1">
        <f t="shared" si="808"/>
        <v>0.35715798456559467</v>
      </c>
      <c r="P1683" s="1">
        <f t="shared" si="809"/>
        <v>0.17861330443029391</v>
      </c>
      <c r="Q1683" s="1">
        <f t="shared" si="810"/>
        <v>3.4405934444197372E-2</v>
      </c>
      <c r="R1683" s="1">
        <f t="shared" si="811"/>
        <v>1.2685636773250991E-2</v>
      </c>
      <c r="S1683" s="1">
        <f t="shared" si="812"/>
        <v>2.6057242037328711E-2</v>
      </c>
      <c r="T1683" s="1">
        <f t="shared" si="813"/>
        <v>524.08960029562979</v>
      </c>
      <c r="U1683" s="6">
        <f t="shared" si="814"/>
        <v>2.0278398663810595</v>
      </c>
      <c r="V1683" s="6">
        <f t="shared" si="815"/>
        <v>6.0251670663061621</v>
      </c>
      <c r="W1683" s="6">
        <f t="shared" si="816"/>
        <v>33.401875214524651</v>
      </c>
      <c r="X1683" s="6">
        <f t="shared" si="817"/>
        <v>16.704146523536217</v>
      </c>
      <c r="Y1683" s="6">
        <f t="shared" si="818"/>
        <v>3.2176873501567571</v>
      </c>
      <c r="Z1683" s="6">
        <f t="shared" si="819"/>
        <v>1.1863771071288893</v>
      </c>
      <c r="AA1683" s="6">
        <f t="shared" si="820"/>
        <v>2.4369068719662672</v>
      </c>
      <c r="AB1683" s="6">
        <f t="shared" si="832"/>
        <v>3453.38</v>
      </c>
      <c r="AC1683" s="6">
        <f t="shared" si="821"/>
        <v>25.831074426472689</v>
      </c>
      <c r="AD1683" s="6">
        <f t="shared" si="822"/>
        <v>155.56824354662319</v>
      </c>
      <c r="AE1683" s="6">
        <f t="shared" si="823"/>
        <v>457.50974512916923</v>
      </c>
      <c r="AF1683" s="6">
        <f t="shared" si="824"/>
        <v>1.8119437227670455E-5</v>
      </c>
      <c r="AG1683" s="6">
        <f t="shared" si="825"/>
        <v>1.1845938686097261E-2</v>
      </c>
      <c r="AH1683" s="6">
        <f t="shared" si="826"/>
        <v>4863.0667966960318</v>
      </c>
      <c r="AI1683" s="6">
        <f t="shared" si="827"/>
        <v>4.3846607589673496</v>
      </c>
      <c r="AJ1683" s="6">
        <f t="shared" si="828"/>
        <v>6.3060370526227066E-4</v>
      </c>
      <c r="AK1683" s="6">
        <f t="shared" si="829"/>
        <v>-5.2718324409969204E-4</v>
      </c>
      <c r="AL1683" s="1">
        <f t="shared" si="830"/>
        <v>4.9502882310103954E-2</v>
      </c>
      <c r="AM1683" s="8">
        <f t="shared" si="833"/>
        <v>6280853.2327272743</v>
      </c>
      <c r="AN1683" s="1">
        <f t="shared" si="831"/>
        <v>62.808532327272751</v>
      </c>
    </row>
    <row r="1684" spans="8:40" x14ac:dyDescent="0.2">
      <c r="H1684" s="8"/>
      <c r="I1684" s="8"/>
      <c r="J1684" s="11"/>
      <c r="K1684" s="10"/>
      <c r="L1684" s="5">
        <f t="shared" si="805"/>
        <v>4.333999999999909</v>
      </c>
      <c r="M1684" s="1">
        <f t="shared" si="806"/>
        <v>2.1676086901993161E-2</v>
      </c>
      <c r="N1684" s="1">
        <f t="shared" si="807"/>
        <v>6.4424226772644866E-2</v>
      </c>
      <c r="O1684" s="1">
        <f t="shared" si="808"/>
        <v>0.35713959854456684</v>
      </c>
      <c r="P1684" s="1">
        <f t="shared" si="809"/>
        <v>0.17861330443029391</v>
      </c>
      <c r="Q1684" s="1">
        <f t="shared" si="810"/>
        <v>3.4414430748007187E-2</v>
      </c>
      <c r="R1684" s="1">
        <f t="shared" si="811"/>
        <v>1.2687030186659214E-2</v>
      </c>
      <c r="S1684" s="1">
        <f t="shared" si="812"/>
        <v>2.6057242037328711E-2</v>
      </c>
      <c r="T1684" s="1">
        <f t="shared" si="813"/>
        <v>524.08418130652842</v>
      </c>
      <c r="U1684" s="6">
        <f t="shared" si="814"/>
        <v>2.0272251580906304</v>
      </c>
      <c r="V1684" s="6">
        <f t="shared" si="815"/>
        <v>6.0251840608755103</v>
      </c>
      <c r="W1684" s="6">
        <f t="shared" si="816"/>
        <v>33.400972343092064</v>
      </c>
      <c r="X1684" s="6">
        <f t="shared" si="817"/>
        <v>16.704554929492261</v>
      </c>
      <c r="Y1684" s="6">
        <f t="shared" si="818"/>
        <v>3.2185606253180694</v>
      </c>
      <c r="Z1684" s="6">
        <f t="shared" si="819"/>
        <v>1.1865364303132531</v>
      </c>
      <c r="AA1684" s="6">
        <f t="shared" si="820"/>
        <v>2.4369664528182091</v>
      </c>
      <c r="AB1684" s="6">
        <f t="shared" si="832"/>
        <v>3453.38</v>
      </c>
      <c r="AC1684" s="6">
        <f t="shared" si="821"/>
        <v>25.832128584420989</v>
      </c>
      <c r="AD1684" s="6">
        <f t="shared" si="822"/>
        <v>155.61407090667115</v>
      </c>
      <c r="AE1684" s="6">
        <f t="shared" si="823"/>
        <v>457.61276953445827</v>
      </c>
      <c r="AF1684" s="6">
        <f t="shared" si="824"/>
        <v>1.8121961141211296E-5</v>
      </c>
      <c r="AG1684" s="6">
        <f t="shared" si="825"/>
        <v>1.1844823170347905E-2</v>
      </c>
      <c r="AH1684" s="6">
        <f t="shared" si="826"/>
        <v>4863.490292913295</v>
      </c>
      <c r="AI1684" s="6">
        <f t="shared" si="827"/>
        <v>4.3836749436663327</v>
      </c>
      <c r="AJ1684" s="6">
        <f t="shared" si="828"/>
        <v>6.2691413574290954E-4</v>
      </c>
      <c r="AK1684" s="6">
        <f t="shared" si="829"/>
        <v>-5.2400553889610116E-4</v>
      </c>
      <c r="AL1684" s="1">
        <f t="shared" si="830"/>
        <v>4.9516317312585684E-2</v>
      </c>
      <c r="AM1684" s="8">
        <f t="shared" si="833"/>
        <v>6280325.2727272743</v>
      </c>
      <c r="AN1684" s="1">
        <f t="shared" si="831"/>
        <v>62.803252727272749</v>
      </c>
    </row>
    <row r="1685" spans="8:40" x14ac:dyDescent="0.2">
      <c r="H1685" s="8"/>
      <c r="I1685" s="8"/>
      <c r="J1685" s="11"/>
      <c r="K1685" s="10"/>
      <c r="L1685" s="5">
        <f t="shared" si="805"/>
        <v>4.3439999999999088</v>
      </c>
      <c r="M1685" s="1">
        <f t="shared" si="806"/>
        <v>2.1669026825721277E-2</v>
      </c>
      <c r="N1685" s="1">
        <f t="shared" si="807"/>
        <v>6.4422840255730751E-2</v>
      </c>
      <c r="O1685" s="1">
        <f t="shared" si="808"/>
        <v>0.35712131884128073</v>
      </c>
      <c r="P1685" s="1">
        <f t="shared" si="809"/>
        <v>0.17861330443029391</v>
      </c>
      <c r="Q1685" s="1">
        <f t="shared" si="810"/>
        <v>3.4422877341193189E-2</v>
      </c>
      <c r="R1685" s="1">
        <f t="shared" si="811"/>
        <v>1.2688416703573333E-2</v>
      </c>
      <c r="S1685" s="1">
        <f t="shared" si="812"/>
        <v>2.6057242037328711E-2</v>
      </c>
      <c r="T1685" s="1">
        <f t="shared" si="813"/>
        <v>524.07879857517867</v>
      </c>
      <c r="U1685" s="6">
        <f t="shared" si="814"/>
        <v>2.0266141340557722</v>
      </c>
      <c r="V1685" s="6">
        <f t="shared" si="815"/>
        <v>6.0252008393521974</v>
      </c>
      <c r="W1685" s="6">
        <f t="shared" si="816"/>
        <v>33.400074592980104</v>
      </c>
      <c r="X1685" s="6">
        <f t="shared" si="817"/>
        <v>16.704960965721227</v>
      </c>
      <c r="Y1685" s="6">
        <f t="shared" si="818"/>
        <v>3.2194288334039292</v>
      </c>
      <c r="Z1685" s="6">
        <f t="shared" si="819"/>
        <v>1.1866949465274443</v>
      </c>
      <c r="AA1685" s="6">
        <f t="shared" si="820"/>
        <v>2.4370256879593306</v>
      </c>
      <c r="AB1685" s="6">
        <f t="shared" si="832"/>
        <v>3453.38</v>
      </c>
      <c r="AC1685" s="6">
        <f t="shared" si="821"/>
        <v>25.833175753307582</v>
      </c>
      <c r="AD1685" s="6">
        <f t="shared" si="822"/>
        <v>155.65960594509249</v>
      </c>
      <c r="AE1685" s="6">
        <f t="shared" si="823"/>
        <v>457.71520571543965</v>
      </c>
      <c r="AF1685" s="6">
        <f t="shared" si="824"/>
        <v>1.812446856730065E-5</v>
      </c>
      <c r="AG1685" s="6">
        <f t="shared" si="825"/>
        <v>1.1843715199529387E-2</v>
      </c>
      <c r="AH1685" s="6">
        <f t="shared" si="826"/>
        <v>4863.9110007542686</v>
      </c>
      <c r="AI1685" s="6">
        <f t="shared" si="827"/>
        <v>4.3826959235756977</v>
      </c>
      <c r="AJ1685" s="6">
        <f t="shared" si="828"/>
        <v>6.2324753908196923E-4</v>
      </c>
      <c r="AK1685" s="6">
        <f t="shared" si="829"/>
        <v>-5.2084865357745276E-4</v>
      </c>
      <c r="AL1685" s="1">
        <f t="shared" si="830"/>
        <v>4.9529674360060449E-2</v>
      </c>
      <c r="AM1685" s="8">
        <f t="shared" si="833"/>
        <v>6279796.0945454566</v>
      </c>
      <c r="AN1685" s="1">
        <f t="shared" si="831"/>
        <v>62.79796094545457</v>
      </c>
    </row>
    <row r="1686" spans="8:40" x14ac:dyDescent="0.2">
      <c r="H1686" s="8"/>
      <c r="I1686" s="8"/>
      <c r="J1686" s="11"/>
      <c r="K1686" s="10"/>
      <c r="L1686" s="5">
        <f t="shared" si="805"/>
        <v>4.3539999999999086</v>
      </c>
      <c r="M1686" s="1">
        <f t="shared" si="806"/>
        <v>2.1662009283066837E-2</v>
      </c>
      <c r="N1686" s="1">
        <f t="shared" si="807"/>
        <v>6.4421460606303105E-2</v>
      </c>
      <c r="O1686" s="1">
        <f t="shared" si="808"/>
        <v>0.35710314480768895</v>
      </c>
      <c r="P1686" s="1">
        <f t="shared" si="809"/>
        <v>0.17861330443029391</v>
      </c>
      <c r="Q1686" s="1">
        <f t="shared" si="810"/>
        <v>3.4431274533275269E-2</v>
      </c>
      <c r="R1686" s="1">
        <f t="shared" si="811"/>
        <v>1.2689796353000972E-2</v>
      </c>
      <c r="S1686" s="1">
        <f t="shared" si="812"/>
        <v>2.6057242037328711E-2</v>
      </c>
      <c r="T1686" s="1">
        <f t="shared" si="813"/>
        <v>524.07345182146707</v>
      </c>
      <c r="U1686" s="6">
        <f t="shared" si="814"/>
        <v>2.0260067703762323</v>
      </c>
      <c r="V1686" s="6">
        <f t="shared" si="815"/>
        <v>6.0252174043670923</v>
      </c>
      <c r="W1686" s="6">
        <f t="shared" si="816"/>
        <v>33.399181934086592</v>
      </c>
      <c r="X1686" s="6">
        <f t="shared" si="817"/>
        <v>16.705364646756067</v>
      </c>
      <c r="Y1686" s="6">
        <f t="shared" si="818"/>
        <v>3.2202920054894526</v>
      </c>
      <c r="Z1686" s="6">
        <f t="shared" si="819"/>
        <v>1.1868526594147828</v>
      </c>
      <c r="AA1686" s="6">
        <f t="shared" si="820"/>
        <v>2.4370845795097913</v>
      </c>
      <c r="AB1686" s="6">
        <f t="shared" si="832"/>
        <v>3453.38</v>
      </c>
      <c r="AC1686" s="6">
        <f t="shared" si="821"/>
        <v>25.834215986343921</v>
      </c>
      <c r="AD1686" s="6">
        <f t="shared" si="822"/>
        <v>155.70485074924017</v>
      </c>
      <c r="AE1686" s="6">
        <f t="shared" si="823"/>
        <v>457.81705718133969</v>
      </c>
      <c r="AF1686" s="6">
        <f t="shared" si="824"/>
        <v>1.8126959628474E-5</v>
      </c>
      <c r="AG1686" s="6">
        <f t="shared" si="825"/>
        <v>1.1842614714351454E-2</v>
      </c>
      <c r="AH1686" s="6">
        <f t="shared" si="826"/>
        <v>4864.3289412114455</v>
      </c>
      <c r="AI1686" s="6">
        <f t="shared" si="827"/>
        <v>4.3817236437148779</v>
      </c>
      <c r="AJ1686" s="6">
        <f t="shared" si="828"/>
        <v>6.1960375665508823E-4</v>
      </c>
      <c r="AK1686" s="6">
        <f t="shared" si="829"/>
        <v>-5.1771243313145532E-4</v>
      </c>
      <c r="AL1686" s="1">
        <f t="shared" si="830"/>
        <v>4.954295393060696E-2</v>
      </c>
      <c r="AM1686" s="8">
        <f t="shared" si="833"/>
        <v>6279265.6981818201</v>
      </c>
      <c r="AN1686" s="1">
        <f t="shared" si="831"/>
        <v>62.792656981818205</v>
      </c>
    </row>
    <row r="1687" spans="8:40" x14ac:dyDescent="0.2">
      <c r="H1687" s="8"/>
      <c r="I1687" s="8"/>
      <c r="J1687" s="11"/>
      <c r="K1687" s="10"/>
      <c r="L1687" s="5">
        <f t="shared" si="805"/>
        <v>4.3639999999999084</v>
      </c>
      <c r="M1687" s="1">
        <f t="shared" si="806"/>
        <v>2.1655033995606112E-2</v>
      </c>
      <c r="N1687" s="1">
        <f t="shared" si="807"/>
        <v>6.442008779540298E-2</v>
      </c>
      <c r="O1687" s="1">
        <f t="shared" si="808"/>
        <v>0.35708507580006715</v>
      </c>
      <c r="P1687" s="1">
        <f t="shared" si="809"/>
        <v>0.17861330443029391</v>
      </c>
      <c r="Q1687" s="1">
        <f t="shared" si="810"/>
        <v>3.4439622631636115E-2</v>
      </c>
      <c r="R1687" s="1">
        <f t="shared" si="811"/>
        <v>1.2691169163901093E-2</v>
      </c>
      <c r="S1687" s="1">
        <f t="shared" si="812"/>
        <v>2.6057242037328711E-2</v>
      </c>
      <c r="T1687" s="1">
        <f t="shared" si="813"/>
        <v>524.06814076787145</v>
      </c>
      <c r="U1687" s="6">
        <f t="shared" si="814"/>
        <v>2.0254030433270307</v>
      </c>
      <c r="V1687" s="6">
        <f t="shared" si="815"/>
        <v>6.0252337585190547</v>
      </c>
      <c r="W1687" s="6">
        <f t="shared" si="816"/>
        <v>33.39829433649782</v>
      </c>
      <c r="X1687" s="6">
        <f t="shared" si="817"/>
        <v>16.705765987031835</v>
      </c>
      <c r="Y1687" s="6">
        <f t="shared" si="818"/>
        <v>3.2211501724404425</v>
      </c>
      <c r="Z1687" s="6">
        <f t="shared" si="819"/>
        <v>1.1870095726083381</v>
      </c>
      <c r="AA1687" s="6">
        <f t="shared" si="820"/>
        <v>2.4371431295754671</v>
      </c>
      <c r="AB1687" s="6">
        <f t="shared" si="832"/>
        <v>3453.38</v>
      </c>
      <c r="AC1687" s="6">
        <f t="shared" si="821"/>
        <v>25.835249336258823</v>
      </c>
      <c r="AD1687" s="6">
        <f t="shared" si="822"/>
        <v>155.74980738920701</v>
      </c>
      <c r="AE1687" s="6">
        <f t="shared" si="823"/>
        <v>457.91832741872179</v>
      </c>
      <c r="AF1687" s="6">
        <f t="shared" si="824"/>
        <v>1.8129434446192416E-5</v>
      </c>
      <c r="AG1687" s="6">
        <f t="shared" si="825"/>
        <v>1.1841521656084927E-2</v>
      </c>
      <c r="AH1687" s="6">
        <f t="shared" si="826"/>
        <v>4864.7441350898471</v>
      </c>
      <c r="AI1687" s="6">
        <f t="shared" si="827"/>
        <v>4.3807580496436431</v>
      </c>
      <c r="AJ1687" s="6">
        <f t="shared" si="828"/>
        <v>6.1598263110682712E-4</v>
      </c>
      <c r="AK1687" s="6">
        <f t="shared" si="829"/>
        <v>-5.1459672390356229E-4</v>
      </c>
      <c r="AL1687" s="1">
        <f t="shared" si="830"/>
        <v>4.955615649908373E-2</v>
      </c>
      <c r="AM1687" s="8">
        <f t="shared" si="833"/>
        <v>6278734.0836363658</v>
      </c>
      <c r="AN1687" s="1">
        <f t="shared" si="831"/>
        <v>62.787340836363661</v>
      </c>
    </row>
    <row r="1688" spans="8:40" x14ac:dyDescent="0.2">
      <c r="H1688" s="8"/>
      <c r="I1688" s="8"/>
      <c r="J1688" s="11"/>
      <c r="K1688" s="10"/>
      <c r="L1688" s="5">
        <f t="shared" si="805"/>
        <v>4.3739999999999082</v>
      </c>
      <c r="M1688" s="1">
        <f t="shared" si="806"/>
        <v>2.1648100686985604E-2</v>
      </c>
      <c r="N1688" s="1">
        <f t="shared" si="807"/>
        <v>6.4418721794121281E-2</v>
      </c>
      <c r="O1688" s="1">
        <f t="shared" si="808"/>
        <v>0.35706711117898104</v>
      </c>
      <c r="P1688" s="1">
        <f t="shared" si="809"/>
        <v>0.17861330443029391</v>
      </c>
      <c r="Q1688" s="1">
        <f t="shared" si="810"/>
        <v>3.4447921941538319E-2</v>
      </c>
      <c r="R1688" s="1">
        <f t="shared" si="811"/>
        <v>1.2692535165182792E-2</v>
      </c>
      <c r="S1688" s="1">
        <f t="shared" si="812"/>
        <v>2.6057242037328711E-2</v>
      </c>
      <c r="T1688" s="1">
        <f t="shared" si="813"/>
        <v>524.06286513943246</v>
      </c>
      <c r="U1688" s="6">
        <f t="shared" si="814"/>
        <v>2.0248029293569578</v>
      </c>
      <c r="V1688" s="6">
        <f t="shared" si="815"/>
        <v>6.025249904375336</v>
      </c>
      <c r="W1688" s="6">
        <f t="shared" si="816"/>
        <v>33.397411770487302</v>
      </c>
      <c r="X1688" s="6">
        <f t="shared" si="817"/>
        <v>16.706165000886468</v>
      </c>
      <c r="Y1688" s="6">
        <f t="shared" si="818"/>
        <v>3.2220033649150124</v>
      </c>
      <c r="Z1688" s="6">
        <f t="shared" si="819"/>
        <v>1.1871656897308576</v>
      </c>
      <c r="AA1688" s="6">
        <f t="shared" si="820"/>
        <v>2.4372013402480679</v>
      </c>
      <c r="AB1688" s="6">
        <f t="shared" si="832"/>
        <v>3453.38</v>
      </c>
      <c r="AC1688" s="6">
        <f t="shared" si="821"/>
        <v>25.836275855303793</v>
      </c>
      <c r="AD1688" s="6">
        <f t="shared" si="822"/>
        <v>155.79447791799578</v>
      </c>
      <c r="AE1688" s="6">
        <f t="shared" si="823"/>
        <v>458.01901989165776</v>
      </c>
      <c r="AF1688" s="6">
        <f t="shared" si="824"/>
        <v>1.8131893140853633E-5</v>
      </c>
      <c r="AG1688" s="6">
        <f t="shared" si="825"/>
        <v>1.1840435966555377E-2</v>
      </c>
      <c r="AH1688" s="6">
        <f t="shared" si="826"/>
        <v>4865.1566030090498</v>
      </c>
      <c r="AI1688" s="6">
        <f t="shared" si="827"/>
        <v>4.3797990874556998</v>
      </c>
      <c r="AJ1688" s="6">
        <f t="shared" si="828"/>
        <v>6.1238400633863784E-4</v>
      </c>
      <c r="AK1688" s="6">
        <f t="shared" si="829"/>
        <v>-5.1150137358264272E-4</v>
      </c>
      <c r="AL1688" s="1">
        <f t="shared" si="830"/>
        <v>4.9569282537154036E-2</v>
      </c>
      <c r="AM1688" s="8">
        <f t="shared" si="833"/>
        <v>6278201.2509090928</v>
      </c>
      <c r="AN1688" s="1">
        <f t="shared" si="831"/>
        <v>62.782012509090933</v>
      </c>
    </row>
    <row r="1689" spans="8:40" x14ac:dyDescent="0.2">
      <c r="H1689" s="8"/>
      <c r="I1689" s="8"/>
      <c r="J1689" s="11"/>
      <c r="K1689" s="10"/>
      <c r="L1689" s="5">
        <f t="shared" ref="L1689:L1752" si="834" xml:space="preserve"> L1688+0.01</f>
        <v>4.383999999999908</v>
      </c>
      <c r="M1689" s="1">
        <f t="shared" ref="M1689:M1752" si="835" xml:space="preserve"> M1688+(1*AK1688)*$C$16*(1-$C$17)*$G$8*(L1689-L1688)</f>
        <v>2.1641209082903946E-2</v>
      </c>
      <c r="N1689" s="1">
        <f t="shared" ref="N1689:N1752" si="836" xml:space="preserve"> N1688+(-1*AK1688-1*AJ1688)*$C$16*(1-$C$17)*$G$8*(L1689-L1688)</f>
        <v>6.4417362573599937E-2</v>
      </c>
      <c r="O1689" s="1">
        <f t="shared" ref="O1689:O1752" si="837" xml:space="preserve"> O1688+(-1*AK1688-3*AJ1688)*$C$16*(1-$C$17)*$G$8*(L1689-L1688)</f>
        <v>0.35704925030925372</v>
      </c>
      <c r="P1689" s="1">
        <f t="shared" ref="P1689:P1752" si="838" xml:space="preserve"> P1688</f>
        <v>0.17861330443029391</v>
      </c>
      <c r="Q1689" s="1">
        <f t="shared" ref="Q1689:Q1752" si="839" xml:space="preserve"> Q1688+(1*AJ1688)*$C$16*(1-$C$17)*$G$8*(L1689-L1688)</f>
        <v>3.4456172766141324E-2</v>
      </c>
      <c r="R1689" s="1">
        <f t="shared" ref="R1689:R1752" si="840" xml:space="preserve"> R1688+(1*AK1688+1*AJ1688)*$C$16*(1-$C$17)*$G$8*(L1689-L1688)</f>
        <v>1.2693894385704138E-2</v>
      </c>
      <c r="S1689" s="1">
        <f t="shared" ref="S1689:S1752" si="841" xml:space="preserve"> S1688</f>
        <v>2.6057242037328711E-2</v>
      </c>
      <c r="T1689" s="1">
        <f t="shared" ref="T1689:T1752" si="842" xml:space="preserve"> T1688-((AJ1688*$C$19+AK1688*$C$20)*$C$16*(1-$C$17)+$C$11*$G$13*(T1688-$G$14))/($G$9*$C$18)*$G$8*(L1689-L1688)</f>
        <v>524.05762466372494</v>
      </c>
      <c r="U1689" s="6">
        <f t="shared" ref="U1689:U1752" si="843" xml:space="preserve"> $C$7*(M1689/SUM($M1689:$S1689))</f>
        <v>2.0242064050870776</v>
      </c>
      <c r="V1689" s="6">
        <f t="shared" ref="V1689:V1752" si="844" xml:space="preserve"> $C$7*(N1689/SUM($M1689:$S1689))</f>
        <v>6.0252658444719644</v>
      </c>
      <c r="W1689" s="6">
        <f t="shared" ref="W1689:W1752" si="845" xml:space="preserve"> $C$7*(O1689/SUM($M1689:$S1689))</f>
        <v>33.396534206514346</v>
      </c>
      <c r="X1689" s="6">
        <f t="shared" ref="X1689:X1752" si="846" xml:space="preserve"> $C$7*(P1689/SUM($M1689:$S1689))</f>
        <v>16.706561702561494</v>
      </c>
      <c r="Y1689" s="6">
        <f t="shared" ref="Y1689:Y1752" si="847" xml:space="preserve"> $C$7*(Q1689/SUM($M1689:$S1689))</f>
        <v>3.2228516133651817</v>
      </c>
      <c r="Z1689" s="6">
        <f t="shared" ref="Z1689:Z1752" si="848" xml:space="preserve"> $C$7*(R1689/SUM($M1689:$S1689))</f>
        <v>1.1873210143946955</v>
      </c>
      <c r="AA1689" s="6">
        <f t="shared" ref="AA1689:AA1752" si="849" xml:space="preserve"> $C$7*(S1689/SUM($M1689:$S1689))</f>
        <v>2.4372592136052389</v>
      </c>
      <c r="AB1689" s="6">
        <f t="shared" si="832"/>
        <v>3453.38</v>
      </c>
      <c r="AC1689" s="6">
        <f t="shared" ref="AC1689:AC1752" si="850" xml:space="preserve"> 0.499*EXP(17197/(8.314*T1689))</f>
        <v>25.837295595258144</v>
      </c>
      <c r="AD1689" s="6">
        <f t="shared" ref="AD1689:AD1752" si="851" xml:space="preserve"> 0.0000000000662*EXP(124119/(8.314*T1689))</f>
        <v>155.83886437168263</v>
      </c>
      <c r="AE1689" s="6">
        <f t="shared" ref="AE1689:AE1752" si="852" xml:space="preserve"> 1+AB1689*Z1689/W1689+AC1689*SQRT(W1689)+AD1689*Z1689</f>
        <v>458.11913804189146</v>
      </c>
      <c r="AF1689" s="6">
        <f t="shared" ref="AF1689:AF1752" si="853" xml:space="preserve"> 10^(3066/T1689 - 10.592)</f>
        <v>1.8134335831803284E-5</v>
      </c>
      <c r="AG1689" s="6">
        <f t="shared" ref="AG1689:AG1752" si="854" xml:space="preserve"> 10^(-2073/T1689+2.029)</f>
        <v>1.1839357588136732E-2</v>
      </c>
      <c r="AH1689" s="6">
        <f t="shared" ref="AH1689:AH1752" si="855" xml:space="preserve"> 1.07*EXP(36696/(8.314*T1689))</f>
        <v>4865.5663654051723</v>
      </c>
      <c r="AI1689" s="6">
        <f t="shared" ref="AI1689:AI1752" si="856" xml:space="preserve"> 12200000000*EXP(-94756/(8.314*T1689))</f>
        <v>4.3788467037722825</v>
      </c>
      <c r="AJ1689" s="6">
        <f t="shared" ref="AJ1689:AJ1752" si="857" xml:space="preserve"> AH1689*(V1689*W1689*(1-1/AF1689*((Z1689*Y1689)/(W1689^3*V1689))))/(1+AB1689*Z1689/W1689+AC1689*SQRT(W1689)+AD1689*Z1689)^3</f>
        <v>6.0880772749694057E-4</v>
      </c>
      <c r="AK1689" s="6">
        <f t="shared" ref="AK1689:AK1752" si="858" xml:space="preserve"> AI1689*(V1689*(1-1/AG1689*((Z1689*U1689)/(W1689*V1689))))/(1+AB1689*Z1689/W1689+AC1689*SQRT(W1689)+AD1689*Z1689)</f>
        <v>-5.0842623118760473E-4</v>
      </c>
      <c r="AL1689" s="1">
        <f t="shared" si="830"/>
        <v>4.9582332513310484E-2</v>
      </c>
      <c r="AM1689" s="8">
        <f t="shared" si="833"/>
        <v>6277667.200000002</v>
      </c>
      <c r="AN1689" s="1">
        <f t="shared" si="831"/>
        <v>62.776672000000026</v>
      </c>
    </row>
    <row r="1690" spans="8:40" x14ac:dyDescent="0.2">
      <c r="H1690" s="8"/>
      <c r="I1690" s="8"/>
      <c r="J1690" s="11"/>
      <c r="K1690" s="10"/>
      <c r="L1690" s="5">
        <f t="shared" si="834"/>
        <v>4.3939999999999078</v>
      </c>
      <c r="M1690" s="1">
        <f t="shared" si="835"/>
        <v>2.1634358911093981E-2</v>
      </c>
      <c r="N1690" s="1">
        <f t="shared" si="836"/>
        <v>6.4416010105033047E-2</v>
      </c>
      <c r="O1690" s="1">
        <f t="shared" si="837"/>
        <v>0.35703149255993316</v>
      </c>
      <c r="P1690" s="1">
        <f t="shared" si="838"/>
        <v>0.17861330443029391</v>
      </c>
      <c r="Q1690" s="1">
        <f t="shared" si="839"/>
        <v>3.4464375406518172E-2</v>
      </c>
      <c r="R1690" s="1">
        <f t="shared" si="840"/>
        <v>1.2695246854271022E-2</v>
      </c>
      <c r="S1690" s="1">
        <f t="shared" si="841"/>
        <v>2.6057242037328711E-2</v>
      </c>
      <c r="T1690" s="1">
        <f t="shared" si="842"/>
        <v>524.0524190708303</v>
      </c>
      <c r="U1690" s="6">
        <f t="shared" si="843"/>
        <v>2.0236134473092586</v>
      </c>
      <c r="V1690" s="6">
        <f t="shared" si="844"/>
        <v>6.0252815813141387</v>
      </c>
      <c r="W1690" s="6">
        <f t="shared" si="845"/>
        <v>33.395661615222878</v>
      </c>
      <c r="X1690" s="6">
        <f t="shared" si="846"/>
        <v>16.706956106202831</v>
      </c>
      <c r="Y1690" s="6">
        <f t="shared" si="847"/>
        <v>3.2236949480384678</v>
      </c>
      <c r="Z1690" s="6">
        <f t="shared" si="848"/>
        <v>1.1874755502017476</v>
      </c>
      <c r="AA1690" s="6">
        <f t="shared" si="849"/>
        <v>2.4373167517106755</v>
      </c>
      <c r="AB1690" s="6">
        <f t="shared" si="832"/>
        <v>3453.38</v>
      </c>
      <c r="AC1690" s="6">
        <f t="shared" si="850"/>
        <v>25.838308607434065</v>
      </c>
      <c r="AD1690" s="6">
        <f t="shared" si="851"/>
        <v>155.88296876957637</v>
      </c>
      <c r="AE1690" s="6">
        <f t="shared" si="852"/>
        <v>458.21868528899745</v>
      </c>
      <c r="AF1690" s="6">
        <f t="shared" si="853"/>
        <v>1.8136762637345636E-5</v>
      </c>
      <c r="AG1690" s="6">
        <f t="shared" si="854"/>
        <v>1.1838286463745139E-2</v>
      </c>
      <c r="AH1690" s="6">
        <f t="shared" si="855"/>
        <v>4865.9734425327524</v>
      </c>
      <c r="AI1690" s="6">
        <f t="shared" si="856"/>
        <v>4.377900845736014</v>
      </c>
      <c r="AJ1690" s="6">
        <f t="shared" si="857"/>
        <v>6.0525364096135478E-4</v>
      </c>
      <c r="AK1690" s="6">
        <f t="shared" si="858"/>
        <v>-5.053711470533219E-4</v>
      </c>
      <c r="AL1690" s="1">
        <f t="shared" si="830"/>
        <v>4.9595306892899503E-2</v>
      </c>
      <c r="AM1690" s="8">
        <f t="shared" si="833"/>
        <v>6277131.9309090925</v>
      </c>
      <c r="AN1690" s="1">
        <f t="shared" si="831"/>
        <v>62.771319309090927</v>
      </c>
    </row>
    <row r="1691" spans="8:40" x14ac:dyDescent="0.2">
      <c r="H1691" s="8"/>
      <c r="I1691" s="8"/>
      <c r="J1691" s="11"/>
      <c r="K1691" s="10"/>
      <c r="L1691" s="5">
        <f t="shared" si="834"/>
        <v>4.4039999999999075</v>
      </c>
      <c r="M1691" s="1">
        <f t="shared" si="835"/>
        <v>2.1627549901305033E-2</v>
      </c>
      <c r="N1691" s="1">
        <f t="shared" si="836"/>
        <v>6.4414664359668028E-2</v>
      </c>
      <c r="O1691" s="1">
        <f t="shared" si="837"/>
        <v>0.35701383730426017</v>
      </c>
      <c r="P1691" s="1">
        <f t="shared" si="838"/>
        <v>0.17861330443029391</v>
      </c>
      <c r="Q1691" s="1">
        <f t="shared" si="839"/>
        <v>3.4472530161672142E-2</v>
      </c>
      <c r="R1691" s="1">
        <f t="shared" si="840"/>
        <v>1.2696592599636047E-2</v>
      </c>
      <c r="S1691" s="1">
        <f t="shared" si="841"/>
        <v>2.6057242037328711E-2</v>
      </c>
      <c r="T1691" s="1">
        <f t="shared" si="842"/>
        <v>524.04724809330878</v>
      </c>
      <c r="U1691" s="6">
        <f t="shared" si="843"/>
        <v>2.0230240329847105</v>
      </c>
      <c r="V1691" s="6">
        <f t="shared" si="844"/>
        <v>6.0252971173766152</v>
      </c>
      <c r="W1691" s="6">
        <f t="shared" si="845"/>
        <v>33.394793967440137</v>
      </c>
      <c r="X1691" s="6">
        <f t="shared" si="846"/>
        <v>16.70734822586147</v>
      </c>
      <c r="Y1691" s="6">
        <f t="shared" si="847"/>
        <v>3.2245333989794625</v>
      </c>
      <c r="Z1691" s="6">
        <f t="shared" si="848"/>
        <v>1.1876293007433845</v>
      </c>
      <c r="AA1691" s="6">
        <f t="shared" si="849"/>
        <v>2.4373739566142261</v>
      </c>
      <c r="AB1691" s="6">
        <f t="shared" si="832"/>
        <v>3453.38</v>
      </c>
      <c r="AC1691" s="6">
        <f t="shared" si="850"/>
        <v>25.839314942681618</v>
      </c>
      <c r="AD1691" s="6">
        <f t="shared" si="851"/>
        <v>155.92679311438022</v>
      </c>
      <c r="AE1691" s="6">
        <f t="shared" si="852"/>
        <v>458.31766503054462</v>
      </c>
      <c r="AF1691" s="6">
        <f t="shared" si="853"/>
        <v>1.8139173674754222E-5</v>
      </c>
      <c r="AG1691" s="6">
        <f t="shared" si="854"/>
        <v>1.1837222536832876E-2</v>
      </c>
      <c r="AH1691" s="6">
        <f t="shared" si="855"/>
        <v>4866.377854466693</v>
      </c>
      <c r="AI1691" s="6">
        <f t="shared" si="856"/>
        <v>4.3769614610047629</v>
      </c>
      <c r="AJ1691" s="6">
        <f t="shared" si="857"/>
        <v>6.0172159433295844E-4</v>
      </c>
      <c r="AK1691" s="6">
        <f t="shared" si="858"/>
        <v>-5.0233597281681508E-4</v>
      </c>
      <c r="AL1691" s="1">
        <f t="shared" si="830"/>
        <v>4.9608206138145573E-2</v>
      </c>
      <c r="AM1691" s="8">
        <f t="shared" si="833"/>
        <v>6276595.4436363652</v>
      </c>
      <c r="AN1691" s="1">
        <f t="shared" si="831"/>
        <v>62.765954436363657</v>
      </c>
    </row>
    <row r="1692" spans="8:40" x14ac:dyDescent="0.2">
      <c r="H1692" s="8"/>
      <c r="I1692" s="8"/>
      <c r="J1692" s="11"/>
      <c r="K1692" s="10"/>
      <c r="L1692" s="5">
        <f t="shared" si="834"/>
        <v>4.4139999999999073</v>
      </c>
      <c r="M1692" s="1">
        <f t="shared" si="835"/>
        <v>2.1620781785285363E-2</v>
      </c>
      <c r="N1692" s="1">
        <f t="shared" si="836"/>
        <v>6.441332530880664E-2</v>
      </c>
      <c r="O1692" s="1">
        <f t="shared" si="837"/>
        <v>0.35699628391963667</v>
      </c>
      <c r="P1692" s="1">
        <f t="shared" si="838"/>
        <v>0.17861330443029391</v>
      </c>
      <c r="Q1692" s="1">
        <f t="shared" si="839"/>
        <v>3.4480637328553207E-2</v>
      </c>
      <c r="R1692" s="1">
        <f t="shared" si="840"/>
        <v>1.2697931650497438E-2</v>
      </c>
      <c r="S1692" s="1">
        <f t="shared" si="841"/>
        <v>2.6057242037328711E-2</v>
      </c>
      <c r="T1692" s="1">
        <f t="shared" si="842"/>
        <v>524.04211146617195</v>
      </c>
      <c r="U1692" s="6">
        <f t="shared" si="843"/>
        <v>2.0224381392425381</v>
      </c>
      <c r="V1692" s="6">
        <f t="shared" si="844"/>
        <v>6.025312455104074</v>
      </c>
      <c r="W1692" s="6">
        <f t="shared" si="845"/>
        <v>33.393931234175369</v>
      </c>
      <c r="X1692" s="6">
        <f t="shared" si="846"/>
        <v>16.707738075494241</v>
      </c>
      <c r="Y1692" s="6">
        <f t="shared" si="847"/>
        <v>3.2253669960313855</v>
      </c>
      <c r="Z1692" s="6">
        <f t="shared" si="848"/>
        <v>1.1877822696003877</v>
      </c>
      <c r="AA1692" s="6">
        <f t="shared" si="849"/>
        <v>2.4374308303520009</v>
      </c>
      <c r="AB1692" s="6">
        <f t="shared" si="832"/>
        <v>3453.38</v>
      </c>
      <c r="AC1692" s="6">
        <f t="shared" si="850"/>
        <v>25.840314651393832</v>
      </c>
      <c r="AD1692" s="6">
        <f t="shared" si="851"/>
        <v>155.97033939235223</v>
      </c>
      <c r="AE1692" s="6">
        <f t="shared" si="852"/>
        <v>458.4160806422579</v>
      </c>
      <c r="AF1692" s="6">
        <f t="shared" si="853"/>
        <v>1.8141569060282753E-5</v>
      </c>
      <c r="AG1692" s="6">
        <f t="shared" si="854"/>
        <v>1.1836165751382147E-2</v>
      </c>
      <c r="AH1692" s="6">
        <f t="shared" si="855"/>
        <v>4866.7796211041905</v>
      </c>
      <c r="AI1692" s="6">
        <f t="shared" si="856"/>
        <v>4.3760284977454242</v>
      </c>
      <c r="AJ1692" s="6">
        <f t="shared" si="857"/>
        <v>5.982114364228709E-4</v>
      </c>
      <c r="AK1692" s="6">
        <f t="shared" si="858"/>
        <v>-4.9932056140464254E-4</v>
      </c>
      <c r="AL1692" s="1">
        <f t="shared" si="830"/>
        <v>4.9621030708175161E-2</v>
      </c>
      <c r="AM1692" s="8">
        <f t="shared" si="833"/>
        <v>6276057.7381818201</v>
      </c>
      <c r="AN1692" s="1">
        <f t="shared" si="831"/>
        <v>62.760577381818209</v>
      </c>
    </row>
    <row r="1693" spans="8:40" x14ac:dyDescent="0.2">
      <c r="H1693" s="8"/>
      <c r="I1693" s="8"/>
      <c r="J1693" s="11"/>
      <c r="K1693" s="10"/>
      <c r="L1693" s="5">
        <f t="shared" si="834"/>
        <v>4.4239999999999071</v>
      </c>
      <c r="M1693" s="1">
        <f t="shared" si="835"/>
        <v>2.1614054296764794E-2</v>
      </c>
      <c r="N1693" s="1">
        <f t="shared" si="836"/>
        <v>6.4411992923806102E-2</v>
      </c>
      <c r="O1693" s="1">
        <f t="shared" si="837"/>
        <v>0.35697883178759393</v>
      </c>
      <c r="P1693" s="1">
        <f t="shared" si="838"/>
        <v>0.17861330443029391</v>
      </c>
      <c r="Q1693" s="1">
        <f t="shared" si="839"/>
        <v>3.4488697202074307E-2</v>
      </c>
      <c r="R1693" s="1">
        <f t="shared" si="840"/>
        <v>1.2699264035497973E-2</v>
      </c>
      <c r="S1693" s="1">
        <f t="shared" si="841"/>
        <v>2.6057242037328711E-2</v>
      </c>
      <c r="T1693" s="1">
        <f t="shared" si="842"/>
        <v>524.03700892685629</v>
      </c>
      <c r="U1693" s="6">
        <f t="shared" si="843"/>
        <v>2.0218557433783122</v>
      </c>
      <c r="V1693" s="6">
        <f t="shared" si="844"/>
        <v>6.0253275969115041</v>
      </c>
      <c r="W1693" s="6">
        <f t="shared" si="845"/>
        <v>33.39307338661866</v>
      </c>
      <c r="X1693" s="6">
        <f t="shared" si="846"/>
        <v>16.708125668964517</v>
      </c>
      <c r="Y1693" s="6">
        <f t="shared" si="847"/>
        <v>3.2261957688376346</v>
      </c>
      <c r="Z1693" s="6">
        <f t="shared" si="848"/>
        <v>1.1879344603428905</v>
      </c>
      <c r="AA1693" s="6">
        <f t="shared" si="849"/>
        <v>2.4374873749464778</v>
      </c>
      <c r="AB1693" s="6">
        <f t="shared" si="832"/>
        <v>3453.38</v>
      </c>
      <c r="AC1693" s="6">
        <f t="shared" si="850"/>
        <v>25.841307783511404</v>
      </c>
      <c r="AD1693" s="6">
        <f t="shared" si="851"/>
        <v>156.01360957345733</v>
      </c>
      <c r="AE1693" s="6">
        <f t="shared" si="852"/>
        <v>458.51393547817088</v>
      </c>
      <c r="AF1693" s="6">
        <f t="shared" si="853"/>
        <v>1.8143948909175335E-5</v>
      </c>
      <c r="AG1693" s="6">
        <f t="shared" si="854"/>
        <v>1.183511605189928E-2</v>
      </c>
      <c r="AH1693" s="6">
        <f t="shared" si="855"/>
        <v>4867.1787621665326</v>
      </c>
      <c r="AI1693" s="6">
        <f t="shared" si="856"/>
        <v>4.3751019046281634</v>
      </c>
      <c r="AJ1693" s="6">
        <f t="shared" si="857"/>
        <v>5.9472301724080537E-4</v>
      </c>
      <c r="AK1693" s="6">
        <f t="shared" si="858"/>
        <v>-4.9632476701880841E-4</v>
      </c>
      <c r="AL1693" s="1">
        <f t="shared" si="830"/>
        <v>4.9633781059040531E-2</v>
      </c>
      <c r="AM1693" s="8">
        <f t="shared" si="833"/>
        <v>6275518.8145454563</v>
      </c>
      <c r="AN1693" s="1">
        <f t="shared" si="831"/>
        <v>62.755188145454568</v>
      </c>
    </row>
    <row r="1694" spans="8:40" x14ac:dyDescent="0.2">
      <c r="H1694" s="8"/>
      <c r="I1694" s="8"/>
      <c r="J1694" s="11"/>
      <c r="K1694" s="10"/>
      <c r="L1694" s="5">
        <f t="shared" si="834"/>
        <v>4.4339999999999069</v>
      </c>
      <c r="M1694" s="1">
        <f t="shared" si="835"/>
        <v>2.160736717143753E-2</v>
      </c>
      <c r="N1694" s="1">
        <f t="shared" si="836"/>
        <v>6.4410667176080127E-2</v>
      </c>
      <c r="O1694" s="1">
        <f t="shared" si="837"/>
        <v>0.35696148029376151</v>
      </c>
      <c r="P1694" s="1">
        <f t="shared" si="838"/>
        <v>0.17861330443029391</v>
      </c>
      <c r="Q1694" s="1">
        <f t="shared" si="839"/>
        <v>3.4496710075127543E-2</v>
      </c>
      <c r="R1694" s="1">
        <f t="shared" si="840"/>
        <v>1.2700589783223942E-2</v>
      </c>
      <c r="S1694" s="1">
        <f t="shared" si="841"/>
        <v>2.6057242037328711E-2</v>
      </c>
      <c r="T1694" s="1">
        <f t="shared" si="842"/>
        <v>524.03194021519619</v>
      </c>
      <c r="U1694" s="6">
        <f t="shared" si="843"/>
        <v>2.0212768228526516</v>
      </c>
      <c r="V1694" s="6">
        <f t="shared" si="844"/>
        <v>6.0253425451845644</v>
      </c>
      <c r="W1694" s="6">
        <f t="shared" si="845"/>
        <v>33.392220396139606</v>
      </c>
      <c r="X1694" s="6">
        <f t="shared" si="846"/>
        <v>16.708511020042938</v>
      </c>
      <c r="Y1694" s="6">
        <f t="shared" si="847"/>
        <v>3.2270197468433137</v>
      </c>
      <c r="Z1694" s="6">
        <f t="shared" si="848"/>
        <v>1.1880858765303164</v>
      </c>
      <c r="AA1694" s="6">
        <f t="shared" si="849"/>
        <v>2.4375435924066031</v>
      </c>
      <c r="AB1694" s="6">
        <f t="shared" si="832"/>
        <v>3453.38</v>
      </c>
      <c r="AC1694" s="6">
        <f t="shared" si="850"/>
        <v>25.842294388527709</v>
      </c>
      <c r="AD1694" s="6">
        <f t="shared" si="851"/>
        <v>156.05660561152536</v>
      </c>
      <c r="AE1694" s="6">
        <f t="shared" si="852"/>
        <v>458.61123287078681</v>
      </c>
      <c r="AF1694" s="6">
        <f t="shared" si="853"/>
        <v>1.8146313335676973E-5</v>
      </c>
      <c r="AG1694" s="6">
        <f t="shared" si="854"/>
        <v>1.1834073383408706E-2</v>
      </c>
      <c r="AH1694" s="6">
        <f t="shared" si="855"/>
        <v>4867.5752972010214</v>
      </c>
      <c r="AI1694" s="6">
        <f t="shared" si="856"/>
        <v>4.3741816308203054</v>
      </c>
      <c r="AJ1694" s="6">
        <f t="shared" si="857"/>
        <v>5.9125618798378475E-4</v>
      </c>
      <c r="AK1694" s="6">
        <f t="shared" si="858"/>
        <v>-4.9334844512436749E-4</v>
      </c>
      <c r="AL1694" s="1">
        <f t="shared" si="830"/>
        <v>4.9646457643743286E-2</v>
      </c>
      <c r="AM1694" s="8">
        <f t="shared" si="833"/>
        <v>6274978.6727272747</v>
      </c>
      <c r="AN1694" s="1">
        <f t="shared" si="831"/>
        <v>62.749786727272749</v>
      </c>
    </row>
    <row r="1695" spans="8:40" x14ac:dyDescent="0.2">
      <c r="H1695" s="8"/>
      <c r="I1695" s="8"/>
      <c r="J1695" s="11"/>
      <c r="K1695" s="10"/>
      <c r="L1695" s="5">
        <f t="shared" si="834"/>
        <v>4.4439999999999067</v>
      </c>
      <c r="M1695" s="1">
        <f t="shared" si="835"/>
        <v>2.1600720146945133E-2</v>
      </c>
      <c r="N1695" s="1">
        <f t="shared" si="836"/>
        <v>6.4409348037099939E-2</v>
      </c>
      <c r="O1695" s="1">
        <f t="shared" si="837"/>
        <v>0.35694422882783611</v>
      </c>
      <c r="P1695" s="1">
        <f t="shared" si="838"/>
        <v>0.17861330443029391</v>
      </c>
      <c r="Q1695" s="1">
        <f t="shared" si="839"/>
        <v>3.4504676238600138E-2</v>
      </c>
      <c r="R1695" s="1">
        <f t="shared" si="840"/>
        <v>1.2701908922204137E-2</v>
      </c>
      <c r="S1695" s="1">
        <f t="shared" si="841"/>
        <v>2.6057242037328711E-2</v>
      </c>
      <c r="T1695" s="1">
        <f t="shared" si="842"/>
        <v>524.02690507339787</v>
      </c>
      <c r="U1695" s="6">
        <f t="shared" si="843"/>
        <v>2.0207013552898223</v>
      </c>
      <c r="V1695" s="6">
        <f t="shared" si="844"/>
        <v>6.0253573022799589</v>
      </c>
      <c r="W1695" s="6">
        <f t="shared" si="845"/>
        <v>33.391372234286138</v>
      </c>
      <c r="X1695" s="6">
        <f t="shared" si="846"/>
        <v>16.708894142408116</v>
      </c>
      <c r="Y1695" s="6">
        <f t="shared" si="847"/>
        <v>3.2278389592967542</v>
      </c>
      <c r="Z1695" s="6">
        <f t="shared" si="848"/>
        <v>1.1882365217113231</v>
      </c>
      <c r="AA1695" s="6">
        <f t="shared" si="849"/>
        <v>2.437599484727901</v>
      </c>
      <c r="AB1695" s="6">
        <f t="shared" si="832"/>
        <v>3453.38</v>
      </c>
      <c r="AC1695" s="6">
        <f t="shared" si="850"/>
        <v>25.843274515493512</v>
      </c>
      <c r="AD1695" s="6">
        <f t="shared" si="851"/>
        <v>156.0993294444076</v>
      </c>
      <c r="AE1695" s="6">
        <f t="shared" si="852"/>
        <v>458.70797613123761</v>
      </c>
      <c r="AF1695" s="6">
        <f t="shared" si="853"/>
        <v>1.81486624530439E-5</v>
      </c>
      <c r="AG1695" s="6">
        <f t="shared" si="854"/>
        <v>1.183303769144722E-2</v>
      </c>
      <c r="AH1695" s="6">
        <f t="shared" si="855"/>
        <v>4867.9692455827389</v>
      </c>
      <c r="AI1695" s="6">
        <f t="shared" si="856"/>
        <v>4.3732676259806542</v>
      </c>
      <c r="AJ1695" s="6">
        <f t="shared" si="857"/>
        <v>5.8781080102507453E-4</v>
      </c>
      <c r="AK1695" s="6">
        <f t="shared" si="858"/>
        <v>-4.9039145243605494E-4</v>
      </c>
      <c r="AL1695" s="1">
        <f t="shared" si="830"/>
        <v>4.965906091225776E-2</v>
      </c>
      <c r="AM1695" s="8">
        <f t="shared" si="833"/>
        <v>6274437.3127272744</v>
      </c>
      <c r="AN1695" s="1">
        <f t="shared" si="831"/>
        <v>62.744373127272752</v>
      </c>
    </row>
    <row r="1696" spans="8:40" x14ac:dyDescent="0.2">
      <c r="H1696" s="8"/>
      <c r="I1696" s="8"/>
      <c r="J1696" s="11"/>
      <c r="K1696" s="10"/>
      <c r="L1696" s="5">
        <f t="shared" si="834"/>
        <v>4.4539999999999065</v>
      </c>
      <c r="M1696" s="1">
        <f t="shared" si="835"/>
        <v>2.159411296285969E-2</v>
      </c>
      <c r="N1696" s="1">
        <f t="shared" si="836"/>
        <v>6.4408035478395229E-2</v>
      </c>
      <c r="O1696" s="1">
        <f t="shared" si="837"/>
        <v>0.35692707678355107</v>
      </c>
      <c r="P1696" s="1">
        <f t="shared" si="838"/>
        <v>0.17861330443029391</v>
      </c>
      <c r="Q1696" s="1">
        <f t="shared" si="839"/>
        <v>3.4512595981390295E-2</v>
      </c>
      <c r="R1696" s="1">
        <f t="shared" si="840"/>
        <v>1.270322148090885E-2</v>
      </c>
      <c r="S1696" s="1">
        <f t="shared" si="841"/>
        <v>2.6057242037328711E-2</v>
      </c>
      <c r="T1696" s="1">
        <f t="shared" si="842"/>
        <v>524.02190324601372</v>
      </c>
      <c r="U1696" s="6">
        <f t="shared" si="843"/>
        <v>2.0201293184763442</v>
      </c>
      <c r="V1696" s="6">
        <f t="shared" si="844"/>
        <v>6.0253718705257731</v>
      </c>
      <c r="W1696" s="6">
        <f t="shared" si="845"/>
        <v>33.390528872783214</v>
      </c>
      <c r="X1696" s="6">
        <f t="shared" si="846"/>
        <v>16.709275049647331</v>
      </c>
      <c r="Y1696" s="6">
        <f t="shared" si="847"/>
        <v>3.2286534352510139</v>
      </c>
      <c r="Z1696" s="6">
        <f t="shared" si="848"/>
        <v>1.1883863994237454</v>
      </c>
      <c r="AA1696" s="6">
        <f t="shared" si="849"/>
        <v>2.4376550538925703</v>
      </c>
      <c r="AB1696" s="6">
        <f t="shared" si="832"/>
        <v>3453.38</v>
      </c>
      <c r="AC1696" s="6">
        <f t="shared" si="850"/>
        <v>25.844248213021668</v>
      </c>
      <c r="AD1696" s="6">
        <f t="shared" si="851"/>
        <v>156.14178299412032</v>
      </c>
      <c r="AE1696" s="6">
        <f t="shared" si="852"/>
        <v>458.80416854942848</v>
      </c>
      <c r="AF1696" s="6">
        <f t="shared" si="853"/>
        <v>1.815099637355338E-5</v>
      </c>
      <c r="AG1696" s="6">
        <f t="shared" si="854"/>
        <v>1.1832008922058226E-2</v>
      </c>
      <c r="AH1696" s="6">
        <f t="shared" si="855"/>
        <v>4868.3606265163753</v>
      </c>
      <c r="AI1696" s="6">
        <f t="shared" si="856"/>
        <v>4.3723598402537176</v>
      </c>
      <c r="AJ1696" s="6">
        <f t="shared" si="857"/>
        <v>5.8438670990295153E-4</v>
      </c>
      <c r="AK1696" s="6">
        <f t="shared" si="858"/>
        <v>-4.8745364690566347E-4</v>
      </c>
      <c r="AL1696" s="1">
        <f t="shared" si="830"/>
        <v>4.9671591311554061E-2</v>
      </c>
      <c r="AM1696" s="8">
        <f t="shared" si="833"/>
        <v>6273894.7345454562</v>
      </c>
      <c r="AN1696" s="1">
        <f t="shared" si="831"/>
        <v>62.738947345454569</v>
      </c>
    </row>
    <row r="1697" spans="8:40" x14ac:dyDescent="0.2">
      <c r="H1697" s="8"/>
      <c r="I1697" s="8"/>
      <c r="J1697" s="11"/>
      <c r="K1697" s="10"/>
      <c r="L1697" s="5">
        <f t="shared" si="834"/>
        <v>4.4639999999999063</v>
      </c>
      <c r="M1697" s="1">
        <f t="shared" si="835"/>
        <v>2.1587545360667138E-2</v>
      </c>
      <c r="N1697" s="1">
        <f t="shared" si="836"/>
        <v>6.4406729471555166E-2</v>
      </c>
      <c r="O1697" s="1">
        <f t="shared" si="837"/>
        <v>0.35691002355864576</v>
      </c>
      <c r="P1697" s="1">
        <f t="shared" si="838"/>
        <v>0.17861330443029391</v>
      </c>
      <c r="Q1697" s="1">
        <f t="shared" si="839"/>
        <v>3.452046959042291E-2</v>
      </c>
      <c r="R1697" s="1">
        <f t="shared" si="840"/>
        <v>1.2704527487748911E-2</v>
      </c>
      <c r="S1697" s="1">
        <f t="shared" si="841"/>
        <v>2.6057242037328711E-2</v>
      </c>
      <c r="T1697" s="1">
        <f t="shared" si="842"/>
        <v>524.01693447991624</v>
      </c>
      <c r="U1697" s="6">
        <f t="shared" si="843"/>
        <v>2.0195606903596244</v>
      </c>
      <c r="V1697" s="6">
        <f t="shared" si="844"/>
        <v>6.0253862522218578</v>
      </c>
      <c r="W1697" s="6">
        <f t="shared" si="845"/>
        <v>33.389690283531756</v>
      </c>
      <c r="X1697" s="6">
        <f t="shared" si="846"/>
        <v>16.709653755257264</v>
      </c>
      <c r="Y1697" s="6">
        <f t="shared" si="847"/>
        <v>3.2294632035653734</v>
      </c>
      <c r="Z1697" s="6">
        <f t="shared" si="848"/>
        <v>1.1885355131945441</v>
      </c>
      <c r="AA1697" s="6">
        <f t="shared" si="849"/>
        <v>2.437710301869592</v>
      </c>
      <c r="AB1697" s="6">
        <f t="shared" si="832"/>
        <v>3453.38</v>
      </c>
      <c r="AC1697" s="6">
        <f t="shared" si="850"/>
        <v>25.845215529291831</v>
      </c>
      <c r="AD1697" s="6">
        <f t="shared" si="851"/>
        <v>156.183968167003</v>
      </c>
      <c r="AE1697" s="6">
        <f t="shared" si="852"/>
        <v>458.89981339420115</v>
      </c>
      <c r="AF1697" s="6">
        <f t="shared" si="853"/>
        <v>1.8153315208514127E-5</v>
      </c>
      <c r="AG1697" s="6">
        <f t="shared" si="854"/>
        <v>1.1830987021786036E-2</v>
      </c>
      <c r="AH1697" s="6">
        <f t="shared" si="855"/>
        <v>4868.7494590380074</v>
      </c>
      <c r="AI1697" s="6">
        <f t="shared" si="856"/>
        <v>4.3714582242640043</v>
      </c>
      <c r="AJ1697" s="6">
        <f t="shared" si="857"/>
        <v>5.8098376931012936E-4</v>
      </c>
      <c r="AK1697" s="6">
        <f t="shared" si="858"/>
        <v>-4.8453488770947934E-4</v>
      </c>
      <c r="AL1697" s="1">
        <f t="shared" si="830"/>
        <v>4.9684049285621132E-2</v>
      </c>
      <c r="AM1697" s="8">
        <f t="shared" si="833"/>
        <v>6273350.9381818203</v>
      </c>
      <c r="AN1697" s="1">
        <f t="shared" si="831"/>
        <v>62.733509381818209</v>
      </c>
    </row>
    <row r="1698" spans="8:40" x14ac:dyDescent="0.2">
      <c r="H1698" s="8"/>
      <c r="I1698" s="8"/>
      <c r="J1698" s="11"/>
      <c r="K1698" s="10"/>
      <c r="L1698" s="5">
        <f t="shared" si="834"/>
        <v>4.4739999999999061</v>
      </c>
      <c r="M1698" s="1">
        <f t="shared" si="835"/>
        <v>2.1581017083750782E-2</v>
      </c>
      <c r="N1698" s="1">
        <f t="shared" si="836"/>
        <v>6.4405429988229332E-2</v>
      </c>
      <c r="O1698" s="1">
        <f t="shared" si="837"/>
        <v>0.35689306855483555</v>
      </c>
      <c r="P1698" s="1">
        <f t="shared" si="838"/>
        <v>0.17861330443029391</v>
      </c>
      <c r="Q1698" s="1">
        <f t="shared" si="839"/>
        <v>3.4528297350665101E-2</v>
      </c>
      <c r="R1698" s="1">
        <f t="shared" si="840"/>
        <v>1.2705826971074741E-2</v>
      </c>
      <c r="S1698" s="1">
        <f t="shared" si="841"/>
        <v>2.6057242037328711E-2</v>
      </c>
      <c r="T1698" s="1">
        <f t="shared" si="842"/>
        <v>524.01199852427339</v>
      </c>
      <c r="U1698" s="6">
        <f t="shared" si="843"/>
        <v>2.0189954490465891</v>
      </c>
      <c r="V1698" s="6">
        <f t="shared" si="844"/>
        <v>6.0254004496401521</v>
      </c>
      <c r="W1698" s="6">
        <f t="shared" si="845"/>
        <v>33.388856438607256</v>
      </c>
      <c r="X1698" s="6">
        <f t="shared" si="846"/>
        <v>16.710030272644627</v>
      </c>
      <c r="Y1698" s="6">
        <f t="shared" si="847"/>
        <v>3.2302682929068056</v>
      </c>
      <c r="Z1698" s="6">
        <f t="shared" si="848"/>
        <v>1.1886838665397517</v>
      </c>
      <c r="AA1698" s="6">
        <f t="shared" si="849"/>
        <v>2.4377652306148225</v>
      </c>
      <c r="AB1698" s="6">
        <f t="shared" si="832"/>
        <v>3453.38</v>
      </c>
      <c r="AC1698" s="6">
        <f t="shared" si="850"/>
        <v>25.846176512055013</v>
      </c>
      <c r="AD1698" s="6">
        <f t="shared" si="851"/>
        <v>156.22588685386458</v>
      </c>
      <c r="AE1698" s="6">
        <f t="shared" si="852"/>
        <v>458.99491391348226</v>
      </c>
      <c r="AF1698" s="6">
        <f t="shared" si="853"/>
        <v>1.8155619068275865E-5</v>
      </c>
      <c r="AG1698" s="6">
        <f t="shared" si="854"/>
        <v>1.1829971937670344E-2</v>
      </c>
      <c r="AH1698" s="6">
        <f t="shared" si="855"/>
        <v>4869.135762016881</v>
      </c>
      <c r="AI1698" s="6">
        <f t="shared" si="856"/>
        <v>4.3705627291104658</v>
      </c>
      <c r="AJ1698" s="6">
        <f t="shared" si="857"/>
        <v>5.7760183508264687E-4</v>
      </c>
      <c r="AK1698" s="6">
        <f t="shared" si="858"/>
        <v>-4.8163503523573198E-4</v>
      </c>
      <c r="AL1698" s="1">
        <f t="shared" si="830"/>
        <v>4.9696435275489316E-2</v>
      </c>
      <c r="AM1698" s="8">
        <f t="shared" si="833"/>
        <v>6272805.9236363657</v>
      </c>
      <c r="AN1698" s="1">
        <f t="shared" si="831"/>
        <v>62.728059236363663</v>
      </c>
    </row>
    <row r="1699" spans="8:40" x14ac:dyDescent="0.2">
      <c r="H1699" s="8"/>
      <c r="I1699" s="8"/>
      <c r="J1699" s="11"/>
      <c r="K1699" s="10"/>
      <c r="L1699" s="5">
        <f t="shared" si="834"/>
        <v>4.4839999999999058</v>
      </c>
      <c r="M1699" s="1">
        <f t="shared" si="835"/>
        <v>2.1574527877374947E-2</v>
      </c>
      <c r="N1699" s="1">
        <f t="shared" si="836"/>
        <v>6.4404137000128647E-2</v>
      </c>
      <c r="O1699" s="1">
        <f t="shared" si="837"/>
        <v>0.35687621117778179</v>
      </c>
      <c r="P1699" s="1">
        <f t="shared" si="838"/>
        <v>0.17861330443029391</v>
      </c>
      <c r="Q1699" s="1">
        <f t="shared" si="839"/>
        <v>3.4536079545141624E-2</v>
      </c>
      <c r="R1699" s="1">
        <f t="shared" si="840"/>
        <v>1.2707119959175431E-2</v>
      </c>
      <c r="S1699" s="1">
        <f t="shared" si="841"/>
        <v>2.6057242037328711E-2</v>
      </c>
      <c r="T1699" s="1">
        <f t="shared" si="842"/>
        <v>524.00709513052311</v>
      </c>
      <c r="U1699" s="6">
        <f t="shared" si="843"/>
        <v>2.0184335728023419</v>
      </c>
      <c r="V1699" s="6">
        <f t="shared" si="844"/>
        <v>6.0254144650250483</v>
      </c>
      <c r="W1699" s="6">
        <f t="shared" si="845"/>
        <v>33.388027310258735</v>
      </c>
      <c r="X1699" s="6">
        <f t="shared" si="846"/>
        <v>16.710404615126912</v>
      </c>
      <c r="Y1699" s="6">
        <f t="shared" si="847"/>
        <v>3.2310687317514462</v>
      </c>
      <c r="Z1699" s="6">
        <f t="shared" si="848"/>
        <v>1.1888314629644243</v>
      </c>
      <c r="AA1699" s="6">
        <f t="shared" si="849"/>
        <v>2.437819842071101</v>
      </c>
      <c r="AB1699" s="6">
        <f t="shared" si="832"/>
        <v>3453.38</v>
      </c>
      <c r="AC1699" s="6">
        <f t="shared" si="850"/>
        <v>25.847131208638203</v>
      </c>
      <c r="AD1699" s="6">
        <f t="shared" si="851"/>
        <v>156.26754093012769</v>
      </c>
      <c r="AE1699" s="6">
        <f t="shared" si="852"/>
        <v>459.08947333443155</v>
      </c>
      <c r="AF1699" s="6">
        <f t="shared" si="853"/>
        <v>1.8157908062239357E-5</v>
      </c>
      <c r="AG1699" s="6">
        <f t="shared" si="854"/>
        <v>1.1828963617240635E-2</v>
      </c>
      <c r="AH1699" s="6">
        <f t="shared" si="855"/>
        <v>4869.5195541570947</v>
      </c>
      <c r="AI1699" s="6">
        <f t="shared" si="856"/>
        <v>4.3696733063609994</v>
      </c>
      <c r="AJ1699" s="6">
        <f t="shared" si="857"/>
        <v>5.7424076418948595E-4</v>
      </c>
      <c r="AK1699" s="6">
        <f t="shared" si="858"/>
        <v>-4.7875395107242226E-4</v>
      </c>
      <c r="AL1699" s="1">
        <f t="shared" si="830"/>
        <v>4.9708749719253015E-2</v>
      </c>
      <c r="AM1699" s="8">
        <f t="shared" si="833"/>
        <v>6272259.6909090932</v>
      </c>
      <c r="AN1699" s="1">
        <f t="shared" si="831"/>
        <v>62.722596909090939</v>
      </c>
    </row>
    <row r="1700" spans="8:40" x14ac:dyDescent="0.2">
      <c r="H1700" s="8"/>
      <c r="I1700" s="8"/>
      <c r="J1700" s="11"/>
      <c r="K1700" s="10"/>
      <c r="L1700" s="5">
        <f t="shared" si="834"/>
        <v>4.4939999999999056</v>
      </c>
      <c r="M1700" s="1">
        <f t="shared" si="835"/>
        <v>2.1568077488668829E-2</v>
      </c>
      <c r="N1700" s="1">
        <f t="shared" si="836"/>
        <v>6.4402850479026247E-2</v>
      </c>
      <c r="O1700" s="1">
        <f t="shared" si="837"/>
        <v>0.35685945083706233</v>
      </c>
      <c r="P1700" s="1">
        <f t="shared" si="838"/>
        <v>0.17861330443029391</v>
      </c>
      <c r="Q1700" s="1">
        <f t="shared" si="839"/>
        <v>3.4543816454950145E-2</v>
      </c>
      <c r="R1700" s="1">
        <f t="shared" si="840"/>
        <v>1.2708406480277833E-2</v>
      </c>
      <c r="S1700" s="1">
        <f t="shared" si="841"/>
        <v>2.6057242037328711E-2</v>
      </c>
      <c r="T1700" s="1">
        <f t="shared" si="842"/>
        <v>524.00222405234911</v>
      </c>
      <c r="U1700" s="6">
        <f t="shared" si="843"/>
        <v>2.0178750400488243</v>
      </c>
      <c r="V1700" s="6">
        <f t="shared" si="844"/>
        <v>6.0254283005937221</v>
      </c>
      <c r="W1700" s="6">
        <f t="shared" si="845"/>
        <v>33.387202870907466</v>
      </c>
      <c r="X1700" s="6">
        <f t="shared" si="846"/>
        <v>16.710776795933011</v>
      </c>
      <c r="Y1700" s="6">
        <f t="shared" si="847"/>
        <v>3.2318645483860382</v>
      </c>
      <c r="Z1700" s="6">
        <f t="shared" si="848"/>
        <v>1.1889783059625916</v>
      </c>
      <c r="AA1700" s="6">
        <f t="shared" si="849"/>
        <v>2.4378741381683438</v>
      </c>
      <c r="AB1700" s="6">
        <f t="shared" si="832"/>
        <v>3453.38</v>
      </c>
      <c r="AC1700" s="6">
        <f t="shared" si="850"/>
        <v>25.848079665948728</v>
      </c>
      <c r="AD1700" s="6">
        <f t="shared" si="851"/>
        <v>156.30893225597694</v>
      </c>
      <c r="AE1700" s="6">
        <f t="shared" si="852"/>
        <v>459.18349486359307</v>
      </c>
      <c r="AF1700" s="6">
        <f t="shared" si="853"/>
        <v>1.8160182298865923E-5</v>
      </c>
      <c r="AG1700" s="6">
        <f t="shared" si="854"/>
        <v>1.1827962008510799E-2</v>
      </c>
      <c r="AH1700" s="6">
        <f t="shared" si="855"/>
        <v>4869.9008539993702</v>
      </c>
      <c r="AI1700" s="6">
        <f t="shared" si="856"/>
        <v>4.3687899080470123</v>
      </c>
      <c r="AJ1700" s="6">
        <f t="shared" si="857"/>
        <v>5.7090041472188232E-4</v>
      </c>
      <c r="AK1700" s="6">
        <f t="shared" si="858"/>
        <v>-4.7589149799481529E-4</v>
      </c>
      <c r="AL1700" s="1">
        <f t="shared" si="830"/>
        <v>4.9720993052092897E-2</v>
      </c>
      <c r="AM1700" s="8">
        <f t="shared" si="833"/>
        <v>6271712.2400000021</v>
      </c>
      <c r="AN1700" s="1">
        <f t="shared" si="831"/>
        <v>62.717122400000029</v>
      </c>
    </row>
    <row r="1701" spans="8:40" x14ac:dyDescent="0.2">
      <c r="H1701" s="8"/>
      <c r="I1701" s="8"/>
      <c r="J1701" s="11"/>
      <c r="K1701" s="10"/>
      <c r="L1701" s="5">
        <f t="shared" si="834"/>
        <v>4.5039999999999054</v>
      </c>
      <c r="M1701" s="1">
        <f t="shared" si="835"/>
        <v>2.156166566661049E-2</v>
      </c>
      <c r="N1701" s="1">
        <f t="shared" si="836"/>
        <v>6.4401570396758381E-2</v>
      </c>
      <c r="O1701" s="1">
        <f t="shared" si="837"/>
        <v>0.35684278694614208</v>
      </c>
      <c r="P1701" s="1">
        <f t="shared" si="838"/>
        <v>0.17861330443029391</v>
      </c>
      <c r="Q1701" s="1">
        <f t="shared" si="839"/>
        <v>3.4551508359276346E-2</v>
      </c>
      <c r="R1701" s="1">
        <f t="shared" si="840"/>
        <v>1.2709686562545695E-2</v>
      </c>
      <c r="S1701" s="1">
        <f t="shared" si="841"/>
        <v>2.6057242037328711E-2</v>
      </c>
      <c r="T1701" s="1">
        <f t="shared" si="842"/>
        <v>523.99738504565642</v>
      </c>
      <c r="U1701" s="6">
        <f t="shared" si="843"/>
        <v>2.0173198293635015</v>
      </c>
      <c r="V1701" s="6">
        <f t="shared" si="844"/>
        <v>6.0254419585364749</v>
      </c>
      <c r="W1701" s="6">
        <f t="shared" si="845"/>
        <v>33.386383093145845</v>
      </c>
      <c r="X1701" s="6">
        <f t="shared" si="846"/>
        <v>16.71114682820394</v>
      </c>
      <c r="Y1701" s="6">
        <f t="shared" si="847"/>
        <v>3.2326557709093766</v>
      </c>
      <c r="Z1701" s="6">
        <f t="shared" si="848"/>
        <v>1.1891243990172129</v>
      </c>
      <c r="AA1701" s="6">
        <f t="shared" si="849"/>
        <v>2.4379281208236452</v>
      </c>
      <c r="AB1701" s="6">
        <f t="shared" si="832"/>
        <v>3453.38</v>
      </c>
      <c r="AC1701" s="6">
        <f t="shared" si="850"/>
        <v>25.849021930478852</v>
      </c>
      <c r="AD1701" s="6">
        <f t="shared" si="851"/>
        <v>156.35006267650158</v>
      </c>
      <c r="AE1701" s="6">
        <f t="shared" si="852"/>
        <v>459.27698168704404</v>
      </c>
      <c r="AF1701" s="6">
        <f t="shared" si="853"/>
        <v>1.8162441885686865E-5</v>
      </c>
      <c r="AG1701" s="6">
        <f t="shared" si="854"/>
        <v>1.1826967059973747E-2</v>
      </c>
      <c r="AH1701" s="6">
        <f t="shared" si="855"/>
        <v>4870.2796799227117</v>
      </c>
      <c r="AI1701" s="6">
        <f t="shared" si="856"/>
        <v>4.3679124866581001</v>
      </c>
      <c r="AJ1701" s="6">
        <f t="shared" si="857"/>
        <v>5.6758064588285071E-4</v>
      </c>
      <c r="AK1701" s="6">
        <f t="shared" si="858"/>
        <v>-4.7304753995366927E-4</v>
      </c>
      <c r="AL1701" s="1">
        <f t="shared" si="830"/>
        <v>4.9733165706298099E-2</v>
      </c>
      <c r="AM1701" s="8">
        <f t="shared" si="833"/>
        <v>6271163.5709090931</v>
      </c>
      <c r="AN1701" s="1">
        <f t="shared" si="831"/>
        <v>62.711635709090935</v>
      </c>
    </row>
    <row r="1702" spans="8:40" x14ac:dyDescent="0.2">
      <c r="H1702" s="8"/>
      <c r="I1702" s="8"/>
      <c r="J1702" s="11"/>
      <c r="K1702" s="10"/>
      <c r="L1702" s="5">
        <f t="shared" si="834"/>
        <v>4.5139999999999052</v>
      </c>
      <c r="M1702" s="1">
        <f t="shared" si="835"/>
        <v>2.1555292162011023E-2</v>
      </c>
      <c r="N1702" s="1">
        <f t="shared" si="836"/>
        <v>6.4400296725225278E-2</v>
      </c>
      <c r="O1702" s="1">
        <f t="shared" si="837"/>
        <v>0.35682621892234384</v>
      </c>
      <c r="P1702" s="1">
        <f t="shared" si="838"/>
        <v>0.17861330443029391</v>
      </c>
      <c r="Q1702" s="1">
        <f t="shared" si="839"/>
        <v>3.4559155535408913E-2</v>
      </c>
      <c r="R1702" s="1">
        <f t="shared" si="840"/>
        <v>1.2710960234078795E-2</v>
      </c>
      <c r="S1702" s="1">
        <f t="shared" si="841"/>
        <v>2.6057242037328711E-2</v>
      </c>
      <c r="T1702" s="1">
        <f t="shared" si="842"/>
        <v>523.99257786854741</v>
      </c>
      <c r="U1702" s="6">
        <f t="shared" si="843"/>
        <v>2.0167679194780508</v>
      </c>
      <c r="V1702" s="6">
        <f t="shared" si="844"/>
        <v>6.0254554410170602</v>
      </c>
      <c r="W1702" s="6">
        <f t="shared" si="845"/>
        <v>33.385567949736185</v>
      </c>
      <c r="X1702" s="6">
        <f t="shared" si="846"/>
        <v>16.711514724993474</v>
      </c>
      <c r="Y1702" s="6">
        <f t="shared" si="847"/>
        <v>3.2334424272337241</v>
      </c>
      <c r="Z1702" s="6">
        <f t="shared" si="848"/>
        <v>1.1892697456001302</v>
      </c>
      <c r="AA1702" s="6">
        <f t="shared" si="849"/>
        <v>2.4379817919413713</v>
      </c>
      <c r="AB1702" s="6">
        <f t="shared" si="832"/>
        <v>3453.38</v>
      </c>
      <c r="AC1702" s="6">
        <f t="shared" si="850"/>
        <v>25.849958048310061</v>
      </c>
      <c r="AD1702" s="6">
        <f t="shared" si="851"/>
        <v>156.39093402184039</v>
      </c>
      <c r="AE1702" s="6">
        <f t="shared" si="852"/>
        <v>459.36993697054288</v>
      </c>
      <c r="AF1702" s="6">
        <f t="shared" si="853"/>
        <v>1.8164686929313254E-5</v>
      </c>
      <c r="AG1702" s="6">
        <f t="shared" si="854"/>
        <v>1.1825978720596054E-2</v>
      </c>
      <c r="AH1702" s="6">
        <f t="shared" si="855"/>
        <v>4870.6560501461263</v>
      </c>
      <c r="AI1702" s="6">
        <f t="shared" si="856"/>
        <v>4.367040995136632</v>
      </c>
      <c r="AJ1702" s="6">
        <f t="shared" si="857"/>
        <v>5.6428131797705118E-4</v>
      </c>
      <c r="AK1702" s="6">
        <f t="shared" si="858"/>
        <v>-4.7022194206349394E-4</v>
      </c>
      <c r="AL1702" s="1">
        <f t="shared" si="830"/>
        <v>4.9745268111288064E-2</v>
      </c>
      <c r="AM1702" s="8">
        <f t="shared" si="833"/>
        <v>6270613.6836363655</v>
      </c>
      <c r="AN1702" s="1">
        <f t="shared" si="831"/>
        <v>62.706136836363662</v>
      </c>
    </row>
    <row r="1703" spans="8:40" x14ac:dyDescent="0.2">
      <c r="H1703" s="8"/>
      <c r="I1703" s="8"/>
      <c r="J1703" s="11"/>
      <c r="K1703" s="10"/>
      <c r="L1703" s="5">
        <f t="shared" si="834"/>
        <v>4.523999999999905</v>
      </c>
      <c r="M1703" s="1">
        <f t="shared" si="835"/>
        <v>2.1548956727498868E-2</v>
      </c>
      <c r="N1703" s="1">
        <f t="shared" si="836"/>
        <v>6.4399029436391975E-2</v>
      </c>
      <c r="O1703" s="1">
        <f t="shared" si="837"/>
        <v>0.3568097461868196</v>
      </c>
      <c r="P1703" s="1">
        <f t="shared" si="838"/>
        <v>0.17861330443029391</v>
      </c>
      <c r="Q1703" s="1">
        <f t="shared" si="839"/>
        <v>3.4566758258754375E-2</v>
      </c>
      <c r="R1703" s="1">
        <f t="shared" si="840"/>
        <v>1.2712227522912106E-2</v>
      </c>
      <c r="S1703" s="1">
        <f t="shared" si="841"/>
        <v>2.6057242037328711E-2</v>
      </c>
      <c r="T1703" s="1">
        <f t="shared" si="842"/>
        <v>523.98780228129817</v>
      </c>
      <c r="U1703" s="6">
        <f t="shared" si="843"/>
        <v>2.0162192892770672</v>
      </c>
      <c r="V1703" s="6">
        <f t="shared" si="844"/>
        <v>6.0254687501730224</v>
      </c>
      <c r="W1703" s="6">
        <f t="shared" si="845"/>
        <v>33.384757413609591</v>
      </c>
      <c r="X1703" s="6">
        <f t="shared" si="846"/>
        <v>16.711880499268801</v>
      </c>
      <c r="Y1703" s="6">
        <f t="shared" si="847"/>
        <v>3.2342245450862324</v>
      </c>
      <c r="Z1703" s="6">
        <f t="shared" si="848"/>
        <v>1.1894143491720259</v>
      </c>
      <c r="AA1703" s="6">
        <f t="shared" si="849"/>
        <v>2.43803515341326</v>
      </c>
      <c r="AB1703" s="6">
        <f t="shared" si="832"/>
        <v>3453.38</v>
      </c>
      <c r="AC1703" s="6">
        <f t="shared" si="850"/>
        <v>25.850888065117378</v>
      </c>
      <c r="AD1703" s="6">
        <f t="shared" si="851"/>
        <v>156.43154810731835</v>
      </c>
      <c r="AE1703" s="6">
        <f t="shared" si="852"/>
        <v>459.4623638596708</v>
      </c>
      <c r="AF1703" s="6">
        <f t="shared" si="853"/>
        <v>1.8166917535444871E-5</v>
      </c>
      <c r="AG1703" s="6">
        <f t="shared" si="854"/>
        <v>1.1824996939812808E-2</v>
      </c>
      <c r="AH1703" s="6">
        <f t="shared" si="855"/>
        <v>4871.0299827302224</v>
      </c>
      <c r="AI1703" s="6">
        <f t="shared" si="856"/>
        <v>4.36617538687267</v>
      </c>
      <c r="AJ1703" s="6">
        <f t="shared" si="857"/>
        <v>5.6100229240042224E-4</v>
      </c>
      <c r="AK1703" s="6">
        <f t="shared" si="858"/>
        <v>-4.6741457059019476E-4</v>
      </c>
      <c r="AL1703" s="1">
        <f t="shared" si="830"/>
        <v>4.9757300693634342E-2</v>
      </c>
      <c r="AM1703" s="8">
        <f t="shared" si="833"/>
        <v>6270062.57818182</v>
      </c>
      <c r="AN1703" s="1">
        <f t="shared" si="831"/>
        <v>62.700625781818204</v>
      </c>
    </row>
    <row r="1704" spans="8:40" x14ac:dyDescent="0.2">
      <c r="H1704" s="8"/>
      <c r="I1704" s="8"/>
      <c r="J1704" s="11"/>
      <c r="K1704" s="10"/>
      <c r="L1704" s="5">
        <f t="shared" si="834"/>
        <v>4.5339999999999048</v>
      </c>
      <c r="M1704" s="1">
        <f t="shared" si="835"/>
        <v>2.1542659117504307E-2</v>
      </c>
      <c r="N1704" s="1">
        <f t="shared" si="836"/>
        <v>6.4397768502289093E-2</v>
      </c>
      <c r="O1704" s="1">
        <f t="shared" si="837"/>
        <v>0.35679336816452184</v>
      </c>
      <c r="P1704" s="1">
        <f t="shared" si="838"/>
        <v>0.17861330443029391</v>
      </c>
      <c r="Q1704" s="1">
        <f t="shared" si="839"/>
        <v>3.4574316802851814E-2</v>
      </c>
      <c r="R1704" s="1">
        <f t="shared" si="840"/>
        <v>1.2713488457014985E-2</v>
      </c>
      <c r="S1704" s="1">
        <f t="shared" si="841"/>
        <v>2.6057242037328711E-2</v>
      </c>
      <c r="T1704" s="1">
        <f t="shared" si="842"/>
        <v>523.98305804633492</v>
      </c>
      <c r="U1704" s="6">
        <f t="shared" si="843"/>
        <v>2.0156739177967826</v>
      </c>
      <c r="V1704" s="6">
        <f t="shared" si="844"/>
        <v>6.0254818881160039</v>
      </c>
      <c r="W1704" s="6">
        <f t="shared" si="845"/>
        <v>33.383951457864761</v>
      </c>
      <c r="X1704" s="6">
        <f t="shared" si="846"/>
        <v>16.712244163911208</v>
      </c>
      <c r="Y1704" s="6">
        <f t="shared" si="847"/>
        <v>3.2350021520103325</v>
      </c>
      <c r="Z1704" s="6">
        <f t="shared" si="848"/>
        <v>1.1895582131823819</v>
      </c>
      <c r="AA1704" s="6">
        <f t="shared" si="849"/>
        <v>2.4380882071185139</v>
      </c>
      <c r="AB1704" s="6">
        <f t="shared" si="832"/>
        <v>3453.38</v>
      </c>
      <c r="AC1704" s="6">
        <f t="shared" si="850"/>
        <v>25.851812026173725</v>
      </c>
      <c r="AD1704" s="6">
        <f t="shared" si="851"/>
        <v>156.47190673359043</v>
      </c>
      <c r="AE1704" s="6">
        <f t="shared" si="852"/>
        <v>459.5542654799815</v>
      </c>
      <c r="AF1704" s="6">
        <f t="shared" si="853"/>
        <v>1.8169133808879807E-5</v>
      </c>
      <c r="AG1704" s="6">
        <f t="shared" si="854"/>
        <v>1.182402166752234E-2</v>
      </c>
      <c r="AH1704" s="6">
        <f t="shared" si="855"/>
        <v>4871.4014955789007</v>
      </c>
      <c r="AI1704" s="6">
        <f t="shared" si="856"/>
        <v>4.365315615698794</v>
      </c>
      <c r="AJ1704" s="6">
        <f t="shared" si="857"/>
        <v>5.5774343163022004E-4</v>
      </c>
      <c r="AK1704" s="6">
        <f t="shared" si="858"/>
        <v>-4.6462529294029645E-4</v>
      </c>
      <c r="AL1704" s="1">
        <f t="shared" si="830"/>
        <v>4.976926387708204E-2</v>
      </c>
      <c r="AM1704" s="8">
        <f t="shared" si="833"/>
        <v>6269510.2545454567</v>
      </c>
      <c r="AN1704" s="1">
        <f t="shared" si="831"/>
        <v>62.695102545454574</v>
      </c>
    </row>
    <row r="1705" spans="8:40" x14ac:dyDescent="0.2">
      <c r="H1705" s="8"/>
      <c r="I1705" s="8"/>
      <c r="J1705" s="11"/>
      <c r="K1705" s="10"/>
      <c r="L1705" s="5">
        <f t="shared" si="834"/>
        <v>4.5439999999999046</v>
      </c>
      <c r="M1705" s="1">
        <f t="shared" si="835"/>
        <v>2.153639908824409E-2</v>
      </c>
      <c r="N1705" s="1">
        <f t="shared" si="836"/>
        <v>6.4396513895013691E-2</v>
      </c>
      <c r="O1705" s="1">
        <f t="shared" si="837"/>
        <v>0.35677708428417521</v>
      </c>
      <c r="P1705" s="1">
        <f t="shared" si="838"/>
        <v>0.17861330443029391</v>
      </c>
      <c r="Q1705" s="1">
        <f t="shared" si="839"/>
        <v>3.458183143938743E-2</v>
      </c>
      <c r="R1705" s="1">
        <f t="shared" si="840"/>
        <v>1.2714743064290381E-2</v>
      </c>
      <c r="S1705" s="1">
        <f t="shared" si="841"/>
        <v>2.6057242037328711E-2</v>
      </c>
      <c r="T1705" s="1">
        <f t="shared" si="842"/>
        <v>523.97834492821119</v>
      </c>
      <c r="U1705" s="6">
        <f t="shared" si="843"/>
        <v>2.015131784223799</v>
      </c>
      <c r="V1705" s="6">
        <f t="shared" si="844"/>
        <v>6.0254948569320845</v>
      </c>
      <c r="W1705" s="6">
        <f t="shared" si="845"/>
        <v>33.383150055766933</v>
      </c>
      <c r="X1705" s="6">
        <f t="shared" si="846"/>
        <v>16.71260573171671</v>
      </c>
      <c r="Y1705" s="6">
        <f t="shared" si="847"/>
        <v>3.2357752753671312</v>
      </c>
      <c r="Z1705" s="6">
        <f t="shared" si="848"/>
        <v>1.1897013410694395</v>
      </c>
      <c r="AA1705" s="6">
        <f t="shared" si="849"/>
        <v>2.4381409549238966</v>
      </c>
      <c r="AB1705" s="6">
        <f t="shared" si="832"/>
        <v>3453.38</v>
      </c>
      <c r="AC1705" s="6">
        <f t="shared" si="850"/>
        <v>25.852729976354077</v>
      </c>
      <c r="AD1705" s="6">
        <f t="shared" si="851"/>
        <v>156.51201168677585</v>
      </c>
      <c r="AE1705" s="6">
        <f t="shared" si="852"/>
        <v>459.6456449371401</v>
      </c>
      <c r="AF1705" s="6">
        <f t="shared" si="853"/>
        <v>1.817133585352317E-5</v>
      </c>
      <c r="AG1705" s="6">
        <f t="shared" si="854"/>
        <v>1.1823052854081187E-2</v>
      </c>
      <c r="AH1705" s="6">
        <f t="shared" si="855"/>
        <v>4871.7706064409358</v>
      </c>
      <c r="AI1705" s="6">
        <f t="shared" si="856"/>
        <v>4.3644616358849442</v>
      </c>
      <c r="AJ1705" s="6">
        <f t="shared" si="857"/>
        <v>5.5450459921494745E-4</v>
      </c>
      <c r="AK1705" s="6">
        <f t="shared" si="858"/>
        <v>-4.6185397764881897E-4</v>
      </c>
      <c r="AL1705" s="1">
        <f t="shared" si="830"/>
        <v>4.9781158082571247E-2</v>
      </c>
      <c r="AM1705" s="8">
        <f t="shared" si="833"/>
        <v>6268956.7127272747</v>
      </c>
      <c r="AN1705" s="1">
        <f t="shared" si="831"/>
        <v>62.689567127272753</v>
      </c>
    </row>
    <row r="1706" spans="8:40" x14ac:dyDescent="0.2">
      <c r="H1706" s="8"/>
      <c r="I1706" s="8"/>
      <c r="J1706" s="11"/>
      <c r="K1706" s="10"/>
      <c r="L1706" s="5">
        <f t="shared" si="834"/>
        <v>4.5539999999999043</v>
      </c>
      <c r="M1706" s="1">
        <f t="shared" si="835"/>
        <v>2.1530176397706231E-2</v>
      </c>
      <c r="N1706" s="1">
        <f t="shared" si="836"/>
        <v>6.4395265586730019E-2</v>
      </c>
      <c r="O1706" s="1">
        <f t="shared" si="837"/>
        <v>0.35676089397824845</v>
      </c>
      <c r="P1706" s="1">
        <f t="shared" si="838"/>
        <v>0.17861330443029391</v>
      </c>
      <c r="Q1706" s="1">
        <f t="shared" si="839"/>
        <v>3.4589302438208964E-2</v>
      </c>
      <c r="R1706" s="1">
        <f t="shared" si="840"/>
        <v>1.2715991372574054E-2</v>
      </c>
      <c r="S1706" s="1">
        <f t="shared" si="841"/>
        <v>2.6057242037328711E-2</v>
      </c>
      <c r="T1706" s="1">
        <f t="shared" si="842"/>
        <v>523.97366269358474</v>
      </c>
      <c r="U1706" s="6">
        <f t="shared" si="843"/>
        <v>2.0145928678938265</v>
      </c>
      <c r="V1706" s="6">
        <f t="shared" si="844"/>
        <v>6.0255076586820797</v>
      </c>
      <c r="W1706" s="6">
        <f t="shared" si="845"/>
        <v>33.382353180746641</v>
      </c>
      <c r="X1706" s="6">
        <f t="shared" si="846"/>
        <v>16.712965215396686</v>
      </c>
      <c r="Y1706" s="6">
        <f t="shared" si="847"/>
        <v>3.2365439423367754</v>
      </c>
      <c r="Z1706" s="6">
        <f t="shared" si="848"/>
        <v>1.1898437362601613</v>
      </c>
      <c r="AA1706" s="6">
        <f t="shared" si="849"/>
        <v>2.4381933986838247</v>
      </c>
      <c r="AB1706" s="6">
        <f t="shared" si="832"/>
        <v>3453.38</v>
      </c>
      <c r="AC1706" s="6">
        <f t="shared" si="850"/>
        <v>25.853641960139619</v>
      </c>
      <c r="AD1706" s="6">
        <f t="shared" si="851"/>
        <v>156.55186473859649</v>
      </c>
      <c r="AE1706" s="6">
        <f t="shared" si="852"/>
        <v>459.7365053170671</v>
      </c>
      <c r="AF1706" s="6">
        <f t="shared" si="853"/>
        <v>1.8173523772396342E-5</v>
      </c>
      <c r="AG1706" s="6">
        <f t="shared" si="854"/>
        <v>1.1822090450299078E-2</v>
      </c>
      <c r="AH1706" s="6">
        <f t="shared" si="855"/>
        <v>4872.1373329115931</v>
      </c>
      <c r="AI1706" s="6">
        <f t="shared" si="856"/>
        <v>4.3636134021335486</v>
      </c>
      <c r="AJ1706" s="6">
        <f t="shared" si="857"/>
        <v>5.5128565976450539E-4</v>
      </c>
      <c r="AK1706" s="6">
        <f t="shared" si="858"/>
        <v>-4.5910049436802291E-4</v>
      </c>
      <c r="AL1706" s="1">
        <f t="shared" si="830"/>
        <v>4.9792983728258085E-2</v>
      </c>
      <c r="AM1706" s="8">
        <f t="shared" si="833"/>
        <v>6268401.952727275</v>
      </c>
      <c r="AN1706" s="1">
        <f t="shared" si="831"/>
        <v>62.684019527272753</v>
      </c>
    </row>
    <row r="1707" spans="8:40" x14ac:dyDescent="0.2">
      <c r="H1707" s="8"/>
      <c r="I1707" s="8"/>
      <c r="J1707" s="11"/>
      <c r="K1707" s="10"/>
      <c r="L1707" s="5">
        <f t="shared" si="834"/>
        <v>4.5639999999999041</v>
      </c>
      <c r="M1707" s="1">
        <f t="shared" si="835"/>
        <v>2.1523990805634958E-2</v>
      </c>
      <c r="N1707" s="1">
        <f t="shared" si="836"/>
        <v>6.4394023549670248E-2</v>
      </c>
      <c r="O1707" s="1">
        <f t="shared" si="837"/>
        <v>0.35674479668292658</v>
      </c>
      <c r="P1707" s="1">
        <f t="shared" si="838"/>
        <v>0.17861330443029391</v>
      </c>
      <c r="Q1707" s="1">
        <f t="shared" si="839"/>
        <v>3.4596730067340008E-2</v>
      </c>
      <c r="R1707" s="1">
        <f t="shared" si="840"/>
        <v>1.2717233409633828E-2</v>
      </c>
      <c r="S1707" s="1">
        <f t="shared" si="841"/>
        <v>2.6057242037328711E-2</v>
      </c>
      <c r="T1707" s="1">
        <f t="shared" si="842"/>
        <v>523.9690111111953</v>
      </c>
      <c r="U1707" s="6">
        <f t="shared" si="843"/>
        <v>2.014057148290445</v>
      </c>
      <c r="V1707" s="6">
        <f t="shared" si="844"/>
        <v>6.0255202954018658</v>
      </c>
      <c r="W1707" s="6">
        <f t="shared" si="845"/>
        <v>33.381560806398689</v>
      </c>
      <c r="X1707" s="6">
        <f t="shared" si="846"/>
        <v>16.713322627578524</v>
      </c>
      <c r="Y1707" s="6">
        <f t="shared" si="847"/>
        <v>3.2373081799198231</v>
      </c>
      <c r="Z1707" s="6">
        <f t="shared" si="848"/>
        <v>1.1899854021701943</v>
      </c>
      <c r="AA1707" s="6">
        <f t="shared" si="849"/>
        <v>2.4382455402404628</v>
      </c>
      <c r="AB1707" s="6">
        <f t="shared" si="832"/>
        <v>3453.38</v>
      </c>
      <c r="AC1707" s="6">
        <f t="shared" si="850"/>
        <v>25.854548021621962</v>
      </c>
      <c r="AD1707" s="6">
        <f t="shared" si="851"/>
        <v>156.59146764651248</v>
      </c>
      <c r="AE1707" s="6">
        <f t="shared" si="852"/>
        <v>459.82684968608112</v>
      </c>
      <c r="AF1707" s="6">
        <f t="shared" si="853"/>
        <v>1.8175697667645912E-5</v>
      </c>
      <c r="AG1707" s="6">
        <f t="shared" si="854"/>
        <v>1.1821134407433881E-2</v>
      </c>
      <c r="AH1707" s="6">
        <f t="shared" si="855"/>
        <v>4872.501692434209</v>
      </c>
      <c r="AI1707" s="6">
        <f t="shared" si="856"/>
        <v>4.3627708695744642</v>
      </c>
      <c r="AJ1707" s="6">
        <f t="shared" si="857"/>
        <v>5.4808647894054069E-4</v>
      </c>
      <c r="AK1707" s="6">
        <f t="shared" si="858"/>
        <v>-4.5636471385644819E-4</v>
      </c>
      <c r="AL1707" s="1">
        <f t="shared" si="830"/>
        <v>4.9804741229535737E-2</v>
      </c>
      <c r="AM1707" s="8">
        <f t="shared" si="833"/>
        <v>6267845.9745454565</v>
      </c>
      <c r="AN1707" s="1">
        <f t="shared" si="831"/>
        <v>62.678459745454568</v>
      </c>
    </row>
    <row r="1708" spans="8:40" x14ac:dyDescent="0.2">
      <c r="H1708" s="8"/>
      <c r="I1708" s="8"/>
      <c r="J1708" s="11"/>
      <c r="K1708" s="10"/>
      <c r="L1708" s="5">
        <f t="shared" si="834"/>
        <v>4.5739999999999039</v>
      </c>
      <c r="M1708" s="1">
        <f t="shared" si="835"/>
        <v>2.1517842073515807E-2</v>
      </c>
      <c r="N1708" s="1">
        <f t="shared" si="836"/>
        <v>6.4392787756135217E-2</v>
      </c>
      <c r="O1708" s="1">
        <f t="shared" si="837"/>
        <v>0.3567287918380832</v>
      </c>
      <c r="P1708" s="1">
        <f t="shared" si="838"/>
        <v>0.17861330443029391</v>
      </c>
      <c r="Q1708" s="1">
        <f t="shared" si="839"/>
        <v>3.4604114592994187E-2</v>
      </c>
      <c r="R1708" s="1">
        <f t="shared" si="840"/>
        <v>1.2718469203168855E-2</v>
      </c>
      <c r="S1708" s="1">
        <f t="shared" si="841"/>
        <v>2.6057242037328711E-2</v>
      </c>
      <c r="T1708" s="1">
        <f t="shared" si="842"/>
        <v>523.96438995184224</v>
      </c>
      <c r="U1708" s="6">
        <f t="shared" si="843"/>
        <v>2.0135246050438673</v>
      </c>
      <c r="V1708" s="6">
        <f t="shared" si="844"/>
        <v>6.025532769102675</v>
      </c>
      <c r="W1708" s="6">
        <f t="shared" si="845"/>
        <v>33.380772906480956</v>
      </c>
      <c r="X1708" s="6">
        <f t="shared" si="846"/>
        <v>16.713677980806256</v>
      </c>
      <c r="Y1708" s="6">
        <f t="shared" si="847"/>
        <v>3.2380680149385874</v>
      </c>
      <c r="Z1708" s="6">
        <f t="shared" si="848"/>
        <v>1.1901263422038355</v>
      </c>
      <c r="AA1708" s="6">
        <f t="shared" si="849"/>
        <v>2.4382973814238134</v>
      </c>
      <c r="AB1708" s="6">
        <f t="shared" si="832"/>
        <v>3453.38</v>
      </c>
      <c r="AC1708" s="6">
        <f t="shared" si="850"/>
        <v>25.855448204507073</v>
      </c>
      <c r="AD1708" s="6">
        <f t="shared" si="851"/>
        <v>156.63082215385177</v>
      </c>
      <c r="AE1708" s="6">
        <f t="shared" si="852"/>
        <v>459.91668109103244</v>
      </c>
      <c r="AF1708" s="6">
        <f t="shared" si="853"/>
        <v>1.8177857640552251E-5</v>
      </c>
      <c r="AG1708" s="6">
        <f t="shared" si="854"/>
        <v>1.1820184677186783E-2</v>
      </c>
      <c r="AH1708" s="6">
        <f t="shared" si="855"/>
        <v>4872.8637023017063</v>
      </c>
      <c r="AI1708" s="6">
        <f t="shared" si="856"/>
        <v>4.3619339937602071</v>
      </c>
      <c r="AJ1708" s="6">
        <f t="shared" si="857"/>
        <v>5.4490692344660537E-4</v>
      </c>
      <c r="AK1708" s="6">
        <f t="shared" si="858"/>
        <v>-4.536465079675621E-4</v>
      </c>
      <c r="AL1708" s="1">
        <f t="shared" si="830"/>
        <v>4.9816430999055195E-2</v>
      </c>
      <c r="AM1708" s="8">
        <f t="shared" si="833"/>
        <v>6267288.7781818202</v>
      </c>
      <c r="AN1708" s="1">
        <f t="shared" si="831"/>
        <v>62.672887781818204</v>
      </c>
    </row>
    <row r="1709" spans="8:40" x14ac:dyDescent="0.2">
      <c r="H1709" s="8"/>
      <c r="I1709" s="8"/>
      <c r="J1709" s="11"/>
      <c r="K1709" s="10"/>
      <c r="L1709" s="5">
        <f t="shared" si="834"/>
        <v>4.5839999999999037</v>
      </c>
      <c r="M1709" s="1">
        <f t="shared" si="835"/>
        <v>2.1511729964560865E-2</v>
      </c>
      <c r="N1709" s="1">
        <f t="shared" si="836"/>
        <v>6.4391558178495178E-2</v>
      </c>
      <c r="O1709" s="1">
        <f t="shared" si="837"/>
        <v>0.35671287888725317</v>
      </c>
      <c r="P1709" s="1">
        <f t="shared" si="838"/>
        <v>0.17861330443029391</v>
      </c>
      <c r="Q1709" s="1">
        <f t="shared" si="839"/>
        <v>3.461145627958917E-2</v>
      </c>
      <c r="R1709" s="1">
        <f t="shared" si="840"/>
        <v>1.2719698780808898E-2</v>
      </c>
      <c r="S1709" s="1">
        <f t="shared" si="841"/>
        <v>2.6057242037328711E-2</v>
      </c>
      <c r="T1709" s="1">
        <f t="shared" si="842"/>
        <v>523.95979898836242</v>
      </c>
      <c r="U1709" s="6">
        <f t="shared" si="843"/>
        <v>2.0129952179297246</v>
      </c>
      <c r="V1709" s="6">
        <f t="shared" si="844"/>
        <v>6.025545081771412</v>
      </c>
      <c r="W1709" s="6">
        <f t="shared" si="845"/>
        <v>33.379989454913371</v>
      </c>
      <c r="X1709" s="6">
        <f t="shared" si="846"/>
        <v>16.714031287541193</v>
      </c>
      <c r="Y1709" s="6">
        <f t="shared" si="847"/>
        <v>3.2388234740384823</v>
      </c>
      <c r="Z1709" s="6">
        <f t="shared" si="848"/>
        <v>1.1902665597539983</v>
      </c>
      <c r="AA1709" s="6">
        <f t="shared" si="849"/>
        <v>2.438348924051811</v>
      </c>
      <c r="AB1709" s="6">
        <f t="shared" si="832"/>
        <v>3453.38</v>
      </c>
      <c r="AC1709" s="6">
        <f t="shared" si="850"/>
        <v>25.85634255211945</v>
      </c>
      <c r="AD1709" s="6">
        <f t="shared" si="851"/>
        <v>156.66992998994911</v>
      </c>
      <c r="AE1709" s="6">
        <f t="shared" si="852"/>
        <v>460.00600255945153</v>
      </c>
      <c r="AF1709" s="6">
        <f t="shared" si="853"/>
        <v>1.8180003791538385E-5</v>
      </c>
      <c r="AG1709" s="6">
        <f t="shared" si="854"/>
        <v>1.1819241211697371E-2</v>
      </c>
      <c r="AH1709" s="6">
        <f t="shared" si="855"/>
        <v>4873.2233796582132</v>
      </c>
      <c r="AI1709" s="6">
        <f t="shared" si="856"/>
        <v>4.3611027306610097</v>
      </c>
      <c r="AJ1709" s="6">
        <f t="shared" si="857"/>
        <v>5.417468610187595E-4</v>
      </c>
      <c r="AK1709" s="6">
        <f t="shared" si="858"/>
        <v>-4.5094574963902524E-4</v>
      </c>
      <c r="AL1709" s="1">
        <f t="shared" si="830"/>
        <v>4.982805344674588E-2</v>
      </c>
      <c r="AM1709" s="8">
        <f t="shared" si="833"/>
        <v>6266730.3636363661</v>
      </c>
      <c r="AN1709" s="1">
        <f t="shared" si="831"/>
        <v>62.667303636363663</v>
      </c>
    </row>
    <row r="1710" spans="8:40" x14ac:dyDescent="0.2">
      <c r="H1710" s="8"/>
      <c r="I1710" s="8"/>
      <c r="J1710" s="11"/>
      <c r="K1710" s="10"/>
      <c r="L1710" s="5">
        <f t="shared" si="834"/>
        <v>4.5939999999999035</v>
      </c>
      <c r="M1710" s="1">
        <f t="shared" si="835"/>
        <v>2.1505654243694172E-2</v>
      </c>
      <c r="N1710" s="1">
        <f t="shared" si="836"/>
        <v>6.4390334789190429E-2</v>
      </c>
      <c r="O1710" s="1">
        <f t="shared" si="837"/>
        <v>0.35669705727760553</v>
      </c>
      <c r="P1710" s="1">
        <f t="shared" si="838"/>
        <v>0.17861330443029391</v>
      </c>
      <c r="Q1710" s="1">
        <f t="shared" si="839"/>
        <v>3.4618755389760607E-2</v>
      </c>
      <c r="R1710" s="1">
        <f t="shared" si="840"/>
        <v>1.2720922170113644E-2</v>
      </c>
      <c r="S1710" s="1">
        <f t="shared" si="841"/>
        <v>2.6057242037328711E-2</v>
      </c>
      <c r="T1710" s="1">
        <f t="shared" si="842"/>
        <v>523.95523799560863</v>
      </c>
      <c r="U1710" s="6">
        <f t="shared" si="843"/>
        <v>2.0124689668678539</v>
      </c>
      <c r="V1710" s="6">
        <f t="shared" si="844"/>
        <v>6.025557235370945</v>
      </c>
      <c r="W1710" s="6">
        <f t="shared" si="845"/>
        <v>33.379210425776748</v>
      </c>
      <c r="X1710" s="6">
        <f t="shared" si="846"/>
        <v>16.714382560162527</v>
      </c>
      <c r="Y1710" s="6">
        <f t="shared" si="847"/>
        <v>3.2395745836893415</v>
      </c>
      <c r="Z1710" s="6">
        <f t="shared" si="848"/>
        <v>1.1904060582021809</v>
      </c>
      <c r="AA1710" s="6">
        <f t="shared" si="849"/>
        <v>2.4384001699304108</v>
      </c>
      <c r="AB1710" s="6">
        <f t="shared" si="832"/>
        <v>3453.38</v>
      </c>
      <c r="AC1710" s="6">
        <f t="shared" si="850"/>
        <v>25.857231107405987</v>
      </c>
      <c r="AD1710" s="6">
        <f t="shared" si="851"/>
        <v>156.70879287027154</v>
      </c>
      <c r="AE1710" s="6">
        <f t="shared" si="852"/>
        <v>460.09481709967895</v>
      </c>
      <c r="AF1710" s="6">
        <f t="shared" si="853"/>
        <v>1.8182136220178613E-5</v>
      </c>
      <c r="AG1710" s="6">
        <f t="shared" si="854"/>
        <v>1.1818303963538852E-2</v>
      </c>
      <c r="AH1710" s="6">
        <f t="shared" si="855"/>
        <v>4873.5807415005202</v>
      </c>
      <c r="AI1710" s="6">
        <f t="shared" si="856"/>
        <v>4.3602770366602295</v>
      </c>
      <c r="AJ1710" s="6">
        <f t="shared" si="857"/>
        <v>5.3860616041609107E-4</v>
      </c>
      <c r="AK1710" s="6">
        <f t="shared" si="858"/>
        <v>-4.4826231288195873E-4</v>
      </c>
      <c r="AL1710" s="1">
        <f t="shared" si="830"/>
        <v>4.9839608979836025E-2</v>
      </c>
      <c r="AM1710" s="8">
        <f t="shared" si="833"/>
        <v>6266170.7309090933</v>
      </c>
      <c r="AN1710" s="1">
        <f t="shared" si="831"/>
        <v>62.661707309090936</v>
      </c>
    </row>
    <row r="1711" spans="8:40" x14ac:dyDescent="0.2">
      <c r="H1711" s="8"/>
      <c r="I1711" s="8"/>
      <c r="J1711" s="11"/>
      <c r="K1711" s="10"/>
      <c r="L1711" s="5">
        <f t="shared" si="834"/>
        <v>4.6039999999999033</v>
      </c>
      <c r="M1711" s="1">
        <f t="shared" si="835"/>
        <v>2.1499614677537245E-2</v>
      </c>
      <c r="N1711" s="1">
        <f t="shared" si="836"/>
        <v>6.4389117560732068E-2</v>
      </c>
      <c r="O1711" s="1">
        <f t="shared" si="837"/>
        <v>0.35668132645991657</v>
      </c>
      <c r="P1711" s="1">
        <f t="shared" si="838"/>
        <v>0.17861330443029391</v>
      </c>
      <c r="Q1711" s="1">
        <f t="shared" si="839"/>
        <v>3.4626012184375901E-2</v>
      </c>
      <c r="R1711" s="1">
        <f t="shared" si="840"/>
        <v>1.2722139398572013E-2</v>
      </c>
      <c r="S1711" s="1">
        <f t="shared" si="841"/>
        <v>2.6057242037328711E-2</v>
      </c>
      <c r="T1711" s="1">
        <f t="shared" si="842"/>
        <v>523.95070675042837</v>
      </c>
      <c r="U1711" s="6">
        <f t="shared" si="843"/>
        <v>2.0119458319211025</v>
      </c>
      <c r="V1711" s="6">
        <f t="shared" si="844"/>
        <v>6.0255692318404019</v>
      </c>
      <c r="W1711" s="6">
        <f t="shared" si="845"/>
        <v>33.378435793311716</v>
      </c>
      <c r="X1711" s="6">
        <f t="shared" si="846"/>
        <v>16.71473181096793</v>
      </c>
      <c r="Y1711" s="6">
        <f t="shared" si="847"/>
        <v>3.2403213701867384</v>
      </c>
      <c r="Z1711" s="6">
        <f t="shared" si="848"/>
        <v>1.1905448409184338</v>
      </c>
      <c r="AA1711" s="6">
        <f t="shared" si="849"/>
        <v>2.4384511208536761</v>
      </c>
      <c r="AB1711" s="6">
        <f t="shared" si="832"/>
        <v>3453.38</v>
      </c>
      <c r="AC1711" s="6">
        <f t="shared" si="850"/>
        <v>25.858113912939956</v>
      </c>
      <c r="AD1711" s="6">
        <f t="shared" si="851"/>
        <v>156.74741249654869</v>
      </c>
      <c r="AE1711" s="6">
        <f t="shared" si="852"/>
        <v>460.18312770100323</v>
      </c>
      <c r="AF1711" s="6">
        <f t="shared" si="853"/>
        <v>1.8184255025206852E-5</v>
      </c>
      <c r="AG1711" s="6">
        <f t="shared" si="854"/>
        <v>1.1817372885713438E-2</v>
      </c>
      <c r="AH1711" s="6">
        <f t="shared" si="855"/>
        <v>4873.9358046796187</v>
      </c>
      <c r="AI1711" s="6">
        <f t="shared" si="856"/>
        <v>4.3594568685495521</v>
      </c>
      <c r="AJ1711" s="6">
        <f t="shared" si="857"/>
        <v>5.3548469141132622E-4</v>
      </c>
      <c r="AK1711" s="6">
        <f t="shared" si="858"/>
        <v>-4.4559607276952173E-4</v>
      </c>
      <c r="AL1711" s="1">
        <f t="shared" si="830"/>
        <v>4.98510980028729E-2</v>
      </c>
      <c r="AM1711" s="8">
        <f t="shared" si="833"/>
        <v>6265609.8800000027</v>
      </c>
      <c r="AN1711" s="1">
        <f t="shared" si="831"/>
        <v>62.656098800000031</v>
      </c>
    </row>
    <row r="1712" spans="8:40" x14ac:dyDescent="0.2">
      <c r="H1712" s="8"/>
      <c r="I1712" s="8"/>
      <c r="J1712" s="11"/>
      <c r="K1712" s="10"/>
      <c r="L1712" s="5">
        <f t="shared" si="834"/>
        <v>4.6139999999999031</v>
      </c>
      <c r="M1712" s="1">
        <f t="shared" si="835"/>
        <v>2.1493611034394785E-2</v>
      </c>
      <c r="N1712" s="1">
        <f t="shared" si="836"/>
        <v>6.4387906465702568E-2</v>
      </c>
      <c r="O1712" s="1">
        <f t="shared" si="837"/>
        <v>0.35666568588854314</v>
      </c>
      <c r="P1712" s="1">
        <f t="shared" si="838"/>
        <v>0.17861330443029391</v>
      </c>
      <c r="Q1712" s="1">
        <f t="shared" si="839"/>
        <v>3.4633226922547861E-2</v>
      </c>
      <c r="R1712" s="1">
        <f t="shared" si="840"/>
        <v>1.2723350493601508E-2</v>
      </c>
      <c r="S1712" s="1">
        <f t="shared" si="841"/>
        <v>2.6057242037328711E-2</v>
      </c>
      <c r="T1712" s="1">
        <f t="shared" si="842"/>
        <v>523.94620503164231</v>
      </c>
      <c r="U1712" s="6">
        <f t="shared" si="843"/>
        <v>2.0114257932941473</v>
      </c>
      <c r="V1712" s="6">
        <f t="shared" si="844"/>
        <v>6.0255810730954682</v>
      </c>
      <c r="W1712" s="6">
        <f t="shared" si="845"/>
        <v>33.377665531917664</v>
      </c>
      <c r="X1712" s="6">
        <f t="shared" si="846"/>
        <v>16.715079052174222</v>
      </c>
      <c r="Y1712" s="6">
        <f t="shared" si="847"/>
        <v>3.2410638596532872</v>
      </c>
      <c r="Z1712" s="6">
        <f t="shared" si="848"/>
        <v>1.1906829112613331</v>
      </c>
      <c r="AA1712" s="6">
        <f t="shared" si="849"/>
        <v>2.4385017786038725</v>
      </c>
      <c r="AB1712" s="6">
        <f t="shared" si="832"/>
        <v>3453.38</v>
      </c>
      <c r="AC1712" s="6">
        <f t="shared" si="850"/>
        <v>25.858991010924818</v>
      </c>
      <c r="AD1712" s="6">
        <f t="shared" si="851"/>
        <v>156.78579055690182</v>
      </c>
      <c r="AE1712" s="6">
        <f t="shared" si="852"/>
        <v>460.27093733379729</v>
      </c>
      <c r="AF1712" s="6">
        <f t="shared" si="853"/>
        <v>1.8186360304525051E-5</v>
      </c>
      <c r="AG1712" s="6">
        <f t="shared" si="854"/>
        <v>1.1816447931647493E-2</v>
      </c>
      <c r="AH1712" s="6">
        <f t="shared" si="855"/>
        <v>4874.2885859021681</v>
      </c>
      <c r="AI1712" s="6">
        <f t="shared" si="856"/>
        <v>4.3586421835244318</v>
      </c>
      <c r="AJ1712" s="6">
        <f t="shared" si="857"/>
        <v>5.3238232478160501E-4</v>
      </c>
      <c r="AK1712" s="6">
        <f t="shared" si="858"/>
        <v>-4.4294690542750082E-4</v>
      </c>
      <c r="AL1712" s="1">
        <f t="shared" si="830"/>
        <v>4.9862520917742882E-2</v>
      </c>
      <c r="AM1712" s="8">
        <f t="shared" si="833"/>
        <v>6265047.8109090934</v>
      </c>
      <c r="AN1712" s="1">
        <f t="shared" si="831"/>
        <v>62.65047810909094</v>
      </c>
    </row>
    <row r="1713" spans="8:40" x14ac:dyDescent="0.2">
      <c r="H1713" s="8"/>
      <c r="I1713" s="8"/>
      <c r="J1713" s="11"/>
      <c r="K1713" s="10"/>
      <c r="L1713" s="5">
        <f t="shared" si="834"/>
        <v>4.6239999999999029</v>
      </c>
      <c r="M1713" s="1">
        <f t="shared" si="835"/>
        <v>2.1487643084240476E-2</v>
      </c>
      <c r="N1713" s="1">
        <f t="shared" si="836"/>
        <v>6.43867014767565E-2</v>
      </c>
      <c r="O1713" s="1">
        <f t="shared" si="837"/>
        <v>0.35665013502139631</v>
      </c>
      <c r="P1713" s="1">
        <f t="shared" si="838"/>
        <v>0.17861330443029391</v>
      </c>
      <c r="Q1713" s="1">
        <f t="shared" si="839"/>
        <v>3.4640399861648241E-2</v>
      </c>
      <c r="R1713" s="1">
        <f t="shared" si="840"/>
        <v>1.2724555482547577E-2</v>
      </c>
      <c r="S1713" s="1">
        <f t="shared" si="841"/>
        <v>2.6057242037328711E-2</v>
      </c>
      <c r="T1713" s="1">
        <f t="shared" si="842"/>
        <v>523.94173262002369</v>
      </c>
      <c r="U1713" s="6">
        <f t="shared" si="843"/>
        <v>2.0109088313323182</v>
      </c>
      <c r="V1713" s="6">
        <f t="shared" si="844"/>
        <v>6.0255927610286735</v>
      </c>
      <c r="W1713" s="6">
        <f t="shared" si="845"/>
        <v>33.376899616151647</v>
      </c>
      <c r="X1713" s="6">
        <f t="shared" si="846"/>
        <v>16.71542429591792</v>
      </c>
      <c r="Y1713" s="6">
        <f t="shared" si="847"/>
        <v>3.2418020780399375</v>
      </c>
      <c r="Z1713" s="6">
        <f t="shared" si="848"/>
        <v>1.190820272577952</v>
      </c>
      <c r="AA1713" s="6">
        <f t="shared" si="849"/>
        <v>2.4385521449515539</v>
      </c>
      <c r="AB1713" s="6">
        <f t="shared" si="832"/>
        <v>3453.38</v>
      </c>
      <c r="AC1713" s="6">
        <f t="shared" si="850"/>
        <v>25.859862443198157</v>
      </c>
      <c r="AD1713" s="6">
        <f t="shared" si="851"/>
        <v>156.82392872597021</v>
      </c>
      <c r="AE1713" s="6">
        <f t="shared" si="852"/>
        <v>460.35824894965276</v>
      </c>
      <c r="AF1713" s="6">
        <f t="shared" si="853"/>
        <v>1.8188452155211651E-5</v>
      </c>
      <c r="AG1713" s="6">
        <f t="shared" si="854"/>
        <v>1.181552905518715E-2</v>
      </c>
      <c r="AH1713" s="6">
        <f t="shared" si="855"/>
        <v>4874.6391017319975</v>
      </c>
      <c r="AI1713" s="6">
        <f t="shared" si="856"/>
        <v>4.357832939179521</v>
      </c>
      <c r="AJ1713" s="6">
        <f t="shared" si="857"/>
        <v>5.2929893229939164E-4</v>
      </c>
      <c r="AK1713" s="6">
        <f t="shared" si="858"/>
        <v>-4.4031468802261184E-4</v>
      </c>
      <c r="AL1713" s="1">
        <f t="shared" si="830"/>
        <v>4.9873878123691345E-2</v>
      </c>
      <c r="AM1713" s="8">
        <f t="shared" si="833"/>
        <v>6264484.5236363662</v>
      </c>
      <c r="AN1713" s="1">
        <f t="shared" si="831"/>
        <v>62.644845236363665</v>
      </c>
    </row>
    <row r="1714" spans="8:40" x14ac:dyDescent="0.2">
      <c r="H1714" s="8"/>
      <c r="I1714" s="8"/>
      <c r="J1714" s="11"/>
      <c r="K1714" s="10"/>
      <c r="L1714" s="5">
        <f t="shared" si="834"/>
        <v>4.6339999999999026</v>
      </c>
      <c r="M1714" s="1">
        <f t="shared" si="835"/>
        <v>2.1481710598702977E-2</v>
      </c>
      <c r="N1714" s="1">
        <f t="shared" si="836"/>
        <v>6.4385502566621095E-2</v>
      </c>
      <c r="O1714" s="1">
        <f t="shared" si="837"/>
        <v>0.35663467331991511</v>
      </c>
      <c r="P1714" s="1">
        <f t="shared" si="838"/>
        <v>0.17861330443029391</v>
      </c>
      <c r="Q1714" s="1">
        <f t="shared" si="839"/>
        <v>3.4647531257321146E-2</v>
      </c>
      <c r="R1714" s="1">
        <f t="shared" si="840"/>
        <v>1.272575439268298E-2</v>
      </c>
      <c r="S1714" s="1">
        <f t="shared" si="841"/>
        <v>2.6057242037328711E-2</v>
      </c>
      <c r="T1714" s="1">
        <f t="shared" si="842"/>
        <v>523.93728929827762</v>
      </c>
      <c r="U1714" s="6">
        <f t="shared" si="843"/>
        <v>2.0103949265204379</v>
      </c>
      <c r="V1714" s="6">
        <f t="shared" si="844"/>
        <v>6.0256042975096697</v>
      </c>
      <c r="W1714" s="6">
        <f t="shared" si="845"/>
        <v>33.376138020727304</v>
      </c>
      <c r="X1714" s="6">
        <f t="shared" si="846"/>
        <v>16.715767554255855</v>
      </c>
      <c r="Y1714" s="6">
        <f t="shared" si="847"/>
        <v>3.242536051127249</v>
      </c>
      <c r="Z1714" s="6">
        <f t="shared" si="848"/>
        <v>1.1909569282038341</v>
      </c>
      <c r="AA1714" s="6">
        <f t="shared" si="849"/>
        <v>2.4386022216556462</v>
      </c>
      <c r="AB1714" s="6">
        <f t="shared" si="832"/>
        <v>3453.38</v>
      </c>
      <c r="AC1714" s="6">
        <f t="shared" si="850"/>
        <v>25.860728251235379</v>
      </c>
      <c r="AD1714" s="6">
        <f t="shared" si="851"/>
        <v>156.86182866503731</v>
      </c>
      <c r="AE1714" s="6">
        <f t="shared" si="852"/>
        <v>460.44506548151321</v>
      </c>
      <c r="AF1714" s="6">
        <f t="shared" si="853"/>
        <v>1.8190530673529619E-5</v>
      </c>
      <c r="AG1714" s="6">
        <f t="shared" si="854"/>
        <v>1.181461621059361E-2</v>
      </c>
      <c r="AH1714" s="6">
        <f t="shared" si="855"/>
        <v>4874.9873685915245</v>
      </c>
      <c r="AI1714" s="6">
        <f t="shared" si="856"/>
        <v>4.3570290935041474</v>
      </c>
      <c r="AJ1714" s="6">
        <f t="shared" si="857"/>
        <v>5.2623438672334984E-4</v>
      </c>
      <c r="AK1714" s="6">
        <f t="shared" si="858"/>
        <v>-4.3769929875306737E-4</v>
      </c>
      <c r="AL1714" s="1">
        <f t="shared" si="830"/>
        <v>4.9885170017342294E-2</v>
      </c>
      <c r="AM1714" s="8">
        <f t="shared" si="833"/>
        <v>6263920.0181818204</v>
      </c>
      <c r="AN1714" s="1">
        <f t="shared" si="831"/>
        <v>62.639200181818211</v>
      </c>
    </row>
    <row r="1715" spans="8:40" x14ac:dyDescent="0.2">
      <c r="H1715" s="8"/>
      <c r="I1715" s="8"/>
      <c r="J1715" s="11"/>
      <c r="K1715" s="10"/>
      <c r="L1715" s="5">
        <f t="shared" si="834"/>
        <v>4.6439999999999024</v>
      </c>
      <c r="M1715" s="1">
        <f t="shared" si="835"/>
        <v>2.1475813351052014E-2</v>
      </c>
      <c r="N1715" s="1">
        <f t="shared" si="836"/>
        <v>6.4384309708096873E-2</v>
      </c>
      <c r="O1715" s="1">
        <f t="shared" si="837"/>
        <v>0.35661930024904054</v>
      </c>
      <c r="P1715" s="1">
        <f t="shared" si="838"/>
        <v>0.17861330443029391</v>
      </c>
      <c r="Q1715" s="1">
        <f t="shared" si="839"/>
        <v>3.4654621363496327E-2</v>
      </c>
      <c r="R1715" s="1">
        <f t="shared" si="840"/>
        <v>1.2726947251207196E-2</v>
      </c>
      <c r="S1715" s="1">
        <f t="shared" si="841"/>
        <v>2.6057242037328711E-2</v>
      </c>
      <c r="T1715" s="1">
        <f t="shared" si="842"/>
        <v>523.93287485102064</v>
      </c>
      <c r="U1715" s="6">
        <f t="shared" si="843"/>
        <v>2.0098840594816734</v>
      </c>
      <c r="V1715" s="6">
        <f t="shared" si="844"/>
        <v>6.0256156843855244</v>
      </c>
      <c r="W1715" s="6">
        <f t="shared" si="845"/>
        <v>33.375380720513846</v>
      </c>
      <c r="X1715" s="6">
        <f t="shared" si="846"/>
        <v>16.716108839165781</v>
      </c>
      <c r="Y1715" s="6">
        <f t="shared" si="847"/>
        <v>3.2432658045266702</v>
      </c>
      <c r="Z1715" s="6">
        <f t="shared" si="848"/>
        <v>1.1910928814629689</v>
      </c>
      <c r="AA1715" s="6">
        <f t="shared" si="849"/>
        <v>2.4386520104635401</v>
      </c>
      <c r="AB1715" s="6">
        <f t="shared" si="832"/>
        <v>3453.38</v>
      </c>
      <c r="AC1715" s="6">
        <f t="shared" si="850"/>
        <v>25.861588476153468</v>
      </c>
      <c r="AD1715" s="6">
        <f t="shared" si="851"/>
        <v>156.89949202215155</v>
      </c>
      <c r="AE1715" s="6">
        <f t="shared" si="852"/>
        <v>460.53138984380286</v>
      </c>
      <c r="AF1715" s="6">
        <f t="shared" si="853"/>
        <v>1.8192595954934593E-5</v>
      </c>
      <c r="AG1715" s="6">
        <f t="shared" si="854"/>
        <v>1.1813709352538677E-2</v>
      </c>
      <c r="AH1715" s="6">
        <f t="shared" si="855"/>
        <v>4875.3334027631954</v>
      </c>
      <c r="AI1715" s="6">
        <f t="shared" si="856"/>
        <v>4.3562306048779318</v>
      </c>
      <c r="AJ1715" s="6">
        <f t="shared" si="857"/>
        <v>5.2318856178943654E-4</v>
      </c>
      <c r="AK1715" s="6">
        <f t="shared" si="858"/>
        <v>-4.3510061683810274E-4</v>
      </c>
      <c r="AL1715" s="1">
        <f t="shared" si="830"/>
        <v>4.9896396992718001E-2</v>
      </c>
      <c r="AM1715" s="8">
        <f t="shared" si="833"/>
        <v>6263354.2945454568</v>
      </c>
      <c r="AN1715" s="1">
        <f t="shared" si="831"/>
        <v>62.633542945454572</v>
      </c>
    </row>
    <row r="1716" spans="8:40" x14ac:dyDescent="0.2">
      <c r="H1716" s="8"/>
      <c r="I1716" s="8"/>
      <c r="J1716" s="11"/>
      <c r="K1716" s="10"/>
      <c r="L1716" s="5">
        <f t="shared" si="834"/>
        <v>4.6539999999999022</v>
      </c>
      <c r="M1716" s="1">
        <f t="shared" si="835"/>
        <v>2.1469951116184625E-2</v>
      </c>
      <c r="N1716" s="1">
        <f t="shared" si="836"/>
        <v>6.4383122874058243E-2</v>
      </c>
      <c r="O1716" s="1">
        <f t="shared" si="837"/>
        <v>0.35660401527718988</v>
      </c>
      <c r="P1716" s="1">
        <f t="shared" si="838"/>
        <v>0.17861330443029391</v>
      </c>
      <c r="Q1716" s="1">
        <f t="shared" si="839"/>
        <v>3.4661670432402342E-2</v>
      </c>
      <c r="R1716" s="1">
        <f t="shared" si="840"/>
        <v>1.2728134085245821E-2</v>
      </c>
      <c r="S1716" s="1">
        <f t="shared" si="841"/>
        <v>2.6057242037328711E-2</v>
      </c>
      <c r="T1716" s="1">
        <f t="shared" si="842"/>
        <v>523.92848906476047</v>
      </c>
      <c r="U1716" s="6">
        <f t="shared" si="843"/>
        <v>2.0093762109763929</v>
      </c>
      <c r="V1716" s="6">
        <f t="shared" si="844"/>
        <v>6.0256269234809832</v>
      </c>
      <c r="W1716" s="6">
        <f t="shared" si="845"/>
        <v>33.374627690534957</v>
      </c>
      <c r="X1716" s="6">
        <f t="shared" si="846"/>
        <v>16.716448162546929</v>
      </c>
      <c r="Y1716" s="6">
        <f t="shared" si="847"/>
        <v>3.2439913636817876</v>
      </c>
      <c r="Z1716" s="6">
        <f t="shared" si="848"/>
        <v>1.1912281356677679</v>
      </c>
      <c r="AA1716" s="6">
        <f t="shared" si="849"/>
        <v>2.4387015131111718</v>
      </c>
      <c r="AB1716" s="6">
        <f t="shared" si="832"/>
        <v>3453.38</v>
      </c>
      <c r="AC1716" s="6">
        <f t="shared" si="850"/>
        <v>25.862443158714719</v>
      </c>
      <c r="AD1716" s="6">
        <f t="shared" si="851"/>
        <v>156.936920432254</v>
      </c>
      <c r="AE1716" s="6">
        <f t="shared" si="852"/>
        <v>460.6172249325632</v>
      </c>
      <c r="AF1716" s="6">
        <f t="shared" si="853"/>
        <v>1.8194648094083048E-5</v>
      </c>
      <c r="AG1716" s="6">
        <f t="shared" si="854"/>
        <v>1.1812808436100369E-2</v>
      </c>
      <c r="AH1716" s="6">
        <f t="shared" si="855"/>
        <v>4875.6772203909186</v>
      </c>
      <c r="AI1716" s="6">
        <f t="shared" si="856"/>
        <v>4.3554374320663545</v>
      </c>
      <c r="AJ1716" s="6">
        <f t="shared" si="857"/>
        <v>5.2016133220208647E-4</v>
      </c>
      <c r="AK1716" s="6">
        <f t="shared" si="858"/>
        <v>-4.3251852250782949E-4</v>
      </c>
      <c r="AL1716" s="1">
        <f t="shared" si="830"/>
        <v>4.990755944125827E-2</v>
      </c>
      <c r="AM1716" s="8">
        <f t="shared" si="833"/>
        <v>6262787.3527272753</v>
      </c>
      <c r="AN1716" s="1">
        <f t="shared" si="831"/>
        <v>62.627873527272762</v>
      </c>
    </row>
    <row r="1717" spans="8:40" x14ac:dyDescent="0.2">
      <c r="H1717" s="8"/>
      <c r="I1717" s="8"/>
      <c r="J1717" s="11"/>
      <c r="K1717" s="10"/>
      <c r="L1717" s="5">
        <f t="shared" si="834"/>
        <v>4.663999999999902</v>
      </c>
      <c r="M1717" s="1">
        <f t="shared" si="835"/>
        <v>2.1464123670611547E-2</v>
      </c>
      <c r="N1717" s="1">
        <f t="shared" si="836"/>
        <v>6.4381942037454065E-2</v>
      </c>
      <c r="O1717" s="1">
        <f t="shared" si="837"/>
        <v>0.35658881787623115</v>
      </c>
      <c r="P1717" s="1">
        <f t="shared" si="838"/>
        <v>0.17861330443029391</v>
      </c>
      <c r="Q1717" s="1">
        <f t="shared" si="839"/>
        <v>3.4668678714579605E-2</v>
      </c>
      <c r="R1717" s="1">
        <f t="shared" si="840"/>
        <v>1.2729314921850006E-2</v>
      </c>
      <c r="S1717" s="1">
        <f t="shared" si="841"/>
        <v>2.6057242037328711E-2</v>
      </c>
      <c r="T1717" s="1">
        <f t="shared" si="842"/>
        <v>523.92413172787656</v>
      </c>
      <c r="U1717" s="6">
        <f t="shared" si="843"/>
        <v>2.008871361901043</v>
      </c>
      <c r="V1717" s="6">
        <f t="shared" si="844"/>
        <v>6.025638016598764</v>
      </c>
      <c r="W1717" s="6">
        <f t="shared" si="845"/>
        <v>33.373878905967828</v>
      </c>
      <c r="X1717" s="6">
        <f t="shared" si="846"/>
        <v>16.716785536220637</v>
      </c>
      <c r="Y1717" s="6">
        <f t="shared" si="847"/>
        <v>3.2447127538695799</v>
      </c>
      <c r="Z1717" s="6">
        <f t="shared" si="848"/>
        <v>1.1913626941190427</v>
      </c>
      <c r="AA1717" s="6">
        <f t="shared" si="849"/>
        <v>2.438750731323112</v>
      </c>
      <c r="AB1717" s="6">
        <f t="shared" si="832"/>
        <v>3453.38</v>
      </c>
      <c r="AC1717" s="6">
        <f t="shared" si="850"/>
        <v>25.863292339330304</v>
      </c>
      <c r="AD1717" s="6">
        <f t="shared" si="851"/>
        <v>156.97411551729456</v>
      </c>
      <c r="AE1717" s="6">
        <f t="shared" si="852"/>
        <v>460.70257362557612</v>
      </c>
      <c r="AF1717" s="6">
        <f t="shared" si="853"/>
        <v>1.8196687184839891E-5</v>
      </c>
      <c r="AG1717" s="6">
        <f t="shared" si="854"/>
        <v>1.1811913416758558E-2</v>
      </c>
      <c r="AH1717" s="6">
        <f t="shared" si="855"/>
        <v>4876.0188374814397</v>
      </c>
      <c r="AI1717" s="6">
        <f t="shared" si="856"/>
        <v>4.3546495342165104</v>
      </c>
      <c r="AJ1717" s="6">
        <f t="shared" si="857"/>
        <v>5.1715257362536194E-4</v>
      </c>
      <c r="AK1717" s="6">
        <f t="shared" si="858"/>
        <v>-4.2995289699298357E-4</v>
      </c>
      <c r="AL1717" s="1">
        <f t="shared" si="830"/>
        <v>4.9918657751839693E-2</v>
      </c>
      <c r="AM1717" s="8">
        <f t="shared" si="833"/>
        <v>6262219.1927272752</v>
      </c>
      <c r="AN1717" s="1">
        <f t="shared" si="831"/>
        <v>62.622191927272759</v>
      </c>
    </row>
    <row r="1718" spans="8:40" x14ac:dyDescent="0.2">
      <c r="H1718" s="8"/>
      <c r="I1718" s="8"/>
      <c r="J1718" s="11"/>
      <c r="K1718" s="10"/>
      <c r="L1718" s="5">
        <f t="shared" si="834"/>
        <v>4.6739999999999018</v>
      </c>
      <c r="M1718" s="1">
        <f t="shared" si="835"/>
        <v>2.1458330792443726E-2</v>
      </c>
      <c r="N1718" s="1">
        <f t="shared" si="836"/>
        <v>6.4380767171308168E-2</v>
      </c>
      <c r="O1718" s="1">
        <f t="shared" si="837"/>
        <v>0.35657370752145784</v>
      </c>
      <c r="P1718" s="1">
        <f t="shared" si="838"/>
        <v>0.17861330443029391</v>
      </c>
      <c r="Q1718" s="1">
        <f t="shared" si="839"/>
        <v>3.4675646458893317E-2</v>
      </c>
      <c r="R1718" s="1">
        <f t="shared" si="840"/>
        <v>1.2730489787995897E-2</v>
      </c>
      <c r="S1718" s="1">
        <f t="shared" si="841"/>
        <v>2.6057242037328711E-2</v>
      </c>
      <c r="T1718" s="1">
        <f t="shared" si="842"/>
        <v>523.91980263059986</v>
      </c>
      <c r="U1718" s="6">
        <f t="shared" si="843"/>
        <v>2.0083694932870282</v>
      </c>
      <c r="V1718" s="6">
        <f t="shared" si="844"/>
        <v>6.025648965519804</v>
      </c>
      <c r="W1718" s="6">
        <f t="shared" si="845"/>
        <v>33.373134342142016</v>
      </c>
      <c r="X1718" s="6">
        <f t="shared" si="846"/>
        <v>16.717120971930875</v>
      </c>
      <c r="Y1718" s="6">
        <f t="shared" si="847"/>
        <v>3.2454300002016492</v>
      </c>
      <c r="Z1718" s="6">
        <f t="shared" si="848"/>
        <v>1.1914965601059837</v>
      </c>
      <c r="AA1718" s="6">
        <f t="shared" si="849"/>
        <v>2.4387996668126464</v>
      </c>
      <c r="AB1718" s="6">
        <f t="shared" si="832"/>
        <v>3453.38</v>
      </c>
      <c r="AC1718" s="6">
        <f t="shared" si="850"/>
        <v>25.864136058063998</v>
      </c>
      <c r="AD1718" s="6">
        <f t="shared" si="851"/>
        <v>157.01107888635741</v>
      </c>
      <c r="AE1718" s="6">
        <f t="shared" si="852"/>
        <v>460.78743878250032</v>
      </c>
      <c r="AF1718" s="6">
        <f t="shared" si="853"/>
        <v>1.8198713320286723E-5</v>
      </c>
      <c r="AG1718" s="6">
        <f t="shared" si="854"/>
        <v>1.1811024250390583E-2</v>
      </c>
      <c r="AH1718" s="6">
        <f t="shared" si="855"/>
        <v>4876.3582699057843</v>
      </c>
      <c r="AI1718" s="6">
        <f t="shared" si="856"/>
        <v>4.3538668708527082</v>
      </c>
      <c r="AJ1718" s="6">
        <f t="shared" si="857"/>
        <v>5.1416216267438522E-4</v>
      </c>
      <c r="AK1718" s="6">
        <f t="shared" si="858"/>
        <v>-4.2740362251563943E-4</v>
      </c>
      <c r="AL1718" s="1">
        <f t="shared" si="830"/>
        <v>4.9929692310794603E-2</v>
      </c>
      <c r="AM1718" s="8">
        <f t="shared" si="833"/>
        <v>6261649.8145454573</v>
      </c>
      <c r="AN1718" s="1">
        <f t="shared" si="831"/>
        <v>62.616498145454578</v>
      </c>
    </row>
    <row r="1719" spans="8:40" x14ac:dyDescent="0.2">
      <c r="H1719" s="8"/>
      <c r="I1719" s="8"/>
      <c r="J1719" s="11"/>
      <c r="K1719" s="10"/>
      <c r="L1719" s="5">
        <f t="shared" si="834"/>
        <v>4.6839999999999016</v>
      </c>
      <c r="M1719" s="1">
        <f t="shared" si="835"/>
        <v>2.1452572261378963E-2</v>
      </c>
      <c r="N1719" s="1">
        <f t="shared" si="836"/>
        <v>6.4379598248719971E-2</v>
      </c>
      <c r="O1719" s="1">
        <f t="shared" si="837"/>
        <v>0.35655868369156374</v>
      </c>
      <c r="P1719" s="1">
        <f t="shared" si="838"/>
        <v>0.17861330443029391</v>
      </c>
      <c r="Q1719" s="1">
        <f t="shared" si="839"/>
        <v>3.4682573912546283E-2</v>
      </c>
      <c r="R1719" s="1">
        <f t="shared" si="840"/>
        <v>1.2731658710584098E-2</v>
      </c>
      <c r="S1719" s="1">
        <f t="shared" si="841"/>
        <v>2.6057242037328711E-2</v>
      </c>
      <c r="T1719" s="1">
        <f t="shared" si="842"/>
        <v>523.91550156499397</v>
      </c>
      <c r="U1719" s="6">
        <f t="shared" si="843"/>
        <v>2.0078705862996058</v>
      </c>
      <c r="V1719" s="6">
        <f t="shared" si="844"/>
        <v>6.0256597720035501</v>
      </c>
      <c r="W1719" s="6">
        <f t="shared" si="845"/>
        <v>33.372393974538532</v>
      </c>
      <c r="X1719" s="6">
        <f t="shared" si="846"/>
        <v>16.717454481344863</v>
      </c>
      <c r="Y1719" s="6">
        <f t="shared" si="847"/>
        <v>3.2461431276254515</v>
      </c>
      <c r="Z1719" s="6">
        <f t="shared" si="848"/>
        <v>1.1916297369061402</v>
      </c>
      <c r="AA1719" s="6">
        <f t="shared" si="849"/>
        <v>2.4388483212818626</v>
      </c>
      <c r="AB1719" s="6">
        <f t="shared" si="832"/>
        <v>3453.38</v>
      </c>
      <c r="AC1719" s="6">
        <f t="shared" si="850"/>
        <v>25.864974354635645</v>
      </c>
      <c r="AD1719" s="6">
        <f t="shared" si="851"/>
        <v>157.04781213577459</v>
      </c>
      <c r="AE1719" s="6">
        <f t="shared" si="852"/>
        <v>460.87182324499088</v>
      </c>
      <c r="AF1719" s="6">
        <f t="shared" si="853"/>
        <v>1.8200726592729141E-5</v>
      </c>
      <c r="AG1719" s="6">
        <f t="shared" si="854"/>
        <v>1.1810140893267054E-2</v>
      </c>
      <c r="AH1719" s="6">
        <f t="shared" si="855"/>
        <v>4876.6955334005479</v>
      </c>
      <c r="AI1719" s="6">
        <f t="shared" si="856"/>
        <v>4.3530894018724027</v>
      </c>
      <c r="AJ1719" s="6">
        <f t="shared" si="857"/>
        <v>5.1118997690669215E-4</v>
      </c>
      <c r="AK1719" s="6">
        <f t="shared" si="858"/>
        <v>-4.2487058227887089E-4</v>
      </c>
      <c r="AL1719" s="1">
        <f t="shared" si="830"/>
        <v>4.9940663501930022E-2</v>
      </c>
      <c r="AM1719" s="8">
        <f t="shared" si="833"/>
        <v>6261079.2181818206</v>
      </c>
      <c r="AN1719" s="1">
        <f t="shared" si="831"/>
        <v>62.610792181818212</v>
      </c>
    </row>
    <row r="1720" spans="8:40" x14ac:dyDescent="0.2">
      <c r="H1720" s="8"/>
      <c r="I1720" s="8"/>
      <c r="J1720" s="11"/>
      <c r="K1720" s="10"/>
      <c r="L1720" s="5">
        <f t="shared" si="834"/>
        <v>4.6939999999999014</v>
      </c>
      <c r="M1720" s="1">
        <f t="shared" si="835"/>
        <v>2.1446847858688702E-2</v>
      </c>
      <c r="N1720" s="1">
        <f t="shared" si="836"/>
        <v>6.437843524286492E-2</v>
      </c>
      <c r="O1720" s="1">
        <f t="shared" si="837"/>
        <v>0.35654374586861803</v>
      </c>
      <c r="P1720" s="1">
        <f t="shared" si="838"/>
        <v>0.17861330443029391</v>
      </c>
      <c r="Q1720" s="1">
        <f t="shared" si="839"/>
        <v>3.4689461321091596E-2</v>
      </c>
      <c r="R1720" s="1">
        <f t="shared" si="840"/>
        <v>1.2732821716439149E-2</v>
      </c>
      <c r="S1720" s="1">
        <f t="shared" si="841"/>
        <v>2.6057242037328711E-2</v>
      </c>
      <c r="T1720" s="1">
        <f t="shared" si="842"/>
        <v>523.91122832493556</v>
      </c>
      <c r="U1720" s="6">
        <f t="shared" si="843"/>
        <v>2.007374622236791</v>
      </c>
      <c r="V1720" s="6">
        <f t="shared" si="844"/>
        <v>6.0256704377882011</v>
      </c>
      <c r="W1720" s="6">
        <f t="shared" si="845"/>
        <v>33.371657778788745</v>
      </c>
      <c r="X1720" s="6">
        <f t="shared" si="846"/>
        <v>16.71778607605361</v>
      </c>
      <c r="Y1720" s="6">
        <f t="shared" si="847"/>
        <v>3.2468521609255077</v>
      </c>
      <c r="Z1720" s="6">
        <f t="shared" si="848"/>
        <v>1.191762227785403</v>
      </c>
      <c r="AA1720" s="6">
        <f t="shared" si="849"/>
        <v>2.4388966964217311</v>
      </c>
      <c r="AB1720" s="6">
        <f t="shared" si="832"/>
        <v>3453.38</v>
      </c>
      <c r="AC1720" s="6">
        <f t="shared" si="850"/>
        <v>25.865807268424714</v>
      </c>
      <c r="AD1720" s="6">
        <f t="shared" si="851"/>
        <v>157.08431684924733</v>
      </c>
      <c r="AE1720" s="6">
        <f t="shared" si="852"/>
        <v>460.95572983683195</v>
      </c>
      <c r="AF1720" s="6">
        <f t="shared" si="853"/>
        <v>1.8202727093704688E-5</v>
      </c>
      <c r="AG1720" s="6">
        <f t="shared" si="854"/>
        <v>1.1809263302047585E-2</v>
      </c>
      <c r="AH1720" s="6">
        <f t="shared" si="855"/>
        <v>4877.0306435692983</v>
      </c>
      <c r="AI1720" s="6">
        <f t="shared" si="856"/>
        <v>4.3523170875420032</v>
      </c>
      <c r="AJ1720" s="6">
        <f t="shared" si="857"/>
        <v>5.082358948137564E-4</v>
      </c>
      <c r="AK1720" s="6">
        <f t="shared" si="858"/>
        <v>-4.2235366045768083E-4</v>
      </c>
      <c r="AL1720" s="1">
        <f t="shared" si="830"/>
        <v>4.9951571706546273E-2</v>
      </c>
      <c r="AM1720" s="8">
        <f t="shared" si="833"/>
        <v>6260507.4036363661</v>
      </c>
      <c r="AN1720" s="1">
        <f t="shared" si="831"/>
        <v>62.605074036363668</v>
      </c>
    </row>
    <row r="1721" spans="8:40" x14ac:dyDescent="0.2">
      <c r="H1721" s="8"/>
      <c r="I1721" s="8"/>
      <c r="J1721" s="11"/>
      <c r="K1721" s="10"/>
      <c r="L1721" s="5">
        <f t="shared" si="834"/>
        <v>4.7039999999999011</v>
      </c>
      <c r="M1721" s="1">
        <f t="shared" si="835"/>
        <v>2.1441157367204922E-2</v>
      </c>
      <c r="N1721" s="1">
        <f t="shared" si="836"/>
        <v>6.4377278126995049E-2</v>
      </c>
      <c r="O1721" s="1">
        <f t="shared" si="837"/>
        <v>0.3565288935380409</v>
      </c>
      <c r="P1721" s="1">
        <f t="shared" si="838"/>
        <v>0.17861330443029391</v>
      </c>
      <c r="Q1721" s="1">
        <f t="shared" si="839"/>
        <v>3.4696308928445239E-2</v>
      </c>
      <c r="R1721" s="1">
        <f t="shared" si="840"/>
        <v>1.2733978832309015E-2</v>
      </c>
      <c r="S1721" s="1">
        <f t="shared" si="841"/>
        <v>2.6057242037328711E-2</v>
      </c>
      <c r="T1721" s="1">
        <f t="shared" si="842"/>
        <v>523.90698270609573</v>
      </c>
      <c r="U1721" s="6">
        <f t="shared" si="843"/>
        <v>2.0068815825282713</v>
      </c>
      <c r="V1721" s="6">
        <f t="shared" si="844"/>
        <v>6.025680964590987</v>
      </c>
      <c r="W1721" s="6">
        <f t="shared" si="845"/>
        <v>33.370925730673441</v>
      </c>
      <c r="X1721" s="6">
        <f t="shared" si="846"/>
        <v>16.718115767572513</v>
      </c>
      <c r="Y1721" s="6">
        <f t="shared" si="847"/>
        <v>3.2475571247246133</v>
      </c>
      <c r="Z1721" s="6">
        <f t="shared" si="848"/>
        <v>1.1918940359979859</v>
      </c>
      <c r="AA1721" s="6">
        <f t="shared" si="849"/>
        <v>2.4389447939121895</v>
      </c>
      <c r="AB1721" s="6">
        <f t="shared" si="832"/>
        <v>3453.38</v>
      </c>
      <c r="AC1721" s="6">
        <f t="shared" si="850"/>
        <v>25.866634838473779</v>
      </c>
      <c r="AD1721" s="6">
        <f t="shared" si="851"/>
        <v>157.12059459796296</v>
      </c>
      <c r="AE1721" s="6">
        <f t="shared" si="852"/>
        <v>461.03916136406224</v>
      </c>
      <c r="AF1721" s="6">
        <f t="shared" si="853"/>
        <v>1.8204714913990485E-5</v>
      </c>
      <c r="AG1721" s="6">
        <f t="shared" si="854"/>
        <v>1.1808391433776655E-2</v>
      </c>
      <c r="AH1721" s="6">
        <f t="shared" si="855"/>
        <v>4877.3636158839136</v>
      </c>
      <c r="AI1721" s="6">
        <f t="shared" si="856"/>
        <v>4.3515498884926878</v>
      </c>
      <c r="AJ1721" s="6">
        <f t="shared" si="857"/>
        <v>5.052997958127594E-4</v>
      </c>
      <c r="AK1721" s="6">
        <f t="shared" si="858"/>
        <v>-4.1985274218902347E-4</v>
      </c>
      <c r="AL1721" s="1">
        <f t="shared" si="830"/>
        <v>4.9962417303455589E-2</v>
      </c>
      <c r="AM1721" s="8">
        <f t="shared" si="833"/>
        <v>6259934.3709090939</v>
      </c>
      <c r="AN1721" s="1">
        <f t="shared" si="831"/>
        <v>62.599343709090945</v>
      </c>
    </row>
    <row r="1722" spans="8:40" x14ac:dyDescent="0.2">
      <c r="H1722" s="8"/>
      <c r="I1722" s="8"/>
      <c r="J1722" s="11"/>
      <c r="K1722" s="10"/>
      <c r="L1722" s="5">
        <f t="shared" si="834"/>
        <v>4.7139999999999009</v>
      </c>
      <c r="M1722" s="1">
        <f t="shared" si="835"/>
        <v>2.1435500571307192E-2</v>
      </c>
      <c r="N1722" s="1">
        <f t="shared" si="836"/>
        <v>6.4376126874439471E-2</v>
      </c>
      <c r="O1722" s="1">
        <f t="shared" si="837"/>
        <v>0.35651412618857869</v>
      </c>
      <c r="P1722" s="1">
        <f t="shared" si="838"/>
        <v>0.17861330443029391</v>
      </c>
      <c r="Q1722" s="1">
        <f t="shared" si="839"/>
        <v>3.4703116976898547E-2</v>
      </c>
      <c r="R1722" s="1">
        <f t="shared" si="840"/>
        <v>1.2735130084864594E-2</v>
      </c>
      <c r="S1722" s="1">
        <f t="shared" si="841"/>
        <v>2.6057242037328711E-2</v>
      </c>
      <c r="T1722" s="1">
        <f t="shared" si="842"/>
        <v>523.90276450592114</v>
      </c>
      <c r="U1722" s="6">
        <f t="shared" si="843"/>
        <v>2.0063914487343313</v>
      </c>
      <c r="V1722" s="6">
        <f t="shared" si="844"/>
        <v>6.0256913541084138</v>
      </c>
      <c r="W1722" s="6">
        <f t="shared" si="845"/>
        <v>33.370197806121737</v>
      </c>
      <c r="X1722" s="6">
        <f t="shared" si="846"/>
        <v>16.718443567341861</v>
      </c>
      <c r="Y1722" s="6">
        <f t="shared" si="847"/>
        <v>3.2482580434850252</v>
      </c>
      <c r="Z1722" s="6">
        <f t="shared" si="848"/>
        <v>1.1920251647864097</v>
      </c>
      <c r="AA1722" s="6">
        <f t="shared" si="849"/>
        <v>2.4389926154222219</v>
      </c>
      <c r="AB1722" s="6">
        <f t="shared" si="832"/>
        <v>3453.38</v>
      </c>
      <c r="AC1722" s="6">
        <f t="shared" si="850"/>
        <v>25.867457103491954</v>
      </c>
      <c r="AD1722" s="6">
        <f t="shared" si="851"/>
        <v>157.15664694070637</v>
      </c>
      <c r="AE1722" s="6">
        <f t="shared" si="852"/>
        <v>461.12212061509507</v>
      </c>
      <c r="AF1722" s="6">
        <f t="shared" si="853"/>
        <v>1.8206690143610298E-5</v>
      </c>
      <c r="AG1722" s="6">
        <f t="shared" si="854"/>
        <v>1.1807525245879568E-2</v>
      </c>
      <c r="AH1722" s="6">
        <f t="shared" si="855"/>
        <v>4877.694465685885</v>
      </c>
      <c r="AI1722" s="6">
        <f t="shared" si="856"/>
        <v>4.3507877657165119</v>
      </c>
      <c r="AJ1722" s="6">
        <f t="shared" si="857"/>
        <v>5.0238156023798988E-4</v>
      </c>
      <c r="AK1722" s="6">
        <f t="shared" si="858"/>
        <v>-4.173677135622911E-4</v>
      </c>
      <c r="AL1722" s="1">
        <f t="shared" si="830"/>
        <v>4.9973200669000385E-2</v>
      </c>
      <c r="AM1722" s="8">
        <f t="shared" si="833"/>
        <v>6259360.1200000029</v>
      </c>
      <c r="AN1722" s="1">
        <f t="shared" si="831"/>
        <v>62.593601200000037</v>
      </c>
    </row>
    <row r="1723" spans="8:40" x14ac:dyDescent="0.2">
      <c r="H1723" s="8"/>
      <c r="I1723" s="8"/>
      <c r="J1723" s="11"/>
      <c r="K1723" s="10"/>
      <c r="L1723" s="5">
        <f t="shared" si="834"/>
        <v>4.7239999999999007</v>
      </c>
      <c r="M1723" s="1">
        <f t="shared" si="835"/>
        <v>2.142987725690983E-2</v>
      </c>
      <c r="N1723" s="1">
        <f t="shared" si="836"/>
        <v>6.4374981458604819E-2</v>
      </c>
      <c r="O1723" s="1">
        <f t="shared" si="837"/>
        <v>0.35649944331228001</v>
      </c>
      <c r="P1723" s="1">
        <f t="shared" si="838"/>
        <v>0.17861330443029391</v>
      </c>
      <c r="Q1723" s="1">
        <f t="shared" si="839"/>
        <v>3.4709885707130565E-2</v>
      </c>
      <c r="R1723" s="1">
        <f t="shared" si="840"/>
        <v>1.2736275500699246E-2</v>
      </c>
      <c r="S1723" s="1">
        <f t="shared" si="841"/>
        <v>2.6057242037328711E-2</v>
      </c>
      <c r="T1723" s="1">
        <f t="shared" si="842"/>
        <v>523.89857352361571</v>
      </c>
      <c r="U1723" s="6">
        <f t="shared" si="843"/>
        <v>2.0059042025447891</v>
      </c>
      <c r="V1723" s="6">
        <f t="shared" si="844"/>
        <v>6.0257016080165231</v>
      </c>
      <c r="W1723" s="6">
        <f t="shared" si="845"/>
        <v>33.369473981210177</v>
      </c>
      <c r="X1723" s="6">
        <f t="shared" si="846"/>
        <v>16.718769486727435</v>
      </c>
      <c r="Y1723" s="6">
        <f t="shared" si="847"/>
        <v>3.2489549415096524</v>
      </c>
      <c r="Z1723" s="6">
        <f t="shared" si="848"/>
        <v>1.1921556173814882</v>
      </c>
      <c r="AA1723" s="6">
        <f t="shared" si="849"/>
        <v>2.4390401626099396</v>
      </c>
      <c r="AB1723" s="6">
        <f t="shared" si="832"/>
        <v>3453.38</v>
      </c>
      <c r="AC1723" s="6">
        <f t="shared" si="850"/>
        <v>25.868274101858251</v>
      </c>
      <c r="AD1723" s="6">
        <f t="shared" si="851"/>
        <v>157.19247542397534</v>
      </c>
      <c r="AE1723" s="6">
        <f t="shared" si="852"/>
        <v>461.20461036084373</v>
      </c>
      <c r="AF1723" s="6">
        <f t="shared" si="853"/>
        <v>1.8208652871842349E-5</v>
      </c>
      <c r="AG1723" s="6">
        <f t="shared" si="854"/>
        <v>1.1806664696158277E-2</v>
      </c>
      <c r="AH1723" s="6">
        <f t="shared" si="855"/>
        <v>4878.0232081876175</v>
      </c>
      <c r="AI1723" s="6">
        <f t="shared" si="856"/>
        <v>4.3500306805622868</v>
      </c>
      <c r="AJ1723" s="6">
        <f t="shared" si="857"/>
        <v>4.994810693328928E-4</v>
      </c>
      <c r="AK1723" s="6">
        <f t="shared" si="858"/>
        <v>-4.1489846161052213E-4</v>
      </c>
      <c r="AL1723" s="1">
        <f t="shared" si="830"/>
        <v>4.9983922177071573E-2</v>
      </c>
      <c r="AM1723" s="8">
        <f t="shared" si="833"/>
        <v>6258784.6509090941</v>
      </c>
      <c r="AN1723" s="1">
        <f t="shared" si="831"/>
        <v>62.587846509090944</v>
      </c>
    </row>
    <row r="1724" spans="8:40" x14ac:dyDescent="0.2">
      <c r="H1724" s="8"/>
      <c r="I1724" s="8"/>
      <c r="J1724" s="11"/>
      <c r="K1724" s="10"/>
      <c r="L1724" s="5">
        <f t="shared" si="834"/>
        <v>4.7339999999999005</v>
      </c>
      <c r="M1724" s="1">
        <f t="shared" si="835"/>
        <v>2.1424287211449185E-2</v>
      </c>
      <c r="N1724" s="1">
        <f t="shared" si="836"/>
        <v>6.4373841852975733E-2</v>
      </c>
      <c r="O1724" s="1">
        <f t="shared" si="837"/>
        <v>0.35648484440447148</v>
      </c>
      <c r="P1724" s="1">
        <f t="shared" si="838"/>
        <v>0.17861330443029391</v>
      </c>
      <c r="Q1724" s="1">
        <f t="shared" si="839"/>
        <v>3.4716615358220286E-2</v>
      </c>
      <c r="R1724" s="1">
        <f t="shared" si="840"/>
        <v>1.2737415106328327E-2</v>
      </c>
      <c r="S1724" s="1">
        <f t="shared" si="841"/>
        <v>2.6057242037328711E-2</v>
      </c>
      <c r="T1724" s="1">
        <f t="shared" si="842"/>
        <v>523.8944095601222</v>
      </c>
      <c r="U1724" s="6">
        <f t="shared" si="843"/>
        <v>2.0054198257779428</v>
      </c>
      <c r="V1724" s="6">
        <f t="shared" si="844"/>
        <v>6.0257117279711387</v>
      </c>
      <c r="W1724" s="6">
        <f t="shared" si="845"/>
        <v>33.36875423216167</v>
      </c>
      <c r="X1724" s="6">
        <f t="shared" si="846"/>
        <v>16.719093537021042</v>
      </c>
      <c r="Y1724" s="6">
        <f t="shared" si="847"/>
        <v>3.2496478429432258</v>
      </c>
      <c r="Z1724" s="6">
        <f t="shared" si="848"/>
        <v>1.192285397002314</v>
      </c>
      <c r="AA1724" s="6">
        <f t="shared" si="849"/>
        <v>2.4390874371226627</v>
      </c>
      <c r="AB1724" s="6">
        <f t="shared" si="832"/>
        <v>3453.38</v>
      </c>
      <c r="AC1724" s="6">
        <f t="shared" si="850"/>
        <v>25.869085871625</v>
      </c>
      <c r="AD1724" s="6">
        <f t="shared" si="851"/>
        <v>157.22808158209642</v>
      </c>
      <c r="AE1724" s="6">
        <f t="shared" si="852"/>
        <v>461.28663335484816</v>
      </c>
      <c r="AF1724" s="6">
        <f t="shared" si="853"/>
        <v>1.8210603187226448E-5</v>
      </c>
      <c r="AG1724" s="6">
        <f t="shared" si="854"/>
        <v>1.1805809742787473E-2</v>
      </c>
      <c r="AH1724" s="6">
        <f t="shared" si="855"/>
        <v>4878.3498584737426</v>
      </c>
      <c r="AI1724" s="6">
        <f t="shared" si="856"/>
        <v>4.349278594731727</v>
      </c>
      <c r="AJ1724" s="6">
        <f t="shared" si="857"/>
        <v>4.9659820524180207E-4</v>
      </c>
      <c r="AK1724" s="6">
        <f t="shared" si="858"/>
        <v>-4.1244487430081196E-4</v>
      </c>
      <c r="AL1724" s="1">
        <f t="shared" si="830"/>
        <v>4.9994582199126551E-2</v>
      </c>
      <c r="AM1724" s="8">
        <f t="shared" si="833"/>
        <v>6258207.9636363667</v>
      </c>
      <c r="AN1724" s="1">
        <f t="shared" si="831"/>
        <v>62.582079636363673</v>
      </c>
    </row>
    <row r="1725" spans="8:40" x14ac:dyDescent="0.2">
      <c r="H1725" s="8"/>
      <c r="I1725" s="8"/>
      <c r="J1725" s="11"/>
      <c r="K1725" s="10"/>
      <c r="L1725" s="5">
        <f t="shared" si="834"/>
        <v>4.7439999999999003</v>
      </c>
      <c r="M1725" s="1">
        <f t="shared" si="835"/>
        <v>2.1418730223871064E-2</v>
      </c>
      <c r="N1725" s="1">
        <f t="shared" si="836"/>
        <v>6.4372708031115319E-2</v>
      </c>
      <c r="O1725" s="1">
        <f t="shared" si="837"/>
        <v>0.35647032896373398</v>
      </c>
      <c r="P1725" s="1">
        <f t="shared" si="838"/>
        <v>0.17861330443029391</v>
      </c>
      <c r="Q1725" s="1">
        <f t="shared" si="839"/>
        <v>3.472330616765882E-2</v>
      </c>
      <c r="R1725" s="1">
        <f t="shared" si="840"/>
        <v>1.2738548928188737E-2</v>
      </c>
      <c r="S1725" s="1">
        <f t="shared" si="841"/>
        <v>2.6057242037328711E-2</v>
      </c>
      <c r="T1725" s="1">
        <f t="shared" si="842"/>
        <v>523.89027241810425</v>
      </c>
      <c r="U1725" s="6">
        <f t="shared" si="843"/>
        <v>2.0049383003795267</v>
      </c>
      <c r="V1725" s="6">
        <f t="shared" si="844"/>
        <v>6.0257217156081202</v>
      </c>
      <c r="W1725" s="6">
        <f t="shared" si="845"/>
        <v>33.368038535344596</v>
      </c>
      <c r="X1725" s="6">
        <f t="shared" si="846"/>
        <v>16.71941572944106</v>
      </c>
      <c r="Y1725" s="6">
        <f t="shared" si="847"/>
        <v>3.2503367717734646</v>
      </c>
      <c r="Z1725" s="6">
        <f t="shared" si="848"/>
        <v>1.1924145068562448</v>
      </c>
      <c r="AA1725" s="6">
        <f t="shared" si="849"/>
        <v>2.439134440596999</v>
      </c>
      <c r="AB1725" s="6">
        <f t="shared" si="832"/>
        <v>3453.38</v>
      </c>
      <c r="AC1725" s="6">
        <f t="shared" si="850"/>
        <v>25.869892450521164</v>
      </c>
      <c r="AD1725" s="6">
        <f t="shared" si="851"/>
        <v>157.26346693733433</v>
      </c>
      <c r="AE1725" s="6">
        <f t="shared" si="852"/>
        <v>461.36819233339355</v>
      </c>
      <c r="AF1725" s="6">
        <f t="shared" si="853"/>
        <v>1.821254117757129E-5</v>
      </c>
      <c r="AG1725" s="6">
        <f t="shared" si="854"/>
        <v>1.1804960344310606E-2</v>
      </c>
      <c r="AH1725" s="6">
        <f t="shared" si="855"/>
        <v>4878.6744315023898</v>
      </c>
      <c r="AI1725" s="6">
        <f t="shared" si="856"/>
        <v>4.3485314702754554</v>
      </c>
      <c r="AJ1725" s="6">
        <f t="shared" si="857"/>
        <v>4.9373285100201504E-4</v>
      </c>
      <c r="AK1725" s="6">
        <f t="shared" si="858"/>
        <v>-4.1000684052509644E-4</v>
      </c>
      <c r="AL1725" s="1">
        <f t="shared" si="830"/>
        <v>5.0005181104207146E-2</v>
      </c>
      <c r="AM1725" s="8">
        <f t="shared" si="833"/>
        <v>6257630.0581818214</v>
      </c>
      <c r="AN1725" s="1">
        <f t="shared" si="831"/>
        <v>62.576300581818217</v>
      </c>
    </row>
    <row r="1726" spans="8:40" x14ac:dyDescent="0.2">
      <c r="H1726" s="8"/>
      <c r="I1726" s="8"/>
      <c r="J1726" s="11"/>
      <c r="K1726" s="10"/>
      <c r="L1726" s="5">
        <f t="shared" si="834"/>
        <v>4.7539999999999001</v>
      </c>
      <c r="M1726" s="1">
        <f t="shared" si="835"/>
        <v>2.1413206084618261E-2</v>
      </c>
      <c r="N1726" s="1">
        <f t="shared" si="836"/>
        <v>6.4371579966665551E-2</v>
      </c>
      <c r="O1726" s="1">
        <f t="shared" si="837"/>
        <v>0.35645589649187909</v>
      </c>
      <c r="P1726" s="1">
        <f t="shared" si="838"/>
        <v>0.17861330443029391</v>
      </c>
      <c r="Q1726" s="1">
        <f t="shared" si="839"/>
        <v>3.4729958371361384E-2</v>
      </c>
      <c r="R1726" s="1">
        <f t="shared" si="840"/>
        <v>1.2739676992638499E-2</v>
      </c>
      <c r="S1726" s="1">
        <f t="shared" si="841"/>
        <v>2.6057242037328711E-2</v>
      </c>
      <c r="T1726" s="1">
        <f t="shared" si="842"/>
        <v>523.88616190192863</v>
      </c>
      <c r="U1726" s="6">
        <f t="shared" si="843"/>
        <v>2.0044596084216755</v>
      </c>
      <c r="V1726" s="6">
        <f t="shared" si="844"/>
        <v>6.0257315725436014</v>
      </c>
      <c r="W1726" s="6">
        <f t="shared" si="845"/>
        <v>33.367326867271721</v>
      </c>
      <c r="X1726" s="6">
        <f t="shared" si="846"/>
        <v>16.719736075132957</v>
      </c>
      <c r="Y1726" s="6">
        <f t="shared" si="847"/>
        <v>3.251021751832226</v>
      </c>
      <c r="Z1726" s="6">
        <f t="shared" si="848"/>
        <v>1.1925429501388949</v>
      </c>
      <c r="AA1726" s="6">
        <f t="shared" si="849"/>
        <v>2.4391811746589211</v>
      </c>
      <c r="AB1726" s="6">
        <f t="shared" si="832"/>
        <v>3453.38</v>
      </c>
      <c r="AC1726" s="6">
        <f t="shared" si="850"/>
        <v>25.870693875955517</v>
      </c>
      <c r="AD1726" s="6">
        <f t="shared" si="851"/>
        <v>157.29863300000051</v>
      </c>
      <c r="AE1726" s="6">
        <f t="shared" si="852"/>
        <v>461.44929001562889</v>
      </c>
      <c r="AF1726" s="6">
        <f t="shared" si="853"/>
        <v>1.8214466929961454E-5</v>
      </c>
      <c r="AG1726" s="6">
        <f t="shared" si="854"/>
        <v>1.1804116459635965E-2</v>
      </c>
      <c r="AH1726" s="6">
        <f t="shared" si="855"/>
        <v>4878.9969421064243</v>
      </c>
      <c r="AI1726" s="6">
        <f t="shared" si="856"/>
        <v>4.347789269589291</v>
      </c>
      <c r="AJ1726" s="6">
        <f t="shared" si="857"/>
        <v>4.9088489053564709E-4</v>
      </c>
      <c r="AK1726" s="6">
        <f t="shared" si="858"/>
        <v>-4.0758425009160173E-4</v>
      </c>
      <c r="AL1726" s="1">
        <f t="shared" si="830"/>
        <v>5.0015719258957321E-2</v>
      </c>
      <c r="AM1726" s="8">
        <f t="shared" si="833"/>
        <v>6257050.9345454574</v>
      </c>
      <c r="AN1726" s="1">
        <f t="shared" si="831"/>
        <v>62.570509345454582</v>
      </c>
    </row>
    <row r="1727" spans="8:40" x14ac:dyDescent="0.2">
      <c r="H1727" s="8"/>
      <c r="I1727" s="8"/>
      <c r="J1727" s="11"/>
      <c r="K1727" s="10"/>
      <c r="L1727" s="5">
        <f t="shared" si="834"/>
        <v>4.7639999999998999</v>
      </c>
      <c r="M1727" s="1">
        <f t="shared" si="835"/>
        <v>2.1407714585618215E-2</v>
      </c>
      <c r="N1727" s="1">
        <f t="shared" si="836"/>
        <v>6.4370457633347714E-2</v>
      </c>
      <c r="O1727" s="1">
        <f t="shared" si="837"/>
        <v>0.35644154649392551</v>
      </c>
      <c r="P1727" s="1">
        <f t="shared" si="838"/>
        <v>0.17861330443029391</v>
      </c>
      <c r="Q1727" s="1">
        <f t="shared" si="839"/>
        <v>3.4736572203679261E-2</v>
      </c>
      <c r="R1727" s="1">
        <f t="shared" si="840"/>
        <v>1.2740799325956332E-2</v>
      </c>
      <c r="S1727" s="1">
        <f t="shared" si="841"/>
        <v>2.6057242037328711E-2</v>
      </c>
      <c r="T1727" s="1">
        <f t="shared" si="842"/>
        <v>523.88207781764766</v>
      </c>
      <c r="U1727" s="6">
        <f t="shared" si="843"/>
        <v>2.0039837321019034</v>
      </c>
      <c r="V1727" s="6">
        <f t="shared" si="844"/>
        <v>6.0257413003742357</v>
      </c>
      <c r="W1727" s="6">
        <f t="shared" si="845"/>
        <v>33.366619204599374</v>
      </c>
      <c r="X1727" s="6">
        <f t="shared" si="846"/>
        <v>16.720054585169873</v>
      </c>
      <c r="Y1727" s="6">
        <f t="shared" si="847"/>
        <v>3.2517028067966529</v>
      </c>
      <c r="Z1727" s="6">
        <f t="shared" si="848"/>
        <v>1.1926707300341213</v>
      </c>
      <c r="AA1727" s="6">
        <f t="shared" si="849"/>
        <v>2.4392276409238489</v>
      </c>
      <c r="AB1727" s="6">
        <f t="shared" si="832"/>
        <v>3453.38</v>
      </c>
      <c r="AC1727" s="6">
        <f t="shared" si="850"/>
        <v>25.871490185020004</v>
      </c>
      <c r="AD1727" s="6">
        <f t="shared" si="851"/>
        <v>157.3335812685647</v>
      </c>
      <c r="AE1727" s="6">
        <f t="shared" si="852"/>
        <v>461.52992910368908</v>
      </c>
      <c r="AF1727" s="6">
        <f t="shared" si="853"/>
        <v>1.8216380530764722E-5</v>
      </c>
      <c r="AG1727" s="6">
        <f t="shared" si="854"/>
        <v>1.1803278048032823E-2</v>
      </c>
      <c r="AH1727" s="6">
        <f t="shared" si="855"/>
        <v>4879.3174049947365</v>
      </c>
      <c r="AI1727" s="6">
        <f t="shared" si="856"/>
        <v>4.3470519554103682</v>
      </c>
      <c r="AJ1727" s="6">
        <f t="shared" si="857"/>
        <v>4.8805420864202166E-4</v>
      </c>
      <c r="AK1727" s="6">
        <f t="shared" si="858"/>
        <v>-4.0517699371553969E-4</v>
      </c>
      <c r="AL1727" s="1">
        <f t="shared" si="830"/>
        <v>5.0026197027640815E-2</v>
      </c>
      <c r="AM1727" s="8">
        <f t="shared" si="833"/>
        <v>6256470.5927272756</v>
      </c>
      <c r="AN1727" s="1">
        <f t="shared" si="831"/>
        <v>62.564705927272762</v>
      </c>
    </row>
    <row r="1728" spans="8:40" x14ac:dyDescent="0.2">
      <c r="H1728" s="8"/>
      <c r="I1728" s="8"/>
      <c r="J1728" s="11"/>
      <c r="K1728" s="10"/>
      <c r="L1728" s="5">
        <f t="shared" si="834"/>
        <v>4.7739999999998997</v>
      </c>
      <c r="M1728" s="1">
        <f t="shared" si="835"/>
        <v>2.1402255520270794E-2</v>
      </c>
      <c r="N1728" s="1">
        <f t="shared" si="836"/>
        <v>6.4369341004962805E-2</v>
      </c>
      <c r="O1728" s="1">
        <f t="shared" si="837"/>
        <v>0.35642727847807593</v>
      </c>
      <c r="P1728" s="1">
        <f t="shared" si="838"/>
        <v>0.17861330443029391</v>
      </c>
      <c r="Q1728" s="1">
        <f t="shared" si="839"/>
        <v>3.4743147897411598E-2</v>
      </c>
      <c r="R1728" s="1">
        <f t="shared" si="840"/>
        <v>1.2741915954341244E-2</v>
      </c>
      <c r="S1728" s="1">
        <f t="shared" si="841"/>
        <v>2.6057242037328711E-2</v>
      </c>
      <c r="T1728" s="1">
        <f t="shared" si="842"/>
        <v>523.87801997298175</v>
      </c>
      <c r="U1728" s="6">
        <f t="shared" si="843"/>
        <v>2.0035106537420848</v>
      </c>
      <c r="V1728" s="6">
        <f t="shared" si="844"/>
        <v>6.025750900677429</v>
      </c>
      <c r="W1728" s="6">
        <f t="shared" si="845"/>
        <v>33.365915524126343</v>
      </c>
      <c r="X1728" s="6">
        <f t="shared" si="846"/>
        <v>16.720371270553095</v>
      </c>
      <c r="Y1728" s="6">
        <f t="shared" si="847"/>
        <v>3.2523799601903045</v>
      </c>
      <c r="Z1728" s="6">
        <f t="shared" si="848"/>
        <v>1.1927978497140157</v>
      </c>
      <c r="AA1728" s="6">
        <f t="shared" si="849"/>
        <v>2.4392738409967194</v>
      </c>
      <c r="AB1728" s="6">
        <f t="shared" si="832"/>
        <v>3453.38</v>
      </c>
      <c r="AC1728" s="6">
        <f t="shared" si="850"/>
        <v>25.872281414492868</v>
      </c>
      <c r="AD1728" s="6">
        <f t="shared" si="851"/>
        <v>157.36831322976408</v>
      </c>
      <c r="AE1728" s="6">
        <f t="shared" si="852"/>
        <v>461.61011228281501</v>
      </c>
      <c r="AF1728" s="6">
        <f t="shared" si="853"/>
        <v>1.8218282065638699E-5</v>
      </c>
      <c r="AG1728" s="6">
        <f t="shared" si="854"/>
        <v>1.1802445069127665E-2</v>
      </c>
      <c r="AH1728" s="6">
        <f t="shared" si="855"/>
        <v>4879.6358347534115</v>
      </c>
      <c r="AI1728" s="6">
        <f t="shared" si="856"/>
        <v>4.3463194908134577</v>
      </c>
      <c r="AJ1728" s="6">
        <f t="shared" si="857"/>
        <v>4.8524069098956674E-4</v>
      </c>
      <c r="AK1728" s="6">
        <f t="shared" si="858"/>
        <v>-4.0278496301038546E-4</v>
      </c>
      <c r="AL1728" s="1">
        <f t="shared" si="830"/>
        <v>5.0036614772158532E-2</v>
      </c>
      <c r="AM1728" s="8">
        <f t="shared" si="833"/>
        <v>6255889.032727276</v>
      </c>
      <c r="AN1728" s="1">
        <f t="shared" si="831"/>
        <v>62.558890327272763</v>
      </c>
    </row>
    <row r="1729" spans="8:40" x14ac:dyDescent="0.2">
      <c r="H1729" s="8"/>
      <c r="I1729" s="8"/>
      <c r="J1729" s="11"/>
      <c r="K1729" s="10"/>
      <c r="L1729" s="5">
        <f t="shared" si="834"/>
        <v>4.7839999999998994</v>
      </c>
      <c r="M1729" s="1">
        <f t="shared" si="835"/>
        <v>2.1396828683436182E-2</v>
      </c>
      <c r="N1729" s="1">
        <f t="shared" si="836"/>
        <v>6.4368230055391898E-2</v>
      </c>
      <c r="O1729" s="1">
        <f t="shared" si="837"/>
        <v>0.35641309195569398</v>
      </c>
      <c r="P1729" s="1">
        <f t="shared" si="838"/>
        <v>0.17861330443029391</v>
      </c>
      <c r="Q1729" s="1">
        <f t="shared" si="839"/>
        <v>3.4749685683817109E-2</v>
      </c>
      <c r="R1729" s="1">
        <f t="shared" si="840"/>
        <v>1.2743026903912146E-2</v>
      </c>
      <c r="S1729" s="1">
        <f t="shared" si="841"/>
        <v>2.6057242037328711E-2</v>
      </c>
      <c r="T1729" s="1">
        <f t="shared" si="842"/>
        <v>523.87398817730241</v>
      </c>
      <c r="U1729" s="6">
        <f t="shared" si="843"/>
        <v>2.0030403557874568</v>
      </c>
      <c r="V1729" s="6">
        <f t="shared" si="844"/>
        <v>6.0257603750115862</v>
      </c>
      <c r="W1729" s="6">
        <f t="shared" si="845"/>
        <v>33.365215802793067</v>
      </c>
      <c r="X1729" s="6">
        <f t="shared" si="846"/>
        <v>16.720686142212639</v>
      </c>
      <c r="Y1729" s="6">
        <f t="shared" si="847"/>
        <v>3.253053235384284</v>
      </c>
      <c r="Z1729" s="6">
        <f t="shared" si="848"/>
        <v>1.1929243123388984</v>
      </c>
      <c r="AA1729" s="6">
        <f t="shared" si="849"/>
        <v>2.4393197764720722</v>
      </c>
      <c r="AB1729" s="6">
        <f t="shared" si="832"/>
        <v>3453.38</v>
      </c>
      <c r="AC1729" s="6">
        <f t="shared" si="850"/>
        <v>25.873067600841797</v>
      </c>
      <c r="AD1729" s="6">
        <f t="shared" si="851"/>
        <v>157.40283035870536</v>
      </c>
      <c r="AE1729" s="6">
        <f t="shared" si="852"/>
        <v>461.68984222146548</v>
      </c>
      <c r="AF1729" s="6">
        <f t="shared" si="853"/>
        <v>1.8220171619538091E-5</v>
      </c>
      <c r="AG1729" s="6">
        <f t="shared" si="854"/>
        <v>1.1801617482900423E-2</v>
      </c>
      <c r="AH1729" s="6">
        <f t="shared" si="855"/>
        <v>4879.9522458469919</v>
      </c>
      <c r="AI1729" s="6">
        <f t="shared" si="856"/>
        <v>4.3455918392072741</v>
      </c>
      <c r="AJ1729" s="6">
        <f t="shared" si="857"/>
        <v>4.8244422410839683E-4</v>
      </c>
      <c r="AK1729" s="6">
        <f t="shared" si="858"/>
        <v>-4.0040805047911692E-4</v>
      </c>
      <c r="AL1729" s="1">
        <f t="shared" si="830"/>
        <v>5.0046972852065906E-2</v>
      </c>
      <c r="AM1729" s="8">
        <f t="shared" si="833"/>
        <v>6255306.2545454577</v>
      </c>
      <c r="AN1729" s="1">
        <f t="shared" si="831"/>
        <v>62.55306254545458</v>
      </c>
    </row>
    <row r="1730" spans="8:40" x14ac:dyDescent="0.2">
      <c r="H1730" s="8"/>
      <c r="I1730" s="8"/>
      <c r="J1730" s="11"/>
      <c r="K1730" s="10"/>
      <c r="L1730" s="5">
        <f t="shared" si="834"/>
        <v>4.7939999999998992</v>
      </c>
      <c r="M1730" s="1">
        <f t="shared" si="835"/>
        <v>2.1391433871422907E-2</v>
      </c>
      <c r="N1730" s="1">
        <f t="shared" si="836"/>
        <v>6.4367124758596572E-2</v>
      </c>
      <c r="O1730" s="1">
        <f t="shared" si="837"/>
        <v>0.35639898644128143</v>
      </c>
      <c r="P1730" s="1">
        <f t="shared" si="838"/>
        <v>0.17861330443029391</v>
      </c>
      <c r="Q1730" s="1">
        <f t="shared" si="839"/>
        <v>3.4756185792625717E-2</v>
      </c>
      <c r="R1730" s="1">
        <f t="shared" si="840"/>
        <v>1.2744132200707475E-2</v>
      </c>
      <c r="S1730" s="1">
        <f t="shared" si="841"/>
        <v>2.6057242037328711E-2</v>
      </c>
      <c r="T1730" s="1">
        <f t="shared" si="842"/>
        <v>523.86998224161493</v>
      </c>
      <c r="U1730" s="6">
        <f t="shared" si="843"/>
        <v>2.002572820805617</v>
      </c>
      <c r="V1730" s="6">
        <f t="shared" si="844"/>
        <v>6.0257697249163265</v>
      </c>
      <c r="W1730" s="6">
        <f t="shared" si="845"/>
        <v>33.364520017680569</v>
      </c>
      <c r="X1730" s="6">
        <f t="shared" si="846"/>
        <v>16.720999211007712</v>
      </c>
      <c r="Y1730" s="6">
        <f t="shared" si="847"/>
        <v>3.2537226555983483</v>
      </c>
      <c r="Z1730" s="6">
        <f t="shared" si="848"/>
        <v>1.1930501210573063</v>
      </c>
      <c r="AA1730" s="6">
        <f t="shared" si="849"/>
        <v>2.4393654489341188</v>
      </c>
      <c r="AB1730" s="6">
        <f t="shared" si="832"/>
        <v>3453.38</v>
      </c>
      <c r="AC1730" s="6">
        <f t="shared" si="850"/>
        <v>25.873848780227174</v>
      </c>
      <c r="AD1730" s="6">
        <f t="shared" si="851"/>
        <v>157.43713411897809</v>
      </c>
      <c r="AE1730" s="6">
        <f t="shared" si="852"/>
        <v>461.76912157144295</v>
      </c>
      <c r="AF1730" s="6">
        <f t="shared" si="853"/>
        <v>1.8222049276721419E-5</v>
      </c>
      <c r="AG1730" s="6">
        <f t="shared" si="854"/>
        <v>1.180079524968067E-2</v>
      </c>
      <c r="AH1730" s="6">
        <f t="shared" si="855"/>
        <v>4880.2666526197063</v>
      </c>
      <c r="AI1730" s="6">
        <f t="shared" si="856"/>
        <v>4.3448689643307183</v>
      </c>
      <c r="AJ1730" s="6">
        <f t="shared" si="857"/>
        <v>4.7966469538255528E-4</v>
      </c>
      <c r="AK1730" s="6">
        <f t="shared" si="858"/>
        <v>-3.9804614950605564E-4</v>
      </c>
      <c r="AL1730" s="1">
        <f t="shared" si="830"/>
        <v>5.005727162458997E-2</v>
      </c>
      <c r="AM1730" s="8">
        <f t="shared" si="833"/>
        <v>6254722.2581818216</v>
      </c>
      <c r="AN1730" s="1">
        <f t="shared" si="831"/>
        <v>62.547222581818218</v>
      </c>
    </row>
    <row r="1731" spans="8:40" x14ac:dyDescent="0.2">
      <c r="H1731" s="8"/>
      <c r="I1731" s="8"/>
      <c r="J1731" s="11"/>
      <c r="K1731" s="10"/>
      <c r="L1731" s="5">
        <f t="shared" si="834"/>
        <v>4.803999999999899</v>
      </c>
      <c r="M1731" s="1">
        <f t="shared" si="835"/>
        <v>2.1386070881975958E-2</v>
      </c>
      <c r="N1731" s="1">
        <f t="shared" si="836"/>
        <v>6.436602508861923E-2</v>
      </c>
      <c r="O1731" s="1">
        <f t="shared" si="837"/>
        <v>0.35638496145245546</v>
      </c>
      <c r="P1731" s="1">
        <f t="shared" si="838"/>
        <v>0.17861330443029391</v>
      </c>
      <c r="Q1731" s="1">
        <f t="shared" si="839"/>
        <v>3.4762648452050016E-2</v>
      </c>
      <c r="R1731" s="1">
        <f t="shared" si="840"/>
        <v>1.2745231870684824E-2</v>
      </c>
      <c r="S1731" s="1">
        <f t="shared" si="841"/>
        <v>2.6057242037328711E-2</v>
      </c>
      <c r="T1731" s="1">
        <f t="shared" si="842"/>
        <v>523.86600197854204</v>
      </c>
      <c r="U1731" s="6">
        <f t="shared" si="843"/>
        <v>2.002108031485542</v>
      </c>
      <c r="V1731" s="6">
        <f t="shared" si="844"/>
        <v>6.0257789519127307</v>
      </c>
      <c r="W1731" s="6">
        <f t="shared" si="845"/>
        <v>33.363828146009624</v>
      </c>
      <c r="X1731" s="6">
        <f t="shared" si="846"/>
        <v>16.72131048772728</v>
      </c>
      <c r="Y1731" s="6">
        <f t="shared" si="847"/>
        <v>3.2543882439020164</v>
      </c>
      <c r="Z1731" s="6">
        <f t="shared" si="848"/>
        <v>1.193175279005992</v>
      </c>
      <c r="AA1731" s="6">
        <f t="shared" si="849"/>
        <v>2.4394108599568209</v>
      </c>
      <c r="AB1731" s="6">
        <f t="shared" si="832"/>
        <v>3453.38</v>
      </c>
      <c r="AC1731" s="6">
        <f t="shared" si="850"/>
        <v>25.874624988504966</v>
      </c>
      <c r="AD1731" s="6">
        <f t="shared" si="851"/>
        <v>157.47122596275358</v>
      </c>
      <c r="AE1731" s="6">
        <f t="shared" si="852"/>
        <v>461.84795296800178</v>
      </c>
      <c r="AF1731" s="6">
        <f t="shared" si="853"/>
        <v>1.8223915120757589E-5</v>
      </c>
      <c r="AG1731" s="6">
        <f t="shared" si="854"/>
        <v>1.1799978330144076E-2</v>
      </c>
      <c r="AH1731" s="6">
        <f t="shared" si="855"/>
        <v>4880.5790692965738</v>
      </c>
      <c r="AI1731" s="6">
        <f t="shared" si="856"/>
        <v>4.3441508302494372</v>
      </c>
      <c r="AJ1731" s="6">
        <f t="shared" si="857"/>
        <v>4.769019930424193E-4</v>
      </c>
      <c r="AK1731" s="6">
        <f t="shared" si="858"/>
        <v>-3.9569915434771159E-4</v>
      </c>
      <c r="AL1731" s="1">
        <f t="shared" si="830"/>
        <v>5.0067511444646405E-2</v>
      </c>
      <c r="AM1731" s="8">
        <f t="shared" si="833"/>
        <v>6254137.0436363667</v>
      </c>
      <c r="AN1731" s="1">
        <f t="shared" si="831"/>
        <v>62.541370436363671</v>
      </c>
    </row>
    <row r="1732" spans="8:40" x14ac:dyDescent="0.2">
      <c r="H1732" s="8"/>
      <c r="I1732" s="8"/>
      <c r="J1732" s="11"/>
      <c r="K1732" s="10"/>
      <c r="L1732" s="5">
        <f t="shared" si="834"/>
        <v>4.8139999999998988</v>
      </c>
      <c r="M1732" s="1">
        <f t="shared" si="835"/>
        <v>2.1380739514265036E-2</v>
      </c>
      <c r="N1732" s="1">
        <f t="shared" si="836"/>
        <v>6.436493101958346E-2</v>
      </c>
      <c r="O1732" s="1">
        <f t="shared" si="837"/>
        <v>0.35637101650992631</v>
      </c>
      <c r="P1732" s="1">
        <f t="shared" si="838"/>
        <v>0.17861330443029391</v>
      </c>
      <c r="Q1732" s="1">
        <f t="shared" si="839"/>
        <v>3.4769073888796707E-2</v>
      </c>
      <c r="R1732" s="1">
        <f t="shared" si="840"/>
        <v>1.2746325939720594E-2</v>
      </c>
      <c r="S1732" s="1">
        <f t="shared" si="841"/>
        <v>2.6057242037328711E-2</v>
      </c>
      <c r="T1732" s="1">
        <f t="shared" si="842"/>
        <v>523.86204720230728</v>
      </c>
      <c r="U1732" s="6">
        <f t="shared" si="843"/>
        <v>2.0016459706366092</v>
      </c>
      <c r="V1732" s="6">
        <f t="shared" si="844"/>
        <v>6.0257880575035507</v>
      </c>
      <c r="W1732" s="6">
        <f t="shared" si="845"/>
        <v>33.363140165139754</v>
      </c>
      <c r="X1732" s="6">
        <f t="shared" si="846"/>
        <v>16.721619983090545</v>
      </c>
      <c r="Y1732" s="6">
        <f t="shared" si="847"/>
        <v>3.2550500232156643</v>
      </c>
      <c r="Z1732" s="6">
        <f t="shared" si="848"/>
        <v>1.1932997893099138</v>
      </c>
      <c r="AA1732" s="6">
        <f t="shared" si="849"/>
        <v>2.4394560111039638</v>
      </c>
      <c r="AB1732" s="6">
        <f t="shared" si="832"/>
        <v>3453.38</v>
      </c>
      <c r="AC1732" s="6">
        <f t="shared" si="850"/>
        <v>25.875396261229941</v>
      </c>
      <c r="AD1732" s="6">
        <f t="shared" si="851"/>
        <v>157.50510733089078</v>
      </c>
      <c r="AE1732" s="6">
        <f t="shared" si="852"/>
        <v>461.92633902996613</v>
      </c>
      <c r="AF1732" s="6">
        <f t="shared" si="853"/>
        <v>1.822576923453274E-5</v>
      </c>
      <c r="AG1732" s="6">
        <f t="shared" si="854"/>
        <v>1.1799166685308745E-2</v>
      </c>
      <c r="AH1732" s="6">
        <f t="shared" si="855"/>
        <v>4880.8895099846595</v>
      </c>
      <c r="AI1732" s="6">
        <f t="shared" si="856"/>
        <v>4.343437401352193</v>
      </c>
      <c r="AJ1732" s="6">
        <f t="shared" si="857"/>
        <v>4.7415600615729342E-4</v>
      </c>
      <c r="AK1732" s="6">
        <f t="shared" si="858"/>
        <v>-3.93366960124659E-4</v>
      </c>
      <c r="AL1732" s="1">
        <f t="shared" si="830"/>
        <v>5.0077692664856371E-2</v>
      </c>
      <c r="AM1732" s="8">
        <f t="shared" si="833"/>
        <v>6253550.6109090941</v>
      </c>
      <c r="AN1732" s="1">
        <f t="shared" si="831"/>
        <v>62.535506109090946</v>
      </c>
    </row>
    <row r="1733" spans="8:40" x14ac:dyDescent="0.2">
      <c r="H1733" s="8"/>
      <c r="I1733" s="8"/>
      <c r="J1733" s="11"/>
      <c r="K1733" s="10"/>
      <c r="L1733" s="5">
        <f t="shared" si="834"/>
        <v>4.8239999999998986</v>
      </c>
      <c r="M1733" s="1">
        <f t="shared" si="835"/>
        <v>2.137543956887291E-2</v>
      </c>
      <c r="N1733" s="1">
        <f t="shared" si="836"/>
        <v>6.4363842525694395E-2</v>
      </c>
      <c r="O1733" s="1">
        <f t="shared" si="837"/>
        <v>0.35635715113747485</v>
      </c>
      <c r="P1733" s="1">
        <f t="shared" si="838"/>
        <v>0.17861330443029391</v>
      </c>
      <c r="Q1733" s="1">
        <f t="shared" si="839"/>
        <v>3.4775462328077891E-2</v>
      </c>
      <c r="R1733" s="1">
        <f t="shared" si="840"/>
        <v>1.2747414433609657E-2</v>
      </c>
      <c r="S1733" s="1">
        <f t="shared" si="841"/>
        <v>2.6057242037328711E-2</v>
      </c>
      <c r="T1733" s="1">
        <f t="shared" si="842"/>
        <v>523.8581177287183</v>
      </c>
      <c r="U1733" s="6">
        <f t="shared" si="843"/>
        <v>2.0011866211876312</v>
      </c>
      <c r="V1733" s="6">
        <f t="shared" si="844"/>
        <v>6.0257970431734496</v>
      </c>
      <c r="W1733" s="6">
        <f t="shared" si="845"/>
        <v>33.362456052568369</v>
      </c>
      <c r="X1733" s="6">
        <f t="shared" si="846"/>
        <v>16.721927707747476</v>
      </c>
      <c r="Y1733" s="6">
        <f t="shared" si="847"/>
        <v>3.2557080163116114</v>
      </c>
      <c r="Z1733" s="6">
        <f t="shared" si="848"/>
        <v>1.1934236550822355</v>
      </c>
      <c r="AA1733" s="6">
        <f t="shared" si="849"/>
        <v>2.439500903929233</v>
      </c>
      <c r="AB1733" s="6">
        <f t="shared" si="832"/>
        <v>3453.38</v>
      </c>
      <c r="AC1733" s="6">
        <f t="shared" si="850"/>
        <v>25.876162633658652</v>
      </c>
      <c r="AD1733" s="6">
        <f t="shared" si="851"/>
        <v>157.53877965303917</v>
      </c>
      <c r="AE1733" s="6">
        <f t="shared" si="852"/>
        <v>462.00428235984475</v>
      </c>
      <c r="AF1733" s="6">
        <f t="shared" si="853"/>
        <v>1.8227611700256905E-5</v>
      </c>
      <c r="AG1733" s="6">
        <f t="shared" si="854"/>
        <v>1.1798360276531554E-2</v>
      </c>
      <c r="AH1733" s="6">
        <f t="shared" si="855"/>
        <v>4881.1979886742147</v>
      </c>
      <c r="AI1733" s="6">
        <f t="shared" si="856"/>
        <v>4.342728642347355</v>
      </c>
      <c r="AJ1733" s="6">
        <f t="shared" si="857"/>
        <v>4.7142662462806818E-4</v>
      </c>
      <c r="AK1733" s="6">
        <f t="shared" si="858"/>
        <v>-3.9104946281351649E-4</v>
      </c>
      <c r="AL1733" s="1">
        <f t="shared" si="830"/>
        <v>5.0087815635563256E-2</v>
      </c>
      <c r="AM1733" s="8">
        <f t="shared" si="833"/>
        <v>6252962.9600000028</v>
      </c>
      <c r="AN1733" s="1">
        <f t="shared" si="831"/>
        <v>62.529629600000035</v>
      </c>
    </row>
    <row r="1734" spans="8:40" x14ac:dyDescent="0.2">
      <c r="H1734" s="8"/>
      <c r="I1734" s="8"/>
      <c r="J1734" s="11"/>
      <c r="K1734" s="10"/>
      <c r="L1734" s="5">
        <f t="shared" si="834"/>
        <v>4.8339999999998984</v>
      </c>
      <c r="M1734" s="1">
        <f t="shared" si="835"/>
        <v>2.1370170847783893E-2</v>
      </c>
      <c r="N1734" s="1">
        <f t="shared" si="836"/>
        <v>6.4362759581239035E-2</v>
      </c>
      <c r="O1734" s="1">
        <f t="shared" si="837"/>
        <v>0.35634336486193074</v>
      </c>
      <c r="P1734" s="1">
        <f t="shared" si="838"/>
        <v>0.17861330443029391</v>
      </c>
      <c r="Q1734" s="1">
        <f t="shared" si="839"/>
        <v>3.4781813993622276E-2</v>
      </c>
      <c r="R1734" s="1">
        <f t="shared" si="840"/>
        <v>1.2748497378065023E-2</v>
      </c>
      <c r="S1734" s="1">
        <f t="shared" si="841"/>
        <v>2.6057242037328711E-2</v>
      </c>
      <c r="T1734" s="1">
        <f t="shared" si="842"/>
        <v>523.85421337515118</v>
      </c>
      <c r="U1734" s="6">
        <f t="shared" si="843"/>
        <v>2.0007299661858968</v>
      </c>
      <c r="V1734" s="6">
        <f t="shared" si="844"/>
        <v>6.0258059103892103</v>
      </c>
      <c r="W1734" s="6">
        <f t="shared" si="845"/>
        <v>33.361775785929794</v>
      </c>
      <c r="X1734" s="6">
        <f t="shared" si="846"/>
        <v>16.722233672279298</v>
      </c>
      <c r="Y1734" s="6">
        <f t="shared" si="847"/>
        <v>3.2563622458151986</v>
      </c>
      <c r="Z1734" s="6">
        <f t="shared" si="848"/>
        <v>1.1935468794243196</v>
      </c>
      <c r="AA1734" s="6">
        <f t="shared" si="849"/>
        <v>2.439545539976284</v>
      </c>
      <c r="AB1734" s="6">
        <f t="shared" si="832"/>
        <v>3453.38</v>
      </c>
      <c r="AC1734" s="6">
        <f t="shared" si="850"/>
        <v>25.876924140752287</v>
      </c>
      <c r="AD1734" s="6">
        <f t="shared" si="851"/>
        <v>157.57224434773667</v>
      </c>
      <c r="AE1734" s="6">
        <f t="shared" si="852"/>
        <v>462.08178554393828</v>
      </c>
      <c r="AF1734" s="6">
        <f t="shared" si="853"/>
        <v>1.8229442599470255E-5</v>
      </c>
      <c r="AG1734" s="6">
        <f t="shared" si="854"/>
        <v>1.1797559065504769E-2</v>
      </c>
      <c r="AH1734" s="6">
        <f t="shared" si="855"/>
        <v>4881.5045192397656</v>
      </c>
      <c r="AI1734" s="6">
        <f t="shared" si="856"/>
        <v>4.3420245182595174</v>
      </c>
      <c r="AJ1734" s="6">
        <f t="shared" si="857"/>
        <v>4.6871373917972735E-4</v>
      </c>
      <c r="AK1734" s="6">
        <f t="shared" si="858"/>
        <v>-3.8874655923807244E-4</v>
      </c>
      <c r="AL1734" s="1">
        <f t="shared" ref="AL1734:AL1797" si="859" xml:space="preserve"> Q1734/SUM(M1734:S1734)</f>
        <v>5.0097880704849211E-2</v>
      </c>
      <c r="AM1734" s="8">
        <f t="shared" si="833"/>
        <v>6252374.0909090936</v>
      </c>
      <c r="AN1734" s="1">
        <f t="shared" ref="AN1734:AN1797" si="860" xml:space="preserve"> AM1734*0.00001</f>
        <v>62.52374090909094</v>
      </c>
    </row>
    <row r="1735" spans="8:40" x14ac:dyDescent="0.2">
      <c r="H1735" s="8"/>
      <c r="I1735" s="8"/>
      <c r="J1735" s="11"/>
      <c r="K1735" s="10"/>
      <c r="L1735" s="5">
        <f t="shared" si="834"/>
        <v>4.8439999999998982</v>
      </c>
      <c r="M1735" s="1">
        <f t="shared" si="835"/>
        <v>2.1364933154372413E-2</v>
      </c>
      <c r="N1735" s="1">
        <f t="shared" si="836"/>
        <v>6.436168216058652E-2</v>
      </c>
      <c r="O1735" s="1">
        <f t="shared" si="837"/>
        <v>0.35632965721315024</v>
      </c>
      <c r="P1735" s="1">
        <f t="shared" si="838"/>
        <v>0.17861330443029391</v>
      </c>
      <c r="Q1735" s="1">
        <f t="shared" si="839"/>
        <v>3.4788129107686264E-2</v>
      </c>
      <c r="R1735" s="1">
        <f t="shared" si="840"/>
        <v>1.2749574798717533E-2</v>
      </c>
      <c r="S1735" s="1">
        <f t="shared" si="841"/>
        <v>2.6057242037328711E-2</v>
      </c>
      <c r="T1735" s="1">
        <f t="shared" si="842"/>
        <v>523.85033396053404</v>
      </c>
      <c r="U1735" s="6">
        <f t="shared" si="843"/>
        <v>2.0002759887962225</v>
      </c>
      <c r="V1735" s="6">
        <f t="shared" si="844"/>
        <v>6.0258146605999583</v>
      </c>
      <c r="W1735" s="6">
        <f t="shared" si="845"/>
        <v>33.361099342994407</v>
      </c>
      <c r="X1735" s="6">
        <f t="shared" si="846"/>
        <v>16.722537887199007</v>
      </c>
      <c r="Y1735" s="6">
        <f t="shared" si="847"/>
        <v>3.2570127342058539</v>
      </c>
      <c r="Z1735" s="6">
        <f t="shared" si="848"/>
        <v>1.1936694654257272</v>
      </c>
      <c r="AA1735" s="6">
        <f t="shared" si="849"/>
        <v>2.4395899207788201</v>
      </c>
      <c r="AB1735" s="6">
        <f t="shared" ref="AB1735:AB1798" si="861" xml:space="preserve"> 3453.38</f>
        <v>3453.38</v>
      </c>
      <c r="AC1735" s="6">
        <f t="shared" si="850"/>
        <v>25.877680817179858</v>
      </c>
      <c r="AD1735" s="6">
        <f t="shared" si="851"/>
        <v>157.60550282252044</v>
      </c>
      <c r="AE1735" s="6">
        <f t="shared" si="852"/>
        <v>462.15885115246545</v>
      </c>
      <c r="AF1735" s="6">
        <f t="shared" si="853"/>
        <v>1.8231262013049893E-5</v>
      </c>
      <c r="AG1735" s="6">
        <f t="shared" si="854"/>
        <v>1.1796763014252384E-2</v>
      </c>
      <c r="AH1735" s="6">
        <f t="shared" si="855"/>
        <v>4881.8091154413787</v>
      </c>
      <c r="AI1735" s="6">
        <f t="shared" si="856"/>
        <v>4.3413249944258787</v>
      </c>
      <c r="AJ1735" s="6">
        <f t="shared" si="857"/>
        <v>4.6601724135431251E-4</v>
      </c>
      <c r="AK1735" s="6">
        <f t="shared" si="858"/>
        <v>-3.8645814706194515E-4</v>
      </c>
      <c r="AL1735" s="1">
        <f t="shared" si="859"/>
        <v>5.0107888218551597E-2</v>
      </c>
      <c r="AM1735" s="8">
        <f t="shared" ref="AM1735:AM1798" si="862" xml:space="preserve"> AM1734-L1735*(150*(1-$C$17)^2/($C$29^2*$C$17^3)*$C$31*$C$9/$C$16+1.75*(1-$C$17)/($C$29*$C$17^3)*$C$9^2/$C$16)</f>
        <v>6251784.0036363667</v>
      </c>
      <c r="AN1735" s="1">
        <f t="shared" si="860"/>
        <v>62.517840036363673</v>
      </c>
    </row>
    <row r="1736" spans="8:40" x14ac:dyDescent="0.2">
      <c r="H1736" s="8"/>
      <c r="I1736" s="8"/>
      <c r="J1736" s="11"/>
      <c r="K1736" s="10"/>
      <c r="L1736" s="5">
        <f t="shared" si="834"/>
        <v>4.853999999999898</v>
      </c>
      <c r="M1736" s="1">
        <f t="shared" si="835"/>
        <v>2.1359726293391713E-2</v>
      </c>
      <c r="N1736" s="1">
        <f t="shared" si="836"/>
        <v>6.4360610238188509E-2</v>
      </c>
      <c r="O1736" s="1">
        <f t="shared" si="837"/>
        <v>0.35631602772399479</v>
      </c>
      <c r="P1736" s="1">
        <f t="shared" si="838"/>
        <v>0.17861330443029391</v>
      </c>
      <c r="Q1736" s="1">
        <f t="shared" si="839"/>
        <v>3.4794407891064978E-2</v>
      </c>
      <c r="R1736" s="1">
        <f t="shared" si="840"/>
        <v>1.2750646721115547E-2</v>
      </c>
      <c r="S1736" s="1">
        <f t="shared" si="841"/>
        <v>2.6057242037328711E-2</v>
      </c>
      <c r="T1736" s="1">
        <f t="shared" si="842"/>
        <v>523.84647930533174</v>
      </c>
      <c r="U1736" s="6">
        <f t="shared" si="843"/>
        <v>1.999824672300011</v>
      </c>
      <c r="V1736" s="6">
        <f t="shared" si="844"/>
        <v>6.0258232952373758</v>
      </c>
      <c r="W1736" s="6">
        <f t="shared" si="845"/>
        <v>33.360426701667748</v>
      </c>
      <c r="X1736" s="6">
        <f t="shared" si="846"/>
        <v>16.722840362951839</v>
      </c>
      <c r="Y1736" s="6">
        <f t="shared" si="847"/>
        <v>3.2576595038181497</v>
      </c>
      <c r="Z1736" s="6">
        <f t="shared" si="848"/>
        <v>1.1937914161642147</v>
      </c>
      <c r="AA1736" s="6">
        <f t="shared" si="849"/>
        <v>2.439634047860658</v>
      </c>
      <c r="AB1736" s="6">
        <f t="shared" si="861"/>
        <v>3453.38</v>
      </c>
      <c r="AC1736" s="6">
        <f t="shared" si="850"/>
        <v>25.878432697320861</v>
      </c>
      <c r="AD1736" s="6">
        <f t="shared" si="851"/>
        <v>157.63855647401201</v>
      </c>
      <c r="AE1736" s="6">
        <f t="shared" si="852"/>
        <v>462.23548173965548</v>
      </c>
      <c r="AF1736" s="6">
        <f t="shared" si="853"/>
        <v>1.8233070021216052E-5</v>
      </c>
      <c r="AG1736" s="6">
        <f t="shared" si="854"/>
        <v>1.1795972085126857E-2</v>
      </c>
      <c r="AH1736" s="6">
        <f t="shared" si="855"/>
        <v>4882.1117909256518</v>
      </c>
      <c r="AI1736" s="6">
        <f t="shared" si="856"/>
        <v>4.3406300364931525</v>
      </c>
      <c r="AJ1736" s="6">
        <f t="shared" si="857"/>
        <v>4.6333702350370124E-4</v>
      </c>
      <c r="AK1736" s="6">
        <f t="shared" si="858"/>
        <v>-3.8418412477949043E-4</v>
      </c>
      <c r="AL1736" s="1">
        <f t="shared" si="859"/>
        <v>5.0117838520279227E-2</v>
      </c>
      <c r="AM1736" s="8">
        <f t="shared" si="862"/>
        <v>6251192.698181821</v>
      </c>
      <c r="AN1736" s="1">
        <f t="shared" si="860"/>
        <v>62.511926981818213</v>
      </c>
    </row>
    <row r="1737" spans="8:40" x14ac:dyDescent="0.2">
      <c r="H1737" s="8"/>
      <c r="I1737" s="8"/>
      <c r="J1737" s="11"/>
      <c r="K1737" s="10"/>
      <c r="L1737" s="5">
        <f t="shared" si="834"/>
        <v>4.8639999999998977</v>
      </c>
      <c r="M1737" s="1">
        <f t="shared" si="835"/>
        <v>2.1354550070962642E-2</v>
      </c>
      <c r="N1737" s="1">
        <f t="shared" si="836"/>
        <v>6.4359543788579388E-2</v>
      </c>
      <c r="O1737" s="1">
        <f t="shared" si="837"/>
        <v>0.35630247593030928</v>
      </c>
      <c r="P1737" s="1">
        <f t="shared" si="838"/>
        <v>0.17861330443029391</v>
      </c>
      <c r="Q1737" s="1">
        <f t="shared" si="839"/>
        <v>3.4800650563103171E-2</v>
      </c>
      <c r="R1737" s="1">
        <f t="shared" si="840"/>
        <v>1.2751713170724668E-2</v>
      </c>
      <c r="S1737" s="1">
        <f t="shared" si="841"/>
        <v>2.6057242037328711E-2</v>
      </c>
      <c r="T1737" s="1">
        <f t="shared" si="842"/>
        <v>523.84264923152978</v>
      </c>
      <c r="U1737" s="6">
        <f t="shared" si="843"/>
        <v>1.9993760000943228</v>
      </c>
      <c r="V1737" s="6">
        <f t="shared" si="844"/>
        <v>6.0258318157159163</v>
      </c>
      <c r="W1737" s="6">
        <f t="shared" si="845"/>
        <v>33.359757839989555</v>
      </c>
      <c r="X1737" s="6">
        <f t="shared" si="846"/>
        <v>16.723141109915794</v>
      </c>
      <c r="Y1737" s="6">
        <f t="shared" si="847"/>
        <v>3.2583025768428602</v>
      </c>
      <c r="Z1737" s="6">
        <f t="shared" si="848"/>
        <v>1.1939127347057363</v>
      </c>
      <c r="AA1737" s="6">
        <f t="shared" si="849"/>
        <v>2.439677922735807</v>
      </c>
      <c r="AB1737" s="6">
        <f t="shared" si="861"/>
        <v>3453.38</v>
      </c>
      <c r="AC1737" s="6">
        <f t="shared" si="850"/>
        <v>25.879179815268301</v>
      </c>
      <c r="AD1737" s="6">
        <f t="shared" si="851"/>
        <v>157.67140668802736</v>
      </c>
      <c r="AE1737" s="6">
        <f t="shared" si="852"/>
        <v>462.31167984387378</v>
      </c>
      <c r="AF1737" s="6">
        <f t="shared" si="853"/>
        <v>1.823486670353834E-5</v>
      </c>
      <c r="AG1737" s="6">
        <f t="shared" si="854"/>
        <v>1.1795186240805533E-2</v>
      </c>
      <c r="AH1737" s="6">
        <f t="shared" si="855"/>
        <v>4882.4125592268983</v>
      </c>
      <c r="AI1737" s="6">
        <f t="shared" si="856"/>
        <v>4.3399396104140289</v>
      </c>
      <c r="AJ1737" s="6">
        <f t="shared" si="857"/>
        <v>4.6067297878236058E-4</v>
      </c>
      <c r="AK1737" s="6">
        <f t="shared" si="858"/>
        <v>-3.8192439170905041E-4</v>
      </c>
      <c r="AL1737" s="1">
        <f t="shared" si="859"/>
        <v>5.0127731951428618E-2</v>
      </c>
      <c r="AM1737" s="8">
        <f t="shared" si="862"/>
        <v>6250600.1745454576</v>
      </c>
      <c r="AN1737" s="1">
        <f t="shared" si="860"/>
        <v>62.506001745454583</v>
      </c>
    </row>
    <row r="1738" spans="8:40" x14ac:dyDescent="0.2">
      <c r="H1738" s="8"/>
      <c r="I1738" s="8"/>
      <c r="J1738" s="11"/>
      <c r="K1738" s="10"/>
      <c r="L1738" s="5">
        <f t="shared" si="834"/>
        <v>4.8739999999998975</v>
      </c>
      <c r="M1738" s="1">
        <f t="shared" si="835"/>
        <v>2.1349404294562568E-2</v>
      </c>
      <c r="N1738" s="1">
        <f t="shared" si="836"/>
        <v>6.4358482786376597E-2</v>
      </c>
      <c r="O1738" s="1">
        <f t="shared" si="837"/>
        <v>0.35628900137090075</v>
      </c>
      <c r="P1738" s="1">
        <f t="shared" si="838"/>
        <v>0.17861330443029391</v>
      </c>
      <c r="Q1738" s="1">
        <f t="shared" si="839"/>
        <v>3.4806857341706028E-2</v>
      </c>
      <c r="R1738" s="1">
        <f t="shared" si="840"/>
        <v>1.2752774172927455E-2</v>
      </c>
      <c r="S1738" s="1">
        <f t="shared" si="841"/>
        <v>2.6057242037328711E-2</v>
      </c>
      <c r="T1738" s="1">
        <f t="shared" si="842"/>
        <v>523.83884356261933</v>
      </c>
      <c r="U1738" s="6">
        <f t="shared" si="843"/>
        <v>1.9989299556909517</v>
      </c>
      <c r="V1738" s="6">
        <f t="shared" si="844"/>
        <v>6.0258402234330131</v>
      </c>
      <c r="W1738" s="6">
        <f t="shared" si="845"/>
        <v>33.359092736132965</v>
      </c>
      <c r="X1738" s="6">
        <f t="shared" si="846"/>
        <v>16.723440138402104</v>
      </c>
      <c r="Y1738" s="6">
        <f t="shared" si="847"/>
        <v>3.2589419753279945</v>
      </c>
      <c r="Z1738" s="6">
        <f t="shared" si="848"/>
        <v>1.1940334241044404</v>
      </c>
      <c r="AA1738" s="6">
        <f t="shared" si="849"/>
        <v>2.439721546908534</v>
      </c>
      <c r="AB1738" s="6">
        <f t="shared" si="861"/>
        <v>3453.38</v>
      </c>
      <c r="AC1738" s="6">
        <f t="shared" si="850"/>
        <v>25.879922204831495</v>
      </c>
      <c r="AD1738" s="6">
        <f t="shared" si="851"/>
        <v>157.7040548396665</v>
      </c>
      <c r="AE1738" s="6">
        <f t="shared" si="852"/>
        <v>462.38744798772132</v>
      </c>
      <c r="AF1738" s="6">
        <f t="shared" si="853"/>
        <v>1.8236652138942134E-5</v>
      </c>
      <c r="AG1738" s="6">
        <f t="shared" si="854"/>
        <v>1.1794405444287387E-2</v>
      </c>
      <c r="AH1738" s="6">
        <f t="shared" si="855"/>
        <v>4882.7114337681987</v>
      </c>
      <c r="AI1738" s="6">
        <f t="shared" si="856"/>
        <v>4.3392536824440011</v>
      </c>
      <c r="AJ1738" s="6">
        <f t="shared" si="857"/>
        <v>4.5802500114056104E-4</v>
      </c>
      <c r="AK1738" s="6">
        <f t="shared" si="858"/>
        <v>-3.7967884798413787E-4</v>
      </c>
      <c r="AL1738" s="1">
        <f t="shared" si="859"/>
        <v>5.0137568851199917E-2</v>
      </c>
      <c r="AM1738" s="8">
        <f t="shared" si="862"/>
        <v>6250006.4327272754</v>
      </c>
      <c r="AN1738" s="1">
        <f t="shared" si="860"/>
        <v>62.50006432727276</v>
      </c>
    </row>
    <row r="1739" spans="8:40" x14ac:dyDescent="0.2">
      <c r="H1739" s="8"/>
      <c r="I1739" s="8"/>
      <c r="J1739" s="11"/>
      <c r="K1739" s="10"/>
      <c r="L1739" s="5">
        <f t="shared" si="834"/>
        <v>4.8839999999998973</v>
      </c>
      <c r="M1739" s="1">
        <f t="shared" si="835"/>
        <v>2.1344288773014385E-2</v>
      </c>
      <c r="N1739" s="1">
        <f t="shared" si="836"/>
        <v>6.4357427206280904E-2</v>
      </c>
      <c r="O1739" s="1">
        <f t="shared" si="837"/>
        <v>0.35627560358751731</v>
      </c>
      <c r="P1739" s="1">
        <f t="shared" si="838"/>
        <v>0.17861330443029391</v>
      </c>
      <c r="Q1739" s="1">
        <f t="shared" si="839"/>
        <v>3.4813028443349908E-2</v>
      </c>
      <c r="R1739" s="1">
        <f t="shared" si="840"/>
        <v>1.275382975302315E-2</v>
      </c>
      <c r="S1739" s="1">
        <f t="shared" si="841"/>
        <v>2.6057242037328711E-2</v>
      </c>
      <c r="T1739" s="1">
        <f t="shared" si="842"/>
        <v>523.83506212358168</v>
      </c>
      <c r="U1739" s="6">
        <f t="shared" si="843"/>
        <v>1.9984865227155102</v>
      </c>
      <c r="V1739" s="6">
        <f t="shared" si="844"/>
        <v>6.0258485197692853</v>
      </c>
      <c r="W1739" s="6">
        <f t="shared" si="845"/>
        <v>33.358431368403558</v>
      </c>
      <c r="X1739" s="6">
        <f t="shared" si="846"/>
        <v>16.723737458655698</v>
      </c>
      <c r="Y1739" s="6">
        <f t="shared" si="847"/>
        <v>3.2595777211798325</v>
      </c>
      <c r="Z1739" s="6">
        <f t="shared" si="848"/>
        <v>1.1941534874026734</v>
      </c>
      <c r="AA1739" s="6">
        <f t="shared" si="849"/>
        <v>2.4397649218734347</v>
      </c>
      <c r="AB1739" s="6">
        <f t="shared" si="861"/>
        <v>3453.38</v>
      </c>
      <c r="AC1739" s="6">
        <f t="shared" si="850"/>
        <v>25.880659899538937</v>
      </c>
      <c r="AD1739" s="6">
        <f t="shared" si="851"/>
        <v>157.73650229341931</v>
      </c>
      <c r="AE1739" s="6">
        <f t="shared" si="852"/>
        <v>462.46278867815488</v>
      </c>
      <c r="AF1739" s="6">
        <f t="shared" si="853"/>
        <v>1.8238426405714659E-5</v>
      </c>
      <c r="AG1739" s="6">
        <f t="shared" si="854"/>
        <v>1.1793629658889632E-2</v>
      </c>
      <c r="AH1739" s="6">
        <f t="shared" si="855"/>
        <v>4883.0084278625709</v>
      </c>
      <c r="AI1739" s="6">
        <f t="shared" si="856"/>
        <v>4.3385722191379488</v>
      </c>
      <c r="AJ1739" s="6">
        <f t="shared" si="857"/>
        <v>4.5539298531725161E-4</v>
      </c>
      <c r="AK1739" s="6">
        <f t="shared" si="858"/>
        <v>-3.7744739454628382E-4</v>
      </c>
      <c r="AL1739" s="1">
        <f t="shared" si="859"/>
        <v>5.0147349556612805E-2</v>
      </c>
      <c r="AM1739" s="8">
        <f t="shared" si="862"/>
        <v>6249411.4727272755</v>
      </c>
      <c r="AN1739" s="1">
        <f t="shared" si="860"/>
        <v>62.494114727272759</v>
      </c>
    </row>
    <row r="1740" spans="8:40" x14ac:dyDescent="0.2">
      <c r="H1740" s="8"/>
      <c r="I1740" s="8"/>
      <c r="J1740" s="11"/>
      <c r="K1740" s="10"/>
      <c r="L1740" s="5">
        <f t="shared" si="834"/>
        <v>4.8939999999998971</v>
      </c>
      <c r="M1740" s="1">
        <f t="shared" si="835"/>
        <v>2.1339203316475631E-2</v>
      </c>
      <c r="N1740" s="1">
        <f t="shared" si="836"/>
        <v>6.4356377023076616E-2</v>
      </c>
      <c r="O1740" s="1">
        <f t="shared" si="837"/>
        <v>0.35626228212482697</v>
      </c>
      <c r="P1740" s="1">
        <f t="shared" si="838"/>
        <v>0.17861330443029391</v>
      </c>
      <c r="Q1740" s="1">
        <f t="shared" si="839"/>
        <v>3.4819164083092942E-2</v>
      </c>
      <c r="R1740" s="1">
        <f t="shared" si="840"/>
        <v>1.2754879936227434E-2</v>
      </c>
      <c r="S1740" s="1">
        <f t="shared" si="841"/>
        <v>2.6057242037328711E-2</v>
      </c>
      <c r="T1740" s="1">
        <f t="shared" si="842"/>
        <v>523.83130474087352</v>
      </c>
      <c r="U1740" s="6">
        <f t="shared" si="843"/>
        <v>1.9980456849065276</v>
      </c>
      <c r="V1740" s="6">
        <f t="shared" si="844"/>
        <v>6.0258567060887431</v>
      </c>
      <c r="W1740" s="6">
        <f t="shared" si="845"/>
        <v>33.357773715238565</v>
      </c>
      <c r="X1740" s="6">
        <f t="shared" si="846"/>
        <v>16.724033080855726</v>
      </c>
      <c r="Y1740" s="6">
        <f t="shared" si="847"/>
        <v>3.2602098361639484</v>
      </c>
      <c r="Z1740" s="6">
        <f t="shared" si="848"/>
        <v>1.19427292763098</v>
      </c>
      <c r="AA1740" s="6">
        <f t="shared" si="849"/>
        <v>2.4398080491155087</v>
      </c>
      <c r="AB1740" s="6">
        <f t="shared" si="861"/>
        <v>3453.38</v>
      </c>
      <c r="AC1740" s="6">
        <f t="shared" si="850"/>
        <v>25.881392932640921</v>
      </c>
      <c r="AD1740" s="6">
        <f t="shared" si="851"/>
        <v>157.76875040324705</v>
      </c>
      <c r="AE1740" s="6">
        <f t="shared" si="852"/>
        <v>462.53770440657706</v>
      </c>
      <c r="AF1740" s="6">
        <f t="shared" si="853"/>
        <v>1.8240189581511163E-5</v>
      </c>
      <c r="AG1740" s="6">
        <f t="shared" si="854"/>
        <v>1.1792858848244539E-2</v>
      </c>
      <c r="AH1740" s="6">
        <f t="shared" si="855"/>
        <v>4883.3035547139089</v>
      </c>
      <c r="AI1740" s="6">
        <f t="shared" si="856"/>
        <v>4.3378951873472475</v>
      </c>
      <c r="AJ1740" s="6">
        <f t="shared" si="857"/>
        <v>4.5277682683336274E-4</v>
      </c>
      <c r="AK1740" s="6">
        <f t="shared" si="858"/>
        <v>-3.7522993313667831E-4</v>
      </c>
      <c r="AL1740" s="1">
        <f t="shared" si="859"/>
        <v>5.0157074402522282E-2</v>
      </c>
      <c r="AM1740" s="8">
        <f t="shared" si="862"/>
        <v>6248815.2945454577</v>
      </c>
      <c r="AN1740" s="1">
        <f t="shared" si="860"/>
        <v>62.48815294545458</v>
      </c>
    </row>
    <row r="1741" spans="8:40" x14ac:dyDescent="0.2">
      <c r="H1741" s="8"/>
      <c r="I1741" s="8"/>
      <c r="J1741" s="11"/>
      <c r="K1741" s="10"/>
      <c r="L1741" s="5">
        <f t="shared" si="834"/>
        <v>4.9039999999998969</v>
      </c>
      <c r="M1741" s="1">
        <f t="shared" si="835"/>
        <v>2.1334147736427719E-2</v>
      </c>
      <c r="N1741" s="1">
        <f t="shared" si="836"/>
        <v>6.435533221163188E-2</v>
      </c>
      <c r="O1741" s="1">
        <f t="shared" si="837"/>
        <v>0.35624903653039691</v>
      </c>
      <c r="P1741" s="1">
        <f t="shared" si="838"/>
        <v>0.17861330443029391</v>
      </c>
      <c r="Q1741" s="1">
        <f t="shared" si="839"/>
        <v>3.4825264474585595E-2</v>
      </c>
      <c r="R1741" s="1">
        <f t="shared" si="840"/>
        <v>1.2755924747672176E-2</v>
      </c>
      <c r="S1741" s="1">
        <f t="shared" si="841"/>
        <v>2.6057242037328711E-2</v>
      </c>
      <c r="T1741" s="1">
        <f t="shared" si="842"/>
        <v>523.82757124241186</v>
      </c>
      <c r="U1741" s="6">
        <f t="shared" si="843"/>
        <v>1.99760742611455</v>
      </c>
      <c r="V1741" s="6">
        <f t="shared" si="844"/>
        <v>6.0258647837389931</v>
      </c>
      <c r="W1741" s="6">
        <f t="shared" si="845"/>
        <v>33.357119755205908</v>
      </c>
      <c r="X1741" s="6">
        <f t="shared" si="846"/>
        <v>16.724327015116</v>
      </c>
      <c r="Y1741" s="6">
        <f t="shared" si="847"/>
        <v>3.2608383419062252</v>
      </c>
      <c r="Z1741" s="6">
        <f t="shared" si="848"/>
        <v>1.1943917478081085</v>
      </c>
      <c r="AA1741" s="6">
        <f t="shared" si="849"/>
        <v>2.439850930110222</v>
      </c>
      <c r="AB1741" s="6">
        <f t="shared" si="861"/>
        <v>3453.38</v>
      </c>
      <c r="AC1741" s="6">
        <f t="shared" si="850"/>
        <v>25.882121337112459</v>
      </c>
      <c r="AD1741" s="6">
        <f t="shared" si="851"/>
        <v>157.8008005126899</v>
      </c>
      <c r="AE1741" s="6">
        <f t="shared" si="852"/>
        <v>462.61219764896066</v>
      </c>
      <c r="AF1741" s="6">
        <f t="shared" si="853"/>
        <v>1.8241941743360737E-5</v>
      </c>
      <c r="AG1741" s="6">
        <f t="shared" si="854"/>
        <v>1.1792092976296043E-2</v>
      </c>
      <c r="AH1741" s="6">
        <f t="shared" si="855"/>
        <v>4883.5968274181496</v>
      </c>
      <c r="AI1741" s="6">
        <f t="shared" si="856"/>
        <v>4.3372225542162957</v>
      </c>
      <c r="AJ1741" s="6">
        <f t="shared" si="857"/>
        <v>4.5017642198474472E-4</v>
      </c>
      <c r="AK1741" s="6">
        <f t="shared" si="858"/>
        <v>-3.7302636628942971E-4</v>
      </c>
      <c r="AL1741" s="1">
        <f t="shared" si="859"/>
        <v>5.0166743721634231E-2</v>
      </c>
      <c r="AM1741" s="8">
        <f t="shared" si="862"/>
        <v>6248217.8981818212</v>
      </c>
      <c r="AN1741" s="1">
        <f t="shared" si="860"/>
        <v>62.482178981818215</v>
      </c>
    </row>
    <row r="1742" spans="8:40" x14ac:dyDescent="0.2">
      <c r="H1742" s="8"/>
      <c r="I1742" s="8"/>
      <c r="J1742" s="11"/>
      <c r="K1742" s="10"/>
      <c r="L1742" s="5">
        <f t="shared" si="834"/>
        <v>4.9139999999998967</v>
      </c>
      <c r="M1742" s="1">
        <f t="shared" si="835"/>
        <v>2.1329121845665235E-2</v>
      </c>
      <c r="N1742" s="1">
        <f t="shared" si="836"/>
        <v>6.4354292746898856E-2</v>
      </c>
      <c r="O1742" s="1">
        <f t="shared" si="837"/>
        <v>0.35623586635467291</v>
      </c>
      <c r="P1742" s="1">
        <f t="shared" si="838"/>
        <v>0.17861330443029391</v>
      </c>
      <c r="Q1742" s="1">
        <f t="shared" si="839"/>
        <v>3.4831329830081095E-2</v>
      </c>
      <c r="R1742" s="1">
        <f t="shared" si="840"/>
        <v>1.2756964212405195E-2</v>
      </c>
      <c r="S1742" s="1">
        <f t="shared" si="841"/>
        <v>2.6057242037328711E-2</v>
      </c>
      <c r="T1742" s="1">
        <f t="shared" si="842"/>
        <v>523.82386145755936</v>
      </c>
      <c r="U1742" s="6">
        <f t="shared" si="843"/>
        <v>1.9971717303012519</v>
      </c>
      <c r="V1742" s="6">
        <f t="shared" si="844"/>
        <v>6.0258727540514307</v>
      </c>
      <c r="W1742" s="6">
        <f t="shared" si="845"/>
        <v>33.356469467003407</v>
      </c>
      <c r="X1742" s="6">
        <f t="shared" si="846"/>
        <v>16.724619271485466</v>
      </c>
      <c r="Y1742" s="6">
        <f t="shared" si="847"/>
        <v>3.2614632598938602</v>
      </c>
      <c r="Z1742" s="6">
        <f t="shared" si="848"/>
        <v>1.1945099509410113</v>
      </c>
      <c r="AA1742" s="6">
        <f t="shared" si="849"/>
        <v>2.4398935663235788</v>
      </c>
      <c r="AB1742" s="6">
        <f t="shared" si="861"/>
        <v>3453.38</v>
      </c>
      <c r="AC1742" s="6">
        <f t="shared" si="850"/>
        <v>25.882845145655956</v>
      </c>
      <c r="AD1742" s="6">
        <f t="shared" si="851"/>
        <v>157.83265395495675</v>
      </c>
      <c r="AE1742" s="6">
        <f t="shared" si="852"/>
        <v>462.68627086594927</v>
      </c>
      <c r="AF1742" s="6">
        <f t="shared" si="853"/>
        <v>1.8243682967672652E-5</v>
      </c>
      <c r="AG1742" s="6">
        <f t="shared" si="854"/>
        <v>1.1791332007296674E-2</v>
      </c>
      <c r="AH1742" s="6">
        <f t="shared" si="855"/>
        <v>4883.8882589643099</v>
      </c>
      <c r="AI1742" s="6">
        <f t="shared" si="856"/>
        <v>4.336554287179486</v>
      </c>
      <c r="AJ1742" s="6">
        <f t="shared" si="857"/>
        <v>4.475916678357207E-4</v>
      </c>
      <c r="AK1742" s="6">
        <f t="shared" si="858"/>
        <v>-3.7083659732322651E-4</v>
      </c>
      <c r="AL1742" s="1">
        <f t="shared" si="859"/>
        <v>5.0176357844520923E-2</v>
      </c>
      <c r="AM1742" s="8">
        <f t="shared" si="862"/>
        <v>6247619.2836363669</v>
      </c>
      <c r="AN1742" s="1">
        <f t="shared" si="860"/>
        <v>62.476192836363673</v>
      </c>
    </row>
    <row r="1743" spans="8:40" x14ac:dyDescent="0.2">
      <c r="H1743" s="8"/>
      <c r="I1743" s="8"/>
      <c r="J1743" s="11"/>
      <c r="K1743" s="10"/>
      <c r="L1743" s="5">
        <f t="shared" si="834"/>
        <v>4.9239999999998965</v>
      </c>
      <c r="M1743" s="1">
        <f t="shared" si="835"/>
        <v>2.1324125458285392E-2</v>
      </c>
      <c r="N1743" s="1">
        <f t="shared" si="836"/>
        <v>6.4353258603913999E-2</v>
      </c>
      <c r="O1743" s="1">
        <f t="shared" si="837"/>
        <v>0.35622277115095868</v>
      </c>
      <c r="P1743" s="1">
        <f t="shared" si="838"/>
        <v>0.17861330443029391</v>
      </c>
      <c r="Q1743" s="1">
        <f t="shared" si="839"/>
        <v>3.4837360360445789E-2</v>
      </c>
      <c r="R1743" s="1">
        <f t="shared" si="840"/>
        <v>1.2757998355390045E-2</v>
      </c>
      <c r="S1743" s="1">
        <f t="shared" si="841"/>
        <v>2.6057242037328711E-2</v>
      </c>
      <c r="T1743" s="1">
        <f t="shared" si="842"/>
        <v>523.82017521710986</v>
      </c>
      <c r="U1743" s="6">
        <f t="shared" si="843"/>
        <v>1.9967385815385599</v>
      </c>
      <c r="V1743" s="6">
        <f t="shared" si="844"/>
        <v>6.0258806183414464</v>
      </c>
      <c r="W1743" s="6">
        <f t="shared" si="845"/>
        <v>33.3558228294579</v>
      </c>
      <c r="X1743" s="6">
        <f t="shared" si="846"/>
        <v>16.724909859948681</v>
      </c>
      <c r="Y1743" s="6">
        <f t="shared" si="847"/>
        <v>3.2620846114763657</v>
      </c>
      <c r="Z1743" s="6">
        <f t="shared" si="848"/>
        <v>1.1946275400248521</v>
      </c>
      <c r="AA1743" s="6">
        <f t="shared" si="849"/>
        <v>2.4399359592121908</v>
      </c>
      <c r="AB1743" s="6">
        <f t="shared" si="861"/>
        <v>3453.38</v>
      </c>
      <c r="AC1743" s="6">
        <f t="shared" si="850"/>
        <v>25.883564390703839</v>
      </c>
      <c r="AD1743" s="6">
        <f t="shared" si="851"/>
        <v>157.86431205301338</v>
      </c>
      <c r="AE1743" s="6">
        <f t="shared" si="852"/>
        <v>462.75992650295734</v>
      </c>
      <c r="AF1743" s="6">
        <f t="shared" si="853"/>
        <v>1.8245413330241922E-5</v>
      </c>
      <c r="AG1743" s="6">
        <f t="shared" si="854"/>
        <v>1.1790575905804306E-2</v>
      </c>
      <c r="AH1743" s="6">
        <f t="shared" si="855"/>
        <v>4884.1778622354823</v>
      </c>
      <c r="AI1743" s="6">
        <f t="shared" si="856"/>
        <v>4.335890353958165</v>
      </c>
      <c r="AJ1743" s="6">
        <f t="shared" si="857"/>
        <v>4.4502246221223165E-4</v>
      </c>
      <c r="AK1743" s="6">
        <f t="shared" si="858"/>
        <v>-3.6866053033449272E-4</v>
      </c>
      <c r="AL1743" s="1">
        <f t="shared" si="859"/>
        <v>5.0185917099636393E-2</v>
      </c>
      <c r="AM1743" s="8">
        <f t="shared" si="862"/>
        <v>6247019.450909094</v>
      </c>
      <c r="AN1743" s="1">
        <f t="shared" si="860"/>
        <v>62.470194509090945</v>
      </c>
    </row>
    <row r="1744" spans="8:40" x14ac:dyDescent="0.2">
      <c r="H1744" s="8"/>
      <c r="I1744" s="8"/>
      <c r="J1744" s="11"/>
      <c r="K1744" s="10"/>
      <c r="L1744" s="5">
        <f t="shared" si="834"/>
        <v>4.9339999999998962</v>
      </c>
      <c r="M1744" s="1">
        <f t="shared" si="835"/>
        <v>2.1319158389677531E-2</v>
      </c>
      <c r="N1744" s="1">
        <f t="shared" si="836"/>
        <v>6.4352229757798252E-2</v>
      </c>
      <c r="O1744" s="1">
        <f t="shared" si="837"/>
        <v>0.35620975047539571</v>
      </c>
      <c r="P1744" s="1">
        <f t="shared" si="838"/>
        <v>0.17861330443029391</v>
      </c>
      <c r="Q1744" s="1">
        <f t="shared" si="839"/>
        <v>3.48433562751694E-2</v>
      </c>
      <c r="R1744" s="1">
        <f t="shared" si="840"/>
        <v>1.2759027201505796E-2</v>
      </c>
      <c r="S1744" s="1">
        <f t="shared" si="841"/>
        <v>2.6057242037328711E-2</v>
      </c>
      <c r="T1744" s="1">
        <f t="shared" si="842"/>
        <v>523.81651235327411</v>
      </c>
      <c r="U1744" s="6">
        <f t="shared" si="843"/>
        <v>1.9963079640077754</v>
      </c>
      <c r="V1744" s="6">
        <f t="shared" si="844"/>
        <v>6.0258883779086156</v>
      </c>
      <c r="W1744" s="6">
        <f t="shared" si="845"/>
        <v>33.355179821524416</v>
      </c>
      <c r="X1744" s="6">
        <f t="shared" si="846"/>
        <v>16.725198790426283</v>
      </c>
      <c r="Y1744" s="6">
        <f t="shared" si="847"/>
        <v>3.2627024178665569</v>
      </c>
      <c r="Z1744" s="6">
        <f t="shared" si="848"/>
        <v>1.1947445180430092</v>
      </c>
      <c r="AA1744" s="6">
        <f t="shared" si="849"/>
        <v>2.4399781102233424</v>
      </c>
      <c r="AB1744" s="6">
        <f t="shared" si="861"/>
        <v>3453.38</v>
      </c>
      <c r="AC1744" s="6">
        <f t="shared" si="850"/>
        <v>25.884279104421186</v>
      </c>
      <c r="AD1744" s="6">
        <f t="shared" si="851"/>
        <v>157.89577611967573</v>
      </c>
      <c r="AE1744" s="6">
        <f t="shared" si="852"/>
        <v>462.83316699027648</v>
      </c>
      <c r="AF1744" s="6">
        <f t="shared" si="853"/>
        <v>1.8247132906255225E-5</v>
      </c>
      <c r="AG1744" s="6">
        <f t="shared" si="854"/>
        <v>1.1789824636679071E-2</v>
      </c>
      <c r="AH1744" s="6">
        <f t="shared" si="855"/>
        <v>4884.4656500098627</v>
      </c>
      <c r="AI1744" s="6">
        <f t="shared" si="856"/>
        <v>4.3352307225576565</v>
      </c>
      <c r="AJ1744" s="6">
        <f t="shared" si="857"/>
        <v>4.4246870369528808E-4</v>
      </c>
      <c r="AK1744" s="6">
        <f t="shared" si="858"/>
        <v>-3.6649807018963794E-4</v>
      </c>
      <c r="AL1744" s="1">
        <f t="shared" si="859"/>
        <v>5.0195421813331642E-2</v>
      </c>
      <c r="AM1744" s="8">
        <f t="shared" si="862"/>
        <v>6246418.4000000032</v>
      </c>
      <c r="AN1744" s="1">
        <f t="shared" si="860"/>
        <v>62.464184000000039</v>
      </c>
    </row>
    <row r="1745" spans="8:40" x14ac:dyDescent="0.2">
      <c r="H1745" s="8"/>
      <c r="I1745" s="8"/>
      <c r="J1745" s="11"/>
      <c r="K1745" s="10"/>
      <c r="L1745" s="5">
        <f t="shared" si="834"/>
        <v>4.943999999999896</v>
      </c>
      <c r="M1745" s="1">
        <f t="shared" si="835"/>
        <v>2.1314220456512763E-2</v>
      </c>
      <c r="N1745" s="1">
        <f t="shared" si="836"/>
        <v>6.4351206183757212E-2</v>
      </c>
      <c r="O1745" s="1">
        <f t="shared" si="837"/>
        <v>0.35619680388694308</v>
      </c>
      <c r="P1745" s="1">
        <f t="shared" si="838"/>
        <v>0.17861330443029391</v>
      </c>
      <c r="Q1745" s="1">
        <f t="shared" si="839"/>
        <v>3.4849317782375204E-2</v>
      </c>
      <c r="R1745" s="1">
        <f t="shared" si="840"/>
        <v>1.2760050775546832E-2</v>
      </c>
      <c r="S1745" s="1">
        <f t="shared" si="841"/>
        <v>2.6057242037328711E-2</v>
      </c>
      <c r="T1745" s="1">
        <f t="shared" si="842"/>
        <v>523.81287269966549</v>
      </c>
      <c r="U1745" s="6">
        <f t="shared" si="843"/>
        <v>1.9958798619987144</v>
      </c>
      <c r="V1745" s="6">
        <f t="shared" si="844"/>
        <v>6.0258960340368874</v>
      </c>
      <c r="W1745" s="6">
        <f t="shared" si="845"/>
        <v>33.354540422285289</v>
      </c>
      <c r="X1745" s="6">
        <f t="shared" si="846"/>
        <v>16.725486072775428</v>
      </c>
      <c r="Y1745" s="6">
        <f t="shared" si="847"/>
        <v>3.2633167001415315</v>
      </c>
      <c r="Z1745" s="6">
        <f t="shared" si="848"/>
        <v>1.1948608879670828</v>
      </c>
      <c r="AA1745" s="6">
        <f t="shared" si="849"/>
        <v>2.4400200207950578</v>
      </c>
      <c r="AB1745" s="6">
        <f t="shared" si="861"/>
        <v>3453.38</v>
      </c>
      <c r="AC1745" s="6">
        <f t="shared" si="850"/>
        <v>25.88498931870847</v>
      </c>
      <c r="AD1745" s="6">
        <f t="shared" si="851"/>
        <v>157.9270474577072</v>
      </c>
      <c r="AE1745" s="6">
        <f t="shared" si="852"/>
        <v>462.90599474318731</v>
      </c>
      <c r="AF1745" s="6">
        <f t="shared" si="853"/>
        <v>1.8248841770296847E-5</v>
      </c>
      <c r="AG1745" s="6">
        <f t="shared" si="854"/>
        <v>1.1789078165080267E-2</v>
      </c>
      <c r="AH1745" s="6">
        <f t="shared" si="855"/>
        <v>4884.7516349618072</v>
      </c>
      <c r="AI1745" s="6">
        <f t="shared" si="856"/>
        <v>4.3345753612640019</v>
      </c>
      <c r="AJ1745" s="6">
        <f t="shared" si="857"/>
        <v>4.3993029161449351E-4</v>
      </c>
      <c r="AK1745" s="6">
        <f t="shared" si="858"/>
        <v>-3.6434912251798071E-4</v>
      </c>
      <c r="AL1745" s="1">
        <f t="shared" si="859"/>
        <v>5.0204872309869718E-2</v>
      </c>
      <c r="AM1745" s="8">
        <f t="shared" si="862"/>
        <v>6245816.1309090937</v>
      </c>
      <c r="AN1745" s="1">
        <f t="shared" si="860"/>
        <v>62.45816130909094</v>
      </c>
    </row>
    <row r="1746" spans="8:40" x14ac:dyDescent="0.2">
      <c r="H1746" s="8"/>
      <c r="I1746" s="8"/>
      <c r="J1746" s="11"/>
      <c r="K1746" s="10"/>
      <c r="L1746" s="5">
        <f t="shared" si="834"/>
        <v>4.9539999999998958</v>
      </c>
      <c r="M1746" s="1">
        <f t="shared" si="835"/>
        <v>2.1309311476733674E-2</v>
      </c>
      <c r="N1746" s="1">
        <f t="shared" si="836"/>
        <v>6.4350187857081381E-2</v>
      </c>
      <c r="O1746" s="1">
        <f t="shared" si="837"/>
        <v>0.3561839309473574</v>
      </c>
      <c r="P1746" s="1">
        <f t="shared" si="838"/>
        <v>0.17861330443029391</v>
      </c>
      <c r="Q1746" s="1">
        <f t="shared" si="839"/>
        <v>3.4855245088830124E-2</v>
      </c>
      <c r="R1746" s="1">
        <f t="shared" si="840"/>
        <v>1.2761069102222661E-2</v>
      </c>
      <c r="S1746" s="1">
        <f t="shared" si="841"/>
        <v>2.6057242037328711E-2</v>
      </c>
      <c r="T1746" s="1">
        <f t="shared" si="842"/>
        <v>523.80925609128622</v>
      </c>
      <c r="U1746" s="6">
        <f t="shared" si="843"/>
        <v>1.9954542599088501</v>
      </c>
      <c r="V1746" s="6">
        <f t="shared" si="844"/>
        <v>6.0259035879947804</v>
      </c>
      <c r="W1746" s="6">
        <f t="shared" si="845"/>
        <v>33.353904610949392</v>
      </c>
      <c r="X1746" s="6">
        <f t="shared" si="846"/>
        <v>16.725771716790266</v>
      </c>
      <c r="Y1746" s="6">
        <f t="shared" si="847"/>
        <v>3.263927479243649</v>
      </c>
      <c r="Z1746" s="6">
        <f t="shared" si="848"/>
        <v>1.1949766527569006</v>
      </c>
      <c r="AA1746" s="6">
        <f t="shared" si="849"/>
        <v>2.4400616923561707</v>
      </c>
      <c r="AB1746" s="6">
        <f t="shared" si="861"/>
        <v>3453.38</v>
      </c>
      <c r="AC1746" s="6">
        <f t="shared" si="850"/>
        <v>25.885695065204029</v>
      </c>
      <c r="AD1746" s="6">
        <f t="shared" si="851"/>
        <v>157.95812735989676</v>
      </c>
      <c r="AE1746" s="6">
        <f t="shared" si="852"/>
        <v>462.97841216204841</v>
      </c>
      <c r="AF1746" s="6">
        <f t="shared" si="853"/>
        <v>1.8250539996354011E-5</v>
      </c>
      <c r="AG1746" s="6">
        <f t="shared" si="854"/>
        <v>1.1788336456463289E-2</v>
      </c>
      <c r="AH1746" s="6">
        <f t="shared" si="855"/>
        <v>4885.0358296627719</v>
      </c>
      <c r="AI1746" s="6">
        <f t="shared" si="856"/>
        <v>4.3339242386413002</v>
      </c>
      <c r="AJ1746" s="6">
        <f t="shared" si="857"/>
        <v>4.3740712604145528E-4</v>
      </c>
      <c r="AK1746" s="6">
        <f t="shared" si="858"/>
        <v>-3.6221359370442358E-4</v>
      </c>
      <c r="AL1746" s="1">
        <f t="shared" si="859"/>
        <v>5.0214268911440756E-2</v>
      </c>
      <c r="AM1746" s="8">
        <f t="shared" si="862"/>
        <v>6245212.6436363664</v>
      </c>
      <c r="AN1746" s="1">
        <f t="shared" si="860"/>
        <v>62.45212643636367</v>
      </c>
    </row>
    <row r="1747" spans="8:40" x14ac:dyDescent="0.2">
      <c r="H1747" s="8"/>
      <c r="I1747" s="8"/>
      <c r="J1747" s="11"/>
      <c r="K1747" s="10"/>
      <c r="L1747" s="5">
        <f t="shared" si="834"/>
        <v>4.9639999999998956</v>
      </c>
      <c r="M1747" s="1">
        <f t="shared" si="835"/>
        <v>2.1304431269544157E-2</v>
      </c>
      <c r="N1747" s="1">
        <f t="shared" si="836"/>
        <v>6.4349174753146318E-2</v>
      </c>
      <c r="O1747" s="1">
        <f t="shared" si="837"/>
        <v>0.35617113122117317</v>
      </c>
      <c r="P1747" s="1">
        <f t="shared" si="838"/>
        <v>0.17861330443029391</v>
      </c>
      <c r="Q1747" s="1">
        <f t="shared" si="839"/>
        <v>3.4861138399954708E-2</v>
      </c>
      <c r="R1747" s="1">
        <f t="shared" si="840"/>
        <v>1.2762082206157727E-2</v>
      </c>
      <c r="S1747" s="1">
        <f t="shared" si="841"/>
        <v>2.6057242037328711E-2</v>
      </c>
      <c r="T1747" s="1">
        <f t="shared" si="842"/>
        <v>523.80566236451318</v>
      </c>
      <c r="U1747" s="6">
        <f t="shared" si="843"/>
        <v>1.9950311422424649</v>
      </c>
      <c r="V1747" s="6">
        <f t="shared" si="844"/>
        <v>6.025911041035565</v>
      </c>
      <c r="W1747" s="6">
        <f t="shared" si="845"/>
        <v>33.353272366851208</v>
      </c>
      <c r="X1747" s="6">
        <f t="shared" si="846"/>
        <v>16.726055732202365</v>
      </c>
      <c r="Y1747" s="6">
        <f t="shared" si="847"/>
        <v>3.2645347759814856</v>
      </c>
      <c r="Z1747" s="6">
        <f t="shared" si="848"/>
        <v>1.1950918153605261</v>
      </c>
      <c r="AA1747" s="6">
        <f t="shared" si="849"/>
        <v>2.4401031263263842</v>
      </c>
      <c r="AB1747" s="6">
        <f t="shared" si="861"/>
        <v>3453.38</v>
      </c>
      <c r="AC1747" s="6">
        <f t="shared" si="850"/>
        <v>25.886396375286711</v>
      </c>
      <c r="AD1747" s="6">
        <f t="shared" si="851"/>
        <v>157.98901710915823</v>
      </c>
      <c r="AE1747" s="6">
        <f t="shared" si="852"/>
        <v>463.05042163241046</v>
      </c>
      <c r="AF1747" s="6">
        <f t="shared" si="853"/>
        <v>1.8252227657823031E-5</v>
      </c>
      <c r="AG1747" s="6">
        <f t="shared" si="854"/>
        <v>1.1787599476576616E-2</v>
      </c>
      <c r="AH1747" s="6">
        <f t="shared" si="855"/>
        <v>4885.3182465823711</v>
      </c>
      <c r="AI1747" s="6">
        <f t="shared" si="856"/>
        <v>4.3332773235285238</v>
      </c>
      <c r="AJ1747" s="6">
        <f t="shared" si="857"/>
        <v>4.3489910778356407E-4</v>
      </c>
      <c r="AK1747" s="6">
        <f t="shared" si="858"/>
        <v>-3.6009139088257397E-4</v>
      </c>
      <c r="AL1747" s="1">
        <f t="shared" si="859"/>
        <v>5.0223611938176704E-2</v>
      </c>
      <c r="AM1747" s="8">
        <f t="shared" si="862"/>
        <v>6244607.9381818213</v>
      </c>
      <c r="AN1747" s="1">
        <f t="shared" si="860"/>
        <v>62.446079381818215</v>
      </c>
    </row>
    <row r="1748" spans="8:40" x14ac:dyDescent="0.2">
      <c r="H1748" s="8"/>
      <c r="I1748" s="8"/>
      <c r="J1748" s="11"/>
      <c r="K1748" s="10"/>
      <c r="L1748" s="5">
        <f t="shared" si="834"/>
        <v>4.9739999999998954</v>
      </c>
      <c r="M1748" s="1">
        <f t="shared" si="835"/>
        <v>2.1299579655399321E-2</v>
      </c>
      <c r="N1748" s="1">
        <f t="shared" si="836"/>
        <v>6.4348166847412805E-2</v>
      </c>
      <c r="O1748" s="1">
        <f t="shared" si="837"/>
        <v>0.35615840427568296</v>
      </c>
      <c r="P1748" s="1">
        <f t="shared" si="838"/>
        <v>0.17861330443029391</v>
      </c>
      <c r="Q1748" s="1">
        <f t="shared" si="839"/>
        <v>3.4866997919833061E-2</v>
      </c>
      <c r="R1748" s="1">
        <f t="shared" si="840"/>
        <v>1.2763090111891242E-2</v>
      </c>
      <c r="S1748" s="1">
        <f t="shared" si="841"/>
        <v>2.6057242037328711E-2</v>
      </c>
      <c r="T1748" s="1">
        <f t="shared" si="842"/>
        <v>523.80209135708446</v>
      </c>
      <c r="U1748" s="6">
        <f t="shared" si="843"/>
        <v>1.9946104936098115</v>
      </c>
      <c r="V1748" s="6">
        <f t="shared" si="844"/>
        <v>6.0259183943974541</v>
      </c>
      <c r="W1748" s="6">
        <f t="shared" si="845"/>
        <v>33.352643669450124</v>
      </c>
      <c r="X1748" s="6">
        <f t="shared" si="846"/>
        <v>16.726338128681199</v>
      </c>
      <c r="Y1748" s="6">
        <f t="shared" si="847"/>
        <v>3.2651386110308032</v>
      </c>
      <c r="Z1748" s="6">
        <f t="shared" si="848"/>
        <v>1.195206378714267</v>
      </c>
      <c r="AA1748" s="6">
        <f t="shared" si="849"/>
        <v>2.4401443241163414</v>
      </c>
      <c r="AB1748" s="6">
        <f t="shared" si="861"/>
        <v>3453.38</v>
      </c>
      <c r="AC1748" s="6">
        <f t="shared" si="850"/>
        <v>25.887093280078343</v>
      </c>
      <c r="AD1748" s="6">
        <f t="shared" si="851"/>
        <v>158.01971797861151</v>
      </c>
      <c r="AE1748" s="6">
        <f t="shared" si="852"/>
        <v>463.12202552510962</v>
      </c>
      <c r="AF1748" s="6">
        <f t="shared" si="853"/>
        <v>1.825390482751438E-5</v>
      </c>
      <c r="AG1748" s="6">
        <f t="shared" si="854"/>
        <v>1.1786867191458857E-2</v>
      </c>
      <c r="AH1748" s="6">
        <f t="shared" si="855"/>
        <v>4885.5988980892998</v>
      </c>
      <c r="AI1748" s="6">
        <f t="shared" si="856"/>
        <v>4.3326345850367476</v>
      </c>
      <c r="AJ1748" s="6">
        <f t="shared" si="857"/>
        <v>4.3240613837748165E-4</v>
      </c>
      <c r="AK1748" s="6">
        <f t="shared" si="858"/>
        <v>-3.5798242192734724E-4</v>
      </c>
      <c r="AL1748" s="1">
        <f t="shared" si="859"/>
        <v>5.0232901708166203E-2</v>
      </c>
      <c r="AM1748" s="8">
        <f t="shared" si="862"/>
        <v>6244002.0145454574</v>
      </c>
      <c r="AN1748" s="1">
        <f t="shared" si="860"/>
        <v>62.440020145454582</v>
      </c>
    </row>
    <row r="1749" spans="8:40" x14ac:dyDescent="0.2">
      <c r="H1749" s="8"/>
      <c r="I1749" s="8"/>
      <c r="J1749" s="11"/>
      <c r="K1749" s="10"/>
      <c r="L1749" s="5">
        <f t="shared" si="834"/>
        <v>4.9839999999998952</v>
      </c>
      <c r="M1749" s="1">
        <f t="shared" si="835"/>
        <v>2.1294756455995503E-2</v>
      </c>
      <c r="N1749" s="1">
        <f t="shared" si="836"/>
        <v>6.4347164115427027E-2</v>
      </c>
      <c r="O1749" s="1">
        <f t="shared" si="837"/>
        <v>0.356145749680918</v>
      </c>
      <c r="P1749" s="1">
        <f t="shared" si="838"/>
        <v>0.17861330443029391</v>
      </c>
      <c r="Q1749" s="1">
        <f t="shared" si="839"/>
        <v>3.4872823851222659E-2</v>
      </c>
      <c r="R1749" s="1">
        <f t="shared" si="840"/>
        <v>1.2764092843877018E-2</v>
      </c>
      <c r="S1749" s="1">
        <f t="shared" si="841"/>
        <v>2.6057242037328711E-2</v>
      </c>
      <c r="T1749" s="1">
        <f t="shared" si="842"/>
        <v>523.79854290808589</v>
      </c>
      <c r="U1749" s="6">
        <f t="shared" si="843"/>
        <v>1.9941922987262792</v>
      </c>
      <c r="V1749" s="6">
        <f t="shared" si="844"/>
        <v>6.0259256493037805</v>
      </c>
      <c r="W1749" s="6">
        <f t="shared" si="845"/>
        <v>33.352018498329521</v>
      </c>
      <c r="X1749" s="6">
        <f t="shared" si="846"/>
        <v>16.72661891583456</v>
      </c>
      <c r="Y1749" s="6">
        <f t="shared" si="847"/>
        <v>3.2657390049354889</v>
      </c>
      <c r="Z1749" s="6">
        <f t="shared" si="848"/>
        <v>1.1953203457426824</v>
      </c>
      <c r="AA1749" s="6">
        <f t="shared" si="849"/>
        <v>2.4401852871276883</v>
      </c>
      <c r="AB1749" s="6">
        <f t="shared" si="861"/>
        <v>3453.38</v>
      </c>
      <c r="AC1749" s="6">
        <f t="shared" si="850"/>
        <v>25.887785810446253</v>
      </c>
      <c r="AD1749" s="6">
        <f t="shared" si="851"/>
        <v>158.05023123167268</v>
      </c>
      <c r="AE1749" s="6">
        <f t="shared" si="852"/>
        <v>463.19322619637126</v>
      </c>
      <c r="AF1749" s="6">
        <f t="shared" si="853"/>
        <v>1.8255571577658566E-5</v>
      </c>
      <c r="AG1749" s="6">
        <f t="shared" si="854"/>
        <v>1.178613956743578E-2</v>
      </c>
      <c r="AH1749" s="6">
        <f t="shared" si="855"/>
        <v>4885.8777964523233</v>
      </c>
      <c r="AI1749" s="6">
        <f t="shared" si="856"/>
        <v>4.3319959925462905</v>
      </c>
      <c r="AJ1749" s="6">
        <f t="shared" si="857"/>
        <v>4.2992812008301362E-4</v>
      </c>
      <c r="AK1749" s="6">
        <f t="shared" si="858"/>
        <v>-3.55886595448249E-4</v>
      </c>
      <c r="AL1749" s="1">
        <f t="shared" si="859"/>
        <v>5.0242138537469061E-2</v>
      </c>
      <c r="AM1749" s="8">
        <f t="shared" si="862"/>
        <v>6243394.8727272758</v>
      </c>
      <c r="AN1749" s="1">
        <f t="shared" si="860"/>
        <v>62.433948727272764</v>
      </c>
    </row>
    <row r="1750" spans="8:40" x14ac:dyDescent="0.2">
      <c r="H1750" s="8"/>
      <c r="I1750" s="8"/>
      <c r="J1750" s="11"/>
      <c r="K1750" s="10"/>
      <c r="L1750" s="5">
        <f t="shared" si="834"/>
        <v>4.993999999999895</v>
      </c>
      <c r="M1750" s="1">
        <f t="shared" si="835"/>
        <v>2.1289961494260368E-2</v>
      </c>
      <c r="N1750" s="1">
        <f t="shared" si="836"/>
        <v>6.4346166532820728E-2</v>
      </c>
      <c r="O1750" s="1">
        <f t="shared" si="837"/>
        <v>0.35613316700962883</v>
      </c>
      <c r="P1750" s="1">
        <f t="shared" si="838"/>
        <v>0.17861330443029391</v>
      </c>
      <c r="Q1750" s="1">
        <f t="shared" si="839"/>
        <v>3.4878616395564097E-2</v>
      </c>
      <c r="R1750" s="1">
        <f t="shared" si="840"/>
        <v>1.2765090426483319E-2</v>
      </c>
      <c r="S1750" s="1">
        <f t="shared" si="841"/>
        <v>2.6057242037328711E-2</v>
      </c>
      <c r="T1750" s="1">
        <f t="shared" si="842"/>
        <v>523.79501685793741</v>
      </c>
      <c r="U1750" s="6">
        <f t="shared" si="843"/>
        <v>1.9937765424115703</v>
      </c>
      <c r="V1750" s="6">
        <f t="shared" si="844"/>
        <v>6.0259328069631808</v>
      </c>
      <c r="W1750" s="6">
        <f t="shared" si="845"/>
        <v>33.351396833196006</v>
      </c>
      <c r="X1750" s="6">
        <f t="shared" si="846"/>
        <v>16.72689810320901</v>
      </c>
      <c r="Y1750" s="6">
        <f t="shared" si="847"/>
        <v>3.2663359781085024</v>
      </c>
      <c r="Z1750" s="6">
        <f t="shared" si="848"/>
        <v>1.1954337193585953</v>
      </c>
      <c r="AA1750" s="6">
        <f t="shared" si="849"/>
        <v>2.440226016753138</v>
      </c>
      <c r="AB1750" s="6">
        <f t="shared" si="861"/>
        <v>3453.38</v>
      </c>
      <c r="AC1750" s="6">
        <f t="shared" si="850"/>
        <v>25.888473997005821</v>
      </c>
      <c r="AD1750" s="6">
        <f t="shared" si="851"/>
        <v>158.08055812214187</v>
      </c>
      <c r="AE1750" s="6">
        <f t="shared" si="852"/>
        <v>463.26402598791282</v>
      </c>
      <c r="AF1750" s="6">
        <f t="shared" si="853"/>
        <v>1.8257227979911538E-5</v>
      </c>
      <c r="AG1750" s="6">
        <f t="shared" si="854"/>
        <v>1.1785416571117365E-2</v>
      </c>
      <c r="AH1750" s="6">
        <f t="shared" si="855"/>
        <v>4886.1549538412537</v>
      </c>
      <c r="AI1750" s="6">
        <f t="shared" si="856"/>
        <v>4.3313615157037972</v>
      </c>
      <c r="AJ1750" s="6">
        <f t="shared" si="857"/>
        <v>4.2746495587684703E-4</v>
      </c>
      <c r="AK1750" s="6">
        <f t="shared" si="858"/>
        <v>-3.5380382078269667E-4</v>
      </c>
      <c r="AL1750" s="1">
        <f t="shared" si="859"/>
        <v>5.0251322740130805E-2</v>
      </c>
      <c r="AM1750" s="8">
        <f t="shared" si="862"/>
        <v>6242786.5127272755</v>
      </c>
      <c r="AN1750" s="1">
        <f t="shared" si="860"/>
        <v>62.42786512727276</v>
      </c>
    </row>
    <row r="1751" spans="8:40" x14ac:dyDescent="0.2">
      <c r="H1751" s="8"/>
      <c r="I1751" s="8"/>
      <c r="J1751" s="11"/>
      <c r="K1751" s="10"/>
      <c r="L1751" s="5">
        <f t="shared" si="834"/>
        <v>5.0039999999998948</v>
      </c>
      <c r="M1751" s="1">
        <f t="shared" si="835"/>
        <v>2.1285194594343103E-2</v>
      </c>
      <c r="N1751" s="1">
        <f t="shared" si="836"/>
        <v>6.4345174075311345E-2</v>
      </c>
      <c r="O1751" s="1">
        <f t="shared" si="837"/>
        <v>0.35612065583726615</v>
      </c>
      <c r="P1751" s="1">
        <f t="shared" si="838"/>
        <v>0.17861330443029391</v>
      </c>
      <c r="Q1751" s="1">
        <f t="shared" si="839"/>
        <v>3.4884375752990748E-2</v>
      </c>
      <c r="R1751" s="1">
        <f t="shared" si="840"/>
        <v>1.2766082883992707E-2</v>
      </c>
      <c r="S1751" s="1">
        <f t="shared" si="841"/>
        <v>2.6057242037328711E-2</v>
      </c>
      <c r="T1751" s="1">
        <f t="shared" si="842"/>
        <v>523.79151304838035</v>
      </c>
      <c r="U1751" s="6">
        <f t="shared" si="843"/>
        <v>1.9933632095888809</v>
      </c>
      <c r="V1751" s="6">
        <f t="shared" si="844"/>
        <v>6.0259398685697709</v>
      </c>
      <c r="W1751" s="6">
        <f t="shared" si="845"/>
        <v>33.350778653878599</v>
      </c>
      <c r="X1751" s="6">
        <f t="shared" si="846"/>
        <v>16.72717570029031</v>
      </c>
      <c r="Y1751" s="6">
        <f t="shared" si="847"/>
        <v>3.2669295508328058</v>
      </c>
      <c r="Z1751" s="6">
        <f t="shared" si="848"/>
        <v>1.1955465024631</v>
      </c>
      <c r="AA1751" s="6">
        <f t="shared" si="849"/>
        <v>2.4402665143765332</v>
      </c>
      <c r="AB1751" s="6">
        <f t="shared" si="861"/>
        <v>3453.38</v>
      </c>
      <c r="AC1751" s="6">
        <f t="shared" si="850"/>
        <v>25.889157870122744</v>
      </c>
      <c r="AD1751" s="6">
        <f t="shared" si="851"/>
        <v>158.11069989427932</v>
      </c>
      <c r="AE1751" s="6">
        <f t="shared" si="852"/>
        <v>463.33442722702955</v>
      </c>
      <c r="AF1751" s="6">
        <f t="shared" si="853"/>
        <v>1.8258874105359773E-5</v>
      </c>
      <c r="AG1751" s="6">
        <f t="shared" si="854"/>
        <v>1.1784698169395084E-2</v>
      </c>
      <c r="AH1751" s="6">
        <f t="shared" si="855"/>
        <v>4886.4303823278433</v>
      </c>
      <c r="AI1751" s="6">
        <f t="shared" si="856"/>
        <v>4.3307311244196063</v>
      </c>
      <c r="AJ1751" s="6">
        <f t="shared" si="857"/>
        <v>4.2501654944634526E-4</v>
      </c>
      <c r="AK1751" s="6">
        <f t="shared" si="858"/>
        <v>-3.5173400798837957E-4</v>
      </c>
      <c r="AL1751" s="1">
        <f t="shared" si="859"/>
        <v>5.0260454628197011E-2</v>
      </c>
      <c r="AM1751" s="8">
        <f t="shared" si="862"/>
        <v>6242176.9345454574</v>
      </c>
      <c r="AN1751" s="1">
        <f t="shared" si="860"/>
        <v>62.421769345454578</v>
      </c>
    </row>
    <row r="1752" spans="8:40" x14ac:dyDescent="0.2">
      <c r="H1752" s="8"/>
      <c r="I1752" s="8"/>
      <c r="J1752" s="11"/>
      <c r="K1752" s="10"/>
      <c r="L1752" s="5">
        <f t="shared" si="834"/>
        <v>5.0139999999998945</v>
      </c>
      <c r="M1752" s="1">
        <f t="shared" si="835"/>
        <v>2.1280455581604716E-2</v>
      </c>
      <c r="N1752" s="1">
        <f t="shared" si="836"/>
        <v>6.4344186718702137E-2</v>
      </c>
      <c r="O1752" s="1">
        <f t="shared" si="837"/>
        <v>0.35610821574196178</v>
      </c>
      <c r="P1752" s="1">
        <f t="shared" si="838"/>
        <v>0.17861330443029391</v>
      </c>
      <c r="Q1752" s="1">
        <f t="shared" si="839"/>
        <v>3.4890102122338347E-2</v>
      </c>
      <c r="R1752" s="1">
        <f t="shared" si="840"/>
        <v>1.2767070240601915E-2</v>
      </c>
      <c r="S1752" s="1">
        <f t="shared" si="841"/>
        <v>2.6057242037328711E-2</v>
      </c>
      <c r="T1752" s="1">
        <f t="shared" si="842"/>
        <v>523.78803132246378</v>
      </c>
      <c r="U1752" s="6">
        <f t="shared" si="843"/>
        <v>1.9929522852840944</v>
      </c>
      <c r="V1752" s="6">
        <f t="shared" si="844"/>
        <v>6.0259468353033245</v>
      </c>
      <c r="W1752" s="6">
        <f t="shared" si="845"/>
        <v>33.350163940327946</v>
      </c>
      <c r="X1752" s="6">
        <f t="shared" si="846"/>
        <v>16.727451716503857</v>
      </c>
      <c r="Y1752" s="6">
        <f t="shared" si="847"/>
        <v>3.2675197432622918</v>
      </c>
      <c r="Z1752" s="6">
        <f t="shared" si="848"/>
        <v>1.1956586979455752</v>
      </c>
      <c r="AA1752" s="6">
        <f t="shared" si="849"/>
        <v>2.4403067813729122</v>
      </c>
      <c r="AB1752" s="6">
        <f t="shared" si="861"/>
        <v>3453.38</v>
      </c>
      <c r="AC1752" s="6">
        <f t="shared" si="850"/>
        <v>25.889837459915704</v>
      </c>
      <c r="AD1752" s="6">
        <f t="shared" si="851"/>
        <v>158.14065778290319</v>
      </c>
      <c r="AE1752" s="6">
        <f t="shared" si="852"/>
        <v>463.40443222671109</v>
      </c>
      <c r="AF1752" s="6">
        <f t="shared" si="853"/>
        <v>1.8260510024526093E-5</v>
      </c>
      <c r="AG1752" s="6">
        <f t="shared" si="854"/>
        <v>1.1783984329438836E-2</v>
      </c>
      <c r="AH1752" s="6">
        <f t="shared" si="855"/>
        <v>4886.7040938867867</v>
      </c>
      <c r="AI1752" s="6">
        <f t="shared" si="856"/>
        <v>4.3301047888648121</v>
      </c>
      <c r="AJ1752" s="6">
        <f t="shared" si="857"/>
        <v>4.22582805183604E-4</v>
      </c>
      <c r="AK1752" s="6">
        <f t="shared" si="858"/>
        <v>-3.4967706783770253E-4</v>
      </c>
      <c r="AL1752" s="1">
        <f t="shared" si="859"/>
        <v>5.0269534511727568E-2</v>
      </c>
      <c r="AM1752" s="8">
        <f t="shared" si="862"/>
        <v>6241566.1381818214</v>
      </c>
      <c r="AN1752" s="1">
        <f t="shared" si="860"/>
        <v>62.415661381818218</v>
      </c>
    </row>
    <row r="1753" spans="8:40" x14ac:dyDescent="0.2">
      <c r="H1753" s="8"/>
      <c r="I1753" s="8"/>
      <c r="J1753" s="11"/>
      <c r="K1753" s="10"/>
      <c r="L1753" s="5">
        <f t="shared" ref="L1753:L1816" si="863" xml:space="preserve"> L1752+0.01</f>
        <v>5.0239999999998943</v>
      </c>
      <c r="M1753" s="1">
        <f t="shared" ref="M1753:M1816" si="864" xml:space="preserve"> M1752+(1*AK1752)*$C$16*(1-$C$17)*$G$8*(L1753-L1752)</f>
        <v>2.1275744282608405E-2</v>
      </c>
      <c r="N1753" s="1">
        <f t="shared" ref="N1753:N1816" si="865" xml:space="preserve"> N1752+(-1*AK1752-1*AJ1752)*$C$16*(1-$C$17)*$G$8*(L1753-L1752)</f>
        <v>6.4343204438882334E-2</v>
      </c>
      <c r="O1753" s="1">
        <f t="shared" ref="O1753:O1816" si="866" xml:space="preserve"> O1752+(-1*AK1752-3*AJ1752)*$C$16*(1-$C$17)*$G$8*(L1753-L1752)</f>
        <v>0.35609584630450974</v>
      </c>
      <c r="P1753" s="1">
        <f t="shared" ref="P1753:P1816" si="867" xml:space="preserve"> P1752</f>
        <v>0.17861330443029391</v>
      </c>
      <c r="Q1753" s="1">
        <f t="shared" ref="Q1753:Q1816" si="868" xml:space="preserve"> Q1752+(1*AJ1752)*$C$16*(1-$C$17)*$G$8*(L1753-L1752)</f>
        <v>3.4895795701154461E-2</v>
      </c>
      <c r="R1753" s="1">
        <f t="shared" ref="R1753:R1816" si="869" xml:space="preserve"> R1752+(1*AK1752+1*AJ1752)*$C$16*(1-$C$17)*$G$8*(L1753-L1752)</f>
        <v>1.2768052520421713E-2</v>
      </c>
      <c r="S1753" s="1">
        <f t="shared" ref="S1753:S1816" si="870" xml:space="preserve"> S1752</f>
        <v>2.6057242037328711E-2</v>
      </c>
      <c r="T1753" s="1">
        <f t="shared" ref="T1753:T1816" si="871" xml:space="preserve"> T1752-((AJ1752*$C$19+AK1752*$C$20)*$C$16*(1-$C$17)+$C$11*$G$13*(T1752-$G$14))/($G$9*$C$18)*$G$8*(L1753-L1752)</f>
        <v>523.78457152453211</v>
      </c>
      <c r="U1753" s="6">
        <f t="shared" ref="U1753:U1816" si="872" xml:space="preserve"> $C$7*(M1753/SUM($M1753:$S1753))</f>
        <v>1.9925437546249773</v>
      </c>
      <c r="V1753" s="6">
        <f t="shared" ref="V1753:V1816" si="873" xml:space="preserve"> $C$7*(N1753/SUM($M1753:$S1753))</f>
        <v>6.0259537083294461</v>
      </c>
      <c r="W1753" s="6">
        <f t="shared" ref="W1753:W1816" si="874" xml:space="preserve"> $C$7*(O1753/SUM($M1753:$S1753))</f>
        <v>33.349552672615481</v>
      </c>
      <c r="X1753" s="6">
        <f t="shared" ref="X1753:X1816" si="875" xml:space="preserve"> $C$7*(P1753/SUM($M1753:$S1753))</f>
        <v>16.727726161215134</v>
      </c>
      <c r="Y1753" s="6">
        <f t="shared" ref="Y1753:Y1816" si="876" xml:space="preserve"> $C$7*(Q1753/SUM($M1753:$S1753))</f>
        <v>3.2681065754227006</v>
      </c>
      <c r="Z1753" s="6">
        <f t="shared" ref="Z1753:Z1816" si="877" xml:space="preserve"> $C$7*(R1753/SUM($M1753:$S1753))</f>
        <v>1.1957703086836937</v>
      </c>
      <c r="AA1753" s="6">
        <f t="shared" ref="AA1753:AA1816" si="878" xml:space="preserve"> $C$7*(S1753/SUM($M1753:$S1753))</f>
        <v>2.4403468191085689</v>
      </c>
      <c r="AB1753" s="6">
        <f t="shared" si="861"/>
        <v>3453.38</v>
      </c>
      <c r="AC1753" s="6">
        <f t="shared" ref="AC1753:AC1816" si="879" xml:space="preserve"> 0.499*EXP(17197/(8.314*T1753))</f>
        <v>25.890512796258509</v>
      </c>
      <c r="AD1753" s="6">
        <f t="shared" ref="AD1753:AD1816" si="880" xml:space="preserve"> 0.0000000000662*EXP(124119/(8.314*T1753))</f>
        <v>158.17043301346342</v>
      </c>
      <c r="AE1753" s="6">
        <f t="shared" ref="AE1753:AE1816" si="881" xml:space="preserve"> 1+AB1753*Z1753/W1753+AC1753*SQRT(W1753)+AD1753*Z1753</f>
        <v>463.4740432857248</v>
      </c>
      <c r="AF1753" s="6">
        <f t="shared" ref="AF1753:AF1816" si="882" xml:space="preserve"> 10^(3066/T1753 - 10.592)</f>
        <v>1.8262135807374541E-5</v>
      </c>
      <c r="AG1753" s="6">
        <f t="shared" ref="AG1753:AG1816" si="883" xml:space="preserve"> 10^(-2073/T1753+2.029)</f>
        <v>1.1783275018694327E-2</v>
      </c>
      <c r="AH1753" s="6">
        <f t="shared" ref="AH1753:AH1816" si="884" xml:space="preserve"> 1.07*EXP(36696/(8.314*T1753))</f>
        <v>4886.9761003966096</v>
      </c>
      <c r="AI1753" s="6">
        <f t="shared" ref="AI1753:AI1816" si="885" xml:space="preserve"> 12200000000*EXP(-94756/(8.314*T1753))</f>
        <v>4.3294824794686546</v>
      </c>
      <c r="AJ1753" s="6">
        <f t="shared" ref="AJ1753:AJ1816" si="886" xml:space="preserve"> AH1753*(V1753*W1753*(1-1/AF1753*((Z1753*Y1753)/(W1753^3*V1753))))/(1+AB1753*Z1753/W1753+AC1753*SQRT(W1753)+AD1753*Z1753)^3</f>
        <v>4.2016362817927919E-4</v>
      </c>
      <c r="AK1753" s="6">
        <f t="shared" ref="AK1753:AK1816" si="887" xml:space="preserve"> AI1753*(V1753*(1-1/AG1753*((Z1753*U1753)/(W1753*V1753))))/(1+AB1753*Z1753/W1753+AC1753*SQRT(W1753)+AD1753*Z1753)</f>
        <v>-3.4763291181014313E-4</v>
      </c>
      <c r="AL1753" s="1">
        <f t="shared" si="859"/>
        <v>5.0278562698810779E-2</v>
      </c>
      <c r="AM1753" s="8">
        <f t="shared" si="862"/>
        <v>6240954.1236363668</v>
      </c>
      <c r="AN1753" s="1">
        <f t="shared" si="860"/>
        <v>62.409541236363673</v>
      </c>
    </row>
    <row r="1754" spans="8:40" x14ac:dyDescent="0.2">
      <c r="H1754" s="8"/>
      <c r="I1754" s="8"/>
      <c r="J1754" s="11"/>
      <c r="K1754" s="10"/>
      <c r="L1754" s="5">
        <f t="shared" si="863"/>
        <v>5.0339999999998941</v>
      </c>
      <c r="M1754" s="1">
        <f t="shared" si="864"/>
        <v>2.1271060525110023E-2</v>
      </c>
      <c r="N1754" s="1">
        <f t="shared" si="865"/>
        <v>6.4342227211827252E-2</v>
      </c>
      <c r="O1754" s="1">
        <f t="shared" si="866"/>
        <v>0.35608354710834772</v>
      </c>
      <c r="P1754" s="1">
        <f t="shared" si="867"/>
        <v>0.17861330443029391</v>
      </c>
      <c r="Q1754" s="1">
        <f t="shared" si="868"/>
        <v>3.4901456685707918E-2</v>
      </c>
      <c r="R1754" s="1">
        <f t="shared" si="869"/>
        <v>1.2769029747476792E-2</v>
      </c>
      <c r="S1754" s="1">
        <f t="shared" si="870"/>
        <v>2.6057242037328711E-2</v>
      </c>
      <c r="T1754" s="1">
        <f t="shared" si="871"/>
        <v>523.78113350021204</v>
      </c>
      <c r="U1754" s="6">
        <f t="shared" si="872"/>
        <v>1.9921376028403834</v>
      </c>
      <c r="V1754" s="6">
        <f t="shared" si="873"/>
        <v>6.0259604887997389</v>
      </c>
      <c r="W1754" s="6">
        <f t="shared" si="874"/>
        <v>33.348944830932702</v>
      </c>
      <c r="X1754" s="6">
        <f t="shared" si="875"/>
        <v>16.72799904373009</v>
      </c>
      <c r="Y1754" s="6">
        <f t="shared" si="876"/>
        <v>3.2686900672125287</v>
      </c>
      <c r="Z1754" s="6">
        <f t="shared" si="877"/>
        <v>1.1958813375434363</v>
      </c>
      <c r="AA1754" s="6">
        <f t="shared" si="878"/>
        <v>2.4403866289411158</v>
      </c>
      <c r="AB1754" s="6">
        <f t="shared" si="861"/>
        <v>3453.38</v>
      </c>
      <c r="AC1754" s="6">
        <f t="shared" si="879"/>
        <v>25.891183908782633</v>
      </c>
      <c r="AD1754" s="6">
        <f t="shared" si="880"/>
        <v>158.20002680212534</v>
      </c>
      <c r="AE1754" s="6">
        <f t="shared" si="881"/>
        <v>463.54326268871489</v>
      </c>
      <c r="AF1754" s="6">
        <f t="shared" si="882"/>
        <v>1.8263751523315924E-5</v>
      </c>
      <c r="AG1754" s="6">
        <f t="shared" si="883"/>
        <v>1.1782570204880223E-2</v>
      </c>
      <c r="AH1754" s="6">
        <f t="shared" si="884"/>
        <v>4887.2464136405588</v>
      </c>
      <c r="AI1754" s="6">
        <f t="shared" si="885"/>
        <v>4.328864166915853</v>
      </c>
      <c r="AJ1754" s="6">
        <f t="shared" si="886"/>
        <v>4.1775892421680986E-4</v>
      </c>
      <c r="AK1754" s="6">
        <f t="shared" si="887"/>
        <v>-3.4560145208605784E-4</v>
      </c>
      <c r="AL1754" s="1">
        <f t="shared" si="859"/>
        <v>5.0287539495577363E-2</v>
      </c>
      <c r="AM1754" s="8">
        <f t="shared" si="862"/>
        <v>6240340.8909090944</v>
      </c>
      <c r="AN1754" s="1">
        <f t="shared" si="860"/>
        <v>62.403408909090949</v>
      </c>
    </row>
    <row r="1755" spans="8:40" x14ac:dyDescent="0.2">
      <c r="H1755" s="8"/>
      <c r="I1755" s="8"/>
      <c r="J1755" s="11"/>
      <c r="K1755" s="10"/>
      <c r="L1755" s="5">
        <f t="shared" si="863"/>
        <v>5.0439999999998939</v>
      </c>
      <c r="M1755" s="1">
        <f t="shared" si="864"/>
        <v>2.1266404138048652E-2</v>
      </c>
      <c r="N1755" s="1">
        <f t="shared" si="865"/>
        <v>6.4341255013598386E-2</v>
      </c>
      <c r="O1755" s="1">
        <f t="shared" si="866"/>
        <v>0.35607131773953837</v>
      </c>
      <c r="P1755" s="1">
        <f t="shared" si="867"/>
        <v>0.17861330443029391</v>
      </c>
      <c r="Q1755" s="1">
        <f t="shared" si="868"/>
        <v>3.4907085270998152E-2</v>
      </c>
      <c r="R1755" s="1">
        <f t="shared" si="869"/>
        <v>1.2770001945705656E-2</v>
      </c>
      <c r="S1755" s="1">
        <f t="shared" si="870"/>
        <v>2.6057242037328711E-2</v>
      </c>
      <c r="T1755" s="1">
        <f t="shared" si="871"/>
        <v>523.77771709640012</v>
      </c>
      <c r="U1755" s="6">
        <f t="shared" si="872"/>
        <v>1.9917338152594695</v>
      </c>
      <c r="V1755" s="6">
        <f t="shared" si="873"/>
        <v>6.0259671778519843</v>
      </c>
      <c r="W1755" s="6">
        <f t="shared" si="874"/>
        <v>33.348340395590348</v>
      </c>
      <c r="X1755" s="6">
        <f t="shared" si="875"/>
        <v>16.728270373295608</v>
      </c>
      <c r="Y1755" s="6">
        <f t="shared" si="876"/>
        <v>3.2692702384039367</v>
      </c>
      <c r="Z1755" s="6">
        <f t="shared" si="877"/>
        <v>1.1959917873791037</v>
      </c>
      <c r="AA1755" s="6">
        <f t="shared" si="878"/>
        <v>2.4404262122195459</v>
      </c>
      <c r="AB1755" s="6">
        <f t="shared" si="861"/>
        <v>3453.38</v>
      </c>
      <c r="AC1755" s="6">
        <f t="shared" si="879"/>
        <v>25.891850826879455</v>
      </c>
      <c r="AD1755" s="6">
        <f t="shared" si="880"/>
        <v>158.22944035585502</v>
      </c>
      <c r="AE1755" s="6">
        <f t="shared" si="881"/>
        <v>463.61209270630206</v>
      </c>
      <c r="AF1755" s="6">
        <f t="shared" si="882"/>
        <v>1.8265357241212651E-5</v>
      </c>
      <c r="AG1755" s="6">
        <f t="shared" si="883"/>
        <v>1.1781869855985373E-2</v>
      </c>
      <c r="AH1755" s="6">
        <f t="shared" si="884"/>
        <v>4887.5150453075566</v>
      </c>
      <c r="AI1755" s="6">
        <f t="shared" si="885"/>
        <v>4.3282498221438921</v>
      </c>
      <c r="AJ1755" s="6">
        <f t="shared" si="886"/>
        <v>4.1536859976631381E-4</v>
      </c>
      <c r="AK1755" s="6">
        <f t="shared" si="887"/>
        <v>-3.4358260154029684E-4</v>
      </c>
      <c r="AL1755" s="1">
        <f t="shared" si="859"/>
        <v>5.0296465206214412E-2</v>
      </c>
      <c r="AM1755" s="8">
        <f t="shared" si="862"/>
        <v>6239726.4400000032</v>
      </c>
      <c r="AN1755" s="1">
        <f t="shared" si="860"/>
        <v>62.39726440000004</v>
      </c>
    </row>
    <row r="1756" spans="8:40" x14ac:dyDescent="0.2">
      <c r="H1756" s="8"/>
      <c r="I1756" s="8"/>
      <c r="J1756" s="11"/>
      <c r="K1756" s="10"/>
      <c r="L1756" s="5">
        <f t="shared" si="863"/>
        <v>5.0539999999998937</v>
      </c>
      <c r="M1756" s="1">
        <f t="shared" si="864"/>
        <v>2.1261774951537232E-2</v>
      </c>
      <c r="N1756" s="1">
        <f t="shared" si="865"/>
        <v>6.4340287820343525E-2</v>
      </c>
      <c r="O1756" s="1">
        <f t="shared" si="866"/>
        <v>0.35605915778675096</v>
      </c>
      <c r="P1756" s="1">
        <f t="shared" si="867"/>
        <v>0.17861330443029391</v>
      </c>
      <c r="Q1756" s="1">
        <f t="shared" si="868"/>
        <v>3.4912681650764429E-2</v>
      </c>
      <c r="R1756" s="1">
        <f t="shared" si="869"/>
        <v>1.2770969138960515E-2</v>
      </c>
      <c r="S1756" s="1">
        <f t="shared" si="870"/>
        <v>2.6057242037328711E-2</v>
      </c>
      <c r="T1756" s="1">
        <f t="shared" si="871"/>
        <v>523.77432216125021</v>
      </c>
      <c r="U1756" s="6">
        <f t="shared" si="872"/>
        <v>1.9913323773109122</v>
      </c>
      <c r="V1756" s="6">
        <f t="shared" si="873"/>
        <v>6.0259737766102957</v>
      </c>
      <c r="W1756" s="6">
        <f t="shared" si="874"/>
        <v>33.34773934701763</v>
      </c>
      <c r="X1756" s="6">
        <f t="shared" si="875"/>
        <v>16.728540159099897</v>
      </c>
      <c r="Y1756" s="6">
        <f t="shared" si="876"/>
        <v>3.2698471086436403</v>
      </c>
      <c r="Z1756" s="6">
        <f t="shared" si="877"/>
        <v>1.1961016610333302</v>
      </c>
      <c r="AA1756" s="6">
        <f t="shared" si="878"/>
        <v>2.4404655702842937</v>
      </c>
      <c r="AB1756" s="6">
        <f t="shared" si="861"/>
        <v>3453.38</v>
      </c>
      <c r="AC1756" s="6">
        <f t="shared" si="879"/>
        <v>25.892513579702687</v>
      </c>
      <c r="AD1756" s="6">
        <f t="shared" si="880"/>
        <v>158.25867487250062</v>
      </c>
      <c r="AE1756" s="6">
        <f t="shared" si="881"/>
        <v>463.68053559517892</v>
      </c>
      <c r="AF1756" s="6">
        <f t="shared" si="882"/>
        <v>1.8266953029384198E-5</v>
      </c>
      <c r="AG1756" s="6">
        <f t="shared" si="883"/>
        <v>1.1781173940266201E-2</v>
      </c>
      <c r="AH1756" s="6">
        <f t="shared" si="884"/>
        <v>4887.7820069930904</v>
      </c>
      <c r="AI1756" s="6">
        <f t="shared" si="885"/>
        <v>4.3276394163403031</v>
      </c>
      <c r="AJ1756" s="6">
        <f t="shared" si="886"/>
        <v>4.1299256197892107E-4</v>
      </c>
      <c r="AK1756" s="6">
        <f t="shared" si="887"/>
        <v>-3.415762737354081E-4</v>
      </c>
      <c r="AL1756" s="1">
        <f t="shared" si="859"/>
        <v>5.0305340132979083E-2</v>
      </c>
      <c r="AM1756" s="8">
        <f t="shared" si="862"/>
        <v>6239110.7709090943</v>
      </c>
      <c r="AN1756" s="1">
        <f t="shared" si="860"/>
        <v>62.391107709090946</v>
      </c>
    </row>
    <row r="1757" spans="8:40" x14ac:dyDescent="0.2">
      <c r="H1757" s="8"/>
      <c r="I1757" s="8"/>
      <c r="J1757" s="11"/>
      <c r="K1757" s="10"/>
      <c r="L1757" s="5">
        <f t="shared" si="863"/>
        <v>5.0639999999998935</v>
      </c>
      <c r="M1757" s="1">
        <f t="shared" si="864"/>
        <v>2.1257172796853296E-2</v>
      </c>
      <c r="N1757" s="1">
        <f t="shared" si="865"/>
        <v>6.4339325608296846E-2</v>
      </c>
      <c r="O1757" s="1">
        <f t="shared" si="866"/>
        <v>0.35604706684124304</v>
      </c>
      <c r="P1757" s="1">
        <f t="shared" si="867"/>
        <v>0.17861330443029391</v>
      </c>
      <c r="Q1757" s="1">
        <f t="shared" si="868"/>
        <v>3.4918246017495047E-2</v>
      </c>
      <c r="R1757" s="1">
        <f t="shared" si="869"/>
        <v>1.2771931351007198E-2</v>
      </c>
      <c r="S1757" s="1">
        <f t="shared" si="870"/>
        <v>2.6057242037328711E-2</v>
      </c>
      <c r="T1757" s="1">
        <f t="shared" si="871"/>
        <v>523.77094854416123</v>
      </c>
      <c r="U1757" s="6">
        <f t="shared" si="872"/>
        <v>1.9909332745221353</v>
      </c>
      <c r="V1757" s="6">
        <f t="shared" si="873"/>
        <v>6.0259802861852956</v>
      </c>
      <c r="W1757" s="6">
        <f t="shared" si="874"/>
        <v>33.347141665761455</v>
      </c>
      <c r="X1757" s="6">
        <f t="shared" si="875"/>
        <v>16.728808410272915</v>
      </c>
      <c r="Y1757" s="6">
        <f t="shared" si="876"/>
        <v>3.270420697453801</v>
      </c>
      <c r="Z1757" s="6">
        <f t="shared" si="877"/>
        <v>1.1962109613370973</v>
      </c>
      <c r="AA1757" s="6">
        <f t="shared" si="878"/>
        <v>2.4405047044672954</v>
      </c>
      <c r="AB1757" s="6">
        <f t="shared" si="861"/>
        <v>3453.38</v>
      </c>
      <c r="AC1757" s="6">
        <f t="shared" si="879"/>
        <v>25.893172196170468</v>
      </c>
      <c r="AD1757" s="6">
        <f t="shared" si="880"/>
        <v>158.28773154086591</v>
      </c>
      <c r="AE1757" s="6">
        <f t="shared" si="881"/>
        <v>463.7485935981955</v>
      </c>
      <c r="AF1757" s="6">
        <f t="shared" si="882"/>
        <v>1.8268538955611824E-5</v>
      </c>
      <c r="AG1757" s="6">
        <f t="shared" si="883"/>
        <v>1.1780482426243933E-2</v>
      </c>
      <c r="AH1757" s="6">
        <f t="shared" si="884"/>
        <v>4888.0473102000633</v>
      </c>
      <c r="AI1757" s="6">
        <f t="shared" si="885"/>
        <v>4.327032920940364</v>
      </c>
      <c r="AJ1757" s="6">
        <f t="shared" si="886"/>
        <v>4.1063071868087777E-4</v>
      </c>
      <c r="AK1757" s="6">
        <f t="shared" si="887"/>
        <v>-3.395823829155562E-4</v>
      </c>
      <c r="AL1757" s="1">
        <f t="shared" si="859"/>
        <v>5.0314164576212322E-2</v>
      </c>
      <c r="AM1757" s="8">
        <f t="shared" si="862"/>
        <v>6238493.8836363666</v>
      </c>
      <c r="AN1757" s="1">
        <f t="shared" si="860"/>
        <v>62.384938836363673</v>
      </c>
    </row>
    <row r="1758" spans="8:40" x14ac:dyDescent="0.2">
      <c r="H1758" s="8"/>
      <c r="I1758" s="8"/>
      <c r="J1758" s="11"/>
      <c r="K1758" s="10"/>
      <c r="L1758" s="5">
        <f t="shared" si="863"/>
        <v>5.0739999999998933</v>
      </c>
      <c r="M1758" s="1">
        <f t="shared" si="864"/>
        <v>2.1252597506429795E-2</v>
      </c>
      <c r="N1758" s="1">
        <f t="shared" si="865"/>
        <v>6.4338368353778985E-2</v>
      </c>
      <c r="O1758" s="1">
        <f t="shared" si="866"/>
        <v>0.35603504449684248</v>
      </c>
      <c r="P1758" s="1">
        <f t="shared" si="867"/>
        <v>0.17861330443029391</v>
      </c>
      <c r="Q1758" s="1">
        <f t="shared" si="868"/>
        <v>3.4923778562436412E-2</v>
      </c>
      <c r="R1758" s="1">
        <f t="shared" si="869"/>
        <v>1.277288860552506E-2</v>
      </c>
      <c r="S1758" s="1">
        <f t="shared" si="870"/>
        <v>2.6057242037328711E-2</v>
      </c>
      <c r="T1758" s="1">
        <f t="shared" si="871"/>
        <v>523.76759609576493</v>
      </c>
      <c r="U1758" s="6">
        <f t="shared" si="872"/>
        <v>1.9905364925185438</v>
      </c>
      <c r="V1758" s="6">
        <f t="shared" si="873"/>
        <v>6.0259867076742708</v>
      </c>
      <c r="W1758" s="6">
        <f t="shared" si="874"/>
        <v>33.346547332485692</v>
      </c>
      <c r="X1758" s="6">
        <f t="shared" si="875"/>
        <v>16.729075135886784</v>
      </c>
      <c r="Y1758" s="6">
        <f t="shared" si="876"/>
        <v>3.2709910242329059</v>
      </c>
      <c r="Z1758" s="6">
        <f t="shared" si="877"/>
        <v>1.1963196911097498</v>
      </c>
      <c r="AA1758" s="6">
        <f t="shared" si="878"/>
        <v>2.4405436160920497</v>
      </c>
      <c r="AB1758" s="6">
        <f t="shared" si="861"/>
        <v>3453.38</v>
      </c>
      <c r="AC1758" s="6">
        <f t="shared" si="879"/>
        <v>25.893826704967811</v>
      </c>
      <c r="AD1758" s="6">
        <f t="shared" si="880"/>
        <v>158.31661154079694</v>
      </c>
      <c r="AE1758" s="6">
        <f t="shared" si="881"/>
        <v>463.8162689444631</v>
      </c>
      <c r="AF1758" s="6">
        <f t="shared" si="882"/>
        <v>1.8270115087143855E-5</v>
      </c>
      <c r="AG1758" s="6">
        <f t="shared" si="883"/>
        <v>1.1779795282702007E-2</v>
      </c>
      <c r="AH1758" s="6">
        <f t="shared" si="884"/>
        <v>4888.3109663396872</v>
      </c>
      <c r="AI1758" s="6">
        <f t="shared" si="885"/>
        <v>4.3264303076242037</v>
      </c>
      <c r="AJ1758" s="6">
        <f t="shared" si="886"/>
        <v>4.0828297836790453E-4</v>
      </c>
      <c r="AK1758" s="6">
        <f t="shared" si="887"/>
        <v>-3.376008440000276E-4</v>
      </c>
      <c r="AL1758" s="1">
        <f t="shared" si="859"/>
        <v>5.0322938834352397E-2</v>
      </c>
      <c r="AM1758" s="8">
        <f t="shared" si="862"/>
        <v>6237875.7781818211</v>
      </c>
      <c r="AN1758" s="1">
        <f t="shared" si="860"/>
        <v>62.378757781818216</v>
      </c>
    </row>
    <row r="1759" spans="8:40" x14ac:dyDescent="0.2">
      <c r="H1759" s="8"/>
      <c r="I1759" s="8"/>
      <c r="J1759" s="11"/>
      <c r="K1759" s="10"/>
      <c r="L1759" s="5">
        <f t="shared" si="863"/>
        <v>5.083999999999893</v>
      </c>
      <c r="M1759" s="1">
        <f t="shared" si="864"/>
        <v>2.1248048913845994E-2</v>
      </c>
      <c r="N1759" s="1">
        <f t="shared" si="865"/>
        <v>6.4337416033197134E-2</v>
      </c>
      <c r="O1759" s="1">
        <f t="shared" si="866"/>
        <v>0.35602309034992929</v>
      </c>
      <c r="P1759" s="1">
        <f t="shared" si="867"/>
        <v>0.17861330443029391</v>
      </c>
      <c r="Q1759" s="1">
        <f t="shared" si="868"/>
        <v>3.4929279475602065E-2</v>
      </c>
      <c r="R1759" s="1">
        <f t="shared" si="869"/>
        <v>1.2773840926106915E-2</v>
      </c>
      <c r="S1759" s="1">
        <f t="shared" si="870"/>
        <v>2.6057242037328711E-2</v>
      </c>
      <c r="T1759" s="1">
        <f t="shared" si="871"/>
        <v>523.76426466791395</v>
      </c>
      <c r="U1759" s="6">
        <f t="shared" si="872"/>
        <v>1.9901420170227662</v>
      </c>
      <c r="V1759" s="6">
        <f t="shared" si="873"/>
        <v>6.0259930421613399</v>
      </c>
      <c r="W1759" s="6">
        <f t="shared" si="874"/>
        <v>33.34595632797037</v>
      </c>
      <c r="X1759" s="6">
        <f t="shared" si="875"/>
        <v>16.729340344956196</v>
      </c>
      <c r="Y1759" s="6">
        <f t="shared" si="876"/>
        <v>3.2715581082566425</v>
      </c>
      <c r="Z1759" s="6">
        <f t="shared" si="877"/>
        <v>1.1964278531590089</v>
      </c>
      <c r="AA1759" s="6">
        <f t="shared" si="878"/>
        <v>2.4405823064736776</v>
      </c>
      <c r="AB1759" s="6">
        <f t="shared" si="861"/>
        <v>3453.38</v>
      </c>
      <c r="AC1759" s="6">
        <f t="shared" si="879"/>
        <v>25.89447713454873</v>
      </c>
      <c r="AD1759" s="6">
        <f t="shared" si="880"/>
        <v>158.34531604325701</v>
      </c>
      <c r="AE1759" s="6">
        <f t="shared" si="881"/>
        <v>463.88356384944115</v>
      </c>
      <c r="AF1759" s="6">
        <f t="shared" si="882"/>
        <v>1.8271681490700404E-5</v>
      </c>
      <c r="AG1759" s="6">
        <f t="shared" si="883"/>
        <v>1.1779112478683473E-2</v>
      </c>
      <c r="AH1759" s="6">
        <f t="shared" si="884"/>
        <v>4888.5729867323507</v>
      </c>
      <c r="AI1759" s="6">
        <f t="shared" si="885"/>
        <v>4.3258315483145457</v>
      </c>
      <c r="AJ1759" s="6">
        <f t="shared" si="886"/>
        <v>4.0594925019945887E-4</v>
      </c>
      <c r="AK1759" s="6">
        <f t="shared" si="887"/>
        <v>-3.3563157257697165E-4</v>
      </c>
      <c r="AL1759" s="1">
        <f t="shared" si="859"/>
        <v>5.0331663203948343E-2</v>
      </c>
      <c r="AM1759" s="8">
        <f t="shared" si="862"/>
        <v>6237256.4545454578</v>
      </c>
      <c r="AN1759" s="1">
        <f t="shared" si="860"/>
        <v>62.372564545454587</v>
      </c>
    </row>
    <row r="1760" spans="8:40" x14ac:dyDescent="0.2">
      <c r="H1760" s="8"/>
      <c r="I1760" s="8"/>
      <c r="J1760" s="11"/>
      <c r="K1760" s="10"/>
      <c r="L1760" s="5">
        <f t="shared" si="863"/>
        <v>5.0939999999998928</v>
      </c>
      <c r="M1760" s="1">
        <f t="shared" si="864"/>
        <v>2.1243526853818463E-2</v>
      </c>
      <c r="N1760" s="1">
        <f t="shared" si="865"/>
        <v>6.4336468623045096E-2</v>
      </c>
      <c r="O1760" s="1">
        <f t="shared" si="866"/>
        <v>0.3560112039994181</v>
      </c>
      <c r="P1760" s="1">
        <f t="shared" si="867"/>
        <v>0.17861330443029391</v>
      </c>
      <c r="Q1760" s="1">
        <f t="shared" si="868"/>
        <v>3.4934748945781635E-2</v>
      </c>
      <c r="R1760" s="1">
        <f t="shared" si="869"/>
        <v>1.2774788336258957E-2</v>
      </c>
      <c r="S1760" s="1">
        <f t="shared" si="870"/>
        <v>2.6057242037328711E-2</v>
      </c>
      <c r="T1760" s="1">
        <f t="shared" si="871"/>
        <v>523.76095411366987</v>
      </c>
      <c r="U1760" s="6">
        <f t="shared" si="872"/>
        <v>1.9897498338538977</v>
      </c>
      <c r="V1760" s="6">
        <f t="shared" si="873"/>
        <v>6.0259992907176061</v>
      </c>
      <c r="W1760" s="6">
        <f t="shared" si="874"/>
        <v>33.345368633110944</v>
      </c>
      <c r="X1760" s="6">
        <f t="shared" si="875"/>
        <v>16.729604046438816</v>
      </c>
      <c r="Y1760" s="6">
        <f t="shared" si="876"/>
        <v>3.2721219686787633</v>
      </c>
      <c r="Z1760" s="6">
        <f t="shared" si="877"/>
        <v>1.1965354502809895</v>
      </c>
      <c r="AA1760" s="6">
        <f t="shared" si="878"/>
        <v>2.4406207769189785</v>
      </c>
      <c r="AB1760" s="6">
        <f t="shared" si="861"/>
        <v>3453.38</v>
      </c>
      <c r="AC1760" s="6">
        <f t="shared" si="879"/>
        <v>25.895123513138468</v>
      </c>
      <c r="AD1760" s="6">
        <f t="shared" si="880"/>
        <v>158.3738462104042</v>
      </c>
      <c r="AE1760" s="6">
        <f t="shared" si="881"/>
        <v>463.95048051502988</v>
      </c>
      <c r="AF1760" s="6">
        <f t="shared" si="882"/>
        <v>1.827323823247831E-5</v>
      </c>
      <c r="AG1760" s="6">
        <f t="shared" si="883"/>
        <v>1.1778433983488348E-2</v>
      </c>
      <c r="AH1760" s="6">
        <f t="shared" si="884"/>
        <v>4888.8333826084709</v>
      </c>
      <c r="AI1760" s="6">
        <f t="shared" si="885"/>
        <v>4.3252366151740542</v>
      </c>
      <c r="AJ1760" s="6">
        <f t="shared" si="886"/>
        <v>4.0362944399311183E-4</v>
      </c>
      <c r="AK1760" s="6">
        <f t="shared" si="887"/>
        <v>-3.3367448489743715E-4</v>
      </c>
      <c r="AL1760" s="1">
        <f t="shared" si="859"/>
        <v>5.0340337979673279E-2</v>
      </c>
      <c r="AM1760" s="8">
        <f t="shared" si="862"/>
        <v>6236635.9127272759</v>
      </c>
      <c r="AN1760" s="1">
        <f t="shared" si="860"/>
        <v>62.366359127272766</v>
      </c>
    </row>
    <row r="1761" spans="8:40" x14ac:dyDescent="0.2">
      <c r="H1761" s="8"/>
      <c r="I1761" s="8"/>
      <c r="J1761" s="11"/>
      <c r="K1761" s="10"/>
      <c r="L1761" s="5">
        <f t="shared" si="863"/>
        <v>5.1039999999998926</v>
      </c>
      <c r="M1761" s="1">
        <f t="shared" si="864"/>
        <v>2.1239031162192147E-2</v>
      </c>
      <c r="N1761" s="1">
        <f t="shared" si="865"/>
        <v>6.4335526099903353E-2</v>
      </c>
      <c r="O1761" s="1">
        <f t="shared" si="866"/>
        <v>0.35599938504674022</v>
      </c>
      <c r="P1761" s="1">
        <f t="shared" si="867"/>
        <v>0.17861330443029391</v>
      </c>
      <c r="Q1761" s="1">
        <f t="shared" si="868"/>
        <v>3.4940187160549696E-2</v>
      </c>
      <c r="R1761" s="1">
        <f t="shared" si="869"/>
        <v>1.2775730859400702E-2</v>
      </c>
      <c r="S1761" s="1">
        <f t="shared" si="870"/>
        <v>2.6057242037328711E-2</v>
      </c>
      <c r="T1761" s="1">
        <f t="shared" si="871"/>
        <v>523.75766428729128</v>
      </c>
      <c r="U1761" s="6">
        <f t="shared" si="872"/>
        <v>1.9893599289267605</v>
      </c>
      <c r="V1761" s="6">
        <f t="shared" si="873"/>
        <v>6.0260054544013197</v>
      </c>
      <c r="W1761" s="6">
        <f t="shared" si="874"/>
        <v>33.344784228917568</v>
      </c>
      <c r="X1761" s="6">
        <f t="shared" si="875"/>
        <v>16.729866249235684</v>
      </c>
      <c r="Y1761" s="6">
        <f t="shared" si="876"/>
        <v>3.2726826245319494</v>
      </c>
      <c r="Z1761" s="6">
        <f t="shared" si="877"/>
        <v>1.1966424852602167</v>
      </c>
      <c r="AA1761" s="6">
        <f t="shared" si="878"/>
        <v>2.4406590287264947</v>
      </c>
      <c r="AB1761" s="6">
        <f t="shared" si="861"/>
        <v>3453.38</v>
      </c>
      <c r="AC1761" s="6">
        <f t="shared" si="879"/>
        <v>25.895765868735733</v>
      </c>
      <c r="AD1761" s="6">
        <f t="shared" si="880"/>
        <v>158.40220319567132</v>
      </c>
      <c r="AE1761" s="6">
        <f t="shared" si="881"/>
        <v>464.01702112966547</v>
      </c>
      <c r="AF1761" s="6">
        <f t="shared" si="882"/>
        <v>1.8274785378156259E-5</v>
      </c>
      <c r="AG1761" s="6">
        <f t="shared" si="883"/>
        <v>1.1777759766671107E-2</v>
      </c>
      <c r="AH1761" s="6">
        <f t="shared" si="884"/>
        <v>4889.0921651093713</v>
      </c>
      <c r="AI1761" s="6">
        <f t="shared" si="885"/>
        <v>4.324645480602844</v>
      </c>
      <c r="AJ1761" s="6">
        <f t="shared" si="886"/>
        <v>4.01323470219168E-4</v>
      </c>
      <c r="AK1761" s="6">
        <f t="shared" si="887"/>
        <v>-3.3172949786918041E-4</v>
      </c>
      <c r="AL1761" s="1">
        <f t="shared" si="859"/>
        <v>5.0348963454337682E-2</v>
      </c>
      <c r="AM1761" s="8">
        <f t="shared" si="862"/>
        <v>6236014.1527272761</v>
      </c>
      <c r="AN1761" s="1">
        <f t="shared" si="860"/>
        <v>62.360141527272766</v>
      </c>
    </row>
    <row r="1762" spans="8:40" x14ac:dyDescent="0.2">
      <c r="H1762" s="8"/>
      <c r="I1762" s="8"/>
      <c r="J1762" s="11"/>
      <c r="K1762" s="10"/>
      <c r="L1762" s="5">
        <f t="shared" si="863"/>
        <v>5.1139999999998924</v>
      </c>
      <c r="M1762" s="1">
        <f t="shared" si="864"/>
        <v>2.1234561675931515E-2</v>
      </c>
      <c r="N1762" s="1">
        <f t="shared" si="865"/>
        <v>6.4334588440439128E-2</v>
      </c>
      <c r="O1762" s="1">
        <f t="shared" si="866"/>
        <v>0.35598763309582626</v>
      </c>
      <c r="P1762" s="1">
        <f t="shared" si="867"/>
        <v>0.17861330443029391</v>
      </c>
      <c r="Q1762" s="1">
        <f t="shared" si="868"/>
        <v>3.4945594306274558E-2</v>
      </c>
      <c r="R1762" s="1">
        <f t="shared" si="869"/>
        <v>1.2776668518864932E-2</v>
      </c>
      <c r="S1762" s="1">
        <f t="shared" si="870"/>
        <v>2.6057242037328711E-2</v>
      </c>
      <c r="T1762" s="1">
        <f t="shared" si="871"/>
        <v>523.75439504422252</v>
      </c>
      <c r="U1762" s="6">
        <f t="shared" si="872"/>
        <v>1.9889722882511602</v>
      </c>
      <c r="V1762" s="6">
        <f t="shared" si="873"/>
        <v>6.0260115342580303</v>
      </c>
      <c r="W1762" s="6">
        <f t="shared" si="874"/>
        <v>33.34420309651432</v>
      </c>
      <c r="X1762" s="6">
        <f t="shared" si="875"/>
        <v>16.730126962191623</v>
      </c>
      <c r="Y1762" s="6">
        <f t="shared" si="876"/>
        <v>3.2732400947286586</v>
      </c>
      <c r="Z1762" s="6">
        <f t="shared" si="877"/>
        <v>1.1967489608696411</v>
      </c>
      <c r="AA1762" s="6">
        <f t="shared" si="878"/>
        <v>2.4406970631865641</v>
      </c>
      <c r="AB1762" s="6">
        <f t="shared" si="861"/>
        <v>3453.38</v>
      </c>
      <c r="AC1762" s="6">
        <f t="shared" si="879"/>
        <v>25.896404229114786</v>
      </c>
      <c r="AD1762" s="6">
        <f t="shared" si="880"/>
        <v>158.43038814383786</v>
      </c>
      <c r="AE1762" s="6">
        <f t="shared" si="881"/>
        <v>464.08318786840488</v>
      </c>
      <c r="AF1762" s="6">
        <f t="shared" si="882"/>
        <v>1.8276322992899136E-5</v>
      </c>
      <c r="AG1762" s="6">
        <f t="shared" si="883"/>
        <v>1.1777089798038176E-2</v>
      </c>
      <c r="AH1762" s="6">
        <f t="shared" si="884"/>
        <v>4889.3493452880375</v>
      </c>
      <c r="AI1762" s="6">
        <f t="shared" si="885"/>
        <v>4.3240581172362269</v>
      </c>
      <c r="AJ1762" s="6">
        <f t="shared" si="886"/>
        <v>3.9903123999494503E-4</v>
      </c>
      <c r="AK1762" s="6">
        <f t="shared" si="887"/>
        <v>-3.2979652905040379E-4</v>
      </c>
      <c r="AL1762" s="1">
        <f t="shared" si="859"/>
        <v>5.035753991890244E-2</v>
      </c>
      <c r="AM1762" s="8">
        <f t="shared" si="862"/>
        <v>6235391.1745454576</v>
      </c>
      <c r="AN1762" s="1">
        <f t="shared" si="860"/>
        <v>62.353911745454582</v>
      </c>
    </row>
    <row r="1763" spans="8:40" x14ac:dyDescent="0.2">
      <c r="H1763" s="8"/>
      <c r="I1763" s="8"/>
      <c r="J1763" s="11"/>
      <c r="K1763" s="10"/>
      <c r="L1763" s="5">
        <f t="shared" si="863"/>
        <v>5.1239999999998922</v>
      </c>
      <c r="M1763" s="1">
        <f t="shared" si="864"/>
        <v>2.12301182331118E-2</v>
      </c>
      <c r="N1763" s="1">
        <f t="shared" si="865"/>
        <v>6.4333655621406416E-2</v>
      </c>
      <c r="O1763" s="1">
        <f t="shared" si="866"/>
        <v>0.35597594775308866</v>
      </c>
      <c r="P1763" s="1">
        <f t="shared" si="867"/>
        <v>0.17861330443029391</v>
      </c>
      <c r="Q1763" s="1">
        <f t="shared" si="868"/>
        <v>3.4950970568126988E-2</v>
      </c>
      <c r="R1763" s="1">
        <f t="shared" si="869"/>
        <v>1.2777601337897647E-2</v>
      </c>
      <c r="S1763" s="1">
        <f t="shared" si="870"/>
        <v>2.6057242037328711E-2</v>
      </c>
      <c r="T1763" s="1">
        <f t="shared" si="871"/>
        <v>523.7511462410821</v>
      </c>
      <c r="U1763" s="6">
        <f t="shared" si="872"/>
        <v>1.9885868979311558</v>
      </c>
      <c r="V1763" s="6">
        <f t="shared" si="873"/>
        <v>6.0260175313207425</v>
      </c>
      <c r="W1763" s="6">
        <f t="shared" si="874"/>
        <v>33.343625217138467</v>
      </c>
      <c r="X1763" s="6">
        <f t="shared" si="875"/>
        <v>16.730386194095622</v>
      </c>
      <c r="Y1763" s="6">
        <f t="shared" si="876"/>
        <v>3.2737943980619737</v>
      </c>
      <c r="Z1763" s="6">
        <f t="shared" si="877"/>
        <v>1.1968548798706571</v>
      </c>
      <c r="AA1763" s="6">
        <f t="shared" si="878"/>
        <v>2.4407348815813794</v>
      </c>
      <c r="AB1763" s="6">
        <f t="shared" si="861"/>
        <v>3453.38</v>
      </c>
      <c r="AC1763" s="6">
        <f t="shared" si="879"/>
        <v>25.897038621827551</v>
      </c>
      <c r="AD1763" s="6">
        <f t="shared" si="880"/>
        <v>158.45840219110727</v>
      </c>
      <c r="AE1763" s="6">
        <f t="shared" si="881"/>
        <v>464.14898289301777</v>
      </c>
      <c r="AF1763" s="6">
        <f t="shared" si="882"/>
        <v>1.8277851141362941E-5</v>
      </c>
      <c r="AG1763" s="6">
        <f t="shared" si="883"/>
        <v>1.1776424047645423E-2</v>
      </c>
      <c r="AH1763" s="6">
        <f t="shared" si="884"/>
        <v>4889.6049341100334</v>
      </c>
      <c r="AI1763" s="6">
        <f t="shared" si="885"/>
        <v>4.32347449794214</v>
      </c>
      <c r="AJ1763" s="6">
        <f t="shared" si="886"/>
        <v>3.9675266507939065E-4</v>
      </c>
      <c r="AK1763" s="6">
        <f t="shared" si="887"/>
        <v>-3.2787549664395842E-4</v>
      </c>
      <c r="AL1763" s="1">
        <f t="shared" si="859"/>
        <v>5.0366067662491902E-2</v>
      </c>
      <c r="AM1763" s="8">
        <f t="shared" si="862"/>
        <v>6234766.9781818213</v>
      </c>
      <c r="AN1763" s="1">
        <f t="shared" si="860"/>
        <v>62.347669781818219</v>
      </c>
    </row>
    <row r="1764" spans="8:40" x14ac:dyDescent="0.2">
      <c r="H1764" s="8"/>
      <c r="I1764" s="8"/>
      <c r="J1764" s="11"/>
      <c r="K1764" s="10"/>
      <c r="L1764" s="5">
        <f t="shared" si="863"/>
        <v>5.133999999999892</v>
      </c>
      <c r="M1764" s="1">
        <f t="shared" si="864"/>
        <v>2.1225700672910307E-2</v>
      </c>
      <c r="N1764" s="1">
        <f t="shared" si="865"/>
        <v>6.4332727619646035E-2</v>
      </c>
      <c r="O1764" s="1">
        <f t="shared" si="866"/>
        <v>0.35596432862740451</v>
      </c>
      <c r="P1764" s="1">
        <f t="shared" si="867"/>
        <v>0.17861330443029391</v>
      </c>
      <c r="Q1764" s="1">
        <f t="shared" si="868"/>
        <v>3.4956316130088864E-2</v>
      </c>
      <c r="R1764" s="1">
        <f t="shared" si="869"/>
        <v>1.2778529339658029E-2</v>
      </c>
      <c r="S1764" s="1">
        <f t="shared" si="870"/>
        <v>2.6057242037328711E-2</v>
      </c>
      <c r="T1764" s="1">
        <f t="shared" si="871"/>
        <v>523.74791773565096</v>
      </c>
      <c r="U1764" s="6">
        <f t="shared" si="872"/>
        <v>1.9882037441643343</v>
      </c>
      <c r="V1764" s="6">
        <f t="shared" si="873"/>
        <v>6.0260234466100648</v>
      </c>
      <c r="W1764" s="6">
        <f t="shared" si="874"/>
        <v>33.343050572139752</v>
      </c>
      <c r="X1764" s="6">
        <f t="shared" si="875"/>
        <v>16.730643953681231</v>
      </c>
      <c r="Y1764" s="6">
        <f t="shared" si="876"/>
        <v>3.2743455532064392</v>
      </c>
      <c r="Z1764" s="6">
        <f t="shared" si="877"/>
        <v>1.1969602450131211</v>
      </c>
      <c r="AA1764" s="6">
        <f t="shared" si="878"/>
        <v>2.4407724851850476</v>
      </c>
      <c r="AB1764" s="6">
        <f t="shared" si="861"/>
        <v>3453.38</v>
      </c>
      <c r="AC1764" s="6">
        <f t="shared" si="879"/>
        <v>25.897669074205911</v>
      </c>
      <c r="AD1764" s="6">
        <f t="shared" si="880"/>
        <v>158.48624646518587</v>
      </c>
      <c r="AE1764" s="6">
        <f t="shared" si="881"/>
        <v>464.21440835208239</v>
      </c>
      <c r="AF1764" s="6">
        <f t="shared" si="882"/>
        <v>1.8279369887699563E-5</v>
      </c>
      <c r="AG1764" s="6">
        <f t="shared" si="883"/>
        <v>1.1775762485795649E-2</v>
      </c>
      <c r="AH1764" s="6">
        <f t="shared" si="884"/>
        <v>4889.8589424542961</v>
      </c>
      <c r="AI1764" s="6">
        <f t="shared" si="885"/>
        <v>4.3228945958187612</v>
      </c>
      <c r="AJ1764" s="6">
        <f t="shared" si="886"/>
        <v>3.9448765786776223E-4</v>
      </c>
      <c r="AK1764" s="6">
        <f t="shared" si="887"/>
        <v>-3.259663194915631E-4</v>
      </c>
      <c r="AL1764" s="1">
        <f t="shared" si="859"/>
        <v>5.0374546972406758E-2</v>
      </c>
      <c r="AM1764" s="8">
        <f t="shared" si="862"/>
        <v>6234141.5636363672</v>
      </c>
      <c r="AN1764" s="1">
        <f t="shared" si="860"/>
        <v>62.341415636363678</v>
      </c>
    </row>
    <row r="1765" spans="8:40" x14ac:dyDescent="0.2">
      <c r="H1765" s="8"/>
      <c r="I1765" s="8"/>
      <c r="J1765" s="11"/>
      <c r="K1765" s="10"/>
      <c r="L1765" s="5">
        <f t="shared" si="863"/>
        <v>5.1439999999998918</v>
      </c>
      <c r="M1765" s="1">
        <f t="shared" si="864"/>
        <v>2.1221308835597814E-2</v>
      </c>
      <c r="N1765" s="1">
        <f t="shared" si="865"/>
        <v>6.4331804412085664E-2</v>
      </c>
      <c r="O1765" s="1">
        <f t="shared" si="866"/>
        <v>0.35595277533009839</v>
      </c>
      <c r="P1765" s="1">
        <f t="shared" si="867"/>
        <v>0.17861330443029391</v>
      </c>
      <c r="Q1765" s="1">
        <f t="shared" si="868"/>
        <v>3.4961631174961733E-2</v>
      </c>
      <c r="R1765" s="1">
        <f t="shared" si="869"/>
        <v>1.2779452547218404E-2</v>
      </c>
      <c r="S1765" s="1">
        <f t="shared" si="870"/>
        <v>2.6057242037328711E-2</v>
      </c>
      <c r="T1765" s="1">
        <f t="shared" si="871"/>
        <v>523.7447093868617</v>
      </c>
      <c r="U1765" s="6">
        <f t="shared" si="872"/>
        <v>1.9878228132410916</v>
      </c>
      <c r="V1765" s="6">
        <f t="shared" si="873"/>
        <v>6.0260292811343632</v>
      </c>
      <c r="W1765" s="6">
        <f t="shared" si="874"/>
        <v>33.342479142979677</v>
      </c>
      <c r="X1765" s="6">
        <f t="shared" si="875"/>
        <v>16.730900249626966</v>
      </c>
      <c r="Y1765" s="6">
        <f t="shared" si="876"/>
        <v>3.2748935787188973</v>
      </c>
      <c r="Z1765" s="6">
        <f t="shared" si="877"/>
        <v>1.1970650590353702</v>
      </c>
      <c r="AA1765" s="6">
        <f t="shared" si="878"/>
        <v>2.4408098752636453</v>
      </c>
      <c r="AB1765" s="6">
        <f t="shared" si="861"/>
        <v>3453.38</v>
      </c>
      <c r="AC1765" s="6">
        <f t="shared" si="879"/>
        <v>25.89829561336354</v>
      </c>
      <c r="AD1765" s="6">
        <f t="shared" si="880"/>
        <v>158.51392208534716</v>
      </c>
      <c r="AE1765" s="6">
        <f t="shared" si="881"/>
        <v>464.27946638106107</v>
      </c>
      <c r="AF1765" s="6">
        <f t="shared" si="882"/>
        <v>1.8280879295561453E-5</v>
      </c>
      <c r="AG1765" s="6">
        <f t="shared" si="883"/>
        <v>1.1775105083036246E-2</v>
      </c>
      <c r="AH1765" s="6">
        <f t="shared" si="884"/>
        <v>4890.1113811138885</v>
      </c>
      <c r="AI1765" s="6">
        <f t="shared" si="885"/>
        <v>4.3223183841923198</v>
      </c>
      <c r="AJ1765" s="6">
        <f t="shared" si="886"/>
        <v>3.9223613138632268E-4</v>
      </c>
      <c r="AK1765" s="6">
        <f t="shared" si="887"/>
        <v>-3.2406891706763288E-4</v>
      </c>
      <c r="AL1765" s="1">
        <f t="shared" si="859"/>
        <v>5.0382978134136884E-2</v>
      </c>
      <c r="AM1765" s="8">
        <f t="shared" si="862"/>
        <v>6233514.9309090944</v>
      </c>
      <c r="AN1765" s="1">
        <f t="shared" si="860"/>
        <v>62.335149309090951</v>
      </c>
    </row>
    <row r="1766" spans="8:40" x14ac:dyDescent="0.2">
      <c r="H1766" s="8"/>
      <c r="I1766" s="8"/>
      <c r="J1766" s="11"/>
      <c r="K1766" s="10"/>
      <c r="L1766" s="5">
        <f t="shared" si="863"/>
        <v>5.1539999999998916</v>
      </c>
      <c r="M1766" s="1">
        <f t="shared" si="864"/>
        <v>2.1216942562530042E-2</v>
      </c>
      <c r="N1766" s="1">
        <f t="shared" si="865"/>
        <v>6.433088597573984E-2</v>
      </c>
      <c r="O1766" s="1">
        <f t="shared" si="866"/>
        <v>0.35594128747492537</v>
      </c>
      <c r="P1766" s="1">
        <f t="shared" si="867"/>
        <v>0.17861330443029391</v>
      </c>
      <c r="Q1766" s="1">
        <f t="shared" si="868"/>
        <v>3.4966915884375324E-2</v>
      </c>
      <c r="R1766" s="1">
        <f t="shared" si="869"/>
        <v>1.2780370983564222E-2</v>
      </c>
      <c r="S1766" s="1">
        <f t="shared" si="870"/>
        <v>2.6057242037328711E-2</v>
      </c>
      <c r="T1766" s="1">
        <f t="shared" si="871"/>
        <v>523.74152105478731</v>
      </c>
      <c r="U1766" s="6">
        <f t="shared" si="872"/>
        <v>1.987444091543918</v>
      </c>
      <c r="V1766" s="6">
        <f t="shared" si="873"/>
        <v>6.0260350358898993</v>
      </c>
      <c r="W1766" s="6">
        <f t="shared" si="874"/>
        <v>33.341910911230713</v>
      </c>
      <c r="X1766" s="6">
        <f t="shared" si="875"/>
        <v>16.731155090556658</v>
      </c>
      <c r="Y1766" s="6">
        <f t="shared" si="876"/>
        <v>3.2754384930393061</v>
      </c>
      <c r="Z1766" s="6">
        <f t="shared" si="877"/>
        <v>1.1971693246642392</v>
      </c>
      <c r="AA1766" s="6">
        <f t="shared" si="878"/>
        <v>2.4408470530752715</v>
      </c>
      <c r="AB1766" s="6">
        <f t="shared" si="861"/>
        <v>3453.38</v>
      </c>
      <c r="AC1766" s="6">
        <f t="shared" si="879"/>
        <v>25.89891826619813</v>
      </c>
      <c r="AD1766" s="6">
        <f t="shared" si="880"/>
        <v>158.54143016251373</v>
      </c>
      <c r="AE1766" s="6">
        <f t="shared" si="881"/>
        <v>464.34415910239875</v>
      </c>
      <c r="AF1766" s="6">
        <f t="shared" si="882"/>
        <v>1.828237942810586E-5</v>
      </c>
      <c r="AG1766" s="6">
        <f t="shared" si="883"/>
        <v>1.1774451810156711E-2</v>
      </c>
      <c r="AH1766" s="6">
        <f t="shared" si="884"/>
        <v>4890.3622607968682</v>
      </c>
      <c r="AI1766" s="6">
        <f t="shared" si="885"/>
        <v>4.3217458366146282</v>
      </c>
      <c r="AJ1766" s="6">
        <f t="shared" si="886"/>
        <v>3.8999799928681389E-4</v>
      </c>
      <c r="AK1766" s="6">
        <f t="shared" si="887"/>
        <v>-3.2218320947379625E-4</v>
      </c>
      <c r="AL1766" s="1">
        <f t="shared" si="859"/>
        <v>5.0391361431373939E-2</v>
      </c>
      <c r="AM1766" s="8">
        <f t="shared" si="862"/>
        <v>6232887.0800000038</v>
      </c>
      <c r="AN1766" s="1">
        <f t="shared" si="860"/>
        <v>62.32887080000004</v>
      </c>
    </row>
    <row r="1767" spans="8:40" x14ac:dyDescent="0.2">
      <c r="H1767" s="8"/>
      <c r="I1767" s="8"/>
      <c r="J1767" s="11"/>
      <c r="K1767" s="10"/>
      <c r="L1767" s="5">
        <f t="shared" si="863"/>
        <v>5.1639999999998913</v>
      </c>
      <c r="M1767" s="1">
        <f t="shared" si="864"/>
        <v>2.1212601696139206E-2</v>
      </c>
      <c r="N1767" s="1">
        <f t="shared" si="865"/>
        <v>6.4329972287710036E-2</v>
      </c>
      <c r="O1767" s="1">
        <f t="shared" si="866"/>
        <v>0.35592986467805426</v>
      </c>
      <c r="P1767" s="1">
        <f t="shared" si="867"/>
        <v>0.17861330443029391</v>
      </c>
      <c r="Q1767" s="1">
        <f t="shared" si="868"/>
        <v>3.4972170438795969E-2</v>
      </c>
      <c r="R1767" s="1">
        <f t="shared" si="869"/>
        <v>1.2781284671594029E-2</v>
      </c>
      <c r="S1767" s="1">
        <f t="shared" si="870"/>
        <v>2.6057242037328711E-2</v>
      </c>
      <c r="T1767" s="1">
        <f t="shared" si="871"/>
        <v>523.73835260063026</v>
      </c>
      <c r="U1767" s="6">
        <f t="shared" si="872"/>
        <v>1.9870675655466956</v>
      </c>
      <c r="V1767" s="6">
        <f t="shared" si="873"/>
        <v>6.0260407118609915</v>
      </c>
      <c r="W1767" s="6">
        <f t="shared" si="874"/>
        <v>33.341345858575671</v>
      </c>
      <c r="X1767" s="6">
        <f t="shared" si="875"/>
        <v>16.731408485039886</v>
      </c>
      <c r="Y1767" s="6">
        <f t="shared" si="876"/>
        <v>3.2759803144915649</v>
      </c>
      <c r="Z1767" s="6">
        <f t="shared" si="877"/>
        <v>1.1972730446150823</v>
      </c>
      <c r="AA1767" s="6">
        <f t="shared" si="878"/>
        <v>2.4408840198701101</v>
      </c>
      <c r="AB1767" s="6">
        <f t="shared" si="861"/>
        <v>3453.38</v>
      </c>
      <c r="AC1767" s="6">
        <f t="shared" si="879"/>
        <v>25.89953705939342</v>
      </c>
      <c r="AD1767" s="6">
        <f t="shared" si="880"/>
        <v>158.56877179932621</v>
      </c>
      <c r="AE1767" s="6">
        <f t="shared" si="881"/>
        <v>464.40848862560699</v>
      </c>
      <c r="AF1767" s="6">
        <f t="shared" si="882"/>
        <v>1.828387034799973E-5</v>
      </c>
      <c r="AG1767" s="6">
        <f t="shared" si="883"/>
        <v>1.1773802638186314E-2</v>
      </c>
      <c r="AH1767" s="6">
        <f t="shared" si="884"/>
        <v>4890.6115921270757</v>
      </c>
      <c r="AI1767" s="6">
        <f t="shared" si="885"/>
        <v>4.3211769268607974</v>
      </c>
      <c r="AJ1767" s="6">
        <f t="shared" si="886"/>
        <v>3.8777317584150076E-4</v>
      </c>
      <c r="AK1767" s="6">
        <f t="shared" si="887"/>
        <v>-3.2030911743295465E-4</v>
      </c>
      <c r="AL1767" s="1">
        <f t="shared" si="859"/>
        <v>5.0399697146024075E-2</v>
      </c>
      <c r="AM1767" s="8">
        <f t="shared" si="862"/>
        <v>6232258.0109090945</v>
      </c>
      <c r="AN1767" s="1">
        <f t="shared" si="860"/>
        <v>62.32258010909095</v>
      </c>
    </row>
    <row r="1768" spans="8:40" x14ac:dyDescent="0.2">
      <c r="H1768" s="8"/>
      <c r="I1768" s="8"/>
      <c r="J1768" s="11"/>
      <c r="K1768" s="10"/>
      <c r="L1768" s="5">
        <f t="shared" si="863"/>
        <v>5.1739999999998911</v>
      </c>
      <c r="M1768" s="1">
        <f t="shared" si="864"/>
        <v>2.1208286079925642E-2</v>
      </c>
      <c r="N1768" s="1">
        <f t="shared" si="865"/>
        <v>6.4329063325184607E-2</v>
      </c>
      <c r="O1768" s="1">
        <f t="shared" si="866"/>
        <v>0.35591850655805085</v>
      </c>
      <c r="P1768" s="1">
        <f t="shared" si="867"/>
        <v>0.17861330443029391</v>
      </c>
      <c r="Q1768" s="1">
        <f t="shared" si="868"/>
        <v>3.4977395017534961E-2</v>
      </c>
      <c r="R1768" s="1">
        <f t="shared" si="869"/>
        <v>1.2782193634119461E-2</v>
      </c>
      <c r="S1768" s="1">
        <f t="shared" si="870"/>
        <v>2.6057242037328711E-2</v>
      </c>
      <c r="T1768" s="1">
        <f t="shared" si="871"/>
        <v>523.73520388671147</v>
      </c>
      <c r="U1768" s="6">
        <f t="shared" si="872"/>
        <v>1.9866932218139959</v>
      </c>
      <c r="V1768" s="6">
        <f t="shared" si="873"/>
        <v>6.0260463100201473</v>
      </c>
      <c r="W1768" s="6">
        <f t="shared" si="874"/>
        <v>33.340783966806946</v>
      </c>
      <c r="X1768" s="6">
        <f t="shared" si="875"/>
        <v>16.731660441592307</v>
      </c>
      <c r="Y1768" s="6">
        <f t="shared" si="876"/>
        <v>3.2765190612843229</v>
      </c>
      <c r="Z1768" s="6">
        <f t="shared" si="877"/>
        <v>1.1973762215917909</v>
      </c>
      <c r="AA1768" s="6">
        <f t="shared" si="878"/>
        <v>2.4409207768904806</v>
      </c>
      <c r="AB1768" s="6">
        <f t="shared" si="861"/>
        <v>3453.38</v>
      </c>
      <c r="AC1768" s="6">
        <f t="shared" si="879"/>
        <v>25.900152019421149</v>
      </c>
      <c r="AD1768" s="6">
        <f t="shared" si="880"/>
        <v>158.59594809021576</v>
      </c>
      <c r="AE1768" s="6">
        <f t="shared" si="881"/>
        <v>464.47245704734996</v>
      </c>
      <c r="AF1768" s="6">
        <f t="shared" si="882"/>
        <v>1.8285352117424094E-5</v>
      </c>
      <c r="AG1768" s="6">
        <f t="shared" si="883"/>
        <v>1.1773157538391714E-2</v>
      </c>
      <c r="AH1768" s="6">
        <f t="shared" si="884"/>
        <v>4890.8593856448697</v>
      </c>
      <c r="AI1768" s="6">
        <f t="shared" si="885"/>
        <v>4.3206116289270611</v>
      </c>
      <c r="AJ1768" s="6">
        <f t="shared" si="886"/>
        <v>3.8556157593786443E-4</v>
      </c>
      <c r="AK1768" s="6">
        <f t="shared" si="887"/>
        <v>-3.1844656228367292E-4</v>
      </c>
      <c r="AL1768" s="1">
        <f t="shared" si="859"/>
        <v>5.0407985558220354E-2</v>
      </c>
      <c r="AM1768" s="8">
        <f t="shared" si="862"/>
        <v>6231627.7236363674</v>
      </c>
      <c r="AN1768" s="1">
        <f t="shared" si="860"/>
        <v>62.316277236363682</v>
      </c>
    </row>
    <row r="1769" spans="8:40" x14ac:dyDescent="0.2">
      <c r="H1769" s="8"/>
      <c r="I1769" s="8"/>
      <c r="J1769" s="11"/>
      <c r="K1769" s="10"/>
      <c r="L1769" s="5">
        <f t="shared" si="863"/>
        <v>5.1839999999998909</v>
      </c>
      <c r="M1769" s="1">
        <f t="shared" si="864"/>
        <v>2.1203995558449516E-2</v>
      </c>
      <c r="N1769" s="1">
        <f t="shared" si="865"/>
        <v>6.4328159065438831E-2</v>
      </c>
      <c r="O1769" s="1">
        <f t="shared" si="866"/>
        <v>0.35590721273586129</v>
      </c>
      <c r="P1769" s="1">
        <f t="shared" si="867"/>
        <v>0.17861330443029391</v>
      </c>
      <c r="Q1769" s="1">
        <f t="shared" si="868"/>
        <v>3.4982589798756861E-2</v>
      </c>
      <c r="R1769" s="1">
        <f t="shared" si="869"/>
        <v>1.2783097893865237E-2</v>
      </c>
      <c r="S1769" s="1">
        <f t="shared" si="870"/>
        <v>2.6057242037328711E-2</v>
      </c>
      <c r="T1769" s="1">
        <f t="shared" si="871"/>
        <v>523.73207477645974</v>
      </c>
      <c r="U1769" s="6">
        <f t="shared" si="872"/>
        <v>1.9863210470003869</v>
      </c>
      <c r="V1769" s="6">
        <f t="shared" si="873"/>
        <v>6.0260518313282079</v>
      </c>
      <c r="W1769" s="6">
        <f t="shared" si="874"/>
        <v>33.340225217825825</v>
      </c>
      <c r="X1769" s="6">
        <f t="shared" si="875"/>
        <v>16.731910968676075</v>
      </c>
      <c r="Y1769" s="6">
        <f t="shared" si="876"/>
        <v>3.2770547515117858</v>
      </c>
      <c r="Z1769" s="6">
        <f t="shared" si="877"/>
        <v>1.1974788582868157</v>
      </c>
      <c r="AA1769" s="6">
        <f t="shared" si="878"/>
        <v>2.4409573253708947</v>
      </c>
      <c r="AB1769" s="6">
        <f t="shared" si="861"/>
        <v>3453.38</v>
      </c>
      <c r="AC1769" s="6">
        <f t="shared" si="879"/>
        <v>25.900763172543122</v>
      </c>
      <c r="AD1769" s="6">
        <f t="shared" si="880"/>
        <v>158.62296012147232</v>
      </c>
      <c r="AE1769" s="6">
        <f t="shared" si="881"/>
        <v>464.53606645152843</v>
      </c>
      <c r="AF1769" s="6">
        <f t="shared" si="882"/>
        <v>1.8286824798078402E-5</v>
      </c>
      <c r="AG1769" s="6">
        <f t="shared" si="883"/>
        <v>1.1772516482274667E-2</v>
      </c>
      <c r="AH1769" s="6">
        <f t="shared" si="884"/>
        <v>4891.1056518079331</v>
      </c>
      <c r="AI1769" s="6">
        <f t="shared" si="885"/>
        <v>4.3200499170284701</v>
      </c>
      <c r="AJ1769" s="6">
        <f t="shared" si="886"/>
        <v>3.8336311507347094E-4</v>
      </c>
      <c r="AK1769" s="6">
        <f t="shared" si="887"/>
        <v>-3.1659546597463803E-4</v>
      </c>
      <c r="AL1769" s="1">
        <f t="shared" si="859"/>
        <v>5.0416226946335164E-2</v>
      </c>
      <c r="AM1769" s="8">
        <f t="shared" si="862"/>
        <v>6230996.2181818215</v>
      </c>
      <c r="AN1769" s="1">
        <f t="shared" si="860"/>
        <v>62.309962181818221</v>
      </c>
    </row>
    <row r="1770" spans="8:40" x14ac:dyDescent="0.2">
      <c r="H1770" s="8"/>
      <c r="I1770" s="8"/>
      <c r="J1770" s="11"/>
      <c r="K1770" s="10"/>
      <c r="L1770" s="5">
        <f t="shared" si="863"/>
        <v>5.1939999999998907</v>
      </c>
      <c r="M1770" s="1">
        <f t="shared" si="864"/>
        <v>2.1199729977322602E-2</v>
      </c>
      <c r="N1770" s="1">
        <f t="shared" si="865"/>
        <v>6.4327259485834912E-2</v>
      </c>
      <c r="O1770" s="1">
        <f t="shared" si="866"/>
        <v>0.35589598283479568</v>
      </c>
      <c r="P1770" s="1">
        <f t="shared" si="867"/>
        <v>0.17861330443029391</v>
      </c>
      <c r="Q1770" s="1">
        <f t="shared" si="868"/>
        <v>3.4987754959487694E-2</v>
      </c>
      <c r="R1770" s="1">
        <f t="shared" si="869"/>
        <v>1.2783997473469158E-2</v>
      </c>
      <c r="S1770" s="1">
        <f t="shared" si="870"/>
        <v>2.6057242037328711E-2</v>
      </c>
      <c r="T1770" s="1">
        <f t="shared" si="871"/>
        <v>523.72896513440116</v>
      </c>
      <c r="U1770" s="6">
        <f t="shared" si="872"/>
        <v>1.9859510278497465</v>
      </c>
      <c r="V1770" s="6">
        <f t="shared" si="873"/>
        <v>6.026057276734492</v>
      </c>
      <c r="W1770" s="6">
        <f t="shared" si="874"/>
        <v>33.339669593641766</v>
      </c>
      <c r="X1770" s="6">
        <f t="shared" si="875"/>
        <v>16.732160074700186</v>
      </c>
      <c r="Y1770" s="6">
        <f t="shared" si="876"/>
        <v>3.277587403154512</v>
      </c>
      <c r="Z1770" s="6">
        <f t="shared" si="877"/>
        <v>1.1975809573811864</v>
      </c>
      <c r="AA1770" s="6">
        <f t="shared" si="878"/>
        <v>2.4409936665381098</v>
      </c>
      <c r="AB1770" s="6">
        <f t="shared" si="861"/>
        <v>3453.38</v>
      </c>
      <c r="AC1770" s="6">
        <f t="shared" si="879"/>
        <v>25.901370544813133</v>
      </c>
      <c r="AD1770" s="6">
        <f t="shared" si="880"/>
        <v>158.64980897132003</v>
      </c>
      <c r="AE1770" s="6">
        <f t="shared" si="881"/>
        <v>464.59931890937014</v>
      </c>
      <c r="AF1770" s="6">
        <f t="shared" si="882"/>
        <v>1.8288288451185052E-5</v>
      </c>
      <c r="AG1770" s="6">
        <f t="shared" si="883"/>
        <v>1.177187944156969E-2</v>
      </c>
      <c r="AH1770" s="6">
        <f t="shared" si="884"/>
        <v>4891.3504009920662</v>
      </c>
      <c r="AI1770" s="6">
        <f t="shared" si="885"/>
        <v>4.319491765596692</v>
      </c>
      <c r="AJ1770" s="6">
        <f t="shared" si="886"/>
        <v>3.8117770935091542E-4</v>
      </c>
      <c r="AK1770" s="6">
        <f t="shared" si="887"/>
        <v>-3.1475575105915948E-4</v>
      </c>
      <c r="AL1770" s="1">
        <f t="shared" si="859"/>
        <v>5.0424421586992493E-2</v>
      </c>
      <c r="AM1770" s="8">
        <f t="shared" si="862"/>
        <v>6230363.4945454579</v>
      </c>
      <c r="AN1770" s="1">
        <f t="shared" si="860"/>
        <v>62.303634945454583</v>
      </c>
    </row>
    <row r="1771" spans="8:40" x14ac:dyDescent="0.2">
      <c r="H1771" s="8"/>
      <c r="I1771" s="8"/>
      <c r="J1771" s="11"/>
      <c r="K1771" s="10"/>
      <c r="L1771" s="5">
        <f t="shared" si="863"/>
        <v>5.2039999999998905</v>
      </c>
      <c r="M1771" s="1">
        <f t="shared" si="864"/>
        <v>2.119548918320013E-2</v>
      </c>
      <c r="N1771" s="1">
        <f t="shared" si="865"/>
        <v>6.4326364563821958E-2</v>
      </c>
      <c r="O1771" s="1">
        <f t="shared" si="866"/>
        <v>0.3558848164805119</v>
      </c>
      <c r="P1771" s="1">
        <f t="shared" si="867"/>
        <v>0.17861330443029391</v>
      </c>
      <c r="Q1771" s="1">
        <f t="shared" si="868"/>
        <v>3.4992890675623119E-2</v>
      </c>
      <c r="R1771" s="1">
        <f t="shared" si="869"/>
        <v>1.2784892395482111E-2</v>
      </c>
      <c r="S1771" s="1">
        <f t="shared" si="870"/>
        <v>2.6057242037328711E-2</v>
      </c>
      <c r="T1771" s="1">
        <f t="shared" si="871"/>
        <v>523.72587482614858</v>
      </c>
      <c r="U1771" s="6">
        <f t="shared" si="872"/>
        <v>1.9855831511945796</v>
      </c>
      <c r="V1771" s="6">
        <f t="shared" si="873"/>
        <v>6.0260626471769285</v>
      </c>
      <c r="W1771" s="6">
        <f t="shared" si="874"/>
        <v>33.339117076371714</v>
      </c>
      <c r="X1771" s="6">
        <f t="shared" si="875"/>
        <v>16.732407768020849</v>
      </c>
      <c r="Y1771" s="6">
        <f t="shared" si="876"/>
        <v>3.2781170340802097</v>
      </c>
      <c r="Z1771" s="6">
        <f t="shared" si="877"/>
        <v>1.1976825215445321</v>
      </c>
      <c r="AA1771" s="6">
        <f t="shared" si="878"/>
        <v>2.4410298016111835</v>
      </c>
      <c r="AB1771" s="6">
        <f t="shared" si="861"/>
        <v>3453.38</v>
      </c>
      <c r="AC1771" s="6">
        <f t="shared" si="879"/>
        <v>25.901974162078943</v>
      </c>
      <c r="AD1771" s="6">
        <f t="shared" si="880"/>
        <v>158.67649570998191</v>
      </c>
      <c r="AE1771" s="6">
        <f t="shared" si="881"/>
        <v>464.66221647950852</v>
      </c>
      <c r="AF1771" s="6">
        <f t="shared" si="882"/>
        <v>1.8289743137493508E-5</v>
      </c>
      <c r="AG1771" s="6">
        <f t="shared" si="883"/>
        <v>1.1771246388241868E-2</v>
      </c>
      <c r="AH1771" s="6">
        <f t="shared" si="884"/>
        <v>4891.5936434918685</v>
      </c>
      <c r="AI1771" s="6">
        <f t="shared" si="885"/>
        <v>4.3189371492778452</v>
      </c>
      <c r="AJ1771" s="6">
        <f t="shared" si="886"/>
        <v>3.790052754726967E-4</v>
      </c>
      <c r="AK1771" s="6">
        <f t="shared" si="887"/>
        <v>-3.1292734068926858E-4</v>
      </c>
      <c r="AL1771" s="1">
        <f t="shared" si="859"/>
        <v>5.0432569755080148E-2</v>
      </c>
      <c r="AM1771" s="8">
        <f t="shared" si="862"/>
        <v>6229729.5527272765</v>
      </c>
      <c r="AN1771" s="1">
        <f t="shared" si="860"/>
        <v>62.297295527272773</v>
      </c>
    </row>
    <row r="1772" spans="8:40" x14ac:dyDescent="0.2">
      <c r="H1772" s="8"/>
      <c r="I1772" s="8"/>
      <c r="J1772" s="11"/>
      <c r="K1772" s="10"/>
      <c r="L1772" s="5">
        <f t="shared" si="863"/>
        <v>5.2139999999998903</v>
      </c>
      <c r="M1772" s="1">
        <f t="shared" si="864"/>
        <v>2.1191273023772734E-2</v>
      </c>
      <c r="N1772" s="1">
        <f t="shared" si="865"/>
        <v>6.4325474276935982E-2</v>
      </c>
      <c r="O1772" s="1">
        <f t="shared" si="866"/>
        <v>0.35587371330099915</v>
      </c>
      <c r="P1772" s="1">
        <f t="shared" si="867"/>
        <v>0.17861330443029391</v>
      </c>
      <c r="Q1772" s="1">
        <f t="shared" si="868"/>
        <v>3.4997997121936492E-2</v>
      </c>
      <c r="R1772" s="1">
        <f t="shared" si="869"/>
        <v>1.278578268236809E-2</v>
      </c>
      <c r="S1772" s="1">
        <f t="shared" si="870"/>
        <v>2.6057242037328711E-2</v>
      </c>
      <c r="T1772" s="1">
        <f t="shared" si="871"/>
        <v>523.72280371839122</v>
      </c>
      <c r="U1772" s="6">
        <f t="shared" si="872"/>
        <v>1.9852174039553454</v>
      </c>
      <c r="V1772" s="6">
        <f t="shared" si="873"/>
        <v>6.0260679435822038</v>
      </c>
      <c r="W1772" s="6">
        <f t="shared" si="874"/>
        <v>33.338567648239419</v>
      </c>
      <c r="X1772" s="6">
        <f t="shared" si="875"/>
        <v>16.732654056941879</v>
      </c>
      <c r="Y1772" s="6">
        <f t="shared" si="876"/>
        <v>3.2786436620445167</v>
      </c>
      <c r="Z1772" s="6">
        <f t="shared" si="877"/>
        <v>1.1977835534351053</v>
      </c>
      <c r="AA1772" s="6">
        <f t="shared" si="878"/>
        <v>2.4410657318015296</v>
      </c>
      <c r="AB1772" s="6">
        <f t="shared" si="861"/>
        <v>3453.38</v>
      </c>
      <c r="AC1772" s="6">
        <f t="shared" si="879"/>
        <v>25.902574049984217</v>
      </c>
      <c r="AD1772" s="6">
        <f t="shared" si="880"/>
        <v>158.70302139975215</v>
      </c>
      <c r="AE1772" s="6">
        <f t="shared" si="881"/>
        <v>464.72476120807153</v>
      </c>
      <c r="AF1772" s="6">
        <f t="shared" si="882"/>
        <v>1.8291188917284941E-5</v>
      </c>
      <c r="AG1772" s="6">
        <f t="shared" si="883"/>
        <v>1.1770617294484519E-2</v>
      </c>
      <c r="AH1772" s="6">
        <f t="shared" si="884"/>
        <v>4891.8353895215805</v>
      </c>
      <c r="AI1772" s="6">
        <f t="shared" si="885"/>
        <v>4.3183860429303094</v>
      </c>
      <c r="AJ1772" s="6">
        <f t="shared" si="886"/>
        <v>3.7684573073642715E-4</v>
      </c>
      <c r="AK1772" s="6">
        <f t="shared" si="887"/>
        <v>-3.1111015861086687E-4</v>
      </c>
      <c r="AL1772" s="1">
        <f t="shared" si="859"/>
        <v>5.0440671723761793E-2</v>
      </c>
      <c r="AM1772" s="8">
        <f t="shared" si="862"/>
        <v>6229094.3927272763</v>
      </c>
      <c r="AN1772" s="1">
        <f t="shared" si="860"/>
        <v>62.290943927272771</v>
      </c>
    </row>
    <row r="1773" spans="8:40" x14ac:dyDescent="0.2">
      <c r="H1773" s="8"/>
      <c r="I1773" s="8"/>
      <c r="J1773" s="11"/>
      <c r="K1773" s="10"/>
      <c r="L1773" s="5">
        <f t="shared" si="863"/>
        <v>5.2239999999998901</v>
      </c>
      <c r="M1773" s="1">
        <f t="shared" si="864"/>
        <v>2.1187081347758433E-2</v>
      </c>
      <c r="N1773" s="1">
        <f t="shared" si="865"/>
        <v>6.4324588602799868E-2</v>
      </c>
      <c r="O1773" s="1">
        <f t="shared" si="866"/>
        <v>0.35586267292656221</v>
      </c>
      <c r="P1773" s="1">
        <f t="shared" si="867"/>
        <v>0.17861330443029391</v>
      </c>
      <c r="Q1773" s="1">
        <f t="shared" si="868"/>
        <v>3.5003074472086906E-2</v>
      </c>
      <c r="R1773" s="1">
        <f t="shared" si="869"/>
        <v>1.2786668356504207E-2</v>
      </c>
      <c r="S1773" s="1">
        <f t="shared" si="870"/>
        <v>2.6057242037328711E-2</v>
      </c>
      <c r="T1773" s="1">
        <f t="shared" si="871"/>
        <v>523.71975167888434</v>
      </c>
      <c r="U1773" s="6">
        <f t="shared" si="872"/>
        <v>1.9848537731397862</v>
      </c>
      <c r="V1773" s="6">
        <f t="shared" si="873"/>
        <v>6.0260731668658858</v>
      </c>
      <c r="W1773" s="6">
        <f t="shared" si="874"/>
        <v>33.338021291574734</v>
      </c>
      <c r="X1773" s="6">
        <f t="shared" si="875"/>
        <v>16.732898949715036</v>
      </c>
      <c r="Y1773" s="6">
        <f t="shared" si="876"/>
        <v>3.2791673046917853</v>
      </c>
      <c r="Z1773" s="6">
        <f t="shared" si="877"/>
        <v>1.1978840556998012</v>
      </c>
      <c r="AA1773" s="6">
        <f t="shared" si="878"/>
        <v>2.4411014583129651</v>
      </c>
      <c r="AB1773" s="6">
        <f t="shared" si="861"/>
        <v>3453.38</v>
      </c>
      <c r="AC1773" s="6">
        <f t="shared" si="879"/>
        <v>25.903170233970393</v>
      </c>
      <c r="AD1773" s="6">
        <f t="shared" si="880"/>
        <v>158.72938709506147</v>
      </c>
      <c r="AE1773" s="6">
        <f t="shared" si="881"/>
        <v>464.7869551287601</v>
      </c>
      <c r="AF1773" s="6">
        <f t="shared" si="882"/>
        <v>1.8292625850376288E-5</v>
      </c>
      <c r="AG1773" s="6">
        <f t="shared" si="883"/>
        <v>1.1769992132717002E-2</v>
      </c>
      <c r="AH1773" s="6">
        <f t="shared" si="884"/>
        <v>4892.0756492157516</v>
      </c>
      <c r="AI1773" s="6">
        <f t="shared" si="885"/>
        <v>4.3178384216226258</v>
      </c>
      <c r="AJ1773" s="6">
        <f t="shared" si="886"/>
        <v>3.746989930297709E-4</v>
      </c>
      <c r="AK1773" s="6">
        <f t="shared" si="887"/>
        <v>-3.0930412915810104E-4</v>
      </c>
      <c r="AL1773" s="1">
        <f t="shared" si="859"/>
        <v>5.0448727764489006E-2</v>
      </c>
      <c r="AM1773" s="8">
        <f t="shared" si="862"/>
        <v>6228458.0145454584</v>
      </c>
      <c r="AN1773" s="1">
        <f t="shared" si="860"/>
        <v>62.284580145454591</v>
      </c>
    </row>
    <row r="1774" spans="8:40" x14ac:dyDescent="0.2">
      <c r="H1774" s="8"/>
      <c r="I1774" s="8"/>
      <c r="J1774" s="11"/>
      <c r="K1774" s="10"/>
      <c r="L1774" s="5">
        <f t="shared" si="863"/>
        <v>5.2339999999998899</v>
      </c>
      <c r="M1774" s="1">
        <f t="shared" si="864"/>
        <v>2.1182914004894717E-2</v>
      </c>
      <c r="N1774" s="1">
        <f t="shared" si="865"/>
        <v>6.4323707519123349E-2</v>
      </c>
      <c r="O1774" s="1">
        <f t="shared" si="866"/>
        <v>0.35585169498980523</v>
      </c>
      <c r="P1774" s="1">
        <f t="shared" si="867"/>
        <v>0.17861330443029391</v>
      </c>
      <c r="Q1774" s="1">
        <f t="shared" si="868"/>
        <v>3.5008122898627134E-2</v>
      </c>
      <c r="R1774" s="1">
        <f t="shared" si="869"/>
        <v>1.278754944018072E-2</v>
      </c>
      <c r="S1774" s="1">
        <f t="shared" si="870"/>
        <v>2.6057242037328711E-2</v>
      </c>
      <c r="T1774" s="1">
        <f t="shared" si="871"/>
        <v>523.71671857643935</v>
      </c>
      <c r="U1774" s="6">
        <f t="shared" si="872"/>
        <v>1.9844922458422658</v>
      </c>
      <c r="V1774" s="6">
        <f t="shared" si="873"/>
        <v>6.0260783179325648</v>
      </c>
      <c r="W1774" s="6">
        <f t="shared" si="874"/>
        <v>33.337477988812964</v>
      </c>
      <c r="X1774" s="6">
        <f t="shared" si="875"/>
        <v>16.733142454540403</v>
      </c>
      <c r="Y1774" s="6">
        <f t="shared" si="876"/>
        <v>3.2796879795558564</v>
      </c>
      <c r="Z1774" s="6">
        <f t="shared" si="877"/>
        <v>1.1979840309741829</v>
      </c>
      <c r="AA1774" s="6">
        <f t="shared" si="878"/>
        <v>2.4411369823417721</v>
      </c>
      <c r="AB1774" s="6">
        <f t="shared" si="861"/>
        <v>3453.38</v>
      </c>
      <c r="AC1774" s="6">
        <f t="shared" si="879"/>
        <v>25.903762739278605</v>
      </c>
      <c r="AD1774" s="6">
        <f t="shared" si="880"/>
        <v>158.75559384254566</v>
      </c>
      <c r="AE1774" s="6">
        <f t="shared" si="881"/>
        <v>464.84880026293342</v>
      </c>
      <c r="AF1774" s="6">
        <f t="shared" si="882"/>
        <v>1.8294053996124274E-5</v>
      </c>
      <c r="AG1774" s="6">
        <f t="shared" si="883"/>
        <v>1.1769370875582568E-2</v>
      </c>
      <c r="AH1774" s="6">
        <f t="shared" si="884"/>
        <v>4892.3144326300098</v>
      </c>
      <c r="AI1774" s="6">
        <f t="shared" si="885"/>
        <v>4.3172942606314164</v>
      </c>
      <c r="AJ1774" s="6">
        <f t="shared" si="886"/>
        <v>3.7256498082548461E-4</v>
      </c>
      <c r="AK1774" s="6">
        <f t="shared" si="887"/>
        <v>-3.0750917724796985E-4</v>
      </c>
      <c r="AL1774" s="1">
        <f t="shared" si="859"/>
        <v>5.0456738147013173E-2</v>
      </c>
      <c r="AM1774" s="8">
        <f t="shared" si="862"/>
        <v>6227820.4181818217</v>
      </c>
      <c r="AN1774" s="1">
        <f t="shared" si="860"/>
        <v>62.278204181818225</v>
      </c>
    </row>
    <row r="1775" spans="8:40" x14ac:dyDescent="0.2">
      <c r="H1775" s="8"/>
      <c r="I1775" s="8"/>
      <c r="J1775" s="11"/>
      <c r="K1775" s="10"/>
      <c r="L1775" s="5">
        <f t="shared" si="863"/>
        <v>5.2439999999998896</v>
      </c>
      <c r="M1775" s="1">
        <f t="shared" si="864"/>
        <v>2.1178770845930693E-2</v>
      </c>
      <c r="N1775" s="1">
        <f t="shared" si="865"/>
        <v>6.4322831003703007E-2</v>
      </c>
      <c r="O1775" s="1">
        <f t="shared" si="866"/>
        <v>0.35584077912561618</v>
      </c>
      <c r="P1775" s="1">
        <f t="shared" si="867"/>
        <v>0.17861330443029391</v>
      </c>
      <c r="Q1775" s="1">
        <f t="shared" si="868"/>
        <v>3.5013142573011496E-2</v>
      </c>
      <c r="R1775" s="1">
        <f t="shared" si="869"/>
        <v>1.2788425955601061E-2</v>
      </c>
      <c r="S1775" s="1">
        <f t="shared" si="870"/>
        <v>2.6057242037328711E-2</v>
      </c>
      <c r="T1775" s="1">
        <f t="shared" si="871"/>
        <v>523.71370428091359</v>
      </c>
      <c r="U1775" s="6">
        <f t="shared" si="872"/>
        <v>1.9841328092431101</v>
      </c>
      <c r="V1775" s="6">
        <f t="shared" si="873"/>
        <v>6.0260833976759818</v>
      </c>
      <c r="W1775" s="6">
        <f t="shared" si="874"/>
        <v>33.336937722494127</v>
      </c>
      <c r="X1775" s="6">
        <f t="shared" si="875"/>
        <v>16.733384579566721</v>
      </c>
      <c r="Y1775" s="6">
        <f t="shared" si="876"/>
        <v>3.280205704060819</v>
      </c>
      <c r="Z1775" s="6">
        <f t="shared" si="877"/>
        <v>1.1980834818825006</v>
      </c>
      <c r="AA1775" s="6">
        <f t="shared" si="878"/>
        <v>2.4411723050767393</v>
      </c>
      <c r="AB1775" s="6">
        <f t="shared" si="861"/>
        <v>3453.38</v>
      </c>
      <c r="AC1775" s="6">
        <f t="shared" si="879"/>
        <v>25.904351590951592</v>
      </c>
      <c r="AD1775" s="6">
        <f t="shared" si="880"/>
        <v>158.78164268111638</v>
      </c>
      <c r="AE1775" s="6">
        <f t="shared" si="881"/>
        <v>464.91029861969423</v>
      </c>
      <c r="AF1775" s="6">
        <f t="shared" si="882"/>
        <v>1.8295473413429948E-5</v>
      </c>
      <c r="AG1775" s="6">
        <f t="shared" si="883"/>
        <v>1.1768753495946145E-2</v>
      </c>
      <c r="AH1775" s="6">
        <f t="shared" si="884"/>
        <v>4892.5517497418004</v>
      </c>
      <c r="AI1775" s="6">
        <f t="shared" si="885"/>
        <v>4.3167535354391537</v>
      </c>
      <c r="AJ1775" s="6">
        <f t="shared" si="886"/>
        <v>3.7044361317675842E-4</v>
      </c>
      <c r="AK1775" s="6">
        <f t="shared" si="887"/>
        <v>-3.0572522837507907E-4</v>
      </c>
      <c r="AL1775" s="1">
        <f t="shared" si="859"/>
        <v>5.0464703139397216E-2</v>
      </c>
      <c r="AM1775" s="8">
        <f t="shared" si="862"/>
        <v>6227181.6036363672</v>
      </c>
      <c r="AN1775" s="1">
        <f t="shared" si="860"/>
        <v>62.271816036363674</v>
      </c>
    </row>
    <row r="1776" spans="8:40" x14ac:dyDescent="0.2">
      <c r="H1776" s="8"/>
      <c r="I1776" s="8"/>
      <c r="J1776" s="11"/>
      <c r="K1776" s="10"/>
      <c r="L1776" s="5">
        <f t="shared" si="863"/>
        <v>5.2539999999998894</v>
      </c>
      <c r="M1776" s="1">
        <f t="shared" si="864"/>
        <v>2.1174651722619297E-2</v>
      </c>
      <c r="N1776" s="1">
        <f t="shared" si="865"/>
        <v>6.4321959034422199E-2</v>
      </c>
      <c r="O1776" s="1">
        <f t="shared" si="866"/>
        <v>0.35582992497115096</v>
      </c>
      <c r="P1776" s="1">
        <f t="shared" si="867"/>
        <v>0.17861330443029391</v>
      </c>
      <c r="Q1776" s="1">
        <f t="shared" si="868"/>
        <v>3.5018133665603704E-2</v>
      </c>
      <c r="R1776" s="1">
        <f t="shared" si="869"/>
        <v>1.2789297924881874E-2</v>
      </c>
      <c r="S1776" s="1">
        <f t="shared" si="870"/>
        <v>2.6057242037328711E-2</v>
      </c>
      <c r="T1776" s="1">
        <f t="shared" si="871"/>
        <v>523.71070866320042</v>
      </c>
      <c r="U1776" s="6">
        <f t="shared" si="872"/>
        <v>1.9837754506079586</v>
      </c>
      <c r="V1776" s="6">
        <f t="shared" si="873"/>
        <v>6.0260884069791656</v>
      </c>
      <c r="W1776" s="6">
        <f t="shared" si="874"/>
        <v>33.336400475262366</v>
      </c>
      <c r="X1776" s="6">
        <f t="shared" si="875"/>
        <v>16.733625332891776</v>
      </c>
      <c r="Y1776" s="6">
        <f t="shared" si="876"/>
        <v>3.280720495521781</v>
      </c>
      <c r="Z1776" s="6">
        <f t="shared" si="877"/>
        <v>1.1981824110377186</v>
      </c>
      <c r="AA1776" s="6">
        <f t="shared" si="878"/>
        <v>2.4412074276992244</v>
      </c>
      <c r="AB1776" s="6">
        <f t="shared" si="861"/>
        <v>3453.38</v>
      </c>
      <c r="AC1776" s="6">
        <f t="shared" si="879"/>
        <v>25.904936813835452</v>
      </c>
      <c r="AD1776" s="6">
        <f t="shared" si="880"/>
        <v>158.80753464202019</v>
      </c>
      <c r="AE1776" s="6">
        <f t="shared" si="881"/>
        <v>464.97145219596314</v>
      </c>
      <c r="AF1776" s="6">
        <f t="shared" si="882"/>
        <v>1.8296884160742517E-5</v>
      </c>
      <c r="AG1776" s="6">
        <f t="shared" si="883"/>
        <v>1.1768139966892207E-2</v>
      </c>
      <c r="AH1776" s="6">
        <f t="shared" si="884"/>
        <v>4892.7876104510524</v>
      </c>
      <c r="AI1776" s="6">
        <f t="shared" si="885"/>
        <v>4.3162162217323035</v>
      </c>
      <c r="AJ1776" s="6">
        <f t="shared" si="886"/>
        <v>3.6833480971229521E-4</v>
      </c>
      <c r="AK1776" s="6">
        <f t="shared" si="887"/>
        <v>-3.0395220860660017E-4</v>
      </c>
      <c r="AL1776" s="1">
        <f t="shared" si="859"/>
        <v>5.0472623008027399E-2</v>
      </c>
      <c r="AM1776" s="8">
        <f t="shared" si="862"/>
        <v>6226541.570909095</v>
      </c>
      <c r="AN1776" s="1">
        <f t="shared" si="860"/>
        <v>62.265415709090952</v>
      </c>
    </row>
    <row r="1777" spans="8:40" x14ac:dyDescent="0.2">
      <c r="H1777" s="8"/>
      <c r="I1777" s="8"/>
      <c r="J1777" s="11"/>
      <c r="K1777" s="10"/>
      <c r="L1777" s="5">
        <f t="shared" si="863"/>
        <v>5.2639999999998892</v>
      </c>
      <c r="M1777" s="1">
        <f t="shared" si="864"/>
        <v>2.1170556487709585E-2</v>
      </c>
      <c r="N1777" s="1">
        <f t="shared" si="865"/>
        <v>6.432109158925102E-2</v>
      </c>
      <c r="O1777" s="1">
        <f t="shared" si="866"/>
        <v>0.35581913216581795</v>
      </c>
      <c r="P1777" s="1">
        <f t="shared" si="867"/>
        <v>0.17861330443029391</v>
      </c>
      <c r="Q1777" s="1">
        <f t="shared" si="868"/>
        <v>3.5023096345684603E-2</v>
      </c>
      <c r="R1777" s="1">
        <f t="shared" si="869"/>
        <v>1.2790165370053057E-2</v>
      </c>
      <c r="S1777" s="1">
        <f t="shared" si="870"/>
        <v>2.6057242037328711E-2</v>
      </c>
      <c r="T1777" s="1">
        <f t="shared" si="871"/>
        <v>523.70773159521946</v>
      </c>
      <c r="U1777" s="6">
        <f t="shared" si="872"/>
        <v>1.9834201572871171</v>
      </c>
      <c r="V1777" s="6">
        <f t="shared" si="873"/>
        <v>6.0260933467145525</v>
      </c>
      <c r="W1777" s="6">
        <f t="shared" si="874"/>
        <v>33.335866229865232</v>
      </c>
      <c r="X1777" s="6">
        <f t="shared" si="875"/>
        <v>16.733864722562743</v>
      </c>
      <c r="Y1777" s="6">
        <f t="shared" si="876"/>
        <v>3.2812323711456202</v>
      </c>
      <c r="Z1777" s="6">
        <f t="shared" si="877"/>
        <v>1.1982808210415368</v>
      </c>
      <c r="AA1777" s="6">
        <f t="shared" si="878"/>
        <v>2.4412423513831993</v>
      </c>
      <c r="AB1777" s="6">
        <f t="shared" si="861"/>
        <v>3453.38</v>
      </c>
      <c r="AC1777" s="6">
        <f t="shared" si="879"/>
        <v>25.905518432581502</v>
      </c>
      <c r="AD1777" s="6">
        <f t="shared" si="880"/>
        <v>158.83327074890889</v>
      </c>
      <c r="AE1777" s="6">
        <f t="shared" si="881"/>
        <v>465.0322629765634</v>
      </c>
      <c r="AF1777" s="6">
        <f t="shared" si="882"/>
        <v>1.8298286296063659E-5</v>
      </c>
      <c r="AG1777" s="6">
        <f t="shared" si="883"/>
        <v>1.1767530261722668E-2</v>
      </c>
      <c r="AH1777" s="6">
        <f t="shared" si="884"/>
        <v>4893.0220245809369</v>
      </c>
      <c r="AI1777" s="6">
        <f t="shared" si="885"/>
        <v>4.3156822953991831</v>
      </c>
      <c r="AJ1777" s="6">
        <f t="shared" si="886"/>
        <v>3.662384906316807E-4</v>
      </c>
      <c r="AK1777" s="6">
        <f t="shared" si="887"/>
        <v>-3.0219004457691137E-4</v>
      </c>
      <c r="AL1777" s="1">
        <f t="shared" si="859"/>
        <v>5.0480498017624928E-2</v>
      </c>
      <c r="AM1777" s="8">
        <f t="shared" si="862"/>
        <v>6225900.320000004</v>
      </c>
      <c r="AN1777" s="1">
        <f t="shared" si="860"/>
        <v>62.259003200000045</v>
      </c>
    </row>
    <row r="1778" spans="8:40" x14ac:dyDescent="0.2">
      <c r="H1778" s="8"/>
      <c r="I1778" s="8"/>
      <c r="J1778" s="11"/>
      <c r="K1778" s="10"/>
      <c r="L1778" s="5">
        <f t="shared" si="863"/>
        <v>5.273999999999889</v>
      </c>
      <c r="M1778" s="1">
        <f t="shared" si="864"/>
        <v>2.1166484994939085E-2</v>
      </c>
      <c r="N1778" s="1">
        <f t="shared" si="865"/>
        <v>6.4320228646246272E-2</v>
      </c>
      <c r="O1778" s="1">
        <f t="shared" si="866"/>
        <v>0.35580840035126271</v>
      </c>
      <c r="P1778" s="1">
        <f t="shared" si="867"/>
        <v>0.17861330443029391</v>
      </c>
      <c r="Q1778" s="1">
        <f t="shared" si="868"/>
        <v>3.5028030781459857E-2</v>
      </c>
      <c r="R1778" s="1">
        <f t="shared" si="869"/>
        <v>1.279102831305781E-2</v>
      </c>
      <c r="S1778" s="1">
        <f t="shared" si="870"/>
        <v>2.6057242037328711E-2</v>
      </c>
      <c r="T1778" s="1">
        <f t="shared" si="871"/>
        <v>523.70477294990701</v>
      </c>
      <c r="U1778" s="6">
        <f t="shared" si="872"/>
        <v>1.9830669167149164</v>
      </c>
      <c r="V1778" s="6">
        <f t="shared" si="873"/>
        <v>6.0260982177441171</v>
      </c>
      <c r="W1778" s="6">
        <f t="shared" si="874"/>
        <v>33.335334969152996</v>
      </c>
      <c r="X1778" s="6">
        <f t="shared" si="875"/>
        <v>16.734102756576515</v>
      </c>
      <c r="Y1778" s="6">
        <f t="shared" si="876"/>
        <v>3.2817413480317299</v>
      </c>
      <c r="Z1778" s="6">
        <f t="shared" si="877"/>
        <v>1.1983787144844145</v>
      </c>
      <c r="AA1778" s="6">
        <f t="shared" si="878"/>
        <v>2.4412770772953016</v>
      </c>
      <c r="AB1778" s="6">
        <f t="shared" si="861"/>
        <v>3453.38</v>
      </c>
      <c r="AC1778" s="6">
        <f t="shared" si="879"/>
        <v>25.906096471648155</v>
      </c>
      <c r="AD1778" s="6">
        <f t="shared" si="880"/>
        <v>158.85885201790362</v>
      </c>
      <c r="AE1778" s="6">
        <f t="shared" si="881"/>
        <v>465.09273293430181</v>
      </c>
      <c r="AF1778" s="6">
        <f t="shared" si="882"/>
        <v>1.8299679876951272E-5</v>
      </c>
      <c r="AG1778" s="6">
        <f t="shared" si="883"/>
        <v>1.1766924353954789E-2</v>
      </c>
      <c r="AH1778" s="6">
        <f t="shared" si="884"/>
        <v>4893.2550018785614</v>
      </c>
      <c r="AI1778" s="6">
        <f t="shared" si="885"/>
        <v>4.3151517325279309</v>
      </c>
      <c r="AJ1778" s="6">
        <f t="shared" si="886"/>
        <v>3.6415457670050777E-4</v>
      </c>
      <c r="AK1778" s="6">
        <f t="shared" si="887"/>
        <v>-3.0043866348262982E-4</v>
      </c>
      <c r="AL1778" s="1">
        <f t="shared" si="859"/>
        <v>5.0488328431257383E-2</v>
      </c>
      <c r="AM1778" s="8">
        <f t="shared" si="862"/>
        <v>6225257.8509090953</v>
      </c>
      <c r="AN1778" s="1">
        <f t="shared" si="860"/>
        <v>62.252578509090959</v>
      </c>
    </row>
    <row r="1779" spans="8:40" x14ac:dyDescent="0.2">
      <c r="H1779" s="8"/>
      <c r="I1779" s="8"/>
      <c r="J1779" s="11"/>
      <c r="K1779" s="10"/>
      <c r="L1779" s="5">
        <f t="shared" si="863"/>
        <v>5.2839999999998888</v>
      </c>
      <c r="M1779" s="1">
        <f t="shared" si="864"/>
        <v>2.1162437099026231E-2</v>
      </c>
      <c r="N1779" s="1">
        <f t="shared" si="865"/>
        <v>6.4319370183551397E-2</v>
      </c>
      <c r="O1779" s="1">
        <f t="shared" si="866"/>
        <v>0.35579772917135238</v>
      </c>
      <c r="P1779" s="1">
        <f t="shared" si="867"/>
        <v>0.17861330443029391</v>
      </c>
      <c r="Q1779" s="1">
        <f t="shared" si="868"/>
        <v>3.503293714006759E-2</v>
      </c>
      <c r="R1779" s="1">
        <f t="shared" si="869"/>
        <v>1.2791886775752687E-2</v>
      </c>
      <c r="S1779" s="1">
        <f t="shared" si="870"/>
        <v>2.6057242037328711E-2</v>
      </c>
      <c r="T1779" s="1">
        <f t="shared" si="871"/>
        <v>523.70183260120621</v>
      </c>
      <c r="U1779" s="6">
        <f t="shared" si="872"/>
        <v>1.9827157164090805</v>
      </c>
      <c r="V1779" s="6">
        <f t="shared" si="873"/>
        <v>6.0261030209195035</v>
      </c>
      <c r="W1779" s="6">
        <f t="shared" si="874"/>
        <v>33.334806676078074</v>
      </c>
      <c r="X1779" s="6">
        <f t="shared" si="875"/>
        <v>16.734339442880081</v>
      </c>
      <c r="Y1779" s="6">
        <f t="shared" si="876"/>
        <v>3.2822474431727691</v>
      </c>
      <c r="Z1779" s="6">
        <f t="shared" si="877"/>
        <v>1.1984760939455961</v>
      </c>
      <c r="AA1779" s="6">
        <f t="shared" si="878"/>
        <v>2.4413116065948888</v>
      </c>
      <c r="AB1779" s="6">
        <f t="shared" si="861"/>
        <v>3453.38</v>
      </c>
      <c r="AC1779" s="6">
        <f t="shared" si="879"/>
        <v>25.906670955302619</v>
      </c>
      <c r="AD1779" s="6">
        <f t="shared" si="880"/>
        <v>158.88427945765986</v>
      </c>
      <c r="AE1779" s="6">
        <f t="shared" si="881"/>
        <v>465.15286403004802</v>
      </c>
      <c r="AF1779" s="6">
        <f t="shared" si="882"/>
        <v>1.8301064960523604E-5</v>
      </c>
      <c r="AG1779" s="6">
        <f t="shared" si="883"/>
        <v>1.1766322217319061E-2</v>
      </c>
      <c r="AH1779" s="6">
        <f t="shared" si="884"/>
        <v>4893.4865520156491</v>
      </c>
      <c r="AI1779" s="6">
        <f t="shared" si="885"/>
        <v>4.3146245094045739</v>
      </c>
      <c r="AJ1779" s="6">
        <f t="shared" si="886"/>
        <v>3.6208298924586785E-4</v>
      </c>
      <c r="AK1779" s="6">
        <f t="shared" si="887"/>
        <v>-2.9869799307760941E-4</v>
      </c>
      <c r="AL1779" s="1">
        <f t="shared" si="859"/>
        <v>5.0496114510350291E-2</v>
      </c>
      <c r="AM1779" s="8">
        <f t="shared" si="862"/>
        <v>6224614.1636363678</v>
      </c>
      <c r="AN1779" s="1">
        <f t="shared" si="860"/>
        <v>62.246141636363681</v>
      </c>
    </row>
    <row r="1780" spans="8:40" x14ac:dyDescent="0.2">
      <c r="H1780" s="8"/>
      <c r="I1780" s="8"/>
      <c r="J1780" s="11"/>
      <c r="K1780" s="10"/>
      <c r="L1780" s="5">
        <f t="shared" si="863"/>
        <v>5.2939999999998886</v>
      </c>
      <c r="M1780" s="1">
        <f t="shared" si="864"/>
        <v>2.1158412655662845E-2</v>
      </c>
      <c r="N1780" s="1">
        <f t="shared" si="865"/>
        <v>6.4318516179396434E-2</v>
      </c>
      <c r="O1780" s="1">
        <f t="shared" si="866"/>
        <v>0.35578711827216075</v>
      </c>
      <c r="P1780" s="1">
        <f t="shared" si="867"/>
        <v>0.17861330443029391</v>
      </c>
      <c r="Q1780" s="1">
        <f t="shared" si="868"/>
        <v>3.5037815587585938E-2</v>
      </c>
      <c r="R1780" s="1">
        <f t="shared" si="869"/>
        <v>1.2792740779907649E-2</v>
      </c>
      <c r="S1780" s="1">
        <f t="shared" si="870"/>
        <v>2.6057242037328711E-2</v>
      </c>
      <c r="T1780" s="1">
        <f t="shared" si="871"/>
        <v>523.69891042405789</v>
      </c>
      <c r="U1780" s="6">
        <f t="shared" si="872"/>
        <v>1.9823665439700968</v>
      </c>
      <c r="V1780" s="6">
        <f t="shared" si="873"/>
        <v>6.0261077570821433</v>
      </c>
      <c r="W1780" s="6">
        <f t="shared" si="874"/>
        <v>33.334281333694307</v>
      </c>
      <c r="X1780" s="6">
        <f t="shared" si="875"/>
        <v>16.734574789370846</v>
      </c>
      <c r="Y1780" s="6">
        <f t="shared" si="876"/>
        <v>3.2827506734553933</v>
      </c>
      <c r="Z1780" s="6">
        <f t="shared" si="877"/>
        <v>1.1985729619931349</v>
      </c>
      <c r="AA1780" s="6">
        <f t="shared" si="878"/>
        <v>2.441345940434084</v>
      </c>
      <c r="AB1780" s="6">
        <f t="shared" si="861"/>
        <v>3453.38</v>
      </c>
      <c r="AC1780" s="6">
        <f t="shared" si="879"/>
        <v>25.907241907622698</v>
      </c>
      <c r="AD1780" s="6">
        <f t="shared" si="880"/>
        <v>158.9095540694272</v>
      </c>
      <c r="AE1780" s="6">
        <f t="shared" si="881"/>
        <v>465.21265821280906</v>
      </c>
      <c r="AF1780" s="6">
        <f t="shared" si="882"/>
        <v>1.8302441603463306E-5</v>
      </c>
      <c r="AG1780" s="6">
        <f t="shared" si="883"/>
        <v>1.1765723825757234E-2</v>
      </c>
      <c r="AH1780" s="6">
        <f t="shared" si="884"/>
        <v>4893.7166845892325</v>
      </c>
      <c r="AI1780" s="6">
        <f t="shared" si="885"/>
        <v>4.3141006025110453</v>
      </c>
      <c r="AJ1780" s="6">
        <f t="shared" si="886"/>
        <v>3.600236501517328E-4</v>
      </c>
      <c r="AK1780" s="6">
        <f t="shared" si="887"/>
        <v>-2.9696796166775642E-4</v>
      </c>
      <c r="AL1780" s="1">
        <f t="shared" si="859"/>
        <v>5.050385651469836E-2</v>
      </c>
      <c r="AM1780" s="8">
        <f t="shared" si="862"/>
        <v>6223969.2581818225</v>
      </c>
      <c r="AN1780" s="1">
        <f t="shared" si="860"/>
        <v>62.239692581818232</v>
      </c>
    </row>
    <row r="1781" spans="8:40" x14ac:dyDescent="0.2">
      <c r="H1781" s="8"/>
      <c r="I1781" s="8"/>
      <c r="J1781" s="11"/>
      <c r="K1781" s="10"/>
      <c r="L1781" s="5">
        <f t="shared" si="863"/>
        <v>5.3039999999998884</v>
      </c>
      <c r="M1781" s="1">
        <f t="shared" si="864"/>
        <v>2.1154411521506711E-2</v>
      </c>
      <c r="N1781" s="1">
        <f t="shared" si="865"/>
        <v>6.4317666612097951E-2</v>
      </c>
      <c r="O1781" s="1">
        <f t="shared" si="866"/>
        <v>0.35577656730195301</v>
      </c>
      <c r="P1781" s="1">
        <f t="shared" si="867"/>
        <v>0.17861330443029391</v>
      </c>
      <c r="Q1781" s="1">
        <f t="shared" si="868"/>
        <v>3.5042666289040562E-2</v>
      </c>
      <c r="R1781" s="1">
        <f t="shared" si="869"/>
        <v>1.2793590347206138E-2</v>
      </c>
      <c r="S1781" s="1">
        <f t="shared" si="870"/>
        <v>2.6057242037328711E-2</v>
      </c>
      <c r="T1781" s="1">
        <f t="shared" si="871"/>
        <v>523.69600629439094</v>
      </c>
      <c r="U1781" s="6">
        <f t="shared" si="872"/>
        <v>1.982019387080592</v>
      </c>
      <c r="V1781" s="6">
        <f t="shared" si="873"/>
        <v>6.0261124270633761</v>
      </c>
      <c r="W1781" s="6">
        <f t="shared" si="874"/>
        <v>33.33375892515631</v>
      </c>
      <c r="X1781" s="6">
        <f t="shared" si="875"/>
        <v>16.734808803896986</v>
      </c>
      <c r="Y1781" s="6">
        <f t="shared" si="876"/>
        <v>3.2832510556609891</v>
      </c>
      <c r="Z1781" s="6">
        <f t="shared" si="877"/>
        <v>1.1986693211839172</v>
      </c>
      <c r="AA1781" s="6">
        <f t="shared" si="878"/>
        <v>2.4413800799578298</v>
      </c>
      <c r="AB1781" s="6">
        <f t="shared" si="861"/>
        <v>3453.38</v>
      </c>
      <c r="AC1781" s="6">
        <f t="shared" si="879"/>
        <v>25.907809352498514</v>
      </c>
      <c r="AD1781" s="6">
        <f t="shared" si="880"/>
        <v>158.93467684711658</v>
      </c>
      <c r="AE1781" s="6">
        <f t="shared" si="881"/>
        <v>465.27211741981262</v>
      </c>
      <c r="AF1781" s="6">
        <f t="shared" si="882"/>
        <v>1.8303809862021125E-5</v>
      </c>
      <c r="AG1781" s="6">
        <f t="shared" si="883"/>
        <v>1.1765129153420231E-2</v>
      </c>
      <c r="AH1781" s="6">
        <f t="shared" si="884"/>
        <v>4893.945409122327</v>
      </c>
      <c r="AI1781" s="6">
        <f t="shared" si="885"/>
        <v>4.3135799885233013</v>
      </c>
      <c r="AJ1781" s="6">
        <f t="shared" si="886"/>
        <v>3.5797648185430101E-4</v>
      </c>
      <c r="AK1781" s="6">
        <f t="shared" si="887"/>
        <v>-2.9524849810632497E-4</v>
      </c>
      <c r="AL1781" s="1">
        <f t="shared" si="859"/>
        <v>5.0511554702476757E-2</v>
      </c>
      <c r="AM1781" s="8">
        <f t="shared" si="862"/>
        <v>6223323.1345454585</v>
      </c>
      <c r="AN1781" s="1">
        <f t="shared" si="860"/>
        <v>62.233231345454591</v>
      </c>
    </row>
    <row r="1782" spans="8:40" x14ac:dyDescent="0.2">
      <c r="H1782" s="8"/>
      <c r="I1782" s="8"/>
      <c r="J1782" s="11"/>
      <c r="K1782" s="10"/>
      <c r="L1782" s="5">
        <f t="shared" si="863"/>
        <v>5.3139999999998881</v>
      </c>
      <c r="M1782" s="1">
        <f t="shared" si="864"/>
        <v>2.1150433554174185E-2</v>
      </c>
      <c r="N1782" s="1">
        <f t="shared" si="865"/>
        <v>6.4316821460058959E-2</v>
      </c>
      <c r="O1782" s="1">
        <f t="shared" si="866"/>
        <v>0.35576607591117099</v>
      </c>
      <c r="P1782" s="1">
        <f t="shared" si="867"/>
        <v>0.17861330443029391</v>
      </c>
      <c r="Q1782" s="1">
        <f t="shared" si="868"/>
        <v>3.5047489408412083E-2</v>
      </c>
      <c r="R1782" s="1">
        <f t="shared" si="869"/>
        <v>1.2794435499245131E-2</v>
      </c>
      <c r="S1782" s="1">
        <f t="shared" si="870"/>
        <v>2.6057242037328711E-2</v>
      </c>
      <c r="T1782" s="1">
        <f t="shared" si="871"/>
        <v>523.69312008911311</v>
      </c>
      <c r="U1782" s="6">
        <f t="shared" si="872"/>
        <v>1.9816742335047159</v>
      </c>
      <c r="V1782" s="6">
        <f t="shared" si="873"/>
        <v>6.026117031684576</v>
      </c>
      <c r="W1782" s="6">
        <f t="shared" si="874"/>
        <v>33.333239433718902</v>
      </c>
      <c r="X1782" s="6">
        <f t="shared" si="875"/>
        <v>16.735041494257786</v>
      </c>
      <c r="Y1782" s="6">
        <f t="shared" si="876"/>
        <v>3.2837486064663999</v>
      </c>
      <c r="Z1782" s="6">
        <f t="shared" si="877"/>
        <v>1.1987651740636898</v>
      </c>
      <c r="AA1782" s="6">
        <f t="shared" si="878"/>
        <v>2.4414140263039346</v>
      </c>
      <c r="AB1782" s="6">
        <f t="shared" si="861"/>
        <v>3453.38</v>
      </c>
      <c r="AC1782" s="6">
        <f t="shared" si="879"/>
        <v>25.908373313634304</v>
      </c>
      <c r="AD1782" s="6">
        <f t="shared" si="880"/>
        <v>158.95964877736</v>
      </c>
      <c r="AE1782" s="6">
        <f t="shared" si="881"/>
        <v>465.33124357658221</v>
      </c>
      <c r="AF1782" s="6">
        <f t="shared" si="882"/>
        <v>1.830516979201995E-5</v>
      </c>
      <c r="AG1782" s="6">
        <f t="shared" si="883"/>
        <v>1.1764538174666172E-2</v>
      </c>
      <c r="AH1782" s="6">
        <f t="shared" si="884"/>
        <v>4894.1727350646197</v>
      </c>
      <c r="AI1782" s="6">
        <f t="shared" si="885"/>
        <v>4.3130626443092979</v>
      </c>
      <c r="AJ1782" s="6">
        <f t="shared" si="886"/>
        <v>3.5594140733758714E-4</v>
      </c>
      <c r="AK1782" s="6">
        <f t="shared" si="887"/>
        <v>-2.9353953178887731E-4</v>
      </c>
      <c r="AL1782" s="1">
        <f t="shared" si="859"/>
        <v>5.0519209330252307E-2</v>
      </c>
      <c r="AM1782" s="8">
        <f t="shared" si="862"/>
        <v>6222675.7927272767</v>
      </c>
      <c r="AN1782" s="1">
        <f t="shared" si="860"/>
        <v>62.226757927272772</v>
      </c>
    </row>
    <row r="1783" spans="8:40" x14ac:dyDescent="0.2">
      <c r="H1783" s="8"/>
      <c r="I1783" s="8"/>
      <c r="J1783" s="11"/>
      <c r="K1783" s="10"/>
      <c r="L1783" s="5">
        <f t="shared" si="863"/>
        <v>5.3239999999998879</v>
      </c>
      <c r="M1783" s="1">
        <f t="shared" si="864"/>
        <v>2.1146478612232907E-2</v>
      </c>
      <c r="N1783" s="1">
        <f t="shared" si="865"/>
        <v>6.431598070176886E-2</v>
      </c>
      <c r="O1783" s="1">
        <f t="shared" si="866"/>
        <v>0.35575564375241814</v>
      </c>
      <c r="P1783" s="1">
        <f t="shared" si="867"/>
        <v>0.17861330443029391</v>
      </c>
      <c r="Q1783" s="1">
        <f t="shared" si="868"/>
        <v>3.5052285108643458E-2</v>
      </c>
      <c r="R1783" s="1">
        <f t="shared" si="869"/>
        <v>1.2795276257535227E-2</v>
      </c>
      <c r="S1783" s="1">
        <f t="shared" si="870"/>
        <v>2.6057242037328711E-2</v>
      </c>
      <c r="T1783" s="1">
        <f t="shared" si="871"/>
        <v>523.69025168610199</v>
      </c>
      <c r="U1783" s="6">
        <f t="shared" si="872"/>
        <v>1.9813310710875287</v>
      </c>
      <c r="V1783" s="6">
        <f t="shared" si="873"/>
        <v>6.0261215717572734</v>
      </c>
      <c r="W1783" s="6">
        <f t="shared" si="874"/>
        <v>33.332722842736366</v>
      </c>
      <c r="X1783" s="6">
        <f t="shared" si="875"/>
        <v>16.735272868203978</v>
      </c>
      <c r="Y1783" s="6">
        <f t="shared" si="876"/>
        <v>3.2842433424446438</v>
      </c>
      <c r="Z1783" s="6">
        <f t="shared" si="877"/>
        <v>1.1988605231670841</v>
      </c>
      <c r="AA1783" s="6">
        <f t="shared" si="878"/>
        <v>2.4414477806031245</v>
      </c>
      <c r="AB1783" s="6">
        <f t="shared" si="861"/>
        <v>3453.38</v>
      </c>
      <c r="AC1783" s="6">
        <f t="shared" si="879"/>
        <v>25.908933814550075</v>
      </c>
      <c r="AD1783" s="6">
        <f t="shared" si="880"/>
        <v>158.98447083957521</v>
      </c>
      <c r="AE1783" s="6">
        <f t="shared" si="881"/>
        <v>465.39003859701739</v>
      </c>
      <c r="AF1783" s="6">
        <f t="shared" si="882"/>
        <v>1.8306521448858519E-5</v>
      </c>
      <c r="AG1783" s="6">
        <f t="shared" si="883"/>
        <v>1.1763950864058443E-2</v>
      </c>
      <c r="AH1783" s="6">
        <f t="shared" si="884"/>
        <v>4894.3986717931448</v>
      </c>
      <c r="AI1783" s="6">
        <f t="shared" si="885"/>
        <v>4.3125485469271325</v>
      </c>
      <c r="AJ1783" s="6">
        <f t="shared" si="886"/>
        <v>3.5391835012885153E-4</v>
      </c>
      <c r="AK1783" s="6">
        <f t="shared" si="887"/>
        <v>-2.9184099264826981E-4</v>
      </c>
      <c r="AL1783" s="1">
        <f t="shared" si="859"/>
        <v>5.052682065299452E-2</v>
      </c>
      <c r="AM1783" s="8">
        <f t="shared" si="862"/>
        <v>6222027.2327272771</v>
      </c>
      <c r="AN1783" s="1">
        <f t="shared" si="860"/>
        <v>62.220272327272774</v>
      </c>
    </row>
    <row r="1784" spans="8:40" x14ac:dyDescent="0.2">
      <c r="H1784" s="8"/>
      <c r="I1784" s="8"/>
      <c r="J1784" s="11"/>
      <c r="K1784" s="10"/>
      <c r="L1784" s="5">
        <f t="shared" si="863"/>
        <v>5.3339999999998877</v>
      </c>
      <c r="M1784" s="1">
        <f t="shared" si="864"/>
        <v>2.1142546555194541E-2</v>
      </c>
      <c r="N1784" s="1">
        <f t="shared" si="865"/>
        <v>6.4315144315803374E-2</v>
      </c>
      <c r="O1784" s="1">
        <f t="shared" si="866"/>
        <v>0.35574527048044496</v>
      </c>
      <c r="P1784" s="1">
        <f t="shared" si="867"/>
        <v>0.17861330443029391</v>
      </c>
      <c r="Q1784" s="1">
        <f t="shared" si="868"/>
        <v>3.5057053551647309E-2</v>
      </c>
      <c r="R1784" s="1">
        <f t="shared" si="869"/>
        <v>1.2796112643500715E-2</v>
      </c>
      <c r="S1784" s="1">
        <f t="shared" si="870"/>
        <v>2.6057242037328711E-2</v>
      </c>
      <c r="T1784" s="1">
        <f t="shared" si="871"/>
        <v>523.6874009641956</v>
      </c>
      <c r="U1784" s="6">
        <f t="shared" si="872"/>
        <v>1.980989887754393</v>
      </c>
      <c r="V1784" s="6">
        <f t="shared" si="873"/>
        <v>6.0261260480832641</v>
      </c>
      <c r="W1784" s="6">
        <f t="shared" si="874"/>
        <v>33.332209135661913</v>
      </c>
      <c r="X1784" s="6">
        <f t="shared" si="875"/>
        <v>16.73550293343807</v>
      </c>
      <c r="Y1784" s="6">
        <f t="shared" si="876"/>
        <v>3.2847352800656293</v>
      </c>
      <c r="Z1784" s="6">
        <f t="shared" si="877"/>
        <v>1.1989553710176426</v>
      </c>
      <c r="AA1784" s="6">
        <f t="shared" si="878"/>
        <v>2.4414813439790906</v>
      </c>
      <c r="AB1784" s="6">
        <f t="shared" si="861"/>
        <v>3453.38</v>
      </c>
      <c r="AC1784" s="6">
        <f t="shared" si="879"/>
        <v>25.909490878583302</v>
      </c>
      <c r="AD1784" s="6">
        <f t="shared" si="880"/>
        <v>159.00914400602397</v>
      </c>
      <c r="AE1784" s="6">
        <f t="shared" si="881"/>
        <v>465.44850438346685</v>
      </c>
      <c r="AF1784" s="6">
        <f t="shared" si="882"/>
        <v>1.8307864887515338E-5</v>
      </c>
      <c r="AG1784" s="6">
        <f t="shared" si="883"/>
        <v>1.1763367196363603E-2</v>
      </c>
      <c r="AH1784" s="6">
        <f t="shared" si="884"/>
        <v>4894.6232286128961</v>
      </c>
      <c r="AI1784" s="6">
        <f t="shared" si="885"/>
        <v>4.3120376736232586</v>
      </c>
      <c r="AJ1784" s="6">
        <f t="shared" si="886"/>
        <v>3.5190723429428741E-4</v>
      </c>
      <c r="AK1784" s="6">
        <f t="shared" si="887"/>
        <v>-2.9015281115053119E-4</v>
      </c>
      <c r="AL1784" s="1">
        <f t="shared" si="859"/>
        <v>5.0534388924086605E-2</v>
      </c>
      <c r="AM1784" s="8">
        <f t="shared" si="862"/>
        <v>6221377.4545454588</v>
      </c>
      <c r="AN1784" s="1">
        <f t="shared" si="860"/>
        <v>62.213774545454591</v>
      </c>
    </row>
    <row r="1785" spans="8:40" x14ac:dyDescent="0.2">
      <c r="H1785" s="8"/>
      <c r="I1785" s="8"/>
      <c r="J1785" s="11"/>
      <c r="K1785" s="10"/>
      <c r="L1785" s="5">
        <f t="shared" si="863"/>
        <v>5.3439999999998875</v>
      </c>
      <c r="M1785" s="1">
        <f t="shared" si="864"/>
        <v>2.1138637243507608E-2</v>
      </c>
      <c r="N1785" s="1">
        <f t="shared" si="865"/>
        <v>6.4314312280824432E-2</v>
      </c>
      <c r="O1785" s="1">
        <f t="shared" si="866"/>
        <v>0.35573495575213426</v>
      </c>
      <c r="P1785" s="1">
        <f t="shared" si="867"/>
        <v>0.17861330443029391</v>
      </c>
      <c r="Q1785" s="1">
        <f t="shared" si="868"/>
        <v>3.5061794898313188E-2</v>
      </c>
      <c r="R1785" s="1">
        <f t="shared" si="869"/>
        <v>1.2796944678479657E-2</v>
      </c>
      <c r="S1785" s="1">
        <f t="shared" si="870"/>
        <v>2.6057242037328711E-2</v>
      </c>
      <c r="T1785" s="1">
        <f t="shared" si="871"/>
        <v>523.68456780318388</v>
      </c>
      <c r="U1785" s="6">
        <f t="shared" si="872"/>
        <v>1.9806506715103731</v>
      </c>
      <c r="V1785" s="6">
        <f t="shared" si="873"/>
        <v>6.0261304614547342</v>
      </c>
      <c r="W1785" s="6">
        <f t="shared" si="874"/>
        <v>33.331698296046973</v>
      </c>
      <c r="X1785" s="6">
        <f t="shared" si="875"/>
        <v>16.735731697614675</v>
      </c>
      <c r="Y1785" s="6">
        <f t="shared" si="876"/>
        <v>3.2852244356968634</v>
      </c>
      <c r="Z1785" s="6">
        <f t="shared" si="877"/>
        <v>1.1990497201278445</v>
      </c>
      <c r="AA1785" s="6">
        <f t="shared" si="878"/>
        <v>2.4415147175485354</v>
      </c>
      <c r="AB1785" s="6">
        <f t="shared" si="861"/>
        <v>3453.38</v>
      </c>
      <c r="AC1785" s="6">
        <f t="shared" si="879"/>
        <v>25.910044528890637</v>
      </c>
      <c r="AD1785" s="6">
        <f t="shared" si="880"/>
        <v>159.03366924187449</v>
      </c>
      <c r="AE1785" s="6">
        <f t="shared" si="881"/>
        <v>465.50664282680668</v>
      </c>
      <c r="AF1785" s="6">
        <f t="shared" si="882"/>
        <v>1.8309200162552122E-5</v>
      </c>
      <c r="AG1785" s="6">
        <f t="shared" si="883"/>
        <v>1.1762787146549622E-2</v>
      </c>
      <c r="AH1785" s="6">
        <f t="shared" si="884"/>
        <v>4894.8464147575341</v>
      </c>
      <c r="AI1785" s="6">
        <f t="shared" si="885"/>
        <v>4.3115300018304969</v>
      </c>
      <c r="AJ1785" s="6">
        <f t="shared" si="886"/>
        <v>3.4990798443440904E-4</v>
      </c>
      <c r="AK1785" s="6">
        <f t="shared" si="887"/>
        <v>-2.8847491828919088E-4</v>
      </c>
      <c r="AL1785" s="1">
        <f t="shared" si="859"/>
        <v>5.0541914395336361E-2</v>
      </c>
      <c r="AM1785" s="8">
        <f t="shared" si="862"/>
        <v>6220726.4581818227</v>
      </c>
      <c r="AN1785" s="1">
        <f t="shared" si="860"/>
        <v>62.207264581818229</v>
      </c>
    </row>
    <row r="1786" spans="8:40" x14ac:dyDescent="0.2">
      <c r="H1786" s="8"/>
      <c r="I1786" s="8"/>
      <c r="J1786" s="11"/>
      <c r="K1786" s="10"/>
      <c r="L1786" s="5">
        <f t="shared" si="863"/>
        <v>5.3539999999998873</v>
      </c>
      <c r="M1786" s="1">
        <f t="shared" si="864"/>
        <v>2.1134750538550372E-2</v>
      </c>
      <c r="N1786" s="1">
        <f t="shared" si="865"/>
        <v>6.4313484575580102E-2</v>
      </c>
      <c r="O1786" s="1">
        <f t="shared" si="866"/>
        <v>0.35572469922648681</v>
      </c>
      <c r="P1786" s="1">
        <f t="shared" si="867"/>
        <v>0.17861330443029391</v>
      </c>
      <c r="Q1786" s="1">
        <f t="shared" si="868"/>
        <v>3.5066509308514751E-2</v>
      </c>
      <c r="R1786" s="1">
        <f t="shared" si="869"/>
        <v>1.2797772383723986E-2</v>
      </c>
      <c r="S1786" s="1">
        <f t="shared" si="870"/>
        <v>2.6057242037328711E-2</v>
      </c>
      <c r="T1786" s="1">
        <f t="shared" si="871"/>
        <v>523.68175208379944</v>
      </c>
      <c r="U1786" s="6">
        <f t="shared" si="872"/>
        <v>1.9803134104396392</v>
      </c>
      <c r="V1786" s="6">
        <f t="shared" si="873"/>
        <v>6.026134812654373</v>
      </c>
      <c r="W1786" s="6">
        <f t="shared" si="874"/>
        <v>33.331190307540616</v>
      </c>
      <c r="X1786" s="6">
        <f t="shared" si="875"/>
        <v>16.735959168340848</v>
      </c>
      <c r="Y1786" s="6">
        <f t="shared" si="876"/>
        <v>3.2857108256041547</v>
      </c>
      <c r="Z1786" s="6">
        <f t="shared" si="877"/>
        <v>1.1991435729991344</v>
      </c>
      <c r="AA1786" s="6">
        <f t="shared" si="878"/>
        <v>2.4415479024212265</v>
      </c>
      <c r="AB1786" s="6">
        <f t="shared" si="861"/>
        <v>3453.38</v>
      </c>
      <c r="AC1786" s="6">
        <f t="shared" si="879"/>
        <v>25.910594788449497</v>
      </c>
      <c r="AD1786" s="6">
        <f t="shared" si="880"/>
        <v>159.058047505258</v>
      </c>
      <c r="AE1786" s="6">
        <f t="shared" si="881"/>
        <v>465.56445580651206</v>
      </c>
      <c r="AF1786" s="6">
        <f t="shared" si="882"/>
        <v>1.8310527328117989E-5</v>
      </c>
      <c r="AG1786" s="6">
        <f t="shared" si="883"/>
        <v>1.1762210689783798E-2</v>
      </c>
      <c r="AH1786" s="6">
        <f t="shared" si="884"/>
        <v>4895.0682393899897</v>
      </c>
      <c r="AI1786" s="6">
        <f t="shared" si="885"/>
        <v>4.311025509166325</v>
      </c>
      <c r="AJ1786" s="6">
        <f t="shared" si="886"/>
        <v>3.479205256800121E-4</v>
      </c>
      <c r="AK1786" s="6">
        <f t="shared" si="887"/>
        <v>-2.8680724558164007E-4</v>
      </c>
      <c r="AL1786" s="1">
        <f t="shared" si="859"/>
        <v>5.0549397316986995E-2</v>
      </c>
      <c r="AM1786" s="8">
        <f t="shared" si="862"/>
        <v>6220074.2436363678</v>
      </c>
      <c r="AN1786" s="1">
        <f t="shared" si="860"/>
        <v>62.200742436363683</v>
      </c>
    </row>
    <row r="1787" spans="8:40" x14ac:dyDescent="0.2">
      <c r="H1787" s="8"/>
      <c r="I1787" s="8"/>
      <c r="J1787" s="11"/>
      <c r="K1787" s="10"/>
      <c r="L1787" s="5">
        <f t="shared" si="863"/>
        <v>5.3639999999998871</v>
      </c>
      <c r="M1787" s="1">
        <f t="shared" si="864"/>
        <v>2.1130886302623778E-2</v>
      </c>
      <c r="N1787" s="1">
        <f t="shared" si="865"/>
        <v>6.4312661178904509E-2</v>
      </c>
      <c r="O1787" s="1">
        <f t="shared" si="866"/>
        <v>0.35571450056460685</v>
      </c>
      <c r="P1787" s="1">
        <f t="shared" si="867"/>
        <v>0.17861330443029391</v>
      </c>
      <c r="Q1787" s="1">
        <f t="shared" si="868"/>
        <v>3.507119694111694E-2</v>
      </c>
      <c r="R1787" s="1">
        <f t="shared" si="869"/>
        <v>1.2798595780399579E-2</v>
      </c>
      <c r="S1787" s="1">
        <f t="shared" si="870"/>
        <v>2.6057242037328711E-2</v>
      </c>
      <c r="T1787" s="1">
        <f t="shared" si="871"/>
        <v>523.67895368770905</v>
      </c>
      <c r="U1787" s="6">
        <f t="shared" si="872"/>
        <v>1.9799780927048745</v>
      </c>
      <c r="V1787" s="6">
        <f t="shared" si="873"/>
        <v>6.0261391024554856</v>
      </c>
      <c r="W1787" s="6">
        <f t="shared" si="874"/>
        <v>33.330685153888922</v>
      </c>
      <c r="X1787" s="6">
        <f t="shared" si="875"/>
        <v>16.736185353176424</v>
      </c>
      <c r="Y1787" s="6">
        <f t="shared" si="876"/>
        <v>3.2861944659523106</v>
      </c>
      <c r="Z1787" s="6">
        <f t="shared" si="877"/>
        <v>1.1992369321219469</v>
      </c>
      <c r="AA1787" s="6">
        <f t="shared" si="878"/>
        <v>2.4415808997000381</v>
      </c>
      <c r="AB1787" s="6">
        <f t="shared" si="861"/>
        <v>3453.38</v>
      </c>
      <c r="AC1787" s="6">
        <f t="shared" si="879"/>
        <v>25.911141680059742</v>
      </c>
      <c r="AD1787" s="6">
        <f t="shared" si="880"/>
        <v>159.08227974733268</v>
      </c>
      <c r="AE1787" s="6">
        <f t="shared" si="881"/>
        <v>465.62194519073677</v>
      </c>
      <c r="AF1787" s="6">
        <f t="shared" si="882"/>
        <v>1.8311846437952536E-5</v>
      </c>
      <c r="AG1787" s="6">
        <f t="shared" si="883"/>
        <v>1.1761637801431061E-2</v>
      </c>
      <c r="AH1787" s="6">
        <f t="shared" si="884"/>
        <v>4895.2887116030961</v>
      </c>
      <c r="AI1787" s="6">
        <f t="shared" si="885"/>
        <v>4.3105241734310296</v>
      </c>
      <c r="AJ1787" s="6">
        <f t="shared" si="886"/>
        <v>3.4594478368751413E-4</v>
      </c>
      <c r="AK1787" s="6">
        <f t="shared" si="887"/>
        <v>-2.8514972506332454E-4</v>
      </c>
      <c r="AL1787" s="1">
        <f t="shared" si="859"/>
        <v>5.0556837937727854E-2</v>
      </c>
      <c r="AM1787" s="8">
        <f t="shared" si="862"/>
        <v>6219420.8109090952</v>
      </c>
      <c r="AN1787" s="1">
        <f t="shared" si="860"/>
        <v>62.194208109090958</v>
      </c>
    </row>
    <row r="1788" spans="8:40" x14ac:dyDescent="0.2">
      <c r="H1788" s="8"/>
      <c r="I1788" s="8"/>
      <c r="J1788" s="11"/>
      <c r="K1788" s="10"/>
      <c r="L1788" s="5">
        <f t="shared" si="863"/>
        <v>5.3739999999998869</v>
      </c>
      <c r="M1788" s="1">
        <f t="shared" si="864"/>
        <v>2.1127044398944486E-2</v>
      </c>
      <c r="N1788" s="1">
        <f t="shared" si="865"/>
        <v>6.4311842069717712E-2</v>
      </c>
      <c r="O1788" s="1">
        <f t="shared" si="866"/>
        <v>0.35570435942968787</v>
      </c>
      <c r="P1788" s="1">
        <f t="shared" si="867"/>
        <v>0.17861330443029391</v>
      </c>
      <c r="Q1788" s="1">
        <f t="shared" si="868"/>
        <v>3.5075857953983026E-2</v>
      </c>
      <c r="R1788" s="1">
        <f t="shared" si="869"/>
        <v>1.2799414889586374E-2</v>
      </c>
      <c r="S1788" s="1">
        <f t="shared" si="870"/>
        <v>2.6057242037328711E-2</v>
      </c>
      <c r="T1788" s="1">
        <f t="shared" si="871"/>
        <v>523.67617249750481</v>
      </c>
      <c r="U1788" s="6">
        <f t="shared" si="872"/>
        <v>1.97964470654669</v>
      </c>
      <c r="V1788" s="6">
        <f t="shared" si="873"/>
        <v>6.0261433316221016</v>
      </c>
      <c r="W1788" s="6">
        <f t="shared" si="874"/>
        <v>33.330182818934354</v>
      </c>
      <c r="X1788" s="6">
        <f t="shared" si="875"/>
        <v>16.736410259634297</v>
      </c>
      <c r="Y1788" s="6">
        <f t="shared" si="876"/>
        <v>3.286675372805826</v>
      </c>
      <c r="Z1788" s="6">
        <f t="shared" si="877"/>
        <v>1.1993297999757344</v>
      </c>
      <c r="AA1788" s="6">
        <f t="shared" si="878"/>
        <v>2.4416137104809996</v>
      </c>
      <c r="AB1788" s="6">
        <f t="shared" si="861"/>
        <v>3453.38</v>
      </c>
      <c r="AC1788" s="6">
        <f t="shared" si="879"/>
        <v>25.911685226345391</v>
      </c>
      <c r="AD1788" s="6">
        <f t="shared" si="880"/>
        <v>159.10636691234228</v>
      </c>
      <c r="AE1788" s="6">
        <f t="shared" si="881"/>
        <v>465.67911283638875</v>
      </c>
      <c r="AF1788" s="6">
        <f t="shared" si="882"/>
        <v>1.8313157545390137E-5</v>
      </c>
      <c r="AG1788" s="6">
        <f t="shared" si="883"/>
        <v>1.1761068457051905E-2</v>
      </c>
      <c r="AH1788" s="6">
        <f t="shared" si="884"/>
        <v>4895.5078404203005</v>
      </c>
      <c r="AI1788" s="6">
        <f t="shared" si="885"/>
        <v>4.310025972605839</v>
      </c>
      <c r="AJ1788" s="6">
        <f t="shared" si="886"/>
        <v>3.4398068463507262E-4</v>
      </c>
      <c r="AK1788" s="6">
        <f t="shared" si="887"/>
        <v>-2.8350228928418275E-4</v>
      </c>
      <c r="AL1788" s="1">
        <f t="shared" si="859"/>
        <v>5.0564236504705012E-2</v>
      </c>
      <c r="AM1788" s="8">
        <f t="shared" si="862"/>
        <v>6218766.1600000039</v>
      </c>
      <c r="AN1788" s="1">
        <f t="shared" si="860"/>
        <v>62.187661600000041</v>
      </c>
    </row>
    <row r="1789" spans="8:40" x14ac:dyDescent="0.2">
      <c r="H1789" s="8"/>
      <c r="I1789" s="8"/>
      <c r="J1789" s="11"/>
      <c r="K1789" s="10"/>
      <c r="L1789" s="5">
        <f t="shared" si="863"/>
        <v>5.3839999999998867</v>
      </c>
      <c r="M1789" s="1">
        <f t="shared" si="864"/>
        <v>2.1123224691637923E-2</v>
      </c>
      <c r="N1789" s="1">
        <f t="shared" si="865"/>
        <v>6.4311027227025627E-2</v>
      </c>
      <c r="O1789" s="1">
        <f t="shared" si="866"/>
        <v>0.3556942754869985</v>
      </c>
      <c r="P1789" s="1">
        <f t="shared" si="867"/>
        <v>0.17861330443029391</v>
      </c>
      <c r="Q1789" s="1">
        <f t="shared" si="868"/>
        <v>3.5080492503981667E-2</v>
      </c>
      <c r="R1789" s="1">
        <f t="shared" si="869"/>
        <v>1.2800229732278453E-2</v>
      </c>
      <c r="S1789" s="1">
        <f t="shared" si="870"/>
        <v>2.6057242037328711E-2</v>
      </c>
      <c r="T1789" s="1">
        <f t="shared" si="871"/>
        <v>523.67340839669555</v>
      </c>
      <c r="U1789" s="6">
        <f t="shared" si="872"/>
        <v>1.9793132402830445</v>
      </c>
      <c r="V1789" s="6">
        <f t="shared" si="873"/>
        <v>6.0261475009090972</v>
      </c>
      <c r="W1789" s="6">
        <f t="shared" si="874"/>
        <v>33.32968328661515</v>
      </c>
      <c r="X1789" s="6">
        <f t="shared" si="875"/>
        <v>16.736633895180784</v>
      </c>
      <c r="Y1789" s="6">
        <f t="shared" si="876"/>
        <v>3.2871535621295758</v>
      </c>
      <c r="Z1789" s="6">
        <f t="shared" si="877"/>
        <v>1.1994221790289954</v>
      </c>
      <c r="AA1789" s="6">
        <f t="shared" si="878"/>
        <v>2.4416463358533456</v>
      </c>
      <c r="AB1789" s="6">
        <f t="shared" si="861"/>
        <v>3453.38</v>
      </c>
      <c r="AC1789" s="6">
        <f t="shared" si="879"/>
        <v>25.912225449756011</v>
      </c>
      <c r="AD1789" s="6">
        <f t="shared" si="880"/>
        <v>159.13030993766736</v>
      </c>
      <c r="AE1789" s="6">
        <f t="shared" si="881"/>
        <v>465.73596058919372</v>
      </c>
      <c r="AF1789" s="6">
        <f t="shared" si="882"/>
        <v>1.8314460703362884E-5</v>
      </c>
      <c r="AG1789" s="6">
        <f t="shared" si="883"/>
        <v>1.1760502632400667E-2</v>
      </c>
      <c r="AH1789" s="6">
        <f t="shared" si="884"/>
        <v>4895.7256347961575</v>
      </c>
      <c r="AI1789" s="6">
        <f t="shared" si="885"/>
        <v>4.3095308848513545</v>
      </c>
      <c r="AJ1789" s="6">
        <f t="shared" si="886"/>
        <v>3.4202815521799609E-4</v>
      </c>
      <c r="AK1789" s="6">
        <f t="shared" si="887"/>
        <v>-2.8186487130357632E-4</v>
      </c>
      <c r="AL1789" s="1">
        <f t="shared" si="859"/>
        <v>5.0571593263531937E-2</v>
      </c>
      <c r="AM1789" s="8">
        <f t="shared" si="862"/>
        <v>6218110.2909090947</v>
      </c>
      <c r="AN1789" s="1">
        <f t="shared" si="860"/>
        <v>62.181102909090953</v>
      </c>
    </row>
    <row r="1790" spans="8:40" x14ac:dyDescent="0.2">
      <c r="H1790" s="8"/>
      <c r="I1790" s="8"/>
      <c r="J1790" s="11"/>
      <c r="K1790" s="10"/>
      <c r="L1790" s="5">
        <f t="shared" si="863"/>
        <v>5.3939999999998864</v>
      </c>
      <c r="M1790" s="1">
        <f t="shared" si="864"/>
        <v>2.1119427045731429E-2</v>
      </c>
      <c r="N1790" s="1">
        <f t="shared" si="865"/>
        <v>6.4310216629919925E-2</v>
      </c>
      <c r="O1790" s="1">
        <f t="shared" si="866"/>
        <v>0.35568424840386842</v>
      </c>
      <c r="P1790" s="1">
        <f t="shared" si="867"/>
        <v>0.17861330443029391</v>
      </c>
      <c r="Q1790" s="1">
        <f t="shared" si="868"/>
        <v>3.5085100746993864E-2</v>
      </c>
      <c r="R1790" s="1">
        <f t="shared" si="869"/>
        <v>1.2801040329384158E-2</v>
      </c>
      <c r="S1790" s="1">
        <f t="shared" si="870"/>
        <v>2.6057242037328711E-2</v>
      </c>
      <c r="T1790" s="1">
        <f t="shared" si="871"/>
        <v>523.6706612696986</v>
      </c>
      <c r="U1790" s="6">
        <f t="shared" si="872"/>
        <v>1.9789836823086686</v>
      </c>
      <c r="V1790" s="6">
        <f t="shared" si="873"/>
        <v>6.0261516110622972</v>
      </c>
      <c r="W1790" s="6">
        <f t="shared" si="874"/>
        <v>33.329186540964741</v>
      </c>
      <c r="X1790" s="6">
        <f t="shared" si="875"/>
        <v>16.73685626723594</v>
      </c>
      <c r="Y1790" s="6">
        <f t="shared" si="876"/>
        <v>3.2876290497894929</v>
      </c>
      <c r="Z1790" s="6">
        <f t="shared" si="877"/>
        <v>1.1995140717393014</v>
      </c>
      <c r="AA1790" s="6">
        <f t="shared" si="878"/>
        <v>2.4416787768995603</v>
      </c>
      <c r="AB1790" s="6">
        <f t="shared" si="861"/>
        <v>3453.38</v>
      </c>
      <c r="AC1790" s="6">
        <f t="shared" si="879"/>
        <v>25.912762372568494</v>
      </c>
      <c r="AD1790" s="6">
        <f t="shared" si="880"/>
        <v>159.15410975389315</v>
      </c>
      <c r="AE1790" s="6">
        <f t="shared" si="881"/>
        <v>465.79249028378177</v>
      </c>
      <c r="AF1790" s="6">
        <f t="shared" si="882"/>
        <v>1.8315755964404526E-5</v>
      </c>
      <c r="AG1790" s="6">
        <f t="shared" si="883"/>
        <v>1.1759940303423649E-2</v>
      </c>
      <c r="AH1790" s="6">
        <f t="shared" si="884"/>
        <v>4895.9421036170816</v>
      </c>
      <c r="AI1790" s="6">
        <f t="shared" si="885"/>
        <v>4.309038888505544</v>
      </c>
      <c r="AJ1790" s="6">
        <f t="shared" si="886"/>
        <v>3.4008712264477681E-4</v>
      </c>
      <c r="AK1790" s="6">
        <f t="shared" si="887"/>
        <v>-2.8023740468592037E-4</v>
      </c>
      <c r="AL1790" s="1">
        <f t="shared" si="859"/>
        <v>5.057890845829989E-2</v>
      </c>
      <c r="AM1790" s="8">
        <f t="shared" si="862"/>
        <v>6217453.2036363678</v>
      </c>
      <c r="AN1790" s="1">
        <f t="shared" si="860"/>
        <v>62.174532036363686</v>
      </c>
    </row>
    <row r="1791" spans="8:40" x14ac:dyDescent="0.2">
      <c r="H1791" s="8"/>
      <c r="I1791" s="8"/>
      <c r="J1791" s="11"/>
      <c r="K1791" s="10"/>
      <c r="L1791" s="5">
        <f t="shared" si="863"/>
        <v>5.4039999999998862</v>
      </c>
      <c r="M1791" s="1">
        <f t="shared" si="864"/>
        <v>2.1115651327147451E-2</v>
      </c>
      <c r="N1791" s="1">
        <f t="shared" si="865"/>
        <v>6.4309410257577887E-2</v>
      </c>
      <c r="O1791" s="1">
        <f t="shared" si="866"/>
        <v>0.35567427784967437</v>
      </c>
      <c r="P1791" s="1">
        <f t="shared" si="867"/>
        <v>0.17861330443029391</v>
      </c>
      <c r="Q1791" s="1">
        <f t="shared" si="868"/>
        <v>3.5089682837919883E-2</v>
      </c>
      <c r="R1791" s="1">
        <f t="shared" si="869"/>
        <v>1.2801846701726197E-2</v>
      </c>
      <c r="S1791" s="1">
        <f t="shared" si="870"/>
        <v>2.6057242037328711E-2</v>
      </c>
      <c r="T1791" s="1">
        <f t="shared" si="871"/>
        <v>523.66793100183111</v>
      </c>
      <c r="U1791" s="6">
        <f t="shared" si="872"/>
        <v>1.9786560210944906</v>
      </c>
      <c r="V1791" s="6">
        <f t="shared" si="873"/>
        <v>6.0261556628185806</v>
      </c>
      <c r="W1791" s="6">
        <f t="shared" si="874"/>
        <v>33.328692566111087</v>
      </c>
      <c r="X1791" s="6">
        <f t="shared" si="875"/>
        <v>16.73707738317384</v>
      </c>
      <c r="Y1791" s="6">
        <f t="shared" si="876"/>
        <v>3.2881018515532419</v>
      </c>
      <c r="Z1791" s="6">
        <f t="shared" si="877"/>
        <v>1.1996054805533256</v>
      </c>
      <c r="AA1791" s="6">
        <f t="shared" si="878"/>
        <v>2.4417110346954205</v>
      </c>
      <c r="AB1791" s="6">
        <f t="shared" si="861"/>
        <v>3453.38</v>
      </c>
      <c r="AC1791" s="6">
        <f t="shared" si="879"/>
        <v>25.91329601688853</v>
      </c>
      <c r="AD1791" s="6">
        <f t="shared" si="880"/>
        <v>159.17776728485876</v>
      </c>
      <c r="AE1791" s="6">
        <f t="shared" si="881"/>
        <v>465.84870374375043</v>
      </c>
      <c r="AF1791" s="6">
        <f t="shared" si="882"/>
        <v>1.8317043380653952E-5</v>
      </c>
      <c r="AG1791" s="6">
        <f t="shared" si="883"/>
        <v>1.1759381446257367E-2</v>
      </c>
      <c r="AH1791" s="6">
        <f t="shared" si="884"/>
        <v>4896.1572557018517</v>
      </c>
      <c r="AI1791" s="6">
        <f t="shared" si="885"/>
        <v>4.3085499620822727</v>
      </c>
      <c r="AJ1791" s="6">
        <f t="shared" si="886"/>
        <v>3.3815751463289636E-4</v>
      </c>
      <c r="AK1791" s="6">
        <f t="shared" si="887"/>
        <v>-2.7861982349605382E-4</v>
      </c>
      <c r="AL1791" s="1">
        <f t="shared" si="859"/>
        <v>5.0586182331588334E-2</v>
      </c>
      <c r="AM1791" s="8">
        <f t="shared" si="862"/>
        <v>6216794.8981818222</v>
      </c>
      <c r="AN1791" s="1">
        <f t="shared" si="860"/>
        <v>62.167948981818228</v>
      </c>
    </row>
    <row r="1792" spans="8:40" x14ac:dyDescent="0.2">
      <c r="H1792" s="8"/>
      <c r="I1792" s="8"/>
      <c r="J1792" s="11"/>
      <c r="K1792" s="10"/>
      <c r="L1792" s="5">
        <f t="shared" si="863"/>
        <v>5.413999999999886</v>
      </c>
      <c r="M1792" s="1">
        <f t="shared" si="864"/>
        <v>2.1111897402696794E-2</v>
      </c>
      <c r="N1792" s="1">
        <f t="shared" si="865"/>
        <v>6.4308608089262337E-2</v>
      </c>
      <c r="O1792" s="1">
        <f t="shared" si="866"/>
        <v>0.35566436349582636</v>
      </c>
      <c r="P1792" s="1">
        <f t="shared" si="867"/>
        <v>0.17861330443029391</v>
      </c>
      <c r="Q1792" s="1">
        <f t="shared" si="868"/>
        <v>3.5094238930686097E-2</v>
      </c>
      <c r="R1792" s="1">
        <f t="shared" si="869"/>
        <v>1.2802648870041752E-2</v>
      </c>
      <c r="S1792" s="1">
        <f t="shared" si="870"/>
        <v>2.6057242037328711E-2</v>
      </c>
      <c r="T1792" s="1">
        <f t="shared" si="871"/>
        <v>523.66521747930187</v>
      </c>
      <c r="U1792" s="6">
        <f t="shared" si="872"/>
        <v>1.9783302451870759</v>
      </c>
      <c r="V1792" s="6">
        <f t="shared" si="873"/>
        <v>6.0261596569059979</v>
      </c>
      <c r="W1792" s="6">
        <f t="shared" si="874"/>
        <v>33.32820134627616</v>
      </c>
      <c r="X1792" s="6">
        <f t="shared" si="875"/>
        <v>16.737297250322946</v>
      </c>
      <c r="Y1792" s="6">
        <f t="shared" si="876"/>
        <v>3.2885719830908924</v>
      </c>
      <c r="Z1792" s="6">
        <f t="shared" si="877"/>
        <v>1.1996964079068708</v>
      </c>
      <c r="AA1792" s="6">
        <f t="shared" si="878"/>
        <v>2.441743110310048</v>
      </c>
      <c r="AB1792" s="6">
        <f t="shared" si="861"/>
        <v>3453.38</v>
      </c>
      <c r="AC1792" s="6">
        <f t="shared" si="879"/>
        <v>25.913826404652205</v>
      </c>
      <c r="AD1792" s="6">
        <f t="shared" si="880"/>
        <v>159.20128344771695</v>
      </c>
      <c r="AE1792" s="6">
        <f t="shared" si="881"/>
        <v>465.90460278174038</v>
      </c>
      <c r="AF1792" s="6">
        <f t="shared" si="882"/>
        <v>1.8318323003858554E-5</v>
      </c>
      <c r="AG1792" s="6">
        <f t="shared" si="883"/>
        <v>1.1758826037226651E-2</v>
      </c>
      <c r="AH1792" s="6">
        <f t="shared" si="884"/>
        <v>4896.3710998022798</v>
      </c>
      <c r="AI1792" s="6">
        <f t="shared" si="885"/>
        <v>4.3080640842694029</v>
      </c>
      <c r="AJ1792" s="6">
        <f t="shared" si="886"/>
        <v>3.3623925940470622E-4</v>
      </c>
      <c r="AK1792" s="6">
        <f t="shared" si="887"/>
        <v>-2.7701206229530437E-4</v>
      </c>
      <c r="AL1792" s="1">
        <f t="shared" si="859"/>
        <v>5.0593415124475266E-2</v>
      </c>
      <c r="AM1792" s="8">
        <f t="shared" si="862"/>
        <v>6216135.3745454587</v>
      </c>
      <c r="AN1792" s="1">
        <f t="shared" si="860"/>
        <v>62.161353745454591</v>
      </c>
    </row>
    <row r="1793" spans="8:40" x14ac:dyDescent="0.2">
      <c r="H1793" s="8"/>
      <c r="I1793" s="8"/>
      <c r="J1793" s="11"/>
      <c r="K1793" s="10"/>
      <c r="L1793" s="5">
        <f t="shared" si="863"/>
        <v>5.4239999999998858</v>
      </c>
      <c r="M1793" s="1">
        <f t="shared" si="864"/>
        <v>2.1108165140071942E-2</v>
      </c>
      <c r="N1793" s="1">
        <f t="shared" si="865"/>
        <v>6.4307810104321489E-2</v>
      </c>
      <c r="O1793" s="1">
        <f t="shared" si="866"/>
        <v>0.35565450501575413</v>
      </c>
      <c r="P1793" s="1">
        <f t="shared" si="867"/>
        <v>0.17861330443029391</v>
      </c>
      <c r="Q1793" s="1">
        <f t="shared" si="868"/>
        <v>3.5098769178251804E-2</v>
      </c>
      <c r="R1793" s="1">
        <f t="shared" si="869"/>
        <v>1.2803446854982605E-2</v>
      </c>
      <c r="S1793" s="1">
        <f t="shared" si="870"/>
        <v>2.6057242037328711E-2</v>
      </c>
      <c r="T1793" s="1">
        <f t="shared" si="871"/>
        <v>523.66252058920315</v>
      </c>
      <c r="U1793" s="6">
        <f t="shared" si="872"/>
        <v>1.978006343208061</v>
      </c>
      <c r="V1793" s="6">
        <f t="shared" si="873"/>
        <v>6.0261635940438651</v>
      </c>
      <c r="W1793" s="6">
        <f t="shared" si="874"/>
        <v>33.327712865775275</v>
      </c>
      <c r="X1793" s="6">
        <f t="shared" si="875"/>
        <v>16.737515875966363</v>
      </c>
      <c r="Y1793" s="6">
        <f t="shared" si="876"/>
        <v>3.2890394599755837</v>
      </c>
      <c r="Z1793" s="6">
        <f t="shared" si="877"/>
        <v>1.1997868562248979</v>
      </c>
      <c r="AA1793" s="6">
        <f t="shared" si="878"/>
        <v>2.4417750048059492</v>
      </c>
      <c r="AB1793" s="6">
        <f t="shared" si="861"/>
        <v>3453.38</v>
      </c>
      <c r="AC1793" s="6">
        <f t="shared" si="879"/>
        <v>25.914353557627493</v>
      </c>
      <c r="AD1793" s="6">
        <f t="shared" si="880"/>
        <v>159.22465915298957</v>
      </c>
      <c r="AE1793" s="6">
        <f t="shared" si="881"/>
        <v>465.96018919950632</v>
      </c>
      <c r="AF1793" s="6">
        <f t="shared" si="882"/>
        <v>1.8319594885377685E-5</v>
      </c>
      <c r="AG1793" s="6">
        <f t="shared" si="883"/>
        <v>1.1758274052843009E-2</v>
      </c>
      <c r="AH1793" s="6">
        <f t="shared" si="884"/>
        <v>4896.5836446037829</v>
      </c>
      <c r="AI1793" s="6">
        <f t="shared" si="885"/>
        <v>4.3075812339272339</v>
      </c>
      <c r="AJ1793" s="6">
        <f t="shared" si="886"/>
        <v>3.3433228568332E-4</v>
      </c>
      <c r="AK1793" s="6">
        <f t="shared" si="887"/>
        <v>-2.7541405613649918E-4</v>
      </c>
      <c r="AL1793" s="1">
        <f t="shared" si="859"/>
        <v>5.0600607076547441E-2</v>
      </c>
      <c r="AM1793" s="8">
        <f t="shared" si="862"/>
        <v>6215474.6327272765</v>
      </c>
      <c r="AN1793" s="1">
        <f t="shared" si="860"/>
        <v>62.154746327272768</v>
      </c>
    </row>
    <row r="1794" spans="8:40" x14ac:dyDescent="0.2">
      <c r="H1794" s="8"/>
      <c r="I1794" s="8"/>
      <c r="J1794" s="11"/>
      <c r="K1794" s="10"/>
      <c r="L1794" s="5">
        <f t="shared" si="863"/>
        <v>5.4339999999998856</v>
      </c>
      <c r="M1794" s="1">
        <f t="shared" si="864"/>
        <v>2.110445440784043E-2</v>
      </c>
      <c r="N1794" s="1">
        <f t="shared" si="865"/>
        <v>6.4307016282188836E-2</v>
      </c>
      <c r="O1794" s="1">
        <f t="shared" si="866"/>
        <v>0.35564470208489318</v>
      </c>
      <c r="P1794" s="1">
        <f t="shared" si="867"/>
        <v>0.17861330443029391</v>
      </c>
      <c r="Q1794" s="1">
        <f t="shared" si="868"/>
        <v>3.5103273732615965E-2</v>
      </c>
      <c r="R1794" s="1">
        <f t="shared" si="869"/>
        <v>1.2804240677115251E-2</v>
      </c>
      <c r="S1794" s="1">
        <f t="shared" si="870"/>
        <v>2.6057242037328711E-2</v>
      </c>
      <c r="T1794" s="1">
        <f t="shared" si="871"/>
        <v>523.65984021950248</v>
      </c>
      <c r="U1794" s="6">
        <f t="shared" si="872"/>
        <v>1.9776843038536007</v>
      </c>
      <c r="V1794" s="6">
        <f t="shared" si="873"/>
        <v>6.0261674749428753</v>
      </c>
      <c r="W1794" s="6">
        <f t="shared" si="874"/>
        <v>33.327227109016533</v>
      </c>
      <c r="X1794" s="6">
        <f t="shared" si="875"/>
        <v>16.737733267342179</v>
      </c>
      <c r="Y1794" s="6">
        <f t="shared" si="876"/>
        <v>3.2895042976841826</v>
      </c>
      <c r="Z1794" s="6">
        <f t="shared" si="877"/>
        <v>1.1998768279215539</v>
      </c>
      <c r="AA1794" s="6">
        <f t="shared" si="878"/>
        <v>2.4418067192390622</v>
      </c>
      <c r="AB1794" s="6">
        <f t="shared" si="861"/>
        <v>3453.38</v>
      </c>
      <c r="AC1794" s="6">
        <f t="shared" si="879"/>
        <v>25.91487749741583</v>
      </c>
      <c r="AD1794" s="6">
        <f t="shared" si="880"/>
        <v>159.24789530462334</v>
      </c>
      <c r="AE1794" s="6">
        <f t="shared" si="881"/>
        <v>466.01546478798866</v>
      </c>
      <c r="AF1794" s="6">
        <f t="shared" si="882"/>
        <v>1.8320859076186237E-5</v>
      </c>
      <c r="AG1794" s="6">
        <f t="shared" si="883"/>
        <v>1.1757725469802782E-2</v>
      </c>
      <c r="AH1794" s="6">
        <f t="shared" si="884"/>
        <v>4896.7948987259815</v>
      </c>
      <c r="AI1794" s="6">
        <f t="shared" si="885"/>
        <v>4.3071013900867499</v>
      </c>
      <c r="AJ1794" s="6">
        <f t="shared" si="886"/>
        <v>3.324365226886888E-4</v>
      </c>
      <c r="AK1794" s="6">
        <f t="shared" si="887"/>
        <v>-2.7382574056017482E-4</v>
      </c>
      <c r="AL1794" s="1">
        <f t="shared" si="859"/>
        <v>5.0607758425910504E-2</v>
      </c>
      <c r="AM1794" s="8">
        <f t="shared" si="862"/>
        <v>6214812.6727272766</v>
      </c>
      <c r="AN1794" s="1">
        <f t="shared" si="860"/>
        <v>62.148126727272768</v>
      </c>
    </row>
    <row r="1795" spans="8:40" x14ac:dyDescent="0.2">
      <c r="H1795" s="8"/>
      <c r="I1795" s="8"/>
      <c r="J1795" s="11"/>
      <c r="K1795" s="10"/>
      <c r="L1795" s="5">
        <f t="shared" si="863"/>
        <v>5.4439999999998854</v>
      </c>
      <c r="M1795" s="1">
        <f t="shared" si="864"/>
        <v>2.1100765075438271E-2</v>
      </c>
      <c r="N1795" s="1">
        <f t="shared" si="865"/>
        <v>6.4306226602383054E-2</v>
      </c>
      <c r="O1795" s="1">
        <f t="shared" si="866"/>
        <v>0.35563495438067155</v>
      </c>
      <c r="P1795" s="1">
        <f t="shared" si="867"/>
        <v>0.17861330443029391</v>
      </c>
      <c r="Q1795" s="1">
        <f t="shared" si="868"/>
        <v>3.5107752744823903E-2</v>
      </c>
      <c r="R1795" s="1">
        <f t="shared" si="869"/>
        <v>1.2805030356921029E-2</v>
      </c>
      <c r="S1795" s="1">
        <f t="shared" si="870"/>
        <v>2.6057242037328711E-2</v>
      </c>
      <c r="T1795" s="1">
        <f t="shared" si="871"/>
        <v>523.65717625903471</v>
      </c>
      <c r="U1795" s="6">
        <f t="shared" si="872"/>
        <v>1.9773641158938144</v>
      </c>
      <c r="V1795" s="6">
        <f t="shared" si="873"/>
        <v>6.0261713003052026</v>
      </c>
      <c r="W1795" s="6">
        <f t="shared" si="874"/>
        <v>33.326744060500253</v>
      </c>
      <c r="X1795" s="6">
        <f t="shared" si="875"/>
        <v>16.737949431643777</v>
      </c>
      <c r="Y1795" s="6">
        <f t="shared" si="876"/>
        <v>3.2899665115979428</v>
      </c>
      <c r="Z1795" s="6">
        <f t="shared" si="877"/>
        <v>1.1999663254002033</v>
      </c>
      <c r="AA1795" s="6">
        <f t="shared" si="878"/>
        <v>2.4418382546588036</v>
      </c>
      <c r="AB1795" s="6">
        <f t="shared" si="861"/>
        <v>3453.38</v>
      </c>
      <c r="AC1795" s="6">
        <f t="shared" si="879"/>
        <v>25.915398245453535</v>
      </c>
      <c r="AD1795" s="6">
        <f t="shared" si="880"/>
        <v>159.27099280004379</v>
      </c>
      <c r="AE1795" s="6">
        <f t="shared" si="881"/>
        <v>466.07043132738295</v>
      </c>
      <c r="AF1795" s="6">
        <f t="shared" si="882"/>
        <v>1.8322115626877744E-5</v>
      </c>
      <c r="AG1795" s="6">
        <f t="shared" si="883"/>
        <v>1.1757180264985458E-2</v>
      </c>
      <c r="AH1795" s="6">
        <f t="shared" si="884"/>
        <v>4897.0048707232836</v>
      </c>
      <c r="AI1795" s="6">
        <f t="shared" si="885"/>
        <v>4.3066245319480547</v>
      </c>
      <c r="AJ1795" s="6">
        <f t="shared" si="886"/>
        <v>3.3055190013347958E-4</v>
      </c>
      <c r="AK1795" s="6">
        <f t="shared" si="887"/>
        <v>-2.7224705159005556E-4</v>
      </c>
      <c r="AL1795" s="1">
        <f t="shared" si="859"/>
        <v>5.0614869409199119E-2</v>
      </c>
      <c r="AM1795" s="8">
        <f t="shared" si="862"/>
        <v>6214149.4945454588</v>
      </c>
      <c r="AN1795" s="1">
        <f t="shared" si="860"/>
        <v>62.141494945454596</v>
      </c>
    </row>
    <row r="1796" spans="8:40" x14ac:dyDescent="0.2">
      <c r="H1796" s="8"/>
      <c r="I1796" s="8"/>
      <c r="J1796" s="11"/>
      <c r="K1796" s="10"/>
      <c r="L1796" s="5">
        <f t="shared" si="863"/>
        <v>5.4539999999998852</v>
      </c>
      <c r="M1796" s="1">
        <f t="shared" si="864"/>
        <v>2.1097097013163452E-2</v>
      </c>
      <c r="N1796" s="1">
        <f t="shared" si="865"/>
        <v>6.4305441044507833E-2</v>
      </c>
      <c r="O1796" s="1">
        <f t="shared" si="866"/>
        <v>0.35562526158249624</v>
      </c>
      <c r="P1796" s="1">
        <f t="shared" si="867"/>
        <v>0.17861330443029391</v>
      </c>
      <c r="Q1796" s="1">
        <f t="shared" si="868"/>
        <v>3.511220636497394E-2</v>
      </c>
      <c r="R1796" s="1">
        <f t="shared" si="869"/>
        <v>1.2805815914796247E-2</v>
      </c>
      <c r="S1796" s="1">
        <f t="shared" si="870"/>
        <v>2.6057242037328711E-2</v>
      </c>
      <c r="T1796" s="1">
        <f t="shared" si="871"/>
        <v>523.65452859749405</v>
      </c>
      <c r="U1796" s="6">
        <f t="shared" si="872"/>
        <v>1.9770457681722409</v>
      </c>
      <c r="V1796" s="6">
        <f t="shared" si="873"/>
        <v>6.0261750708246007</v>
      </c>
      <c r="W1796" s="6">
        <f t="shared" si="874"/>
        <v>33.326263704818338</v>
      </c>
      <c r="X1796" s="6">
        <f t="shared" si="875"/>
        <v>16.738164376020109</v>
      </c>
      <c r="Y1796" s="6">
        <f t="shared" si="876"/>
        <v>3.290426117003149</v>
      </c>
      <c r="Z1796" s="6">
        <f t="shared" si="877"/>
        <v>1.2000553510534548</v>
      </c>
      <c r="AA1796" s="6">
        <f t="shared" si="878"/>
        <v>2.4418696121081074</v>
      </c>
      <c r="AB1796" s="6">
        <f t="shared" si="861"/>
        <v>3453.38</v>
      </c>
      <c r="AC1796" s="6">
        <f t="shared" si="879"/>
        <v>25.915915823013417</v>
      </c>
      <c r="AD1796" s="6">
        <f t="shared" si="880"/>
        <v>159.29395253021195</v>
      </c>
      <c r="AE1796" s="6">
        <f t="shared" si="881"/>
        <v>466.1250905872123</v>
      </c>
      <c r="AF1796" s="6">
        <f t="shared" si="882"/>
        <v>1.8323364587667975E-5</v>
      </c>
      <c r="AG1796" s="6">
        <f t="shared" si="883"/>
        <v>1.1756638415451976E-2</v>
      </c>
      <c r="AH1796" s="6">
        <f t="shared" si="884"/>
        <v>4897.213569085482</v>
      </c>
      <c r="AI1796" s="6">
        <f t="shared" si="885"/>
        <v>4.3061506388786501</v>
      </c>
      <c r="AJ1796" s="6">
        <f t="shared" si="886"/>
        <v>3.2867834821922635E-4</v>
      </c>
      <c r="AK1796" s="6">
        <f t="shared" si="887"/>
        <v>-2.7067792572876435E-4</v>
      </c>
      <c r="AL1796" s="1">
        <f t="shared" si="859"/>
        <v>5.0621940261586909E-2</v>
      </c>
      <c r="AM1796" s="8">
        <f t="shared" si="862"/>
        <v>6213485.0981818223</v>
      </c>
      <c r="AN1796" s="1">
        <f t="shared" si="860"/>
        <v>62.134850981818225</v>
      </c>
    </row>
    <row r="1797" spans="8:40" x14ac:dyDescent="0.2">
      <c r="H1797" s="8"/>
      <c r="I1797" s="8"/>
      <c r="J1797" s="11"/>
      <c r="K1797" s="10"/>
      <c r="L1797" s="5">
        <f t="shared" si="863"/>
        <v>5.4639999999998849</v>
      </c>
      <c r="M1797" s="1">
        <f t="shared" si="864"/>
        <v>2.1093450092169473E-2</v>
      </c>
      <c r="N1797" s="1">
        <f t="shared" si="865"/>
        <v>6.4304659588251767E-2</v>
      </c>
      <c r="O1797" s="1">
        <f t="shared" si="866"/>
        <v>0.35561562337174007</v>
      </c>
      <c r="P1797" s="1">
        <f t="shared" si="867"/>
        <v>0.17861330443029391</v>
      </c>
      <c r="Q1797" s="1">
        <f t="shared" si="868"/>
        <v>3.5116634742223984E-2</v>
      </c>
      <c r="R1797" s="1">
        <f t="shared" si="869"/>
        <v>1.2806597371052315E-2</v>
      </c>
      <c r="S1797" s="1">
        <f t="shared" si="870"/>
        <v>2.6057242037328711E-2</v>
      </c>
      <c r="T1797" s="1">
        <f t="shared" si="871"/>
        <v>523.6518971254261</v>
      </c>
      <c r="U1797" s="6">
        <f t="shared" si="872"/>
        <v>1.9767292496052962</v>
      </c>
      <c r="V1797" s="6">
        <f t="shared" si="873"/>
        <v>6.0261787871865069</v>
      </c>
      <c r="W1797" s="6">
        <f t="shared" si="874"/>
        <v>33.325786026653738</v>
      </c>
      <c r="X1797" s="6">
        <f t="shared" si="875"/>
        <v>16.738378107576036</v>
      </c>
      <c r="Y1797" s="6">
        <f t="shared" si="876"/>
        <v>3.2908831290917671</v>
      </c>
      <c r="Z1797" s="6">
        <f t="shared" si="877"/>
        <v>1.2001439072631919</v>
      </c>
      <c r="AA1797" s="6">
        <f t="shared" si="878"/>
        <v>2.4419007926234757</v>
      </c>
      <c r="AB1797" s="6">
        <f t="shared" si="861"/>
        <v>3453.38</v>
      </c>
      <c r="AC1797" s="6">
        <f t="shared" si="879"/>
        <v>25.916430251206087</v>
      </c>
      <c r="AD1797" s="6">
        <f t="shared" si="880"/>
        <v>159.31677537967241</v>
      </c>
      <c r="AE1797" s="6">
        <f t="shared" si="881"/>
        <v>466.1794443263899</v>
      </c>
      <c r="AF1797" s="6">
        <f t="shared" si="882"/>
        <v>1.8324606008398102E-5</v>
      </c>
      <c r="AG1797" s="6">
        <f t="shared" si="883"/>
        <v>1.1756099898442991E-2</v>
      </c>
      <c r="AH1797" s="6">
        <f t="shared" si="884"/>
        <v>4897.4210022382667</v>
      </c>
      <c r="AI1797" s="6">
        <f t="shared" si="885"/>
        <v>4.3056796904119432</v>
      </c>
      <c r="AJ1797" s="6">
        <f t="shared" si="886"/>
        <v>3.2681579763237719E-4</v>
      </c>
      <c r="AK1797" s="6">
        <f t="shared" si="887"/>
        <v>-2.691182999538732E-4</v>
      </c>
      <c r="AL1797" s="1">
        <f t="shared" si="859"/>
        <v>5.0628971216796416E-2</v>
      </c>
      <c r="AM1797" s="8">
        <f t="shared" si="862"/>
        <v>6212819.4836363681</v>
      </c>
      <c r="AN1797" s="1">
        <f t="shared" si="860"/>
        <v>62.128194836363683</v>
      </c>
    </row>
    <row r="1798" spans="8:40" x14ac:dyDescent="0.2">
      <c r="H1798" s="8"/>
      <c r="I1798" s="8"/>
      <c r="J1798" s="11"/>
      <c r="K1798" s="10"/>
      <c r="L1798" s="5">
        <f t="shared" si="863"/>
        <v>5.4739999999998847</v>
      </c>
      <c r="M1798" s="1">
        <f t="shared" si="864"/>
        <v>2.1089824184458962E-2</v>
      </c>
      <c r="N1798" s="1">
        <f t="shared" si="865"/>
        <v>6.4303882213388203E-2</v>
      </c>
      <c r="O1798" s="1">
        <f t="shared" si="866"/>
        <v>0.35560603943172836</v>
      </c>
      <c r="P1798" s="1">
        <f t="shared" si="867"/>
        <v>0.17861330443029391</v>
      </c>
      <c r="Q1798" s="1">
        <f t="shared" si="868"/>
        <v>3.512103802479806E-2</v>
      </c>
      <c r="R1798" s="1">
        <f t="shared" si="869"/>
        <v>1.2807374745915881E-2</v>
      </c>
      <c r="S1798" s="1">
        <f t="shared" si="870"/>
        <v>2.6057242037328711E-2</v>
      </c>
      <c r="T1798" s="1">
        <f t="shared" si="871"/>
        <v>523.64928173422015</v>
      </c>
      <c r="U1798" s="6">
        <f t="shared" si="872"/>
        <v>1.9764145491817349</v>
      </c>
      <c r="V1798" s="6">
        <f t="shared" si="873"/>
        <v>6.0261824500681298</v>
      </c>
      <c r="W1798" s="6">
        <f t="shared" si="874"/>
        <v>33.325311010779863</v>
      </c>
      <c r="X1798" s="6">
        <f t="shared" si="875"/>
        <v>16.738590633372581</v>
      </c>
      <c r="Y1798" s="6">
        <f t="shared" si="876"/>
        <v>3.2913375629620765</v>
      </c>
      <c r="Z1798" s="6">
        <f t="shared" si="877"/>
        <v>1.2002319964006019</v>
      </c>
      <c r="AA1798" s="6">
        <f t="shared" si="878"/>
        <v>2.4419317972350156</v>
      </c>
      <c r="AB1798" s="6">
        <f t="shared" si="861"/>
        <v>3453.38</v>
      </c>
      <c r="AC1798" s="6">
        <f t="shared" si="879"/>
        <v>25.916941550981626</v>
      </c>
      <c r="AD1798" s="6">
        <f t="shared" si="880"/>
        <v>159.33946222661774</v>
      </c>
      <c r="AE1798" s="6">
        <f t="shared" si="881"/>
        <v>466.23349429330182</v>
      </c>
      <c r="AF1798" s="6">
        <f t="shared" si="882"/>
        <v>1.8325839938537937E-5</v>
      </c>
      <c r="AG1798" s="6">
        <f t="shared" si="883"/>
        <v>1.1755564691377202E-2</v>
      </c>
      <c r="AH1798" s="6">
        <f t="shared" si="884"/>
        <v>4897.6271785439249</v>
      </c>
      <c r="AI1798" s="6">
        <f t="shared" si="885"/>
        <v>4.3052116662454765</v>
      </c>
      <c r="AJ1798" s="6">
        <f t="shared" si="886"/>
        <v>3.2496417954035829E-4</v>
      </c>
      <c r="AK1798" s="6">
        <f t="shared" si="887"/>
        <v>-2.675681117137706E-4</v>
      </c>
      <c r="AL1798" s="1">
        <f t="shared" ref="AL1798:AL1861" si="888" xml:space="preserve"> Q1798/SUM(M1798:S1798)</f>
        <v>5.0635962507108868E-2</v>
      </c>
      <c r="AM1798" s="8">
        <f t="shared" si="862"/>
        <v>6212152.6509090951</v>
      </c>
      <c r="AN1798" s="1">
        <f t="shared" ref="AN1798:AN1861" si="889" xml:space="preserve"> AM1798*0.00001</f>
        <v>62.121526509090955</v>
      </c>
    </row>
    <row r="1799" spans="8:40" x14ac:dyDescent="0.2">
      <c r="H1799" s="8"/>
      <c r="I1799" s="8"/>
      <c r="J1799" s="11"/>
      <c r="K1799" s="10"/>
      <c r="L1799" s="5">
        <f t="shared" si="863"/>
        <v>5.4839999999998845</v>
      </c>
      <c r="M1799" s="1">
        <f t="shared" si="864"/>
        <v>2.1086219162877312E-2</v>
      </c>
      <c r="N1799" s="1">
        <f t="shared" si="865"/>
        <v>6.4303108899775113E-2</v>
      </c>
      <c r="O1799" s="1">
        <f t="shared" si="866"/>
        <v>0.35559650944772581</v>
      </c>
      <c r="P1799" s="1">
        <f t="shared" si="867"/>
        <v>0.17861330443029391</v>
      </c>
      <c r="Q1799" s="1">
        <f t="shared" si="868"/>
        <v>3.5125416359992799E-2</v>
      </c>
      <c r="R1799" s="1">
        <f t="shared" si="869"/>
        <v>1.2808148059528969E-2</v>
      </c>
      <c r="S1799" s="1">
        <f t="shared" si="870"/>
        <v>2.6057242037328711E-2</v>
      </c>
      <c r="T1799" s="1">
        <f t="shared" si="871"/>
        <v>523.64668231610153</v>
      </c>
      <c r="U1799" s="6">
        <f t="shared" si="872"/>
        <v>1.9761016559621192</v>
      </c>
      <c r="V1799" s="6">
        <f t="shared" si="873"/>
        <v>6.0261860601385715</v>
      </c>
      <c r="W1799" s="6">
        <f t="shared" si="874"/>
        <v>33.324838642060023</v>
      </c>
      <c r="X1799" s="6">
        <f t="shared" si="875"/>
        <v>16.738801960427278</v>
      </c>
      <c r="Y1799" s="6">
        <f t="shared" si="876"/>
        <v>3.2917894336193165</v>
      </c>
      <c r="Z1799" s="6">
        <f t="shared" si="877"/>
        <v>1.200319620826207</v>
      </c>
      <c r="AA1799" s="6">
        <f t="shared" si="878"/>
        <v>2.4419626269664891</v>
      </c>
      <c r="AB1799" s="6">
        <f t="shared" ref="AB1799:AB1862" si="890" xml:space="preserve"> 3453.38</f>
        <v>3453.38</v>
      </c>
      <c r="AC1799" s="6">
        <f t="shared" si="879"/>
        <v>25.917449743130803</v>
      </c>
      <c r="AD1799" s="6">
        <f t="shared" si="880"/>
        <v>159.36201394292823</v>
      </c>
      <c r="AE1799" s="6">
        <f t="shared" si="881"/>
        <v>466.28724222585919</v>
      </c>
      <c r="AF1799" s="6">
        <f t="shared" si="882"/>
        <v>1.8327066427189391E-5</v>
      </c>
      <c r="AG1799" s="6">
        <f t="shared" si="883"/>
        <v>1.1755032771849763E-2</v>
      </c>
      <c r="AH1799" s="6">
        <f t="shared" si="884"/>
        <v>4897.8321063017347</v>
      </c>
      <c r="AI1799" s="6">
        <f t="shared" si="885"/>
        <v>4.3047465462395698</v>
      </c>
      <c r="AJ1799" s="6">
        <f t="shared" si="886"/>
        <v>3.2312342558787731E-4</v>
      </c>
      <c r="AK1799" s="6">
        <f t="shared" si="887"/>
        <v>-2.6602729892313847E-4</v>
      </c>
      <c r="AL1799" s="1">
        <f t="shared" si="888"/>
        <v>5.0642914363374099E-2</v>
      </c>
      <c r="AM1799" s="8">
        <f t="shared" ref="AM1799:AM1862" si="891" xml:space="preserve"> AM1798-L1799*(150*(1-$C$17)^2/($C$29^2*$C$17^3)*$C$31*$C$9/$C$16+1.75*(1-$C$17)/($C$29*$C$17^3)*$C$9^2/$C$16)</f>
        <v>6211484.6000000043</v>
      </c>
      <c r="AN1799" s="1">
        <f t="shared" si="889"/>
        <v>62.11484600000005</v>
      </c>
    </row>
    <row r="1800" spans="8:40" x14ac:dyDescent="0.2">
      <c r="H1800" s="8"/>
      <c r="I1800" s="8"/>
      <c r="J1800" s="11"/>
      <c r="K1800" s="10"/>
      <c r="L1800" s="5">
        <f t="shared" si="863"/>
        <v>5.4939999999998843</v>
      </c>
      <c r="M1800" s="1">
        <f t="shared" si="864"/>
        <v>2.1082634901106418E-2</v>
      </c>
      <c r="N1800" s="1">
        <f t="shared" si="865"/>
        <v>6.430233962735496E-2</v>
      </c>
      <c r="O1800" s="1">
        <f t="shared" si="866"/>
        <v>0.35558703310692352</v>
      </c>
      <c r="P1800" s="1">
        <f t="shared" si="867"/>
        <v>0.17861330443029391</v>
      </c>
      <c r="Q1800" s="1">
        <f t="shared" si="868"/>
        <v>3.512976989418385E-2</v>
      </c>
      <c r="R1800" s="1">
        <f t="shared" si="869"/>
        <v>1.2808917331949126E-2</v>
      </c>
      <c r="S1800" s="1">
        <f t="shared" si="870"/>
        <v>2.6057242037328711E-2</v>
      </c>
      <c r="T1800" s="1">
        <f t="shared" si="871"/>
        <v>523.64409876412412</v>
      </c>
      <c r="U1800" s="6">
        <f t="shared" si="872"/>
        <v>1.9757905590782907</v>
      </c>
      <c r="V1800" s="6">
        <f t="shared" si="873"/>
        <v>6.0261896180589023</v>
      </c>
      <c r="W1800" s="6">
        <f t="shared" si="874"/>
        <v>33.324368905446846</v>
      </c>
      <c r="X1800" s="6">
        <f t="shared" si="875"/>
        <v>16.739012095714422</v>
      </c>
      <c r="Y1800" s="6">
        <f t="shared" si="876"/>
        <v>3.292238755976304</v>
      </c>
      <c r="Z1800" s="6">
        <f t="shared" si="877"/>
        <v>1.2004067828898948</v>
      </c>
      <c r="AA1800" s="6">
        <f t="shared" si="878"/>
        <v>2.4419932828353521</v>
      </c>
      <c r="AB1800" s="6">
        <f t="shared" si="890"/>
        <v>3453.38</v>
      </c>
      <c r="AC1800" s="6">
        <f t="shared" si="879"/>
        <v>25.91795484828662</v>
      </c>
      <c r="AD1800" s="6">
        <f t="shared" si="880"/>
        <v>159.38443139423157</v>
      </c>
      <c r="AE1800" s="6">
        <f t="shared" si="881"/>
        <v>466.34068985157558</v>
      </c>
      <c r="AF1800" s="6">
        <f t="shared" si="882"/>
        <v>1.8328285523089311E-5</v>
      </c>
      <c r="AG1800" s="6">
        <f t="shared" si="883"/>
        <v>1.1754504117630609E-2</v>
      </c>
      <c r="AH1800" s="6">
        <f t="shared" si="884"/>
        <v>4898.0357937486424</v>
      </c>
      <c r="AI1800" s="6">
        <f t="shared" si="885"/>
        <v>4.3042843104156185</v>
      </c>
      <c r="AJ1800" s="6">
        <f t="shared" si="886"/>
        <v>3.2129346789290883E-4</v>
      </c>
      <c r="AK1800" s="6">
        <f t="shared" si="887"/>
        <v>-2.6449579995933728E-4</v>
      </c>
      <c r="AL1800" s="1">
        <f t="shared" si="888"/>
        <v>5.0649827015020063E-2</v>
      </c>
      <c r="AM1800" s="8">
        <f t="shared" si="891"/>
        <v>6210815.3309090948</v>
      </c>
      <c r="AN1800" s="1">
        <f t="shared" si="889"/>
        <v>62.108153309090952</v>
      </c>
    </row>
    <row r="1801" spans="8:40" x14ac:dyDescent="0.2">
      <c r="H1801" s="8"/>
      <c r="I1801" s="8"/>
      <c r="J1801" s="11"/>
      <c r="K1801" s="10"/>
      <c r="L1801" s="5">
        <f t="shared" si="863"/>
        <v>5.5039999999998841</v>
      </c>
      <c r="M1801" s="1">
        <f t="shared" si="864"/>
        <v>2.1079071273658434E-2</v>
      </c>
      <c r="N1801" s="1">
        <f t="shared" si="865"/>
        <v>6.4301574376154524E-2</v>
      </c>
      <c r="O1801" s="1">
        <f t="shared" si="866"/>
        <v>0.35557761009842626</v>
      </c>
      <c r="P1801" s="1">
        <f t="shared" si="867"/>
        <v>0.17861330443029391</v>
      </c>
      <c r="Q1801" s="1">
        <f t="shared" si="868"/>
        <v>3.5134098772832273E-2</v>
      </c>
      <c r="R1801" s="1">
        <f t="shared" si="869"/>
        <v>1.2809682583149563E-2</v>
      </c>
      <c r="S1801" s="1">
        <f t="shared" si="870"/>
        <v>2.6057242037328711E-2</v>
      </c>
      <c r="T1801" s="1">
        <f t="shared" si="871"/>
        <v>523.6415309721624</v>
      </c>
      <c r="U1801" s="6">
        <f t="shared" si="872"/>
        <v>1.9754812477328447</v>
      </c>
      <c r="V1801" s="6">
        <f t="shared" si="873"/>
        <v>6.0261931244822637</v>
      </c>
      <c r="W1801" s="6">
        <f t="shared" si="874"/>
        <v>33.323901785981711</v>
      </c>
      <c r="X1801" s="6">
        <f t="shared" si="875"/>
        <v>16.739221046165383</v>
      </c>
      <c r="Y1801" s="6">
        <f t="shared" si="876"/>
        <v>3.2926855448540655</v>
      </c>
      <c r="Z1801" s="6">
        <f t="shared" si="877"/>
        <v>1.200493484930945</v>
      </c>
      <c r="AA1801" s="6">
        <f t="shared" si="878"/>
        <v>2.4420237658527952</v>
      </c>
      <c r="AB1801" s="6">
        <f t="shared" si="890"/>
        <v>3453.38</v>
      </c>
      <c r="AC1801" s="6">
        <f t="shared" si="879"/>
        <v>25.918456886925778</v>
      </c>
      <c r="AD1801" s="6">
        <f t="shared" si="880"/>
        <v>159.40671543995634</v>
      </c>
      <c r="AE1801" s="6">
        <f t="shared" si="881"/>
        <v>466.39383888763581</v>
      </c>
      <c r="AF1801" s="6">
        <f t="shared" si="882"/>
        <v>1.8329497274613021E-5</v>
      </c>
      <c r="AG1801" s="6">
        <f t="shared" si="883"/>
        <v>1.1753978706662801E-2</v>
      </c>
      <c r="AH1801" s="6">
        <f t="shared" si="884"/>
        <v>4898.2382490597729</v>
      </c>
      <c r="AI1801" s="6">
        <f t="shared" si="885"/>
        <v>4.3038249389545697</v>
      </c>
      <c r="AJ1801" s="6">
        <f t="shared" si="886"/>
        <v>3.194742390430939E-4</v>
      </c>
      <c r="AK1801" s="6">
        <f t="shared" si="887"/>
        <v>-2.6297355365824783E-4</v>
      </c>
      <c r="AL1801" s="1">
        <f t="shared" si="888"/>
        <v>5.0656700690062548E-2</v>
      </c>
      <c r="AM1801" s="8">
        <f t="shared" si="891"/>
        <v>6210144.8436363675</v>
      </c>
      <c r="AN1801" s="1">
        <f t="shared" si="889"/>
        <v>62.101448436363683</v>
      </c>
    </row>
    <row r="1802" spans="8:40" x14ac:dyDescent="0.2">
      <c r="H1802" s="8"/>
      <c r="I1802" s="8"/>
      <c r="J1802" s="11"/>
      <c r="K1802" s="10"/>
      <c r="L1802" s="5">
        <f t="shared" si="863"/>
        <v>5.5139999999998839</v>
      </c>
      <c r="M1802" s="1">
        <f t="shared" si="864"/>
        <v>2.1075528155869588E-2</v>
      </c>
      <c r="N1802" s="1">
        <f t="shared" si="865"/>
        <v>6.4300813126284773E-2</v>
      </c>
      <c r="O1802" s="1">
        <f t="shared" si="866"/>
        <v>0.35556824011323934</v>
      </c>
      <c r="P1802" s="1">
        <f t="shared" si="867"/>
        <v>0.17861330443029391</v>
      </c>
      <c r="Q1802" s="1">
        <f t="shared" si="868"/>
        <v>3.5138403140490861E-2</v>
      </c>
      <c r="R1802" s="1">
        <f t="shared" si="869"/>
        <v>1.2810443833019309E-2</v>
      </c>
      <c r="S1802" s="1">
        <f t="shared" si="870"/>
        <v>2.6057242037328711E-2</v>
      </c>
      <c r="T1802" s="1">
        <f t="shared" si="871"/>
        <v>523.63897883490449</v>
      </c>
      <c r="U1802" s="6">
        <f t="shared" si="872"/>
        <v>1.9751737111986125</v>
      </c>
      <c r="V1802" s="6">
        <f t="shared" si="873"/>
        <v>6.0261965800539645</v>
      </c>
      <c r="W1802" s="6">
        <f t="shared" si="874"/>
        <v>33.323437268794208</v>
      </c>
      <c r="X1802" s="6">
        <f t="shared" si="875"/>
        <v>16.739428818668898</v>
      </c>
      <c r="Y1802" s="6">
        <f t="shared" si="876"/>
        <v>3.2931298149824539</v>
      </c>
      <c r="Z1802" s="6">
        <f t="shared" si="877"/>
        <v>1.200579729278064</v>
      </c>
      <c r="AA1802" s="6">
        <f t="shared" si="878"/>
        <v>2.442054077023792</v>
      </c>
      <c r="AB1802" s="6">
        <f t="shared" si="890"/>
        <v>3453.38</v>
      </c>
      <c r="AC1802" s="6">
        <f t="shared" si="879"/>
        <v>25.918955879369872</v>
      </c>
      <c r="AD1802" s="6">
        <f t="shared" si="880"/>
        <v>159.42886693337621</v>
      </c>
      <c r="AE1802" s="6">
        <f t="shared" si="881"/>
        <v>466.44669104095425</v>
      </c>
      <c r="AF1802" s="6">
        <f t="shared" si="882"/>
        <v>1.8330701729777234E-5</v>
      </c>
      <c r="AG1802" s="6">
        <f t="shared" si="883"/>
        <v>1.1753456517060966E-2</v>
      </c>
      <c r="AH1802" s="6">
        <f t="shared" si="884"/>
        <v>4898.4394803489622</v>
      </c>
      <c r="AI1802" s="6">
        <f t="shared" si="885"/>
        <v>4.3033684121954954</v>
      </c>
      <c r="AJ1802" s="6">
        <f t="shared" si="886"/>
        <v>3.1766567209193312E-4</v>
      </c>
      <c r="AK1802" s="6">
        <f t="shared" si="887"/>
        <v>-2.6146049931032896E-4</v>
      </c>
      <c r="AL1802" s="1">
        <f t="shared" si="888"/>
        <v>5.0663535615114677E-2</v>
      </c>
      <c r="AM1802" s="8">
        <f t="shared" si="891"/>
        <v>6209473.1381818224</v>
      </c>
      <c r="AN1802" s="1">
        <f t="shared" si="889"/>
        <v>62.094731381818228</v>
      </c>
    </row>
    <row r="1803" spans="8:40" x14ac:dyDescent="0.2">
      <c r="H1803" s="8"/>
      <c r="I1803" s="8"/>
      <c r="J1803" s="11"/>
      <c r="K1803" s="10"/>
      <c r="L1803" s="5">
        <f t="shared" si="863"/>
        <v>5.5239999999998837</v>
      </c>
      <c r="M1803" s="1">
        <f t="shared" si="864"/>
        <v>2.1072005423894074E-2</v>
      </c>
      <c r="N1803" s="1">
        <f t="shared" si="865"/>
        <v>6.4300055857940727E-2</v>
      </c>
      <c r="O1803" s="1">
        <f t="shared" si="866"/>
        <v>0.35555892284425616</v>
      </c>
      <c r="P1803" s="1">
        <f t="shared" si="867"/>
        <v>0.17861330443029391</v>
      </c>
      <c r="Q1803" s="1">
        <f t="shared" si="868"/>
        <v>3.5142683140810427E-2</v>
      </c>
      <c r="R1803" s="1">
        <f t="shared" si="869"/>
        <v>1.2811201101363358E-2</v>
      </c>
      <c r="S1803" s="1">
        <f t="shared" si="870"/>
        <v>2.6057242037328711E-2</v>
      </c>
      <c r="T1803" s="1">
        <f t="shared" si="871"/>
        <v>523.63644224784457</v>
      </c>
      <c r="U1803" s="6">
        <f t="shared" si="872"/>
        <v>1.9748679388181485</v>
      </c>
      <c r="V1803" s="6">
        <f t="shared" si="873"/>
        <v>6.0261999854115809</v>
      </c>
      <c r="W1803" s="6">
        <f t="shared" si="874"/>
        <v>33.322975339101596</v>
      </c>
      <c r="X1803" s="6">
        <f t="shared" si="875"/>
        <v>16.739635420071359</v>
      </c>
      <c r="Y1803" s="6">
        <f t="shared" si="876"/>
        <v>3.2935715810007689</v>
      </c>
      <c r="Z1803" s="6">
        <f t="shared" si="877"/>
        <v>1.2006655182494144</v>
      </c>
      <c r="AA1803" s="6">
        <f t="shared" si="878"/>
        <v>2.4420842173471362</v>
      </c>
      <c r="AB1803" s="6">
        <f t="shared" si="890"/>
        <v>3453.38</v>
      </c>
      <c r="AC1803" s="6">
        <f t="shared" si="879"/>
        <v>25.919451845787009</v>
      </c>
      <c r="AD1803" s="6">
        <f t="shared" si="880"/>
        <v>159.45088672166764</v>
      </c>
      <c r="AE1803" s="6">
        <f t="shared" si="881"/>
        <v>466.49924800825107</v>
      </c>
      <c r="AF1803" s="6">
        <f t="shared" si="882"/>
        <v>1.8331898936243224E-5</v>
      </c>
      <c r="AG1803" s="6">
        <f t="shared" si="883"/>
        <v>1.1752937527109739E-2</v>
      </c>
      <c r="AH1803" s="6">
        <f t="shared" si="884"/>
        <v>4898.6394956693175</v>
      </c>
      <c r="AI1803" s="6">
        <f t="shared" si="885"/>
        <v>4.3029147106339742</v>
      </c>
      <c r="AJ1803" s="6">
        <f t="shared" si="886"/>
        <v>3.1586770055509609E-4</v>
      </c>
      <c r="AK1803" s="6">
        <f t="shared" si="887"/>
        <v>-2.5995657665648714E-4</v>
      </c>
      <c r="AL1803" s="1">
        <f t="shared" si="888"/>
        <v>5.0670332015396446E-2</v>
      </c>
      <c r="AM1803" s="8">
        <f t="shared" si="891"/>
        <v>6208800.2145454586</v>
      </c>
      <c r="AN1803" s="1">
        <f t="shared" si="889"/>
        <v>62.088002145454588</v>
      </c>
    </row>
    <row r="1804" spans="8:40" x14ac:dyDescent="0.2">
      <c r="H1804" s="8"/>
      <c r="I1804" s="8"/>
      <c r="J1804" s="11"/>
      <c r="K1804" s="10"/>
      <c r="L1804" s="5">
        <f t="shared" si="863"/>
        <v>5.5339999999998835</v>
      </c>
      <c r="M1804" s="1">
        <f t="shared" si="864"/>
        <v>2.1068502954697966E-2</v>
      </c>
      <c r="N1804" s="1">
        <f t="shared" si="865"/>
        <v>6.4299302551401247E-2</v>
      </c>
      <c r="O1804" s="1">
        <f t="shared" si="866"/>
        <v>0.35554965798624555</v>
      </c>
      <c r="P1804" s="1">
        <f t="shared" si="867"/>
        <v>0.17861330443029391</v>
      </c>
      <c r="Q1804" s="1">
        <f t="shared" si="868"/>
        <v>3.5146938916546008E-2</v>
      </c>
      <c r="R1804" s="1">
        <f t="shared" si="869"/>
        <v>1.2811954407902832E-2</v>
      </c>
      <c r="S1804" s="1">
        <f t="shared" si="870"/>
        <v>2.6057242037328711E-2</v>
      </c>
      <c r="T1804" s="1">
        <f t="shared" si="871"/>
        <v>523.63392110727557</v>
      </c>
      <c r="U1804" s="6">
        <f t="shared" si="872"/>
        <v>1.9745639200032155</v>
      </c>
      <c r="V1804" s="6">
        <f t="shared" si="873"/>
        <v>6.026203341185032</v>
      </c>
      <c r="W1804" s="6">
        <f t="shared" si="874"/>
        <v>33.322515982208195</v>
      </c>
      <c r="X1804" s="6">
        <f t="shared" si="875"/>
        <v>16.739840857177072</v>
      </c>
      <c r="Y1804" s="6">
        <f t="shared" si="876"/>
        <v>3.2940108574583609</v>
      </c>
      <c r="Z1804" s="6">
        <f t="shared" si="877"/>
        <v>1.2007508541526442</v>
      </c>
      <c r="AA1804" s="6">
        <f t="shared" si="878"/>
        <v>2.4421141878154842</v>
      </c>
      <c r="AB1804" s="6">
        <f t="shared" si="890"/>
        <v>3453.38</v>
      </c>
      <c r="AC1804" s="6">
        <f t="shared" si="879"/>
        <v>25.919944806192973</v>
      </c>
      <c r="AD1804" s="6">
        <f t="shared" si="880"/>
        <v>159.47277564595481</v>
      </c>
      <c r="AE1804" s="6">
        <f t="shared" si="881"/>
        <v>466.55151147610934</v>
      </c>
      <c r="AF1804" s="6">
        <f t="shared" si="882"/>
        <v>1.8333088941319918E-5</v>
      </c>
      <c r="AG1804" s="6">
        <f t="shared" si="883"/>
        <v>1.1752421715262168E-2</v>
      </c>
      <c r="AH1804" s="6">
        <f t="shared" si="884"/>
        <v>4898.8383030137393</v>
      </c>
      <c r="AI1804" s="6">
        <f t="shared" si="885"/>
        <v>4.3024638149206744</v>
      </c>
      <c r="AJ1804" s="6">
        <f t="shared" si="886"/>
        <v>3.1408025840671953E-4</v>
      </c>
      <c r="AK1804" s="6">
        <f t="shared" si="887"/>
        <v>-2.5846172588436935E-4</v>
      </c>
      <c r="AL1804" s="1">
        <f t="shared" si="888"/>
        <v>5.0677090114744014E-2</v>
      </c>
      <c r="AM1804" s="8">
        <f t="shared" si="891"/>
        <v>6208126.0727272769</v>
      </c>
      <c r="AN1804" s="1">
        <f t="shared" si="889"/>
        <v>62.081260727272777</v>
      </c>
    </row>
    <row r="1805" spans="8:40" x14ac:dyDescent="0.2">
      <c r="H1805" s="8"/>
      <c r="I1805" s="8"/>
      <c r="J1805" s="11"/>
      <c r="K1805" s="10"/>
      <c r="L1805" s="5">
        <f t="shared" si="863"/>
        <v>5.5439999999998832</v>
      </c>
      <c r="M1805" s="1">
        <f t="shared" si="864"/>
        <v>2.1065020626053213E-2</v>
      </c>
      <c r="N1805" s="1">
        <f t="shared" si="865"/>
        <v>6.4298553187028942E-2</v>
      </c>
      <c r="O1805" s="1">
        <f t="shared" si="866"/>
        <v>0.35554044523583911</v>
      </c>
      <c r="P1805" s="1">
        <f t="shared" si="867"/>
        <v>0.17861330443029391</v>
      </c>
      <c r="Q1805" s="1">
        <f t="shared" si="868"/>
        <v>3.5151170609563062E-2</v>
      </c>
      <c r="R1805" s="1">
        <f t="shared" si="869"/>
        <v>1.2812703772275134E-2</v>
      </c>
      <c r="S1805" s="1">
        <f t="shared" si="870"/>
        <v>2.6057242037328711E-2</v>
      </c>
      <c r="T1805" s="1">
        <f t="shared" si="871"/>
        <v>523.63141531028191</v>
      </c>
      <c r="U1805" s="6">
        <f t="shared" si="872"/>
        <v>1.9742616442342822</v>
      </c>
      <c r="V1805" s="6">
        <f t="shared" si="873"/>
        <v>6.0262066479966867</v>
      </c>
      <c r="W1805" s="6">
        <f t="shared" si="874"/>
        <v>33.322059183504898</v>
      </c>
      <c r="X1805" s="6">
        <f t="shared" si="875"/>
        <v>16.740045136748574</v>
      </c>
      <c r="Y1805" s="6">
        <f t="shared" si="876"/>
        <v>3.29444765881524</v>
      </c>
      <c r="Z1805" s="6">
        <f t="shared" si="877"/>
        <v>1.20083573928492</v>
      </c>
      <c r="AA1805" s="6">
        <f t="shared" si="878"/>
        <v>2.4421439894153978</v>
      </c>
      <c r="AB1805" s="6">
        <f t="shared" si="890"/>
        <v>3453.38</v>
      </c>
      <c r="AC1805" s="6">
        <f t="shared" si="879"/>
        <v>25.920434780452759</v>
      </c>
      <c r="AD1805" s="6">
        <f t="shared" si="880"/>
        <v>159.49453454136605</v>
      </c>
      <c r="AE1805" s="6">
        <f t="shared" si="881"/>
        <v>466.60348312105083</v>
      </c>
      <c r="AF1805" s="6">
        <f t="shared" si="882"/>
        <v>1.833427179196687E-5</v>
      </c>
      <c r="AG1805" s="6">
        <f t="shared" si="883"/>
        <v>1.1751909060138134E-2</v>
      </c>
      <c r="AH1805" s="6">
        <f t="shared" si="884"/>
        <v>4899.0359103154751</v>
      </c>
      <c r="AI1805" s="6">
        <f t="shared" si="885"/>
        <v>4.3020157058598194</v>
      </c>
      <c r="AJ1805" s="6">
        <f t="shared" si="886"/>
        <v>3.1230328007579897E-4</v>
      </c>
      <c r="AK1805" s="6">
        <f t="shared" si="887"/>
        <v>-2.5697588762455892E-4</v>
      </c>
      <c r="AL1805" s="1">
        <f t="shared" si="888"/>
        <v>5.0683810135619074E-2</v>
      </c>
      <c r="AM1805" s="8">
        <f t="shared" si="891"/>
        <v>6207450.7127272766</v>
      </c>
      <c r="AN1805" s="1">
        <f t="shared" si="889"/>
        <v>62.074507127272774</v>
      </c>
    </row>
    <row r="1806" spans="8:40" x14ac:dyDescent="0.2">
      <c r="H1806" s="8"/>
      <c r="I1806" s="8"/>
      <c r="J1806" s="11"/>
      <c r="K1806" s="10"/>
      <c r="L1806" s="5">
        <f t="shared" si="863"/>
        <v>5.553999999999883</v>
      </c>
      <c r="M1806" s="1">
        <f t="shared" si="864"/>
        <v>2.1061558316531663E-2</v>
      </c>
      <c r="N1806" s="1">
        <f t="shared" si="865"/>
        <v>6.4297807745269955E-2</v>
      </c>
      <c r="O1806" s="1">
        <f t="shared" si="866"/>
        <v>0.35553128429151909</v>
      </c>
      <c r="P1806" s="1">
        <f t="shared" si="867"/>
        <v>0.17861330443029391</v>
      </c>
      <c r="Q1806" s="1">
        <f t="shared" si="868"/>
        <v>3.5155378360843592E-2</v>
      </c>
      <c r="R1806" s="1">
        <f t="shared" si="869"/>
        <v>1.2813449214034114E-2</v>
      </c>
      <c r="S1806" s="1">
        <f t="shared" si="870"/>
        <v>2.6057242037328711E-2</v>
      </c>
      <c r="T1806" s="1">
        <f t="shared" si="871"/>
        <v>523.62892475473245</v>
      </c>
      <c r="U1806" s="6">
        <f t="shared" si="872"/>
        <v>1.9739611010600207</v>
      </c>
      <c r="V1806" s="6">
        <f t="shared" si="873"/>
        <v>6.0262099064614487</v>
      </c>
      <c r="W1806" s="6">
        <f t="shared" si="874"/>
        <v>33.321604928468602</v>
      </c>
      <c r="X1806" s="6">
        <f t="shared" si="875"/>
        <v>16.740248265506903</v>
      </c>
      <c r="Y1806" s="6">
        <f t="shared" si="876"/>
        <v>3.2948819994426799</v>
      </c>
      <c r="Z1806" s="6">
        <f t="shared" si="877"/>
        <v>1.2009201759329571</v>
      </c>
      <c r="AA1806" s="6">
        <f t="shared" si="878"/>
        <v>2.4421736231273852</v>
      </c>
      <c r="AB1806" s="6">
        <f t="shared" si="890"/>
        <v>3453.38</v>
      </c>
      <c r="AC1806" s="6">
        <f t="shared" si="879"/>
        <v>25.920921788281767</v>
      </c>
      <c r="AD1806" s="6">
        <f t="shared" si="880"/>
        <v>159.51616423707611</v>
      </c>
      <c r="AE1806" s="6">
        <f t="shared" si="881"/>
        <v>466.65516460959066</v>
      </c>
      <c r="AF1806" s="6">
        <f t="shared" si="882"/>
        <v>1.8335447534797493E-5</v>
      </c>
      <c r="AG1806" s="6">
        <f t="shared" si="883"/>
        <v>1.1751399540522853E-2</v>
      </c>
      <c r="AH1806" s="6">
        <f t="shared" si="884"/>
        <v>4899.23232544859</v>
      </c>
      <c r="AI1806" s="6">
        <f t="shared" si="885"/>
        <v>4.3015703644078513</v>
      </c>
      <c r="AJ1806" s="6">
        <f t="shared" si="886"/>
        <v>3.1053670044267677E-4</v>
      </c>
      <c r="AK1806" s="6">
        <f t="shared" si="887"/>
        <v>-2.554990029467125E-4</v>
      </c>
      <c r="AL1806" s="1">
        <f t="shared" si="888"/>
        <v>5.0690492299118151E-2</v>
      </c>
      <c r="AM1806" s="8">
        <f t="shared" si="891"/>
        <v>6206774.1345454585</v>
      </c>
      <c r="AN1806" s="1">
        <f t="shared" si="889"/>
        <v>62.067741345454593</v>
      </c>
    </row>
    <row r="1807" spans="8:40" x14ac:dyDescent="0.2">
      <c r="H1807" s="8"/>
      <c r="I1807" s="8"/>
      <c r="J1807" s="11"/>
      <c r="K1807" s="10"/>
      <c r="L1807" s="5">
        <f t="shared" si="863"/>
        <v>5.5639999999998828</v>
      </c>
      <c r="M1807" s="1">
        <f t="shared" si="864"/>
        <v>2.105811590549915E-2</v>
      </c>
      <c r="N1807" s="1">
        <f t="shared" si="865"/>
        <v>6.4297066206653833E-2</v>
      </c>
      <c r="O1807" s="1">
        <f t="shared" si="866"/>
        <v>0.35552217485360571</v>
      </c>
      <c r="P1807" s="1">
        <f t="shared" si="867"/>
        <v>0.17861330443029391</v>
      </c>
      <c r="Q1807" s="1">
        <f t="shared" si="868"/>
        <v>3.5159562310492221E-2</v>
      </c>
      <c r="R1807" s="1">
        <f t="shared" si="869"/>
        <v>1.2814190752650232E-2</v>
      </c>
      <c r="S1807" s="1">
        <f t="shared" si="870"/>
        <v>2.6057242037328711E-2</v>
      </c>
      <c r="T1807" s="1">
        <f t="shared" si="871"/>
        <v>523.62644933927356</v>
      </c>
      <c r="U1807" s="6">
        <f t="shared" si="872"/>
        <v>1.9736622800968087</v>
      </c>
      <c r="V1807" s="6">
        <f t="shared" si="873"/>
        <v>6.0262131171868427</v>
      </c>
      <c r="W1807" s="6">
        <f t="shared" si="874"/>
        <v>33.321153202661669</v>
      </c>
      <c r="X1807" s="6">
        <f t="shared" si="875"/>
        <v>16.740450250131875</v>
      </c>
      <c r="Y1807" s="6">
        <f t="shared" si="876"/>
        <v>3.2953138936238102</v>
      </c>
      <c r="Z1807" s="6">
        <f t="shared" si="877"/>
        <v>1.2010041663730511</v>
      </c>
      <c r="AA1807" s="6">
        <f t="shared" si="878"/>
        <v>2.4422030899259393</v>
      </c>
      <c r="AB1807" s="6">
        <f t="shared" si="890"/>
        <v>3453.38</v>
      </c>
      <c r="AC1807" s="6">
        <f t="shared" si="879"/>
        <v>25.921405849247158</v>
      </c>
      <c r="AD1807" s="6">
        <f t="shared" si="880"/>
        <v>159.53766555635909</v>
      </c>
      <c r="AE1807" s="6">
        <f t="shared" si="881"/>
        <v>466.70655759830765</v>
      </c>
      <c r="AF1807" s="6">
        <f t="shared" si="882"/>
        <v>1.8336616216081693E-5</v>
      </c>
      <c r="AG1807" s="6">
        <f t="shared" si="883"/>
        <v>1.1750893135365374E-2</v>
      </c>
      <c r="AH1807" s="6">
        <f t="shared" si="884"/>
        <v>4899.4275562285184</v>
      </c>
      <c r="AI1807" s="6">
        <f t="shared" si="885"/>
        <v>4.3011277716718634</v>
      </c>
      <c r="AJ1807" s="6">
        <f t="shared" si="886"/>
        <v>3.0878045483527272E-4</v>
      </c>
      <c r="AK1807" s="6">
        <f t="shared" si="887"/>
        <v>-2.5403101335567962E-4</v>
      </c>
      <c r="AL1807" s="1">
        <f t="shared" si="888"/>
        <v>5.0697136824981698E-2</v>
      </c>
      <c r="AM1807" s="8">
        <f t="shared" si="891"/>
        <v>6206096.3381818226</v>
      </c>
      <c r="AN1807" s="1">
        <f t="shared" si="889"/>
        <v>62.060963381818233</v>
      </c>
    </row>
    <row r="1808" spans="8:40" x14ac:dyDescent="0.2">
      <c r="H1808" s="8"/>
      <c r="I1808" s="8"/>
      <c r="J1808" s="11"/>
      <c r="K1808" s="10"/>
      <c r="L1808" s="5">
        <f t="shared" si="863"/>
        <v>5.5739999999998826</v>
      </c>
      <c r="M1808" s="1">
        <f t="shared" si="864"/>
        <v>2.1054693273109628E-2</v>
      </c>
      <c r="N1808" s="1">
        <f t="shared" si="865"/>
        <v>6.4296328551793347E-2</v>
      </c>
      <c r="O1808" s="1">
        <f t="shared" si="866"/>
        <v>0.35551311662424517</v>
      </c>
      <c r="P1808" s="1">
        <f t="shared" si="867"/>
        <v>0.17861330443029391</v>
      </c>
      <c r="Q1808" s="1">
        <f t="shared" si="868"/>
        <v>3.5163722597742232E-2</v>
      </c>
      <c r="R1808" s="1">
        <f t="shared" si="869"/>
        <v>1.2814928407510719E-2</v>
      </c>
      <c r="S1808" s="1">
        <f t="shared" si="870"/>
        <v>2.6057242037328711E-2</v>
      </c>
      <c r="T1808" s="1">
        <f t="shared" si="871"/>
        <v>523.62398896332195</v>
      </c>
      <c r="U1808" s="6">
        <f t="shared" si="872"/>
        <v>1.9733651710282343</v>
      </c>
      <c r="V1808" s="6">
        <f t="shared" si="873"/>
        <v>6.026216280773105</v>
      </c>
      <c r="W1808" s="6">
        <f t="shared" si="874"/>
        <v>33.320703991731399</v>
      </c>
      <c r="X1808" s="6">
        <f t="shared" si="875"/>
        <v>16.740651097262354</v>
      </c>
      <c r="Y1808" s="6">
        <f t="shared" si="876"/>
        <v>3.2957433555542108</v>
      </c>
      <c r="Z1808" s="6">
        <f t="shared" si="877"/>
        <v>1.201087712871109</v>
      </c>
      <c r="AA1808" s="6">
        <f t="shared" si="878"/>
        <v>2.44223239077958</v>
      </c>
      <c r="AB1808" s="6">
        <f t="shared" si="890"/>
        <v>3453.38</v>
      </c>
      <c r="AC1808" s="6">
        <f t="shared" si="879"/>
        <v>25.921886982769244</v>
      </c>
      <c r="AD1808" s="6">
        <f t="shared" si="880"/>
        <v>159.55903931663545</v>
      </c>
      <c r="AE1808" s="6">
        <f t="shared" si="881"/>
        <v>466.75766373390638</v>
      </c>
      <c r="AF1808" s="6">
        <f t="shared" si="882"/>
        <v>1.8337777881749117E-5</v>
      </c>
      <c r="AG1808" s="6">
        <f t="shared" si="883"/>
        <v>1.1750389823777062E-2</v>
      </c>
      <c r="AH1808" s="6">
        <f t="shared" si="884"/>
        <v>4899.6216104126015</v>
      </c>
      <c r="AI1808" s="6">
        <f t="shared" si="885"/>
        <v>4.3006879089082588</v>
      </c>
      <c r="AJ1808" s="6">
        <f t="shared" si="886"/>
        <v>3.0703447902574694E-4</v>
      </c>
      <c r="AK1808" s="6">
        <f t="shared" si="887"/>
        <v>-2.5257186078780528E-4</v>
      </c>
      <c r="AL1808" s="1">
        <f t="shared" si="888"/>
        <v>5.0703743931603242E-2</v>
      </c>
      <c r="AM1808" s="8">
        <f t="shared" si="891"/>
        <v>6205417.3236363679</v>
      </c>
      <c r="AN1808" s="1">
        <f t="shared" si="889"/>
        <v>62.054173236363681</v>
      </c>
    </row>
    <row r="1809" spans="8:40" x14ac:dyDescent="0.2">
      <c r="H1809" s="8"/>
      <c r="I1809" s="8"/>
      <c r="J1809" s="11"/>
      <c r="K1809" s="10"/>
      <c r="L1809" s="5">
        <f t="shared" si="863"/>
        <v>5.5839999999998824</v>
      </c>
      <c r="M1809" s="1">
        <f t="shared" si="864"/>
        <v>2.1051290300299359E-2</v>
      </c>
      <c r="N1809" s="1">
        <f t="shared" si="865"/>
        <v>6.42955947613843E-2</v>
      </c>
      <c r="O1809" s="1">
        <f t="shared" si="866"/>
        <v>0.35550410930739751</v>
      </c>
      <c r="P1809" s="1">
        <f t="shared" si="867"/>
        <v>0.17861330443029391</v>
      </c>
      <c r="Q1809" s="1">
        <f t="shared" si="868"/>
        <v>3.5167859360961541E-2</v>
      </c>
      <c r="R1809" s="1">
        <f t="shared" si="869"/>
        <v>1.2815662197919761E-2</v>
      </c>
      <c r="S1809" s="1">
        <f t="shared" si="870"/>
        <v>2.6057242037328711E-2</v>
      </c>
      <c r="T1809" s="1">
        <f t="shared" si="871"/>
        <v>523.62154352705784</v>
      </c>
      <c r="U1809" s="6">
        <f t="shared" si="872"/>
        <v>1.9730697636046115</v>
      </c>
      <c r="V1809" s="6">
        <f t="shared" si="873"/>
        <v>6.0262193978132741</v>
      </c>
      <c r="W1809" s="6">
        <f t="shared" si="874"/>
        <v>33.320257281409489</v>
      </c>
      <c r="X1809" s="6">
        <f t="shared" si="875"/>
        <v>16.740850813496547</v>
      </c>
      <c r="Y1809" s="6">
        <f t="shared" si="876"/>
        <v>3.2961703993424987</v>
      </c>
      <c r="Z1809" s="6">
        <f t="shared" si="877"/>
        <v>1.2011708176826823</v>
      </c>
      <c r="AA1809" s="6">
        <f t="shared" si="878"/>
        <v>2.4422615266508956</v>
      </c>
      <c r="AB1809" s="6">
        <f t="shared" si="890"/>
        <v>3453.38</v>
      </c>
      <c r="AC1809" s="6">
        <f t="shared" si="879"/>
        <v>25.922365208122653</v>
      </c>
      <c r="AD1809" s="6">
        <f t="shared" si="880"/>
        <v>159.58028632952161</v>
      </c>
      <c r="AE1809" s="6">
        <f t="shared" si="881"/>
        <v>466.80848465328262</v>
      </c>
      <c r="AF1809" s="6">
        <f t="shared" si="882"/>
        <v>1.8338932577391924E-5</v>
      </c>
      <c r="AG1809" s="6">
        <f t="shared" si="883"/>
        <v>1.1749889585030149E-2</v>
      </c>
      <c r="AH1809" s="6">
        <f t="shared" si="884"/>
        <v>4899.8144957005252</v>
      </c>
      <c r="AI1809" s="6">
        <f t="shared" si="885"/>
        <v>4.300250757521316</v>
      </c>
      <c r="AJ1809" s="6">
        <f t="shared" si="886"/>
        <v>3.0529870922688194E-4</v>
      </c>
      <c r="AK1809" s="6">
        <f t="shared" si="887"/>
        <v>-2.5112148760710572E-4</v>
      </c>
      <c r="AL1809" s="1">
        <f t="shared" si="888"/>
        <v>5.071031383603844E-2</v>
      </c>
      <c r="AM1809" s="8">
        <f t="shared" si="891"/>
        <v>6204737.0909090955</v>
      </c>
      <c r="AN1809" s="1">
        <f t="shared" si="889"/>
        <v>62.047370909090958</v>
      </c>
    </row>
    <row r="1810" spans="8:40" x14ac:dyDescent="0.2">
      <c r="H1810" s="8"/>
      <c r="I1810" s="8"/>
      <c r="J1810" s="11"/>
      <c r="K1810" s="10"/>
      <c r="L1810" s="5">
        <f t="shared" si="863"/>
        <v>5.5939999999998822</v>
      </c>
      <c r="M1810" s="1">
        <f t="shared" si="864"/>
        <v>2.1047906868781153E-2</v>
      </c>
      <c r="N1810" s="1">
        <f t="shared" si="865"/>
        <v>6.4294864816205402E-2</v>
      </c>
      <c r="O1810" s="1">
        <f t="shared" si="866"/>
        <v>0.35549515260882442</v>
      </c>
      <c r="P1810" s="1">
        <f t="shared" si="867"/>
        <v>0.17861330443029391</v>
      </c>
      <c r="Q1810" s="1">
        <f t="shared" si="868"/>
        <v>3.5171972737658645E-2</v>
      </c>
      <c r="R1810" s="1">
        <f t="shared" si="869"/>
        <v>1.2816392143098661E-2</v>
      </c>
      <c r="S1810" s="1">
        <f t="shared" si="870"/>
        <v>2.6057242037328711E-2</v>
      </c>
      <c r="T1810" s="1">
        <f t="shared" si="871"/>
        <v>523.61911293141804</v>
      </c>
      <c r="U1810" s="6">
        <f t="shared" si="872"/>
        <v>1.97277604764249</v>
      </c>
      <c r="V1810" s="6">
        <f t="shared" si="873"/>
        <v>6.0262224688932662</v>
      </c>
      <c r="W1810" s="6">
        <f t="shared" si="874"/>
        <v>33.31981305751151</v>
      </c>
      <c r="X1810" s="6">
        <f t="shared" si="875"/>
        <v>16.74104940539225</v>
      </c>
      <c r="Y1810" s="6">
        <f t="shared" si="876"/>
        <v>3.2965950390109113</v>
      </c>
      <c r="Z1810" s="6">
        <f t="shared" si="877"/>
        <v>1.201253483052996</v>
      </c>
      <c r="AA1810" s="6">
        <f t="shared" si="878"/>
        <v>2.4422904984965785</v>
      </c>
      <c r="AB1810" s="6">
        <f t="shared" si="890"/>
        <v>3453.38</v>
      </c>
      <c r="AC1810" s="6">
        <f t="shared" si="879"/>
        <v>25.922840544437712</v>
      </c>
      <c r="AD1810" s="6">
        <f t="shared" si="880"/>
        <v>159.60140740087419</v>
      </c>
      <c r="AE1810" s="6">
        <f t="shared" si="881"/>
        <v>466.85902198358252</v>
      </c>
      <c r="AF1810" s="6">
        <f t="shared" si="882"/>
        <v>1.8340080348267784E-5</v>
      </c>
      <c r="AG1810" s="6">
        <f t="shared" si="883"/>
        <v>1.1749392398556196E-2</v>
      </c>
      <c r="AH1810" s="6">
        <f t="shared" si="884"/>
        <v>4900.0062197348652</v>
      </c>
      <c r="AI1810" s="6">
        <f t="shared" si="885"/>
        <v>4.2998162990618418</v>
      </c>
      <c r="AJ1810" s="6">
        <f t="shared" si="886"/>
        <v>3.0357308208868981E-4</v>
      </c>
      <c r="AK1810" s="6">
        <f t="shared" si="887"/>
        <v>-2.4967983660194879E-4</v>
      </c>
      <c r="AL1810" s="1">
        <f t="shared" si="888"/>
        <v>5.0716846754014021E-2</v>
      </c>
      <c r="AM1810" s="8">
        <f t="shared" si="891"/>
        <v>6204055.6400000043</v>
      </c>
      <c r="AN1810" s="1">
        <f t="shared" si="889"/>
        <v>62.04055640000005</v>
      </c>
    </row>
    <row r="1811" spans="8:40" x14ac:dyDescent="0.2">
      <c r="H1811" s="8"/>
      <c r="I1811" s="8"/>
      <c r="J1811" s="11"/>
      <c r="K1811" s="10"/>
      <c r="L1811" s="5">
        <f t="shared" si="863"/>
        <v>5.603999999999882</v>
      </c>
      <c r="M1811" s="1">
        <f t="shared" si="864"/>
        <v>2.104454286103865E-2</v>
      </c>
      <c r="N1811" s="1">
        <f t="shared" si="865"/>
        <v>6.4294138697118045E-2</v>
      </c>
      <c r="O1811" s="1">
        <f t="shared" si="866"/>
        <v>0.35548624623607733</v>
      </c>
      <c r="P1811" s="1">
        <f t="shared" si="867"/>
        <v>0.17861330443029391</v>
      </c>
      <c r="Q1811" s="1">
        <f t="shared" si="868"/>
        <v>3.517606286448851E-2</v>
      </c>
      <c r="R1811" s="1">
        <f t="shared" si="869"/>
        <v>1.2817118262186024E-2</v>
      </c>
      <c r="S1811" s="1">
        <f t="shared" si="870"/>
        <v>2.6057242037328711E-2</v>
      </c>
      <c r="T1811" s="1">
        <f t="shared" si="871"/>
        <v>523.61669707808937</v>
      </c>
      <c r="U1811" s="6">
        <f t="shared" si="872"/>
        <v>1.9724840130241796</v>
      </c>
      <c r="V1811" s="6">
        <f t="shared" si="873"/>
        <v>6.0262254945919729</v>
      </c>
      <c r="W1811" s="6">
        <f t="shared" si="874"/>
        <v>33.319371305936379</v>
      </c>
      <c r="X1811" s="6">
        <f t="shared" si="875"/>
        <v>16.741246879467134</v>
      </c>
      <c r="Y1811" s="6">
        <f t="shared" si="876"/>
        <v>3.2970172884958862</v>
      </c>
      <c r="Z1811" s="6">
        <f t="shared" si="877"/>
        <v>1.2013357112169847</v>
      </c>
      <c r="AA1811" s="6">
        <f t="shared" si="878"/>
        <v>2.4423193072674696</v>
      </c>
      <c r="AB1811" s="6">
        <f t="shared" si="890"/>
        <v>3453.38</v>
      </c>
      <c r="AC1811" s="6">
        <f t="shared" si="879"/>
        <v>25.92331301070174</v>
      </c>
      <c r="AD1811" s="6">
        <f t="shared" si="880"/>
        <v>159.62240333084213</v>
      </c>
      <c r="AE1811" s="6">
        <f t="shared" si="881"/>
        <v>466.90927734227222</v>
      </c>
      <c r="AF1811" s="6">
        <f t="shared" si="882"/>
        <v>1.8341221239302597E-5</v>
      </c>
      <c r="AG1811" s="6">
        <f t="shared" si="883"/>
        <v>1.1748898243944714E-2</v>
      </c>
      <c r="AH1811" s="6">
        <f t="shared" si="884"/>
        <v>4900.1967901016087</v>
      </c>
      <c r="AI1811" s="6">
        <f t="shared" si="885"/>
        <v>4.2993845152257073</v>
      </c>
      <c r="AJ1811" s="6">
        <f t="shared" si="886"/>
        <v>3.0185753469487333E-4</v>
      </c>
      <c r="AK1811" s="6">
        <f t="shared" si="887"/>
        <v>-2.4824685098114642E-4</v>
      </c>
      <c r="AL1811" s="1">
        <f t="shared" si="888"/>
        <v>5.0723342899936713E-2</v>
      </c>
      <c r="AM1811" s="8">
        <f t="shared" si="891"/>
        <v>6203372.9709090954</v>
      </c>
      <c r="AN1811" s="1">
        <f t="shared" si="889"/>
        <v>62.033729709090956</v>
      </c>
    </row>
    <row r="1812" spans="8:40" x14ac:dyDescent="0.2">
      <c r="H1812" s="8"/>
      <c r="I1812" s="8"/>
      <c r="J1812" s="11"/>
      <c r="K1812" s="10"/>
      <c r="L1812" s="5">
        <f t="shared" si="863"/>
        <v>5.6139999999998818</v>
      </c>
      <c r="M1812" s="1">
        <f t="shared" si="864"/>
        <v>2.104119816032065E-2</v>
      </c>
      <c r="N1812" s="1">
        <f t="shared" si="865"/>
        <v>6.4293416385066152E-2</v>
      </c>
      <c r="O1812" s="1">
        <f t="shared" si="866"/>
        <v>0.35547738989848565</v>
      </c>
      <c r="P1812" s="1">
        <f t="shared" si="867"/>
        <v>0.17861330443029391</v>
      </c>
      <c r="Q1812" s="1">
        <f t="shared" si="868"/>
        <v>3.5180129877258409E-2</v>
      </c>
      <c r="R1812" s="1">
        <f t="shared" si="869"/>
        <v>1.2817840574237923E-2</v>
      </c>
      <c r="S1812" s="1">
        <f t="shared" si="870"/>
        <v>2.6057242037328711E-2</v>
      </c>
      <c r="T1812" s="1">
        <f t="shared" si="871"/>
        <v>523.6142958695018</v>
      </c>
      <c r="U1812" s="6">
        <f t="shared" si="872"/>
        <v>1.9721936496972681</v>
      </c>
      <c r="V1812" s="6">
        <f t="shared" si="873"/>
        <v>6.0262284754813331</v>
      </c>
      <c r="W1812" s="6">
        <f t="shared" si="874"/>
        <v>33.318932012665833</v>
      </c>
      <c r="X1812" s="6">
        <f t="shared" si="875"/>
        <v>16.741443242199015</v>
      </c>
      <c r="Y1812" s="6">
        <f t="shared" si="876"/>
        <v>3.2974371616486327</v>
      </c>
      <c r="Z1812" s="6">
        <f t="shared" si="877"/>
        <v>1.2014175043993207</v>
      </c>
      <c r="AA1812" s="6">
        <f t="shared" si="878"/>
        <v>2.4423479539085928</v>
      </c>
      <c r="AB1812" s="6">
        <f t="shared" si="890"/>
        <v>3453.38</v>
      </c>
      <c r="AC1812" s="6">
        <f t="shared" si="879"/>
        <v>25.92378262576014</v>
      </c>
      <c r="AD1812" s="6">
        <f t="shared" si="880"/>
        <v>159.64327491390702</v>
      </c>
      <c r="AE1812" s="6">
        <f t="shared" si="881"/>
        <v>466.95925233719083</v>
      </c>
      <c r="AF1812" s="6">
        <f t="shared" si="882"/>
        <v>1.834235529509339E-5</v>
      </c>
      <c r="AG1812" s="6">
        <f t="shared" si="883"/>
        <v>1.17484071009417E-2</v>
      </c>
      <c r="AH1812" s="6">
        <f t="shared" si="884"/>
        <v>4900.3862143305741</v>
      </c>
      <c r="AI1812" s="6">
        <f t="shared" si="885"/>
        <v>4.2989553878526134</v>
      </c>
      <c r="AJ1812" s="6">
        <f t="shared" si="886"/>
        <v>3.0015200455948439E-4</v>
      </c>
      <c r="AK1812" s="6">
        <f t="shared" si="887"/>
        <v>-2.4682247437037924E-4</v>
      </c>
      <c r="AL1812" s="1">
        <f t="shared" si="888"/>
        <v>5.0729802486902044E-2</v>
      </c>
      <c r="AM1812" s="8">
        <f t="shared" si="891"/>
        <v>6202689.0836363677</v>
      </c>
      <c r="AN1812" s="1">
        <f t="shared" si="889"/>
        <v>62.026890836363684</v>
      </c>
    </row>
    <row r="1813" spans="8:40" x14ac:dyDescent="0.2">
      <c r="H1813" s="8"/>
      <c r="I1813" s="8"/>
      <c r="J1813" s="11"/>
      <c r="K1813" s="10"/>
      <c r="L1813" s="5">
        <f t="shared" si="863"/>
        <v>5.6239999999998815</v>
      </c>
      <c r="M1813" s="1">
        <f t="shared" si="864"/>
        <v>2.1037872650635499E-2</v>
      </c>
      <c r="N1813" s="1">
        <f t="shared" si="865"/>
        <v>6.4292697861075984E-2</v>
      </c>
      <c r="O1813" s="1">
        <f t="shared" si="866"/>
        <v>0.35546858330714487</v>
      </c>
      <c r="P1813" s="1">
        <f t="shared" si="867"/>
        <v>0.17861330443029391</v>
      </c>
      <c r="Q1813" s="1">
        <f t="shared" si="868"/>
        <v>3.518417391093373E-2</v>
      </c>
      <c r="R1813" s="1">
        <f t="shared" si="869"/>
        <v>1.2818559098228094E-2</v>
      </c>
      <c r="S1813" s="1">
        <f t="shared" si="870"/>
        <v>2.6057242037328711E-2</v>
      </c>
      <c r="T1813" s="1">
        <f t="shared" si="871"/>
        <v>523.61190920882188</v>
      </c>
      <c r="U1813" s="6">
        <f t="shared" si="872"/>
        <v>1.9719049476741519</v>
      </c>
      <c r="V1813" s="6">
        <f t="shared" si="873"/>
        <v>6.0262314121264273</v>
      </c>
      <c r="W1813" s="6">
        <f t="shared" si="874"/>
        <v>33.318495163763941</v>
      </c>
      <c r="X1813" s="6">
        <f t="shared" si="875"/>
        <v>16.741638500026134</v>
      </c>
      <c r="Y1813" s="6">
        <f t="shared" si="876"/>
        <v>3.2978546722357054</v>
      </c>
      <c r="Z1813" s="6">
        <f t="shared" si="877"/>
        <v>1.2014988648144491</v>
      </c>
      <c r="AA1813" s="6">
        <f t="shared" si="878"/>
        <v>2.4423764393591978</v>
      </c>
      <c r="AB1813" s="6">
        <f t="shared" si="890"/>
        <v>3453.38</v>
      </c>
      <c r="AC1813" s="6">
        <f t="shared" si="879"/>
        <v>25.924249408317856</v>
      </c>
      <c r="AD1813" s="6">
        <f t="shared" si="880"/>
        <v>159.66402293893597</v>
      </c>
      <c r="AE1813" s="6">
        <f t="shared" si="881"/>
        <v>467.00894856662205</v>
      </c>
      <c r="AF1813" s="6">
        <f t="shared" si="882"/>
        <v>1.8343482559911349E-5</v>
      </c>
      <c r="AG1813" s="6">
        <f t="shared" si="883"/>
        <v>1.1747918949448207E-2</v>
      </c>
      <c r="AH1813" s="6">
        <f t="shared" si="884"/>
        <v>4900.5744998959653</v>
      </c>
      <c r="AI1813" s="6">
        <f t="shared" si="885"/>
        <v>4.2985288989246033</v>
      </c>
      <c r="AJ1813" s="6">
        <f t="shared" si="886"/>
        <v>2.984564296236516E-4</v>
      </c>
      <c r="AK1813" s="6">
        <f t="shared" si="887"/>
        <v>-2.4540665080872342E-4</v>
      </c>
      <c r="AL1813" s="1">
        <f t="shared" si="888"/>
        <v>5.0736225726703159E-2</v>
      </c>
      <c r="AM1813" s="8">
        <f t="shared" si="891"/>
        <v>6202003.9781818222</v>
      </c>
      <c r="AN1813" s="1">
        <f t="shared" si="889"/>
        <v>62.020039781818227</v>
      </c>
    </row>
    <row r="1814" spans="8:40" x14ac:dyDescent="0.2">
      <c r="H1814" s="8"/>
      <c r="I1814" s="8"/>
      <c r="J1814" s="11"/>
      <c r="K1814" s="10"/>
      <c r="L1814" s="5">
        <f t="shared" si="863"/>
        <v>5.6339999999998813</v>
      </c>
      <c r="M1814" s="1">
        <f t="shared" si="864"/>
        <v>2.1034566216745529E-2</v>
      </c>
      <c r="N1814" s="1">
        <f t="shared" si="865"/>
        <v>6.4291983106255973E-2</v>
      </c>
      <c r="O1814" s="1">
        <f t="shared" si="866"/>
        <v>0.3554598261749049</v>
      </c>
      <c r="P1814" s="1">
        <f t="shared" si="867"/>
        <v>0.17861330443029391</v>
      </c>
      <c r="Q1814" s="1">
        <f t="shared" si="868"/>
        <v>3.5188195099643715E-2</v>
      </c>
      <c r="R1814" s="1">
        <f t="shared" si="869"/>
        <v>1.2819273853048109E-2</v>
      </c>
      <c r="S1814" s="1">
        <f t="shared" si="870"/>
        <v>2.6057242037328711E-2</v>
      </c>
      <c r="T1814" s="1">
        <f t="shared" si="871"/>
        <v>523.60953699994616</v>
      </c>
      <c r="U1814" s="6">
        <f t="shared" si="872"/>
        <v>1.9716178970315674</v>
      </c>
      <c r="V1814" s="6">
        <f t="shared" si="873"/>
        <v>6.0262343050855494</v>
      </c>
      <c r="W1814" s="6">
        <f t="shared" si="874"/>
        <v>33.318060745376528</v>
      </c>
      <c r="X1814" s="6">
        <f t="shared" si="875"/>
        <v>16.741832659347374</v>
      </c>
      <c r="Y1814" s="6">
        <f t="shared" si="876"/>
        <v>3.2982698339395644</v>
      </c>
      <c r="Z1814" s="6">
        <f t="shared" si="877"/>
        <v>1.201579794666618</v>
      </c>
      <c r="AA1814" s="6">
        <f t="shared" si="878"/>
        <v>2.4424047645527973</v>
      </c>
      <c r="AB1814" s="6">
        <f t="shared" si="890"/>
        <v>3453.38</v>
      </c>
      <c r="AC1814" s="6">
        <f t="shared" si="879"/>
        <v>25.924713376940481</v>
      </c>
      <c r="AD1814" s="6">
        <f t="shared" si="880"/>
        <v>159.68464818922283</v>
      </c>
      <c r="AE1814" s="6">
        <f t="shared" si="881"/>
        <v>467.0583676193487</v>
      </c>
      <c r="AF1814" s="6">
        <f t="shared" si="882"/>
        <v>1.8344603077704199E-5</v>
      </c>
      <c r="AG1814" s="6">
        <f t="shared" si="883"/>
        <v>1.1747433769518955E-2</v>
      </c>
      <c r="AH1814" s="6">
        <f t="shared" si="884"/>
        <v>4900.7616542168344</v>
      </c>
      <c r="AI1814" s="6">
        <f t="shared" si="885"/>
        <v>4.2981050305648365</v>
      </c>
      <c r="AJ1814" s="6">
        <f t="shared" si="886"/>
        <v>2.9677074825200486E-4</v>
      </c>
      <c r="AK1814" s="6">
        <f t="shared" si="887"/>
        <v>-2.4399932474516547E-4</v>
      </c>
      <c r="AL1814" s="1">
        <f t="shared" si="888"/>
        <v>5.0742612829839454E-2</v>
      </c>
      <c r="AM1814" s="8">
        <f t="shared" si="891"/>
        <v>6201317.654545459</v>
      </c>
      <c r="AN1814" s="1">
        <f t="shared" si="889"/>
        <v>62.013176545454591</v>
      </c>
    </row>
    <row r="1815" spans="8:40" x14ac:dyDescent="0.2">
      <c r="H1815" s="8"/>
      <c r="I1815" s="8"/>
      <c r="J1815" s="11"/>
      <c r="K1815" s="10"/>
      <c r="L1815" s="5">
        <f t="shared" si="863"/>
        <v>5.6439999999998811</v>
      </c>
      <c r="M1815" s="1">
        <f t="shared" si="864"/>
        <v>2.1031278744161521E-2</v>
      </c>
      <c r="N1815" s="1">
        <f t="shared" si="865"/>
        <v>6.4291272101796512E-2</v>
      </c>
      <c r="O1815" s="1">
        <f t="shared" si="866"/>
        <v>0.3554511182163585</v>
      </c>
      <c r="P1815" s="1">
        <f t="shared" si="867"/>
        <v>0.17861330443029391</v>
      </c>
      <c r="Q1815" s="1">
        <f t="shared" si="868"/>
        <v>3.5192193576687181E-2</v>
      </c>
      <c r="R1815" s="1">
        <f t="shared" si="869"/>
        <v>1.2819984857507565E-2</v>
      </c>
      <c r="S1815" s="1">
        <f t="shared" si="870"/>
        <v>2.6057242037328711E-2</v>
      </c>
      <c r="T1815" s="1">
        <f t="shared" si="871"/>
        <v>523.60717914749478</v>
      </c>
      <c r="U1815" s="6">
        <f t="shared" si="872"/>
        <v>1.9713324879101237</v>
      </c>
      <c r="V1815" s="6">
        <f t="shared" si="873"/>
        <v>6.0262371549102935</v>
      </c>
      <c r="W1815" s="6">
        <f t="shared" si="874"/>
        <v>33.317628743730758</v>
      </c>
      <c r="X1815" s="6">
        <f t="shared" si="875"/>
        <v>16.742025726522577</v>
      </c>
      <c r="Y1815" s="6">
        <f t="shared" si="876"/>
        <v>3.2986826603591428</v>
      </c>
      <c r="Z1815" s="6">
        <f t="shared" si="877"/>
        <v>1.201660296149913</v>
      </c>
      <c r="AA1815" s="6">
        <f t="shared" si="878"/>
        <v>2.4424329304172039</v>
      </c>
      <c r="AB1815" s="6">
        <f t="shared" si="890"/>
        <v>3453.38</v>
      </c>
      <c r="AC1815" s="6">
        <f t="shared" si="879"/>
        <v>25.925174550055434</v>
      </c>
      <c r="AD1815" s="6">
        <f t="shared" si="880"/>
        <v>159.70515144253156</v>
      </c>
      <c r="AE1815" s="6">
        <f t="shared" si="881"/>
        <v>467.10751107471185</v>
      </c>
      <c r="AF1815" s="6">
        <f t="shared" si="882"/>
        <v>1.8345716892099206E-5</v>
      </c>
      <c r="AG1815" s="6">
        <f t="shared" si="883"/>
        <v>1.1746951541360941E-2</v>
      </c>
      <c r="AH1815" s="6">
        <f t="shared" si="884"/>
        <v>4900.9476846574989</v>
      </c>
      <c r="AI1815" s="6">
        <f t="shared" si="885"/>
        <v>4.2976837650363287</v>
      </c>
      <c r="AJ1815" s="6">
        <f t="shared" si="886"/>
        <v>2.9509489922956833E-4</v>
      </c>
      <c r="AK1815" s="6">
        <f t="shared" si="887"/>
        <v>-2.4260044103494241E-4</v>
      </c>
      <c r="AL1815" s="1">
        <f t="shared" si="888"/>
        <v>5.0748964005525275E-2</v>
      </c>
      <c r="AM1815" s="8">
        <f t="shared" si="891"/>
        <v>6200630.112727277</v>
      </c>
      <c r="AN1815" s="1">
        <f t="shared" si="889"/>
        <v>62.006301127272778</v>
      </c>
    </row>
    <row r="1816" spans="8:40" x14ac:dyDescent="0.2">
      <c r="H1816" s="8"/>
      <c r="I1816" s="8"/>
      <c r="J1816" s="11"/>
      <c r="K1816" s="10"/>
      <c r="L1816" s="5">
        <f t="shared" si="863"/>
        <v>5.6539999999998809</v>
      </c>
      <c r="M1816" s="1">
        <f t="shared" si="864"/>
        <v>2.1028010119137235E-2</v>
      </c>
      <c r="N1816" s="1">
        <f t="shared" si="865"/>
        <v>6.4290564828969804E-2</v>
      </c>
      <c r="O1816" s="1">
        <f t="shared" si="866"/>
        <v>0.35544245914782979</v>
      </c>
      <c r="P1816" s="1">
        <f t="shared" si="867"/>
        <v>0.17861330443029391</v>
      </c>
      <c r="Q1816" s="1">
        <f t="shared" si="868"/>
        <v>3.5196169474538172E-2</v>
      </c>
      <c r="R1816" s="1">
        <f t="shared" si="869"/>
        <v>1.2820692130334273E-2</v>
      </c>
      <c r="S1816" s="1">
        <f t="shared" si="870"/>
        <v>2.6057242037328711E-2</v>
      </c>
      <c r="T1816" s="1">
        <f t="shared" si="871"/>
        <v>523.60483555680503</v>
      </c>
      <c r="U1816" s="6">
        <f t="shared" si="872"/>
        <v>1.9710487105138419</v>
      </c>
      <c r="V1816" s="6">
        <f t="shared" si="873"/>
        <v>6.0262399621456293</v>
      </c>
      <c r="W1816" s="6">
        <f t="shared" si="874"/>
        <v>33.317199145134509</v>
      </c>
      <c r="X1816" s="6">
        <f t="shared" si="875"/>
        <v>16.742217707872765</v>
      </c>
      <c r="Y1816" s="6">
        <f t="shared" si="876"/>
        <v>3.2990931650103965</v>
      </c>
      <c r="Z1816" s="6">
        <f t="shared" si="877"/>
        <v>1.2017403714482875</v>
      </c>
      <c r="AA1816" s="6">
        <f t="shared" si="878"/>
        <v>2.4424609378745679</v>
      </c>
      <c r="AB1816" s="6">
        <f t="shared" si="890"/>
        <v>3453.38</v>
      </c>
      <c r="AC1816" s="6">
        <f t="shared" si="879"/>
        <v>25.925632945953307</v>
      </c>
      <c r="AD1816" s="6">
        <f t="shared" si="880"/>
        <v>159.72553347114945</v>
      </c>
      <c r="AE1816" s="6">
        <f t="shared" si="881"/>
        <v>467.15638050268109</v>
      </c>
      <c r="AF1816" s="6">
        <f t="shared" si="882"/>
        <v>1.8346824046405917E-5</v>
      </c>
      <c r="AG1816" s="6">
        <f t="shared" si="883"/>
        <v>1.1746472245332071E-2</v>
      </c>
      <c r="AH1816" s="6">
        <f t="shared" si="884"/>
        <v>4901.1325985281246</v>
      </c>
      <c r="AI1816" s="6">
        <f t="shared" si="885"/>
        <v>4.2972650847404266</v>
      </c>
      <c r="AJ1816" s="6">
        <f t="shared" si="886"/>
        <v>2.9342882175837319E-4</v>
      </c>
      <c r="AK1816" s="6">
        <f t="shared" si="887"/>
        <v>-2.4120994493619446E-4</v>
      </c>
      <c r="AL1816" s="1">
        <f t="shared" si="888"/>
        <v>5.0755279461698409E-2</v>
      </c>
      <c r="AM1816" s="8">
        <f t="shared" si="891"/>
        <v>6199941.3527272772</v>
      </c>
      <c r="AN1816" s="1">
        <f t="shared" si="889"/>
        <v>61.999413527272779</v>
      </c>
    </row>
    <row r="1817" spans="8:40" x14ac:dyDescent="0.2">
      <c r="H1817" s="8"/>
      <c r="I1817" s="8"/>
      <c r="J1817" s="11"/>
      <c r="K1817" s="10"/>
      <c r="L1817" s="5">
        <f t="shared" ref="L1817:L1880" si="892" xml:space="preserve"> L1816+0.01</f>
        <v>5.6639999999998807</v>
      </c>
      <c r="M1817" s="1">
        <f t="shared" ref="M1817:M1880" si="893" xml:space="preserve"> M1816+(1*AK1816)*$C$16*(1-$C$17)*$G$8*(L1817-L1816)</f>
        <v>2.1024760228663987E-2</v>
      </c>
      <c r="N1817" s="1">
        <f t="shared" ref="N1817:N1880" si="894" xml:space="preserve"> N1816+(-1*AK1816-1*AJ1816)*$C$16*(1-$C$17)*$G$8*(L1817-L1816)</f>
        <v>6.4289861269129625E-2</v>
      </c>
      <c r="O1817" s="1">
        <f t="shared" ref="O1817:O1880" si="895" xml:space="preserve"> O1816+(-1*AK1816-3*AJ1816)*$C$16*(1-$C$17)*$G$8*(L1817-L1816)</f>
        <v>0.35543384868736277</v>
      </c>
      <c r="P1817" s="1">
        <f t="shared" ref="P1817:P1880" si="896" xml:space="preserve"> P1816</f>
        <v>0.17861330443029391</v>
      </c>
      <c r="Q1817" s="1">
        <f t="shared" ref="Q1817:Q1880" si="897" xml:space="preserve"> Q1816+(1*AJ1816)*$C$16*(1-$C$17)*$G$8*(L1817-L1816)</f>
        <v>3.5200122924851591E-2</v>
      </c>
      <c r="R1817" s="1">
        <f t="shared" ref="R1817:R1880" si="898" xml:space="preserve"> R1816+(1*AK1816+1*AJ1816)*$C$16*(1-$C$17)*$G$8*(L1817-L1816)</f>
        <v>1.2821395690174448E-2</v>
      </c>
      <c r="S1817" s="1">
        <f t="shared" ref="S1817:S1880" si="899" xml:space="preserve"> S1816</f>
        <v>2.6057242037328711E-2</v>
      </c>
      <c r="T1817" s="1">
        <f t="shared" ref="T1817:T1880" si="900" xml:space="preserve"> T1816-((AJ1816*$C$19+AK1816*$C$20)*$C$16*(1-$C$17)+$C$11*$G$13*(T1816-$G$14))/($G$9*$C$18)*$G$8*(L1817-L1816)</f>
        <v>523.60250613392498</v>
      </c>
      <c r="U1817" s="6">
        <f t="shared" ref="U1817:U1880" si="901" xml:space="preserve"> $C$7*(M1817/SUM($M1817:$S1817))</f>
        <v>1.9707665551097007</v>
      </c>
      <c r="V1817" s="6">
        <f t="shared" ref="V1817:V1880" si="902" xml:space="preserve"> $C$7*(N1817/SUM($M1817:$S1817))</f>
        <v>6.0262427273299899</v>
      </c>
      <c r="W1817" s="6">
        <f t="shared" ref="W1817:W1880" si="903" xml:space="preserve"> $C$7*(O1817/SUM($M1817:$S1817))</f>
        <v>33.316771935975986</v>
      </c>
      <c r="X1817" s="6">
        <f t="shared" ref="X1817:X1880" si="904" xml:space="preserve"> $C$7*(P1817/SUM($M1817:$S1817))</f>
        <v>16.742408609680425</v>
      </c>
      <c r="Y1817" s="6">
        <f t="shared" ref="Y1817:Y1880" si="905" xml:space="preserve"> $C$7*(Q1817/SUM($M1817:$S1817))</f>
        <v>3.2995013613268656</v>
      </c>
      <c r="Z1817" s="6">
        <f t="shared" ref="Z1817:Z1880" si="906" xml:space="preserve"> $C$7*(R1817/SUM($M1817:$S1817))</f>
        <v>1.2018200227355984</v>
      </c>
      <c r="AA1817" s="6">
        <f t="shared" ref="AA1817:AA1880" si="907" xml:space="preserve"> $C$7*(S1817/SUM($M1817:$S1817))</f>
        <v>2.4424887878414192</v>
      </c>
      <c r="AB1817" s="6">
        <f t="shared" si="890"/>
        <v>3453.38</v>
      </c>
      <c r="AC1817" s="6">
        <f t="shared" ref="AC1817:AC1880" si="908" xml:space="preserve"> 0.499*EXP(17197/(8.314*T1817))</f>
        <v>25.92608858278895</v>
      </c>
      <c r="AD1817" s="6">
        <f t="shared" ref="AD1817:AD1880" si="909" xml:space="preserve"> 0.0000000000662*EXP(124119/(8.314*T1817))</f>
        <v>159.74579504192428</v>
      </c>
      <c r="AE1817" s="6">
        <f t="shared" ref="AE1817:AE1880" si="910" xml:space="preserve"> 1+AB1817*Z1817/W1817+AC1817*SQRT(W1817)+AD1817*Z1817</f>
        <v>467.20497746390635</v>
      </c>
      <c r="AF1817" s="6">
        <f t="shared" ref="AF1817:AF1880" si="911" xml:space="preserve"> 10^(3066/T1817 - 10.592)</f>
        <v>1.8347924583618803E-5</v>
      </c>
      <c r="AG1817" s="6">
        <f t="shared" ref="AG1817:AG1880" si="912" xml:space="preserve"> 10^(-2073/T1817+2.029)</f>
        <v>1.1745995861939779E-2</v>
      </c>
      <c r="AH1817" s="6">
        <f t="shared" ref="AH1817:AH1880" si="913" xml:space="preserve"> 1.07*EXP(36696/(8.314*T1817))</f>
        <v>4901.316403085094</v>
      </c>
      <c r="AI1817" s="6">
        <f t="shared" ref="AI1817:AI1880" si="914" xml:space="preserve"> 12200000000*EXP(-94756/(8.314*T1817))</f>
        <v>4.2968489722157912</v>
      </c>
      <c r="AJ1817" s="6">
        <f t="shared" ref="AJ1817:AJ1880" si="915" xml:space="preserve"> AH1817*(V1817*W1817*(1-1/AF1817*((Z1817*Y1817)/(W1817^3*V1817))))/(1+AB1817*Z1817/W1817+AC1817*SQRT(W1817)+AD1817*Z1817)^3</f>
        <v>2.9177245545427411E-4</v>
      </c>
      <c r="AK1817" s="6">
        <f t="shared" ref="AK1817:AK1880" si="916" xml:space="preserve"> AI1817*(V1817*(1-1/AG1817*((Z1817*U1817)/(W1817*V1817))))/(1+AB1817*Z1817/W1817+AC1817*SQRT(W1817)+AD1817*Z1817)</f>
        <v>-2.3982778210659622E-4</v>
      </c>
      <c r="AL1817" s="1">
        <f t="shared" si="888"/>
        <v>5.0761559405028703E-2</v>
      </c>
      <c r="AM1817" s="8">
        <f t="shared" si="891"/>
        <v>6199251.3745454587</v>
      </c>
      <c r="AN1817" s="1">
        <f t="shared" si="889"/>
        <v>61.992513745454595</v>
      </c>
    </row>
    <row r="1818" spans="8:40" x14ac:dyDescent="0.2">
      <c r="H1818" s="8"/>
      <c r="I1818" s="8"/>
      <c r="J1818" s="11"/>
      <c r="K1818" s="10"/>
      <c r="L1818" s="5">
        <f t="shared" si="892"/>
        <v>5.6739999999998805</v>
      </c>
      <c r="M1818" s="1">
        <f t="shared" si="893"/>
        <v>2.1021528960465264E-2</v>
      </c>
      <c r="N1818" s="1">
        <f t="shared" si="894"/>
        <v>6.4289161403711173E-2</v>
      </c>
      <c r="O1818" s="1">
        <f t="shared" si="895"/>
        <v>0.35542528655470995</v>
      </c>
      <c r="P1818" s="1">
        <f t="shared" si="896"/>
        <v>0.17861330443029391</v>
      </c>
      <c r="Q1818" s="1">
        <f t="shared" si="897"/>
        <v>3.520405405846877E-2</v>
      </c>
      <c r="R1818" s="1">
        <f t="shared" si="898"/>
        <v>1.2822095555592904E-2</v>
      </c>
      <c r="S1818" s="1">
        <f t="shared" si="899"/>
        <v>2.6057242037328711E-2</v>
      </c>
      <c r="T1818" s="1">
        <f t="shared" si="900"/>
        <v>523.6001907856072</v>
      </c>
      <c r="U1818" s="6">
        <f t="shared" si="901"/>
        <v>1.9704860120271799</v>
      </c>
      <c r="V1818" s="6">
        <f t="shared" si="902"/>
        <v>6.0262454509953365</v>
      </c>
      <c r="W1818" s="6">
        <f t="shared" si="903"/>
        <v>33.316347102723171</v>
      </c>
      <c r="X1818" s="6">
        <f t="shared" si="904"/>
        <v>16.742598438189759</v>
      </c>
      <c r="Y1818" s="6">
        <f t="shared" si="905"/>
        <v>3.2999072626602159</v>
      </c>
      <c r="Z1818" s="6">
        <f t="shared" si="906"/>
        <v>1.2018992521756366</v>
      </c>
      <c r="AA1818" s="6">
        <f t="shared" si="907"/>
        <v>2.4425164812287008</v>
      </c>
      <c r="AB1818" s="6">
        <f t="shared" si="890"/>
        <v>3453.38</v>
      </c>
      <c r="AC1818" s="6">
        <f t="shared" si="908"/>
        <v>25.926541478582653</v>
      </c>
      <c r="AD1818" s="6">
        <f t="shared" si="909"/>
        <v>159.76593691630762</v>
      </c>
      <c r="AE1818" s="6">
        <f t="shared" si="910"/>
        <v>467.25330350977549</v>
      </c>
      <c r="AF1818" s="6">
        <f t="shared" si="911"/>
        <v>1.8349018546419727E-5</v>
      </c>
      <c r="AG1818" s="6">
        <f t="shared" si="912"/>
        <v>1.1745522371839706E-2</v>
      </c>
      <c r="AH1818" s="6">
        <f t="shared" si="913"/>
        <v>4901.4991055315086</v>
      </c>
      <c r="AI1818" s="6">
        <f t="shared" si="914"/>
        <v>4.2964354101369313</v>
      </c>
      <c r="AJ1818" s="6">
        <f t="shared" si="915"/>
        <v>2.9012574034359856E-4</v>
      </c>
      <c r="AK1818" s="6">
        <f t="shared" si="916"/>
        <v>-2.3845389859983551E-4</v>
      </c>
      <c r="AL1818" s="1">
        <f t="shared" si="888"/>
        <v>5.0767804040926401E-2</v>
      </c>
      <c r="AM1818" s="8">
        <f t="shared" si="891"/>
        <v>6198560.1781818224</v>
      </c>
      <c r="AN1818" s="1">
        <f t="shared" si="889"/>
        <v>61.985601781818232</v>
      </c>
    </row>
    <row r="1819" spans="8:40" x14ac:dyDescent="0.2">
      <c r="H1819" s="8"/>
      <c r="I1819" s="8"/>
      <c r="J1819" s="11"/>
      <c r="K1819" s="10"/>
      <c r="L1819" s="5">
        <f t="shared" si="892"/>
        <v>5.6839999999998803</v>
      </c>
      <c r="M1819" s="1">
        <f t="shared" si="893"/>
        <v>2.1018316202991383E-2</v>
      </c>
      <c r="N1819" s="1">
        <f t="shared" si="894"/>
        <v>6.428846521423083E-2</v>
      </c>
      <c r="O1819" s="1">
        <f t="shared" si="895"/>
        <v>0.35541677247132114</v>
      </c>
      <c r="P1819" s="1">
        <f t="shared" si="896"/>
        <v>0.17861330443029391</v>
      </c>
      <c r="Q1819" s="1">
        <f t="shared" si="897"/>
        <v>3.520796300542299E-2</v>
      </c>
      <c r="R1819" s="1">
        <f t="shared" si="898"/>
        <v>1.2822791745073244E-2</v>
      </c>
      <c r="S1819" s="1">
        <f t="shared" si="899"/>
        <v>2.6057242037328711E-2</v>
      </c>
      <c r="T1819" s="1">
        <f t="shared" si="900"/>
        <v>523.59788941930253</v>
      </c>
      <c r="U1819" s="6">
        <f t="shared" si="901"/>
        <v>1.9702070716578126</v>
      </c>
      <c r="V1819" s="6">
        <f t="shared" si="902"/>
        <v>6.0262481336672469</v>
      </c>
      <c r="W1819" s="6">
        <f t="shared" si="903"/>
        <v>33.315924631923274</v>
      </c>
      <c r="X1819" s="6">
        <f t="shared" si="904"/>
        <v>16.742787199606916</v>
      </c>
      <c r="Y1819" s="6">
        <f t="shared" si="905"/>
        <v>3.3003108822807858</v>
      </c>
      <c r="Z1819" s="6">
        <f t="shared" si="906"/>
        <v>1.2019780619221607</v>
      </c>
      <c r="AA1819" s="6">
        <f t="shared" si="907"/>
        <v>2.4425440189418062</v>
      </c>
      <c r="AB1819" s="6">
        <f t="shared" si="890"/>
        <v>3453.38</v>
      </c>
      <c r="AC1819" s="6">
        <f t="shared" si="908"/>
        <v>25.926991651221371</v>
      </c>
      <c r="AD1819" s="6">
        <f t="shared" si="909"/>
        <v>159.78595985040442</v>
      </c>
      <c r="AE1819" s="6">
        <f t="shared" si="910"/>
        <v>467.30136018248163</v>
      </c>
      <c r="AF1819" s="6">
        <f t="shared" si="911"/>
        <v>1.8350105977181053E-5</v>
      </c>
      <c r="AG1819" s="6">
        <f t="shared" si="912"/>
        <v>1.1745051755834349E-2</v>
      </c>
      <c r="AH1819" s="6">
        <f t="shared" si="913"/>
        <v>4901.680713017653</v>
      </c>
      <c r="AI1819" s="6">
        <f t="shared" si="914"/>
        <v>4.2960243813130958</v>
      </c>
      <c r="AJ1819" s="6">
        <f t="shared" si="915"/>
        <v>2.8848861686013062E-4</v>
      </c>
      <c r="AK1819" s="6">
        <f t="shared" si="916"/>
        <v>-2.3708824086247828E-4</v>
      </c>
      <c r="AL1819" s="1">
        <f t="shared" si="888"/>
        <v>5.0774013573550554E-2</v>
      </c>
      <c r="AM1819" s="8">
        <f t="shared" si="891"/>
        <v>6197867.7636363683</v>
      </c>
      <c r="AN1819" s="1">
        <f t="shared" si="889"/>
        <v>61.978677636363692</v>
      </c>
    </row>
    <row r="1820" spans="8:40" x14ac:dyDescent="0.2">
      <c r="H1820" s="8"/>
      <c r="I1820" s="8"/>
      <c r="J1820" s="11"/>
      <c r="K1820" s="10"/>
      <c r="L1820" s="5">
        <f t="shared" si="892"/>
        <v>5.69399999999988</v>
      </c>
      <c r="M1820" s="1">
        <f t="shared" si="893"/>
        <v>2.1015121845414205E-2</v>
      </c>
      <c r="N1820" s="1">
        <f t="shared" si="894"/>
        <v>6.4287772682286012E-2</v>
      </c>
      <c r="O1820" s="1">
        <f t="shared" si="895"/>
        <v>0.35540830616033231</v>
      </c>
      <c r="P1820" s="1">
        <f t="shared" si="896"/>
        <v>0.17861330443029391</v>
      </c>
      <c r="Q1820" s="1">
        <f t="shared" si="897"/>
        <v>3.521184989494499E-2</v>
      </c>
      <c r="R1820" s="1">
        <f t="shared" si="898"/>
        <v>1.2823484277018063E-2</v>
      </c>
      <c r="S1820" s="1">
        <f t="shared" si="899"/>
        <v>2.6057242037328711E-2</v>
      </c>
      <c r="T1820" s="1">
        <f t="shared" si="900"/>
        <v>523.59560194315407</v>
      </c>
      <c r="U1820" s="6">
        <f t="shared" si="901"/>
        <v>1.9699297244547376</v>
      </c>
      <c r="V1820" s="6">
        <f t="shared" si="902"/>
        <v>6.0262507758649821</v>
      </c>
      <c r="W1820" s="6">
        <f t="shared" si="903"/>
        <v>33.315504510202331</v>
      </c>
      <c r="X1820" s="6">
        <f t="shared" si="904"/>
        <v>16.742974900100275</v>
      </c>
      <c r="Y1820" s="6">
        <f t="shared" si="905"/>
        <v>3.3007122333781256</v>
      </c>
      <c r="Z1820" s="6">
        <f t="shared" si="906"/>
        <v>1.2020564541189294</v>
      </c>
      <c r="AA1820" s="6">
        <f t="shared" si="907"/>
        <v>2.4425714018806168</v>
      </c>
      <c r="AB1820" s="6">
        <f t="shared" si="890"/>
        <v>3453.38</v>
      </c>
      <c r="AC1820" s="6">
        <f t="shared" si="908"/>
        <v>25.927439118459844</v>
      </c>
      <c r="AD1820" s="6">
        <f t="shared" si="909"/>
        <v>159.80586459501353</v>
      </c>
      <c r="AE1820" s="6">
        <f t="shared" si="910"/>
        <v>467.34914901507773</v>
      </c>
      <c r="AF1820" s="6">
        <f t="shared" si="911"/>
        <v>1.8351186917967728E-5</v>
      </c>
      <c r="AG1820" s="6">
        <f t="shared" si="912"/>
        <v>1.1744583994871776E-2</v>
      </c>
      <c r="AH1820" s="6">
        <f t="shared" si="913"/>
        <v>4901.8612326414404</v>
      </c>
      <c r="AI1820" s="6">
        <f t="shared" si="914"/>
        <v>4.295615868686852</v>
      </c>
      <c r="AJ1820" s="6">
        <f t="shared" si="915"/>
        <v>2.8686102584176418E-4</v>
      </c>
      <c r="AK1820" s="6">
        <f t="shared" si="916"/>
        <v>-2.3573075573030415E-4</v>
      </c>
      <c r="AL1820" s="1">
        <f t="shared" si="888"/>
        <v>5.0780188205817318E-2</v>
      </c>
      <c r="AM1820" s="8">
        <f t="shared" si="891"/>
        <v>6197174.1309090955</v>
      </c>
      <c r="AN1820" s="1">
        <f t="shared" si="889"/>
        <v>61.971741309090959</v>
      </c>
    </row>
    <row r="1821" spans="8:40" x14ac:dyDescent="0.2">
      <c r="H1821" s="8"/>
      <c r="I1821" s="8"/>
      <c r="J1821" s="11"/>
      <c r="K1821" s="10"/>
      <c r="L1821" s="5">
        <f t="shared" si="892"/>
        <v>5.7039999999998798</v>
      </c>
      <c r="M1821" s="1">
        <f t="shared" si="893"/>
        <v>2.1011945777621884E-2</v>
      </c>
      <c r="N1821" s="1">
        <f t="shared" si="894"/>
        <v>6.428708378955493E-2</v>
      </c>
      <c r="O1821" s="1">
        <f t="shared" si="895"/>
        <v>0.35539988734655442</v>
      </c>
      <c r="P1821" s="1">
        <f t="shared" si="896"/>
        <v>0.17861330443029391</v>
      </c>
      <c r="Q1821" s="1">
        <f t="shared" si="897"/>
        <v>3.5215714855468386E-2</v>
      </c>
      <c r="R1821" s="1">
        <f t="shared" si="898"/>
        <v>1.2824173169749138E-2</v>
      </c>
      <c r="S1821" s="1">
        <f t="shared" si="899"/>
        <v>2.6057242037328711E-2</v>
      </c>
      <c r="T1821" s="1">
        <f t="shared" si="900"/>
        <v>523.59332826599086</v>
      </c>
      <c r="U1821" s="6">
        <f t="shared" si="901"/>
        <v>1.9696539609322594</v>
      </c>
      <c r="V1821" s="6">
        <f t="shared" si="902"/>
        <v>6.026253378101571</v>
      </c>
      <c r="W1821" s="6">
        <f t="shared" si="903"/>
        <v>33.31508672426466</v>
      </c>
      <c r="X1821" s="6">
        <f t="shared" si="904"/>
        <v>16.743161545800689</v>
      </c>
      <c r="Y1821" s="6">
        <f t="shared" si="905"/>
        <v>3.3011113290615364</v>
      </c>
      <c r="Z1821" s="6">
        <f t="shared" si="906"/>
        <v>1.2021344308997364</v>
      </c>
      <c r="AA1821" s="6">
        <f t="shared" si="907"/>
        <v>2.4425986309395404</v>
      </c>
      <c r="AB1821" s="6">
        <f t="shared" si="890"/>
        <v>3453.38</v>
      </c>
      <c r="AC1821" s="6">
        <f t="shared" si="908"/>
        <v>25.927883897921763</v>
      </c>
      <c r="AD1821" s="6">
        <f t="shared" si="909"/>
        <v>159.82565189566694</v>
      </c>
      <c r="AE1821" s="6">
        <f t="shared" si="910"/>
        <v>467.39667153153169</v>
      </c>
      <c r="AF1821" s="6">
        <f t="shared" si="911"/>
        <v>1.8352261410540356E-5</v>
      </c>
      <c r="AG1821" s="6">
        <f t="shared" si="912"/>
        <v>1.1744119070044285E-2</v>
      </c>
      <c r="AH1821" s="6">
        <f t="shared" si="913"/>
        <v>4902.0406714488536</v>
      </c>
      <c r="AI1821" s="6">
        <f t="shared" si="914"/>
        <v>4.2952098553330371</v>
      </c>
      <c r="AJ1821" s="6">
        <f t="shared" si="915"/>
        <v>2.8524290852754622E-4</v>
      </c>
      <c r="AK1821" s="6">
        <f t="shared" si="916"/>
        <v>-2.3438139042540151E-4</v>
      </c>
      <c r="AL1821" s="1">
        <f t="shared" si="888"/>
        <v>5.0786328139408254E-2</v>
      </c>
      <c r="AM1821" s="8">
        <f t="shared" si="891"/>
        <v>6196479.2800000049</v>
      </c>
      <c r="AN1821" s="1">
        <f t="shared" si="889"/>
        <v>61.964792800000055</v>
      </c>
    </row>
    <row r="1822" spans="8:40" x14ac:dyDescent="0.2">
      <c r="H1822" s="8"/>
      <c r="I1822" s="8"/>
      <c r="J1822" s="11"/>
      <c r="K1822" s="10"/>
      <c r="L1822" s="5">
        <f t="shared" si="892"/>
        <v>5.7139999999998796</v>
      </c>
      <c r="M1822" s="1">
        <f t="shared" si="893"/>
        <v>2.1008787890213671E-2</v>
      </c>
      <c r="N1822" s="1">
        <f t="shared" si="894"/>
        <v>6.4286398517796425E-2</v>
      </c>
      <c r="O1822" s="1">
        <f t="shared" si="895"/>
        <v>0.35539151575646249</v>
      </c>
      <c r="P1822" s="1">
        <f t="shared" si="896"/>
        <v>0.17861330443029391</v>
      </c>
      <c r="Q1822" s="1">
        <f t="shared" si="897"/>
        <v>3.5219558014635104E-2</v>
      </c>
      <c r="R1822" s="1">
        <f t="shared" si="898"/>
        <v>1.2824858441507641E-2</v>
      </c>
      <c r="S1822" s="1">
        <f t="shared" si="899"/>
        <v>2.6057242037328711E-2</v>
      </c>
      <c r="T1822" s="1">
        <f t="shared" si="900"/>
        <v>523.59106829732207</v>
      </c>
      <c r="U1822" s="6">
        <f t="shared" si="901"/>
        <v>1.9693797716654096</v>
      </c>
      <c r="V1822" s="6">
        <f t="shared" si="902"/>
        <v>6.0262559408838801</v>
      </c>
      <c r="W1822" s="6">
        <f t="shared" si="903"/>
        <v>33.31467126089241</v>
      </c>
      <c r="X1822" s="6">
        <f t="shared" si="904"/>
        <v>16.743347142801721</v>
      </c>
      <c r="Y1822" s="6">
        <f t="shared" si="905"/>
        <v>3.3015081823606001</v>
      </c>
      <c r="Z1822" s="6">
        <f t="shared" si="906"/>
        <v>1.2022119943884415</v>
      </c>
      <c r="AA1822" s="6">
        <f t="shared" si="907"/>
        <v>2.4426257070075454</v>
      </c>
      <c r="AB1822" s="6">
        <f t="shared" si="890"/>
        <v>3453.38</v>
      </c>
      <c r="AC1822" s="6">
        <f t="shared" si="908"/>
        <v>25.928326007100836</v>
      </c>
      <c r="AD1822" s="6">
        <f t="shared" si="909"/>
        <v>159.84532249267613</v>
      </c>
      <c r="AE1822" s="6">
        <f t="shared" si="910"/>
        <v>467.44392924678755</v>
      </c>
      <c r="AF1822" s="6">
        <f t="shared" si="911"/>
        <v>1.8353329496357423E-5</v>
      </c>
      <c r="AG1822" s="6">
        <f t="shared" si="912"/>
        <v>1.1743656962587157E-2</v>
      </c>
      <c r="AH1822" s="6">
        <f t="shared" si="913"/>
        <v>4902.219036434356</v>
      </c>
      <c r="AI1822" s="6">
        <f t="shared" si="914"/>
        <v>4.2948063244574861</v>
      </c>
      <c r="AJ1822" s="6">
        <f t="shared" si="915"/>
        <v>2.8363420655445247E-4</v>
      </c>
      <c r="AK1822" s="6">
        <f t="shared" si="916"/>
        <v>-2.3304009255253164E-4</v>
      </c>
      <c r="AL1822" s="1">
        <f t="shared" si="888"/>
        <v>5.0792433574778466E-2</v>
      </c>
      <c r="AM1822" s="8">
        <f t="shared" si="891"/>
        <v>6195783.2109090956</v>
      </c>
      <c r="AN1822" s="1">
        <f t="shared" si="889"/>
        <v>61.957832109090958</v>
      </c>
    </row>
    <row r="1823" spans="8:40" x14ac:dyDescent="0.2">
      <c r="H1823" s="8"/>
      <c r="I1823" s="8"/>
      <c r="J1823" s="11"/>
      <c r="K1823" s="10"/>
      <c r="L1823" s="5">
        <f t="shared" si="892"/>
        <v>5.7239999999998794</v>
      </c>
      <c r="M1823" s="1">
        <f t="shared" si="893"/>
        <v>2.1005648074494749E-2</v>
      </c>
      <c r="N1823" s="1">
        <f t="shared" si="894"/>
        <v>6.4285716848849733E-2</v>
      </c>
      <c r="O1823" s="1">
        <f t="shared" si="895"/>
        <v>0.35538319111818456</v>
      </c>
      <c r="P1823" s="1">
        <f t="shared" si="896"/>
        <v>0.17861330443029391</v>
      </c>
      <c r="Q1823" s="1">
        <f t="shared" si="897"/>
        <v>3.5223379499300725E-2</v>
      </c>
      <c r="R1823" s="1">
        <f t="shared" si="898"/>
        <v>1.2825540110454337E-2</v>
      </c>
      <c r="S1823" s="1">
        <f t="shared" si="899"/>
        <v>2.6057242037328711E-2</v>
      </c>
      <c r="T1823" s="1">
        <f t="shared" si="900"/>
        <v>523.58882194733087</v>
      </c>
      <c r="U1823" s="6">
        <f t="shared" si="901"/>
        <v>1.9691071472895081</v>
      </c>
      <c r="V1823" s="6">
        <f t="shared" si="902"/>
        <v>6.0262584647126793</v>
      </c>
      <c r="W1823" s="6">
        <f t="shared" si="903"/>
        <v>33.314258106945005</v>
      </c>
      <c r="X1823" s="6">
        <f t="shared" si="904"/>
        <v>16.743531697159895</v>
      </c>
      <c r="Y1823" s="6">
        <f t="shared" si="905"/>
        <v>3.3019028062257054</v>
      </c>
      <c r="Z1823" s="6">
        <f t="shared" si="906"/>
        <v>1.2022891466990056</v>
      </c>
      <c r="AA1823" s="6">
        <f t="shared" si="907"/>
        <v>2.4426526309681948</v>
      </c>
      <c r="AB1823" s="6">
        <f t="shared" si="890"/>
        <v>3453.38</v>
      </c>
      <c r="AC1823" s="6">
        <f t="shared" si="908"/>
        <v>25.928765463362023</v>
      </c>
      <c r="AD1823" s="6">
        <f t="shared" si="909"/>
        <v>159.86487712117622</v>
      </c>
      <c r="AE1823" s="6">
        <f t="shared" si="910"/>
        <v>467.4909236668268</v>
      </c>
      <c r="AF1823" s="6">
        <f t="shared" si="911"/>
        <v>1.835439121657799E-5</v>
      </c>
      <c r="AG1823" s="6">
        <f t="shared" si="912"/>
        <v>1.1743197653877303E-2</v>
      </c>
      <c r="AH1823" s="6">
        <f t="shared" si="913"/>
        <v>4902.3963345414395</v>
      </c>
      <c r="AI1823" s="6">
        <f t="shared" si="914"/>
        <v>4.2944052593956892</v>
      </c>
      <c r="AJ1823" s="6">
        <f t="shared" si="915"/>
        <v>2.8203486195428883E-4</v>
      </c>
      <c r="AK1823" s="6">
        <f t="shared" si="916"/>
        <v>-2.3170681009645965E-4</v>
      </c>
      <c r="AL1823" s="1">
        <f t="shared" si="888"/>
        <v>5.0798504711164698E-2</v>
      </c>
      <c r="AM1823" s="8">
        <f t="shared" si="891"/>
        <v>6195085.9236363685</v>
      </c>
      <c r="AN1823" s="1">
        <f t="shared" si="889"/>
        <v>61.950859236363691</v>
      </c>
    </row>
    <row r="1824" spans="8:40" x14ac:dyDescent="0.2">
      <c r="H1824" s="8"/>
      <c r="I1824" s="8"/>
      <c r="J1824" s="11"/>
      <c r="K1824" s="10"/>
      <c r="L1824" s="5">
        <f t="shared" si="892"/>
        <v>5.7339999999998792</v>
      </c>
      <c r="M1824" s="1">
        <f t="shared" si="893"/>
        <v>2.1002526222471118E-2</v>
      </c>
      <c r="N1824" s="1">
        <f t="shared" si="894"/>
        <v>6.4285038764634289E-2</v>
      </c>
      <c r="O1824" s="1">
        <f t="shared" si="895"/>
        <v>0.35537491316149095</v>
      </c>
      <c r="P1824" s="1">
        <f t="shared" si="896"/>
        <v>0.17861330443029391</v>
      </c>
      <c r="Q1824" s="1">
        <f t="shared" si="897"/>
        <v>3.5227179435539803E-2</v>
      </c>
      <c r="R1824" s="1">
        <f t="shared" si="898"/>
        <v>1.2826218194669782E-2</v>
      </c>
      <c r="S1824" s="1">
        <f t="shared" si="899"/>
        <v>2.6057242037328711E-2</v>
      </c>
      <c r="T1824" s="1">
        <f t="shared" si="900"/>
        <v>523.5865891268686</v>
      </c>
      <c r="U1824" s="6">
        <f t="shared" si="901"/>
        <v>1.9688360784997392</v>
      </c>
      <c r="V1824" s="6">
        <f t="shared" si="902"/>
        <v>6.0262609500827322</v>
      </c>
      <c r="W1824" s="6">
        <f t="shared" si="903"/>
        <v>33.31384724935878</v>
      </c>
      <c r="X1824" s="6">
        <f t="shared" si="904"/>
        <v>16.743715214894955</v>
      </c>
      <c r="Y1824" s="6">
        <f t="shared" si="905"/>
        <v>3.3022952135285792</v>
      </c>
      <c r="Z1824" s="6">
        <f t="shared" si="906"/>
        <v>1.2023658899355236</v>
      </c>
      <c r="AA1824" s="6">
        <f t="shared" si="907"/>
        <v>2.4426794036996884</v>
      </c>
      <c r="AB1824" s="6">
        <f t="shared" si="890"/>
        <v>3453.38</v>
      </c>
      <c r="AC1824" s="6">
        <f t="shared" si="908"/>
        <v>25.929202283942583</v>
      </c>
      <c r="AD1824" s="6">
        <f t="shared" si="909"/>
        <v>159.88431651116005</v>
      </c>
      <c r="AE1824" s="6">
        <f t="shared" si="910"/>
        <v>467.53765628871616</v>
      </c>
      <c r="AF1824" s="6">
        <f t="shared" si="911"/>
        <v>1.8355446612064127E-5</v>
      </c>
      <c r="AG1824" s="6">
        <f t="shared" si="912"/>
        <v>1.1742741125432112E-2</v>
      </c>
      <c r="AH1824" s="6">
        <f t="shared" si="913"/>
        <v>4902.5725726629398</v>
      </c>
      <c r="AI1824" s="6">
        <f t="shared" si="914"/>
        <v>4.294006643611846</v>
      </c>
      <c r="AJ1824" s="6">
        <f t="shared" si="915"/>
        <v>2.8044481715072873E-4</v>
      </c>
      <c r="AK1824" s="6">
        <f t="shared" si="916"/>
        <v>-2.3038149141812051E-4</v>
      </c>
      <c r="AL1824" s="1">
        <f t="shared" si="888"/>
        <v>5.0804541746593525E-2</v>
      </c>
      <c r="AM1824" s="8">
        <f t="shared" si="891"/>
        <v>6194387.4181818226</v>
      </c>
      <c r="AN1824" s="1">
        <f t="shared" si="889"/>
        <v>61.943874181818231</v>
      </c>
    </row>
    <row r="1825" spans="8:40" x14ac:dyDescent="0.2">
      <c r="H1825" s="8"/>
      <c r="I1825" s="8"/>
      <c r="J1825" s="11"/>
      <c r="K1825" s="10"/>
      <c r="L1825" s="5">
        <f t="shared" si="892"/>
        <v>5.743999999999879</v>
      </c>
      <c r="M1825" s="1">
        <f t="shared" si="893"/>
        <v>2.0999422226844529E-2</v>
      </c>
      <c r="N1825" s="1">
        <f t="shared" si="894"/>
        <v>6.4284364247149534E-2</v>
      </c>
      <c r="O1825" s="1">
        <f t="shared" si="895"/>
        <v>0.35536668161778351</v>
      </c>
      <c r="P1825" s="1">
        <f t="shared" si="896"/>
        <v>0.17861330443029391</v>
      </c>
      <c r="Q1825" s="1">
        <f t="shared" si="897"/>
        <v>3.5230957948651151E-2</v>
      </c>
      <c r="R1825" s="1">
        <f t="shared" si="898"/>
        <v>1.2826892712154543E-2</v>
      </c>
      <c r="S1825" s="1">
        <f t="shared" si="899"/>
        <v>2.6057242037328711E-2</v>
      </c>
      <c r="T1825" s="1">
        <f t="shared" si="900"/>
        <v>523.58436974744905</v>
      </c>
      <c r="U1825" s="6">
        <f t="shared" si="901"/>
        <v>1.9685665560507162</v>
      </c>
      <c r="V1825" s="6">
        <f t="shared" si="902"/>
        <v>6.0262633974828486</v>
      </c>
      <c r="W1825" s="6">
        <f t="shared" si="903"/>
        <v>33.313438675146401</v>
      </c>
      <c r="X1825" s="6">
        <f t="shared" si="904"/>
        <v>16.743897701990093</v>
      </c>
      <c r="Y1825" s="6">
        <f t="shared" si="905"/>
        <v>3.3026854170627975</v>
      </c>
      <c r="Z1825" s="6">
        <f t="shared" si="906"/>
        <v>1.2024422261922572</v>
      </c>
      <c r="AA1825" s="6">
        <f t="shared" si="907"/>
        <v>2.4427060260748905</v>
      </c>
      <c r="AB1825" s="6">
        <f t="shared" si="890"/>
        <v>3453.38</v>
      </c>
      <c r="AC1825" s="6">
        <f t="shared" si="908"/>
        <v>25.929636485953111</v>
      </c>
      <c r="AD1825" s="6">
        <f t="shared" si="909"/>
        <v>159.9036413875273</v>
      </c>
      <c r="AE1825" s="6">
        <f t="shared" si="910"/>
        <v>467.58412860067227</v>
      </c>
      <c r="AF1825" s="6">
        <f t="shared" si="911"/>
        <v>1.8356495723383531E-5</v>
      </c>
      <c r="AG1825" s="6">
        <f t="shared" si="912"/>
        <v>1.1742287358908109E-2</v>
      </c>
      <c r="AH1825" s="6">
        <f t="shared" si="913"/>
        <v>4902.7477576415076</v>
      </c>
      <c r="AI1825" s="6">
        <f t="shared" si="914"/>
        <v>4.2936104606975087</v>
      </c>
      <c r="AJ1825" s="6">
        <f t="shared" si="915"/>
        <v>2.7886401495625518E-4</v>
      </c>
      <c r="AK1825" s="6">
        <f t="shared" si="916"/>
        <v>-2.2906408525191896E-4</v>
      </c>
      <c r="AL1825" s="1">
        <f t="shared" si="888"/>
        <v>5.0810544877889191E-2</v>
      </c>
      <c r="AM1825" s="8">
        <f t="shared" si="891"/>
        <v>6193687.694545459</v>
      </c>
      <c r="AN1825" s="1">
        <f t="shared" si="889"/>
        <v>61.936876945454593</v>
      </c>
    </row>
    <row r="1826" spans="8:40" x14ac:dyDescent="0.2">
      <c r="H1826" s="8"/>
      <c r="I1826" s="8"/>
      <c r="J1826" s="11"/>
      <c r="K1826" s="10"/>
      <c r="L1826" s="5">
        <f t="shared" si="892"/>
        <v>5.7539999999998788</v>
      </c>
      <c r="M1826" s="1">
        <f t="shared" si="893"/>
        <v>2.0996335981007443E-2</v>
      </c>
      <c r="N1826" s="1">
        <f t="shared" si="894"/>
        <v>6.4283693278474677E-2</v>
      </c>
      <c r="O1826" s="1">
        <f t="shared" si="895"/>
        <v>0.35535849622008481</v>
      </c>
      <c r="P1826" s="1">
        <f t="shared" si="896"/>
        <v>0.17861330443029391</v>
      </c>
      <c r="Q1826" s="1">
        <f t="shared" si="897"/>
        <v>3.5234715163163087E-2</v>
      </c>
      <c r="R1826" s="1">
        <f t="shared" si="898"/>
        <v>1.2827563680829393E-2</v>
      </c>
      <c r="S1826" s="1">
        <f t="shared" si="899"/>
        <v>2.6057242037328711E-2</v>
      </c>
      <c r="T1826" s="1">
        <f t="shared" si="900"/>
        <v>523.58216372124241</v>
      </c>
      <c r="U1826" s="6">
        <f t="shared" si="901"/>
        <v>1.9682985707560621</v>
      </c>
      <c r="V1826" s="6">
        <f t="shared" si="902"/>
        <v>6.0262658073959656</v>
      </c>
      <c r="W1826" s="6">
        <f t="shared" si="903"/>
        <v>33.313032371396424</v>
      </c>
      <c r="X1826" s="6">
        <f t="shared" si="904"/>
        <v>16.744079164392197</v>
      </c>
      <c r="Y1826" s="6">
        <f t="shared" si="905"/>
        <v>3.3030734295443103</v>
      </c>
      <c r="Z1826" s="6">
        <f t="shared" si="906"/>
        <v>1.2025181575536683</v>
      </c>
      <c r="AA1826" s="6">
        <f t="shared" si="907"/>
        <v>2.4427324989613717</v>
      </c>
      <c r="AB1826" s="6">
        <f t="shared" si="890"/>
        <v>3453.38</v>
      </c>
      <c r="AC1826" s="6">
        <f t="shared" si="908"/>
        <v>25.930068086378792</v>
      </c>
      <c r="AD1826" s="6">
        <f t="shared" si="909"/>
        <v>159.9228524701202</v>
      </c>
      <c r="AE1826" s="6">
        <f t="shared" si="910"/>
        <v>467.63034208211394</v>
      </c>
      <c r="AF1826" s="6">
        <f t="shared" si="911"/>
        <v>1.8357538590811849E-5</v>
      </c>
      <c r="AG1826" s="6">
        <f t="shared" si="912"/>
        <v>1.1741836336099779E-2</v>
      </c>
      <c r="AH1826" s="6">
        <f t="shared" si="913"/>
        <v>4902.9218962700743</v>
      </c>
      <c r="AI1826" s="6">
        <f t="shared" si="914"/>
        <v>4.2932166943704564</v>
      </c>
      <c r="AJ1826" s="6">
        <f t="shared" si="915"/>
        <v>2.7729239856911586E-4</v>
      </c>
      <c r="AK1826" s="6">
        <f t="shared" si="916"/>
        <v>-2.2775454070234668E-4</v>
      </c>
      <c r="AL1826" s="1">
        <f t="shared" si="888"/>
        <v>5.0816514300681695E-2</v>
      </c>
      <c r="AM1826" s="8">
        <f t="shared" si="891"/>
        <v>6192986.7527272776</v>
      </c>
      <c r="AN1826" s="1">
        <f t="shared" si="889"/>
        <v>61.929867527272783</v>
      </c>
    </row>
    <row r="1827" spans="8:40" x14ac:dyDescent="0.2">
      <c r="H1827" s="8"/>
      <c r="I1827" s="8"/>
      <c r="J1827" s="11"/>
      <c r="K1827" s="10"/>
      <c r="L1827" s="5">
        <f t="shared" si="892"/>
        <v>5.7639999999998786</v>
      </c>
      <c r="M1827" s="1">
        <f t="shared" si="893"/>
        <v>2.0993267379038054E-2</v>
      </c>
      <c r="N1827" s="1">
        <f t="shared" si="894"/>
        <v>6.4283025840768532E-2</v>
      </c>
      <c r="O1827" s="1">
        <f t="shared" si="895"/>
        <v>0.35535035670302761</v>
      </c>
      <c r="P1827" s="1">
        <f t="shared" si="896"/>
        <v>0.17861330443029391</v>
      </c>
      <c r="Q1827" s="1">
        <f t="shared" si="897"/>
        <v>3.5238451202838618E-2</v>
      </c>
      <c r="R1827" s="1">
        <f t="shared" si="898"/>
        <v>1.2828231118535533E-2</v>
      </c>
      <c r="S1827" s="1">
        <f t="shared" si="899"/>
        <v>2.6057242037328711E-2</v>
      </c>
      <c r="T1827" s="1">
        <f t="shared" si="900"/>
        <v>523.57997096106976</v>
      </c>
      <c r="U1827" s="6">
        <f t="shared" si="901"/>
        <v>1.9680321134879879</v>
      </c>
      <c r="V1827" s="6">
        <f t="shared" si="902"/>
        <v>6.0262681802992208</v>
      </c>
      <c r="W1827" s="6">
        <f t="shared" si="903"/>
        <v>33.312628325272861</v>
      </c>
      <c r="X1827" s="6">
        <f t="shared" si="904"/>
        <v>16.74425960801209</v>
      </c>
      <c r="Y1827" s="6">
        <f t="shared" si="905"/>
        <v>3.3034592636119497</v>
      </c>
      <c r="Z1827" s="6">
        <f t="shared" si="906"/>
        <v>1.2025936860944555</v>
      </c>
      <c r="AA1827" s="6">
        <f t="shared" si="907"/>
        <v>2.4427588232214412</v>
      </c>
      <c r="AB1827" s="6">
        <f t="shared" si="890"/>
        <v>3453.38</v>
      </c>
      <c r="AC1827" s="6">
        <f t="shared" si="908"/>
        <v>25.930497102080306</v>
      </c>
      <c r="AD1827" s="6">
        <f t="shared" si="909"/>
        <v>159.9419504737686</v>
      </c>
      <c r="AE1827" s="6">
        <f t="shared" si="910"/>
        <v>467.67629820372201</v>
      </c>
      <c r="AF1827" s="6">
        <f t="shared" si="911"/>
        <v>1.8358575254335245E-5</v>
      </c>
      <c r="AG1827" s="6">
        <f t="shared" si="912"/>
        <v>1.1741388038938302E-2</v>
      </c>
      <c r="AH1827" s="6">
        <f t="shared" si="913"/>
        <v>4903.0949952922301</v>
      </c>
      <c r="AI1827" s="6">
        <f t="shared" si="914"/>
        <v>4.2928253284735494</v>
      </c>
      <c r="AJ1827" s="6">
        <f t="shared" si="915"/>
        <v>2.7572991157043123E-4</v>
      </c>
      <c r="AK1827" s="6">
        <f t="shared" si="916"/>
        <v>-2.2645280724110781E-4</v>
      </c>
      <c r="AL1827" s="1">
        <f t="shared" si="888"/>
        <v>5.0822450209414609E-2</v>
      </c>
      <c r="AM1827" s="8">
        <f t="shared" si="891"/>
        <v>6192284.5927272774</v>
      </c>
      <c r="AN1827" s="1">
        <f t="shared" si="889"/>
        <v>61.922845927272782</v>
      </c>
    </row>
    <row r="1828" spans="8:40" x14ac:dyDescent="0.2">
      <c r="H1828" s="8"/>
      <c r="I1828" s="8"/>
      <c r="J1828" s="11"/>
      <c r="K1828" s="10"/>
      <c r="L1828" s="5">
        <f t="shared" si="892"/>
        <v>5.7739999999998783</v>
      </c>
      <c r="M1828" s="1">
        <f t="shared" si="893"/>
        <v>2.099021631569534E-2</v>
      </c>
      <c r="N1828" s="1">
        <f t="shared" si="894"/>
        <v>6.4282361916269265E-2</v>
      </c>
      <c r="O1828" s="1">
        <f t="shared" si="895"/>
        <v>0.35534226280284442</v>
      </c>
      <c r="P1828" s="1">
        <f t="shared" si="896"/>
        <v>0.17861330443029391</v>
      </c>
      <c r="Q1828" s="1">
        <f t="shared" si="897"/>
        <v>3.5242166190680595E-2</v>
      </c>
      <c r="R1828" s="1">
        <f t="shared" si="898"/>
        <v>1.2828895043034796E-2</v>
      </c>
      <c r="S1828" s="1">
        <f t="shared" si="899"/>
        <v>2.6057242037328711E-2</v>
      </c>
      <c r="T1828" s="1">
        <f t="shared" si="900"/>
        <v>523.57779138039734</v>
      </c>
      <c r="U1828" s="6">
        <f t="shared" si="901"/>
        <v>1.9677671751768742</v>
      </c>
      <c r="V1828" s="6">
        <f t="shared" si="902"/>
        <v>6.0262705166640078</v>
      </c>
      <c r="W1828" s="6">
        <f t="shared" si="903"/>
        <v>33.312226524014662</v>
      </c>
      <c r="X1828" s="6">
        <f t="shared" si="904"/>
        <v>16.744439038724764</v>
      </c>
      <c r="Y1828" s="6">
        <f t="shared" si="905"/>
        <v>3.303842931827937</v>
      </c>
      <c r="Z1828" s="6">
        <f t="shared" si="906"/>
        <v>1.2026688138795831</v>
      </c>
      <c r="AA1828" s="6">
        <f t="shared" si="907"/>
        <v>2.4427849997121789</v>
      </c>
      <c r="AB1828" s="6">
        <f t="shared" si="890"/>
        <v>3453.38</v>
      </c>
      <c r="AC1828" s="6">
        <f t="shared" si="908"/>
        <v>25.93092354979499</v>
      </c>
      <c r="AD1828" s="6">
        <f t="shared" si="909"/>
        <v>159.9609361083227</v>
      </c>
      <c r="AE1828" s="6">
        <f t="shared" si="910"/>
        <v>467.72199842748626</v>
      </c>
      <c r="AF1828" s="6">
        <f t="shared" si="911"/>
        <v>1.835960575365283E-5</v>
      </c>
      <c r="AG1828" s="6">
        <f t="shared" si="912"/>
        <v>1.1740942449490369E-2</v>
      </c>
      <c r="AH1828" s="6">
        <f t="shared" si="913"/>
        <v>4903.2670614026438</v>
      </c>
      <c r="AI1828" s="6">
        <f t="shared" si="914"/>
        <v>4.2924363469736697</v>
      </c>
      <c r="AJ1828" s="6">
        <f t="shared" si="915"/>
        <v>2.7417649792126086E-4</v>
      </c>
      <c r="AK1828" s="6">
        <f t="shared" si="916"/>
        <v>-2.2515883470384702E-4</v>
      </c>
      <c r="AL1828" s="1">
        <f t="shared" si="888"/>
        <v>5.0828352797352878E-2</v>
      </c>
      <c r="AM1828" s="8">
        <f t="shared" si="891"/>
        <v>6191581.2145454595</v>
      </c>
      <c r="AN1828" s="1">
        <f t="shared" si="889"/>
        <v>61.915812145454602</v>
      </c>
    </row>
    <row r="1829" spans="8:40" x14ac:dyDescent="0.2">
      <c r="H1829" s="8"/>
      <c r="I1829" s="8"/>
      <c r="J1829" s="11"/>
      <c r="K1829" s="10"/>
      <c r="L1829" s="5">
        <f t="shared" si="892"/>
        <v>5.7839999999998781</v>
      </c>
      <c r="M1829" s="1">
        <f t="shared" si="893"/>
        <v>2.0987182686414155E-2</v>
      </c>
      <c r="N1829" s="1">
        <f t="shared" si="894"/>
        <v>6.4281701487294188E-2</v>
      </c>
      <c r="O1829" s="1">
        <f t="shared" si="895"/>
        <v>0.35533421425735684</v>
      </c>
      <c r="P1829" s="1">
        <f t="shared" si="896"/>
        <v>0.17861330443029391</v>
      </c>
      <c r="Q1829" s="1">
        <f t="shared" si="897"/>
        <v>3.5245860248936847E-2</v>
      </c>
      <c r="R1829" s="1">
        <f t="shared" si="898"/>
        <v>1.2829555472009866E-2</v>
      </c>
      <c r="S1829" s="1">
        <f t="shared" si="899"/>
        <v>2.6057242037328711E-2</v>
      </c>
      <c r="T1829" s="1">
        <f t="shared" si="900"/>
        <v>523.57562489333111</v>
      </c>
      <c r="U1829" s="6">
        <f t="shared" si="901"/>
        <v>1.9675037468108589</v>
      </c>
      <c r="V1829" s="6">
        <f t="shared" si="902"/>
        <v>6.0262728169560598</v>
      </c>
      <c r="W1829" s="6">
        <f t="shared" si="903"/>
        <v>33.311826954935277</v>
      </c>
      <c r="X1829" s="6">
        <f t="shared" si="904"/>
        <v>16.744617462369622</v>
      </c>
      <c r="Y1829" s="6">
        <f t="shared" si="905"/>
        <v>3.304224446678393</v>
      </c>
      <c r="Z1829" s="6">
        <f t="shared" si="906"/>
        <v>1.2027435429643187</v>
      </c>
      <c r="AA1829" s="6">
        <f t="shared" si="907"/>
        <v>2.4428110292854748</v>
      </c>
      <c r="AB1829" s="6">
        <f t="shared" si="890"/>
        <v>3453.38</v>
      </c>
      <c r="AC1829" s="6">
        <f t="shared" si="908"/>
        <v>25.931347446137853</v>
      </c>
      <c r="AD1829" s="6">
        <f t="shared" si="909"/>
        <v>159.97981007869961</v>
      </c>
      <c r="AE1829" s="6">
        <f t="shared" si="910"/>
        <v>467.76744420676863</v>
      </c>
      <c r="AF1829" s="6">
        <f t="shared" si="911"/>
        <v>1.8360630128178806E-5</v>
      </c>
      <c r="AG1829" s="6">
        <f t="shared" si="912"/>
        <v>1.1740499549956996E-2</v>
      </c>
      <c r="AH1829" s="6">
        <f t="shared" si="913"/>
        <v>4903.4381012474787</v>
      </c>
      <c r="AI1829" s="6">
        <f t="shared" si="914"/>
        <v>4.2920497339604555</v>
      </c>
      <c r="AJ1829" s="6">
        <f t="shared" si="915"/>
        <v>2.7263210195953091E-4</v>
      </c>
      <c r="AK1829" s="6">
        <f t="shared" si="916"/>
        <v>-2.2387257328713853E-4</v>
      </c>
      <c r="AL1829" s="1">
        <f t="shared" si="888"/>
        <v>5.0834222256590664E-2</v>
      </c>
      <c r="AM1829" s="8">
        <f t="shared" si="891"/>
        <v>6190876.6181818228</v>
      </c>
      <c r="AN1829" s="1">
        <f t="shared" si="889"/>
        <v>61.90876618181823</v>
      </c>
    </row>
    <row r="1830" spans="8:40" x14ac:dyDescent="0.2">
      <c r="H1830" s="8"/>
      <c r="I1830" s="8"/>
      <c r="J1830" s="11"/>
      <c r="K1830" s="10"/>
      <c r="L1830" s="5">
        <f t="shared" si="892"/>
        <v>5.7939999999998779</v>
      </c>
      <c r="M1830" s="1">
        <f t="shared" si="893"/>
        <v>2.0984166387300371E-2</v>
      </c>
      <c r="N1830" s="1">
        <f t="shared" si="894"/>
        <v>6.4281044536239562E-2</v>
      </c>
      <c r="O1830" s="1">
        <f t="shared" si="895"/>
        <v>0.35532621080596538</v>
      </c>
      <c r="P1830" s="1">
        <f t="shared" si="896"/>
        <v>0.17861330443029391</v>
      </c>
      <c r="Q1830" s="1">
        <f t="shared" si="897"/>
        <v>3.5249533499105257E-2</v>
      </c>
      <c r="R1830" s="1">
        <f t="shared" si="898"/>
        <v>1.2830212423064494E-2</v>
      </c>
      <c r="S1830" s="1">
        <f t="shared" si="899"/>
        <v>2.6057242037328711E-2</v>
      </c>
      <c r="T1830" s="1">
        <f t="shared" si="900"/>
        <v>523.57347141461082</v>
      </c>
      <c r="U1830" s="6">
        <f t="shared" si="901"/>
        <v>1.967241819435426</v>
      </c>
      <c r="V1830" s="6">
        <f t="shared" si="902"/>
        <v>6.0262750816355055</v>
      </c>
      <c r="W1830" s="6">
        <f t="shared" si="903"/>
        <v>33.311429605422198</v>
      </c>
      <c r="X1830" s="6">
        <f t="shared" si="904"/>
        <v>16.744794884750711</v>
      </c>
      <c r="Y1830" s="6">
        <f t="shared" si="905"/>
        <v>3.3046038205738335</v>
      </c>
      <c r="Z1830" s="6">
        <f t="shared" si="906"/>
        <v>1.2028178753942658</v>
      </c>
      <c r="AA1830" s="6">
        <f t="shared" si="907"/>
        <v>2.4428369127880591</v>
      </c>
      <c r="AB1830" s="6">
        <f t="shared" si="890"/>
        <v>3453.38</v>
      </c>
      <c r="AC1830" s="6">
        <f t="shared" si="908"/>
        <v>25.931768807602655</v>
      </c>
      <c r="AD1830" s="6">
        <f t="shared" si="909"/>
        <v>159.99857308492182</v>
      </c>
      <c r="AE1830" s="6">
        <f t="shared" si="910"/>
        <v>467.81263698635735</v>
      </c>
      <c r="AF1830" s="6">
        <f t="shared" si="911"/>
        <v>1.8361648417045106E-5</v>
      </c>
      <c r="AG1830" s="6">
        <f t="shared" si="912"/>
        <v>1.174005932267228E-2</v>
      </c>
      <c r="AH1830" s="6">
        <f t="shared" si="913"/>
        <v>4903.6081214248352</v>
      </c>
      <c r="AI1830" s="6">
        <f t="shared" si="914"/>
        <v>4.2916654736452937</v>
      </c>
      <c r="AJ1830" s="6">
        <f t="shared" si="915"/>
        <v>2.7109666839731468E-4</v>
      </c>
      <c r="AK1830" s="6">
        <f t="shared" si="916"/>
        <v>-2.2259397354577228E-4</v>
      </c>
      <c r="AL1830" s="1">
        <f t="shared" si="888"/>
        <v>5.0840058778058979E-2</v>
      </c>
      <c r="AM1830" s="8">
        <f t="shared" si="891"/>
        <v>6190170.8036363684</v>
      </c>
      <c r="AN1830" s="1">
        <f t="shared" si="889"/>
        <v>61.901708036363686</v>
      </c>
    </row>
    <row r="1831" spans="8:40" x14ac:dyDescent="0.2">
      <c r="H1831" s="8"/>
      <c r="I1831" s="8"/>
      <c r="J1831" s="11"/>
      <c r="K1831" s="10"/>
      <c r="L1831" s="5">
        <f t="shared" si="892"/>
        <v>5.8039999999998777</v>
      </c>
      <c r="M1831" s="1">
        <f t="shared" si="893"/>
        <v>2.0981167315126045E-2</v>
      </c>
      <c r="N1831" s="1">
        <f t="shared" si="894"/>
        <v>6.4280391045580351E-2</v>
      </c>
      <c r="O1831" s="1">
        <f t="shared" si="895"/>
        <v>0.35531825218963908</v>
      </c>
      <c r="P1831" s="1">
        <f t="shared" si="896"/>
        <v>0.17861330443029391</v>
      </c>
      <c r="Q1831" s="1">
        <f t="shared" si="897"/>
        <v>3.5253186061938793E-2</v>
      </c>
      <c r="R1831" s="1">
        <f t="shared" si="898"/>
        <v>1.2830865913723706E-2</v>
      </c>
      <c r="S1831" s="1">
        <f t="shared" si="899"/>
        <v>2.6057242037328711E-2</v>
      </c>
      <c r="T1831" s="1">
        <f t="shared" si="900"/>
        <v>523.57133085960504</v>
      </c>
      <c r="U1831" s="6">
        <f t="shared" si="901"/>
        <v>1.9669813841529988</v>
      </c>
      <c r="V1831" s="6">
        <f t="shared" si="902"/>
        <v>6.0262773111569405</v>
      </c>
      <c r="W1831" s="6">
        <f t="shared" si="903"/>
        <v>33.311034462936504</v>
      </c>
      <c r="X1831" s="6">
        <f t="shared" si="904"/>
        <v>16.744971311636949</v>
      </c>
      <c r="Y1831" s="6">
        <f t="shared" si="905"/>
        <v>3.3049810658496717</v>
      </c>
      <c r="Z1831" s="6">
        <f t="shared" si="906"/>
        <v>1.2028918132053974</v>
      </c>
      <c r="AA1831" s="6">
        <f t="shared" si="907"/>
        <v>2.4428626510615397</v>
      </c>
      <c r="AB1831" s="6">
        <f t="shared" si="890"/>
        <v>3453.38</v>
      </c>
      <c r="AC1831" s="6">
        <f t="shared" si="908"/>
        <v>25.932187650562927</v>
      </c>
      <c r="AD1831" s="6">
        <f t="shared" si="909"/>
        <v>160.01722582215311</v>
      </c>
      <c r="AE1831" s="6">
        <f t="shared" si="910"/>
        <v>467.85757820251689</v>
      </c>
      <c r="AF1831" s="6">
        <f t="shared" si="911"/>
        <v>1.8362660659103702E-5</v>
      </c>
      <c r="AG1831" s="6">
        <f t="shared" si="912"/>
        <v>1.173962175010234E-2</v>
      </c>
      <c r="AH1831" s="6">
        <f t="shared" si="913"/>
        <v>4903.777128485116</v>
      </c>
      <c r="AI1831" s="6">
        <f t="shared" si="914"/>
        <v>4.291283550360129</v>
      </c>
      <c r="AJ1831" s="6">
        <f t="shared" si="915"/>
        <v>2.6957014231791224E-4</v>
      </c>
      <c r="AK1831" s="6">
        <f t="shared" si="916"/>
        <v>-2.2132298638914463E-4</v>
      </c>
      <c r="AL1831" s="1">
        <f t="shared" si="888"/>
        <v>5.0845862551533408E-2</v>
      </c>
      <c r="AM1831" s="8">
        <f t="shared" si="891"/>
        <v>6189463.7709090961</v>
      </c>
      <c r="AN1831" s="1">
        <f t="shared" si="889"/>
        <v>61.894637709090965</v>
      </c>
    </row>
    <row r="1832" spans="8:40" x14ac:dyDescent="0.2">
      <c r="H1832" s="8"/>
      <c r="I1832" s="8"/>
      <c r="J1832" s="11"/>
      <c r="K1832" s="10"/>
      <c r="L1832" s="5">
        <f t="shared" si="892"/>
        <v>5.8139999999998775</v>
      </c>
      <c r="M1832" s="1">
        <f t="shared" si="893"/>
        <v>2.0978185367324653E-2</v>
      </c>
      <c r="N1832" s="1">
        <f t="shared" si="894"/>
        <v>6.4279740997870025E-2</v>
      </c>
      <c r="O1832" s="1">
        <f t="shared" si="895"/>
        <v>0.35531033815090529</v>
      </c>
      <c r="P1832" s="1">
        <f t="shared" si="896"/>
        <v>0.17861330443029391</v>
      </c>
      <c r="Q1832" s="1">
        <f t="shared" si="897"/>
        <v>3.5256818057450512E-2</v>
      </c>
      <c r="R1832" s="1">
        <f t="shared" si="898"/>
        <v>1.2831515961434035E-2</v>
      </c>
      <c r="S1832" s="1">
        <f t="shared" si="899"/>
        <v>2.6057242037328711E-2</v>
      </c>
      <c r="T1832" s="1">
        <f t="shared" si="900"/>
        <v>523.56920314430522</v>
      </c>
      <c r="U1832" s="6">
        <f t="shared" si="901"/>
        <v>1.9667224321225369</v>
      </c>
      <c r="V1832" s="6">
        <f t="shared" si="902"/>
        <v>6.0262795059694945</v>
      </c>
      <c r="W1832" s="6">
        <f t="shared" si="903"/>
        <v>33.310641515012364</v>
      </c>
      <c r="X1832" s="6">
        <f t="shared" si="904"/>
        <v>16.74514674876237</v>
      </c>
      <c r="Y1832" s="6">
        <f t="shared" si="905"/>
        <v>3.3053561947667078</v>
      </c>
      <c r="Z1832" s="6">
        <f t="shared" si="906"/>
        <v>1.2029653584240898</v>
      </c>
      <c r="AA1832" s="6">
        <f t="shared" si="907"/>
        <v>2.4428882449424321</v>
      </c>
      <c r="AB1832" s="6">
        <f t="shared" si="890"/>
        <v>3453.38</v>
      </c>
      <c r="AC1832" s="6">
        <f t="shared" si="908"/>
        <v>25.932603991272941</v>
      </c>
      <c r="AD1832" s="6">
        <f t="shared" si="909"/>
        <v>160.03576898073652</v>
      </c>
      <c r="AE1832" s="6">
        <f t="shared" si="910"/>
        <v>467.90226928304099</v>
      </c>
      <c r="AF1832" s="6">
        <f t="shared" si="911"/>
        <v>1.8363666892928759E-5</v>
      </c>
      <c r="AG1832" s="6">
        <f t="shared" si="912"/>
        <v>1.1739186814844031E-2</v>
      </c>
      <c r="AH1832" s="6">
        <f t="shared" si="913"/>
        <v>4903.9451289314193</v>
      </c>
      <c r="AI1832" s="6">
        <f t="shared" si="914"/>
        <v>4.2909039485565286</v>
      </c>
      <c r="AJ1832" s="6">
        <f t="shared" si="915"/>
        <v>2.6805246917294232E-4</v>
      </c>
      <c r="AK1832" s="6">
        <f t="shared" si="916"/>
        <v>-2.20059563079008E-4</v>
      </c>
      <c r="AL1832" s="1">
        <f t="shared" si="888"/>
        <v>5.0851633765641661E-2</v>
      </c>
      <c r="AM1832" s="8">
        <f t="shared" si="891"/>
        <v>6188755.5200000051</v>
      </c>
      <c r="AN1832" s="1">
        <f t="shared" si="889"/>
        <v>61.887555200000058</v>
      </c>
    </row>
    <row r="1833" spans="8:40" x14ac:dyDescent="0.2">
      <c r="H1833" s="8"/>
      <c r="I1833" s="8"/>
      <c r="J1833" s="11"/>
      <c r="K1833" s="10"/>
      <c r="L1833" s="5">
        <f t="shared" si="892"/>
        <v>5.8239999999998773</v>
      </c>
      <c r="M1833" s="1">
        <f t="shared" si="893"/>
        <v>2.0975220441986329E-2</v>
      </c>
      <c r="N1833" s="1">
        <f t="shared" si="894"/>
        <v>6.4279094375740337E-2</v>
      </c>
      <c r="O1833" s="1">
        <f t="shared" si="895"/>
        <v>0.35530246843383956</v>
      </c>
      <c r="P1833" s="1">
        <f t="shared" si="896"/>
        <v>0.17861330443029391</v>
      </c>
      <c r="Q1833" s="1">
        <f t="shared" si="897"/>
        <v>3.5260429604918528E-2</v>
      </c>
      <c r="R1833" s="1">
        <f t="shared" si="898"/>
        <v>1.283216258356373E-2</v>
      </c>
      <c r="S1833" s="1">
        <f t="shared" si="899"/>
        <v>2.6057242037328711E-2</v>
      </c>
      <c r="T1833" s="1">
        <f t="shared" si="900"/>
        <v>523.56708818532059</v>
      </c>
      <c r="U1833" s="6">
        <f t="shared" si="901"/>
        <v>1.9664649545591351</v>
      </c>
      <c r="V1833" s="6">
        <f t="shared" si="902"/>
        <v>6.0262816665168932</v>
      </c>
      <c r="W1833" s="6">
        <f t="shared" si="903"/>
        <v>33.310250749256667</v>
      </c>
      <c r="X1833" s="6">
        <f t="shared" si="904"/>
        <v>16.745321201826336</v>
      </c>
      <c r="Y1833" s="6">
        <f t="shared" si="905"/>
        <v>3.3057292195116221</v>
      </c>
      <c r="Z1833" s="6">
        <f t="shared" si="906"/>
        <v>1.2030385130671577</v>
      </c>
      <c r="AA1833" s="6">
        <f t="shared" si="907"/>
        <v>2.4429136952621966</v>
      </c>
      <c r="AB1833" s="6">
        <f t="shared" si="890"/>
        <v>3453.38</v>
      </c>
      <c r="AC1833" s="6">
        <f t="shared" si="908"/>
        <v>25.933017845868861</v>
      </c>
      <c r="AD1833" s="6">
        <f t="shared" si="909"/>
        <v>160.0542032462416</v>
      </c>
      <c r="AE1833" s="6">
        <f t="shared" si="910"/>
        <v>467.94671164731778</v>
      </c>
      <c r="AF1833" s="6">
        <f t="shared" si="911"/>
        <v>1.8364667156819219E-5</v>
      </c>
      <c r="AG1833" s="6">
        <f t="shared" si="912"/>
        <v>1.1738754499623846E-2</v>
      </c>
      <c r="AH1833" s="6">
        <f t="shared" si="913"/>
        <v>4904.1121292200132</v>
      </c>
      <c r="AI1833" s="6">
        <f t="shared" si="914"/>
        <v>4.2905266528043402</v>
      </c>
      <c r="AJ1833" s="6">
        <f t="shared" si="915"/>
        <v>2.6654359477969229E-4</v>
      </c>
      <c r="AK1833" s="6">
        <f t="shared" si="916"/>
        <v>-2.1880365522626777E-4</v>
      </c>
      <c r="AL1833" s="1">
        <f t="shared" si="888"/>
        <v>5.0857372607871112E-2</v>
      </c>
      <c r="AM1833" s="8">
        <f t="shared" si="891"/>
        <v>6188046.0509090964</v>
      </c>
      <c r="AN1833" s="1">
        <f t="shared" si="889"/>
        <v>61.880460509090966</v>
      </c>
    </row>
    <row r="1834" spans="8:40" x14ac:dyDescent="0.2">
      <c r="H1834" s="8"/>
      <c r="I1834" s="8"/>
      <c r="J1834" s="11"/>
      <c r="K1834" s="10"/>
      <c r="L1834" s="5">
        <f t="shared" si="892"/>
        <v>5.8339999999998771</v>
      </c>
      <c r="M1834" s="1">
        <f t="shared" si="893"/>
        <v>2.0972272437853167E-2</v>
      </c>
      <c r="N1834" s="1">
        <f t="shared" si="894"/>
        <v>6.427845116190109E-2</v>
      </c>
      <c r="O1834" s="1">
        <f t="shared" si="895"/>
        <v>0.35529464278405548</v>
      </c>
      <c r="P1834" s="1">
        <f t="shared" si="896"/>
        <v>0.17861330443029391</v>
      </c>
      <c r="Q1834" s="1">
        <f t="shared" si="897"/>
        <v>3.5264020822890943E-2</v>
      </c>
      <c r="R1834" s="1">
        <f t="shared" si="898"/>
        <v>1.2832805797402981E-2</v>
      </c>
      <c r="S1834" s="1">
        <f t="shared" si="899"/>
        <v>2.6057242037328711E-2</v>
      </c>
      <c r="T1834" s="1">
        <f t="shared" si="900"/>
        <v>523.56498589987291</v>
      </c>
      <c r="U1834" s="6">
        <f t="shared" si="901"/>
        <v>1.9662089427336245</v>
      </c>
      <c r="V1834" s="6">
        <f t="shared" si="902"/>
        <v>6.0262837932375195</v>
      </c>
      <c r="W1834" s="6">
        <f t="shared" si="903"/>
        <v>33.309862153348469</v>
      </c>
      <c r="X1834" s="6">
        <f t="shared" si="904"/>
        <v>16.745494676493767</v>
      </c>
      <c r="Y1834" s="6">
        <f t="shared" si="905"/>
        <v>3.3061001521974585</v>
      </c>
      <c r="Z1834" s="6">
        <f t="shared" si="906"/>
        <v>1.2031112791418861</v>
      </c>
      <c r="AA1834" s="6">
        <f t="shared" si="907"/>
        <v>2.4429390028472668</v>
      </c>
      <c r="AB1834" s="6">
        <f t="shared" si="890"/>
        <v>3453.38</v>
      </c>
      <c r="AC1834" s="6">
        <f t="shared" si="908"/>
        <v>25.933429230369587</v>
      </c>
      <c r="AD1834" s="6">
        <f t="shared" si="909"/>
        <v>160.07252929948879</v>
      </c>
      <c r="AE1834" s="6">
        <f t="shared" si="910"/>
        <v>467.99090670636537</v>
      </c>
      <c r="AF1834" s="6">
        <f t="shared" si="911"/>
        <v>1.8365661488800795E-5</v>
      </c>
      <c r="AG1834" s="6">
        <f t="shared" si="912"/>
        <v>1.1738324787296837E-2</v>
      </c>
      <c r="AH1834" s="6">
        <f t="shared" si="913"/>
        <v>4904.2781357606227</v>
      </c>
      <c r="AI1834" s="6">
        <f t="shared" si="914"/>
        <v>4.2901516477909247</v>
      </c>
      <c r="AJ1834" s="6">
        <f t="shared" si="915"/>
        <v>2.6504346531812384E-4</v>
      </c>
      <c r="AK1834" s="6">
        <f t="shared" si="916"/>
        <v>-2.1755521478780752E-4</v>
      </c>
      <c r="AL1834" s="1">
        <f t="shared" si="888"/>
        <v>5.0863079264576283E-2</v>
      </c>
      <c r="AM1834" s="8">
        <f t="shared" si="891"/>
        <v>6187335.3636363689</v>
      </c>
      <c r="AN1834" s="1">
        <f t="shared" si="889"/>
        <v>61.873353636363696</v>
      </c>
    </row>
    <row r="1835" spans="8:40" x14ac:dyDescent="0.2">
      <c r="H1835" s="8"/>
      <c r="I1835" s="8"/>
      <c r="J1835" s="11"/>
      <c r="K1835" s="10"/>
      <c r="L1835" s="5">
        <f t="shared" si="892"/>
        <v>5.8439999999998768</v>
      </c>
      <c r="M1835" s="1">
        <f t="shared" si="893"/>
        <v>2.0969341254314565E-2</v>
      </c>
      <c r="N1835" s="1">
        <f t="shared" si="894"/>
        <v>6.4277811339139929E-2</v>
      </c>
      <c r="O1835" s="1">
        <f t="shared" si="895"/>
        <v>0.35528686094869477</v>
      </c>
      <c r="P1835" s="1">
        <f t="shared" si="896"/>
        <v>0.17861330443029391</v>
      </c>
      <c r="Q1835" s="1">
        <f t="shared" si="897"/>
        <v>3.526759182919071E-2</v>
      </c>
      <c r="R1835" s="1">
        <f t="shared" si="898"/>
        <v>1.2833445620164146E-2</v>
      </c>
      <c r="S1835" s="1">
        <f t="shared" si="899"/>
        <v>2.6057242037328711E-2</v>
      </c>
      <c r="T1835" s="1">
        <f t="shared" si="900"/>
        <v>523.56289620579105</v>
      </c>
      <c r="U1835" s="6">
        <f t="shared" si="901"/>
        <v>1.9659543879721837</v>
      </c>
      <c r="V1835" s="6">
        <f t="shared" si="902"/>
        <v>6.0262858865644873</v>
      </c>
      <c r="W1835" s="6">
        <f t="shared" si="903"/>
        <v>33.309475715038673</v>
      </c>
      <c r="X1835" s="6">
        <f t="shared" si="904"/>
        <v>16.745667178395387</v>
      </c>
      <c r="Y1835" s="6">
        <f t="shared" si="905"/>
        <v>3.3064690048641099</v>
      </c>
      <c r="Z1835" s="6">
        <f t="shared" si="906"/>
        <v>1.2031836586460671</v>
      </c>
      <c r="AA1835" s="6">
        <f t="shared" si="907"/>
        <v>2.4429641685190897</v>
      </c>
      <c r="AB1835" s="6">
        <f t="shared" si="890"/>
        <v>3453.38</v>
      </c>
      <c r="AC1835" s="6">
        <f t="shared" si="908"/>
        <v>25.933838160677805</v>
      </c>
      <c r="AD1835" s="6">
        <f t="shared" si="909"/>
        <v>160.09074781659518</v>
      </c>
      <c r="AE1835" s="6">
        <f t="shared" si="910"/>
        <v>468.03485586289526</v>
      </c>
      <c r="AF1835" s="6">
        <f t="shared" si="911"/>
        <v>1.8366649926628429E-5</v>
      </c>
      <c r="AG1835" s="6">
        <f t="shared" si="912"/>
        <v>1.1737897660845426E-2</v>
      </c>
      <c r="AH1835" s="6">
        <f t="shared" si="913"/>
        <v>4904.4431549168648</v>
      </c>
      <c r="AI1835" s="6">
        <f t="shared" si="914"/>
        <v>4.2897789183199162</v>
      </c>
      <c r="AJ1835" s="6">
        <f t="shared" si="915"/>
        <v>2.635520273283057E-4</v>
      </c>
      <c r="AK1835" s="6">
        <f t="shared" si="916"/>
        <v>-2.163141940639828E-4</v>
      </c>
      <c r="AL1835" s="1">
        <f t="shared" si="888"/>
        <v>5.0868753920986304E-2</v>
      </c>
      <c r="AM1835" s="8">
        <f t="shared" si="891"/>
        <v>6186623.4581818236</v>
      </c>
      <c r="AN1835" s="1">
        <f t="shared" si="889"/>
        <v>61.86623458181824</v>
      </c>
    </row>
    <row r="1836" spans="8:40" x14ac:dyDescent="0.2">
      <c r="H1836" s="8"/>
      <c r="I1836" s="8"/>
      <c r="J1836" s="11"/>
      <c r="K1836" s="10"/>
      <c r="L1836" s="5">
        <f t="shared" si="892"/>
        <v>5.8539999999998766</v>
      </c>
      <c r="M1836" s="1">
        <f t="shared" si="893"/>
        <v>2.0966426791402589E-2</v>
      </c>
      <c r="N1836" s="1">
        <f t="shared" si="894"/>
        <v>6.42771748903221E-2</v>
      </c>
      <c r="O1836" s="1">
        <f t="shared" si="895"/>
        <v>0.35527912267641731</v>
      </c>
      <c r="P1836" s="1">
        <f t="shared" si="896"/>
        <v>0.17861330443029391</v>
      </c>
      <c r="Q1836" s="1">
        <f t="shared" si="897"/>
        <v>3.5271142740920511E-2</v>
      </c>
      <c r="R1836" s="1">
        <f t="shared" si="898"/>
        <v>1.2834082068981973E-2</v>
      </c>
      <c r="S1836" s="1">
        <f t="shared" si="899"/>
        <v>2.6057242037328711E-2</v>
      </c>
      <c r="T1836" s="1">
        <f t="shared" si="900"/>
        <v>523.56081902150572</v>
      </c>
      <c r="U1836" s="6">
        <f t="shared" si="901"/>
        <v>1.9657012816559436</v>
      </c>
      <c r="V1836" s="6">
        <f t="shared" si="902"/>
        <v>6.0262879469256942</v>
      </c>
      <c r="W1836" s="6">
        <f t="shared" si="903"/>
        <v>33.309091422149464</v>
      </c>
      <c r="X1836" s="6">
        <f t="shared" si="904"/>
        <v>16.745838713127924</v>
      </c>
      <c r="Y1836" s="6">
        <f t="shared" si="905"/>
        <v>3.306835789478797</v>
      </c>
      <c r="Z1836" s="6">
        <f t="shared" si="906"/>
        <v>1.2032556535680323</v>
      </c>
      <c r="AA1836" s="6">
        <f t="shared" si="907"/>
        <v>2.4429891930941499</v>
      </c>
      <c r="AB1836" s="6">
        <f t="shared" si="890"/>
        <v>3453.38</v>
      </c>
      <c r="AC1836" s="6">
        <f t="shared" si="908"/>
        <v>25.934244652581057</v>
      </c>
      <c r="AD1836" s="6">
        <f t="shared" si="909"/>
        <v>160.10885946901453</v>
      </c>
      <c r="AE1836" s="6">
        <f t="shared" si="910"/>
        <v>468.07856051136815</v>
      </c>
      <c r="AF1836" s="6">
        <f t="shared" si="911"/>
        <v>1.8367632507788413E-5</v>
      </c>
      <c r="AG1836" s="6">
        <f t="shared" si="912"/>
        <v>1.1737473103378276E-2</v>
      </c>
      <c r="AH1836" s="6">
        <f t="shared" si="913"/>
        <v>4904.607193006701</v>
      </c>
      <c r="AI1836" s="6">
        <f t="shared" si="914"/>
        <v>4.2894084493101801</v>
      </c>
      <c r="AJ1836" s="6">
        <f t="shared" si="915"/>
        <v>2.6206922770749828E-4</v>
      </c>
      <c r="AK1836" s="6">
        <f t="shared" si="916"/>
        <v>-2.1508054569579298E-4</v>
      </c>
      <c r="AL1836" s="1">
        <f t="shared" si="888"/>
        <v>5.0874396761212262E-2</v>
      </c>
      <c r="AM1836" s="8">
        <f t="shared" si="891"/>
        <v>6185910.3345454596</v>
      </c>
      <c r="AN1836" s="1">
        <f t="shared" si="889"/>
        <v>61.859103345454599</v>
      </c>
    </row>
    <row r="1837" spans="8:40" x14ac:dyDescent="0.2">
      <c r="H1837" s="8"/>
      <c r="I1837" s="8"/>
      <c r="J1837" s="11"/>
      <c r="K1837" s="10"/>
      <c r="L1837" s="5">
        <f t="shared" si="892"/>
        <v>5.8639999999998764</v>
      </c>
      <c r="M1837" s="1">
        <f t="shared" si="893"/>
        <v>2.0963528949787383E-2</v>
      </c>
      <c r="N1837" s="1">
        <f t="shared" si="894"/>
        <v>6.4276541798390249E-2</v>
      </c>
      <c r="O1837" s="1">
        <f t="shared" si="895"/>
        <v>0.35527142771739134</v>
      </c>
      <c r="P1837" s="1">
        <f t="shared" si="896"/>
        <v>0.17861330443029391</v>
      </c>
      <c r="Q1837" s="1">
        <f t="shared" si="897"/>
        <v>3.5274673674467565E-2</v>
      </c>
      <c r="R1837" s="1">
        <f t="shared" si="898"/>
        <v>1.2834715160913819E-2</v>
      </c>
      <c r="S1837" s="1">
        <f t="shared" si="899"/>
        <v>2.6057242037328711E-2</v>
      </c>
      <c r="T1837" s="1">
        <f t="shared" si="900"/>
        <v>523.55875426604439</v>
      </c>
      <c r="U1837" s="6">
        <f t="shared" si="901"/>
        <v>1.9654496152205998</v>
      </c>
      <c r="V1837" s="6">
        <f t="shared" si="902"/>
        <v>6.0262899747438858</v>
      </c>
      <c r="W1837" s="6">
        <f t="shared" si="903"/>
        <v>33.308709262573942</v>
      </c>
      <c r="X1837" s="6">
        <f t="shared" si="904"/>
        <v>16.746009286254331</v>
      </c>
      <c r="Y1837" s="6">
        <f t="shared" si="905"/>
        <v>3.3072005179365407</v>
      </c>
      <c r="Z1837" s="6">
        <f t="shared" si="906"/>
        <v>1.2033272658866869</v>
      </c>
      <c r="AA1837" s="6">
        <f t="shared" si="907"/>
        <v>2.4430140773840074</v>
      </c>
      <c r="AB1837" s="6">
        <f t="shared" si="890"/>
        <v>3453.38</v>
      </c>
      <c r="AC1837" s="6">
        <f t="shared" si="908"/>
        <v>25.934648721752602</v>
      </c>
      <c r="AD1837" s="6">
        <f t="shared" si="909"/>
        <v>160.12686492356553</v>
      </c>
      <c r="AE1837" s="6">
        <f t="shared" si="910"/>
        <v>468.12202203803531</v>
      </c>
      <c r="AF1837" s="6">
        <f t="shared" si="911"/>
        <v>1.8368609269500676E-5</v>
      </c>
      <c r="AG1837" s="6">
        <f t="shared" si="912"/>
        <v>1.173705109812921E-2</v>
      </c>
      <c r="AH1837" s="6">
        <f t="shared" si="913"/>
        <v>4904.7702563026951</v>
      </c>
      <c r="AI1837" s="6">
        <f t="shared" si="914"/>
        <v>4.2890402257948503</v>
      </c>
      <c r="AJ1837" s="6">
        <f t="shared" si="915"/>
        <v>2.6059501370756825E-4</v>
      </c>
      <c r="AK1837" s="6">
        <f t="shared" si="916"/>
        <v>-2.1385422266202109E-4</v>
      </c>
      <c r="AL1837" s="1">
        <f t="shared" si="888"/>
        <v>5.0880007968254475E-2</v>
      </c>
      <c r="AM1837" s="8">
        <f t="shared" si="891"/>
        <v>6185195.9927272778</v>
      </c>
      <c r="AN1837" s="1">
        <f t="shared" si="889"/>
        <v>61.85195992727278</v>
      </c>
    </row>
    <row r="1838" spans="8:40" x14ac:dyDescent="0.2">
      <c r="H1838" s="8"/>
      <c r="I1838" s="8"/>
      <c r="J1838" s="11"/>
      <c r="K1838" s="10"/>
      <c r="L1838" s="5">
        <f t="shared" si="892"/>
        <v>5.8739999999998762</v>
      </c>
      <c r="M1838" s="1">
        <f t="shared" si="893"/>
        <v>2.0960647630772627E-2</v>
      </c>
      <c r="N1838" s="1">
        <f t="shared" si="894"/>
        <v>6.4275912046364181E-2</v>
      </c>
      <c r="O1838" s="1">
        <f t="shared" si="895"/>
        <v>0.35526377582328361</v>
      </c>
      <c r="P1838" s="1">
        <f t="shared" si="896"/>
        <v>0.17861330443029391</v>
      </c>
      <c r="Q1838" s="1">
        <f t="shared" si="897"/>
        <v>3.5278184745508388E-2</v>
      </c>
      <c r="R1838" s="1">
        <f t="shared" si="898"/>
        <v>1.2835344912939885E-2</v>
      </c>
      <c r="S1838" s="1">
        <f t="shared" si="899"/>
        <v>2.6057242037328711E-2</v>
      </c>
      <c r="T1838" s="1">
        <f t="shared" si="900"/>
        <v>523.55670185902625</v>
      </c>
      <c r="U1838" s="6">
        <f t="shared" si="901"/>
        <v>1.965199380156033</v>
      </c>
      <c r="V1838" s="6">
        <f t="shared" si="902"/>
        <v>6.0262919704367217</v>
      </c>
      <c r="W1838" s="6">
        <f t="shared" si="903"/>
        <v>33.308329224275681</v>
      </c>
      <c r="X1838" s="6">
        <f t="shared" si="904"/>
        <v>16.746178903304042</v>
      </c>
      <c r="Y1838" s="6">
        <f t="shared" si="905"/>
        <v>3.3075632020606411</v>
      </c>
      <c r="Z1838" s="6">
        <f t="shared" si="906"/>
        <v>1.2033984975715455</v>
      </c>
      <c r="AA1838" s="6">
        <f t="shared" si="907"/>
        <v>2.443038822195331</v>
      </c>
      <c r="AB1838" s="6">
        <f t="shared" si="890"/>
        <v>3453.38</v>
      </c>
      <c r="AC1838" s="6">
        <f t="shared" si="908"/>
        <v>25.935050383752436</v>
      </c>
      <c r="AD1838" s="6">
        <f t="shared" si="909"/>
        <v>160.14476484247561</v>
      </c>
      <c r="AE1838" s="6">
        <f t="shared" si="910"/>
        <v>468.16524182099892</v>
      </c>
      <c r="AF1838" s="6">
        <f t="shared" si="911"/>
        <v>1.8369580248721003E-5</v>
      </c>
      <c r="AG1838" s="6">
        <f t="shared" si="912"/>
        <v>1.1736631628456168E-2</v>
      </c>
      <c r="AH1838" s="6">
        <f t="shared" si="913"/>
        <v>4904.9323510324984</v>
      </c>
      <c r="AI1838" s="6">
        <f t="shared" si="914"/>
        <v>4.2886742329202319</v>
      </c>
      <c r="AJ1838" s="6">
        <f t="shared" si="915"/>
        <v>2.5912933293227125E-4</v>
      </c>
      <c r="AK1838" s="6">
        <f t="shared" si="916"/>
        <v>-2.1263517827626769E-4</v>
      </c>
      <c r="AL1838" s="1">
        <f t="shared" si="888"/>
        <v>5.0885587724009862E-2</v>
      </c>
      <c r="AM1838" s="8">
        <f t="shared" si="891"/>
        <v>6184480.4327272782</v>
      </c>
      <c r="AN1838" s="1">
        <f t="shared" si="889"/>
        <v>61.84480432727279</v>
      </c>
    </row>
    <row r="1839" spans="8:40" x14ac:dyDescent="0.2">
      <c r="H1839" s="8"/>
      <c r="I1839" s="8"/>
      <c r="J1839" s="11"/>
      <c r="K1839" s="10"/>
      <c r="L1839" s="5">
        <f t="shared" si="892"/>
        <v>5.883999999999876</v>
      </c>
      <c r="M1839" s="1">
        <f t="shared" si="893"/>
        <v>2.0957782736291019E-2</v>
      </c>
      <c r="N1839" s="1">
        <f t="shared" si="894"/>
        <v>6.4275285617340625E-2</v>
      </c>
      <c r="O1839" s="1">
        <f t="shared" si="895"/>
        <v>0.35525616674724975</v>
      </c>
      <c r="P1839" s="1">
        <f t="shared" si="896"/>
        <v>0.17861330443029391</v>
      </c>
      <c r="Q1839" s="1">
        <f t="shared" si="897"/>
        <v>3.5281676069013557E-2</v>
      </c>
      <c r="R1839" s="1">
        <f t="shared" si="898"/>
        <v>1.283597134196344E-2</v>
      </c>
      <c r="S1839" s="1">
        <f t="shared" si="899"/>
        <v>2.6057242037328711E-2</v>
      </c>
      <c r="T1839" s="1">
        <f t="shared" si="900"/>
        <v>523.55466172065724</v>
      </c>
      <c r="U1839" s="6">
        <f t="shared" si="901"/>
        <v>1.9649505680059214</v>
      </c>
      <c r="V1839" s="6">
        <f t="shared" si="902"/>
        <v>6.0262939344168283</v>
      </c>
      <c r="W1839" s="6">
        <f t="shared" si="903"/>
        <v>33.307951295288277</v>
      </c>
      <c r="X1839" s="6">
        <f t="shared" si="904"/>
        <v>16.746347569773143</v>
      </c>
      <c r="Y1839" s="6">
        <f t="shared" si="905"/>
        <v>3.3079238536031386</v>
      </c>
      <c r="Z1839" s="6">
        <f t="shared" si="906"/>
        <v>1.2034693505827627</v>
      </c>
      <c r="AA1839" s="6">
        <f t="shared" si="907"/>
        <v>2.4430634283299235</v>
      </c>
      <c r="AB1839" s="6">
        <f t="shared" si="890"/>
        <v>3453.38</v>
      </c>
      <c r="AC1839" s="6">
        <f t="shared" si="908"/>
        <v>25.935449654028172</v>
      </c>
      <c r="AD1839" s="6">
        <f t="shared" si="909"/>
        <v>160.16255988341098</v>
      </c>
      <c r="AE1839" s="6">
        <f t="shared" si="910"/>
        <v>468.20822123025539</v>
      </c>
      <c r="AF1839" s="6">
        <f t="shared" si="911"/>
        <v>1.8370545482142954E-5</v>
      </c>
      <c r="AG1839" s="6">
        <f t="shared" si="912"/>
        <v>1.1736214677840131E-2</v>
      </c>
      <c r="AH1839" s="6">
        <f t="shared" si="913"/>
        <v>4905.0934833791262</v>
      </c>
      <c r="AI1839" s="6">
        <f t="shared" si="914"/>
        <v>4.2883104559449494</v>
      </c>
      <c r="AJ1839" s="6">
        <f t="shared" si="915"/>
        <v>2.5767213333447938E-4</v>
      </c>
      <c r="AK1839" s="6">
        <f t="shared" si="916"/>
        <v>-2.1142336618399824E-4</v>
      </c>
      <c r="AL1839" s="1">
        <f t="shared" si="888"/>
        <v>5.0891136209279056E-2</v>
      </c>
      <c r="AM1839" s="8">
        <f t="shared" si="891"/>
        <v>6183763.6545454599</v>
      </c>
      <c r="AN1839" s="1">
        <f t="shared" si="889"/>
        <v>61.837636545454608</v>
      </c>
    </row>
    <row r="1840" spans="8:40" x14ac:dyDescent="0.2">
      <c r="H1840" s="8"/>
      <c r="I1840" s="8"/>
      <c r="J1840" s="11"/>
      <c r="K1840" s="10"/>
      <c r="L1840" s="5">
        <f t="shared" si="892"/>
        <v>5.8939999999998758</v>
      </c>
      <c r="M1840" s="1">
        <f t="shared" si="893"/>
        <v>2.0954934168899798E-2</v>
      </c>
      <c r="N1840" s="1">
        <f t="shared" si="894"/>
        <v>6.4274662494493012E-2</v>
      </c>
      <c r="O1840" s="1">
        <f t="shared" si="895"/>
        <v>0.35524860024392446</v>
      </c>
      <c r="P1840" s="1">
        <f t="shared" si="896"/>
        <v>0.17861330443029391</v>
      </c>
      <c r="Q1840" s="1">
        <f t="shared" si="897"/>
        <v>3.5285147759252393E-2</v>
      </c>
      <c r="R1840" s="1">
        <f t="shared" si="898"/>
        <v>1.2836594464811056E-2</v>
      </c>
      <c r="S1840" s="1">
        <f t="shared" si="899"/>
        <v>2.6057242037328711E-2</v>
      </c>
      <c r="T1840" s="1">
        <f t="shared" si="900"/>
        <v>523.55263377172457</v>
      </c>
      <c r="U1840" s="6">
        <f t="shared" si="901"/>
        <v>1.9647031703673685</v>
      </c>
      <c r="V1840" s="6">
        <f t="shared" si="902"/>
        <v>6.0262958670918678</v>
      </c>
      <c r="W1840" s="6">
        <f t="shared" si="903"/>
        <v>33.307575463714919</v>
      </c>
      <c r="X1840" s="6">
        <f t="shared" si="904"/>
        <v>16.746515291124627</v>
      </c>
      <c r="Y1840" s="6">
        <f t="shared" si="905"/>
        <v>3.3082824842452849</v>
      </c>
      <c r="Z1840" s="6">
        <f t="shared" si="906"/>
        <v>1.2035398268711734</v>
      </c>
      <c r="AA1840" s="6">
        <f t="shared" si="907"/>
        <v>2.4430878965847631</v>
      </c>
      <c r="AB1840" s="6">
        <f t="shared" si="890"/>
        <v>3453.38</v>
      </c>
      <c r="AC1840" s="6">
        <f t="shared" si="908"/>
        <v>25.935846547916146</v>
      </c>
      <c r="AD1840" s="6">
        <f t="shared" si="909"/>
        <v>160.18025069952071</v>
      </c>
      <c r="AE1840" s="6">
        <f t="shared" si="910"/>
        <v>468.25096162775799</v>
      </c>
      <c r="AF1840" s="6">
        <f t="shared" si="911"/>
        <v>1.8371505006200463E-5</v>
      </c>
      <c r="AG1840" s="6">
        <f t="shared" si="912"/>
        <v>1.1735800229883899E-2</v>
      </c>
      <c r="AH1840" s="6">
        <f t="shared" si="913"/>
        <v>4905.2536594814665</v>
      </c>
      <c r="AI1840" s="6">
        <f t="shared" si="914"/>
        <v>4.2879488802386554</v>
      </c>
      <c r="AJ1840" s="6">
        <f t="shared" si="915"/>
        <v>2.5622336321371559E-4</v>
      </c>
      <c r="AK1840" s="6">
        <f t="shared" si="916"/>
        <v>-2.1021874036086634E-4</v>
      </c>
      <c r="AL1840" s="1">
        <f t="shared" si="888"/>
        <v>5.0896653603773614E-2</v>
      </c>
      <c r="AM1840" s="8">
        <f t="shared" si="891"/>
        <v>6183045.6581818238</v>
      </c>
      <c r="AN1840" s="1">
        <f t="shared" si="889"/>
        <v>61.83045658181824</v>
      </c>
    </row>
    <row r="1841" spans="8:40" x14ac:dyDescent="0.2">
      <c r="H1841" s="8"/>
      <c r="I1841" s="8"/>
      <c r="J1841" s="11"/>
      <c r="K1841" s="10"/>
      <c r="L1841" s="5">
        <f t="shared" si="892"/>
        <v>5.9039999999998756</v>
      </c>
      <c r="M1841" s="1">
        <f t="shared" si="893"/>
        <v>2.0952101831776312E-2</v>
      </c>
      <c r="N1841" s="1">
        <f t="shared" si="894"/>
        <v>6.4274042661071243E-2</v>
      </c>
      <c r="O1841" s="1">
        <f t="shared" si="895"/>
        <v>0.35524107606941219</v>
      </c>
      <c r="P1841" s="1">
        <f t="shared" si="896"/>
        <v>0.17861330443029391</v>
      </c>
      <c r="Q1841" s="1">
        <f t="shared" si="897"/>
        <v>3.5288599929797645E-2</v>
      </c>
      <c r="R1841" s="1">
        <f t="shared" si="898"/>
        <v>1.2837214298232825E-2</v>
      </c>
      <c r="S1841" s="1">
        <f t="shared" si="899"/>
        <v>2.6057242037328711E-2</v>
      </c>
      <c r="T1841" s="1">
        <f t="shared" si="900"/>
        <v>523.55061793359232</v>
      </c>
      <c r="U1841" s="6">
        <f t="shared" si="901"/>
        <v>1.964457178890523</v>
      </c>
      <c r="V1841" s="6">
        <f t="shared" si="902"/>
        <v>6.026297768864584</v>
      </c>
      <c r="W1841" s="6">
        <f t="shared" si="903"/>
        <v>33.307201717727963</v>
      </c>
      <c r="X1841" s="6">
        <f t="shared" si="904"/>
        <v>16.746682072788591</v>
      </c>
      <c r="Y1841" s="6">
        <f t="shared" si="905"/>
        <v>3.308639105598</v>
      </c>
      <c r="Z1841" s="6">
        <f t="shared" si="906"/>
        <v>1.2036099283783195</v>
      </c>
      <c r="AA1841" s="6">
        <f t="shared" si="907"/>
        <v>2.443112227752025</v>
      </c>
      <c r="AB1841" s="6">
        <f t="shared" si="890"/>
        <v>3453.38</v>
      </c>
      <c r="AC1841" s="6">
        <f t="shared" si="908"/>
        <v>25.936241080642162</v>
      </c>
      <c r="AD1841" s="6">
        <f t="shared" si="909"/>
        <v>160.19783793946365</v>
      </c>
      <c r="AE1841" s="6">
        <f t="shared" si="910"/>
        <v>468.29346436745413</v>
      </c>
      <c r="AF1841" s="6">
        <f t="shared" si="911"/>
        <v>1.8372458857069599E-5</v>
      </c>
      <c r="AG1841" s="6">
        <f t="shared" si="912"/>
        <v>1.1735388268311242E-2</v>
      </c>
      <c r="AH1841" s="6">
        <f t="shared" si="913"/>
        <v>4905.4128854344826</v>
      </c>
      <c r="AI1841" s="6">
        <f t="shared" si="914"/>
        <v>4.2875894912813601</v>
      </c>
      <c r="AJ1841" s="6">
        <f t="shared" si="915"/>
        <v>2.5478297121341031E-4</v>
      </c>
      <c r="AK1841" s="6">
        <f t="shared" si="916"/>
        <v>-2.0902125510869371E-4</v>
      </c>
      <c r="AL1841" s="1">
        <f t="shared" si="888"/>
        <v>5.0902140086123079E-2</v>
      </c>
      <c r="AM1841" s="8">
        <f t="shared" si="891"/>
        <v>6182326.443636369</v>
      </c>
      <c r="AN1841" s="1">
        <f t="shared" si="889"/>
        <v>61.823264436363694</v>
      </c>
    </row>
    <row r="1842" spans="8:40" x14ac:dyDescent="0.2">
      <c r="H1842" s="8"/>
      <c r="I1842" s="8"/>
      <c r="J1842" s="11"/>
      <c r="K1842" s="10"/>
      <c r="L1842" s="5">
        <f t="shared" si="892"/>
        <v>5.9139999999998754</v>
      </c>
      <c r="M1842" s="1">
        <f t="shared" si="893"/>
        <v>2.0949285628713607E-2</v>
      </c>
      <c r="N1842" s="1">
        <f t="shared" si="894"/>
        <v>6.427342610040146E-2</v>
      </c>
      <c r="O1842" s="1">
        <f t="shared" si="895"/>
        <v>0.35523359398127741</v>
      </c>
      <c r="P1842" s="1">
        <f t="shared" si="896"/>
        <v>0.17861330443029391</v>
      </c>
      <c r="Q1842" s="1">
        <f t="shared" si="897"/>
        <v>3.529203269353013E-2</v>
      </c>
      <c r="R1842" s="1">
        <f t="shared" si="898"/>
        <v>1.2837830858902608E-2</v>
      </c>
      <c r="S1842" s="1">
        <f t="shared" si="899"/>
        <v>2.6057242037328711E-2</v>
      </c>
      <c r="T1842" s="1">
        <f t="shared" si="900"/>
        <v>523.54861412819628</v>
      </c>
      <c r="U1842" s="6">
        <f t="shared" si="901"/>
        <v>1.9642125852782106</v>
      </c>
      <c r="V1842" s="6">
        <f t="shared" si="902"/>
        <v>6.0262996401328728</v>
      </c>
      <c r="W1842" s="6">
        <f t="shared" si="903"/>
        <v>33.306830045568518</v>
      </c>
      <c r="X1842" s="6">
        <f t="shared" si="904"/>
        <v>16.746847920162455</v>
      </c>
      <c r="Y1842" s="6">
        <f t="shared" si="905"/>
        <v>3.3089937292023368</v>
      </c>
      <c r="Z1842" s="6">
        <f t="shared" si="906"/>
        <v>1.2036796570364912</v>
      </c>
      <c r="AA1842" s="6">
        <f t="shared" si="907"/>
        <v>2.4431364226191197</v>
      </c>
      <c r="AB1842" s="6">
        <f t="shared" si="890"/>
        <v>3453.38</v>
      </c>
      <c r="AC1842" s="6">
        <f t="shared" si="908"/>
        <v>25.936633267322556</v>
      </c>
      <c r="AD1842" s="6">
        <f t="shared" si="909"/>
        <v>160.21532224744917</v>
      </c>
      <c r="AE1842" s="6">
        <f t="shared" si="910"/>
        <v>468.33573079534517</v>
      </c>
      <c r="AF1842" s="6">
        <f t="shared" si="911"/>
        <v>1.8373407070670702E-5</v>
      </c>
      <c r="AG1842" s="6">
        <f t="shared" si="912"/>
        <v>1.1734978776965766E-2</v>
      </c>
      <c r="AH1842" s="6">
        <f t="shared" si="913"/>
        <v>4905.5711672897123</v>
      </c>
      <c r="AI1842" s="6">
        <f t="shared" si="914"/>
        <v>4.2872322746621947</v>
      </c>
      <c r="AJ1842" s="6">
        <f t="shared" si="915"/>
        <v>2.5335090631824648E-4</v>
      </c>
      <c r="AK1842" s="6">
        <f t="shared" si="916"/>
        <v>-2.0783086505347858E-4</v>
      </c>
      <c r="AL1842" s="1">
        <f t="shared" si="888"/>
        <v>5.0907595833882102E-2</v>
      </c>
      <c r="AM1842" s="8">
        <f t="shared" si="891"/>
        <v>6181606.0109090963</v>
      </c>
      <c r="AN1842" s="1">
        <f t="shared" si="889"/>
        <v>61.816060109090969</v>
      </c>
    </row>
    <row r="1843" spans="8:40" x14ac:dyDescent="0.2">
      <c r="H1843" s="8"/>
      <c r="I1843" s="8"/>
      <c r="J1843" s="11"/>
      <c r="K1843" s="10"/>
      <c r="L1843" s="5">
        <f t="shared" si="892"/>
        <v>5.9239999999998751</v>
      </c>
      <c r="M1843" s="1">
        <f t="shared" si="893"/>
        <v>2.0946485464116073E-2</v>
      </c>
      <c r="N1843" s="1">
        <f t="shared" si="894"/>
        <v>6.4272812795885814E-2</v>
      </c>
      <c r="O1843" s="1">
        <f t="shared" si="895"/>
        <v>0.35522615373853539</v>
      </c>
      <c r="P1843" s="1">
        <f t="shared" si="896"/>
        <v>0.17861330443029391</v>
      </c>
      <c r="Q1843" s="1">
        <f t="shared" si="897"/>
        <v>3.529544616264331E-2</v>
      </c>
      <c r="R1843" s="1">
        <f t="shared" si="898"/>
        <v>1.2838444163418256E-2</v>
      </c>
      <c r="S1843" s="1">
        <f t="shared" si="899"/>
        <v>2.6057242037328711E-2</v>
      </c>
      <c r="T1843" s="1">
        <f t="shared" si="900"/>
        <v>523.54662227803908</v>
      </c>
      <c r="U1843" s="6">
        <f t="shared" si="901"/>
        <v>1.9639693812855632</v>
      </c>
      <c r="V1843" s="6">
        <f t="shared" si="902"/>
        <v>6.0263014812898357</v>
      </c>
      <c r="W1843" s="6">
        <f t="shared" si="903"/>
        <v>33.306460435546015</v>
      </c>
      <c r="X1843" s="6">
        <f t="shared" si="904"/>
        <v>16.747012838611177</v>
      </c>
      <c r="Y1843" s="6">
        <f t="shared" si="905"/>
        <v>3.3093463665299288</v>
      </c>
      <c r="Z1843" s="6">
        <f t="shared" si="906"/>
        <v>1.2037490147687564</v>
      </c>
      <c r="AA1843" s="6">
        <f t="shared" si="907"/>
        <v>2.4431604819687212</v>
      </c>
      <c r="AB1843" s="6">
        <f t="shared" si="890"/>
        <v>3453.38</v>
      </c>
      <c r="AC1843" s="6">
        <f t="shared" si="908"/>
        <v>25.93702312296503</v>
      </c>
      <c r="AD1843" s="6">
        <f t="shared" si="909"/>
        <v>160.23270426326823</v>
      </c>
      <c r="AE1843" s="6">
        <f t="shared" si="910"/>
        <v>468.37776224952938</v>
      </c>
      <c r="AF1843" s="6">
        <f t="shared" si="911"/>
        <v>1.8374349682670753E-5</v>
      </c>
      <c r="AG1843" s="6">
        <f t="shared" si="912"/>
        <v>1.1734571739809806E-2</v>
      </c>
      <c r="AH1843" s="6">
        <f t="shared" si="913"/>
        <v>4905.7285110555222</v>
      </c>
      <c r="AI1843" s="6">
        <f t="shared" si="914"/>
        <v>4.2868772160786666</v>
      </c>
      <c r="AJ1843" s="6">
        <f t="shared" si="915"/>
        <v>2.5192711785180789E-4</v>
      </c>
      <c r="AK1843" s="6">
        <f t="shared" si="916"/>
        <v>-2.0664752514287587E-4</v>
      </c>
      <c r="AL1843" s="1">
        <f t="shared" si="888"/>
        <v>5.0913021023537362E-2</v>
      </c>
      <c r="AM1843" s="8">
        <f t="shared" si="891"/>
        <v>6180884.360000005</v>
      </c>
      <c r="AN1843" s="1">
        <f t="shared" si="889"/>
        <v>61.808843600000053</v>
      </c>
    </row>
    <row r="1844" spans="8:40" x14ac:dyDescent="0.2">
      <c r="H1844" s="8"/>
      <c r="I1844" s="8"/>
      <c r="J1844" s="11"/>
      <c r="K1844" s="10"/>
      <c r="L1844" s="5">
        <f t="shared" si="892"/>
        <v>5.9339999999998749</v>
      </c>
      <c r="M1844" s="1">
        <f t="shared" si="893"/>
        <v>2.0943701242995091E-2</v>
      </c>
      <c r="N1844" s="1">
        <f t="shared" si="894"/>
        <v>6.4272202731002231E-2</v>
      </c>
      <c r="O1844" s="1">
        <f t="shared" si="895"/>
        <v>0.35521875510164269</v>
      </c>
      <c r="P1844" s="1">
        <f t="shared" si="896"/>
        <v>0.17861330443029391</v>
      </c>
      <c r="Q1844" s="1">
        <f t="shared" si="897"/>
        <v>3.5298840448647874E-2</v>
      </c>
      <c r="R1844" s="1">
        <f t="shared" si="898"/>
        <v>1.2839054228301842E-2</v>
      </c>
      <c r="S1844" s="1">
        <f t="shared" si="899"/>
        <v>2.6057242037328711E-2</v>
      </c>
      <c r="T1844" s="1">
        <f t="shared" si="900"/>
        <v>523.54464230618544</v>
      </c>
      <c r="U1844" s="6">
        <f t="shared" si="901"/>
        <v>1.9637275587196523</v>
      </c>
      <c r="V1844" s="6">
        <f t="shared" si="902"/>
        <v>6.0263032927238349</v>
      </c>
      <c r="W1844" s="6">
        <f t="shared" si="903"/>
        <v>33.306092876037802</v>
      </c>
      <c r="X1844" s="6">
        <f t="shared" si="904"/>
        <v>16.747176833467464</v>
      </c>
      <c r="Y1844" s="6">
        <f t="shared" si="905"/>
        <v>3.3096970289834484</v>
      </c>
      <c r="Z1844" s="6">
        <f t="shared" si="906"/>
        <v>1.2038180034889985</v>
      </c>
      <c r="AA1844" s="6">
        <f t="shared" si="907"/>
        <v>2.4431844065787982</v>
      </c>
      <c r="AB1844" s="6">
        <f t="shared" si="890"/>
        <v>3453.38</v>
      </c>
      <c r="AC1844" s="6">
        <f t="shared" si="908"/>
        <v>25.937410662469617</v>
      </c>
      <c r="AD1844" s="6">
        <f t="shared" si="909"/>
        <v>160.24998462233327</v>
      </c>
      <c r="AE1844" s="6">
        <f t="shared" si="910"/>
        <v>468.41956006025907</v>
      </c>
      <c r="AF1844" s="6">
        <f t="shared" si="911"/>
        <v>1.8375286728485108E-5</v>
      </c>
      <c r="AG1844" s="6">
        <f t="shared" si="912"/>
        <v>1.1734167140923553E-2</v>
      </c>
      <c r="AH1844" s="6">
        <f t="shared" si="913"/>
        <v>4905.8849226975681</v>
      </c>
      <c r="AI1844" s="6">
        <f t="shared" si="914"/>
        <v>4.2865243013354712</v>
      </c>
      <c r="AJ1844" s="6">
        <f t="shared" si="915"/>
        <v>2.5051155547379232E-4</v>
      </c>
      <c r="AK1844" s="6">
        <f t="shared" si="916"/>
        <v>-2.0547119064299435E-4</v>
      </c>
      <c r="AL1844" s="1">
        <f t="shared" si="888"/>
        <v>5.0918415830514589E-2</v>
      </c>
      <c r="AM1844" s="8">
        <f t="shared" si="891"/>
        <v>6180161.4909090959</v>
      </c>
      <c r="AN1844" s="1">
        <f t="shared" si="889"/>
        <v>61.801614909090965</v>
      </c>
    </row>
    <row r="1845" spans="8:40" x14ac:dyDescent="0.2">
      <c r="H1845" s="8"/>
      <c r="I1845" s="8"/>
      <c r="J1845" s="11"/>
      <c r="K1845" s="10"/>
      <c r="L1845" s="5">
        <f t="shared" si="892"/>
        <v>5.9439999999998747</v>
      </c>
      <c r="M1845" s="1">
        <f t="shared" si="893"/>
        <v>2.0940932870964768E-2</v>
      </c>
      <c r="N1845" s="1">
        <f t="shared" si="894"/>
        <v>6.4271595889304173E-2</v>
      </c>
      <c r="O1845" s="1">
        <f t="shared" si="895"/>
        <v>0.35521139783248784</v>
      </c>
      <c r="P1845" s="1">
        <f t="shared" si="896"/>
        <v>0.17861330443029391</v>
      </c>
      <c r="Q1845" s="1">
        <f t="shared" si="897"/>
        <v>3.5302215662376263E-2</v>
      </c>
      <c r="R1845" s="1">
        <f t="shared" si="898"/>
        <v>1.2839661069999906E-2</v>
      </c>
      <c r="S1845" s="1">
        <f t="shared" si="899"/>
        <v>2.6057242037328711E-2</v>
      </c>
      <c r="T1845" s="1">
        <f t="shared" si="900"/>
        <v>523.54267413625735</v>
      </c>
      <c r="U1845" s="6">
        <f t="shared" si="901"/>
        <v>1.9634871094391282</v>
      </c>
      <c r="V1845" s="6">
        <f t="shared" si="902"/>
        <v>6.0263050748185512</v>
      </c>
      <c r="W1845" s="6">
        <f t="shared" si="903"/>
        <v>33.305727355488699</v>
      </c>
      <c r="X1845" s="6">
        <f t="shared" si="904"/>
        <v>16.747339910031982</v>
      </c>
      <c r="Y1845" s="6">
        <f t="shared" si="905"/>
        <v>3.3100457278970525</v>
      </c>
      <c r="Z1845" s="6">
        <f t="shared" si="906"/>
        <v>1.2038866251019478</v>
      </c>
      <c r="AA1845" s="6">
        <f t="shared" si="907"/>
        <v>2.4432081972226465</v>
      </c>
      <c r="AB1845" s="6">
        <f t="shared" si="890"/>
        <v>3453.38</v>
      </c>
      <c r="AC1845" s="6">
        <f t="shared" si="908"/>
        <v>25.937795900629567</v>
      </c>
      <c r="AD1845" s="6">
        <f t="shared" si="909"/>
        <v>160.26716395570688</v>
      </c>
      <c r="AE1845" s="6">
        <f t="shared" si="910"/>
        <v>468.46112554998291</v>
      </c>
      <c r="AF1845" s="6">
        <f t="shared" si="911"/>
        <v>1.8376218243279776E-5</v>
      </c>
      <c r="AG1845" s="6">
        <f t="shared" si="912"/>
        <v>1.1733764964503892E-2</v>
      </c>
      <c r="AH1845" s="6">
        <f t="shared" si="913"/>
        <v>4906.0404081390689</v>
      </c>
      <c r="AI1845" s="6">
        <f t="shared" si="914"/>
        <v>4.2861735163437062</v>
      </c>
      <c r="AJ1845" s="6">
        <f t="shared" si="915"/>
        <v>2.491041691776195E-4</v>
      </c>
      <c r="AK1845" s="6">
        <f t="shared" si="916"/>
        <v>-2.0430181713642457E-4</v>
      </c>
      <c r="AL1845" s="1">
        <f t="shared" si="888"/>
        <v>5.0923780429185425E-2</v>
      </c>
      <c r="AM1845" s="8">
        <f t="shared" si="891"/>
        <v>6179437.4036363689</v>
      </c>
      <c r="AN1845" s="1">
        <f t="shared" si="889"/>
        <v>61.794374036363692</v>
      </c>
    </row>
    <row r="1846" spans="8:40" x14ac:dyDescent="0.2">
      <c r="H1846" s="8"/>
      <c r="I1846" s="8"/>
      <c r="J1846" s="11"/>
      <c r="K1846" s="10"/>
      <c r="L1846" s="5">
        <f t="shared" si="892"/>
        <v>5.9539999999998745</v>
      </c>
      <c r="M1846" s="1">
        <f t="shared" si="893"/>
        <v>2.0938180254237649E-2</v>
      </c>
      <c r="N1846" s="1">
        <f t="shared" si="894"/>
        <v>6.42709922544204E-2</v>
      </c>
      <c r="O1846" s="1">
        <f t="shared" si="895"/>
        <v>0.35520408169438228</v>
      </c>
      <c r="P1846" s="1">
        <f t="shared" si="896"/>
        <v>0.17861330443029391</v>
      </c>
      <c r="Q1846" s="1">
        <f t="shared" si="897"/>
        <v>3.5305571913987158E-2</v>
      </c>
      <c r="R1846" s="1">
        <f t="shared" si="898"/>
        <v>1.2840264704883683E-2</v>
      </c>
      <c r="S1846" s="1">
        <f t="shared" si="899"/>
        <v>2.6057242037328711E-2</v>
      </c>
      <c r="T1846" s="1">
        <f t="shared" si="900"/>
        <v>523.54071769242933</v>
      </c>
      <c r="U1846" s="6">
        <f t="shared" si="901"/>
        <v>1.9632480253538562</v>
      </c>
      <c r="V1846" s="6">
        <f t="shared" si="902"/>
        <v>6.0263068279530385</v>
      </c>
      <c r="W1846" s="6">
        <f t="shared" si="903"/>
        <v>33.305363862410601</v>
      </c>
      <c r="X1846" s="6">
        <f t="shared" si="904"/>
        <v>16.747502073573546</v>
      </c>
      <c r="Y1846" s="6">
        <f t="shared" si="905"/>
        <v>3.3103924745368247</v>
      </c>
      <c r="Z1846" s="6">
        <f t="shared" si="906"/>
        <v>1.2039548815032179</v>
      </c>
      <c r="AA1846" s="6">
        <f t="shared" si="907"/>
        <v>2.4432318546689138</v>
      </c>
      <c r="AB1846" s="6">
        <f t="shared" si="890"/>
        <v>3453.38</v>
      </c>
      <c r="AC1846" s="6">
        <f t="shared" si="908"/>
        <v>25.938178852132179</v>
      </c>
      <c r="AD1846" s="6">
        <f t="shared" si="909"/>
        <v>160.28424289013904</v>
      </c>
      <c r="AE1846" s="6">
        <f t="shared" si="910"/>
        <v>468.50246003339771</v>
      </c>
      <c r="AF1846" s="6">
        <f t="shared" si="911"/>
        <v>1.8377144261973414E-5</v>
      </c>
      <c r="AG1846" s="6">
        <f t="shared" si="912"/>
        <v>1.1733365194863489E-2</v>
      </c>
      <c r="AH1846" s="6">
        <f t="shared" si="913"/>
        <v>4906.1949732611711</v>
      </c>
      <c r="AI1846" s="6">
        <f t="shared" si="914"/>
        <v>4.2858248471198968</v>
      </c>
      <c r="AJ1846" s="6">
        <f t="shared" si="915"/>
        <v>2.4770490928789846E-4</v>
      </c>
      <c r="AK1846" s="6">
        <f t="shared" si="916"/>
        <v>-2.0313936051929098E-4</v>
      </c>
      <c r="AL1846" s="1">
        <f t="shared" si="888"/>
        <v>5.0929114992874225E-2</v>
      </c>
      <c r="AM1846" s="8">
        <f t="shared" si="891"/>
        <v>6178712.0981818233</v>
      </c>
      <c r="AN1846" s="1">
        <f t="shared" si="889"/>
        <v>61.787120981818241</v>
      </c>
    </row>
    <row r="1847" spans="8:40" x14ac:dyDescent="0.2">
      <c r="H1847" s="8"/>
      <c r="I1847" s="8"/>
      <c r="J1847" s="11"/>
      <c r="K1847" s="10"/>
      <c r="L1847" s="5">
        <f t="shared" si="892"/>
        <v>5.9639999999998743</v>
      </c>
      <c r="M1847" s="1">
        <f t="shared" si="893"/>
        <v>2.093544329962051E-2</v>
      </c>
      <c r="N1847" s="1">
        <f t="shared" si="894"/>
        <v>6.4270391810054742E-2</v>
      </c>
      <c r="O1847" s="1">
        <f t="shared" si="895"/>
        <v>0.35519680645205104</v>
      </c>
      <c r="P1847" s="1">
        <f t="shared" si="896"/>
        <v>0.17861330443029391</v>
      </c>
      <c r="Q1847" s="1">
        <f t="shared" si="897"/>
        <v>3.5308909312969955E-2</v>
      </c>
      <c r="R1847" s="1">
        <f t="shared" si="898"/>
        <v>1.2840865149249344E-2</v>
      </c>
      <c r="S1847" s="1">
        <f t="shared" si="899"/>
        <v>2.6057242037328711E-2</v>
      </c>
      <c r="T1847" s="1">
        <f t="shared" si="900"/>
        <v>523.53877289942398</v>
      </c>
      <c r="U1847" s="6">
        <f t="shared" si="901"/>
        <v>1.9630102984245636</v>
      </c>
      <c r="V1847" s="6">
        <f t="shared" si="902"/>
        <v>6.0263085525017805</v>
      </c>
      <c r="W1847" s="6">
        <f t="shared" si="903"/>
        <v>33.305002385382096</v>
      </c>
      <c r="X1847" s="6">
        <f t="shared" si="904"/>
        <v>16.747663329329367</v>
      </c>
      <c r="Y1847" s="6">
        <f t="shared" si="905"/>
        <v>3.310737280101224</v>
      </c>
      <c r="Z1847" s="6">
        <f t="shared" si="906"/>
        <v>1.2040227745793397</v>
      </c>
      <c r="AA1847" s="6">
        <f t="shared" si="907"/>
        <v>2.4432553796816379</v>
      </c>
      <c r="AB1847" s="6">
        <f t="shared" si="890"/>
        <v>3453.38</v>
      </c>
      <c r="AC1847" s="6">
        <f t="shared" si="908"/>
        <v>25.938559531559797</v>
      </c>
      <c r="AD1847" s="6">
        <f t="shared" si="909"/>
        <v>160.30122204810041</v>
      </c>
      <c r="AE1847" s="6">
        <f t="shared" si="910"/>
        <v>468.54356481749801</v>
      </c>
      <c r="AF1847" s="6">
        <f t="shared" si="911"/>
        <v>1.8378064819239151E-5</v>
      </c>
      <c r="AG1847" s="6">
        <f t="shared" si="912"/>
        <v>1.1732967816429758E-2</v>
      </c>
      <c r="AH1847" s="6">
        <f t="shared" si="913"/>
        <v>4906.3486239033364</v>
      </c>
      <c r="AI1847" s="6">
        <f t="shared" si="914"/>
        <v>4.2854782797849884</v>
      </c>
      <c r="AJ1847" s="6">
        <f t="shared" si="915"/>
        <v>2.4631372645788534E-4</v>
      </c>
      <c r="AK1847" s="6">
        <f t="shared" si="916"/>
        <v>-2.0198377699883488E-4</v>
      </c>
      <c r="AL1847" s="1">
        <f t="shared" si="888"/>
        <v>5.0934419693864988E-2</v>
      </c>
      <c r="AM1847" s="8">
        <f t="shared" si="891"/>
        <v>6177985.5745454598</v>
      </c>
      <c r="AN1847" s="1">
        <f t="shared" si="889"/>
        <v>61.779855745454604</v>
      </c>
    </row>
    <row r="1848" spans="8:40" x14ac:dyDescent="0.2">
      <c r="H1848" s="8"/>
      <c r="I1848" s="8"/>
      <c r="J1848" s="11"/>
      <c r="K1848" s="10"/>
      <c r="L1848" s="5">
        <f t="shared" si="892"/>
        <v>5.9739999999998741</v>
      </c>
      <c r="M1848" s="1">
        <f t="shared" si="893"/>
        <v>2.0932721914510156E-2</v>
      </c>
      <c r="N1848" s="1">
        <f t="shared" si="894"/>
        <v>6.4269794539985867E-2</v>
      </c>
      <c r="O1848" s="1">
        <f t="shared" si="895"/>
        <v>0.3551895718716237</v>
      </c>
      <c r="P1848" s="1">
        <f t="shared" si="896"/>
        <v>0.17861330443029391</v>
      </c>
      <c r="Q1848" s="1">
        <f t="shared" si="897"/>
        <v>3.5312227968149187E-2</v>
      </c>
      <c r="R1848" s="1">
        <f t="shared" si="898"/>
        <v>1.2841462419318224E-2</v>
      </c>
      <c r="S1848" s="1">
        <f t="shared" si="899"/>
        <v>2.6057242037328711E-2</v>
      </c>
      <c r="T1848" s="1">
        <f t="shared" si="900"/>
        <v>523.53683968250709</v>
      </c>
      <c r="U1848" s="6">
        <f t="shared" si="901"/>
        <v>1.9627739206624806</v>
      </c>
      <c r="V1848" s="6">
        <f t="shared" si="902"/>
        <v>6.0263102488347409</v>
      </c>
      <c r="W1848" s="6">
        <f t="shared" si="903"/>
        <v>33.304642913047978</v>
      </c>
      <c r="X1848" s="6">
        <f t="shared" si="904"/>
        <v>16.747823682505221</v>
      </c>
      <c r="Y1848" s="6">
        <f t="shared" si="905"/>
        <v>3.3110801557215157</v>
      </c>
      <c r="Z1848" s="6">
        <f t="shared" si="906"/>
        <v>1.2040903062077939</v>
      </c>
      <c r="AA1848" s="6">
        <f t="shared" si="907"/>
        <v>2.4432787730202694</v>
      </c>
      <c r="AB1848" s="6">
        <f t="shared" si="890"/>
        <v>3453.38</v>
      </c>
      <c r="AC1848" s="6">
        <f t="shared" si="908"/>
        <v>25.938937953390596</v>
      </c>
      <c r="AD1848" s="6">
        <f t="shared" si="909"/>
        <v>160.31810204781578</v>
      </c>
      <c r="AE1848" s="6">
        <f t="shared" si="910"/>
        <v>468.58444120162278</v>
      </c>
      <c r="AF1848" s="6">
        <f t="shared" si="911"/>
        <v>1.8378979949506787E-5</v>
      </c>
      <c r="AG1848" s="6">
        <f t="shared" si="912"/>
        <v>1.1732572813743923E-2</v>
      </c>
      <c r="AH1848" s="6">
        <f t="shared" si="913"/>
        <v>4906.5013658636453</v>
      </c>
      <c r="AI1848" s="6">
        <f t="shared" si="914"/>
        <v>4.2851338005635533</v>
      </c>
      <c r="AJ1848" s="6">
        <f t="shared" si="915"/>
        <v>2.4493057166704506E-4</v>
      </c>
      <c r="AK1848" s="6">
        <f t="shared" si="916"/>
        <v>-2.0083502309064535E-4</v>
      </c>
      <c r="AL1848" s="1">
        <f t="shared" si="888"/>
        <v>5.0939694703407937E-2</v>
      </c>
      <c r="AM1848" s="8">
        <f t="shared" si="891"/>
        <v>6177257.8327272777</v>
      </c>
      <c r="AN1848" s="1">
        <f t="shared" si="889"/>
        <v>61.772578327272782</v>
      </c>
    </row>
    <row r="1849" spans="8:40" x14ac:dyDescent="0.2">
      <c r="H1849" s="8"/>
      <c r="I1849" s="8"/>
      <c r="J1849" s="11"/>
      <c r="K1849" s="10"/>
      <c r="L1849" s="5">
        <f t="shared" si="892"/>
        <v>5.9839999999998739</v>
      </c>
      <c r="M1849" s="1">
        <f t="shared" si="893"/>
        <v>2.093001600688927E-2</v>
      </c>
      <c r="N1849" s="1">
        <f t="shared" si="894"/>
        <v>6.4269200428067025E-2</v>
      </c>
      <c r="O1849" s="1">
        <f t="shared" si="895"/>
        <v>0.35518237772062539</v>
      </c>
      <c r="P1849" s="1">
        <f t="shared" si="896"/>
        <v>0.17861330443029391</v>
      </c>
      <c r="Q1849" s="1">
        <f t="shared" si="897"/>
        <v>3.5315527987688923E-2</v>
      </c>
      <c r="R1849" s="1">
        <f t="shared" si="898"/>
        <v>1.2842056531237071E-2</v>
      </c>
      <c r="S1849" s="1">
        <f t="shared" si="899"/>
        <v>2.6057242037328711E-2</v>
      </c>
      <c r="T1849" s="1">
        <f t="shared" si="900"/>
        <v>523.53491796748324</v>
      </c>
      <c r="U1849" s="6">
        <f t="shared" si="901"/>
        <v>1.9625388841289935</v>
      </c>
      <c r="V1849" s="6">
        <f t="shared" si="902"/>
        <v>6.0263119173174262</v>
      </c>
      <c r="W1849" s="6">
        <f t="shared" si="903"/>
        <v>33.30428543411896</v>
      </c>
      <c r="X1849" s="6">
        <f t="shared" si="904"/>
        <v>16.747983138275664</v>
      </c>
      <c r="Y1849" s="6">
        <f t="shared" si="905"/>
        <v>3.3114211124622166</v>
      </c>
      <c r="Z1849" s="6">
        <f t="shared" si="906"/>
        <v>1.2041574782570492</v>
      </c>
      <c r="AA1849" s="6">
        <f t="shared" si="907"/>
        <v>2.4433020354397064</v>
      </c>
      <c r="AB1849" s="6">
        <f t="shared" si="890"/>
        <v>3453.38</v>
      </c>
      <c r="AC1849" s="6">
        <f t="shared" si="908"/>
        <v>25.939314131999406</v>
      </c>
      <c r="AD1849" s="6">
        <f t="shared" si="909"/>
        <v>160.33488350329324</v>
      </c>
      <c r="AE1849" s="6">
        <f t="shared" si="910"/>
        <v>468.6250904774995</v>
      </c>
      <c r="AF1849" s="6">
        <f t="shared" si="911"/>
        <v>1.8379889686964849E-5</v>
      </c>
      <c r="AG1849" s="6">
        <f t="shared" si="912"/>
        <v>1.1732180171459975E-2</v>
      </c>
      <c r="AH1849" s="6">
        <f t="shared" si="913"/>
        <v>4906.6532048991303</v>
      </c>
      <c r="AI1849" s="6">
        <f t="shared" si="914"/>
        <v>4.2847913957827926</v>
      </c>
      <c r="AJ1849" s="6">
        <f t="shared" si="915"/>
        <v>2.4355539621874931E-4</v>
      </c>
      <c r="AK1849" s="6">
        <f t="shared" si="916"/>
        <v>-1.9969305561657171E-4</v>
      </c>
      <c r="AL1849" s="1">
        <f t="shared" si="888"/>
        <v>5.0944940191726407E-2</v>
      </c>
      <c r="AM1849" s="8">
        <f t="shared" si="891"/>
        <v>6176528.8727272777</v>
      </c>
      <c r="AN1849" s="1">
        <f t="shared" si="889"/>
        <v>61.765288727272782</v>
      </c>
    </row>
    <row r="1850" spans="8:40" x14ac:dyDescent="0.2">
      <c r="H1850" s="8"/>
      <c r="I1850" s="8"/>
      <c r="J1850" s="11"/>
      <c r="K1850" s="10"/>
      <c r="L1850" s="5">
        <f t="shared" si="892"/>
        <v>5.9939999999998737</v>
      </c>
      <c r="M1850" s="1">
        <f t="shared" si="893"/>
        <v>2.0927325485322286E-2</v>
      </c>
      <c r="N1850" s="1">
        <f t="shared" si="894"/>
        <v>6.4268609458225809E-2</v>
      </c>
      <c r="O1850" s="1">
        <f t="shared" si="895"/>
        <v>0.35517522376796778</v>
      </c>
      <c r="P1850" s="1">
        <f t="shared" si="896"/>
        <v>0.17861330443029391</v>
      </c>
      <c r="Q1850" s="1">
        <f t="shared" si="897"/>
        <v>3.5318809479097116E-2</v>
      </c>
      <c r="R1850" s="1">
        <f t="shared" si="898"/>
        <v>1.2842647501078282E-2</v>
      </c>
      <c r="S1850" s="1">
        <f t="shared" si="899"/>
        <v>2.6057242037328711E-2</v>
      </c>
      <c r="T1850" s="1">
        <f t="shared" si="900"/>
        <v>523.53300768069107</v>
      </c>
      <c r="U1850" s="6">
        <f t="shared" si="901"/>
        <v>1.9623051809352912</v>
      </c>
      <c r="V1850" s="6">
        <f t="shared" si="902"/>
        <v>6.0263135583109211</v>
      </c>
      <c r="W1850" s="6">
        <f t="shared" si="903"/>
        <v>33.303929937371116</v>
      </c>
      <c r="X1850" s="6">
        <f t="shared" si="904"/>
        <v>16.748141701784231</v>
      </c>
      <c r="Y1850" s="6">
        <f t="shared" si="905"/>
        <v>3.3117601613215126</v>
      </c>
      <c r="Z1850" s="6">
        <f t="shared" si="906"/>
        <v>1.2042242925865918</v>
      </c>
      <c r="AA1850" s="6">
        <f t="shared" si="907"/>
        <v>2.4433251676903205</v>
      </c>
      <c r="AB1850" s="6">
        <f t="shared" si="890"/>
        <v>3453.38</v>
      </c>
      <c r="AC1850" s="6">
        <f t="shared" si="908"/>
        <v>25.939688081658758</v>
      </c>
      <c r="AD1850" s="6">
        <f t="shared" si="909"/>
        <v>160.3515670243649</v>
      </c>
      <c r="AE1850" s="6">
        <f t="shared" si="910"/>
        <v>468.66551392930114</v>
      </c>
      <c r="AF1850" s="6">
        <f t="shared" si="911"/>
        <v>1.8380794065562206E-5</v>
      </c>
      <c r="AG1850" s="6">
        <f t="shared" si="912"/>
        <v>1.1731789874343767E-2</v>
      </c>
      <c r="AH1850" s="6">
        <f t="shared" si="913"/>
        <v>4906.8041467261501</v>
      </c>
      <c r="AI1850" s="6">
        <f t="shared" si="914"/>
        <v>4.2844510518716064</v>
      </c>
      <c r="AJ1850" s="6">
        <f t="shared" si="915"/>
        <v>2.4218815173757547E-4</v>
      </c>
      <c r="AK1850" s="6">
        <f t="shared" si="916"/>
        <v>-1.9855783170195137E-4</v>
      </c>
      <c r="AL1850" s="1">
        <f t="shared" si="888"/>
        <v>5.0950156328023272E-2</v>
      </c>
      <c r="AM1850" s="8">
        <f t="shared" si="891"/>
        <v>6175798.6945454599</v>
      </c>
      <c r="AN1850" s="1">
        <f t="shared" si="889"/>
        <v>61.757986945454604</v>
      </c>
    </row>
    <row r="1851" spans="8:40" x14ac:dyDescent="0.2">
      <c r="H1851" s="8"/>
      <c r="I1851" s="8"/>
      <c r="J1851" s="11"/>
      <c r="K1851" s="10"/>
      <c r="L1851" s="5">
        <f t="shared" si="892"/>
        <v>6.0039999999998734</v>
      </c>
      <c r="M1851" s="1">
        <f t="shared" si="893"/>
        <v>2.0924650258951304E-2</v>
      </c>
      <c r="N1851" s="1">
        <f t="shared" si="894"/>
        <v>6.4268021614463947E-2</v>
      </c>
      <c r="O1851" s="1">
        <f t="shared" si="895"/>
        <v>0.35516810978394026</v>
      </c>
      <c r="P1851" s="1">
        <f t="shared" si="896"/>
        <v>0.17861330443029391</v>
      </c>
      <c r="Q1851" s="1">
        <f t="shared" si="897"/>
        <v>3.5322072549229956E-2</v>
      </c>
      <c r="R1851" s="1">
        <f t="shared" si="898"/>
        <v>1.2843235344840139E-2</v>
      </c>
      <c r="S1851" s="1">
        <f t="shared" si="899"/>
        <v>2.6057242037328711E-2</v>
      </c>
      <c r="T1851" s="1">
        <f t="shared" si="900"/>
        <v>523.53110874899926</v>
      </c>
      <c r="U1851" s="6">
        <f t="shared" si="901"/>
        <v>1.962072803242024</v>
      </c>
      <c r="V1851" s="6">
        <f t="shared" si="902"/>
        <v>6.0263151721719641</v>
      </c>
      <c r="W1851" s="6">
        <f t="shared" si="903"/>
        <v>33.303576411645693</v>
      </c>
      <c r="X1851" s="6">
        <f t="shared" si="904"/>
        <v>16.748299378143667</v>
      </c>
      <c r="Y1851" s="6">
        <f t="shared" si="905"/>
        <v>3.3120973132317073</v>
      </c>
      <c r="Z1851" s="6">
        <f t="shared" si="906"/>
        <v>1.2042907510469647</v>
      </c>
      <c r="AA1851" s="6">
        <f t="shared" si="907"/>
        <v>2.4433481705179902</v>
      </c>
      <c r="AB1851" s="6">
        <f t="shared" si="890"/>
        <v>3453.38</v>
      </c>
      <c r="AC1851" s="6">
        <f t="shared" si="908"/>
        <v>25.940059816539456</v>
      </c>
      <c r="AD1851" s="6">
        <f t="shared" si="909"/>
        <v>160.3681532167104</v>
      </c>
      <c r="AE1851" s="6">
        <f t="shared" si="910"/>
        <v>468.70571283368179</v>
      </c>
      <c r="AF1851" s="6">
        <f t="shared" si="911"/>
        <v>1.838169311901018E-5</v>
      </c>
      <c r="AG1851" s="6">
        <f t="shared" si="912"/>
        <v>1.1731401907272053E-2</v>
      </c>
      <c r="AH1851" s="6">
        <f t="shared" si="913"/>
        <v>4906.9541970206792</v>
      </c>
      <c r="AI1851" s="6">
        <f t="shared" si="914"/>
        <v>4.2841127553598692</v>
      </c>
      <c r="AJ1851" s="6">
        <f t="shared" si="915"/>
        <v>2.4082879016714152E-4</v>
      </c>
      <c r="AK1851" s="6">
        <f t="shared" si="916"/>
        <v>-1.9742930877300843E-4</v>
      </c>
      <c r="AL1851" s="1">
        <f t="shared" si="888"/>
        <v>5.0955343280487807E-2</v>
      </c>
      <c r="AM1851" s="8">
        <f t="shared" si="891"/>
        <v>6175067.2981818235</v>
      </c>
      <c r="AN1851" s="1">
        <f t="shared" si="889"/>
        <v>61.750672981818241</v>
      </c>
    </row>
    <row r="1852" spans="8:40" x14ac:dyDescent="0.2">
      <c r="H1852" s="8"/>
      <c r="I1852" s="8"/>
      <c r="J1852" s="11"/>
      <c r="K1852" s="10"/>
      <c r="L1852" s="5">
        <f t="shared" si="892"/>
        <v>6.0139999999998732</v>
      </c>
      <c r="M1852" s="1">
        <f t="shared" si="893"/>
        <v>2.0921990237492027E-2</v>
      </c>
      <c r="N1852" s="1">
        <f t="shared" si="894"/>
        <v>6.4267436880857023E-2</v>
      </c>
      <c r="O1852" s="1">
        <f t="shared" si="895"/>
        <v>0.35516103554020095</v>
      </c>
      <c r="P1852" s="1">
        <f t="shared" si="896"/>
        <v>0.17861330443029391</v>
      </c>
      <c r="Q1852" s="1">
        <f t="shared" si="897"/>
        <v>3.5325317304296146E-2</v>
      </c>
      <c r="R1852" s="1">
        <f t="shared" si="898"/>
        <v>1.2843820078447055E-2</v>
      </c>
      <c r="S1852" s="1">
        <f t="shared" si="899"/>
        <v>2.6057242037328711E-2</v>
      </c>
      <c r="T1852" s="1">
        <f t="shared" si="900"/>
        <v>523.52922109980148</v>
      </c>
      <c r="U1852" s="6">
        <f t="shared" si="901"/>
        <v>1.961841743258955</v>
      </c>
      <c r="V1852" s="6">
        <f t="shared" si="902"/>
        <v>6.0263167592529774</v>
      </c>
      <c r="W1852" s="6">
        <f t="shared" si="903"/>
        <v>33.303224845848462</v>
      </c>
      <c r="X1852" s="6">
        <f t="shared" si="904"/>
        <v>16.748456172436054</v>
      </c>
      <c r="Y1852" s="6">
        <f t="shared" si="905"/>
        <v>3.3124325790596281</v>
      </c>
      <c r="Z1852" s="6">
        <f t="shared" si="906"/>
        <v>1.2043568554797983</v>
      </c>
      <c r="AA1852" s="6">
        <f t="shared" si="907"/>
        <v>2.443371044664123</v>
      </c>
      <c r="AB1852" s="6">
        <f t="shared" si="890"/>
        <v>3453.38</v>
      </c>
      <c r="AC1852" s="6">
        <f t="shared" si="908"/>
        <v>25.940429350711671</v>
      </c>
      <c r="AD1852" s="6">
        <f t="shared" si="909"/>
        <v>160.38464268189588</v>
      </c>
      <c r="AE1852" s="6">
        <f t="shared" si="910"/>
        <v>468.74568845983293</v>
      </c>
      <c r="AF1852" s="6">
        <f t="shared" si="911"/>
        <v>1.8382586880784646E-5</v>
      </c>
      <c r="AG1852" s="6">
        <f t="shared" si="912"/>
        <v>1.1731016255231506E-2</v>
      </c>
      <c r="AH1852" s="6">
        <f t="shared" si="913"/>
        <v>4907.1033614186772</v>
      </c>
      <c r="AI1852" s="6">
        <f t="shared" si="914"/>
        <v>4.2837764928773243</v>
      </c>
      <c r="AJ1852" s="6">
        <f t="shared" si="915"/>
        <v>2.3947726376762388E-4</v>
      </c>
      <c r="AK1852" s="6">
        <f t="shared" si="916"/>
        <v>-1.9630744455493678E-4</v>
      </c>
      <c r="AL1852" s="1">
        <f t="shared" si="888"/>
        <v>5.0960501216301968E-2</v>
      </c>
      <c r="AM1852" s="8">
        <f t="shared" si="891"/>
        <v>6174334.6836363692</v>
      </c>
      <c r="AN1852" s="1">
        <f t="shared" si="889"/>
        <v>61.743346836363699</v>
      </c>
    </row>
    <row r="1853" spans="8:40" x14ac:dyDescent="0.2">
      <c r="H1853" s="8"/>
      <c r="I1853" s="8"/>
      <c r="J1853" s="11"/>
      <c r="K1853" s="10"/>
      <c r="L1853" s="5">
        <f t="shared" si="892"/>
        <v>6.023999999999873</v>
      </c>
      <c r="M1853" s="1">
        <f t="shared" si="893"/>
        <v>2.0919345331229744E-2</v>
      </c>
      <c r="N1853" s="1">
        <f t="shared" si="894"/>
        <v>6.426685524155426E-2</v>
      </c>
      <c r="O1853" s="1">
        <f t="shared" si="895"/>
        <v>0.35515400080976811</v>
      </c>
      <c r="P1853" s="1">
        <f t="shared" si="896"/>
        <v>0.17861330443029391</v>
      </c>
      <c r="Q1853" s="1">
        <f t="shared" si="897"/>
        <v>3.5328543849861185E-2</v>
      </c>
      <c r="R1853" s="1">
        <f t="shared" si="898"/>
        <v>1.2844401717749813E-2</v>
      </c>
      <c r="S1853" s="1">
        <f t="shared" si="899"/>
        <v>2.6057242037328711E-2</v>
      </c>
      <c r="T1853" s="1">
        <f t="shared" si="900"/>
        <v>523.52734466101231</v>
      </c>
      <c r="U1853" s="6">
        <f t="shared" si="901"/>
        <v>1.9616119932446245</v>
      </c>
      <c r="V1853" s="6">
        <f t="shared" si="902"/>
        <v>6.0263183199021348</v>
      </c>
      <c r="W1853" s="6">
        <f t="shared" si="903"/>
        <v>33.302875228949539</v>
      </c>
      <c r="X1853" s="6">
        <f t="shared" si="904"/>
        <v>16.748612089713099</v>
      </c>
      <c r="Y1853" s="6">
        <f t="shared" si="905"/>
        <v>3.3127659696070642</v>
      </c>
      <c r="Z1853" s="6">
        <f t="shared" si="906"/>
        <v>1.2044226077178466</v>
      </c>
      <c r="AA1853" s="6">
        <f t="shared" si="907"/>
        <v>2.4433937908656937</v>
      </c>
      <c r="AB1853" s="6">
        <f t="shared" si="890"/>
        <v>3453.38</v>
      </c>
      <c r="AC1853" s="6">
        <f t="shared" si="908"/>
        <v>25.940796698145633</v>
      </c>
      <c r="AD1853" s="6">
        <f t="shared" si="909"/>
        <v>160.40103601740341</v>
      </c>
      <c r="AE1853" s="6">
        <f t="shared" si="910"/>
        <v>468.78544206952569</v>
      </c>
      <c r="AF1853" s="6">
        <f t="shared" si="911"/>
        <v>1.8383475384127696E-5</v>
      </c>
      <c r="AG1853" s="6">
        <f t="shared" si="912"/>
        <v>1.1730632903317804E-2</v>
      </c>
      <c r="AH1853" s="6">
        <f t="shared" si="913"/>
        <v>4907.2516455164096</v>
      </c>
      <c r="AI1853" s="6">
        <f t="shared" si="914"/>
        <v>4.283442251152846</v>
      </c>
      <c r="AJ1853" s="6">
        <f t="shared" si="915"/>
        <v>2.3813352511347413E-4</v>
      </c>
      <c r="AK1853" s="6">
        <f t="shared" si="916"/>
        <v>-1.9519219706904509E-4</v>
      </c>
      <c r="AL1853" s="1">
        <f t="shared" si="888"/>
        <v>5.0965630301647143E-2</v>
      </c>
      <c r="AM1853" s="8">
        <f t="shared" si="891"/>
        <v>6173600.8509090962</v>
      </c>
      <c r="AN1853" s="1">
        <f t="shared" si="889"/>
        <v>61.736008509090965</v>
      </c>
    </row>
    <row r="1854" spans="8:40" x14ac:dyDescent="0.2">
      <c r="H1854" s="8"/>
      <c r="I1854" s="8"/>
      <c r="J1854" s="11"/>
      <c r="K1854" s="10"/>
      <c r="L1854" s="5">
        <f t="shared" si="892"/>
        <v>6.0339999999998728</v>
      </c>
      <c r="M1854" s="1">
        <f t="shared" si="893"/>
        <v>2.0916715451015332E-2</v>
      </c>
      <c r="N1854" s="1">
        <f t="shared" si="894"/>
        <v>6.4266276680778264E-2</v>
      </c>
      <c r="O1854" s="1">
        <f t="shared" si="895"/>
        <v>0.35514700536701133</v>
      </c>
      <c r="P1854" s="1">
        <f t="shared" si="896"/>
        <v>0.17861330443029391</v>
      </c>
      <c r="Q1854" s="1">
        <f t="shared" si="897"/>
        <v>3.5331752290851594E-2</v>
      </c>
      <c r="R1854" s="1">
        <f t="shared" si="898"/>
        <v>1.2844980278525809E-2</v>
      </c>
      <c r="S1854" s="1">
        <f t="shared" si="899"/>
        <v>2.6057242037328711E-2</v>
      </c>
      <c r="T1854" s="1">
        <f t="shared" si="900"/>
        <v>523.52547936106305</v>
      </c>
      <c r="U1854" s="6">
        <f t="shared" si="901"/>
        <v>1.9613835455060094</v>
      </c>
      <c r="V1854" s="6">
        <f t="shared" si="902"/>
        <v>6.0263198544633987</v>
      </c>
      <c r="W1854" s="6">
        <f t="shared" si="903"/>
        <v>33.302527549982862</v>
      </c>
      <c r="X1854" s="6">
        <f t="shared" si="904"/>
        <v>16.74876713499626</v>
      </c>
      <c r="Y1854" s="6">
        <f t="shared" si="905"/>
        <v>3.3130974956111801</v>
      </c>
      <c r="Z1854" s="6">
        <f t="shared" si="906"/>
        <v>1.2044880095850212</v>
      </c>
      <c r="AA1854" s="6">
        <f t="shared" si="907"/>
        <v>2.443416409855264</v>
      </c>
      <c r="AB1854" s="6">
        <f t="shared" si="890"/>
        <v>3453.38</v>
      </c>
      <c r="AC1854" s="6">
        <f t="shared" si="908"/>
        <v>25.941161872712474</v>
      </c>
      <c r="AD1854" s="6">
        <f t="shared" si="909"/>
        <v>160.41733381666015</v>
      </c>
      <c r="AE1854" s="6">
        <f t="shared" si="910"/>
        <v>468.82497491715509</v>
      </c>
      <c r="AF1854" s="6">
        <f t="shared" si="911"/>
        <v>1.8384358662049528E-5</v>
      </c>
      <c r="AG1854" s="6">
        <f t="shared" si="912"/>
        <v>1.1730251836734746E-2</v>
      </c>
      <c r="AH1854" s="6">
        <f t="shared" si="913"/>
        <v>4907.3990548707297</v>
      </c>
      <c r="AI1854" s="6">
        <f t="shared" si="914"/>
        <v>4.2831100170135796</v>
      </c>
      <c r="AJ1854" s="6">
        <f t="shared" si="915"/>
        <v>2.3679752709094027E-4</v>
      </c>
      <c r="AK1854" s="6">
        <f t="shared" si="916"/>
        <v>-1.9408352463043488E-4</v>
      </c>
      <c r="AL1854" s="1">
        <f t="shared" si="888"/>
        <v>5.0970730701710459E-2</v>
      </c>
      <c r="AM1854" s="8">
        <f t="shared" si="891"/>
        <v>6172865.8000000054</v>
      </c>
      <c r="AN1854" s="1">
        <f t="shared" si="889"/>
        <v>61.72865800000006</v>
      </c>
    </row>
    <row r="1855" spans="8:40" x14ac:dyDescent="0.2">
      <c r="H1855" s="8"/>
      <c r="I1855" s="8"/>
      <c r="J1855" s="11"/>
      <c r="K1855" s="10"/>
      <c r="L1855" s="5">
        <f t="shared" si="892"/>
        <v>6.0439999999998726</v>
      </c>
      <c r="M1855" s="1">
        <f t="shared" si="893"/>
        <v>2.0914100508261303E-2</v>
      </c>
      <c r="N1855" s="1">
        <f t="shared" si="894"/>
        <v>6.4265701182824778E-2</v>
      </c>
      <c r="O1855" s="1">
        <f t="shared" si="895"/>
        <v>0.35514004898764284</v>
      </c>
      <c r="P1855" s="1">
        <f t="shared" si="896"/>
        <v>0.17861330443029391</v>
      </c>
      <c r="Q1855" s="1">
        <f t="shared" si="897"/>
        <v>3.5334942731559106E-2</v>
      </c>
      <c r="R1855" s="1">
        <f t="shared" si="898"/>
        <v>1.2845555776479292E-2</v>
      </c>
      <c r="S1855" s="1">
        <f t="shared" si="899"/>
        <v>2.6057242037328711E-2</v>
      </c>
      <c r="T1855" s="1">
        <f t="shared" si="900"/>
        <v>523.52362512889704</v>
      </c>
      <c r="U1855" s="6">
        <f t="shared" si="901"/>
        <v>1.9611563923981887</v>
      </c>
      <c r="V1855" s="6">
        <f t="shared" si="902"/>
        <v>6.0263213632765789</v>
      </c>
      <c r="W1855" s="6">
        <f t="shared" si="903"/>
        <v>33.302181798045879</v>
      </c>
      <c r="X1855" s="6">
        <f t="shared" si="904"/>
        <v>16.748921313276981</v>
      </c>
      <c r="Y1855" s="6">
        <f t="shared" si="905"/>
        <v>3.3134271677449307</v>
      </c>
      <c r="Z1855" s="6">
        <f t="shared" si="906"/>
        <v>1.2045530628964256</v>
      </c>
      <c r="AA1855" s="6">
        <f t="shared" si="907"/>
        <v>2.4434389023610179</v>
      </c>
      <c r="AB1855" s="6">
        <f t="shared" si="890"/>
        <v>3453.38</v>
      </c>
      <c r="AC1855" s="6">
        <f t="shared" si="908"/>
        <v>25.941524888185068</v>
      </c>
      <c r="AD1855" s="6">
        <f t="shared" si="909"/>
        <v>160.43353666907549</v>
      </c>
      <c r="AE1855" s="6">
        <f t="shared" si="910"/>
        <v>468.86428824979225</v>
      </c>
      <c r="AF1855" s="6">
        <f t="shared" si="911"/>
        <v>1.8385236747330437E-5</v>
      </c>
      <c r="AG1855" s="6">
        <f t="shared" si="912"/>
        <v>1.1729873040793254E-2</v>
      </c>
      <c r="AH1855" s="6">
        <f t="shared" si="913"/>
        <v>4907.5455949994448</v>
      </c>
      <c r="AI1855" s="6">
        <f t="shared" si="914"/>
        <v>4.2827797773840111</v>
      </c>
      <c r="AJ1855" s="6">
        <f t="shared" si="915"/>
        <v>2.3546922289590291E-4</v>
      </c>
      <c r="AK1855" s="6">
        <f t="shared" si="916"/>
        <v>-1.9298138584583486E-4</v>
      </c>
      <c r="AL1855" s="1">
        <f t="shared" si="888"/>
        <v>5.0975802580691239E-2</v>
      </c>
      <c r="AM1855" s="8">
        <f t="shared" si="891"/>
        <v>6172129.5309090959</v>
      </c>
      <c r="AN1855" s="1">
        <f t="shared" si="889"/>
        <v>61.721295309090962</v>
      </c>
    </row>
    <row r="1856" spans="8:40" x14ac:dyDescent="0.2">
      <c r="H1856" s="8"/>
      <c r="I1856" s="8"/>
      <c r="J1856" s="11"/>
      <c r="K1856" s="10"/>
      <c r="L1856" s="5">
        <f t="shared" si="892"/>
        <v>6.0539999999998724</v>
      </c>
      <c r="M1856" s="1">
        <f t="shared" si="893"/>
        <v>2.0911500414937868E-2</v>
      </c>
      <c r="N1856" s="1">
        <f t="shared" si="894"/>
        <v>6.4265128732062457E-2</v>
      </c>
      <c r="O1856" s="1">
        <f t="shared" si="895"/>
        <v>0.35513313144870901</v>
      </c>
      <c r="P1856" s="1">
        <f t="shared" si="896"/>
        <v>0.17861330443029391</v>
      </c>
      <c r="Q1856" s="1">
        <f t="shared" si="897"/>
        <v>3.5338115275644857E-2</v>
      </c>
      <c r="R1856" s="1">
        <f t="shared" si="898"/>
        <v>1.2846128227241613E-2</v>
      </c>
      <c r="S1856" s="1">
        <f t="shared" si="899"/>
        <v>2.6057242037328711E-2</v>
      </c>
      <c r="T1856" s="1">
        <f t="shared" si="900"/>
        <v>523.52178189396568</v>
      </c>
      <c r="U1856" s="6">
        <f t="shared" si="901"/>
        <v>1.9609305263240111</v>
      </c>
      <c r="V1856" s="6">
        <f t="shared" si="902"/>
        <v>6.0263228466773784</v>
      </c>
      <c r="W1856" s="6">
        <f t="shared" si="903"/>
        <v>33.301837962299089</v>
      </c>
      <c r="X1856" s="6">
        <f t="shared" si="904"/>
        <v>16.749074629516855</v>
      </c>
      <c r="Y1856" s="6">
        <f t="shared" si="905"/>
        <v>3.3137549966174791</v>
      </c>
      <c r="Z1856" s="6">
        <f t="shared" si="906"/>
        <v>1.2046177694583891</v>
      </c>
      <c r="AA1856" s="6">
        <f t="shared" si="907"/>
        <v>2.4434612691067845</v>
      </c>
      <c r="AB1856" s="6">
        <f t="shared" si="890"/>
        <v>3453.38</v>
      </c>
      <c r="AC1856" s="6">
        <f t="shared" si="908"/>
        <v>25.941885758238794</v>
      </c>
      <c r="AD1856" s="6">
        <f t="shared" si="909"/>
        <v>160.44964516006507</v>
      </c>
      <c r="AE1856" s="6">
        <f t="shared" si="910"/>
        <v>468.90338330722147</v>
      </c>
      <c r="AF1856" s="6">
        <f t="shared" si="911"/>
        <v>1.8386109672522549E-5</v>
      </c>
      <c r="AG1856" s="6">
        <f t="shared" si="912"/>
        <v>1.1729496500910543E-2</v>
      </c>
      <c r="AH1856" s="6">
        <f t="shared" si="913"/>
        <v>4907.6912713816082</v>
      </c>
      <c r="AI1856" s="6">
        <f t="shared" si="914"/>
        <v>4.2824515192852148</v>
      </c>
      <c r="AJ1856" s="6">
        <f t="shared" si="915"/>
        <v>2.3414856603146239E-4</v>
      </c>
      <c r="AK1856" s="6">
        <f t="shared" si="916"/>
        <v>-1.9188573961101177E-4</v>
      </c>
      <c r="AL1856" s="1">
        <f t="shared" si="888"/>
        <v>5.0980846101807371E-2</v>
      </c>
      <c r="AM1856" s="8">
        <f t="shared" si="891"/>
        <v>6171392.0436363686</v>
      </c>
      <c r="AN1856" s="1">
        <f t="shared" si="889"/>
        <v>61.713920436363694</v>
      </c>
    </row>
    <row r="1857" spans="8:40" x14ac:dyDescent="0.2">
      <c r="H1857" s="8"/>
      <c r="I1857" s="8"/>
      <c r="J1857" s="11"/>
      <c r="K1857" s="10"/>
      <c r="L1857" s="5">
        <f t="shared" si="892"/>
        <v>6.0639999999998722</v>
      </c>
      <c r="M1857" s="1">
        <f t="shared" si="893"/>
        <v>2.0908915083569055E-2</v>
      </c>
      <c r="N1857" s="1">
        <f t="shared" si="894"/>
        <v>6.4264559312932609E-2</v>
      </c>
      <c r="O1857" s="1">
        <f t="shared" si="895"/>
        <v>0.35512625252858182</v>
      </c>
      <c r="P1857" s="1">
        <f t="shared" si="896"/>
        <v>0.17861330443029391</v>
      </c>
      <c r="Q1857" s="1">
        <f t="shared" si="897"/>
        <v>3.5341270026143519E-2</v>
      </c>
      <c r="R1857" s="1">
        <f t="shared" si="898"/>
        <v>1.284669764637146E-2</v>
      </c>
      <c r="S1857" s="1">
        <f t="shared" si="899"/>
        <v>2.6057242037328711E-2</v>
      </c>
      <c r="T1857" s="1">
        <f t="shared" si="900"/>
        <v>523.51994958622402</v>
      </c>
      <c r="U1857" s="6">
        <f t="shared" si="901"/>
        <v>1.9607059397337661</v>
      </c>
      <c r="V1857" s="6">
        <f t="shared" si="902"/>
        <v>6.0263243049974449</v>
      </c>
      <c r="W1857" s="6">
        <f t="shared" si="903"/>
        <v>33.301496031965748</v>
      </c>
      <c r="X1857" s="6">
        <f t="shared" si="904"/>
        <v>16.74922708864786</v>
      </c>
      <c r="Y1857" s="6">
        <f t="shared" si="905"/>
        <v>3.314080992774608</v>
      </c>
      <c r="Z1857" s="6">
        <f t="shared" si="906"/>
        <v>1.2046821310685019</v>
      </c>
      <c r="AA1857" s="6">
        <f t="shared" si="907"/>
        <v>2.4434835108120709</v>
      </c>
      <c r="AB1857" s="6">
        <f t="shared" si="890"/>
        <v>3453.38</v>
      </c>
      <c r="AC1857" s="6">
        <f t="shared" si="908"/>
        <v>25.942244496452467</v>
      </c>
      <c r="AD1857" s="6">
        <f t="shared" si="909"/>
        <v>160.46565987108795</v>
      </c>
      <c r="AE1857" s="6">
        <f t="shared" si="910"/>
        <v>468.94226132199435</v>
      </c>
      <c r="AF1857" s="6">
        <f t="shared" si="911"/>
        <v>1.8386977469951774E-5</v>
      </c>
      <c r="AG1857" s="6">
        <f t="shared" si="912"/>
        <v>1.1729122202609146E-2</v>
      </c>
      <c r="AH1857" s="6">
        <f t="shared" si="913"/>
        <v>4907.8360894578736</v>
      </c>
      <c r="AI1857" s="6">
        <f t="shared" si="914"/>
        <v>4.2821252298338939</v>
      </c>
      <c r="AJ1857" s="6">
        <f t="shared" si="915"/>
        <v>2.3283551030578144E-4</v>
      </c>
      <c r="AK1857" s="6">
        <f t="shared" si="916"/>
        <v>-1.907965451087418E-4</v>
      </c>
      <c r="AL1857" s="1">
        <f t="shared" si="888"/>
        <v>5.098586142730166E-2</v>
      </c>
      <c r="AM1857" s="8">
        <f t="shared" si="891"/>
        <v>6170653.3381818235</v>
      </c>
      <c r="AN1857" s="1">
        <f t="shared" si="889"/>
        <v>61.70653338181824</v>
      </c>
    </row>
    <row r="1858" spans="8:40" x14ac:dyDescent="0.2">
      <c r="H1858" s="8"/>
      <c r="I1858" s="8"/>
      <c r="J1858" s="11"/>
      <c r="K1858" s="10"/>
      <c r="L1858" s="5">
        <f t="shared" si="892"/>
        <v>6.0739999999998719</v>
      </c>
      <c r="M1858" s="1">
        <f t="shared" si="893"/>
        <v>2.0906344427228822E-2</v>
      </c>
      <c r="N1858" s="1">
        <f t="shared" si="894"/>
        <v>6.4263992909948955E-2</v>
      </c>
      <c r="O1858" s="1">
        <f t="shared" si="895"/>
        <v>0.35511941200695041</v>
      </c>
      <c r="P1858" s="1">
        <f t="shared" si="896"/>
        <v>0.17861330443029391</v>
      </c>
      <c r="Q1858" s="1">
        <f t="shared" si="897"/>
        <v>3.5344407085467405E-2</v>
      </c>
      <c r="R1858" s="1">
        <f t="shared" si="898"/>
        <v>1.2847264049355114E-2</v>
      </c>
      <c r="S1858" s="1">
        <f t="shared" si="899"/>
        <v>2.6057242037328711E-2</v>
      </c>
      <c r="T1858" s="1">
        <f t="shared" si="900"/>
        <v>523.51812813612673</v>
      </c>
      <c r="U1858" s="6">
        <f t="shared" si="901"/>
        <v>1.9604826251248531</v>
      </c>
      <c r="V1858" s="6">
        <f t="shared" si="902"/>
        <v>6.0263257385644096</v>
      </c>
      <c r="W1858" s="6">
        <f t="shared" si="903"/>
        <v>33.301155996331389</v>
      </c>
      <c r="X1858" s="6">
        <f t="shared" si="904"/>
        <v>16.749378695572496</v>
      </c>
      <c r="Y1858" s="6">
        <f t="shared" si="905"/>
        <v>3.3144051666991214</v>
      </c>
      <c r="Z1858" s="6">
        <f t="shared" si="906"/>
        <v>1.2047461495156486</v>
      </c>
      <c r="AA1858" s="6">
        <f t="shared" si="907"/>
        <v>2.4435056281920851</v>
      </c>
      <c r="AB1858" s="6">
        <f t="shared" si="890"/>
        <v>3453.38</v>
      </c>
      <c r="AC1858" s="6">
        <f t="shared" si="908"/>
        <v>25.9426011163089</v>
      </c>
      <c r="AD1858" s="6">
        <f t="shared" si="909"/>
        <v>160.48158137967164</v>
      </c>
      <c r="AE1858" s="6">
        <f t="shared" si="910"/>
        <v>468.98092351946599</v>
      </c>
      <c r="AF1858" s="6">
        <f t="shared" si="911"/>
        <v>1.8387840171719494E-5</v>
      </c>
      <c r="AG1858" s="6">
        <f t="shared" si="912"/>
        <v>1.1728750131516141E-2</v>
      </c>
      <c r="AH1858" s="6">
        <f t="shared" si="913"/>
        <v>4907.9800546307497</v>
      </c>
      <c r="AI1858" s="6">
        <f t="shared" si="914"/>
        <v>4.281800896241692</v>
      </c>
      <c r="AJ1858" s="6">
        <f t="shared" si="915"/>
        <v>2.3153000982969194E-4</v>
      </c>
      <c r="AK1858" s="6">
        <f t="shared" si="916"/>
        <v>-1.8971376180602144E-4</v>
      </c>
      <c r="AL1858" s="1">
        <f t="shared" si="888"/>
        <v>5.0990848718448022E-2</v>
      </c>
      <c r="AM1858" s="8">
        <f t="shared" si="891"/>
        <v>6169913.4145454597</v>
      </c>
      <c r="AN1858" s="1">
        <f t="shared" si="889"/>
        <v>61.6991341454546</v>
      </c>
    </row>
    <row r="1859" spans="8:40" x14ac:dyDescent="0.2">
      <c r="H1859" s="8"/>
      <c r="I1859" s="8"/>
      <c r="J1859" s="11"/>
      <c r="K1859" s="10"/>
      <c r="L1859" s="5">
        <f t="shared" si="892"/>
        <v>6.0839999999998717</v>
      </c>
      <c r="M1859" s="1">
        <f t="shared" si="893"/>
        <v>2.090378835953725E-2</v>
      </c>
      <c r="N1859" s="1">
        <f t="shared" si="894"/>
        <v>6.4263429507697381E-2</v>
      </c>
      <c r="O1859" s="1">
        <f t="shared" si="895"/>
        <v>0.35511260966481256</v>
      </c>
      <c r="P1859" s="1">
        <f t="shared" si="896"/>
        <v>0.17861330443029391</v>
      </c>
      <c r="Q1859" s="1">
        <f t="shared" si="897"/>
        <v>3.5347526555410548E-2</v>
      </c>
      <c r="R1859" s="1">
        <f t="shared" si="898"/>
        <v>1.2847827451606689E-2</v>
      </c>
      <c r="S1859" s="1">
        <f t="shared" si="899"/>
        <v>2.6057242037328711E-2</v>
      </c>
      <c r="T1859" s="1">
        <f t="shared" si="900"/>
        <v>523.51631747462397</v>
      </c>
      <c r="U1859" s="6">
        <f t="shared" si="901"/>
        <v>1.9602605750414621</v>
      </c>
      <c r="V1859" s="6">
        <f t="shared" si="902"/>
        <v>6.0263271477019495</v>
      </c>
      <c r="W1859" s="6">
        <f t="shared" si="903"/>
        <v>33.300817844743513</v>
      </c>
      <c r="X1859" s="6">
        <f t="shared" si="904"/>
        <v>16.749529455164005</v>
      </c>
      <c r="Y1859" s="6">
        <f t="shared" si="905"/>
        <v>3.3147275288112574</v>
      </c>
      <c r="Z1859" s="6">
        <f t="shared" si="906"/>
        <v>1.2048098265800435</v>
      </c>
      <c r="AA1859" s="6">
        <f t="shared" si="907"/>
        <v>2.4435276219577688</v>
      </c>
      <c r="AB1859" s="6">
        <f t="shared" si="890"/>
        <v>3453.38</v>
      </c>
      <c r="AC1859" s="6">
        <f t="shared" si="908"/>
        <v>25.942955631195872</v>
      </c>
      <c r="AD1859" s="6">
        <f t="shared" si="909"/>
        <v>160.49741025944607</v>
      </c>
      <c r="AE1859" s="6">
        <f t="shared" si="910"/>
        <v>469.01937111784605</v>
      </c>
      <c r="AF1859" s="6">
        <f t="shared" si="911"/>
        <v>1.8388697809704314E-5</v>
      </c>
      <c r="AG1859" s="6">
        <f t="shared" si="912"/>
        <v>1.172838027336213E-2</v>
      </c>
      <c r="AH1859" s="6">
        <f t="shared" si="913"/>
        <v>4908.1231722649372</v>
      </c>
      <c r="AI1859" s="6">
        <f t="shared" si="914"/>
        <v>4.2814785058142855</v>
      </c>
      <c r="AJ1859" s="6">
        <f t="shared" si="915"/>
        <v>2.3023201901449227E-4</v>
      </c>
      <c r="AK1859" s="6">
        <f t="shared" si="916"/>
        <v>-1.8863734945242608E-4</v>
      </c>
      <c r="AL1859" s="1">
        <f t="shared" si="888"/>
        <v>5.0995808135557805E-2</v>
      </c>
      <c r="AM1859" s="8">
        <f t="shared" si="891"/>
        <v>6169172.2727272781</v>
      </c>
      <c r="AN1859" s="1">
        <f t="shared" si="889"/>
        <v>61.691722727272783</v>
      </c>
    </row>
    <row r="1860" spans="8:40" x14ac:dyDescent="0.2">
      <c r="H1860" s="8"/>
      <c r="I1860" s="8"/>
      <c r="J1860" s="11"/>
      <c r="K1860" s="10"/>
      <c r="L1860" s="5">
        <f t="shared" si="892"/>
        <v>6.0939999999998715</v>
      </c>
      <c r="M1860" s="1">
        <f t="shared" si="893"/>
        <v>2.0901246794656721E-2</v>
      </c>
      <c r="N1860" s="1">
        <f t="shared" si="894"/>
        <v>6.42628690908357E-2</v>
      </c>
      <c r="O1860" s="1">
        <f t="shared" si="895"/>
        <v>0.35510584528446648</v>
      </c>
      <c r="P1860" s="1">
        <f t="shared" si="896"/>
        <v>0.17861330443029391</v>
      </c>
      <c r="Q1860" s="1">
        <f t="shared" si="897"/>
        <v>3.5350628537152755E-2</v>
      </c>
      <c r="R1860" s="1">
        <f t="shared" si="898"/>
        <v>1.2848387868468371E-2</v>
      </c>
      <c r="S1860" s="1">
        <f t="shared" si="899"/>
        <v>2.6057242037328711E-2</v>
      </c>
      <c r="T1860" s="1">
        <f t="shared" si="900"/>
        <v>523.514517533157</v>
      </c>
      <c r="U1860" s="6">
        <f t="shared" si="901"/>
        <v>1.9600397820742477</v>
      </c>
      <c r="V1860" s="6">
        <f t="shared" si="902"/>
        <v>6.0263285327298215</v>
      </c>
      <c r="W1860" s="6">
        <f t="shared" si="903"/>
        <v>33.30048156661119</v>
      </c>
      <c r="X1860" s="6">
        <f t="shared" si="904"/>
        <v>16.749679372266574</v>
      </c>
      <c r="Y1860" s="6">
        <f t="shared" si="905"/>
        <v>3.3150480894690837</v>
      </c>
      <c r="Z1860" s="6">
        <f t="shared" si="906"/>
        <v>1.2048731640332637</v>
      </c>
      <c r="AA1860" s="6">
        <f t="shared" si="907"/>
        <v>2.4435494928158192</v>
      </c>
      <c r="AB1860" s="6">
        <f t="shared" si="890"/>
        <v>3453.38</v>
      </c>
      <c r="AC1860" s="6">
        <f t="shared" si="908"/>
        <v>25.943308054406909</v>
      </c>
      <c r="AD1860" s="6">
        <f t="shared" si="909"/>
        <v>160.51314708017404</v>
      </c>
      <c r="AE1860" s="6">
        <f t="shared" si="910"/>
        <v>469.05760532824308</v>
      </c>
      <c r="AF1860" s="6">
        <f t="shared" si="911"/>
        <v>1.8389550415564109E-5</v>
      </c>
      <c r="AG1860" s="6">
        <f t="shared" si="912"/>
        <v>1.1728012613980484E-2</v>
      </c>
      <c r="AH1860" s="6">
        <f t="shared" si="913"/>
        <v>4908.2654476876423</v>
      </c>
      <c r="AI1860" s="6">
        <f t="shared" si="914"/>
        <v>4.2811580459505594</v>
      </c>
      <c r="AJ1860" s="6">
        <f t="shared" si="915"/>
        <v>2.2894149256984153E-4</v>
      </c>
      <c r="AK1860" s="6">
        <f t="shared" si="916"/>
        <v>-1.8756726807729076E-4</v>
      </c>
      <c r="AL1860" s="1">
        <f t="shared" si="888"/>
        <v>5.1000739837985906E-2</v>
      </c>
      <c r="AM1860" s="8">
        <f t="shared" si="891"/>
        <v>6168429.9127272777</v>
      </c>
      <c r="AN1860" s="1">
        <f t="shared" si="889"/>
        <v>61.68429912727278</v>
      </c>
    </row>
    <row r="1861" spans="8:40" x14ac:dyDescent="0.2">
      <c r="H1861" s="8"/>
      <c r="I1861" s="8"/>
      <c r="J1861" s="11"/>
      <c r="K1861" s="10"/>
      <c r="L1861" s="5">
        <f t="shared" si="892"/>
        <v>6.1039999999998713</v>
      </c>
      <c r="M1861" s="1">
        <f t="shared" si="893"/>
        <v>2.0898719647288157E-2</v>
      </c>
      <c r="N1861" s="1">
        <f t="shared" si="894"/>
        <v>6.4262311644093392E-2</v>
      </c>
      <c r="O1861" s="1">
        <f t="shared" si="895"/>
        <v>0.35509911864950244</v>
      </c>
      <c r="P1861" s="1">
        <f t="shared" si="896"/>
        <v>0.17861330443029391</v>
      </c>
      <c r="Q1861" s="1">
        <f t="shared" si="897"/>
        <v>3.5353713131263627E-2</v>
      </c>
      <c r="R1861" s="1">
        <f t="shared" si="898"/>
        <v>1.2848945315210676E-2</v>
      </c>
      <c r="S1861" s="1">
        <f t="shared" si="899"/>
        <v>2.6057242037328711E-2</v>
      </c>
      <c r="T1861" s="1">
        <f t="shared" si="900"/>
        <v>523.51272824365446</v>
      </c>
      <c r="U1861" s="6">
        <f t="shared" si="901"/>
        <v>1.9598202388600121</v>
      </c>
      <c r="V1861" s="6">
        <f t="shared" si="902"/>
        <v>6.0263298939639158</v>
      </c>
      <c r="W1861" s="6">
        <f t="shared" si="903"/>
        <v>33.300147151404673</v>
      </c>
      <c r="X1861" s="6">
        <f t="shared" si="904"/>
        <v>16.749828451695485</v>
      </c>
      <c r="Y1861" s="6">
        <f t="shared" si="905"/>
        <v>3.3153668589689023</v>
      </c>
      <c r="Z1861" s="6">
        <f t="shared" si="906"/>
        <v>1.2049361636382838</v>
      </c>
      <c r="AA1861" s="6">
        <f t="shared" si="907"/>
        <v>2.4435712414687223</v>
      </c>
      <c r="AB1861" s="6">
        <f t="shared" si="890"/>
        <v>3453.38</v>
      </c>
      <c r="AC1861" s="6">
        <f t="shared" si="908"/>
        <v>25.943658399141889</v>
      </c>
      <c r="AD1861" s="6">
        <f t="shared" si="909"/>
        <v>160.52879240777429</v>
      </c>
      <c r="AE1861" s="6">
        <f t="shared" si="910"/>
        <v>469.0956273546999</v>
      </c>
      <c r="AF1861" s="6">
        <f t="shared" si="911"/>
        <v>1.8390398020737441E-5</v>
      </c>
      <c r="AG1861" s="6">
        <f t="shared" si="912"/>
        <v>1.1727647139306409E-2</v>
      </c>
      <c r="AH1861" s="6">
        <f t="shared" si="913"/>
        <v>4908.4068861888554</v>
      </c>
      <c r="AI1861" s="6">
        <f t="shared" si="914"/>
        <v>4.2808395041418512</v>
      </c>
      <c r="AJ1861" s="6">
        <f t="shared" si="915"/>
        <v>2.2765838550137666E-4</v>
      </c>
      <c r="AK1861" s="6">
        <f t="shared" si="916"/>
        <v>-1.8650347798782833E-4</v>
      </c>
      <c r="AL1861" s="1">
        <f t="shared" si="888"/>
        <v>5.1005643984136956E-2</v>
      </c>
      <c r="AM1861" s="8">
        <f t="shared" si="891"/>
        <v>6167686.3345454596</v>
      </c>
      <c r="AN1861" s="1">
        <f t="shared" si="889"/>
        <v>61.676863345454599</v>
      </c>
    </row>
    <row r="1862" spans="8:40" x14ac:dyDescent="0.2">
      <c r="H1862" s="8"/>
      <c r="I1862" s="8"/>
      <c r="J1862" s="11"/>
      <c r="K1862" s="10"/>
      <c r="L1862" s="5">
        <f t="shared" si="892"/>
        <v>6.1139999999998711</v>
      </c>
      <c r="M1862" s="1">
        <f t="shared" si="893"/>
        <v>2.0896206832667266E-2</v>
      </c>
      <c r="N1862" s="1">
        <f t="shared" si="894"/>
        <v>6.4261757152271379E-2</v>
      </c>
      <c r="O1862" s="1">
        <f t="shared" si="895"/>
        <v>0.35509242954479464</v>
      </c>
      <c r="P1862" s="1">
        <f t="shared" si="896"/>
        <v>0.17861330443029391</v>
      </c>
      <c r="Q1862" s="1">
        <f t="shared" si="897"/>
        <v>3.5356780437706535E-2</v>
      </c>
      <c r="R1862" s="1">
        <f t="shared" si="898"/>
        <v>1.2849499807032689E-2</v>
      </c>
      <c r="S1862" s="1">
        <f t="shared" si="899"/>
        <v>2.6057242037328711E-2</v>
      </c>
      <c r="T1862" s="1">
        <f t="shared" si="900"/>
        <v>523.51094953852805</v>
      </c>
      <c r="U1862" s="6">
        <f t="shared" si="901"/>
        <v>1.9596019380813847</v>
      </c>
      <c r="V1862" s="6">
        <f t="shared" si="902"/>
        <v>6.0263312317162994</v>
      </c>
      <c r="W1862" s="6">
        <f t="shared" si="903"/>
        <v>33.299814588655067</v>
      </c>
      <c r="X1862" s="6">
        <f t="shared" si="904"/>
        <v>16.749976698237326</v>
      </c>
      <c r="Y1862" s="6">
        <f t="shared" si="905"/>
        <v>3.3156838475456412</v>
      </c>
      <c r="Z1862" s="6">
        <f t="shared" si="906"/>
        <v>1.2049988271495102</v>
      </c>
      <c r="AA1862" s="6">
        <f t="shared" si="907"/>
        <v>2.4435928686147754</v>
      </c>
      <c r="AB1862" s="6">
        <f t="shared" si="890"/>
        <v>3453.38</v>
      </c>
      <c r="AC1862" s="6">
        <f t="shared" si="908"/>
        <v>25.944006678508064</v>
      </c>
      <c r="AD1862" s="6">
        <f t="shared" si="909"/>
        <v>160.54434680436358</v>
      </c>
      <c r="AE1862" s="6">
        <f t="shared" si="910"/>
        <v>469.13343839425409</v>
      </c>
      <c r="AF1862" s="6">
        <f t="shared" si="911"/>
        <v>1.8391240656445649E-5</v>
      </c>
      <c r="AG1862" s="6">
        <f t="shared" si="912"/>
        <v>1.1727283835376081E-2</v>
      </c>
      <c r="AH1862" s="6">
        <f t="shared" si="913"/>
        <v>4908.5474930217142</v>
      </c>
      <c r="AI1862" s="6">
        <f t="shared" si="914"/>
        <v>4.2805228679711007</v>
      </c>
      <c r="AJ1862" s="6">
        <f t="shared" si="915"/>
        <v>2.2638265310873489E-4</v>
      </c>
      <c r="AK1862" s="6">
        <f t="shared" si="916"/>
        <v>-1.8544593976692962E-4</v>
      </c>
      <c r="AL1862" s="1">
        <f t="shared" ref="AL1862:AL1925" si="917" xml:space="preserve"> Q1862/SUM(M1862:S1862)</f>
        <v>5.1010520731471401E-2</v>
      </c>
      <c r="AM1862" s="8">
        <f t="shared" si="891"/>
        <v>6166941.5381818237</v>
      </c>
      <c r="AN1862" s="1">
        <f t="shared" ref="AN1862:AN1925" si="918" xml:space="preserve"> AM1862*0.00001</f>
        <v>61.66941538181824</v>
      </c>
    </row>
    <row r="1863" spans="8:40" x14ac:dyDescent="0.2">
      <c r="H1863" s="8"/>
      <c r="I1863" s="8"/>
      <c r="J1863" s="11"/>
      <c r="K1863" s="10"/>
      <c r="L1863" s="5">
        <f t="shared" si="892"/>
        <v>6.1239999999998709</v>
      </c>
      <c r="M1863" s="1">
        <f t="shared" si="893"/>
        <v>2.0893708266560836E-2</v>
      </c>
      <c r="N1863" s="1">
        <f t="shared" si="894"/>
        <v>6.4261205600241747E-2</v>
      </c>
      <c r="O1863" s="1">
        <f t="shared" si="895"/>
        <v>0.35508577775649292</v>
      </c>
      <c r="P1863" s="1">
        <f t="shared" si="896"/>
        <v>0.17861330443029391</v>
      </c>
      <c r="Q1863" s="1">
        <f t="shared" si="897"/>
        <v>3.5359830555842589E-2</v>
      </c>
      <c r="R1863" s="1">
        <f t="shared" si="898"/>
        <v>1.2850051359062316E-2</v>
      </c>
      <c r="S1863" s="1">
        <f t="shared" si="899"/>
        <v>2.6057242037328711E-2</v>
      </c>
      <c r="T1863" s="1">
        <f t="shared" si="900"/>
        <v>523.509181350669</v>
      </c>
      <c r="U1863" s="6">
        <f t="shared" si="901"/>
        <v>1.9593848724665104</v>
      </c>
      <c r="V1863" s="6">
        <f t="shared" si="902"/>
        <v>6.0263325462952588</v>
      </c>
      <c r="W1863" s="6">
        <f t="shared" si="903"/>
        <v>33.299483867953889</v>
      </c>
      <c r="X1863" s="6">
        <f t="shared" si="904"/>
        <v>16.750124116650156</v>
      </c>
      <c r="Y1863" s="6">
        <f t="shared" si="905"/>
        <v>3.3159990653732483</v>
      </c>
      <c r="Z1863" s="6">
        <f t="shared" si="906"/>
        <v>1.2050611563128149</v>
      </c>
      <c r="AA1863" s="6">
        <f t="shared" si="907"/>
        <v>2.4436143749481145</v>
      </c>
      <c r="AB1863" s="6">
        <f t="shared" ref="AB1863:AB1926" si="919" xml:space="preserve"> 3453.38</f>
        <v>3453.38</v>
      </c>
      <c r="AC1863" s="6">
        <f t="shared" si="908"/>
        <v>25.944352905520471</v>
      </c>
      <c r="AD1863" s="6">
        <f t="shared" si="909"/>
        <v>160.55981082826881</v>
      </c>
      <c r="AE1863" s="6">
        <f t="shared" si="910"/>
        <v>469.17103963695848</v>
      </c>
      <c r="AF1863" s="6">
        <f t="shared" si="911"/>
        <v>1.8392078353694175E-5</v>
      </c>
      <c r="AG1863" s="6">
        <f t="shared" si="912"/>
        <v>1.1726922688325935E-2</v>
      </c>
      <c r="AH1863" s="6">
        <f t="shared" si="913"/>
        <v>4908.6872734026847</v>
      </c>
      <c r="AI1863" s="6">
        <f t="shared" si="914"/>
        <v>4.2802081251121917</v>
      </c>
      <c r="AJ1863" s="6">
        <f t="shared" si="915"/>
        <v>2.2511425098313965E-4</v>
      </c>
      <c r="AK1863" s="6">
        <f t="shared" si="916"/>
        <v>-1.8439461427039006E-4</v>
      </c>
      <c r="AL1863" s="1">
        <f t="shared" si="917"/>
        <v>5.1015370236511509E-2</v>
      </c>
      <c r="AM1863" s="8">
        <f t="shared" ref="AM1863:AM1926" si="920" xml:space="preserve"> AM1862-L1863*(150*(1-$C$17)^2/($C$29^2*$C$17^3)*$C$31*$C$9/$C$16+1.75*(1-$C$17)/($C$29*$C$17^3)*$C$9^2/$C$16)</f>
        <v>6166195.523636369</v>
      </c>
      <c r="AN1863" s="1">
        <f t="shared" si="918"/>
        <v>61.661955236363696</v>
      </c>
    </row>
    <row r="1864" spans="8:40" x14ac:dyDescent="0.2">
      <c r="H1864" s="8"/>
      <c r="I1864" s="8"/>
      <c r="J1864" s="11"/>
      <c r="K1864" s="10"/>
      <c r="L1864" s="5">
        <f t="shared" si="892"/>
        <v>6.1339999999998707</v>
      </c>
      <c r="M1864" s="1">
        <f t="shared" si="893"/>
        <v>2.0891223865263063E-2</v>
      </c>
      <c r="N1864" s="1">
        <f t="shared" si="894"/>
        <v>6.4260656972947541E-2</v>
      </c>
      <c r="O1864" s="1">
        <f t="shared" si="895"/>
        <v>0.35507916307201476</v>
      </c>
      <c r="P1864" s="1">
        <f t="shared" si="896"/>
        <v>0.17861330443029391</v>
      </c>
      <c r="Q1864" s="1">
        <f t="shared" si="897"/>
        <v>3.5362863584434572E-2</v>
      </c>
      <c r="R1864" s="1">
        <f t="shared" si="898"/>
        <v>1.2850599986356525E-2</v>
      </c>
      <c r="S1864" s="1">
        <f t="shared" si="899"/>
        <v>2.6057242037328711E-2</v>
      </c>
      <c r="T1864" s="1">
        <f t="shared" si="900"/>
        <v>523.50742361344351</v>
      </c>
      <c r="U1864" s="6">
        <f t="shared" si="901"/>
        <v>1.9591690347887378</v>
      </c>
      <c r="V1864" s="6">
        <f t="shared" si="902"/>
        <v>6.026333838005355</v>
      </c>
      <c r="W1864" s="6">
        <f t="shared" si="903"/>
        <v>33.299154978952799</v>
      </c>
      <c r="X1864" s="6">
        <f t="shared" si="904"/>
        <v>16.750270711663713</v>
      </c>
      <c r="Y1864" s="6">
        <f t="shared" si="905"/>
        <v>3.3163125225650867</v>
      </c>
      <c r="Z1864" s="6">
        <f t="shared" si="906"/>
        <v>1.2051231528655708</v>
      </c>
      <c r="AA1864" s="6">
        <f t="shared" si="907"/>
        <v>2.4436357611587436</v>
      </c>
      <c r="AB1864" s="6">
        <f t="shared" si="919"/>
        <v>3453.38</v>
      </c>
      <c r="AC1864" s="6">
        <f t="shared" si="908"/>
        <v>25.944697093102995</v>
      </c>
      <c r="AD1864" s="6">
        <f t="shared" si="909"/>
        <v>160.57518503407167</v>
      </c>
      <c r="AE1864" s="6">
        <f t="shared" si="910"/>
        <v>469.20843226594582</v>
      </c>
      <c r="AF1864" s="6">
        <f t="shared" si="911"/>
        <v>1.8392911143274693E-5</v>
      </c>
      <c r="AG1864" s="6">
        <f t="shared" si="912"/>
        <v>1.1726563684391619E-2</v>
      </c>
      <c r="AH1864" s="6">
        <f t="shared" si="913"/>
        <v>4908.8262325119631</v>
      </c>
      <c r="AI1864" s="6">
        <f t="shared" si="914"/>
        <v>4.2798952633289939</v>
      </c>
      <c r="AJ1864" s="6">
        <f t="shared" si="915"/>
        <v>2.2385313500553259E-4</v>
      </c>
      <c r="AK1864" s="6">
        <f t="shared" si="916"/>
        <v>-1.8334946262565878E-4</v>
      </c>
      <c r="AL1864" s="1">
        <f t="shared" si="917"/>
        <v>5.1020192654847488E-2</v>
      </c>
      <c r="AM1864" s="8">
        <f t="shared" si="920"/>
        <v>6165448.2909090966</v>
      </c>
      <c r="AN1864" s="1">
        <f t="shared" si="918"/>
        <v>61.654482909090973</v>
      </c>
    </row>
    <row r="1865" spans="8:40" x14ac:dyDescent="0.2">
      <c r="H1865" s="8"/>
      <c r="I1865" s="8"/>
      <c r="J1865" s="11"/>
      <c r="K1865" s="10"/>
      <c r="L1865" s="5">
        <f t="shared" si="892"/>
        <v>6.1439999999998705</v>
      </c>
      <c r="M1865" s="1">
        <f t="shared" si="893"/>
        <v>2.0888753545591877E-2</v>
      </c>
      <c r="N1865" s="1">
        <f t="shared" si="894"/>
        <v>6.4260111255402458E-2</v>
      </c>
      <c r="O1865" s="1">
        <f t="shared" si="895"/>
        <v>0.35507258528003716</v>
      </c>
      <c r="P1865" s="1">
        <f t="shared" si="896"/>
        <v>0.17861330443029391</v>
      </c>
      <c r="Q1865" s="1">
        <f t="shared" si="897"/>
        <v>3.5365879621650838E-2</v>
      </c>
      <c r="R1865" s="1">
        <f t="shared" si="898"/>
        <v>1.2851145703901603E-2</v>
      </c>
      <c r="S1865" s="1">
        <f t="shared" si="899"/>
        <v>2.6057242037328711E-2</v>
      </c>
      <c r="T1865" s="1">
        <f t="shared" si="900"/>
        <v>523.50567626068937</v>
      </c>
      <c r="U1865" s="6">
        <f t="shared" si="901"/>
        <v>1.9589544178663074</v>
      </c>
      <c r="V1865" s="6">
        <f t="shared" si="902"/>
        <v>6.0263351071474487</v>
      </c>
      <c r="W1865" s="6">
        <f t="shared" si="903"/>
        <v>33.298827911363112</v>
      </c>
      <c r="X1865" s="6">
        <f t="shared" si="904"/>
        <v>16.750416487979574</v>
      </c>
      <c r="Y1865" s="6">
        <f t="shared" si="905"/>
        <v>3.3166242291743164</v>
      </c>
      <c r="Z1865" s="6">
        <f t="shared" si="906"/>
        <v>1.205184818536684</v>
      </c>
      <c r="AA1865" s="6">
        <f t="shared" si="907"/>
        <v>2.4436570279325589</v>
      </c>
      <c r="AB1865" s="6">
        <f t="shared" si="919"/>
        <v>3453.38</v>
      </c>
      <c r="AC1865" s="6">
        <f t="shared" si="908"/>
        <v>25.945039254088972</v>
      </c>
      <c r="AD1865" s="6">
        <f t="shared" si="909"/>
        <v>160.59046997262885</v>
      </c>
      <c r="AE1865" s="6">
        <f t="shared" si="910"/>
        <v>469.24561745745973</v>
      </c>
      <c r="AF1865" s="6">
        <f t="shared" si="911"/>
        <v>1.8393739055766498E-5</v>
      </c>
      <c r="AG1865" s="6">
        <f t="shared" si="912"/>
        <v>1.1726206809907356E-2</v>
      </c>
      <c r="AH1865" s="6">
        <f t="shared" si="913"/>
        <v>4908.9643754937151</v>
      </c>
      <c r="AI1865" s="6">
        <f t="shared" si="914"/>
        <v>4.27958427047467</v>
      </c>
      <c r="AJ1865" s="6">
        <f t="shared" si="915"/>
        <v>2.2259926134418512E-4</v>
      </c>
      <c r="AK1865" s="6">
        <f t="shared" si="916"/>
        <v>-1.8231044622893947E-4</v>
      </c>
      <c r="AL1865" s="1">
        <f t="shared" si="917"/>
        <v>5.1024988141143326E-2</v>
      </c>
      <c r="AM1865" s="8">
        <f t="shared" si="920"/>
        <v>6164699.8400000054</v>
      </c>
      <c r="AN1865" s="1">
        <f t="shared" si="918"/>
        <v>61.646998400000058</v>
      </c>
    </row>
    <row r="1866" spans="8:40" x14ac:dyDescent="0.2">
      <c r="H1866" s="8"/>
      <c r="I1866" s="8"/>
      <c r="J1866" s="11"/>
      <c r="K1866" s="10"/>
      <c r="L1866" s="5">
        <f t="shared" si="892"/>
        <v>6.1539999999998702</v>
      </c>
      <c r="M1866" s="1">
        <f t="shared" si="893"/>
        <v>2.0886297224885327E-2</v>
      </c>
      <c r="N1866" s="1">
        <f t="shared" si="894"/>
        <v>6.4259568432690664E-2</v>
      </c>
      <c r="O1866" s="1">
        <f t="shared" si="895"/>
        <v>0.3550660441704887</v>
      </c>
      <c r="P1866" s="1">
        <f t="shared" si="896"/>
        <v>0.17861330443029391</v>
      </c>
      <c r="Q1866" s="1">
        <f t="shared" si="897"/>
        <v>3.5368878765069181E-2</v>
      </c>
      <c r="R1866" s="1">
        <f t="shared" si="898"/>
        <v>1.2851688526613395E-2</v>
      </c>
      <c r="S1866" s="1">
        <f t="shared" si="899"/>
        <v>2.6057242037328711E-2</v>
      </c>
      <c r="T1866" s="1">
        <f t="shared" si="900"/>
        <v>523.50393922671185</v>
      </c>
      <c r="U1866" s="6">
        <f t="shared" si="901"/>
        <v>1.9587410145620452</v>
      </c>
      <c r="V1866" s="6">
        <f t="shared" si="902"/>
        <v>6.0263363540187651</v>
      </c>
      <c r="W1866" s="6">
        <f t="shared" si="903"/>
        <v>33.298502654955563</v>
      </c>
      <c r="X1866" s="6">
        <f t="shared" si="904"/>
        <v>16.750561450271338</v>
      </c>
      <c r="Y1866" s="6">
        <f t="shared" si="905"/>
        <v>3.3169341951942823</v>
      </c>
      <c r="Z1866" s="6">
        <f t="shared" si="906"/>
        <v>1.2052461550466289</v>
      </c>
      <c r="AA1866" s="6">
        <f t="shared" si="907"/>
        <v>2.4436781759513737</v>
      </c>
      <c r="AB1866" s="6">
        <f t="shared" si="919"/>
        <v>3453.38</v>
      </c>
      <c r="AC1866" s="6">
        <f t="shared" si="908"/>
        <v>25.945379401221917</v>
      </c>
      <c r="AD1866" s="6">
        <f t="shared" si="909"/>
        <v>160.60566619110091</v>
      </c>
      <c r="AE1866" s="6">
        <f t="shared" si="910"/>
        <v>469.28259638089838</v>
      </c>
      <c r="AF1866" s="6">
        <f t="shared" si="911"/>
        <v>1.8394562121538299E-5</v>
      </c>
      <c r="AG1866" s="6">
        <f t="shared" si="912"/>
        <v>1.1725852051304976E-2</v>
      </c>
      <c r="AH1866" s="6">
        <f t="shared" si="913"/>
        <v>4909.1017074563961</v>
      </c>
      <c r="AI1866" s="6">
        <f t="shared" si="914"/>
        <v>4.2792751344909945</v>
      </c>
      <c r="AJ1866" s="6">
        <f t="shared" si="915"/>
        <v>2.2135258645278427E-4</v>
      </c>
      <c r="AK1866" s="6">
        <f t="shared" si="916"/>
        <v>-1.8127752674341197E-4</v>
      </c>
      <c r="AL1866" s="1">
        <f t="shared" si="917"/>
        <v>5.1029756849142807E-2</v>
      </c>
      <c r="AM1866" s="8">
        <f t="shared" si="920"/>
        <v>6163950.1709090965</v>
      </c>
      <c r="AN1866" s="1">
        <f t="shared" si="918"/>
        <v>61.639501709090972</v>
      </c>
    </row>
    <row r="1867" spans="8:40" x14ac:dyDescent="0.2">
      <c r="H1867" s="8"/>
      <c r="I1867" s="8"/>
      <c r="J1867" s="11"/>
      <c r="K1867" s="10"/>
      <c r="L1867" s="5">
        <f t="shared" si="892"/>
        <v>6.16399999999987</v>
      </c>
      <c r="M1867" s="1">
        <f t="shared" si="893"/>
        <v>2.0883854820997989E-2</v>
      </c>
      <c r="N1867" s="1">
        <f t="shared" si="894"/>
        <v>6.4259028489966494E-2</v>
      </c>
      <c r="O1867" s="1">
        <f t="shared" si="895"/>
        <v>0.35505953953454156</v>
      </c>
      <c r="P1867" s="1">
        <f t="shared" si="896"/>
        <v>0.17861330443029391</v>
      </c>
      <c r="Q1867" s="1">
        <f t="shared" si="897"/>
        <v>3.5371861111680683E-2</v>
      </c>
      <c r="R1867" s="1">
        <f t="shared" si="898"/>
        <v>1.2852228469337559E-2</v>
      </c>
      <c r="S1867" s="1">
        <f t="shared" si="899"/>
        <v>2.6057242037328711E-2</v>
      </c>
      <c r="T1867" s="1">
        <f t="shared" si="900"/>
        <v>523.50221244627983</v>
      </c>
      <c r="U1867" s="6">
        <f t="shared" si="901"/>
        <v>1.9585288177830598</v>
      </c>
      <c r="V1867" s="6">
        <f t="shared" si="902"/>
        <v>6.0263375789129254</v>
      </c>
      <c r="W1867" s="6">
        <f t="shared" si="903"/>
        <v>33.298179199559868</v>
      </c>
      <c r="X1867" s="6">
        <f t="shared" si="904"/>
        <v>16.750705603184819</v>
      </c>
      <c r="Y1867" s="6">
        <f t="shared" si="905"/>
        <v>3.3172424305588994</v>
      </c>
      <c r="Z1867" s="6">
        <f t="shared" si="906"/>
        <v>1.2053071641074831</v>
      </c>
      <c r="AA1867" s="6">
        <f t="shared" si="907"/>
        <v>2.4436992058929503</v>
      </c>
      <c r="AB1867" s="6">
        <f t="shared" si="919"/>
        <v>3453.38</v>
      </c>
      <c r="AC1867" s="6">
        <f t="shared" si="908"/>
        <v>25.945717547156232</v>
      </c>
      <c r="AD1867" s="6">
        <f t="shared" si="909"/>
        <v>160.62077423298356</v>
      </c>
      <c r="AE1867" s="6">
        <f t="shared" si="910"/>
        <v>469.3193701988605</v>
      </c>
      <c r="AF1867" s="6">
        <f t="shared" si="911"/>
        <v>1.8395380370750006E-5</v>
      </c>
      <c r="AG1867" s="6">
        <f t="shared" si="912"/>
        <v>1.1725499395113215E-2</v>
      </c>
      <c r="AH1867" s="6">
        <f t="shared" si="913"/>
        <v>4909.2382334729791</v>
      </c>
      <c r="AI1867" s="6">
        <f t="shared" si="914"/>
        <v>4.2789678434074681</v>
      </c>
      <c r="AJ1867" s="6">
        <f t="shared" si="915"/>
        <v>2.2011306706828793E-4</v>
      </c>
      <c r="AK1867" s="6">
        <f t="shared" si="916"/>
        <v>-1.8025066609699214E-4</v>
      </c>
      <c r="AL1867" s="1">
        <f t="shared" si="917"/>
        <v>5.1034498931675373E-2</v>
      </c>
      <c r="AM1867" s="8">
        <f t="shared" si="920"/>
        <v>6163199.2836363688</v>
      </c>
      <c r="AN1867" s="1">
        <f t="shared" si="918"/>
        <v>61.631992836363693</v>
      </c>
    </row>
    <row r="1868" spans="8:40" x14ac:dyDescent="0.2">
      <c r="H1868" s="8"/>
      <c r="I1868" s="8"/>
      <c r="J1868" s="11"/>
      <c r="K1868" s="10"/>
      <c r="L1868" s="5">
        <f t="shared" si="892"/>
        <v>6.1739999999998698</v>
      </c>
      <c r="M1868" s="1">
        <f t="shared" si="893"/>
        <v>2.0881426252297389E-2</v>
      </c>
      <c r="N1868" s="1">
        <f t="shared" si="894"/>
        <v>6.4258491412454238E-2</v>
      </c>
      <c r="O1868" s="1">
        <f t="shared" si="895"/>
        <v>0.35505307116460361</v>
      </c>
      <c r="P1868" s="1">
        <f t="shared" si="896"/>
        <v>0.17861330443029391</v>
      </c>
      <c r="Q1868" s="1">
        <f t="shared" si="897"/>
        <v>3.5374826757893538E-2</v>
      </c>
      <c r="R1868" s="1">
        <f t="shared" si="898"/>
        <v>1.2852765546849812E-2</v>
      </c>
      <c r="S1868" s="1">
        <f t="shared" si="899"/>
        <v>2.6057242037328711E-2</v>
      </c>
      <c r="T1868" s="1">
        <f t="shared" si="900"/>
        <v>523.50049585462216</v>
      </c>
      <c r="U1868" s="6">
        <f t="shared" si="901"/>
        <v>1.9583178204804361</v>
      </c>
      <c r="V1868" s="6">
        <f t="shared" si="902"/>
        <v>6.0263387821199883</v>
      </c>
      <c r="W1868" s="6">
        <f t="shared" si="903"/>
        <v>33.297857535064381</v>
      </c>
      <c r="X1868" s="6">
        <f t="shared" si="904"/>
        <v>16.750848951338206</v>
      </c>
      <c r="Y1868" s="6">
        <f t="shared" si="905"/>
        <v>3.3175489451430256</v>
      </c>
      <c r="Z1868" s="6">
        <f t="shared" si="906"/>
        <v>1.2053678474229588</v>
      </c>
      <c r="AA1868" s="6">
        <f t="shared" si="907"/>
        <v>2.4437201184310187</v>
      </c>
      <c r="AB1868" s="6">
        <f t="shared" si="919"/>
        <v>3453.38</v>
      </c>
      <c r="AC1868" s="6">
        <f t="shared" si="908"/>
        <v>25.946053704458034</v>
      </c>
      <c r="AD1868" s="6">
        <f t="shared" si="909"/>
        <v>160.63579463813298</v>
      </c>
      <c r="AE1868" s="6">
        <f t="shared" si="910"/>
        <v>469.35594006718406</v>
      </c>
      <c r="AF1868" s="6">
        <f t="shared" si="911"/>
        <v>1.8396193833354147E-5</v>
      </c>
      <c r="AG1868" s="6">
        <f t="shared" si="912"/>
        <v>1.172514882795684E-2</v>
      </c>
      <c r="AH1868" s="6">
        <f t="shared" si="913"/>
        <v>4909.3739585813137</v>
      </c>
      <c r="AI1868" s="6">
        <f t="shared" si="914"/>
        <v>4.2786623853406258</v>
      </c>
      <c r="AJ1868" s="6">
        <f t="shared" si="915"/>
        <v>2.1888066020878284E-4</v>
      </c>
      <c r="AK1868" s="6">
        <f t="shared" si="916"/>
        <v>-1.7922982648025003E-4</v>
      </c>
      <c r="AL1868" s="1">
        <f t="shared" si="917"/>
        <v>5.1039214540661931E-2</v>
      </c>
      <c r="AM1868" s="8">
        <f t="shared" si="920"/>
        <v>6162447.1781818233</v>
      </c>
      <c r="AN1868" s="1">
        <f t="shared" si="918"/>
        <v>61.624471781818237</v>
      </c>
    </row>
    <row r="1869" spans="8:40" x14ac:dyDescent="0.2">
      <c r="H1869" s="8"/>
      <c r="I1869" s="8"/>
      <c r="J1869" s="11"/>
      <c r="K1869" s="10"/>
      <c r="L1869" s="5">
        <f t="shared" si="892"/>
        <v>6.1839999999998696</v>
      </c>
      <c r="M1869" s="1">
        <f t="shared" si="893"/>
        <v>2.087901143766048E-2</v>
      </c>
      <c r="N1869" s="1">
        <f t="shared" si="894"/>
        <v>6.425795718544787E-2</v>
      </c>
      <c r="O1869" s="1">
        <f t="shared" si="895"/>
        <v>0.35504663885431065</v>
      </c>
      <c r="P1869" s="1">
        <f t="shared" si="896"/>
        <v>0.17861330443029391</v>
      </c>
      <c r="Q1869" s="1">
        <f t="shared" si="897"/>
        <v>3.5377775799536819E-2</v>
      </c>
      <c r="R1869" s="1">
        <f t="shared" si="898"/>
        <v>1.2853299773856186E-2</v>
      </c>
      <c r="S1869" s="1">
        <f t="shared" si="899"/>
        <v>2.6057242037328711E-2</v>
      </c>
      <c r="T1869" s="1">
        <f t="shared" si="900"/>
        <v>523.49878938742381</v>
      </c>
      <c r="U1869" s="6">
        <f t="shared" si="901"/>
        <v>1.9581080156489385</v>
      </c>
      <c r="V1869" s="6">
        <f t="shared" si="902"/>
        <v>6.0263399639264978</v>
      </c>
      <c r="W1869" s="6">
        <f t="shared" si="903"/>
        <v>33.29753765141573</v>
      </c>
      <c r="X1869" s="6">
        <f t="shared" si="904"/>
        <v>16.75099149932224</v>
      </c>
      <c r="Y1869" s="6">
        <f t="shared" si="905"/>
        <v>3.3178537487628419</v>
      </c>
      <c r="Z1869" s="6">
        <f t="shared" si="906"/>
        <v>1.2054282066884394</v>
      </c>
      <c r="AA1869" s="6">
        <f t="shared" si="907"/>
        <v>2.4437409142353057</v>
      </c>
      <c r="AB1869" s="6">
        <f t="shared" si="919"/>
        <v>3453.38</v>
      </c>
      <c r="AC1869" s="6">
        <f t="shared" si="908"/>
        <v>25.946387885605748</v>
      </c>
      <c r="AD1869" s="6">
        <f t="shared" si="909"/>
        <v>160.65072794279405</v>
      </c>
      <c r="AE1869" s="6">
        <f t="shared" si="910"/>
        <v>469.39230713498887</v>
      </c>
      <c r="AF1869" s="6">
        <f t="shared" si="911"/>
        <v>1.8397002539097615E-5</v>
      </c>
      <c r="AG1869" s="6">
        <f t="shared" si="912"/>
        <v>1.1724800336555896E-2</v>
      </c>
      <c r="AH1869" s="6">
        <f t="shared" si="913"/>
        <v>4909.5088877843446</v>
      </c>
      <c r="AI1869" s="6">
        <f t="shared" si="914"/>
        <v>4.2783587484932823</v>
      </c>
      <c r="AJ1869" s="6">
        <f t="shared" si="915"/>
        <v>2.1765532317147911E-4</v>
      </c>
      <c r="AK1869" s="6">
        <f t="shared" si="916"/>
        <v>-1.7821497034434895E-4</v>
      </c>
      <c r="AL1869" s="1">
        <f t="shared" si="917"/>
        <v>5.1043903827120644E-2</v>
      </c>
      <c r="AM1869" s="8">
        <f t="shared" si="920"/>
        <v>6161693.8545454601</v>
      </c>
      <c r="AN1869" s="1">
        <f t="shared" si="918"/>
        <v>61.616938545454609</v>
      </c>
    </row>
    <row r="1870" spans="8:40" x14ac:dyDescent="0.2">
      <c r="H1870" s="8"/>
      <c r="I1870" s="8"/>
      <c r="J1870" s="11"/>
      <c r="K1870" s="10"/>
      <c r="L1870" s="5">
        <f t="shared" si="892"/>
        <v>6.1939999999998694</v>
      </c>
      <c r="M1870" s="1">
        <f t="shared" si="893"/>
        <v>2.0876610296470116E-2</v>
      </c>
      <c r="N1870" s="1">
        <f t="shared" si="894"/>
        <v>6.4257425794310791E-2</v>
      </c>
      <c r="O1870" s="1">
        <f t="shared" si="895"/>
        <v>0.35504024239851867</v>
      </c>
      <c r="P1870" s="1">
        <f t="shared" si="896"/>
        <v>0.17861330443029391</v>
      </c>
      <c r="Q1870" s="1">
        <f t="shared" si="897"/>
        <v>3.5380708331864262E-2</v>
      </c>
      <c r="R1870" s="1">
        <f t="shared" si="898"/>
        <v>1.2853831164993265E-2</v>
      </c>
      <c r="S1870" s="1">
        <f t="shared" si="899"/>
        <v>2.6057242037328711E-2</v>
      </c>
      <c r="T1870" s="1">
        <f t="shared" si="900"/>
        <v>523.49709298082212</v>
      </c>
      <c r="U1870" s="6">
        <f t="shared" si="901"/>
        <v>1.9578993963267135</v>
      </c>
      <c r="V1870" s="6">
        <f t="shared" si="902"/>
        <v>6.026341124615521</v>
      </c>
      <c r="W1870" s="6">
        <f t="shared" si="903"/>
        <v>33.297219538618542</v>
      </c>
      <c r="X1870" s="6">
        <f t="shared" si="904"/>
        <v>16.75113325170042</v>
      </c>
      <c r="Y1870" s="6">
        <f t="shared" si="905"/>
        <v>3.3181568511762309</v>
      </c>
      <c r="Z1870" s="6">
        <f t="shared" si="906"/>
        <v>1.2054882435910126</v>
      </c>
      <c r="AA1870" s="6">
        <f t="shared" si="907"/>
        <v>2.4437615939715629</v>
      </c>
      <c r="AB1870" s="6">
        <f t="shared" si="919"/>
        <v>3453.38</v>
      </c>
      <c r="AC1870" s="6">
        <f t="shared" si="908"/>
        <v>25.946720102990835</v>
      </c>
      <c r="AD1870" s="6">
        <f t="shared" si="909"/>
        <v>160.66557467962804</v>
      </c>
      <c r="AE1870" s="6">
        <f t="shared" si="910"/>
        <v>469.42847254471792</v>
      </c>
      <c r="AF1870" s="6">
        <f t="shared" si="911"/>
        <v>1.8397806517523258E-5</v>
      </c>
      <c r="AG1870" s="6">
        <f t="shared" si="912"/>
        <v>1.1724453907724886E-2</v>
      </c>
      <c r="AH1870" s="6">
        <f t="shared" si="913"/>
        <v>4909.6430260504385</v>
      </c>
      <c r="AI1870" s="6">
        <f t="shared" si="914"/>
        <v>4.2780569211538602</v>
      </c>
      <c r="AJ1870" s="6">
        <f t="shared" si="915"/>
        <v>2.1643701353068971E-4</v>
      </c>
      <c r="AK1870" s="6">
        <f t="shared" si="916"/>
        <v>-1.7720606039898791E-4</v>
      </c>
      <c r="AL1870" s="1">
        <f t="shared" si="917"/>
        <v>5.1048566941172782E-2</v>
      </c>
      <c r="AM1870" s="8">
        <f t="shared" si="920"/>
        <v>6160939.3127272781</v>
      </c>
      <c r="AN1870" s="1">
        <f t="shared" si="918"/>
        <v>61.609393127272789</v>
      </c>
    </row>
    <row r="1871" spans="8:40" x14ac:dyDescent="0.2">
      <c r="H1871" s="8"/>
      <c r="I1871" s="8"/>
      <c r="J1871" s="11"/>
      <c r="K1871" s="10"/>
      <c r="L1871" s="5">
        <f t="shared" si="892"/>
        <v>6.2039999999998692</v>
      </c>
      <c r="M1871" s="1">
        <f t="shared" si="893"/>
        <v>2.087422274861157E-2</v>
      </c>
      <c r="N1871" s="1">
        <f t="shared" si="894"/>
        <v>6.4256897224475612E-2</v>
      </c>
      <c r="O1871" s="1">
        <f t="shared" si="895"/>
        <v>0.35503388159329602</v>
      </c>
      <c r="P1871" s="1">
        <f t="shared" si="896"/>
        <v>0.17861330443029391</v>
      </c>
      <c r="Q1871" s="1">
        <f t="shared" si="897"/>
        <v>3.538362444955799E-2</v>
      </c>
      <c r="R1871" s="1">
        <f t="shared" si="898"/>
        <v>1.2854359734828447E-2</v>
      </c>
      <c r="S1871" s="1">
        <f t="shared" si="899"/>
        <v>2.6057242037328711E-2</v>
      </c>
      <c r="T1871" s="1">
        <f t="shared" si="900"/>
        <v>523.49540657140312</v>
      </c>
      <c r="U1871" s="6">
        <f t="shared" si="901"/>
        <v>1.9576919555949905</v>
      </c>
      <c r="V1871" s="6">
        <f t="shared" si="902"/>
        <v>6.0263422644666917</v>
      </c>
      <c r="W1871" s="6">
        <f t="shared" si="903"/>
        <v>33.296903186734959</v>
      </c>
      <c r="X1871" s="6">
        <f t="shared" si="904"/>
        <v>16.751274213009125</v>
      </c>
      <c r="Y1871" s="6">
        <f t="shared" si="905"/>
        <v>3.3184582620831402</v>
      </c>
      <c r="Z1871" s="6">
        <f t="shared" si="906"/>
        <v>1.2055479598095036</v>
      </c>
      <c r="AA1871" s="6">
        <f t="shared" si="907"/>
        <v>2.4437821583015857</v>
      </c>
      <c r="AB1871" s="6">
        <f t="shared" si="919"/>
        <v>3453.38</v>
      </c>
      <c r="AC1871" s="6">
        <f t="shared" si="908"/>
        <v>25.947050368918596</v>
      </c>
      <c r="AD1871" s="6">
        <f t="shared" si="909"/>
        <v>160.68033537774031</v>
      </c>
      <c r="AE1871" s="6">
        <f t="shared" si="910"/>
        <v>469.46443743217992</v>
      </c>
      <c r="AF1871" s="6">
        <f t="shared" si="911"/>
        <v>1.8398605797971715E-5</v>
      </c>
      <c r="AG1871" s="6">
        <f t="shared" si="912"/>
        <v>1.1724109528371969E-2</v>
      </c>
      <c r="AH1871" s="6">
        <f t="shared" si="913"/>
        <v>4909.7763783136088</v>
      </c>
      <c r="AI1871" s="6">
        <f t="shared" si="914"/>
        <v>4.2777568916955584</v>
      </c>
      <c r="AJ1871" s="6">
        <f t="shared" si="915"/>
        <v>2.1522568913584316E-4</v>
      </c>
      <c r="AK1871" s="6">
        <f t="shared" si="916"/>
        <v>-1.7620305961050815E-4</v>
      </c>
      <c r="AL1871" s="1">
        <f t="shared" si="917"/>
        <v>5.1053204032048313E-2</v>
      </c>
      <c r="AM1871" s="8">
        <f t="shared" si="920"/>
        <v>6160183.5527272783</v>
      </c>
      <c r="AN1871" s="1">
        <f t="shared" si="918"/>
        <v>61.60183552727279</v>
      </c>
    </row>
    <row r="1872" spans="8:40" x14ac:dyDescent="0.2">
      <c r="H1872" s="8"/>
      <c r="I1872" s="8"/>
      <c r="J1872" s="11"/>
      <c r="K1872" s="10"/>
      <c r="L1872" s="5">
        <f t="shared" si="892"/>
        <v>6.213999999999869</v>
      </c>
      <c r="M1872" s="1">
        <f t="shared" si="893"/>
        <v>2.0871848714469086E-2</v>
      </c>
      <c r="N1872" s="1">
        <f t="shared" si="894"/>
        <v>6.4256371461443876E-2</v>
      </c>
      <c r="O1872" s="1">
        <f t="shared" si="895"/>
        <v>0.35502755623591581</v>
      </c>
      <c r="P1872" s="1">
        <f t="shared" si="896"/>
        <v>0.17861330443029391</v>
      </c>
      <c r="Q1872" s="1">
        <f t="shared" si="897"/>
        <v>3.5386524246732214E-2</v>
      </c>
      <c r="R1872" s="1">
        <f t="shared" si="898"/>
        <v>1.2854885497860187E-2</v>
      </c>
      <c r="S1872" s="1">
        <f t="shared" si="899"/>
        <v>2.6057242037328711E-2</v>
      </c>
      <c r="T1872" s="1">
        <f t="shared" si="900"/>
        <v>523.49373009619808</v>
      </c>
      <c r="U1872" s="6">
        <f t="shared" si="901"/>
        <v>1.957485686577793</v>
      </c>
      <c r="V1872" s="6">
        <f t="shared" si="902"/>
        <v>6.0263433837562497</v>
      </c>
      <c r="W1872" s="6">
        <f t="shared" si="903"/>
        <v>33.296588585884422</v>
      </c>
      <c r="X1872" s="6">
        <f t="shared" si="904"/>
        <v>16.75141438775783</v>
      </c>
      <c r="Y1872" s="6">
        <f t="shared" si="905"/>
        <v>3.3187579911259579</v>
      </c>
      <c r="Z1872" s="6">
        <f t="shared" si="906"/>
        <v>1.2056073570145096</v>
      </c>
      <c r="AA1872" s="6">
        <f t="shared" si="907"/>
        <v>2.4438026078832458</v>
      </c>
      <c r="AB1872" s="6">
        <f t="shared" si="919"/>
        <v>3453.38</v>
      </c>
      <c r="AC1872" s="6">
        <f t="shared" si="908"/>
        <v>25.947378695608688</v>
      </c>
      <c r="AD1872" s="6">
        <f t="shared" si="909"/>
        <v>160.69501056270423</v>
      </c>
      <c r="AE1872" s="6">
        <f t="shared" si="910"/>
        <v>469.5002029265853</v>
      </c>
      <c r="AF1872" s="6">
        <f t="shared" si="911"/>
        <v>1.839940040958254E-5</v>
      </c>
      <c r="AG1872" s="6">
        <f t="shared" si="912"/>
        <v>1.1723767185498259E-2</v>
      </c>
      <c r="AH1872" s="6">
        <f t="shared" si="913"/>
        <v>4909.9089494738337</v>
      </c>
      <c r="AI1872" s="6">
        <f t="shared" si="914"/>
        <v>4.2774586485757231</v>
      </c>
      <c r="AJ1872" s="6">
        <f t="shared" si="915"/>
        <v>2.1402130810934896E-4</v>
      </c>
      <c r="AK1872" s="6">
        <f t="shared" si="916"/>
        <v>-1.7520593119954675E-4</v>
      </c>
      <c r="AL1872" s="1">
        <f t="shared" si="917"/>
        <v>5.1057815248091658E-2</v>
      </c>
      <c r="AM1872" s="8">
        <f t="shared" si="920"/>
        <v>6159426.5745454598</v>
      </c>
      <c r="AN1872" s="1">
        <f t="shared" si="918"/>
        <v>61.594265745454607</v>
      </c>
    </row>
    <row r="1873" spans="8:40" x14ac:dyDescent="0.2">
      <c r="H1873" s="8"/>
      <c r="I1873" s="8"/>
      <c r="J1873" s="11"/>
      <c r="K1873" s="10"/>
      <c r="L1873" s="5">
        <f t="shared" si="892"/>
        <v>6.2239999999998687</v>
      </c>
      <c r="M1873" s="1">
        <f t="shared" si="893"/>
        <v>2.0869488114922445E-2</v>
      </c>
      <c r="N1873" s="1">
        <f t="shared" si="894"/>
        <v>6.4255848490785819E-2</v>
      </c>
      <c r="O1873" s="1">
        <f t="shared" si="895"/>
        <v>0.35502126612484836</v>
      </c>
      <c r="P1873" s="1">
        <f t="shared" si="896"/>
        <v>0.17861330443029391</v>
      </c>
      <c r="Q1873" s="1">
        <f t="shared" si="897"/>
        <v>3.5389407816936919E-2</v>
      </c>
      <c r="R1873" s="1">
        <f t="shared" si="898"/>
        <v>1.2855408468518251E-2</v>
      </c>
      <c r="S1873" s="1">
        <f t="shared" si="899"/>
        <v>2.6057242037328711E-2</v>
      </c>
      <c r="T1873" s="1">
        <f t="shared" si="900"/>
        <v>523.49206349267956</v>
      </c>
      <c r="U1873" s="6">
        <f t="shared" si="901"/>
        <v>1.9572805824416444</v>
      </c>
      <c r="V1873" s="6">
        <f t="shared" si="902"/>
        <v>6.0263444827570805</v>
      </c>
      <c r="W1873" s="6">
        <f t="shared" si="903"/>
        <v>33.296275726243202</v>
      </c>
      <c r="X1873" s="6">
        <f t="shared" si="904"/>
        <v>16.751553780429251</v>
      </c>
      <c r="Y1873" s="6">
        <f t="shared" si="905"/>
        <v>3.3190560478898736</v>
      </c>
      <c r="Z1873" s="6">
        <f t="shared" si="906"/>
        <v>1.2056664368684329</v>
      </c>
      <c r="AA1873" s="6">
        <f t="shared" si="907"/>
        <v>2.4438229433705101</v>
      </c>
      <c r="AB1873" s="6">
        <f t="shared" si="919"/>
        <v>3453.38</v>
      </c>
      <c r="AC1873" s="6">
        <f t="shared" si="908"/>
        <v>25.947705095196003</v>
      </c>
      <c r="AD1873" s="6">
        <f t="shared" si="909"/>
        <v>160.70960075659372</v>
      </c>
      <c r="AE1873" s="6">
        <f t="shared" si="910"/>
        <v>469.53577015059494</v>
      </c>
      <c r="AF1873" s="6">
        <f t="shared" si="911"/>
        <v>1.8400190381296245E-5</v>
      </c>
      <c r="AG1873" s="6">
        <f t="shared" si="912"/>
        <v>1.1723426866197015E-2</v>
      </c>
      <c r="AH1873" s="6">
        <f t="shared" si="913"/>
        <v>4910.0407443973172</v>
      </c>
      <c r="AI1873" s="6">
        <f t="shared" si="914"/>
        <v>4.2771621803350603</v>
      </c>
      <c r="AJ1873" s="6">
        <f t="shared" si="915"/>
        <v>2.1282382884474799E-4</v>
      </c>
      <c r="AK1873" s="6">
        <f t="shared" si="916"/>
        <v>-1.7421463863922723E-4</v>
      </c>
      <c r="AL1873" s="1">
        <f t="shared" si="917"/>
        <v>5.1062400736767287E-2</v>
      </c>
      <c r="AM1873" s="8">
        <f t="shared" si="920"/>
        <v>6158668.3781818235</v>
      </c>
      <c r="AN1873" s="1">
        <f t="shared" si="918"/>
        <v>61.586683781818238</v>
      </c>
    </row>
    <row r="1874" spans="8:40" x14ac:dyDescent="0.2">
      <c r="H1874" s="8"/>
      <c r="I1874" s="8"/>
      <c r="J1874" s="11"/>
      <c r="K1874" s="10"/>
      <c r="L1874" s="5">
        <f t="shared" si="892"/>
        <v>6.2339999999998685</v>
      </c>
      <c r="M1874" s="1">
        <f t="shared" si="893"/>
        <v>2.0867140871343563E-2</v>
      </c>
      <c r="N1874" s="1">
        <f t="shared" si="894"/>
        <v>6.425532829814011E-2</v>
      </c>
      <c r="O1874" s="1">
        <f t="shared" si="895"/>
        <v>0.35501501105975347</v>
      </c>
      <c r="P1874" s="1">
        <f t="shared" si="896"/>
        <v>0.17861330443029391</v>
      </c>
      <c r="Q1874" s="1">
        <f t="shared" si="897"/>
        <v>3.5392275253161513E-2</v>
      </c>
      <c r="R1874" s="1">
        <f t="shared" si="898"/>
        <v>1.2855928661163965E-2</v>
      </c>
      <c r="S1874" s="1">
        <f t="shared" si="899"/>
        <v>2.6057242037328711E-2</v>
      </c>
      <c r="T1874" s="1">
        <f t="shared" si="900"/>
        <v>523.49040669875797</v>
      </c>
      <c r="U1874" s="6">
        <f t="shared" si="901"/>
        <v>1.9570766363952827</v>
      </c>
      <c r="V1874" s="6">
        <f t="shared" si="902"/>
        <v>6.026345561738756</v>
      </c>
      <c r="W1874" s="6">
        <f t="shared" si="903"/>
        <v>33.2959645980442</v>
      </c>
      <c r="X1874" s="6">
        <f t="shared" si="904"/>
        <v>16.751692395479541</v>
      </c>
      <c r="Y1874" s="6">
        <f t="shared" si="905"/>
        <v>3.3193524419032485</v>
      </c>
      <c r="Z1874" s="6">
        <f t="shared" si="906"/>
        <v>1.2057252010255162</v>
      </c>
      <c r="AA1874" s="6">
        <f t="shared" si="907"/>
        <v>2.4438431654134698</v>
      </c>
      <c r="AB1874" s="6">
        <f t="shared" si="919"/>
        <v>3453.38</v>
      </c>
      <c r="AC1874" s="6">
        <f t="shared" si="908"/>
        <v>25.94802957973118</v>
      </c>
      <c r="AD1874" s="6">
        <f t="shared" si="909"/>
        <v>160.72410647800407</v>
      </c>
      <c r="AE1874" s="6">
        <f t="shared" si="910"/>
        <v>469.5711402203529</v>
      </c>
      <c r="AF1874" s="6">
        <f t="shared" si="911"/>
        <v>1.8400975741855532E-5</v>
      </c>
      <c r="AG1874" s="6">
        <f t="shared" si="912"/>
        <v>1.1723088557652851E-2</v>
      </c>
      <c r="AH1874" s="6">
        <f t="shared" si="913"/>
        <v>4910.1717679167132</v>
      </c>
      <c r="AI1874" s="6">
        <f t="shared" si="914"/>
        <v>4.276867475597018</v>
      </c>
      <c r="AJ1874" s="6">
        <f t="shared" si="915"/>
        <v>2.1163321000466828E-4</v>
      </c>
      <c r="AK1874" s="6">
        <f t="shared" si="916"/>
        <v>-1.7322914565333811E-4</v>
      </c>
      <c r="AL1874" s="1">
        <f t="shared" si="917"/>
        <v>5.1066960644665364E-2</v>
      </c>
      <c r="AM1874" s="8">
        <f t="shared" si="920"/>
        <v>6157908.9636363694</v>
      </c>
      <c r="AN1874" s="1">
        <f t="shared" si="918"/>
        <v>61.579089636363697</v>
      </c>
    </row>
    <row r="1875" spans="8:40" x14ac:dyDescent="0.2">
      <c r="H1875" s="8"/>
      <c r="I1875" s="8"/>
      <c r="J1875" s="11"/>
      <c r="K1875" s="10"/>
      <c r="L1875" s="5">
        <f t="shared" si="892"/>
        <v>6.2439999999998683</v>
      </c>
      <c r="M1875" s="1">
        <f t="shared" si="893"/>
        <v>2.0864806905593117E-2</v>
      </c>
      <c r="N1875" s="1">
        <f t="shared" si="894"/>
        <v>6.4254810869213613E-2</v>
      </c>
      <c r="O1875" s="1">
        <f t="shared" si="895"/>
        <v>0.35500879084147308</v>
      </c>
      <c r="P1875" s="1">
        <f t="shared" si="896"/>
        <v>0.17861330443029391</v>
      </c>
      <c r="Q1875" s="1">
        <f t="shared" si="897"/>
        <v>3.5395126647838455E-2</v>
      </c>
      <c r="R1875" s="1">
        <f t="shared" si="898"/>
        <v>1.2856446090090463E-2</v>
      </c>
      <c r="S1875" s="1">
        <f t="shared" si="899"/>
        <v>2.6057242037328711E-2</v>
      </c>
      <c r="T1875" s="1">
        <f t="shared" si="900"/>
        <v>523.48875965277819</v>
      </c>
      <c r="U1875" s="6">
        <f t="shared" si="901"/>
        <v>1.9568738416893698</v>
      </c>
      <c r="V1875" s="6">
        <f t="shared" si="902"/>
        <v>6.02634662096757</v>
      </c>
      <c r="W1875" s="6">
        <f t="shared" si="903"/>
        <v>33.295655191576436</v>
      </c>
      <c r="X1875" s="6">
        <f t="shared" si="904"/>
        <v>16.751830237338417</v>
      </c>
      <c r="Y1875" s="6">
        <f t="shared" si="905"/>
        <v>3.3196471826379685</v>
      </c>
      <c r="Z1875" s="6">
        <f t="shared" si="906"/>
        <v>1.2057836511318738</v>
      </c>
      <c r="AA1875" s="6">
        <f t="shared" si="907"/>
        <v>2.4438632746583604</v>
      </c>
      <c r="AB1875" s="6">
        <f t="shared" si="919"/>
        <v>3453.38</v>
      </c>
      <c r="AC1875" s="6">
        <f t="shared" si="908"/>
        <v>25.948352161181365</v>
      </c>
      <c r="AD1875" s="6">
        <f t="shared" si="909"/>
        <v>160.73852824207916</v>
      </c>
      <c r="AE1875" s="6">
        <f t="shared" si="910"/>
        <v>469.60631424552781</v>
      </c>
      <c r="AF1875" s="6">
        <f t="shared" si="911"/>
        <v>1.8401756519807E-5</v>
      </c>
      <c r="AG1875" s="6">
        <f t="shared" si="912"/>
        <v>1.1722752247141028E-2</v>
      </c>
      <c r="AH1875" s="6">
        <f t="shared" si="913"/>
        <v>4910.3020248314579</v>
      </c>
      <c r="AI1875" s="6">
        <f t="shared" si="914"/>
        <v>4.2765745230669916</v>
      </c>
      <c r="AJ1875" s="6">
        <f t="shared" si="915"/>
        <v>2.104494105188502E-4</v>
      </c>
      <c r="AK1875" s="6">
        <f t="shared" si="916"/>
        <v>-1.7224941621413474E-4</v>
      </c>
      <c r="AL1875" s="1">
        <f t="shared" si="917"/>
        <v>5.1071495117507207E-2</v>
      </c>
      <c r="AM1875" s="8">
        <f t="shared" si="920"/>
        <v>6157148.3309090966</v>
      </c>
      <c r="AN1875" s="1">
        <f t="shared" si="918"/>
        <v>61.571483309090972</v>
      </c>
    </row>
    <row r="1876" spans="8:40" x14ac:dyDescent="0.2">
      <c r="H1876" s="8"/>
      <c r="I1876" s="8"/>
      <c r="J1876" s="11"/>
      <c r="K1876" s="10"/>
      <c r="L1876" s="5">
        <f t="shared" si="892"/>
        <v>6.2539999999998681</v>
      </c>
      <c r="M1876" s="1">
        <f t="shared" si="893"/>
        <v>2.0862486140017202E-2</v>
      </c>
      <c r="N1876" s="1">
        <f t="shared" si="894"/>
        <v>6.4254296189781124E-2</v>
      </c>
      <c r="O1876" s="1">
        <f t="shared" si="895"/>
        <v>0.35500260527202382</v>
      </c>
      <c r="P1876" s="1">
        <f t="shared" si="896"/>
        <v>0.17861330443029391</v>
      </c>
      <c r="Q1876" s="1">
        <f t="shared" si="897"/>
        <v>3.5397962092846853E-2</v>
      </c>
      <c r="R1876" s="1">
        <f t="shared" si="898"/>
        <v>1.2856960769522946E-2</v>
      </c>
      <c r="S1876" s="1">
        <f t="shared" si="899"/>
        <v>2.6057242037328711E-2</v>
      </c>
      <c r="T1876" s="1">
        <f t="shared" si="900"/>
        <v>523.48712229351577</v>
      </c>
      <c r="U1876" s="6">
        <f t="shared" si="901"/>
        <v>1.9566721916162129</v>
      </c>
      <c r="V1876" s="6">
        <f t="shared" si="902"/>
        <v>6.0263476607065893</v>
      </c>
      <c r="W1876" s="6">
        <f t="shared" si="903"/>
        <v>33.295347497184892</v>
      </c>
      <c r="X1876" s="6">
        <f t="shared" si="904"/>
        <v>16.751967310409384</v>
      </c>
      <c r="Y1876" s="6">
        <f t="shared" si="905"/>
        <v>3.3199402795098116</v>
      </c>
      <c r="Z1876" s="6">
        <f t="shared" si="906"/>
        <v>1.2058417888255282</v>
      </c>
      <c r="AA1876" s="6">
        <f t="shared" si="907"/>
        <v>2.4438832717475942</v>
      </c>
      <c r="AB1876" s="6">
        <f t="shared" si="919"/>
        <v>3453.38</v>
      </c>
      <c r="AC1876" s="6">
        <f t="shared" si="908"/>
        <v>25.948672851430874</v>
      </c>
      <c r="AD1876" s="6">
        <f t="shared" si="909"/>
        <v>160.75286656054098</v>
      </c>
      <c r="AE1876" s="6">
        <f t="shared" si="910"/>
        <v>469.64129332935715</v>
      </c>
      <c r="AF1876" s="6">
        <f t="shared" si="911"/>
        <v>1.8402532743502719E-5</v>
      </c>
      <c r="AG1876" s="6">
        <f t="shared" si="912"/>
        <v>1.1722417922026714E-2</v>
      </c>
      <c r="AH1876" s="6">
        <f t="shared" si="913"/>
        <v>4910.4315199079929</v>
      </c>
      <c r="AI1876" s="6">
        <f t="shared" si="914"/>
        <v>4.2762833115317447</v>
      </c>
      <c r="AJ1876" s="6">
        <f t="shared" si="915"/>
        <v>2.0927238958235467E-4</v>
      </c>
      <c r="AK1876" s="6">
        <f t="shared" si="916"/>
        <v>-1.7127541454037975E-4</v>
      </c>
      <c r="AL1876" s="1">
        <f t="shared" si="917"/>
        <v>5.1076004300150947E-2</v>
      </c>
      <c r="AM1876" s="8">
        <f t="shared" si="920"/>
        <v>6156386.480000006</v>
      </c>
      <c r="AN1876" s="1">
        <f t="shared" si="918"/>
        <v>61.563864800000069</v>
      </c>
    </row>
    <row r="1877" spans="8:40" x14ac:dyDescent="0.2">
      <c r="H1877" s="8"/>
      <c r="I1877" s="8"/>
      <c r="J1877" s="11"/>
      <c r="K1877" s="10"/>
      <c r="L1877" s="5">
        <f t="shared" si="892"/>
        <v>6.2639999999998679</v>
      </c>
      <c r="M1877" s="1">
        <f t="shared" si="893"/>
        <v>2.0860178497443992E-2</v>
      </c>
      <c r="N1877" s="1">
        <f t="shared" si="894"/>
        <v>6.4253784245685147E-2</v>
      </c>
      <c r="O1877" s="1">
        <f t="shared" si="895"/>
        <v>0.35499645415458947</v>
      </c>
      <c r="P1877" s="1">
        <f t="shared" si="896"/>
        <v>0.17861330443029391</v>
      </c>
      <c r="Q1877" s="1">
        <f t="shared" si="897"/>
        <v>3.540078167951604E-2</v>
      </c>
      <c r="R1877" s="1">
        <f t="shared" si="898"/>
        <v>1.2857472713618923E-2</v>
      </c>
      <c r="S1877" s="1">
        <f t="shared" si="899"/>
        <v>2.6057242037328711E-2</v>
      </c>
      <c r="T1877" s="1">
        <f t="shared" si="900"/>
        <v>523.48549456017372</v>
      </c>
      <c r="U1877" s="6">
        <f t="shared" si="901"/>
        <v>1.9564716795094761</v>
      </c>
      <c r="V1877" s="6">
        <f t="shared" si="902"/>
        <v>6.0263486812156728</v>
      </c>
      <c r="W1877" s="6">
        <f t="shared" si="903"/>
        <v>33.295041505269992</v>
      </c>
      <c r="X1877" s="6">
        <f t="shared" si="904"/>
        <v>16.752103619069842</v>
      </c>
      <c r="Y1877" s="6">
        <f t="shared" si="905"/>
        <v>3.3202317418787941</v>
      </c>
      <c r="Z1877" s="6">
        <f t="shared" si="906"/>
        <v>1.2058996157364408</v>
      </c>
      <c r="AA1877" s="6">
        <f t="shared" si="907"/>
        <v>2.4439031573197734</v>
      </c>
      <c r="AB1877" s="6">
        <f t="shared" si="919"/>
        <v>3453.38</v>
      </c>
      <c r="AC1877" s="6">
        <f t="shared" si="908"/>
        <v>25.948991662281838</v>
      </c>
      <c r="AD1877" s="6">
        <f t="shared" si="909"/>
        <v>160.76712194171066</v>
      </c>
      <c r="AE1877" s="6">
        <f t="shared" si="910"/>
        <v>469.67607856868057</v>
      </c>
      <c r="AF1877" s="6">
        <f t="shared" si="911"/>
        <v>1.8403304441101577E-5</v>
      </c>
      <c r="AG1877" s="6">
        <f t="shared" si="912"/>
        <v>1.1722085569764229E-2</v>
      </c>
      <c r="AH1877" s="6">
        <f t="shared" si="913"/>
        <v>4910.5602578800153</v>
      </c>
      <c r="AI1877" s="6">
        <f t="shared" si="914"/>
        <v>4.2759938298586162</v>
      </c>
      <c r="AJ1877" s="6">
        <f t="shared" si="915"/>
        <v>2.0810210665342033E-4</v>
      </c>
      <c r="AK1877" s="6">
        <f t="shared" si="916"/>
        <v>-1.7030710509554798E-4</v>
      </c>
      <c r="AL1877" s="1">
        <f t="shared" si="917"/>
        <v>5.1080488336596834E-2</v>
      </c>
      <c r="AM1877" s="8">
        <f t="shared" si="920"/>
        <v>6155623.4109090967</v>
      </c>
      <c r="AN1877" s="1">
        <f t="shared" si="918"/>
        <v>61.556234109090973</v>
      </c>
    </row>
    <row r="1878" spans="8:40" x14ac:dyDescent="0.2">
      <c r="H1878" s="8"/>
      <c r="I1878" s="8"/>
      <c r="J1878" s="11"/>
      <c r="K1878" s="10"/>
      <c r="L1878" s="5">
        <f t="shared" si="892"/>
        <v>6.2739999999998677</v>
      </c>
      <c r="M1878" s="1">
        <f t="shared" si="893"/>
        <v>2.0857883901180464E-2</v>
      </c>
      <c r="N1878" s="1">
        <f t="shared" si="894"/>
        <v>6.4253275022835607E-2</v>
      </c>
      <c r="O1878" s="1">
        <f t="shared" si="895"/>
        <v>0.35499033729351376</v>
      </c>
      <c r="P1878" s="1">
        <f t="shared" si="896"/>
        <v>0.17861330443029391</v>
      </c>
      <c r="Q1878" s="1">
        <f t="shared" si="897"/>
        <v>3.5403585498629112E-2</v>
      </c>
      <c r="R1878" s="1">
        <f t="shared" si="898"/>
        <v>1.2857981936468468E-2</v>
      </c>
      <c r="S1878" s="1">
        <f t="shared" si="899"/>
        <v>2.6057242037328711E-2</v>
      </c>
      <c r="T1878" s="1">
        <f t="shared" si="900"/>
        <v>523.48387639237899</v>
      </c>
      <c r="U1878" s="6">
        <f t="shared" si="901"/>
        <v>1.9562722987439072</v>
      </c>
      <c r="V1878" s="6">
        <f t="shared" si="902"/>
        <v>6.026349682751527</v>
      </c>
      <c r="W1878" s="6">
        <f t="shared" si="903"/>
        <v>33.294737206287444</v>
      </c>
      <c r="X1878" s="6">
        <f t="shared" si="904"/>
        <v>16.752239167671316</v>
      </c>
      <c r="Y1878" s="6">
        <f t="shared" si="905"/>
        <v>3.3205215790495353</v>
      </c>
      <c r="Z1878" s="6">
        <f t="shared" si="906"/>
        <v>1.2059571334865478</v>
      </c>
      <c r="AA1878" s="6">
        <f t="shared" si="907"/>
        <v>2.4439229320097255</v>
      </c>
      <c r="AB1878" s="6">
        <f t="shared" si="919"/>
        <v>3453.38</v>
      </c>
      <c r="AC1878" s="6">
        <f t="shared" si="908"/>
        <v>25.949308605454824</v>
      </c>
      <c r="AD1878" s="6">
        <f t="shared" si="909"/>
        <v>160.78129489053691</v>
      </c>
      <c r="AE1878" s="6">
        <f t="shared" si="910"/>
        <v>469.71067105398259</v>
      </c>
      <c r="AF1878" s="6">
        <f t="shared" si="911"/>
        <v>1.8404071640570834E-5</v>
      </c>
      <c r="AG1878" s="6">
        <f t="shared" si="912"/>
        <v>1.1721755177896318E-2</v>
      </c>
      <c r="AH1878" s="6">
        <f t="shared" si="913"/>
        <v>4910.6882434487643</v>
      </c>
      <c r="AI1878" s="6">
        <f t="shared" si="914"/>
        <v>4.2757060669949514</v>
      </c>
      <c r="AJ1878" s="6">
        <f t="shared" si="915"/>
        <v>2.0693852145170532E-4</v>
      </c>
      <c r="AK1878" s="6">
        <f t="shared" si="916"/>
        <v>-1.6934445258580497E-4</v>
      </c>
      <c r="AL1878" s="1">
        <f t="shared" si="917"/>
        <v>5.1084947369992847E-2</v>
      </c>
      <c r="AM1878" s="8">
        <f t="shared" si="920"/>
        <v>6154859.1236363696</v>
      </c>
      <c r="AN1878" s="1">
        <f t="shared" si="918"/>
        <v>61.548591236363698</v>
      </c>
    </row>
    <row r="1879" spans="8:40" x14ac:dyDescent="0.2">
      <c r="H1879" s="8"/>
      <c r="I1879" s="8"/>
      <c r="J1879" s="11"/>
      <c r="K1879" s="10"/>
      <c r="L1879" s="5">
        <f t="shared" si="892"/>
        <v>6.2839999999998675</v>
      </c>
      <c r="M1879" s="1">
        <f t="shared" si="893"/>
        <v>2.0855602275009117E-2</v>
      </c>
      <c r="N1879" s="1">
        <f t="shared" si="894"/>
        <v>6.4252768507209609E-2</v>
      </c>
      <c r="O1879" s="1">
        <f t="shared" si="895"/>
        <v>0.35498425449429305</v>
      </c>
      <c r="P1879" s="1">
        <f t="shared" si="896"/>
        <v>0.17861330443029391</v>
      </c>
      <c r="Q1879" s="1">
        <f t="shared" si="897"/>
        <v>3.5406373640426467E-2</v>
      </c>
      <c r="R1879" s="1">
        <f t="shared" si="898"/>
        <v>1.2858488452094472E-2</v>
      </c>
      <c r="S1879" s="1">
        <f t="shared" si="899"/>
        <v>2.6057242037328711E-2</v>
      </c>
      <c r="T1879" s="1">
        <f t="shared" si="900"/>
        <v>523.48226773017871</v>
      </c>
      <c r="U1879" s="6">
        <f t="shared" si="901"/>
        <v>1.9560740427350545</v>
      </c>
      <c r="V1879" s="6">
        <f t="shared" si="902"/>
        <v>6.0263506655677315</v>
      </c>
      <c r="W1879" s="6">
        <f t="shared" si="903"/>
        <v>33.294434590747763</v>
      </c>
      <c r="X1879" s="6">
        <f t="shared" si="904"/>
        <v>16.752373960539547</v>
      </c>
      <c r="Y1879" s="6">
        <f t="shared" si="905"/>
        <v>3.3208098002715958</v>
      </c>
      <c r="Z1879" s="6">
        <f t="shared" si="906"/>
        <v>1.2060143436897917</v>
      </c>
      <c r="AA1879" s="6">
        <f t="shared" si="907"/>
        <v>2.4439425964485171</v>
      </c>
      <c r="AB1879" s="6">
        <f t="shared" si="919"/>
        <v>3453.38</v>
      </c>
      <c r="AC1879" s="6">
        <f t="shared" si="908"/>
        <v>25.949623692589576</v>
      </c>
      <c r="AD1879" s="6">
        <f t="shared" si="909"/>
        <v>160.79538590862174</v>
      </c>
      <c r="AE1879" s="6">
        <f t="shared" si="910"/>
        <v>469.74507186943242</v>
      </c>
      <c r="AF1879" s="6">
        <f t="shared" si="911"/>
        <v>1.8404834369687855E-5</v>
      </c>
      <c r="AG1879" s="6">
        <f t="shared" si="912"/>
        <v>1.1721426734053398E-2</v>
      </c>
      <c r="AH1879" s="6">
        <f t="shared" si="913"/>
        <v>4910.8154812832863</v>
      </c>
      <c r="AI1879" s="6">
        <f t="shared" si="914"/>
        <v>4.2754200119672738</v>
      </c>
      <c r="AJ1879" s="6">
        <f t="shared" si="915"/>
        <v>2.0578159395644012E-4</v>
      </c>
      <c r="AK1879" s="6">
        <f t="shared" si="916"/>
        <v>-1.6838742195830338E-4</v>
      </c>
      <c r="AL1879" s="1">
        <f t="shared" si="917"/>
        <v>5.1089381542639936E-2</v>
      </c>
      <c r="AM1879" s="8">
        <f t="shared" si="920"/>
        <v>6154093.6181818238</v>
      </c>
      <c r="AN1879" s="1">
        <f t="shared" si="918"/>
        <v>61.540936181818246</v>
      </c>
    </row>
    <row r="1880" spans="8:40" x14ac:dyDescent="0.2">
      <c r="H1880" s="8"/>
      <c r="I1880" s="8"/>
      <c r="J1880" s="11"/>
      <c r="K1880" s="10"/>
      <c r="L1880" s="5">
        <f t="shared" si="892"/>
        <v>6.2939999999998673</v>
      </c>
      <c r="M1880" s="1">
        <f t="shared" si="893"/>
        <v>2.0853333543184725E-2</v>
      </c>
      <c r="N1880" s="1">
        <f t="shared" si="894"/>
        <v>6.4252264684851193E-2</v>
      </c>
      <c r="O1880" s="1">
        <f t="shared" si="895"/>
        <v>0.35497820556356902</v>
      </c>
      <c r="P1880" s="1">
        <f t="shared" si="896"/>
        <v>0.17861330443029391</v>
      </c>
      <c r="Q1880" s="1">
        <f t="shared" si="897"/>
        <v>3.5409146194609276E-2</v>
      </c>
      <c r="R1880" s="1">
        <f t="shared" si="898"/>
        <v>1.2858992274452891E-2</v>
      </c>
      <c r="S1880" s="1">
        <f t="shared" si="899"/>
        <v>2.6057242037328711E-2</v>
      </c>
      <c r="T1880" s="1">
        <f t="shared" si="900"/>
        <v>523.48066851403746</v>
      </c>
      <c r="U1880" s="6">
        <f t="shared" si="901"/>
        <v>1.9558769049389952</v>
      </c>
      <c r="V1880" s="6">
        <f t="shared" si="902"/>
        <v>6.0263516299147826</v>
      </c>
      <c r="W1880" s="6">
        <f t="shared" si="903"/>
        <v>33.294133649216029</v>
      </c>
      <c r="X1880" s="6">
        <f t="shared" si="904"/>
        <v>16.752508001974714</v>
      </c>
      <c r="Y1880" s="6">
        <f t="shared" si="905"/>
        <v>3.3210964147398379</v>
      </c>
      <c r="Z1880" s="6">
        <f t="shared" si="906"/>
        <v>1.2060712479521567</v>
      </c>
      <c r="AA1880" s="6">
        <f t="shared" si="907"/>
        <v>2.4439621512634861</v>
      </c>
      <c r="AB1880" s="6">
        <f t="shared" si="919"/>
        <v>3453.38</v>
      </c>
      <c r="AC1880" s="6">
        <f t="shared" si="908"/>
        <v>25.949936935245606</v>
      </c>
      <c r="AD1880" s="6">
        <f t="shared" si="909"/>
        <v>160.80939549424338</v>
      </c>
      <c r="AE1880" s="6">
        <f t="shared" si="910"/>
        <v>469.77928209291986</v>
      </c>
      <c r="AF1880" s="6">
        <f t="shared" si="911"/>
        <v>1.8405592656041129E-5</v>
      </c>
      <c r="AG1880" s="6">
        <f t="shared" si="912"/>
        <v>1.1721100225952919E-2</v>
      </c>
      <c r="AH1880" s="6">
        <f t="shared" si="913"/>
        <v>4910.9419760206438</v>
      </c>
      <c r="AI1880" s="6">
        <f t="shared" si="914"/>
        <v>4.2751356538808079</v>
      </c>
      <c r="AJ1880" s="6">
        <f t="shared" si="915"/>
        <v>2.0463128440434766E-4</v>
      </c>
      <c r="AK1880" s="6">
        <f t="shared" si="916"/>
        <v>-1.6743597839903051E-4</v>
      </c>
      <c r="AL1880" s="1">
        <f t="shared" si="917"/>
        <v>5.1093790995997507E-2</v>
      </c>
      <c r="AM1880" s="8">
        <f t="shared" si="920"/>
        <v>6153326.8945454601</v>
      </c>
      <c r="AN1880" s="1">
        <f t="shared" si="918"/>
        <v>61.533268945454608</v>
      </c>
    </row>
    <row r="1881" spans="8:40" x14ac:dyDescent="0.2">
      <c r="H1881" s="8"/>
      <c r="I1881" s="8"/>
      <c r="J1881" s="11"/>
      <c r="K1881" s="10"/>
      <c r="L1881" s="5">
        <f t="shared" ref="L1881:L1944" si="921" xml:space="preserve"> L1880+0.01</f>
        <v>6.303999999999867</v>
      </c>
      <c r="M1881" s="1">
        <f t="shared" ref="M1881:M1944" si="922" xml:space="preserve"> M1880+(1*AK1880)*$C$16*(1-$C$17)*$G$8*(L1881-L1880)</f>
        <v>2.085107763043112E-2</v>
      </c>
      <c r="N1881" s="1">
        <f t="shared" ref="N1881:N1944" si="923" xml:space="preserve"> N1880+(-1*AK1880-1*AJ1880)*$C$16*(1-$C$17)*$G$8*(L1881-L1880)</f>
        <v>6.4251763541871093E-2</v>
      </c>
      <c r="O1881" s="1">
        <f t="shared" ref="O1881:O1944" si="924" xml:space="preserve"> O1880+(-1*AK1880-3*AJ1880)*$C$16*(1-$C$17)*$G$8*(L1881-L1880)</f>
        <v>0.35497219030912147</v>
      </c>
      <c r="P1881" s="1">
        <f t="shared" ref="P1881:P1944" si="925" xml:space="preserve"> P1880</f>
        <v>0.17861330443029391</v>
      </c>
      <c r="Q1881" s="1">
        <f t="shared" ref="Q1881:Q1944" si="926" xml:space="preserve"> Q1880+(1*AJ1880)*$C$16*(1-$C$17)*$G$8*(L1881-L1880)</f>
        <v>3.5411903250342984E-2</v>
      </c>
      <c r="R1881" s="1">
        <f t="shared" ref="R1881:R1944" si="927" xml:space="preserve"> R1880+(1*AK1880+1*AJ1880)*$C$16*(1-$C$17)*$G$8*(L1881-L1880)</f>
        <v>1.2859493417432996E-2</v>
      </c>
      <c r="S1881" s="1">
        <f t="shared" ref="S1881:S1944" si="928" xml:space="preserve"> S1880</f>
        <v>2.6057242037328711E-2</v>
      </c>
      <c r="T1881" s="1">
        <f t="shared" ref="T1881:T1944" si="929" xml:space="preserve"> T1880-((AJ1880*$C$19+AK1880*$C$20)*$C$16*(1-$C$17)+$C$11*$G$13*(T1880-$G$14))/($G$9*$C$18)*$G$8*(L1881-L1880)</f>
        <v>523.47907868483333</v>
      </c>
      <c r="U1881" s="6">
        <f t="shared" ref="U1881:U1944" si="930" xml:space="preserve"> $C$7*(M1881/SUM($M1881:$S1881))</f>
        <v>1.9556808788520603</v>
      </c>
      <c r="V1881" s="6">
        <f t="shared" ref="V1881:V1944" si="931" xml:space="preserve"> $C$7*(N1881/SUM($M1881:$S1881))</f>
        <v>6.026352576040126</v>
      </c>
      <c r="W1881" s="6">
        <f t="shared" ref="W1881:W1944" si="932" xml:space="preserve"> $C$7*(O1881/SUM($M1881:$S1881))</f>
        <v>33.293834372311515</v>
      </c>
      <c r="X1881" s="6">
        <f t="shared" ref="X1881:X1944" si="933" xml:space="preserve"> $C$7*(P1881/SUM($M1881:$S1881))</f>
        <v>16.752641296251575</v>
      </c>
      <c r="Y1881" s="6">
        <f t="shared" ref="Y1881:Y1944" si="934" xml:space="preserve"> $C$7*(Q1881/SUM($M1881:$S1881))</f>
        <v>3.3213814315947654</v>
      </c>
      <c r="Z1881" s="6">
        <f t="shared" ref="Z1881:Z1944" si="935" xml:space="preserve"> $C$7*(R1881/SUM($M1881:$S1881))</f>
        <v>1.2061278478717006</v>
      </c>
      <c r="AA1881" s="6">
        <f t="shared" ref="AA1881:AA1944" si="936" xml:space="preserve"> $C$7*(S1881/SUM($M1881:$S1881))</f>
        <v>2.4439815970782619</v>
      </c>
      <c r="AB1881" s="6">
        <f t="shared" si="919"/>
        <v>3453.38</v>
      </c>
      <c r="AC1881" s="6">
        <f t="shared" ref="AC1881:AC1944" si="937" xml:space="preserve"> 0.499*EXP(17197/(8.314*T1881))</f>
        <v>25.950248344902718</v>
      </c>
      <c r="AD1881" s="6">
        <f t="shared" ref="AD1881:AD1944" si="938" xml:space="preserve"> 0.0000000000662*EXP(124119/(8.314*T1881))</f>
        <v>160.82332414238147</v>
      </c>
      <c r="AE1881" s="6">
        <f t="shared" ref="AE1881:AE1944" si="939" xml:space="preserve"> 1+AB1881*Z1881/W1881+AC1881*SQRT(W1881)+AD1881*Z1881</f>
        <v>469.81330279609324</v>
      </c>
      <c r="AF1881" s="6">
        <f t="shared" ref="AF1881:AF1944" si="940" xml:space="preserve"> 10^(3066/T1881 - 10.592)</f>
        <v>1.8406346527032288E-5</v>
      </c>
      <c r="AG1881" s="6">
        <f t="shared" ref="AG1881:AG1944" si="941" xml:space="preserve"> 10^(-2073/T1881+2.029)</f>
        <v>1.1720775641398578E-2</v>
      </c>
      <c r="AH1881" s="6">
        <f t="shared" ref="AH1881:AH1944" si="942" xml:space="preserve"> 1.07*EXP(36696/(8.314*T1881))</f>
        <v>4911.0677322661813</v>
      </c>
      <c r="AI1881" s="6">
        <f t="shared" ref="AI1881:AI1944" si="943" xml:space="preserve"> 12200000000*EXP(-94756/(8.314*T1881))</f>
        <v>4.2748529819187393</v>
      </c>
      <c r="AJ1881" s="6">
        <f t="shared" ref="AJ1881:AJ1944" si="944" xml:space="preserve"> AH1881*(V1881*W1881*(1-1/AF1881*((Z1881*Y1881)/(W1881^3*V1881))))/(1+AB1881*Z1881/W1881+AC1881*SQRT(W1881)+AD1881*Z1881)^3</f>
        <v>2.0348755328806413E-4</v>
      </c>
      <c r="AK1881" s="6">
        <f t="shared" ref="AK1881:AK1944" si="945" xml:space="preserve"> AI1881*(V1881*(1-1/AG1881*((Z1881*U1881)/(W1881*V1881))))/(1+AB1881*Z1881/W1881+AC1881*SQRT(W1881)+AD1881*Z1881)</f>
        <v>-1.664900873311915E-4</v>
      </c>
      <c r="AL1881" s="1">
        <f t="shared" si="917"/>
        <v>5.1098175870688697E-2</v>
      </c>
      <c r="AM1881" s="8">
        <f t="shared" si="920"/>
        <v>6152558.9527272787</v>
      </c>
      <c r="AN1881" s="1">
        <f t="shared" si="918"/>
        <v>61.525589527272793</v>
      </c>
    </row>
    <row r="1882" spans="8:40" x14ac:dyDescent="0.2">
      <c r="H1882" s="8"/>
      <c r="I1882" s="8"/>
      <c r="J1882" s="11"/>
      <c r="K1882" s="10"/>
      <c r="L1882" s="5">
        <f t="shared" si="921"/>
        <v>6.3139999999998668</v>
      </c>
      <c r="M1882" s="1">
        <f t="shared" si="922"/>
        <v>2.0848834461938002E-2</v>
      </c>
      <c r="N1882" s="1">
        <f t="shared" si="923"/>
        <v>6.4251265064446464E-2</v>
      </c>
      <c r="O1882" s="1">
        <f t="shared" si="924"/>
        <v>0.35496620853986133</v>
      </c>
      <c r="P1882" s="1">
        <f t="shared" si="925"/>
        <v>0.17861330443029391</v>
      </c>
      <c r="Q1882" s="1">
        <f t="shared" si="926"/>
        <v>3.5414644896260734E-2</v>
      </c>
      <c r="R1882" s="1">
        <f t="shared" si="927"/>
        <v>1.2859991894857628E-2</v>
      </c>
      <c r="S1882" s="1">
        <f t="shared" si="928"/>
        <v>2.6057242037328711E-2</v>
      </c>
      <c r="T1882" s="1">
        <f t="shared" si="929"/>
        <v>523.47749818385478</v>
      </c>
      <c r="U1882" s="6">
        <f t="shared" si="930"/>
        <v>1.9554859580105619</v>
      </c>
      <c r="V1882" s="6">
        <f t="shared" si="931"/>
        <v>6.0263535041881937</v>
      </c>
      <c r="W1882" s="6">
        <f t="shared" si="932"/>
        <v>33.293536750707396</v>
      </c>
      <c r="X1882" s="6">
        <f t="shared" si="933"/>
        <v>16.752773847619611</v>
      </c>
      <c r="Y1882" s="6">
        <f t="shared" si="934"/>
        <v>3.3216648599228642</v>
      </c>
      <c r="Z1882" s="6">
        <f t="shared" si="935"/>
        <v>1.2061841450385877</v>
      </c>
      <c r="AA1882" s="6">
        <f t="shared" si="936"/>
        <v>2.4440009345127844</v>
      </c>
      <c r="AB1882" s="6">
        <f t="shared" si="919"/>
        <v>3453.38</v>
      </c>
      <c r="AC1882" s="6">
        <f t="shared" si="937"/>
        <v>25.950557932961924</v>
      </c>
      <c r="AD1882" s="6">
        <f t="shared" si="938"/>
        <v>160.83717234474602</v>
      </c>
      <c r="AE1882" s="6">
        <f t="shared" si="939"/>
        <v>469.84713504440441</v>
      </c>
      <c r="AF1882" s="6">
        <f t="shared" si="940"/>
        <v>1.8407096009877059E-5</v>
      </c>
      <c r="AG1882" s="6">
        <f t="shared" si="941"/>
        <v>1.1720452968279648E-2</v>
      </c>
      <c r="AH1882" s="6">
        <f t="shared" si="942"/>
        <v>4911.1927545938279</v>
      </c>
      <c r="AI1882" s="6">
        <f t="shared" si="943"/>
        <v>4.2745719853414554</v>
      </c>
      <c r="AJ1882" s="6">
        <f t="shared" si="944"/>
        <v>2.0235036135407539E-4</v>
      </c>
      <c r="AK1882" s="6">
        <f t="shared" si="945"/>
        <v>-1.6554971441318524E-4</v>
      </c>
      <c r="AL1882" s="1">
        <f t="shared" si="917"/>
        <v>5.1102536306505603E-2</v>
      </c>
      <c r="AM1882" s="8">
        <f t="shared" si="920"/>
        <v>6151789.7927272785</v>
      </c>
      <c r="AN1882" s="1">
        <f t="shared" si="918"/>
        <v>61.517897927272791</v>
      </c>
    </row>
    <row r="1883" spans="8:40" x14ac:dyDescent="0.2">
      <c r="H1883" s="8"/>
      <c r="I1883" s="8"/>
      <c r="J1883" s="11"/>
      <c r="K1883" s="10"/>
      <c r="L1883" s="5">
        <f t="shared" si="921"/>
        <v>6.3239999999998666</v>
      </c>
      <c r="M1883" s="1">
        <f t="shared" si="922"/>
        <v>2.084660396335776E-2</v>
      </c>
      <c r="N1883" s="1">
        <f t="shared" si="923"/>
        <v>6.4250769238820643E-2</v>
      </c>
      <c r="O1883" s="1">
        <f t="shared" si="924"/>
        <v>0.35496026006582337</v>
      </c>
      <c r="P1883" s="1">
        <f t="shared" si="925"/>
        <v>0.17861330443029391</v>
      </c>
      <c r="Q1883" s="1">
        <f t="shared" si="926"/>
        <v>3.5417371220466801E-2</v>
      </c>
      <c r="R1883" s="1">
        <f t="shared" si="927"/>
        <v>1.2860487720483451E-2</v>
      </c>
      <c r="S1883" s="1">
        <f t="shared" si="928"/>
        <v>2.6057242037328711E-2</v>
      </c>
      <c r="T1883" s="1">
        <f t="shared" si="929"/>
        <v>523.47592695279764</v>
      </c>
      <c r="U1883" s="6">
        <f t="shared" si="930"/>
        <v>1.9552921359905282</v>
      </c>
      <c r="V1883" s="6">
        <f t="shared" si="931"/>
        <v>6.0263544146004433</v>
      </c>
      <c r="W1883" s="6">
        <f t="shared" si="932"/>
        <v>33.293240775130378</v>
      </c>
      <c r="X1883" s="6">
        <f t="shared" si="933"/>
        <v>16.752905660303224</v>
      </c>
      <c r="Y1883" s="6">
        <f t="shared" si="934"/>
        <v>3.3219467087569541</v>
      </c>
      <c r="Z1883" s="6">
        <f t="shared" si="935"/>
        <v>1.2062401410351244</v>
      </c>
      <c r="AA1883" s="6">
        <f t="shared" si="936"/>
        <v>2.4440201641833372</v>
      </c>
      <c r="AB1883" s="6">
        <f t="shared" si="919"/>
        <v>3453.38</v>
      </c>
      <c r="AC1883" s="6">
        <f t="shared" si="937"/>
        <v>25.950865710745717</v>
      </c>
      <c r="AD1883" s="6">
        <f t="shared" si="938"/>
        <v>160.85094058979377</v>
      </c>
      <c r="AE1883" s="6">
        <f t="shared" si="939"/>
        <v>469.88077989713497</v>
      </c>
      <c r="AF1883" s="6">
        <f t="shared" si="940"/>
        <v>1.8407841131606971E-5</v>
      </c>
      <c r="AG1883" s="6">
        <f t="shared" si="941"/>
        <v>1.1720132194570309E-2</v>
      </c>
      <c r="AH1883" s="6">
        <f t="shared" si="942"/>
        <v>4911.3170475462384</v>
      </c>
      <c r="AI1883" s="6">
        <f t="shared" si="943"/>
        <v>4.2742926534861265</v>
      </c>
      <c r="AJ1883" s="6">
        <f t="shared" si="944"/>
        <v>2.0121966960095453E-4</v>
      </c>
      <c r="AK1883" s="6">
        <f t="shared" si="945"/>
        <v>-1.6461482553685477E-4</v>
      </c>
      <c r="AL1883" s="1">
        <f t="shared" si="917"/>
        <v>5.1106872442414679E-2</v>
      </c>
      <c r="AM1883" s="8">
        <f t="shared" si="920"/>
        <v>6151019.4145454606</v>
      </c>
      <c r="AN1883" s="1">
        <f t="shared" si="918"/>
        <v>61.510194145454612</v>
      </c>
    </row>
    <row r="1884" spans="8:40" x14ac:dyDescent="0.2">
      <c r="H1884" s="8"/>
      <c r="I1884" s="8"/>
      <c r="J1884" s="11"/>
      <c r="K1884" s="10"/>
      <c r="L1884" s="5">
        <f t="shared" si="921"/>
        <v>6.3339999999998664</v>
      </c>
      <c r="M1884" s="1">
        <f t="shared" si="922"/>
        <v>2.0844386060802338E-2</v>
      </c>
      <c r="N1884" s="1">
        <f t="shared" si="923"/>
        <v>6.4250276051302901E-2</v>
      </c>
      <c r="O1884" s="1">
        <f t="shared" si="924"/>
        <v>0.35495434469815929</v>
      </c>
      <c r="P1884" s="1">
        <f t="shared" si="925"/>
        <v>0.17861330443029391</v>
      </c>
      <c r="Q1884" s="1">
        <f t="shared" si="926"/>
        <v>3.5420082310539967E-2</v>
      </c>
      <c r="R1884" s="1">
        <f t="shared" si="927"/>
        <v>1.2860980908001196E-2</v>
      </c>
      <c r="S1884" s="1">
        <f t="shared" si="928"/>
        <v>2.6057242037328711E-2</v>
      </c>
      <c r="T1884" s="1">
        <f t="shared" si="929"/>
        <v>523.47436493376142</v>
      </c>
      <c r="U1884" s="6">
        <f t="shared" si="930"/>
        <v>1.955099406407433</v>
      </c>
      <c r="V1884" s="6">
        <f t="shared" si="931"/>
        <v>6.0263553075153915</v>
      </c>
      <c r="W1884" s="6">
        <f t="shared" si="932"/>
        <v>33.292946436360445</v>
      </c>
      <c r="X1884" s="6">
        <f t="shared" si="933"/>
        <v>16.753036738501866</v>
      </c>
      <c r="Y1884" s="6">
        <f t="shared" si="934"/>
        <v>3.3222269870765171</v>
      </c>
      <c r="Z1884" s="6">
        <f t="shared" si="935"/>
        <v>1.2062958374357902</v>
      </c>
      <c r="AA1884" s="6">
        <f t="shared" si="936"/>
        <v>2.4440392867025618</v>
      </c>
      <c r="AB1884" s="6">
        <f t="shared" si="919"/>
        <v>3453.38</v>
      </c>
      <c r="AC1884" s="6">
        <f t="shared" si="937"/>
        <v>25.951171689498963</v>
      </c>
      <c r="AD1884" s="6">
        <f t="shared" si="938"/>
        <v>160.86462936275981</v>
      </c>
      <c r="AE1884" s="6">
        <f t="shared" si="939"/>
        <v>469.91423840744415</v>
      </c>
      <c r="AF1884" s="6">
        <f t="shared" si="940"/>
        <v>1.8408581919070714E-5</v>
      </c>
      <c r="AG1884" s="6">
        <f t="shared" si="941"/>
        <v>1.1719813308328865E-2</v>
      </c>
      <c r="AH1884" s="6">
        <f t="shared" si="942"/>
        <v>4911.4406156351424</v>
      </c>
      <c r="AI1884" s="6">
        <f t="shared" si="943"/>
        <v>4.2740149757659136</v>
      </c>
      <c r="AJ1884" s="6">
        <f t="shared" si="944"/>
        <v>2.0009543927761525E-4</v>
      </c>
      <c r="AK1884" s="6">
        <f t="shared" si="945"/>
        <v>-1.6368538682587111E-4</v>
      </c>
      <c r="AL1884" s="1">
        <f t="shared" si="917"/>
        <v>5.1111184416561803E-2</v>
      </c>
      <c r="AM1884" s="8">
        <f t="shared" si="920"/>
        <v>6150247.8181818239</v>
      </c>
      <c r="AN1884" s="1">
        <f t="shared" si="918"/>
        <v>61.502478181818248</v>
      </c>
    </row>
    <row r="1885" spans="8:40" x14ac:dyDescent="0.2">
      <c r="H1885" s="8"/>
      <c r="I1885" s="8"/>
      <c r="J1885" s="11"/>
      <c r="K1885" s="10"/>
      <c r="L1885" s="5">
        <f t="shared" si="921"/>
        <v>6.3439999999998662</v>
      </c>
      <c r="M1885" s="1">
        <f t="shared" si="922"/>
        <v>2.0842180680840098E-2</v>
      </c>
      <c r="N1885" s="1">
        <f t="shared" si="923"/>
        <v>6.424978548826818E-2</v>
      </c>
      <c r="O1885" s="1">
        <f t="shared" si="924"/>
        <v>0.35494846224913063</v>
      </c>
      <c r="P1885" s="1">
        <f t="shared" si="925"/>
        <v>0.17861330443029391</v>
      </c>
      <c r="Q1885" s="1">
        <f t="shared" si="926"/>
        <v>3.542277825353693E-2</v>
      </c>
      <c r="R1885" s="1">
        <f t="shared" si="927"/>
        <v>1.286147147103592E-2</v>
      </c>
      <c r="S1885" s="1">
        <f t="shared" si="928"/>
        <v>2.6057242037328711E-2</v>
      </c>
      <c r="T1885" s="1">
        <f t="shared" si="929"/>
        <v>523.47281206924652</v>
      </c>
      <c r="U1885" s="6">
        <f t="shared" si="930"/>
        <v>1.9549077629159297</v>
      </c>
      <c r="V1885" s="6">
        <f t="shared" si="931"/>
        <v>6.026356183168641</v>
      </c>
      <c r="W1885" s="6">
        <f t="shared" si="932"/>
        <v>33.292653725230458</v>
      </c>
      <c r="X1885" s="6">
        <f t="shared" si="933"/>
        <v>16.753167086390189</v>
      </c>
      <c r="Y1885" s="6">
        <f t="shared" si="934"/>
        <v>3.3225057038080381</v>
      </c>
      <c r="Z1885" s="6">
        <f t="shared" si="935"/>
        <v>1.206351235807271</v>
      </c>
      <c r="AA1885" s="6">
        <f t="shared" si="936"/>
        <v>2.4440583026794842</v>
      </c>
      <c r="AB1885" s="6">
        <f t="shared" si="919"/>
        <v>3453.38</v>
      </c>
      <c r="AC1885" s="6">
        <f t="shared" si="937"/>
        <v>25.951475880389349</v>
      </c>
      <c r="AD1885" s="6">
        <f t="shared" si="938"/>
        <v>160.87823914567693</v>
      </c>
      <c r="AE1885" s="6">
        <f t="shared" si="939"/>
        <v>469.94751162239993</v>
      </c>
      <c r="AF1885" s="6">
        <f t="shared" si="940"/>
        <v>1.8409318398935543E-5</v>
      </c>
      <c r="AG1885" s="6">
        <f t="shared" si="941"/>
        <v>1.1719496297697241E-2</v>
      </c>
      <c r="AH1885" s="6">
        <f t="shared" si="942"/>
        <v>4911.5634633415239</v>
      </c>
      <c r="AI1885" s="6">
        <f t="shared" si="943"/>
        <v>4.2737389416693574</v>
      </c>
      <c r="AJ1885" s="6">
        <f t="shared" si="944"/>
        <v>1.9897763188141208E-4</v>
      </c>
      <c r="AK1885" s="6">
        <f t="shared" si="945"/>
        <v>-1.6276136463333677E-4</v>
      </c>
      <c r="AL1885" s="1">
        <f t="shared" si="917"/>
        <v>5.111547236627751E-2</v>
      </c>
      <c r="AM1885" s="8">
        <f t="shared" si="920"/>
        <v>6149475.0036363695</v>
      </c>
      <c r="AN1885" s="1">
        <f t="shared" si="918"/>
        <v>61.494750036363698</v>
      </c>
    </row>
    <row r="1886" spans="8:40" x14ac:dyDescent="0.2">
      <c r="H1886" s="8"/>
      <c r="I1886" s="8"/>
      <c r="J1886" s="11"/>
      <c r="K1886" s="10"/>
      <c r="L1886" s="5">
        <f t="shared" si="921"/>
        <v>6.353999999999866</v>
      </c>
      <c r="M1886" s="1">
        <f t="shared" si="922"/>
        <v>2.0839987750492742E-2</v>
      </c>
      <c r="N1886" s="1">
        <f t="shared" si="923"/>
        <v>6.4249297536156852E-2</v>
      </c>
      <c r="O1886" s="1">
        <f t="shared" si="924"/>
        <v>0.35494261253210191</v>
      </c>
      <c r="P1886" s="1">
        <f t="shared" si="925"/>
        <v>0.17861330443029391</v>
      </c>
      <c r="Q1886" s="1">
        <f t="shared" si="926"/>
        <v>3.5425459135995617E-2</v>
      </c>
      <c r="R1886" s="1">
        <f t="shared" si="927"/>
        <v>1.2861959423147253E-2</v>
      </c>
      <c r="S1886" s="1">
        <f t="shared" si="928"/>
        <v>2.6057242037328711E-2</v>
      </c>
      <c r="T1886" s="1">
        <f t="shared" si="929"/>
        <v>523.47126830215041</v>
      </c>
      <c r="U1886" s="6">
        <f t="shared" si="930"/>
        <v>1.954717199209592</v>
      </c>
      <c r="V1886" s="6">
        <f t="shared" si="931"/>
        <v>6.0263570417929255</v>
      </c>
      <c r="W1886" s="6">
        <f t="shared" si="932"/>
        <v>33.292362632625881</v>
      </c>
      <c r="X1886" s="6">
        <f t="shared" si="933"/>
        <v>16.753296708118231</v>
      </c>
      <c r="Y1886" s="6">
        <f t="shared" si="934"/>
        <v>3.3227828678253384</v>
      </c>
      <c r="Z1886" s="6">
        <f t="shared" si="935"/>
        <v>1.2064063377084937</v>
      </c>
      <c r="AA1886" s="6">
        <f t="shared" si="936"/>
        <v>2.444077212719538</v>
      </c>
      <c r="AB1886" s="6">
        <f t="shared" si="919"/>
        <v>3453.38</v>
      </c>
      <c r="AC1886" s="6">
        <f t="shared" si="937"/>
        <v>25.951778294508149</v>
      </c>
      <c r="AD1886" s="6">
        <f t="shared" si="938"/>
        <v>160.89177041740373</v>
      </c>
      <c r="AE1886" s="6">
        <f t="shared" si="939"/>
        <v>469.98060058302195</v>
      </c>
      <c r="AF1886" s="6">
        <f t="shared" si="940"/>
        <v>1.8410050597688713E-5</v>
      </c>
      <c r="AG1886" s="6">
        <f t="shared" si="941"/>
        <v>1.1719181150900055E-2</v>
      </c>
      <c r="AH1886" s="6">
        <f t="shared" si="942"/>
        <v>4911.6855951158832</v>
      </c>
      <c r="AI1886" s="6">
        <f t="shared" si="943"/>
        <v>4.2734645407597238</v>
      </c>
      <c r="AJ1886" s="6">
        <f t="shared" si="944"/>
        <v>1.9786620915642438E-4</v>
      </c>
      <c r="AK1886" s="6">
        <f t="shared" si="945"/>
        <v>-1.6184272554100058E-4</v>
      </c>
      <c r="AL1886" s="1">
        <f t="shared" si="917"/>
        <v>5.1119736428082131E-2</v>
      </c>
      <c r="AM1886" s="8">
        <f t="shared" si="920"/>
        <v>6148700.9709090972</v>
      </c>
      <c r="AN1886" s="1">
        <f t="shared" si="918"/>
        <v>61.487009709090977</v>
      </c>
    </row>
    <row r="1887" spans="8:40" x14ac:dyDescent="0.2">
      <c r="H1887" s="8"/>
      <c r="I1887" s="8"/>
      <c r="J1887" s="11"/>
      <c r="K1887" s="10"/>
      <c r="L1887" s="5">
        <f t="shared" si="921"/>
        <v>6.3639999999998658</v>
      </c>
      <c r="M1887" s="1">
        <f t="shared" si="922"/>
        <v>2.0837807197232223E-2</v>
      </c>
      <c r="N1887" s="1">
        <f t="shared" si="923"/>
        <v>6.4248812181474463E-2</v>
      </c>
      <c r="O1887" s="1">
        <f t="shared" si="924"/>
        <v>0.35493679536153366</v>
      </c>
      <c r="P1887" s="1">
        <f t="shared" si="925"/>
        <v>0.17861330443029391</v>
      </c>
      <c r="Q1887" s="1">
        <f t="shared" si="926"/>
        <v>3.5428125043938531E-2</v>
      </c>
      <c r="R1887" s="1">
        <f t="shared" si="927"/>
        <v>1.2862444777829647E-2</v>
      </c>
      <c r="S1887" s="1">
        <f t="shared" si="928"/>
        <v>2.6057242037328711E-2</v>
      </c>
      <c r="T1887" s="1">
        <f t="shared" si="929"/>
        <v>523.4697335757653</v>
      </c>
      <c r="U1887" s="6">
        <f t="shared" si="930"/>
        <v>1.9545277090206501</v>
      </c>
      <c r="V1887" s="6">
        <f t="shared" si="931"/>
        <v>6.0263578836181448</v>
      </c>
      <c r="W1887" s="6">
        <f t="shared" si="932"/>
        <v>33.292073149484494</v>
      </c>
      <c r="X1887" s="6">
        <f t="shared" si="933"/>
        <v>16.753425607811558</v>
      </c>
      <c r="Y1887" s="6">
        <f t="shared" si="934"/>
        <v>3.3230584879499117</v>
      </c>
      <c r="Z1887" s="6">
        <f t="shared" si="935"/>
        <v>1.2064611446906575</v>
      </c>
      <c r="AA1887" s="6">
        <f t="shared" si="936"/>
        <v>2.4440960174245867</v>
      </c>
      <c r="AB1887" s="6">
        <f t="shared" si="919"/>
        <v>3453.38</v>
      </c>
      <c r="AC1887" s="6">
        <f t="shared" si="937"/>
        <v>25.952078942870635</v>
      </c>
      <c r="AD1887" s="6">
        <f t="shared" si="938"/>
        <v>160.90522365364316</v>
      </c>
      <c r="AE1887" s="6">
        <f t="shared" si="939"/>
        <v>470.01350632431127</v>
      </c>
      <c r="AF1887" s="6">
        <f t="shared" si="940"/>
        <v>1.8410778541638789E-5</v>
      </c>
      <c r="AG1887" s="6">
        <f t="shared" si="941"/>
        <v>1.1718867856244227E-2</v>
      </c>
      <c r="AH1887" s="6">
        <f t="shared" si="942"/>
        <v>4911.8070153784583</v>
      </c>
      <c r="AI1887" s="6">
        <f t="shared" si="943"/>
        <v>4.2731917626745188</v>
      </c>
      <c r="AJ1887" s="6">
        <f t="shared" si="944"/>
        <v>1.9676113309168434E-4</v>
      </c>
      <c r="AK1887" s="6">
        <f t="shared" si="945"/>
        <v>-1.6092943635625387E-4</v>
      </c>
      <c r="AL1887" s="1">
        <f t="shared" si="917"/>
        <v>5.1123976737690952E-2</v>
      </c>
      <c r="AM1887" s="8">
        <f t="shared" si="920"/>
        <v>6147925.7200000063</v>
      </c>
      <c r="AN1887" s="1">
        <f t="shared" si="918"/>
        <v>61.47925720000007</v>
      </c>
    </row>
    <row r="1888" spans="8:40" x14ac:dyDescent="0.2">
      <c r="H1888" s="8"/>
      <c r="I1888" s="8"/>
      <c r="J1888" s="11"/>
      <c r="K1888" s="10"/>
      <c r="L1888" s="5">
        <f t="shared" si="921"/>
        <v>6.3739999999998656</v>
      </c>
      <c r="M1888" s="1">
        <f t="shared" si="922"/>
        <v>2.0835638948977709E-2</v>
      </c>
      <c r="N1888" s="1">
        <f t="shared" si="923"/>
        <v>6.4248329410791477E-2</v>
      </c>
      <c r="O1888" s="1">
        <f t="shared" si="924"/>
        <v>0.35493101055297566</v>
      </c>
      <c r="P1888" s="1">
        <f t="shared" si="925"/>
        <v>0.17861330443029391</v>
      </c>
      <c r="Q1888" s="1">
        <f t="shared" si="926"/>
        <v>3.5430776062876035E-2</v>
      </c>
      <c r="R1888" s="1">
        <f t="shared" si="927"/>
        <v>1.2862927548512636E-2</v>
      </c>
      <c r="S1888" s="1">
        <f t="shared" si="928"/>
        <v>2.6057242037328711E-2</v>
      </c>
      <c r="T1888" s="1">
        <f t="shared" si="929"/>
        <v>523.46820783377416</v>
      </c>
      <c r="U1888" s="6">
        <f t="shared" si="930"/>
        <v>1.9543392861197322</v>
      </c>
      <c r="V1888" s="6">
        <f t="shared" si="931"/>
        <v>6.026358708871383</v>
      </c>
      <c r="W1888" s="6">
        <f t="shared" si="932"/>
        <v>33.291785266796026</v>
      </c>
      <c r="X1888" s="6">
        <f t="shared" si="933"/>
        <v>16.753553789571399</v>
      </c>
      <c r="Y1888" s="6">
        <f t="shared" si="934"/>
        <v>3.323332572951244</v>
      </c>
      <c r="Z1888" s="6">
        <f t="shared" si="935"/>
        <v>1.2065156582972671</v>
      </c>
      <c r="AA1888" s="6">
        <f t="shared" si="936"/>
        <v>2.4441147173929441</v>
      </c>
      <c r="AB1888" s="6">
        <f t="shared" si="919"/>
        <v>3453.38</v>
      </c>
      <c r="AC1888" s="6">
        <f t="shared" si="937"/>
        <v>25.952377836416836</v>
      </c>
      <c r="AD1888" s="6">
        <f t="shared" si="938"/>
        <v>160.9185993269711</v>
      </c>
      <c r="AE1888" s="6">
        <f t="shared" si="939"/>
        <v>470.04622987529405</v>
      </c>
      <c r="AF1888" s="6">
        <f t="shared" si="940"/>
        <v>1.8411502256917175E-5</v>
      </c>
      <c r="AG1888" s="6">
        <f t="shared" si="941"/>
        <v>1.1718556402118052E-2</v>
      </c>
      <c r="AH1888" s="6">
        <f t="shared" si="942"/>
        <v>4911.9277285195021</v>
      </c>
      <c r="AI1888" s="6">
        <f t="shared" si="943"/>
        <v>4.272920597124708</v>
      </c>
      <c r="AJ1888" s="6">
        <f t="shared" si="944"/>
        <v>1.9566236591944113E-4</v>
      </c>
      <c r="AK1888" s="6">
        <f t="shared" si="945"/>
        <v>-1.600214641116505E-4</v>
      </c>
      <c r="AL1888" s="1">
        <f t="shared" si="917"/>
        <v>5.1128193430019141E-2</v>
      </c>
      <c r="AM1888" s="8">
        <f t="shared" si="920"/>
        <v>6147149.2509090975</v>
      </c>
      <c r="AN1888" s="1">
        <f t="shared" si="918"/>
        <v>61.471492509090979</v>
      </c>
    </row>
    <row r="1889" spans="8:40" x14ac:dyDescent="0.2">
      <c r="H1889" s="8"/>
      <c r="I1889" s="8"/>
      <c r="J1889" s="11"/>
      <c r="K1889" s="10"/>
      <c r="L1889" s="5">
        <f t="shared" si="921"/>
        <v>6.3839999999998653</v>
      </c>
      <c r="M1889" s="1">
        <f t="shared" si="922"/>
        <v>2.0833482934092547E-2</v>
      </c>
      <c r="N1889" s="1">
        <f t="shared" si="923"/>
        <v>6.424784921074303E-2</v>
      </c>
      <c r="O1889" s="1">
        <f t="shared" si="924"/>
        <v>0.35492525792306001</v>
      </c>
      <c r="P1889" s="1">
        <f t="shared" si="925"/>
        <v>0.17861330443029391</v>
      </c>
      <c r="Q1889" s="1">
        <f t="shared" si="926"/>
        <v>3.5433412277809641E-2</v>
      </c>
      <c r="R1889" s="1">
        <f t="shared" si="927"/>
        <v>1.2863407748561078E-2</v>
      </c>
      <c r="S1889" s="1">
        <f t="shared" si="928"/>
        <v>2.6057242037328711E-2</v>
      </c>
      <c r="T1889" s="1">
        <f t="shared" si="929"/>
        <v>523.46669102024828</v>
      </c>
      <c r="U1889" s="6">
        <f t="shared" si="930"/>
        <v>1.9541519243156078</v>
      </c>
      <c r="V1889" s="6">
        <f t="shared" si="931"/>
        <v>6.0263595177769602</v>
      </c>
      <c r="W1889" s="6">
        <f t="shared" si="932"/>
        <v>33.291498975601868</v>
      </c>
      <c r="X1889" s="6">
        <f t="shared" si="933"/>
        <v>16.753681257474845</v>
      </c>
      <c r="Y1889" s="6">
        <f t="shared" si="934"/>
        <v>3.3236051315471515</v>
      </c>
      <c r="Z1889" s="6">
        <f t="shared" si="935"/>
        <v>1.2065698800641678</v>
      </c>
      <c r="AA1889" s="6">
        <f t="shared" si="936"/>
        <v>2.4441333132194005</v>
      </c>
      <c r="AB1889" s="6">
        <f t="shared" si="919"/>
        <v>3453.38</v>
      </c>
      <c r="AC1889" s="6">
        <f t="shared" si="937"/>
        <v>25.952674986012017</v>
      </c>
      <c r="AD1889" s="6">
        <f t="shared" si="938"/>
        <v>160.93189790685514</v>
      </c>
      <c r="AE1889" s="6">
        <f t="shared" si="939"/>
        <v>470.07877225905236</v>
      </c>
      <c r="AF1889" s="6">
        <f t="shared" si="940"/>
        <v>1.8412221769479275E-5</v>
      </c>
      <c r="AG1889" s="6">
        <f t="shared" si="941"/>
        <v>1.1718246776990779E-2</v>
      </c>
      <c r="AH1889" s="6">
        <f t="shared" si="942"/>
        <v>4912.0477388994514</v>
      </c>
      <c r="AI1889" s="6">
        <f t="shared" si="943"/>
        <v>4.2726510338942516</v>
      </c>
      <c r="AJ1889" s="6">
        <f t="shared" si="944"/>
        <v>1.9456987011333963E-4</v>
      </c>
      <c r="AK1889" s="6">
        <f t="shared" si="945"/>
        <v>-1.5911877606214245E-4</v>
      </c>
      <c r="AL1889" s="1">
        <f t="shared" si="917"/>
        <v>5.1132386639186948E-2</v>
      </c>
      <c r="AM1889" s="8">
        <f t="shared" si="920"/>
        <v>6146371.56363637</v>
      </c>
      <c r="AN1889" s="1">
        <f t="shared" si="918"/>
        <v>61.463715636363702</v>
      </c>
    </row>
    <row r="1890" spans="8:40" x14ac:dyDescent="0.2">
      <c r="H1890" s="8"/>
      <c r="I1890" s="8"/>
      <c r="J1890" s="11"/>
      <c r="K1890" s="10"/>
      <c r="L1890" s="5">
        <f t="shared" si="921"/>
        <v>6.3939999999998651</v>
      </c>
      <c r="M1890" s="1">
        <f t="shared" si="922"/>
        <v>2.0831339081381267E-2</v>
      </c>
      <c r="N1890" s="1">
        <f t="shared" si="923"/>
        <v>6.4247371568028705E-2</v>
      </c>
      <c r="O1890" s="1">
        <f t="shared" si="924"/>
        <v>0.35491953728949444</v>
      </c>
      <c r="P1890" s="1">
        <f t="shared" si="925"/>
        <v>0.17861330443029391</v>
      </c>
      <c r="Q1890" s="1">
        <f t="shared" si="926"/>
        <v>3.5436033773235252E-2</v>
      </c>
      <c r="R1890" s="1">
        <f t="shared" si="927"/>
        <v>1.286388539127541E-2</v>
      </c>
      <c r="S1890" s="1">
        <f t="shared" si="928"/>
        <v>2.6057242037328711E-2</v>
      </c>
      <c r="T1890" s="1">
        <f t="shared" si="929"/>
        <v>523.46518307964379</v>
      </c>
      <c r="U1890" s="6">
        <f t="shared" si="930"/>
        <v>1.9539656174549318</v>
      </c>
      <c r="V1890" s="6">
        <f t="shared" si="931"/>
        <v>6.0263603105564556</v>
      </c>
      <c r="W1890" s="6">
        <f t="shared" si="932"/>
        <v>33.291214266994764</v>
      </c>
      <c r="X1890" s="6">
        <f t="shared" si="933"/>
        <v>16.75380801557494</v>
      </c>
      <c r="Y1890" s="6">
        <f t="shared" si="934"/>
        <v>3.3238761724040971</v>
      </c>
      <c r="Z1890" s="6">
        <f t="shared" si="935"/>
        <v>1.2066238115195744</v>
      </c>
      <c r="AA1890" s="6">
        <f t="shared" si="936"/>
        <v>2.4441518054952409</v>
      </c>
      <c r="AB1890" s="6">
        <f t="shared" si="919"/>
        <v>3453.38</v>
      </c>
      <c r="AC1890" s="6">
        <f t="shared" si="937"/>
        <v>25.952970402447338</v>
      </c>
      <c r="AD1890" s="6">
        <f t="shared" si="938"/>
        <v>160.94511985967983</v>
      </c>
      <c r="AE1890" s="6">
        <f t="shared" si="939"/>
        <v>470.11113449276274</v>
      </c>
      <c r="AF1890" s="6">
        <f t="shared" si="940"/>
        <v>1.841293710510601E-5</v>
      </c>
      <c r="AG1890" s="6">
        <f t="shared" si="941"/>
        <v>1.1717938969411746E-2</v>
      </c>
      <c r="AH1890" s="6">
        <f t="shared" si="942"/>
        <v>4912.167050849208</v>
      </c>
      <c r="AI1890" s="6">
        <f t="shared" si="943"/>
        <v>4.2723830628393777</v>
      </c>
      <c r="AJ1890" s="6">
        <f t="shared" si="944"/>
        <v>1.9348360838681119E-4</v>
      </c>
      <c r="AK1890" s="6">
        <f t="shared" si="945"/>
        <v>-1.5822133968412409E-4</v>
      </c>
      <c r="AL1890" s="1">
        <f t="shared" si="917"/>
        <v>5.1136556498524569E-2</v>
      </c>
      <c r="AM1890" s="8">
        <f t="shared" si="920"/>
        <v>6145592.6581818247</v>
      </c>
      <c r="AN1890" s="1">
        <f t="shared" si="918"/>
        <v>61.455926581818254</v>
      </c>
    </row>
    <row r="1891" spans="8:40" x14ac:dyDescent="0.2">
      <c r="H1891" s="8"/>
      <c r="I1891" s="8"/>
      <c r="J1891" s="11"/>
      <c r="K1891" s="10"/>
      <c r="L1891" s="5">
        <f t="shared" si="921"/>
        <v>6.4039999999998649</v>
      </c>
      <c r="M1891" s="1">
        <f t="shared" si="922"/>
        <v>2.0829207320086598E-2</v>
      </c>
      <c r="N1891" s="1">
        <f t="shared" si="923"/>
        <v>6.4246896469412215E-2</v>
      </c>
      <c r="O1891" s="1">
        <f t="shared" si="924"/>
        <v>0.35491384847105562</v>
      </c>
      <c r="P1891" s="1">
        <f t="shared" si="925"/>
        <v>0.17861330443029391</v>
      </c>
      <c r="Q1891" s="1">
        <f t="shared" si="926"/>
        <v>3.5438640633146404E-2</v>
      </c>
      <c r="R1891" s="1">
        <f t="shared" si="927"/>
        <v>1.2864360489891896E-2</v>
      </c>
      <c r="S1891" s="1">
        <f t="shared" si="928"/>
        <v>2.6057242037328711E-2</v>
      </c>
      <c r="T1891" s="1">
        <f t="shared" si="929"/>
        <v>523.46368395679883</v>
      </c>
      <c r="U1891" s="6">
        <f t="shared" si="930"/>
        <v>1.9537803594219916</v>
      </c>
      <c r="V1891" s="6">
        <f t="shared" si="931"/>
        <v>6.0263610874287377</v>
      </c>
      <c r="W1891" s="6">
        <f t="shared" si="932"/>
        <v>33.290931132118494</v>
      </c>
      <c r="X1891" s="6">
        <f t="shared" si="933"/>
        <v>16.753934067900882</v>
      </c>
      <c r="Y1891" s="6">
        <f t="shared" si="934"/>
        <v>3.3241457041375164</v>
      </c>
      <c r="Z1891" s="6">
        <f t="shared" si="935"/>
        <v>1.2066774541841068</v>
      </c>
      <c r="AA1891" s="6">
        <f t="shared" si="936"/>
        <v>2.4441701948082706</v>
      </c>
      <c r="AB1891" s="6">
        <f t="shared" si="919"/>
        <v>3453.38</v>
      </c>
      <c r="AC1891" s="6">
        <f t="shared" si="937"/>
        <v>25.953264096440414</v>
      </c>
      <c r="AD1891" s="6">
        <f t="shared" si="938"/>
        <v>160.9582656487695</v>
      </c>
      <c r="AE1891" s="6">
        <f t="shared" si="939"/>
        <v>470.14331758773272</v>
      </c>
      <c r="AF1891" s="6">
        <f t="shared" si="940"/>
        <v>1.8413648289404982E-5</v>
      </c>
      <c r="AG1891" s="6">
        <f t="shared" si="941"/>
        <v>1.1717632968009936E-2</v>
      </c>
      <c r="AH1891" s="6">
        <f t="shared" si="942"/>
        <v>4912.2856686703462</v>
      </c>
      <c r="AI1891" s="6">
        <f t="shared" si="943"/>
        <v>4.2721166738880783</v>
      </c>
      <c r="AJ1891" s="6">
        <f t="shared" si="944"/>
        <v>1.9240354369124711E-4</v>
      </c>
      <c r="AK1891" s="6">
        <f t="shared" si="945"/>
        <v>-1.5732912267305943E-4</v>
      </c>
      <c r="AL1891" s="1">
        <f t="shared" si="917"/>
        <v>5.1140703140577178E-2</v>
      </c>
      <c r="AM1891" s="8">
        <f t="shared" si="920"/>
        <v>6144812.5345454607</v>
      </c>
      <c r="AN1891" s="1">
        <f t="shared" si="918"/>
        <v>61.448125345454613</v>
      </c>
    </row>
    <row r="1892" spans="8:40" x14ac:dyDescent="0.2">
      <c r="H1892" s="8"/>
      <c r="I1892" s="8"/>
      <c r="J1892" s="11"/>
      <c r="K1892" s="10"/>
      <c r="L1892" s="5">
        <f t="shared" si="921"/>
        <v>6.4139999999998647</v>
      </c>
      <c r="M1892" s="1">
        <f t="shared" si="922"/>
        <v>2.0827087579886522E-2</v>
      </c>
      <c r="N1892" s="1">
        <f t="shared" si="923"/>
        <v>6.4246423901721222E-2</v>
      </c>
      <c r="O1892" s="1">
        <f t="shared" si="924"/>
        <v>0.3549081912875825</v>
      </c>
      <c r="P1892" s="1">
        <f t="shared" si="925"/>
        <v>0.17861330443029391</v>
      </c>
      <c r="Q1892" s="1">
        <f t="shared" si="926"/>
        <v>3.5441232941037466E-2</v>
      </c>
      <c r="R1892" s="1">
        <f t="shared" si="927"/>
        <v>1.2864833057582884E-2</v>
      </c>
      <c r="S1892" s="1">
        <f t="shared" si="928"/>
        <v>2.6057242037328711E-2</v>
      </c>
      <c r="T1892" s="1">
        <f t="shared" si="929"/>
        <v>523.46219359693043</v>
      </c>
      <c r="U1892" s="6">
        <f t="shared" si="930"/>
        <v>1.9535961441384571</v>
      </c>
      <c r="V1892" s="6">
        <f t="shared" si="931"/>
        <v>6.0263618486100032</v>
      </c>
      <c r="W1892" s="6">
        <f t="shared" si="932"/>
        <v>33.290649562167587</v>
      </c>
      <c r="X1892" s="6">
        <f t="shared" si="933"/>
        <v>16.754059418458155</v>
      </c>
      <c r="Y1892" s="6">
        <f t="shared" si="934"/>
        <v>3.3244137353121417</v>
      </c>
      <c r="Z1892" s="6">
        <f t="shared" si="935"/>
        <v>1.2067308095708222</v>
      </c>
      <c r="AA1892" s="6">
        <f t="shared" si="936"/>
        <v>2.4441884817428345</v>
      </c>
      <c r="AB1892" s="6">
        <f t="shared" si="919"/>
        <v>3453.38</v>
      </c>
      <c r="AC1892" s="6">
        <f t="shared" si="937"/>
        <v>25.953556078635835</v>
      </c>
      <c r="AD1892" s="6">
        <f t="shared" si="938"/>
        <v>160.97133573440956</v>
      </c>
      <c r="AE1892" s="6">
        <f t="shared" si="939"/>
        <v>470.17532254943421</v>
      </c>
      <c r="AF1892" s="6">
        <f t="shared" si="940"/>
        <v>1.8414355347811987E-5</v>
      </c>
      <c r="AG1892" s="6">
        <f t="shared" si="941"/>
        <v>1.1717328761493211E-2</v>
      </c>
      <c r="AH1892" s="6">
        <f t="shared" si="942"/>
        <v>4912.4035966353431</v>
      </c>
      <c r="AI1892" s="6">
        <f t="shared" si="943"/>
        <v>4.2718518570395068</v>
      </c>
      <c r="AJ1892" s="6">
        <f t="shared" si="944"/>
        <v>1.9132963921439378E-4</v>
      </c>
      <c r="AK1892" s="6">
        <f t="shared" si="945"/>
        <v>-1.5644209294232061E-4</v>
      </c>
      <c r="AL1892" s="1">
        <f t="shared" si="917"/>
        <v>5.1144826697109874E-2</v>
      </c>
      <c r="AM1892" s="8">
        <f t="shared" si="920"/>
        <v>6144031.1927272789</v>
      </c>
      <c r="AN1892" s="1">
        <f t="shared" si="918"/>
        <v>61.440311927272795</v>
      </c>
    </row>
    <row r="1893" spans="8:40" x14ac:dyDescent="0.2">
      <c r="H1893" s="8"/>
      <c r="I1893" s="8"/>
      <c r="J1893" s="11"/>
      <c r="K1893" s="10"/>
      <c r="L1893" s="5">
        <f t="shared" si="921"/>
        <v>6.4239999999998645</v>
      </c>
      <c r="M1893" s="1">
        <f t="shared" si="922"/>
        <v>2.0824979790891329E-2</v>
      </c>
      <c r="N1893" s="1">
        <f t="shared" si="923"/>
        <v>6.424595385184706E-2</v>
      </c>
      <c r="O1893" s="1">
        <f t="shared" si="924"/>
        <v>0.35490256555996963</v>
      </c>
      <c r="P1893" s="1">
        <f t="shared" si="925"/>
        <v>0.17861330443029391</v>
      </c>
      <c r="Q1893" s="1">
        <f t="shared" si="926"/>
        <v>3.5443810779906826E-2</v>
      </c>
      <c r="R1893" s="1">
        <f t="shared" si="927"/>
        <v>1.2865303107457048E-2</v>
      </c>
      <c r="S1893" s="1">
        <f t="shared" si="928"/>
        <v>2.6057242037328711E-2</v>
      </c>
      <c r="T1893" s="1">
        <f t="shared" si="929"/>
        <v>523.46071194563149</v>
      </c>
      <c r="U1893" s="6">
        <f t="shared" si="930"/>
        <v>1.9534129655631296</v>
      </c>
      <c r="V1893" s="6">
        <f t="shared" si="931"/>
        <v>6.0263625943138095</v>
      </c>
      <c r="W1893" s="6">
        <f t="shared" si="932"/>
        <v>33.290369548386998</v>
      </c>
      <c r="X1893" s="6">
        <f t="shared" si="933"/>
        <v>16.754184071228671</v>
      </c>
      <c r="Y1893" s="6">
        <f t="shared" si="934"/>
        <v>3.3246802744423136</v>
      </c>
      <c r="Z1893" s="6">
        <f t="shared" si="935"/>
        <v>1.2067838791852472</v>
      </c>
      <c r="AA1893" s="6">
        <f t="shared" si="936"/>
        <v>2.4442066668798401</v>
      </c>
      <c r="AB1893" s="6">
        <f t="shared" si="919"/>
        <v>3453.38</v>
      </c>
      <c r="AC1893" s="6">
        <f t="shared" si="937"/>
        <v>25.953846359605802</v>
      </c>
      <c r="AD1893" s="6">
        <f t="shared" si="938"/>
        <v>160.98433057387132</v>
      </c>
      <c r="AE1893" s="6">
        <f t="shared" si="939"/>
        <v>470.20715037754195</v>
      </c>
      <c r="AF1893" s="6">
        <f t="shared" si="940"/>
        <v>1.8415058305592182E-5</v>
      </c>
      <c r="AG1893" s="6">
        <f t="shared" si="941"/>
        <v>1.1717026338647674E-2</v>
      </c>
      <c r="AH1893" s="6">
        <f t="shared" si="942"/>
        <v>4912.5208389878007</v>
      </c>
      <c r="AI1893" s="6">
        <f t="shared" si="943"/>
        <v>4.2715886023633622</v>
      </c>
      <c r="AJ1893" s="6">
        <f t="shared" si="944"/>
        <v>1.9026185837862252E-4</v>
      </c>
      <c r="AK1893" s="6">
        <f t="shared" si="945"/>
        <v>-1.5556021862143691E-4</v>
      </c>
      <c r="AL1893" s="1">
        <f t="shared" si="917"/>
        <v>5.1148927299112516E-2</v>
      </c>
      <c r="AM1893" s="8">
        <f t="shared" si="920"/>
        <v>6143248.6327272793</v>
      </c>
      <c r="AN1893" s="1">
        <f t="shared" si="918"/>
        <v>61.432486327272798</v>
      </c>
    </row>
    <row r="1894" spans="8:40" x14ac:dyDescent="0.2">
      <c r="H1894" s="8"/>
      <c r="I1894" s="8"/>
      <c r="J1894" s="11"/>
      <c r="K1894" s="10"/>
      <c r="L1894" s="5">
        <f t="shared" si="921"/>
        <v>6.4339999999998643</v>
      </c>
      <c r="M1894" s="1">
        <f t="shared" si="922"/>
        <v>2.0822883883640706E-2</v>
      </c>
      <c r="N1894" s="1">
        <f t="shared" si="923"/>
        <v>6.4245486306744468E-2</v>
      </c>
      <c r="O1894" s="1">
        <f t="shared" si="924"/>
        <v>0.35489697111016061</v>
      </c>
      <c r="P1894" s="1">
        <f t="shared" si="925"/>
        <v>0.17861330443029391</v>
      </c>
      <c r="Q1894" s="1">
        <f t="shared" si="926"/>
        <v>3.5446374232260047E-2</v>
      </c>
      <c r="R1894" s="1">
        <f t="shared" si="927"/>
        <v>1.2865770652559647E-2</v>
      </c>
      <c r="S1894" s="1">
        <f t="shared" si="928"/>
        <v>2.6057242037328711E-2</v>
      </c>
      <c r="T1894" s="1">
        <f t="shared" si="929"/>
        <v>523.45923894886778</v>
      </c>
      <c r="U1894" s="6">
        <f t="shared" si="930"/>
        <v>1.953230817691693</v>
      </c>
      <c r="V1894" s="6">
        <f t="shared" si="931"/>
        <v>6.0263633247510935</v>
      </c>
      <c r="W1894" s="6">
        <f t="shared" si="932"/>
        <v>33.290091082071804</v>
      </c>
      <c r="X1894" s="6">
        <f t="shared" si="933"/>
        <v>16.754308030170929</v>
      </c>
      <c r="Y1894" s="6">
        <f t="shared" si="934"/>
        <v>3.324945329992298</v>
      </c>
      <c r="Z1894" s="6">
        <f t="shared" si="935"/>
        <v>1.2068366645254101</v>
      </c>
      <c r="AA1894" s="6">
        <f t="shared" si="936"/>
        <v>2.444224750796776</v>
      </c>
      <c r="AB1894" s="6">
        <f t="shared" si="919"/>
        <v>3453.38</v>
      </c>
      <c r="AC1894" s="6">
        <f t="shared" si="937"/>
        <v>25.954134949850697</v>
      </c>
      <c r="AD1894" s="6">
        <f t="shared" si="938"/>
        <v>160.99725062143153</v>
      </c>
      <c r="AE1894" s="6">
        <f t="shared" si="939"/>
        <v>470.23880206596613</v>
      </c>
      <c r="AF1894" s="6">
        <f t="shared" si="940"/>
        <v>1.8415757187841645E-5</v>
      </c>
      <c r="AG1894" s="6">
        <f t="shared" si="941"/>
        <v>1.17167256883371E-2</v>
      </c>
      <c r="AH1894" s="6">
        <f t="shared" si="942"/>
        <v>4912.6373999426978</v>
      </c>
      <c r="AI1894" s="6">
        <f t="shared" si="943"/>
        <v>4.2713268999992984</v>
      </c>
      <c r="AJ1894" s="6">
        <f t="shared" si="944"/>
        <v>1.8920016483936592E-4</v>
      </c>
      <c r="AK1894" s="6">
        <f t="shared" si="945"/>
        <v>-1.5468346805427022E-4</v>
      </c>
      <c r="AL1894" s="1">
        <f t="shared" si="917"/>
        <v>5.1153005076804585E-2</v>
      </c>
      <c r="AM1894" s="8">
        <f t="shared" si="920"/>
        <v>6142464.854545461</v>
      </c>
      <c r="AN1894" s="1">
        <f t="shared" si="918"/>
        <v>61.424648545454616</v>
      </c>
    </row>
    <row r="1895" spans="8:40" x14ac:dyDescent="0.2">
      <c r="H1895" s="8"/>
      <c r="I1895" s="8"/>
      <c r="J1895" s="11"/>
      <c r="K1895" s="10"/>
      <c r="L1895" s="5">
        <f t="shared" si="921"/>
        <v>6.4439999999998641</v>
      </c>
      <c r="M1895" s="1">
        <f t="shared" si="922"/>
        <v>2.0820799789100859E-2</v>
      </c>
      <c r="N1895" s="1">
        <f t="shared" si="923"/>
        <v>6.4245021253431345E-2</v>
      </c>
      <c r="O1895" s="1">
        <f t="shared" si="924"/>
        <v>0.35489140776114153</v>
      </c>
      <c r="P1895" s="1">
        <f t="shared" si="925"/>
        <v>0.17861330443029391</v>
      </c>
      <c r="Q1895" s="1">
        <f t="shared" si="926"/>
        <v>3.5448923380113011E-2</v>
      </c>
      <c r="R1895" s="1">
        <f t="shared" si="927"/>
        <v>1.2866235705872767E-2</v>
      </c>
      <c r="S1895" s="1">
        <f t="shared" si="928"/>
        <v>2.6057242037328711E-2</v>
      </c>
      <c r="T1895" s="1">
        <f t="shared" si="929"/>
        <v>523.45777455297525</v>
      </c>
      <c r="U1895" s="6">
        <f t="shared" si="930"/>
        <v>1.9530496945564728</v>
      </c>
      <c r="V1895" s="6">
        <f t="shared" si="931"/>
        <v>6.0263640401302165</v>
      </c>
      <c r="W1895" s="6">
        <f t="shared" si="932"/>
        <v>33.289814154566947</v>
      </c>
      <c r="X1895" s="6">
        <f t="shared" si="933"/>
        <v>16.754431299220155</v>
      </c>
      <c r="Y1895" s="6">
        <f t="shared" si="934"/>
        <v>3.325208910376606</v>
      </c>
      <c r="Z1895" s="6">
        <f t="shared" si="935"/>
        <v>1.206889167081874</v>
      </c>
      <c r="AA1895" s="6">
        <f t="shared" si="936"/>
        <v>2.4442427340677408</v>
      </c>
      <c r="AB1895" s="6">
        <f t="shared" si="919"/>
        <v>3453.38</v>
      </c>
      <c r="AC1895" s="6">
        <f t="shared" si="937"/>
        <v>25.954421859799631</v>
      </c>
      <c r="AD1895" s="6">
        <f t="shared" si="938"/>
        <v>161.01009632839725</v>
      </c>
      <c r="AE1895" s="6">
        <f t="shared" si="939"/>
        <v>470.27027860289002</v>
      </c>
      <c r="AF1895" s="6">
        <f t="shared" si="940"/>
        <v>1.8416452019488189E-5</v>
      </c>
      <c r="AG1895" s="6">
        <f t="shared" si="941"/>
        <v>1.1716426799502326E-2</v>
      </c>
      <c r="AH1895" s="6">
        <f t="shared" si="942"/>
        <v>4912.7532836865657</v>
      </c>
      <c r="AI1895" s="6">
        <f t="shared" si="943"/>
        <v>4.2710667401563995</v>
      </c>
      <c r="AJ1895" s="6">
        <f t="shared" si="944"/>
        <v>1.8814452248325854E-4</v>
      </c>
      <c r="AK1895" s="6">
        <f t="shared" si="945"/>
        <v>-1.538118097973345E-4</v>
      </c>
      <c r="AL1895" s="1">
        <f t="shared" si="917"/>
        <v>5.115706015964009E-2</v>
      </c>
      <c r="AM1895" s="8">
        <f t="shared" si="920"/>
        <v>6141679.8581818249</v>
      </c>
      <c r="AN1895" s="1">
        <f t="shared" si="918"/>
        <v>61.416798581818256</v>
      </c>
    </row>
    <row r="1896" spans="8:40" x14ac:dyDescent="0.2">
      <c r="H1896" s="8"/>
      <c r="I1896" s="8"/>
      <c r="J1896" s="11"/>
      <c r="K1896" s="10"/>
      <c r="L1896" s="5">
        <f t="shared" si="921"/>
        <v>6.4539999999998638</v>
      </c>
      <c r="M1896" s="1">
        <f t="shared" si="922"/>
        <v>2.0818727438661637E-2</v>
      </c>
      <c r="N1896" s="1">
        <f t="shared" si="923"/>
        <v>6.4244558678988539E-2</v>
      </c>
      <c r="O1896" s="1">
        <f t="shared" si="924"/>
        <v>0.35488587533693466</v>
      </c>
      <c r="P1896" s="1">
        <f t="shared" si="925"/>
        <v>0.17861330443029391</v>
      </c>
      <c r="Q1896" s="1">
        <f t="shared" si="926"/>
        <v>3.5451458304995041E-2</v>
      </c>
      <c r="R1896" s="1">
        <f t="shared" si="927"/>
        <v>1.2866698280315576E-2</v>
      </c>
      <c r="S1896" s="1">
        <f t="shared" si="928"/>
        <v>2.6057242037328711E-2</v>
      </c>
      <c r="T1896" s="1">
        <f t="shared" si="929"/>
        <v>523.45631870465672</v>
      </c>
      <c r="U1896" s="6">
        <f t="shared" si="930"/>
        <v>1.9528695902261874</v>
      </c>
      <c r="V1896" s="6">
        <f t="shared" si="931"/>
        <v>6.0263647406569856</v>
      </c>
      <c r="W1896" s="6">
        <f t="shared" si="932"/>
        <v>33.289538757266854</v>
      </c>
      <c r="X1896" s="6">
        <f t="shared" si="933"/>
        <v>16.754553882288448</v>
      </c>
      <c r="Y1896" s="6">
        <f t="shared" si="934"/>
        <v>3.3254710239602967</v>
      </c>
      <c r="Z1896" s="6">
        <f t="shared" si="935"/>
        <v>1.2069413883377684</v>
      </c>
      <c r="AA1896" s="6">
        <f t="shared" si="936"/>
        <v>2.4442606172634544</v>
      </c>
      <c r="AB1896" s="6">
        <f t="shared" si="919"/>
        <v>3453.38</v>
      </c>
      <c r="AC1896" s="6">
        <f t="shared" si="937"/>
        <v>25.954707099810957</v>
      </c>
      <c r="AD1896" s="6">
        <f t="shared" si="938"/>
        <v>161.02286814312694</v>
      </c>
      <c r="AE1896" s="6">
        <f t="shared" si="939"/>
        <v>470.30158097080408</v>
      </c>
      <c r="AF1896" s="6">
        <f t="shared" si="940"/>
        <v>1.8417142825293151E-5</v>
      </c>
      <c r="AG1896" s="6">
        <f t="shared" si="941"/>
        <v>1.171612966116055E-2</v>
      </c>
      <c r="AH1896" s="6">
        <f t="shared" si="942"/>
        <v>4912.8684943777353</v>
      </c>
      <c r="AI1896" s="6">
        <f t="shared" si="943"/>
        <v>4.2708081131125617</v>
      </c>
      <c r="AJ1896" s="6">
        <f t="shared" si="944"/>
        <v>1.8709489542668837E-4</v>
      </c>
      <c r="AK1896" s="6">
        <f t="shared" si="945"/>
        <v>-1.5294521261857119E-4</v>
      </c>
      <c r="AL1896" s="1">
        <f t="shared" si="917"/>
        <v>5.1161092676312254E-2</v>
      </c>
      <c r="AM1896" s="8">
        <f t="shared" si="920"/>
        <v>6140893.6436363701</v>
      </c>
      <c r="AN1896" s="1">
        <f t="shared" si="918"/>
        <v>61.408936436363703</v>
      </c>
    </row>
    <row r="1897" spans="8:40" x14ac:dyDescent="0.2">
      <c r="H1897" s="8"/>
      <c r="I1897" s="8"/>
      <c r="J1897" s="11"/>
      <c r="K1897" s="10"/>
      <c r="L1897" s="5">
        <f t="shared" si="921"/>
        <v>6.4639999999998636</v>
      </c>
      <c r="M1897" s="1">
        <f t="shared" si="922"/>
        <v>2.0816666764133688E-2</v>
      </c>
      <c r="N1897" s="1">
        <f t="shared" si="923"/>
        <v>6.4244098570559544E-2</v>
      </c>
      <c r="O1897" s="1">
        <f t="shared" si="924"/>
        <v>0.35488037366259179</v>
      </c>
      <c r="P1897" s="1">
        <f t="shared" si="925"/>
        <v>0.17861330443029391</v>
      </c>
      <c r="Q1897" s="1">
        <f t="shared" si="926"/>
        <v>3.5453979087951983E-2</v>
      </c>
      <c r="R1897" s="1">
        <f t="shared" si="927"/>
        <v>1.286715838874457E-2</v>
      </c>
      <c r="S1897" s="1">
        <f t="shared" si="928"/>
        <v>2.6057242037328711E-2</v>
      </c>
      <c r="T1897" s="1">
        <f t="shared" si="929"/>
        <v>523.45487135097949</v>
      </c>
      <c r="U1897" s="6">
        <f t="shared" si="930"/>
        <v>1.9526904988057099</v>
      </c>
      <c r="V1897" s="6">
        <f t="shared" si="931"/>
        <v>6.026365426534694</v>
      </c>
      <c r="W1897" s="6">
        <f t="shared" si="932"/>
        <v>33.289264881615253</v>
      </c>
      <c r="X1897" s="6">
        <f t="shared" si="933"/>
        <v>16.754675783264936</v>
      </c>
      <c r="Y1897" s="6">
        <f t="shared" si="934"/>
        <v>3.3257316790592957</v>
      </c>
      <c r="Z1897" s="6">
        <f t="shared" si="935"/>
        <v>1.2069933297688229</v>
      </c>
      <c r="AA1897" s="6">
        <f t="shared" si="936"/>
        <v>2.4442784009512879</v>
      </c>
      <c r="AB1897" s="6">
        <f t="shared" si="919"/>
        <v>3453.38</v>
      </c>
      <c r="AC1897" s="6">
        <f t="shared" si="937"/>
        <v>25.954990680172799</v>
      </c>
      <c r="AD1897" s="6">
        <f t="shared" si="938"/>
        <v>161.03556651104688</v>
      </c>
      <c r="AE1897" s="6">
        <f t="shared" si="939"/>
        <v>470.3327101465336</v>
      </c>
      <c r="AF1897" s="6">
        <f t="shared" si="940"/>
        <v>1.8417829629852267E-5</v>
      </c>
      <c r="AG1897" s="6">
        <f t="shared" si="941"/>
        <v>1.1715834262404837E-2</v>
      </c>
      <c r="AH1897" s="6">
        <f t="shared" si="942"/>
        <v>4912.9830361465374</v>
      </c>
      <c r="AI1897" s="6">
        <f t="shared" si="943"/>
        <v>4.2705510092140333</v>
      </c>
      <c r="AJ1897" s="6">
        <f t="shared" si="944"/>
        <v>1.8605124801406749E-4</v>
      </c>
      <c r="AK1897" s="6">
        <f t="shared" si="945"/>
        <v>-1.5208364549511988E-4</v>
      </c>
      <c r="AL1897" s="1">
        <f t="shared" si="917"/>
        <v>5.1165102754758392E-2</v>
      </c>
      <c r="AM1897" s="8">
        <f t="shared" si="920"/>
        <v>6140106.2109090975</v>
      </c>
      <c r="AN1897" s="1">
        <f t="shared" si="918"/>
        <v>61.401062109090979</v>
      </c>
    </row>
    <row r="1898" spans="8:40" x14ac:dyDescent="0.2">
      <c r="H1898" s="8"/>
      <c r="I1898" s="8"/>
      <c r="J1898" s="11"/>
      <c r="K1898" s="10"/>
      <c r="L1898" s="5">
        <f t="shared" si="921"/>
        <v>6.4739999999998634</v>
      </c>
      <c r="M1898" s="1">
        <f t="shared" si="922"/>
        <v>2.0814617697745643E-2</v>
      </c>
      <c r="N1898" s="1">
        <f t="shared" si="923"/>
        <v>6.4243640915350286E-2</v>
      </c>
      <c r="O1898" s="1">
        <f t="shared" si="924"/>
        <v>0.35487490256418791</v>
      </c>
      <c r="P1898" s="1">
        <f t="shared" si="925"/>
        <v>0.17861330443029391</v>
      </c>
      <c r="Q1898" s="1">
        <f t="shared" si="926"/>
        <v>3.5456485809549292E-2</v>
      </c>
      <c r="R1898" s="1">
        <f t="shared" si="927"/>
        <v>1.286761604395383E-2</v>
      </c>
      <c r="S1898" s="1">
        <f t="shared" si="928"/>
        <v>2.6057242037328711E-2</v>
      </c>
      <c r="T1898" s="1">
        <f t="shared" si="929"/>
        <v>523.45343243937214</v>
      </c>
      <c r="U1898" s="6">
        <f t="shared" si="930"/>
        <v>1.9525124144358246</v>
      </c>
      <c r="V1898" s="6">
        <f t="shared" si="931"/>
        <v>6.0263660979641385</v>
      </c>
      <c r="W1898" s="6">
        <f t="shared" si="932"/>
        <v>33.288992519104767</v>
      </c>
      <c r="X1898" s="6">
        <f t="shared" si="933"/>
        <v>16.754797006015895</v>
      </c>
      <c r="Y1898" s="6">
        <f t="shared" si="934"/>
        <v>3.325990883940694</v>
      </c>
      <c r="Z1898" s="6">
        <f t="shared" si="935"/>
        <v>1.2070449928433975</v>
      </c>
      <c r="AA1898" s="6">
        <f t="shared" si="936"/>
        <v>2.4442960856952785</v>
      </c>
      <c r="AB1898" s="6">
        <f t="shared" si="919"/>
        <v>3453.38</v>
      </c>
      <c r="AC1898" s="6">
        <f t="shared" si="937"/>
        <v>25.95527261110368</v>
      </c>
      <c r="AD1898" s="6">
        <f t="shared" si="938"/>
        <v>161.04819187468024</v>
      </c>
      <c r="AE1898" s="6">
        <f t="shared" si="939"/>
        <v>470.36366710128266</v>
      </c>
      <c r="AF1898" s="6">
        <f t="shared" si="940"/>
        <v>1.8418512457597193E-5</v>
      </c>
      <c r="AG1898" s="6">
        <f t="shared" si="941"/>
        <v>1.1715540592403461E-2</v>
      </c>
      <c r="AH1898" s="6">
        <f t="shared" si="942"/>
        <v>4913.0969130955255</v>
      </c>
      <c r="AI1898" s="6">
        <f t="shared" si="943"/>
        <v>4.2702954188747473</v>
      </c>
      <c r="AJ1898" s="6">
        <f t="shared" si="944"/>
        <v>1.8501354481626346E-4</v>
      </c>
      <c r="AK1898" s="6">
        <f t="shared" si="945"/>
        <v>-1.5122707761208143E-4</v>
      </c>
      <c r="AL1898" s="1">
        <f t="shared" si="917"/>
        <v>5.116909052216452E-2</v>
      </c>
      <c r="AM1898" s="8">
        <f t="shared" si="920"/>
        <v>6139317.5600000061</v>
      </c>
      <c r="AN1898" s="1">
        <f t="shared" si="918"/>
        <v>61.393175600000063</v>
      </c>
    </row>
    <row r="1899" spans="8:40" x14ac:dyDescent="0.2">
      <c r="H1899" s="8"/>
      <c r="I1899" s="8"/>
      <c r="J1899" s="11"/>
      <c r="K1899" s="10"/>
      <c r="L1899" s="5">
        <f t="shared" si="921"/>
        <v>6.4839999999998632</v>
      </c>
      <c r="M1899" s="1">
        <f t="shared" si="922"/>
        <v>2.0812580172141305E-2</v>
      </c>
      <c r="N1899" s="1">
        <f t="shared" si="923"/>
        <v>6.4243185700628855E-2</v>
      </c>
      <c r="O1899" s="1">
        <f t="shared" si="924"/>
        <v>0.35486946186881491</v>
      </c>
      <c r="P1899" s="1">
        <f t="shared" si="925"/>
        <v>0.17861330443029391</v>
      </c>
      <c r="Q1899" s="1">
        <f t="shared" si="926"/>
        <v>3.5458978549875064E-2</v>
      </c>
      <c r="R1899" s="1">
        <f t="shared" si="927"/>
        <v>1.2868071258675265E-2</v>
      </c>
      <c r="S1899" s="1">
        <f t="shared" si="928"/>
        <v>2.6057242037328711E-2</v>
      </c>
      <c r="T1899" s="1">
        <f t="shared" si="929"/>
        <v>523.4520019176216</v>
      </c>
      <c r="U1899" s="6">
        <f t="shared" si="930"/>
        <v>1.9523353312929916</v>
      </c>
      <c r="V1899" s="6">
        <f t="shared" si="931"/>
        <v>6.0263667551436582</v>
      </c>
      <c r="W1899" s="6">
        <f t="shared" si="932"/>
        <v>33.288721661276711</v>
      </c>
      <c r="X1899" s="6">
        <f t="shared" si="933"/>
        <v>16.754917554384917</v>
      </c>
      <c r="Y1899" s="6">
        <f t="shared" si="934"/>
        <v>3.3262486468230574</v>
      </c>
      <c r="Z1899" s="6">
        <f t="shared" si="935"/>
        <v>1.2070963790225169</v>
      </c>
      <c r="AA1899" s="6">
        <f t="shared" si="936"/>
        <v>2.444313672056154</v>
      </c>
      <c r="AB1899" s="6">
        <f t="shared" si="919"/>
        <v>3453.38</v>
      </c>
      <c r="AC1899" s="6">
        <f t="shared" si="937"/>
        <v>25.955552902753059</v>
      </c>
      <c r="AD1899" s="6">
        <f t="shared" si="938"/>
        <v>161.06074467366471</v>
      </c>
      <c r="AE1899" s="6">
        <f t="shared" si="939"/>
        <v>470.39445280066411</v>
      </c>
      <c r="AF1899" s="6">
        <f t="shared" si="940"/>
        <v>1.8419191332796609E-5</v>
      </c>
      <c r="AG1899" s="6">
        <f t="shared" si="941"/>
        <v>1.1715248640399254E-2</v>
      </c>
      <c r="AH1899" s="6">
        <f t="shared" si="942"/>
        <v>4913.2101292997022</v>
      </c>
      <c r="AI1899" s="6">
        <f t="shared" si="943"/>
        <v>4.2700413325758078</v>
      </c>
      <c r="AJ1899" s="6">
        <f t="shared" si="944"/>
        <v>1.8398175062898361E-4</v>
      </c>
      <c r="AK1899" s="6">
        <f t="shared" si="945"/>
        <v>-1.5037547836110508E-4</v>
      </c>
      <c r="AL1899" s="1">
        <f t="shared" si="917"/>
        <v>5.1173056104970117E-2</v>
      </c>
      <c r="AM1899" s="8">
        <f t="shared" si="920"/>
        <v>6138527.690909097</v>
      </c>
      <c r="AN1899" s="1">
        <f t="shared" si="918"/>
        <v>61.385276909090976</v>
      </c>
    </row>
    <row r="1900" spans="8:40" x14ac:dyDescent="0.2">
      <c r="H1900" s="8"/>
      <c r="I1900" s="8"/>
      <c r="J1900" s="11"/>
      <c r="K1900" s="10"/>
      <c r="L1900" s="5">
        <f t="shared" si="921"/>
        <v>6.493999999999863</v>
      </c>
      <c r="M1900" s="1">
        <f t="shared" si="922"/>
        <v>2.0810554120376877E-2</v>
      </c>
      <c r="N1900" s="1">
        <f t="shared" si="923"/>
        <v>6.4242732913725259E-2</v>
      </c>
      <c r="O1900" s="1">
        <f t="shared" si="924"/>
        <v>0.35486405140457528</v>
      </c>
      <c r="P1900" s="1">
        <f t="shared" si="925"/>
        <v>0.17861330443029391</v>
      </c>
      <c r="Q1900" s="1">
        <f t="shared" si="926"/>
        <v>3.5461457388543088E-2</v>
      </c>
      <c r="R1900" s="1">
        <f t="shared" si="927"/>
        <v>1.2868524045578863E-2</v>
      </c>
      <c r="S1900" s="1">
        <f t="shared" si="928"/>
        <v>2.6057242037328711E-2</v>
      </c>
      <c r="T1900" s="1">
        <f t="shared" si="929"/>
        <v>523.45057973387077</v>
      </c>
      <c r="U1900" s="6">
        <f t="shared" si="930"/>
        <v>1.9521592435891084</v>
      </c>
      <c r="V1900" s="6">
        <f t="shared" si="931"/>
        <v>6.0263673982691541</v>
      </c>
      <c r="W1900" s="6">
        <f t="shared" si="932"/>
        <v>33.288452299720717</v>
      </c>
      <c r="X1900" s="6">
        <f t="shared" si="933"/>
        <v>16.755037432193038</v>
      </c>
      <c r="Y1900" s="6">
        <f t="shared" si="934"/>
        <v>3.3265049758767304</v>
      </c>
      <c r="Z1900" s="6">
        <f t="shared" si="935"/>
        <v>1.2071474897598997</v>
      </c>
      <c r="AA1900" s="6">
        <f t="shared" si="936"/>
        <v>2.4443311605913509</v>
      </c>
      <c r="AB1900" s="6">
        <f t="shared" si="919"/>
        <v>3453.38</v>
      </c>
      <c r="AC1900" s="6">
        <f t="shared" si="937"/>
        <v>25.95583156520178</v>
      </c>
      <c r="AD1900" s="6">
        <f t="shared" si="938"/>
        <v>161.07322534477672</v>
      </c>
      <c r="AE1900" s="6">
        <f t="shared" si="939"/>
        <v>470.42506820473591</v>
      </c>
      <c r="AF1900" s="6">
        <f t="shared" si="940"/>
        <v>1.8419866279557454E-5</v>
      </c>
      <c r="AG1900" s="6">
        <f t="shared" si="941"/>
        <v>1.1714958395709081E-2</v>
      </c>
      <c r="AH1900" s="6">
        <f t="shared" si="942"/>
        <v>4913.3226888067074</v>
      </c>
      <c r="AI1900" s="6">
        <f t="shared" si="943"/>
        <v>4.2697887408649118</v>
      </c>
      <c r="AJ1900" s="6">
        <f t="shared" si="944"/>
        <v>1.8295583047112882E-4</v>
      </c>
      <c r="AK1900" s="6">
        <f t="shared" si="945"/>
        <v>-1.4952881733866323E-4</v>
      </c>
      <c r="AL1900" s="1">
        <f t="shared" si="917"/>
        <v>5.1176999628872774E-2</v>
      </c>
      <c r="AM1900" s="8">
        <f t="shared" si="920"/>
        <v>6137736.60363637</v>
      </c>
      <c r="AN1900" s="1">
        <f t="shared" si="918"/>
        <v>61.377366036363703</v>
      </c>
    </row>
    <row r="1901" spans="8:40" x14ac:dyDescent="0.2">
      <c r="H1901" s="8"/>
      <c r="I1901" s="8"/>
      <c r="J1901" s="11"/>
      <c r="K1901" s="10"/>
      <c r="L1901" s="5">
        <f t="shared" si="921"/>
        <v>6.5039999999998628</v>
      </c>
      <c r="M1901" s="1">
        <f t="shared" si="922"/>
        <v>2.0808539475918195E-2</v>
      </c>
      <c r="N1901" s="1">
        <f t="shared" si="923"/>
        <v>6.4242282542031182E-2</v>
      </c>
      <c r="O1901" s="1">
        <f t="shared" si="924"/>
        <v>0.35485867100057567</v>
      </c>
      <c r="P1901" s="1">
        <f t="shared" si="925"/>
        <v>0.17861330443029391</v>
      </c>
      <c r="Q1901" s="1">
        <f t="shared" si="926"/>
        <v>3.5463922404695841E-2</v>
      </c>
      <c r="R1901" s="1">
        <f t="shared" si="927"/>
        <v>1.2868974417272937E-2</v>
      </c>
      <c r="S1901" s="1">
        <f t="shared" si="928"/>
        <v>2.6057242037328711E-2</v>
      </c>
      <c r="T1901" s="1">
        <f t="shared" si="929"/>
        <v>523.44916583661529</v>
      </c>
      <c r="U1901" s="6">
        <f t="shared" si="930"/>
        <v>1.9519841455712756</v>
      </c>
      <c r="V1901" s="6">
        <f t="shared" si="931"/>
        <v>6.0263680275341303</v>
      </c>
      <c r="W1901" s="6">
        <f t="shared" si="932"/>
        <v>33.28818442607453</v>
      </c>
      <c r="X1901" s="6">
        <f t="shared" si="933"/>
        <v>16.755156643238891</v>
      </c>
      <c r="Y1901" s="6">
        <f t="shared" si="934"/>
        <v>3.3267598792241335</v>
      </c>
      <c r="Z1901" s="6">
        <f t="shared" si="935"/>
        <v>1.2071983265019937</v>
      </c>
      <c r="AA1901" s="6">
        <f t="shared" si="936"/>
        <v>2.444348551855037</v>
      </c>
      <c r="AB1901" s="6">
        <f t="shared" si="919"/>
        <v>3453.38</v>
      </c>
      <c r="AC1901" s="6">
        <f t="shared" si="937"/>
        <v>25.95610860846265</v>
      </c>
      <c r="AD1901" s="6">
        <f t="shared" si="938"/>
        <v>161.08563432194438</v>
      </c>
      <c r="AE1901" s="6">
        <f t="shared" si="939"/>
        <v>470.45551426802615</v>
      </c>
      <c r="AF1901" s="6">
        <f t="shared" si="940"/>
        <v>1.8420537321826379E-5</v>
      </c>
      <c r="AG1901" s="6">
        <f t="shared" si="941"/>
        <v>1.1714669847723253E-2</v>
      </c>
      <c r="AH1901" s="6">
        <f t="shared" si="942"/>
        <v>4913.4345956370416</v>
      </c>
      <c r="AI1901" s="6">
        <f t="shared" si="943"/>
        <v>4.2695376343559284</v>
      </c>
      <c r="AJ1901" s="6">
        <f t="shared" si="944"/>
        <v>1.8193574958340892E-4</v>
      </c>
      <c r="AK1901" s="6">
        <f t="shared" si="945"/>
        <v>-1.4868706434428356E-4</v>
      </c>
      <c r="AL1901" s="1">
        <f t="shared" si="917"/>
        <v>5.1180921218832824E-2</v>
      </c>
      <c r="AM1901" s="8">
        <f t="shared" si="920"/>
        <v>6136944.2981818244</v>
      </c>
      <c r="AN1901" s="1">
        <f t="shared" si="918"/>
        <v>61.369442981818246</v>
      </c>
    </row>
    <row r="1902" spans="8:40" x14ac:dyDescent="0.2">
      <c r="H1902" s="8"/>
      <c r="I1902" s="8"/>
      <c r="J1902" s="11"/>
      <c r="K1902" s="10"/>
      <c r="L1902" s="5">
        <f t="shared" si="921"/>
        <v>6.5139999999998626</v>
      </c>
      <c r="M1902" s="1">
        <f t="shared" si="922"/>
        <v>2.0806536172637995E-2</v>
      </c>
      <c r="N1902" s="1">
        <f t="shared" si="923"/>
        <v>6.4241834572999743E-2</v>
      </c>
      <c r="O1902" s="1">
        <f t="shared" si="924"/>
        <v>0.35485332048692092</v>
      </c>
      <c r="P1902" s="1">
        <f t="shared" si="925"/>
        <v>0.17861330443029391</v>
      </c>
      <c r="Q1902" s="1">
        <f t="shared" si="926"/>
        <v>3.546637367700748E-2</v>
      </c>
      <c r="R1902" s="1">
        <f t="shared" si="927"/>
        <v>1.2869422386304376E-2</v>
      </c>
      <c r="S1902" s="1">
        <f t="shared" si="928"/>
        <v>2.6057242037328711E-2</v>
      </c>
      <c r="T1902" s="1">
        <f t="shared" si="929"/>
        <v>523.4477601747011</v>
      </c>
      <c r="U1902" s="6">
        <f t="shared" si="930"/>
        <v>1.9518100315215658</v>
      </c>
      <c r="V1902" s="6">
        <f t="shared" si="931"/>
        <v>6.026368643129719</v>
      </c>
      <c r="W1902" s="6">
        <f t="shared" si="932"/>
        <v>33.28791803202369</v>
      </c>
      <c r="X1902" s="6">
        <f t="shared" si="933"/>
        <v>16.755275191298825</v>
      </c>
      <c r="Y1902" s="6">
        <f t="shared" si="934"/>
        <v>3.3270133649400693</v>
      </c>
      <c r="Z1902" s="6">
        <f t="shared" si="935"/>
        <v>1.2072488906880061</v>
      </c>
      <c r="AA1902" s="6">
        <f t="shared" si="936"/>
        <v>2.4443658463981319</v>
      </c>
      <c r="AB1902" s="6">
        <f t="shared" si="919"/>
        <v>3453.38</v>
      </c>
      <c r="AC1902" s="6">
        <f t="shared" si="937"/>
        <v>25.956384042481005</v>
      </c>
      <c r="AD1902" s="6">
        <f t="shared" si="938"/>
        <v>161.09797203627861</v>
      </c>
      <c r="AE1902" s="6">
        <f t="shared" si="939"/>
        <v>470.4857919395788</v>
      </c>
      <c r="AF1902" s="6">
        <f t="shared" si="940"/>
        <v>1.8421204483390553E-5</v>
      </c>
      <c r="AG1902" s="6">
        <f t="shared" si="941"/>
        <v>1.1714382985904929E-2</v>
      </c>
      <c r="AH1902" s="6">
        <f t="shared" si="942"/>
        <v>4913.5458537842724</v>
      </c>
      <c r="AI1902" s="6">
        <f t="shared" si="943"/>
        <v>4.269288003728219</v>
      </c>
      <c r="AJ1902" s="6">
        <f t="shared" si="944"/>
        <v>1.8092147342653757E-4</v>
      </c>
      <c r="AK1902" s="6">
        <f t="shared" si="945"/>
        <v>-1.4785018937921011E-4</v>
      </c>
      <c r="AL1902" s="1">
        <f t="shared" si="917"/>
        <v>5.1184820999077986E-2</v>
      </c>
      <c r="AM1902" s="8">
        <f t="shared" si="920"/>
        <v>6136150.7745454609</v>
      </c>
      <c r="AN1902" s="1">
        <f t="shared" si="918"/>
        <v>61.361507745454617</v>
      </c>
    </row>
    <row r="1903" spans="8:40" x14ac:dyDescent="0.2">
      <c r="H1903" s="8"/>
      <c r="I1903" s="8"/>
      <c r="J1903" s="11"/>
      <c r="K1903" s="10"/>
      <c r="L1903" s="5">
        <f t="shared" si="921"/>
        <v>6.5239999999998624</v>
      </c>
      <c r="M1903" s="1">
        <f t="shared" si="922"/>
        <v>2.0804544144813194E-2</v>
      </c>
      <c r="N1903" s="1">
        <f t="shared" si="923"/>
        <v>6.4241388994145221E-2</v>
      </c>
      <c r="O1903" s="1">
        <f t="shared" si="924"/>
        <v>0.35484799969470776</v>
      </c>
      <c r="P1903" s="1">
        <f t="shared" si="925"/>
        <v>0.17861330443029391</v>
      </c>
      <c r="Q1903" s="1">
        <f t="shared" si="926"/>
        <v>3.5468811283686799E-2</v>
      </c>
      <c r="R1903" s="1">
        <f t="shared" si="927"/>
        <v>1.2869867965158896E-2</v>
      </c>
      <c r="S1903" s="1">
        <f t="shared" si="928"/>
        <v>2.6057242037328711E-2</v>
      </c>
      <c r="T1903" s="1">
        <f t="shared" si="929"/>
        <v>523.44636269732166</v>
      </c>
      <c r="U1903" s="6">
        <f t="shared" si="930"/>
        <v>1.9516368957567873</v>
      </c>
      <c r="V1903" s="6">
        <f t="shared" si="931"/>
        <v>6.0263692452446946</v>
      </c>
      <c r="W1903" s="6">
        <f t="shared" si="932"/>
        <v>33.287653109301196</v>
      </c>
      <c r="X1903" s="6">
        <f t="shared" si="933"/>
        <v>16.755393080127057</v>
      </c>
      <c r="Y1903" s="6">
        <f t="shared" si="934"/>
        <v>3.3272654410520066</v>
      </c>
      <c r="Z1903" s="6">
        <f t="shared" si="935"/>
        <v>1.2072991837499334</v>
      </c>
      <c r="AA1903" s="6">
        <f t="shared" si="936"/>
        <v>2.4443830447683235</v>
      </c>
      <c r="AB1903" s="6">
        <f t="shared" si="919"/>
        <v>3453.38</v>
      </c>
      <c r="AC1903" s="6">
        <f t="shared" si="937"/>
        <v>25.956657877135168</v>
      </c>
      <c r="AD1903" s="6">
        <f t="shared" si="938"/>
        <v>161.11023891608758</v>
      </c>
      <c r="AE1903" s="6">
        <f t="shared" si="939"/>
        <v>470.51590216297836</v>
      </c>
      <c r="AF1903" s="6">
        <f t="shared" si="940"/>
        <v>1.8421867787879131E-5</v>
      </c>
      <c r="AG1903" s="6">
        <f t="shared" si="941"/>
        <v>1.1714097799789545E-2</v>
      </c>
      <c r="AH1903" s="6">
        <f t="shared" si="942"/>
        <v>4913.6564672152281</v>
      </c>
      <c r="AI1903" s="6">
        <f t="shared" si="943"/>
        <v>4.2690398397261502</v>
      </c>
      <c r="AJ1903" s="6">
        <f t="shared" si="944"/>
        <v>1.7991296767978755E-4</v>
      </c>
      <c r="AK1903" s="6">
        <f t="shared" si="945"/>
        <v>-1.4701816264480657E-4</v>
      </c>
      <c r="AL1903" s="1">
        <f t="shared" si="917"/>
        <v>5.1188699093107796E-2</v>
      </c>
      <c r="AM1903" s="8">
        <f t="shared" si="920"/>
        <v>6135356.0327272788</v>
      </c>
      <c r="AN1903" s="1">
        <f t="shared" si="918"/>
        <v>61.353560327272795</v>
      </c>
    </row>
    <row r="1904" spans="8:40" x14ac:dyDescent="0.2">
      <c r="H1904" s="8"/>
      <c r="I1904" s="8"/>
      <c r="J1904" s="11"/>
      <c r="K1904" s="10"/>
      <c r="L1904" s="5">
        <f t="shared" si="921"/>
        <v>6.5339999999998621</v>
      </c>
      <c r="M1904" s="1">
        <f t="shared" si="922"/>
        <v>2.0802563327122197E-2</v>
      </c>
      <c r="N1904" s="1">
        <f t="shared" si="923"/>
        <v>6.4240945793042833E-2</v>
      </c>
      <c r="O1904" s="1">
        <f t="shared" si="924"/>
        <v>0.35484270845601862</v>
      </c>
      <c r="P1904" s="1">
        <f t="shared" si="925"/>
        <v>0.17861330443029391</v>
      </c>
      <c r="Q1904" s="1">
        <f t="shared" si="926"/>
        <v>3.5471235302480184E-2</v>
      </c>
      <c r="R1904" s="1">
        <f t="shared" si="927"/>
        <v>1.2870311166261283E-2</v>
      </c>
      <c r="S1904" s="1">
        <f t="shared" si="928"/>
        <v>2.6057242037328711E-2</v>
      </c>
      <c r="T1904" s="1">
        <f t="shared" si="929"/>
        <v>523.44497335401502</v>
      </c>
      <c r="U1904" s="6">
        <f t="shared" si="930"/>
        <v>1.9514647326282613</v>
      </c>
      <c r="V1904" s="6">
        <f t="shared" si="931"/>
        <v>6.026369834065525</v>
      </c>
      <c r="W1904" s="6">
        <f t="shared" si="932"/>
        <v>33.28738964968732</v>
      </c>
      <c r="X1904" s="6">
        <f t="shared" si="933"/>
        <v>16.755510313455815</v>
      </c>
      <c r="Y1904" s="6">
        <f t="shared" si="934"/>
        <v>3.3275161155403907</v>
      </c>
      <c r="Z1904" s="6">
        <f t="shared" si="935"/>
        <v>1.2073492071125982</v>
      </c>
      <c r="AA1904" s="6">
        <f t="shared" si="936"/>
        <v>2.4444001475100934</v>
      </c>
      <c r="AB1904" s="6">
        <f t="shared" si="919"/>
        <v>3453.38</v>
      </c>
      <c r="AC1904" s="6">
        <f t="shared" si="937"/>
        <v>25.956930122236965</v>
      </c>
      <c r="AD1904" s="6">
        <f t="shared" si="938"/>
        <v>161.12243538689688</v>
      </c>
      <c r="AE1904" s="6">
        <f t="shared" si="939"/>
        <v>470.54584587638413</v>
      </c>
      <c r="AF1904" s="6">
        <f t="shared" si="940"/>
        <v>1.8422527258764485E-5</v>
      </c>
      <c r="AG1904" s="6">
        <f t="shared" si="941"/>
        <v>1.1713814278984224E-2</v>
      </c>
      <c r="AH1904" s="6">
        <f t="shared" si="942"/>
        <v>4913.7664398702245</v>
      </c>
      <c r="AI1904" s="6">
        <f t="shared" si="943"/>
        <v>4.2687931331586517</v>
      </c>
      <c r="AJ1904" s="6">
        <f t="shared" si="944"/>
        <v>1.7891019823953791E-4</v>
      </c>
      <c r="AK1904" s="6">
        <f t="shared" si="945"/>
        <v>-1.4619095454124551E-4</v>
      </c>
      <c r="AL1904" s="1">
        <f t="shared" si="917"/>
        <v>5.1192555623698316E-2</v>
      </c>
      <c r="AM1904" s="8">
        <f t="shared" si="920"/>
        <v>6134560.0727272788</v>
      </c>
      <c r="AN1904" s="1">
        <f t="shared" si="918"/>
        <v>61.345600727272796</v>
      </c>
    </row>
    <row r="1905" spans="8:40" x14ac:dyDescent="0.2">
      <c r="H1905" s="8"/>
      <c r="I1905" s="8"/>
      <c r="J1905" s="11"/>
      <c r="K1905" s="10"/>
      <c r="L1905" s="5">
        <f t="shared" si="921"/>
        <v>6.5439999999998619</v>
      </c>
      <c r="M1905" s="1">
        <f t="shared" si="922"/>
        <v>2.0800593654642218E-2</v>
      </c>
      <c r="N1905" s="1">
        <f t="shared" si="923"/>
        <v>6.424050495732847E-2</v>
      </c>
      <c r="O1905" s="1">
        <f t="shared" si="924"/>
        <v>0.35483744660391559</v>
      </c>
      <c r="P1905" s="1">
        <f t="shared" si="925"/>
        <v>0.17861330443029391</v>
      </c>
      <c r="Q1905" s="1">
        <f t="shared" si="926"/>
        <v>3.5473645810674526E-2</v>
      </c>
      <c r="R1905" s="1">
        <f t="shared" si="927"/>
        <v>1.2870752001975645E-2</v>
      </c>
      <c r="S1905" s="1">
        <f t="shared" si="928"/>
        <v>2.6057242037328711E-2</v>
      </c>
      <c r="T1905" s="1">
        <f t="shared" si="929"/>
        <v>523.44359209466143</v>
      </c>
      <c r="U1905" s="6">
        <f t="shared" si="930"/>
        <v>1.951293536521588</v>
      </c>
      <c r="V1905" s="6">
        <f t="shared" si="931"/>
        <v>6.0263704097763746</v>
      </c>
      <c r="W1905" s="6">
        <f t="shared" si="932"/>
        <v>33.287127645009235</v>
      </c>
      <c r="X1905" s="6">
        <f t="shared" si="933"/>
        <v>16.755626894995469</v>
      </c>
      <c r="Y1905" s="6">
        <f t="shared" si="934"/>
        <v>3.3277653963389211</v>
      </c>
      <c r="Z1905" s="6">
        <f t="shared" si="935"/>
        <v>1.2073989621936754</v>
      </c>
      <c r="AA1905" s="6">
        <f t="shared" si="936"/>
        <v>2.4444171551647331</v>
      </c>
      <c r="AB1905" s="6">
        <f t="shared" si="919"/>
        <v>3453.38</v>
      </c>
      <c r="AC1905" s="6">
        <f t="shared" si="937"/>
        <v>25.957200787532251</v>
      </c>
      <c r="AD1905" s="6">
        <f t="shared" si="938"/>
        <v>161.13456187147247</v>
      </c>
      <c r="AE1905" s="6">
        <f t="shared" si="939"/>
        <v>470.57562401256456</v>
      </c>
      <c r="AF1905" s="6">
        <f t="shared" si="940"/>
        <v>1.8423182919363216E-5</v>
      </c>
      <c r="AG1905" s="6">
        <f t="shared" si="941"/>
        <v>1.1713532413167242E-2</v>
      </c>
      <c r="AH1905" s="6">
        <f t="shared" si="942"/>
        <v>4913.8757756632294</v>
      </c>
      <c r="AI1905" s="6">
        <f t="shared" si="943"/>
        <v>4.2685478748986014</v>
      </c>
      <c r="AJ1905" s="6">
        <f t="shared" si="944"/>
        <v>1.7791313121761078E-4</v>
      </c>
      <c r="AK1905" s="6">
        <f t="shared" si="945"/>
        <v>-1.4536853566576166E-4</v>
      </c>
      <c r="AL1905" s="1">
        <f t="shared" si="917"/>
        <v>5.1196390712906478E-2</v>
      </c>
      <c r="AM1905" s="8">
        <f t="shared" si="920"/>
        <v>6133762.8945454611</v>
      </c>
      <c r="AN1905" s="1">
        <f t="shared" si="918"/>
        <v>61.337628945454618</v>
      </c>
    </row>
    <row r="1906" spans="8:40" x14ac:dyDescent="0.2">
      <c r="H1906" s="8"/>
      <c r="I1906" s="8"/>
      <c r="J1906" s="11"/>
      <c r="K1906" s="10"/>
      <c r="L1906" s="5">
        <f t="shared" si="921"/>
        <v>6.5539999999998617</v>
      </c>
      <c r="M1906" s="1">
        <f t="shared" si="922"/>
        <v>2.0798635062846616E-2</v>
      </c>
      <c r="N1906" s="1">
        <f t="shared" si="923"/>
        <v>6.424006647469846E-2</v>
      </c>
      <c r="O1906" s="1">
        <f t="shared" si="924"/>
        <v>0.35483221397243436</v>
      </c>
      <c r="P1906" s="1">
        <f t="shared" si="925"/>
        <v>0.17861330443029391</v>
      </c>
      <c r="Q1906" s="1">
        <f t="shared" si="926"/>
        <v>3.5476042885100138E-2</v>
      </c>
      <c r="R1906" s="1">
        <f t="shared" si="927"/>
        <v>1.2871190484605652E-2</v>
      </c>
      <c r="S1906" s="1">
        <f t="shared" si="928"/>
        <v>2.6057242037328711E-2</v>
      </c>
      <c r="T1906" s="1">
        <f t="shared" si="929"/>
        <v>523.44221886948048</v>
      </c>
      <c r="U1906" s="6">
        <f t="shared" si="930"/>
        <v>1.9511233018564254</v>
      </c>
      <c r="V1906" s="6">
        <f t="shared" si="931"/>
        <v>6.0263709725591559</v>
      </c>
      <c r="W1906" s="6">
        <f t="shared" si="932"/>
        <v>33.286867087140806</v>
      </c>
      <c r="X1906" s="6">
        <f t="shared" si="933"/>
        <v>16.755742828434666</v>
      </c>
      <c r="Y1906" s="6">
        <f t="shared" si="934"/>
        <v>3.328013291334857</v>
      </c>
      <c r="Z1906" s="6">
        <f t="shared" si="935"/>
        <v>1.2074484504037277</v>
      </c>
      <c r="AA1906" s="6">
        <f t="shared" si="936"/>
        <v>2.4444340682703665</v>
      </c>
      <c r="AB1906" s="6">
        <f t="shared" si="919"/>
        <v>3453.38</v>
      </c>
      <c r="AC1906" s="6">
        <f t="shared" si="937"/>
        <v>25.957469882701464</v>
      </c>
      <c r="AD1906" s="6">
        <f t="shared" si="938"/>
        <v>161.14661878984018</v>
      </c>
      <c r="AE1906" s="6">
        <f t="shared" si="939"/>
        <v>470.60523749893048</v>
      </c>
      <c r="AF1906" s="6">
        <f t="shared" si="940"/>
        <v>1.8423834792837419E-5</v>
      </c>
      <c r="AG1906" s="6">
        <f t="shared" si="941"/>
        <v>1.171325219208743E-2</v>
      </c>
      <c r="AH1906" s="6">
        <f t="shared" si="942"/>
        <v>4913.9844784821198</v>
      </c>
      <c r="AI1906" s="6">
        <f t="shared" si="943"/>
        <v>4.2683040558823135</v>
      </c>
      <c r="AJ1906" s="6">
        <f t="shared" si="944"/>
        <v>1.769217329398335E-4</v>
      </c>
      <c r="AK1906" s="6">
        <f t="shared" si="945"/>
        <v>-1.4455087681133024E-4</v>
      </c>
      <c r="AL1906" s="1">
        <f t="shared" si="917"/>
        <v>5.1200204482074727E-2</v>
      </c>
      <c r="AM1906" s="8">
        <f t="shared" si="920"/>
        <v>6132964.4981818246</v>
      </c>
      <c r="AN1906" s="1">
        <f t="shared" si="918"/>
        <v>61.329644981818248</v>
      </c>
    </row>
    <row r="1907" spans="8:40" x14ac:dyDescent="0.2">
      <c r="H1907" s="8"/>
      <c r="I1907" s="8"/>
      <c r="J1907" s="11"/>
      <c r="K1907" s="10"/>
      <c r="L1907" s="5">
        <f t="shared" si="921"/>
        <v>6.5639999999998615</v>
      </c>
      <c r="M1907" s="1">
        <f t="shared" si="922"/>
        <v>2.0796687487602265E-2</v>
      </c>
      <c r="N1907" s="1">
        <f t="shared" si="923"/>
        <v>6.4239630332909317E-2</v>
      </c>
      <c r="O1907" s="1">
        <f t="shared" si="924"/>
        <v>0.35482701039657827</v>
      </c>
      <c r="P1907" s="1">
        <f t="shared" si="925"/>
        <v>0.17861330443029391</v>
      </c>
      <c r="Q1907" s="1">
        <f t="shared" si="926"/>
        <v>3.5478426602133628E-2</v>
      </c>
      <c r="R1907" s="1">
        <f t="shared" si="927"/>
        <v>1.2871626626394793E-2</v>
      </c>
      <c r="S1907" s="1">
        <f t="shared" si="928"/>
        <v>2.6057242037328711E-2</v>
      </c>
      <c r="T1907" s="1">
        <f t="shared" si="929"/>
        <v>523.44085362902877</v>
      </c>
      <c r="U1907" s="6">
        <f t="shared" si="930"/>
        <v>1.9509540230862599</v>
      </c>
      <c r="V1907" s="6">
        <f t="shared" si="931"/>
        <v>6.0263715225935339</v>
      </c>
      <c r="W1907" s="6">
        <f t="shared" si="932"/>
        <v>33.286607968002265</v>
      </c>
      <c r="X1907" s="6">
        <f t="shared" si="933"/>
        <v>16.755858117440457</v>
      </c>
      <c r="Y1907" s="6">
        <f t="shared" si="934"/>
        <v>3.3282598083692929</v>
      </c>
      <c r="Z1907" s="6">
        <f t="shared" si="935"/>
        <v>1.2074976731462344</v>
      </c>
      <c r="AA1907" s="6">
        <f t="shared" si="936"/>
        <v>2.4444508873619664</v>
      </c>
      <c r="AB1907" s="6">
        <f t="shared" si="919"/>
        <v>3453.38</v>
      </c>
      <c r="AC1907" s="6">
        <f t="shared" si="937"/>
        <v>25.957737417360029</v>
      </c>
      <c r="AD1907" s="6">
        <f t="shared" si="938"/>
        <v>161.15860655930376</v>
      </c>
      <c r="AE1907" s="6">
        <f t="shared" si="939"/>
        <v>470.63468725756388</v>
      </c>
      <c r="AF1907" s="6">
        <f t="shared" si="940"/>
        <v>1.8424482902195809E-5</v>
      </c>
      <c r="AG1907" s="6">
        <f t="shared" si="941"/>
        <v>1.171297360556372E-2</v>
      </c>
      <c r="AH1907" s="6">
        <f t="shared" si="942"/>
        <v>4914.0925521887957</v>
      </c>
      <c r="AI1907" s="6">
        <f t="shared" si="943"/>
        <v>4.2680616671091238</v>
      </c>
      <c r="AJ1907" s="6">
        <f t="shared" si="944"/>
        <v>1.7593596994452008E-4</v>
      </c>
      <c r="AK1907" s="6">
        <f t="shared" si="945"/>
        <v>-1.4373794896471349E-4</v>
      </c>
      <c r="AL1907" s="1">
        <f t="shared" si="917"/>
        <v>5.1203997051835273E-2</v>
      </c>
      <c r="AM1907" s="8">
        <f t="shared" si="920"/>
        <v>6132164.8836363703</v>
      </c>
      <c r="AN1907" s="1">
        <f t="shared" si="918"/>
        <v>61.321648836363707</v>
      </c>
    </row>
    <row r="1908" spans="8:40" x14ac:dyDescent="0.2">
      <c r="H1908" s="8"/>
      <c r="I1908" s="8"/>
      <c r="J1908" s="11"/>
      <c r="K1908" s="10"/>
      <c r="L1908" s="5">
        <f t="shared" si="921"/>
        <v>6.5739999999998613</v>
      </c>
      <c r="M1908" s="1">
        <f t="shared" si="922"/>
        <v>2.0794750865166949E-2</v>
      </c>
      <c r="N1908" s="1">
        <f t="shared" si="923"/>
        <v>6.4239196519777497E-2</v>
      </c>
      <c r="O1908" s="1">
        <f t="shared" si="924"/>
        <v>0.35482183571231218</v>
      </c>
      <c r="P1908" s="1">
        <f t="shared" si="925"/>
        <v>0.17861330443029391</v>
      </c>
      <c r="Q1908" s="1">
        <f t="shared" si="926"/>
        <v>3.5480797037700768E-2</v>
      </c>
      <c r="R1908" s="1">
        <f t="shared" si="927"/>
        <v>1.2872060439526616E-2</v>
      </c>
      <c r="S1908" s="1">
        <f t="shared" si="928"/>
        <v>2.6057242037328711E-2</v>
      </c>
      <c r="T1908" s="1">
        <f t="shared" si="929"/>
        <v>523.43949632419674</v>
      </c>
      <c r="U1908" s="6">
        <f t="shared" si="930"/>
        <v>1.9507856946981876</v>
      </c>
      <c r="V1908" s="6">
        <f t="shared" si="931"/>
        <v>6.0263720600569668</v>
      </c>
      <c r="W1908" s="6">
        <f t="shared" si="932"/>
        <v>33.28635027955994</v>
      </c>
      <c r="X1908" s="6">
        <f t="shared" si="933"/>
        <v>16.755972765658445</v>
      </c>
      <c r="Y1908" s="6">
        <f t="shared" si="934"/>
        <v>3.3285049552374524</v>
      </c>
      <c r="Z1908" s="6">
        <f t="shared" si="935"/>
        <v>1.2075466318176249</v>
      </c>
      <c r="AA1908" s="6">
        <f t="shared" si="936"/>
        <v>2.4444676129713763</v>
      </c>
      <c r="AB1908" s="6">
        <f t="shared" si="919"/>
        <v>3453.38</v>
      </c>
      <c r="AC1908" s="6">
        <f t="shared" si="937"/>
        <v>25.958003401058946</v>
      </c>
      <c r="AD1908" s="6">
        <f t="shared" si="938"/>
        <v>161.17052559446572</v>
      </c>
      <c r="AE1908" s="6">
        <f t="shared" si="939"/>
        <v>470.66397420525249</v>
      </c>
      <c r="AF1908" s="6">
        <f t="shared" si="940"/>
        <v>1.8425127270295066E-5</v>
      </c>
      <c r="AG1908" s="6">
        <f t="shared" si="941"/>
        <v>1.171269664348442E-2</v>
      </c>
      <c r="AH1908" s="6">
        <f t="shared" si="942"/>
        <v>4914.200000619483</v>
      </c>
      <c r="AI1908" s="6">
        <f t="shared" si="943"/>
        <v>4.2678206996407182</v>
      </c>
      <c r="AJ1908" s="6">
        <f t="shared" si="944"/>
        <v>1.7495580898105513E-4</v>
      </c>
      <c r="AK1908" s="6">
        <f t="shared" si="945"/>
        <v>-1.4292972330598547E-4</v>
      </c>
      <c r="AL1908" s="1">
        <f t="shared" si="917"/>
        <v>5.1207768542114653E-2</v>
      </c>
      <c r="AM1908" s="8">
        <f t="shared" si="920"/>
        <v>6131364.0509090973</v>
      </c>
      <c r="AN1908" s="1">
        <f t="shared" si="918"/>
        <v>61.31364050909098</v>
      </c>
    </row>
    <row r="1909" spans="8:40" x14ac:dyDescent="0.2">
      <c r="H1909" s="8"/>
      <c r="I1909" s="8"/>
      <c r="J1909" s="11"/>
      <c r="K1909" s="10"/>
      <c r="L1909" s="5">
        <f t="shared" si="921"/>
        <v>6.5839999999998611</v>
      </c>
      <c r="M1909" s="1">
        <f t="shared" si="922"/>
        <v>2.0792825132186749E-2</v>
      </c>
      <c r="N1909" s="1">
        <f t="shared" si="923"/>
        <v>6.4238765023179142E-2</v>
      </c>
      <c r="O1909" s="1">
        <f t="shared" si="924"/>
        <v>0.35481668975655672</v>
      </c>
      <c r="P1909" s="1">
        <f t="shared" si="925"/>
        <v>0.17861330443029391</v>
      </c>
      <c r="Q1909" s="1">
        <f t="shared" si="926"/>
        <v>3.5483154267279327E-2</v>
      </c>
      <c r="R1909" s="1">
        <f t="shared" si="927"/>
        <v>1.2872491936124976E-2</v>
      </c>
      <c r="S1909" s="1">
        <f t="shared" si="928"/>
        <v>2.6057242037328711E-2</v>
      </c>
      <c r="T1909" s="1">
        <f t="shared" si="929"/>
        <v>523.43814690620673</v>
      </c>
      <c r="U1909" s="6">
        <f t="shared" si="930"/>
        <v>1.9506183112126934</v>
      </c>
      <c r="V1909" s="6">
        <f t="shared" si="931"/>
        <v>6.0263725851247312</v>
      </c>
      <c r="W1909" s="6">
        <f t="shared" si="932"/>
        <v>33.28609401382603</v>
      </c>
      <c r="X1909" s="6">
        <f t="shared" si="933"/>
        <v>16.75608677671293</v>
      </c>
      <c r="Y1909" s="6">
        <f t="shared" si="934"/>
        <v>3.3287487396889746</v>
      </c>
      <c r="Z1909" s="6">
        <f t="shared" si="935"/>
        <v>1.2075953278073093</v>
      </c>
      <c r="AA1909" s="6">
        <f t="shared" si="936"/>
        <v>2.444484245627331</v>
      </c>
      <c r="AB1909" s="6">
        <f t="shared" si="919"/>
        <v>3453.38</v>
      </c>
      <c r="AC1909" s="6">
        <f t="shared" si="937"/>
        <v>25.958267843285277</v>
      </c>
      <c r="AD1909" s="6">
        <f t="shared" si="938"/>
        <v>161.18237630725102</v>
      </c>
      <c r="AE1909" s="6">
        <f t="shared" si="939"/>
        <v>470.69309925352593</v>
      </c>
      <c r="AF1909" s="6">
        <f t="shared" si="940"/>
        <v>1.8425767919840544E-5</v>
      </c>
      <c r="AG1909" s="6">
        <f t="shared" si="941"/>
        <v>1.171242129580684E-2</v>
      </c>
      <c r="AH1909" s="6">
        <f t="shared" si="942"/>
        <v>4914.3068275848591</v>
      </c>
      <c r="AI1909" s="6">
        <f t="shared" si="943"/>
        <v>4.2675811446007916</v>
      </c>
      <c r="AJ1909" s="6">
        <f t="shared" si="944"/>
        <v>1.7398121700824726E-4</v>
      </c>
      <c r="AK1909" s="6">
        <f t="shared" si="945"/>
        <v>-1.4212617120610858E-4</v>
      </c>
      <c r="AL1909" s="1">
        <f t="shared" si="917"/>
        <v>5.121151907213807E-2</v>
      </c>
      <c r="AM1909" s="8">
        <f t="shared" si="920"/>
        <v>6130562.0000000065</v>
      </c>
      <c r="AN1909" s="1">
        <f t="shared" si="918"/>
        <v>61.305620000000069</v>
      </c>
    </row>
    <row r="1910" spans="8:40" x14ac:dyDescent="0.2">
      <c r="H1910" s="8"/>
      <c r="I1910" s="8"/>
      <c r="J1910" s="11"/>
      <c r="K1910" s="10"/>
      <c r="L1910" s="5">
        <f t="shared" si="921"/>
        <v>6.5939999999998609</v>
      </c>
      <c r="M1910" s="1">
        <f t="shared" si="922"/>
        <v>2.079091022569347E-2</v>
      </c>
      <c r="N1910" s="1">
        <f t="shared" si="923"/>
        <v>6.4238335831049834E-2</v>
      </c>
      <c r="O1910" s="1">
        <f t="shared" si="924"/>
        <v>0.35481157236718225</v>
      </c>
      <c r="P1910" s="1">
        <f t="shared" si="925"/>
        <v>0.17861330443029391</v>
      </c>
      <c r="Q1910" s="1">
        <f t="shared" si="926"/>
        <v>3.548549836590191E-2</v>
      </c>
      <c r="R1910" s="1">
        <f t="shared" si="927"/>
        <v>1.2872921128254283E-2</v>
      </c>
      <c r="S1910" s="1">
        <f t="shared" si="928"/>
        <v>2.6057242037328711E-2</v>
      </c>
      <c r="T1910" s="1">
        <f t="shared" si="929"/>
        <v>523.43680532660994</v>
      </c>
      <c r="U1910" s="6">
        <f t="shared" si="930"/>
        <v>1.950451867183427</v>
      </c>
      <c r="V1910" s="6">
        <f t="shared" si="931"/>
        <v>6.0263730979699366</v>
      </c>
      <c r="W1910" s="6">
        <f t="shared" si="932"/>
        <v>33.285839162858274</v>
      </c>
      <c r="X1910" s="6">
        <f t="shared" si="933"/>
        <v>16.756200154206994</v>
      </c>
      <c r="Y1910" s="6">
        <f t="shared" si="934"/>
        <v>3.3289911694281904</v>
      </c>
      <c r="Z1910" s="6">
        <f t="shared" si="935"/>
        <v>1.2076437624977092</v>
      </c>
      <c r="AA1910" s="6">
        <f t="shared" si="936"/>
        <v>2.4445007858554728</v>
      </c>
      <c r="AB1910" s="6">
        <f t="shared" si="919"/>
        <v>3453.38</v>
      </c>
      <c r="AC1910" s="6">
        <f t="shared" si="937"/>
        <v>25.958530753462515</v>
      </c>
      <c r="AD1910" s="6">
        <f t="shared" si="938"/>
        <v>161.19415910691706</v>
      </c>
      <c r="AE1910" s="6">
        <f t="shared" si="939"/>
        <v>470.72206330867573</v>
      </c>
      <c r="AF1910" s="6">
        <f t="shared" si="940"/>
        <v>1.842640487338784E-5</v>
      </c>
      <c r="AG1910" s="6">
        <f t="shared" si="941"/>
        <v>1.1712147552556635E-2</v>
      </c>
      <c r="AH1910" s="6">
        <f t="shared" si="942"/>
        <v>4914.4130368702126</v>
      </c>
      <c r="AI1910" s="6">
        <f t="shared" si="943"/>
        <v>4.2673429931744931</v>
      </c>
      <c r="AJ1910" s="6">
        <f t="shared" si="944"/>
        <v>1.7301216119303969E-4</v>
      </c>
      <c r="AK1910" s="6">
        <f t="shared" si="945"/>
        <v>-1.4132726422611645E-4</v>
      </c>
      <c r="AL1910" s="1">
        <f t="shared" si="917"/>
        <v>5.12152487604337E-2</v>
      </c>
      <c r="AM1910" s="8">
        <f t="shared" si="920"/>
        <v>6129758.730909097</v>
      </c>
      <c r="AN1910" s="1">
        <f t="shared" si="918"/>
        <v>61.297587309090979</v>
      </c>
    </row>
    <row r="1911" spans="8:40" x14ac:dyDescent="0.2">
      <c r="H1911" s="8"/>
      <c r="I1911" s="8"/>
      <c r="J1911" s="11"/>
      <c r="K1911" s="10"/>
      <c r="L1911" s="5">
        <f t="shared" si="921"/>
        <v>6.6039999999998606</v>
      </c>
      <c r="M1911" s="1">
        <f t="shared" si="922"/>
        <v>2.0789006083102086E-2</v>
      </c>
      <c r="N1911" s="1">
        <f t="shared" si="923"/>
        <v>6.4237908931384369E-2</v>
      </c>
      <c r="O1911" s="1">
        <f t="shared" si="924"/>
        <v>0.35480648338300308</v>
      </c>
      <c r="P1911" s="1">
        <f t="shared" si="925"/>
        <v>0.17861330443029391</v>
      </c>
      <c r="Q1911" s="1">
        <f t="shared" si="926"/>
        <v>3.5487829408158755E-2</v>
      </c>
      <c r="R1911" s="1">
        <f t="shared" si="927"/>
        <v>1.2873348027919741E-2</v>
      </c>
      <c r="S1911" s="1">
        <f t="shared" si="928"/>
        <v>2.6057242037328711E-2</v>
      </c>
      <c r="T1911" s="1">
        <f t="shared" si="929"/>
        <v>523.43547153728423</v>
      </c>
      <c r="U1911" s="6">
        <f t="shared" si="930"/>
        <v>1.9502863571969893</v>
      </c>
      <c r="V1911" s="6">
        <f t="shared" si="931"/>
        <v>6.0263735987635645</v>
      </c>
      <c r="W1911" s="6">
        <f t="shared" si="932"/>
        <v>33.285585718759691</v>
      </c>
      <c r="X1911" s="6">
        <f t="shared" si="933"/>
        <v>16.75631290172268</v>
      </c>
      <c r="Y1911" s="6">
        <f t="shared" si="934"/>
        <v>3.32923225211441</v>
      </c>
      <c r="Z1911" s="6">
        <f t="shared" si="935"/>
        <v>1.2076919372642885</v>
      </c>
      <c r="AA1911" s="6">
        <f t="shared" si="936"/>
        <v>2.4445172341783721</v>
      </c>
      <c r="AB1911" s="6">
        <f t="shared" si="919"/>
        <v>3453.38</v>
      </c>
      <c r="AC1911" s="6">
        <f t="shared" si="937"/>
        <v>25.958792140951179</v>
      </c>
      <c r="AD1911" s="6">
        <f t="shared" si="938"/>
        <v>161.20587440008106</v>
      </c>
      <c r="AE1911" s="6">
        <f t="shared" si="939"/>
        <v>470.75086727179689</v>
      </c>
      <c r="AF1911" s="6">
        <f t="shared" si="940"/>
        <v>1.8427038153343615E-5</v>
      </c>
      <c r="AG1911" s="6">
        <f t="shared" si="941"/>
        <v>1.1711875403827355E-2</v>
      </c>
      <c r="AH1911" s="6">
        <f t="shared" si="942"/>
        <v>4914.5186322357358</v>
      </c>
      <c r="AI1911" s="6">
        <f t="shared" si="943"/>
        <v>4.2671062366079315</v>
      </c>
      <c r="AJ1911" s="6">
        <f t="shared" si="944"/>
        <v>1.720486089089395E-4</v>
      </c>
      <c r="AK1911" s="6">
        <f t="shared" si="945"/>
        <v>-1.4053297411525674E-4</v>
      </c>
      <c r="AL1911" s="1">
        <f t="shared" si="917"/>
        <v>5.1218957724837075E-2</v>
      </c>
      <c r="AM1911" s="8">
        <f t="shared" si="920"/>
        <v>6128954.2436363697</v>
      </c>
      <c r="AN1911" s="1">
        <f t="shared" si="918"/>
        <v>61.289542436363703</v>
      </c>
    </row>
    <row r="1912" spans="8:40" x14ac:dyDescent="0.2">
      <c r="H1912" s="8"/>
      <c r="I1912" s="8"/>
      <c r="J1912" s="11"/>
      <c r="K1912" s="10"/>
      <c r="L1912" s="5">
        <f t="shared" si="921"/>
        <v>6.6139999999998604</v>
      </c>
      <c r="M1912" s="1">
        <f t="shared" si="922"/>
        <v>2.07871126422082E-2</v>
      </c>
      <c r="N1912" s="1">
        <f t="shared" si="923"/>
        <v>6.4237484312236512E-2</v>
      </c>
      <c r="O1912" s="1">
        <f t="shared" si="924"/>
        <v>0.35480142264377174</v>
      </c>
      <c r="P1912" s="1">
        <f t="shared" si="925"/>
        <v>0.17861330443029391</v>
      </c>
      <c r="Q1912" s="1">
        <f t="shared" si="926"/>
        <v>3.5490147468200499E-2</v>
      </c>
      <c r="R1912" s="1">
        <f t="shared" si="927"/>
        <v>1.2873772647067601E-2</v>
      </c>
      <c r="S1912" s="1">
        <f t="shared" si="928"/>
        <v>2.6057242037328711E-2</v>
      </c>
      <c r="T1912" s="1">
        <f t="shared" si="929"/>
        <v>523.43414549043132</v>
      </c>
      <c r="U1912" s="6">
        <f t="shared" si="930"/>
        <v>1.9501217758727145</v>
      </c>
      <c r="V1912" s="6">
        <f t="shared" si="931"/>
        <v>6.0263740876744905</v>
      </c>
      <c r="W1912" s="6">
        <f t="shared" si="932"/>
        <v>33.285333673678366</v>
      </c>
      <c r="X1912" s="6">
        <f t="shared" si="933"/>
        <v>16.756425022821112</v>
      </c>
      <c r="Y1912" s="6">
        <f t="shared" si="934"/>
        <v>3.329471995362197</v>
      </c>
      <c r="Z1912" s="6">
        <f t="shared" si="935"/>
        <v>1.2077398534755868</v>
      </c>
      <c r="AA1912" s="6">
        <f t="shared" si="936"/>
        <v>2.4445335911155479</v>
      </c>
      <c r="AB1912" s="6">
        <f t="shared" si="919"/>
        <v>3453.38</v>
      </c>
      <c r="AC1912" s="6">
        <f t="shared" si="937"/>
        <v>25.95905201504933</v>
      </c>
      <c r="AD1912" s="6">
        <f t="shared" si="938"/>
        <v>161.21752259073691</v>
      </c>
      <c r="AE1912" s="6">
        <f t="shared" si="939"/>
        <v>470.77951203881719</v>
      </c>
      <c r="AF1912" s="6">
        <f t="shared" si="940"/>
        <v>1.8427667781966996E-5</v>
      </c>
      <c r="AG1912" s="6">
        <f t="shared" si="941"/>
        <v>1.1711604839779875E-2</v>
      </c>
      <c r="AH1912" s="6">
        <f t="shared" si="942"/>
        <v>4914.6236174166306</v>
      </c>
      <c r="AI1912" s="6">
        <f t="shared" si="943"/>
        <v>4.2668708662076442</v>
      </c>
      <c r="AJ1912" s="6">
        <f t="shared" si="944"/>
        <v>1.7109052773472033E-4</v>
      </c>
      <c r="AK1912" s="6">
        <f t="shared" si="945"/>
        <v>-1.3974327280981056E-4</v>
      </c>
      <c r="AL1912" s="1">
        <f t="shared" si="917"/>
        <v>5.1222646082495341E-2</v>
      </c>
      <c r="AM1912" s="8">
        <f t="shared" si="920"/>
        <v>6128148.5381818246</v>
      </c>
      <c r="AN1912" s="1">
        <f t="shared" si="918"/>
        <v>61.28148538181825</v>
      </c>
    </row>
    <row r="1913" spans="8:40" x14ac:dyDescent="0.2">
      <c r="H1913" s="8"/>
      <c r="I1913" s="8"/>
      <c r="J1913" s="11"/>
      <c r="K1913" s="10"/>
      <c r="L1913" s="5">
        <f t="shared" si="921"/>
        <v>6.6239999999998602</v>
      </c>
      <c r="M1913" s="1">
        <f t="shared" si="922"/>
        <v>2.0785229841185526E-2</v>
      </c>
      <c r="N1913" s="1">
        <f t="shared" si="923"/>
        <v>6.4237061961718703E-2</v>
      </c>
      <c r="O1913" s="1">
        <f t="shared" si="924"/>
        <v>0.35479638999017299</v>
      </c>
      <c r="P1913" s="1">
        <f t="shared" si="925"/>
        <v>0.17861330443029391</v>
      </c>
      <c r="Q1913" s="1">
        <f t="shared" si="926"/>
        <v>3.5492452619740975E-2</v>
      </c>
      <c r="R1913" s="1">
        <f t="shared" si="927"/>
        <v>1.2874194997585403E-2</v>
      </c>
      <c r="S1913" s="1">
        <f t="shared" si="928"/>
        <v>2.6057242037328711E-2</v>
      </c>
      <c r="T1913" s="1">
        <f t="shared" si="929"/>
        <v>523.43282713857457</v>
      </c>
      <c r="U1913" s="6">
        <f t="shared" si="930"/>
        <v>1.9499581178624557</v>
      </c>
      <c r="V1913" s="6">
        <f t="shared" si="931"/>
        <v>6.0263745648694984</v>
      </c>
      <c r="W1913" s="6">
        <f t="shared" si="932"/>
        <v>33.285083019807068</v>
      </c>
      <c r="X1913" s="6">
        <f t="shared" si="933"/>
        <v>16.756536521042598</v>
      </c>
      <c r="Y1913" s="6">
        <f t="shared" si="934"/>
        <v>3.3297104067416479</v>
      </c>
      <c r="Z1913" s="6">
        <f t="shared" si="935"/>
        <v>1.2077875124932471</v>
      </c>
      <c r="AA1913" s="6">
        <f t="shared" si="936"/>
        <v>2.4445498571834832</v>
      </c>
      <c r="AB1913" s="6">
        <f t="shared" si="919"/>
        <v>3453.38</v>
      </c>
      <c r="AC1913" s="6">
        <f t="shared" si="937"/>
        <v>25.9593103849929</v>
      </c>
      <c r="AD1913" s="6">
        <f t="shared" si="938"/>
        <v>161.22910408027275</v>
      </c>
      <c r="AE1913" s="6">
        <f t="shared" si="939"/>
        <v>470.807998500525</v>
      </c>
      <c r="AF1913" s="6">
        <f t="shared" si="940"/>
        <v>1.8428293781370244E-5</v>
      </c>
      <c r="AG1913" s="6">
        <f t="shared" si="941"/>
        <v>1.1711335850641843E-2</v>
      </c>
      <c r="AH1913" s="6">
        <f t="shared" si="942"/>
        <v>4914.7279961233462</v>
      </c>
      <c r="AI1913" s="6">
        <f t="shared" si="943"/>
        <v>4.2666368733402358</v>
      </c>
      <c r="AJ1913" s="6">
        <f t="shared" si="944"/>
        <v>1.7013788545271953E-4</v>
      </c>
      <c r="AK1913" s="6">
        <f t="shared" si="945"/>
        <v>-1.389581324318758E-4</v>
      </c>
      <c r="AL1913" s="1">
        <f t="shared" si="917"/>
        <v>5.1226313949871503E-2</v>
      </c>
      <c r="AM1913" s="8">
        <f t="shared" si="920"/>
        <v>6127341.6145454608</v>
      </c>
      <c r="AN1913" s="1">
        <f t="shared" si="918"/>
        <v>61.273416145454611</v>
      </c>
    </row>
    <row r="1914" spans="8:40" x14ac:dyDescent="0.2">
      <c r="H1914" s="8"/>
      <c r="I1914" s="8"/>
      <c r="J1914" s="11"/>
      <c r="K1914" s="10"/>
      <c r="L1914" s="5">
        <f t="shared" si="921"/>
        <v>6.63399999999986</v>
      </c>
      <c r="M1914" s="1">
        <f t="shared" si="922"/>
        <v>2.0783357618583385E-2</v>
      </c>
      <c r="N1914" s="1">
        <f t="shared" si="923"/>
        <v>6.423664186800189E-2</v>
      </c>
      <c r="O1914" s="1">
        <f t="shared" si="924"/>
        <v>0.35479138526381826</v>
      </c>
      <c r="P1914" s="1">
        <f t="shared" si="925"/>
        <v>0.17861330443029391</v>
      </c>
      <c r="Q1914" s="1">
        <f t="shared" si="926"/>
        <v>3.5494744936059926E-2</v>
      </c>
      <c r="R1914" s="1">
        <f t="shared" si="927"/>
        <v>1.2874615091302216E-2</v>
      </c>
      <c r="S1914" s="1">
        <f t="shared" si="928"/>
        <v>2.6057242037328711E-2</v>
      </c>
      <c r="T1914" s="1">
        <f t="shared" si="929"/>
        <v>523.43151643455633</v>
      </c>
      <c r="U1914" s="6">
        <f t="shared" si="930"/>
        <v>1.9497953778503718</v>
      </c>
      <c r="V1914" s="6">
        <f t="shared" si="931"/>
        <v>6.0263750305133241</v>
      </c>
      <c r="W1914" s="6">
        <f t="shared" si="932"/>
        <v>33.284833749383139</v>
      </c>
      <c r="X1914" s="6">
        <f t="shared" si="933"/>
        <v>16.756647399906797</v>
      </c>
      <c r="Y1914" s="6">
        <f t="shared" si="934"/>
        <v>3.3299474937786684</v>
      </c>
      <c r="Z1914" s="6">
        <f t="shared" si="935"/>
        <v>1.2078349156720491</v>
      </c>
      <c r="AA1914" s="6">
        <f t="shared" si="936"/>
        <v>2.444566032895648</v>
      </c>
      <c r="AB1914" s="6">
        <f t="shared" si="919"/>
        <v>3453.38</v>
      </c>
      <c r="AC1914" s="6">
        <f t="shared" si="937"/>
        <v>25.959567259956319</v>
      </c>
      <c r="AD1914" s="6">
        <f t="shared" si="938"/>
        <v>161.24061926749164</v>
      </c>
      <c r="AE1914" s="6">
        <f t="shared" si="939"/>
        <v>470.83632754260378</v>
      </c>
      <c r="AF1914" s="6">
        <f t="shared" si="940"/>
        <v>1.8428916173520323E-5</v>
      </c>
      <c r="AG1914" s="6">
        <f t="shared" si="941"/>
        <v>1.1711068426707272E-2</v>
      </c>
      <c r="AH1914" s="6">
        <f t="shared" si="942"/>
        <v>4914.8317720417226</v>
      </c>
      <c r="AI1914" s="6">
        <f t="shared" si="943"/>
        <v>4.2664042494317735</v>
      </c>
      <c r="AJ1914" s="6">
        <f t="shared" si="944"/>
        <v>1.6919065004777581E-4</v>
      </c>
      <c r="AK1914" s="6">
        <f t="shared" si="945"/>
        <v>-1.3817752528723864E-4</v>
      </c>
      <c r="AL1914" s="1">
        <f t="shared" si="917"/>
        <v>5.1229961442748745E-2</v>
      </c>
      <c r="AM1914" s="8">
        <f t="shared" si="920"/>
        <v>6126533.4727272792</v>
      </c>
      <c r="AN1914" s="1">
        <f t="shared" si="918"/>
        <v>61.265334727272794</v>
      </c>
    </row>
    <row r="1915" spans="8:40" x14ac:dyDescent="0.2">
      <c r="H1915" s="8"/>
      <c r="I1915" s="8"/>
      <c r="J1915" s="11"/>
      <c r="K1915" s="10"/>
      <c r="L1915" s="5">
        <f t="shared" si="921"/>
        <v>6.6439999999998598</v>
      </c>
      <c r="M1915" s="1">
        <f t="shared" si="922"/>
        <v>2.0781495913324233E-2</v>
      </c>
      <c r="N1915" s="1">
        <f t="shared" si="923"/>
        <v>6.4236224019315211E-2</v>
      </c>
      <c r="O1915" s="1">
        <f t="shared" si="924"/>
        <v>0.3547864083072399</v>
      </c>
      <c r="P1915" s="1">
        <f t="shared" si="925"/>
        <v>0.17861330443029391</v>
      </c>
      <c r="Q1915" s="1">
        <f t="shared" si="926"/>
        <v>3.5497024490005753E-2</v>
      </c>
      <c r="R1915" s="1">
        <f t="shared" si="927"/>
        <v>1.2875032939988892E-2</v>
      </c>
      <c r="S1915" s="1">
        <f t="shared" si="928"/>
        <v>2.6057242037328711E-2</v>
      </c>
      <c r="T1915" s="1">
        <f t="shared" si="929"/>
        <v>523.43021333153547</v>
      </c>
      <c r="U1915" s="6">
        <f t="shared" si="930"/>
        <v>1.9496335505527171</v>
      </c>
      <c r="V1915" s="6">
        <f t="shared" si="931"/>
        <v>6.0263754847686597</v>
      </c>
      <c r="W1915" s="6">
        <f t="shared" si="932"/>
        <v>33.284585854688089</v>
      </c>
      <c r="X1915" s="6">
        <f t="shared" si="933"/>
        <v>16.756757662912822</v>
      </c>
      <c r="Y1915" s="6">
        <f t="shared" si="934"/>
        <v>3.3301832639552451</v>
      </c>
      <c r="Z1915" s="6">
        <f t="shared" si="935"/>
        <v>1.2078820643599402</v>
      </c>
      <c r="AA1915" s="6">
        <f t="shared" si="936"/>
        <v>2.444582118762515</v>
      </c>
      <c r="AB1915" s="6">
        <f t="shared" si="919"/>
        <v>3453.38</v>
      </c>
      <c r="AC1915" s="6">
        <f t="shared" si="937"/>
        <v>25.959822649052864</v>
      </c>
      <c r="AD1915" s="6">
        <f t="shared" si="938"/>
        <v>161.25206854862901</v>
      </c>
      <c r="AE1915" s="6">
        <f t="shared" si="939"/>
        <v>470.86450004566086</v>
      </c>
      <c r="AF1915" s="6">
        <f t="shared" si="940"/>
        <v>1.8429534980239717E-5</v>
      </c>
      <c r="AG1915" s="6">
        <f t="shared" si="941"/>
        <v>1.1710802558335827E-2</v>
      </c>
      <c r="AH1915" s="6">
        <f t="shared" si="942"/>
        <v>4914.9349488332027</v>
      </c>
      <c r="AI1915" s="6">
        <f t="shared" si="943"/>
        <v>4.2661729859673478</v>
      </c>
      <c r="AJ1915" s="6">
        <f t="shared" si="944"/>
        <v>1.6824878970554918E-4</v>
      </c>
      <c r="AK1915" s="6">
        <f t="shared" si="945"/>
        <v>-1.3740142386529542E-4</v>
      </c>
      <c r="AL1915" s="1">
        <f t="shared" si="917"/>
        <v>5.1233588676234537E-2</v>
      </c>
      <c r="AM1915" s="8">
        <f t="shared" si="920"/>
        <v>6125724.1127272788</v>
      </c>
      <c r="AN1915" s="1">
        <f t="shared" si="918"/>
        <v>61.257241127272792</v>
      </c>
    </row>
    <row r="1916" spans="8:40" x14ac:dyDescent="0.2">
      <c r="H1916" s="8"/>
      <c r="I1916" s="8"/>
      <c r="J1916" s="11"/>
      <c r="K1916" s="10"/>
      <c r="L1916" s="5">
        <f t="shared" si="921"/>
        <v>6.6539999999998596</v>
      </c>
      <c r="M1916" s="1">
        <f t="shared" si="922"/>
        <v>2.0779644664701176E-2</v>
      </c>
      <c r="N1916" s="1">
        <f t="shared" si="923"/>
        <v>6.4235808403945799E-2</v>
      </c>
      <c r="O1916" s="1">
        <f t="shared" si="924"/>
        <v>0.35478145896388558</v>
      </c>
      <c r="P1916" s="1">
        <f t="shared" si="925"/>
        <v>0.17861330443029391</v>
      </c>
      <c r="Q1916" s="1">
        <f t="shared" si="926"/>
        <v>3.5499291353998215E-2</v>
      </c>
      <c r="R1916" s="1">
        <f t="shared" si="927"/>
        <v>1.2875448555358299E-2</v>
      </c>
      <c r="S1916" s="1">
        <f t="shared" si="928"/>
        <v>2.6057242037328711E-2</v>
      </c>
      <c r="T1916" s="1">
        <f t="shared" si="929"/>
        <v>523.42891778298508</v>
      </c>
      <c r="U1916" s="6">
        <f t="shared" si="930"/>
        <v>1.9494726307176293</v>
      </c>
      <c r="V1916" s="6">
        <f t="shared" si="931"/>
        <v>6.0263759277961961</v>
      </c>
      <c r="W1916" s="6">
        <f t="shared" si="932"/>
        <v>33.284339328047444</v>
      </c>
      <c r="X1916" s="6">
        <f t="shared" si="933"/>
        <v>16.75686731353937</v>
      </c>
      <c r="Y1916" s="6">
        <f t="shared" si="934"/>
        <v>3.3304177247097169</v>
      </c>
      <c r="Z1916" s="6">
        <f t="shared" si="935"/>
        <v>1.2079289598980638</v>
      </c>
      <c r="AA1916" s="6">
        <f t="shared" si="936"/>
        <v>2.4445981152915786</v>
      </c>
      <c r="AB1916" s="6">
        <f t="shared" si="919"/>
        <v>3453.38</v>
      </c>
      <c r="AC1916" s="6">
        <f t="shared" si="937"/>
        <v>25.960076561335214</v>
      </c>
      <c r="AD1916" s="6">
        <f t="shared" si="938"/>
        <v>161.26345231737162</v>
      </c>
      <c r="AE1916" s="6">
        <f t="shared" si="939"/>
        <v>470.89251688525815</v>
      </c>
      <c r="AF1916" s="6">
        <f t="shared" si="940"/>
        <v>1.8430150223207502E-5</v>
      </c>
      <c r="AG1916" s="6">
        <f t="shared" si="941"/>
        <v>1.1710538235952511E-2</v>
      </c>
      <c r="AH1916" s="6">
        <f t="shared" si="942"/>
        <v>4915.037530135045</v>
      </c>
      <c r="AI1916" s="6">
        <f t="shared" si="943"/>
        <v>4.2659430744906741</v>
      </c>
      <c r="AJ1916" s="6">
        <f t="shared" si="944"/>
        <v>1.6731227281127289E-4</v>
      </c>
      <c r="AK1916" s="6">
        <f t="shared" si="945"/>
        <v>-1.3662980083636368E-4</v>
      </c>
      <c r="AL1916" s="1">
        <f t="shared" si="917"/>
        <v>5.1237195764764876E-2</v>
      </c>
      <c r="AM1916" s="8">
        <f t="shared" si="920"/>
        <v>6124913.5345454607</v>
      </c>
      <c r="AN1916" s="1">
        <f t="shared" si="918"/>
        <v>61.249135345454611</v>
      </c>
    </row>
    <row r="1917" spans="8:40" x14ac:dyDescent="0.2">
      <c r="H1917" s="8"/>
      <c r="I1917" s="8"/>
      <c r="J1917" s="11"/>
      <c r="K1917" s="10"/>
      <c r="L1917" s="5">
        <f t="shared" si="921"/>
        <v>6.6639999999998594</v>
      </c>
      <c r="M1917" s="1">
        <f t="shared" si="922"/>
        <v>2.077780381237555E-2</v>
      </c>
      <c r="N1917" s="1">
        <f t="shared" si="923"/>
        <v>6.4235395010238533E-2</v>
      </c>
      <c r="O1917" s="1">
        <f t="shared" si="924"/>
        <v>0.35477653707811252</v>
      </c>
      <c r="P1917" s="1">
        <f t="shared" si="925"/>
        <v>0.17861330443029391</v>
      </c>
      <c r="Q1917" s="1">
        <f t="shared" si="926"/>
        <v>3.5501545600031111E-2</v>
      </c>
      <c r="R1917" s="1">
        <f t="shared" si="927"/>
        <v>1.2875861949065566E-2</v>
      </c>
      <c r="S1917" s="1">
        <f t="shared" si="928"/>
        <v>2.6057242037328711E-2</v>
      </c>
      <c r="T1917" s="1">
        <f t="shared" si="929"/>
        <v>523.42762974268999</v>
      </c>
      <c r="U1917" s="6">
        <f t="shared" si="930"/>
        <v>1.9493126131249214</v>
      </c>
      <c r="V1917" s="6">
        <f t="shared" si="931"/>
        <v>6.0263763597546287</v>
      </c>
      <c r="W1917" s="6">
        <f t="shared" si="932"/>
        <v>33.284094161830382</v>
      </c>
      <c r="X1917" s="6">
        <f t="shared" si="933"/>
        <v>16.756976355244849</v>
      </c>
      <c r="Y1917" s="6">
        <f t="shared" si="934"/>
        <v>3.3306508834370439</v>
      </c>
      <c r="Z1917" s="6">
        <f t="shared" si="935"/>
        <v>1.2079756036207918</v>
      </c>
      <c r="AA1917" s="6">
        <f t="shared" si="936"/>
        <v>2.4446140229873734</v>
      </c>
      <c r="AB1917" s="6">
        <f t="shared" si="919"/>
        <v>3453.38</v>
      </c>
      <c r="AC1917" s="6">
        <f t="shared" si="937"/>
        <v>25.960329005795781</v>
      </c>
      <c r="AD1917" s="6">
        <f t="shared" si="938"/>
        <v>161.27477096487462</v>
      </c>
      <c r="AE1917" s="6">
        <f t="shared" si="939"/>
        <v>470.92037893194106</v>
      </c>
      <c r="AF1917" s="6">
        <f t="shared" si="940"/>
        <v>1.8430761923960561E-5</v>
      </c>
      <c r="AG1917" s="6">
        <f t="shared" si="941"/>
        <v>1.171027545004706E-2</v>
      </c>
      <c r="AH1917" s="6">
        <f t="shared" si="942"/>
        <v>4915.1395195604173</v>
      </c>
      <c r="AI1917" s="6">
        <f t="shared" si="943"/>
        <v>4.2657145066035405</v>
      </c>
      <c r="AJ1917" s="6">
        <f t="shared" si="944"/>
        <v>1.6638106794829817E-4</v>
      </c>
      <c r="AK1917" s="6">
        <f t="shared" si="945"/>
        <v>-1.3586262905105546E-4</v>
      </c>
      <c r="AL1917" s="1">
        <f t="shared" si="917"/>
        <v>5.1240782822108366E-2</v>
      </c>
      <c r="AM1917" s="8">
        <f t="shared" si="920"/>
        <v>6124101.7381818248</v>
      </c>
      <c r="AN1917" s="1">
        <f t="shared" si="918"/>
        <v>61.241017381818253</v>
      </c>
    </row>
    <row r="1918" spans="8:40" x14ac:dyDescent="0.2">
      <c r="H1918" s="8"/>
      <c r="I1918" s="8"/>
      <c r="J1918" s="11"/>
      <c r="K1918" s="10"/>
      <c r="L1918" s="5">
        <f t="shared" si="921"/>
        <v>6.6739999999998592</v>
      </c>
      <c r="M1918" s="1">
        <f t="shared" si="922"/>
        <v>2.0775973296374477E-2</v>
      </c>
      <c r="N1918" s="1">
        <f t="shared" si="923"/>
        <v>6.423498382659576E-2</v>
      </c>
      <c r="O1918" s="1">
        <f t="shared" si="924"/>
        <v>0.35477164249518206</v>
      </c>
      <c r="P1918" s="1">
        <f t="shared" si="925"/>
        <v>0.17861330443029391</v>
      </c>
      <c r="Q1918" s="1">
        <f t="shared" si="926"/>
        <v>3.5503787299674947E-2</v>
      </c>
      <c r="R1918" s="1">
        <f t="shared" si="927"/>
        <v>1.2876273132708333E-2</v>
      </c>
      <c r="S1918" s="1">
        <f t="shared" si="928"/>
        <v>2.6057242037328711E-2</v>
      </c>
      <c r="T1918" s="1">
        <f t="shared" si="929"/>
        <v>523.42634916474447</v>
      </c>
      <c r="U1918" s="6">
        <f t="shared" si="930"/>
        <v>1.9491534925858778</v>
      </c>
      <c r="V1918" s="6">
        <f t="shared" si="931"/>
        <v>6.0263767808006987</v>
      </c>
      <c r="W1918" s="6">
        <f t="shared" si="932"/>
        <v>33.283850348449569</v>
      </c>
      <c r="X1918" s="6">
        <f t="shared" si="933"/>
        <v>16.757084791467516</v>
      </c>
      <c r="Y1918" s="6">
        <f t="shared" si="934"/>
        <v>3.330882747489079</v>
      </c>
      <c r="Z1918" s="6">
        <f t="shared" si="935"/>
        <v>1.2080219968557555</v>
      </c>
      <c r="AA1918" s="6">
        <f t="shared" si="936"/>
        <v>2.4446298423514952</v>
      </c>
      <c r="AB1918" s="6">
        <f t="shared" si="919"/>
        <v>3453.38</v>
      </c>
      <c r="AC1918" s="6">
        <f t="shared" si="937"/>
        <v>25.960579991367325</v>
      </c>
      <c r="AD1918" s="6">
        <f t="shared" si="938"/>
        <v>161.28602487978176</v>
      </c>
      <c r="AE1918" s="6">
        <f t="shared" si="939"/>
        <v>470.94808705127127</v>
      </c>
      <c r="AF1918" s="6">
        <f t="shared" si="940"/>
        <v>1.8431370103894407E-5</v>
      </c>
      <c r="AG1918" s="6">
        <f t="shared" si="941"/>
        <v>1.1710014191173474E-2</v>
      </c>
      <c r="AH1918" s="6">
        <f t="shared" si="942"/>
        <v>4915.240920698654</v>
      </c>
      <c r="AI1918" s="6">
        <f t="shared" si="943"/>
        <v>4.2654872739654124</v>
      </c>
      <c r="AJ1918" s="6">
        <f t="shared" si="944"/>
        <v>1.6545514389672348E-4</v>
      </c>
      <c r="AK1918" s="6">
        <f t="shared" si="945"/>
        <v>-1.3509988153872888E-4</v>
      </c>
      <c r="AL1918" s="1">
        <f t="shared" si="917"/>
        <v>5.1244349961370443E-2</v>
      </c>
      <c r="AM1918" s="8">
        <f t="shared" si="920"/>
        <v>6123288.7236363702</v>
      </c>
      <c r="AN1918" s="1">
        <f t="shared" si="918"/>
        <v>61.232887236363709</v>
      </c>
    </row>
    <row r="1919" spans="8:40" x14ac:dyDescent="0.2">
      <c r="H1919" s="8"/>
      <c r="I1919" s="8"/>
      <c r="J1919" s="11"/>
      <c r="K1919" s="10"/>
      <c r="L1919" s="5">
        <f t="shared" si="921"/>
        <v>6.6839999999998589</v>
      </c>
      <c r="M1919" s="1">
        <f t="shared" si="922"/>
        <v>2.0774153057088466E-2</v>
      </c>
      <c r="N1919" s="1">
        <f t="shared" si="923"/>
        <v>6.4234574841477113E-2</v>
      </c>
      <c r="O1919" s="1">
        <f t="shared" si="924"/>
        <v>0.35476677506125409</v>
      </c>
      <c r="P1919" s="1">
        <f t="shared" si="925"/>
        <v>0.17861330443029391</v>
      </c>
      <c r="Q1919" s="1">
        <f t="shared" si="926"/>
        <v>3.5506016524079614E-2</v>
      </c>
      <c r="R1919" s="1">
        <f t="shared" si="927"/>
        <v>1.2876682117826986E-2</v>
      </c>
      <c r="S1919" s="1">
        <f t="shared" si="928"/>
        <v>2.6057242037328711E-2</v>
      </c>
      <c r="T1919" s="1">
        <f t="shared" si="929"/>
        <v>523.42507600354986</v>
      </c>
      <c r="U1919" s="6">
        <f t="shared" si="930"/>
        <v>1.9489952639430452</v>
      </c>
      <c r="V1919" s="6">
        <f t="shared" si="931"/>
        <v>6.0263771910892041</v>
      </c>
      <c r="W1919" s="6">
        <f t="shared" si="932"/>
        <v>33.28360788036084</v>
      </c>
      <c r="X1919" s="6">
        <f t="shared" si="933"/>
        <v>16.757192625625592</v>
      </c>
      <c r="Y1919" s="6">
        <f t="shared" si="934"/>
        <v>3.3311133241748303</v>
      </c>
      <c r="Z1919" s="6">
        <f t="shared" si="935"/>
        <v>1.2080681409238749</v>
      </c>
      <c r="AA1919" s="6">
        <f t="shared" si="936"/>
        <v>2.4446455738826138</v>
      </c>
      <c r="AB1919" s="6">
        <f t="shared" si="919"/>
        <v>3453.38</v>
      </c>
      <c r="AC1919" s="6">
        <f t="shared" si="937"/>
        <v>25.960829526923288</v>
      </c>
      <c r="AD1919" s="6">
        <f t="shared" si="938"/>
        <v>161.29721444824256</v>
      </c>
      <c r="AE1919" s="6">
        <f t="shared" si="939"/>
        <v>470.97564210385525</v>
      </c>
      <c r="AF1919" s="6">
        <f t="shared" si="940"/>
        <v>1.8431974784264368E-5</v>
      </c>
      <c r="AG1919" s="6">
        <f t="shared" si="941"/>
        <v>1.1709754449949511E-2</v>
      </c>
      <c r="AH1919" s="6">
        <f t="shared" si="942"/>
        <v>4915.3417371154164</v>
      </c>
      <c r="AI1919" s="6">
        <f t="shared" si="943"/>
        <v>4.2652613682929479</v>
      </c>
      <c r="AJ1919" s="6">
        <f t="shared" si="944"/>
        <v>1.645344696320294E-4</v>
      </c>
      <c r="AK1919" s="6">
        <f t="shared" si="945"/>
        <v>-1.343415315061738E-4</v>
      </c>
      <c r="AL1919" s="1">
        <f t="shared" si="917"/>
        <v>5.1247897294997388E-2</v>
      </c>
      <c r="AM1919" s="8">
        <f t="shared" si="920"/>
        <v>6122474.4909090977</v>
      </c>
      <c r="AN1919" s="1">
        <f t="shared" si="918"/>
        <v>61.22474490909098</v>
      </c>
    </row>
    <row r="1920" spans="8:40" x14ac:dyDescent="0.2">
      <c r="H1920" s="8"/>
      <c r="I1920" s="8"/>
      <c r="J1920" s="11"/>
      <c r="K1920" s="10"/>
      <c r="L1920" s="5">
        <f t="shared" si="921"/>
        <v>6.6939999999998587</v>
      </c>
      <c r="M1920" s="1">
        <f t="shared" si="922"/>
        <v>2.0772343035269016E-2</v>
      </c>
      <c r="N1920" s="1">
        <f t="shared" si="923"/>
        <v>6.4234168043399195E-2</v>
      </c>
      <c r="O1920" s="1">
        <f t="shared" si="924"/>
        <v>0.35476193462338146</v>
      </c>
      <c r="P1920" s="1">
        <f t="shared" si="925"/>
        <v>0.17861330443029391</v>
      </c>
      <c r="Q1920" s="1">
        <f t="shared" si="926"/>
        <v>3.5508233343976986E-2</v>
      </c>
      <c r="R1920" s="1">
        <f t="shared" si="927"/>
        <v>1.2877088915904904E-2</v>
      </c>
      <c r="S1920" s="1">
        <f t="shared" si="928"/>
        <v>2.6057242037328711E-2</v>
      </c>
      <c r="T1920" s="1">
        <f t="shared" si="929"/>
        <v>523.42381021381198</v>
      </c>
      <c r="U1920" s="6">
        <f t="shared" si="930"/>
        <v>1.9488379220700309</v>
      </c>
      <c r="V1920" s="6">
        <f t="shared" si="931"/>
        <v>6.0263775907730226</v>
      </c>
      <c r="W1920" s="6">
        <f t="shared" si="932"/>
        <v>33.283366750062967</v>
      </c>
      <c r="X1920" s="6">
        <f t="shared" si="933"/>
        <v>16.757299861117367</v>
      </c>
      <c r="Y1920" s="6">
        <f t="shared" si="934"/>
        <v>3.3313426207607257</v>
      </c>
      <c r="Z1920" s="6">
        <f t="shared" si="935"/>
        <v>1.2081140371393899</v>
      </c>
      <c r="AA1920" s="6">
        <f t="shared" si="936"/>
        <v>2.4446612180764946</v>
      </c>
      <c r="AB1920" s="6">
        <f t="shared" si="919"/>
        <v>3453.38</v>
      </c>
      <c r="AC1920" s="6">
        <f t="shared" si="937"/>
        <v>25.961077621278303</v>
      </c>
      <c r="AD1920" s="6">
        <f t="shared" si="938"/>
        <v>161.30834005392936</v>
      </c>
      <c r="AE1920" s="6">
        <f t="shared" si="939"/>
        <v>471.00304494537335</v>
      </c>
      <c r="AF1920" s="6">
        <f t="shared" si="940"/>
        <v>1.8432575986186686E-5</v>
      </c>
      <c r="AG1920" s="6">
        <f t="shared" si="941"/>
        <v>1.170949621705617E-2</v>
      </c>
      <c r="AH1920" s="6">
        <f t="shared" si="942"/>
        <v>4915.4419723528663</v>
      </c>
      <c r="AI1920" s="6">
        <f t="shared" si="943"/>
        <v>4.2650367813594885</v>
      </c>
      <c r="AJ1920" s="6">
        <f t="shared" si="944"/>
        <v>1.6361901432378738E-4</v>
      </c>
      <c r="AK1920" s="6">
        <f t="shared" si="945"/>
        <v>-1.3358755233647298E-4</v>
      </c>
      <c r="AL1920" s="1">
        <f t="shared" si="917"/>
        <v>5.1251424934780396E-2</v>
      </c>
      <c r="AM1920" s="8">
        <f t="shared" si="920"/>
        <v>6121659.0400000066</v>
      </c>
      <c r="AN1920" s="1">
        <f t="shared" si="918"/>
        <v>61.216590400000072</v>
      </c>
    </row>
    <row r="1921" spans="8:40" x14ac:dyDescent="0.2">
      <c r="H1921" s="8"/>
      <c r="I1921" s="8"/>
      <c r="J1921" s="11"/>
      <c r="K1921" s="10"/>
      <c r="L1921" s="5">
        <f t="shared" si="921"/>
        <v>6.7039999999998585</v>
      </c>
      <c r="M1921" s="1">
        <f t="shared" si="922"/>
        <v>2.0770543172026239E-2</v>
      </c>
      <c r="N1921" s="1">
        <f t="shared" si="923"/>
        <v>6.4233763420935411E-2</v>
      </c>
      <c r="O1921" s="1">
        <f t="shared" si="924"/>
        <v>0.35475712102950452</v>
      </c>
      <c r="P1921" s="1">
        <f t="shared" si="925"/>
        <v>0.17861330443029391</v>
      </c>
      <c r="Q1921" s="1">
        <f t="shared" si="926"/>
        <v>3.551043782968355E-2</v>
      </c>
      <c r="R1921" s="1">
        <f t="shared" si="927"/>
        <v>1.2877493538368692E-2</v>
      </c>
      <c r="S1921" s="1">
        <f t="shared" si="928"/>
        <v>2.6057242037328711E-2</v>
      </c>
      <c r="T1921" s="1">
        <f t="shared" si="929"/>
        <v>523.42255175053913</v>
      </c>
      <c r="U1921" s="6">
        <f t="shared" si="930"/>
        <v>1.9486814618712993</v>
      </c>
      <c r="V1921" s="6">
        <f t="shared" si="931"/>
        <v>6.0263779800031454</v>
      </c>
      <c r="W1921" s="6">
        <f t="shared" si="932"/>
        <v>33.283126950097412</v>
      </c>
      <c r="X1921" s="6">
        <f t="shared" si="933"/>
        <v>16.757406501321366</v>
      </c>
      <c r="Y1921" s="6">
        <f t="shared" si="934"/>
        <v>3.3315706444708768</v>
      </c>
      <c r="Z1921" s="6">
        <f t="shared" si="935"/>
        <v>1.2081596868098898</v>
      </c>
      <c r="AA1921" s="6">
        <f t="shared" si="936"/>
        <v>2.4446767754260175</v>
      </c>
      <c r="AB1921" s="6">
        <f t="shared" si="919"/>
        <v>3453.38</v>
      </c>
      <c r="AC1921" s="6">
        <f t="shared" si="937"/>
        <v>25.961324283188592</v>
      </c>
      <c r="AD1921" s="6">
        <f t="shared" si="938"/>
        <v>161.31940207805621</v>
      </c>
      <c r="AE1921" s="6">
        <f t="shared" si="939"/>
        <v>471.03029642661005</v>
      </c>
      <c r="AF1921" s="6">
        <f t="shared" si="940"/>
        <v>1.8433173730639596E-5</v>
      </c>
      <c r="AG1921" s="6">
        <f t="shared" si="941"/>
        <v>1.1709239483237224E-2</v>
      </c>
      <c r="AH1921" s="6">
        <f t="shared" si="942"/>
        <v>4915.5416299298158</v>
      </c>
      <c r="AI1921" s="6">
        <f t="shared" si="943"/>
        <v>4.2648135049947493</v>
      </c>
      <c r="AJ1921" s="6">
        <f t="shared" si="944"/>
        <v>1.6270874733434668E-4</v>
      </c>
      <c r="AK1921" s="6">
        <f t="shared" si="945"/>
        <v>-1.3283791758748797E-4</v>
      </c>
      <c r="AL1921" s="1">
        <f t="shared" si="917"/>
        <v>5.1254932991859646E-2</v>
      </c>
      <c r="AM1921" s="8">
        <f t="shared" si="920"/>
        <v>6120842.3709090976</v>
      </c>
      <c r="AN1921" s="1">
        <f t="shared" si="918"/>
        <v>61.20842370909098</v>
      </c>
    </row>
    <row r="1922" spans="8:40" x14ac:dyDescent="0.2">
      <c r="H1922" s="8"/>
      <c r="I1922" s="8"/>
      <c r="J1922" s="11"/>
      <c r="K1922" s="10"/>
      <c r="L1922" s="5">
        <f t="shared" si="921"/>
        <v>6.7139999999998583</v>
      </c>
      <c r="M1922" s="1">
        <f t="shared" si="922"/>
        <v>2.0768753408826519E-2</v>
      </c>
      <c r="N1922" s="1">
        <f t="shared" si="923"/>
        <v>6.4233360962715674E-2</v>
      </c>
      <c r="O1922" s="1">
        <f t="shared" si="924"/>
        <v>0.35475233412844587</v>
      </c>
      <c r="P1922" s="1">
        <f t="shared" si="925"/>
        <v>0.17861330443029391</v>
      </c>
      <c r="Q1922" s="1">
        <f t="shared" si="926"/>
        <v>3.5512630051103007E-2</v>
      </c>
      <c r="R1922" s="1">
        <f t="shared" si="927"/>
        <v>1.287789599658843E-2</v>
      </c>
      <c r="S1922" s="1">
        <f t="shared" si="928"/>
        <v>2.6057242037328711E-2</v>
      </c>
      <c r="T1922" s="1">
        <f t="shared" si="929"/>
        <v>523.42130056903977</v>
      </c>
      <c r="U1922" s="6">
        <f t="shared" si="930"/>
        <v>1.9485258782819719</v>
      </c>
      <c r="V1922" s="6">
        <f t="shared" si="931"/>
        <v>6.0263783589286852</v>
      </c>
      <c r="W1922" s="6">
        <f t="shared" si="932"/>
        <v>33.282888473048054</v>
      </c>
      <c r="X1922" s="6">
        <f t="shared" si="933"/>
        <v>16.757512549596413</v>
      </c>
      <c r="Y1922" s="6">
        <f t="shared" si="934"/>
        <v>3.331797402487338</v>
      </c>
      <c r="Z1922" s="6">
        <f t="shared" si="935"/>
        <v>1.2082050912363433</v>
      </c>
      <c r="AA1922" s="6">
        <f t="shared" si="936"/>
        <v>2.44469224642119</v>
      </c>
      <c r="AB1922" s="6">
        <f t="shared" si="919"/>
        <v>3453.38</v>
      </c>
      <c r="AC1922" s="6">
        <f t="shared" si="937"/>
        <v>25.961569521352427</v>
      </c>
      <c r="AD1922" s="6">
        <f t="shared" si="938"/>
        <v>161.33040089939692</v>
      </c>
      <c r="AE1922" s="6">
        <f t="shared" si="939"/>
        <v>471.05739739348394</v>
      </c>
      <c r="AF1922" s="6">
        <f t="shared" si="940"/>
        <v>1.8433768038463897E-5</v>
      </c>
      <c r="AG1922" s="6">
        <f t="shared" si="941"/>
        <v>1.170898423929877E-2</v>
      </c>
      <c r="AH1922" s="6">
        <f t="shared" si="942"/>
        <v>4915.6407133419552</v>
      </c>
      <c r="AI1922" s="6">
        <f t="shared" si="943"/>
        <v>4.2645915310842444</v>
      </c>
      <c r="AJ1922" s="6">
        <f t="shared" si="944"/>
        <v>1.6180363821727498E-4</v>
      </c>
      <c r="AK1922" s="6">
        <f t="shared" si="945"/>
        <v>-1.3209260099049977E-4</v>
      </c>
      <c r="AL1922" s="1">
        <f t="shared" si="917"/>
        <v>5.1258421576728275E-2</v>
      </c>
      <c r="AM1922" s="8">
        <f t="shared" si="920"/>
        <v>6120024.4836363699</v>
      </c>
      <c r="AN1922" s="1">
        <f t="shared" si="918"/>
        <v>61.200244836363701</v>
      </c>
    </row>
    <row r="1923" spans="8:40" x14ac:dyDescent="0.2">
      <c r="H1923" s="8"/>
      <c r="I1923" s="8"/>
      <c r="J1923" s="11"/>
      <c r="K1923" s="10"/>
      <c r="L1923" s="5">
        <f t="shared" si="921"/>
        <v>6.7239999999998581</v>
      </c>
      <c r="M1923" s="1">
        <f t="shared" si="922"/>
        <v>2.0766973687490156E-2</v>
      </c>
      <c r="N1923" s="1">
        <f t="shared" si="923"/>
        <v>6.4232960657426189E-2</v>
      </c>
      <c r="O1923" s="1">
        <f t="shared" si="924"/>
        <v>0.35474757376990468</v>
      </c>
      <c r="P1923" s="1">
        <f t="shared" si="925"/>
        <v>0.17861330443029391</v>
      </c>
      <c r="Q1923" s="1">
        <f t="shared" si="926"/>
        <v>3.5514810077728852E-2</v>
      </c>
      <c r="R1923" s="1">
        <f t="shared" si="927"/>
        <v>1.2878296301877912E-2</v>
      </c>
      <c r="S1923" s="1">
        <f t="shared" si="928"/>
        <v>2.6057242037328711E-2</v>
      </c>
      <c r="T1923" s="1">
        <f t="shared" si="929"/>
        <v>523.42005662492011</v>
      </c>
      <c r="U1923" s="6">
        <f t="shared" si="930"/>
        <v>1.9483711662676293</v>
      </c>
      <c r="V1923" s="6">
        <f t="shared" si="931"/>
        <v>6.0263787276969136</v>
      </c>
      <c r="W1923" s="6">
        <f t="shared" si="932"/>
        <v>33.282651311540967</v>
      </c>
      <c r="X1923" s="6">
        <f t="shared" si="933"/>
        <v>16.757618009281828</v>
      </c>
      <c r="Y1923" s="6">
        <f t="shared" si="934"/>
        <v>3.3320229019503693</v>
      </c>
      <c r="Z1923" s="6">
        <f t="shared" si="935"/>
        <v>1.2082502517131319</v>
      </c>
      <c r="AA1923" s="6">
        <f t="shared" si="936"/>
        <v>2.4447076315491718</v>
      </c>
      <c r="AB1923" s="6">
        <f t="shared" si="919"/>
        <v>3453.38</v>
      </c>
      <c r="AC1923" s="6">
        <f t="shared" si="937"/>
        <v>25.961813344410547</v>
      </c>
      <c r="AD1923" s="6">
        <f t="shared" si="938"/>
        <v>161.34133689429859</v>
      </c>
      <c r="AE1923" s="6">
        <f t="shared" si="939"/>
        <v>471.08434868707309</v>
      </c>
      <c r="AF1923" s="6">
        <f t="shared" si="940"/>
        <v>1.8434358930364482E-5</v>
      </c>
      <c r="AG1923" s="6">
        <f t="shared" si="941"/>
        <v>1.1708730476108714E-2</v>
      </c>
      <c r="AH1923" s="6">
        <f t="shared" si="942"/>
        <v>4915.7392260619599</v>
      </c>
      <c r="AI1923" s="6">
        <f t="shared" si="943"/>
        <v>4.2643708515689234</v>
      </c>
      <c r="AJ1923" s="6">
        <f t="shared" si="944"/>
        <v>1.6090365671628801E-4</v>
      </c>
      <c r="AK1923" s="6">
        <f t="shared" si="945"/>
        <v>-1.3135157644917955E-4</v>
      </c>
      <c r="AL1923" s="1">
        <f t="shared" si="917"/>
        <v>5.1261890799236452E-2</v>
      </c>
      <c r="AM1923" s="8">
        <f t="shared" si="920"/>
        <v>6119205.3781818245</v>
      </c>
      <c r="AN1923" s="1">
        <f t="shared" si="918"/>
        <v>61.192053781818252</v>
      </c>
    </row>
    <row r="1924" spans="8:40" x14ac:dyDescent="0.2">
      <c r="H1924" s="8"/>
      <c r="I1924" s="8"/>
      <c r="J1924" s="11"/>
      <c r="K1924" s="10"/>
      <c r="L1924" s="5">
        <f t="shared" si="921"/>
        <v>6.7339999999998579</v>
      </c>
      <c r="M1924" s="1">
        <f t="shared" si="922"/>
        <v>2.0765203950189062E-2</v>
      </c>
      <c r="N1924" s="1">
        <f t="shared" si="923"/>
        <v>6.4232562493809223E-2</v>
      </c>
      <c r="O1924" s="1">
        <f t="shared" si="924"/>
        <v>0.35474283980445159</v>
      </c>
      <c r="P1924" s="1">
        <f t="shared" si="925"/>
        <v>0.17861330443029391</v>
      </c>
      <c r="Q1924" s="1">
        <f t="shared" si="926"/>
        <v>3.5516977978646912E-2</v>
      </c>
      <c r="R1924" s="1">
        <f t="shared" si="927"/>
        <v>1.2878694465494882E-2</v>
      </c>
      <c r="S1924" s="1">
        <f t="shared" si="928"/>
        <v>2.6057242037328711E-2</v>
      </c>
      <c r="T1924" s="1">
        <f t="shared" si="929"/>
        <v>523.41881987408169</v>
      </c>
      <c r="U1924" s="6">
        <f t="shared" si="930"/>
        <v>1.948217320824108</v>
      </c>
      <c r="V1924" s="6">
        <f t="shared" si="931"/>
        <v>6.0263790864532663</v>
      </c>
      <c r="W1924" s="6">
        <f t="shared" si="932"/>
        <v>33.282415458244131</v>
      </c>
      <c r="X1924" s="6">
        <f t="shared" si="933"/>
        <v>16.757722883697454</v>
      </c>
      <c r="Y1924" s="6">
        <f t="shared" si="934"/>
        <v>3.3322471499586852</v>
      </c>
      <c r="Z1924" s="6">
        <f t="shared" si="935"/>
        <v>1.208295169528073</v>
      </c>
      <c r="AA1924" s="6">
        <f t="shared" si="936"/>
        <v>2.4447229312942849</v>
      </c>
      <c r="AB1924" s="6">
        <f t="shared" si="919"/>
        <v>3453.38</v>
      </c>
      <c r="AC1924" s="6">
        <f t="shared" si="937"/>
        <v>25.962055760946644</v>
      </c>
      <c r="AD1924" s="6">
        <f t="shared" si="938"/>
        <v>161.35221043670475</v>
      </c>
      <c r="AE1924" s="6">
        <f t="shared" si="939"/>
        <v>471.11115114364901</v>
      </c>
      <c r="AF1924" s="6">
        <f t="shared" si="940"/>
        <v>1.8434946426911291E-5</v>
      </c>
      <c r="AG1924" s="6">
        <f t="shared" si="941"/>
        <v>1.1708478184596263E-2</v>
      </c>
      <c r="AH1924" s="6">
        <f t="shared" si="942"/>
        <v>4915.8371715397225</v>
      </c>
      <c r="AI1924" s="6">
        <f t="shared" si="943"/>
        <v>4.2641514584447302</v>
      </c>
      <c r="AJ1924" s="6">
        <f t="shared" si="944"/>
        <v>1.6000877276394897E-4</v>
      </c>
      <c r="AK1924" s="6">
        <f t="shared" si="945"/>
        <v>-1.3061481803812341E-4</v>
      </c>
      <c r="AL1924" s="1">
        <f t="shared" si="917"/>
        <v>5.1265340768595159E-2</v>
      </c>
      <c r="AM1924" s="8">
        <f t="shared" si="920"/>
        <v>6118385.0545454612</v>
      </c>
      <c r="AN1924" s="1">
        <f t="shared" si="918"/>
        <v>61.183850545454618</v>
      </c>
    </row>
    <row r="1925" spans="8:40" x14ac:dyDescent="0.2">
      <c r="H1925" s="8"/>
      <c r="I1925" s="8"/>
      <c r="J1925" s="11"/>
      <c r="K1925" s="10"/>
      <c r="L1925" s="5">
        <f t="shared" si="921"/>
        <v>6.7439999999998577</v>
      </c>
      <c r="M1925" s="1">
        <f t="shared" si="922"/>
        <v>2.0763444139444448E-2</v>
      </c>
      <c r="N1925" s="1">
        <f t="shared" si="923"/>
        <v>6.4232166460662835E-2</v>
      </c>
      <c r="O1925" s="1">
        <f t="shared" si="924"/>
        <v>0.35473813208352317</v>
      </c>
      <c r="P1925" s="1">
        <f t="shared" si="925"/>
        <v>0.17861330443029391</v>
      </c>
      <c r="Q1925" s="1">
        <f t="shared" si="926"/>
        <v>3.5519133822537921E-2</v>
      </c>
      <c r="R1925" s="1">
        <f t="shared" si="927"/>
        <v>1.2879090498641275E-2</v>
      </c>
      <c r="S1925" s="1">
        <f t="shared" si="928"/>
        <v>2.6057242037328711E-2</v>
      </c>
      <c r="T1925" s="1">
        <f t="shared" si="929"/>
        <v>523.41759027271962</v>
      </c>
      <c r="U1925" s="6">
        <f t="shared" si="930"/>
        <v>1.9480643369773121</v>
      </c>
      <c r="V1925" s="6">
        <f t="shared" si="931"/>
        <v>6.0263794353413784</v>
      </c>
      <c r="W1925" s="6">
        <f t="shared" si="932"/>
        <v>33.282180905867229</v>
      </c>
      <c r="X1925" s="6">
        <f t="shared" si="933"/>
        <v>16.757827176143866</v>
      </c>
      <c r="Y1925" s="6">
        <f t="shared" si="934"/>
        <v>3.3324701535697208</v>
      </c>
      <c r="Z1925" s="6">
        <f t="shared" si="935"/>
        <v>1.2083398459624584</v>
      </c>
      <c r="AA1925" s="6">
        <f t="shared" si="936"/>
        <v>2.4447381461380364</v>
      </c>
      <c r="AB1925" s="6">
        <f t="shared" si="919"/>
        <v>3453.38</v>
      </c>
      <c r="AC1925" s="6">
        <f t="shared" si="937"/>
        <v>25.962296779487708</v>
      </c>
      <c r="AD1925" s="6">
        <f t="shared" si="938"/>
        <v>161.36302189816874</v>
      </c>
      <c r="AE1925" s="6">
        <f t="shared" si="939"/>
        <v>471.13780559470331</v>
      </c>
      <c r="AF1925" s="6">
        <f t="shared" si="940"/>
        <v>1.8435530548539796E-5</v>
      </c>
      <c r="AG1925" s="6">
        <f t="shared" si="941"/>
        <v>1.1708227355751539E-2</v>
      </c>
      <c r="AH1925" s="6">
        <f t="shared" si="942"/>
        <v>4915.9345532024809</v>
      </c>
      <c r="AI1925" s="6">
        <f t="shared" si="943"/>
        <v>4.2639333437621199</v>
      </c>
      <c r="AJ1925" s="6">
        <f t="shared" si="944"/>
        <v>1.5911895648005207E-4</v>
      </c>
      <c r="AK1925" s="6">
        <f t="shared" si="945"/>
        <v>-1.2988230000172171E-4</v>
      </c>
      <c r="AL1925" s="1">
        <f t="shared" si="917"/>
        <v>5.1268771593380322E-2</v>
      </c>
      <c r="AM1925" s="8">
        <f t="shared" si="920"/>
        <v>6117563.5127272792</v>
      </c>
      <c r="AN1925" s="1">
        <f t="shared" si="918"/>
        <v>61.175635127272798</v>
      </c>
    </row>
    <row r="1926" spans="8:40" x14ac:dyDescent="0.2">
      <c r="H1926" s="8"/>
      <c r="I1926" s="8"/>
      <c r="J1926" s="11"/>
      <c r="K1926" s="10"/>
      <c r="L1926" s="5">
        <f t="shared" si="921"/>
        <v>6.7539999999998575</v>
      </c>
      <c r="M1926" s="1">
        <f t="shared" si="922"/>
        <v>2.0761694198124531E-2</v>
      </c>
      <c r="N1926" s="1">
        <f t="shared" si="923"/>
        <v>6.4231772546840649E-2</v>
      </c>
      <c r="O1926" s="1">
        <f t="shared" si="924"/>
        <v>0.35473345045941679</v>
      </c>
      <c r="P1926" s="1">
        <f t="shared" si="925"/>
        <v>0.17861330443029391</v>
      </c>
      <c r="Q1926" s="1">
        <f t="shared" si="926"/>
        <v>3.552127767768002E-2</v>
      </c>
      <c r="R1926" s="1">
        <f t="shared" si="927"/>
        <v>1.2879484412463459E-2</v>
      </c>
      <c r="S1926" s="1">
        <f t="shared" si="928"/>
        <v>2.6057242037328711E-2</v>
      </c>
      <c r="T1926" s="1">
        <f t="shared" si="929"/>
        <v>523.41636777732003</v>
      </c>
      <c r="U1926" s="6">
        <f t="shared" si="930"/>
        <v>1.9479122097830104</v>
      </c>
      <c r="V1926" s="6">
        <f t="shared" si="931"/>
        <v>6.0263797745031011</v>
      </c>
      <c r="W1926" s="6">
        <f t="shared" si="932"/>
        <v>33.281947647161367</v>
      </c>
      <c r="X1926" s="6">
        <f t="shared" si="933"/>
        <v>16.75793088990244</v>
      </c>
      <c r="Y1926" s="6">
        <f t="shared" si="934"/>
        <v>3.3326919197998768</v>
      </c>
      <c r="Z1926" s="6">
        <f t="shared" si="935"/>
        <v>1.2083842822910773</v>
      </c>
      <c r="AA1926" s="6">
        <f t="shared" si="936"/>
        <v>2.4447532765591347</v>
      </c>
      <c r="AB1926" s="6">
        <f t="shared" si="919"/>
        <v>3453.38</v>
      </c>
      <c r="AC1926" s="6">
        <f t="shared" si="937"/>
        <v>25.96253640850453</v>
      </c>
      <c r="AD1926" s="6">
        <f t="shared" si="938"/>
        <v>161.37377164787117</v>
      </c>
      <c r="AE1926" s="6">
        <f t="shared" si="939"/>
        <v>471.1643128669748</v>
      </c>
      <c r="AF1926" s="6">
        <f t="shared" si="940"/>
        <v>1.8436111315552646E-5</v>
      </c>
      <c r="AG1926" s="6">
        <f t="shared" si="941"/>
        <v>1.1707977980625051E-2</v>
      </c>
      <c r="AH1926" s="6">
        <f t="shared" si="942"/>
        <v>4916.0313744550076</v>
      </c>
      <c r="AI1926" s="6">
        <f t="shared" si="943"/>
        <v>4.2637164996256827</v>
      </c>
      <c r="AJ1926" s="6">
        <f t="shared" si="944"/>
        <v>1.5823417817073174E-4</v>
      </c>
      <c r="AK1926" s="6">
        <f t="shared" si="945"/>
        <v>-1.2915399675275847E-4</v>
      </c>
      <c r="AL1926" s="1">
        <f t="shared" ref="AL1926:AL1989" si="946" xml:space="preserve"> Q1926/SUM(M1926:S1926)</f>
        <v>5.1272183381536565E-2</v>
      </c>
      <c r="AM1926" s="8">
        <f t="shared" si="920"/>
        <v>6116740.7527272794</v>
      </c>
      <c r="AN1926" s="1">
        <f t="shared" ref="AN1926:AN1989" si="947" xml:space="preserve"> AM1926*0.00001</f>
        <v>61.1674075272728</v>
      </c>
    </row>
    <row r="1927" spans="8:40" x14ac:dyDescent="0.2">
      <c r="H1927" s="8"/>
      <c r="I1927" s="8"/>
      <c r="J1927" s="11"/>
      <c r="K1927" s="10"/>
      <c r="L1927" s="5">
        <f t="shared" si="921"/>
        <v>6.7639999999998572</v>
      </c>
      <c r="M1927" s="1">
        <f t="shared" si="922"/>
        <v>2.0759954069442275E-2</v>
      </c>
      <c r="N1927" s="1">
        <f t="shared" si="923"/>
        <v>6.4231380741251634E-2</v>
      </c>
      <c r="O1927" s="1">
        <f t="shared" si="924"/>
        <v>0.35472879478528524</v>
      </c>
      <c r="P1927" s="1">
        <f t="shared" si="925"/>
        <v>0.17861330443029391</v>
      </c>
      <c r="Q1927" s="1">
        <f t="shared" si="926"/>
        <v>3.5523409611951287E-2</v>
      </c>
      <c r="R1927" s="1">
        <f t="shared" si="927"/>
        <v>1.2879876218052469E-2</v>
      </c>
      <c r="S1927" s="1">
        <f t="shared" si="928"/>
        <v>2.6057242037328711E-2</v>
      </c>
      <c r="T1927" s="1">
        <f t="shared" si="929"/>
        <v>523.41515234465783</v>
      </c>
      <c r="U1927" s="6">
        <f t="shared" si="930"/>
        <v>1.947760934326646</v>
      </c>
      <c r="V1927" s="6">
        <f t="shared" si="931"/>
        <v>6.0263801040785188</v>
      </c>
      <c r="W1927" s="6">
        <f t="shared" si="932"/>
        <v>33.281715674918843</v>
      </c>
      <c r="X1927" s="6">
        <f t="shared" si="933"/>
        <v>16.758034028235461</v>
      </c>
      <c r="Y1927" s="6">
        <f t="shared" si="934"/>
        <v>3.3329124556247751</v>
      </c>
      <c r="Z1927" s="6">
        <f t="shared" si="935"/>
        <v>1.208428479782248</v>
      </c>
      <c r="AA1927" s="6">
        <f t="shared" si="936"/>
        <v>2.4447683230335024</v>
      </c>
      <c r="AB1927" s="6">
        <f t="shared" ref="AB1927:AB1990" si="948" xml:space="preserve"> 3453.38</f>
        <v>3453.38</v>
      </c>
      <c r="AC1927" s="6">
        <f t="shared" si="937"/>
        <v>25.962774656412041</v>
      </c>
      <c r="AD1927" s="6">
        <f t="shared" si="938"/>
        <v>161.38446005263742</v>
      </c>
      <c r="AE1927" s="6">
        <f t="shared" si="939"/>
        <v>471.19067378247894</v>
      </c>
      <c r="AF1927" s="6">
        <f t="shared" si="940"/>
        <v>1.8436688748120187E-5</v>
      </c>
      <c r="AG1927" s="6">
        <f t="shared" si="941"/>
        <v>1.1707730050327249E-2</v>
      </c>
      <c r="AH1927" s="6">
        <f t="shared" si="942"/>
        <v>4916.127638679749</v>
      </c>
      <c r="AI1927" s="6">
        <f t="shared" si="943"/>
        <v>4.2635009181937153</v>
      </c>
      <c r="AJ1927" s="6">
        <f t="shared" si="944"/>
        <v>1.573544083269306E-4</v>
      </c>
      <c r="AK1927" s="6">
        <f t="shared" si="945"/>
        <v>-1.2842988287122041E-4</v>
      </c>
      <c r="AL1927" s="1">
        <f t="shared" si="946"/>
        <v>5.1275576240381156E-2</v>
      </c>
      <c r="AM1927" s="8">
        <f t="shared" ref="AM1927:AM1990" si="949" xml:space="preserve"> AM1926-L1927*(150*(1-$C$17)^2/($C$29^2*$C$17^3)*$C$31*$C$9/$C$16+1.75*(1-$C$17)/($C$29*$C$17^3)*$C$9^2/$C$16)</f>
        <v>6115916.7745454609</v>
      </c>
      <c r="AN1927" s="1">
        <f t="shared" si="947"/>
        <v>61.159167745454617</v>
      </c>
    </row>
    <row r="1928" spans="8:40" x14ac:dyDescent="0.2">
      <c r="H1928" s="8"/>
      <c r="I1928" s="8"/>
      <c r="J1928" s="11"/>
      <c r="K1928" s="10"/>
      <c r="L1928" s="5">
        <f t="shared" si="921"/>
        <v>6.773999999999857</v>
      </c>
      <c r="M1928" s="1">
        <f t="shared" si="922"/>
        <v>2.075822369695314E-2</v>
      </c>
      <c r="N1928" s="1">
        <f t="shared" si="923"/>
        <v>6.4230991032859855E-2</v>
      </c>
      <c r="O1928" s="1">
        <f t="shared" si="924"/>
        <v>0.35472416491513165</v>
      </c>
      <c r="P1928" s="1">
        <f t="shared" si="925"/>
        <v>0.17861330443029391</v>
      </c>
      <c r="Q1928" s="1">
        <f t="shared" si="926"/>
        <v>3.5525529692832201E-2</v>
      </c>
      <c r="R1928" s="1">
        <f t="shared" si="927"/>
        <v>1.2880265926444246E-2</v>
      </c>
      <c r="S1928" s="1">
        <f t="shared" si="928"/>
        <v>2.6057242037328711E-2</v>
      </c>
      <c r="T1928" s="1">
        <f t="shared" si="929"/>
        <v>523.41394393179462</v>
      </c>
      <c r="U1928" s="6">
        <f t="shared" si="930"/>
        <v>1.947610505723147</v>
      </c>
      <c r="V1928" s="6">
        <f t="shared" si="931"/>
        <v>6.0263804242059802</v>
      </c>
      <c r="W1928" s="6">
        <f t="shared" si="932"/>
        <v>33.28148498197293</v>
      </c>
      <c r="X1928" s="6">
        <f t="shared" si="933"/>
        <v>16.75813659438629</v>
      </c>
      <c r="Y1928" s="6">
        <f t="shared" si="934"/>
        <v>3.3331317679795109</v>
      </c>
      <c r="Z1928" s="6">
        <f t="shared" si="935"/>
        <v>1.2084724396978506</v>
      </c>
      <c r="AA1928" s="6">
        <f t="shared" si="936"/>
        <v>2.4447832860343017</v>
      </c>
      <c r="AB1928" s="6">
        <f t="shared" si="948"/>
        <v>3453.38</v>
      </c>
      <c r="AC1928" s="6">
        <f t="shared" si="937"/>
        <v>25.963011531569844</v>
      </c>
      <c r="AD1928" s="6">
        <f t="shared" si="938"/>
        <v>161.39508747695447</v>
      </c>
      <c r="AE1928" s="6">
        <f t="shared" si="939"/>
        <v>471.21688915853747</v>
      </c>
      <c r="AF1928" s="6">
        <f t="shared" si="940"/>
        <v>1.8437262866281734E-5</v>
      </c>
      <c r="AG1928" s="6">
        <f t="shared" si="941"/>
        <v>1.1707483556028034E-2</v>
      </c>
      <c r="AH1928" s="6">
        <f t="shared" si="942"/>
        <v>4916.2233492370469</v>
      </c>
      <c r="AI1928" s="6">
        <f t="shared" si="943"/>
        <v>4.2632865916777929</v>
      </c>
      <c r="AJ1928" s="6">
        <f t="shared" si="944"/>
        <v>1.5647961762328482E-4</v>
      </c>
      <c r="AK1928" s="6">
        <f t="shared" si="945"/>
        <v>-1.2770993310335388E-4</v>
      </c>
      <c r="AL1928" s="1">
        <f t="shared" si="946"/>
        <v>5.1278950276607858E-2</v>
      </c>
      <c r="AM1928" s="8">
        <f t="shared" si="949"/>
        <v>6115091.5781818246</v>
      </c>
      <c r="AN1928" s="1">
        <f t="shared" si="947"/>
        <v>61.150915781818249</v>
      </c>
    </row>
    <row r="1929" spans="8:40" x14ac:dyDescent="0.2">
      <c r="H1929" s="8"/>
      <c r="I1929" s="8"/>
      <c r="J1929" s="11"/>
      <c r="K1929" s="10"/>
      <c r="L1929" s="5">
        <f t="shared" si="921"/>
        <v>6.7839999999998568</v>
      </c>
      <c r="M1929" s="1">
        <f t="shared" si="922"/>
        <v>2.0756503024552831E-2</v>
      </c>
      <c r="N1929" s="1">
        <f t="shared" si="923"/>
        <v>6.423060341068422E-2</v>
      </c>
      <c r="O1929" s="1">
        <f t="shared" si="924"/>
        <v>0.35471956070380412</v>
      </c>
      <c r="P1929" s="1">
        <f t="shared" si="925"/>
        <v>0.17861330443029391</v>
      </c>
      <c r="Q1929" s="1">
        <f t="shared" si="926"/>
        <v>3.5527637987408142E-2</v>
      </c>
      <c r="R1929" s="1">
        <f t="shared" si="927"/>
        <v>1.2880653548619876E-2</v>
      </c>
      <c r="S1929" s="1">
        <f t="shared" si="928"/>
        <v>2.6057242037328711E-2</v>
      </c>
      <c r="T1929" s="1">
        <f t="shared" si="929"/>
        <v>523.4127424960767</v>
      </c>
      <c r="U1929" s="6">
        <f t="shared" si="930"/>
        <v>1.9474609191167291</v>
      </c>
      <c r="V1929" s="6">
        <f t="shared" si="931"/>
        <v>6.0263807350221041</v>
      </c>
      <c r="W1929" s="6">
        <f t="shared" si="932"/>
        <v>33.281255561197554</v>
      </c>
      <c r="X1929" s="6">
        <f t="shared" si="933"/>
        <v>16.758238591579428</v>
      </c>
      <c r="Y1929" s="6">
        <f t="shared" si="934"/>
        <v>3.3333498637588952</v>
      </c>
      <c r="Z1929" s="6">
        <f t="shared" si="935"/>
        <v>1.208516163293351</v>
      </c>
      <c r="AA1929" s="6">
        <f t="shared" si="936"/>
        <v>2.4447981660319429</v>
      </c>
      <c r="AB1929" s="6">
        <f t="shared" si="948"/>
        <v>3453.38</v>
      </c>
      <c r="AC1929" s="6">
        <f t="shared" si="937"/>
        <v>25.963247042282511</v>
      </c>
      <c r="AD1929" s="6">
        <f t="shared" si="938"/>
        <v>161.40565428298865</v>
      </c>
      <c r="AE1929" s="6">
        <f t="shared" si="939"/>
        <v>471.24295980780596</v>
      </c>
      <c r="AF1929" s="6">
        <f t="shared" si="940"/>
        <v>1.843783368994621E-5</v>
      </c>
      <c r="AG1929" s="6">
        <f t="shared" si="941"/>
        <v>1.1707238488956396E-2</v>
      </c>
      <c r="AH1929" s="6">
        <f t="shared" si="942"/>
        <v>4916.318509465239</v>
      </c>
      <c r="AI1929" s="6">
        <f t="shared" si="943"/>
        <v>4.2630735123423067</v>
      </c>
      <c r="AJ1929" s="6">
        <f t="shared" si="944"/>
        <v>1.556097769166701E-4</v>
      </c>
      <c r="AK1929" s="6">
        <f t="shared" si="945"/>
        <v>-1.269941223598791E-4</v>
      </c>
      <c r="AL1929" s="1">
        <f t="shared" si="946"/>
        <v>5.1282305596290698E-2</v>
      </c>
      <c r="AM1929" s="8">
        <f t="shared" si="949"/>
        <v>6114265.1636363706</v>
      </c>
      <c r="AN1929" s="1">
        <f t="shared" si="947"/>
        <v>61.142651636363709</v>
      </c>
    </row>
    <row r="1930" spans="8:40" x14ac:dyDescent="0.2">
      <c r="H1930" s="8"/>
      <c r="I1930" s="8"/>
      <c r="J1930" s="11"/>
      <c r="K1930" s="10"/>
      <c r="L1930" s="5">
        <f t="shared" si="921"/>
        <v>6.7939999999998566</v>
      </c>
      <c r="M1930" s="1">
        <f t="shared" si="922"/>
        <v>2.0754791996475092E-2</v>
      </c>
      <c r="N1930" s="1">
        <f t="shared" si="923"/>
        <v>6.4230217863798275E-2</v>
      </c>
      <c r="O1930" s="1">
        <f t="shared" si="924"/>
        <v>0.35471498200699081</v>
      </c>
      <c r="P1930" s="1">
        <f t="shared" si="925"/>
        <v>0.17861330443029391</v>
      </c>
      <c r="Q1930" s="1">
        <f t="shared" si="926"/>
        <v>3.552973456237183E-2</v>
      </c>
      <c r="R1930" s="1">
        <f t="shared" si="927"/>
        <v>1.2881039095505824E-2</v>
      </c>
      <c r="S1930" s="1">
        <f t="shared" si="928"/>
        <v>2.6057242037328711E-2</v>
      </c>
      <c r="T1930" s="1">
        <f t="shared" si="929"/>
        <v>523.41154799513265</v>
      </c>
      <c r="U1930" s="6">
        <f t="shared" si="930"/>
        <v>1.9473121696807127</v>
      </c>
      <c r="V1930" s="6">
        <f t="shared" si="931"/>
        <v>6.0263810366618138</v>
      </c>
      <c r="W1930" s="6">
        <f t="shared" si="932"/>
        <v>33.28102740550716</v>
      </c>
      <c r="X1930" s="6">
        <f t="shared" si="933"/>
        <v>16.758340023020654</v>
      </c>
      <c r="Y1930" s="6">
        <f t="shared" si="934"/>
        <v>3.3335667498177104</v>
      </c>
      <c r="Z1930" s="6">
        <f t="shared" si="935"/>
        <v>1.2085596518178352</v>
      </c>
      <c r="AA1930" s="6">
        <f t="shared" si="936"/>
        <v>2.4448129634941069</v>
      </c>
      <c r="AB1930" s="6">
        <f t="shared" si="948"/>
        <v>3453.38</v>
      </c>
      <c r="AC1930" s="6">
        <f t="shared" si="937"/>
        <v>25.963481196799975</v>
      </c>
      <c r="AD1930" s="6">
        <f t="shared" si="938"/>
        <v>161.41616083059569</v>
      </c>
      <c r="AE1930" s="6">
        <f t="shared" si="939"/>
        <v>471.26888653829462</v>
      </c>
      <c r="AF1930" s="6">
        <f t="shared" si="940"/>
        <v>1.8438401238893356E-5</v>
      </c>
      <c r="AG1930" s="6">
        <f t="shared" si="941"/>
        <v>1.170699484039988E-2</v>
      </c>
      <c r="AH1930" s="6">
        <f t="shared" si="942"/>
        <v>4916.4131226808368</v>
      </c>
      <c r="AI1930" s="6">
        <f t="shared" si="943"/>
        <v>4.2628616725042194</v>
      </c>
      <c r="AJ1930" s="6">
        <f t="shared" si="944"/>
        <v>1.5474485724514386E-4</v>
      </c>
      <c r="AK1930" s="6">
        <f t="shared" si="945"/>
        <v>-1.2628242571521183E-4</v>
      </c>
      <c r="AL1930" s="1">
        <f t="shared" si="946"/>
        <v>5.128564230488785E-2</v>
      </c>
      <c r="AM1930" s="8">
        <f t="shared" si="949"/>
        <v>6113437.5309090978</v>
      </c>
      <c r="AN1930" s="1">
        <f t="shared" si="947"/>
        <v>61.134375309090984</v>
      </c>
    </row>
    <row r="1931" spans="8:40" x14ac:dyDescent="0.2">
      <c r="H1931" s="8"/>
      <c r="I1931" s="8"/>
      <c r="J1931" s="11"/>
      <c r="K1931" s="10"/>
      <c r="L1931" s="5">
        <f t="shared" si="921"/>
        <v>6.8039999999998564</v>
      </c>
      <c r="M1931" s="1">
        <f t="shared" si="922"/>
        <v>2.0753090557289494E-2</v>
      </c>
      <c r="N1931" s="1">
        <f t="shared" si="923"/>
        <v>6.4229834381329926E-2</v>
      </c>
      <c r="O1931" s="1">
        <f t="shared" si="924"/>
        <v>0.35471042868121455</v>
      </c>
      <c r="P1931" s="1">
        <f t="shared" si="925"/>
        <v>0.17861330443029391</v>
      </c>
      <c r="Q1931" s="1">
        <f t="shared" si="926"/>
        <v>3.5531819484025777E-2</v>
      </c>
      <c r="R1931" s="1">
        <f t="shared" si="927"/>
        <v>1.2881422577974174E-2</v>
      </c>
      <c r="S1931" s="1">
        <f t="shared" si="928"/>
        <v>2.6057242037328711E-2</v>
      </c>
      <c r="T1931" s="1">
        <f t="shared" si="929"/>
        <v>523.4103603868715</v>
      </c>
      <c r="U1931" s="6">
        <f t="shared" si="930"/>
        <v>1.9471642526173312</v>
      </c>
      <c r="V1931" s="6">
        <f t="shared" si="931"/>
        <v>6.0263813292583537</v>
      </c>
      <c r="W1931" s="6">
        <f t="shared" si="932"/>
        <v>33.280800507856405</v>
      </c>
      <c r="X1931" s="6">
        <f t="shared" si="933"/>
        <v>16.758440891897163</v>
      </c>
      <c r="Y1931" s="6">
        <f t="shared" si="934"/>
        <v>3.3337824329709482</v>
      </c>
      <c r="Z1931" s="6">
        <f t="shared" si="935"/>
        <v>1.2086029065140369</v>
      </c>
      <c r="AA1931" s="6">
        <f t="shared" si="936"/>
        <v>2.4448276788857606</v>
      </c>
      <c r="AB1931" s="6">
        <f t="shared" si="948"/>
        <v>3453.38</v>
      </c>
      <c r="AC1931" s="6">
        <f t="shared" si="937"/>
        <v>25.963714003318103</v>
      </c>
      <c r="AD1931" s="6">
        <f t="shared" si="938"/>
        <v>161.42660747734627</v>
      </c>
      <c r="AE1931" s="6">
        <f t="shared" si="939"/>
        <v>471.29467015340799</v>
      </c>
      <c r="AF1931" s="6">
        <f t="shared" si="940"/>
        <v>1.8438965532774581E-5</v>
      </c>
      <c r="AG1931" s="6">
        <f t="shared" si="941"/>
        <v>1.1706752601704172E-2</v>
      </c>
      <c r="AH1931" s="6">
        <f t="shared" si="942"/>
        <v>4916.5071921787139</v>
      </c>
      <c r="AI1931" s="6">
        <f t="shared" si="943"/>
        <v>4.2626510645324069</v>
      </c>
      <c r="AJ1931" s="6">
        <f t="shared" si="944"/>
        <v>1.5388482982661903E-4</v>
      </c>
      <c r="AK1931" s="6">
        <f t="shared" si="945"/>
        <v>-1.2557481840609142E-4</v>
      </c>
      <c r="AL1931" s="1">
        <f t="shared" si="946"/>
        <v>5.1288960507245358E-2</v>
      </c>
      <c r="AM1931" s="8">
        <f t="shared" si="949"/>
        <v>6112608.6800000072</v>
      </c>
      <c r="AN1931" s="1">
        <f t="shared" si="947"/>
        <v>61.126086800000074</v>
      </c>
    </row>
    <row r="1932" spans="8:40" x14ac:dyDescent="0.2">
      <c r="H1932" s="8"/>
      <c r="I1932" s="8"/>
      <c r="J1932" s="11"/>
      <c r="K1932" s="10"/>
      <c r="L1932" s="5">
        <f t="shared" si="921"/>
        <v>6.8139999999998562</v>
      </c>
      <c r="M1932" s="1">
        <f t="shared" si="922"/>
        <v>2.0751398651899251E-2</v>
      </c>
      <c r="N1932" s="1">
        <f t="shared" si="923"/>
        <v>6.4229452952461241E-2</v>
      </c>
      <c r="O1932" s="1">
        <f t="shared" si="924"/>
        <v>0.354705900583828</v>
      </c>
      <c r="P1932" s="1">
        <f t="shared" si="925"/>
        <v>0.17861330443029391</v>
      </c>
      <c r="Q1932" s="1">
        <f t="shared" si="926"/>
        <v>3.5533892818284708E-2</v>
      </c>
      <c r="R1932" s="1">
        <f t="shared" si="927"/>
        <v>1.2881804006842862E-2</v>
      </c>
      <c r="S1932" s="1">
        <f t="shared" si="928"/>
        <v>2.6057242037328711E-2</v>
      </c>
      <c r="T1932" s="1">
        <f t="shared" si="929"/>
        <v>523.40917962948026</v>
      </c>
      <c r="U1932" s="6">
        <f t="shared" si="930"/>
        <v>1.9470171631575437</v>
      </c>
      <c r="V1932" s="6">
        <f t="shared" si="931"/>
        <v>6.0263816129432994</v>
      </c>
      <c r="W1932" s="6">
        <f t="shared" si="932"/>
        <v>33.280574861239941</v>
      </c>
      <c r="X1932" s="6">
        <f t="shared" si="933"/>
        <v>16.758541201377621</v>
      </c>
      <c r="Y1932" s="6">
        <f t="shared" si="934"/>
        <v>3.3339969199940565</v>
      </c>
      <c r="Z1932" s="6">
        <f t="shared" si="935"/>
        <v>1.2086459286183657</v>
      </c>
      <c r="AA1932" s="6">
        <f t="shared" si="936"/>
        <v>2.4448423126691692</v>
      </c>
      <c r="AB1932" s="6">
        <f t="shared" si="948"/>
        <v>3453.38</v>
      </c>
      <c r="AC1932" s="6">
        <f t="shared" si="937"/>
        <v>25.963945469978935</v>
      </c>
      <c r="AD1932" s="6">
        <f t="shared" si="938"/>
        <v>161.43699457853728</v>
      </c>
      <c r="AE1932" s="6">
        <f t="shared" si="939"/>
        <v>471.3203114519647</v>
      </c>
      <c r="AF1932" s="6">
        <f t="shared" si="940"/>
        <v>1.8439526591113855E-5</v>
      </c>
      <c r="AG1932" s="6">
        <f t="shared" si="941"/>
        <v>1.1706511764272634E-2</v>
      </c>
      <c r="AH1932" s="6">
        <f t="shared" si="942"/>
        <v>4916.600721232252</v>
      </c>
      <c r="AI1932" s="6">
        <f t="shared" si="943"/>
        <v>4.262441680847461</v>
      </c>
      <c r="AJ1932" s="6">
        <f t="shared" si="944"/>
        <v>1.5302966605762382E-4</v>
      </c>
      <c r="AK1932" s="6">
        <f t="shared" si="945"/>
        <v>-1.2487127583057242E-4</v>
      </c>
      <c r="AL1932" s="1">
        <f t="shared" si="946"/>
        <v>5.1292260307600868E-2</v>
      </c>
      <c r="AM1932" s="8">
        <f t="shared" si="949"/>
        <v>6111778.6109090978</v>
      </c>
      <c r="AN1932" s="1">
        <f t="shared" si="947"/>
        <v>61.117786109090986</v>
      </c>
    </row>
    <row r="1933" spans="8:40" x14ac:dyDescent="0.2">
      <c r="H1933" s="8"/>
      <c r="I1933" s="8"/>
      <c r="J1933" s="11"/>
      <c r="K1933" s="10"/>
      <c r="L1933" s="5">
        <f t="shared" si="921"/>
        <v>6.823999999999856</v>
      </c>
      <c r="M1933" s="1">
        <f t="shared" si="922"/>
        <v>2.0749716225539047E-2</v>
      </c>
      <c r="N1933" s="1">
        <f t="shared" si="923"/>
        <v>6.4229073566428194E-2</v>
      </c>
      <c r="O1933" s="1">
        <f t="shared" si="924"/>
        <v>0.35470139757300845</v>
      </c>
      <c r="P1933" s="1">
        <f t="shared" si="925"/>
        <v>0.17861330443029391</v>
      </c>
      <c r="Q1933" s="1">
        <f t="shared" si="926"/>
        <v>3.5535954630677956E-2</v>
      </c>
      <c r="R1933" s="1">
        <f t="shared" si="927"/>
        <v>1.2882183392875909E-2</v>
      </c>
      <c r="S1933" s="1">
        <f t="shared" si="928"/>
        <v>2.6057242037328711E-2</v>
      </c>
      <c r="T1933" s="1">
        <f t="shared" si="929"/>
        <v>523.40800568142208</v>
      </c>
      <c r="U1933" s="6">
        <f t="shared" si="930"/>
        <v>1.9468708965608534</v>
      </c>
      <c r="V1933" s="6">
        <f t="shared" si="931"/>
        <v>6.0263818878465925</v>
      </c>
      <c r="W1933" s="6">
        <f t="shared" si="932"/>
        <v>33.280350458692169</v>
      </c>
      <c r="X1933" s="6">
        <f t="shared" si="933"/>
        <v>16.758640954612346</v>
      </c>
      <c r="Y1933" s="6">
        <f t="shared" si="934"/>
        <v>3.3342102176231814</v>
      </c>
      <c r="Z1933" s="6">
        <f t="shared" si="935"/>
        <v>1.2086887193609375</v>
      </c>
      <c r="AA1933" s="6">
        <f t="shared" si="936"/>
        <v>2.4448568653039215</v>
      </c>
      <c r="AB1933" s="6">
        <f t="shared" si="948"/>
        <v>3453.38</v>
      </c>
      <c r="AC1933" s="6">
        <f t="shared" si="937"/>
        <v>25.964175604871169</v>
      </c>
      <c r="AD1933" s="6">
        <f t="shared" si="938"/>
        <v>161.44732248720933</v>
      </c>
      <c r="AE1933" s="6">
        <f t="shared" si="939"/>
        <v>471.34581122822783</v>
      </c>
      <c r="AF1933" s="6">
        <f t="shared" si="940"/>
        <v>1.8440084433308797E-5</v>
      </c>
      <c r="AG1933" s="6">
        <f t="shared" si="941"/>
        <v>1.1706272319565891E-2</v>
      </c>
      <c r="AH1933" s="6">
        <f t="shared" si="942"/>
        <v>4916.6937130934866</v>
      </c>
      <c r="AI1933" s="6">
        <f t="shared" si="943"/>
        <v>4.262233513921168</v>
      </c>
      <c r="AJ1933" s="6">
        <f t="shared" si="944"/>
        <v>1.5217933751215853E-4</v>
      </c>
      <c r="AK1933" s="6">
        <f t="shared" si="945"/>
        <v>-1.241717735466464E-4</v>
      </c>
      <c r="AL1933" s="1">
        <f t="shared" si="946"/>
        <v>5.1295541809587404E-2</v>
      </c>
      <c r="AM1933" s="8">
        <f t="shared" si="949"/>
        <v>6110947.3236363707</v>
      </c>
      <c r="AN1933" s="1">
        <f t="shared" si="947"/>
        <v>61.109473236363712</v>
      </c>
    </row>
    <row r="1934" spans="8:40" x14ac:dyDescent="0.2">
      <c r="H1934" s="8"/>
      <c r="I1934" s="8"/>
      <c r="J1934" s="11"/>
      <c r="K1934" s="10"/>
      <c r="L1934" s="5">
        <f t="shared" si="921"/>
        <v>6.8339999999998557</v>
      </c>
      <c r="M1934" s="1">
        <f t="shared" si="922"/>
        <v>2.0748043223772879E-2</v>
      </c>
      <c r="N1934" s="1">
        <f t="shared" si="923"/>
        <v>6.4228696212520447E-2</v>
      </c>
      <c r="O1934" s="1">
        <f t="shared" si="924"/>
        <v>0.35469691950775284</v>
      </c>
      <c r="P1934" s="1">
        <f t="shared" si="925"/>
        <v>0.17861330443029391</v>
      </c>
      <c r="Q1934" s="1">
        <f t="shared" si="926"/>
        <v>3.5538004986351873E-2</v>
      </c>
      <c r="R1934" s="1">
        <f t="shared" si="927"/>
        <v>1.288256074678366E-2</v>
      </c>
      <c r="S1934" s="1">
        <f t="shared" si="928"/>
        <v>2.6057242037328711E-2</v>
      </c>
      <c r="T1934" s="1">
        <f t="shared" si="929"/>
        <v>523.40683850143421</v>
      </c>
      <c r="U1934" s="6">
        <f t="shared" si="930"/>
        <v>1.9467254481151193</v>
      </c>
      <c r="V1934" s="6">
        <f t="shared" si="931"/>
        <v>6.0263821540965496</v>
      </c>
      <c r="W1934" s="6">
        <f t="shared" si="932"/>
        <v>33.280127293287016</v>
      </c>
      <c r="X1934" s="6">
        <f t="shared" si="933"/>
        <v>16.758740154733367</v>
      </c>
      <c r="Y1934" s="6">
        <f t="shared" si="934"/>
        <v>3.3344223325554081</v>
      </c>
      <c r="Z1934" s="6">
        <f t="shared" si="935"/>
        <v>1.2087312799656038</v>
      </c>
      <c r="AA1934" s="6">
        <f t="shared" si="936"/>
        <v>2.4448713372469371</v>
      </c>
      <c r="AB1934" s="6">
        <f t="shared" si="948"/>
        <v>3453.38</v>
      </c>
      <c r="AC1934" s="6">
        <f t="shared" si="937"/>
        <v>25.964404416030487</v>
      </c>
      <c r="AD1934" s="6">
        <f t="shared" si="938"/>
        <v>161.45759155415925</v>
      </c>
      <c r="AE1934" s="6">
        <f t="shared" si="939"/>
        <v>471.37117027192721</v>
      </c>
      <c r="AF1934" s="6">
        <f t="shared" si="940"/>
        <v>1.8440639078631428E-5</v>
      </c>
      <c r="AG1934" s="6">
        <f t="shared" si="941"/>
        <v>1.1706034259101378E-2</v>
      </c>
      <c r="AH1934" s="6">
        <f t="shared" si="942"/>
        <v>4916.7861709932749</v>
      </c>
      <c r="AI1934" s="6">
        <f t="shared" si="943"/>
        <v>4.2620265562762194</v>
      </c>
      <c r="AJ1934" s="6">
        <f t="shared" si="944"/>
        <v>1.5133381594039985E-4</v>
      </c>
      <c r="AK1934" s="6">
        <f t="shared" si="945"/>
        <v>-1.2347628727128911E-4</v>
      </c>
      <c r="AL1934" s="1">
        <f t="shared" si="946"/>
        <v>5.1298805116237051E-2</v>
      </c>
      <c r="AM1934" s="8">
        <f t="shared" si="949"/>
        <v>6110114.8181818249</v>
      </c>
      <c r="AN1934" s="1">
        <f t="shared" si="947"/>
        <v>61.101148181818253</v>
      </c>
    </row>
    <row r="1935" spans="8:40" x14ac:dyDescent="0.2">
      <c r="H1935" s="8"/>
      <c r="I1935" s="8"/>
      <c r="J1935" s="11"/>
      <c r="K1935" s="10"/>
      <c r="L1935" s="5">
        <f t="shared" si="921"/>
        <v>6.8439999999998555</v>
      </c>
      <c r="M1935" s="1">
        <f t="shared" si="922"/>
        <v>2.0746379592491919E-2</v>
      </c>
      <c r="N1935" s="1">
        <f t="shared" si="923"/>
        <v>6.4228320880081097E-2</v>
      </c>
      <c r="O1935" s="1">
        <f t="shared" si="924"/>
        <v>0.35469246624787287</v>
      </c>
      <c r="P1935" s="1">
        <f t="shared" si="925"/>
        <v>0.17861330443029391</v>
      </c>
      <c r="Q1935" s="1">
        <f t="shared" si="926"/>
        <v>3.5540043950072188E-2</v>
      </c>
      <c r="R1935" s="1">
        <f t="shared" si="927"/>
        <v>1.2882936079223016E-2</v>
      </c>
      <c r="S1935" s="1">
        <f t="shared" si="928"/>
        <v>2.6057242037328711E-2</v>
      </c>
      <c r="T1935" s="1">
        <f t="shared" si="929"/>
        <v>523.40567804852583</v>
      </c>
      <c r="U1935" s="6">
        <f t="shared" si="930"/>
        <v>1.9465808131363751</v>
      </c>
      <c r="V1935" s="6">
        <f t="shared" si="931"/>
        <v>6.0263824118198848</v>
      </c>
      <c r="W1935" s="6">
        <f t="shared" si="932"/>
        <v>33.279905358137711</v>
      </c>
      <c r="X1935" s="6">
        <f t="shared" si="933"/>
        <v>16.758838804854566</v>
      </c>
      <c r="Y1935" s="6">
        <f t="shared" si="934"/>
        <v>3.3346332714489964</v>
      </c>
      <c r="Z1935" s="6">
        <f t="shared" si="935"/>
        <v>1.2087736116499794</v>
      </c>
      <c r="AA1935" s="6">
        <f t="shared" si="936"/>
        <v>2.4448857289524897</v>
      </c>
      <c r="AB1935" s="6">
        <f t="shared" si="948"/>
        <v>3453.38</v>
      </c>
      <c r="AC1935" s="6">
        <f t="shared" si="937"/>
        <v>25.964631911440026</v>
      </c>
      <c r="AD1935" s="6">
        <f t="shared" si="938"/>
        <v>161.46780212796122</v>
      </c>
      <c r="AE1935" s="6">
        <f t="shared" si="939"/>
        <v>471.39638936829317</v>
      </c>
      <c r="AF1935" s="6">
        <f t="shared" si="940"/>
        <v>1.8441190546229137E-5</v>
      </c>
      <c r="AG1935" s="6">
        <f t="shared" si="941"/>
        <v>1.1705797574452949E-2</v>
      </c>
      <c r="AH1935" s="6">
        <f t="shared" si="942"/>
        <v>4916.8780981414557</v>
      </c>
      <c r="AI1935" s="6">
        <f t="shared" si="943"/>
        <v>4.2618208004856664</v>
      </c>
      <c r="AJ1935" s="6">
        <f t="shared" si="944"/>
        <v>1.5049307326754134E-4</v>
      </c>
      <c r="AK1935" s="6">
        <f t="shared" si="945"/>
        <v>-1.227847928788854E-4</v>
      </c>
      <c r="AL1935" s="1">
        <f t="shared" si="946"/>
        <v>5.1302050329984562E-2</v>
      </c>
      <c r="AM1935" s="8">
        <f t="shared" si="949"/>
        <v>6109281.0945454612</v>
      </c>
      <c r="AN1935" s="1">
        <f t="shared" si="947"/>
        <v>61.092810945454616</v>
      </c>
    </row>
    <row r="1936" spans="8:40" x14ac:dyDescent="0.2">
      <c r="H1936" s="8"/>
      <c r="I1936" s="8"/>
      <c r="J1936" s="11"/>
      <c r="K1936" s="10"/>
      <c r="L1936" s="5">
        <f t="shared" si="921"/>
        <v>6.8539999999998553</v>
      </c>
      <c r="M1936" s="1">
        <f t="shared" si="922"/>
        <v>2.0744725277912386E-2</v>
      </c>
      <c r="N1936" s="1">
        <f t="shared" si="923"/>
        <v>6.4227947558506443E-2</v>
      </c>
      <c r="O1936" s="1">
        <f t="shared" si="924"/>
        <v>0.35468803765398987</v>
      </c>
      <c r="P1936" s="1">
        <f t="shared" si="925"/>
        <v>0.17861330443029391</v>
      </c>
      <c r="Q1936" s="1">
        <f t="shared" si="926"/>
        <v>3.5542071586226374E-2</v>
      </c>
      <c r="R1936" s="1">
        <f t="shared" si="927"/>
        <v>1.2883309400797668E-2</v>
      </c>
      <c r="S1936" s="1">
        <f t="shared" si="928"/>
        <v>2.6057242037328711E-2</v>
      </c>
      <c r="T1936" s="1">
        <f t="shared" si="929"/>
        <v>523.40452428197602</v>
      </c>
      <c r="U1936" s="6">
        <f t="shared" si="930"/>
        <v>1.9464369869686498</v>
      </c>
      <c r="V1936" s="6">
        <f t="shared" si="931"/>
        <v>6.0263826611417279</v>
      </c>
      <c r="W1936" s="6">
        <f t="shared" si="932"/>
        <v>33.279684646396539</v>
      </c>
      <c r="X1936" s="6">
        <f t="shared" si="933"/>
        <v>16.758936908071778</v>
      </c>
      <c r="Y1936" s="6">
        <f t="shared" si="934"/>
        <v>3.3348430409236243</v>
      </c>
      <c r="Z1936" s="6">
        <f t="shared" si="935"/>
        <v>1.2088157156254726</v>
      </c>
      <c r="AA1936" s="6">
        <f t="shared" si="936"/>
        <v>2.4449000408722186</v>
      </c>
      <c r="AB1936" s="6">
        <f t="shared" si="948"/>
        <v>3453.38</v>
      </c>
      <c r="AC1936" s="6">
        <f t="shared" si="937"/>
        <v>25.9648580990307</v>
      </c>
      <c r="AD1936" s="6">
        <f t="shared" si="938"/>
        <v>161.47795455497723</v>
      </c>
      <c r="AE1936" s="6">
        <f t="shared" si="939"/>
        <v>471.42146929807643</v>
      </c>
      <c r="AF1936" s="6">
        <f t="shared" si="940"/>
        <v>1.8441738855125565E-5</v>
      </c>
      <c r="AG1936" s="6">
        <f t="shared" si="941"/>
        <v>1.1705562257250392E-2</v>
      </c>
      <c r="AH1936" s="6">
        <f t="shared" si="942"/>
        <v>4916.9694977269664</v>
      </c>
      <c r="AI1936" s="6">
        <f t="shared" si="943"/>
        <v>4.2616162391727315</v>
      </c>
      <c r="AJ1936" s="6">
        <f t="shared" si="944"/>
        <v>1.4965708159257496E-4</v>
      </c>
      <c r="AK1936" s="6">
        <f t="shared" si="945"/>
        <v>-1.2209726640064158E-4</v>
      </c>
      <c r="AL1936" s="1">
        <f t="shared" si="946"/>
        <v>5.1305277552671141E-2</v>
      </c>
      <c r="AM1936" s="8">
        <f t="shared" si="949"/>
        <v>6108446.1527272798</v>
      </c>
      <c r="AN1936" s="1">
        <f t="shared" si="947"/>
        <v>61.084461527272801</v>
      </c>
    </row>
    <row r="1937" spans="8:40" x14ac:dyDescent="0.2">
      <c r="H1937" s="8"/>
      <c r="I1937" s="8"/>
      <c r="J1937" s="11"/>
      <c r="K1937" s="10"/>
      <c r="L1937" s="5">
        <f t="shared" si="921"/>
        <v>6.8639999999998551</v>
      </c>
      <c r="M1937" s="1">
        <f t="shared" si="922"/>
        <v>2.0743080226573438E-2</v>
      </c>
      <c r="N1937" s="1">
        <f t="shared" si="923"/>
        <v>6.4227576237245787E-2</v>
      </c>
      <c r="O1937" s="1">
        <f t="shared" si="924"/>
        <v>0.35468363358753002</v>
      </c>
      <c r="P1937" s="1">
        <f t="shared" si="925"/>
        <v>0.17861330443029391</v>
      </c>
      <c r="Q1937" s="1">
        <f t="shared" si="926"/>
        <v>3.5544087958825979E-2</v>
      </c>
      <c r="R1937" s="1">
        <f t="shared" si="927"/>
        <v>1.2883680722058326E-2</v>
      </c>
      <c r="S1937" s="1">
        <f t="shared" si="928"/>
        <v>2.6057242037328711E-2</v>
      </c>
      <c r="T1937" s="1">
        <f t="shared" si="929"/>
        <v>523.40337716133206</v>
      </c>
      <c r="U1937" s="6">
        <f t="shared" si="930"/>
        <v>1.9462939649837829</v>
      </c>
      <c r="V1937" s="6">
        <f t="shared" si="931"/>
        <v>6.0263829021856443</v>
      </c>
      <c r="W1937" s="6">
        <f t="shared" si="932"/>
        <v>33.279465151254598</v>
      </c>
      <c r="X1937" s="6">
        <f t="shared" si="933"/>
        <v>16.759034467462893</v>
      </c>
      <c r="Y1937" s="6">
        <f t="shared" si="934"/>
        <v>3.3350516475606149</v>
      </c>
      <c r="Z1937" s="6">
        <f t="shared" si="935"/>
        <v>1.2088575930973127</v>
      </c>
      <c r="AA1937" s="6">
        <f t="shared" si="936"/>
        <v>2.4449142734551459</v>
      </c>
      <c r="AB1937" s="6">
        <f t="shared" si="948"/>
        <v>3453.38</v>
      </c>
      <c r="AC1937" s="6">
        <f t="shared" si="937"/>
        <v>25.965082986681619</v>
      </c>
      <c r="AD1937" s="6">
        <f t="shared" si="938"/>
        <v>161.4880491793763</v>
      </c>
      <c r="AE1937" s="6">
        <f t="shared" si="939"/>
        <v>471.44641083757961</v>
      </c>
      <c r="AF1937" s="6">
        <f t="shared" si="940"/>
        <v>1.8442284024221498E-5</v>
      </c>
      <c r="AG1937" s="6">
        <f t="shared" si="941"/>
        <v>1.1705328299179078E-2</v>
      </c>
      <c r="AH1937" s="6">
        <f t="shared" si="942"/>
        <v>4917.0603729180584</v>
      </c>
      <c r="AI1937" s="6">
        <f t="shared" si="943"/>
        <v>4.2614128650102341</v>
      </c>
      <c r="AJ1937" s="6">
        <f t="shared" si="944"/>
        <v>1.4882581318711142E-4</v>
      </c>
      <c r="AK1937" s="6">
        <f t="shared" si="945"/>
        <v>-1.2141368402287515E-4</v>
      </c>
      <c r="AL1937" s="1">
        <f t="shared" si="946"/>
        <v>5.130848688554792E-2</v>
      </c>
      <c r="AM1937" s="8">
        <f t="shared" si="949"/>
        <v>6107609.9927272797</v>
      </c>
      <c r="AN1937" s="1">
        <f t="shared" si="947"/>
        <v>61.0760999272728</v>
      </c>
    </row>
    <row r="1938" spans="8:40" x14ac:dyDescent="0.2">
      <c r="H1938" s="8"/>
      <c r="I1938" s="8"/>
      <c r="J1938" s="11"/>
      <c r="K1938" s="10"/>
      <c r="L1938" s="5">
        <f t="shared" si="921"/>
        <v>6.8739999999998549</v>
      </c>
      <c r="M1938" s="1">
        <f t="shared" si="922"/>
        <v>2.0741444385335085E-2</v>
      </c>
      <c r="N1938" s="1">
        <f t="shared" si="923"/>
        <v>6.4227206905801151E-2</v>
      </c>
      <c r="O1938" s="1">
        <f t="shared" si="924"/>
        <v>0.35467925391071942</v>
      </c>
      <c r="P1938" s="1">
        <f t="shared" si="925"/>
        <v>0.17861330443029391</v>
      </c>
      <c r="Q1938" s="1">
        <f t="shared" si="926"/>
        <v>3.5546093131508964E-2</v>
      </c>
      <c r="R1938" s="1">
        <f t="shared" si="927"/>
        <v>1.2884050053502955E-2</v>
      </c>
      <c r="S1938" s="1">
        <f t="shared" si="928"/>
        <v>2.6057242037328711E-2</v>
      </c>
      <c r="T1938" s="1">
        <f t="shared" si="929"/>
        <v>523.40223664640678</v>
      </c>
      <c r="U1938" s="6">
        <f t="shared" si="930"/>
        <v>1.9461517425812531</v>
      </c>
      <c r="V1938" s="6">
        <f t="shared" si="931"/>
        <v>6.0263831350736599</v>
      </c>
      <c r="W1938" s="6">
        <f t="shared" si="932"/>
        <v>33.279246865941637</v>
      </c>
      <c r="X1938" s="6">
        <f t="shared" si="933"/>
        <v>16.759131486087998</v>
      </c>
      <c r="Y1938" s="6">
        <f t="shared" si="934"/>
        <v>3.3352590979031804</v>
      </c>
      <c r="Z1938" s="6">
        <f t="shared" si="935"/>
        <v>1.208899245264581</v>
      </c>
      <c r="AA1938" s="6">
        <f t="shared" si="936"/>
        <v>2.4449284271476976</v>
      </c>
      <c r="AB1938" s="6">
        <f t="shared" si="948"/>
        <v>3453.38</v>
      </c>
      <c r="AC1938" s="6">
        <f t="shared" si="937"/>
        <v>25.965306582220478</v>
      </c>
      <c r="AD1938" s="6">
        <f t="shared" si="938"/>
        <v>161.49808634315031</v>
      </c>
      <c r="AE1938" s="6">
        <f t="shared" si="939"/>
        <v>471.47121475868425</v>
      </c>
      <c r="AF1938" s="6">
        <f t="shared" si="940"/>
        <v>1.8442826072295895E-5</v>
      </c>
      <c r="AG1938" s="6">
        <f t="shared" si="941"/>
        <v>1.170509569197946E-2</v>
      </c>
      <c r="AH1938" s="6">
        <f t="shared" si="942"/>
        <v>4917.1507268623973</v>
      </c>
      <c r="AI1938" s="6">
        <f t="shared" si="943"/>
        <v>4.2612106707203168</v>
      </c>
      <c r="AJ1938" s="6">
        <f t="shared" si="944"/>
        <v>1.4799924049429828E-4</v>
      </c>
      <c r="AK1938" s="6">
        <f t="shared" si="945"/>
        <v>-1.2073402208640867E-4</v>
      </c>
      <c r="AL1938" s="1">
        <f t="shared" si="946"/>
        <v>5.1311678429279702E-2</v>
      </c>
      <c r="AM1938" s="8">
        <f t="shared" si="949"/>
        <v>6106772.6145454617</v>
      </c>
      <c r="AN1938" s="1">
        <f t="shared" si="947"/>
        <v>61.067726145454621</v>
      </c>
    </row>
    <row r="1939" spans="8:40" x14ac:dyDescent="0.2">
      <c r="H1939" s="8"/>
      <c r="I1939" s="8"/>
      <c r="J1939" s="11"/>
      <c r="K1939" s="10"/>
      <c r="L1939" s="5">
        <f t="shared" si="921"/>
        <v>6.8839999999998547</v>
      </c>
      <c r="M1939" s="1">
        <f t="shared" si="922"/>
        <v>2.07398177013761E-2</v>
      </c>
      <c r="N1939" s="1">
        <f t="shared" si="923"/>
        <v>6.42268395537271E-2</v>
      </c>
      <c r="O1939" s="1">
        <f t="shared" si="924"/>
        <v>0.35467489848657929</v>
      </c>
      <c r="P1939" s="1">
        <f t="shared" si="925"/>
        <v>0.17861330443029391</v>
      </c>
      <c r="Q1939" s="1">
        <f t="shared" si="926"/>
        <v>3.5548087167542E-2</v>
      </c>
      <c r="R1939" s="1">
        <f t="shared" si="927"/>
        <v>1.2884417405577008E-2</v>
      </c>
      <c r="S1939" s="1">
        <f t="shared" si="928"/>
        <v>2.6057242037328711E-2</v>
      </c>
      <c r="T1939" s="1">
        <f t="shared" si="929"/>
        <v>523.40110269727734</v>
      </c>
      <c r="U1939" s="6">
        <f t="shared" si="930"/>
        <v>1.9460103151879917</v>
      </c>
      <c r="V1939" s="6">
        <f t="shared" si="931"/>
        <v>6.0263833599262604</v>
      </c>
      <c r="W1939" s="6">
        <f t="shared" si="932"/>
        <v>33.279029783725719</v>
      </c>
      <c r="X1939" s="6">
        <f t="shared" si="933"/>
        <v>16.759227966989442</v>
      </c>
      <c r="Y1939" s="6">
        <f t="shared" si="934"/>
        <v>3.3354653984566447</v>
      </c>
      <c r="Z1939" s="6">
        <f t="shared" si="935"/>
        <v>1.2089406733202355</v>
      </c>
      <c r="AA1939" s="6">
        <f t="shared" si="936"/>
        <v>2.4449425023937095</v>
      </c>
      <c r="AB1939" s="6">
        <f t="shared" si="948"/>
        <v>3453.38</v>
      </c>
      <c r="AC1939" s="6">
        <f t="shared" si="937"/>
        <v>25.965528893423897</v>
      </c>
      <c r="AD1939" s="6">
        <f t="shared" si="938"/>
        <v>161.5080663861263</v>
      </c>
      <c r="AE1939" s="6">
        <f t="shared" si="939"/>
        <v>471.4958818288726</v>
      </c>
      <c r="AF1939" s="6">
        <f t="shared" si="940"/>
        <v>1.8443365018006533E-5</v>
      </c>
      <c r="AG1939" s="6">
        <f t="shared" si="941"/>
        <v>1.1704864427446737E-2</v>
      </c>
      <c r="AH1939" s="6">
        <f t="shared" si="942"/>
        <v>4917.240562687246</v>
      </c>
      <c r="AI1939" s="6">
        <f t="shared" si="943"/>
        <v>4.2610096490739924</v>
      </c>
      <c r="AJ1939" s="6">
        <f t="shared" si="944"/>
        <v>1.4717733612748673E-4</v>
      </c>
      <c r="AK1939" s="6">
        <f t="shared" si="945"/>
        <v>-1.2005825708508139E-4</v>
      </c>
      <c r="AL1939" s="1">
        <f t="shared" si="946"/>
        <v>5.131485228394838E-2</v>
      </c>
      <c r="AM1939" s="8">
        <f t="shared" si="949"/>
        <v>6105934.0181818251</v>
      </c>
      <c r="AN1939" s="1">
        <f t="shared" si="947"/>
        <v>61.059340181818257</v>
      </c>
    </row>
    <row r="1940" spans="8:40" x14ac:dyDescent="0.2">
      <c r="H1940" s="8"/>
      <c r="I1940" s="8"/>
      <c r="J1940" s="11"/>
      <c r="K1940" s="10"/>
      <c r="L1940" s="5">
        <f t="shared" si="921"/>
        <v>6.8939999999998545</v>
      </c>
      <c r="M1940" s="1">
        <f t="shared" si="922"/>
        <v>2.0738200122191963E-2</v>
      </c>
      <c r="N1940" s="1">
        <f t="shared" si="923"/>
        <v>6.4226474170630446E-2</v>
      </c>
      <c r="O1940" s="1">
        <f t="shared" si="924"/>
        <v>0.35467056717892109</v>
      </c>
      <c r="P1940" s="1">
        <f t="shared" si="925"/>
        <v>0.17861330443029391</v>
      </c>
      <c r="Q1940" s="1">
        <f t="shared" si="926"/>
        <v>3.5550070129822788E-2</v>
      </c>
      <c r="R1940" s="1">
        <f t="shared" si="927"/>
        <v>1.2884782788673657E-2</v>
      </c>
      <c r="S1940" s="1">
        <f t="shared" si="928"/>
        <v>2.6057242037328711E-2</v>
      </c>
      <c r="T1940" s="1">
        <f t="shared" si="929"/>
        <v>523.39997527428272</v>
      </c>
      <c r="U1940" s="6">
        <f t="shared" si="930"/>
        <v>1.9458696782582132</v>
      </c>
      <c r="V1940" s="6">
        <f t="shared" si="931"/>
        <v>6.0263835768624316</v>
      </c>
      <c r="W1940" s="6">
        <f t="shared" si="932"/>
        <v>33.278813897913111</v>
      </c>
      <c r="X1940" s="6">
        <f t="shared" si="933"/>
        <v>16.759323913191967</v>
      </c>
      <c r="Y1940" s="6">
        <f t="shared" si="934"/>
        <v>3.3356705556886834</v>
      </c>
      <c r="Z1940" s="6">
        <f t="shared" si="935"/>
        <v>1.2089818784511435</v>
      </c>
      <c r="AA1940" s="6">
        <f t="shared" si="936"/>
        <v>2.4449564996344515</v>
      </c>
      <c r="AB1940" s="6">
        <f t="shared" si="948"/>
        <v>3453.38</v>
      </c>
      <c r="AC1940" s="6">
        <f t="shared" si="937"/>
        <v>25.965749928017807</v>
      </c>
      <c r="AD1940" s="6">
        <f t="shared" si="938"/>
        <v>161.51798964598134</v>
      </c>
      <c r="AE1940" s="6">
        <f t="shared" si="939"/>
        <v>471.52041281125423</v>
      </c>
      <c r="AF1940" s="6">
        <f t="shared" si="940"/>
        <v>1.8443900879891088E-5</v>
      </c>
      <c r="AG1940" s="6">
        <f t="shared" si="941"/>
        <v>1.1704634497430385E-2</v>
      </c>
      <c r="AH1940" s="6">
        <f t="shared" si="942"/>
        <v>4917.3298834995758</v>
      </c>
      <c r="AI1940" s="6">
        <f t="shared" si="943"/>
        <v>4.2608097928909254</v>
      </c>
      <c r="AJ1940" s="6">
        <f t="shared" si="944"/>
        <v>1.4636007286924002E-4</v>
      </c>
      <c r="AK1940" s="6">
        <f t="shared" si="945"/>
        <v>-1.1938636566476748E-4</v>
      </c>
      <c r="AL1940" s="1">
        <f t="shared" si="946"/>
        <v>5.1318008549056666E-2</v>
      </c>
      <c r="AM1940" s="8">
        <f t="shared" si="949"/>
        <v>6105094.2036363706</v>
      </c>
      <c r="AN1940" s="1">
        <f t="shared" si="947"/>
        <v>61.050942036363708</v>
      </c>
    </row>
    <row r="1941" spans="8:40" x14ac:dyDescent="0.2">
      <c r="H1941" s="8"/>
      <c r="I1941" s="8"/>
      <c r="J1941" s="11"/>
      <c r="K1941" s="10"/>
      <c r="L1941" s="5">
        <f t="shared" si="921"/>
        <v>6.9039999999998543</v>
      </c>
      <c r="M1941" s="1">
        <f t="shared" si="922"/>
        <v>2.0736591595592813E-2</v>
      </c>
      <c r="N1941" s="1">
        <f t="shared" si="923"/>
        <v>6.4226110746170087E-2</v>
      </c>
      <c r="O1941" s="1">
        <f t="shared" si="924"/>
        <v>0.35466625985234174</v>
      </c>
      <c r="P1941" s="1">
        <f t="shared" si="925"/>
        <v>0.17861330443029391</v>
      </c>
      <c r="Q1941" s="1">
        <f t="shared" si="926"/>
        <v>3.55520420808823E-2</v>
      </c>
      <c r="R1941" s="1">
        <f t="shared" si="927"/>
        <v>1.2885146213134017E-2</v>
      </c>
      <c r="S1941" s="1">
        <f t="shared" si="928"/>
        <v>2.6057242037328711E-2</v>
      </c>
      <c r="T1941" s="1">
        <f t="shared" si="929"/>
        <v>523.39885433802192</v>
      </c>
      <c r="U1941" s="6">
        <f t="shared" si="930"/>
        <v>1.9457298272732391</v>
      </c>
      <c r="V1941" s="6">
        <f t="shared" si="931"/>
        <v>6.0263837859996654</v>
      </c>
      <c r="W1941" s="6">
        <f t="shared" si="932"/>
        <v>33.278599201847989</v>
      </c>
      <c r="X1941" s="6">
        <f t="shared" si="933"/>
        <v>16.75941932770283</v>
      </c>
      <c r="Y1941" s="6">
        <f t="shared" si="934"/>
        <v>3.3358745760295467</v>
      </c>
      <c r="Z1941" s="6">
        <f t="shared" si="935"/>
        <v>1.209022861838108</v>
      </c>
      <c r="AA1941" s="6">
        <f t="shared" si="936"/>
        <v>2.4449704193086399</v>
      </c>
      <c r="AB1941" s="6">
        <f t="shared" si="948"/>
        <v>3453.38</v>
      </c>
      <c r="AC1941" s="6">
        <f t="shared" si="937"/>
        <v>25.965969693677909</v>
      </c>
      <c r="AD1941" s="6">
        <f t="shared" si="938"/>
        <v>161.52785645826282</v>
      </c>
      <c r="AE1941" s="6">
        <f t="shared" si="939"/>
        <v>471.54480846459836</v>
      </c>
      <c r="AF1941" s="6">
        <f t="shared" si="940"/>
        <v>1.8444433676367856E-5</v>
      </c>
      <c r="AG1941" s="6">
        <f t="shared" si="941"/>
        <v>1.1704405893833758E-2</v>
      </c>
      <c r="AH1941" s="6">
        <f t="shared" si="942"/>
        <v>4917.4186923862644</v>
      </c>
      <c r="AI1941" s="6">
        <f t="shared" si="943"/>
        <v>4.2606110950387857</v>
      </c>
      <c r="AJ1941" s="6">
        <f t="shared" si="944"/>
        <v>1.4554742367006658E-4</v>
      </c>
      <c r="AK1941" s="6">
        <f t="shared" si="945"/>
        <v>-1.1871832462244581E-4</v>
      </c>
      <c r="AL1941" s="1">
        <f t="shared" si="946"/>
        <v>5.1321147323531491E-2</v>
      </c>
      <c r="AM1941" s="8">
        <f t="shared" si="949"/>
        <v>6104253.1709090983</v>
      </c>
      <c r="AN1941" s="1">
        <f t="shared" si="947"/>
        <v>61.042531709090987</v>
      </c>
    </row>
    <row r="1942" spans="8:40" x14ac:dyDescent="0.2">
      <c r="H1942" s="8"/>
      <c r="I1942" s="8"/>
      <c r="J1942" s="11"/>
      <c r="K1942" s="10"/>
      <c r="L1942" s="5">
        <f t="shared" si="921"/>
        <v>6.913999999999854</v>
      </c>
      <c r="M1942" s="1">
        <f t="shared" si="922"/>
        <v>2.0734992069701405E-2</v>
      </c>
      <c r="N1942" s="1">
        <f t="shared" si="923"/>
        <v>6.4225749270056726E-2</v>
      </c>
      <c r="O1942" s="1">
        <f t="shared" si="924"/>
        <v>0.3546619763722188</v>
      </c>
      <c r="P1942" s="1">
        <f t="shared" si="925"/>
        <v>0.17861330443029391</v>
      </c>
      <c r="Q1942" s="1">
        <f t="shared" si="926"/>
        <v>3.5554003082887073E-2</v>
      </c>
      <c r="R1942" s="1">
        <f t="shared" si="927"/>
        <v>1.2885507689247382E-2</v>
      </c>
      <c r="S1942" s="1">
        <f t="shared" si="928"/>
        <v>2.6057242037328711E-2</v>
      </c>
      <c r="T1942" s="1">
        <f t="shared" si="929"/>
        <v>523.39773984935221</v>
      </c>
      <c r="U1942" s="6">
        <f t="shared" si="930"/>
        <v>1.9455907577413201</v>
      </c>
      <c r="V1942" s="6">
        <f t="shared" si="931"/>
        <v>6.0263839874539746</v>
      </c>
      <c r="W1942" s="6">
        <f t="shared" si="932"/>
        <v>33.278385688912209</v>
      </c>
      <c r="X1942" s="6">
        <f t="shared" si="933"/>
        <v>16.759514213511871</v>
      </c>
      <c r="Y1942" s="6">
        <f t="shared" si="934"/>
        <v>3.33607746587229</v>
      </c>
      <c r="Z1942" s="6">
        <f t="shared" si="935"/>
        <v>1.209063624655895</v>
      </c>
      <c r="AA1942" s="6">
        <f t="shared" si="936"/>
        <v>2.4449842618524524</v>
      </c>
      <c r="AB1942" s="6">
        <f t="shared" si="948"/>
        <v>3453.38</v>
      </c>
      <c r="AC1942" s="6">
        <f t="shared" si="937"/>
        <v>25.966188198029883</v>
      </c>
      <c r="AD1942" s="6">
        <f t="shared" si="938"/>
        <v>161.53766715639802</v>
      </c>
      <c r="AE1942" s="6">
        <f t="shared" si="939"/>
        <v>471.56906954335153</v>
      </c>
      <c r="AF1942" s="6">
        <f t="shared" si="940"/>
        <v>1.8444963425736773E-5</v>
      </c>
      <c r="AG1942" s="6">
        <f t="shared" si="941"/>
        <v>1.1704178608613721E-2</v>
      </c>
      <c r="AH1942" s="6">
        <f t="shared" si="942"/>
        <v>4917.5069924141881</v>
      </c>
      <c r="AI1942" s="6">
        <f t="shared" si="943"/>
        <v>4.2604135484331742</v>
      </c>
      <c r="AJ1942" s="6">
        <f t="shared" si="944"/>
        <v>1.4473936164737205E-4</v>
      </c>
      <c r="AK1942" s="6">
        <f t="shared" si="945"/>
        <v>-1.1805411090473808E-4</v>
      </c>
      <c r="AL1942" s="1">
        <f t="shared" si="946"/>
        <v>5.1324268705727538E-2</v>
      </c>
      <c r="AM1942" s="8">
        <f t="shared" si="949"/>
        <v>6103410.9200000074</v>
      </c>
      <c r="AN1942" s="1">
        <f t="shared" si="947"/>
        <v>61.034109200000081</v>
      </c>
    </row>
    <row r="1943" spans="8:40" x14ac:dyDescent="0.2">
      <c r="H1943" s="8"/>
      <c r="I1943" s="8"/>
      <c r="J1943" s="11"/>
      <c r="K1943" s="10"/>
      <c r="L1943" s="5">
        <f t="shared" si="921"/>
        <v>6.9239999999998538</v>
      </c>
      <c r="M1943" s="1">
        <f t="shared" si="922"/>
        <v>2.0733401492951106E-2</v>
      </c>
      <c r="N1943" s="1">
        <f t="shared" si="923"/>
        <v>6.4225389732052648E-2</v>
      </c>
      <c r="O1943" s="1">
        <f t="shared" si="924"/>
        <v>0.35465771660470596</v>
      </c>
      <c r="P1943" s="1">
        <f t="shared" si="925"/>
        <v>0.17861330443029391</v>
      </c>
      <c r="Q1943" s="1">
        <f t="shared" si="926"/>
        <v>3.5555953197641446E-2</v>
      </c>
      <c r="R1943" s="1">
        <f t="shared" si="927"/>
        <v>1.2885867227251454E-2</v>
      </c>
      <c r="S1943" s="1">
        <f t="shared" si="928"/>
        <v>2.6057242037328711E-2</v>
      </c>
      <c r="T1943" s="1">
        <f t="shared" si="929"/>
        <v>523.396631769387</v>
      </c>
      <c r="U1943" s="6">
        <f t="shared" si="930"/>
        <v>1.9454524651974689</v>
      </c>
      <c r="V1943" s="6">
        <f t="shared" si="931"/>
        <v>6.0263841813399202</v>
      </c>
      <c r="W1943" s="6">
        <f t="shared" si="932"/>
        <v>33.278173352525144</v>
      </c>
      <c r="X1943" s="6">
        <f t="shared" si="933"/>
        <v>16.759608573591652</v>
      </c>
      <c r="Y1943" s="6">
        <f t="shared" si="934"/>
        <v>3.3362792315729988</v>
      </c>
      <c r="Z1943" s="6">
        <f t="shared" si="935"/>
        <v>1.2091041680732639</v>
      </c>
      <c r="AA1943" s="6">
        <f t="shared" si="936"/>
        <v>2.4449980276995449</v>
      </c>
      <c r="AB1943" s="6">
        <f t="shared" si="948"/>
        <v>3453.38</v>
      </c>
      <c r="AC1943" s="6">
        <f t="shared" si="937"/>
        <v>25.966405448649898</v>
      </c>
      <c r="AD1943" s="6">
        <f t="shared" si="938"/>
        <v>161.54742207171071</v>
      </c>
      <c r="AE1943" s="6">
        <f t="shared" si="939"/>
        <v>471.59319679766747</v>
      </c>
      <c r="AF1943" s="6">
        <f t="shared" si="940"/>
        <v>1.8445490146180056E-5</v>
      </c>
      <c r="AG1943" s="6">
        <f t="shared" si="941"/>
        <v>1.1703952633780219E-2</v>
      </c>
      <c r="AH1943" s="6">
        <f t="shared" si="942"/>
        <v>4917.594786630425</v>
      </c>
      <c r="AI1943" s="6">
        <f t="shared" si="943"/>
        <v>4.2602171460370757</v>
      </c>
      <c r="AJ1943" s="6">
        <f t="shared" si="944"/>
        <v>1.4393586008425242E-4</v>
      </c>
      <c r="AK1943" s="6">
        <f t="shared" si="945"/>
        <v>-1.173937016071128E-4</v>
      </c>
      <c r="AL1943" s="1">
        <f t="shared" si="946"/>
        <v>5.1327372793430748E-2</v>
      </c>
      <c r="AM1943" s="8">
        <f t="shared" si="949"/>
        <v>6102567.4509090986</v>
      </c>
      <c r="AN1943" s="1">
        <f t="shared" si="947"/>
        <v>61.02567450909099</v>
      </c>
    </row>
    <row r="1944" spans="8:40" x14ac:dyDescent="0.2">
      <c r="H1944" s="8"/>
      <c r="I1944" s="8"/>
      <c r="J1944" s="11"/>
      <c r="K1944" s="10"/>
      <c r="L1944" s="5">
        <f t="shared" si="921"/>
        <v>6.9339999999998536</v>
      </c>
      <c r="M1944" s="1">
        <f t="shared" si="922"/>
        <v>2.0731819814083872E-2</v>
      </c>
      <c r="N1944" s="1">
        <f t="shared" si="923"/>
        <v>6.4225032121971531E-2</v>
      </c>
      <c r="O1944" s="1">
        <f t="shared" si="924"/>
        <v>0.35465348041672817</v>
      </c>
      <c r="P1944" s="1">
        <f t="shared" si="925"/>
        <v>0.17861330443029391</v>
      </c>
      <c r="Q1944" s="1">
        <f t="shared" si="926"/>
        <v>3.5557892486589797E-2</v>
      </c>
      <c r="R1944" s="1">
        <f t="shared" si="927"/>
        <v>1.288622483733257E-2</v>
      </c>
      <c r="S1944" s="1">
        <f t="shared" si="928"/>
        <v>2.6057242037328711E-2</v>
      </c>
      <c r="T1944" s="1">
        <f t="shared" si="929"/>
        <v>523.39553005949404</v>
      </c>
      <c r="U1944" s="6">
        <f t="shared" si="930"/>
        <v>1.9453149452032867</v>
      </c>
      <c r="V1944" s="6">
        <f t="shared" si="931"/>
        <v>6.0263843677706266</v>
      </c>
      <c r="W1944" s="6">
        <f t="shared" si="932"/>
        <v>33.277962186143441</v>
      </c>
      <c r="X1944" s="6">
        <f t="shared" si="933"/>
        <v>16.759702410897557</v>
      </c>
      <c r="Y1944" s="6">
        <f t="shared" si="934"/>
        <v>3.3364798794510184</v>
      </c>
      <c r="Z1944" s="6">
        <f t="shared" si="935"/>
        <v>1.2091444932529949</v>
      </c>
      <c r="AA1944" s="6">
        <f t="shared" si="936"/>
        <v>2.4450117172810684</v>
      </c>
      <c r="AB1944" s="6">
        <f t="shared" si="948"/>
        <v>3453.38</v>
      </c>
      <c r="AC1944" s="6">
        <f t="shared" si="937"/>
        <v>25.966621453064892</v>
      </c>
      <c r="AD1944" s="6">
        <f t="shared" si="938"/>
        <v>161.55712153343654</v>
      </c>
      <c r="AE1944" s="6">
        <f t="shared" si="939"/>
        <v>471.61719097343223</v>
      </c>
      <c r="AF1944" s="6">
        <f t="shared" si="940"/>
        <v>1.8446013855763256E-5</v>
      </c>
      <c r="AG1944" s="6">
        <f t="shared" si="941"/>
        <v>1.170372796139587E-2</v>
      </c>
      <c r="AH1944" s="6">
        <f t="shared" si="942"/>
        <v>4917.6820780623284</v>
      </c>
      <c r="AI1944" s="6">
        <f t="shared" si="943"/>
        <v>4.2600218808605126</v>
      </c>
      <c r="AJ1944" s="6">
        <f t="shared" si="944"/>
        <v>1.431368924284629E-4</v>
      </c>
      <c r="AK1944" s="6">
        <f t="shared" si="945"/>
        <v>-1.1673707397270157E-4</v>
      </c>
      <c r="AL1944" s="1">
        <f t="shared" si="946"/>
        <v>5.1330459683861823E-2</v>
      </c>
      <c r="AM1944" s="8">
        <f t="shared" si="949"/>
        <v>6101722.7636363711</v>
      </c>
      <c r="AN1944" s="1">
        <f t="shared" si="947"/>
        <v>61.017227636363714</v>
      </c>
    </row>
    <row r="1945" spans="8:40" x14ac:dyDescent="0.2">
      <c r="H1945" s="8"/>
      <c r="I1945" s="8"/>
      <c r="J1945" s="11"/>
      <c r="K1945" s="10"/>
      <c r="L1945" s="5">
        <f t="shared" ref="L1945:L2008" si="950" xml:space="preserve"> L1944+0.01</f>
        <v>6.9439999999998534</v>
      </c>
      <c r="M1945" s="1">
        <f t="shared" ref="M1945:M2008" si="951" xml:space="preserve"> M1944+(1*AK1944)*$C$16*(1-$C$17)*$G$8*(L1945-L1944)</f>
        <v>2.0730246982148277E-2</v>
      </c>
      <c r="N1945" s="1">
        <f t="shared" ref="N1945:N2008" si="952" xml:space="preserve"> N1944+(-1*AK1944-1*AJ1944)*$C$16*(1-$C$17)*$G$8*(L1945-L1944)</f>
        <v>6.4224676429678176E-2</v>
      </c>
      <c r="O1945" s="1">
        <f t="shared" ref="O1945:O2008" si="953" xml:space="preserve"> O1944+(-1*AK1944-3*AJ1944)*$C$16*(1-$C$17)*$G$8*(L1945-L1944)</f>
        <v>0.35464926767597693</v>
      </c>
      <c r="P1945" s="1">
        <f t="shared" ref="P1945:P2008" si="954" xml:space="preserve"> P1944</f>
        <v>0.17861330443029391</v>
      </c>
      <c r="Q1945" s="1">
        <f t="shared" ref="Q1945:Q2008" si="955" xml:space="preserve"> Q1944+(1*AJ1944)*$C$16*(1-$C$17)*$G$8*(L1945-L1944)</f>
        <v>3.5559821010818747E-2</v>
      </c>
      <c r="R1945" s="1">
        <f t="shared" ref="R1945:R2008" si="956" xml:space="preserve"> R1944+(1*AK1944+1*AJ1944)*$C$16*(1-$C$17)*$G$8*(L1945-L1944)</f>
        <v>1.2886580529625926E-2</v>
      </c>
      <c r="S1945" s="1">
        <f t="shared" ref="S1945:S2008" si="957" xml:space="preserve"> S1944</f>
        <v>2.6057242037328711E-2</v>
      </c>
      <c r="T1945" s="1">
        <f t="shared" ref="T1945:T2008" si="958" xml:space="preserve"> T1944-((AJ1944*$C$19+AK1944*$C$20)*$C$16*(1-$C$17)+$C$11*$G$13*(T1944-$G$14))/($G$9*$C$18)*$G$8*(L1945-L1944)</f>
        <v>523.39443468129355</v>
      </c>
      <c r="U1945" s="6">
        <f t="shared" ref="U1945:U2008" si="959" xml:space="preserve"> $C$7*(M1945/SUM($M1945:$S1945))</f>
        <v>1.9451781933467929</v>
      </c>
      <c r="V1945" s="6">
        <f t="shared" ref="V1945:V2008" si="960" xml:space="preserve"> $C$7*(N1945/SUM($M1945:$S1945))</f>
        <v>6.0263845468577912</v>
      </c>
      <c r="W1945" s="6">
        <f t="shared" ref="W1945:W2008" si="961" xml:space="preserve"> $C$7*(O1945/SUM($M1945:$S1945))</f>
        <v>33.27775218326078</v>
      </c>
      <c r="X1945" s="6">
        <f t="shared" ref="X1945:X2008" si="962" xml:space="preserve"> $C$7*(P1945/SUM($M1945:$S1945))</f>
        <v>16.759795728367877</v>
      </c>
      <c r="Y1945" s="6">
        <f t="shared" ref="Y1945:Y2008" si="963" xml:space="preserve"> $C$7*(Q1945/SUM($M1945:$S1945))</f>
        <v>3.3366794157891708</v>
      </c>
      <c r="Z1945" s="6">
        <f t="shared" ref="Z1945:Z2008" si="964" xml:space="preserve"> $C$7*(R1945/SUM($M1945:$S1945))</f>
        <v>1.2091846013519156</v>
      </c>
      <c r="AA1945" s="6">
        <f t="shared" ref="AA1945:AA2008" si="965" xml:space="preserve"> $C$7*(S1945/SUM($M1945:$S1945))</f>
        <v>2.4450253310256786</v>
      </c>
      <c r="AB1945" s="6">
        <f t="shared" si="948"/>
        <v>3453.38</v>
      </c>
      <c r="AC1945" s="6">
        <f t="shared" ref="AC1945:AC2008" si="966" xml:space="preserve"> 0.499*EXP(17197/(8.314*T1945))</f>
        <v>25.966836218752956</v>
      </c>
      <c r="AD1945" s="6">
        <f t="shared" ref="AD1945:AD2008" si="967" xml:space="preserve"> 0.0000000000662*EXP(124119/(8.314*T1945))</f>
        <v>161.56676586873718</v>
      </c>
      <c r="AE1945" s="6">
        <f t="shared" ref="AE1945:AE2008" si="968" xml:space="preserve"> 1+AB1945*Z1945/W1945+AC1945*SQRT(W1945)+AD1945*Z1945</f>
        <v>471.64105281228842</v>
      </c>
      <c r="AF1945" s="6">
        <f t="shared" ref="AF1945:AF2008" si="969" xml:space="preserve"> 10^(3066/T1945 - 10.592)</f>
        <v>1.8446534572435935E-5</v>
      </c>
      <c r="AG1945" s="6">
        <f t="shared" ref="AG1945:AG2008" si="970" xml:space="preserve"> 10^(-2073/T1945+2.029)</f>
        <v>1.1703504583575603E-2</v>
      </c>
      <c r="AH1945" s="6">
        <f t="shared" ref="AH1945:AH2008" si="971" xml:space="preserve"> 1.07*EXP(36696/(8.314*T1945))</f>
        <v>4917.7688697177509</v>
      </c>
      <c r="AI1945" s="6">
        <f t="shared" ref="AI1945:AI2008" si="972" xml:space="preserve"> 12200000000*EXP(-94756/(8.314*T1945))</f>
        <v>4.2598277459602727</v>
      </c>
      <c r="AJ1945" s="6">
        <f t="shared" ref="AJ1945:AJ2008" si="973" xml:space="preserve"> AH1945*(V1945*W1945*(1-1/AF1945*((Z1945*Y1945)/(W1945^3*V1945))))/(1+AB1945*Z1945/W1945+AC1945*SQRT(W1945)+AD1945*Z1945)^3</f>
        <v>1.4234243229122048E-4</v>
      </c>
      <c r="AK1945" s="6">
        <f t="shared" ref="AK1945:AK2008" si="974" xml:space="preserve"> AI1945*(V1945*(1-1/AG1945*((Z1945*U1945)/(W1945*V1945))))/(1+AB1945*Z1945/W1945+AC1945*SQRT(W1945)+AD1945*Z1945)</f>
        <v>-1.1608420539123085E-4</v>
      </c>
      <c r="AL1945" s="1">
        <f t="shared" si="946"/>
        <v>5.133352947367955E-2</v>
      </c>
      <c r="AM1945" s="8">
        <f t="shared" si="949"/>
        <v>6100876.8581818258</v>
      </c>
      <c r="AN1945" s="1">
        <f t="shared" si="947"/>
        <v>61.008768581818266</v>
      </c>
    </row>
    <row r="1946" spans="8:40" x14ac:dyDescent="0.2">
      <c r="H1946" s="8"/>
      <c r="I1946" s="8"/>
      <c r="J1946" s="11"/>
      <c r="K1946" s="10"/>
      <c r="L1946" s="5">
        <f t="shared" si="950"/>
        <v>6.9539999999998532</v>
      </c>
      <c r="M1946" s="1">
        <f t="shared" si="951"/>
        <v>2.0728682946497528E-2</v>
      </c>
      <c r="N1946" s="1">
        <f t="shared" si="952"/>
        <v>6.4224322645088289E-2</v>
      </c>
      <c r="O1946" s="1">
        <f t="shared" si="953"/>
        <v>0.35464507825090574</v>
      </c>
      <c r="P1946" s="1">
        <f t="shared" si="954"/>
        <v>0.17861330443029391</v>
      </c>
      <c r="Q1946" s="1">
        <f t="shared" si="955"/>
        <v>3.5561738831059383E-2</v>
      </c>
      <c r="R1946" s="1">
        <f t="shared" si="956"/>
        <v>1.2886934314215816E-2</v>
      </c>
      <c r="S1946" s="1">
        <f t="shared" si="957"/>
        <v>2.6057242037328711E-2</v>
      </c>
      <c r="T1946" s="1">
        <f t="shared" si="958"/>
        <v>523.39334559665622</v>
      </c>
      <c r="U1946" s="6">
        <f t="shared" si="959"/>
        <v>1.9450422052422556</v>
      </c>
      <c r="V1946" s="6">
        <f t="shared" si="960"/>
        <v>6.0263847187117072</v>
      </c>
      <c r="W1946" s="6">
        <f t="shared" si="961"/>
        <v>33.277543337407629</v>
      </c>
      <c r="X1946" s="6">
        <f t="shared" si="962"/>
        <v>16.759888528923938</v>
      </c>
      <c r="Y1946" s="6">
        <f t="shared" si="963"/>
        <v>3.3368778468339793</v>
      </c>
      <c r="Z1946" s="6">
        <f t="shared" si="964"/>
        <v>1.2092244935209306</v>
      </c>
      <c r="AA1946" s="6">
        <f t="shared" si="965"/>
        <v>2.4450388693595566</v>
      </c>
      <c r="AB1946" s="6">
        <f t="shared" si="948"/>
        <v>3453.38</v>
      </c>
      <c r="AC1946" s="6">
        <f t="shared" si="966"/>
        <v>25.967049753143716</v>
      </c>
      <c r="AD1946" s="6">
        <f t="shared" si="967"/>
        <v>161.57635540271468</v>
      </c>
      <c r="AE1946" s="6">
        <f t="shared" si="968"/>
        <v>471.66478305166152</v>
      </c>
      <c r="AF1946" s="6">
        <f t="shared" si="969"/>
        <v>1.8447052314032654E-5</v>
      </c>
      <c r="AG1946" s="6">
        <f t="shared" si="970"/>
        <v>1.170328249248621E-2</v>
      </c>
      <c r="AH1946" s="6">
        <f t="shared" si="971"/>
        <v>4917.8551645851139</v>
      </c>
      <c r="AI1946" s="6">
        <f t="shared" si="972"/>
        <v>4.2596347344394445</v>
      </c>
      <c r="AJ1946" s="6">
        <f t="shared" si="973"/>
        <v>1.4155245344614332E-4</v>
      </c>
      <c r="AK1946" s="6">
        <f t="shared" si="974"/>
        <v>-1.1543507339823083E-4</v>
      </c>
      <c r="AL1946" s="1">
        <f t="shared" si="946"/>
        <v>5.1336582258984298E-2</v>
      </c>
      <c r="AM1946" s="8">
        <f t="shared" si="949"/>
        <v>6100029.7345454618</v>
      </c>
      <c r="AN1946" s="1">
        <f t="shared" si="947"/>
        <v>61.000297345454626</v>
      </c>
    </row>
    <row r="1947" spans="8:40" x14ac:dyDescent="0.2">
      <c r="H1947" s="8"/>
      <c r="I1947" s="8"/>
      <c r="J1947" s="11"/>
      <c r="K1947" s="10"/>
      <c r="L1947" s="5">
        <f t="shared" si="950"/>
        <v>6.963999999999853</v>
      </c>
      <c r="M1947" s="1">
        <f t="shared" si="951"/>
        <v>2.0727127656787501E-2</v>
      </c>
      <c r="N1947" s="1">
        <f t="shared" si="952"/>
        <v>6.4223970758168256E-2</v>
      </c>
      <c r="O1947" s="1">
        <f t="shared" si="953"/>
        <v>0.35464091201072562</v>
      </c>
      <c r="P1947" s="1">
        <f t="shared" si="954"/>
        <v>0.17861330443029391</v>
      </c>
      <c r="Q1947" s="1">
        <f t="shared" si="955"/>
        <v>3.5563646007689437E-2</v>
      </c>
      <c r="R1947" s="1">
        <f t="shared" si="956"/>
        <v>1.2887286201135844E-2</v>
      </c>
      <c r="S1947" s="1">
        <f t="shared" si="957"/>
        <v>2.6057242037328711E-2</v>
      </c>
      <c r="T1947" s="1">
        <f t="shared" si="958"/>
        <v>523.39226276770171</v>
      </c>
      <c r="U1947" s="6">
        <f t="shared" si="959"/>
        <v>1.944906976530026</v>
      </c>
      <c r="V1947" s="6">
        <f t="shared" si="960"/>
        <v>6.0263848834412777</v>
      </c>
      <c r="W1947" s="6">
        <f t="shared" si="961"/>
        <v>33.277335642151144</v>
      </c>
      <c r="X1947" s="6">
        <f t="shared" si="962"/>
        <v>16.759980815470186</v>
      </c>
      <c r="Y1947" s="6">
        <f t="shared" si="963"/>
        <v>3.3370751787958901</v>
      </c>
      <c r="Z1947" s="6">
        <f t="shared" si="964"/>
        <v>1.2092641709050487</v>
      </c>
      <c r="AA1947" s="6">
        <f t="shared" si="965"/>
        <v>2.445052332706422</v>
      </c>
      <c r="AB1947" s="6">
        <f t="shared" si="948"/>
        <v>3453.38</v>
      </c>
      <c r="AC1947" s="6">
        <f t="shared" si="966"/>
        <v>25.967262063618605</v>
      </c>
      <c r="AD1947" s="6">
        <f t="shared" si="967"/>
        <v>161.58589045842336</v>
      </c>
      <c r="AE1947" s="6">
        <f t="shared" si="968"/>
        <v>471.68838242478046</v>
      </c>
      <c r="AF1947" s="6">
        <f t="shared" si="969"/>
        <v>1.8447567098273609E-5</v>
      </c>
      <c r="AG1947" s="6">
        <f t="shared" si="970"/>
        <v>1.1703061680346058E-2</v>
      </c>
      <c r="AH1947" s="6">
        <f t="shared" si="971"/>
        <v>4917.9409656335756</v>
      </c>
      <c r="AI1947" s="6">
        <f t="shared" si="972"/>
        <v>4.2594428394471775</v>
      </c>
      <c r="AJ1947" s="6">
        <f t="shared" si="973"/>
        <v>1.4076692982814548E-4</v>
      </c>
      <c r="AK1947" s="6">
        <f t="shared" si="974"/>
        <v>-1.1478965567338591E-4</v>
      </c>
      <c r="AL1947" s="1">
        <f t="shared" si="946"/>
        <v>5.133961813532139E-2</v>
      </c>
      <c r="AM1947" s="8">
        <f t="shared" si="949"/>
        <v>6099181.39272728</v>
      </c>
      <c r="AN1947" s="1">
        <f t="shared" si="947"/>
        <v>60.991813927272808</v>
      </c>
    </row>
    <row r="1948" spans="8:40" x14ac:dyDescent="0.2">
      <c r="H1948" s="8"/>
      <c r="I1948" s="8"/>
      <c r="J1948" s="11"/>
      <c r="K1948" s="10"/>
      <c r="L1948" s="5">
        <f t="shared" si="950"/>
        <v>6.9739999999998528</v>
      </c>
      <c r="M1948" s="1">
        <f t="shared" si="951"/>
        <v>2.0725581062974799E-2</v>
      </c>
      <c r="N1948" s="1">
        <f t="shared" si="952"/>
        <v>6.4223620758934938E-2</v>
      </c>
      <c r="O1948" s="1">
        <f t="shared" si="953"/>
        <v>0.35463676882540024</v>
      </c>
      <c r="P1948" s="1">
        <f t="shared" si="954"/>
        <v>0.17861330443029391</v>
      </c>
      <c r="Q1948" s="1">
        <f t="shared" si="955"/>
        <v>3.5565542600735453E-2</v>
      </c>
      <c r="R1948" s="1">
        <f t="shared" si="956"/>
        <v>1.2887636200369161E-2</v>
      </c>
      <c r="S1948" s="1">
        <f t="shared" si="957"/>
        <v>2.6057242037328711E-2</v>
      </c>
      <c r="T1948" s="1">
        <f t="shared" si="958"/>
        <v>523.39118615679649</v>
      </c>
      <c r="U1948" s="6">
        <f t="shared" si="959"/>
        <v>1.9447725028763718</v>
      </c>
      <c r="V1948" s="6">
        <f t="shared" si="960"/>
        <v>6.0263850411540414</v>
      </c>
      <c r="W1948" s="6">
        <f t="shared" si="961"/>
        <v>33.277129091094835</v>
      </c>
      <c r="X1948" s="6">
        <f t="shared" si="962"/>
        <v>16.760072590894307</v>
      </c>
      <c r="Y1948" s="6">
        <f t="shared" si="963"/>
        <v>3.3372714178494931</v>
      </c>
      <c r="Z1948" s="6">
        <f t="shared" si="964"/>
        <v>1.2093036346434107</v>
      </c>
      <c r="AA1948" s="6">
        <f t="shared" si="965"/>
        <v>2.4450657214875493</v>
      </c>
      <c r="AB1948" s="6">
        <f t="shared" si="948"/>
        <v>3453.38</v>
      </c>
      <c r="AC1948" s="6">
        <f t="shared" si="966"/>
        <v>25.967473157511318</v>
      </c>
      <c r="AD1948" s="6">
        <f t="shared" si="967"/>
        <v>161.59537135689067</v>
      </c>
      <c r="AE1948" s="6">
        <f t="shared" si="968"/>
        <v>471.71185166071155</v>
      </c>
      <c r="AF1948" s="6">
        <f t="shared" si="969"/>
        <v>1.8448078942765641E-5</v>
      </c>
      <c r="AG1948" s="6">
        <f t="shared" si="970"/>
        <v>1.1702842139424643E-2</v>
      </c>
      <c r="AH1948" s="6">
        <f t="shared" si="971"/>
        <v>4918.0262758132021</v>
      </c>
      <c r="AI1948" s="6">
        <f t="shared" si="972"/>
        <v>4.2592520541782264</v>
      </c>
      <c r="AJ1948" s="6">
        <f t="shared" si="973"/>
        <v>1.3998583553238511E-4</v>
      </c>
      <c r="AK1948" s="6">
        <f t="shared" si="974"/>
        <v>-1.1414793003993239E-4</v>
      </c>
      <c r="AL1948" s="1">
        <f t="shared" si="946"/>
        <v>5.1342637197684511E-2</v>
      </c>
      <c r="AM1948" s="8">
        <f t="shared" si="949"/>
        <v>6098331.8327272804</v>
      </c>
      <c r="AN1948" s="1">
        <f t="shared" si="947"/>
        <v>60.983318327272812</v>
      </c>
    </row>
    <row r="1949" spans="8:40" x14ac:dyDescent="0.2">
      <c r="H1949" s="8"/>
      <c r="I1949" s="8"/>
      <c r="J1949" s="11"/>
      <c r="K1949" s="10"/>
      <c r="L1949" s="5">
        <f t="shared" si="950"/>
        <v>6.9839999999998525</v>
      </c>
      <c r="M1949" s="1">
        <f t="shared" si="951"/>
        <v>2.0724043115314821E-2</v>
      </c>
      <c r="N1949" s="1">
        <f t="shared" si="952"/>
        <v>6.4223272637455406E-2</v>
      </c>
      <c r="O1949" s="1">
        <f t="shared" si="953"/>
        <v>0.35463264856564169</v>
      </c>
      <c r="P1949" s="1">
        <f t="shared" si="954"/>
        <v>0.17861330443029391</v>
      </c>
      <c r="Q1949" s="1">
        <f t="shared" si="955"/>
        <v>3.5567428669874959E-2</v>
      </c>
      <c r="R1949" s="1">
        <f t="shared" si="956"/>
        <v>1.2887984321848692E-2</v>
      </c>
      <c r="S1949" s="1">
        <f t="shared" si="957"/>
        <v>2.6057242037328711E-2</v>
      </c>
      <c r="T1949" s="1">
        <f t="shared" si="958"/>
        <v>523.39011572655215</v>
      </c>
      <c r="U1949" s="6">
        <f t="shared" si="959"/>
        <v>1.9446387799733085</v>
      </c>
      <c r="V1949" s="6">
        <f t="shared" si="960"/>
        <v>6.0263851919561695</v>
      </c>
      <c r="W1949" s="6">
        <f t="shared" si="961"/>
        <v>33.276923677878393</v>
      </c>
      <c r="X1949" s="6">
        <f t="shared" si="962"/>
        <v>16.760163858067298</v>
      </c>
      <c r="Y1949" s="6">
        <f t="shared" si="963"/>
        <v>3.3374665701337309</v>
      </c>
      <c r="Z1949" s="6">
        <f t="shared" si="964"/>
        <v>1.2093428858693167</v>
      </c>
      <c r="AA1949" s="6">
        <f t="shared" si="965"/>
        <v>2.4450790361217773</v>
      </c>
      <c r="AB1949" s="6">
        <f t="shared" si="948"/>
        <v>3453.38</v>
      </c>
      <c r="AC1949" s="6">
        <f t="shared" si="966"/>
        <v>25.967683042108092</v>
      </c>
      <c r="AD1949" s="6">
        <f t="shared" si="967"/>
        <v>161.60479841712257</v>
      </c>
      <c r="AE1949" s="6">
        <f t="shared" si="968"/>
        <v>471.73519148437197</v>
      </c>
      <c r="AF1949" s="6">
        <f t="shared" si="969"/>
        <v>1.8448587865002845E-5</v>
      </c>
      <c r="AG1949" s="6">
        <f t="shared" si="970"/>
        <v>1.1702623862042181E-2</v>
      </c>
      <c r="AH1949" s="6">
        <f t="shared" si="971"/>
        <v>4918.111098055032</v>
      </c>
      <c r="AI1949" s="6">
        <f t="shared" si="972"/>
        <v>4.2590623718727167</v>
      </c>
      <c r="AJ1949" s="6">
        <f t="shared" si="973"/>
        <v>1.3920914481307554E-4</v>
      </c>
      <c r="AK1949" s="6">
        <f t="shared" si="974"/>
        <v>-1.1350987446370816E-4</v>
      </c>
      <c r="AL1949" s="1">
        <f t="shared" si="946"/>
        <v>5.1345639540518941E-2</v>
      </c>
      <c r="AM1949" s="8">
        <f t="shared" si="949"/>
        <v>6097481.0545454621</v>
      </c>
      <c r="AN1949" s="1">
        <f t="shared" si="947"/>
        <v>60.974810545454623</v>
      </c>
    </row>
    <row r="1950" spans="8:40" x14ac:dyDescent="0.2">
      <c r="H1950" s="8"/>
      <c r="I1950" s="8"/>
      <c r="J1950" s="11"/>
      <c r="K1950" s="10"/>
      <c r="L1950" s="5">
        <f t="shared" si="950"/>
        <v>6.9939999999998523</v>
      </c>
      <c r="M1950" s="1">
        <f t="shared" si="951"/>
        <v>2.0722513764359841E-2</v>
      </c>
      <c r="N1950" s="1">
        <f t="shared" si="952"/>
        <v>6.4222926383846746E-2</v>
      </c>
      <c r="O1950" s="1">
        <f t="shared" si="953"/>
        <v>0.35462855110290575</v>
      </c>
      <c r="P1950" s="1">
        <f t="shared" si="954"/>
        <v>0.17861330443029391</v>
      </c>
      <c r="Q1950" s="1">
        <f t="shared" si="955"/>
        <v>3.5569304274438593E-2</v>
      </c>
      <c r="R1950" s="1">
        <f t="shared" si="956"/>
        <v>1.2888330575457347E-2</v>
      </c>
      <c r="S1950" s="1">
        <f t="shared" si="957"/>
        <v>2.6057242037328711E-2</v>
      </c>
      <c r="T1950" s="1">
        <f t="shared" si="958"/>
        <v>523.38905143982345</v>
      </c>
      <c r="U1950" s="6">
        <f t="shared" si="959"/>
        <v>1.944505803538441</v>
      </c>
      <c r="V1950" s="6">
        <f t="shared" si="960"/>
        <v>6.0263853359525035</v>
      </c>
      <c r="W1950" s="6">
        <f t="shared" si="961"/>
        <v>33.276719396177526</v>
      </c>
      <c r="X1950" s="6">
        <f t="shared" si="962"/>
        <v>16.760254619843614</v>
      </c>
      <c r="Y1950" s="6">
        <f t="shared" si="963"/>
        <v>3.3376606417521257</v>
      </c>
      <c r="Z1950" s="6">
        <f t="shared" si="964"/>
        <v>1.2093819257102538</v>
      </c>
      <c r="AA1950" s="6">
        <f t="shared" si="965"/>
        <v>2.4450922770255308</v>
      </c>
      <c r="AB1950" s="6">
        <f t="shared" si="948"/>
        <v>3453.38</v>
      </c>
      <c r="AC1950" s="6">
        <f t="shared" si="966"/>
        <v>25.967891724648087</v>
      </c>
      <c r="AD1950" s="6">
        <f t="shared" si="967"/>
        <v>161.61417195612631</v>
      </c>
      <c r="AE1950" s="6">
        <f t="shared" si="968"/>
        <v>471.75840261656469</v>
      </c>
      <c r="AF1950" s="6">
        <f t="shared" si="969"/>
        <v>1.8449093882367557E-5</v>
      </c>
      <c r="AG1950" s="6">
        <f t="shared" si="970"/>
        <v>1.1702406840569255E-2</v>
      </c>
      <c r="AH1950" s="6">
        <f t="shared" si="971"/>
        <v>4918.1954352712992</v>
      </c>
      <c r="AI1950" s="6">
        <f t="shared" si="972"/>
        <v>4.2588737858156307</v>
      </c>
      <c r="AJ1950" s="6">
        <f t="shared" si="973"/>
        <v>1.384368320825828E-4</v>
      </c>
      <c r="AK1950" s="6">
        <f t="shared" si="974"/>
        <v>-1.1287546705198954E-4</v>
      </c>
      <c r="AL1950" s="1">
        <f t="shared" si="946"/>
        <v>5.134862525772501E-2</v>
      </c>
      <c r="AM1950" s="8">
        <f t="shared" si="949"/>
        <v>6096629.058181826</v>
      </c>
      <c r="AN1950" s="1">
        <f t="shared" si="947"/>
        <v>60.966290581818264</v>
      </c>
    </row>
    <row r="1951" spans="8:40" x14ac:dyDescent="0.2">
      <c r="H1951" s="8"/>
      <c r="I1951" s="8"/>
      <c r="J1951" s="11"/>
      <c r="K1951" s="10"/>
      <c r="L1951" s="5">
        <f t="shared" si="950"/>
        <v>7.0039999999998521</v>
      </c>
      <c r="M1951" s="1">
        <f t="shared" si="951"/>
        <v>2.0720992960957092E-2</v>
      </c>
      <c r="N1951" s="1">
        <f t="shared" si="952"/>
        <v>6.4222581988275837E-2</v>
      </c>
      <c r="O1951" s="1">
        <f t="shared" si="953"/>
        <v>0.35462447630938754</v>
      </c>
      <c r="P1951" s="1">
        <f t="shared" si="954"/>
        <v>0.17861330443029391</v>
      </c>
      <c r="Q1951" s="1">
        <f t="shared" si="955"/>
        <v>3.5571169473412254E-2</v>
      </c>
      <c r="R1951" s="1">
        <f t="shared" si="956"/>
        <v>1.2888674971028259E-2</v>
      </c>
      <c r="S1951" s="1">
        <f t="shared" si="957"/>
        <v>2.6057242037328711E-2</v>
      </c>
      <c r="T1951" s="1">
        <f t="shared" si="958"/>
        <v>523.38799325970683</v>
      </c>
      <c r="U1951" s="6">
        <f t="shared" si="959"/>
        <v>1.9443735693147959</v>
      </c>
      <c r="V1951" s="6">
        <f t="shared" si="960"/>
        <v>6.0263854732465587</v>
      </c>
      <c r="W1951" s="6">
        <f t="shared" si="961"/>
        <v>33.276516239703675</v>
      </c>
      <c r="X1951" s="6">
        <f t="shared" si="962"/>
        <v>16.760344879061222</v>
      </c>
      <c r="Y1951" s="6">
        <f t="shared" si="963"/>
        <v>3.3378536387729878</v>
      </c>
      <c r="Z1951" s="6">
        <f t="shared" si="964"/>
        <v>1.2094207552879244</v>
      </c>
      <c r="AA1951" s="6">
        <f t="shared" si="965"/>
        <v>2.4451054446128326</v>
      </c>
      <c r="AB1951" s="6">
        <f t="shared" si="948"/>
        <v>3453.38</v>
      </c>
      <c r="AC1951" s="6">
        <f t="shared" si="966"/>
        <v>25.968099212323686</v>
      </c>
      <c r="AD1951" s="6">
        <f t="shared" si="967"/>
        <v>161.62349228891648</v>
      </c>
      <c r="AE1951" s="6">
        <f t="shared" si="968"/>
        <v>471.78148577399384</v>
      </c>
      <c r="AF1951" s="6">
        <f t="shared" si="969"/>
        <v>1.8449597012131191E-5</v>
      </c>
      <c r="AG1951" s="6">
        <f t="shared" si="970"/>
        <v>1.1702191067426504E-2</v>
      </c>
      <c r="AH1951" s="6">
        <f t="shared" si="971"/>
        <v>4918.2792903555046</v>
      </c>
      <c r="AI1951" s="6">
        <f t="shared" si="972"/>
        <v>4.2586862893366613</v>
      </c>
      <c r="AJ1951" s="6">
        <f t="shared" si="973"/>
        <v>1.3766887191028843E-4</v>
      </c>
      <c r="AK1951" s="6">
        <f t="shared" si="974"/>
        <v>-1.1224468605223744E-4</v>
      </c>
      <c r="AL1951" s="1">
        <f t="shared" si="946"/>
        <v>5.1351594442661352E-2</v>
      </c>
      <c r="AM1951" s="8">
        <f t="shared" si="949"/>
        <v>6095775.8436363712</v>
      </c>
      <c r="AN1951" s="1">
        <f t="shared" si="947"/>
        <v>60.957758436363719</v>
      </c>
    </row>
    <row r="1952" spans="8:40" x14ac:dyDescent="0.2">
      <c r="H1952" s="8"/>
      <c r="I1952" s="8"/>
      <c r="J1952" s="11"/>
      <c r="K1952" s="10"/>
      <c r="L1952" s="5">
        <f t="shared" si="950"/>
        <v>7.0139999999998519</v>
      </c>
      <c r="M1952" s="1">
        <f t="shared" si="951"/>
        <v>2.0719480656246892E-2</v>
      </c>
      <c r="N1952" s="1">
        <f t="shared" si="952"/>
        <v>6.4222239440959089E-2</v>
      </c>
      <c r="O1952" s="1">
        <f t="shared" si="953"/>
        <v>0.35462042405801691</v>
      </c>
      <c r="P1952" s="1">
        <f t="shared" si="954"/>
        <v>0.17861330443029391</v>
      </c>
      <c r="Q1952" s="1">
        <f t="shared" si="955"/>
        <v>3.5573024325439198E-2</v>
      </c>
      <c r="R1952" s="1">
        <f t="shared" si="956"/>
        <v>1.2889017518345003E-2</v>
      </c>
      <c r="S1952" s="1">
        <f t="shared" si="957"/>
        <v>2.6057242037328711E-2</v>
      </c>
      <c r="T1952" s="1">
        <f t="shared" si="958"/>
        <v>523.38694114953842</v>
      </c>
      <c r="U1952" s="6">
        <f t="shared" si="959"/>
        <v>1.9442420730706624</v>
      </c>
      <c r="V1952" s="6">
        <f t="shared" si="960"/>
        <v>6.0263856039405397</v>
      </c>
      <c r="W1952" s="6">
        <f t="shared" si="961"/>
        <v>33.276314202203835</v>
      </c>
      <c r="X1952" s="6">
        <f t="shared" si="962"/>
        <v>16.760434638541739</v>
      </c>
      <c r="Y1952" s="6">
        <f t="shared" si="963"/>
        <v>3.3380455672296301</v>
      </c>
      <c r="Z1952" s="6">
        <f t="shared" si="964"/>
        <v>1.2094593757182717</v>
      </c>
      <c r="AA1952" s="6">
        <f t="shared" si="965"/>
        <v>2.4451185392953172</v>
      </c>
      <c r="AB1952" s="6">
        <f t="shared" si="948"/>
        <v>3453.38</v>
      </c>
      <c r="AC1952" s="6">
        <f t="shared" si="966"/>
        <v>25.968305512280882</v>
      </c>
      <c r="AD1952" s="6">
        <f t="shared" si="967"/>
        <v>161.63275972853589</v>
      </c>
      <c r="AE1952" s="6">
        <f t="shared" si="968"/>
        <v>471.80444166929681</v>
      </c>
      <c r="AF1952" s="6">
        <f t="shared" si="969"/>
        <v>1.8450097271454744E-5</v>
      </c>
      <c r="AG1952" s="6">
        <f t="shared" si="970"/>
        <v>1.1701976535084145E-2</v>
      </c>
      <c r="AH1952" s="6">
        <f t="shared" si="971"/>
        <v>4918.3626661825756</v>
      </c>
      <c r="AI1952" s="6">
        <f t="shared" si="972"/>
        <v>4.2584998758097594</v>
      </c>
      <c r="AJ1952" s="6">
        <f t="shared" si="973"/>
        <v>1.3690523902145309E-4</v>
      </c>
      <c r="AK1952" s="6">
        <f t="shared" si="974"/>
        <v>-1.1161750985160928E-4</v>
      </c>
      <c r="AL1952" s="1">
        <f t="shared" si="946"/>
        <v>5.1354547188148157E-2</v>
      </c>
      <c r="AM1952" s="8">
        <f t="shared" si="949"/>
        <v>6094921.4109090986</v>
      </c>
      <c r="AN1952" s="1">
        <f t="shared" si="947"/>
        <v>60.949214109090988</v>
      </c>
    </row>
    <row r="1953" spans="8:40" x14ac:dyDescent="0.2">
      <c r="H1953" s="8"/>
      <c r="I1953" s="8"/>
      <c r="J1953" s="11"/>
      <c r="K1953" s="10"/>
      <c r="L1953" s="5">
        <f t="shared" si="950"/>
        <v>7.0239999999998517</v>
      </c>
      <c r="M1953" s="1">
        <f t="shared" si="951"/>
        <v>2.0717976801660754E-2</v>
      </c>
      <c r="N1953" s="1">
        <f t="shared" si="952"/>
        <v>6.4221898732162275E-2</v>
      </c>
      <c r="O1953" s="1">
        <f t="shared" si="953"/>
        <v>0.35461639422245417</v>
      </c>
      <c r="P1953" s="1">
        <f t="shared" si="954"/>
        <v>0.17861330443029391</v>
      </c>
      <c r="Q1953" s="1">
        <f t="shared" si="955"/>
        <v>3.557486888882215E-2</v>
      </c>
      <c r="R1953" s="1">
        <f t="shared" si="956"/>
        <v>1.2889358227141819E-2</v>
      </c>
      <c r="S1953" s="1">
        <f t="shared" si="957"/>
        <v>2.6057242037328711E-2</v>
      </c>
      <c r="T1953" s="1">
        <f t="shared" si="958"/>
        <v>523.38589507289237</v>
      </c>
      <c r="U1953" s="6">
        <f t="shared" si="959"/>
        <v>1.9441113105994299</v>
      </c>
      <c r="V1953" s="6">
        <f t="shared" si="960"/>
        <v>6.0263857281353612</v>
      </c>
      <c r="W1953" s="6">
        <f t="shared" si="961"/>
        <v>33.276113277460375</v>
      </c>
      <c r="X1953" s="6">
        <f t="shared" si="962"/>
        <v>16.760523901090504</v>
      </c>
      <c r="Y1953" s="6">
        <f t="shared" si="963"/>
        <v>3.3382364331205796</v>
      </c>
      <c r="Z1953" s="6">
        <f t="shared" si="964"/>
        <v>1.2094977881115083</v>
      </c>
      <c r="AA1953" s="6">
        <f t="shared" si="965"/>
        <v>2.4451315614822442</v>
      </c>
      <c r="AB1953" s="6">
        <f t="shared" si="948"/>
        <v>3453.38</v>
      </c>
      <c r="AC1953" s="6">
        <f t="shared" si="966"/>
        <v>25.968510631619566</v>
      </c>
      <c r="AD1953" s="6">
        <f t="shared" si="967"/>
        <v>161.6419745860625</v>
      </c>
      <c r="AE1953" s="6">
        <f t="shared" si="968"/>
        <v>471.8272710110607</v>
      </c>
      <c r="AF1953" s="6">
        <f t="shared" si="969"/>
        <v>1.8450594677389744E-5</v>
      </c>
      <c r="AG1953" s="6">
        <f t="shared" si="970"/>
        <v>1.1701763236061705E-2</v>
      </c>
      <c r="AH1953" s="6">
        <f t="shared" si="971"/>
        <v>4918.4455656089895</v>
      </c>
      <c r="AI1953" s="6">
        <f t="shared" si="972"/>
        <v>4.2583145386528232</v>
      </c>
      <c r="AJ1953" s="6">
        <f t="shared" si="973"/>
        <v>1.3614590829624665E-4</v>
      </c>
      <c r="AK1953" s="6">
        <f t="shared" si="974"/>
        <v>-1.1099391697535895E-4</v>
      </c>
      <c r="AL1953" s="1">
        <f t="shared" si="946"/>
        <v>5.1357483586470458E-2</v>
      </c>
      <c r="AM1953" s="8">
        <f t="shared" si="949"/>
        <v>6094065.7600000072</v>
      </c>
      <c r="AN1953" s="1">
        <f t="shared" si="947"/>
        <v>60.94065760000008</v>
      </c>
    </row>
    <row r="1954" spans="8:40" x14ac:dyDescent="0.2">
      <c r="H1954" s="8"/>
      <c r="I1954" s="8"/>
      <c r="J1954" s="11"/>
      <c r="K1954" s="10"/>
      <c r="L1954" s="5">
        <f t="shared" si="950"/>
        <v>7.0339999999998515</v>
      </c>
      <c r="M1954" s="1">
        <f t="shared" si="951"/>
        <v>2.0716481348919524E-2</v>
      </c>
      <c r="N1954" s="1">
        <f t="shared" si="952"/>
        <v>6.4221559852200266E-2</v>
      </c>
      <c r="O1954" s="1">
        <f t="shared" si="953"/>
        <v>0.35461238667708567</v>
      </c>
      <c r="P1954" s="1">
        <f t="shared" si="954"/>
        <v>0.17861330443029391</v>
      </c>
      <c r="Q1954" s="1">
        <f t="shared" si="955"/>
        <v>3.5576703221525389E-2</v>
      </c>
      <c r="R1954" s="1">
        <f t="shared" si="956"/>
        <v>1.2889697107103831E-2</v>
      </c>
      <c r="S1954" s="1">
        <f t="shared" si="957"/>
        <v>2.6057242037328711E-2</v>
      </c>
      <c r="T1954" s="1">
        <f t="shared" si="958"/>
        <v>523.38485499357898</v>
      </c>
      <c r="U1954" s="6">
        <f t="shared" si="959"/>
        <v>1.9439812777194296</v>
      </c>
      <c r="V1954" s="6">
        <f t="shared" si="960"/>
        <v>6.0263858459306592</v>
      </c>
      <c r="W1954" s="6">
        <f t="shared" si="961"/>
        <v>33.27591345929077</v>
      </c>
      <c r="X1954" s="6">
        <f t="shared" si="962"/>
        <v>16.76061266949668</v>
      </c>
      <c r="Y1954" s="6">
        <f t="shared" si="963"/>
        <v>3.3384262424097888</v>
      </c>
      <c r="Z1954" s="6">
        <f t="shared" si="964"/>
        <v>1.209535993572143</v>
      </c>
      <c r="AA1954" s="6">
        <f t="shared" si="965"/>
        <v>2.4451445115805162</v>
      </c>
      <c r="AB1954" s="6">
        <f t="shared" si="948"/>
        <v>3453.38</v>
      </c>
      <c r="AC1954" s="6">
        <f t="shared" si="966"/>
        <v>25.968714577393932</v>
      </c>
      <c r="AD1954" s="6">
        <f t="shared" si="967"/>
        <v>161.65113717062906</v>
      </c>
      <c r="AE1954" s="6">
        <f t="shared" si="968"/>
        <v>471.8499745038531</v>
      </c>
      <c r="AF1954" s="6">
        <f t="shared" si="969"/>
        <v>1.8451089246879299E-5</v>
      </c>
      <c r="AG1954" s="6">
        <f t="shared" si="970"/>
        <v>1.1701551162927549E-2</v>
      </c>
      <c r="AH1954" s="6">
        <f t="shared" si="971"/>
        <v>4918.5279914729263</v>
      </c>
      <c r="AI1954" s="6">
        <f t="shared" si="972"/>
        <v>4.2581302713273548</v>
      </c>
      <c r="AJ1954" s="6">
        <f t="shared" si="973"/>
        <v>1.3539085476881046E-4</v>
      </c>
      <c r="AK1954" s="6">
        <f t="shared" si="974"/>
        <v>-1.1037388608656534E-4</v>
      </c>
      <c r="AL1954" s="1">
        <f t="shared" si="946"/>
        <v>5.1360403729381367E-2</v>
      </c>
      <c r="AM1954" s="8">
        <f t="shared" si="949"/>
        <v>6093208.8909090981</v>
      </c>
      <c r="AN1954" s="1">
        <f t="shared" si="947"/>
        <v>60.932088909090986</v>
      </c>
    </row>
    <row r="1955" spans="8:40" x14ac:dyDescent="0.2">
      <c r="H1955" s="8"/>
      <c r="I1955" s="8"/>
      <c r="J1955" s="11"/>
      <c r="K1955" s="10"/>
      <c r="L1955" s="5">
        <f t="shared" si="950"/>
        <v>7.0439999999998513</v>
      </c>
      <c r="M1955" s="1">
        <f t="shared" si="951"/>
        <v>2.0714994250031527E-2</v>
      </c>
      <c r="N1955" s="1">
        <f t="shared" si="952"/>
        <v>6.4221222791436827E-2</v>
      </c>
      <c r="O1955" s="1">
        <f t="shared" si="953"/>
        <v>0.35460840129701937</v>
      </c>
      <c r="P1955" s="1">
        <f t="shared" si="954"/>
        <v>0.17861330443029391</v>
      </c>
      <c r="Q1955" s="1">
        <f t="shared" si="955"/>
        <v>3.5578527381176825E-2</v>
      </c>
      <c r="R1955" s="1">
        <f t="shared" si="956"/>
        <v>1.2890034167867274E-2</v>
      </c>
      <c r="S1955" s="1">
        <f t="shared" si="957"/>
        <v>2.6057242037328711E-2</v>
      </c>
      <c r="T1955" s="1">
        <f t="shared" si="958"/>
        <v>523.38382087564332</v>
      </c>
      <c r="U1955" s="6">
        <f t="shared" si="959"/>
        <v>1.9438519702737775</v>
      </c>
      <c r="V1955" s="6">
        <f t="shared" si="960"/>
        <v>6.0263859574248118</v>
      </c>
      <c r="W1955" s="6">
        <f t="shared" si="961"/>
        <v>33.275714741547489</v>
      </c>
      <c r="X1955" s="6">
        <f t="shared" si="962"/>
        <v>16.760700946533376</v>
      </c>
      <c r="Y1955" s="6">
        <f t="shared" si="963"/>
        <v>3.3386150010268461</v>
      </c>
      <c r="Z1955" s="6">
        <f t="shared" si="964"/>
        <v>1.2095739931990075</v>
      </c>
      <c r="AA1955" s="6">
        <f t="shared" si="965"/>
        <v>2.4451573899946908</v>
      </c>
      <c r="AB1955" s="6">
        <f t="shared" si="948"/>
        <v>3453.38</v>
      </c>
      <c r="AC1955" s="6">
        <f t="shared" si="966"/>
        <v>25.968917356612678</v>
      </c>
      <c r="AD1955" s="6">
        <f t="shared" si="967"/>
        <v>161.66024778943068</v>
      </c>
      <c r="AE1955" s="6">
        <f t="shared" si="968"/>
        <v>471.87255284823857</v>
      </c>
      <c r="AF1955" s="6">
        <f t="shared" si="969"/>
        <v>1.8451580996758289E-5</v>
      </c>
      <c r="AG1955" s="6">
        <f t="shared" si="970"/>
        <v>1.1701340308298672E-2</v>
      </c>
      <c r="AH1955" s="6">
        <f t="shared" si="971"/>
        <v>4918.6099465943753</v>
      </c>
      <c r="AI1955" s="6">
        <f t="shared" si="972"/>
        <v>4.2579470673382067</v>
      </c>
      <c r="AJ1955" s="6">
        <f t="shared" si="973"/>
        <v>1.3464005362601717E-4</v>
      </c>
      <c r="AK1955" s="6">
        <f t="shared" si="974"/>
        <v>-1.0975739598424022E-4</v>
      </c>
      <c r="AL1955" s="1">
        <f t="shared" si="946"/>
        <v>5.1363307708105321E-2</v>
      </c>
      <c r="AM1955" s="8">
        <f t="shared" si="949"/>
        <v>6092350.8036363712</v>
      </c>
      <c r="AN1955" s="1">
        <f t="shared" si="947"/>
        <v>60.923508036363714</v>
      </c>
    </row>
    <row r="1956" spans="8:40" x14ac:dyDescent="0.2">
      <c r="H1956" s="8"/>
      <c r="I1956" s="8"/>
      <c r="J1956" s="11"/>
      <c r="K1956" s="10"/>
      <c r="L1956" s="5">
        <f t="shared" si="950"/>
        <v>7.0539999999998511</v>
      </c>
      <c r="M1956" s="1">
        <f t="shared" si="951"/>
        <v>2.0713515457290738E-2</v>
      </c>
      <c r="N1956" s="1">
        <f t="shared" si="952"/>
        <v>6.4220887540284391E-2</v>
      </c>
      <c r="O1956" s="1">
        <f t="shared" si="953"/>
        <v>0.3546044379580805</v>
      </c>
      <c r="P1956" s="1">
        <f t="shared" si="954"/>
        <v>0.17861330443029391</v>
      </c>
      <c r="Q1956" s="1">
        <f t="shared" si="955"/>
        <v>3.558034142507005E-2</v>
      </c>
      <c r="R1956" s="1">
        <f t="shared" si="956"/>
        <v>1.289036941901971E-2</v>
      </c>
      <c r="S1956" s="1">
        <f t="shared" si="957"/>
        <v>2.6057242037328711E-2</v>
      </c>
      <c r="T1956" s="1">
        <f t="shared" si="958"/>
        <v>523.38279268336305</v>
      </c>
      <c r="U1956" s="6">
        <f t="shared" si="959"/>
        <v>1.9437233841302144</v>
      </c>
      <c r="V1956" s="6">
        <f t="shared" si="960"/>
        <v>6.0263860627149457</v>
      </c>
      <c r="W1956" s="6">
        <f t="shared" si="961"/>
        <v>33.275517118117669</v>
      </c>
      <c r="X1956" s="6">
        <f t="shared" si="962"/>
        <v>16.760788734957714</v>
      </c>
      <c r="Y1956" s="6">
        <f t="shared" si="963"/>
        <v>3.3388027148671799</v>
      </c>
      <c r="Z1956" s="6">
        <f t="shared" si="964"/>
        <v>1.2096117880852839</v>
      </c>
      <c r="AA1956" s="6">
        <f t="shared" si="965"/>
        <v>2.4451701971269948</v>
      </c>
      <c r="AB1956" s="6">
        <f t="shared" si="948"/>
        <v>3453.38</v>
      </c>
      <c r="AC1956" s="6">
        <f t="shared" si="966"/>
        <v>25.9691189762395</v>
      </c>
      <c r="AD1956" s="6">
        <f t="shared" si="967"/>
        <v>161.66930674774443</v>
      </c>
      <c r="AE1956" s="6">
        <f t="shared" si="968"/>
        <v>471.89500674081023</v>
      </c>
      <c r="AF1956" s="6">
        <f t="shared" si="969"/>
        <v>1.8452069943754644E-5</v>
      </c>
      <c r="AG1956" s="6">
        <f t="shared" si="970"/>
        <v>1.1701130664840187E-2</v>
      </c>
      <c r="AH1956" s="6">
        <f t="shared" si="971"/>
        <v>4918.6914337752896</v>
      </c>
      <c r="AI1956" s="6">
        <f t="shared" si="972"/>
        <v>4.257764920233102</v>
      </c>
      <c r="AJ1956" s="6">
        <f t="shared" si="973"/>
        <v>1.3389348020659037E-4</v>
      </c>
      <c r="AK1956" s="6">
        <f t="shared" si="974"/>
        <v>-1.0914442560323001E-4</v>
      </c>
      <c r="AL1956" s="1">
        <f t="shared" si="946"/>
        <v>5.1366195613341228E-2</v>
      </c>
      <c r="AM1956" s="8">
        <f t="shared" si="949"/>
        <v>6091491.4981818255</v>
      </c>
      <c r="AN1956" s="1">
        <f t="shared" si="947"/>
        <v>60.914914981818256</v>
      </c>
    </row>
    <row r="1957" spans="8:40" x14ac:dyDescent="0.2">
      <c r="H1957" s="8"/>
      <c r="I1957" s="8"/>
      <c r="J1957" s="11"/>
      <c r="K1957" s="10"/>
      <c r="L1957" s="5">
        <f t="shared" si="950"/>
        <v>7.0639999999998508</v>
      </c>
      <c r="M1957" s="1">
        <f t="shared" si="951"/>
        <v>2.0712044923274945E-2</v>
      </c>
      <c r="N1957" s="1">
        <f t="shared" si="952"/>
        <v>6.4220554089203852E-2</v>
      </c>
      <c r="O1957" s="1">
        <f t="shared" si="953"/>
        <v>0.35460049653680725</v>
      </c>
      <c r="P1957" s="1">
        <f t="shared" si="954"/>
        <v>0.17861330443029391</v>
      </c>
      <c r="Q1957" s="1">
        <f t="shared" si="955"/>
        <v>3.5582145410166389E-2</v>
      </c>
      <c r="R1957" s="1">
        <f t="shared" si="956"/>
        <v>1.2890702870100256E-2</v>
      </c>
      <c r="S1957" s="1">
        <f t="shared" si="957"/>
        <v>2.6057242037328711E-2</v>
      </c>
      <c r="T1957" s="1">
        <f t="shared" si="958"/>
        <v>523.38177038124707</v>
      </c>
      <c r="U1957" s="6">
        <f t="shared" si="959"/>
        <v>1.9435955151809508</v>
      </c>
      <c r="V1957" s="6">
        <f t="shared" si="960"/>
        <v>6.0263861618969585</v>
      </c>
      <c r="W1957" s="6">
        <f t="shared" si="961"/>
        <v>33.275320582923015</v>
      </c>
      <c r="X1957" s="6">
        <f t="shared" si="962"/>
        <v>16.760876037510936</v>
      </c>
      <c r="Y1957" s="6">
        <f t="shared" si="963"/>
        <v>3.3389893897922676</v>
      </c>
      <c r="Z1957" s="6">
        <f t="shared" si="964"/>
        <v>1.209649379318531</v>
      </c>
      <c r="AA1957" s="6">
        <f t="shared" si="965"/>
        <v>2.4451829333773376</v>
      </c>
      <c r="AB1957" s="6">
        <f t="shared" si="948"/>
        <v>3453.38</v>
      </c>
      <c r="AC1957" s="6">
        <f t="shared" si="966"/>
        <v>25.969319443193285</v>
      </c>
      <c r="AD1957" s="6">
        <f t="shared" si="967"/>
        <v>161.67831434893645</v>
      </c>
      <c r="AE1957" s="6">
        <f t="shared" si="968"/>
        <v>471.91733687420538</v>
      </c>
      <c r="AF1957" s="6">
        <f t="shared" si="969"/>
        <v>1.8452556104489923E-5</v>
      </c>
      <c r="AG1957" s="6">
        <f t="shared" si="970"/>
        <v>1.1700922225265042E-2</v>
      </c>
      <c r="AH1957" s="6">
        <f t="shared" si="971"/>
        <v>4918.7724557996789</v>
      </c>
      <c r="AI1957" s="6">
        <f t="shared" si="972"/>
        <v>4.2575838236025216</v>
      </c>
      <c r="AJ1957" s="6">
        <f t="shared" si="973"/>
        <v>1.3315111000009359E-4</v>
      </c>
      <c r="AK1957" s="6">
        <f t="shared" si="974"/>
        <v>-1.0853495401283084E-4</v>
      </c>
      <c r="AL1957" s="1">
        <f t="shared" si="946"/>
        <v>5.1369067535265656E-2</v>
      </c>
      <c r="AM1957" s="8">
        <f t="shared" si="949"/>
        <v>6090630.9745454621</v>
      </c>
      <c r="AN1957" s="1">
        <f t="shared" si="947"/>
        <v>60.906309745454628</v>
      </c>
    </row>
    <row r="1958" spans="8:40" x14ac:dyDescent="0.2">
      <c r="H1958" s="8"/>
      <c r="I1958" s="8"/>
      <c r="J1958" s="11"/>
      <c r="K1958" s="10"/>
      <c r="L1958" s="5">
        <f t="shared" si="950"/>
        <v>7.0739999999998506</v>
      </c>
      <c r="M1958" s="1">
        <f t="shared" si="951"/>
        <v>2.0710582600843946E-2</v>
      </c>
      <c r="N1958" s="1">
        <f t="shared" si="952"/>
        <v>6.4220222428704316E-2</v>
      </c>
      <c r="O1958" s="1">
        <f t="shared" si="953"/>
        <v>0.35459657691044666</v>
      </c>
      <c r="P1958" s="1">
        <f t="shared" si="954"/>
        <v>0.17861330443029391</v>
      </c>
      <c r="Q1958" s="1">
        <f t="shared" si="955"/>
        <v>3.5583939393096925E-2</v>
      </c>
      <c r="R1958" s="1">
        <f t="shared" si="956"/>
        <v>1.2891034530599794E-2</v>
      </c>
      <c r="S1958" s="1">
        <f t="shared" si="957"/>
        <v>2.6057242037328711E-2</v>
      </c>
      <c r="T1958" s="1">
        <f t="shared" si="958"/>
        <v>523.38075393403369</v>
      </c>
      <c r="U1958" s="6">
        <f t="shared" si="959"/>
        <v>1.9434683593425135</v>
      </c>
      <c r="V1958" s="6">
        <f t="shared" si="960"/>
        <v>6.0263862550655292</v>
      </c>
      <c r="W1958" s="6">
        <f t="shared" si="961"/>
        <v>33.275125129919559</v>
      </c>
      <c r="X1958" s="6">
        <f t="shared" si="962"/>
        <v>16.760962856918514</v>
      </c>
      <c r="Y1958" s="6">
        <f t="shared" si="963"/>
        <v>3.339175031629841</v>
      </c>
      <c r="Z1958" s="6">
        <f t="shared" si="964"/>
        <v>1.2096867679807115</v>
      </c>
      <c r="AA1958" s="6">
        <f t="shared" si="965"/>
        <v>2.4451955991433283</v>
      </c>
      <c r="AB1958" s="6">
        <f t="shared" si="948"/>
        <v>3453.38</v>
      </c>
      <c r="AC1958" s="6">
        <f t="shared" si="966"/>
        <v>25.969518764348468</v>
      </c>
      <c r="AD1958" s="6">
        <f t="shared" si="967"/>
        <v>161.68727089448058</v>
      </c>
      <c r="AE1958" s="6">
        <f t="shared" si="968"/>
        <v>471.93954393713534</v>
      </c>
      <c r="AF1958" s="6">
        <f t="shared" si="969"/>
        <v>1.8453039495479977E-5</v>
      </c>
      <c r="AG1958" s="6">
        <f t="shared" si="970"/>
        <v>1.1700714982333679E-2</v>
      </c>
      <c r="AH1958" s="6">
        <f t="shared" si="971"/>
        <v>4918.8530154337668</v>
      </c>
      <c r="AI1958" s="6">
        <f t="shared" si="972"/>
        <v>4.2574037710791934</v>
      </c>
      <c r="AJ1958" s="6">
        <f t="shared" si="973"/>
        <v>1.3241291864584515E-4</v>
      </c>
      <c r="AK1958" s="6">
        <f t="shared" si="974"/>
        <v>-1.0792896041580412E-4</v>
      </c>
      <c r="AL1958" s="1">
        <f t="shared" si="946"/>
        <v>5.1371923563536016E-2</v>
      </c>
      <c r="AM1958" s="8">
        <f t="shared" si="949"/>
        <v>6089769.2327272799</v>
      </c>
      <c r="AN1958" s="1">
        <f t="shared" si="947"/>
        <v>60.897692327272807</v>
      </c>
    </row>
    <row r="1959" spans="8:40" x14ac:dyDescent="0.2">
      <c r="H1959" s="8"/>
      <c r="I1959" s="8"/>
      <c r="J1959" s="11"/>
      <c r="K1959" s="10"/>
      <c r="L1959" s="5">
        <f t="shared" si="950"/>
        <v>7.0839999999998504</v>
      </c>
      <c r="M1959" s="1">
        <f t="shared" si="951"/>
        <v>2.0709128443137739E-2</v>
      </c>
      <c r="N1959" s="1">
        <f t="shared" si="952"/>
        <v>6.4219892549342919E-2</v>
      </c>
      <c r="O1959" s="1">
        <f t="shared" si="953"/>
        <v>0.35459267895695001</v>
      </c>
      <c r="P1959" s="1">
        <f t="shared" si="954"/>
        <v>0.17861330443029391</v>
      </c>
      <c r="Q1959" s="1">
        <f t="shared" si="955"/>
        <v>3.5585723430164536E-2</v>
      </c>
      <c r="R1959" s="1">
        <f t="shared" si="956"/>
        <v>1.2891364409961196E-2</v>
      </c>
      <c r="S1959" s="1">
        <f t="shared" si="957"/>
        <v>2.6057242037328711E-2</v>
      </c>
      <c r="T1959" s="1">
        <f t="shared" si="958"/>
        <v>523.37974330668897</v>
      </c>
      <c r="U1959" s="6">
        <f t="shared" si="959"/>
        <v>1.9433419125555893</v>
      </c>
      <c r="V1959" s="6">
        <f t="shared" si="960"/>
        <v>6.0263863423141375</v>
      </c>
      <c r="W1959" s="6">
        <f t="shared" si="961"/>
        <v>33.274930753097465</v>
      </c>
      <c r="X1959" s="6">
        <f t="shared" si="962"/>
        <v>16.761049195890219</v>
      </c>
      <c r="Y1959" s="6">
        <f t="shared" si="963"/>
        <v>3.3393596461740889</v>
      </c>
      <c r="Z1959" s="6">
        <f t="shared" si="964"/>
        <v>1.2097239551482182</v>
      </c>
      <c r="AA1959" s="6">
        <f t="shared" si="965"/>
        <v>2.4452081948202862</v>
      </c>
      <c r="AB1959" s="6">
        <f t="shared" si="948"/>
        <v>3453.38</v>
      </c>
      <c r="AC1959" s="6">
        <f t="shared" si="966"/>
        <v>25.969716946535442</v>
      </c>
      <c r="AD1959" s="6">
        <f t="shared" si="967"/>
        <v>161.69617668396816</v>
      </c>
      <c r="AE1959" s="6">
        <f t="shared" si="968"/>
        <v>471.96162861440524</v>
      </c>
      <c r="AF1959" s="6">
        <f t="shared" si="969"/>
        <v>1.8453520133135839E-5</v>
      </c>
      <c r="AG1959" s="6">
        <f t="shared" si="970"/>
        <v>1.1700508928853624E-2</v>
      </c>
      <c r="AH1959" s="6">
        <f t="shared" si="971"/>
        <v>4918.9331154261463</v>
      </c>
      <c r="AI1959" s="6">
        <f t="shared" si="972"/>
        <v>4.2572247563378278</v>
      </c>
      <c r="AJ1959" s="6">
        <f t="shared" si="973"/>
        <v>1.3167888193200657E-4</v>
      </c>
      <c r="AK1959" s="6">
        <f t="shared" si="974"/>
        <v>-1.0732642414762247E-4</v>
      </c>
      <c r="AL1959" s="1">
        <f t="shared" si="946"/>
        <v>5.1374763787293672E-2</v>
      </c>
      <c r="AM1959" s="8">
        <f t="shared" si="949"/>
        <v>6088906.2727272799</v>
      </c>
      <c r="AN1959" s="1">
        <f t="shared" si="947"/>
        <v>60.889062727272801</v>
      </c>
    </row>
    <row r="1960" spans="8:40" x14ac:dyDescent="0.2">
      <c r="H1960" s="8"/>
      <c r="I1960" s="8"/>
      <c r="J1960" s="11"/>
      <c r="K1960" s="10"/>
      <c r="L1960" s="5">
        <f t="shared" si="950"/>
        <v>7.0939999999998502</v>
      </c>
      <c r="M1960" s="1">
        <f t="shared" si="951"/>
        <v>2.0707682403574745E-2</v>
      </c>
      <c r="N1960" s="1">
        <f t="shared" si="952"/>
        <v>6.421956444172458E-2</v>
      </c>
      <c r="O1960" s="1">
        <f t="shared" si="953"/>
        <v>0.354588802554969</v>
      </c>
      <c r="P1960" s="1">
        <f t="shared" si="954"/>
        <v>0.17861330443029391</v>
      </c>
      <c r="Q1960" s="1">
        <f t="shared" si="955"/>
        <v>3.5587497577345868E-2</v>
      </c>
      <c r="R1960" s="1">
        <f t="shared" si="956"/>
        <v>1.2891692517579538E-2</v>
      </c>
      <c r="S1960" s="1">
        <f t="shared" si="957"/>
        <v>2.6057242037328711E-2</v>
      </c>
      <c r="T1960" s="1">
        <f t="shared" si="958"/>
        <v>523.37873846440527</v>
      </c>
      <c r="U1960" s="6">
        <f t="shared" si="959"/>
        <v>1.943216170784873</v>
      </c>
      <c r="V1960" s="6">
        <f t="shared" si="960"/>
        <v>6.0263864237350688</v>
      </c>
      <c r="W1960" s="6">
        <f t="shared" si="961"/>
        <v>33.274737446480806</v>
      </c>
      <c r="X1960" s="6">
        <f t="shared" si="962"/>
        <v>16.761135057120239</v>
      </c>
      <c r="Y1960" s="6">
        <f t="shared" si="963"/>
        <v>3.3395432391858568</v>
      </c>
      <c r="Z1960" s="6">
        <f t="shared" si="964"/>
        <v>1.2097609418919</v>
      </c>
      <c r="AA1960" s="6">
        <f t="shared" si="965"/>
        <v>2.445220720801256</v>
      </c>
      <c r="AB1960" s="6">
        <f t="shared" si="948"/>
        <v>3453.38</v>
      </c>
      <c r="AC1960" s="6">
        <f t="shared" si="966"/>
        <v>25.969913996540715</v>
      </c>
      <c r="AD1960" s="6">
        <f t="shared" si="967"/>
        <v>161.7050320151215</v>
      </c>
      <c r="AE1960" s="6">
        <f t="shared" si="968"/>
        <v>471.98359158693643</v>
      </c>
      <c r="AF1960" s="6">
        <f t="shared" si="969"/>
        <v>1.8453998033764354E-5</v>
      </c>
      <c r="AG1960" s="6">
        <f t="shared" si="970"/>
        <v>1.1700304057679261E-2</v>
      </c>
      <c r="AH1960" s="6">
        <f t="shared" si="971"/>
        <v>4919.0127585078199</v>
      </c>
      <c r="AI1960" s="6">
        <f t="shared" si="972"/>
        <v>4.2570467730949115</v>
      </c>
      <c r="AJ1960" s="6">
        <f t="shared" si="973"/>
        <v>1.309489757944903E-4</v>
      </c>
      <c r="AK1960" s="6">
        <f t="shared" si="974"/>
        <v>-1.0672732467520066E-4</v>
      </c>
      <c r="AL1960" s="1">
        <f t="shared" si="946"/>
        <v>5.1377588295167032E-2</v>
      </c>
      <c r="AM1960" s="8">
        <f t="shared" si="949"/>
        <v>6088042.0945454622</v>
      </c>
      <c r="AN1960" s="1">
        <f t="shared" si="947"/>
        <v>60.880420945454624</v>
      </c>
    </row>
    <row r="1961" spans="8:40" x14ac:dyDescent="0.2">
      <c r="H1961" s="8"/>
      <c r="I1961" s="8"/>
      <c r="J1961" s="11"/>
      <c r="K1961" s="10"/>
      <c r="L1961" s="5">
        <f t="shared" si="950"/>
        <v>7.10399999999985</v>
      </c>
      <c r="M1961" s="1">
        <f t="shared" si="951"/>
        <v>2.0706244435850035E-2</v>
      </c>
      <c r="N1961" s="1">
        <f t="shared" si="952"/>
        <v>6.4219238096501791E-2</v>
      </c>
      <c r="O1961" s="1">
        <f t="shared" si="953"/>
        <v>0.35458494758385123</v>
      </c>
      <c r="P1961" s="1">
        <f t="shared" si="954"/>
        <v>0.17861330443029391</v>
      </c>
      <c r="Q1961" s="1">
        <f t="shared" si="955"/>
        <v>3.5589261890293364E-2</v>
      </c>
      <c r="R1961" s="1">
        <f t="shared" si="956"/>
        <v>1.2892018862802326E-2</v>
      </c>
      <c r="S1961" s="1">
        <f t="shared" si="957"/>
        <v>2.6057242037328711E-2</v>
      </c>
      <c r="T1961" s="1">
        <f t="shared" si="958"/>
        <v>523.37773937259919</v>
      </c>
      <c r="U1961" s="6">
        <f t="shared" si="959"/>
        <v>1.9430911300189169</v>
      </c>
      <c r="V1961" s="6">
        <f t="shared" si="960"/>
        <v>6.0263864994194396</v>
      </c>
      <c r="W1961" s="6">
        <f t="shared" si="961"/>
        <v>33.274545204127421</v>
      </c>
      <c r="X1961" s="6">
        <f t="shared" si="962"/>
        <v>16.761220443287257</v>
      </c>
      <c r="Y1961" s="6">
        <f t="shared" si="963"/>
        <v>3.3397258163928569</v>
      </c>
      <c r="Z1961" s="6">
        <f t="shared" si="964"/>
        <v>1.2097977292770905</v>
      </c>
      <c r="AA1961" s="6">
        <f t="shared" si="965"/>
        <v>2.4452331774770211</v>
      </c>
      <c r="AB1961" s="6">
        <f t="shared" si="948"/>
        <v>3453.38</v>
      </c>
      <c r="AC1961" s="6">
        <f t="shared" si="966"/>
        <v>25.970109921107344</v>
      </c>
      <c r="AD1961" s="6">
        <f t="shared" si="967"/>
        <v>161.71383718380636</v>
      </c>
      <c r="AE1961" s="6">
        <f t="shared" si="968"/>
        <v>472.00543353179035</v>
      </c>
      <c r="AF1961" s="6">
        <f t="shared" si="969"/>
        <v>1.8454473213569031E-5</v>
      </c>
      <c r="AG1961" s="6">
        <f t="shared" si="970"/>
        <v>1.1700100361711327E-2</v>
      </c>
      <c r="AH1961" s="6">
        <f t="shared" si="971"/>
        <v>4919.0919473924132</v>
      </c>
      <c r="AI1961" s="6">
        <f t="shared" si="972"/>
        <v>4.2568698151082289</v>
      </c>
      <c r="AJ1961" s="6">
        <f t="shared" si="973"/>
        <v>1.3022317631609749E-4</v>
      </c>
      <c r="AK1961" s="6">
        <f t="shared" si="974"/>
        <v>-1.0613164159644457E-4</v>
      </c>
      <c r="AL1961" s="1">
        <f t="shared" si="946"/>
        <v>5.138039717527472E-2</v>
      </c>
      <c r="AM1961" s="8">
        <f t="shared" si="949"/>
        <v>6087176.6981818257</v>
      </c>
      <c r="AN1961" s="1">
        <f t="shared" si="947"/>
        <v>60.871766981818261</v>
      </c>
    </row>
    <row r="1962" spans="8:40" x14ac:dyDescent="0.2">
      <c r="H1962" s="8"/>
      <c r="I1962" s="8"/>
      <c r="J1962" s="11"/>
      <c r="K1962" s="10"/>
      <c r="L1962" s="5">
        <f t="shared" si="950"/>
        <v>7.1139999999998498</v>
      </c>
      <c r="M1962" s="1">
        <f t="shared" si="951"/>
        <v>2.0704814493933563E-2</v>
      </c>
      <c r="N1962" s="1">
        <f t="shared" si="952"/>
        <v>6.421891350437442E-2</v>
      </c>
      <c r="O1962" s="1">
        <f t="shared" si="953"/>
        <v>0.35458111392363617</v>
      </c>
      <c r="P1962" s="1">
        <f t="shared" si="954"/>
        <v>0.17861330443029391</v>
      </c>
      <c r="Q1962" s="1">
        <f t="shared" si="955"/>
        <v>3.5591016424337214E-2</v>
      </c>
      <c r="R1962" s="1">
        <f t="shared" si="956"/>
        <v>1.2892343454929702E-2</v>
      </c>
      <c r="S1962" s="1">
        <f t="shared" si="957"/>
        <v>2.6057242037328711E-2</v>
      </c>
      <c r="T1962" s="1">
        <f t="shared" si="958"/>
        <v>523.37674599691047</v>
      </c>
      <c r="U1962" s="6">
        <f t="shared" si="959"/>
        <v>1.9429667862699778</v>
      </c>
      <c r="V1962" s="6">
        <f t="shared" si="960"/>
        <v>6.0263865694572019</v>
      </c>
      <c r="W1962" s="6">
        <f t="shared" si="961"/>
        <v>33.274354020128655</v>
      </c>
      <c r="X1962" s="6">
        <f t="shared" si="962"/>
        <v>16.76130535705455</v>
      </c>
      <c r="Y1962" s="6">
        <f t="shared" si="963"/>
        <v>3.3399073834898552</v>
      </c>
      <c r="Z1962" s="6">
        <f t="shared" si="964"/>
        <v>1.2098343183636315</v>
      </c>
      <c r="AA1962" s="6">
        <f t="shared" si="965"/>
        <v>2.4452455652361178</v>
      </c>
      <c r="AB1962" s="6">
        <f t="shared" si="948"/>
        <v>3453.38</v>
      </c>
      <c r="AC1962" s="6">
        <f t="shared" si="966"/>
        <v>25.970304726935197</v>
      </c>
      <c r="AD1962" s="6">
        <f t="shared" si="967"/>
        <v>161.72259248404626</v>
      </c>
      <c r="AE1962" s="6">
        <f t="shared" si="968"/>
        <v>472.02715512219152</v>
      </c>
      <c r="AF1962" s="6">
        <f t="shared" si="969"/>
        <v>1.8454945688650632E-5</v>
      </c>
      <c r="AG1962" s="6">
        <f t="shared" si="970"/>
        <v>1.169989783389672E-2</v>
      </c>
      <c r="AH1962" s="6">
        <f t="shared" si="971"/>
        <v>4919.1706847762307</v>
      </c>
      <c r="AI1962" s="6">
        <f t="shared" si="972"/>
        <v>4.2566938761767084</v>
      </c>
      <c r="AJ1962" s="6">
        <f t="shared" si="973"/>
        <v>1.2950145972542596E-4</v>
      </c>
      <c r="AK1962" s="6">
        <f t="shared" si="974"/>
        <v>-1.0553935463889434E-4</v>
      </c>
      <c r="AL1962" s="1">
        <f t="shared" si="946"/>
        <v>5.1383190515228543E-2</v>
      </c>
      <c r="AM1962" s="8">
        <f t="shared" si="949"/>
        <v>6086310.0836363714</v>
      </c>
      <c r="AN1962" s="1">
        <f t="shared" si="947"/>
        <v>60.863100836363721</v>
      </c>
    </row>
    <row r="1963" spans="8:40" x14ac:dyDescent="0.2">
      <c r="H1963" s="8"/>
      <c r="I1963" s="8"/>
      <c r="J1963" s="11"/>
      <c r="K1963" s="10"/>
      <c r="L1963" s="5">
        <f t="shared" si="950"/>
        <v>7.1239999999998496</v>
      </c>
      <c r="M1963" s="1">
        <f t="shared" si="951"/>
        <v>2.0703392532068415E-2</v>
      </c>
      <c r="N1963" s="1">
        <f t="shared" si="952"/>
        <v>6.4218590656089453E-2</v>
      </c>
      <c r="O1963" s="1">
        <f t="shared" si="953"/>
        <v>0.35457730145505095</v>
      </c>
      <c r="P1963" s="1">
        <f t="shared" si="954"/>
        <v>0.17861330443029391</v>
      </c>
      <c r="Q1963" s="1">
        <f t="shared" si="955"/>
        <v>3.5592761234487326E-2</v>
      </c>
      <c r="R1963" s="1">
        <f t="shared" si="956"/>
        <v>1.2892666303214669E-2</v>
      </c>
      <c r="S1963" s="1">
        <f t="shared" si="957"/>
        <v>2.6057242037328711E-2</v>
      </c>
      <c r="T1963" s="1">
        <f t="shared" si="958"/>
        <v>523.37575830319997</v>
      </c>
      <c r="U1963" s="6">
        <f t="shared" si="959"/>
        <v>1.9428431355738707</v>
      </c>
      <c r="V1963" s="6">
        <f t="shared" si="960"/>
        <v>6.0263866339371699</v>
      </c>
      <c r="W1963" s="6">
        <f t="shared" si="961"/>
        <v>33.274163888609223</v>
      </c>
      <c r="X1963" s="6">
        <f t="shared" si="962"/>
        <v>16.761389801070106</v>
      </c>
      <c r="Y1963" s="6">
        <f t="shared" si="963"/>
        <v>3.3400879461388819</v>
      </c>
      <c r="Z1963" s="6">
        <f t="shared" si="964"/>
        <v>1.2098707102059014</v>
      </c>
      <c r="AA1963" s="6">
        <f t="shared" si="965"/>
        <v>2.44525788446485</v>
      </c>
      <c r="AB1963" s="6">
        <f t="shared" si="948"/>
        <v>3453.38</v>
      </c>
      <c r="AC1963" s="6">
        <f t="shared" si="966"/>
        <v>25.970498420681263</v>
      </c>
      <c r="AD1963" s="6">
        <f t="shared" si="967"/>
        <v>161.73129820803334</v>
      </c>
      <c r="AE1963" s="6">
        <f t="shared" si="968"/>
        <v>472.04875702754941</v>
      </c>
      <c r="AF1963" s="6">
        <f t="shared" si="969"/>
        <v>1.8455415475008003E-5</v>
      </c>
      <c r="AG1963" s="6">
        <f t="shared" si="970"/>
        <v>1.1699696467228082E-2</v>
      </c>
      <c r="AH1963" s="6">
        <f t="shared" si="971"/>
        <v>4919.2489733384309</v>
      </c>
      <c r="AI1963" s="6">
        <f t="shared" si="972"/>
        <v>4.2565189501399976</v>
      </c>
      <c r="AJ1963" s="6">
        <f t="shared" si="973"/>
        <v>1.2878380239598656E-4</v>
      </c>
      <c r="AK1963" s="6">
        <f t="shared" si="974"/>
        <v>-1.049504436589204E-4</v>
      </c>
      <c r="AL1963" s="1">
        <f t="shared" si="946"/>
        <v>5.1385968402136648E-2</v>
      </c>
      <c r="AM1963" s="8">
        <f t="shared" si="949"/>
        <v>6085442.2509090984</v>
      </c>
      <c r="AN1963" s="1">
        <f t="shared" si="947"/>
        <v>60.854422509090988</v>
      </c>
    </row>
    <row r="1964" spans="8:40" x14ac:dyDescent="0.2">
      <c r="H1964" s="8"/>
      <c r="I1964" s="8"/>
      <c r="J1964" s="11"/>
      <c r="K1964" s="10"/>
      <c r="L1964" s="5">
        <f t="shared" si="950"/>
        <v>7.1339999999998494</v>
      </c>
      <c r="M1964" s="1">
        <f t="shared" si="951"/>
        <v>2.0701978504769084E-2</v>
      </c>
      <c r="N1964" s="1">
        <f t="shared" si="952"/>
        <v>6.4218269542440823E-2</v>
      </c>
      <c r="O1964" s="1">
        <f t="shared" si="953"/>
        <v>0.35457351005950638</v>
      </c>
      <c r="P1964" s="1">
        <f t="shared" si="954"/>
        <v>0.17861330443029391</v>
      </c>
      <c r="Q1964" s="1">
        <f t="shared" si="955"/>
        <v>3.559449637543529E-2</v>
      </c>
      <c r="R1964" s="1">
        <f t="shared" si="956"/>
        <v>1.2892987416863302E-2</v>
      </c>
      <c r="S1964" s="1">
        <f t="shared" si="957"/>
        <v>2.6057242037328711E-2</v>
      </c>
      <c r="T1964" s="1">
        <f t="shared" si="958"/>
        <v>523.37477625754821</v>
      </c>
      <c r="U1964" s="6">
        <f t="shared" si="959"/>
        <v>1.9427201739898146</v>
      </c>
      <c r="V1964" s="6">
        <f t="shared" si="960"/>
        <v>6.0263866929470105</v>
      </c>
      <c r="W1964" s="6">
        <f t="shared" si="961"/>
        <v>33.273974803726958</v>
      </c>
      <c r="X1964" s="6">
        <f t="shared" si="962"/>
        <v>16.761473777966657</v>
      </c>
      <c r="Y1964" s="6">
        <f t="shared" si="963"/>
        <v>3.3402675099694199</v>
      </c>
      <c r="Z1964" s="6">
        <f t="shared" si="964"/>
        <v>1.20990690585284</v>
      </c>
      <c r="AA1964" s="6">
        <f t="shared" si="965"/>
        <v>2.4452701355472981</v>
      </c>
      <c r="AB1964" s="6">
        <f t="shared" si="948"/>
        <v>3453.38</v>
      </c>
      <c r="AC1964" s="6">
        <f t="shared" si="966"/>
        <v>25.970691008959989</v>
      </c>
      <c r="AD1964" s="6">
        <f t="shared" si="967"/>
        <v>161.7399546461412</v>
      </c>
      <c r="AE1964" s="6">
        <f t="shared" si="968"/>
        <v>472.07023991348029</v>
      </c>
      <c r="AF1964" s="6">
        <f t="shared" si="969"/>
        <v>1.8455882588538707E-5</v>
      </c>
      <c r="AG1964" s="6">
        <f t="shared" si="970"/>
        <v>1.1699496254743478E-2</v>
      </c>
      <c r="AH1964" s="6">
        <f t="shared" si="971"/>
        <v>4919.3268157411067</v>
      </c>
      <c r="AI1964" s="6">
        <f t="shared" si="972"/>
        <v>4.2563450308782382</v>
      </c>
      <c r="AJ1964" s="6">
        <f t="shared" si="973"/>
        <v>1.2807018084514966E-4</v>
      </c>
      <c r="AK1964" s="6">
        <f t="shared" si="974"/>
        <v>-1.043648886409636E-4</v>
      </c>
      <c r="AL1964" s="1">
        <f t="shared" si="946"/>
        <v>5.1388730922606457E-2</v>
      </c>
      <c r="AM1964" s="8">
        <f t="shared" si="949"/>
        <v>6084573.2000000076</v>
      </c>
      <c r="AN1964" s="1">
        <f t="shared" si="947"/>
        <v>60.845732000000083</v>
      </c>
    </row>
    <row r="1965" spans="8:40" x14ac:dyDescent="0.2">
      <c r="H1965" s="8"/>
      <c r="I1965" s="8"/>
      <c r="J1965" s="11"/>
      <c r="K1965" s="10"/>
      <c r="L1965" s="5">
        <f t="shared" si="950"/>
        <v>7.1439999999998491</v>
      </c>
      <c r="M1965" s="1">
        <f t="shared" si="951"/>
        <v>2.0700572366819731E-2</v>
      </c>
      <c r="N1965" s="1">
        <f t="shared" si="952"/>
        <v>6.4217950154269163E-2</v>
      </c>
      <c r="O1965" s="1">
        <f t="shared" si="953"/>
        <v>0.35456973961909272</v>
      </c>
      <c r="P1965" s="1">
        <f t="shared" si="954"/>
        <v>0.17861330443029391</v>
      </c>
      <c r="Q1965" s="1">
        <f t="shared" si="955"/>
        <v>3.5596221901556306E-2</v>
      </c>
      <c r="R1965" s="1">
        <f t="shared" si="956"/>
        <v>1.2893306805034964E-2</v>
      </c>
      <c r="S1965" s="1">
        <f t="shared" si="957"/>
        <v>2.6057242037328711E-2</v>
      </c>
      <c r="T1965" s="1">
        <f t="shared" si="958"/>
        <v>523.37379982625373</v>
      </c>
      <c r="U1965" s="6">
        <f t="shared" si="959"/>
        <v>1.9425978976002918</v>
      </c>
      <c r="V1965" s="6">
        <f t="shared" si="960"/>
        <v>6.0263867465732845</v>
      </c>
      <c r="W1965" s="6">
        <f t="shared" si="961"/>
        <v>33.273786759672667</v>
      </c>
      <c r="X1965" s="6">
        <f t="shared" si="962"/>
        <v>16.761557290361825</v>
      </c>
      <c r="Y1965" s="6">
        <f t="shared" si="963"/>
        <v>3.3404460805786047</v>
      </c>
      <c r="Z1965" s="6">
        <f t="shared" si="964"/>
        <v>1.2099429063479754</v>
      </c>
      <c r="AA1965" s="6">
        <f t="shared" si="965"/>
        <v>2.4452823188653383</v>
      </c>
      <c r="AB1965" s="6">
        <f t="shared" si="948"/>
        <v>3453.38</v>
      </c>
      <c r="AC1965" s="6">
        <f t="shared" si="966"/>
        <v>25.970882498343581</v>
      </c>
      <c r="AD1965" s="6">
        <f t="shared" si="967"/>
        <v>161.74856208694121</v>
      </c>
      <c r="AE1965" s="6">
        <f t="shared" si="968"/>
        <v>472.09160444183442</v>
      </c>
      <c r="AF1965" s="6">
        <f t="shared" si="969"/>
        <v>1.8456347045039937E-5</v>
      </c>
      <c r="AG1965" s="6">
        <f t="shared" si="970"/>
        <v>1.1699297189526054E-2</v>
      </c>
      <c r="AH1965" s="6">
        <f t="shared" si="971"/>
        <v>4919.4042146294696</v>
      </c>
      <c r="AI1965" s="6">
        <f t="shared" si="972"/>
        <v>4.256172112311674</v>
      </c>
      <c r="AJ1965" s="6">
        <f t="shared" si="973"/>
        <v>1.2736057173335719E-4</v>
      </c>
      <c r="AK1965" s="6">
        <f t="shared" si="974"/>
        <v>-1.0378266969660575E-4</v>
      </c>
      <c r="AL1965" s="1">
        <f t="shared" si="946"/>
        <v>5.1391478162747764E-2</v>
      </c>
      <c r="AM1965" s="8">
        <f t="shared" si="949"/>
        <v>6083702.9309090981</v>
      </c>
      <c r="AN1965" s="1">
        <f t="shared" si="947"/>
        <v>60.837029309090987</v>
      </c>
    </row>
    <row r="1966" spans="8:40" x14ac:dyDescent="0.2">
      <c r="H1966" s="8"/>
      <c r="I1966" s="8"/>
      <c r="J1966" s="11"/>
      <c r="K1966" s="10"/>
      <c r="L1966" s="5">
        <f t="shared" si="950"/>
        <v>7.1539999999998489</v>
      </c>
      <c r="M1966" s="1">
        <f t="shared" si="951"/>
        <v>2.069917407327249E-2</v>
      </c>
      <c r="N1966" s="1">
        <f t="shared" si="952"/>
        <v>6.4217632482461609E-2</v>
      </c>
      <c r="O1966" s="1">
        <f t="shared" si="953"/>
        <v>0.35456599001657557</v>
      </c>
      <c r="P1966" s="1">
        <f t="shared" si="954"/>
        <v>0.17861330443029391</v>
      </c>
      <c r="Q1966" s="1">
        <f t="shared" si="955"/>
        <v>3.5597937866911109E-2</v>
      </c>
      <c r="R1966" s="1">
        <f t="shared" si="956"/>
        <v>1.289362447684252E-2</v>
      </c>
      <c r="S1966" s="1">
        <f t="shared" si="957"/>
        <v>2.6057242037328711E-2</v>
      </c>
      <c r="T1966" s="1">
        <f t="shared" si="958"/>
        <v>523.37282897583168</v>
      </c>
      <c r="U1966" s="6">
        <f t="shared" si="959"/>
        <v>1.942476302510896</v>
      </c>
      <c r="V1966" s="6">
        <f t="shared" si="960"/>
        <v>6.0263867949014429</v>
      </c>
      <c r="W1966" s="6">
        <f t="shared" si="961"/>
        <v>33.273599750669938</v>
      </c>
      <c r="X1966" s="6">
        <f t="shared" si="962"/>
        <v>16.761640340858204</v>
      </c>
      <c r="Y1966" s="6">
        <f t="shared" si="963"/>
        <v>3.3406236635314186</v>
      </c>
      <c r="Z1966" s="6">
        <f t="shared" si="964"/>
        <v>1.2099787127294497</v>
      </c>
      <c r="AA1966" s="6">
        <f t="shared" si="965"/>
        <v>2.4452944347986523</v>
      </c>
      <c r="AB1966" s="6">
        <f t="shared" si="948"/>
        <v>3453.38</v>
      </c>
      <c r="AC1966" s="6">
        <f t="shared" si="966"/>
        <v>25.971072895362266</v>
      </c>
      <c r="AD1966" s="6">
        <f t="shared" si="967"/>
        <v>161.75712081720647</v>
      </c>
      <c r="AE1966" s="6">
        <f t="shared" si="968"/>
        <v>472.11285127070806</v>
      </c>
      <c r="AF1966" s="6">
        <f t="shared" si="969"/>
        <v>1.8456808860208939E-5</v>
      </c>
      <c r="AG1966" s="6">
        <f t="shared" si="970"/>
        <v>1.1699099264703751E-2</v>
      </c>
      <c r="AH1966" s="6">
        <f t="shared" si="971"/>
        <v>4919.4811726318676</v>
      </c>
      <c r="AI1966" s="6">
        <f t="shared" si="972"/>
        <v>4.2560001884004635</v>
      </c>
      <c r="AJ1966" s="6">
        <f t="shared" si="973"/>
        <v>1.2665495186300785E-4</v>
      </c>
      <c r="AK1966" s="6">
        <f t="shared" si="974"/>
        <v>-1.0320376706338554E-4</v>
      </c>
      <c r="AL1966" s="1">
        <f t="shared" si="946"/>
        <v>5.1394210208175674E-2</v>
      </c>
      <c r="AM1966" s="8">
        <f t="shared" si="949"/>
        <v>6082831.4436363708</v>
      </c>
      <c r="AN1966" s="1">
        <f t="shared" si="947"/>
        <v>60.828314436363712</v>
      </c>
    </row>
    <row r="1967" spans="8:40" x14ac:dyDescent="0.2">
      <c r="H1967" s="8"/>
      <c r="I1967" s="8"/>
      <c r="J1967" s="11"/>
      <c r="K1967" s="10"/>
      <c r="L1967" s="5">
        <f t="shared" si="950"/>
        <v>7.1639999999998487</v>
      </c>
      <c r="M1967" s="1">
        <f t="shared" si="951"/>
        <v>2.0697783579445749E-2</v>
      </c>
      <c r="N1967" s="1">
        <f t="shared" si="952"/>
        <v>6.4217316517951581E-2</v>
      </c>
      <c r="O1967" s="1">
        <f t="shared" si="953"/>
        <v>0.35456226113539197</v>
      </c>
      <c r="P1967" s="1">
        <f t="shared" si="954"/>
        <v>0.17861330443029391</v>
      </c>
      <c r="Q1967" s="1">
        <f t="shared" si="955"/>
        <v>3.5599644325247884E-2</v>
      </c>
      <c r="R1967" s="1">
        <f t="shared" si="956"/>
        <v>1.2893940441352551E-2</v>
      </c>
      <c r="S1967" s="1">
        <f t="shared" si="957"/>
        <v>2.6057242037328711E-2</v>
      </c>
      <c r="T1967" s="1">
        <f t="shared" si="958"/>
        <v>523.37186367301217</v>
      </c>
      <c r="U1967" s="6">
        <f t="shared" si="959"/>
        <v>1.94235538485019</v>
      </c>
      <c r="V1967" s="6">
        <f t="shared" si="960"/>
        <v>6.026386838015843</v>
      </c>
      <c r="W1967" s="6">
        <f t="shared" si="961"/>
        <v>33.273413770974877</v>
      </c>
      <c r="X1967" s="6">
        <f t="shared" si="962"/>
        <v>16.761722932043426</v>
      </c>
      <c r="Y1967" s="6">
        <f t="shared" si="963"/>
        <v>3.3408002643608845</v>
      </c>
      <c r="Z1967" s="6">
        <f t="shared" si="964"/>
        <v>1.2100143260300442</v>
      </c>
      <c r="AA1967" s="6">
        <f t="shared" si="965"/>
        <v>2.4453064837247402</v>
      </c>
      <c r="AB1967" s="6">
        <f t="shared" si="948"/>
        <v>3453.38</v>
      </c>
      <c r="AC1967" s="6">
        <f t="shared" si="966"/>
        <v>25.971262206504587</v>
      </c>
      <c r="AD1967" s="6">
        <f t="shared" si="967"/>
        <v>161.7656311219321</v>
      </c>
      <c r="AE1967" s="6">
        <f t="shared" si="968"/>
        <v>472.13398105447493</v>
      </c>
      <c r="AF1967" s="6">
        <f t="shared" si="969"/>
        <v>1.8457268049643865E-5</v>
      </c>
      <c r="AG1967" s="6">
        <f t="shared" si="970"/>
        <v>1.1698902473448942E-2</v>
      </c>
      <c r="AH1967" s="6">
        <f t="shared" si="971"/>
        <v>4919.5576923599765</v>
      </c>
      <c r="AI1967" s="6">
        <f t="shared" si="972"/>
        <v>4.2558292531443591</v>
      </c>
      <c r="AJ1967" s="6">
        <f t="shared" si="973"/>
        <v>1.259532981775446E-4</v>
      </c>
      <c r="AK1967" s="6">
        <f t="shared" si="974"/>
        <v>-1.0262816110428677E-4</v>
      </c>
      <c r="AL1967" s="1">
        <f t="shared" si="946"/>
        <v>5.1396927144013609E-2</v>
      </c>
      <c r="AM1967" s="8">
        <f t="shared" si="949"/>
        <v>6081958.7381818257</v>
      </c>
      <c r="AN1967" s="1">
        <f t="shared" si="947"/>
        <v>60.819587381818259</v>
      </c>
    </row>
    <row r="1968" spans="8:40" x14ac:dyDescent="0.2">
      <c r="H1968" s="8"/>
      <c r="I1968" s="8"/>
      <c r="J1968" s="11"/>
      <c r="K1968" s="10"/>
      <c r="L1968" s="5">
        <f t="shared" si="950"/>
        <v>7.1739999999998485</v>
      </c>
      <c r="M1968" s="1">
        <f t="shared" si="951"/>
        <v>2.0696400840922478E-2</v>
      </c>
      <c r="N1968" s="1">
        <f t="shared" si="952"/>
        <v>6.4217002251718558E-2</v>
      </c>
      <c r="O1968" s="1">
        <f t="shared" si="953"/>
        <v>0.35455855285964638</v>
      </c>
      <c r="P1968" s="1">
        <f t="shared" si="954"/>
        <v>0.17861330443029391</v>
      </c>
      <c r="Q1968" s="1">
        <f t="shared" si="955"/>
        <v>3.5601341330004171E-2</v>
      </c>
      <c r="R1968" s="1">
        <f t="shared" si="956"/>
        <v>1.2894254707585569E-2</v>
      </c>
      <c r="S1968" s="1">
        <f t="shared" si="957"/>
        <v>2.6057242037328711E-2</v>
      </c>
      <c r="T1968" s="1">
        <f t="shared" si="958"/>
        <v>523.37090388473871</v>
      </c>
      <c r="U1968" s="6">
        <f t="shared" si="959"/>
        <v>1.9422351407695584</v>
      </c>
      <c r="V1968" s="6">
        <f t="shared" si="960"/>
        <v>6.0263868759997612</v>
      </c>
      <c r="W1968" s="6">
        <f t="shared" si="961"/>
        <v>33.273228814876028</v>
      </c>
      <c r="X1968" s="6">
        <f t="shared" si="962"/>
        <v>16.761805066490268</v>
      </c>
      <c r="Y1968" s="6">
        <f t="shared" si="963"/>
        <v>3.3409758885682543</v>
      </c>
      <c r="Z1968" s="6">
        <f t="shared" si="964"/>
        <v>1.2100497472772058</v>
      </c>
      <c r="AA1968" s="6">
        <f t="shared" si="965"/>
        <v>2.4453184660189367</v>
      </c>
      <c r="AB1968" s="6">
        <f t="shared" si="948"/>
        <v>3453.38</v>
      </c>
      <c r="AC1968" s="6">
        <f t="shared" si="966"/>
        <v>25.971450438217783</v>
      </c>
      <c r="AD1968" s="6">
        <f t="shared" si="967"/>
        <v>161.77409328434427</v>
      </c>
      <c r="AE1968" s="6">
        <f t="shared" si="968"/>
        <v>472.15499444380453</v>
      </c>
      <c r="AF1968" s="6">
        <f t="shared" si="969"/>
        <v>1.8457724628844375E-5</v>
      </c>
      <c r="AG1968" s="6">
        <f t="shared" si="970"/>
        <v>1.1698706808978127E-2</v>
      </c>
      <c r="AH1968" s="6">
        <f t="shared" si="971"/>
        <v>4919.6337764089521</v>
      </c>
      <c r="AI1968" s="6">
        <f t="shared" si="972"/>
        <v>4.2556593005823053</v>
      </c>
      <c r="AJ1968" s="6">
        <f t="shared" si="973"/>
        <v>1.2525558776056708E-4</v>
      </c>
      <c r="AK1968" s="6">
        <f t="shared" si="974"/>
        <v>-1.020558323065309E-4</v>
      </c>
      <c r="AL1968" s="1">
        <f t="shared" si="946"/>
        <v>5.1399629054896222E-2</v>
      </c>
      <c r="AM1968" s="8">
        <f t="shared" si="949"/>
        <v>6081084.8145454619</v>
      </c>
      <c r="AN1968" s="1">
        <f t="shared" si="947"/>
        <v>60.810848145454621</v>
      </c>
    </row>
    <row r="1969" spans="8:40" x14ac:dyDescent="0.2">
      <c r="H1969" s="8"/>
      <c r="I1969" s="8"/>
      <c r="J1969" s="11"/>
      <c r="K1969" s="10"/>
      <c r="L1969" s="5">
        <f t="shared" si="950"/>
        <v>7.1839999999998483</v>
      </c>
      <c r="M1969" s="1">
        <f t="shared" si="951"/>
        <v>2.0695025813548543E-2</v>
      </c>
      <c r="N1969" s="1">
        <f t="shared" si="952"/>
        <v>6.42166896747879E-2</v>
      </c>
      <c r="O1969" s="1">
        <f t="shared" si="953"/>
        <v>0.35455486507410655</v>
      </c>
      <c r="P1969" s="1">
        <f t="shared" si="954"/>
        <v>0.17861330443029391</v>
      </c>
      <c r="Q1969" s="1">
        <f t="shared" si="955"/>
        <v>3.5603028934308757E-2</v>
      </c>
      <c r="R1969" s="1">
        <f t="shared" si="956"/>
        <v>1.2894567284516224E-2</v>
      </c>
      <c r="S1969" s="1">
        <f t="shared" si="957"/>
        <v>2.6057242037328711E-2</v>
      </c>
      <c r="T1969" s="1">
        <f t="shared" si="958"/>
        <v>523.36994957816648</v>
      </c>
      <c r="U1969" s="6">
        <f t="shared" si="959"/>
        <v>1.9421155664430658</v>
      </c>
      <c r="V1969" s="6">
        <f t="shared" si="960"/>
        <v>6.0263869089354074</v>
      </c>
      <c r="W1969" s="6">
        <f t="shared" si="961"/>
        <v>33.273044876694087</v>
      </c>
      <c r="X1969" s="6">
        <f t="shared" si="962"/>
        <v>16.761886746756744</v>
      </c>
      <c r="Y1969" s="6">
        <f t="shared" si="963"/>
        <v>3.3411505416232044</v>
      </c>
      <c r="Z1969" s="6">
        <f t="shared" si="964"/>
        <v>1.2100849774930729</v>
      </c>
      <c r="AA1969" s="6">
        <f t="shared" si="965"/>
        <v>2.4453303820544185</v>
      </c>
      <c r="AB1969" s="6">
        <f t="shared" si="948"/>
        <v>3453.38</v>
      </c>
      <c r="AC1969" s="6">
        <f t="shared" si="966"/>
        <v>25.971637596907996</v>
      </c>
      <c r="AD1969" s="6">
        <f t="shared" si="967"/>
        <v>161.7825075859121</v>
      </c>
      <c r="AE1969" s="6">
        <f t="shared" si="968"/>
        <v>472.17589208568381</v>
      </c>
      <c r="AF1969" s="6">
        <f t="shared" si="969"/>
        <v>1.8458178613212608E-5</v>
      </c>
      <c r="AG1969" s="6">
        <f t="shared" si="970"/>
        <v>1.1698512264551547E-2</v>
      </c>
      <c r="AH1969" s="6">
        <f t="shared" si="971"/>
        <v>4919.7094273574276</v>
      </c>
      <c r="AI1969" s="6">
        <f t="shared" si="972"/>
        <v>4.255490324792282</v>
      </c>
      <c r="AJ1969" s="6">
        <f t="shared" si="973"/>
        <v>1.2456179783494717E-4</v>
      </c>
      <c r="AK1969" s="6">
        <f t="shared" si="974"/>
        <v>-1.0148676128127117E-4</v>
      </c>
      <c r="AL1969" s="1">
        <f t="shared" si="946"/>
        <v>5.1402316024972375E-2</v>
      </c>
      <c r="AM1969" s="8">
        <f t="shared" si="949"/>
        <v>6080209.6727272803</v>
      </c>
      <c r="AN1969" s="1">
        <f t="shared" si="947"/>
        <v>60.802096727272811</v>
      </c>
    </row>
    <row r="1970" spans="8:40" x14ac:dyDescent="0.2">
      <c r="H1970" s="8"/>
      <c r="I1970" s="8"/>
      <c r="J1970" s="11"/>
      <c r="K1970" s="10"/>
      <c r="L1970" s="5">
        <f t="shared" si="950"/>
        <v>7.1939999999998481</v>
      </c>
      <c r="M1970" s="1">
        <f t="shared" si="951"/>
        <v>2.069365845343105E-2</v>
      </c>
      <c r="N1970" s="1">
        <f t="shared" si="952"/>
        <v>6.4216378778230609E-2</v>
      </c>
      <c r="O1970" s="1">
        <f t="shared" si="953"/>
        <v>0.35455119766419968</v>
      </c>
      <c r="P1970" s="1">
        <f t="shared" si="954"/>
        <v>0.17861330443029391</v>
      </c>
      <c r="Q1970" s="1">
        <f t="shared" si="955"/>
        <v>3.5604707190983548E-2</v>
      </c>
      <c r="R1970" s="1">
        <f t="shared" si="956"/>
        <v>1.2894878181073518E-2</v>
      </c>
      <c r="S1970" s="1">
        <f t="shared" si="957"/>
        <v>2.6057242037328711E-2</v>
      </c>
      <c r="T1970" s="1">
        <f t="shared" si="958"/>
        <v>523.36900072066135</v>
      </c>
      <c r="U1970" s="6">
        <f t="shared" si="959"/>
        <v>1.9419966580673163</v>
      </c>
      <c r="V1970" s="6">
        <f t="shared" si="960"/>
        <v>6.0263869369039451</v>
      </c>
      <c r="W1970" s="6">
        <f t="shared" si="961"/>
        <v>33.27286195078181</v>
      </c>
      <c r="X1970" s="6">
        <f t="shared" si="962"/>
        <v>16.761967975386188</v>
      </c>
      <c r="Y1970" s="6">
        <f t="shared" si="963"/>
        <v>3.3413242289640257</v>
      </c>
      <c r="Z1970" s="6">
        <f t="shared" si="964"/>
        <v>1.2101200176945002</v>
      </c>
      <c r="AA1970" s="6">
        <f t="shared" si="965"/>
        <v>2.4453422322022256</v>
      </c>
      <c r="AB1970" s="6">
        <f t="shared" si="948"/>
        <v>3453.38</v>
      </c>
      <c r="AC1970" s="6">
        <f t="shared" si="966"/>
        <v>25.971823688940589</v>
      </c>
      <c r="AD1970" s="6">
        <f t="shared" si="967"/>
        <v>161.79087430635897</v>
      </c>
      <c r="AE1970" s="6">
        <f t="shared" si="968"/>
        <v>472.19667462343739</v>
      </c>
      <c r="AF1970" s="6">
        <f t="shared" si="969"/>
        <v>1.8458630018053462E-5</v>
      </c>
      <c r="AG1970" s="6">
        <f t="shared" si="970"/>
        <v>1.1698318833473042E-2</v>
      </c>
      <c r="AH1970" s="6">
        <f t="shared" si="971"/>
        <v>4919.7846477677531</v>
      </c>
      <c r="AI1970" s="6">
        <f t="shared" si="972"/>
        <v>4.2553223198909791</v>
      </c>
      <c r="AJ1970" s="6">
        <f t="shared" si="973"/>
        <v>1.2387190576181023E-4</v>
      </c>
      <c r="AK1970" s="6">
        <f t="shared" si="974"/>
        <v>-1.0092092876159757E-4</v>
      </c>
      <c r="AL1970" s="1">
        <f t="shared" si="946"/>
        <v>5.1404988137908086E-2</v>
      </c>
      <c r="AM1970" s="8">
        <f t="shared" si="949"/>
        <v>6079333.31272728</v>
      </c>
      <c r="AN1970" s="1">
        <f t="shared" si="947"/>
        <v>60.793333127272803</v>
      </c>
    </row>
    <row r="1971" spans="8:40" x14ac:dyDescent="0.2">
      <c r="H1971" s="8"/>
      <c r="I1971" s="8"/>
      <c r="J1971" s="11"/>
      <c r="K1971" s="10"/>
      <c r="L1971" s="5">
        <f t="shared" si="950"/>
        <v>7.2039999999998479</v>
      </c>
      <c r="M1971" s="1">
        <f t="shared" si="951"/>
        <v>2.0692298716936685E-2</v>
      </c>
      <c r="N1971" s="1">
        <f t="shared" si="952"/>
        <v>6.4216069553163113E-2</v>
      </c>
      <c r="O1971" s="1">
        <f t="shared" si="953"/>
        <v>0.35454755051600845</v>
      </c>
      <c r="P1971" s="1">
        <f t="shared" si="954"/>
        <v>0.17861330443029391</v>
      </c>
      <c r="Q1971" s="1">
        <f t="shared" si="955"/>
        <v>3.5606376152545416E-2</v>
      </c>
      <c r="R1971" s="1">
        <f t="shared" si="956"/>
        <v>1.2895187406141017E-2</v>
      </c>
      <c r="S1971" s="1">
        <f t="shared" si="957"/>
        <v>2.6057242037328711E-2</v>
      </c>
      <c r="T1971" s="1">
        <f t="shared" si="958"/>
        <v>523.36805727979777</v>
      </c>
      <c r="U1971" s="6">
        <f t="shared" si="959"/>
        <v>1.9418784118613068</v>
      </c>
      <c r="V1971" s="6">
        <f t="shared" si="960"/>
        <v>6.0263869599854836</v>
      </c>
      <c r="W1971" s="6">
        <f t="shared" si="961"/>
        <v>33.272680031523713</v>
      </c>
      <c r="X1971" s="6">
        <f t="shared" si="962"/>
        <v>16.76204875490734</v>
      </c>
      <c r="Y1971" s="6">
        <f t="shared" si="963"/>
        <v>3.3414969559978043</v>
      </c>
      <c r="Z1971" s="6">
        <f t="shared" si="964"/>
        <v>1.2101548688930839</v>
      </c>
      <c r="AA1971" s="6">
        <f t="shared" si="965"/>
        <v>2.4453540168312653</v>
      </c>
      <c r="AB1971" s="6">
        <f t="shared" si="948"/>
        <v>3453.38</v>
      </c>
      <c r="AC1971" s="6">
        <f t="shared" si="966"/>
        <v>25.972008720640453</v>
      </c>
      <c r="AD1971" s="6">
        <f t="shared" si="967"/>
        <v>161.79919372367607</v>
      </c>
      <c r="AE1971" s="6">
        <f t="shared" si="968"/>
        <v>472.21734269675142</v>
      </c>
      <c r="AF1971" s="6">
        <f t="shared" si="969"/>
        <v>1.8459078858575517E-5</v>
      </c>
      <c r="AG1971" s="6">
        <f t="shared" si="970"/>
        <v>1.1698126509089489E-2</v>
      </c>
      <c r="AH1971" s="6">
        <f t="shared" si="971"/>
        <v>4919.8594401860319</v>
      </c>
      <c r="AI1971" s="6">
        <f t="shared" si="972"/>
        <v>4.2551552800334473</v>
      </c>
      <c r="AJ1971" s="6">
        <f t="shared" si="973"/>
        <v>1.2318588903965645E-4</v>
      </c>
      <c r="AK1971" s="6">
        <f t="shared" si="974"/>
        <v>-1.0035831560313642E-4</v>
      </c>
      <c r="AL1971" s="1">
        <f t="shared" si="946"/>
        <v>5.1407645476889294E-2</v>
      </c>
      <c r="AM1971" s="8">
        <f t="shared" si="949"/>
        <v>6078455.7345454618</v>
      </c>
      <c r="AN1971" s="1">
        <f t="shared" si="947"/>
        <v>60.784557345454623</v>
      </c>
    </row>
    <row r="1972" spans="8:40" x14ac:dyDescent="0.2">
      <c r="H1972" s="8"/>
      <c r="I1972" s="8"/>
      <c r="J1972" s="11"/>
      <c r="K1972" s="10"/>
      <c r="L1972" s="5">
        <f t="shared" si="950"/>
        <v>7.2139999999998476</v>
      </c>
      <c r="M1972" s="1">
        <f t="shared" si="951"/>
        <v>2.0690946560690076E-2</v>
      </c>
      <c r="N1972" s="1">
        <f t="shared" si="952"/>
        <v>6.4215761990747064E-2</v>
      </c>
      <c r="O1972" s="1">
        <f t="shared" si="953"/>
        <v>0.35454392351626707</v>
      </c>
      <c r="P1972" s="1">
        <f t="shared" si="954"/>
        <v>0.17861330443029391</v>
      </c>
      <c r="Q1972" s="1">
        <f t="shared" si="955"/>
        <v>3.5608035871208067E-2</v>
      </c>
      <c r="R1972" s="1">
        <f t="shared" si="956"/>
        <v>1.2895494968557063E-2</v>
      </c>
      <c r="S1972" s="1">
        <f t="shared" si="957"/>
        <v>2.6057242037328711E-2</v>
      </c>
      <c r="T1972" s="1">
        <f t="shared" si="958"/>
        <v>523.36711922335758</v>
      </c>
      <c r="U1972" s="6">
        <f t="shared" si="959"/>
        <v>1.9417608240662927</v>
      </c>
      <c r="V1972" s="6">
        <f t="shared" si="960"/>
        <v>6.0263869782591168</v>
      </c>
      <c r="W1972" s="6">
        <f t="shared" si="961"/>
        <v>33.272499113336011</v>
      </c>
      <c r="X1972" s="6">
        <f t="shared" si="962"/>
        <v>16.762129087834442</v>
      </c>
      <c r="Y1972" s="6">
        <f t="shared" si="963"/>
        <v>3.3416687281006192</v>
      </c>
      <c r="Z1972" s="6">
        <f t="shared" si="964"/>
        <v>1.2101895320951894</v>
      </c>
      <c r="AA1972" s="6">
        <f t="shared" si="965"/>
        <v>2.4453657363083323</v>
      </c>
      <c r="AB1972" s="6">
        <f t="shared" si="948"/>
        <v>3453.38</v>
      </c>
      <c r="AC1972" s="6">
        <f t="shared" si="966"/>
        <v>25.972192698292272</v>
      </c>
      <c r="AD1972" s="6">
        <f t="shared" si="967"/>
        <v>161.80746611413389</v>
      </c>
      <c r="AE1972" s="6">
        <f t="shared" si="968"/>
        <v>472.23789694169466</v>
      </c>
      <c r="AF1972" s="6">
        <f t="shared" si="969"/>
        <v>1.8459525149891713E-5</v>
      </c>
      <c r="AG1972" s="6">
        <f t="shared" si="970"/>
        <v>1.1697935284790698E-2</v>
      </c>
      <c r="AH1972" s="6">
        <f t="shared" si="971"/>
        <v>4919.9338071422744</v>
      </c>
      <c r="AI1972" s="6">
        <f t="shared" si="972"/>
        <v>4.2549891994129068</v>
      </c>
      <c r="AJ1972" s="6">
        <f t="shared" si="973"/>
        <v>1.2250372530351841E-4</v>
      </c>
      <c r="AK1972" s="6">
        <f t="shared" si="974"/>
        <v>-9.9798902782029562E-5</v>
      </c>
      <c r="AL1972" s="1">
        <f t="shared" si="946"/>
        <v>5.1410288124624913E-2</v>
      </c>
      <c r="AM1972" s="8">
        <f t="shared" si="949"/>
        <v>6077576.9381818259</v>
      </c>
      <c r="AN1972" s="1">
        <f t="shared" si="947"/>
        <v>60.775769381818264</v>
      </c>
    </row>
    <row r="1973" spans="8:40" x14ac:dyDescent="0.2">
      <c r="H1973" s="8"/>
      <c r="I1973" s="8"/>
      <c r="J1973" s="11"/>
      <c r="K1973" s="10"/>
      <c r="L1973" s="5">
        <f t="shared" si="950"/>
        <v>7.2239999999998474</v>
      </c>
      <c r="M1973" s="1">
        <f t="shared" si="951"/>
        <v>2.0689601941572162E-2</v>
      </c>
      <c r="N1973" s="1">
        <f t="shared" si="952"/>
        <v>6.4215456082189148E-2</v>
      </c>
      <c r="O1973" s="1">
        <f t="shared" si="953"/>
        <v>0.35454031655235752</v>
      </c>
      <c r="P1973" s="1">
        <f t="shared" si="954"/>
        <v>0.17861330443029391</v>
      </c>
      <c r="Q1973" s="1">
        <f t="shared" si="955"/>
        <v>3.5609686398883893E-2</v>
      </c>
      <c r="R1973" s="1">
        <f t="shared" si="956"/>
        <v>1.2895800877114975E-2</v>
      </c>
      <c r="S1973" s="1">
        <f t="shared" si="957"/>
        <v>2.6057242037328711E-2</v>
      </c>
      <c r="T1973" s="1">
        <f t="shared" si="958"/>
        <v>523.36618651932861</v>
      </c>
      <c r="U1973" s="6">
        <f t="shared" si="959"/>
        <v>1.9416438909456417</v>
      </c>
      <c r="V1973" s="6">
        <f t="shared" si="960"/>
        <v>6.0263869918029096</v>
      </c>
      <c r="W1973" s="6">
        <f t="shared" si="961"/>
        <v>33.272319190666337</v>
      </c>
      <c r="X1973" s="6">
        <f t="shared" si="962"/>
        <v>16.76220897666731</v>
      </c>
      <c r="Y1973" s="6">
        <f t="shared" si="963"/>
        <v>3.3418395506177196</v>
      </c>
      <c r="Z1973" s="6">
        <f t="shared" si="964"/>
        <v>1.2102240083019729</v>
      </c>
      <c r="AA1973" s="6">
        <f t="shared" si="965"/>
        <v>2.4453773909981145</v>
      </c>
      <c r="AB1973" s="6">
        <f t="shared" si="948"/>
        <v>3453.38</v>
      </c>
      <c r="AC1973" s="6">
        <f t="shared" si="966"/>
        <v>25.972375628140849</v>
      </c>
      <c r="AD1973" s="6">
        <f t="shared" si="967"/>
        <v>161.81569175229399</v>
      </c>
      <c r="AE1973" s="6">
        <f t="shared" si="968"/>
        <v>472.25833799073928</v>
      </c>
      <c r="AF1973" s="6">
        <f t="shared" si="969"/>
        <v>1.84599689070199E-5</v>
      </c>
      <c r="AG1973" s="6">
        <f t="shared" si="970"/>
        <v>1.1697745154008997E-2</v>
      </c>
      <c r="AH1973" s="6">
        <f t="shared" si="971"/>
        <v>4920.0077511504933</v>
      </c>
      <c r="AI1973" s="6">
        <f t="shared" si="972"/>
        <v>4.2548240722603987</v>
      </c>
      <c r="AJ1973" s="6">
        <f t="shared" si="973"/>
        <v>1.2182539232396038E-4</v>
      </c>
      <c r="AK1973" s="6">
        <f t="shared" si="974"/>
        <v>-9.9242671394636484E-5</v>
      </c>
      <c r="AL1973" s="1">
        <f t="shared" si="946"/>
        <v>5.1412916163349531E-2</v>
      </c>
      <c r="AM1973" s="8">
        <f t="shared" si="949"/>
        <v>6076696.9236363713</v>
      </c>
      <c r="AN1973" s="1">
        <f t="shared" si="947"/>
        <v>60.766969236363721</v>
      </c>
    </row>
    <row r="1974" spans="8:40" x14ac:dyDescent="0.2">
      <c r="H1974" s="8"/>
      <c r="I1974" s="8"/>
      <c r="J1974" s="11"/>
      <c r="K1974" s="10"/>
      <c r="L1974" s="5">
        <f t="shared" si="950"/>
        <v>7.2339999999998472</v>
      </c>
      <c r="M1974" s="1">
        <f t="shared" si="951"/>
        <v>2.0688264816718583E-2</v>
      </c>
      <c r="N1974" s="1">
        <f t="shared" si="952"/>
        <v>6.4215151818740865E-2</v>
      </c>
      <c r="O1974" s="1">
        <f t="shared" si="953"/>
        <v>0.35453672951230547</v>
      </c>
      <c r="P1974" s="1">
        <f t="shared" si="954"/>
        <v>0.17861330443029391</v>
      </c>
      <c r="Q1974" s="1">
        <f t="shared" si="955"/>
        <v>3.5611327787185766E-2</v>
      </c>
      <c r="R1974" s="1">
        <f t="shared" si="956"/>
        <v>1.2896105140563266E-2</v>
      </c>
      <c r="S1974" s="1">
        <f t="shared" si="957"/>
        <v>2.6057242037328711E-2</v>
      </c>
      <c r="T1974" s="1">
        <f t="shared" si="958"/>
        <v>523.36525913590299</v>
      </c>
      <c r="U1974" s="6">
        <f t="shared" si="959"/>
        <v>1.9415276087847011</v>
      </c>
      <c r="V1974" s="6">
        <f t="shared" si="960"/>
        <v>6.0263870006939317</v>
      </c>
      <c r="W1974" s="6">
        <f t="shared" si="961"/>
        <v>33.272140257993591</v>
      </c>
      <c r="X1974" s="6">
        <f t="shared" si="962"/>
        <v>16.762288423891434</v>
      </c>
      <c r="Y1974" s="6">
        <f t="shared" si="963"/>
        <v>3.3420094288637148</v>
      </c>
      <c r="Z1974" s="6">
        <f t="shared" si="964"/>
        <v>1.2102582985094084</v>
      </c>
      <c r="AA1974" s="6">
        <f t="shared" si="965"/>
        <v>2.4453889812632119</v>
      </c>
      <c r="AB1974" s="6">
        <f t="shared" si="948"/>
        <v>3453.38</v>
      </c>
      <c r="AC1974" s="6">
        <f t="shared" si="966"/>
        <v>25.972557516391291</v>
      </c>
      <c r="AD1974" s="6">
        <f t="shared" si="967"/>
        <v>161.82387091101702</v>
      </c>
      <c r="AE1974" s="6">
        <f t="shared" si="968"/>
        <v>472.2786664727775</v>
      </c>
      <c r="AF1974" s="6">
        <f t="shared" si="969"/>
        <v>1.8460410144883523E-5</v>
      </c>
      <c r="AG1974" s="6">
        <f t="shared" si="970"/>
        <v>1.1697556110218965E-2</v>
      </c>
      <c r="AH1974" s="6">
        <f t="shared" si="971"/>
        <v>4920.0812747087984</v>
      </c>
      <c r="AI1974" s="6">
        <f t="shared" si="972"/>
        <v>4.2546598928445354</v>
      </c>
      <c r="AJ1974" s="6">
        <f t="shared" si="973"/>
        <v>1.2115086800622555E-4</v>
      </c>
      <c r="AK1974" s="6">
        <f t="shared" si="974"/>
        <v>-9.8689602656471984E-5</v>
      </c>
      <c r="AL1974" s="1">
        <f t="shared" si="946"/>
        <v>5.1415529674826384E-2</v>
      </c>
      <c r="AM1974" s="8">
        <f t="shared" si="949"/>
        <v>6075815.6909090988</v>
      </c>
      <c r="AN1974" s="1">
        <f t="shared" si="947"/>
        <v>60.758156909090992</v>
      </c>
    </row>
    <row r="1975" spans="8:40" x14ac:dyDescent="0.2">
      <c r="H1975" s="8"/>
      <c r="I1975" s="8"/>
      <c r="J1975" s="11"/>
      <c r="K1975" s="10"/>
      <c r="L1975" s="5">
        <f t="shared" si="950"/>
        <v>7.243999999999847</v>
      </c>
      <c r="M1975" s="1">
        <f t="shared" si="951"/>
        <v>2.0686935143518059E-2</v>
      </c>
      <c r="N1975" s="1">
        <f t="shared" si="952"/>
        <v>6.4214849191698287E-2</v>
      </c>
      <c r="O1975" s="1">
        <f t="shared" si="953"/>
        <v>0.35453316228477666</v>
      </c>
      <c r="P1975" s="1">
        <f t="shared" si="954"/>
        <v>0.17861330443029391</v>
      </c>
      <c r="Q1975" s="1">
        <f t="shared" si="955"/>
        <v>3.5612960087428876E-2</v>
      </c>
      <c r="R1975" s="1">
        <f t="shared" si="956"/>
        <v>1.2896407767605847E-2</v>
      </c>
      <c r="S1975" s="1">
        <f t="shared" si="957"/>
        <v>2.6057242037328711E-2</v>
      </c>
      <c r="T1975" s="1">
        <f t="shared" si="958"/>
        <v>523.36433704147589</v>
      </c>
      <c r="U1975" s="6">
        <f t="shared" si="959"/>
        <v>1.941411973890657</v>
      </c>
      <c r="V1975" s="6">
        <f t="shared" si="960"/>
        <v>6.0263870050082566</v>
      </c>
      <c r="W1975" s="6">
        <f t="shared" si="961"/>
        <v>33.271962309827792</v>
      </c>
      <c r="X1975" s="6">
        <f t="shared" si="962"/>
        <v>16.762367431978074</v>
      </c>
      <c r="Y1975" s="6">
        <f t="shared" si="963"/>
        <v>3.3421783681227559</v>
      </c>
      <c r="Z1975" s="6">
        <f t="shared" si="964"/>
        <v>1.2102924037083143</v>
      </c>
      <c r="AA1975" s="6">
        <f t="shared" si="965"/>
        <v>2.4454005074641465</v>
      </c>
      <c r="AB1975" s="6">
        <f t="shared" si="948"/>
        <v>3453.38</v>
      </c>
      <c r="AC1975" s="6">
        <f t="shared" si="966"/>
        <v>25.972738369209402</v>
      </c>
      <c r="AD1975" s="6">
        <f t="shared" si="967"/>
        <v>161.83200386147996</v>
      </c>
      <c r="AE1975" s="6">
        <f t="shared" si="968"/>
        <v>472.29888301315043</v>
      </c>
      <c r="AF1975" s="6">
        <f t="shared" si="969"/>
        <v>1.8460848878312399E-5</v>
      </c>
      <c r="AG1975" s="6">
        <f t="shared" si="970"/>
        <v>1.1697368146937115E-2</v>
      </c>
      <c r="AH1975" s="6">
        <f t="shared" si="971"/>
        <v>4920.1543802995693</v>
      </c>
      <c r="AI1975" s="6">
        <f t="shared" si="972"/>
        <v>4.2544966554712564</v>
      </c>
      <c r="AJ1975" s="6">
        <f t="shared" si="973"/>
        <v>1.2048013038940575E-4</v>
      </c>
      <c r="AK1975" s="6">
        <f t="shared" si="974"/>
        <v>-9.8139677901566062E-5</v>
      </c>
      <c r="AL1975" s="1">
        <f t="shared" si="946"/>
        <v>5.1418128740350094E-2</v>
      </c>
      <c r="AM1975" s="8">
        <f t="shared" si="949"/>
        <v>6074933.2400000077</v>
      </c>
      <c r="AN1975" s="1">
        <f t="shared" si="947"/>
        <v>60.749332400000078</v>
      </c>
    </row>
    <row r="1976" spans="8:40" x14ac:dyDescent="0.2">
      <c r="H1976" s="8"/>
      <c r="I1976" s="8"/>
      <c r="J1976" s="11"/>
      <c r="K1976" s="10"/>
      <c r="L1976" s="5">
        <f t="shared" si="950"/>
        <v>7.2539999999998468</v>
      </c>
      <c r="M1976" s="1">
        <f t="shared" si="951"/>
        <v>2.0685612879610803E-2</v>
      </c>
      <c r="N1976" s="1">
        <f t="shared" si="952"/>
        <v>6.4214548192401896E-2</v>
      </c>
      <c r="O1976" s="1">
        <f t="shared" si="953"/>
        <v>0.35452961475907296</v>
      </c>
      <c r="P1976" s="1">
        <f t="shared" si="954"/>
        <v>0.17861330443029391</v>
      </c>
      <c r="Q1976" s="1">
        <f t="shared" si="955"/>
        <v>3.5614583350632521E-2</v>
      </c>
      <c r="R1976" s="1">
        <f t="shared" si="956"/>
        <v>1.2896708766902238E-2</v>
      </c>
      <c r="S1976" s="1">
        <f t="shared" si="957"/>
        <v>2.6057242037328711E-2</v>
      </c>
      <c r="T1976" s="1">
        <f t="shared" si="958"/>
        <v>523.36342020464383</v>
      </c>
      <c r="U1976" s="6">
        <f t="shared" si="959"/>
        <v>1.9412969825923985</v>
      </c>
      <c r="V1976" s="6">
        <f t="shared" si="960"/>
        <v>6.0263870048209762</v>
      </c>
      <c r="W1976" s="6">
        <f t="shared" si="961"/>
        <v>33.271785340709854</v>
      </c>
      <c r="X1976" s="6">
        <f t="shared" si="962"/>
        <v>16.762446003384309</v>
      </c>
      <c r="Y1976" s="6">
        <f t="shared" si="963"/>
        <v>3.3423463736487178</v>
      </c>
      <c r="Z1976" s="6">
        <f t="shared" si="964"/>
        <v>1.2103263248843754</v>
      </c>
      <c r="AA1976" s="6">
        <f t="shared" si="965"/>
        <v>2.4454119699593728</v>
      </c>
      <c r="AB1976" s="6">
        <f t="shared" si="948"/>
        <v>3453.38</v>
      </c>
      <c r="AC1976" s="6">
        <f t="shared" si="966"/>
        <v>25.972918192721888</v>
      </c>
      <c r="AD1976" s="6">
        <f t="shared" si="967"/>
        <v>161.84009087318387</v>
      </c>
      <c r="AE1976" s="6">
        <f t="shared" si="968"/>
        <v>472.31898823366305</v>
      </c>
      <c r="AF1976" s="6">
        <f t="shared" si="969"/>
        <v>1.8461285122043259E-5</v>
      </c>
      <c r="AG1976" s="6">
        <f t="shared" si="970"/>
        <v>1.1697181257721552E-2</v>
      </c>
      <c r="AH1976" s="6">
        <f t="shared" si="971"/>
        <v>4920.2270703894974</v>
      </c>
      <c r="AI1976" s="6">
        <f t="shared" si="972"/>
        <v>4.2543343544834888</v>
      </c>
      <c r="AJ1976" s="6">
        <f t="shared" si="973"/>
        <v>1.1981315764550121E-4</v>
      </c>
      <c r="AK1976" s="6">
        <f t="shared" si="974"/>
        <v>-9.7592878581622775E-5</v>
      </c>
      <c r="AL1976" s="1">
        <f t="shared" si="946"/>
        <v>5.1420713440749506E-2</v>
      </c>
      <c r="AM1976" s="8">
        <f t="shared" si="949"/>
        <v>6074049.5709090987</v>
      </c>
      <c r="AN1976" s="1">
        <f t="shared" si="947"/>
        <v>60.740495709090993</v>
      </c>
    </row>
    <row r="1977" spans="8:40" x14ac:dyDescent="0.2">
      <c r="H1977" s="8"/>
      <c r="I1977" s="8"/>
      <c r="J1977" s="11"/>
      <c r="K1977" s="10"/>
      <c r="L1977" s="5">
        <f t="shared" si="950"/>
        <v>7.2639999999998466</v>
      </c>
      <c r="M1977" s="1">
        <f t="shared" si="951"/>
        <v>2.0684297982886943E-2</v>
      </c>
      <c r="N1977" s="1">
        <f t="shared" si="952"/>
        <v>6.4214248812236363E-2</v>
      </c>
      <c r="O1977" s="1">
        <f t="shared" si="953"/>
        <v>0.35452608682512865</v>
      </c>
      <c r="P1977" s="1">
        <f t="shared" si="954"/>
        <v>0.17861330443029391</v>
      </c>
      <c r="Q1977" s="1">
        <f t="shared" si="955"/>
        <v>3.5616197627521912E-2</v>
      </c>
      <c r="R1977" s="1">
        <f t="shared" si="956"/>
        <v>1.2897008147067767E-2</v>
      </c>
      <c r="S1977" s="1">
        <f t="shared" si="957"/>
        <v>2.6057242037328711E-2</v>
      </c>
      <c r="T1977" s="1">
        <f t="shared" si="958"/>
        <v>523.36250859420352</v>
      </c>
      <c r="U1977" s="6">
        <f t="shared" si="959"/>
        <v>1.941182631240381</v>
      </c>
      <c r="V1977" s="6">
        <f t="shared" si="960"/>
        <v>6.0263870002062134</v>
      </c>
      <c r="W1977" s="6">
        <f t="shared" si="961"/>
        <v>33.271609345211417</v>
      </c>
      <c r="X1977" s="6">
        <f t="shared" si="962"/>
        <v>16.762524140553143</v>
      </c>
      <c r="Y1977" s="6">
        <f t="shared" si="963"/>
        <v>3.3425134506653804</v>
      </c>
      <c r="Z1977" s="6">
        <f t="shared" si="964"/>
        <v>1.2103600630181697</v>
      </c>
      <c r="AA1977" s="6">
        <f t="shared" si="965"/>
        <v>2.4454233691052933</v>
      </c>
      <c r="AB1977" s="6">
        <f t="shared" si="948"/>
        <v>3453.38</v>
      </c>
      <c r="AC1977" s="6">
        <f t="shared" si="966"/>
        <v>25.973096993016703</v>
      </c>
      <c r="AD1977" s="6">
        <f t="shared" si="967"/>
        <v>161.84813221396837</v>
      </c>
      <c r="AE1977" s="6">
        <f t="shared" si="968"/>
        <v>472.33898275260992</v>
      </c>
      <c r="AF1977" s="6">
        <f t="shared" si="969"/>
        <v>1.8461718890720432E-5</v>
      </c>
      <c r="AG1977" s="6">
        <f t="shared" si="970"/>
        <v>1.1696995436171771E-2</v>
      </c>
      <c r="AH1977" s="6">
        <f t="shared" si="971"/>
        <v>4920.2993474297418</v>
      </c>
      <c r="AI1977" s="6">
        <f t="shared" si="972"/>
        <v>4.2541729842608724</v>
      </c>
      <c r="AJ1977" s="6">
        <f t="shared" si="973"/>
        <v>1.1914992807856266E-4</v>
      </c>
      <c r="AK1977" s="6">
        <f t="shared" si="974"/>
        <v>-9.7049186264928556E-5</v>
      </c>
      <c r="AL1977" s="1">
        <f t="shared" si="946"/>
        <v>5.1423283856390466E-2</v>
      </c>
      <c r="AM1977" s="8">
        <f t="shared" si="949"/>
        <v>6073164.683636371</v>
      </c>
      <c r="AN1977" s="1">
        <f t="shared" si="947"/>
        <v>60.731646836363716</v>
      </c>
    </row>
    <row r="1978" spans="8:40" x14ac:dyDescent="0.2">
      <c r="H1978" s="8"/>
      <c r="I1978" s="8"/>
      <c r="J1978" s="11"/>
      <c r="K1978" s="10"/>
      <c r="L1978" s="5">
        <f t="shared" si="950"/>
        <v>7.2739999999998464</v>
      </c>
      <c r="M1978" s="1">
        <f t="shared" si="951"/>
        <v>2.0682990411484935E-2</v>
      </c>
      <c r="N1978" s="1">
        <f t="shared" si="952"/>
        <v>6.4213951042630349E-2</v>
      </c>
      <c r="O1978" s="1">
        <f t="shared" si="953"/>
        <v>0.35452257837350659</v>
      </c>
      <c r="P1978" s="1">
        <f t="shared" si="954"/>
        <v>0.17861330443029391</v>
      </c>
      <c r="Q1978" s="1">
        <f t="shared" si="955"/>
        <v>3.5617802968529941E-2</v>
      </c>
      <c r="R1978" s="1">
        <f t="shared" si="956"/>
        <v>1.2897305916673788E-2</v>
      </c>
      <c r="S1978" s="1">
        <f t="shared" si="957"/>
        <v>2.6057242037328711E-2</v>
      </c>
      <c r="T1978" s="1">
        <f t="shared" si="958"/>
        <v>523.36160217915028</v>
      </c>
      <c r="U1978" s="6">
        <f t="shared" si="959"/>
        <v>1.9410689162064931</v>
      </c>
      <c r="V1978" s="6">
        <f t="shared" si="960"/>
        <v>6.0263869912371391</v>
      </c>
      <c r="W1978" s="6">
        <f t="shared" si="961"/>
        <v>33.271434317934691</v>
      </c>
      <c r="X1978" s="6">
        <f t="shared" si="962"/>
        <v>16.762601845913615</v>
      </c>
      <c r="Y1978" s="6">
        <f t="shared" si="963"/>
        <v>3.3426796043666087</v>
      </c>
      <c r="Z1978" s="6">
        <f t="shared" si="964"/>
        <v>1.2103936190851923</v>
      </c>
      <c r="AA1978" s="6">
        <f t="shared" si="965"/>
        <v>2.4454347052562695</v>
      </c>
      <c r="AB1978" s="6">
        <f t="shared" si="948"/>
        <v>3453.38</v>
      </c>
      <c r="AC1978" s="6">
        <f t="shared" si="966"/>
        <v>25.973274776143214</v>
      </c>
      <c r="AD1978" s="6">
        <f t="shared" si="967"/>
        <v>161.85612815001718</v>
      </c>
      <c r="AE1978" s="6">
        <f t="shared" si="968"/>
        <v>472.35886718478753</v>
      </c>
      <c r="AF1978" s="6">
        <f t="shared" si="969"/>
        <v>1.8462150198896317E-5</v>
      </c>
      <c r="AG1978" s="6">
        <f t="shared" si="970"/>
        <v>1.1696810675928268E-2</v>
      </c>
      <c r="AH1978" s="6">
        <f t="shared" si="971"/>
        <v>4920.3712138560122</v>
      </c>
      <c r="AI1978" s="6">
        <f t="shared" si="972"/>
        <v>4.2540125392195778</v>
      </c>
      <c r="AJ1978" s="6">
        <f t="shared" si="973"/>
        <v>1.1849042012377424E-4</v>
      </c>
      <c r="AK1978" s="6">
        <f t="shared" si="974"/>
        <v>-9.6508582635750428E-5</v>
      </c>
      <c r="AL1978" s="1">
        <f t="shared" si="946"/>
        <v>5.1425840067178596E-2</v>
      </c>
      <c r="AM1978" s="8">
        <f t="shared" si="949"/>
        <v>6072278.5781818256</v>
      </c>
      <c r="AN1978" s="1">
        <f t="shared" si="947"/>
        <v>60.72278578181826</v>
      </c>
    </row>
    <row r="1979" spans="8:40" x14ac:dyDescent="0.2">
      <c r="H1979" s="8"/>
      <c r="I1979" s="8"/>
      <c r="J1979" s="11"/>
      <c r="K1979" s="10"/>
      <c r="L1979" s="5">
        <f t="shared" si="950"/>
        <v>7.2839999999998462</v>
      </c>
      <c r="M1979" s="1">
        <f t="shared" si="951"/>
        <v>2.0681690123790009E-2</v>
      </c>
      <c r="N1979" s="1">
        <f t="shared" si="952"/>
        <v>6.4213654875056259E-2</v>
      </c>
      <c r="O1979" s="1">
        <f t="shared" si="953"/>
        <v>0.3545190892953945</v>
      </c>
      <c r="P1979" s="1">
        <f t="shared" si="954"/>
        <v>0.17861330443029391</v>
      </c>
      <c r="Q1979" s="1">
        <f t="shared" si="955"/>
        <v>3.561939942379895E-2</v>
      </c>
      <c r="R1979" s="1">
        <f t="shared" si="956"/>
        <v>1.2897602084247874E-2</v>
      </c>
      <c r="S1979" s="1">
        <f t="shared" si="957"/>
        <v>2.6057242037328711E-2</v>
      </c>
      <c r="T1979" s="1">
        <f t="shared" si="958"/>
        <v>523.36070092867669</v>
      </c>
      <c r="U1979" s="6">
        <f t="shared" si="959"/>
        <v>1.9409558338839215</v>
      </c>
      <c r="V1979" s="6">
        <f t="shared" si="960"/>
        <v>6.0263869779859709</v>
      </c>
      <c r="W1979" s="6">
        <f t="shared" si="961"/>
        <v>33.271260253512224</v>
      </c>
      <c r="X1979" s="6">
        <f t="shared" si="962"/>
        <v>16.762679121880836</v>
      </c>
      <c r="Y1979" s="6">
        <f t="shared" si="963"/>
        <v>3.3428448399165336</v>
      </c>
      <c r="Z1979" s="6">
        <f t="shared" si="964"/>
        <v>1.2104269940558807</v>
      </c>
      <c r="AA1979" s="6">
        <f t="shared" si="965"/>
        <v>2.4454459787646341</v>
      </c>
      <c r="AB1979" s="6">
        <f t="shared" si="948"/>
        <v>3453.38</v>
      </c>
      <c r="AC1979" s="6">
        <f t="shared" si="966"/>
        <v>25.973451548112543</v>
      </c>
      <c r="AD1979" s="6">
        <f t="shared" si="967"/>
        <v>161.86407894587438</v>
      </c>
      <c r="AE1979" s="6">
        <f t="shared" si="968"/>
        <v>472.37864214152182</v>
      </c>
      <c r="AF1979" s="6">
        <f t="shared" si="969"/>
        <v>1.8462579061032448E-5</v>
      </c>
      <c r="AG1979" s="6">
        <f t="shared" si="970"/>
        <v>1.1696626970672289E-2</v>
      </c>
      <c r="AH1979" s="6">
        <f t="shared" si="971"/>
        <v>4920.4426720886649</v>
      </c>
      <c r="AI1979" s="6">
        <f t="shared" si="972"/>
        <v>4.2538530138120096</v>
      </c>
      <c r="AJ1979" s="6">
        <f t="shared" si="973"/>
        <v>1.1783461234673167E-4</v>
      </c>
      <c r="AK1979" s="6">
        <f t="shared" si="974"/>
        <v>-9.5971049493683193E-5</v>
      </c>
      <c r="AL1979" s="1">
        <f t="shared" si="946"/>
        <v>5.1428382152562055E-2</v>
      </c>
      <c r="AM1979" s="8">
        <f t="shared" si="949"/>
        <v>6071391.2545454623</v>
      </c>
      <c r="AN1979" s="1">
        <f t="shared" si="947"/>
        <v>60.713912545454626</v>
      </c>
    </row>
    <row r="1980" spans="8:40" x14ac:dyDescent="0.2">
      <c r="H1980" s="8"/>
      <c r="I1980" s="8"/>
      <c r="J1980" s="11"/>
      <c r="K1980" s="10"/>
      <c r="L1980" s="5">
        <f t="shared" si="950"/>
        <v>7.2939999999998459</v>
      </c>
      <c r="M1980" s="1">
        <f t="shared" si="951"/>
        <v>2.0680397078432614E-2</v>
      </c>
      <c r="N1980" s="1">
        <f t="shared" si="952"/>
        <v>6.4213360301030115E-2</v>
      </c>
      <c r="O1980" s="1">
        <f t="shared" si="953"/>
        <v>0.35451561948260124</v>
      </c>
      <c r="P1980" s="1">
        <f t="shared" si="954"/>
        <v>0.17861330443029391</v>
      </c>
      <c r="Q1980" s="1">
        <f t="shared" si="955"/>
        <v>3.5620987043182492E-2</v>
      </c>
      <c r="R1980" s="1">
        <f t="shared" si="956"/>
        <v>1.2897896658274025E-2</v>
      </c>
      <c r="S1980" s="1">
        <f t="shared" si="957"/>
        <v>2.6057242037328711E-2</v>
      </c>
      <c r="T1980" s="1">
        <f t="shared" si="958"/>
        <v>523.35980481217098</v>
      </c>
      <c r="U1980" s="6">
        <f t="shared" si="959"/>
        <v>1.9408433806870189</v>
      </c>
      <c r="V1980" s="6">
        <f t="shared" si="960"/>
        <v>6.0263869605239977</v>
      </c>
      <c r="W1980" s="6">
        <f t="shared" si="961"/>
        <v>33.271087146606817</v>
      </c>
      <c r="X1980" s="6">
        <f t="shared" si="962"/>
        <v>16.762755970856102</v>
      </c>
      <c r="Y1980" s="6">
        <f t="shared" si="963"/>
        <v>3.3430091624497278</v>
      </c>
      <c r="Z1980" s="6">
        <f t="shared" si="964"/>
        <v>1.210460188895639</v>
      </c>
      <c r="AA1980" s="6">
        <f t="shared" si="965"/>
        <v>2.4454571899807025</v>
      </c>
      <c r="AB1980" s="6">
        <f t="shared" si="948"/>
        <v>3453.38</v>
      </c>
      <c r="AC1980" s="6">
        <f t="shared" si="966"/>
        <v>25.973627314897882</v>
      </c>
      <c r="AD1980" s="6">
        <f t="shared" si="967"/>
        <v>161.87198486445513</v>
      </c>
      <c r="AE1980" s="6">
        <f t="shared" si="968"/>
        <v>472.39830823068797</v>
      </c>
      <c r="AF1980" s="6">
        <f t="shared" si="969"/>
        <v>1.8463005491499642E-5</v>
      </c>
      <c r="AG1980" s="6">
        <f t="shared" si="970"/>
        <v>1.1696444314125498E-2</v>
      </c>
      <c r="AH1980" s="6">
        <f t="shared" si="971"/>
        <v>4920.5137245328815</v>
      </c>
      <c r="AI1980" s="6">
        <f t="shared" si="972"/>
        <v>4.2536944025264454</v>
      </c>
      <c r="AJ1980" s="6">
        <f t="shared" si="973"/>
        <v>1.1718248344244632E-4</v>
      </c>
      <c r="AK1980" s="6">
        <f t="shared" si="974"/>
        <v>-9.5436568752638382E-5</v>
      </c>
      <c r="AL1980" s="1">
        <f t="shared" si="946"/>
        <v>5.1430910191534271E-2</v>
      </c>
      <c r="AM1980" s="8">
        <f t="shared" si="949"/>
        <v>6070502.7127272803</v>
      </c>
      <c r="AN1980" s="1">
        <f t="shared" si="947"/>
        <v>60.705027127272807</v>
      </c>
    </row>
    <row r="1981" spans="8:40" x14ac:dyDescent="0.2">
      <c r="H1981" s="8"/>
      <c r="I1981" s="8"/>
      <c r="J1981" s="11"/>
      <c r="K1981" s="10"/>
      <c r="L1981" s="5">
        <f t="shared" si="950"/>
        <v>7.3039999999998457</v>
      </c>
      <c r="M1981" s="1">
        <f t="shared" si="951"/>
        <v>2.0679111234286882E-2</v>
      </c>
      <c r="N1981" s="1">
        <f t="shared" si="952"/>
        <v>6.4213067312111266E-2</v>
      </c>
      <c r="O1981" s="1">
        <f t="shared" si="953"/>
        <v>0.35451216882755321</v>
      </c>
      <c r="P1981" s="1">
        <f t="shared" si="954"/>
        <v>0.17861330443029391</v>
      </c>
      <c r="Q1981" s="1">
        <f t="shared" si="955"/>
        <v>3.562256587624707E-2</v>
      </c>
      <c r="R1981" s="1">
        <f t="shared" si="956"/>
        <v>1.2898189647192873E-2</v>
      </c>
      <c r="S1981" s="1">
        <f t="shared" si="957"/>
        <v>2.6057242037328711E-2</v>
      </c>
      <c r="T1981" s="1">
        <f t="shared" si="958"/>
        <v>523.35891379921611</v>
      </c>
      <c r="U1981" s="6">
        <f t="shared" si="959"/>
        <v>1.9407315530511702</v>
      </c>
      <c r="V1981" s="6">
        <f t="shared" si="960"/>
        <v>6.0263869389215827</v>
      </c>
      <c r="W1981" s="6">
        <f t="shared" si="961"/>
        <v>33.270914991911262</v>
      </c>
      <c r="X1981" s="6">
        <f t="shared" si="962"/>
        <v>16.762832395226955</v>
      </c>
      <c r="Y1981" s="6">
        <f t="shared" si="963"/>
        <v>3.3431725770713796</v>
      </c>
      <c r="Z1981" s="6">
        <f t="shared" si="964"/>
        <v>1.2104932045648613</v>
      </c>
      <c r="AA1981" s="6">
        <f t="shared" si="965"/>
        <v>2.4454683392527872</v>
      </c>
      <c r="AB1981" s="6">
        <f t="shared" si="948"/>
        <v>3453.38</v>
      </c>
      <c r="AC1981" s="6">
        <f t="shared" si="966"/>
        <v>25.973802082434652</v>
      </c>
      <c r="AD1981" s="6">
        <f t="shared" si="967"/>
        <v>161.87984616705492</v>
      </c>
      <c r="AE1981" s="6">
        <f t="shared" si="968"/>
        <v>472.41786605672746</v>
      </c>
      <c r="AF1981" s="6">
        <f t="shared" si="969"/>
        <v>1.8463429504578902E-5</v>
      </c>
      <c r="AG1981" s="6">
        <f t="shared" si="970"/>
        <v>1.1696262700049753E-2</v>
      </c>
      <c r="AH1981" s="6">
        <f t="shared" si="971"/>
        <v>4920.5843735786739</v>
      </c>
      <c r="AI1981" s="6">
        <f t="shared" si="972"/>
        <v>4.2535366998868929</v>
      </c>
      <c r="AJ1981" s="6">
        <f t="shared" si="973"/>
        <v>1.1653401223457389E-4</v>
      </c>
      <c r="AK1981" s="6">
        <f t="shared" si="974"/>
        <v>-9.4905122439925888E-5</v>
      </c>
      <c r="AL1981" s="1">
        <f t="shared" si="946"/>
        <v>5.1433424262636612E-2</v>
      </c>
      <c r="AM1981" s="8">
        <f t="shared" si="949"/>
        <v>6069612.9527272806</v>
      </c>
      <c r="AN1981" s="1">
        <f t="shared" si="947"/>
        <v>60.696129527272809</v>
      </c>
    </row>
    <row r="1982" spans="8:40" x14ac:dyDescent="0.2">
      <c r="H1982" s="8"/>
      <c r="I1982" s="8"/>
      <c r="J1982" s="11"/>
      <c r="K1982" s="10"/>
      <c r="L1982" s="5">
        <f t="shared" si="950"/>
        <v>7.3139999999998455</v>
      </c>
      <c r="M1982" s="1">
        <f t="shared" si="951"/>
        <v>2.0677832550469091E-2</v>
      </c>
      <c r="N1982" s="1">
        <f t="shared" si="952"/>
        <v>6.421277589990225E-2</v>
      </c>
      <c r="O1982" s="1">
        <f t="shared" si="953"/>
        <v>0.35450873722329057</v>
      </c>
      <c r="P1982" s="1">
        <f t="shared" si="954"/>
        <v>0.17861330443029391</v>
      </c>
      <c r="Q1982" s="1">
        <f t="shared" si="955"/>
        <v>3.5624135972273874E-2</v>
      </c>
      <c r="R1982" s="1">
        <f t="shared" si="956"/>
        <v>1.2898481059401889E-2</v>
      </c>
      <c r="S1982" s="1">
        <f t="shared" si="957"/>
        <v>2.6057242037328711E-2</v>
      </c>
      <c r="T1982" s="1">
        <f t="shared" si="958"/>
        <v>523.35802785958788</v>
      </c>
      <c r="U1982" s="6">
        <f t="shared" si="959"/>
        <v>1.9406203474326644</v>
      </c>
      <c r="V1982" s="6">
        <f t="shared" si="960"/>
        <v>6.026386913248178</v>
      </c>
      <c r="W1982" s="6">
        <f t="shared" si="961"/>
        <v>33.270743784148223</v>
      </c>
      <c r="X1982" s="6">
        <f t="shared" si="962"/>
        <v>16.762908397367301</v>
      </c>
      <c r="Y1982" s="6">
        <f t="shared" si="963"/>
        <v>3.3433350888574767</v>
      </c>
      <c r="Z1982" s="6">
        <f t="shared" si="964"/>
        <v>1.2105260420189585</v>
      </c>
      <c r="AA1982" s="6">
        <f t="shared" si="965"/>
        <v>2.4454794269272058</v>
      </c>
      <c r="AB1982" s="6">
        <f t="shared" si="948"/>
        <v>3453.38</v>
      </c>
      <c r="AC1982" s="6">
        <f t="shared" si="966"/>
        <v>25.973975856620847</v>
      </c>
      <c r="AD1982" s="6">
        <f t="shared" si="967"/>
        <v>161.88766311336002</v>
      </c>
      <c r="AE1982" s="6">
        <f t="shared" si="968"/>
        <v>472.43731622066878</v>
      </c>
      <c r="AF1982" s="6">
        <f t="shared" si="969"/>
        <v>1.8463851114461961E-5</v>
      </c>
      <c r="AG1982" s="6">
        <f t="shared" si="970"/>
        <v>1.1696082122246789E-2</v>
      </c>
      <c r="AH1982" s="6">
        <f t="shared" si="971"/>
        <v>4920.6546216010729</v>
      </c>
      <c r="AI1982" s="6">
        <f t="shared" si="972"/>
        <v>4.2533799004527726</v>
      </c>
      <c r="AJ1982" s="6">
        <f t="shared" si="973"/>
        <v>1.1588917767454519E-4</v>
      </c>
      <c r="AK1982" s="6">
        <f t="shared" si="974"/>
        <v>-9.4376692695683344E-5</v>
      </c>
      <c r="AL1982" s="1">
        <f t="shared" si="946"/>
        <v>5.1435924443961181E-2</v>
      </c>
      <c r="AM1982" s="8">
        <f t="shared" si="949"/>
        <v>6068721.9745454621</v>
      </c>
      <c r="AN1982" s="1">
        <f t="shared" si="947"/>
        <v>60.687219745454627</v>
      </c>
    </row>
    <row r="1983" spans="8:40" x14ac:dyDescent="0.2">
      <c r="H1983" s="8"/>
      <c r="I1983" s="8"/>
      <c r="J1983" s="11"/>
      <c r="K1983" s="10"/>
      <c r="L1983" s="5">
        <f t="shared" si="950"/>
        <v>7.3239999999998453</v>
      </c>
      <c r="M1983" s="1">
        <f t="shared" si="951"/>
        <v>2.0676560986336155E-2</v>
      </c>
      <c r="N1983" s="1">
        <f t="shared" si="952"/>
        <v>6.4212486056048554E-2</v>
      </c>
      <c r="O1983" s="1">
        <f t="shared" si="953"/>
        <v>0.35450532456346362</v>
      </c>
      <c r="P1983" s="1">
        <f t="shared" si="954"/>
        <v>0.17861330443029391</v>
      </c>
      <c r="Q1983" s="1">
        <f t="shared" si="955"/>
        <v>3.5625697380260501E-2</v>
      </c>
      <c r="R1983" s="1">
        <f t="shared" si="956"/>
        <v>1.289877090325558E-2</v>
      </c>
      <c r="S1983" s="1">
        <f t="shared" si="957"/>
        <v>2.6057242037328711E-2</v>
      </c>
      <c r="T1983" s="1">
        <f t="shared" si="958"/>
        <v>523.35714696325385</v>
      </c>
      <c r="U1983" s="6">
        <f t="shared" si="959"/>
        <v>1.9405097603085606</v>
      </c>
      <c r="V1983" s="6">
        <f t="shared" si="960"/>
        <v>6.0263868835723304</v>
      </c>
      <c r="W1983" s="6">
        <f t="shared" si="961"/>
        <v>33.270573518070009</v>
      </c>
      <c r="X1983" s="6">
        <f t="shared" si="962"/>
        <v>16.762983979637447</v>
      </c>
      <c r="Y1983" s="6">
        <f t="shared" si="963"/>
        <v>3.3434967028549689</v>
      </c>
      <c r="Z1983" s="6">
        <f t="shared" si="964"/>
        <v>1.2105587022083804</v>
      </c>
      <c r="AA1983" s="6">
        <f t="shared" si="965"/>
        <v>2.4454904533482953</v>
      </c>
      <c r="AB1983" s="6">
        <f t="shared" si="948"/>
        <v>3453.38</v>
      </c>
      <c r="AC1983" s="6">
        <f t="shared" si="966"/>
        <v>25.974148643317239</v>
      </c>
      <c r="AD1983" s="6">
        <f t="shared" si="967"/>
        <v>161.89543596145992</v>
      </c>
      <c r="AE1983" s="6">
        <f t="shared" si="968"/>
        <v>472.45665932014856</v>
      </c>
      <c r="AF1983" s="6">
        <f t="shared" si="969"/>
        <v>1.8464270335251998E-5</v>
      </c>
      <c r="AG1983" s="6">
        <f t="shared" si="970"/>
        <v>1.1695902574557878E-2</v>
      </c>
      <c r="AH1983" s="6">
        <f t="shared" si="971"/>
        <v>4920.7244709601719</v>
      </c>
      <c r="AI1983" s="6">
        <f t="shared" si="972"/>
        <v>4.2532239988186875</v>
      </c>
      <c r="AJ1983" s="6">
        <f t="shared" si="973"/>
        <v>1.152479588407625E-4</v>
      </c>
      <c r="AK1983" s="6">
        <f t="shared" si="974"/>
        <v>-9.3851261772249947E-5</v>
      </c>
      <c r="AL1983" s="1">
        <f t="shared" si="946"/>
        <v>5.1438410813153368E-2</v>
      </c>
      <c r="AM1983" s="8">
        <f t="shared" si="949"/>
        <v>6067829.7781818258</v>
      </c>
      <c r="AN1983" s="1">
        <f t="shared" si="947"/>
        <v>60.678297781818266</v>
      </c>
    </row>
    <row r="1984" spans="8:40" x14ac:dyDescent="0.2">
      <c r="H1984" s="8"/>
      <c r="I1984" s="8"/>
      <c r="J1984" s="11"/>
      <c r="K1984" s="10"/>
      <c r="L1984" s="5">
        <f t="shared" si="950"/>
        <v>7.3339999999998451</v>
      </c>
      <c r="M1984" s="1">
        <f t="shared" si="951"/>
        <v>2.0675296501484104E-2</v>
      </c>
      <c r="N1984" s="1">
        <f t="shared" si="952"/>
        <v>6.4212197772238452E-2</v>
      </c>
      <c r="O1984" s="1">
        <f t="shared" si="953"/>
        <v>0.35450193074232922</v>
      </c>
      <c r="P1984" s="1">
        <f t="shared" si="954"/>
        <v>0.17861330443029391</v>
      </c>
      <c r="Q1984" s="1">
        <f t="shared" si="955"/>
        <v>3.5627250148922658E-2</v>
      </c>
      <c r="R1984" s="1">
        <f t="shared" si="956"/>
        <v>1.2899059187065687E-2</v>
      </c>
      <c r="S1984" s="1">
        <f t="shared" si="957"/>
        <v>2.6057242037328711E-2</v>
      </c>
      <c r="T1984" s="1">
        <f t="shared" si="958"/>
        <v>523.35627108037204</v>
      </c>
      <c r="U1984" s="6">
        <f t="shared" si="959"/>
        <v>1.9403997881765622</v>
      </c>
      <c r="V1984" s="6">
        <f t="shared" si="960"/>
        <v>6.0263868499617033</v>
      </c>
      <c r="W1984" s="6">
        <f t="shared" si="961"/>
        <v>33.270404188458492</v>
      </c>
      <c r="X1984" s="6">
        <f t="shared" si="962"/>
        <v>16.763059144384219</v>
      </c>
      <c r="Y1984" s="6">
        <f t="shared" si="963"/>
        <v>3.3436574240819517</v>
      </c>
      <c r="Z1984" s="6">
        <f t="shared" si="964"/>
        <v>1.21059118607864</v>
      </c>
      <c r="AA1984" s="6">
        <f t="shared" si="965"/>
        <v>2.4455014188584268</v>
      </c>
      <c r="AB1984" s="6">
        <f t="shared" si="948"/>
        <v>3453.38</v>
      </c>
      <c r="AC1984" s="6">
        <f t="shared" si="966"/>
        <v>25.974320448347715</v>
      </c>
      <c r="AD1984" s="6">
        <f t="shared" si="967"/>
        <v>161.90316496785852</v>
      </c>
      <c r="AE1984" s="6">
        <f t="shared" si="968"/>
        <v>472.4758959494319</v>
      </c>
      <c r="AF1984" s="6">
        <f t="shared" si="969"/>
        <v>1.8464687180964043E-5</v>
      </c>
      <c r="AG1984" s="6">
        <f t="shared" si="970"/>
        <v>1.1695724050863662E-2</v>
      </c>
      <c r="AH1984" s="6">
        <f t="shared" si="971"/>
        <v>4920.7939240012793</v>
      </c>
      <c r="AI1984" s="6">
        <f t="shared" si="972"/>
        <v>4.2530689896141336</v>
      </c>
      <c r="AJ1984" s="6">
        <f t="shared" si="973"/>
        <v>1.1461033493775344E-4</v>
      </c>
      <c r="AK1984" s="6">
        <f t="shared" si="974"/>
        <v>-9.3328812032782919E-5</v>
      </c>
      <c r="AL1984" s="1">
        <f t="shared" si="946"/>
        <v>5.144088344741464E-2</v>
      </c>
      <c r="AM1984" s="8">
        <f t="shared" si="949"/>
        <v>6066936.3636363717</v>
      </c>
      <c r="AN1984" s="1">
        <f t="shared" si="947"/>
        <v>60.66936363636372</v>
      </c>
    </row>
    <row r="1985" spans="8:40" x14ac:dyDescent="0.2">
      <c r="H1985" s="8"/>
      <c r="I1985" s="8"/>
      <c r="J1985" s="11"/>
      <c r="K1985" s="10"/>
      <c r="L1985" s="5">
        <f t="shared" si="950"/>
        <v>7.3439999999998449</v>
      </c>
      <c r="M1985" s="1">
        <f t="shared" si="951"/>
        <v>2.0674039055746593E-2</v>
      </c>
      <c r="N1985" s="1">
        <f t="shared" si="952"/>
        <v>6.421191104020274E-2</v>
      </c>
      <c r="O1985" s="1">
        <f t="shared" si="953"/>
        <v>0.35449855565474708</v>
      </c>
      <c r="P1985" s="1">
        <f t="shared" si="954"/>
        <v>0.17861330443029391</v>
      </c>
      <c r="Q1985" s="1">
        <f t="shared" si="955"/>
        <v>3.5628794326695877E-2</v>
      </c>
      <c r="R1985" s="1">
        <f t="shared" si="956"/>
        <v>1.2899345919101397E-2</v>
      </c>
      <c r="S1985" s="1">
        <f t="shared" si="957"/>
        <v>2.6057242037328711E-2</v>
      </c>
      <c r="T1985" s="1">
        <f t="shared" si="958"/>
        <v>523.35540018128938</v>
      </c>
      <c r="U1985" s="6">
        <f t="shared" si="959"/>
        <v>1.9402904275548867</v>
      </c>
      <c r="V1985" s="6">
        <f t="shared" si="960"/>
        <v>6.0263868124830759</v>
      </c>
      <c r="W1985" s="6">
        <f t="shared" si="961"/>
        <v>33.270235790124843</v>
      </c>
      <c r="X1985" s="6">
        <f t="shared" si="962"/>
        <v>16.763133893941021</v>
      </c>
      <c r="Y1985" s="6">
        <f t="shared" si="963"/>
        <v>3.343817257527832</v>
      </c>
      <c r="Z1985" s="6">
        <f t="shared" si="964"/>
        <v>1.21062349457034</v>
      </c>
      <c r="AA1985" s="6">
        <f t="shared" si="965"/>
        <v>2.4455123237980114</v>
      </c>
      <c r="AB1985" s="6">
        <f t="shared" si="948"/>
        <v>3453.38</v>
      </c>
      <c r="AC1985" s="6">
        <f t="shared" si="966"/>
        <v>25.974491277499432</v>
      </c>
      <c r="AD1985" s="6">
        <f t="shared" si="967"/>
        <v>161.91085038748153</v>
      </c>
      <c r="AE1985" s="6">
        <f t="shared" si="968"/>
        <v>472.49502669942842</v>
      </c>
      <c r="AF1985" s="6">
        <f t="shared" si="969"/>
        <v>1.8465101665525628E-5</v>
      </c>
      <c r="AG1985" s="6">
        <f t="shared" si="970"/>
        <v>1.1695546545083754E-2</v>
      </c>
      <c r="AH1985" s="6">
        <f t="shared" si="971"/>
        <v>4920.8629830549926</v>
      </c>
      <c r="AI1985" s="6">
        <f t="shared" si="972"/>
        <v>4.2529148675032689</v>
      </c>
      <c r="AJ1985" s="6">
        <f t="shared" si="973"/>
        <v>1.139762852952537E-4</v>
      </c>
      <c r="AK1985" s="6">
        <f t="shared" si="974"/>
        <v>-9.2809325951216374E-5</v>
      </c>
      <c r="AL1985" s="1">
        <f t="shared" si="946"/>
        <v>5.1443342423505109E-2</v>
      </c>
      <c r="AM1985" s="8">
        <f t="shared" si="949"/>
        <v>6066041.7309090989</v>
      </c>
      <c r="AN1985" s="1">
        <f t="shared" si="947"/>
        <v>60.660417309090995</v>
      </c>
    </row>
    <row r="1986" spans="8:40" x14ac:dyDescent="0.2">
      <c r="H1986" s="8"/>
      <c r="I1986" s="8"/>
      <c r="J1986" s="11"/>
      <c r="K1986" s="10"/>
      <c r="L1986" s="5">
        <f t="shared" si="950"/>
        <v>7.3539999999998447</v>
      </c>
      <c r="M1986" s="1">
        <f t="shared" si="951"/>
        <v>2.0672788609193415E-2</v>
      </c>
      <c r="N1986" s="1">
        <f t="shared" si="952"/>
        <v>6.421162585171461E-2</v>
      </c>
      <c r="O1986" s="1">
        <f t="shared" si="953"/>
        <v>0.35449519919617634</v>
      </c>
      <c r="P1986" s="1">
        <f t="shared" si="954"/>
        <v>0.17861330443029391</v>
      </c>
      <c r="Q1986" s="1">
        <f t="shared" si="955"/>
        <v>3.5630329961737192E-2</v>
      </c>
      <c r="R1986" s="1">
        <f t="shared" si="956"/>
        <v>1.2899631107589533E-2</v>
      </c>
      <c r="S1986" s="1">
        <f t="shared" si="957"/>
        <v>2.6057242037328711E-2</v>
      </c>
      <c r="T1986" s="1">
        <f t="shared" si="958"/>
        <v>523.35453423654053</v>
      </c>
      <c r="U1986" s="6">
        <f t="shared" si="959"/>
        <v>1.9401816749821374</v>
      </c>
      <c r="V1986" s="6">
        <f t="shared" si="960"/>
        <v>6.0263867712023576</v>
      </c>
      <c r="W1986" s="6">
        <f t="shared" si="961"/>
        <v>33.270068317909384</v>
      </c>
      <c r="X1986" s="6">
        <f t="shared" si="962"/>
        <v>16.763208230627917</v>
      </c>
      <c r="Y1986" s="6">
        <f t="shared" si="963"/>
        <v>3.343976208153502</v>
      </c>
      <c r="Z1986" s="6">
        <f t="shared" si="964"/>
        <v>1.2106556286191927</v>
      </c>
      <c r="AA1986" s="6">
        <f t="shared" si="965"/>
        <v>2.4455231685055141</v>
      </c>
      <c r="AB1986" s="6">
        <f t="shared" si="948"/>
        <v>3453.38</v>
      </c>
      <c r="AC1986" s="6">
        <f t="shared" si="966"/>
        <v>25.974661136523149</v>
      </c>
      <c r="AD1986" s="6">
        <f t="shared" si="967"/>
        <v>161.918492473691</v>
      </c>
      <c r="AE1986" s="6">
        <f t="shared" si="968"/>
        <v>472.51405215771592</v>
      </c>
      <c r="AF1986" s="6">
        <f t="shared" si="969"/>
        <v>1.8465513802777692E-5</v>
      </c>
      <c r="AG1986" s="6">
        <f t="shared" si="970"/>
        <v>1.1695370051176546E-2</v>
      </c>
      <c r="AH1986" s="6">
        <f t="shared" si="971"/>
        <v>4920.9316504372964</v>
      </c>
      <c r="AI1986" s="6">
        <f t="shared" si="972"/>
        <v>4.2527616271847037</v>
      </c>
      <c r="AJ1986" s="6">
        <f t="shared" si="973"/>
        <v>1.133457893676012E-4</v>
      </c>
      <c r="AK1986" s="6">
        <f t="shared" si="974"/>
        <v>-9.2292786111028801E-5</v>
      </c>
      <c r="AL1986" s="1">
        <f t="shared" si="946"/>
        <v>5.1445787817746183E-2</v>
      </c>
      <c r="AM1986" s="8">
        <f t="shared" si="949"/>
        <v>6065145.8800000083</v>
      </c>
      <c r="AN1986" s="1">
        <f t="shared" si="947"/>
        <v>60.651458800000086</v>
      </c>
    </row>
    <row r="1987" spans="8:40" x14ac:dyDescent="0.2">
      <c r="H1987" s="8"/>
      <c r="I1987" s="8"/>
      <c r="J1987" s="11"/>
      <c r="K1987" s="10"/>
      <c r="L1987" s="5">
        <f t="shared" si="950"/>
        <v>7.3639999999998444</v>
      </c>
      <c r="M1987" s="1">
        <f t="shared" si="951"/>
        <v>2.0671545122129022E-2</v>
      </c>
      <c r="N1987" s="1">
        <f t="shared" si="952"/>
        <v>6.4211342198589386E-2</v>
      </c>
      <c r="O1987" s="1">
        <f t="shared" si="953"/>
        <v>0.35449186126267185</v>
      </c>
      <c r="P1987" s="1">
        <f t="shared" si="954"/>
        <v>0.17861330443029391</v>
      </c>
      <c r="Q1987" s="1">
        <f t="shared" si="955"/>
        <v>3.563185710192681E-2</v>
      </c>
      <c r="R1987" s="1">
        <f t="shared" si="956"/>
        <v>1.2899914760714759E-2</v>
      </c>
      <c r="S1987" s="1">
        <f t="shared" si="957"/>
        <v>2.6057242037328711E-2</v>
      </c>
      <c r="T1987" s="1">
        <f t="shared" si="958"/>
        <v>523.35367321684646</v>
      </c>
      <c r="U1987" s="6">
        <f t="shared" si="959"/>
        <v>1.9400735270171789</v>
      </c>
      <c r="V1987" s="6">
        <f t="shared" si="960"/>
        <v>6.0263867261845991</v>
      </c>
      <c r="W1987" s="6">
        <f t="shared" si="961"/>
        <v>33.269901766681471</v>
      </c>
      <c r="X1987" s="6">
        <f t="shared" si="962"/>
        <v>16.763282156751714</v>
      </c>
      <c r="Y1987" s="6">
        <f t="shared" si="963"/>
        <v>3.3441342808915064</v>
      </c>
      <c r="Z1987" s="6">
        <f t="shared" si="964"/>
        <v>1.210687589156048</v>
      </c>
      <c r="AA1987" s="6">
        <f t="shared" si="965"/>
        <v>2.4455339533174683</v>
      </c>
      <c r="AB1987" s="6">
        <f t="shared" si="948"/>
        <v>3453.38</v>
      </c>
      <c r="AC1987" s="6">
        <f t="shared" si="966"/>
        <v>25.974830031133511</v>
      </c>
      <c r="AD1987" s="6">
        <f t="shared" si="967"/>
        <v>161.92609147829324</v>
      </c>
      <c r="AE1987" s="6">
        <f t="shared" si="968"/>
        <v>472.53297290855767</v>
      </c>
      <c r="AF1987" s="6">
        <f t="shared" si="969"/>
        <v>1.8465923606474694E-5</v>
      </c>
      <c r="AG1987" s="6">
        <f t="shared" si="970"/>
        <v>1.1695194563138878E-2</v>
      </c>
      <c r="AH1987" s="6">
        <f t="shared" si="971"/>
        <v>4920.9999284496917</v>
      </c>
      <c r="AI1987" s="6">
        <f t="shared" si="972"/>
        <v>4.2526092633911485</v>
      </c>
      <c r="AJ1987" s="6">
        <f t="shared" si="973"/>
        <v>1.1271882673269242E-4</v>
      </c>
      <c r="AK1987" s="6">
        <f t="shared" si="974"/>
        <v>-9.1779175204674638E-5</v>
      </c>
      <c r="AL1987" s="1">
        <f t="shared" si="946"/>
        <v>5.1448219706023174E-2</v>
      </c>
      <c r="AM1987" s="8">
        <f t="shared" si="949"/>
        <v>6064248.8109090989</v>
      </c>
      <c r="AN1987" s="1">
        <f t="shared" si="947"/>
        <v>60.642488109090998</v>
      </c>
    </row>
    <row r="1988" spans="8:40" x14ac:dyDescent="0.2">
      <c r="H1988" s="8"/>
      <c r="I1988" s="8"/>
      <c r="J1988" s="11"/>
      <c r="K1988" s="10"/>
      <c r="L1988" s="5">
        <f t="shared" si="950"/>
        <v>7.3739999999998442</v>
      </c>
      <c r="M1988" s="1">
        <f t="shared" si="951"/>
        <v>2.0670308555091044E-2</v>
      </c>
      <c r="N1988" s="1">
        <f t="shared" si="952"/>
        <v>6.4211060072684373E-2</v>
      </c>
      <c r="O1988" s="1">
        <f t="shared" si="953"/>
        <v>0.35448854175088085</v>
      </c>
      <c r="P1988" s="1">
        <f t="shared" si="954"/>
        <v>0.17861330443029391</v>
      </c>
      <c r="Q1988" s="1">
        <f t="shared" si="955"/>
        <v>3.5633375794869804E-2</v>
      </c>
      <c r="R1988" s="1">
        <f t="shared" si="956"/>
        <v>1.2900196886619775E-2</v>
      </c>
      <c r="S1988" s="1">
        <f t="shared" si="957"/>
        <v>2.6057242037328711E-2</v>
      </c>
      <c r="T1988" s="1">
        <f t="shared" si="958"/>
        <v>523.35281709311323</v>
      </c>
      <c r="U1988" s="6">
        <f t="shared" si="959"/>
        <v>1.9399659802390092</v>
      </c>
      <c r="V1988" s="6">
        <f t="shared" si="960"/>
        <v>6.0263866774940062</v>
      </c>
      <c r="W1988" s="6">
        <f t="shared" si="961"/>
        <v>33.269736131339307</v>
      </c>
      <c r="X1988" s="6">
        <f t="shared" si="962"/>
        <v>16.763355674606061</v>
      </c>
      <c r="Y1988" s="6">
        <f t="shared" si="963"/>
        <v>3.3442914806462163</v>
      </c>
      <c r="Z1988" s="6">
        <f t="shared" si="964"/>
        <v>1.2107193771069142</v>
      </c>
      <c r="AA1988" s="6">
        <f t="shared" si="965"/>
        <v>2.445544678568484</v>
      </c>
      <c r="AB1988" s="6">
        <f t="shared" si="948"/>
        <v>3453.38</v>
      </c>
      <c r="AC1988" s="6">
        <f t="shared" si="966"/>
        <v>25.974997967009173</v>
      </c>
      <c r="AD1988" s="6">
        <f t="shared" si="967"/>
        <v>161.93364765155127</v>
      </c>
      <c r="AE1988" s="6">
        <f t="shared" si="968"/>
        <v>472.55178953292318</v>
      </c>
      <c r="AF1988" s="6">
        <f t="shared" si="969"/>
        <v>1.8466331090285663E-5</v>
      </c>
      <c r="AG1988" s="6">
        <f t="shared" si="970"/>
        <v>1.1695020075005825E-2</v>
      </c>
      <c r="AH1988" s="6">
        <f t="shared" si="971"/>
        <v>4921.0678193792719</v>
      </c>
      <c r="AI1988" s="6">
        <f t="shared" si="972"/>
        <v>4.2524577708892322</v>
      </c>
      <c r="AJ1988" s="6">
        <f t="shared" si="973"/>
        <v>1.1209537709141887E-4</v>
      </c>
      <c r="AK1988" s="6">
        <f t="shared" si="974"/>
        <v>-9.126847603255129E-5</v>
      </c>
      <c r="AL1988" s="1">
        <f t="shared" si="946"/>
        <v>5.1450638163787941E-2</v>
      </c>
      <c r="AM1988" s="8">
        <f t="shared" si="949"/>
        <v>6063350.5236363718</v>
      </c>
      <c r="AN1988" s="1">
        <f t="shared" si="947"/>
        <v>60.633505236363725</v>
      </c>
    </row>
    <row r="1989" spans="8:40" x14ac:dyDescent="0.2">
      <c r="H1989" s="8"/>
      <c r="I1989" s="8"/>
      <c r="J1989" s="11"/>
      <c r="K1989" s="10"/>
      <c r="L1989" s="5">
        <f t="shared" si="950"/>
        <v>7.383999999999844</v>
      </c>
      <c r="M1989" s="1">
        <f t="shared" si="951"/>
        <v>2.0669078868848861E-2</v>
      </c>
      <c r="N1989" s="1">
        <f t="shared" si="952"/>
        <v>6.4210779465898621E-2</v>
      </c>
      <c r="O1989" s="1">
        <f t="shared" si="953"/>
        <v>0.35448524055803926</v>
      </c>
      <c r="P1989" s="1">
        <f t="shared" si="954"/>
        <v>0.17861330443029391</v>
      </c>
      <c r="Q1989" s="1">
        <f t="shared" si="955"/>
        <v>3.5634886087897735E-2</v>
      </c>
      <c r="R1989" s="1">
        <f t="shared" si="956"/>
        <v>1.290047749340552E-2</v>
      </c>
      <c r="S1989" s="1">
        <f t="shared" si="957"/>
        <v>2.6057242037328711E-2</v>
      </c>
      <c r="T1989" s="1">
        <f t="shared" si="958"/>
        <v>523.35196583643051</v>
      </c>
      <c r="U1989" s="6">
        <f t="shared" si="959"/>
        <v>1.9398590312466359</v>
      </c>
      <c r="V1989" s="6">
        <f t="shared" si="960"/>
        <v>6.0263866251939406</v>
      </c>
      <c r="W1989" s="6">
        <f t="shared" si="961"/>
        <v>33.26957140680971</v>
      </c>
      <c r="X1989" s="6">
        <f t="shared" si="962"/>
        <v>16.763428786471483</v>
      </c>
      <c r="Y1989" s="6">
        <f t="shared" si="963"/>
        <v>3.3444478122939909</v>
      </c>
      <c r="Z1989" s="6">
        <f t="shared" si="964"/>
        <v>1.2107509933929825</v>
      </c>
      <c r="AA1989" s="6">
        <f t="shared" si="965"/>
        <v>2.4455553445912592</v>
      </c>
      <c r="AB1989" s="6">
        <f t="shared" si="948"/>
        <v>3453.38</v>
      </c>
      <c r="AC1989" s="6">
        <f t="shared" si="966"/>
        <v>25.9751649497932</v>
      </c>
      <c r="AD1989" s="6">
        <f t="shared" si="967"/>
        <v>161.94116124219386</v>
      </c>
      <c r="AE1989" s="6">
        <f t="shared" si="968"/>
        <v>472.57050260850622</v>
      </c>
      <c r="AF1989" s="6">
        <f t="shared" si="969"/>
        <v>1.84667362677945E-5</v>
      </c>
      <c r="AG1989" s="6">
        <f t="shared" si="970"/>
        <v>1.1694846580850302E-2</v>
      </c>
      <c r="AH1989" s="6">
        <f t="shared" si="971"/>
        <v>4921.1353254988444</v>
      </c>
      <c r="AI1989" s="6">
        <f t="shared" si="972"/>
        <v>4.252307144479273</v>
      </c>
      <c r="AJ1989" s="6">
        <f t="shared" si="973"/>
        <v>1.1147542026665436E-4</v>
      </c>
      <c r="AK1989" s="6">
        <f t="shared" si="974"/>
        <v>-9.0760671503004289E-5</v>
      </c>
      <c r="AL1989" s="1">
        <f t="shared" si="946"/>
        <v>5.1453043266061399E-2</v>
      </c>
      <c r="AM1989" s="8">
        <f t="shared" si="949"/>
        <v>6062451.018181826</v>
      </c>
      <c r="AN1989" s="1">
        <f t="shared" si="947"/>
        <v>60.624510181818266</v>
      </c>
    </row>
    <row r="1990" spans="8:40" x14ac:dyDescent="0.2">
      <c r="H1990" s="8"/>
      <c r="I1990" s="8"/>
      <c r="J1990" s="11"/>
      <c r="K1990" s="10"/>
      <c r="L1990" s="5">
        <f t="shared" si="950"/>
        <v>7.3939999999998438</v>
      </c>
      <c r="M1990" s="1">
        <f t="shared" si="951"/>
        <v>2.0667856024402124E-2</v>
      </c>
      <c r="N1990" s="1">
        <f t="shared" si="952"/>
        <v>6.4210500370172771E-2</v>
      </c>
      <c r="O1990" s="1">
        <f t="shared" si="953"/>
        <v>0.35448195758196827</v>
      </c>
      <c r="P1990" s="1">
        <f t="shared" si="954"/>
        <v>0.17861330443029391</v>
      </c>
      <c r="Q1990" s="1">
        <f t="shared" si="955"/>
        <v>3.5636388028070315E-2</v>
      </c>
      <c r="R1990" s="1">
        <f t="shared" si="956"/>
        <v>1.2900756589131365E-2</v>
      </c>
      <c r="S1990" s="1">
        <f t="shared" si="957"/>
        <v>2.6057242037328711E-2</v>
      </c>
      <c r="T1990" s="1">
        <f t="shared" si="958"/>
        <v>523.35111941807065</v>
      </c>
      <c r="U1990" s="6">
        <f t="shared" si="959"/>
        <v>1.9397526766589517</v>
      </c>
      <c r="V1990" s="6">
        <f t="shared" si="960"/>
        <v>6.0263865693469416</v>
      </c>
      <c r="W1990" s="6">
        <f t="shared" si="961"/>
        <v>33.269407588048018</v>
      </c>
      <c r="X1990" s="6">
        <f t="shared" si="962"/>
        <v>16.763501494615493</v>
      </c>
      <c r="Y1990" s="6">
        <f t="shared" si="963"/>
        <v>3.3446032806833466</v>
      </c>
      <c r="Z1990" s="6">
        <f t="shared" si="964"/>
        <v>1.2107824389306518</v>
      </c>
      <c r="AA1990" s="6">
        <f t="shared" si="965"/>
        <v>2.4455659517165937</v>
      </c>
      <c r="AB1990" s="6">
        <f t="shared" si="948"/>
        <v>3453.38</v>
      </c>
      <c r="AC1990" s="6">
        <f t="shared" si="966"/>
        <v>25.975330985093176</v>
      </c>
      <c r="AD1990" s="6">
        <f t="shared" si="967"/>
        <v>161.94863249742394</v>
      </c>
      <c r="AE1990" s="6">
        <f t="shared" si="968"/>
        <v>472.58911270974158</v>
      </c>
      <c r="AF1990" s="6">
        <f t="shared" si="969"/>
        <v>1.8467139152500552E-5</v>
      </c>
      <c r="AG1990" s="6">
        <f t="shared" si="970"/>
        <v>1.1694674074782974E-2</v>
      </c>
      <c r="AH1990" s="6">
        <f t="shared" si="971"/>
        <v>4921.2024490669655</v>
      </c>
      <c r="AI1990" s="6">
        <f t="shared" si="972"/>
        <v>4.2521573789950091</v>
      </c>
      <c r="AJ1990" s="6">
        <f t="shared" si="973"/>
        <v>1.1085893620251635E-4</v>
      </c>
      <c r="AK1990" s="6">
        <f t="shared" si="974"/>
        <v>-9.0255744630564114E-5</v>
      </c>
      <c r="AL1990" s="1">
        <f t="shared" ref="AL1990:AL2051" si="975" xml:space="preserve"> Q1990/SUM(M1990:S1990)</f>
        <v>5.1455435087436101E-2</v>
      </c>
      <c r="AM1990" s="8">
        <f t="shared" si="949"/>
        <v>6061550.2945454624</v>
      </c>
      <c r="AN1990" s="1">
        <f t="shared" ref="AN1990:AN2051" si="976" xml:space="preserve"> AM1990*0.00001</f>
        <v>60.615502945454629</v>
      </c>
    </row>
    <row r="1991" spans="8:40" x14ac:dyDescent="0.2">
      <c r="H1991" s="8"/>
      <c r="I1991" s="8"/>
      <c r="J1991" s="11"/>
      <c r="K1991" s="10"/>
      <c r="L1991" s="5">
        <f t="shared" si="950"/>
        <v>7.4039999999998436</v>
      </c>
      <c r="M1991" s="1">
        <f t="shared" si="951"/>
        <v>2.0666639982979337E-2</v>
      </c>
      <c r="N1991" s="1">
        <f t="shared" si="952"/>
        <v>6.4210222777488835E-2</v>
      </c>
      <c r="O1991" s="1">
        <f t="shared" si="953"/>
        <v>0.35447869272107085</v>
      </c>
      <c r="P1991" s="1">
        <f t="shared" si="954"/>
        <v>0.17861330443029391</v>
      </c>
      <c r="Q1991" s="1">
        <f t="shared" si="955"/>
        <v>3.5637881662177046E-2</v>
      </c>
      <c r="R1991" s="1">
        <f t="shared" si="956"/>
        <v>1.2901034181815306E-2</v>
      </c>
      <c r="S1991" s="1">
        <f t="shared" si="957"/>
        <v>2.6057242037328711E-2</v>
      </c>
      <c r="T1991" s="1">
        <f t="shared" si="958"/>
        <v>523.35027780948701</v>
      </c>
      <c r="U1991" s="6">
        <f t="shared" si="959"/>
        <v>1.939646913114611</v>
      </c>
      <c r="V1991" s="6">
        <f t="shared" si="960"/>
        <v>6.0263865100147287</v>
      </c>
      <c r="W1991" s="6">
        <f t="shared" si="961"/>
        <v>33.269244670037914</v>
      </c>
      <c r="X1991" s="6">
        <f t="shared" si="962"/>
        <v>16.763573801292662</v>
      </c>
      <c r="Y1991" s="6">
        <f t="shared" si="963"/>
        <v>3.3447578906351252</v>
      </c>
      <c r="Z1991" s="6">
        <f t="shared" si="964"/>
        <v>1.2108137146315507</v>
      </c>
      <c r="AA1991" s="6">
        <f t="shared" si="965"/>
        <v>2.4455765002733991</v>
      </c>
      <c r="AB1991" s="6">
        <f t="shared" ref="AB1991:AB2051" si="977" xml:space="preserve"> 3453.38</f>
        <v>3453.38</v>
      </c>
      <c r="AC1991" s="6">
        <f t="shared" si="966"/>
        <v>25.975496078481576</v>
      </c>
      <c r="AD1991" s="6">
        <f t="shared" si="967"/>
        <v>161.95606166293285</v>
      </c>
      <c r="AE1991" s="6">
        <f t="shared" si="968"/>
        <v>472.60762040782902</v>
      </c>
      <c r="AF1991" s="6">
        <f t="shared" si="969"/>
        <v>1.8467539757819387E-5</v>
      </c>
      <c r="AG1991" s="6">
        <f t="shared" si="970"/>
        <v>1.1694502550951872E-2</v>
      </c>
      <c r="AH1991" s="6">
        <f t="shared" si="971"/>
        <v>4921.2691923281554</v>
      </c>
      <c r="AI1991" s="6">
        <f t="shared" si="972"/>
        <v>4.2520084693033482</v>
      </c>
      <c r="AJ1991" s="6">
        <f t="shared" si="973"/>
        <v>1.1024590496367606E-4</v>
      </c>
      <c r="AK1991" s="6">
        <f t="shared" si="974"/>
        <v>-8.9753678535822547E-5</v>
      </c>
      <c r="AL1991" s="1">
        <f t="shared" si="975"/>
        <v>5.1457813702078851E-2</v>
      </c>
      <c r="AM1991" s="8">
        <f t="shared" ref="AM1991:AM2051" si="978" xml:space="preserve"> AM1990-L1991*(150*(1-$C$17)^2/($C$29^2*$C$17^3)*$C$31*$C$9/$C$16+1.75*(1-$C$17)/($C$29*$C$17^3)*$C$9^2/$C$16)</f>
        <v>6060648.3527272809</v>
      </c>
      <c r="AN1991" s="1">
        <f t="shared" si="976"/>
        <v>60.606483527272815</v>
      </c>
    </row>
    <row r="1992" spans="8:40" x14ac:dyDescent="0.2">
      <c r="H1992" s="8"/>
      <c r="I1992" s="8"/>
      <c r="J1992" s="11"/>
      <c r="K1992" s="10"/>
      <c r="L1992" s="5">
        <f t="shared" si="950"/>
        <v>7.4139999999998434</v>
      </c>
      <c r="M1992" s="1">
        <f t="shared" si="951"/>
        <v>2.0665430706036426E-2</v>
      </c>
      <c r="N1992" s="1">
        <f t="shared" si="952"/>
        <v>6.420994667986997E-2</v>
      </c>
      <c r="O1992" s="1">
        <f t="shared" si="953"/>
        <v>0.35447544587432844</v>
      </c>
      <c r="P1992" s="1">
        <f t="shared" si="954"/>
        <v>0.17861330443029391</v>
      </c>
      <c r="Q1992" s="1">
        <f t="shared" si="955"/>
        <v>3.5639367036738825E-2</v>
      </c>
      <c r="R1992" s="1">
        <f t="shared" si="956"/>
        <v>1.2901310279434171E-2</v>
      </c>
      <c r="S1992" s="1">
        <f t="shared" si="957"/>
        <v>2.6057242037328711E-2</v>
      </c>
      <c r="T1992" s="1">
        <f t="shared" si="958"/>
        <v>523.3494409823129</v>
      </c>
      <c r="U1992" s="6">
        <f t="shared" si="959"/>
        <v>1.9395417372719077</v>
      </c>
      <c r="V1992" s="6">
        <f t="shared" si="960"/>
        <v>6.0263864472582087</v>
      </c>
      <c r="W1992" s="6">
        <f t="shared" si="961"/>
        <v>33.269082647791258</v>
      </c>
      <c r="X1992" s="6">
        <f t="shared" si="962"/>
        <v>16.763645708744694</v>
      </c>
      <c r="Y1992" s="6">
        <f t="shared" si="963"/>
        <v>3.3449116469426534</v>
      </c>
      <c r="Z1992" s="6">
        <f t="shared" si="964"/>
        <v>1.2108448214025609</v>
      </c>
      <c r="AA1992" s="6">
        <f t="shared" si="965"/>
        <v>2.4455869905887084</v>
      </c>
      <c r="AB1992" s="6">
        <f t="shared" si="977"/>
        <v>3453.38</v>
      </c>
      <c r="AC1992" s="6">
        <f t="shared" si="966"/>
        <v>25.975660235495951</v>
      </c>
      <c r="AD1992" s="6">
        <f t="shared" si="967"/>
        <v>161.9634489829088</v>
      </c>
      <c r="AE1992" s="6">
        <f t="shared" si="968"/>
        <v>472.62602627074989</v>
      </c>
      <c r="AF1992" s="6">
        <f t="shared" si="969"/>
        <v>1.8467938097083312E-5</v>
      </c>
      <c r="AG1992" s="6">
        <f t="shared" si="970"/>
        <v>1.1694332003542109E-2</v>
      </c>
      <c r="AH1992" s="6">
        <f t="shared" si="971"/>
        <v>4921.335557512889</v>
      </c>
      <c r="AI1992" s="6">
        <f t="shared" si="972"/>
        <v>4.2518604103041335</v>
      </c>
      <c r="AJ1992" s="6">
        <f t="shared" si="973"/>
        <v>1.0963630673454974E-4</v>
      </c>
      <c r="AK1992" s="6">
        <f t="shared" si="974"/>
        <v>-8.9254456444819248E-5</v>
      </c>
      <c r="AL1992" s="1">
        <f t="shared" si="975"/>
        <v>5.1460179183733128E-2</v>
      </c>
      <c r="AM1992" s="8">
        <f t="shared" si="978"/>
        <v>6059745.1927272808</v>
      </c>
      <c r="AN1992" s="1">
        <f t="shared" si="976"/>
        <v>60.597451927272814</v>
      </c>
    </row>
    <row r="1993" spans="8:40" x14ac:dyDescent="0.2">
      <c r="H1993" s="8"/>
      <c r="I1993" s="8"/>
      <c r="J1993" s="11"/>
      <c r="K1993" s="10"/>
      <c r="L1993" s="5">
        <f t="shared" si="950"/>
        <v>7.4239999999998432</v>
      </c>
      <c r="M1993" s="1">
        <f t="shared" si="951"/>
        <v>2.0664228155255315E-2</v>
      </c>
      <c r="N1993" s="1">
        <f t="shared" si="952"/>
        <v>6.420967206938033E-2</v>
      </c>
      <c r="O1993" s="1">
        <f t="shared" si="953"/>
        <v>0.35447221694129732</v>
      </c>
      <c r="P1993" s="1">
        <f t="shared" si="954"/>
        <v>0.17861330443029391</v>
      </c>
      <c r="Q1993" s="1">
        <f t="shared" si="955"/>
        <v>3.5640844198009572E-2</v>
      </c>
      <c r="R1993" s="1">
        <f t="shared" si="956"/>
        <v>1.2901584889923805E-2</v>
      </c>
      <c r="S1993" s="1">
        <f t="shared" si="957"/>
        <v>2.6057242037328711E-2</v>
      </c>
      <c r="T1993" s="1">
        <f t="shared" si="958"/>
        <v>523.34860890836035</v>
      </c>
      <c r="U1993" s="6">
        <f t="shared" si="959"/>
        <v>1.9394371458086539</v>
      </c>
      <c r="V1993" s="6">
        <f t="shared" si="960"/>
        <v>6.0263863811374963</v>
      </c>
      <c r="W1993" s="6">
        <f t="shared" si="961"/>
        <v>33.268921516347902</v>
      </c>
      <c r="X1993" s="6">
        <f t="shared" si="962"/>
        <v>16.763717219200505</v>
      </c>
      <c r="Y1993" s="6">
        <f t="shared" si="963"/>
        <v>3.3450645543719104</v>
      </c>
      <c r="Z1993" s="6">
        <f t="shared" si="964"/>
        <v>1.2108757601458415</v>
      </c>
      <c r="AA1993" s="6">
        <f t="shared" si="965"/>
        <v>2.4455974229876905</v>
      </c>
      <c r="AB1993" s="6">
        <f t="shared" si="977"/>
        <v>3453.38</v>
      </c>
      <c r="AC1993" s="6">
        <f t="shared" si="966"/>
        <v>25.975823461639099</v>
      </c>
      <c r="AD1993" s="6">
        <f t="shared" si="967"/>
        <v>161.97079470004306</v>
      </c>
      <c r="AE1993" s="6">
        <f t="shared" si="968"/>
        <v>472.64433086328125</v>
      </c>
      <c r="AF1993" s="6">
        <f t="shared" si="969"/>
        <v>1.8468334183541689E-5</v>
      </c>
      <c r="AG1993" s="6">
        <f t="shared" si="970"/>
        <v>1.169416242677573E-2</v>
      </c>
      <c r="AH1993" s="6">
        <f t="shared" si="971"/>
        <v>4921.4015468377211</v>
      </c>
      <c r="AI1993" s="6">
        <f t="shared" si="972"/>
        <v>4.2517131969299724</v>
      </c>
      <c r="AJ1993" s="6">
        <f t="shared" si="973"/>
        <v>1.0903012181835646E-4</v>
      </c>
      <c r="AK1993" s="6">
        <f t="shared" si="974"/>
        <v>-8.8758061687746904E-5</v>
      </c>
      <c r="AL1993" s="1">
        <f t="shared" si="975"/>
        <v>5.1462531605721701E-2</v>
      </c>
      <c r="AM1993" s="8">
        <f t="shared" si="978"/>
        <v>6058840.8145454628</v>
      </c>
      <c r="AN1993" s="1">
        <f t="shared" si="976"/>
        <v>60.588408145454636</v>
      </c>
    </row>
    <row r="1994" spans="8:40" x14ac:dyDescent="0.2">
      <c r="H1994" s="8"/>
      <c r="I1994" s="8"/>
      <c r="J1994" s="11"/>
      <c r="K1994" s="10"/>
      <c r="L1994" s="5">
        <f t="shared" si="950"/>
        <v>7.433999999999843</v>
      </c>
      <c r="M1994" s="1">
        <f t="shared" si="951"/>
        <v>2.0663032292542526E-2</v>
      </c>
      <c r="N1994" s="1">
        <f t="shared" si="952"/>
        <v>6.4209398938124856E-2</v>
      </c>
      <c r="O1994" s="1">
        <f t="shared" si="953"/>
        <v>0.35446900582210533</v>
      </c>
      <c r="P1994" s="1">
        <f t="shared" si="954"/>
        <v>0.17861330443029391</v>
      </c>
      <c r="Q1994" s="1">
        <f t="shared" si="955"/>
        <v>3.5642313191977824E-2</v>
      </c>
      <c r="R1994" s="1">
        <f t="shared" si="956"/>
        <v>1.2901858021179272E-2</v>
      </c>
      <c r="S1994" s="1">
        <f t="shared" si="957"/>
        <v>2.6057242037328711E-2</v>
      </c>
      <c r="T1994" s="1">
        <f t="shared" si="958"/>
        <v>523.34778155961874</v>
      </c>
      <c r="U1994" s="6">
        <f t="shared" si="959"/>
        <v>1.939333135422058</v>
      </c>
      <c r="V1994" s="6">
        <f t="shared" si="960"/>
        <v>6.0263863117119092</v>
      </c>
      <c r="W1994" s="6">
        <f t="shared" si="961"/>
        <v>33.268761270775542</v>
      </c>
      <c r="X1994" s="6">
        <f t="shared" si="962"/>
        <v>16.763788334876288</v>
      </c>
      <c r="Y1994" s="6">
        <f t="shared" si="963"/>
        <v>3.3452166176616873</v>
      </c>
      <c r="Z1994" s="6">
        <f t="shared" si="964"/>
        <v>1.2109065317588517</v>
      </c>
      <c r="AA1994" s="6">
        <f t="shared" si="965"/>
        <v>2.4456077977936568</v>
      </c>
      <c r="AB1994" s="6">
        <f t="shared" si="977"/>
        <v>3453.38</v>
      </c>
      <c r="AC1994" s="6">
        <f t="shared" si="966"/>
        <v>25.975985762379434</v>
      </c>
      <c r="AD1994" s="6">
        <f t="shared" si="967"/>
        <v>161.97809905554647</v>
      </c>
      <c r="AE1994" s="6">
        <f t="shared" si="968"/>
        <v>472.66253474702228</v>
      </c>
      <c r="AF1994" s="6">
        <f t="shared" si="969"/>
        <v>1.8468728030361914E-5</v>
      </c>
      <c r="AG1994" s="6">
        <f t="shared" si="970"/>
        <v>1.1693993814911348E-2</v>
      </c>
      <c r="AH1994" s="6">
        <f t="shared" si="971"/>
        <v>4921.4671625054161</v>
      </c>
      <c r="AI1994" s="6">
        <f t="shared" si="972"/>
        <v>4.2515668241458897</v>
      </c>
      <c r="AJ1994" s="6">
        <f t="shared" si="973"/>
        <v>1.084273306365821E-4</v>
      </c>
      <c r="AK1994" s="6">
        <f t="shared" si="974"/>
        <v>-8.8264477698844247E-5</v>
      </c>
      <c r="AL1994" s="1">
        <f t="shared" si="975"/>
        <v>5.1464871040949038E-2</v>
      </c>
      <c r="AM1994" s="8">
        <f t="shared" si="978"/>
        <v>6057935.2181818262</v>
      </c>
      <c r="AN1994" s="1">
        <f t="shared" si="976"/>
        <v>60.579352181818265</v>
      </c>
    </row>
    <row r="1995" spans="8:40" x14ac:dyDescent="0.2">
      <c r="H1995" s="8"/>
      <c r="I1995" s="8"/>
      <c r="J1995" s="11"/>
      <c r="K1995" s="10"/>
      <c r="L1995" s="5">
        <f t="shared" si="950"/>
        <v>7.4439999999998427</v>
      </c>
      <c r="M1995" s="1">
        <f t="shared" si="951"/>
        <v>2.0661843080027779E-2</v>
      </c>
      <c r="N1995" s="1">
        <f t="shared" si="952"/>
        <v>6.4209127278249081E-2</v>
      </c>
      <c r="O1995" s="1">
        <f t="shared" si="953"/>
        <v>0.35446581241744851</v>
      </c>
      <c r="P1995" s="1">
        <f t="shared" si="954"/>
        <v>0.17861330443029391</v>
      </c>
      <c r="Q1995" s="1">
        <f t="shared" si="955"/>
        <v>3.564377406436834E-2</v>
      </c>
      <c r="R1995" s="1">
        <f t="shared" si="956"/>
        <v>1.2902129681055042E-2</v>
      </c>
      <c r="S1995" s="1">
        <f t="shared" si="957"/>
        <v>2.6057242037328711E-2</v>
      </c>
      <c r="T1995" s="1">
        <f t="shared" si="958"/>
        <v>523.34695890825355</v>
      </c>
      <c r="U1995" s="6">
        <f t="shared" si="959"/>
        <v>1.9392297028286059</v>
      </c>
      <c r="V1995" s="6">
        <f t="shared" si="960"/>
        <v>6.0263862390399918</v>
      </c>
      <c r="W1995" s="6">
        <f t="shared" si="961"/>
        <v>33.268601906169586</v>
      </c>
      <c r="X1995" s="6">
        <f t="shared" si="962"/>
        <v>16.763859057975601</v>
      </c>
      <c r="Y1995" s="6">
        <f t="shared" si="963"/>
        <v>3.3453678415237516</v>
      </c>
      <c r="Z1995" s="6">
        <f t="shared" si="964"/>
        <v>1.2109371371343736</v>
      </c>
      <c r="AA1995" s="6">
        <f t="shared" si="965"/>
        <v>2.4456181153280774</v>
      </c>
      <c r="AB1995" s="6">
        <f t="shared" si="977"/>
        <v>3453.38</v>
      </c>
      <c r="AC1995" s="6">
        <f t="shared" si="966"/>
        <v>25.976147143151202</v>
      </c>
      <c r="AD1995" s="6">
        <f t="shared" si="967"/>
        <v>161.98536228915702</v>
      </c>
      <c r="AE1995" s="6">
        <f t="shared" si="968"/>
        <v>472.68063848041072</v>
      </c>
      <c r="AF1995" s="6">
        <f t="shared" si="969"/>
        <v>1.8469119650629569E-5</v>
      </c>
      <c r="AG1995" s="6">
        <f t="shared" si="970"/>
        <v>1.1693826162243889E-2</v>
      </c>
      <c r="AH1995" s="6">
        <f t="shared" si="971"/>
        <v>4921.5324067050151</v>
      </c>
      <c r="AI1995" s="6">
        <f t="shared" si="972"/>
        <v>4.251421286949145</v>
      </c>
      <c r="AJ1995" s="6">
        <f t="shared" si="973"/>
        <v>1.0782791372803504E-4</v>
      </c>
      <c r="AK1995" s="6">
        <f t="shared" si="974"/>
        <v>-8.7773688015466649E-5</v>
      </c>
      <c r="AL1995" s="1">
        <f t="shared" si="975"/>
        <v>5.146719756190387E-2</v>
      </c>
      <c r="AM1995" s="8">
        <f t="shared" si="978"/>
        <v>6057028.4036363717</v>
      </c>
      <c r="AN1995" s="1">
        <f t="shared" si="976"/>
        <v>60.570284036363724</v>
      </c>
    </row>
    <row r="1996" spans="8:40" x14ac:dyDescent="0.2">
      <c r="H1996" s="8"/>
      <c r="I1996" s="8"/>
      <c r="J1996" s="11"/>
      <c r="K1996" s="10"/>
      <c r="L1996" s="5">
        <f t="shared" si="950"/>
        <v>7.4539999999998425</v>
      </c>
      <c r="M1996" s="1">
        <f t="shared" si="951"/>
        <v>2.0660660480062595E-2</v>
      </c>
      <c r="N1996" s="1">
        <f t="shared" si="952"/>
        <v>6.4208857081938936E-2</v>
      </c>
      <c r="O1996" s="1">
        <f t="shared" si="953"/>
        <v>0.35446263662858774</v>
      </c>
      <c r="P1996" s="1">
        <f t="shared" si="954"/>
        <v>0.17861330443029391</v>
      </c>
      <c r="Q1996" s="1">
        <f t="shared" si="955"/>
        <v>3.5645226860643663E-2</v>
      </c>
      <c r="R1996" s="1">
        <f t="shared" si="956"/>
        <v>1.2902399877365186E-2</v>
      </c>
      <c r="S1996" s="1">
        <f t="shared" si="957"/>
        <v>2.6057242037328711E-2</v>
      </c>
      <c r="T1996" s="1">
        <f t="shared" si="958"/>
        <v>523.34614092660536</v>
      </c>
      <c r="U1996" s="6">
        <f t="shared" si="959"/>
        <v>1.9391268447639423</v>
      </c>
      <c r="V1996" s="6">
        <f t="shared" si="960"/>
        <v>6.0263861631795193</v>
      </c>
      <c r="W1996" s="6">
        <f t="shared" si="961"/>
        <v>33.268443417652961</v>
      </c>
      <c r="X1996" s="6">
        <f t="shared" si="962"/>
        <v>16.763929390689448</v>
      </c>
      <c r="Y1996" s="6">
        <f t="shared" si="963"/>
        <v>3.3455182306430054</v>
      </c>
      <c r="Z1996" s="6">
        <f t="shared" si="964"/>
        <v>1.2109675771605357</v>
      </c>
      <c r="AA1996" s="6">
        <f t="shared" si="965"/>
        <v>2.4456283759105895</v>
      </c>
      <c r="AB1996" s="6">
        <f t="shared" si="977"/>
        <v>3453.38</v>
      </c>
      <c r="AC1996" s="6">
        <f t="shared" si="966"/>
        <v>25.976307609354606</v>
      </c>
      <c r="AD1996" s="6">
        <f t="shared" si="967"/>
        <v>161.99258463914632</v>
      </c>
      <c r="AE1996" s="6">
        <f t="shared" si="968"/>
        <v>472.69864261873568</v>
      </c>
      <c r="AF1996" s="6">
        <f t="shared" si="969"/>
        <v>1.8469509057349299E-5</v>
      </c>
      <c r="AG1996" s="6">
        <f t="shared" si="970"/>
        <v>1.169365946310443E-2</v>
      </c>
      <c r="AH1996" s="6">
        <f t="shared" si="971"/>
        <v>4921.5972816119329</v>
      </c>
      <c r="AI1996" s="6">
        <f t="shared" si="972"/>
        <v>4.251276580369038</v>
      </c>
      <c r="AJ1996" s="6">
        <f t="shared" si="973"/>
        <v>1.0723185174821667E-4</v>
      </c>
      <c r="AK1996" s="6">
        <f t="shared" si="974"/>
        <v>-8.7285676277087148E-5</v>
      </c>
      <c r="AL1996" s="1">
        <f t="shared" si="975"/>
        <v>5.1469511240661618E-2</v>
      </c>
      <c r="AM1996" s="8">
        <f t="shared" si="978"/>
        <v>6056120.3709090995</v>
      </c>
      <c r="AN1996" s="1">
        <f t="shared" si="976"/>
        <v>60.561203709090996</v>
      </c>
    </row>
    <row r="1997" spans="8:40" x14ac:dyDescent="0.2">
      <c r="H1997" s="8"/>
      <c r="I1997" s="8"/>
      <c r="J1997" s="11"/>
      <c r="K1997" s="10"/>
      <c r="L1997" s="5">
        <f t="shared" si="950"/>
        <v>7.4639999999998423</v>
      </c>
      <c r="M1997" s="1">
        <f t="shared" si="951"/>
        <v>2.0659484455218931E-2</v>
      </c>
      <c r="N1997" s="1">
        <f t="shared" si="952"/>
        <v>6.4208588341420555E-2</v>
      </c>
      <c r="O1997" s="1">
        <f t="shared" si="953"/>
        <v>0.35445947835734526</v>
      </c>
      <c r="P1997" s="1">
        <f t="shared" si="954"/>
        <v>0.17861330443029391</v>
      </c>
      <c r="Q1997" s="1">
        <f t="shared" si="955"/>
        <v>3.564667162600571E-2</v>
      </c>
      <c r="R1997" s="1">
        <f t="shared" si="956"/>
        <v>1.290266861788357E-2</v>
      </c>
      <c r="S1997" s="1">
        <f t="shared" si="957"/>
        <v>2.6057242037328711E-2</v>
      </c>
      <c r="T1997" s="1">
        <f t="shared" si="958"/>
        <v>523.34532758718831</v>
      </c>
      <c r="U1997" s="6">
        <f t="shared" si="959"/>
        <v>1.9390245579827494</v>
      </c>
      <c r="V1997" s="6">
        <f t="shared" si="960"/>
        <v>6.0263860841874983</v>
      </c>
      <c r="W1997" s="6">
        <f t="shared" si="961"/>
        <v>33.268285800375935</v>
      </c>
      <c r="X1997" s="6">
        <f t="shared" si="962"/>
        <v>16.763999335196321</v>
      </c>
      <c r="Y1997" s="6">
        <f t="shared" si="963"/>
        <v>3.3456677896776426</v>
      </c>
      <c r="Z1997" s="6">
        <f t="shared" si="964"/>
        <v>1.2109978527208345</v>
      </c>
      <c r="AA1997" s="6">
        <f t="shared" si="965"/>
        <v>2.4456385798590055</v>
      </c>
      <c r="AB1997" s="6">
        <f t="shared" si="977"/>
        <v>3453.38</v>
      </c>
      <c r="AC1997" s="6">
        <f t="shared" si="966"/>
        <v>25.976467166356155</v>
      </c>
      <c r="AD1997" s="6">
        <f t="shared" si="967"/>
        <v>161.99976634233187</v>
      </c>
      <c r="AE1997" s="6">
        <f t="shared" si="968"/>
        <v>472.71654771416019</v>
      </c>
      <c r="AF1997" s="6">
        <f t="shared" si="969"/>
        <v>1.8469896263445234E-5</v>
      </c>
      <c r="AG1997" s="6">
        <f t="shared" si="970"/>
        <v>1.1693493711859843E-2</v>
      </c>
      <c r="AH1997" s="6">
        <f t="shared" si="971"/>
        <v>4921.6617893880248</v>
      </c>
      <c r="AI1997" s="6">
        <f t="shared" si="972"/>
        <v>4.2511326994666367</v>
      </c>
      <c r="AJ1997" s="6">
        <f t="shared" si="973"/>
        <v>1.0663912546849399E-4</v>
      </c>
      <c r="AK1997" s="6">
        <f t="shared" si="974"/>
        <v>-8.6800426225054663E-5</v>
      </c>
      <c r="AL1997" s="1">
        <f t="shared" si="975"/>
        <v>5.1471812148886811E-2</v>
      </c>
      <c r="AM1997" s="8">
        <f t="shared" si="978"/>
        <v>6055211.1200000085</v>
      </c>
      <c r="AN1997" s="1">
        <f t="shared" si="976"/>
        <v>60.552111200000091</v>
      </c>
    </row>
    <row r="1998" spans="8:40" x14ac:dyDescent="0.2">
      <c r="H1998" s="8"/>
      <c r="I1998" s="8"/>
      <c r="J1998" s="11"/>
      <c r="K1998" s="10"/>
      <c r="L1998" s="5">
        <f t="shared" si="950"/>
        <v>7.4739999999998421</v>
      </c>
      <c r="M1998" s="1">
        <f t="shared" si="951"/>
        <v>2.0658314968287798E-2</v>
      </c>
      <c r="N1998" s="1">
        <f t="shared" si="952"/>
        <v>6.4208321048960085E-2</v>
      </c>
      <c r="O1998" s="1">
        <f t="shared" si="953"/>
        <v>0.35445633750610156</v>
      </c>
      <c r="P1998" s="1">
        <f t="shared" si="954"/>
        <v>0.17861330443029391</v>
      </c>
      <c r="Q1998" s="1">
        <f t="shared" si="955"/>
        <v>3.5648108405397318E-2</v>
      </c>
      <c r="R1998" s="1">
        <f t="shared" si="956"/>
        <v>1.2902935910344044E-2</v>
      </c>
      <c r="S1998" s="1">
        <f t="shared" si="957"/>
        <v>2.6057242037328711E-2</v>
      </c>
      <c r="T1998" s="1">
        <f t="shared" si="958"/>
        <v>523.34451886268914</v>
      </c>
      <c r="U1998" s="6">
        <f t="shared" si="959"/>
        <v>1.9389228392586344</v>
      </c>
      <c r="V1998" s="6">
        <f t="shared" si="960"/>
        <v>6.0263860021201916</v>
      </c>
      <c r="W1998" s="6">
        <f t="shared" si="961"/>
        <v>33.268129049516034</v>
      </c>
      <c r="X1998" s="6">
        <f t="shared" si="962"/>
        <v>16.764068893662323</v>
      </c>
      <c r="Y1998" s="6">
        <f t="shared" si="963"/>
        <v>3.3458165232593156</v>
      </c>
      <c r="Z1998" s="6">
        <f t="shared" si="964"/>
        <v>1.2110279646941597</v>
      </c>
      <c r="AA1998" s="6">
        <f t="shared" si="965"/>
        <v>2.4456487274893295</v>
      </c>
      <c r="AB1998" s="6">
        <f t="shared" si="977"/>
        <v>3453.38</v>
      </c>
      <c r="AC1998" s="6">
        <f t="shared" si="966"/>
        <v>25.976625819488859</v>
      </c>
      <c r="AD1998" s="6">
        <f t="shared" si="967"/>
        <v>162.00690763408829</v>
      </c>
      <c r="AE1998" s="6">
        <f t="shared" si="968"/>
        <v>472.73435431574103</v>
      </c>
      <c r="AF1998" s="6">
        <f t="shared" si="969"/>
        <v>1.8470281281761505E-5</v>
      </c>
      <c r="AG1998" s="6">
        <f t="shared" si="970"/>
        <v>1.1693328902912623E-2</v>
      </c>
      <c r="AH1998" s="6">
        <f t="shared" si="971"/>
        <v>4921.7259321817555</v>
      </c>
      <c r="AI1998" s="6">
        <f t="shared" si="972"/>
        <v>4.2509896393345512</v>
      </c>
      <c r="AJ1998" s="6">
        <f t="shared" si="973"/>
        <v>1.0604971577536945E-4</v>
      </c>
      <c r="AK1998" s="6">
        <f t="shared" si="974"/>
        <v>-8.6317921701501926E-5</v>
      </c>
      <c r="AL1998" s="1">
        <f t="shared" si="975"/>
        <v>5.1474100357835624E-2</v>
      </c>
      <c r="AM1998" s="8">
        <f t="shared" si="978"/>
        <v>6054300.6509090997</v>
      </c>
      <c r="AN1998" s="1">
        <f t="shared" si="976"/>
        <v>60.543006509091001</v>
      </c>
    </row>
    <row r="1999" spans="8:40" x14ac:dyDescent="0.2">
      <c r="H1999" s="8"/>
      <c r="I1999" s="8"/>
      <c r="J1999" s="11"/>
      <c r="K1999" s="10"/>
      <c r="L1999" s="5">
        <f t="shared" si="950"/>
        <v>7.4839999999998419</v>
      </c>
      <c r="M1999" s="1">
        <f t="shared" si="951"/>
        <v>2.0657151982277903E-2</v>
      </c>
      <c r="N1999" s="1">
        <f t="shared" si="952"/>
        <v>6.4208055196863484E-2</v>
      </c>
      <c r="O1999" s="1">
        <f t="shared" si="953"/>
        <v>0.354453213977792</v>
      </c>
      <c r="P1999" s="1">
        <f t="shared" si="954"/>
        <v>0.17861330443029391</v>
      </c>
      <c r="Q1999" s="1">
        <f t="shared" si="955"/>
        <v>3.5649537243503809E-2</v>
      </c>
      <c r="R1999" s="1">
        <f t="shared" si="956"/>
        <v>1.2903201762440638E-2</v>
      </c>
      <c r="S1999" s="1">
        <f t="shared" si="957"/>
        <v>2.6057242037328711E-2</v>
      </c>
      <c r="T1999" s="1">
        <f t="shared" si="958"/>
        <v>523.34371472596592</v>
      </c>
      <c r="U1999" s="6">
        <f t="shared" si="959"/>
        <v>1.9388216853840072</v>
      </c>
      <c r="V1999" s="6">
        <f t="shared" si="960"/>
        <v>6.0263859170331138</v>
      </c>
      <c r="W1999" s="6">
        <f t="shared" si="961"/>
        <v>33.267973160277812</v>
      </c>
      <c r="X1999" s="6">
        <f t="shared" si="962"/>
        <v>16.764138068241202</v>
      </c>
      <c r="Y1999" s="6">
        <f t="shared" si="963"/>
        <v>3.3459644359932819</v>
      </c>
      <c r="Z1999" s="6">
        <f t="shared" si="964"/>
        <v>1.211057913954815</v>
      </c>
      <c r="AA1999" s="6">
        <f t="shared" si="965"/>
        <v>2.4456588191157644</v>
      </c>
      <c r="AB1999" s="6">
        <f t="shared" si="977"/>
        <v>3453.38</v>
      </c>
      <c r="AC1999" s="6">
        <f t="shared" si="966"/>
        <v>25.97678357405244</v>
      </c>
      <c r="AD1999" s="6">
        <f t="shared" si="967"/>
        <v>162.01400874835443</v>
      </c>
      <c r="AE1999" s="6">
        <f t="shared" si="968"/>
        <v>472.75206296944327</v>
      </c>
      <c r="AF1999" s="6">
        <f t="shared" si="969"/>
        <v>1.8470664125062792E-5</v>
      </c>
      <c r="AG1999" s="6">
        <f t="shared" si="970"/>
        <v>1.1693165030700555E-2</v>
      </c>
      <c r="AH1999" s="6">
        <f t="shared" si="971"/>
        <v>4921.7897121282085</v>
      </c>
      <c r="AI1999" s="6">
        <f t="shared" si="972"/>
        <v>4.2508473950967351</v>
      </c>
      <c r="AJ1999" s="6">
        <f t="shared" si="973"/>
        <v>1.0546360366970861E-4</v>
      </c>
      <c r="AK1999" s="6">
        <f t="shared" si="974"/>
        <v>-8.5838146649039158E-5</v>
      </c>
      <c r="AL1999" s="1">
        <f t="shared" si="975"/>
        <v>5.1476375938358181E-2</v>
      </c>
      <c r="AM1999" s="8">
        <f t="shared" si="978"/>
        <v>6053388.9636363722</v>
      </c>
      <c r="AN1999" s="1">
        <f t="shared" si="976"/>
        <v>60.533889636363725</v>
      </c>
    </row>
    <row r="2000" spans="8:40" x14ac:dyDescent="0.2">
      <c r="H2000" s="8"/>
      <c r="I2000" s="8"/>
      <c r="J2000" s="11"/>
      <c r="K2000" s="10"/>
      <c r="L2000" s="5">
        <f t="shared" si="950"/>
        <v>7.4939999999998417</v>
      </c>
      <c r="M2000" s="1">
        <f t="shared" si="951"/>
        <v>2.0655995460414307E-2</v>
      </c>
      <c r="N2000" s="1">
        <f t="shared" si="952"/>
        <v>6.4207790777476376E-2</v>
      </c>
      <c r="O2000" s="1">
        <f t="shared" si="953"/>
        <v>0.35445010767590346</v>
      </c>
      <c r="P2000" s="1">
        <f t="shared" si="954"/>
        <v>0.17861330443029391</v>
      </c>
      <c r="Q2000" s="1">
        <f t="shared" si="955"/>
        <v>3.5650958184754514E-2</v>
      </c>
      <c r="R2000" s="1">
        <f t="shared" si="956"/>
        <v>1.2903466181827746E-2</v>
      </c>
      <c r="S2000" s="1">
        <f t="shared" si="957"/>
        <v>2.6057242037328711E-2</v>
      </c>
      <c r="T2000" s="1">
        <f t="shared" si="958"/>
        <v>523.34291515004679</v>
      </c>
      <c r="U2000" s="6">
        <f t="shared" si="959"/>
        <v>1.938721093169969</v>
      </c>
      <c r="V2000" s="6">
        <f t="shared" si="960"/>
        <v>6.0263858289810486</v>
      </c>
      <c r="W2000" s="6">
        <f t="shared" si="961"/>
        <v>33.267818127892717</v>
      </c>
      <c r="X2000" s="6">
        <f t="shared" si="962"/>
        <v>16.764206861074435</v>
      </c>
      <c r="Y2000" s="6">
        <f t="shared" si="963"/>
        <v>3.3461115324585675</v>
      </c>
      <c r="Z2000" s="6">
        <f t="shared" si="964"/>
        <v>1.2110877013725416</v>
      </c>
      <c r="AA2000" s="6">
        <f t="shared" si="965"/>
        <v>2.4456688550507231</v>
      </c>
      <c r="AB2000" s="6">
        <f t="shared" si="977"/>
        <v>3453.38</v>
      </c>
      <c r="AC2000" s="6">
        <f t="shared" si="966"/>
        <v>25.976940435313605</v>
      </c>
      <c r="AD2000" s="6">
        <f t="shared" si="967"/>
        <v>162.02106991764333</v>
      </c>
      <c r="AE2000" s="6">
        <f t="shared" si="968"/>
        <v>472.76967421815959</v>
      </c>
      <c r="AF2000" s="6">
        <f t="shared" si="969"/>
        <v>1.8471044806034943E-5</v>
      </c>
      <c r="AG2000" s="6">
        <f t="shared" si="970"/>
        <v>1.1693002089696534E-2</v>
      </c>
      <c r="AH2000" s="6">
        <f t="shared" si="971"/>
        <v>4921.8531313492094</v>
      </c>
      <c r="AI2000" s="6">
        <f t="shared" si="972"/>
        <v>4.2507059619082499</v>
      </c>
      <c r="AJ2000" s="6">
        <f t="shared" si="973"/>
        <v>1.0488077026605892E-4</v>
      </c>
      <c r="AK2000" s="6">
        <f t="shared" si="974"/>
        <v>-8.5361085109834841E-5</v>
      </c>
      <c r="AL2000" s="1">
        <f t="shared" si="975"/>
        <v>5.1478638960901039E-2</v>
      </c>
      <c r="AM2000" s="8">
        <f t="shared" si="978"/>
        <v>6052476.058181827</v>
      </c>
      <c r="AN2000" s="1">
        <f t="shared" si="976"/>
        <v>60.524760581818278</v>
      </c>
    </row>
    <row r="2001" spans="8:40" x14ac:dyDescent="0.2">
      <c r="H2001" s="8"/>
      <c r="I2001" s="8"/>
      <c r="J2001" s="11"/>
      <c r="K2001" s="10"/>
      <c r="L2001" s="5">
        <f t="shared" si="950"/>
        <v>7.5039999999998415</v>
      </c>
      <c r="M2001" s="1">
        <f t="shared" si="951"/>
        <v>2.0654845366137067E-2</v>
      </c>
      <c r="N2001" s="1">
        <f t="shared" si="952"/>
        <v>6.420752778318381E-2</v>
      </c>
      <c r="O2001" s="1">
        <f t="shared" si="953"/>
        <v>0.35444701850447125</v>
      </c>
      <c r="P2001" s="1">
        <f t="shared" si="954"/>
        <v>0.17861330443029391</v>
      </c>
      <c r="Q2001" s="1">
        <f t="shared" si="955"/>
        <v>3.5652371273324324E-2</v>
      </c>
      <c r="R2001" s="1">
        <f t="shared" si="956"/>
        <v>1.2903729176120319E-2</v>
      </c>
      <c r="S2001" s="1">
        <f t="shared" si="957"/>
        <v>2.6057242037328711E-2</v>
      </c>
      <c r="T2001" s="1">
        <f t="shared" si="958"/>
        <v>523.34212010812871</v>
      </c>
      <c r="U2001" s="6">
        <f t="shared" si="959"/>
        <v>1.9386210594461932</v>
      </c>
      <c r="V2001" s="6">
        <f t="shared" si="960"/>
        <v>6.0263857380180532</v>
      </c>
      <c r="W2001" s="6">
        <f t="shared" si="961"/>
        <v>33.267663947618956</v>
      </c>
      <c r="X2001" s="6">
        <f t="shared" si="962"/>
        <v>16.7642752742913</v>
      </c>
      <c r="Y2001" s="6">
        <f t="shared" si="963"/>
        <v>3.3462578172081177</v>
      </c>
      <c r="Z2001" s="6">
        <f t="shared" si="964"/>
        <v>1.2111173278125389</v>
      </c>
      <c r="AA2001" s="6">
        <f t="shared" si="965"/>
        <v>2.4456788356048373</v>
      </c>
      <c r="AB2001" s="6">
        <f t="shared" si="977"/>
        <v>3453.38</v>
      </c>
      <c r="AC2001" s="6">
        <f t="shared" si="966"/>
        <v>25.977096408506274</v>
      </c>
      <c r="AD2001" s="6">
        <f t="shared" si="967"/>
        <v>162.02809137305513</v>
      </c>
      <c r="AE2001" s="6">
        <f t="shared" si="968"/>
        <v>472.78718860173092</v>
      </c>
      <c r="AF2001" s="6">
        <f t="shared" si="969"/>
        <v>1.8471423337285525E-5</v>
      </c>
      <c r="AG2001" s="6">
        <f t="shared" si="970"/>
        <v>1.1692840074408269E-2</v>
      </c>
      <c r="AH2001" s="6">
        <f t="shared" si="971"/>
        <v>4921.9161919534445</v>
      </c>
      <c r="AI2001" s="6">
        <f t="shared" si="972"/>
        <v>4.250565334954973</v>
      </c>
      <c r="AJ2001" s="6">
        <f t="shared" si="973"/>
        <v>1.0430119679194243E-4</v>
      </c>
      <c r="AK2001" s="6">
        <f t="shared" si="974"/>
        <v>-8.488672122496228E-5</v>
      </c>
      <c r="AL2001" s="1">
        <f t="shared" si="975"/>
        <v>5.1480889495509503E-2</v>
      </c>
      <c r="AM2001" s="8">
        <f t="shared" si="978"/>
        <v>6051561.934545463</v>
      </c>
      <c r="AN2001" s="1">
        <f t="shared" si="976"/>
        <v>60.515619345454631</v>
      </c>
    </row>
    <row r="2002" spans="8:40" x14ac:dyDescent="0.2">
      <c r="H2002" s="8"/>
      <c r="I2002" s="8"/>
      <c r="J2002" s="11"/>
      <c r="K2002" s="10"/>
      <c r="L2002" s="5">
        <f t="shared" si="950"/>
        <v>7.5139999999998413</v>
      </c>
      <c r="M2002" s="1">
        <f t="shared" si="951"/>
        <v>2.0653701663099919E-2</v>
      </c>
      <c r="N2002" s="1">
        <f t="shared" si="952"/>
        <v>6.4207266206410082E-2</v>
      </c>
      <c r="O2002" s="1">
        <f t="shared" si="953"/>
        <v>0.35444394636807575</v>
      </c>
      <c r="P2002" s="1">
        <f t="shared" si="954"/>
        <v>0.17861330443029391</v>
      </c>
      <c r="Q2002" s="1">
        <f t="shared" si="955"/>
        <v>3.5653776553135202E-2</v>
      </c>
      <c r="R2002" s="1">
        <f t="shared" si="956"/>
        <v>1.290399075289405E-2</v>
      </c>
      <c r="S2002" s="1">
        <f t="shared" si="957"/>
        <v>2.6057242037328711E-2</v>
      </c>
      <c r="T2002" s="1">
        <f t="shared" si="958"/>
        <v>523.34132957357667</v>
      </c>
      <c r="U2002" s="6">
        <f t="shared" si="959"/>
        <v>1.9385215810608156</v>
      </c>
      <c r="V2002" s="6">
        <f t="shared" si="960"/>
        <v>6.0263856441974699</v>
      </c>
      <c r="W2002" s="6">
        <f t="shared" si="961"/>
        <v>33.267510614741333</v>
      </c>
      <c r="X2002" s="6">
        <f t="shared" si="962"/>
        <v>16.764343310008964</v>
      </c>
      <c r="Y2002" s="6">
        <f t="shared" si="963"/>
        <v>3.3464032947689586</v>
      </c>
      <c r="Z2002" s="6">
        <f t="shared" si="964"/>
        <v>1.2111467941354908</v>
      </c>
      <c r="AA2002" s="6">
        <f t="shared" si="965"/>
        <v>2.4456887610869731</v>
      </c>
      <c r="AB2002" s="6">
        <f t="shared" si="977"/>
        <v>3453.38</v>
      </c>
      <c r="AC2002" s="6">
        <f t="shared" si="966"/>
        <v>25.977251498831723</v>
      </c>
      <c r="AD2002" s="6">
        <f t="shared" si="967"/>
        <v>162.03507334427846</v>
      </c>
      <c r="AE2002" s="6">
        <f t="shared" si="968"/>
        <v>472.8046066569562</v>
      </c>
      <c r="AF2002" s="6">
        <f t="shared" si="969"/>
        <v>1.8471799731344102E-5</v>
      </c>
      <c r="AG2002" s="6">
        <f t="shared" si="970"/>
        <v>1.169267897937811E-2</v>
      </c>
      <c r="AH2002" s="6">
        <f t="shared" si="971"/>
        <v>4921.9788960365167</v>
      </c>
      <c r="AI2002" s="6">
        <f t="shared" si="972"/>
        <v>4.2504255094535282</v>
      </c>
      <c r="AJ2002" s="6">
        <f t="shared" si="973"/>
        <v>1.0372486458697E-4</v>
      </c>
      <c r="AK2002" s="6">
        <f t="shared" si="974"/>
        <v>-8.4415039233682584E-5</v>
      </c>
      <c r="AL2002" s="1">
        <f t="shared" si="975"/>
        <v>5.1483127611830132E-2</v>
      </c>
      <c r="AM2002" s="8">
        <f t="shared" si="978"/>
        <v>6050646.5927272812</v>
      </c>
      <c r="AN2002" s="1">
        <f t="shared" si="976"/>
        <v>60.506465927272814</v>
      </c>
    </row>
    <row r="2003" spans="8:40" x14ac:dyDescent="0.2">
      <c r="H2003" s="8"/>
      <c r="I2003" s="8"/>
      <c r="J2003" s="11"/>
      <c r="K2003" s="10"/>
      <c r="L2003" s="5">
        <f t="shared" si="950"/>
        <v>7.523999999999841</v>
      </c>
      <c r="M2003" s="1">
        <f t="shared" si="951"/>
        <v>2.0652564315168941E-2</v>
      </c>
      <c r="N2003" s="1">
        <f t="shared" si="952"/>
        <v>6.4207006039618569E-2</v>
      </c>
      <c r="O2003" s="1">
        <f t="shared" si="953"/>
        <v>0.35444089117183925</v>
      </c>
      <c r="P2003" s="1">
        <f t="shared" si="954"/>
        <v>0.17861330443029391</v>
      </c>
      <c r="Q2003" s="1">
        <f t="shared" si="955"/>
        <v>3.5655174067857696E-2</v>
      </c>
      <c r="R2003" s="1">
        <f t="shared" si="956"/>
        <v>1.2904250919685565E-2</v>
      </c>
      <c r="S2003" s="1">
        <f t="shared" si="957"/>
        <v>2.6057242037328711E-2</v>
      </c>
      <c r="T2003" s="1">
        <f t="shared" si="958"/>
        <v>523.34054351992222</v>
      </c>
      <c r="U2003" s="6">
        <f t="shared" si="959"/>
        <v>1.9384226548803158</v>
      </c>
      <c r="V2003" s="6">
        <f t="shared" si="960"/>
        <v>6.0263855475719303</v>
      </c>
      <c r="W2003" s="6">
        <f t="shared" si="961"/>
        <v>33.267358124571054</v>
      </c>
      <c r="X2003" s="6">
        <f t="shared" si="962"/>
        <v>16.764410970332531</v>
      </c>
      <c r="Y2003" s="6">
        <f t="shared" si="963"/>
        <v>3.3465479696423417</v>
      </c>
      <c r="Z2003" s="6">
        <f t="shared" si="964"/>
        <v>1.211176101197583</v>
      </c>
      <c r="AA2003" s="6">
        <f t="shared" si="965"/>
        <v>2.4456986318042371</v>
      </c>
      <c r="AB2003" s="6">
        <f t="shared" si="977"/>
        <v>3453.38</v>
      </c>
      <c r="AC2003" s="6">
        <f t="shared" si="966"/>
        <v>25.977405711458839</v>
      </c>
      <c r="AD2003" s="6">
        <f t="shared" si="967"/>
        <v>162.04201605960702</v>
      </c>
      <c r="AE2003" s="6">
        <f t="shared" si="968"/>
        <v>472.8219289176165</v>
      </c>
      <c r="AF2003" s="6">
        <f t="shared" si="969"/>
        <v>1.8472174000663035E-5</v>
      </c>
      <c r="AG2003" s="6">
        <f t="shared" si="970"/>
        <v>1.1692518799182745E-2</v>
      </c>
      <c r="AH2003" s="6">
        <f t="shared" si="971"/>
        <v>4922.0412456809945</v>
      </c>
      <c r="AI2003" s="6">
        <f t="shared" si="972"/>
        <v>4.2502864806509821</v>
      </c>
      <c r="AJ2003" s="6">
        <f t="shared" si="973"/>
        <v>1.0315175510225121E-4</v>
      </c>
      <c r="AK2003" s="6">
        <f t="shared" si="974"/>
        <v>-8.3946023472818753E-5</v>
      </c>
      <c r="AL2003" s="1">
        <f t="shared" si="975"/>
        <v>5.1485353379112947E-2</v>
      </c>
      <c r="AM2003" s="8">
        <f t="shared" si="978"/>
        <v>6049730.0327272816</v>
      </c>
      <c r="AN2003" s="1">
        <f t="shared" si="976"/>
        <v>60.497300327272818</v>
      </c>
    </row>
    <row r="2004" spans="8:40" x14ac:dyDescent="0.2">
      <c r="H2004" s="8"/>
      <c r="I2004" s="8"/>
      <c r="J2004" s="11"/>
      <c r="K2004" s="10"/>
      <c r="L2004" s="5">
        <f t="shared" si="950"/>
        <v>7.5339999999998408</v>
      </c>
      <c r="M2004" s="1">
        <f t="shared" si="951"/>
        <v>2.0651433286421252E-2</v>
      </c>
      <c r="N2004" s="1">
        <f t="shared" si="952"/>
        <v>6.4206747275311518E-2</v>
      </c>
      <c r="O2004" s="1">
        <f t="shared" si="953"/>
        <v>0.35443785282142271</v>
      </c>
      <c r="P2004" s="1">
        <f t="shared" si="954"/>
        <v>0.17861330443029391</v>
      </c>
      <c r="Q2004" s="1">
        <f t="shared" si="955"/>
        <v>3.5656563860912434E-2</v>
      </c>
      <c r="R2004" s="1">
        <f t="shared" si="956"/>
        <v>1.2904509683992612E-2</v>
      </c>
      <c r="S2004" s="1">
        <f t="shared" si="957"/>
        <v>2.6057242037328711E-2</v>
      </c>
      <c r="T2004" s="1">
        <f t="shared" si="958"/>
        <v>523.3397619208622</v>
      </c>
      <c r="U2004" s="6">
        <f t="shared" si="959"/>
        <v>1.9383242777894085</v>
      </c>
      <c r="V2004" s="6">
        <f t="shared" si="960"/>
        <v>6.0263854481933725</v>
      </c>
      <c r="W2004" s="6">
        <f t="shared" si="961"/>
        <v>33.267206472445665</v>
      </c>
      <c r="X2004" s="6">
        <f t="shared" si="962"/>
        <v>16.764478257355137</v>
      </c>
      <c r="Y2004" s="6">
        <f t="shared" si="963"/>
        <v>3.3466918463039028</v>
      </c>
      <c r="Z2004" s="6">
        <f t="shared" si="964"/>
        <v>1.2112052498505304</v>
      </c>
      <c r="AA2004" s="6">
        <f t="shared" si="965"/>
        <v>2.4457084480619877</v>
      </c>
      <c r="AB2004" s="6">
        <f t="shared" si="977"/>
        <v>3453.38</v>
      </c>
      <c r="AC2004" s="6">
        <f t="shared" si="966"/>
        <v>25.977559051524491</v>
      </c>
      <c r="AD2004" s="6">
        <f t="shared" si="967"/>
        <v>162.04891974594875</v>
      </c>
      <c r="AE2004" s="6">
        <f t="shared" si="968"/>
        <v>472.83915591449534</v>
      </c>
      <c r="AF2004" s="6">
        <f t="shared" si="969"/>
        <v>1.8472546157618028E-5</v>
      </c>
      <c r="AG2004" s="6">
        <f t="shared" si="970"/>
        <v>1.1692359528432986E-2</v>
      </c>
      <c r="AH2004" s="6">
        <f t="shared" si="971"/>
        <v>4922.1032429566303</v>
      </c>
      <c r="AI2004" s="6">
        <f t="shared" si="972"/>
        <v>4.2501482438245608</v>
      </c>
      <c r="AJ2004" s="6">
        <f t="shared" si="973"/>
        <v>1.0258184989975077E-4</v>
      </c>
      <c r="AK2004" s="6">
        <f t="shared" si="974"/>
        <v>-8.3479658376145504E-5</v>
      </c>
      <c r="AL2004" s="1">
        <f t="shared" si="975"/>
        <v>5.1487566866213891E-2</v>
      </c>
      <c r="AM2004" s="8">
        <f t="shared" si="978"/>
        <v>6048812.2545454632</v>
      </c>
      <c r="AN2004" s="1">
        <f t="shared" si="976"/>
        <v>60.488122545454637</v>
      </c>
    </row>
    <row r="2005" spans="8:40" x14ac:dyDescent="0.2">
      <c r="H2005" s="8"/>
      <c r="I2005" s="8"/>
      <c r="J2005" s="11"/>
      <c r="K2005" s="10"/>
      <c r="L2005" s="5">
        <f t="shared" si="950"/>
        <v>7.5439999999998406</v>
      </c>
      <c r="M2005" s="1">
        <f t="shared" si="951"/>
        <v>2.0650308541143695E-2</v>
      </c>
      <c r="N2005" s="1">
        <f t="shared" si="952"/>
        <v>6.4206489906029882E-2</v>
      </c>
      <c r="O2005" s="1">
        <f t="shared" si="953"/>
        <v>0.35443483122302272</v>
      </c>
      <c r="P2005" s="1">
        <f t="shared" si="954"/>
        <v>0.17861330443029391</v>
      </c>
      <c r="Q2005" s="1">
        <f t="shared" si="955"/>
        <v>3.5657945975471624E-2</v>
      </c>
      <c r="R2005" s="1">
        <f t="shared" si="956"/>
        <v>1.2904767053274244E-2</v>
      </c>
      <c r="S2005" s="1">
        <f t="shared" si="957"/>
        <v>2.6057242037328711E-2</v>
      </c>
      <c r="T2005" s="1">
        <f t="shared" si="958"/>
        <v>523.33898475025785</v>
      </c>
      <c r="U2005" s="6">
        <f t="shared" si="959"/>
        <v>1.9382264466909287</v>
      </c>
      <c r="V2005" s="6">
        <f t="shared" si="960"/>
        <v>6.0263853461130381</v>
      </c>
      <c r="W2005" s="6">
        <f t="shared" si="961"/>
        <v>33.267055653728789</v>
      </c>
      <c r="X2005" s="6">
        <f t="shared" si="962"/>
        <v>16.764545173157984</v>
      </c>
      <c r="Y2005" s="6">
        <f t="shared" si="963"/>
        <v>3.3468349292038089</v>
      </c>
      <c r="Z2005" s="6">
        <f t="shared" si="964"/>
        <v>1.2112342409415944</v>
      </c>
      <c r="AA2005" s="6">
        <f t="shared" si="965"/>
        <v>2.4457182101638448</v>
      </c>
      <c r="AB2005" s="6">
        <f t="shared" si="977"/>
        <v>3453.38</v>
      </c>
      <c r="AC2005" s="6">
        <f t="shared" si="966"/>
        <v>25.977711524133532</v>
      </c>
      <c r="AD2005" s="6">
        <f t="shared" si="967"/>
        <v>162.05578462883034</v>
      </c>
      <c r="AE2005" s="6">
        <f t="shared" si="968"/>
        <v>472.85628817538759</v>
      </c>
      <c r="AF2005" s="6">
        <f t="shared" si="969"/>
        <v>1.8472916214508459E-5</v>
      </c>
      <c r="AG2005" s="6">
        <f t="shared" si="970"/>
        <v>1.1692201161773464E-2</v>
      </c>
      <c r="AH2005" s="6">
        <f t="shared" si="971"/>
        <v>4922.1648899203183</v>
      </c>
      <c r="AI2005" s="6">
        <f t="shared" si="972"/>
        <v>4.2500107942815273</v>
      </c>
      <c r="AJ2005" s="6">
        <f t="shared" si="973"/>
        <v>1.0201513065140139E-4</v>
      </c>
      <c r="AK2005" s="6">
        <f t="shared" si="974"/>
        <v>-8.3015928473918169E-5</v>
      </c>
      <c r="AL2005" s="1">
        <f t="shared" si="975"/>
        <v>5.1489768141597059E-2</v>
      </c>
      <c r="AM2005" s="8">
        <f t="shared" si="978"/>
        <v>6047893.2581818271</v>
      </c>
      <c r="AN2005" s="1">
        <f t="shared" si="976"/>
        <v>60.478932581818277</v>
      </c>
    </row>
    <row r="2006" spans="8:40" x14ac:dyDescent="0.2">
      <c r="H2006" s="8"/>
      <c r="I2006" s="8"/>
      <c r="J2006" s="11"/>
      <c r="K2006" s="10"/>
      <c r="L2006" s="5">
        <f t="shared" si="950"/>
        <v>7.5539999999998404</v>
      </c>
      <c r="M2006" s="1">
        <f t="shared" si="951"/>
        <v>2.0649190043831544E-2</v>
      </c>
      <c r="N2006" s="1">
        <f t="shared" si="952"/>
        <v>6.4206233924353123E-2</v>
      </c>
      <c r="O2006" s="1">
        <f t="shared" si="953"/>
        <v>0.35443182628336811</v>
      </c>
      <c r="P2006" s="1">
        <f t="shared" si="954"/>
        <v>0.17861330443029391</v>
      </c>
      <c r="Q2006" s="1">
        <f t="shared" si="955"/>
        <v>3.5659320454460533E-2</v>
      </c>
      <c r="R2006" s="1">
        <f t="shared" si="956"/>
        <v>1.2905023034951004E-2</v>
      </c>
      <c r="S2006" s="1">
        <f t="shared" si="957"/>
        <v>2.6057242037328711E-2</v>
      </c>
      <c r="T2006" s="1">
        <f t="shared" si="958"/>
        <v>523.33821198213354</v>
      </c>
      <c r="U2006" s="6">
        <f t="shared" si="959"/>
        <v>1.9381291585057223</v>
      </c>
      <c r="V2006" s="6">
        <f t="shared" si="960"/>
        <v>6.0263852413814929</v>
      </c>
      <c r="W2006" s="6">
        <f t="shared" si="961"/>
        <v>33.266905663810093</v>
      </c>
      <c r="X2006" s="6">
        <f t="shared" si="962"/>
        <v>16.764611719810468</v>
      </c>
      <c r="Y2006" s="6">
        <f t="shared" si="963"/>
        <v>3.3469772227669123</v>
      </c>
      <c r="Z2006" s="6">
        <f t="shared" si="964"/>
        <v>1.2112630753136089</v>
      </c>
      <c r="AA2006" s="6">
        <f t="shared" si="965"/>
        <v>2.4457279184117051</v>
      </c>
      <c r="AB2006" s="6">
        <f t="shared" si="977"/>
        <v>3453.38</v>
      </c>
      <c r="AC2006" s="6">
        <f t="shared" si="966"/>
        <v>25.97786313435914</v>
      </c>
      <c r="AD2006" s="6">
        <f t="shared" si="967"/>
        <v>162.06261093240903</v>
      </c>
      <c r="AE2006" s="6">
        <f t="shared" si="968"/>
        <v>472.87332622512201</v>
      </c>
      <c r="AF2006" s="6">
        <f t="shared" si="969"/>
        <v>1.8473284183557909E-5</v>
      </c>
      <c r="AG2006" s="6">
        <f t="shared" si="970"/>
        <v>1.1692043693882498E-2</v>
      </c>
      <c r="AH2006" s="6">
        <f t="shared" si="971"/>
        <v>4922.226188616225</v>
      </c>
      <c r="AI2006" s="6">
        <f t="shared" si="972"/>
        <v>4.2498741273589591</v>
      </c>
      <c r="AJ2006" s="6">
        <f t="shared" si="973"/>
        <v>1.0145157913848459E-4</v>
      </c>
      <c r="AK2006" s="6">
        <f t="shared" si="974"/>
        <v>-8.2554818391762611E-5</v>
      </c>
      <c r="AL2006" s="1">
        <f t="shared" si="975"/>
        <v>5.1491957273337115E-2</v>
      </c>
      <c r="AM2006" s="8">
        <f t="shared" si="978"/>
        <v>6046973.0436363723</v>
      </c>
      <c r="AN2006" s="1">
        <f t="shared" si="976"/>
        <v>60.469730436363726</v>
      </c>
    </row>
    <row r="2007" spans="8:40" x14ac:dyDescent="0.2">
      <c r="H2007" s="8"/>
      <c r="I2007" s="8"/>
      <c r="J2007" s="11"/>
      <c r="K2007" s="10"/>
      <c r="L2007" s="5">
        <f t="shared" si="950"/>
        <v>7.5639999999998402</v>
      </c>
      <c r="M2007" s="1">
        <f t="shared" si="951"/>
        <v>2.0648077759187214E-2</v>
      </c>
      <c r="N2007" s="1">
        <f t="shared" si="952"/>
        <v>6.4205979322899009E-2</v>
      </c>
      <c r="O2007" s="1">
        <f t="shared" si="953"/>
        <v>0.35442883790971713</v>
      </c>
      <c r="P2007" s="1">
        <f t="shared" si="954"/>
        <v>0.17861330443029391</v>
      </c>
      <c r="Q2007" s="1">
        <f t="shared" si="955"/>
        <v>3.5660687340558966E-2</v>
      </c>
      <c r="R2007" s="1">
        <f t="shared" si="956"/>
        <v>1.2905277636405111E-2</v>
      </c>
      <c r="S2007" s="1">
        <f t="shared" si="957"/>
        <v>2.6057242037328711E-2</v>
      </c>
      <c r="T2007" s="1">
        <f t="shared" si="958"/>
        <v>523.33744359067589</v>
      </c>
      <c r="U2007" s="6">
        <f t="shared" si="959"/>
        <v>1.9380324101725328</v>
      </c>
      <c r="V2007" s="6">
        <f t="shared" si="960"/>
        <v>6.0263851340486196</v>
      </c>
      <c r="W2007" s="6">
        <f t="shared" si="961"/>
        <v>33.266756498105025</v>
      </c>
      <c r="X2007" s="6">
        <f t="shared" si="962"/>
        <v>16.764677899370181</v>
      </c>
      <c r="Y2007" s="6">
        <f t="shared" si="963"/>
        <v>3.3471187313928983</v>
      </c>
      <c r="Z2007" s="6">
        <f t="shared" si="964"/>
        <v>1.2112917538049994</v>
      </c>
      <c r="AA2007" s="6">
        <f t="shared" si="965"/>
        <v>2.4457375731057427</v>
      </c>
      <c r="AB2007" s="6">
        <f t="shared" si="977"/>
        <v>3453.38</v>
      </c>
      <c r="AC2007" s="6">
        <f t="shared" si="966"/>
        <v>25.97801388724297</v>
      </c>
      <c r="AD2007" s="6">
        <f t="shared" si="967"/>
        <v>162.06939887948033</v>
      </c>
      <c r="AE2007" s="6">
        <f t="shared" si="968"/>
        <v>472.89027058557531</v>
      </c>
      <c r="AF2007" s="6">
        <f t="shared" si="969"/>
        <v>1.8473650076914815E-5</v>
      </c>
      <c r="AG2007" s="6">
        <f t="shared" si="970"/>
        <v>1.1691887119471826E-2</v>
      </c>
      <c r="AH2007" s="6">
        <f t="shared" si="971"/>
        <v>4922.2871410758962</v>
      </c>
      <c r="AI2007" s="6">
        <f t="shared" si="972"/>
        <v>4.2497382384235713</v>
      </c>
      <c r="AJ2007" s="6">
        <f t="shared" si="973"/>
        <v>1.0089117725092315E-4</v>
      </c>
      <c r="AK2007" s="6">
        <f t="shared" si="974"/>
        <v>-8.2096312850254554E-5</v>
      </c>
      <c r="AL2007" s="1">
        <f t="shared" si="975"/>
        <v>5.1494134329121512E-2</v>
      </c>
      <c r="AM2007" s="8">
        <f t="shared" si="978"/>
        <v>6046051.6109090997</v>
      </c>
      <c r="AN2007" s="1">
        <f t="shared" si="976"/>
        <v>60.460516109091003</v>
      </c>
    </row>
    <row r="2008" spans="8:40" x14ac:dyDescent="0.2">
      <c r="H2008" s="8"/>
      <c r="I2008" s="8"/>
      <c r="J2008" s="11"/>
      <c r="K2008" s="10"/>
      <c r="L2008" s="5">
        <f t="shared" si="950"/>
        <v>7.57399999999984</v>
      </c>
      <c r="M2008" s="1">
        <f t="shared" si="951"/>
        <v>2.0646971652118987E-2</v>
      </c>
      <c r="N2008" s="1">
        <f t="shared" si="952"/>
        <v>6.420572609432347E-2</v>
      </c>
      <c r="O2008" s="1">
        <f t="shared" si="953"/>
        <v>0.35442586600985404</v>
      </c>
      <c r="P2008" s="1">
        <f t="shared" si="954"/>
        <v>0.17861330443029391</v>
      </c>
      <c r="Q2008" s="1">
        <f t="shared" si="955"/>
        <v>3.5662046676202729E-2</v>
      </c>
      <c r="R2008" s="1">
        <f t="shared" si="956"/>
        <v>1.2905530864980648E-2</v>
      </c>
      <c r="S2008" s="1">
        <f t="shared" si="957"/>
        <v>2.6057242037328711E-2</v>
      </c>
      <c r="T2008" s="1">
        <f t="shared" si="958"/>
        <v>523.33667955023225</v>
      </c>
      <c r="U2008" s="6">
        <f t="shared" si="959"/>
        <v>1.9379361986478951</v>
      </c>
      <c r="V2008" s="6">
        <f t="shared" si="960"/>
        <v>6.0263850241636456</v>
      </c>
      <c r="W2008" s="6">
        <f t="shared" si="961"/>
        <v>33.266608152054744</v>
      </c>
      <c r="X2008" s="6">
        <f t="shared" si="962"/>
        <v>16.764743713883039</v>
      </c>
      <c r="Y2008" s="6">
        <f t="shared" si="963"/>
        <v>3.347259459456434</v>
      </c>
      <c r="Z2008" s="6">
        <f t="shared" si="964"/>
        <v>1.2113202772498073</v>
      </c>
      <c r="AA2008" s="6">
        <f t="shared" si="965"/>
        <v>2.445747174544429</v>
      </c>
      <c r="AB2008" s="6">
        <f t="shared" si="977"/>
        <v>3453.38</v>
      </c>
      <c r="AC2008" s="6">
        <f t="shared" si="966"/>
        <v>25.978163787795499</v>
      </c>
      <c r="AD2008" s="6">
        <f t="shared" si="967"/>
        <v>162.07614869149168</v>
      </c>
      <c r="AE2008" s="6">
        <f t="shared" si="968"/>
        <v>472.90712177569662</v>
      </c>
      <c r="AF2008" s="6">
        <f t="shared" si="969"/>
        <v>1.8474013906652861E-5</v>
      </c>
      <c r="AG2008" s="6">
        <f t="shared" si="970"/>
        <v>1.1691731433286369E-2</v>
      </c>
      <c r="AH2008" s="6">
        <f t="shared" si="971"/>
        <v>4922.3477493183364</v>
      </c>
      <c r="AI2008" s="6">
        <f t="shared" si="972"/>
        <v>4.2496031228713358</v>
      </c>
      <c r="AJ2008" s="6">
        <f t="shared" si="973"/>
        <v>1.0033390698657927E-4</v>
      </c>
      <c r="AK2008" s="6">
        <f t="shared" si="974"/>
        <v>-8.164039666424336E-5</v>
      </c>
      <c r="AL2008" s="1">
        <f t="shared" si="975"/>
        <v>5.149629937625283E-2</v>
      </c>
      <c r="AM2008" s="8">
        <f t="shared" si="978"/>
        <v>6045128.9600000083</v>
      </c>
      <c r="AN2008" s="1">
        <f t="shared" si="976"/>
        <v>60.451289600000088</v>
      </c>
    </row>
    <row r="2009" spans="8:40" x14ac:dyDescent="0.2">
      <c r="H2009" s="8"/>
      <c r="I2009" s="8"/>
      <c r="J2009" s="11"/>
      <c r="K2009" s="10"/>
      <c r="L2009" s="5">
        <f t="shared" ref="L2009:L2051" si="979" xml:space="preserve"> L2008+0.01</f>
        <v>7.5839999999998398</v>
      </c>
      <c r="M2009" s="1">
        <f t="shared" ref="M2009:M2051" si="980" xml:space="preserve"> M2008+(1*AK2008)*$C$16*(1-$C$17)*$G$8*(L2009-L2008)</f>
        <v>2.0645871687739736E-2</v>
      </c>
      <c r="N2009" s="1">
        <f t="shared" ref="N2009:N2051" si="981" xml:space="preserve"> N2008+(-1*AK2008-1*AJ2008)*$C$16*(1-$C$17)*$G$8*(L2009-L2008)</f>
        <v>6.4205474231320378E-2</v>
      </c>
      <c r="O2009" s="1">
        <f t="shared" ref="O2009:O2051" si="982" xml:space="preserve"> O2008+(-1*AK2008-3*AJ2008)*$C$16*(1-$C$17)*$G$8*(L2009-L2008)</f>
        <v>0.35442291049208624</v>
      </c>
      <c r="P2009" s="1">
        <f t="shared" ref="P2009:P2051" si="983" xml:space="preserve"> P2008</f>
        <v>0.17861330443029391</v>
      </c>
      <c r="Q2009" s="1">
        <f t="shared" ref="Q2009:Q2051" si="984" xml:space="preserve"> Q2008+(1*AJ2008)*$C$16*(1-$C$17)*$G$8*(L2009-L2008)</f>
        <v>3.5663398503585075E-2</v>
      </c>
      <c r="R2009" s="1">
        <f t="shared" ref="R2009:R2051" si="985" xml:space="preserve"> R2008+(1*AK2008+1*AJ2008)*$C$16*(1-$C$17)*$G$8*(L2009-L2008)</f>
        <v>1.2905782727983744E-2</v>
      </c>
      <c r="S2009" s="1">
        <f t="shared" ref="S2009:S2051" si="986" xml:space="preserve"> S2008</f>
        <v>2.6057242037328711E-2</v>
      </c>
      <c r="T2009" s="1">
        <f t="shared" ref="T2009:T2051" si="987" xml:space="preserve"> T2008-((AJ2008*$C$19+AK2008*$C$20)*$C$16*(1-$C$17)+$C$11*$G$13*(T2008-$G$14))/($G$9*$C$18)*$G$8*(L2009-L2008)</f>
        <v>523.33591983530994</v>
      </c>
      <c r="U2009" s="6">
        <f t="shared" ref="U2009:U2051" si="988" xml:space="preserve"> $C$7*(M2009/SUM($M2009:$S2009))</f>
        <v>1.9378405209060241</v>
      </c>
      <c r="V2009" s="6">
        <f t="shared" ref="V2009:V2051" si="989" xml:space="preserve"> $C$7*(N2009/SUM($M2009:$S2009))</f>
        <v>6.0263849117751347</v>
      </c>
      <c r="W2009" s="6">
        <f t="shared" ref="W2009:W2051" si="990" xml:space="preserve"> $C$7*(O2009/SUM($M2009:$S2009))</f>
        <v>33.266460621125972</v>
      </c>
      <c r="X2009" s="6">
        <f t="shared" ref="X2009:X2051" si="991" xml:space="preserve"> $C$7*(P2009/SUM($M2009:$S2009))</f>
        <v>16.764809165383316</v>
      </c>
      <c r="Y2009" s="6">
        <f t="shared" ref="Y2009:Y2051" si="992" xml:space="preserve"> $C$7*(Q2009/SUM($M2009:$S2009))</f>
        <v>3.3473994113073178</v>
      </c>
      <c r="Z2009" s="6">
        <f t="shared" ref="Z2009:Z2051" si="993" xml:space="preserve"> $C$7*(R2009/SUM($M2009:$S2009))</f>
        <v>1.2113486464777092</v>
      </c>
      <c r="AA2009" s="6">
        <f t="shared" ref="AA2009:AA2051" si="994" xml:space="preserve"> $C$7*(S2009/SUM($M2009:$S2009))</f>
        <v>2.4457567230245374</v>
      </c>
      <c r="AB2009" s="6">
        <f t="shared" si="977"/>
        <v>3453.38</v>
      </c>
      <c r="AC2009" s="6">
        <f t="shared" ref="AC2009:AC2051" si="995" xml:space="preserve"> 0.499*EXP(17197/(8.314*T2009))</f>
        <v>25.978312840996029</v>
      </c>
      <c r="AD2009" s="6">
        <f t="shared" ref="AD2009:AD2051" si="996" xml:space="preserve"> 0.0000000000662*EXP(124119/(8.314*T2009))</f>
        <v>162.0828605885433</v>
      </c>
      <c r="AE2009" s="6">
        <f t="shared" ref="AE2009:AE2051" si="997" xml:space="preserve"> 1+AB2009*Z2009/W2009+AC2009*SQRT(W2009)+AD2009*Z2009</f>
        <v>472.92388031151268</v>
      </c>
      <c r="AF2009" s="6">
        <f t="shared" ref="AF2009:AF2051" si="998" xml:space="preserve"> 10^(3066/T2009 - 10.592)</f>
        <v>1.847437568477152E-5</v>
      </c>
      <c r="AG2009" s="6">
        <f t="shared" ref="AG2009:AG2051" si="999" xml:space="preserve"> 10^(-2073/T2009+2.029)</f>
        <v>1.1691576630103933E-2</v>
      </c>
      <c r="AH2009" s="6">
        <f t="shared" ref="AH2009:AH2051" si="1000" xml:space="preserve"> 1.07*EXP(36696/(8.314*T2009))</f>
        <v>4922.408015350059</v>
      </c>
      <c r="AI2009" s="6">
        <f t="shared" ref="AI2009:AI2051" si="1001" xml:space="preserve"> 12200000000*EXP(-94756/(8.314*T2009))</f>
        <v>4.2494687761275172</v>
      </c>
      <c r="AJ2009" s="6">
        <f t="shared" ref="AJ2009:AJ2051" si="1002" xml:space="preserve"> AH2009*(V2009*W2009*(1-1/AF2009*((Z2009*Y2009)/(W2009^3*V2009))))/(1+AB2009*Z2009/W2009+AC2009*SQRT(W2009)+AD2009*Z2009)^3</f>
        <v>9.9779750450596137E-5</v>
      </c>
      <c r="AK2009" s="6">
        <f t="shared" ref="AK2009:AK2051" si="1003" xml:space="preserve"> AI2009*(V2009*(1-1/AG2009*((Z2009*U2009)/(W2009*V2009))))/(1+AB2009*Z2009/W2009+AC2009*SQRT(W2009)+AD2009*Z2009)</f>
        <v>-8.1187054742453281E-5</v>
      </c>
      <c r="AL2009" s="1">
        <f t="shared" si="975"/>
        <v>5.1498452481651046E-2</v>
      </c>
      <c r="AM2009" s="8">
        <f t="shared" si="978"/>
        <v>6044205.0909090992</v>
      </c>
      <c r="AN2009" s="1">
        <f t="shared" si="976"/>
        <v>60.442050909090995</v>
      </c>
    </row>
    <row r="2010" spans="8:40" x14ac:dyDescent="0.2">
      <c r="H2010" s="8"/>
      <c r="I2010" s="8"/>
      <c r="J2010" s="11"/>
      <c r="K2010" s="10"/>
      <c r="L2010" s="5">
        <f t="shared" si="979"/>
        <v>7.5939999999998395</v>
      </c>
      <c r="M2010" s="1">
        <f t="shared" si="980"/>
        <v>2.0644777831365663E-2</v>
      </c>
      <c r="N2010" s="1">
        <f t="shared" si="981"/>
        <v>6.4205223726621366E-2</v>
      </c>
      <c r="O2010" s="1">
        <f t="shared" si="982"/>
        <v>0.35441997126524105</v>
      </c>
      <c r="P2010" s="1">
        <f t="shared" si="983"/>
        <v>0.17861330443029391</v>
      </c>
      <c r="Q2010" s="1">
        <f t="shared" si="984"/>
        <v>3.5664742864658157E-2</v>
      </c>
      <c r="R2010" s="1">
        <f t="shared" si="985"/>
        <v>1.2906033232682751E-2</v>
      </c>
      <c r="S2010" s="1">
        <f t="shared" si="986"/>
        <v>2.6057242037328711E-2</v>
      </c>
      <c r="T2010" s="1">
        <f t="shared" si="987"/>
        <v>523.33516442057498</v>
      </c>
      <c r="U2010" s="6">
        <f t="shared" si="988"/>
        <v>1.9377453739387045</v>
      </c>
      <c r="V2010" s="6">
        <f t="shared" si="989"/>
        <v>6.026384796930996</v>
      </c>
      <c r="W2010" s="6">
        <f t="shared" si="990"/>
        <v>33.266313900810765</v>
      </c>
      <c r="X2010" s="6">
        <f t="shared" si="991"/>
        <v>16.764874255893719</v>
      </c>
      <c r="Y2010" s="6">
        <f t="shared" si="992"/>
        <v>3.347538591270621</v>
      </c>
      <c r="Z2010" s="6">
        <f t="shared" si="993"/>
        <v>1.2113768623140397</v>
      </c>
      <c r="AA2010" s="6">
        <f t="shared" si="994"/>
        <v>2.4457662188411531</v>
      </c>
      <c r="AB2010" s="6">
        <f t="shared" si="977"/>
        <v>3453.38</v>
      </c>
      <c r="AC2010" s="6">
        <f t="shared" si="995"/>
        <v>25.978461051793087</v>
      </c>
      <c r="AD2010" s="6">
        <f t="shared" si="996"/>
        <v>162.08953478940285</v>
      </c>
      <c r="AE2010" s="6">
        <f t="shared" si="997"/>
        <v>472.94054670615321</v>
      </c>
      <c r="AF2010" s="6">
        <f t="shared" si="998"/>
        <v>1.8474735423196577E-5</v>
      </c>
      <c r="AG2010" s="6">
        <f t="shared" si="999"/>
        <v>1.1691422704735109E-2</v>
      </c>
      <c r="AH2010" s="6">
        <f t="shared" si="1000"/>
        <v>4922.4679411651987</v>
      </c>
      <c r="AI2010" s="6">
        <f t="shared" si="1001"/>
        <v>4.2493351936463126</v>
      </c>
      <c r="AJ2010" s="6">
        <f t="shared" si="1002"/>
        <v>9.9228689854644688E-5</v>
      </c>
      <c r="AK2010" s="6">
        <f t="shared" si="1003"/>
        <v>-8.073627208646254E-5</v>
      </c>
      <c r="AL2010" s="1">
        <f t="shared" si="975"/>
        <v>5.1500593711855711E-2</v>
      </c>
      <c r="AM2010" s="8">
        <f t="shared" si="978"/>
        <v>6043280.0036363723</v>
      </c>
      <c r="AN2010" s="1">
        <f t="shared" si="976"/>
        <v>60.43280003636373</v>
      </c>
    </row>
    <row r="2011" spans="8:40" x14ac:dyDescent="0.2">
      <c r="H2011" s="8"/>
      <c r="I2011" s="8"/>
      <c r="J2011" s="11"/>
      <c r="K2011" s="10"/>
      <c r="L2011" s="5">
        <f t="shared" si="979"/>
        <v>7.6039999999998393</v>
      </c>
      <c r="M2011" s="1">
        <f t="shared" si="980"/>
        <v>2.0643690048515049E-2</v>
      </c>
      <c r="N2011" s="1">
        <f t="shared" si="981"/>
        <v>6.4204974572995677E-2</v>
      </c>
      <c r="O2011" s="1">
        <f t="shared" si="982"/>
        <v>0.35441704823866277</v>
      </c>
      <c r="P2011" s="1">
        <f t="shared" si="983"/>
        <v>0.17861330443029391</v>
      </c>
      <c r="Q2011" s="1">
        <f t="shared" si="984"/>
        <v>3.5666079801134454E-2</v>
      </c>
      <c r="R2011" s="1">
        <f t="shared" si="985"/>
        <v>1.2906282386308435E-2</v>
      </c>
      <c r="S2011" s="1">
        <f t="shared" si="986"/>
        <v>2.6057242037328711E-2</v>
      </c>
      <c r="T2011" s="1">
        <f t="shared" si="987"/>
        <v>523.33441328085098</v>
      </c>
      <c r="U2011" s="6">
        <f t="shared" si="988"/>
        <v>1.9376507547551889</v>
      </c>
      <c r="V2011" s="6">
        <f t="shared" si="989"/>
        <v>6.0263846796785092</v>
      </c>
      <c r="W2011" s="6">
        <f t="shared" si="990"/>
        <v>33.266167986626485</v>
      </c>
      <c r="X2011" s="6">
        <f t="shared" si="991"/>
        <v>16.764938987425481</v>
      </c>
      <c r="Y2011" s="6">
        <f t="shared" si="992"/>
        <v>3.3476770036468411</v>
      </c>
      <c r="Z2011" s="6">
        <f t="shared" si="993"/>
        <v>1.2114049255798149</v>
      </c>
      <c r="AA2011" s="6">
        <f t="shared" si="994"/>
        <v>2.4457756622876863</v>
      </c>
      <c r="AB2011" s="6">
        <f t="shared" si="977"/>
        <v>3453.38</v>
      </c>
      <c r="AC2011" s="6">
        <f t="shared" si="995"/>
        <v>25.97860842510455</v>
      </c>
      <c r="AD2011" s="6">
        <f t="shared" si="996"/>
        <v>162.09617151151392</v>
      </c>
      <c r="AE2011" s="6">
        <f t="shared" si="997"/>
        <v>472.95712146986705</v>
      </c>
      <c r="AF2011" s="6">
        <f t="shared" si="998"/>
        <v>1.8475093133780576E-5</v>
      </c>
      <c r="AG2011" s="6">
        <f t="shared" si="999"/>
        <v>1.1691269652022922E-2</v>
      </c>
      <c r="AH2011" s="6">
        <f t="shared" si="1000"/>
        <v>4922.5275287456088</v>
      </c>
      <c r="AI2011" s="6">
        <f t="shared" si="1001"/>
        <v>4.2492023709106572</v>
      </c>
      <c r="AJ2011" s="6">
        <f t="shared" si="1002"/>
        <v>9.86807075163091E-5</v>
      </c>
      <c r="AK2011" s="6">
        <f t="shared" si="1003"/>
        <v>-8.02880337904352E-5</v>
      </c>
      <c r="AL2011" s="1">
        <f t="shared" si="975"/>
        <v>5.1502723133028325E-2</v>
      </c>
      <c r="AM2011" s="8">
        <f t="shared" si="978"/>
        <v>6042353.6981818266</v>
      </c>
      <c r="AN2011" s="1">
        <f t="shared" si="976"/>
        <v>60.423536981818273</v>
      </c>
    </row>
    <row r="2012" spans="8:40" x14ac:dyDescent="0.2">
      <c r="H2012" s="8"/>
      <c r="I2012" s="8"/>
      <c r="J2012" s="11"/>
      <c r="K2012" s="10"/>
      <c r="L2012" s="5">
        <f t="shared" si="979"/>
        <v>7.6139999999998391</v>
      </c>
      <c r="M2012" s="1">
        <f t="shared" si="980"/>
        <v>2.0642608304907006E-2</v>
      </c>
      <c r="N2012" s="1">
        <f t="shared" si="981"/>
        <v>6.4204726763249953E-2</v>
      </c>
      <c r="O2012" s="1">
        <f t="shared" si="982"/>
        <v>0.35441414132220955</v>
      </c>
      <c r="P2012" s="1">
        <f t="shared" si="983"/>
        <v>0.17861330443029391</v>
      </c>
      <c r="Q2012" s="1">
        <f t="shared" si="984"/>
        <v>3.5667409354488214E-2</v>
      </c>
      <c r="R2012" s="1">
        <f t="shared" si="985"/>
        <v>1.2906530196054153E-2</v>
      </c>
      <c r="S2012" s="1">
        <f t="shared" si="986"/>
        <v>2.6057242037328711E-2</v>
      </c>
      <c r="T2012" s="1">
        <f t="shared" si="987"/>
        <v>523.33366639111819</v>
      </c>
      <c r="U2012" s="6">
        <f t="shared" si="988"/>
        <v>1.9375566603820842</v>
      </c>
      <c r="V2012" s="6">
        <f t="shared" si="989"/>
        <v>6.0263845600643062</v>
      </c>
      <c r="W2012" s="6">
        <f t="shared" si="990"/>
        <v>33.266022874115563</v>
      </c>
      <c r="X2012" s="6">
        <f t="shared" si="991"/>
        <v>16.76500336197838</v>
      </c>
      <c r="Y2012" s="6">
        <f t="shared" si="992"/>
        <v>3.3478146527120387</v>
      </c>
      <c r="Z2012" s="6">
        <f t="shared" si="993"/>
        <v>1.21143283709175</v>
      </c>
      <c r="AA2012" s="6">
        <f t="shared" si="994"/>
        <v>2.4457850536558787</v>
      </c>
      <c r="AB2012" s="6">
        <f t="shared" si="977"/>
        <v>3453.38</v>
      </c>
      <c r="AC2012" s="6">
        <f t="shared" si="995"/>
        <v>25.978754965817878</v>
      </c>
      <c r="AD2012" s="6">
        <f t="shared" si="996"/>
        <v>162.10277097100337</v>
      </c>
      <c r="AE2012" s="6">
        <f t="shared" si="997"/>
        <v>472.97360511003694</v>
      </c>
      <c r="AF2012" s="6">
        <f t="shared" si="998"/>
        <v>1.8475448828303294E-5</v>
      </c>
      <c r="AG2012" s="6">
        <f t="shared" si="999"/>
        <v>1.1691117466842699E-2</v>
      </c>
      <c r="AH2012" s="6">
        <f t="shared" si="1000"/>
        <v>4922.5867800609312</v>
      </c>
      <c r="AI2012" s="6">
        <f t="shared" si="1001"/>
        <v>4.2490703034320454</v>
      </c>
      <c r="AJ2012" s="6">
        <f t="shared" si="1002"/>
        <v>9.8135785858347792E-5</v>
      </c>
      <c r="AK2012" s="6">
        <f t="shared" si="1003"/>
        <v>-7.9842325040181347E-5</v>
      </c>
      <c r="AL2012" s="1">
        <f t="shared" si="975"/>
        <v>5.1504840810954439E-2</v>
      </c>
      <c r="AM2012" s="8">
        <f t="shared" si="978"/>
        <v>6041426.1745454632</v>
      </c>
      <c r="AN2012" s="1">
        <f t="shared" si="976"/>
        <v>60.414261745454638</v>
      </c>
    </row>
    <row r="2013" spans="8:40" x14ac:dyDescent="0.2">
      <c r="H2013" s="8"/>
      <c r="I2013" s="8"/>
      <c r="J2013" s="11"/>
      <c r="K2013" s="10"/>
      <c r="L2013" s="5">
        <f t="shared" si="979"/>
        <v>7.6239999999998389</v>
      </c>
      <c r="M2013" s="1">
        <f t="shared" si="980"/>
        <v>2.064153256646024E-2</v>
      </c>
      <c r="N2013" s="1">
        <f t="shared" si="981"/>
        <v>6.4204480290228072E-2</v>
      </c>
      <c r="O2013" s="1">
        <f t="shared" si="982"/>
        <v>0.35441125042625038</v>
      </c>
      <c r="P2013" s="1">
        <f t="shared" si="983"/>
        <v>0.17861330443029391</v>
      </c>
      <c r="Q2013" s="1">
        <f t="shared" si="984"/>
        <v>3.566873156595686E-2</v>
      </c>
      <c r="R2013" s="1">
        <f t="shared" si="985"/>
        <v>1.2906776669076032E-2</v>
      </c>
      <c r="S2013" s="1">
        <f t="shared" si="986"/>
        <v>2.6057242037328711E-2</v>
      </c>
      <c r="T2013" s="1">
        <f t="shared" si="987"/>
        <v>523.33292372651226</v>
      </c>
      <c r="U2013" s="6">
        <f t="shared" si="988"/>
        <v>1.9374630878632502</v>
      </c>
      <c r="V2013" s="6">
        <f t="shared" si="989"/>
        <v>6.0263844381344036</v>
      </c>
      <c r="W2013" s="6">
        <f t="shared" si="990"/>
        <v>33.265878558845394</v>
      </c>
      <c r="X2013" s="6">
        <f t="shared" si="991"/>
        <v>16.765067381540863</v>
      </c>
      <c r="Y2013" s="6">
        <f t="shared" si="992"/>
        <v>3.3479515427179884</v>
      </c>
      <c r="Z2013" s="6">
        <f t="shared" si="993"/>
        <v>1.2114605976622834</v>
      </c>
      <c r="AA2013" s="6">
        <f t="shared" si="994"/>
        <v>2.445794393235817</v>
      </c>
      <c r="AB2013" s="6">
        <f t="shared" si="977"/>
        <v>3453.38</v>
      </c>
      <c r="AC2013" s="6">
        <f t="shared" si="995"/>
        <v>25.978900678790303</v>
      </c>
      <c r="AD2013" s="6">
        <f t="shared" si="996"/>
        <v>162.10933338268956</v>
      </c>
      <c r="AE2013" s="6">
        <f t="shared" si="997"/>
        <v>472.98999813119542</v>
      </c>
      <c r="AF2013" s="6">
        <f t="shared" si="998"/>
        <v>1.8475802518472373E-5</v>
      </c>
      <c r="AG2013" s="6">
        <f t="shared" si="999"/>
        <v>1.1690966144101754E-2</v>
      </c>
      <c r="AH2013" s="6">
        <f t="shared" si="1000"/>
        <v>4922.6456970686486</v>
      </c>
      <c r="AI2013" s="6">
        <f t="shared" si="1001"/>
        <v>4.2489389867503551</v>
      </c>
      <c r="AJ2013" s="6">
        <f t="shared" si="1002"/>
        <v>9.7593907408107975E-5</v>
      </c>
      <c r="AK2013" s="6">
        <f t="shared" si="1003"/>
        <v>-7.9399131112905394E-5</v>
      </c>
      <c r="AL2013" s="1">
        <f t="shared" si="975"/>
        <v>5.1506946811045978E-2</v>
      </c>
      <c r="AM2013" s="8">
        <f t="shared" si="978"/>
        <v>6040497.432727281</v>
      </c>
      <c r="AN2013" s="1">
        <f t="shared" si="976"/>
        <v>60.404974327272818</v>
      </c>
    </row>
    <row r="2014" spans="8:40" x14ac:dyDescent="0.2">
      <c r="H2014" s="8"/>
      <c r="I2014" s="8"/>
      <c r="J2014" s="11"/>
      <c r="K2014" s="10"/>
      <c r="L2014" s="5">
        <f t="shared" si="979"/>
        <v>7.6339999999998387</v>
      </c>
      <c r="M2014" s="1">
        <f t="shared" si="980"/>
        <v>2.0640462799291825E-2</v>
      </c>
      <c r="N2014" s="1">
        <f t="shared" si="981"/>
        <v>6.4204235146810951E-2</v>
      </c>
      <c r="O2014" s="1">
        <f t="shared" si="982"/>
        <v>0.35440837546166221</v>
      </c>
      <c r="P2014" s="1">
        <f t="shared" si="983"/>
        <v>0.17861330443029391</v>
      </c>
      <c r="Q2014" s="1">
        <f t="shared" si="984"/>
        <v>3.5670046476542393E-2</v>
      </c>
      <c r="R2014" s="1">
        <f t="shared" si="985"/>
        <v>1.290702181249315E-2</v>
      </c>
      <c r="S2014" s="1">
        <f t="shared" si="986"/>
        <v>2.6057242037328711E-2</v>
      </c>
      <c r="T2014" s="1">
        <f t="shared" si="987"/>
        <v>523.33218526232338</v>
      </c>
      <c r="U2014" s="6">
        <f t="shared" si="988"/>
        <v>1.937370034259692</v>
      </c>
      <c r="V2014" s="6">
        <f t="shared" si="989"/>
        <v>6.0263843139341908</v>
      </c>
      <c r="W2014" s="6">
        <f t="shared" si="990"/>
        <v>33.265735036408209</v>
      </c>
      <c r="X2014" s="6">
        <f t="shared" si="991"/>
        <v>16.765131048090062</v>
      </c>
      <c r="Y2014" s="6">
        <f t="shared" si="992"/>
        <v>3.3480876778923179</v>
      </c>
      <c r="Z2014" s="6">
        <f t="shared" si="993"/>
        <v>1.211488208099597</v>
      </c>
      <c r="AA2014" s="6">
        <f t="shared" si="994"/>
        <v>2.4458036813159376</v>
      </c>
      <c r="AB2014" s="6">
        <f t="shared" si="977"/>
        <v>3453.38</v>
      </c>
      <c r="AC2014" s="6">
        <f t="shared" si="995"/>
        <v>25.979045568849049</v>
      </c>
      <c r="AD2014" s="6">
        <f t="shared" si="996"/>
        <v>162.11585896009214</v>
      </c>
      <c r="AE2014" s="6">
        <f t="shared" si="997"/>
        <v>473.00630103504284</v>
      </c>
      <c r="AF2014" s="6">
        <f t="shared" si="998"/>
        <v>1.8476154215923659E-5</v>
      </c>
      <c r="AG2014" s="6">
        <f t="shared" si="999"/>
        <v>1.1690815678739317E-2</v>
      </c>
      <c r="AH2014" s="6">
        <f t="shared" si="1000"/>
        <v>4922.7042817142365</v>
      </c>
      <c r="AI2014" s="6">
        <f t="shared" si="1001"/>
        <v>4.2488084164336053</v>
      </c>
      <c r="AJ2014" s="6">
        <f t="shared" si="1002"/>
        <v>9.7055054796808501E-5</v>
      </c>
      <c r="AK2014" s="6">
        <f t="shared" si="1003"/>
        <v>-7.8958437375908073E-5</v>
      </c>
      <c r="AL2014" s="1">
        <f t="shared" si="975"/>
        <v>5.1509041198343354E-2</v>
      </c>
      <c r="AM2014" s="8">
        <f t="shared" si="978"/>
        <v>6039567.472727281</v>
      </c>
      <c r="AN2014" s="1">
        <f t="shared" si="976"/>
        <v>60.395674727272812</v>
      </c>
    </row>
    <row r="2015" spans="8:40" x14ac:dyDescent="0.2">
      <c r="H2015" s="8"/>
      <c r="I2015" s="8"/>
      <c r="J2015" s="11"/>
      <c r="K2015" s="10"/>
      <c r="L2015" s="5">
        <f t="shared" si="979"/>
        <v>7.6439999999998385</v>
      </c>
      <c r="M2015" s="1">
        <f t="shared" si="980"/>
        <v>2.0639398969715984E-2</v>
      </c>
      <c r="N2015" s="1">
        <f t="shared" si="981"/>
        <v>6.4203991325916379E-2</v>
      </c>
      <c r="O2015" s="1">
        <f t="shared" si="982"/>
        <v>0.35440551633982681</v>
      </c>
      <c r="P2015" s="1">
        <f t="shared" si="983"/>
        <v>0.17861330443029391</v>
      </c>
      <c r="Q2015" s="1">
        <f t="shared" si="984"/>
        <v>3.5671354127012805E-2</v>
      </c>
      <c r="R2015" s="1">
        <f t="shared" si="985"/>
        <v>1.2907265633387724E-2</v>
      </c>
      <c r="S2015" s="1">
        <f t="shared" si="986"/>
        <v>2.6057242037328711E-2</v>
      </c>
      <c r="T2015" s="1">
        <f t="shared" si="987"/>
        <v>523.33145097399506</v>
      </c>
      <c r="U2015" s="6">
        <f t="shared" si="988"/>
        <v>1.9372774966494548</v>
      </c>
      <c r="V2015" s="6">
        <f t="shared" si="989"/>
        <v>6.0263841875084498</v>
      </c>
      <c r="W2015" s="6">
        <f t="shared" si="990"/>
        <v>33.265592302420863</v>
      </c>
      <c r="X2015" s="6">
        <f t="shared" si="991"/>
        <v>16.765194363591892</v>
      </c>
      <c r="Y2015" s="6">
        <f t="shared" si="992"/>
        <v>3.3482230624386498</v>
      </c>
      <c r="Z2015" s="6">
        <f t="shared" si="993"/>
        <v>1.2115156692076388</v>
      </c>
      <c r="AA2015" s="6">
        <f t="shared" si="994"/>
        <v>2.4458129181830413</v>
      </c>
      <c r="AB2015" s="6">
        <f t="shared" si="977"/>
        <v>3453.38</v>
      </c>
      <c r="AC2015" s="6">
        <f t="shared" si="995"/>
        <v>25.979189640791482</v>
      </c>
      <c r="AD2015" s="6">
        <f t="shared" si="996"/>
        <v>162.12234791543696</v>
      </c>
      <c r="AE2015" s="6">
        <f t="shared" si="997"/>
        <v>473.02251432045978</v>
      </c>
      <c r="AF2015" s="6">
        <f t="shared" si="998"/>
        <v>1.8476503932221646E-5</v>
      </c>
      <c r="AG2015" s="6">
        <f t="shared" si="999"/>
        <v>1.1690666065726111E-2</v>
      </c>
      <c r="AH2015" s="6">
        <f t="shared" si="1000"/>
        <v>4922.7625359311496</v>
      </c>
      <c r="AI2015" s="6">
        <f t="shared" si="1001"/>
        <v>4.2486785880778264</v>
      </c>
      <c r="AJ2015" s="6">
        <f t="shared" si="1002"/>
        <v>9.6519210758794411E-5</v>
      </c>
      <c r="AK2015" s="6">
        <f t="shared" si="1003"/>
        <v>-7.8520229287060977E-5</v>
      </c>
      <c r="AL2015" s="1">
        <f t="shared" si="975"/>
        <v>5.1511124037517689E-2</v>
      </c>
      <c r="AM2015" s="8">
        <f t="shared" si="978"/>
        <v>6038636.2945454633</v>
      </c>
      <c r="AN2015" s="1">
        <f t="shared" si="976"/>
        <v>60.386362945454636</v>
      </c>
    </row>
    <row r="2016" spans="8:40" x14ac:dyDescent="0.2">
      <c r="H2016" s="8"/>
      <c r="I2016" s="8"/>
      <c r="J2016" s="11"/>
      <c r="K2016" s="10"/>
      <c r="L2016" s="5">
        <f t="shared" si="979"/>
        <v>7.6539999999998383</v>
      </c>
      <c r="M2016" s="1">
        <f t="shared" si="980"/>
        <v>2.0638341044242867E-2</v>
      </c>
      <c r="N2016" s="1">
        <f t="shared" si="981"/>
        <v>6.4203748820498827E-2</v>
      </c>
      <c r="O2016" s="1">
        <f t="shared" si="982"/>
        <v>0.35440267297262795</v>
      </c>
      <c r="P2016" s="1">
        <f t="shared" si="983"/>
        <v>0.17861330443029391</v>
      </c>
      <c r="Q2016" s="1">
        <f t="shared" si="984"/>
        <v>3.5672654557903472E-2</v>
      </c>
      <c r="R2016" s="1">
        <f t="shared" si="985"/>
        <v>1.2907508138805271E-2</v>
      </c>
      <c r="S2016" s="1">
        <f t="shared" si="986"/>
        <v>2.6057242037328711E-2</v>
      </c>
      <c r="T2016" s="1">
        <f t="shared" si="987"/>
        <v>523.33072083712307</v>
      </c>
      <c r="U2016" s="6">
        <f t="shared" si="988"/>
        <v>1.9371854721275219</v>
      </c>
      <c r="V2016" s="6">
        <f t="shared" si="989"/>
        <v>6.0263840589013586</v>
      </c>
      <c r="W2016" s="6">
        <f t="shared" si="990"/>
        <v>33.265450352524809</v>
      </c>
      <c r="X2016" s="6">
        <f t="shared" si="991"/>
        <v>16.765257330001123</v>
      </c>
      <c r="Y2016" s="6">
        <f t="shared" si="992"/>
        <v>3.3483577005367477</v>
      </c>
      <c r="Z2016" s="6">
        <f t="shared" si="993"/>
        <v>1.2115429817861421</v>
      </c>
      <c r="AA2016" s="6">
        <f t="shared" si="994"/>
        <v>2.4458221041223007</v>
      </c>
      <c r="AB2016" s="6">
        <f t="shared" si="977"/>
        <v>3453.38</v>
      </c>
      <c r="AC2016" s="6">
        <f t="shared" si="995"/>
        <v>25.979332899385433</v>
      </c>
      <c r="AD2016" s="6">
        <f t="shared" si="996"/>
        <v>162.12880045967253</v>
      </c>
      <c r="AE2016" s="6">
        <f t="shared" si="997"/>
        <v>473.03863848353251</v>
      </c>
      <c r="AF2016" s="6">
        <f t="shared" si="998"/>
        <v>1.8476851678860148E-5</v>
      </c>
      <c r="AG2016" s="6">
        <f t="shared" si="999"/>
        <v>1.1690517300064313E-2</v>
      </c>
      <c r="AH2016" s="6">
        <f t="shared" si="1000"/>
        <v>4922.8204616410039</v>
      </c>
      <c r="AI2016" s="6">
        <f t="shared" si="1001"/>
        <v>4.2485494973067448</v>
      </c>
      <c r="AJ2016" s="6">
        <f t="shared" si="1002"/>
        <v>9.5986358131066698E-5</v>
      </c>
      <c r="AK2016" s="6">
        <f t="shared" si="1003"/>
        <v>-7.8084492393089497E-5</v>
      </c>
      <c r="AL2016" s="1">
        <f t="shared" si="975"/>
        <v>5.1513195392873044E-2</v>
      </c>
      <c r="AM2016" s="8">
        <f t="shared" si="978"/>
        <v>6037703.8981818268</v>
      </c>
      <c r="AN2016" s="1">
        <f t="shared" si="976"/>
        <v>60.377038981818274</v>
      </c>
    </row>
    <row r="2017" spans="8:40" x14ac:dyDescent="0.2">
      <c r="H2017" s="8"/>
      <c r="I2017" s="8"/>
      <c r="J2017" s="11"/>
      <c r="K2017" s="10"/>
      <c r="L2017" s="5">
        <f t="shared" si="979"/>
        <v>7.6639999999998381</v>
      </c>
      <c r="M2017" s="1">
        <f t="shared" si="980"/>
        <v>2.0637288989577361E-2</v>
      </c>
      <c r="N2017" s="1">
        <f t="shared" si="981"/>
        <v>6.4203507623549289E-2</v>
      </c>
      <c r="O2017" s="1">
        <f t="shared" si="982"/>
        <v>0.35439984527244833</v>
      </c>
      <c r="P2017" s="1">
        <f t="shared" si="983"/>
        <v>0.17861330443029391</v>
      </c>
      <c r="Q2017" s="1">
        <f t="shared" si="984"/>
        <v>3.5673947809518512E-2</v>
      </c>
      <c r="R2017" s="1">
        <f t="shared" si="985"/>
        <v>1.2907749335754802E-2</v>
      </c>
      <c r="S2017" s="1">
        <f t="shared" si="986"/>
        <v>2.6057242037328711E-2</v>
      </c>
      <c r="T2017" s="1">
        <f t="shared" si="987"/>
        <v>523.32999482745458</v>
      </c>
      <c r="U2017" s="6">
        <f t="shared" si="988"/>
        <v>1.9370939578057089</v>
      </c>
      <c r="V2017" s="6">
        <f t="shared" si="989"/>
        <v>6.0263839281564984</v>
      </c>
      <c r="W2017" s="6">
        <f t="shared" si="990"/>
        <v>33.265309182385828</v>
      </c>
      <c r="X2017" s="6">
        <f t="shared" si="991"/>
        <v>16.7653199492614</v>
      </c>
      <c r="Y2017" s="6">
        <f t="shared" si="992"/>
        <v>3.3484915963426509</v>
      </c>
      <c r="Z2017" s="6">
        <f t="shared" si="993"/>
        <v>1.2115701466306468</v>
      </c>
      <c r="AA2017" s="6">
        <f t="shared" si="994"/>
        <v>2.4458312394172692</v>
      </c>
      <c r="AB2017" s="6">
        <f t="shared" si="977"/>
        <v>3453.38</v>
      </c>
      <c r="AC2017" s="6">
        <f t="shared" si="995"/>
        <v>25.979475349369267</v>
      </c>
      <c r="AD2017" s="6">
        <f t="shared" si="996"/>
        <v>162.13521680246993</v>
      </c>
      <c r="AE2017" s="6">
        <f t="shared" si="997"/>
        <v>473.05467401755868</v>
      </c>
      <c r="AF2017" s="6">
        <f t="shared" si="998"/>
        <v>1.8477197467262535E-5</v>
      </c>
      <c r="AG2017" s="6">
        <f t="shared" si="999"/>
        <v>1.1690369376787225E-2</v>
      </c>
      <c r="AH2017" s="6">
        <f t="shared" si="1000"/>
        <v>4922.8780607535627</v>
      </c>
      <c r="AI2017" s="6">
        <f t="shared" si="1001"/>
        <v>4.248421139771696</v>
      </c>
      <c r="AJ2017" s="6">
        <f t="shared" si="1002"/>
        <v>9.5456479852434116E-5</v>
      </c>
      <c r="AK2017" s="6">
        <f t="shared" si="1003"/>
        <v>-7.7651212329752256E-5</v>
      </c>
      <c r="AL2017" s="1">
        <f t="shared" si="975"/>
        <v>5.1515255328348476E-2</v>
      </c>
      <c r="AM2017" s="8">
        <f t="shared" si="978"/>
        <v>6036770.2836363725</v>
      </c>
      <c r="AN2017" s="1">
        <f t="shared" si="976"/>
        <v>60.367702836363733</v>
      </c>
    </row>
    <row r="2018" spans="8:40" x14ac:dyDescent="0.2">
      <c r="H2018" s="8"/>
      <c r="I2018" s="8"/>
      <c r="J2018" s="11"/>
      <c r="K2018" s="10"/>
      <c r="L2018" s="5">
        <f t="shared" si="979"/>
        <v>7.6739999999998378</v>
      </c>
      <c r="M2018" s="1">
        <f t="shared" si="980"/>
        <v>2.0636242772617885E-2</v>
      </c>
      <c r="N2018" s="1">
        <f t="shared" si="981"/>
        <v>6.4203267728095093E-2</v>
      </c>
      <c r="O2018" s="1">
        <f t="shared" si="982"/>
        <v>0.35439703315216681</v>
      </c>
      <c r="P2018" s="1">
        <f t="shared" si="983"/>
        <v>0.17861330443029391</v>
      </c>
      <c r="Q2018" s="1">
        <f t="shared" si="984"/>
        <v>3.5675233921932177E-2</v>
      </c>
      <c r="R2018" s="1">
        <f t="shared" si="985"/>
        <v>1.2907989231208991E-2</v>
      </c>
      <c r="S2018" s="1">
        <f t="shared" si="986"/>
        <v>2.6057242037328711E-2</v>
      </c>
      <c r="T2018" s="1">
        <f t="shared" si="987"/>
        <v>523.32927292088698</v>
      </c>
      <c r="U2018" s="6">
        <f t="shared" si="988"/>
        <v>1.9370029508125615</v>
      </c>
      <c r="V2018" s="6">
        <f t="shared" si="989"/>
        <v>6.0263837953168604</v>
      </c>
      <c r="W2018" s="6">
        <f t="shared" si="990"/>
        <v>33.265168787693995</v>
      </c>
      <c r="X2018" s="6">
        <f t="shared" si="991"/>
        <v>16.765382223305362</v>
      </c>
      <c r="Y2018" s="6">
        <f t="shared" si="992"/>
        <v>3.3486247539888141</v>
      </c>
      <c r="Z2018" s="6">
        <f t="shared" si="993"/>
        <v>1.2115971645325221</v>
      </c>
      <c r="AA2018" s="6">
        <f t="shared" si="994"/>
        <v>2.4458403243498914</v>
      </c>
      <c r="AB2018" s="6">
        <f t="shared" si="977"/>
        <v>3453.38</v>
      </c>
      <c r="AC2018" s="6">
        <f t="shared" si="995"/>
        <v>25.97961699545213</v>
      </c>
      <c r="AD2018" s="6">
        <f t="shared" si="996"/>
        <v>162.14159715223414</v>
      </c>
      <c r="AE2018" s="6">
        <f t="shared" si="997"/>
        <v>473.07062141306767</v>
      </c>
      <c r="AF2018" s="6">
        <f t="shared" si="998"/>
        <v>1.8477541308782381E-5</v>
      </c>
      <c r="AG2018" s="6">
        <f t="shared" si="999"/>
        <v>1.1690222290959137E-2</v>
      </c>
      <c r="AH2018" s="6">
        <f t="shared" si="1000"/>
        <v>4922.9353351668924</v>
      </c>
      <c r="AI2018" s="6">
        <f t="shared" si="1001"/>
        <v>4.2482935111514202</v>
      </c>
      <c r="AJ2018" s="6">
        <f t="shared" si="1002"/>
        <v>9.4929558963006847E-5</v>
      </c>
      <c r="AK2018" s="6">
        <f t="shared" si="1003"/>
        <v>-7.7220374820719854E-5</v>
      </c>
      <c r="AL2018" s="1">
        <f t="shared" si="975"/>
        <v>5.1517303907520219E-2</v>
      </c>
      <c r="AM2018" s="8">
        <f t="shared" si="978"/>
        <v>6035835.4509090995</v>
      </c>
      <c r="AN2018" s="1">
        <f t="shared" si="976"/>
        <v>60.358354509091001</v>
      </c>
    </row>
    <row r="2019" spans="8:40" x14ac:dyDescent="0.2">
      <c r="H2019" s="8"/>
      <c r="I2019" s="8"/>
      <c r="J2019" s="11"/>
      <c r="K2019" s="10"/>
      <c r="L2019" s="5">
        <f t="shared" si="979"/>
        <v>7.6839999999998376</v>
      </c>
      <c r="M2019" s="1">
        <f t="shared" si="980"/>
        <v>2.0635202360455209E-2</v>
      </c>
      <c r="N2019" s="1">
        <f t="shared" si="981"/>
        <v>6.4203029127199732E-2</v>
      </c>
      <c r="O2019" s="1">
        <f t="shared" si="982"/>
        <v>0.35439423652515534</v>
      </c>
      <c r="P2019" s="1">
        <f t="shared" si="983"/>
        <v>0.17861330443029391</v>
      </c>
      <c r="Q2019" s="1">
        <f t="shared" si="984"/>
        <v>3.5676512934990218E-2</v>
      </c>
      <c r="R2019" s="1">
        <f t="shared" si="985"/>
        <v>1.2908227832104357E-2</v>
      </c>
      <c r="S2019" s="1">
        <f t="shared" si="986"/>
        <v>2.6057242037328711E-2</v>
      </c>
      <c r="T2019" s="1">
        <f t="shared" si="987"/>
        <v>523.32855509346678</v>
      </c>
      <c r="U2019" s="6">
        <f t="shared" si="988"/>
        <v>1.9369124482932547</v>
      </c>
      <c r="V2019" s="6">
        <f t="shared" si="989"/>
        <v>6.0263836604248509</v>
      </c>
      <c r="W2019" s="6">
        <f t="shared" si="990"/>
        <v>33.265029164163472</v>
      </c>
      <c r="X2019" s="6">
        <f t="shared" si="991"/>
        <v>16.765444154054677</v>
      </c>
      <c r="Y2019" s="6">
        <f t="shared" si="992"/>
        <v>3.3487571775842517</v>
      </c>
      <c r="Z2019" s="6">
        <f t="shared" si="993"/>
        <v>1.2116240362789852</v>
      </c>
      <c r="AA2019" s="6">
        <f t="shared" si="994"/>
        <v>2.4458493592005119</v>
      </c>
      <c r="AB2019" s="6">
        <f t="shared" si="977"/>
        <v>3453.38</v>
      </c>
      <c r="AC2019" s="6">
        <f t="shared" si="995"/>
        <v>25.979757842314257</v>
      </c>
      <c r="AD2019" s="6">
        <f t="shared" si="996"/>
        <v>162.14794171611661</v>
      </c>
      <c r="AE2019" s="6">
        <f t="shared" si="997"/>
        <v>473.0864811578416</v>
      </c>
      <c r="AF2019" s="6">
        <f t="shared" si="998"/>
        <v>1.8477883214703921E-5</v>
      </c>
      <c r="AG2019" s="6">
        <f t="shared" si="999"/>
        <v>1.1690076037675041E-2</v>
      </c>
      <c r="AH2019" s="6">
        <f t="shared" si="1000"/>
        <v>4922.9922867674013</v>
      </c>
      <c r="AI2019" s="6">
        <f t="shared" si="1001"/>
        <v>4.2481666071517878</v>
      </c>
      <c r="AJ2019" s="6">
        <f t="shared" si="1002"/>
        <v>9.4405578603500319E-5</v>
      </c>
      <c r="AK2019" s="6">
        <f t="shared" si="1003"/>
        <v>-7.679196567748755E-5</v>
      </c>
      <c r="AL2019" s="1">
        <f t="shared" si="975"/>
        <v>5.1519341193603872E-2</v>
      </c>
      <c r="AM2019" s="8">
        <f t="shared" si="978"/>
        <v>6034899.4000000088</v>
      </c>
      <c r="AN2019" s="1">
        <f t="shared" si="976"/>
        <v>60.34899400000009</v>
      </c>
    </row>
    <row r="2020" spans="8:40" x14ac:dyDescent="0.2">
      <c r="H2020" s="8"/>
      <c r="I2020" s="8"/>
      <c r="J2020" s="11"/>
      <c r="K2020" s="10"/>
      <c r="L2020" s="5">
        <f t="shared" si="979"/>
        <v>7.6939999999998374</v>
      </c>
      <c r="M2020" s="1">
        <f t="shared" si="980"/>
        <v>2.0634167720371265E-2</v>
      </c>
      <c r="N2020" s="1">
        <f t="shared" si="981"/>
        <v>6.4202791813962656E-2</v>
      </c>
      <c r="O2020" s="1">
        <f t="shared" si="982"/>
        <v>0.35439145530527622</v>
      </c>
      <c r="P2020" s="1">
        <f t="shared" si="983"/>
        <v>0.17861330443029391</v>
      </c>
      <c r="Q2020" s="1">
        <f t="shared" si="984"/>
        <v>3.5677784888311241E-2</v>
      </c>
      <c r="R2020" s="1">
        <f t="shared" si="985"/>
        <v>1.2908465145341433E-2</v>
      </c>
      <c r="S2020" s="1">
        <f t="shared" si="986"/>
        <v>2.6057242037328711E-2</v>
      </c>
      <c r="T2020" s="1">
        <f t="shared" si="987"/>
        <v>523.32784132138875</v>
      </c>
      <c r="U2020" s="6">
        <f t="shared" si="988"/>
        <v>1.9368224474094911</v>
      </c>
      <c r="V2020" s="6">
        <f t="shared" si="989"/>
        <v>6.0263835235223047</v>
      </c>
      <c r="W2020" s="6">
        <f t="shared" si="990"/>
        <v>33.264890307532411</v>
      </c>
      <c r="X2020" s="6">
        <f t="shared" si="991"/>
        <v>16.76550574342011</v>
      </c>
      <c r="Y2020" s="6">
        <f t="shared" si="992"/>
        <v>3.3488888712146712</v>
      </c>
      <c r="Z2020" s="6">
        <f t="shared" si="993"/>
        <v>1.2116507626531234</v>
      </c>
      <c r="AA2020" s="6">
        <f t="shared" si="994"/>
        <v>2.4458583442478874</v>
      </c>
      <c r="AB2020" s="6">
        <f t="shared" si="977"/>
        <v>3453.38</v>
      </c>
      <c r="AC2020" s="6">
        <f t="shared" si="995"/>
        <v>25.979897894606964</v>
      </c>
      <c r="AD2020" s="6">
        <f t="shared" si="996"/>
        <v>162.15425070001615</v>
      </c>
      <c r="AE2020" s="6">
        <f t="shared" si="997"/>
        <v>473.10225373692191</v>
      </c>
      <c r="AF2020" s="6">
        <f t="shared" si="998"/>
        <v>1.8478223196242475E-5</v>
      </c>
      <c r="AG2020" s="6">
        <f t="shared" si="999"/>
        <v>1.168993061206045E-2</v>
      </c>
      <c r="AH2020" s="6">
        <f t="shared" si="1000"/>
        <v>4923.0489174299428</v>
      </c>
      <c r="AI2020" s="6">
        <f t="shared" si="1001"/>
        <v>4.2480404235056737</v>
      </c>
      <c r="AJ2020" s="6">
        <f t="shared" si="1002"/>
        <v>9.3884522014626428E-5</v>
      </c>
      <c r="AK2020" s="6">
        <f t="shared" si="1003"/>
        <v>-7.6365970798465709E-5</v>
      </c>
      <c r="AL2020" s="1">
        <f t="shared" si="975"/>
        <v>5.1521367249456482E-2</v>
      </c>
      <c r="AM2020" s="8">
        <f t="shared" si="978"/>
        <v>6033962.1309090992</v>
      </c>
      <c r="AN2020" s="1">
        <f t="shared" si="976"/>
        <v>60.339621309090994</v>
      </c>
    </row>
    <row r="2021" spans="8:40" x14ac:dyDescent="0.2">
      <c r="H2021" s="8"/>
      <c r="I2021" s="8"/>
      <c r="J2021" s="11"/>
      <c r="K2021" s="10"/>
      <c r="L2021" s="5">
        <f t="shared" si="979"/>
        <v>7.7039999999998372</v>
      </c>
      <c r="M2021" s="1">
        <f t="shared" si="980"/>
        <v>2.0633138819837981E-2</v>
      </c>
      <c r="N2021" s="1">
        <f t="shared" si="981"/>
        <v>6.4202555781519149E-2</v>
      </c>
      <c r="O2021" s="1">
        <f t="shared" si="982"/>
        <v>0.35438868940687912</v>
      </c>
      <c r="P2021" s="1">
        <f t="shared" si="983"/>
        <v>0.17861330443029391</v>
      </c>
      <c r="Q2021" s="1">
        <f t="shared" si="984"/>
        <v>3.5679049821288035E-2</v>
      </c>
      <c r="R2021" s="1">
        <f t="shared" si="985"/>
        <v>1.2908701177784943E-2</v>
      </c>
      <c r="S2021" s="1">
        <f t="shared" si="986"/>
        <v>2.6057242037328711E-2</v>
      </c>
      <c r="T2021" s="1">
        <f t="shared" si="987"/>
        <v>523.327131580995</v>
      </c>
      <c r="U2021" s="6">
        <f t="shared" si="988"/>
        <v>1.9367329453393978</v>
      </c>
      <c r="V2021" s="6">
        <f t="shared" si="989"/>
        <v>6.0263833846504866</v>
      </c>
      <c r="W2021" s="6">
        <f t="shared" si="990"/>
        <v>33.264752213562794</v>
      </c>
      <c r="X2021" s="6">
        <f t="shared" si="991"/>
        <v>16.765566993301601</v>
      </c>
      <c r="Y2021" s="6">
        <f t="shared" si="992"/>
        <v>3.3490198389426089</v>
      </c>
      <c r="Z2021" s="6">
        <f t="shared" si="993"/>
        <v>1.2116773444339139</v>
      </c>
      <c r="AA2021" s="6">
        <f t="shared" si="994"/>
        <v>2.4458672797691903</v>
      </c>
      <c r="AB2021" s="6">
        <f t="shared" si="977"/>
        <v>3453.38</v>
      </c>
      <c r="AC2021" s="6">
        <f t="shared" si="995"/>
        <v>25.98003715695296</v>
      </c>
      <c r="AD2021" s="6">
        <f t="shared" si="996"/>
        <v>162.16052430859105</v>
      </c>
      <c r="AE2021" s="6">
        <f t="shared" si="997"/>
        <v>473.11793963262977</v>
      </c>
      <c r="AF2021" s="6">
        <f t="shared" si="998"/>
        <v>1.8478561264544693E-5</v>
      </c>
      <c r="AG2021" s="6">
        <f t="shared" si="999"/>
        <v>1.1689786009271248E-2</v>
      </c>
      <c r="AH2021" s="6">
        <f t="shared" si="1000"/>
        <v>4923.1052290178359</v>
      </c>
      <c r="AI2021" s="6">
        <f t="shared" si="1001"/>
        <v>4.2479149559728206</v>
      </c>
      <c r="AJ2021" s="6">
        <f t="shared" si="1002"/>
        <v>9.3366372536329435E-5</v>
      </c>
      <c r="AK2021" s="6">
        <f t="shared" si="1003"/>
        <v>-7.5942376168237834E-5</v>
      </c>
      <c r="AL2021" s="1">
        <f t="shared" si="975"/>
        <v>5.1523382137578601E-2</v>
      </c>
      <c r="AM2021" s="8">
        <f t="shared" si="978"/>
        <v>6033023.6436363719</v>
      </c>
      <c r="AN2021" s="1">
        <f t="shared" si="976"/>
        <v>60.330236436363727</v>
      </c>
    </row>
    <row r="2022" spans="8:40" x14ac:dyDescent="0.2">
      <c r="H2022" s="8"/>
      <c r="I2022" s="8"/>
      <c r="J2022" s="11"/>
      <c r="K2022" s="10"/>
      <c r="L2022" s="5">
        <f t="shared" si="979"/>
        <v>7.713999999999837</v>
      </c>
      <c r="M2022" s="1">
        <f t="shared" si="980"/>
        <v>2.063211562651612E-2</v>
      </c>
      <c r="N2022" s="1">
        <f t="shared" si="981"/>
        <v>6.4202321023040104E-2</v>
      </c>
      <c r="O2022" s="1">
        <f t="shared" si="982"/>
        <v>0.35438593874479829</v>
      </c>
      <c r="P2022" s="1">
        <f t="shared" si="983"/>
        <v>0.17861330443029391</v>
      </c>
      <c r="Q2022" s="1">
        <f t="shared" si="984"/>
        <v>3.5680307773088935E-2</v>
      </c>
      <c r="R2022" s="1">
        <f t="shared" si="985"/>
        <v>1.2908935936263983E-2</v>
      </c>
      <c r="S2022" s="1">
        <f t="shared" si="986"/>
        <v>2.6057242037328711E-2</v>
      </c>
      <c r="T2022" s="1">
        <f t="shared" si="987"/>
        <v>523.32642584877362</v>
      </c>
      <c r="U2022" s="6">
        <f t="shared" si="988"/>
        <v>1.9366439392774302</v>
      </c>
      <c r="V2022" s="6">
        <f t="shared" si="989"/>
        <v>6.0263832438501002</v>
      </c>
      <c r="W2022" s="6">
        <f t="shared" si="990"/>
        <v>33.264614878040319</v>
      </c>
      <c r="X2022" s="6">
        <f t="shared" si="991"/>
        <v>16.765627905588307</v>
      </c>
      <c r="Y2022" s="6">
        <f t="shared" si="992"/>
        <v>3.349150084807571</v>
      </c>
      <c r="Z2022" s="6">
        <f t="shared" si="993"/>
        <v>1.2117037823962453</v>
      </c>
      <c r="AA2022" s="6">
        <f t="shared" si="994"/>
        <v>2.4458761660400246</v>
      </c>
      <c r="AB2022" s="6">
        <f t="shared" si="977"/>
        <v>3453.38</v>
      </c>
      <c r="AC2022" s="6">
        <f t="shared" si="995"/>
        <v>25.980175633946573</v>
      </c>
      <c r="AD2022" s="6">
        <f t="shared" si="996"/>
        <v>162.16676274526853</v>
      </c>
      <c r="AE2022" s="6">
        <f t="shared" si="997"/>
        <v>473.13353932458449</v>
      </c>
      <c r="AF2022" s="6">
        <f t="shared" si="998"/>
        <v>1.8478897430689473E-5</v>
      </c>
      <c r="AG2022" s="6">
        <f t="shared" si="999"/>
        <v>1.1689642224493355E-2</v>
      </c>
      <c r="AH2022" s="6">
        <f t="shared" si="1000"/>
        <v>4923.161223383011</v>
      </c>
      <c r="AI2022" s="6">
        <f t="shared" si="1001"/>
        <v>4.2477902003395611</v>
      </c>
      <c r="AJ2022" s="6">
        <f t="shared" si="1002"/>
        <v>9.285111360737528E-5</v>
      </c>
      <c r="AK2022" s="6">
        <f t="shared" si="1003"/>
        <v>-7.5521167857514981E-5</v>
      </c>
      <c r="AL2022" s="1">
        <f t="shared" si="975"/>
        <v>5.1525385920116476E-2</v>
      </c>
      <c r="AM2022" s="8">
        <f t="shared" si="978"/>
        <v>6032083.9381818268</v>
      </c>
      <c r="AN2022" s="1">
        <f t="shared" si="976"/>
        <v>60.320839381818274</v>
      </c>
    </row>
    <row r="2023" spans="8:40" x14ac:dyDescent="0.2">
      <c r="H2023" s="8"/>
      <c r="I2023" s="8"/>
      <c r="J2023" s="11"/>
      <c r="K2023" s="10"/>
      <c r="L2023" s="5">
        <f t="shared" si="979"/>
        <v>7.7239999999998368</v>
      </c>
      <c r="M2023" s="1">
        <f t="shared" si="980"/>
        <v>2.0631098108254118E-2</v>
      </c>
      <c r="N2023" s="1">
        <f t="shared" si="981"/>
        <v>6.42020875317319E-2</v>
      </c>
      <c r="O2023" s="1">
        <f t="shared" si="982"/>
        <v>0.35438320323434969</v>
      </c>
      <c r="P2023" s="1">
        <f t="shared" si="983"/>
        <v>0.17861330443029391</v>
      </c>
      <c r="Q2023" s="1">
        <f t="shared" si="984"/>
        <v>3.5681558782659134E-2</v>
      </c>
      <c r="R2023" s="1">
        <f t="shared" si="985"/>
        <v>1.2909169427572184E-2</v>
      </c>
      <c r="S2023" s="1">
        <f t="shared" si="986"/>
        <v>2.6057242037328711E-2</v>
      </c>
      <c r="T2023" s="1">
        <f t="shared" si="987"/>
        <v>523.32572410135822</v>
      </c>
      <c r="U2023" s="6">
        <f t="shared" si="988"/>
        <v>1.9365554264342704</v>
      </c>
      <c r="V2023" s="6">
        <f t="shared" si="989"/>
        <v>6.0263831011612972</v>
      </c>
      <c r="W2023" s="6">
        <f t="shared" si="990"/>
        <v>33.264478296774222</v>
      </c>
      <c r="X2023" s="6">
        <f t="shared" si="991"/>
        <v>16.765688482158691</v>
      </c>
      <c r="Y2023" s="6">
        <f t="shared" si="992"/>
        <v>3.3492796128261633</v>
      </c>
      <c r="Z2023" s="6">
        <f t="shared" si="993"/>
        <v>1.2117300773109374</v>
      </c>
      <c r="AA2023" s="6">
        <f t="shared" si="994"/>
        <v>2.445885003334431</v>
      </c>
      <c r="AB2023" s="6">
        <f t="shared" si="977"/>
        <v>3453.38</v>
      </c>
      <c r="AC2023" s="6">
        <f t="shared" si="995"/>
        <v>25.980313330153813</v>
      </c>
      <c r="AD2023" s="6">
        <f t="shared" si="996"/>
        <v>162.17296621224719</v>
      </c>
      <c r="AE2023" s="6">
        <f t="shared" si="997"/>
        <v>473.14905328971099</v>
      </c>
      <c r="AF2023" s="6">
        <f t="shared" si="998"/>
        <v>1.8479231705687921E-5</v>
      </c>
      <c r="AG2023" s="6">
        <f t="shared" si="999"/>
        <v>1.1689499252942697E-2</v>
      </c>
      <c r="AH2023" s="6">
        <f t="shared" si="1000"/>
        <v>4923.2169023660472</v>
      </c>
      <c r="AI2023" s="6">
        <f t="shared" si="1001"/>
        <v>4.2476661524186516</v>
      </c>
      <c r="AJ2023" s="6">
        <f t="shared" si="1002"/>
        <v>9.2338728764496946E-5</v>
      </c>
      <c r="AK2023" s="6">
        <f t="shared" si="1003"/>
        <v>-7.5102332021870365E-5</v>
      </c>
      <c r="AL2023" s="1">
        <f t="shared" si="975"/>
        <v>5.1527378658864052E-2</v>
      </c>
      <c r="AM2023" s="8">
        <f t="shared" si="978"/>
        <v>6031143.014545463</v>
      </c>
      <c r="AN2023" s="1">
        <f t="shared" si="976"/>
        <v>60.311430145454636</v>
      </c>
    </row>
    <row r="2024" spans="8:40" x14ac:dyDescent="0.2">
      <c r="H2024" s="8"/>
      <c r="I2024" s="8"/>
      <c r="J2024" s="11"/>
      <c r="K2024" s="10"/>
      <c r="L2024" s="5">
        <f t="shared" si="979"/>
        <v>7.7339999999998366</v>
      </c>
      <c r="M2024" s="1">
        <f t="shared" si="980"/>
        <v>2.0630086233086944E-2</v>
      </c>
      <c r="N2024" s="1">
        <f t="shared" si="981"/>
        <v>6.4201855300836191E-2</v>
      </c>
      <c r="O2024" s="1">
        <f t="shared" si="982"/>
        <v>0.35438048279132822</v>
      </c>
      <c r="P2024" s="1">
        <f t="shared" si="983"/>
        <v>0.17861330443029391</v>
      </c>
      <c r="Q2024" s="1">
        <f t="shared" si="984"/>
        <v>3.5682802888722019E-2</v>
      </c>
      <c r="R2024" s="1">
        <f t="shared" si="985"/>
        <v>1.2909401658467896E-2</v>
      </c>
      <c r="S2024" s="1">
        <f t="shared" si="986"/>
        <v>2.6057242037328711E-2</v>
      </c>
      <c r="T2024" s="1">
        <f t="shared" si="987"/>
        <v>523.32502631552632</v>
      </c>
      <c r="U2024" s="6">
        <f t="shared" si="988"/>
        <v>1.9364674040367276</v>
      </c>
      <c r="V2024" s="6">
        <f t="shared" si="989"/>
        <v>6.0263829566236753</v>
      </c>
      <c r="W2024" s="6">
        <f t="shared" si="990"/>
        <v>33.264342465597167</v>
      </c>
      <c r="X2024" s="6">
        <f t="shared" si="991"/>
        <v>16.765748724880535</v>
      </c>
      <c r="Y2024" s="6">
        <f t="shared" si="992"/>
        <v>3.3494084269922286</v>
      </c>
      <c r="Z2024" s="6">
        <f t="shared" si="993"/>
        <v>1.2117562299447608</v>
      </c>
      <c r="AA2024" s="6">
        <f t="shared" si="994"/>
        <v>2.4458937919248958</v>
      </c>
      <c r="AB2024" s="6">
        <f t="shared" si="977"/>
        <v>3453.38</v>
      </c>
      <c r="AC2024" s="6">
        <f t="shared" si="995"/>
        <v>25.980450250112717</v>
      </c>
      <c r="AD2024" s="6">
        <f t="shared" si="996"/>
        <v>162.1791349105128</v>
      </c>
      <c r="AE2024" s="6">
        <f t="shared" si="997"/>
        <v>473.1644820022658</v>
      </c>
      <c r="AF2024" s="6">
        <f t="shared" si="998"/>
        <v>1.847956410048426E-5</v>
      </c>
      <c r="AG2024" s="6">
        <f t="shared" si="999"/>
        <v>1.1689357089864787E-2</v>
      </c>
      <c r="AH2024" s="6">
        <f t="shared" si="1000"/>
        <v>4923.2722677962711</v>
      </c>
      <c r="AI2024" s="6">
        <f t="shared" si="1001"/>
        <v>4.2475428080491282</v>
      </c>
      <c r="AJ2024" s="6">
        <f t="shared" si="1002"/>
        <v>9.1829201641981722E-5</v>
      </c>
      <c r="AK2024" s="6">
        <f t="shared" si="1003"/>
        <v>-7.468585490195063E-5</v>
      </c>
      <c r="AL2024" s="1">
        <f t="shared" si="975"/>
        <v>5.1529360415265055E-2</v>
      </c>
      <c r="AM2024" s="8">
        <f t="shared" si="978"/>
        <v>6030200.8727272814</v>
      </c>
      <c r="AN2024" s="1">
        <f t="shared" si="976"/>
        <v>60.30200872727282</v>
      </c>
    </row>
    <row r="2025" spans="8:40" x14ac:dyDescent="0.2">
      <c r="H2025" s="8"/>
      <c r="I2025" s="8"/>
      <c r="J2025" s="11"/>
      <c r="K2025" s="10"/>
      <c r="L2025" s="5">
        <f t="shared" si="979"/>
        <v>7.7439999999998363</v>
      </c>
      <c r="M2025" s="1">
        <f t="shared" si="980"/>
        <v>2.0629079969234944E-2</v>
      </c>
      <c r="N2025" s="1">
        <f t="shared" si="981"/>
        <v>6.4201624323629733E-2</v>
      </c>
      <c r="O2025" s="1">
        <f t="shared" si="982"/>
        <v>0.35437777733200487</v>
      </c>
      <c r="P2025" s="1">
        <f t="shared" si="983"/>
        <v>0.17861330443029391</v>
      </c>
      <c r="Q2025" s="1">
        <f t="shared" si="984"/>
        <v>3.5684040129780471E-2</v>
      </c>
      <c r="R2025" s="1">
        <f t="shared" si="985"/>
        <v>1.2909632635674349E-2</v>
      </c>
      <c r="S2025" s="1">
        <f t="shared" si="986"/>
        <v>2.6057242037328711E-2</v>
      </c>
      <c r="T2025" s="1">
        <f t="shared" si="987"/>
        <v>523.3243324681988</v>
      </c>
      <c r="U2025" s="6">
        <f t="shared" si="988"/>
        <v>1.9363798693276428</v>
      </c>
      <c r="V2025" s="6">
        <f t="shared" si="989"/>
        <v>6.0263828102762975</v>
      </c>
      <c r="W2025" s="6">
        <f t="shared" si="990"/>
        <v>33.264207380365164</v>
      </c>
      <c r="X2025" s="6">
        <f t="shared" si="991"/>
        <v>16.765808635611094</v>
      </c>
      <c r="Y2025" s="6">
        <f t="shared" si="992"/>
        <v>3.3495365312769816</v>
      </c>
      <c r="Z2025" s="6">
        <f t="shared" si="993"/>
        <v>1.2117822410604602</v>
      </c>
      <c r="AA2025" s="6">
        <f t="shared" si="994"/>
        <v>2.4459025320823646</v>
      </c>
      <c r="AB2025" s="6">
        <f t="shared" si="977"/>
        <v>3453.38</v>
      </c>
      <c r="AC2025" s="6">
        <f t="shared" si="995"/>
        <v>25.980586398333433</v>
      </c>
      <c r="AD2025" s="6">
        <f t="shared" si="996"/>
        <v>162.18526903983948</v>
      </c>
      <c r="AE2025" s="6">
        <f t="shared" si="997"/>
        <v>473.17982593384386</v>
      </c>
      <c r="AF2025" s="6">
        <f t="shared" si="998"/>
        <v>1.8479894625955924E-5</v>
      </c>
      <c r="AG2025" s="6">
        <f t="shared" si="999"/>
        <v>1.1689215730534693E-2</v>
      </c>
      <c r="AH2025" s="6">
        <f t="shared" si="1000"/>
        <v>4923.3273214918108</v>
      </c>
      <c r="AI2025" s="6">
        <f t="shared" si="1001"/>
        <v>4.2474201630960708</v>
      </c>
      <c r="AJ2025" s="6">
        <f t="shared" si="1002"/>
        <v>9.1322515970926565E-5</v>
      </c>
      <c r="AK2025" s="6">
        <f t="shared" si="1003"/>
        <v>-7.4271722822332961E-5</v>
      </c>
      <c r="AL2025" s="1">
        <f t="shared" si="975"/>
        <v>5.1531331250415098E-2</v>
      </c>
      <c r="AM2025" s="8">
        <f t="shared" si="978"/>
        <v>6029257.5127272811</v>
      </c>
      <c r="AN2025" s="1">
        <f t="shared" si="976"/>
        <v>60.292575127272819</v>
      </c>
    </row>
    <row r="2026" spans="8:40" x14ac:dyDescent="0.2">
      <c r="H2026" s="8"/>
      <c r="I2026" s="8"/>
      <c r="J2026" s="11"/>
      <c r="K2026" s="10"/>
      <c r="L2026" s="5">
        <f t="shared" si="979"/>
        <v>7.7539999999998361</v>
      </c>
      <c r="M2026" s="1">
        <f t="shared" si="980"/>
        <v>2.062807928510272E-2</v>
      </c>
      <c r="N2026" s="1">
        <f t="shared" si="981"/>
        <v>6.4201394593424249E-2</v>
      </c>
      <c r="O2026" s="1">
        <f t="shared" si="982"/>
        <v>0.35437508677312396</v>
      </c>
      <c r="P2026" s="1">
        <f t="shared" si="983"/>
        <v>0.17861330443029391</v>
      </c>
      <c r="Q2026" s="1">
        <f t="shared" si="984"/>
        <v>3.5685270544118179E-2</v>
      </c>
      <c r="R2026" s="1">
        <f t="shared" si="985"/>
        <v>1.2909862365879833E-2</v>
      </c>
      <c r="S2026" s="1">
        <f t="shared" si="986"/>
        <v>2.6057242037328711E-2</v>
      </c>
      <c r="T2026" s="1">
        <f t="shared" si="987"/>
        <v>523.32364253643891</v>
      </c>
      <c r="U2026" s="6">
        <f t="shared" si="988"/>
        <v>1.9362928195657887</v>
      </c>
      <c r="V2026" s="6">
        <f t="shared" si="989"/>
        <v>6.0263826621576895</v>
      </c>
      <c r="W2026" s="6">
        <f t="shared" si="990"/>
        <v>33.264073036957321</v>
      </c>
      <c r="X2026" s="6">
        <f t="shared" si="991"/>
        <v>16.765868216197045</v>
      </c>
      <c r="Y2026" s="6">
        <f t="shared" si="992"/>
        <v>3.3496639296291368</v>
      </c>
      <c r="Z2026" s="6">
        <f t="shared" si="993"/>
        <v>1.21180811141677</v>
      </c>
      <c r="AA2026" s="6">
        <f t="shared" si="994"/>
        <v>2.4459112240762444</v>
      </c>
      <c r="AB2026" s="6">
        <f t="shared" si="977"/>
        <v>3453.38</v>
      </c>
      <c r="AC2026" s="6">
        <f t="shared" si="995"/>
        <v>25.980721779298456</v>
      </c>
      <c r="AD2026" s="6">
        <f t="shared" si="996"/>
        <v>162.19136879880224</v>
      </c>
      <c r="AE2026" s="6">
        <f t="shared" si="997"/>
        <v>473.19508555339922</v>
      </c>
      <c r="AF2026" s="6">
        <f t="shared" si="998"/>
        <v>1.8480223292914052E-5</v>
      </c>
      <c r="AG2026" s="6">
        <f t="shared" si="999"/>
        <v>1.1689075170256776E-2</v>
      </c>
      <c r="AH2026" s="6">
        <f t="shared" si="1000"/>
        <v>4923.3820652596869</v>
      </c>
      <c r="AI2026" s="6">
        <f t="shared" si="1001"/>
        <v>4.247298213450482</v>
      </c>
      <c r="AJ2026" s="6">
        <f t="shared" si="1002"/>
        <v>9.0818655578592535E-5</v>
      </c>
      <c r="AK2026" s="6">
        <f t="shared" si="1003"/>
        <v>-7.3859922191092341E-5</v>
      </c>
      <c r="AL2026" s="1">
        <f t="shared" si="975"/>
        <v>5.1533291225063643E-2</v>
      </c>
      <c r="AM2026" s="8">
        <f t="shared" si="978"/>
        <v>6028312.934545463</v>
      </c>
      <c r="AN2026" s="1">
        <f t="shared" si="976"/>
        <v>60.283129345454633</v>
      </c>
    </row>
    <row r="2027" spans="8:40" x14ac:dyDescent="0.2">
      <c r="H2027" s="8"/>
      <c r="I2027" s="8"/>
      <c r="J2027" s="11"/>
      <c r="K2027" s="10"/>
      <c r="L2027" s="5">
        <f t="shared" si="979"/>
        <v>7.7639999999998359</v>
      </c>
      <c r="M2027" s="1">
        <f t="shared" si="980"/>
        <v>2.0627084149278004E-2</v>
      </c>
      <c r="N2027" s="1">
        <f t="shared" si="981"/>
        <v>6.4201166103566215E-2</v>
      </c>
      <c r="O2027" s="1">
        <f t="shared" si="982"/>
        <v>0.35437241103190043</v>
      </c>
      <c r="P2027" s="1">
        <f t="shared" si="983"/>
        <v>0.17861330443029391</v>
      </c>
      <c r="Q2027" s="1">
        <f t="shared" si="984"/>
        <v>3.5686494169800929E-2</v>
      </c>
      <c r="R2027" s="1">
        <f t="shared" si="985"/>
        <v>1.2910090855737865E-2</v>
      </c>
      <c r="S2027" s="1">
        <f t="shared" si="986"/>
        <v>2.6057242037328711E-2</v>
      </c>
      <c r="T2027" s="1">
        <f t="shared" si="987"/>
        <v>523.32295649745106</v>
      </c>
      <c r="U2027" s="6">
        <f t="shared" si="988"/>
        <v>1.9362062520257743</v>
      </c>
      <c r="V2027" s="6">
        <f t="shared" si="989"/>
        <v>6.0263825123058492</v>
      </c>
      <c r="W2027" s="6">
        <f t="shared" si="990"/>
        <v>33.263939431275823</v>
      </c>
      <c r="X2027" s="6">
        <f t="shared" si="991"/>
        <v>16.765927468474644</v>
      </c>
      <c r="Y2027" s="6">
        <f t="shared" si="992"/>
        <v>3.3497906259750456</v>
      </c>
      <c r="Z2027" s="6">
        <f t="shared" si="993"/>
        <v>1.2118338417684389</v>
      </c>
      <c r="AA2027" s="6">
        <f t="shared" si="994"/>
        <v>2.4459198681744176</v>
      </c>
      <c r="AB2027" s="6">
        <f t="shared" si="977"/>
        <v>3453.38</v>
      </c>
      <c r="AC2027" s="6">
        <f t="shared" si="995"/>
        <v>25.980856397462755</v>
      </c>
      <c r="AD2027" s="6">
        <f t="shared" si="996"/>
        <v>162.19743438477974</v>
      </c>
      <c r="AE2027" s="6">
        <f t="shared" si="997"/>
        <v>473.21026132725478</v>
      </c>
      <c r="AF2027" s="6">
        <f t="shared" si="998"/>
        <v>1.8480550112104215E-5</v>
      </c>
      <c r="AG2027" s="6">
        <f t="shared" si="999"/>
        <v>1.1688935404364482E-2</v>
      </c>
      <c r="AH2027" s="6">
        <f t="shared" si="1000"/>
        <v>4923.4365008958639</v>
      </c>
      <c r="AI2027" s="6">
        <f t="shared" si="1001"/>
        <v>4.2471769550290581</v>
      </c>
      <c r="AJ2027" s="6">
        <f t="shared" si="1002"/>
        <v>9.0317604387980387E-5</v>
      </c>
      <c r="AK2027" s="6">
        <f t="shared" si="1003"/>
        <v>-7.3450439499334383E-5</v>
      </c>
      <c r="AL2027" s="1">
        <f t="shared" si="975"/>
        <v>5.1535240399616086E-2</v>
      </c>
      <c r="AM2027" s="8">
        <f t="shared" si="978"/>
        <v>6027367.138181827</v>
      </c>
      <c r="AN2027" s="1">
        <f t="shared" si="976"/>
        <v>60.273671381818275</v>
      </c>
    </row>
    <row r="2028" spans="8:40" x14ac:dyDescent="0.2">
      <c r="H2028" s="8"/>
      <c r="I2028" s="8"/>
      <c r="J2028" s="11"/>
      <c r="K2028" s="10"/>
      <c r="L2028" s="5">
        <f t="shared" si="979"/>
        <v>7.7739999999998357</v>
      </c>
      <c r="M2028" s="1">
        <f t="shared" si="980"/>
        <v>2.0626094530530534E-2</v>
      </c>
      <c r="N2028" s="1">
        <f t="shared" si="981"/>
        <v>6.4200938847436717E-2</v>
      </c>
      <c r="O2028" s="1">
        <f t="shared" si="982"/>
        <v>0.35436975002601701</v>
      </c>
      <c r="P2028" s="1">
        <f t="shared" si="983"/>
        <v>0.17861330443029391</v>
      </c>
      <c r="Q2028" s="1">
        <f t="shared" si="984"/>
        <v>3.5687711044677897E-2</v>
      </c>
      <c r="R2028" s="1">
        <f t="shared" si="985"/>
        <v>1.2910318111867361E-2</v>
      </c>
      <c r="S2028" s="1">
        <f t="shared" si="986"/>
        <v>2.6057242037328711E-2</v>
      </c>
      <c r="T2028" s="1">
        <f t="shared" si="987"/>
        <v>523.32227432858019</v>
      </c>
      <c r="U2028" s="6">
        <f t="shared" si="988"/>
        <v>1.9361201639979491</v>
      </c>
      <c r="V2028" s="6">
        <f t="shared" si="989"/>
        <v>6.0263823607582525</v>
      </c>
      <c r="W2028" s="6">
        <f t="shared" si="990"/>
        <v>33.263806559245744</v>
      </c>
      <c r="X2028" s="6">
        <f t="shared" si="991"/>
        <v>16.765986394269731</v>
      </c>
      <c r="Y2028" s="6">
        <f t="shared" si="992"/>
        <v>3.3499166242188236</v>
      </c>
      <c r="Z2028" s="6">
        <f t="shared" si="993"/>
        <v>1.2118594328662466</v>
      </c>
      <c r="AA2028" s="6">
        <f t="shared" si="994"/>
        <v>2.4459284646432513</v>
      </c>
      <c r="AB2028" s="6">
        <f t="shared" si="977"/>
        <v>3453.38</v>
      </c>
      <c r="AC2028" s="6">
        <f t="shared" si="995"/>
        <v>25.980990257254032</v>
      </c>
      <c r="AD2028" s="6">
        <f t="shared" si="996"/>
        <v>162.20346599396751</v>
      </c>
      <c r="AE2028" s="6">
        <f t="shared" si="997"/>
        <v>473.22535371912329</v>
      </c>
      <c r="AF2028" s="6">
        <f t="shared" si="998"/>
        <v>1.8480875094206408E-5</v>
      </c>
      <c r="AG2028" s="6">
        <f t="shared" si="999"/>
        <v>1.1688796428220119E-2</v>
      </c>
      <c r="AH2028" s="6">
        <f t="shared" si="1000"/>
        <v>4923.4906301853498</v>
      </c>
      <c r="AI2028" s="6">
        <f t="shared" si="1001"/>
        <v>4.2470563837740203</v>
      </c>
      <c r="AJ2028" s="6">
        <f t="shared" si="1002"/>
        <v>8.9819346416998225E-5</v>
      </c>
      <c r="AK2028" s="6">
        <f t="shared" si="1003"/>
        <v>-7.3043261320777001E-5</v>
      </c>
      <c r="AL2028" s="1">
        <f t="shared" si="975"/>
        <v>5.153717883413575E-2</v>
      </c>
      <c r="AM2028" s="8">
        <f t="shared" si="978"/>
        <v>6026420.1236363724</v>
      </c>
      <c r="AN2028" s="1">
        <f t="shared" si="976"/>
        <v>60.264201236363732</v>
      </c>
    </row>
    <row r="2029" spans="8:40" x14ac:dyDescent="0.2">
      <c r="H2029" s="8"/>
      <c r="I2029" s="8"/>
      <c r="J2029" s="11"/>
      <c r="K2029" s="10"/>
      <c r="L2029" s="5">
        <f t="shared" si="979"/>
        <v>7.7839999999998355</v>
      </c>
      <c r="M2029" s="1">
        <f t="shared" si="980"/>
        <v>2.0625110397810949E-2</v>
      </c>
      <c r="N2029" s="1">
        <f t="shared" si="981"/>
        <v>6.4200712818451272E-2</v>
      </c>
      <c r="O2029" s="1">
        <f t="shared" si="982"/>
        <v>0.35436710367362151</v>
      </c>
      <c r="P2029" s="1">
        <f t="shared" si="983"/>
        <v>0.17861330443029391</v>
      </c>
      <c r="Q2029" s="1">
        <f t="shared" si="984"/>
        <v>3.5688921206382923E-2</v>
      </c>
      <c r="R2029" s="1">
        <f t="shared" si="985"/>
        <v>1.2910544140852805E-2</v>
      </c>
      <c r="S2029" s="1">
        <f t="shared" si="986"/>
        <v>2.6057242037328711E-2</v>
      </c>
      <c r="T2029" s="1">
        <f t="shared" si="987"/>
        <v>523.32159600731063</v>
      </c>
      <c r="U2029" s="6">
        <f t="shared" si="988"/>
        <v>1.9360345527883065</v>
      </c>
      <c r="V2029" s="6">
        <f t="shared" si="989"/>
        <v>6.0263822075518618</v>
      </c>
      <c r="W2029" s="6">
        <f t="shared" si="990"/>
        <v>33.263674416814908</v>
      </c>
      <c r="X2029" s="6">
        <f t="shared" si="991"/>
        <v>16.766044995397813</v>
      </c>
      <c r="Y2029" s="6">
        <f t="shared" si="992"/>
        <v>3.350041928242482</v>
      </c>
      <c r="Z2029" s="6">
        <f t="shared" si="993"/>
        <v>1.2118848854570266</v>
      </c>
      <c r="AA2029" s="6">
        <f t="shared" si="994"/>
        <v>2.4459370137476029</v>
      </c>
      <c r="AB2029" s="6">
        <f t="shared" si="977"/>
        <v>3453.38</v>
      </c>
      <c r="AC2029" s="6">
        <f t="shared" si="995"/>
        <v>25.981123363072854</v>
      </c>
      <c r="AD2029" s="6">
        <f t="shared" si="996"/>
        <v>162.209463821382</v>
      </c>
      <c r="AE2029" s="6">
        <f t="shared" si="997"/>
        <v>473.24036319011873</v>
      </c>
      <c r="AF2029" s="6">
        <f t="shared" si="998"/>
        <v>1.8481198249835776E-5</v>
      </c>
      <c r="AG2029" s="6">
        <f t="shared" si="999"/>
        <v>1.168865823721478E-2</v>
      </c>
      <c r="AH2029" s="6">
        <f t="shared" si="1000"/>
        <v>4923.5444549022668</v>
      </c>
      <c r="AI2029" s="6">
        <f t="shared" si="1001"/>
        <v>4.2469364956529754</v>
      </c>
      <c r="AJ2029" s="6">
        <f t="shared" si="1002"/>
        <v>8.9323865777983565E-5</v>
      </c>
      <c r="AK2029" s="6">
        <f t="shared" si="1003"/>
        <v>-7.2638374310699343E-5</v>
      </c>
      <c r="AL2029" s="1">
        <f t="shared" si="975"/>
        <v>5.153910658834588E-2</v>
      </c>
      <c r="AM2029" s="8">
        <f t="shared" si="978"/>
        <v>6025471.8909091</v>
      </c>
      <c r="AN2029" s="1">
        <f t="shared" si="976"/>
        <v>60.254718909091004</v>
      </c>
    </row>
    <row r="2030" spans="8:40" x14ac:dyDescent="0.2">
      <c r="H2030" s="8"/>
      <c r="I2030" s="8"/>
      <c r="J2030" s="11"/>
      <c r="K2030" s="10"/>
      <c r="L2030" s="5">
        <f t="shared" si="979"/>
        <v>7.7939999999998353</v>
      </c>
      <c r="M2030" s="1">
        <f t="shared" si="980"/>
        <v>2.062413172024968E-2</v>
      </c>
      <c r="N2030" s="1">
        <f t="shared" si="981"/>
        <v>6.4200488010059661E-2</v>
      </c>
      <c r="O2030" s="1">
        <f t="shared" si="982"/>
        <v>0.35436447189332415</v>
      </c>
      <c r="P2030" s="1">
        <f t="shared" si="983"/>
        <v>0.17861330443029391</v>
      </c>
      <c r="Q2030" s="1">
        <f t="shared" si="984"/>
        <v>3.5690124692335803E-2</v>
      </c>
      <c r="R2030" s="1">
        <f t="shared" si="985"/>
        <v>1.2910768949244412E-2</v>
      </c>
      <c r="S2030" s="1">
        <f t="shared" si="986"/>
        <v>2.6057242037328711E-2</v>
      </c>
      <c r="T2030" s="1">
        <f t="shared" si="987"/>
        <v>523.32092151126506</v>
      </c>
      <c r="U2030" s="6">
        <f t="shared" si="988"/>
        <v>1.9359494157183887</v>
      </c>
      <c r="V2030" s="6">
        <f t="shared" si="989"/>
        <v>6.0263820527231271</v>
      </c>
      <c r="W2030" s="6">
        <f t="shared" si="990"/>
        <v>33.263542999953792</v>
      </c>
      <c r="X2030" s="6">
        <f t="shared" si="991"/>
        <v>16.766103273664122</v>
      </c>
      <c r="Y2030" s="6">
        <f t="shared" si="992"/>
        <v>3.3501665419060593</v>
      </c>
      <c r="Z2030" s="6">
        <f t="shared" si="993"/>
        <v>1.2119102002836823</v>
      </c>
      <c r="AA2030" s="6">
        <f t="shared" si="994"/>
        <v>2.4459455157508301</v>
      </c>
      <c r="AB2030" s="6">
        <f t="shared" si="977"/>
        <v>3453.38</v>
      </c>
      <c r="AC2030" s="6">
        <f t="shared" si="995"/>
        <v>25.981255719292836</v>
      </c>
      <c r="AD2030" s="6">
        <f t="shared" si="996"/>
        <v>162.2154280608695</v>
      </c>
      <c r="AE2030" s="6">
        <f t="shared" si="997"/>
        <v>473.25529019877183</v>
      </c>
      <c r="AF2030" s="6">
        <f t="shared" si="998"/>
        <v>1.8481519589543105E-5</v>
      </c>
      <c r="AG2030" s="6">
        <f t="shared" si="999"/>
        <v>1.1688520826767997E-2</v>
      </c>
      <c r="AH2030" s="6">
        <f t="shared" si="1000"/>
        <v>4923.5979768098932</v>
      </c>
      <c r="AI2030" s="6">
        <f t="shared" si="1001"/>
        <v>4.246817286658688</v>
      </c>
      <c r="AJ2030" s="6">
        <f t="shared" si="1002"/>
        <v>8.8831146677169085E-5</v>
      </c>
      <c r="AK2030" s="6">
        <f t="shared" si="1003"/>
        <v>-7.2235765205910939E-5</v>
      </c>
      <c r="AL2030" s="1">
        <f t="shared" si="975"/>
        <v>5.1541023721631683E-2</v>
      </c>
      <c r="AM2030" s="8">
        <f t="shared" si="978"/>
        <v>6024522.4400000088</v>
      </c>
      <c r="AN2030" s="1">
        <f t="shared" si="976"/>
        <v>60.24522440000009</v>
      </c>
    </row>
    <row r="2031" spans="8:40" x14ac:dyDescent="0.2">
      <c r="H2031" s="8"/>
      <c r="I2031" s="8"/>
      <c r="J2031" s="11"/>
      <c r="K2031" s="10"/>
      <c r="L2031" s="5">
        <f t="shared" si="979"/>
        <v>7.8039999999998351</v>
      </c>
      <c r="M2031" s="1">
        <f t="shared" si="980"/>
        <v>2.0623158467155855E-2</v>
      </c>
      <c r="N2031" s="1">
        <f t="shared" si="981"/>
        <v>6.4200264415745764E-2</v>
      </c>
      <c r="O2031" s="1">
        <f t="shared" si="982"/>
        <v>0.35436185460419478</v>
      </c>
      <c r="P2031" s="1">
        <f t="shared" si="983"/>
        <v>0.17861330443029391</v>
      </c>
      <c r="Q2031" s="1">
        <f t="shared" si="984"/>
        <v>3.5691321539743526E-2</v>
      </c>
      <c r="R2031" s="1">
        <f t="shared" si="985"/>
        <v>1.2910992543558309E-2</v>
      </c>
      <c r="S2031" s="1">
        <f t="shared" si="986"/>
        <v>2.6057242037328711E-2</v>
      </c>
      <c r="T2031" s="1">
        <f t="shared" si="987"/>
        <v>523.32025081820382</v>
      </c>
      <c r="U2031" s="6">
        <f t="shared" si="988"/>
        <v>1.935864750125194</v>
      </c>
      <c r="V2031" s="6">
        <f t="shared" si="989"/>
        <v>6.0263818963079983</v>
      </c>
      <c r="W2031" s="6">
        <f t="shared" si="990"/>
        <v>33.263412304655382</v>
      </c>
      <c r="X2031" s="6">
        <f t="shared" si="991"/>
        <v>16.766161230863663</v>
      </c>
      <c r="Y2031" s="6">
        <f t="shared" si="992"/>
        <v>3.3502904690477449</v>
      </c>
      <c r="Z2031" s="6">
        <f t="shared" si="993"/>
        <v>1.2119353780852109</v>
      </c>
      <c r="AA2031" s="6">
        <f t="shared" si="994"/>
        <v>2.4459539709147999</v>
      </c>
      <c r="AB2031" s="6">
        <f t="shared" si="977"/>
        <v>3453.38</v>
      </c>
      <c r="AC2031" s="6">
        <f t="shared" si="995"/>
        <v>25.981387330260866</v>
      </c>
      <c r="AD2031" s="6">
        <f t="shared" si="996"/>
        <v>162.22135890511325</v>
      </c>
      <c r="AE2031" s="6">
        <f t="shared" si="997"/>
        <v>473.27013520104555</v>
      </c>
      <c r="AF2031" s="6">
        <f t="shared" si="998"/>
        <v>1.8481839123814855E-5</v>
      </c>
      <c r="AG2031" s="6">
        <f t="shared" si="999"/>
        <v>1.1688384192327608E-2</v>
      </c>
      <c r="AH2031" s="6">
        <f t="shared" si="1000"/>
        <v>4923.6511976607744</v>
      </c>
      <c r="AI2031" s="6">
        <f t="shared" si="1001"/>
        <v>4.2466987528089577</v>
      </c>
      <c r="AJ2031" s="6">
        <f t="shared" si="1002"/>
        <v>8.8341173413892011E-5</v>
      </c>
      <c r="AK2031" s="6">
        <f t="shared" si="1003"/>
        <v>-7.1835420824147738E-5</v>
      </c>
      <c r="AL2031" s="1">
        <f t="shared" si="975"/>
        <v>5.154293029304223E-2</v>
      </c>
      <c r="AM2031" s="8">
        <f t="shared" si="978"/>
        <v>6023571.7709090998</v>
      </c>
      <c r="AN2031" s="1">
        <f t="shared" si="976"/>
        <v>60.235717709091006</v>
      </c>
    </row>
    <row r="2032" spans="8:40" x14ac:dyDescent="0.2">
      <c r="H2032" s="8"/>
      <c r="I2032" s="8"/>
      <c r="J2032" s="11"/>
      <c r="K2032" s="10"/>
      <c r="L2032" s="5">
        <f t="shared" si="979"/>
        <v>7.8139999999998349</v>
      </c>
      <c r="M2032" s="1">
        <f t="shared" si="980"/>
        <v>2.0622190608016216E-2</v>
      </c>
      <c r="N2032" s="1">
        <f t="shared" si="981"/>
        <v>6.4200042029027377E-2</v>
      </c>
      <c r="O2032" s="1">
        <f t="shared" si="982"/>
        <v>0.35435925172576038</v>
      </c>
      <c r="P2032" s="1">
        <f t="shared" si="983"/>
        <v>0.17861330443029391</v>
      </c>
      <c r="Q2032" s="1">
        <f t="shared" si="984"/>
        <v>3.5692511785601545E-2</v>
      </c>
      <c r="R2032" s="1">
        <f t="shared" si="985"/>
        <v>1.291121493027669E-2</v>
      </c>
      <c r="S2032" s="1">
        <f t="shared" si="986"/>
        <v>2.6057242037328711E-2</v>
      </c>
      <c r="T2032" s="1">
        <f t="shared" si="987"/>
        <v>523.31958390602392</v>
      </c>
      <c r="U2032" s="6">
        <f t="shared" si="988"/>
        <v>1.935780553361083</v>
      </c>
      <c r="V2032" s="6">
        <f t="shared" si="989"/>
        <v>6.0263817383419314</v>
      </c>
      <c r="W2032" s="6">
        <f t="shared" si="990"/>
        <v>33.263282326935048</v>
      </c>
      <c r="X2032" s="6">
        <f t="shared" si="991"/>
        <v>16.766218868781298</v>
      </c>
      <c r="Y2032" s="6">
        <f t="shared" si="992"/>
        <v>3.3504137134840128</v>
      </c>
      <c r="Z2032" s="6">
        <f t="shared" si="993"/>
        <v>1.2119604195967209</v>
      </c>
      <c r="AA2032" s="6">
        <f t="shared" si="994"/>
        <v>2.445962379499901</v>
      </c>
      <c r="AB2032" s="6">
        <f t="shared" si="977"/>
        <v>3453.38</v>
      </c>
      <c r="AC2032" s="6">
        <f t="shared" si="995"/>
        <v>25.981518200297234</v>
      </c>
      <c r="AD2032" s="6">
        <f t="shared" si="996"/>
        <v>162.22725654564186</v>
      </c>
      <c r="AE2032" s="6">
        <f t="shared" si="997"/>
        <v>473.28489865034999</v>
      </c>
      <c r="AF2032" s="6">
        <f t="shared" si="998"/>
        <v>1.8482156863074142E-5</v>
      </c>
      <c r="AG2032" s="6">
        <f t="shared" si="999"/>
        <v>1.1688248329369627E-2</v>
      </c>
      <c r="AH2032" s="6">
        <f t="shared" si="1000"/>
        <v>4923.7041191967728</v>
      </c>
      <c r="AI2032" s="6">
        <f t="shared" si="1001"/>
        <v>4.2465808901463911</v>
      </c>
      <c r="AJ2032" s="6">
        <f t="shared" si="1002"/>
        <v>8.7853930380271062E-5</v>
      </c>
      <c r="AK2032" s="6">
        <f t="shared" si="1003"/>
        <v>-7.1437328063095963E-5</v>
      </c>
      <c r="AL2032" s="1">
        <f t="shared" si="975"/>
        <v>5.1544826361292505E-2</v>
      </c>
      <c r="AM2032" s="8">
        <f t="shared" si="978"/>
        <v>6022619.8836363722</v>
      </c>
      <c r="AN2032" s="1">
        <f t="shared" si="976"/>
        <v>60.226198836363729</v>
      </c>
    </row>
    <row r="2033" spans="8:40" x14ac:dyDescent="0.2">
      <c r="H2033" s="8"/>
      <c r="I2033" s="8"/>
      <c r="J2033" s="11"/>
      <c r="K2033" s="10"/>
      <c r="L2033" s="5">
        <f t="shared" si="979"/>
        <v>7.8239999999998346</v>
      </c>
      <c r="M2033" s="1">
        <f t="shared" si="980"/>
        <v>2.0621228112494037E-2</v>
      </c>
      <c r="N2033" s="1">
        <f t="shared" si="981"/>
        <v>6.4199820843456074E-2</v>
      </c>
      <c r="O2033" s="1">
        <f t="shared" si="982"/>
        <v>0.35435666317800213</v>
      </c>
      <c r="P2033" s="1">
        <f t="shared" si="983"/>
        <v>0.17861330443029391</v>
      </c>
      <c r="Q2033" s="1">
        <f t="shared" si="984"/>
        <v>3.5693695466695027E-2</v>
      </c>
      <c r="R2033" s="1">
        <f t="shared" si="985"/>
        <v>1.2911436115847989E-2</v>
      </c>
      <c r="S2033" s="1">
        <f t="shared" si="986"/>
        <v>2.6057242037328711E-2</v>
      </c>
      <c r="T2033" s="1">
        <f t="shared" si="987"/>
        <v>523.31892075275789</v>
      </c>
      <c r="U2033" s="6">
        <f t="shared" si="988"/>
        <v>1.9356968227936844</v>
      </c>
      <c r="V2033" s="6">
        <f t="shared" si="989"/>
        <v>6.0263815788598851</v>
      </c>
      <c r="W2033" s="6">
        <f t="shared" si="990"/>
        <v>33.263153062830405</v>
      </c>
      <c r="X2033" s="6">
        <f t="shared" si="991"/>
        <v>16.766276189191785</v>
      </c>
      <c r="Y2033" s="6">
        <f t="shared" si="992"/>
        <v>3.3505362790097442</v>
      </c>
      <c r="Z2033" s="6">
        <f t="shared" si="993"/>
        <v>1.2119853255494513</v>
      </c>
      <c r="AA2033" s="6">
        <f t="shared" si="994"/>
        <v>2.4459707417650436</v>
      </c>
      <c r="AB2033" s="6">
        <f t="shared" si="977"/>
        <v>3453.38</v>
      </c>
      <c r="AC2033" s="6">
        <f t="shared" si="995"/>
        <v>25.981648333695823</v>
      </c>
      <c r="AD2033" s="6">
        <f t="shared" si="996"/>
        <v>162.23312117283578</v>
      </c>
      <c r="AE2033" s="6">
        <f t="shared" si="997"/>
        <v>473.29958099755629</v>
      </c>
      <c r="AF2033" s="6">
        <f t="shared" si="998"/>
        <v>1.8482472817680692E-5</v>
      </c>
      <c r="AG2033" s="6">
        <f t="shared" si="999"/>
        <v>1.1688113233397933E-2</v>
      </c>
      <c r="AH2033" s="6">
        <f t="shared" si="1000"/>
        <v>4923.7567431491398</v>
      </c>
      <c r="AI2033" s="6">
        <f t="shared" si="1001"/>
        <v>4.2464636947382761</v>
      </c>
      <c r="AJ2033" s="6">
        <f t="shared" si="1002"/>
        <v>8.7369402060386879E-5</v>
      </c>
      <c r="AK2033" s="6">
        <f t="shared" si="1003"/>
        <v>-7.1041473900535811E-5</v>
      </c>
      <c r="AL2033" s="1">
        <f t="shared" si="975"/>
        <v>5.1546711984765292E-2</v>
      </c>
      <c r="AM2033" s="8">
        <f t="shared" si="978"/>
        <v>6021666.7781818267</v>
      </c>
      <c r="AN2033" s="1">
        <f t="shared" si="976"/>
        <v>60.216667781818273</v>
      </c>
    </row>
    <row r="2034" spans="8:40" x14ac:dyDescent="0.2">
      <c r="H2034" s="8"/>
      <c r="I2034" s="8"/>
      <c r="J2034" s="11"/>
      <c r="K2034" s="10"/>
      <c r="L2034" s="5">
        <f t="shared" si="979"/>
        <v>7.8339999999998344</v>
      </c>
      <c r="M2034" s="1">
        <f t="shared" si="980"/>
        <v>2.0620270950428038E-2</v>
      </c>
      <c r="N2034" s="1">
        <f t="shared" si="981"/>
        <v>6.4199600852617014E-2</v>
      </c>
      <c r="O2034" s="1">
        <f t="shared" si="982"/>
        <v>0.35435408888135295</v>
      </c>
      <c r="P2034" s="1">
        <f t="shared" si="983"/>
        <v>0.17861330443029391</v>
      </c>
      <c r="Q2034" s="1">
        <f t="shared" si="984"/>
        <v>3.5694872619600082E-2</v>
      </c>
      <c r="R2034" s="1">
        <f t="shared" si="985"/>
        <v>1.2911656106687043E-2</v>
      </c>
      <c r="S2034" s="1">
        <f t="shared" si="986"/>
        <v>2.6057242037328711E-2</v>
      </c>
      <c r="T2034" s="1">
        <f t="shared" si="987"/>
        <v>523.31826133657319</v>
      </c>
      <c r="U2034" s="6">
        <f t="shared" si="988"/>
        <v>1.9356135558058019</v>
      </c>
      <c r="V2034" s="6">
        <f t="shared" si="989"/>
        <v>6.0263814178963386</v>
      </c>
      <c r="W2034" s="6">
        <f t="shared" si="990"/>
        <v>33.26302450840118</v>
      </c>
      <c r="X2034" s="6">
        <f t="shared" si="991"/>
        <v>16.76633319385984</v>
      </c>
      <c r="Y2034" s="6">
        <f t="shared" si="992"/>
        <v>3.3506581693983541</v>
      </c>
      <c r="Z2034" s="6">
        <f t="shared" si="993"/>
        <v>1.2120100966707916</v>
      </c>
      <c r="AA2034" s="6">
        <f t="shared" si="994"/>
        <v>2.4459790579676777</v>
      </c>
      <c r="AB2034" s="6">
        <f t="shared" si="977"/>
        <v>3453.38</v>
      </c>
      <c r="AC2034" s="6">
        <f t="shared" si="995"/>
        <v>25.9817777347243</v>
      </c>
      <c r="AD2034" s="6">
        <f t="shared" si="996"/>
        <v>162.2389529759345</v>
      </c>
      <c r="AE2034" s="6">
        <f t="shared" si="997"/>
        <v>473.31418269101027</v>
      </c>
      <c r="AF2034" s="6">
        <f t="shared" si="998"/>
        <v>1.8482786997931396E-5</v>
      </c>
      <c r="AG2034" s="6">
        <f t="shared" si="999"/>
        <v>1.1687978899944171E-2</v>
      </c>
      <c r="AH2034" s="6">
        <f t="shared" si="1000"/>
        <v>4923.8090712386065</v>
      </c>
      <c r="AI2034" s="6">
        <f t="shared" si="1001"/>
        <v>4.246347162676404</v>
      </c>
      <c r="AJ2034" s="6">
        <f t="shared" si="1002"/>
        <v>8.6887573029797153E-5</v>
      </c>
      <c r="AK2034" s="6">
        <f t="shared" si="1003"/>
        <v>-7.064784539328553E-5</v>
      </c>
      <c r="AL2034" s="1">
        <f t="shared" si="975"/>
        <v>5.1548587221513141E-2</v>
      </c>
      <c r="AM2034" s="8">
        <f t="shared" si="978"/>
        <v>6020712.4545454634</v>
      </c>
      <c r="AN2034" s="1">
        <f t="shared" si="976"/>
        <v>60.20712454545464</v>
      </c>
    </row>
    <row r="2035" spans="8:40" x14ac:dyDescent="0.2">
      <c r="H2035" s="8"/>
      <c r="I2035" s="8"/>
      <c r="J2035" s="11"/>
      <c r="K2035" s="10"/>
      <c r="L2035" s="5">
        <f t="shared" si="979"/>
        <v>7.8439999999998342</v>
      </c>
      <c r="M2035" s="1">
        <f t="shared" si="980"/>
        <v>2.0619319091831331E-2</v>
      </c>
      <c r="N2035" s="1">
        <f t="shared" si="981"/>
        <v>6.4199382050128803E-2</v>
      </c>
      <c r="O2035" s="1">
        <f t="shared" si="982"/>
        <v>0.3543515287566949</v>
      </c>
      <c r="P2035" s="1">
        <f t="shared" si="983"/>
        <v>0.17861330443029391</v>
      </c>
      <c r="Q2035" s="1">
        <f t="shared" si="984"/>
        <v>3.5696043280685007E-2</v>
      </c>
      <c r="R2035" s="1">
        <f t="shared" si="985"/>
        <v>1.2911874909175258E-2</v>
      </c>
      <c r="S2035" s="1">
        <f t="shared" si="986"/>
        <v>2.6057242037328711E-2</v>
      </c>
      <c r="T2035" s="1">
        <f t="shared" si="987"/>
        <v>523.31760563577109</v>
      </c>
      <c r="U2035" s="6">
        <f t="shared" si="988"/>
        <v>1.9355307497953265</v>
      </c>
      <c r="V2035" s="6">
        <f t="shared" si="989"/>
        <v>6.0263812554852958</v>
      </c>
      <c r="W2035" s="6">
        <f t="shared" si="990"/>
        <v>33.262896659729151</v>
      </c>
      <c r="X2035" s="6">
        <f t="shared" si="991"/>
        <v>16.76638988454021</v>
      </c>
      <c r="Y2035" s="6">
        <f t="shared" si="992"/>
        <v>3.3507793884019228</v>
      </c>
      <c r="Z2035" s="6">
        <f t="shared" si="993"/>
        <v>1.2120347336843029</v>
      </c>
      <c r="AA2035" s="6">
        <f t="shared" si="994"/>
        <v>2.4459873283637963</v>
      </c>
      <c r="AB2035" s="6">
        <f t="shared" si="977"/>
        <v>3453.38</v>
      </c>
      <c r="AC2035" s="6">
        <f t="shared" si="995"/>
        <v>25.981906407624315</v>
      </c>
      <c r="AD2035" s="6">
        <f t="shared" si="996"/>
        <v>162.24475214304601</v>
      </c>
      <c r="AE2035" s="6">
        <f t="shared" si="997"/>
        <v>473.32870417655124</v>
      </c>
      <c r="AF2035" s="6">
        <f t="shared" si="998"/>
        <v>1.8483099414060882E-5</v>
      </c>
      <c r="AG2035" s="6">
        <f t="shared" si="999"/>
        <v>1.1687845324567519E-2</v>
      </c>
      <c r="AH2035" s="6">
        <f t="shared" si="1000"/>
        <v>4923.8611051754187</v>
      </c>
      <c r="AI2035" s="6">
        <f t="shared" si="1001"/>
        <v>4.2462312900768353</v>
      </c>
      <c r="AJ2035" s="6">
        <f t="shared" si="1002"/>
        <v>8.6408427955041281E-5</v>
      </c>
      <c r="AK2035" s="6">
        <f t="shared" si="1003"/>
        <v>-7.0256429676913407E-5</v>
      </c>
      <c r="AL2035" s="1">
        <f t="shared" si="975"/>
        <v>5.1550452129260349E-2</v>
      </c>
      <c r="AM2035" s="8">
        <f t="shared" si="978"/>
        <v>6019756.9127272815</v>
      </c>
      <c r="AN2035" s="1">
        <f t="shared" si="976"/>
        <v>60.197569127272821</v>
      </c>
    </row>
    <row r="2036" spans="8:40" x14ac:dyDescent="0.2">
      <c r="H2036" s="8"/>
      <c r="I2036" s="8"/>
      <c r="J2036" s="11"/>
      <c r="K2036" s="10"/>
      <c r="L2036" s="5">
        <f t="shared" si="979"/>
        <v>7.853999999999834</v>
      </c>
      <c r="M2036" s="1">
        <f t="shared" si="980"/>
        <v>2.0618372506890352E-2</v>
      </c>
      <c r="N2036" s="1">
        <f t="shared" si="981"/>
        <v>6.4199164429643282E-2</v>
      </c>
      <c r="O2036" s="1">
        <f t="shared" si="982"/>
        <v>0.35434898272535642</v>
      </c>
      <c r="P2036" s="1">
        <f t="shared" si="983"/>
        <v>0.17861330443029391</v>
      </c>
      <c r="Q2036" s="1">
        <f t="shared" si="984"/>
        <v>3.56972074861115E-2</v>
      </c>
      <c r="R2036" s="1">
        <f t="shared" si="985"/>
        <v>1.2912092529660772E-2</v>
      </c>
      <c r="S2036" s="1">
        <f t="shared" si="986"/>
        <v>2.6057242037328711E-2</v>
      </c>
      <c r="T2036" s="1">
        <f t="shared" si="987"/>
        <v>523.31695362878588</v>
      </c>
      <c r="U2036" s="6">
        <f t="shared" si="988"/>
        <v>1.935448402175139</v>
      </c>
      <c r="V2036" s="6">
        <f t="shared" si="989"/>
        <v>6.0263810916602765</v>
      </c>
      <c r="W2036" s="6">
        <f t="shared" si="990"/>
        <v>33.262769512917899</v>
      </c>
      <c r="X2036" s="6">
        <f t="shared" si="991"/>
        <v>16.766446262977706</v>
      </c>
      <c r="Y2036" s="6">
        <f t="shared" si="992"/>
        <v>3.3508999397513084</v>
      </c>
      <c r="Z2036" s="6">
        <f t="shared" si="993"/>
        <v>1.212059237309733</v>
      </c>
      <c r="AA2036" s="6">
        <f t="shared" si="994"/>
        <v>2.4459955532079434</v>
      </c>
      <c r="AB2036" s="6">
        <f t="shared" si="977"/>
        <v>3453.38</v>
      </c>
      <c r="AC2036" s="6">
        <f t="shared" si="995"/>
        <v>25.982034356611599</v>
      </c>
      <c r="AD2036" s="6">
        <f t="shared" si="996"/>
        <v>162.25051886115304</v>
      </c>
      <c r="AE2036" s="6">
        <f t="shared" si="997"/>
        <v>473.34314589752239</v>
      </c>
      <c r="AF2036" s="6">
        <f t="shared" si="998"/>
        <v>1.8483410076241728E-5</v>
      </c>
      <c r="AG2036" s="6">
        <f t="shared" si="999"/>
        <v>1.1687712502854546E-2</v>
      </c>
      <c r="AH2036" s="6">
        <f t="shared" si="1000"/>
        <v>4923.9128466594411</v>
      </c>
      <c r="AI2036" s="6">
        <f t="shared" si="1001"/>
        <v>4.2461160730798602</v>
      </c>
      <c r="AJ2036" s="6">
        <f t="shared" si="1002"/>
        <v>8.5931951592910726E-5</v>
      </c>
      <c r="AK2036" s="6">
        <f t="shared" si="1003"/>
        <v>-6.9867213965119684E-5</v>
      </c>
      <c r="AL2036" s="1">
        <f t="shared" si="975"/>
        <v>5.1552306765404746E-2</v>
      </c>
      <c r="AM2036" s="8">
        <f t="shared" si="978"/>
        <v>6018800.1527272817</v>
      </c>
      <c r="AN2036" s="1">
        <f t="shared" si="976"/>
        <v>60.188001527272824</v>
      </c>
    </row>
    <row r="2037" spans="8:40" x14ac:dyDescent="0.2">
      <c r="H2037" s="8"/>
      <c r="I2037" s="8"/>
      <c r="J2037" s="11"/>
      <c r="K2037" s="10"/>
      <c r="L2037" s="5">
        <f t="shared" si="979"/>
        <v>7.8639999999998338</v>
      </c>
      <c r="M2037" s="1">
        <f t="shared" si="980"/>
        <v>2.0617431165963811E-2</v>
      </c>
      <c r="N2037" s="1">
        <f t="shared" si="981"/>
        <v>6.4198947984845434E-2</v>
      </c>
      <c r="O2037" s="1">
        <f t="shared" si="982"/>
        <v>0.35434645070910975</v>
      </c>
      <c r="P2037" s="1">
        <f t="shared" si="983"/>
        <v>0.17861330443029391</v>
      </c>
      <c r="Q2037" s="1">
        <f t="shared" si="984"/>
        <v>3.5698365271835897E-2</v>
      </c>
      <c r="R2037" s="1">
        <f t="shared" si="985"/>
        <v>1.2912308974458624E-2</v>
      </c>
      <c r="S2037" s="1">
        <f t="shared" si="986"/>
        <v>2.6057242037328711E-2</v>
      </c>
      <c r="T2037" s="1">
        <f t="shared" si="987"/>
        <v>523.31630529418396</v>
      </c>
      <c r="U2037" s="6">
        <f t="shared" si="988"/>
        <v>1.9353665103730249</v>
      </c>
      <c r="V2037" s="6">
        <f t="shared" si="989"/>
        <v>6.0263809264543431</v>
      </c>
      <c r="W2037" s="6">
        <f t="shared" si="990"/>
        <v>33.262643064092799</v>
      </c>
      <c r="X2037" s="6">
        <f t="shared" si="991"/>
        <v>16.766502330907283</v>
      </c>
      <c r="Y2037" s="6">
        <f t="shared" si="992"/>
        <v>3.3510198271562834</v>
      </c>
      <c r="Z2037" s="6">
        <f t="shared" si="993"/>
        <v>1.2120836082630404</v>
      </c>
      <c r="AA2037" s="6">
        <f t="shared" si="994"/>
        <v>2.4460037327532249</v>
      </c>
      <c r="AB2037" s="6">
        <f t="shared" si="977"/>
        <v>3453.38</v>
      </c>
      <c r="AC2037" s="6">
        <f t="shared" si="995"/>
        <v>25.982161585876145</v>
      </c>
      <c r="AD2037" s="6">
        <f t="shared" si="996"/>
        <v>162.25625331611528</v>
      </c>
      <c r="AE2037" s="6">
        <f t="shared" si="997"/>
        <v>473.3575082947811</v>
      </c>
      <c r="AF2037" s="6">
        <f t="shared" si="998"/>
        <v>1.8483718994584975E-5</v>
      </c>
      <c r="AG2037" s="6">
        <f t="shared" si="999"/>
        <v>1.1687580430418988E-2</v>
      </c>
      <c r="AH2037" s="6">
        <f t="shared" si="1000"/>
        <v>4923.964297380172</v>
      </c>
      <c r="AI2037" s="6">
        <f t="shared" si="1001"/>
        <v>4.2460015078497602</v>
      </c>
      <c r="AJ2037" s="6">
        <f t="shared" si="1002"/>
        <v>8.5458128790026218E-5</v>
      </c>
      <c r="AK2037" s="6">
        <f t="shared" si="1003"/>
        <v>-6.9480185549224903E-5</v>
      </c>
      <c r="AL2037" s="1">
        <f t="shared" si="975"/>
        <v>5.1554151187019746E-2</v>
      </c>
      <c r="AM2037" s="8">
        <f t="shared" si="978"/>
        <v>6017842.1745454632</v>
      </c>
      <c r="AN2037" s="1">
        <f t="shared" si="976"/>
        <v>60.178421745454635</v>
      </c>
    </row>
    <row r="2038" spans="8:40" x14ac:dyDescent="0.2">
      <c r="H2038" s="8"/>
      <c r="I2038" s="8"/>
      <c r="J2038" s="11"/>
      <c r="K2038" s="10"/>
      <c r="L2038" s="5">
        <f t="shared" si="979"/>
        <v>7.8739999999998336</v>
      </c>
      <c r="M2038" s="1">
        <f t="shared" si="980"/>
        <v>2.0616495039581642E-2</v>
      </c>
      <c r="N2038" s="1">
        <f t="shared" si="981"/>
        <v>6.4198732709453143E-2</v>
      </c>
      <c r="O2038" s="1">
        <f t="shared" si="982"/>
        <v>0.35434393263016856</v>
      </c>
      <c r="P2038" s="1">
        <f t="shared" si="983"/>
        <v>0.17861330443029391</v>
      </c>
      <c r="Q2038" s="1">
        <f t="shared" si="984"/>
        <v>3.5699516673610356E-2</v>
      </c>
      <c r="R2038" s="1">
        <f t="shared" si="985"/>
        <v>1.2912524249850914E-2</v>
      </c>
      <c r="S2038" s="1">
        <f t="shared" si="986"/>
        <v>2.6057242037328711E-2</v>
      </c>
      <c r="T2038" s="1">
        <f t="shared" si="987"/>
        <v>523.31566061066303</v>
      </c>
      <c r="U2038" s="6">
        <f t="shared" si="988"/>
        <v>1.9352850718315824</v>
      </c>
      <c r="V2038" s="6">
        <f t="shared" si="989"/>
        <v>6.0263807599000963</v>
      </c>
      <c r="W2038" s="6">
        <f t="shared" si="990"/>
        <v>33.262517309400849</v>
      </c>
      <c r="X2038" s="6">
        <f t="shared" si="991"/>
        <v>16.76655809005409</v>
      </c>
      <c r="Y2038" s="6">
        <f t="shared" si="992"/>
        <v>3.3511390543056518</v>
      </c>
      <c r="Z2038" s="6">
        <f t="shared" si="993"/>
        <v>1.2121078472564109</v>
      </c>
      <c r="AA2038" s="6">
        <f t="shared" si="994"/>
        <v>2.4460118672513178</v>
      </c>
      <c r="AB2038" s="6">
        <f t="shared" si="977"/>
        <v>3453.38</v>
      </c>
      <c r="AC2038" s="6">
        <f t="shared" si="995"/>
        <v>25.982288099582433</v>
      </c>
      <c r="AD2038" s="6">
        <f t="shared" si="996"/>
        <v>162.26195569268495</v>
      </c>
      <c r="AE2038" s="6">
        <f t="shared" si="997"/>
        <v>473.37179180672263</v>
      </c>
      <c r="AF2038" s="6">
        <f t="shared" si="998"/>
        <v>1.8484026179140379E-5</v>
      </c>
      <c r="AG2038" s="6">
        <f t="shared" si="999"/>
        <v>1.1687449102901586E-2</v>
      </c>
      <c r="AH2038" s="6">
        <f t="shared" si="1000"/>
        <v>4924.0154590168813</v>
      </c>
      <c r="AI2038" s="6">
        <f t="shared" si="1001"/>
        <v>4.2458875905746245</v>
      </c>
      <c r="AJ2038" s="6">
        <f t="shared" si="1002"/>
        <v>8.4986944482128265E-5</v>
      </c>
      <c r="AK2038" s="6">
        <f t="shared" si="1003"/>
        <v>-6.9095331797730379E-5</v>
      </c>
      <c r="AL2038" s="1">
        <f t="shared" si="975"/>
        <v>5.1555985450856184E-2</v>
      </c>
      <c r="AM2038" s="8">
        <f t="shared" si="978"/>
        <v>6016882.9781818269</v>
      </c>
      <c r="AN2038" s="1">
        <f t="shared" si="976"/>
        <v>60.168829781818275</v>
      </c>
    </row>
    <row r="2039" spans="8:40" x14ac:dyDescent="0.2">
      <c r="H2039" s="8"/>
      <c r="I2039" s="8"/>
      <c r="J2039" s="11"/>
      <c r="K2039" s="10"/>
      <c r="L2039" s="5">
        <f t="shared" si="979"/>
        <v>7.8839999999998334</v>
      </c>
      <c r="M2039" s="1">
        <f t="shared" si="980"/>
        <v>2.0615564098443975E-2</v>
      </c>
      <c r="N2039" s="1">
        <f t="shared" si="981"/>
        <v>6.4198518597217091E-2</v>
      </c>
      <c r="O2039" s="1">
        <f t="shared" si="982"/>
        <v>0.3543414284111851</v>
      </c>
      <c r="P2039" s="1">
        <f t="shared" si="983"/>
        <v>0.17861330443029391</v>
      </c>
      <c r="Q2039" s="1">
        <f t="shared" si="984"/>
        <v>3.5700661726984072E-2</v>
      </c>
      <c r="R2039" s="1">
        <f t="shared" si="985"/>
        <v>1.2912738362086963E-2</v>
      </c>
      <c r="S2039" s="1">
        <f t="shared" si="986"/>
        <v>2.6057242037328711E-2</v>
      </c>
      <c r="T2039" s="1">
        <f t="shared" si="987"/>
        <v>523.31501955705085</v>
      </c>
      <c r="U2039" s="6">
        <f t="shared" si="988"/>
        <v>1.9352040840081324</v>
      </c>
      <c r="V2039" s="6">
        <f t="shared" si="989"/>
        <v>6.0263805920296765</v>
      </c>
      <c r="W2039" s="6">
        <f t="shared" si="990"/>
        <v>33.262392245010538</v>
      </c>
      <c r="X2039" s="6">
        <f t="shared" si="991"/>
        <v>16.766613542133531</v>
      </c>
      <c r="Y2039" s="6">
        <f t="shared" si="992"/>
        <v>3.3512576248673711</v>
      </c>
      <c r="Z2039" s="6">
        <f t="shared" si="993"/>
        <v>1.2121319549982761</v>
      </c>
      <c r="AA2039" s="6">
        <f t="shared" si="994"/>
        <v>2.4460199569524743</v>
      </c>
      <c r="AB2039" s="6">
        <f t="shared" si="977"/>
        <v>3453.38</v>
      </c>
      <c r="AC2039" s="6">
        <f t="shared" si="995"/>
        <v>25.982413901869677</v>
      </c>
      <c r="AD2039" s="6">
        <f t="shared" si="996"/>
        <v>162.26762617451152</v>
      </c>
      <c r="AE2039" s="6">
        <f t="shared" si="997"/>
        <v>473.38599686929166</v>
      </c>
      <c r="AF2039" s="6">
        <f t="shared" si="998"/>
        <v>1.8484331639897071E-5</v>
      </c>
      <c r="AG2039" s="6">
        <f t="shared" si="999"/>
        <v>1.168731851596988E-2</v>
      </c>
      <c r="AH2039" s="6">
        <f t="shared" si="1000"/>
        <v>4924.0663332386639</v>
      </c>
      <c r="AI2039" s="6">
        <f t="shared" si="1001"/>
        <v>4.2457743174661671</v>
      </c>
      <c r="AJ2039" s="6">
        <f t="shared" si="1002"/>
        <v>8.4518383693683264E-5</v>
      </c>
      <c r="AK2039" s="6">
        <f t="shared" si="1003"/>
        <v>-6.8712640155774095E-5</v>
      </c>
      <c r="AL2039" s="1">
        <f t="shared" si="975"/>
        <v>5.155780961334417E-2</v>
      </c>
      <c r="AM2039" s="8">
        <f t="shared" si="978"/>
        <v>6015922.5636363728</v>
      </c>
      <c r="AN2039" s="1">
        <f t="shared" si="976"/>
        <v>60.159225636363736</v>
      </c>
    </row>
    <row r="2040" spans="8:40" x14ac:dyDescent="0.2">
      <c r="H2040" s="8"/>
      <c r="I2040" s="8"/>
      <c r="J2040" s="11"/>
      <c r="K2040" s="10"/>
      <c r="L2040" s="5">
        <f t="shared" si="979"/>
        <v>7.8939999999998332</v>
      </c>
      <c r="M2040" s="1">
        <f t="shared" si="980"/>
        <v>2.061463831342009E-2</v>
      </c>
      <c r="N2040" s="1">
        <f t="shared" si="981"/>
        <v>6.4198305641920569E-2</v>
      </c>
      <c r="O2040" s="1">
        <f t="shared" si="982"/>
        <v>0.35433893797524779</v>
      </c>
      <c r="P2040" s="1">
        <f t="shared" si="983"/>
        <v>0.17861330443029391</v>
      </c>
      <c r="Q2040" s="1">
        <f t="shared" si="984"/>
        <v>3.5701800467304472E-2</v>
      </c>
      <c r="R2040" s="1">
        <f t="shared" si="985"/>
        <v>1.2912951317383478E-2</v>
      </c>
      <c r="S2040" s="1">
        <f t="shared" si="986"/>
        <v>2.6057242037328711E-2</v>
      </c>
      <c r="T2040" s="1">
        <f t="shared" si="987"/>
        <v>523.314382112305</v>
      </c>
      <c r="U2040" s="6">
        <f t="shared" si="988"/>
        <v>1.93512354437463</v>
      </c>
      <c r="V2040" s="6">
        <f t="shared" si="989"/>
        <v>6.0263804228747766</v>
      </c>
      <c r="W2040" s="6">
        <f t="shared" si="990"/>
        <v>33.262267867111746</v>
      </c>
      <c r="X2040" s="6">
        <f t="shared" si="991"/>
        <v>16.766668688851311</v>
      </c>
      <c r="Y2040" s="6">
        <f t="shared" si="992"/>
        <v>3.3513755424886735</v>
      </c>
      <c r="Z2040" s="6">
        <f t="shared" si="993"/>
        <v>1.2121559321933346</v>
      </c>
      <c r="AA2040" s="6">
        <f t="shared" si="994"/>
        <v>2.4460280021055341</v>
      </c>
      <c r="AB2040" s="6">
        <f t="shared" si="977"/>
        <v>3453.38</v>
      </c>
      <c r="AC2040" s="6">
        <f t="shared" si="995"/>
        <v>25.982538996851741</v>
      </c>
      <c r="AD2040" s="6">
        <f t="shared" si="996"/>
        <v>162.27326494414285</v>
      </c>
      <c r="AE2040" s="6">
        <f t="shared" si="997"/>
        <v>473.40012391598827</v>
      </c>
      <c r="AF2040" s="6">
        <f t="shared" si="998"/>
        <v>1.8484635386783702E-5</v>
      </c>
      <c r="AG2040" s="6">
        <f t="shared" si="999"/>
        <v>1.1687188665318055E-2</v>
      </c>
      <c r="AH2040" s="6">
        <f t="shared" si="1000"/>
        <v>4924.1169217044253</v>
      </c>
      <c r="AI2040" s="6">
        <f t="shared" si="1001"/>
        <v>4.2456616847596962</v>
      </c>
      <c r="AJ2040" s="6">
        <f t="shared" si="1002"/>
        <v>8.4052431537189135E-5</v>
      </c>
      <c r="AK2040" s="6">
        <f t="shared" si="1003"/>
        <v>-6.8332098144603293E-5</v>
      </c>
      <c r="AL2040" s="1">
        <f t="shared" si="975"/>
        <v>5.1559623730594979E-2</v>
      </c>
      <c r="AM2040" s="8">
        <f t="shared" si="978"/>
        <v>6014960.9309091</v>
      </c>
      <c r="AN2040" s="1">
        <f t="shared" si="976"/>
        <v>60.149609309091005</v>
      </c>
    </row>
    <row r="2041" spans="8:40" x14ac:dyDescent="0.2">
      <c r="H2041" s="8"/>
      <c r="I2041" s="8"/>
      <c r="J2041" s="11"/>
      <c r="K2041" s="10"/>
      <c r="L2041" s="5">
        <f t="shared" si="979"/>
        <v>7.9039999999998329</v>
      </c>
      <c r="M2041" s="1">
        <f t="shared" si="980"/>
        <v>2.0613717655547398E-2</v>
      </c>
      <c r="N2041" s="1">
        <f t="shared" si="981"/>
        <v>6.419809383737933E-2</v>
      </c>
      <c r="O2041" s="1">
        <f t="shared" si="982"/>
        <v>0.3543364612458787</v>
      </c>
      <c r="P2041" s="1">
        <f t="shared" si="983"/>
        <v>0.17861330443029391</v>
      </c>
      <c r="Q2041" s="1">
        <f t="shared" si="984"/>
        <v>3.5702932929718399E-2</v>
      </c>
      <c r="R2041" s="1">
        <f t="shared" si="985"/>
        <v>1.2913163121924713E-2</v>
      </c>
      <c r="S2041" s="1">
        <f t="shared" si="986"/>
        <v>2.6057242037328711E-2</v>
      </c>
      <c r="T2041" s="1">
        <f t="shared" si="987"/>
        <v>523.31374825551131</v>
      </c>
      <c r="U2041" s="6">
        <f t="shared" si="988"/>
        <v>1.9350434504175775</v>
      </c>
      <c r="V2041" s="6">
        <f t="shared" si="989"/>
        <v>6.0263802524666481</v>
      </c>
      <c r="W2041" s="6">
        <f t="shared" si="990"/>
        <v>33.262144171915594</v>
      </c>
      <c r="X2041" s="6">
        <f t="shared" si="991"/>
        <v>16.766723531903494</v>
      </c>
      <c r="Y2041" s="6">
        <f t="shared" si="992"/>
        <v>3.3514928107961923</v>
      </c>
      <c r="Z2041" s="6">
        <f t="shared" si="993"/>
        <v>1.2121797795425695</v>
      </c>
      <c r="AA2041" s="6">
        <f t="shared" si="994"/>
        <v>2.4460360029579316</v>
      </c>
      <c r="AB2041" s="6">
        <f t="shared" si="977"/>
        <v>3453.38</v>
      </c>
      <c r="AC2041" s="6">
        <f t="shared" si="995"/>
        <v>25.98266338861756</v>
      </c>
      <c r="AD2041" s="6">
        <f t="shared" si="996"/>
        <v>162.27887218304119</v>
      </c>
      <c r="AE2041" s="6">
        <f t="shared" si="997"/>
        <v>473.4141733778938</v>
      </c>
      <c r="AF2041" s="6">
        <f t="shared" si="998"/>
        <v>1.8484937429669075E-5</v>
      </c>
      <c r="AG2041" s="6">
        <f t="shared" si="999"/>
        <v>1.168705954666671E-2</v>
      </c>
      <c r="AH2041" s="6">
        <f t="shared" si="1000"/>
        <v>4924.1672260630648</v>
      </c>
      <c r="AI2041" s="6">
        <f t="shared" si="1001"/>
        <v>4.2455496887137949</v>
      </c>
      <c r="AJ2041" s="6">
        <f t="shared" si="1002"/>
        <v>8.3589073212726804E-5</v>
      </c>
      <c r="AK2041" s="6">
        <f t="shared" si="1003"/>
        <v>-6.7953693361328914E-5</v>
      </c>
      <c r="AL2041" s="1">
        <f t="shared" si="975"/>
        <v>5.156142785840296E-2</v>
      </c>
      <c r="AM2041" s="8">
        <f t="shared" si="978"/>
        <v>6013998.0800000094</v>
      </c>
      <c r="AN2041" s="1">
        <f t="shared" si="976"/>
        <v>60.139980800000096</v>
      </c>
    </row>
    <row r="2042" spans="8:40" x14ac:dyDescent="0.2">
      <c r="H2042" s="8"/>
      <c r="I2042" s="8"/>
      <c r="J2042" s="11"/>
      <c r="K2042" s="10"/>
      <c r="L2042" s="5">
        <f t="shared" si="979"/>
        <v>7.9139999999998327</v>
      </c>
      <c r="M2042" s="1">
        <f t="shared" si="980"/>
        <v>2.0612802096030416E-2</v>
      </c>
      <c r="N2042" s="1">
        <f t="shared" si="981"/>
        <v>6.419788317744142E-2</v>
      </c>
      <c r="O2042" s="1">
        <f t="shared" si="982"/>
        <v>0.35433399814703098</v>
      </c>
      <c r="P2042" s="1">
        <f t="shared" si="983"/>
        <v>0.17861330443029391</v>
      </c>
      <c r="Q2042" s="1">
        <f t="shared" si="984"/>
        <v>3.5704059149173295E-2</v>
      </c>
      <c r="R2042" s="1">
        <f t="shared" si="985"/>
        <v>1.2913373781862627E-2</v>
      </c>
      <c r="S2042" s="1">
        <f t="shared" si="986"/>
        <v>2.6057242037328711E-2</v>
      </c>
      <c r="T2042" s="1">
        <f t="shared" si="987"/>
        <v>523.31311796588363</v>
      </c>
      <c r="U2042" s="6">
        <f t="shared" si="988"/>
        <v>1.9349637996379341</v>
      </c>
      <c r="V2042" s="6">
        <f t="shared" si="989"/>
        <v>6.0263800808360983</v>
      </c>
      <c r="W2042" s="6">
        <f t="shared" si="990"/>
        <v>33.262021155654338</v>
      </c>
      <c r="X2042" s="6">
        <f t="shared" si="991"/>
        <v>16.766778072976585</v>
      </c>
      <c r="Y2042" s="6">
        <f t="shared" si="992"/>
        <v>3.351609433396074</v>
      </c>
      <c r="Z2042" s="6">
        <f t="shared" si="993"/>
        <v>1.2122034977432656</v>
      </c>
      <c r="AA2042" s="6">
        <f t="shared" si="994"/>
        <v>2.446043959755702</v>
      </c>
      <c r="AB2042" s="6">
        <f t="shared" si="977"/>
        <v>3453.38</v>
      </c>
      <c r="AC2042" s="6">
        <f t="shared" si="995"/>
        <v>25.982787081231159</v>
      </c>
      <c r="AD2042" s="6">
        <f t="shared" si="996"/>
        <v>162.28444807158283</v>
      </c>
      <c r="AE2042" s="6">
        <f t="shared" si="997"/>
        <v>473.4281456836747</v>
      </c>
      <c r="AF2042" s="6">
        <f t="shared" si="998"/>
        <v>1.8485237778362277E-5</v>
      </c>
      <c r="AG2042" s="6">
        <f t="shared" si="999"/>
        <v>1.16869311557628E-2</v>
      </c>
      <c r="AH2042" s="6">
        <f t="shared" si="1000"/>
        <v>4924.2172479534847</v>
      </c>
      <c r="AI2042" s="6">
        <f t="shared" si="1001"/>
        <v>4.2454383256102624</v>
      </c>
      <c r="AJ2042" s="6">
        <f t="shared" si="1002"/>
        <v>8.3128294007315273E-5</v>
      </c>
      <c r="AK2042" s="6">
        <f t="shared" si="1003"/>
        <v>-6.7577413477680636E-5</v>
      </c>
      <c r="AL2042" s="1">
        <f t="shared" si="975"/>
        <v>5.1563222052247289E-2</v>
      </c>
      <c r="AM2042" s="8">
        <f t="shared" si="978"/>
        <v>6013034.0109091001</v>
      </c>
      <c r="AN2042" s="1">
        <f t="shared" si="976"/>
        <v>60.130340109091009</v>
      </c>
    </row>
    <row r="2043" spans="8:40" x14ac:dyDescent="0.2">
      <c r="H2043" s="8"/>
      <c r="I2043" s="8"/>
      <c r="J2043" s="11"/>
      <c r="K2043" s="10"/>
      <c r="L2043" s="5">
        <f t="shared" si="979"/>
        <v>7.9239999999998325</v>
      </c>
      <c r="M2043" s="1">
        <f t="shared" si="980"/>
        <v>2.0611891606239767E-2</v>
      </c>
      <c r="N2043" s="1">
        <f t="shared" si="981"/>
        <v>6.4197673655986998E-2</v>
      </c>
      <c r="O2043" s="1">
        <f t="shared" si="982"/>
        <v>0.35433154860308641</v>
      </c>
      <c r="P2043" s="1">
        <f t="shared" si="983"/>
        <v>0.17861330443029391</v>
      </c>
      <c r="Q2043" s="1">
        <f t="shared" si="984"/>
        <v>3.570517916041837E-2</v>
      </c>
      <c r="R2043" s="1">
        <f t="shared" si="985"/>
        <v>1.2913583303317048E-2</v>
      </c>
      <c r="S2043" s="1">
        <f t="shared" si="986"/>
        <v>2.6057242037328711E-2</v>
      </c>
      <c r="T2043" s="1">
        <f t="shared" si="987"/>
        <v>523.31249122276256</v>
      </c>
      <c r="U2043" s="6">
        <f t="shared" si="988"/>
        <v>1.9348845895510323</v>
      </c>
      <c r="V2043" s="6">
        <f t="shared" si="989"/>
        <v>6.0263799080135039</v>
      </c>
      <c r="W2043" s="6">
        <f t="shared" si="990"/>
        <v>33.261898814581286</v>
      </c>
      <c r="X2043" s="6">
        <f t="shared" si="991"/>
        <v>16.766832313747546</v>
      </c>
      <c r="Y2043" s="6">
        <f t="shared" si="992"/>
        <v>3.3517254138741044</v>
      </c>
      <c r="Z2043" s="6">
        <f t="shared" si="993"/>
        <v>1.2122270874890324</v>
      </c>
      <c r="AA2043" s="6">
        <f t="shared" si="994"/>
        <v>2.4460518727434928</v>
      </c>
      <c r="AB2043" s="6">
        <f t="shared" si="977"/>
        <v>3453.38</v>
      </c>
      <c r="AC2043" s="6">
        <f t="shared" si="995"/>
        <v>25.982910078731891</v>
      </c>
      <c r="AD2043" s="6">
        <f t="shared" si="996"/>
        <v>162.28999278906952</v>
      </c>
      <c r="AE2043" s="6">
        <f t="shared" si="997"/>
        <v>473.44204125960323</v>
      </c>
      <c r="AF2043" s="6">
        <f t="shared" si="998"/>
        <v>1.8485536442613255E-5</v>
      </c>
      <c r="AG2043" s="6">
        <f t="shared" si="999"/>
        <v>1.1686803488379294E-2</v>
      </c>
      <c r="AH2043" s="6">
        <f t="shared" si="1000"/>
        <v>4924.2669890046373</v>
      </c>
      <c r="AI2043" s="6">
        <f t="shared" si="1001"/>
        <v>4.2453275917538988</v>
      </c>
      <c r="AJ2043" s="6">
        <f t="shared" si="1002"/>
        <v>8.267007929444443E-5</v>
      </c>
      <c r="AK2043" s="6">
        <f t="shared" si="1003"/>
        <v>-6.7203246240594755E-5</v>
      </c>
      <c r="AL2043" s="1">
        <f t="shared" si="975"/>
        <v>5.1565006367293914E-2</v>
      </c>
      <c r="AM2043" s="8">
        <f t="shared" si="978"/>
        <v>6012068.7236363729</v>
      </c>
      <c r="AN2043" s="1">
        <f t="shared" si="976"/>
        <v>60.120687236363736</v>
      </c>
    </row>
    <row r="2044" spans="8:40" x14ac:dyDescent="0.2">
      <c r="H2044" s="8"/>
      <c r="I2044" s="8"/>
      <c r="J2044" s="11"/>
      <c r="K2044" s="10"/>
      <c r="L2044" s="5">
        <f t="shared" si="979"/>
        <v>7.9339999999998323</v>
      </c>
      <c r="M2044" s="1">
        <f t="shared" si="980"/>
        <v>2.0610986157711158E-2</v>
      </c>
      <c r="N2044" s="1">
        <f t="shared" si="981"/>
        <v>6.4197465266928225E-2</v>
      </c>
      <c r="O2044" s="1">
        <f t="shared" si="982"/>
        <v>0.35432911253885285</v>
      </c>
      <c r="P2044" s="1">
        <f t="shared" si="983"/>
        <v>0.17861330443029391</v>
      </c>
      <c r="Q2044" s="1">
        <f t="shared" si="984"/>
        <v>3.5706292998005755E-2</v>
      </c>
      <c r="R2044" s="1">
        <f t="shared" si="985"/>
        <v>1.2913791692375826E-2</v>
      </c>
      <c r="S2044" s="1">
        <f t="shared" si="986"/>
        <v>2.6057242037328711E-2</v>
      </c>
      <c r="T2044" s="1">
        <f t="shared" si="987"/>
        <v>523.31186800561477</v>
      </c>
      <c r="U2044" s="6">
        <f t="shared" si="988"/>
        <v>1.9348058176864869</v>
      </c>
      <c r="V2044" s="6">
        <f t="shared" si="989"/>
        <v>6.0263797340288123</v>
      </c>
      <c r="W2044" s="6">
        <f t="shared" si="990"/>
        <v>33.261777144970601</v>
      </c>
      <c r="X2044" s="6">
        <f t="shared" si="991"/>
        <v>16.766886255883886</v>
      </c>
      <c r="Y2044" s="6">
        <f t="shared" si="992"/>
        <v>3.3518407557958225</v>
      </c>
      <c r="Z2044" s="6">
        <f t="shared" si="993"/>
        <v>1.2122505494698184</v>
      </c>
      <c r="AA2044" s="6">
        <f t="shared" si="994"/>
        <v>2.4460597421645698</v>
      </c>
      <c r="AB2044" s="6">
        <f t="shared" si="977"/>
        <v>3453.38</v>
      </c>
      <c r="AC2044" s="6">
        <f t="shared" si="995"/>
        <v>25.98303238513455</v>
      </c>
      <c r="AD2044" s="6">
        <f t="shared" si="996"/>
        <v>162.29550651373319</v>
      </c>
      <c r="AE2044" s="6">
        <f t="shared" si="997"/>
        <v>473.45586052956696</v>
      </c>
      <c r="AF2044" s="6">
        <f t="shared" si="998"/>
        <v>1.848583343211321E-5</v>
      </c>
      <c r="AG2044" s="6">
        <f t="shared" si="999"/>
        <v>1.1686676540315164E-2</v>
      </c>
      <c r="AH2044" s="6">
        <f t="shared" si="1000"/>
        <v>4924.3164508356213</v>
      </c>
      <c r="AI2044" s="6">
        <f t="shared" si="1001"/>
        <v>4.2452174834724143</v>
      </c>
      <c r="AJ2044" s="6">
        <f t="shared" si="1002"/>
        <v>8.2214414533530084E-5</v>
      </c>
      <c r="AK2044" s="6">
        <f t="shared" si="1003"/>
        <v>-6.6831179470682643E-5</v>
      </c>
      <c r="AL2044" s="1">
        <f t="shared" si="975"/>
        <v>5.1566780858397269E-2</v>
      </c>
      <c r="AM2044" s="8">
        <f t="shared" si="978"/>
        <v>6011102.2181818271</v>
      </c>
      <c r="AN2044" s="1">
        <f t="shared" si="976"/>
        <v>60.111022181818278</v>
      </c>
    </row>
    <row r="2045" spans="8:40" x14ac:dyDescent="0.2">
      <c r="H2045" s="8"/>
      <c r="I2045" s="8"/>
      <c r="J2045" s="11"/>
      <c r="K2045" s="10"/>
      <c r="L2045" s="5">
        <f t="shared" si="979"/>
        <v>7.9439999999998321</v>
      </c>
      <c r="M2045" s="1">
        <f t="shared" si="980"/>
        <v>2.0610085722144393E-2</v>
      </c>
      <c r="N2045" s="1">
        <f t="shared" si="981"/>
        <v>6.4197258004209057E-2</v>
      </c>
      <c r="O2045" s="1">
        <f t="shared" si="982"/>
        <v>0.35432668987956184</v>
      </c>
      <c r="P2045" s="1">
        <f t="shared" si="983"/>
        <v>0.17861330443029391</v>
      </c>
      <c r="Q2045" s="1">
        <f t="shared" si="984"/>
        <v>3.5707400696291691E-2</v>
      </c>
      <c r="R2045" s="1">
        <f t="shared" si="985"/>
        <v>1.2913998955094997E-2</v>
      </c>
      <c r="S2045" s="1">
        <f t="shared" si="986"/>
        <v>2.6057242037328711E-2</v>
      </c>
      <c r="T2045" s="1">
        <f t="shared" si="987"/>
        <v>523.31124829403211</v>
      </c>
      <c r="U2045" s="6">
        <f t="shared" si="988"/>
        <v>1.9347274815881133</v>
      </c>
      <c r="V2045" s="6">
        <f t="shared" si="989"/>
        <v>6.0263795589115485</v>
      </c>
      <c r="W2045" s="6">
        <f t="shared" si="990"/>
        <v>33.261656143117243</v>
      </c>
      <c r="X2045" s="6">
        <f t="shared" si="991"/>
        <v>16.766939901043685</v>
      </c>
      <c r="Y2045" s="6">
        <f t="shared" si="992"/>
        <v>3.3519554627066421</v>
      </c>
      <c r="Z2045" s="6">
        <f t="shared" si="993"/>
        <v>1.2122738843719316</v>
      </c>
      <c r="AA2045" s="6">
        <f t="shared" si="994"/>
        <v>2.4460675682608253</v>
      </c>
      <c r="AB2045" s="6">
        <f t="shared" si="977"/>
        <v>3453.38</v>
      </c>
      <c r="AC2045" s="6">
        <f t="shared" si="995"/>
        <v>25.983154004429586</v>
      </c>
      <c r="AD2045" s="6">
        <f t="shared" si="996"/>
        <v>162.30098942274461</v>
      </c>
      <c r="AE2045" s="6">
        <f t="shared" si="997"/>
        <v>473.46960391508583</v>
      </c>
      <c r="AF2045" s="6">
        <f t="shared" si="998"/>
        <v>1.8486128756494835E-5</v>
      </c>
      <c r="AG2045" s="6">
        <f t="shared" si="999"/>
        <v>1.1686550307395027E-2</v>
      </c>
      <c r="AH2045" s="6">
        <f t="shared" si="1000"/>
        <v>4924.3656350557521</v>
      </c>
      <c r="AI2045" s="6">
        <f t="shared" si="1001"/>
        <v>4.2451079971161922</v>
      </c>
      <c r="AJ2045" s="6">
        <f t="shared" si="1002"/>
        <v>8.1761285269311E-5</v>
      </c>
      <c r="AK2045" s="6">
        <f t="shared" si="1003"/>
        <v>-6.6461201062713394E-5</v>
      </c>
      <c r="AL2045" s="1">
        <f t="shared" si="975"/>
        <v>5.1568545580102189E-2</v>
      </c>
      <c r="AM2045" s="8">
        <f t="shared" si="978"/>
        <v>6010134.4945454635</v>
      </c>
      <c r="AN2045" s="1">
        <f t="shared" si="976"/>
        <v>60.101344945454642</v>
      </c>
    </row>
    <row r="2046" spans="8:40" x14ac:dyDescent="0.2">
      <c r="H2046" s="8"/>
      <c r="I2046" s="8"/>
      <c r="J2046" s="11"/>
      <c r="K2046" s="10"/>
      <c r="L2046" s="5">
        <f t="shared" si="979"/>
        <v>7.9539999999998319</v>
      </c>
      <c r="M2046" s="1">
        <f t="shared" si="980"/>
        <v>2.0609190271402379E-2</v>
      </c>
      <c r="N2046" s="1">
        <f t="shared" si="981"/>
        <v>6.4197051861805118E-2</v>
      </c>
      <c r="O2046" s="1">
        <f t="shared" si="982"/>
        <v>0.35432428055086601</v>
      </c>
      <c r="P2046" s="1">
        <f t="shared" si="983"/>
        <v>0.17861330443029391</v>
      </c>
      <c r="Q2046" s="1">
        <f t="shared" si="984"/>
        <v>3.5708502289437644E-2</v>
      </c>
      <c r="R2046" s="1">
        <f t="shared" si="985"/>
        <v>1.2914205097498936E-2</v>
      </c>
      <c r="S2046" s="1">
        <f t="shared" si="986"/>
        <v>2.6057242037328711E-2</v>
      </c>
      <c r="T2046" s="1">
        <f t="shared" si="987"/>
        <v>523.31063206773092</v>
      </c>
      <c r="U2046" s="6">
        <f t="shared" si="988"/>
        <v>1.9346495788138405</v>
      </c>
      <c r="V2046" s="6">
        <f t="shared" si="989"/>
        <v>6.0263793826908207</v>
      </c>
      <c r="W2046" s="6">
        <f t="shared" si="990"/>
        <v>33.261535805336841</v>
      </c>
      <c r="X2046" s="6">
        <f t="shared" si="991"/>
        <v>16.766993250875679</v>
      </c>
      <c r="Y2046" s="6">
        <f t="shared" si="992"/>
        <v>3.3520695381319667</v>
      </c>
      <c r="Z2046" s="6">
        <f t="shared" si="993"/>
        <v>1.2122970928780585</v>
      </c>
      <c r="AA2046" s="6">
        <f t="shared" si="994"/>
        <v>2.4460753512727873</v>
      </c>
      <c r="AB2046" s="6">
        <f t="shared" si="977"/>
        <v>3453.38</v>
      </c>
      <c r="AC2046" s="6">
        <f t="shared" si="995"/>
        <v>25.983274940583172</v>
      </c>
      <c r="AD2046" s="6">
        <f t="shared" si="996"/>
        <v>162.3064416922164</v>
      </c>
      <c r="AE2046" s="6">
        <f t="shared" si="997"/>
        <v>473.48327183532024</v>
      </c>
      <c r="AF2046" s="6">
        <f t="shared" si="998"/>
        <v>1.8486422425332827E-5</v>
      </c>
      <c r="AG2046" s="6">
        <f t="shared" si="999"/>
        <v>1.1686424785469213E-2</v>
      </c>
      <c r="AH2046" s="6">
        <f t="shared" si="1000"/>
        <v>4924.4145432645855</v>
      </c>
      <c r="AI2046" s="6">
        <f t="shared" si="1001"/>
        <v>4.2449991290582183</v>
      </c>
      <c r="AJ2046" s="6">
        <f t="shared" si="1002"/>
        <v>8.1310677131401913E-5</v>
      </c>
      <c r="AK2046" s="6">
        <f t="shared" si="1003"/>
        <v>-6.6093298984049655E-5</v>
      </c>
      <c r="AL2046" s="1">
        <f t="shared" si="975"/>
        <v>5.1570300586645641E-2</v>
      </c>
      <c r="AM2046" s="8">
        <f t="shared" si="978"/>
        <v>6009165.552727282</v>
      </c>
      <c r="AN2046" s="1">
        <f t="shared" si="976"/>
        <v>60.091655527272827</v>
      </c>
    </row>
    <row r="2047" spans="8:40" x14ac:dyDescent="0.2">
      <c r="H2047" s="8"/>
      <c r="I2047" s="8"/>
      <c r="J2047" s="11"/>
      <c r="K2047" s="10"/>
      <c r="L2047" s="5">
        <f t="shared" si="979"/>
        <v>7.9639999999998317</v>
      </c>
      <c r="M2047" s="1">
        <f t="shared" si="980"/>
        <v>2.0608299777510136E-2</v>
      </c>
      <c r="N2047" s="1">
        <f t="shared" si="981"/>
        <v>6.4196846833723537E-2</v>
      </c>
      <c r="O2047" s="1">
        <f t="shared" si="982"/>
        <v>0.35432188447883678</v>
      </c>
      <c r="P2047" s="1">
        <f t="shared" si="983"/>
        <v>0.17861330443029391</v>
      </c>
      <c r="Q2047" s="1">
        <f t="shared" si="984"/>
        <v>3.5709597811411468E-2</v>
      </c>
      <c r="R2047" s="1">
        <f t="shared" si="985"/>
        <v>1.2914410125580518E-2</v>
      </c>
      <c r="S2047" s="1">
        <f t="shared" si="986"/>
        <v>2.6057242037328711E-2</v>
      </c>
      <c r="T2047" s="1">
        <f t="shared" si="987"/>
        <v>523.310019306551</v>
      </c>
      <c r="U2047" s="6">
        <f t="shared" si="988"/>
        <v>1.934572106935625</v>
      </c>
      <c r="V2047" s="6">
        <f t="shared" si="989"/>
        <v>6.0263792053953233</v>
      </c>
      <c r="W2047" s="6">
        <f t="shared" si="990"/>
        <v>33.261416127965546</v>
      </c>
      <c r="X2047" s="6">
        <f t="shared" si="991"/>
        <v>16.767046307019296</v>
      </c>
      <c r="Y2047" s="6">
        <f t="shared" si="992"/>
        <v>3.3521829855773064</v>
      </c>
      <c r="Z2047" s="6">
        <f t="shared" si="993"/>
        <v>1.2123201756672808</v>
      </c>
      <c r="AA2047" s="6">
        <f t="shared" si="994"/>
        <v>2.4460830914396254</v>
      </c>
      <c r="AB2047" s="6">
        <f t="shared" si="977"/>
        <v>3453.38</v>
      </c>
      <c r="AC2047" s="6">
        <f t="shared" si="995"/>
        <v>25.98339519753748</v>
      </c>
      <c r="AD2047" s="6">
        <f t="shared" si="996"/>
        <v>162.31186349721446</v>
      </c>
      <c r="AE2047" s="6">
        <f t="shared" si="997"/>
        <v>473.49686470709065</v>
      </c>
      <c r="AF2047" s="6">
        <f t="shared" si="998"/>
        <v>1.8486714448144145E-5</v>
      </c>
      <c r="AG2047" s="6">
        <f t="shared" si="999"/>
        <v>1.1686299970413367E-2</v>
      </c>
      <c r="AH2047" s="6">
        <f t="shared" si="1000"/>
        <v>4924.46317705202</v>
      </c>
      <c r="AI2047" s="6">
        <f t="shared" si="1001"/>
        <v>4.2448908756938506</v>
      </c>
      <c r="AJ2047" s="6">
        <f t="shared" si="1002"/>
        <v>8.0862575833670134E-5</v>
      </c>
      <c r="AK2047" s="6">
        <f t="shared" si="1003"/>
        <v>-6.5727461275120479E-5</v>
      </c>
      <c r="AL2047" s="1">
        <f t="shared" si="975"/>
        <v>5.1572045931958563E-2</v>
      </c>
      <c r="AM2047" s="8">
        <f t="shared" si="978"/>
        <v>6008195.3927272819</v>
      </c>
      <c r="AN2047" s="1">
        <f t="shared" si="976"/>
        <v>60.081953927272821</v>
      </c>
    </row>
    <row r="2048" spans="8:40" x14ac:dyDescent="0.2">
      <c r="H2048" s="8"/>
      <c r="I2048" s="8"/>
      <c r="J2048" s="11"/>
      <c r="K2048" s="10"/>
      <c r="L2048" s="5">
        <f t="shared" si="979"/>
        <v>7.9739999999998314</v>
      </c>
      <c r="M2048" s="1">
        <f t="shared" si="980"/>
        <v>2.0607414212653823E-2</v>
      </c>
      <c r="N2048" s="1">
        <f t="shared" si="981"/>
        <v>6.4196642914002774E-2</v>
      </c>
      <c r="O2048" s="1">
        <f t="shared" si="982"/>
        <v>0.35431950158996189</v>
      </c>
      <c r="P2048" s="1">
        <f t="shared" si="983"/>
        <v>0.17861330443029391</v>
      </c>
      <c r="Q2048" s="1">
        <f t="shared" si="984"/>
        <v>3.5710687295988537E-2</v>
      </c>
      <c r="R2048" s="1">
        <f t="shared" si="985"/>
        <v>1.2914614045301274E-2</v>
      </c>
      <c r="S2048" s="1">
        <f t="shared" si="986"/>
        <v>2.6057242037328711E-2</v>
      </c>
      <c r="T2048" s="1">
        <f t="shared" si="987"/>
        <v>523.30940999045492</v>
      </c>
      <c r="U2048" s="6">
        <f t="shared" si="988"/>
        <v>1.9344950635393681</v>
      </c>
      <c r="V2048" s="6">
        <f t="shared" si="989"/>
        <v>6.0263790270533404</v>
      </c>
      <c r="W2048" s="6">
        <f t="shared" si="990"/>
        <v>33.261297107359937</v>
      </c>
      <c r="X2048" s="6">
        <f t="shared" si="991"/>
        <v>16.76709907110471</v>
      </c>
      <c r="Y2048" s="6">
        <f t="shared" si="992"/>
        <v>3.3522958085283934</v>
      </c>
      <c r="Z2048" s="6">
        <f t="shared" si="993"/>
        <v>1.2123431334150951</v>
      </c>
      <c r="AA2048" s="6">
        <f t="shared" si="994"/>
        <v>2.4460907889991601</v>
      </c>
      <c r="AB2048" s="6">
        <f t="shared" si="977"/>
        <v>3453.38</v>
      </c>
      <c r="AC2048" s="6">
        <f t="shared" si="995"/>
        <v>25.983514779210765</v>
      </c>
      <c r="AD2048" s="6">
        <f t="shared" si="996"/>
        <v>162.31725501176282</v>
      </c>
      <c r="AE2048" s="6">
        <f t="shared" si="997"/>
        <v>473.51038294488882</v>
      </c>
      <c r="AF2048" s="6">
        <f t="shared" si="998"/>
        <v>1.848700483438855E-5</v>
      </c>
      <c r="AG2048" s="6">
        <f t="shared" si="999"/>
        <v>1.1686175858128383E-2</v>
      </c>
      <c r="AH2048" s="6">
        <f t="shared" si="1000"/>
        <v>4924.5115379983645</v>
      </c>
      <c r="AI2048" s="6">
        <f t="shared" si="1001"/>
        <v>4.2447832334406996</v>
      </c>
      <c r="AJ2048" s="6">
        <f t="shared" si="1002"/>
        <v>8.0416967173795137E-5</v>
      </c>
      <c r="AK2048" s="6">
        <f t="shared" si="1003"/>
        <v>-6.5363676048626562E-5</v>
      </c>
      <c r="AL2048" s="1">
        <f t="shared" si="975"/>
        <v>5.1573781669667591E-2</v>
      </c>
      <c r="AM2048" s="8">
        <f t="shared" si="978"/>
        <v>6007224.014545464</v>
      </c>
      <c r="AN2048" s="1">
        <f t="shared" si="976"/>
        <v>60.072240145454643</v>
      </c>
    </row>
    <row r="2049" spans="8:40" x14ac:dyDescent="0.2">
      <c r="H2049" s="8"/>
      <c r="I2049" s="8"/>
      <c r="J2049" s="11"/>
      <c r="K2049" s="10"/>
      <c r="L2049" s="5">
        <f t="shared" si="979"/>
        <v>7.9839999999998312</v>
      </c>
      <c r="M2049" s="1">
        <f t="shared" si="980"/>
        <v>2.0606533549179757E-2</v>
      </c>
      <c r="N2049" s="1">
        <f t="shared" si="981"/>
        <v>6.4196440096712507E-2</v>
      </c>
      <c r="O2049" s="1">
        <f t="shared" si="982"/>
        <v>0.35431713181114294</v>
      </c>
      <c r="P2049" s="1">
        <f t="shared" si="983"/>
        <v>0.17861330443029391</v>
      </c>
      <c r="Q2049" s="1">
        <f t="shared" si="984"/>
        <v>3.5711770776752874E-2</v>
      </c>
      <c r="R2049" s="1">
        <f t="shared" si="985"/>
        <v>1.2914816862591548E-2</v>
      </c>
      <c r="S2049" s="1">
        <f t="shared" si="986"/>
        <v>2.6057242037328711E-2</v>
      </c>
      <c r="T2049" s="1">
        <f t="shared" si="987"/>
        <v>523.30880409952704</v>
      </c>
      <c r="U2049" s="6">
        <f t="shared" si="988"/>
        <v>1.9344184462248317</v>
      </c>
      <c r="V2049" s="6">
        <f t="shared" si="989"/>
        <v>6.0263788476927589</v>
      </c>
      <c r="W2049" s="6">
        <f t="shared" si="990"/>
        <v>33.261178739896899</v>
      </c>
      <c r="X2049" s="6">
        <f t="shared" si="991"/>
        <v>16.767151544752906</v>
      </c>
      <c r="Y2049" s="6">
        <f t="shared" si="992"/>
        <v>3.3524080104512985</v>
      </c>
      <c r="Z2049" s="6">
        <f t="shared" si="993"/>
        <v>1.2123659667934314</v>
      </c>
      <c r="AA2049" s="6">
        <f t="shared" si="994"/>
        <v>2.446098444187871</v>
      </c>
      <c r="AB2049" s="6">
        <f t="shared" si="977"/>
        <v>3453.38</v>
      </c>
      <c r="AC2049" s="6">
        <f t="shared" si="995"/>
        <v>25.983633689497577</v>
      </c>
      <c r="AD2049" s="6">
        <f t="shared" si="996"/>
        <v>162.32261640884872</v>
      </c>
      <c r="AE2049" s="6">
        <f t="shared" si="997"/>
        <v>473.52382696088944</v>
      </c>
      <c r="AF2049" s="6">
        <f t="shared" si="998"/>
        <v>1.8487293593468938E-5</v>
      </c>
      <c r="AG2049" s="6">
        <f t="shared" si="999"/>
        <v>1.1686052444540216E-2</v>
      </c>
      <c r="AH2049" s="6">
        <f t="shared" si="1000"/>
        <v>4924.5596276743636</v>
      </c>
      <c r="AI2049" s="6">
        <f t="shared" si="1001"/>
        <v>4.2446761987385235</v>
      </c>
      <c r="AJ2049" s="6">
        <f t="shared" si="1002"/>
        <v>7.9973837032748453E-5</v>
      </c>
      <c r="AK2049" s="6">
        <f t="shared" si="1003"/>
        <v>-6.5001931488986987E-5</v>
      </c>
      <c r="AL2049" s="1">
        <f t="shared" si="975"/>
        <v>5.1575507853096898E-2</v>
      </c>
      <c r="AM2049" s="8">
        <f t="shared" si="978"/>
        <v>6006251.4181818273</v>
      </c>
      <c r="AN2049" s="1">
        <f t="shared" si="976"/>
        <v>60.06251418181828</v>
      </c>
    </row>
    <row r="2050" spans="8:40" x14ac:dyDescent="0.2">
      <c r="H2050" s="8"/>
      <c r="I2050" s="8"/>
      <c r="J2050" s="11"/>
      <c r="K2050" s="10"/>
      <c r="L2050" s="5">
        <f t="shared" si="979"/>
        <v>7.993999999999831</v>
      </c>
      <c r="M2050" s="1">
        <f t="shared" si="980"/>
        <v>2.060565775959345E-2</v>
      </c>
      <c r="N2050" s="1">
        <f t="shared" si="981"/>
        <v>6.419623837595341E-2</v>
      </c>
      <c r="O2050" s="1">
        <f t="shared" si="982"/>
        <v>0.35431477506969306</v>
      </c>
      <c r="P2050" s="1">
        <f t="shared" si="983"/>
        <v>0.17861330443029391</v>
      </c>
      <c r="Q2050" s="1">
        <f t="shared" si="984"/>
        <v>3.5712848287098274E-2</v>
      </c>
      <c r="R2050" s="1">
        <f t="shared" si="985"/>
        <v>1.2915018583350639E-2</v>
      </c>
      <c r="S2050" s="1">
        <f t="shared" si="986"/>
        <v>2.6057242037328711E-2</v>
      </c>
      <c r="T2050" s="1">
        <f t="shared" si="987"/>
        <v>523.3082016139731</v>
      </c>
      <c r="U2050" s="6">
        <f t="shared" si="988"/>
        <v>1.934342252605554</v>
      </c>
      <c r="V2050" s="6">
        <f t="shared" si="989"/>
        <v>6.0263786673410644</v>
      </c>
      <c r="W2050" s="6">
        <f t="shared" si="990"/>
        <v>33.261061021973532</v>
      </c>
      <c r="X2050" s="6">
        <f t="shared" si="991"/>
        <v>16.767203729575726</v>
      </c>
      <c r="Y2050" s="6">
        <f t="shared" si="992"/>
        <v>3.3525195947925441</v>
      </c>
      <c r="Z2050" s="6">
        <f t="shared" si="993"/>
        <v>1.2123886764706686</v>
      </c>
      <c r="AA2050" s="6">
        <f t="shared" si="994"/>
        <v>2.4461060572409035</v>
      </c>
      <c r="AB2050" s="6">
        <f t="shared" si="977"/>
        <v>3453.38</v>
      </c>
      <c r="AC2050" s="6">
        <f t="shared" si="995"/>
        <v>25.983751932268838</v>
      </c>
      <c r="AD2050" s="6">
        <f t="shared" si="996"/>
        <v>162.32794786043092</v>
      </c>
      <c r="AE2050" s="6">
        <f t="shared" si="997"/>
        <v>473.53719716496408</v>
      </c>
      <c r="AF2050" s="6">
        <f t="shared" si="998"/>
        <v>1.8487580734731429E-5</v>
      </c>
      <c r="AG2050" s="6">
        <f t="shared" si="999"/>
        <v>1.1685929725599779E-2</v>
      </c>
      <c r="AH2050" s="6">
        <f t="shared" si="1000"/>
        <v>4924.6074476412768</v>
      </c>
      <c r="AI2050" s="6">
        <f t="shared" si="1001"/>
        <v>4.2445697680489856</v>
      </c>
      <c r="AJ2050" s="6">
        <f t="shared" si="1002"/>
        <v>7.9533171374149584E-5</v>
      </c>
      <c r="AK2050" s="6">
        <f t="shared" si="1003"/>
        <v>-6.464221585160472E-5</v>
      </c>
      <c r="AL2050" s="1">
        <f t="shared" si="975"/>
        <v>5.157722453526991E-2</v>
      </c>
      <c r="AM2050" s="8">
        <f t="shared" si="978"/>
        <v>6005277.6036363728</v>
      </c>
      <c r="AN2050" s="1">
        <f t="shared" si="976"/>
        <v>60.052776036363731</v>
      </c>
    </row>
    <row r="2051" spans="8:40" x14ac:dyDescent="0.2">
      <c r="H2051" s="8"/>
      <c r="I2051" s="8"/>
      <c r="J2051" s="11"/>
      <c r="K2051" s="10"/>
      <c r="L2051" s="5">
        <f t="shared" si="979"/>
        <v>8.0039999999998308</v>
      </c>
      <c r="M2051" s="1">
        <f t="shared" si="980"/>
        <v>2.0604786816558654E-2</v>
      </c>
      <c r="N2051" s="1">
        <f t="shared" si="981"/>
        <v>6.4196037745857068E-2</v>
      </c>
      <c r="O2051" s="1">
        <f t="shared" si="982"/>
        <v>0.35431243129333445</v>
      </c>
      <c r="P2051" s="1">
        <f t="shared" si="983"/>
        <v>0.17861330443029391</v>
      </c>
      <c r="Q2051" s="1">
        <f t="shared" si="984"/>
        <v>3.5713919860229405E-2</v>
      </c>
      <c r="R2051" s="1">
        <f t="shared" si="985"/>
        <v>1.2915219213446977E-2</v>
      </c>
      <c r="S2051" s="1">
        <f t="shared" si="986"/>
        <v>2.6057242037328711E-2</v>
      </c>
      <c r="T2051" s="1">
        <f t="shared" si="987"/>
        <v>523.3076025141188</v>
      </c>
      <c r="U2051" s="6">
        <f t="shared" si="988"/>
        <v>1.9342664803087692</v>
      </c>
      <c r="V2051" s="6">
        <f t="shared" si="989"/>
        <v>6.0263784860253509</v>
      </c>
      <c r="W2051" s="6">
        <f t="shared" si="990"/>
        <v>33.260943950007004</v>
      </c>
      <c r="X2051" s="6">
        <f t="shared" si="991"/>
        <v>16.767255627175921</v>
      </c>
      <c r="Y2051" s="6">
        <f t="shared" si="992"/>
        <v>3.3526305649792181</v>
      </c>
      <c r="Z2051" s="6">
        <f t="shared" si="993"/>
        <v>1.2124112631116559</v>
      </c>
      <c r="AA2051" s="6">
        <f t="shared" si="994"/>
        <v>2.4461136283920761</v>
      </c>
      <c r="AB2051" s="6">
        <f t="shared" si="977"/>
        <v>3453.38</v>
      </c>
      <c r="AC2051" s="6">
        <f t="shared" si="995"/>
        <v>25.983869511372095</v>
      </c>
      <c r="AD2051" s="6">
        <f t="shared" si="996"/>
        <v>162.33324953744895</v>
      </c>
      <c r="AE2051" s="6">
        <f t="shared" si="997"/>
        <v>473.5504939646994</v>
      </c>
      <c r="AF2051" s="6">
        <f t="shared" si="998"/>
        <v>1.8487866267466276E-5</v>
      </c>
      <c r="AG2051" s="6">
        <f t="shared" si="999"/>
        <v>1.168580769728263E-2</v>
      </c>
      <c r="AH2051" s="6">
        <f t="shared" si="1000"/>
        <v>4924.6549994509951</v>
      </c>
      <c r="AI2051" s="6">
        <f t="shared" si="1001"/>
        <v>4.2444639378555609</v>
      </c>
      <c r="AJ2051" s="6">
        <f t="shared" si="1002"/>
        <v>7.9094956243973231E-5</v>
      </c>
      <c r="AK2051" s="6">
        <f t="shared" si="1003"/>
        <v>-6.4284517463178762E-5</v>
      </c>
      <c r="AL2051" s="1">
        <f t="shared" si="975"/>
        <v>5.1578931768911047E-2</v>
      </c>
      <c r="AM2051" s="8">
        <f t="shared" si="978"/>
        <v>6004302.5709091006</v>
      </c>
      <c r="AN2051" s="1">
        <f t="shared" si="976"/>
        <v>60.043025709091012</v>
      </c>
    </row>
    <row r="2052" spans="8:40" x14ac:dyDescent="0.2">
      <c r="H2052" s="8"/>
      <c r="I2052" s="8"/>
      <c r="J2052" s="11"/>
      <c r="K2052" s="10"/>
      <c r="L2052" s="5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</row>
    <row r="2053" spans="8:40" x14ac:dyDescent="0.2">
      <c r="H2053" s="8"/>
      <c r="I2053" s="8"/>
      <c r="J2053" s="11"/>
      <c r="K2053" s="10"/>
      <c r="L2053" s="5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</row>
    <row r="2054" spans="8:40" x14ac:dyDescent="0.2">
      <c r="H2054" s="8"/>
      <c r="I2054" s="8"/>
      <c r="J2054" s="11"/>
      <c r="K2054" s="10"/>
      <c r="L2054" s="5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</row>
    <row r="2055" spans="8:40" x14ac:dyDescent="0.2">
      <c r="H2055" s="8"/>
      <c r="I2055" s="8"/>
      <c r="J2055" s="11"/>
      <c r="K2055" s="10"/>
      <c r="L2055" s="5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</row>
    <row r="2056" spans="8:40" x14ac:dyDescent="0.2">
      <c r="H2056" s="8"/>
      <c r="I2056" s="8"/>
      <c r="J2056" s="11"/>
      <c r="K2056" s="10"/>
      <c r="L2056" s="5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</row>
    <row r="2057" spans="8:40" x14ac:dyDescent="0.2">
      <c r="H2057" s="8"/>
      <c r="I2057" s="8"/>
      <c r="J2057" s="11"/>
      <c r="K2057" s="10"/>
      <c r="L2057" s="5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</row>
    <row r="2058" spans="8:40" x14ac:dyDescent="0.2">
      <c r="H2058" s="8"/>
      <c r="I2058" s="8"/>
      <c r="J2058" s="11"/>
      <c r="K2058" s="10"/>
      <c r="L2058" s="5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</row>
    <row r="2059" spans="8:40" x14ac:dyDescent="0.2">
      <c r="H2059" s="8"/>
      <c r="I2059" s="8"/>
      <c r="J2059" s="11"/>
      <c r="K2059" s="10"/>
      <c r="L2059" s="5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</row>
    <row r="2060" spans="8:40" x14ac:dyDescent="0.2">
      <c r="H2060" s="8"/>
      <c r="I2060" s="8"/>
      <c r="J2060" s="11"/>
      <c r="K2060" s="10"/>
      <c r="L2060" s="5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</row>
    <row r="2061" spans="8:40" x14ac:dyDescent="0.2">
      <c r="H2061" s="8"/>
      <c r="I2061" s="8"/>
      <c r="J2061" s="11"/>
      <c r="K2061" s="10"/>
      <c r="L2061" s="5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</row>
    <row r="2062" spans="8:40" x14ac:dyDescent="0.2">
      <c r="H2062" s="8"/>
      <c r="I2062" s="8"/>
      <c r="J2062" s="11"/>
      <c r="K2062" s="10"/>
      <c r="L2062" s="5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</row>
    <row r="2063" spans="8:40" x14ac:dyDescent="0.2">
      <c r="H2063" s="8"/>
      <c r="I2063" s="8"/>
      <c r="J2063" s="11"/>
      <c r="K2063" s="10"/>
      <c r="L2063" s="5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</row>
    <row r="2064" spans="8:40" x14ac:dyDescent="0.2">
      <c r="H2064" s="8"/>
      <c r="I2064" s="8"/>
      <c r="J2064" s="11"/>
      <c r="K2064" s="10"/>
      <c r="L2064" s="5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</row>
    <row r="2065" spans="8:37" x14ac:dyDescent="0.2">
      <c r="H2065" s="8"/>
      <c r="I2065" s="8"/>
      <c r="J2065" s="11"/>
      <c r="K2065" s="10"/>
      <c r="L2065" s="5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</row>
    <row r="2066" spans="8:37" x14ac:dyDescent="0.2">
      <c r="H2066" s="8"/>
      <c r="I2066" s="8"/>
      <c r="J2066" s="11"/>
      <c r="K2066" s="10"/>
      <c r="L2066" s="5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</row>
    <row r="2067" spans="8:37" x14ac:dyDescent="0.2">
      <c r="H2067" s="8"/>
      <c r="I2067" s="8"/>
      <c r="J2067" s="11"/>
      <c r="K2067" s="10"/>
      <c r="L2067" s="5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</row>
    <row r="2068" spans="8:37" x14ac:dyDescent="0.2">
      <c r="H2068" s="8"/>
      <c r="I2068" s="8"/>
      <c r="J2068" s="11"/>
      <c r="K2068" s="10"/>
      <c r="L2068" s="5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</row>
    <row r="2069" spans="8:37" x14ac:dyDescent="0.2">
      <c r="H2069" s="8"/>
      <c r="I2069" s="8"/>
      <c r="J2069" s="11"/>
      <c r="K2069" s="10"/>
      <c r="L2069" s="5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</row>
    <row r="2070" spans="8:37" x14ac:dyDescent="0.2">
      <c r="H2070" s="8"/>
      <c r="I2070" s="8"/>
      <c r="J2070" s="11"/>
      <c r="K2070" s="10"/>
      <c r="L2070" s="5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</row>
    <row r="2071" spans="8:37" x14ac:dyDescent="0.2">
      <c r="H2071" s="8"/>
      <c r="I2071" s="8"/>
      <c r="J2071" s="11"/>
      <c r="K2071" s="10"/>
      <c r="L2071" s="5"/>
      <c r="M2071" s="12"/>
      <c r="N2071" s="12"/>
      <c r="O2071" s="12"/>
      <c r="P2071" s="12"/>
      <c r="Q2071" s="12"/>
      <c r="R2071" s="12"/>
      <c r="S2071" s="13"/>
      <c r="T2071" s="13"/>
    </row>
    <row r="2072" spans="8:37" x14ac:dyDescent="0.2">
      <c r="H2072" s="8"/>
      <c r="I2072" s="8"/>
      <c r="J2072" s="11"/>
      <c r="K2072" s="10"/>
      <c r="L2072" s="5"/>
      <c r="M2072" s="12"/>
      <c r="N2072" s="12"/>
      <c r="O2072" s="12"/>
      <c r="P2072" s="12"/>
      <c r="Q2072" s="12"/>
      <c r="R2072" s="12"/>
      <c r="S2072" s="13"/>
      <c r="T2072" s="13"/>
    </row>
    <row r="2073" spans="8:37" x14ac:dyDescent="0.2">
      <c r="H2073" s="8"/>
      <c r="I2073" s="8"/>
      <c r="J2073" s="11"/>
      <c r="K2073" s="10"/>
      <c r="L2073" s="5"/>
      <c r="M2073" s="12"/>
      <c r="N2073" s="12"/>
      <c r="O2073" s="12"/>
      <c r="P2073" s="12"/>
      <c r="Q2073" s="12"/>
      <c r="R2073" s="12"/>
      <c r="S2073" s="13"/>
      <c r="T2073" s="13"/>
    </row>
    <row r="2074" spans="8:37" x14ac:dyDescent="0.2">
      <c r="H2074" s="8"/>
      <c r="I2074" s="8"/>
      <c r="J2074" s="11"/>
      <c r="K2074" s="10"/>
      <c r="L2074" s="5"/>
      <c r="M2074" s="12"/>
      <c r="N2074" s="12"/>
      <c r="O2074" s="12"/>
      <c r="P2074" s="12"/>
      <c r="Q2074" s="12"/>
      <c r="R2074" s="12"/>
      <c r="S2074" s="13"/>
      <c r="T2074" s="13"/>
    </row>
    <row r="2075" spans="8:37" x14ac:dyDescent="0.2">
      <c r="H2075" s="8"/>
      <c r="I2075" s="8"/>
      <c r="J2075" s="11"/>
      <c r="K2075" s="10"/>
      <c r="L2075" s="5"/>
      <c r="M2075" s="12"/>
      <c r="N2075" s="12"/>
      <c r="O2075" s="12"/>
      <c r="P2075" s="12"/>
      <c r="Q2075" s="12"/>
      <c r="R2075" s="12"/>
      <c r="S2075" s="13"/>
      <c r="T2075" s="13"/>
    </row>
    <row r="2076" spans="8:37" x14ac:dyDescent="0.2">
      <c r="H2076" s="8"/>
      <c r="I2076" s="8"/>
      <c r="J2076" s="11"/>
      <c r="K2076" s="10"/>
      <c r="L2076" s="5"/>
      <c r="M2076" s="12"/>
      <c r="N2076" s="12"/>
      <c r="O2076" s="12"/>
      <c r="P2076" s="12"/>
      <c r="Q2076" s="12"/>
      <c r="R2076" s="12"/>
      <c r="S2076" s="13"/>
      <c r="T2076" s="13"/>
    </row>
    <row r="2077" spans="8:37" x14ac:dyDescent="0.2">
      <c r="H2077" s="8"/>
      <c r="I2077" s="8"/>
      <c r="J2077" s="11"/>
      <c r="K2077" s="10"/>
      <c r="L2077" s="5"/>
      <c r="M2077" s="12"/>
      <c r="N2077" s="12"/>
      <c r="O2077" s="12"/>
      <c r="P2077" s="12"/>
      <c r="Q2077" s="12"/>
      <c r="R2077" s="12"/>
      <c r="S2077" s="13"/>
      <c r="T2077" s="13"/>
    </row>
    <row r="2078" spans="8:37" x14ac:dyDescent="0.2">
      <c r="H2078" s="8"/>
      <c r="I2078" s="8"/>
      <c r="J2078" s="11"/>
      <c r="K2078" s="10"/>
      <c r="L2078" s="5"/>
      <c r="M2078" s="12"/>
      <c r="N2078" s="12"/>
      <c r="O2078" s="12"/>
      <c r="P2078" s="12"/>
      <c r="Q2078" s="12"/>
      <c r="R2078" s="12"/>
      <c r="S2078" s="13"/>
      <c r="T2078" s="13"/>
    </row>
    <row r="2079" spans="8:37" x14ac:dyDescent="0.2">
      <c r="H2079" s="8"/>
      <c r="I2079" s="8"/>
      <c r="J2079" s="11"/>
      <c r="K2079" s="10"/>
      <c r="L2079" s="5"/>
      <c r="M2079" s="12"/>
      <c r="N2079" s="12"/>
      <c r="O2079" s="12"/>
      <c r="P2079" s="12"/>
      <c r="Q2079" s="12"/>
      <c r="R2079" s="12"/>
      <c r="S2079" s="13"/>
      <c r="T2079" s="13"/>
    </row>
    <row r="2080" spans="8:37" x14ac:dyDescent="0.2">
      <c r="H2080" s="8"/>
      <c r="I2080" s="8"/>
      <c r="J2080" s="11"/>
      <c r="K2080" s="10"/>
      <c r="L2080" s="5"/>
      <c r="M2080" s="12"/>
      <c r="N2080" s="12"/>
      <c r="O2080" s="12"/>
      <c r="P2080" s="12"/>
      <c r="Q2080" s="12"/>
      <c r="R2080" s="12"/>
      <c r="S2080" s="13"/>
      <c r="T2080" s="13"/>
    </row>
    <row r="2081" spans="8:20" x14ac:dyDescent="0.2">
      <c r="H2081" s="8"/>
      <c r="I2081" s="8"/>
      <c r="J2081" s="11"/>
      <c r="K2081" s="10"/>
      <c r="L2081" s="5"/>
      <c r="M2081" s="12"/>
      <c r="N2081" s="12"/>
      <c r="O2081" s="12"/>
      <c r="P2081" s="12"/>
      <c r="Q2081" s="12"/>
      <c r="R2081" s="12"/>
      <c r="S2081" s="13"/>
      <c r="T2081" s="13"/>
    </row>
    <row r="2082" spans="8:20" x14ac:dyDescent="0.2">
      <c r="H2082" s="8"/>
      <c r="I2082" s="8"/>
      <c r="J2082" s="11"/>
      <c r="K2082" s="10"/>
      <c r="L2082" s="5"/>
      <c r="M2082" s="12"/>
      <c r="N2082" s="12"/>
      <c r="O2082" s="12"/>
      <c r="P2082" s="12"/>
      <c r="Q2082" s="12"/>
      <c r="R2082" s="12"/>
      <c r="S2082" s="13"/>
      <c r="T2082" s="13"/>
    </row>
    <row r="2083" spans="8:20" x14ac:dyDescent="0.2">
      <c r="H2083" s="8"/>
      <c r="I2083" s="8"/>
      <c r="J2083" s="11"/>
      <c r="K2083" s="10"/>
      <c r="L2083" s="5"/>
      <c r="M2083" s="12"/>
      <c r="N2083" s="12"/>
      <c r="O2083" s="12"/>
      <c r="P2083" s="12"/>
      <c r="Q2083" s="12"/>
      <c r="R2083" s="12"/>
      <c r="S2083" s="13"/>
      <c r="T2083" s="13"/>
    </row>
    <row r="2084" spans="8:20" x14ac:dyDescent="0.2">
      <c r="H2084" s="8"/>
      <c r="I2084" s="8"/>
      <c r="J2084" s="11"/>
      <c r="K2084" s="10"/>
      <c r="L2084" s="5"/>
      <c r="M2084" s="12"/>
      <c r="N2084" s="12"/>
      <c r="O2084" s="12"/>
      <c r="P2084" s="12"/>
      <c r="Q2084" s="12"/>
      <c r="R2084" s="12"/>
      <c r="S2084" s="13"/>
      <c r="T2084" s="13"/>
    </row>
    <row r="2085" spans="8:20" x14ac:dyDescent="0.2">
      <c r="H2085" s="8"/>
      <c r="I2085" s="8"/>
      <c r="J2085" s="11"/>
      <c r="K2085" s="10"/>
      <c r="L2085" s="5"/>
      <c r="M2085" s="12"/>
      <c r="N2085" s="12"/>
      <c r="O2085" s="12"/>
      <c r="P2085" s="12"/>
      <c r="Q2085" s="12"/>
      <c r="R2085" s="12"/>
      <c r="S2085" s="13"/>
      <c r="T2085" s="13"/>
    </row>
    <row r="2086" spans="8:20" x14ac:dyDescent="0.2">
      <c r="H2086" s="8"/>
      <c r="I2086" s="8"/>
      <c r="J2086" s="11"/>
      <c r="K2086" s="10"/>
      <c r="L2086" s="5"/>
      <c r="M2086" s="12"/>
      <c r="N2086" s="12"/>
      <c r="O2086" s="12"/>
      <c r="P2086" s="12"/>
      <c r="Q2086" s="12"/>
      <c r="R2086" s="12"/>
      <c r="S2086" s="13"/>
      <c r="T2086" s="13"/>
    </row>
    <row r="2087" spans="8:20" x14ac:dyDescent="0.2">
      <c r="H2087" s="8"/>
      <c r="I2087" s="8"/>
      <c r="J2087" s="11"/>
      <c r="K2087" s="10"/>
      <c r="L2087" s="5"/>
      <c r="M2087" s="12"/>
      <c r="N2087" s="12"/>
      <c r="O2087" s="12"/>
      <c r="P2087" s="12"/>
      <c r="Q2087" s="12"/>
      <c r="R2087" s="12"/>
      <c r="S2087" s="13"/>
      <c r="T2087" s="13"/>
    </row>
    <row r="2088" spans="8:20" x14ac:dyDescent="0.2">
      <c r="H2088" s="8"/>
      <c r="I2088" s="8"/>
      <c r="J2088" s="11"/>
      <c r="K2088" s="10"/>
      <c r="L2088" s="5"/>
      <c r="M2088" s="12"/>
      <c r="N2088" s="12"/>
      <c r="O2088" s="12"/>
      <c r="P2088" s="12"/>
      <c r="Q2088" s="12"/>
      <c r="R2088" s="12"/>
      <c r="S2088" s="13"/>
      <c r="T2088" s="13"/>
    </row>
    <row r="2089" spans="8:20" x14ac:dyDescent="0.2">
      <c r="H2089" s="8"/>
      <c r="I2089" s="8"/>
      <c r="J2089" s="11"/>
      <c r="K2089" s="10"/>
      <c r="L2089" s="5"/>
      <c r="M2089" s="12"/>
      <c r="N2089" s="12"/>
      <c r="O2089" s="12"/>
      <c r="P2089" s="12"/>
      <c r="Q2089" s="12"/>
      <c r="R2089" s="12"/>
      <c r="S2089" s="13"/>
      <c r="T2089" s="13"/>
    </row>
    <row r="2090" spans="8:20" x14ac:dyDescent="0.2">
      <c r="H2090" s="8"/>
      <c r="I2090" s="8"/>
      <c r="J2090" s="11"/>
      <c r="K2090" s="10"/>
      <c r="L2090" s="5"/>
      <c r="M2090" s="12"/>
      <c r="N2090" s="12"/>
      <c r="O2090" s="12"/>
      <c r="P2090" s="12"/>
      <c r="Q2090" s="12"/>
      <c r="R2090" s="12"/>
      <c r="S2090" s="13"/>
      <c r="T2090" s="13"/>
    </row>
    <row r="2091" spans="8:20" x14ac:dyDescent="0.2">
      <c r="H2091" s="8"/>
      <c r="I2091" s="8"/>
      <c r="J2091" s="11"/>
      <c r="K2091" s="10"/>
      <c r="L2091" s="5"/>
      <c r="M2091" s="12"/>
      <c r="N2091" s="12"/>
      <c r="O2091" s="12"/>
      <c r="P2091" s="12"/>
      <c r="Q2091" s="12"/>
      <c r="R2091" s="12"/>
      <c r="S2091" s="13"/>
      <c r="T2091" s="13"/>
    </row>
    <row r="2092" spans="8:20" x14ac:dyDescent="0.2">
      <c r="H2092" s="8"/>
      <c r="I2092" s="8"/>
      <c r="J2092" s="11"/>
      <c r="K2092" s="10"/>
      <c r="L2092" s="5"/>
      <c r="M2092" s="12"/>
      <c r="N2092" s="12"/>
      <c r="O2092" s="12"/>
      <c r="P2092" s="12"/>
      <c r="Q2092" s="12"/>
      <c r="R2092" s="12"/>
      <c r="S2092" s="13"/>
      <c r="T2092" s="13"/>
    </row>
    <row r="2093" spans="8:20" x14ac:dyDescent="0.2">
      <c r="H2093" s="8"/>
      <c r="I2093" s="8"/>
      <c r="J2093" s="11"/>
      <c r="K2093" s="10"/>
      <c r="L2093" s="5"/>
      <c r="M2093" s="12"/>
      <c r="N2093" s="12"/>
      <c r="O2093" s="12"/>
      <c r="P2093" s="12"/>
      <c r="Q2093" s="12"/>
      <c r="R2093" s="12"/>
      <c r="S2093" s="13"/>
      <c r="T2093" s="13"/>
    </row>
    <row r="2094" spans="8:20" x14ac:dyDescent="0.2">
      <c r="H2094" s="8"/>
      <c r="I2094" s="8"/>
      <c r="J2094" s="11"/>
      <c r="K2094" s="10"/>
      <c r="L2094" s="5"/>
      <c r="M2094" s="12"/>
      <c r="N2094" s="12"/>
      <c r="O2094" s="12"/>
      <c r="P2094" s="12"/>
      <c r="Q2094" s="12"/>
      <c r="R2094" s="12"/>
      <c r="S2094" s="13"/>
      <c r="T2094" s="13"/>
    </row>
    <row r="2095" spans="8:20" x14ac:dyDescent="0.2">
      <c r="H2095" s="8"/>
      <c r="I2095" s="8"/>
      <c r="J2095" s="11"/>
      <c r="K2095" s="10"/>
      <c r="L2095" s="5"/>
      <c r="M2095" s="12"/>
      <c r="N2095" s="12"/>
      <c r="O2095" s="12"/>
      <c r="P2095" s="12"/>
      <c r="Q2095" s="12"/>
      <c r="R2095" s="12"/>
      <c r="S2095" s="13"/>
      <c r="T2095" s="13"/>
    </row>
    <row r="2096" spans="8:20" x14ac:dyDescent="0.2">
      <c r="H2096" s="8"/>
      <c r="I2096" s="8"/>
      <c r="J2096" s="11"/>
      <c r="K2096" s="10"/>
      <c r="L2096" s="5"/>
      <c r="M2096" s="12"/>
      <c r="N2096" s="12"/>
      <c r="O2096" s="12"/>
      <c r="P2096" s="12"/>
      <c r="Q2096" s="12"/>
      <c r="R2096" s="12"/>
      <c r="S2096" s="13"/>
      <c r="T2096" s="13"/>
    </row>
    <row r="2097" spans="8:20" x14ac:dyDescent="0.2">
      <c r="H2097" s="8"/>
      <c r="I2097" s="8"/>
      <c r="J2097" s="11"/>
      <c r="K2097" s="10"/>
      <c r="L2097" s="5"/>
      <c r="M2097" s="12"/>
      <c r="N2097" s="12"/>
      <c r="O2097" s="12"/>
      <c r="P2097" s="12"/>
      <c r="Q2097" s="12"/>
      <c r="R2097" s="12"/>
      <c r="S2097" s="13"/>
      <c r="T2097" s="13"/>
    </row>
    <row r="2098" spans="8:20" x14ac:dyDescent="0.2">
      <c r="H2098" s="8"/>
      <c r="I2098" s="8"/>
      <c r="J2098" s="11"/>
      <c r="K2098" s="10"/>
      <c r="L2098" s="5"/>
      <c r="M2098" s="12"/>
      <c r="N2098" s="12"/>
      <c r="O2098" s="12"/>
      <c r="P2098" s="12"/>
      <c r="Q2098" s="12"/>
      <c r="R2098" s="12"/>
      <c r="S2098" s="13"/>
      <c r="T2098" s="13"/>
    </row>
    <row r="2099" spans="8:20" x14ac:dyDescent="0.2">
      <c r="H2099" s="8"/>
      <c r="I2099" s="8"/>
      <c r="J2099" s="11"/>
      <c r="K2099" s="10"/>
      <c r="L2099" s="5"/>
      <c r="M2099" s="12"/>
      <c r="N2099" s="12"/>
      <c r="O2099" s="12"/>
      <c r="P2099" s="12"/>
      <c r="Q2099" s="12"/>
      <c r="R2099" s="12"/>
      <c r="S2099" s="13"/>
      <c r="T2099" s="13"/>
    </row>
    <row r="2100" spans="8:20" x14ac:dyDescent="0.2">
      <c r="H2100" s="8"/>
      <c r="I2100" s="8"/>
      <c r="J2100" s="11"/>
      <c r="K2100" s="10"/>
      <c r="L2100" s="5"/>
      <c r="M2100" s="12"/>
      <c r="N2100" s="12"/>
      <c r="O2100" s="12"/>
      <c r="P2100" s="12"/>
      <c r="Q2100" s="12"/>
      <c r="R2100" s="12"/>
      <c r="S2100" s="13"/>
      <c r="T2100" s="13"/>
    </row>
    <row r="2101" spans="8:20" x14ac:dyDescent="0.2">
      <c r="H2101" s="8"/>
      <c r="I2101" s="8"/>
      <c r="J2101" s="11"/>
      <c r="K2101" s="10"/>
      <c r="L2101" s="5"/>
      <c r="M2101" s="12"/>
      <c r="N2101" s="12"/>
      <c r="O2101" s="12"/>
      <c r="P2101" s="12"/>
      <c r="Q2101" s="12"/>
      <c r="R2101" s="12"/>
      <c r="S2101" s="13"/>
      <c r="T2101" s="13"/>
    </row>
    <row r="2102" spans="8:20" x14ac:dyDescent="0.2">
      <c r="H2102" s="8"/>
      <c r="I2102" s="8"/>
      <c r="J2102" s="11"/>
      <c r="K2102" s="10"/>
      <c r="L2102" s="5"/>
      <c r="M2102" s="12"/>
      <c r="N2102" s="12"/>
      <c r="O2102" s="12"/>
      <c r="P2102" s="12"/>
      <c r="Q2102" s="12"/>
      <c r="R2102" s="12"/>
      <c r="S2102" s="13"/>
      <c r="T2102" s="13"/>
    </row>
    <row r="2103" spans="8:20" x14ac:dyDescent="0.2">
      <c r="H2103" s="8"/>
      <c r="I2103" s="8"/>
      <c r="J2103" s="11"/>
      <c r="K2103" s="10"/>
      <c r="L2103" s="5"/>
      <c r="M2103" s="12"/>
      <c r="N2103" s="12"/>
      <c r="O2103" s="12"/>
      <c r="P2103" s="12"/>
      <c r="Q2103" s="12"/>
      <c r="R2103" s="12"/>
      <c r="S2103" s="13"/>
      <c r="T2103" s="13"/>
    </row>
    <row r="2104" spans="8:20" x14ac:dyDescent="0.2">
      <c r="H2104" s="8"/>
      <c r="I2104" s="8"/>
      <c r="J2104" s="11"/>
      <c r="K2104" s="10"/>
      <c r="L2104" s="5"/>
      <c r="M2104" s="12"/>
      <c r="N2104" s="12"/>
      <c r="O2104" s="12"/>
      <c r="P2104" s="12"/>
      <c r="Q2104" s="12"/>
      <c r="R2104" s="12"/>
      <c r="S2104" s="13"/>
      <c r="T2104" s="13"/>
    </row>
    <row r="2105" spans="8:20" x14ac:dyDescent="0.2">
      <c r="H2105" s="8"/>
      <c r="I2105" s="8"/>
      <c r="J2105" s="11"/>
      <c r="K2105" s="10"/>
      <c r="L2105" s="5"/>
      <c r="M2105" s="12"/>
      <c r="N2105" s="12"/>
      <c r="O2105" s="12"/>
      <c r="P2105" s="12"/>
      <c r="Q2105" s="12"/>
      <c r="R2105" s="12"/>
      <c r="S2105" s="13"/>
      <c r="T2105" s="13"/>
    </row>
    <row r="2106" spans="8:20" x14ac:dyDescent="0.2">
      <c r="H2106" s="8"/>
      <c r="I2106" s="8"/>
      <c r="J2106" s="11"/>
      <c r="K2106" s="10"/>
      <c r="L2106" s="5"/>
      <c r="M2106" s="12"/>
      <c r="N2106" s="12"/>
      <c r="O2106" s="12"/>
      <c r="P2106" s="12"/>
      <c r="Q2106" s="12"/>
      <c r="R2106" s="12"/>
      <c r="S2106" s="13"/>
      <c r="T2106" s="13"/>
    </row>
    <row r="2107" spans="8:20" x14ac:dyDescent="0.2">
      <c r="H2107" s="8"/>
      <c r="I2107" s="8"/>
      <c r="J2107" s="11"/>
      <c r="K2107" s="10"/>
      <c r="L2107" s="5"/>
      <c r="M2107" s="12"/>
      <c r="N2107" s="12"/>
      <c r="O2107" s="12"/>
      <c r="P2107" s="12"/>
      <c r="Q2107" s="12"/>
      <c r="R2107" s="12"/>
      <c r="S2107" s="13"/>
      <c r="T2107" s="13"/>
    </row>
    <row r="2108" spans="8:20" x14ac:dyDescent="0.2">
      <c r="H2108" s="8"/>
      <c r="I2108" s="8"/>
      <c r="J2108" s="11"/>
      <c r="K2108" s="10"/>
      <c r="L2108" s="5"/>
      <c r="M2108" s="12"/>
      <c r="N2108" s="12"/>
      <c r="O2108" s="12"/>
      <c r="P2108" s="12"/>
      <c r="Q2108" s="12"/>
      <c r="R2108" s="12"/>
      <c r="S2108" s="13"/>
      <c r="T2108" s="13"/>
    </row>
    <row r="2109" spans="8:20" x14ac:dyDescent="0.2">
      <c r="H2109" s="8"/>
      <c r="I2109" s="8"/>
      <c r="J2109" s="11"/>
      <c r="K2109" s="10"/>
      <c r="L2109" s="5"/>
      <c r="M2109" s="12"/>
      <c r="N2109" s="12"/>
      <c r="O2109" s="12"/>
      <c r="P2109" s="12"/>
      <c r="Q2109" s="12"/>
      <c r="R2109" s="12"/>
      <c r="S2109" s="13"/>
      <c r="T2109" s="13"/>
    </row>
    <row r="2110" spans="8:20" x14ac:dyDescent="0.2">
      <c r="H2110" s="8"/>
      <c r="I2110" s="8"/>
      <c r="J2110" s="11"/>
      <c r="K2110" s="10"/>
      <c r="L2110" s="5"/>
      <c r="M2110" s="12"/>
      <c r="N2110" s="12"/>
      <c r="O2110" s="12"/>
      <c r="P2110" s="12"/>
      <c r="Q2110" s="12"/>
      <c r="R2110" s="12"/>
      <c r="S2110" s="13"/>
      <c r="T2110" s="13"/>
    </row>
    <row r="2111" spans="8:20" x14ac:dyDescent="0.2">
      <c r="H2111" s="8"/>
      <c r="I2111" s="8"/>
      <c r="J2111" s="11"/>
      <c r="K2111" s="10"/>
      <c r="L2111" s="5"/>
      <c r="M2111" s="12"/>
      <c r="N2111" s="12"/>
      <c r="O2111" s="12"/>
      <c r="P2111" s="12"/>
      <c r="Q2111" s="12"/>
      <c r="R2111" s="12"/>
      <c r="S2111" s="13"/>
      <c r="T2111" s="13"/>
    </row>
    <row r="2112" spans="8:20" x14ac:dyDescent="0.2">
      <c r="H2112" s="8"/>
      <c r="I2112" s="8"/>
      <c r="J2112" s="11"/>
      <c r="K2112" s="10"/>
      <c r="L2112" s="5"/>
      <c r="M2112" s="12"/>
      <c r="N2112" s="12"/>
      <c r="O2112" s="12"/>
      <c r="P2112" s="12"/>
      <c r="Q2112" s="12"/>
      <c r="R2112" s="12"/>
      <c r="S2112" s="13"/>
      <c r="T2112" s="13"/>
    </row>
    <row r="2113" spans="8:20" x14ac:dyDescent="0.2">
      <c r="H2113" s="8"/>
      <c r="I2113" s="8"/>
      <c r="J2113" s="11"/>
      <c r="K2113" s="10"/>
      <c r="L2113" s="5"/>
      <c r="M2113" s="12"/>
      <c r="N2113" s="12"/>
      <c r="O2113" s="12"/>
      <c r="P2113" s="12"/>
      <c r="Q2113" s="12"/>
      <c r="R2113" s="12"/>
      <c r="S2113" s="13"/>
      <c r="T2113" s="13"/>
    </row>
    <row r="2114" spans="8:20" x14ac:dyDescent="0.2">
      <c r="H2114" s="8"/>
      <c r="I2114" s="8"/>
      <c r="J2114" s="11"/>
      <c r="K2114" s="10"/>
      <c r="L2114" s="5"/>
      <c r="M2114" s="12"/>
      <c r="N2114" s="12"/>
      <c r="O2114" s="12"/>
      <c r="P2114" s="12"/>
      <c r="Q2114" s="12"/>
      <c r="R2114" s="12"/>
      <c r="S2114" s="13"/>
      <c r="T2114" s="13"/>
    </row>
    <row r="2115" spans="8:20" x14ac:dyDescent="0.2">
      <c r="H2115" s="8"/>
      <c r="I2115" s="8"/>
      <c r="J2115" s="11"/>
      <c r="K2115" s="10"/>
      <c r="L2115" s="5"/>
      <c r="M2115" s="12"/>
      <c r="N2115" s="12"/>
      <c r="O2115" s="12"/>
      <c r="P2115" s="12"/>
      <c r="Q2115" s="12"/>
      <c r="R2115" s="12"/>
      <c r="S2115" s="13"/>
      <c r="T2115" s="13"/>
    </row>
    <row r="2116" spans="8:20" x14ac:dyDescent="0.2">
      <c r="H2116" s="8"/>
      <c r="I2116" s="8"/>
      <c r="J2116" s="11"/>
      <c r="K2116" s="10"/>
      <c r="L2116" s="5"/>
      <c r="M2116" s="12"/>
      <c r="N2116" s="12"/>
      <c r="O2116" s="12"/>
      <c r="P2116" s="12"/>
      <c r="Q2116" s="12"/>
      <c r="R2116" s="12"/>
      <c r="S2116" s="13"/>
      <c r="T2116" s="13"/>
    </row>
    <row r="2117" spans="8:20" x14ac:dyDescent="0.2">
      <c r="H2117" s="8"/>
      <c r="I2117" s="8"/>
      <c r="J2117" s="11"/>
      <c r="K2117" s="10"/>
      <c r="L2117" s="5"/>
      <c r="M2117" s="12"/>
      <c r="N2117" s="12"/>
      <c r="O2117" s="12"/>
      <c r="P2117" s="12"/>
      <c r="Q2117" s="12"/>
      <c r="R2117" s="12"/>
      <c r="S2117" s="13"/>
      <c r="T2117" s="13"/>
    </row>
    <row r="2118" spans="8:20" x14ac:dyDescent="0.2">
      <c r="H2118" s="8"/>
      <c r="I2118" s="8"/>
      <c r="J2118" s="11"/>
      <c r="K2118" s="10"/>
      <c r="L2118" s="5"/>
      <c r="M2118" s="12"/>
      <c r="N2118" s="12"/>
      <c r="O2118" s="12"/>
      <c r="P2118" s="12"/>
      <c r="Q2118" s="12"/>
      <c r="R2118" s="12"/>
      <c r="S2118" s="13"/>
      <c r="T2118" s="13"/>
    </row>
    <row r="2119" spans="8:20" x14ac:dyDescent="0.2">
      <c r="H2119" s="8"/>
      <c r="I2119" s="8"/>
      <c r="J2119" s="11"/>
      <c r="K2119" s="10"/>
      <c r="L2119" s="5"/>
      <c r="M2119" s="12"/>
      <c r="N2119" s="12"/>
      <c r="O2119" s="12"/>
      <c r="P2119" s="12"/>
      <c r="Q2119" s="12"/>
      <c r="R2119" s="12"/>
      <c r="S2119" s="13"/>
      <c r="T2119" s="13"/>
    </row>
    <row r="2120" spans="8:20" x14ac:dyDescent="0.2">
      <c r="H2120" s="8"/>
      <c r="I2120" s="8"/>
      <c r="J2120" s="11"/>
      <c r="K2120" s="10"/>
      <c r="L2120" s="5"/>
      <c r="M2120" s="12"/>
      <c r="N2120" s="12"/>
      <c r="O2120" s="12"/>
      <c r="P2120" s="12"/>
      <c r="Q2120" s="12"/>
      <c r="R2120" s="12"/>
      <c r="S2120" s="13"/>
      <c r="T2120" s="13"/>
    </row>
    <row r="2121" spans="8:20" x14ac:dyDescent="0.2">
      <c r="H2121" s="8"/>
      <c r="I2121" s="8"/>
      <c r="J2121" s="11"/>
      <c r="K2121" s="10"/>
      <c r="L2121" s="5"/>
      <c r="M2121" s="12"/>
      <c r="N2121" s="12"/>
      <c r="O2121" s="12"/>
      <c r="P2121" s="12"/>
      <c r="Q2121" s="12"/>
      <c r="R2121" s="12"/>
      <c r="S2121" s="13"/>
      <c r="T2121" s="13"/>
    </row>
    <row r="2122" spans="8:20" x14ac:dyDescent="0.2">
      <c r="H2122" s="8"/>
      <c r="I2122" s="8"/>
      <c r="J2122" s="11"/>
      <c r="K2122" s="10"/>
      <c r="L2122" s="5"/>
      <c r="M2122" s="12"/>
      <c r="N2122" s="12"/>
      <c r="O2122" s="12"/>
      <c r="P2122" s="12"/>
      <c r="Q2122" s="12"/>
      <c r="R2122" s="12"/>
      <c r="S2122" s="13"/>
      <c r="T2122" s="13"/>
    </row>
    <row r="2123" spans="8:20" x14ac:dyDescent="0.2">
      <c r="H2123" s="8"/>
      <c r="I2123" s="8"/>
      <c r="J2123" s="11"/>
      <c r="K2123" s="10"/>
      <c r="L2123" s="5"/>
      <c r="M2123" s="12"/>
      <c r="N2123" s="12"/>
      <c r="O2123" s="12"/>
      <c r="P2123" s="12"/>
      <c r="Q2123" s="12"/>
      <c r="R2123" s="12"/>
      <c r="S2123" s="13"/>
      <c r="T2123" s="13"/>
    </row>
    <row r="2124" spans="8:20" x14ac:dyDescent="0.2">
      <c r="H2124" s="8"/>
      <c r="I2124" s="8"/>
      <c r="J2124" s="11"/>
      <c r="K2124" s="10"/>
      <c r="L2124" s="5"/>
      <c r="M2124" s="12"/>
      <c r="N2124" s="12"/>
      <c r="O2124" s="12"/>
      <c r="P2124" s="12"/>
      <c r="Q2124" s="12"/>
      <c r="R2124" s="12"/>
      <c r="S2124" s="13"/>
      <c r="T2124" s="13"/>
    </row>
    <row r="2125" spans="8:20" x14ac:dyDescent="0.2">
      <c r="H2125" s="8"/>
      <c r="I2125" s="8"/>
      <c r="J2125" s="11"/>
      <c r="K2125" s="10"/>
      <c r="L2125" s="5"/>
      <c r="M2125" s="12"/>
      <c r="N2125" s="12"/>
      <c r="O2125" s="12"/>
      <c r="P2125" s="12"/>
      <c r="Q2125" s="12"/>
      <c r="R2125" s="12"/>
      <c r="S2125" s="13"/>
      <c r="T2125" s="13"/>
    </row>
    <row r="2126" spans="8:20" x14ac:dyDescent="0.2">
      <c r="H2126" s="8"/>
      <c r="I2126" s="8"/>
      <c r="J2126" s="11"/>
      <c r="K2126" s="10"/>
      <c r="L2126" s="5"/>
      <c r="M2126" s="12"/>
      <c r="N2126" s="12"/>
      <c r="O2126" s="12"/>
      <c r="P2126" s="12"/>
      <c r="Q2126" s="12"/>
      <c r="R2126" s="12"/>
      <c r="S2126" s="13"/>
      <c r="T2126" s="13"/>
    </row>
    <row r="2127" spans="8:20" x14ac:dyDescent="0.2">
      <c r="H2127" s="8"/>
      <c r="I2127" s="8"/>
      <c r="J2127" s="11"/>
      <c r="K2127" s="10"/>
      <c r="L2127" s="5"/>
      <c r="M2127" s="12"/>
      <c r="N2127" s="12"/>
      <c r="O2127" s="12"/>
      <c r="P2127" s="12"/>
      <c r="Q2127" s="12"/>
      <c r="R2127" s="12"/>
      <c r="S2127" s="13"/>
      <c r="T2127" s="13"/>
    </row>
    <row r="2128" spans="8:20" x14ac:dyDescent="0.2">
      <c r="H2128" s="8"/>
      <c r="I2128" s="8"/>
      <c r="J2128" s="11"/>
      <c r="K2128" s="10"/>
      <c r="L2128" s="5"/>
      <c r="M2128" s="12"/>
      <c r="N2128" s="12"/>
      <c r="O2128" s="12"/>
      <c r="P2128" s="12"/>
      <c r="Q2128" s="12"/>
      <c r="R2128" s="12"/>
      <c r="S2128" s="13"/>
      <c r="T2128" s="13"/>
    </row>
    <row r="2129" spans="8:20" x14ac:dyDescent="0.2">
      <c r="H2129" s="8"/>
      <c r="I2129" s="8"/>
      <c r="J2129" s="11"/>
      <c r="K2129" s="10"/>
      <c r="L2129" s="5"/>
      <c r="M2129" s="12"/>
      <c r="N2129" s="12"/>
      <c r="O2129" s="12"/>
      <c r="P2129" s="12"/>
      <c r="Q2129" s="12"/>
      <c r="R2129" s="12"/>
      <c r="S2129" s="13"/>
      <c r="T2129" s="13"/>
    </row>
    <row r="2130" spans="8:20" x14ac:dyDescent="0.2">
      <c r="H2130" s="8"/>
      <c r="I2130" s="8"/>
      <c r="J2130" s="11"/>
      <c r="K2130" s="10"/>
      <c r="L2130" s="5"/>
      <c r="M2130" s="12"/>
      <c r="N2130" s="12"/>
      <c r="O2130" s="12"/>
      <c r="P2130" s="12"/>
      <c r="Q2130" s="12"/>
      <c r="R2130" s="12"/>
      <c r="S2130" s="13"/>
      <c r="T2130" s="13"/>
    </row>
    <row r="2131" spans="8:20" x14ac:dyDescent="0.2">
      <c r="H2131" s="8"/>
      <c r="I2131" s="8"/>
      <c r="J2131" s="11"/>
      <c r="K2131" s="10"/>
      <c r="L2131" s="5"/>
      <c r="M2131" s="12"/>
      <c r="N2131" s="12"/>
      <c r="O2131" s="12"/>
      <c r="P2131" s="12"/>
      <c r="Q2131" s="12"/>
      <c r="R2131" s="12"/>
      <c r="S2131" s="13"/>
      <c r="T2131" s="13"/>
    </row>
    <row r="2132" spans="8:20" x14ac:dyDescent="0.2">
      <c r="H2132" s="8"/>
      <c r="I2132" s="8"/>
      <c r="J2132" s="11"/>
      <c r="K2132" s="10"/>
      <c r="L2132" s="5"/>
      <c r="M2132" s="12"/>
      <c r="N2132" s="12"/>
      <c r="O2132" s="12"/>
      <c r="P2132" s="12"/>
      <c r="Q2132" s="12"/>
      <c r="R2132" s="12"/>
      <c r="S2132" s="13"/>
      <c r="T2132" s="13"/>
    </row>
    <row r="2133" spans="8:20" x14ac:dyDescent="0.2">
      <c r="H2133" s="8"/>
      <c r="I2133" s="8"/>
      <c r="J2133" s="11"/>
      <c r="K2133" s="10"/>
      <c r="L2133" s="5"/>
      <c r="M2133" s="12"/>
      <c r="N2133" s="12"/>
      <c r="O2133" s="12"/>
      <c r="P2133" s="12"/>
      <c r="Q2133" s="12"/>
      <c r="R2133" s="12"/>
      <c r="S2133" s="13"/>
      <c r="T2133" s="13"/>
    </row>
    <row r="2134" spans="8:20" x14ac:dyDescent="0.2">
      <c r="H2134" s="8"/>
      <c r="I2134" s="8"/>
      <c r="J2134" s="11"/>
      <c r="K2134" s="10"/>
      <c r="L2134" s="5"/>
      <c r="M2134" s="12"/>
      <c r="N2134" s="12"/>
      <c r="O2134" s="12"/>
      <c r="P2134" s="12"/>
      <c r="Q2134" s="12"/>
      <c r="R2134" s="12"/>
      <c r="S2134" s="13"/>
      <c r="T2134" s="13"/>
    </row>
    <row r="2135" spans="8:20" x14ac:dyDescent="0.2">
      <c r="H2135" s="8"/>
      <c r="I2135" s="8"/>
      <c r="J2135" s="11"/>
      <c r="K2135" s="10"/>
      <c r="L2135" s="5"/>
      <c r="M2135" s="12"/>
      <c r="N2135" s="12"/>
      <c r="O2135" s="12"/>
      <c r="P2135" s="12"/>
      <c r="Q2135" s="12"/>
      <c r="R2135" s="12"/>
      <c r="S2135" s="13"/>
      <c r="T2135" s="13"/>
    </row>
    <row r="2136" spans="8:20" x14ac:dyDescent="0.2">
      <c r="H2136" s="8"/>
      <c r="I2136" s="8"/>
      <c r="J2136" s="11"/>
      <c r="K2136" s="10"/>
      <c r="L2136" s="5"/>
      <c r="M2136" s="12"/>
      <c r="N2136" s="12"/>
      <c r="O2136" s="12"/>
      <c r="P2136" s="12"/>
      <c r="Q2136" s="12"/>
      <c r="R2136" s="12"/>
      <c r="S2136" s="13"/>
      <c r="T2136" s="13"/>
    </row>
    <row r="2137" spans="8:20" x14ac:dyDescent="0.2">
      <c r="H2137" s="8"/>
      <c r="I2137" s="8"/>
      <c r="J2137" s="11"/>
      <c r="K2137" s="10"/>
      <c r="L2137" s="5"/>
      <c r="M2137" s="12"/>
      <c r="N2137" s="12"/>
      <c r="O2137" s="12"/>
      <c r="P2137" s="12"/>
      <c r="Q2137" s="12"/>
      <c r="R2137" s="12"/>
      <c r="S2137" s="13"/>
      <c r="T2137" s="13"/>
    </row>
    <row r="2138" spans="8:20" x14ac:dyDescent="0.2">
      <c r="H2138" s="8"/>
      <c r="I2138" s="8"/>
      <c r="J2138" s="11"/>
      <c r="K2138" s="10"/>
      <c r="L2138" s="5"/>
      <c r="M2138" s="12"/>
      <c r="N2138" s="12"/>
      <c r="O2138" s="12"/>
      <c r="P2138" s="12"/>
      <c r="Q2138" s="12"/>
      <c r="R2138" s="12"/>
      <c r="S2138" s="13"/>
      <c r="T2138" s="13"/>
    </row>
    <row r="2139" spans="8:20" x14ac:dyDescent="0.2">
      <c r="H2139" s="8"/>
      <c r="I2139" s="8"/>
      <c r="J2139" s="11"/>
      <c r="K2139" s="10"/>
      <c r="L2139" s="5"/>
      <c r="M2139" s="12"/>
      <c r="N2139" s="12"/>
      <c r="O2139" s="12"/>
      <c r="P2139" s="12"/>
      <c r="Q2139" s="12"/>
      <c r="R2139" s="12"/>
      <c r="S2139" s="13"/>
      <c r="T2139" s="13"/>
    </row>
    <row r="2140" spans="8:20" x14ac:dyDescent="0.2">
      <c r="H2140" s="8"/>
      <c r="I2140" s="8"/>
      <c r="J2140" s="11"/>
      <c r="K2140" s="10"/>
      <c r="L2140" s="5"/>
      <c r="M2140" s="12"/>
      <c r="N2140" s="12"/>
      <c r="O2140" s="12"/>
      <c r="P2140" s="12"/>
      <c r="Q2140" s="12"/>
      <c r="R2140" s="12"/>
      <c r="S2140" s="13"/>
      <c r="T2140" s="13"/>
    </row>
    <row r="2141" spans="8:20" x14ac:dyDescent="0.2">
      <c r="H2141" s="8"/>
      <c r="I2141" s="8"/>
      <c r="J2141" s="11"/>
      <c r="K2141" s="10"/>
      <c r="L2141" s="5"/>
      <c r="M2141" s="12"/>
      <c r="N2141" s="12"/>
      <c r="O2141" s="12"/>
      <c r="P2141" s="12"/>
      <c r="Q2141" s="12"/>
      <c r="R2141" s="12"/>
      <c r="S2141" s="13"/>
      <c r="T2141" s="13"/>
    </row>
    <row r="2142" spans="8:20" x14ac:dyDescent="0.2">
      <c r="H2142" s="8"/>
      <c r="I2142" s="8"/>
      <c r="J2142" s="11"/>
      <c r="K2142" s="10"/>
      <c r="L2142" s="5"/>
      <c r="M2142" s="12"/>
      <c r="N2142" s="12"/>
      <c r="O2142" s="12"/>
      <c r="P2142" s="12"/>
      <c r="Q2142" s="12"/>
      <c r="R2142" s="12"/>
      <c r="S2142" s="13"/>
      <c r="T2142" s="13"/>
    </row>
    <row r="2143" spans="8:20" x14ac:dyDescent="0.2">
      <c r="H2143" s="8"/>
      <c r="I2143" s="8"/>
      <c r="J2143" s="11"/>
      <c r="K2143" s="10"/>
      <c r="L2143" s="5"/>
      <c r="M2143" s="12"/>
      <c r="N2143" s="12"/>
      <c r="O2143" s="12"/>
      <c r="P2143" s="12"/>
      <c r="Q2143" s="12"/>
      <c r="R2143" s="12"/>
      <c r="S2143" s="13"/>
      <c r="T2143" s="13"/>
    </row>
    <row r="2144" spans="8:20" x14ac:dyDescent="0.2">
      <c r="H2144" s="8"/>
      <c r="I2144" s="8"/>
      <c r="J2144" s="11"/>
      <c r="K2144" s="10"/>
      <c r="L2144" s="5"/>
      <c r="M2144" s="12"/>
      <c r="N2144" s="12"/>
      <c r="O2144" s="12"/>
      <c r="P2144" s="12"/>
      <c r="Q2144" s="12"/>
      <c r="R2144" s="12"/>
      <c r="S2144" s="13"/>
      <c r="T2144" s="13"/>
    </row>
    <row r="2145" spans="8:20" x14ac:dyDescent="0.2">
      <c r="H2145" s="8"/>
      <c r="I2145" s="8"/>
      <c r="J2145" s="11"/>
      <c r="K2145" s="10"/>
      <c r="L2145" s="5"/>
      <c r="M2145" s="12"/>
      <c r="N2145" s="12"/>
      <c r="O2145" s="12"/>
      <c r="P2145" s="12"/>
      <c r="Q2145" s="12"/>
      <c r="R2145" s="12"/>
      <c r="S2145" s="13"/>
      <c r="T2145" s="13"/>
    </row>
    <row r="2146" spans="8:20" x14ac:dyDescent="0.2">
      <c r="H2146" s="8"/>
      <c r="I2146" s="8"/>
      <c r="J2146" s="11"/>
      <c r="K2146" s="10"/>
      <c r="L2146" s="5"/>
      <c r="M2146" s="12"/>
      <c r="N2146" s="12"/>
      <c r="O2146" s="12"/>
      <c r="P2146" s="12"/>
      <c r="Q2146" s="12"/>
      <c r="R2146" s="12"/>
      <c r="S2146" s="13"/>
      <c r="T2146" s="13"/>
    </row>
    <row r="2147" spans="8:20" x14ac:dyDescent="0.2">
      <c r="H2147" s="8"/>
      <c r="I2147" s="8"/>
      <c r="J2147" s="11"/>
      <c r="K2147" s="10"/>
      <c r="L2147" s="5"/>
      <c r="M2147" s="12"/>
      <c r="N2147" s="12"/>
      <c r="O2147" s="12"/>
      <c r="P2147" s="12"/>
      <c r="Q2147" s="12"/>
      <c r="R2147" s="12"/>
      <c r="S2147" s="13"/>
      <c r="T2147" s="13"/>
    </row>
    <row r="2148" spans="8:20" x14ac:dyDescent="0.2">
      <c r="H2148" s="8"/>
      <c r="I2148" s="8"/>
      <c r="J2148" s="11"/>
      <c r="K2148" s="10"/>
      <c r="L2148" s="5"/>
      <c r="M2148" s="12"/>
      <c r="N2148" s="12"/>
      <c r="O2148" s="12"/>
      <c r="P2148" s="12"/>
      <c r="Q2148" s="12"/>
      <c r="R2148" s="12"/>
      <c r="S2148" s="13"/>
      <c r="T2148" s="13"/>
    </row>
    <row r="2149" spans="8:20" x14ac:dyDescent="0.2">
      <c r="H2149" s="8"/>
      <c r="I2149" s="8"/>
      <c r="J2149" s="11"/>
      <c r="K2149" s="10"/>
      <c r="L2149" s="5"/>
      <c r="M2149" s="12"/>
      <c r="N2149" s="12"/>
      <c r="O2149" s="12"/>
      <c r="P2149" s="12"/>
      <c r="Q2149" s="12"/>
      <c r="R2149" s="12"/>
      <c r="S2149" s="13"/>
      <c r="T2149" s="13"/>
    </row>
    <row r="2150" spans="8:20" x14ac:dyDescent="0.2">
      <c r="H2150" s="8"/>
      <c r="I2150" s="8"/>
      <c r="J2150" s="11"/>
      <c r="K2150" s="10"/>
      <c r="L2150" s="5"/>
      <c r="M2150" s="12"/>
      <c r="N2150" s="12"/>
      <c r="O2150" s="12"/>
      <c r="P2150" s="12"/>
      <c r="Q2150" s="12"/>
      <c r="R2150" s="12"/>
      <c r="S2150" s="13"/>
      <c r="T2150" s="13"/>
    </row>
    <row r="2151" spans="8:20" x14ac:dyDescent="0.2">
      <c r="H2151" s="8"/>
      <c r="I2151" s="8"/>
      <c r="J2151" s="11"/>
      <c r="K2151" s="10"/>
      <c r="L2151" s="5"/>
      <c r="M2151" s="12"/>
      <c r="N2151" s="12"/>
      <c r="O2151" s="12"/>
      <c r="P2151" s="12"/>
      <c r="Q2151" s="12"/>
      <c r="R2151" s="12"/>
      <c r="S2151" s="13"/>
      <c r="T2151" s="13"/>
    </row>
    <row r="2152" spans="8:20" x14ac:dyDescent="0.2">
      <c r="H2152" s="8"/>
      <c r="I2152" s="8"/>
      <c r="J2152" s="11"/>
      <c r="K2152" s="10"/>
      <c r="L2152" s="5"/>
      <c r="M2152" s="12"/>
      <c r="N2152" s="12"/>
      <c r="O2152" s="12"/>
      <c r="P2152" s="12"/>
      <c r="Q2152" s="12"/>
      <c r="R2152" s="12"/>
      <c r="S2152" s="13"/>
      <c r="T2152" s="13"/>
    </row>
    <row r="2153" spans="8:20" x14ac:dyDescent="0.2">
      <c r="H2153" s="8"/>
      <c r="I2153" s="8"/>
      <c r="J2153" s="11"/>
      <c r="K2153" s="10"/>
      <c r="L2153" s="5"/>
      <c r="M2153" s="12"/>
      <c r="N2153" s="12"/>
      <c r="O2153" s="12"/>
      <c r="P2153" s="12"/>
      <c r="Q2153" s="12"/>
      <c r="R2153" s="12"/>
      <c r="S2153" s="13"/>
      <c r="T2153" s="13"/>
    </row>
    <row r="2154" spans="8:20" x14ac:dyDescent="0.2">
      <c r="H2154" s="8"/>
      <c r="I2154" s="8"/>
      <c r="J2154" s="11"/>
      <c r="K2154" s="10"/>
      <c r="L2154" s="5"/>
      <c r="M2154" s="12"/>
      <c r="N2154" s="12"/>
      <c r="O2154" s="12"/>
      <c r="P2154" s="12"/>
      <c r="Q2154" s="12"/>
      <c r="R2154" s="12"/>
      <c r="S2154" s="13"/>
      <c r="T2154" s="13"/>
    </row>
    <row r="2155" spans="8:20" x14ac:dyDescent="0.2">
      <c r="H2155" s="8"/>
      <c r="I2155" s="8"/>
      <c r="J2155" s="11"/>
      <c r="K2155" s="10"/>
      <c r="L2155" s="5"/>
      <c r="M2155" s="12"/>
      <c r="N2155" s="12"/>
      <c r="O2155" s="12"/>
      <c r="P2155" s="12"/>
      <c r="Q2155" s="12"/>
      <c r="R2155" s="12"/>
      <c r="S2155" s="13"/>
      <c r="T2155" s="13"/>
    </row>
    <row r="2156" spans="8:20" x14ac:dyDescent="0.2">
      <c r="H2156" s="8"/>
      <c r="I2156" s="8"/>
      <c r="J2156" s="11"/>
      <c r="K2156" s="10"/>
      <c r="L2156" s="5"/>
      <c r="M2156" s="12"/>
      <c r="N2156" s="12"/>
      <c r="O2156" s="12"/>
      <c r="P2156" s="12"/>
      <c r="Q2156" s="12"/>
      <c r="R2156" s="12"/>
      <c r="S2156" s="13"/>
      <c r="T2156" s="13"/>
    </row>
    <row r="2157" spans="8:20" x14ac:dyDescent="0.2">
      <c r="H2157" s="8"/>
      <c r="I2157" s="8"/>
      <c r="J2157" s="11"/>
      <c r="K2157" s="10"/>
      <c r="L2157" s="5"/>
      <c r="M2157" s="12"/>
      <c r="N2157" s="12"/>
      <c r="O2157" s="12"/>
      <c r="P2157" s="12"/>
      <c r="Q2157" s="12"/>
      <c r="R2157" s="12"/>
      <c r="S2157" s="13"/>
      <c r="T2157" s="13"/>
    </row>
    <row r="2158" spans="8:20" x14ac:dyDescent="0.2">
      <c r="H2158" s="8"/>
      <c r="I2158" s="8"/>
      <c r="J2158" s="11"/>
      <c r="K2158" s="10"/>
      <c r="L2158" s="5"/>
      <c r="M2158" s="12"/>
      <c r="N2158" s="12"/>
      <c r="O2158" s="12"/>
      <c r="P2158" s="12"/>
      <c r="Q2158" s="12"/>
      <c r="R2158" s="12"/>
      <c r="S2158" s="13"/>
      <c r="T2158" s="13"/>
    </row>
    <row r="2159" spans="8:20" x14ac:dyDescent="0.2">
      <c r="H2159" s="8"/>
      <c r="I2159" s="8"/>
      <c r="J2159" s="11"/>
      <c r="K2159" s="10"/>
      <c r="L2159" s="5"/>
      <c r="M2159" s="12"/>
      <c r="N2159" s="12"/>
      <c r="O2159" s="12"/>
      <c r="P2159" s="12"/>
      <c r="Q2159" s="12"/>
      <c r="R2159" s="12"/>
      <c r="S2159" s="13"/>
      <c r="T2159" s="13"/>
    </row>
    <row r="2160" spans="8:20" x14ac:dyDescent="0.2">
      <c r="H2160" s="8"/>
      <c r="I2160" s="8"/>
      <c r="J2160" s="11"/>
      <c r="K2160" s="10"/>
      <c r="L2160" s="5"/>
      <c r="M2160" s="12"/>
      <c r="N2160" s="12"/>
      <c r="O2160" s="12"/>
      <c r="P2160" s="12"/>
      <c r="Q2160" s="12"/>
      <c r="R2160" s="12"/>
      <c r="S2160" s="13"/>
      <c r="T2160" s="13"/>
    </row>
    <row r="2161" spans="8:20" x14ac:dyDescent="0.2">
      <c r="H2161" s="8"/>
      <c r="I2161" s="8"/>
      <c r="J2161" s="11"/>
      <c r="K2161" s="10"/>
      <c r="L2161" s="5"/>
      <c r="M2161" s="12"/>
      <c r="N2161" s="12"/>
      <c r="O2161" s="12"/>
      <c r="P2161" s="12"/>
      <c r="Q2161" s="12"/>
      <c r="R2161" s="12"/>
      <c r="S2161" s="13"/>
      <c r="T2161" s="13"/>
    </row>
    <row r="2162" spans="8:20" x14ac:dyDescent="0.2">
      <c r="H2162" s="8"/>
      <c r="I2162" s="8"/>
      <c r="J2162" s="11"/>
      <c r="K2162" s="10"/>
      <c r="L2162" s="5"/>
      <c r="M2162" s="12"/>
      <c r="N2162" s="12"/>
      <c r="O2162" s="12"/>
      <c r="P2162" s="12"/>
      <c r="Q2162" s="12"/>
      <c r="R2162" s="12"/>
      <c r="S2162" s="13"/>
      <c r="T2162" s="13"/>
    </row>
    <row r="2163" spans="8:20" x14ac:dyDescent="0.2">
      <c r="H2163" s="8"/>
      <c r="I2163" s="8"/>
      <c r="J2163" s="11"/>
      <c r="K2163" s="10"/>
      <c r="L2163" s="5"/>
      <c r="M2163" s="12"/>
      <c r="N2163" s="12"/>
      <c r="O2163" s="12"/>
      <c r="P2163" s="12"/>
      <c r="Q2163" s="12"/>
      <c r="R2163" s="12"/>
      <c r="S2163" s="13"/>
      <c r="T2163" s="13"/>
    </row>
    <row r="2164" spans="8:20" x14ac:dyDescent="0.2">
      <c r="H2164" s="8"/>
      <c r="I2164" s="8"/>
      <c r="J2164" s="11"/>
      <c r="K2164" s="10"/>
      <c r="L2164" s="5"/>
      <c r="M2164" s="12"/>
      <c r="N2164" s="12"/>
      <c r="O2164" s="12"/>
      <c r="P2164" s="12"/>
      <c r="Q2164" s="12"/>
      <c r="R2164" s="12"/>
      <c r="S2164" s="13"/>
      <c r="T2164" s="13"/>
    </row>
    <row r="2165" spans="8:20" x14ac:dyDescent="0.2">
      <c r="H2165" s="8"/>
      <c r="I2165" s="8"/>
      <c r="J2165" s="11"/>
      <c r="K2165" s="10"/>
      <c r="L2165" s="5"/>
      <c r="M2165" s="12"/>
      <c r="N2165" s="12"/>
      <c r="O2165" s="12"/>
      <c r="P2165" s="12"/>
      <c r="Q2165" s="12"/>
      <c r="R2165" s="12"/>
      <c r="S2165" s="13"/>
      <c r="T2165" s="13"/>
    </row>
    <row r="2166" spans="8:20" x14ac:dyDescent="0.2">
      <c r="H2166" s="8"/>
      <c r="I2166" s="8"/>
      <c r="J2166" s="11"/>
      <c r="K2166" s="10"/>
      <c r="L2166" s="5"/>
      <c r="M2166" s="12"/>
      <c r="N2166" s="12"/>
      <c r="O2166" s="12"/>
      <c r="P2166" s="12"/>
      <c r="Q2166" s="12"/>
      <c r="R2166" s="12"/>
      <c r="S2166" s="13"/>
      <c r="T2166" s="13"/>
    </row>
    <row r="2167" spans="8:20" x14ac:dyDescent="0.2">
      <c r="H2167" s="8"/>
      <c r="I2167" s="8"/>
      <c r="J2167" s="11"/>
      <c r="K2167" s="10"/>
      <c r="L2167" s="5"/>
      <c r="M2167" s="12"/>
      <c r="N2167" s="12"/>
      <c r="O2167" s="12"/>
      <c r="P2167" s="12"/>
      <c r="Q2167" s="12"/>
      <c r="R2167" s="12"/>
      <c r="S2167" s="13"/>
      <c r="T2167" s="13"/>
    </row>
    <row r="2168" spans="8:20" x14ac:dyDescent="0.2">
      <c r="H2168" s="8"/>
      <c r="I2168" s="8"/>
      <c r="J2168" s="11"/>
      <c r="K2168" s="10"/>
      <c r="L2168" s="5"/>
      <c r="M2168" s="12"/>
      <c r="N2168" s="12"/>
      <c r="O2168" s="12"/>
      <c r="P2168" s="12"/>
      <c r="Q2168" s="12"/>
      <c r="R2168" s="12"/>
      <c r="S2168" s="13"/>
      <c r="T2168" s="13"/>
    </row>
    <row r="2169" spans="8:20" x14ac:dyDescent="0.2">
      <c r="H2169" s="8"/>
      <c r="I2169" s="8"/>
      <c r="J2169" s="11"/>
      <c r="K2169" s="10"/>
      <c r="L2169" s="5"/>
      <c r="M2169" s="12"/>
      <c r="N2169" s="12"/>
      <c r="O2169" s="12"/>
      <c r="P2169" s="12"/>
      <c r="Q2169" s="12"/>
      <c r="R2169" s="12"/>
      <c r="S2169" s="13"/>
      <c r="T2169" s="13"/>
    </row>
    <row r="2170" spans="8:20" x14ac:dyDescent="0.2">
      <c r="H2170" s="8"/>
      <c r="I2170" s="8"/>
      <c r="J2170" s="11"/>
      <c r="K2170" s="10"/>
      <c r="L2170" s="5"/>
      <c r="M2170" s="12"/>
      <c r="N2170" s="12"/>
      <c r="O2170" s="12"/>
      <c r="P2170" s="12"/>
      <c r="Q2170" s="12"/>
      <c r="R2170" s="12"/>
      <c r="S2170" s="13"/>
      <c r="T2170" s="13"/>
    </row>
    <row r="2171" spans="8:20" x14ac:dyDescent="0.2">
      <c r="H2171" s="8"/>
      <c r="I2171" s="8"/>
      <c r="J2171" s="11"/>
      <c r="K2171" s="10"/>
      <c r="L2171" s="5"/>
      <c r="M2171" s="12"/>
      <c r="N2171" s="12"/>
      <c r="O2171" s="12"/>
      <c r="P2171" s="12"/>
      <c r="Q2171" s="12"/>
      <c r="R2171" s="12"/>
      <c r="S2171" s="13"/>
      <c r="T2171" s="13"/>
    </row>
    <row r="2172" spans="8:20" x14ac:dyDescent="0.2">
      <c r="H2172" s="8"/>
      <c r="I2172" s="8"/>
      <c r="J2172" s="11"/>
      <c r="K2172" s="10"/>
      <c r="L2172" s="5"/>
      <c r="M2172" s="12"/>
      <c r="N2172" s="12"/>
      <c r="O2172" s="12"/>
      <c r="P2172" s="12"/>
      <c r="Q2172" s="12"/>
      <c r="R2172" s="12"/>
      <c r="S2172" s="13"/>
      <c r="T2172" s="13"/>
    </row>
    <row r="2173" spans="8:20" x14ac:dyDescent="0.2">
      <c r="H2173" s="8"/>
      <c r="I2173" s="8"/>
      <c r="J2173" s="11"/>
      <c r="K2173" s="10"/>
      <c r="L2173" s="5"/>
      <c r="M2173" s="12"/>
      <c r="N2173" s="12"/>
      <c r="O2173" s="12"/>
      <c r="P2173" s="12"/>
      <c r="Q2173" s="12"/>
      <c r="R2173" s="12"/>
      <c r="S2173" s="13"/>
      <c r="T2173" s="13"/>
    </row>
    <row r="2174" spans="8:20" x14ac:dyDescent="0.2">
      <c r="H2174" s="8"/>
      <c r="I2174" s="8"/>
      <c r="J2174" s="11"/>
      <c r="K2174" s="10"/>
      <c r="L2174" s="5"/>
      <c r="M2174" s="12"/>
      <c r="N2174" s="12"/>
      <c r="O2174" s="12"/>
      <c r="P2174" s="12"/>
      <c r="Q2174" s="12"/>
      <c r="R2174" s="12"/>
      <c r="S2174" s="13"/>
      <c r="T2174" s="13"/>
    </row>
    <row r="2175" spans="8:20" x14ac:dyDescent="0.2">
      <c r="H2175" s="8"/>
      <c r="I2175" s="8"/>
      <c r="J2175" s="11"/>
      <c r="K2175" s="10"/>
      <c r="L2175" s="5"/>
      <c r="M2175" s="12"/>
      <c r="N2175" s="12"/>
      <c r="O2175" s="12"/>
      <c r="P2175" s="12"/>
      <c r="Q2175" s="12"/>
      <c r="R2175" s="12"/>
      <c r="S2175" s="13"/>
      <c r="T2175" s="13"/>
    </row>
    <row r="2176" spans="8:20" x14ac:dyDescent="0.2">
      <c r="H2176" s="8"/>
      <c r="I2176" s="8"/>
      <c r="J2176" s="11"/>
      <c r="K2176" s="10"/>
      <c r="L2176" s="5"/>
      <c r="M2176" s="12"/>
      <c r="N2176" s="12"/>
      <c r="O2176" s="12"/>
      <c r="P2176" s="12"/>
      <c r="Q2176" s="12"/>
      <c r="R2176" s="12"/>
      <c r="S2176" s="13"/>
      <c r="T2176" s="13"/>
    </row>
    <row r="2177" spans="8:20" x14ac:dyDescent="0.2">
      <c r="H2177" s="8"/>
      <c r="I2177" s="8"/>
      <c r="J2177" s="11"/>
      <c r="K2177" s="10"/>
      <c r="L2177" s="5"/>
      <c r="M2177" s="12"/>
      <c r="N2177" s="12"/>
      <c r="O2177" s="12"/>
      <c r="P2177" s="12"/>
      <c r="Q2177" s="12"/>
      <c r="R2177" s="12"/>
      <c r="S2177" s="13"/>
      <c r="T2177" s="13"/>
    </row>
    <row r="2178" spans="8:20" x14ac:dyDescent="0.2">
      <c r="H2178" s="8"/>
      <c r="I2178" s="8"/>
      <c r="J2178" s="11"/>
      <c r="K2178" s="10"/>
      <c r="L2178" s="5"/>
      <c r="M2178" s="12"/>
      <c r="N2178" s="12"/>
      <c r="O2178" s="12"/>
      <c r="P2178" s="12"/>
      <c r="Q2178" s="12"/>
      <c r="R2178" s="12"/>
      <c r="S2178" s="13"/>
      <c r="T2178" s="13"/>
    </row>
    <row r="2179" spans="8:20" x14ac:dyDescent="0.2">
      <c r="H2179" s="8"/>
      <c r="I2179" s="8"/>
      <c r="J2179" s="11"/>
      <c r="K2179" s="10"/>
      <c r="L2179" s="5"/>
      <c r="M2179" s="12"/>
      <c r="N2179" s="12"/>
      <c r="O2179" s="12"/>
      <c r="P2179" s="12"/>
      <c r="Q2179" s="12"/>
      <c r="R2179" s="12"/>
      <c r="S2179" s="13"/>
      <c r="T2179" s="13"/>
    </row>
    <row r="2180" spans="8:20" x14ac:dyDescent="0.2">
      <c r="H2180" s="8"/>
      <c r="I2180" s="8"/>
      <c r="J2180" s="11"/>
      <c r="K2180" s="10"/>
      <c r="L2180" s="5"/>
      <c r="M2180" s="12"/>
      <c r="N2180" s="12"/>
      <c r="O2180" s="12"/>
      <c r="P2180" s="12"/>
      <c r="Q2180" s="12"/>
      <c r="R2180" s="12"/>
      <c r="S2180" s="13"/>
      <c r="T2180" s="13"/>
    </row>
    <row r="2181" spans="8:20" x14ac:dyDescent="0.2">
      <c r="H2181" s="8"/>
      <c r="I2181" s="8"/>
      <c r="J2181" s="11"/>
      <c r="K2181" s="10"/>
      <c r="L2181" s="5"/>
      <c r="M2181" s="12"/>
      <c r="N2181" s="12"/>
      <c r="O2181" s="12"/>
      <c r="P2181" s="12"/>
      <c r="Q2181" s="12"/>
      <c r="R2181" s="12"/>
      <c r="S2181" s="13"/>
      <c r="T2181" s="13"/>
    </row>
    <row r="2182" spans="8:20" x14ac:dyDescent="0.2">
      <c r="H2182" s="8"/>
      <c r="I2182" s="8"/>
      <c r="J2182" s="11"/>
      <c r="K2182" s="10"/>
      <c r="L2182" s="5"/>
      <c r="M2182" s="12"/>
      <c r="N2182" s="12"/>
      <c r="O2182" s="12"/>
      <c r="P2182" s="12"/>
      <c r="Q2182" s="12"/>
      <c r="R2182" s="12"/>
      <c r="S2182" s="13"/>
      <c r="T2182" s="13"/>
    </row>
    <row r="2183" spans="8:20" x14ac:dyDescent="0.2">
      <c r="H2183" s="8"/>
      <c r="I2183" s="8"/>
      <c r="J2183" s="11"/>
      <c r="K2183" s="10"/>
      <c r="L2183" s="5"/>
      <c r="M2183" s="12"/>
      <c r="N2183" s="12"/>
      <c r="O2183" s="12"/>
      <c r="P2183" s="12"/>
      <c r="Q2183" s="12"/>
      <c r="R2183" s="12"/>
      <c r="S2183" s="13"/>
      <c r="T2183" s="13"/>
    </row>
    <row r="2184" spans="8:20" x14ac:dyDescent="0.2">
      <c r="H2184" s="8"/>
      <c r="I2184" s="8"/>
      <c r="J2184" s="11"/>
      <c r="K2184" s="10"/>
      <c r="L2184" s="5"/>
      <c r="M2184" s="12"/>
      <c r="N2184" s="12"/>
      <c r="O2184" s="12"/>
      <c r="P2184" s="12"/>
      <c r="Q2184" s="12"/>
      <c r="R2184" s="12"/>
      <c r="S2184" s="13"/>
      <c r="T2184" s="13"/>
    </row>
    <row r="2185" spans="8:20" x14ac:dyDescent="0.2">
      <c r="H2185" s="8"/>
      <c r="I2185" s="8"/>
      <c r="J2185" s="11"/>
      <c r="K2185" s="10"/>
      <c r="L2185" s="5"/>
      <c r="M2185" s="12"/>
      <c r="N2185" s="12"/>
      <c r="O2185" s="12"/>
      <c r="P2185" s="12"/>
      <c r="Q2185" s="12"/>
      <c r="R2185" s="12"/>
      <c r="S2185" s="13"/>
      <c r="T2185" s="13"/>
    </row>
    <row r="2186" spans="8:20" x14ac:dyDescent="0.2">
      <c r="H2186" s="8"/>
      <c r="I2186" s="8"/>
      <c r="J2186" s="11"/>
      <c r="K2186" s="10"/>
      <c r="L2186" s="5"/>
      <c r="M2186" s="12"/>
      <c r="N2186" s="12"/>
      <c r="O2186" s="12"/>
      <c r="P2186" s="12"/>
      <c r="Q2186" s="12"/>
      <c r="R2186" s="12"/>
      <c r="S2186" s="13"/>
      <c r="T2186" s="13"/>
    </row>
    <row r="2187" spans="8:20" x14ac:dyDescent="0.2">
      <c r="H2187" s="8"/>
      <c r="I2187" s="8"/>
      <c r="J2187" s="11"/>
      <c r="K2187" s="10"/>
      <c r="L2187" s="5"/>
      <c r="M2187" s="12"/>
      <c r="N2187" s="12"/>
      <c r="O2187" s="12"/>
      <c r="P2187" s="12"/>
      <c r="Q2187" s="12"/>
      <c r="R2187" s="12"/>
      <c r="S2187" s="13"/>
      <c r="T2187" s="13"/>
    </row>
    <row r="2188" spans="8:20" x14ac:dyDescent="0.2">
      <c r="H2188" s="8"/>
      <c r="I2188" s="8"/>
      <c r="J2188" s="11"/>
      <c r="K2188" s="10"/>
      <c r="L2188" s="5"/>
      <c r="M2188" s="12"/>
      <c r="N2188" s="12"/>
      <c r="O2188" s="12"/>
      <c r="P2188" s="12"/>
      <c r="Q2188" s="12"/>
      <c r="R2188" s="12"/>
      <c r="S2188" s="13"/>
      <c r="T2188" s="13"/>
    </row>
    <row r="2189" spans="8:20" x14ac:dyDescent="0.2">
      <c r="H2189" s="8"/>
      <c r="I2189" s="8"/>
      <c r="J2189" s="11"/>
      <c r="K2189" s="10"/>
      <c r="L2189" s="5"/>
      <c r="M2189" s="12"/>
      <c r="N2189" s="12"/>
      <c r="O2189" s="12"/>
      <c r="P2189" s="12"/>
      <c r="Q2189" s="12"/>
      <c r="R2189" s="12"/>
      <c r="S2189" s="13"/>
      <c r="T2189" s="13"/>
    </row>
    <row r="2190" spans="8:20" x14ac:dyDescent="0.2">
      <c r="H2190" s="8"/>
      <c r="I2190" s="8"/>
      <c r="J2190" s="11"/>
      <c r="K2190" s="10"/>
      <c r="L2190" s="5"/>
      <c r="M2190" s="12"/>
      <c r="N2190" s="12"/>
      <c r="O2190" s="12"/>
      <c r="P2190" s="12"/>
      <c r="Q2190" s="12"/>
      <c r="R2190" s="12"/>
      <c r="S2190" s="13"/>
      <c r="T2190" s="13"/>
    </row>
    <row r="2191" spans="8:20" x14ac:dyDescent="0.2">
      <c r="H2191" s="8"/>
      <c r="I2191" s="8"/>
      <c r="J2191" s="11"/>
      <c r="K2191" s="10"/>
      <c r="L2191" s="5"/>
      <c r="M2191" s="12"/>
      <c r="N2191" s="12"/>
      <c r="O2191" s="12"/>
      <c r="P2191" s="12"/>
      <c r="Q2191" s="12"/>
      <c r="R2191" s="12"/>
      <c r="S2191" s="13"/>
      <c r="T2191" s="13"/>
    </row>
    <row r="2192" spans="8:20" x14ac:dyDescent="0.2">
      <c r="H2192" s="8"/>
      <c r="I2192" s="8"/>
      <c r="J2192" s="11"/>
      <c r="K2192" s="10"/>
      <c r="L2192" s="5"/>
      <c r="M2192" s="12"/>
      <c r="N2192" s="12"/>
      <c r="O2192" s="12"/>
      <c r="P2192" s="12"/>
      <c r="Q2192" s="12"/>
      <c r="R2192" s="12"/>
      <c r="S2192" s="13"/>
      <c r="T2192" s="13"/>
    </row>
    <row r="2193" spans="8:20" x14ac:dyDescent="0.2">
      <c r="H2193" s="8"/>
      <c r="I2193" s="8"/>
      <c r="J2193" s="11"/>
      <c r="K2193" s="10"/>
      <c r="L2193" s="5"/>
      <c r="M2193" s="12"/>
      <c r="N2193" s="12"/>
      <c r="O2193" s="12"/>
      <c r="P2193" s="12"/>
      <c r="Q2193" s="12"/>
      <c r="R2193" s="12"/>
      <c r="S2193" s="13"/>
      <c r="T2193" s="13"/>
    </row>
    <row r="2194" spans="8:20" x14ac:dyDescent="0.2">
      <c r="H2194" s="8"/>
      <c r="I2194" s="8"/>
      <c r="J2194" s="11"/>
      <c r="K2194" s="10"/>
      <c r="L2194" s="5"/>
      <c r="M2194" s="12"/>
      <c r="N2194" s="12"/>
      <c r="O2194" s="12"/>
      <c r="P2194" s="12"/>
      <c r="Q2194" s="12"/>
      <c r="R2194" s="12"/>
      <c r="S2194" s="13"/>
      <c r="T2194" s="13"/>
    </row>
    <row r="2195" spans="8:20" x14ac:dyDescent="0.2">
      <c r="H2195" s="8"/>
      <c r="I2195" s="8"/>
      <c r="J2195" s="11"/>
      <c r="K2195" s="10"/>
      <c r="L2195" s="5"/>
      <c r="M2195" s="12"/>
      <c r="N2195" s="12"/>
      <c r="O2195" s="12"/>
      <c r="P2195" s="12"/>
      <c r="Q2195" s="12"/>
      <c r="R2195" s="12"/>
      <c r="S2195" s="13"/>
      <c r="T2195" s="13"/>
    </row>
    <row r="2196" spans="8:20" x14ac:dyDescent="0.2">
      <c r="H2196" s="8"/>
      <c r="I2196" s="8"/>
      <c r="J2196" s="11"/>
      <c r="K2196" s="10"/>
      <c r="L2196" s="5"/>
      <c r="M2196" s="12"/>
      <c r="N2196" s="12"/>
      <c r="O2196" s="12"/>
      <c r="P2196" s="12"/>
      <c r="Q2196" s="12"/>
      <c r="R2196" s="12"/>
      <c r="S2196" s="13"/>
      <c r="T2196" s="13"/>
    </row>
    <row r="2197" spans="8:20" x14ac:dyDescent="0.2">
      <c r="H2197" s="8"/>
      <c r="I2197" s="8"/>
      <c r="J2197" s="11"/>
      <c r="K2197" s="10"/>
      <c r="L2197" s="5"/>
      <c r="M2197" s="12"/>
      <c r="N2197" s="12"/>
      <c r="O2197" s="12"/>
      <c r="P2197" s="12"/>
      <c r="Q2197" s="12"/>
      <c r="R2197" s="12"/>
      <c r="S2197" s="13"/>
      <c r="T2197" s="13"/>
    </row>
    <row r="2198" spans="8:20" x14ac:dyDescent="0.2">
      <c r="H2198" s="8"/>
      <c r="I2198" s="8"/>
      <c r="J2198" s="11"/>
      <c r="K2198" s="10"/>
      <c r="L2198" s="5"/>
      <c r="M2198" s="12"/>
      <c r="N2198" s="12"/>
      <c r="O2198" s="12"/>
      <c r="P2198" s="12"/>
      <c r="Q2198" s="12"/>
      <c r="R2198" s="12"/>
      <c r="S2198" s="13"/>
      <c r="T2198" s="13"/>
    </row>
    <row r="2199" spans="8:20" x14ac:dyDescent="0.2">
      <c r="H2199" s="8"/>
      <c r="I2199" s="8"/>
      <c r="J2199" s="11"/>
      <c r="K2199" s="10"/>
      <c r="L2199" s="5"/>
      <c r="M2199" s="12"/>
      <c r="N2199" s="12"/>
      <c r="O2199" s="12"/>
      <c r="P2199" s="12"/>
      <c r="Q2199" s="12"/>
      <c r="R2199" s="12"/>
      <c r="S2199" s="13"/>
      <c r="T2199" s="13"/>
    </row>
    <row r="2200" spans="8:20" x14ac:dyDescent="0.2">
      <c r="H2200" s="8"/>
      <c r="I2200" s="8"/>
      <c r="J2200" s="11"/>
      <c r="K2200" s="10"/>
      <c r="L2200" s="5"/>
      <c r="M2200" s="12"/>
      <c r="N2200" s="12"/>
      <c r="O2200" s="12"/>
      <c r="P2200" s="12"/>
      <c r="Q2200" s="12"/>
      <c r="R2200" s="12"/>
      <c r="S2200" s="13"/>
      <c r="T2200" s="13"/>
    </row>
    <row r="2201" spans="8:20" x14ac:dyDescent="0.2">
      <c r="H2201" s="8"/>
      <c r="I2201" s="8"/>
      <c r="J2201" s="11"/>
      <c r="K2201" s="10"/>
      <c r="L2201" s="5"/>
      <c r="M2201" s="12"/>
      <c r="N2201" s="12"/>
      <c r="O2201" s="12"/>
      <c r="P2201" s="12"/>
      <c r="Q2201" s="12"/>
      <c r="R2201" s="12"/>
      <c r="S2201" s="13"/>
      <c r="T2201" s="13"/>
    </row>
    <row r="2202" spans="8:20" x14ac:dyDescent="0.2">
      <c r="H2202" s="8"/>
      <c r="I2202" s="8"/>
      <c r="J2202" s="11"/>
      <c r="K2202" s="10"/>
      <c r="L2202" s="5"/>
      <c r="M2202" s="12"/>
      <c r="N2202" s="12"/>
      <c r="O2202" s="12"/>
      <c r="P2202" s="12"/>
      <c r="Q2202" s="12"/>
      <c r="R2202" s="12"/>
      <c r="S2202" s="13"/>
      <c r="T2202" s="13"/>
    </row>
    <row r="2203" spans="8:20" x14ac:dyDescent="0.2">
      <c r="H2203" s="8"/>
      <c r="I2203" s="8"/>
      <c r="J2203" s="11"/>
      <c r="K2203" s="10"/>
      <c r="L2203" s="5"/>
      <c r="M2203" s="12"/>
      <c r="N2203" s="12"/>
      <c r="O2203" s="12"/>
      <c r="P2203" s="12"/>
      <c r="Q2203" s="12"/>
      <c r="R2203" s="12"/>
      <c r="S2203" s="13"/>
      <c r="T2203" s="13"/>
    </row>
    <row r="2204" spans="8:20" x14ac:dyDescent="0.2">
      <c r="H2204" s="8"/>
      <c r="I2204" s="8"/>
      <c r="J2204" s="11"/>
      <c r="K2204" s="10"/>
      <c r="L2204" s="5"/>
      <c r="M2204" s="12"/>
      <c r="N2204" s="12"/>
      <c r="O2204" s="12"/>
      <c r="P2204" s="12"/>
      <c r="Q2204" s="12"/>
      <c r="R2204" s="12"/>
      <c r="S2204" s="13"/>
      <c r="T2204" s="13"/>
    </row>
    <row r="2205" spans="8:20" x14ac:dyDescent="0.2">
      <c r="H2205" s="8"/>
      <c r="I2205" s="8"/>
      <c r="J2205" s="11"/>
      <c r="K2205" s="10"/>
      <c r="L2205" s="5"/>
      <c r="M2205" s="12"/>
      <c r="N2205" s="12"/>
      <c r="O2205" s="12"/>
      <c r="P2205" s="12"/>
      <c r="Q2205" s="12"/>
      <c r="R2205" s="12"/>
      <c r="S2205" s="13"/>
      <c r="T2205" s="13"/>
    </row>
    <row r="2206" spans="8:20" x14ac:dyDescent="0.2">
      <c r="H2206" s="8"/>
      <c r="I2206" s="8"/>
      <c r="J2206" s="11"/>
      <c r="K2206" s="10"/>
      <c r="L2206" s="5"/>
      <c r="M2206" s="12"/>
      <c r="N2206" s="12"/>
      <c r="O2206" s="12"/>
      <c r="P2206" s="12"/>
      <c r="Q2206" s="12"/>
      <c r="R2206" s="12"/>
      <c r="S2206" s="13"/>
      <c r="T2206" s="13"/>
    </row>
    <row r="2207" spans="8:20" x14ac:dyDescent="0.2">
      <c r="H2207" s="8"/>
      <c r="I2207" s="8"/>
      <c r="J2207" s="11"/>
      <c r="K2207" s="10"/>
      <c r="L2207" s="5"/>
      <c r="M2207" s="12"/>
      <c r="N2207" s="12"/>
      <c r="O2207" s="12"/>
      <c r="P2207" s="12"/>
      <c r="Q2207" s="12"/>
      <c r="R2207" s="12"/>
      <c r="S2207" s="13"/>
      <c r="T2207" s="13"/>
    </row>
    <row r="2208" spans="8:20" x14ac:dyDescent="0.2">
      <c r="H2208" s="8"/>
      <c r="I2208" s="8"/>
      <c r="J2208" s="11"/>
      <c r="K2208" s="10"/>
      <c r="L2208" s="5"/>
      <c r="M2208" s="12"/>
      <c r="N2208" s="12"/>
      <c r="O2208" s="12"/>
      <c r="P2208" s="12"/>
      <c r="Q2208" s="12"/>
      <c r="R2208" s="12"/>
      <c r="S2208" s="13"/>
      <c r="T2208" s="13"/>
    </row>
    <row r="2209" spans="8:20" x14ac:dyDescent="0.2">
      <c r="H2209" s="8"/>
      <c r="I2209" s="8"/>
      <c r="J2209" s="11"/>
      <c r="K2209" s="10"/>
      <c r="L2209" s="5"/>
      <c r="M2209" s="12"/>
      <c r="N2209" s="12"/>
      <c r="O2209" s="12"/>
      <c r="P2209" s="12"/>
      <c r="Q2209" s="12"/>
      <c r="R2209" s="12"/>
      <c r="S2209" s="13"/>
      <c r="T2209" s="13"/>
    </row>
    <row r="2210" spans="8:20" x14ac:dyDescent="0.2">
      <c r="H2210" s="8"/>
      <c r="I2210" s="8"/>
      <c r="J2210" s="11"/>
      <c r="K2210" s="10"/>
      <c r="L2210" s="5"/>
      <c r="M2210" s="12"/>
      <c r="N2210" s="12"/>
      <c r="O2210" s="12"/>
      <c r="P2210" s="12"/>
      <c r="Q2210" s="12"/>
      <c r="R2210" s="12"/>
      <c r="S2210" s="13"/>
      <c r="T2210" s="13"/>
    </row>
    <row r="2211" spans="8:20" x14ac:dyDescent="0.2">
      <c r="H2211" s="8"/>
      <c r="I2211" s="8"/>
      <c r="J2211" s="11"/>
      <c r="K2211" s="10"/>
      <c r="L2211" s="5"/>
      <c r="M2211" s="12"/>
      <c r="N2211" s="12"/>
      <c r="O2211" s="12"/>
      <c r="P2211" s="12"/>
      <c r="Q2211" s="12"/>
      <c r="R2211" s="12"/>
      <c r="S2211" s="13"/>
      <c r="T2211" s="13"/>
    </row>
    <row r="2212" spans="8:20" x14ac:dyDescent="0.2">
      <c r="H2212" s="8"/>
      <c r="I2212" s="8"/>
      <c r="J2212" s="11"/>
      <c r="K2212" s="10"/>
      <c r="L2212" s="5"/>
      <c r="M2212" s="12"/>
      <c r="N2212" s="12"/>
      <c r="O2212" s="12"/>
      <c r="P2212" s="12"/>
      <c r="Q2212" s="12"/>
      <c r="R2212" s="12"/>
      <c r="S2212" s="13"/>
      <c r="T2212" s="13"/>
    </row>
    <row r="2213" spans="8:20" x14ac:dyDescent="0.2">
      <c r="H2213" s="8"/>
      <c r="I2213" s="8"/>
      <c r="J2213" s="11"/>
      <c r="K2213" s="10"/>
      <c r="L2213" s="5"/>
      <c r="M2213" s="12"/>
      <c r="N2213" s="12"/>
      <c r="O2213" s="12"/>
      <c r="P2213" s="12"/>
      <c r="Q2213" s="12"/>
      <c r="R2213" s="12"/>
      <c r="S2213" s="13"/>
      <c r="T2213" s="13"/>
    </row>
    <row r="2214" spans="8:20" x14ac:dyDescent="0.2">
      <c r="H2214" s="8"/>
      <c r="I2214" s="8"/>
      <c r="J2214" s="11"/>
      <c r="K2214" s="10"/>
      <c r="L2214" s="5"/>
      <c r="M2214" s="12"/>
      <c r="N2214" s="12"/>
      <c r="O2214" s="12"/>
      <c r="P2214" s="12"/>
      <c r="Q2214" s="12"/>
      <c r="R2214" s="12"/>
      <c r="S2214" s="13"/>
      <c r="T2214" s="13"/>
    </row>
    <row r="2215" spans="8:20" x14ac:dyDescent="0.2">
      <c r="H2215" s="8"/>
      <c r="I2215" s="8"/>
      <c r="J2215" s="11"/>
      <c r="K2215" s="10"/>
      <c r="L2215" s="5"/>
      <c r="M2215" s="12"/>
      <c r="N2215" s="12"/>
      <c r="O2215" s="12"/>
      <c r="P2215" s="12"/>
      <c r="Q2215" s="12"/>
      <c r="R2215" s="12"/>
      <c r="S2215" s="13"/>
      <c r="T2215" s="13"/>
    </row>
    <row r="2216" spans="8:20" x14ac:dyDescent="0.2">
      <c r="H2216" s="8"/>
      <c r="I2216" s="8"/>
      <c r="J2216" s="11"/>
      <c r="K2216" s="10"/>
      <c r="L2216" s="5"/>
      <c r="M2216" s="12"/>
      <c r="N2216" s="12"/>
      <c r="O2216" s="12"/>
      <c r="P2216" s="12"/>
      <c r="Q2216" s="12"/>
      <c r="R2216" s="12"/>
      <c r="S2216" s="13"/>
      <c r="T2216" s="13"/>
    </row>
    <row r="2217" spans="8:20" x14ac:dyDescent="0.2">
      <c r="H2217" s="8"/>
      <c r="I2217" s="8"/>
      <c r="J2217" s="11"/>
      <c r="K2217" s="10"/>
      <c r="L2217" s="5"/>
      <c r="M2217" s="12"/>
      <c r="N2217" s="12"/>
      <c r="O2217" s="12"/>
      <c r="P2217" s="12"/>
      <c r="Q2217" s="12"/>
      <c r="R2217" s="12"/>
      <c r="S2217" s="13"/>
      <c r="T2217" s="13"/>
    </row>
    <row r="2218" spans="8:20" x14ac:dyDescent="0.2">
      <c r="H2218" s="8"/>
      <c r="I2218" s="8"/>
      <c r="J2218" s="11"/>
      <c r="K2218" s="10"/>
      <c r="L2218" s="5"/>
      <c r="M2218" s="12"/>
      <c r="N2218" s="12"/>
      <c r="O2218" s="12"/>
      <c r="P2218" s="12"/>
      <c r="Q2218" s="12"/>
      <c r="R2218" s="12"/>
      <c r="S2218" s="13"/>
      <c r="T2218" s="13"/>
    </row>
    <row r="2219" spans="8:20" x14ac:dyDescent="0.2">
      <c r="H2219" s="8"/>
      <c r="I2219" s="8"/>
      <c r="J2219" s="11"/>
      <c r="K2219" s="10"/>
      <c r="L2219" s="5"/>
      <c r="M2219" s="12"/>
      <c r="N2219" s="12"/>
      <c r="O2219" s="12"/>
      <c r="P2219" s="12"/>
      <c r="Q2219" s="12"/>
      <c r="R2219" s="12"/>
      <c r="S2219" s="13"/>
      <c r="T2219" s="13"/>
    </row>
    <row r="2220" spans="8:20" x14ac:dyDescent="0.2">
      <c r="H2220" s="8"/>
      <c r="I2220" s="8"/>
      <c r="J2220" s="11"/>
      <c r="K2220" s="10"/>
      <c r="L2220" s="5"/>
      <c r="M2220" s="12"/>
      <c r="N2220" s="12"/>
      <c r="O2220" s="12"/>
      <c r="P2220" s="12"/>
      <c r="Q2220" s="12"/>
      <c r="R2220" s="12"/>
      <c r="S2220" s="13"/>
      <c r="T2220" s="13"/>
    </row>
    <row r="2221" spans="8:20" x14ac:dyDescent="0.2">
      <c r="H2221" s="8"/>
      <c r="I2221" s="8"/>
      <c r="J2221" s="11"/>
      <c r="K2221" s="10"/>
      <c r="L2221" s="5"/>
      <c r="M2221" s="12"/>
      <c r="N2221" s="12"/>
      <c r="O2221" s="12"/>
      <c r="P2221" s="12"/>
      <c r="Q2221" s="12"/>
      <c r="R2221" s="12"/>
      <c r="S2221" s="13"/>
      <c r="T2221" s="13"/>
    </row>
    <row r="2222" spans="8:20" x14ac:dyDescent="0.2">
      <c r="H2222" s="8"/>
      <c r="I2222" s="8"/>
      <c r="J2222" s="11"/>
      <c r="K2222" s="10"/>
      <c r="L2222" s="5"/>
      <c r="M2222" s="12"/>
      <c r="N2222" s="12"/>
      <c r="O2222" s="12"/>
      <c r="P2222" s="12"/>
      <c r="Q2222" s="12"/>
      <c r="R2222" s="12"/>
      <c r="S2222" s="13"/>
      <c r="T2222" s="13"/>
    </row>
    <row r="2223" spans="8:20" x14ac:dyDescent="0.2">
      <c r="H2223" s="8"/>
      <c r="I2223" s="8"/>
      <c r="J2223" s="11"/>
      <c r="K2223" s="10"/>
      <c r="L2223" s="5"/>
      <c r="M2223" s="12"/>
      <c r="N2223" s="12"/>
      <c r="O2223" s="12"/>
      <c r="P2223" s="12"/>
      <c r="Q2223" s="12"/>
      <c r="R2223" s="12"/>
      <c r="S2223" s="13"/>
      <c r="T2223" s="13"/>
    </row>
    <row r="2224" spans="8:20" x14ac:dyDescent="0.2">
      <c r="H2224" s="8"/>
      <c r="I2224" s="8"/>
      <c r="J2224" s="11"/>
      <c r="K2224" s="10"/>
      <c r="L2224" s="5"/>
      <c r="M2224" s="12"/>
      <c r="N2224" s="12"/>
      <c r="O2224" s="12"/>
      <c r="P2224" s="12"/>
      <c r="Q2224" s="12"/>
      <c r="R2224" s="12"/>
      <c r="S2224" s="13"/>
      <c r="T2224" s="13"/>
    </row>
    <row r="2225" spans="8:20" x14ac:dyDescent="0.2">
      <c r="H2225" s="8"/>
      <c r="I2225" s="8"/>
      <c r="J2225" s="11"/>
      <c r="K2225" s="10"/>
      <c r="L2225" s="5"/>
      <c r="M2225" s="12"/>
      <c r="N2225" s="12"/>
      <c r="O2225" s="12"/>
      <c r="P2225" s="12"/>
      <c r="Q2225" s="12"/>
      <c r="R2225" s="12"/>
      <c r="S2225" s="13"/>
      <c r="T2225" s="13"/>
    </row>
    <row r="2226" spans="8:20" x14ac:dyDescent="0.2">
      <c r="H2226" s="8"/>
      <c r="I2226" s="8"/>
      <c r="J2226" s="11"/>
      <c r="K2226" s="10"/>
      <c r="L2226" s="5"/>
      <c r="M2226" s="12"/>
      <c r="N2226" s="12"/>
      <c r="O2226" s="12"/>
      <c r="P2226" s="12"/>
      <c r="Q2226" s="12"/>
      <c r="R2226" s="12"/>
      <c r="S2226" s="13"/>
      <c r="T2226" s="13"/>
    </row>
    <row r="2227" spans="8:20" x14ac:dyDescent="0.2">
      <c r="H2227" s="8"/>
      <c r="I2227" s="8"/>
      <c r="J2227" s="11"/>
      <c r="K2227" s="10"/>
      <c r="L2227" s="5"/>
      <c r="M2227" s="12"/>
      <c r="N2227" s="12"/>
      <c r="O2227" s="12"/>
      <c r="P2227" s="12"/>
      <c r="Q2227" s="12"/>
      <c r="R2227" s="12"/>
      <c r="S2227" s="13"/>
      <c r="T2227" s="13"/>
    </row>
    <row r="2228" spans="8:20" x14ac:dyDescent="0.2">
      <c r="H2228" s="8"/>
      <c r="I2228" s="8"/>
      <c r="J2228" s="11"/>
      <c r="K2228" s="10"/>
      <c r="L2228" s="5"/>
      <c r="M2228" s="12"/>
      <c r="N2228" s="12"/>
      <c r="O2228" s="12"/>
      <c r="P2228" s="12"/>
      <c r="Q2228" s="12"/>
      <c r="R2228" s="12"/>
      <c r="S2228" s="13"/>
      <c r="T2228" s="13"/>
    </row>
    <row r="2229" spans="8:20" x14ac:dyDescent="0.2">
      <c r="H2229" s="8"/>
      <c r="I2229" s="8"/>
      <c r="J2229" s="11"/>
      <c r="K2229" s="10"/>
      <c r="L2229" s="5"/>
      <c r="M2229" s="12"/>
      <c r="N2229" s="12"/>
      <c r="O2229" s="12"/>
      <c r="P2229" s="12"/>
      <c r="Q2229" s="12"/>
      <c r="R2229" s="12"/>
      <c r="S2229" s="13"/>
      <c r="T2229" s="13"/>
    </row>
    <row r="2230" spans="8:20" x14ac:dyDescent="0.2">
      <c r="H2230" s="8"/>
      <c r="I2230" s="8"/>
      <c r="J2230" s="11"/>
      <c r="K2230" s="10"/>
      <c r="L2230" s="5"/>
      <c r="M2230" s="12"/>
      <c r="N2230" s="12"/>
      <c r="O2230" s="12"/>
      <c r="P2230" s="12"/>
      <c r="Q2230" s="12"/>
      <c r="R2230" s="12"/>
      <c r="S2230" s="13"/>
      <c r="T2230" s="13"/>
    </row>
    <row r="2231" spans="8:20" x14ac:dyDescent="0.2">
      <c r="H2231" s="8"/>
      <c r="I2231" s="8"/>
      <c r="J2231" s="11"/>
      <c r="K2231" s="10"/>
      <c r="L2231" s="5"/>
      <c r="M2231" s="12"/>
      <c r="N2231" s="12"/>
      <c r="O2231" s="12"/>
      <c r="P2231" s="12"/>
      <c r="Q2231" s="12"/>
      <c r="R2231" s="12"/>
      <c r="S2231" s="13"/>
      <c r="T2231" s="13"/>
    </row>
    <row r="2232" spans="8:20" x14ac:dyDescent="0.2">
      <c r="H2232" s="8"/>
      <c r="I2232" s="8"/>
      <c r="J2232" s="11"/>
      <c r="K2232" s="10"/>
      <c r="L2232" s="5"/>
      <c r="M2232" s="12"/>
      <c r="N2232" s="12"/>
      <c r="O2232" s="12"/>
      <c r="P2232" s="12"/>
      <c r="Q2232" s="12"/>
      <c r="R2232" s="12"/>
      <c r="S2232" s="13"/>
      <c r="T2232" s="13"/>
    </row>
    <row r="2233" spans="8:20" x14ac:dyDescent="0.2">
      <c r="H2233" s="8"/>
      <c r="I2233" s="8"/>
      <c r="J2233" s="11"/>
      <c r="K2233" s="10"/>
      <c r="L2233" s="5"/>
      <c r="M2233" s="12"/>
      <c r="N2233" s="12"/>
      <c r="O2233" s="12"/>
      <c r="P2233" s="12"/>
      <c r="Q2233" s="12"/>
      <c r="R2233" s="12"/>
      <c r="S2233" s="13"/>
      <c r="T2233" s="13"/>
    </row>
    <row r="2234" spans="8:20" x14ac:dyDescent="0.2">
      <c r="H2234" s="8"/>
      <c r="I2234" s="8"/>
      <c r="J2234" s="11"/>
      <c r="K2234" s="10"/>
      <c r="L2234" s="5"/>
      <c r="M2234" s="12"/>
      <c r="N2234" s="12"/>
      <c r="O2234" s="12"/>
      <c r="P2234" s="12"/>
      <c r="Q2234" s="12"/>
      <c r="R2234" s="12"/>
      <c r="S2234" s="13"/>
      <c r="T2234" s="13"/>
    </row>
    <row r="2235" spans="8:20" x14ac:dyDescent="0.2">
      <c r="H2235" s="8"/>
      <c r="I2235" s="8"/>
      <c r="J2235" s="11"/>
      <c r="K2235" s="10"/>
      <c r="L2235" s="5"/>
      <c r="M2235" s="12"/>
      <c r="N2235" s="12"/>
      <c r="O2235" s="12"/>
      <c r="P2235" s="12"/>
      <c r="Q2235" s="12"/>
      <c r="R2235" s="12"/>
      <c r="S2235" s="13"/>
      <c r="T2235" s="13"/>
    </row>
    <row r="2236" spans="8:20" x14ac:dyDescent="0.2">
      <c r="H2236" s="8"/>
      <c r="I2236" s="8"/>
      <c r="J2236" s="11"/>
      <c r="K2236" s="10"/>
      <c r="L2236" s="5"/>
      <c r="M2236" s="12"/>
      <c r="N2236" s="12"/>
      <c r="O2236" s="12"/>
      <c r="P2236" s="12"/>
      <c r="Q2236" s="12"/>
      <c r="R2236" s="12"/>
      <c r="S2236" s="13"/>
      <c r="T2236" s="13"/>
    </row>
    <row r="2237" spans="8:20" x14ac:dyDescent="0.2">
      <c r="H2237" s="8"/>
      <c r="I2237" s="8"/>
      <c r="J2237" s="11"/>
      <c r="K2237" s="10"/>
      <c r="L2237" s="5"/>
      <c r="M2237" s="12"/>
      <c r="N2237" s="12"/>
      <c r="O2237" s="12"/>
      <c r="P2237" s="12"/>
      <c r="Q2237" s="12"/>
      <c r="R2237" s="12"/>
      <c r="S2237" s="13"/>
      <c r="T2237" s="13"/>
    </row>
    <row r="2238" spans="8:20" x14ac:dyDescent="0.2">
      <c r="H2238" s="8"/>
      <c r="I2238" s="8"/>
      <c r="J2238" s="11"/>
      <c r="K2238" s="10"/>
      <c r="L2238" s="5"/>
      <c r="M2238" s="12"/>
      <c r="N2238" s="12"/>
      <c r="O2238" s="12"/>
      <c r="P2238" s="12"/>
      <c r="Q2238" s="12"/>
      <c r="R2238" s="12"/>
      <c r="S2238" s="13"/>
      <c r="T2238" s="13"/>
    </row>
    <row r="2239" spans="8:20" x14ac:dyDescent="0.2">
      <c r="H2239" s="8"/>
      <c r="I2239" s="8"/>
      <c r="J2239" s="11"/>
      <c r="K2239" s="10"/>
      <c r="L2239" s="5"/>
      <c r="M2239" s="12"/>
      <c r="N2239" s="12"/>
      <c r="O2239" s="12"/>
      <c r="P2239" s="12"/>
      <c r="Q2239" s="12"/>
      <c r="R2239" s="12"/>
      <c r="S2239" s="13"/>
      <c r="T2239" s="13"/>
    </row>
    <row r="2240" spans="8:20" x14ac:dyDescent="0.2">
      <c r="H2240" s="8"/>
      <c r="I2240" s="8"/>
      <c r="J2240" s="11"/>
      <c r="K2240" s="10"/>
      <c r="L2240" s="5"/>
      <c r="M2240" s="12"/>
      <c r="N2240" s="12"/>
      <c r="O2240" s="12"/>
      <c r="P2240" s="12"/>
      <c r="Q2240" s="12"/>
      <c r="R2240" s="12"/>
      <c r="S2240" s="13"/>
      <c r="T2240" s="13"/>
    </row>
    <row r="2241" spans="8:20" x14ac:dyDescent="0.2">
      <c r="H2241" s="8"/>
      <c r="I2241" s="8"/>
      <c r="J2241" s="11"/>
      <c r="K2241" s="10"/>
      <c r="L2241" s="5"/>
      <c r="M2241" s="12"/>
      <c r="N2241" s="12"/>
      <c r="O2241" s="12"/>
      <c r="P2241" s="12"/>
      <c r="Q2241" s="12"/>
      <c r="R2241" s="12"/>
      <c r="S2241" s="13"/>
      <c r="T2241" s="13"/>
    </row>
    <row r="2242" spans="8:20" x14ac:dyDescent="0.2">
      <c r="H2242" s="8"/>
      <c r="I2242" s="8"/>
      <c r="J2242" s="11"/>
      <c r="K2242" s="10"/>
      <c r="L2242" s="5"/>
      <c r="M2242" s="12"/>
      <c r="N2242" s="12"/>
      <c r="O2242" s="12"/>
      <c r="P2242" s="12"/>
      <c r="Q2242" s="12"/>
      <c r="R2242" s="12"/>
      <c r="S2242" s="13"/>
      <c r="T2242" s="13"/>
    </row>
    <row r="2243" spans="8:20" x14ac:dyDescent="0.2">
      <c r="H2243" s="8"/>
      <c r="I2243" s="8"/>
      <c r="J2243" s="11"/>
      <c r="K2243" s="10"/>
      <c r="L2243" s="5"/>
      <c r="M2243" s="12"/>
      <c r="N2243" s="12"/>
      <c r="O2243" s="12"/>
      <c r="P2243" s="12"/>
      <c r="Q2243" s="12"/>
      <c r="R2243" s="12"/>
      <c r="S2243" s="13"/>
      <c r="T2243" s="13"/>
    </row>
    <row r="2244" spans="8:20" x14ac:dyDescent="0.2">
      <c r="H2244" s="8"/>
      <c r="I2244" s="8"/>
      <c r="J2244" s="11"/>
      <c r="K2244" s="10"/>
      <c r="L2244" s="5"/>
      <c r="M2244" s="12"/>
      <c r="N2244" s="12"/>
      <c r="O2244" s="12"/>
      <c r="P2244" s="12"/>
      <c r="Q2244" s="12"/>
      <c r="R2244" s="12"/>
      <c r="S2244" s="13"/>
      <c r="T2244" s="13"/>
    </row>
    <row r="2245" spans="8:20" x14ac:dyDescent="0.2">
      <c r="H2245" s="8"/>
      <c r="I2245" s="8"/>
      <c r="J2245" s="11"/>
      <c r="K2245" s="10"/>
      <c r="L2245" s="5"/>
      <c r="M2245" s="12"/>
      <c r="N2245" s="12"/>
      <c r="O2245" s="12"/>
      <c r="P2245" s="12"/>
      <c r="Q2245" s="12"/>
      <c r="R2245" s="12"/>
      <c r="S2245" s="13"/>
      <c r="T2245" s="13"/>
    </row>
    <row r="2246" spans="8:20" x14ac:dyDescent="0.2">
      <c r="H2246" s="8"/>
      <c r="I2246" s="8"/>
      <c r="J2246" s="11"/>
      <c r="K2246" s="10"/>
      <c r="L2246" s="5"/>
      <c r="M2246" s="12"/>
      <c r="N2246" s="12"/>
      <c r="O2246" s="12"/>
      <c r="P2246" s="12"/>
      <c r="Q2246" s="12"/>
      <c r="R2246" s="12"/>
      <c r="S2246" s="13"/>
      <c r="T2246" s="13"/>
    </row>
    <row r="2247" spans="8:20" x14ac:dyDescent="0.2">
      <c r="H2247" s="8"/>
      <c r="I2247" s="8"/>
      <c r="J2247" s="11"/>
      <c r="K2247" s="10"/>
      <c r="L2247" s="5"/>
      <c r="M2247" s="12"/>
      <c r="N2247" s="12"/>
      <c r="O2247" s="12"/>
      <c r="P2247" s="12"/>
      <c r="Q2247" s="12"/>
      <c r="R2247" s="12"/>
      <c r="S2247" s="13"/>
      <c r="T2247" s="13"/>
    </row>
    <row r="2248" spans="8:20" x14ac:dyDescent="0.2">
      <c r="H2248" s="8"/>
      <c r="I2248" s="8"/>
      <c r="J2248" s="11"/>
      <c r="K2248" s="10"/>
      <c r="L2248" s="5"/>
      <c r="M2248" s="12"/>
      <c r="N2248" s="12"/>
      <c r="O2248" s="12"/>
      <c r="P2248" s="12"/>
      <c r="Q2248" s="12"/>
      <c r="R2248" s="12"/>
      <c r="S2248" s="13"/>
      <c r="T2248" s="13"/>
    </row>
    <row r="2249" spans="8:20" x14ac:dyDescent="0.2">
      <c r="H2249" s="8"/>
      <c r="I2249" s="8"/>
      <c r="J2249" s="11"/>
      <c r="K2249" s="10"/>
      <c r="L2249" s="5"/>
      <c r="M2249" s="12"/>
      <c r="N2249" s="12"/>
      <c r="O2249" s="12"/>
      <c r="P2249" s="12"/>
      <c r="Q2249" s="12"/>
      <c r="R2249" s="12"/>
      <c r="S2249" s="13"/>
      <c r="T2249" s="13"/>
    </row>
    <row r="2250" spans="8:20" x14ac:dyDescent="0.2">
      <c r="H2250" s="8"/>
      <c r="I2250" s="8"/>
      <c r="J2250" s="11"/>
      <c r="K2250" s="10"/>
      <c r="L2250" s="5"/>
      <c r="M2250" s="12"/>
      <c r="N2250" s="12"/>
      <c r="O2250" s="12"/>
      <c r="P2250" s="12"/>
      <c r="Q2250" s="12"/>
      <c r="R2250" s="12"/>
      <c r="S2250" s="13"/>
      <c r="T2250" s="13"/>
    </row>
    <row r="2251" spans="8:20" x14ac:dyDescent="0.2">
      <c r="H2251" s="8"/>
      <c r="I2251" s="8"/>
      <c r="J2251" s="11"/>
      <c r="K2251" s="10"/>
      <c r="L2251" s="5"/>
      <c r="M2251" s="12"/>
      <c r="N2251" s="12"/>
      <c r="O2251" s="12"/>
      <c r="P2251" s="12"/>
      <c r="Q2251" s="12"/>
      <c r="R2251" s="12"/>
      <c r="S2251" s="13"/>
      <c r="T2251" s="13"/>
    </row>
    <row r="2252" spans="8:20" x14ac:dyDescent="0.2">
      <c r="H2252" s="8"/>
      <c r="I2252" s="8"/>
      <c r="J2252" s="11"/>
      <c r="K2252" s="10"/>
      <c r="L2252" s="5"/>
      <c r="M2252" s="12"/>
      <c r="N2252" s="12"/>
      <c r="O2252" s="12"/>
      <c r="P2252" s="12"/>
      <c r="Q2252" s="12"/>
      <c r="R2252" s="12"/>
      <c r="S2252" s="13"/>
      <c r="T2252" s="13"/>
    </row>
    <row r="2253" spans="8:20" x14ac:dyDescent="0.2">
      <c r="H2253" s="8"/>
      <c r="I2253" s="8"/>
      <c r="J2253" s="11"/>
      <c r="K2253" s="10"/>
      <c r="L2253" s="5"/>
      <c r="M2253" s="12"/>
      <c r="N2253" s="12"/>
      <c r="O2253" s="12"/>
      <c r="P2253" s="12"/>
      <c r="Q2253" s="12"/>
      <c r="R2253" s="12"/>
      <c r="S2253" s="13"/>
      <c r="T2253" s="13"/>
    </row>
    <row r="2254" spans="8:20" x14ac:dyDescent="0.2">
      <c r="H2254" s="8"/>
      <c r="I2254" s="8"/>
      <c r="J2254" s="11"/>
      <c r="K2254" s="10"/>
      <c r="L2254" s="5"/>
      <c r="M2254" s="12"/>
      <c r="N2254" s="12"/>
      <c r="O2254" s="12"/>
      <c r="P2254" s="12"/>
      <c r="Q2254" s="12"/>
      <c r="R2254" s="12"/>
      <c r="S2254" s="13"/>
      <c r="T2254" s="13"/>
    </row>
    <row r="2255" spans="8:20" x14ac:dyDescent="0.2">
      <c r="H2255" s="8"/>
      <c r="I2255" s="8"/>
      <c r="J2255" s="11"/>
      <c r="K2255" s="10"/>
      <c r="L2255" s="5"/>
      <c r="M2255" s="12"/>
      <c r="N2255" s="12"/>
      <c r="O2255" s="12"/>
      <c r="P2255" s="12"/>
      <c r="Q2255" s="12"/>
      <c r="R2255" s="12"/>
      <c r="S2255" s="13"/>
      <c r="T2255" s="13"/>
    </row>
    <row r="2256" spans="8:20" x14ac:dyDescent="0.2">
      <c r="H2256" s="8"/>
      <c r="I2256" s="8"/>
      <c r="J2256" s="11"/>
      <c r="K2256" s="10"/>
      <c r="L2256" s="5"/>
      <c r="M2256" s="12"/>
      <c r="N2256" s="12"/>
      <c r="O2256" s="12"/>
      <c r="P2256" s="12"/>
      <c r="Q2256" s="12"/>
      <c r="R2256" s="12"/>
      <c r="S2256" s="13"/>
      <c r="T2256" s="13"/>
    </row>
    <row r="2257" spans="8:20" x14ac:dyDescent="0.2">
      <c r="H2257" s="8"/>
      <c r="I2257" s="8"/>
      <c r="J2257" s="11"/>
      <c r="K2257" s="10"/>
      <c r="L2257" s="5"/>
      <c r="M2257" s="12"/>
      <c r="N2257" s="12"/>
      <c r="O2257" s="12"/>
      <c r="P2257" s="12"/>
      <c r="Q2257" s="12"/>
      <c r="R2257" s="12"/>
      <c r="S2257" s="13"/>
      <c r="T2257" s="13"/>
    </row>
    <row r="2258" spans="8:20" x14ac:dyDescent="0.2">
      <c r="H2258" s="8"/>
      <c r="I2258" s="8"/>
      <c r="J2258" s="11"/>
      <c r="K2258" s="10"/>
      <c r="L2258" s="5"/>
      <c r="M2258" s="12"/>
      <c r="N2258" s="12"/>
      <c r="O2258" s="12"/>
      <c r="P2258" s="12"/>
      <c r="Q2258" s="12"/>
      <c r="R2258" s="12"/>
      <c r="S2258" s="13"/>
      <c r="T2258" s="13"/>
    </row>
    <row r="2259" spans="8:20" x14ac:dyDescent="0.2">
      <c r="H2259" s="8"/>
      <c r="I2259" s="8"/>
      <c r="J2259" s="11"/>
      <c r="K2259" s="10"/>
      <c r="L2259" s="5"/>
      <c r="M2259" s="12"/>
      <c r="N2259" s="12"/>
      <c r="O2259" s="12"/>
      <c r="P2259" s="12"/>
      <c r="Q2259" s="12"/>
      <c r="R2259" s="12"/>
      <c r="S2259" s="13"/>
      <c r="T2259" s="13"/>
    </row>
    <row r="2260" spans="8:20" x14ac:dyDescent="0.2">
      <c r="H2260" s="8"/>
      <c r="I2260" s="8"/>
      <c r="J2260" s="11"/>
      <c r="K2260" s="10"/>
      <c r="L2260" s="5"/>
      <c r="M2260" s="12"/>
      <c r="N2260" s="12"/>
      <c r="O2260" s="12"/>
      <c r="P2260" s="12"/>
      <c r="Q2260" s="12"/>
      <c r="R2260" s="12"/>
      <c r="S2260" s="13"/>
      <c r="T2260" s="13"/>
    </row>
    <row r="2261" spans="8:20" x14ac:dyDescent="0.2">
      <c r="H2261" s="8"/>
      <c r="I2261" s="8"/>
      <c r="J2261" s="11"/>
      <c r="K2261" s="10"/>
      <c r="L2261" s="5"/>
      <c r="M2261" s="12"/>
      <c r="N2261" s="12"/>
      <c r="O2261" s="12"/>
      <c r="P2261" s="12"/>
      <c r="Q2261" s="12"/>
      <c r="R2261" s="12"/>
      <c r="S2261" s="13"/>
      <c r="T2261" s="13"/>
    </row>
    <row r="2262" spans="8:20" x14ac:dyDescent="0.2">
      <c r="H2262" s="8"/>
      <c r="I2262" s="8"/>
      <c r="J2262" s="11"/>
      <c r="K2262" s="10"/>
      <c r="L2262" s="5"/>
      <c r="M2262" s="12"/>
      <c r="N2262" s="12"/>
      <c r="O2262" s="12"/>
      <c r="P2262" s="12"/>
      <c r="Q2262" s="12"/>
      <c r="R2262" s="12"/>
      <c r="S2262" s="13"/>
      <c r="T2262" s="13"/>
    </row>
    <row r="2263" spans="8:20" x14ac:dyDescent="0.2">
      <c r="H2263" s="8"/>
      <c r="I2263" s="8"/>
      <c r="J2263" s="11"/>
      <c r="K2263" s="10"/>
      <c r="L2263" s="5"/>
      <c r="M2263" s="12"/>
      <c r="N2263" s="12"/>
      <c r="O2263" s="12"/>
      <c r="P2263" s="12"/>
      <c r="Q2263" s="12"/>
      <c r="R2263" s="12"/>
      <c r="S2263" s="13"/>
      <c r="T2263" s="13"/>
    </row>
    <row r="2264" spans="8:20" x14ac:dyDescent="0.2">
      <c r="H2264" s="8"/>
      <c r="I2264" s="8"/>
      <c r="J2264" s="11"/>
      <c r="K2264" s="10"/>
      <c r="L2264" s="5"/>
      <c r="M2264" s="12"/>
      <c r="N2264" s="12"/>
      <c r="O2264" s="12"/>
      <c r="P2264" s="12"/>
      <c r="Q2264" s="12"/>
      <c r="R2264" s="12"/>
      <c r="S2264" s="13"/>
      <c r="T2264" s="13"/>
    </row>
    <row r="2265" spans="8:20" x14ac:dyDescent="0.2">
      <c r="H2265" s="8"/>
      <c r="I2265" s="8"/>
      <c r="J2265" s="11"/>
      <c r="K2265" s="10"/>
      <c r="L2265" s="5"/>
      <c r="M2265" s="12"/>
      <c r="N2265" s="12"/>
      <c r="O2265" s="12"/>
      <c r="P2265" s="12"/>
      <c r="Q2265" s="12"/>
      <c r="R2265" s="12"/>
      <c r="S2265" s="13"/>
      <c r="T2265" s="13"/>
    </row>
    <row r="2266" spans="8:20" x14ac:dyDescent="0.2">
      <c r="H2266" s="8"/>
      <c r="I2266" s="8"/>
      <c r="J2266" s="11"/>
      <c r="K2266" s="10"/>
      <c r="L2266" s="5"/>
      <c r="M2266" s="12"/>
      <c r="N2266" s="12"/>
      <c r="O2266" s="12"/>
      <c r="P2266" s="12"/>
      <c r="Q2266" s="12"/>
      <c r="R2266" s="12"/>
      <c r="S2266" s="13"/>
      <c r="T2266" s="13"/>
    </row>
    <row r="2267" spans="8:20" x14ac:dyDescent="0.2">
      <c r="H2267" s="8"/>
      <c r="I2267" s="8"/>
      <c r="J2267" s="11"/>
      <c r="K2267" s="10"/>
      <c r="L2267" s="5"/>
      <c r="M2267" s="12"/>
      <c r="N2267" s="12"/>
      <c r="O2267" s="12"/>
      <c r="P2267" s="12"/>
      <c r="Q2267" s="12"/>
      <c r="R2267" s="12"/>
      <c r="S2267" s="13"/>
      <c r="T2267" s="13"/>
    </row>
    <row r="2268" spans="8:20" x14ac:dyDescent="0.2">
      <c r="H2268" s="8"/>
      <c r="I2268" s="8"/>
      <c r="J2268" s="11"/>
      <c r="K2268" s="10"/>
      <c r="L2268" s="5"/>
      <c r="M2268" s="12"/>
      <c r="N2268" s="12"/>
      <c r="O2268" s="12"/>
      <c r="P2268" s="12"/>
      <c r="Q2268" s="12"/>
      <c r="R2268" s="12"/>
      <c r="S2268" s="13"/>
      <c r="T2268" s="13"/>
    </row>
    <row r="2269" spans="8:20" x14ac:dyDescent="0.2">
      <c r="H2269" s="8"/>
      <c r="I2269" s="8"/>
      <c r="J2269" s="11"/>
      <c r="K2269" s="10"/>
      <c r="L2269" s="5"/>
      <c r="M2269" s="12"/>
      <c r="N2269" s="12"/>
      <c r="O2269" s="12"/>
      <c r="P2269" s="12"/>
      <c r="Q2269" s="12"/>
      <c r="R2269" s="12"/>
      <c r="S2269" s="13"/>
      <c r="T2269" s="13"/>
    </row>
    <row r="2270" spans="8:20" x14ac:dyDescent="0.2">
      <c r="H2270" s="8"/>
      <c r="I2270" s="8"/>
      <c r="J2270" s="11"/>
      <c r="K2270" s="10"/>
      <c r="L2270" s="5"/>
      <c r="M2270" s="12"/>
      <c r="N2270" s="12"/>
      <c r="O2270" s="12"/>
      <c r="P2270" s="12"/>
      <c r="Q2270" s="12"/>
      <c r="R2270" s="12"/>
      <c r="S2270" s="13"/>
      <c r="T2270" s="13"/>
    </row>
    <row r="2271" spans="8:20" x14ac:dyDescent="0.2">
      <c r="H2271" s="8"/>
      <c r="I2271" s="8"/>
      <c r="J2271" s="11"/>
      <c r="K2271" s="10"/>
      <c r="L2271" s="5"/>
      <c r="M2271" s="12"/>
      <c r="N2271" s="12"/>
      <c r="O2271" s="12"/>
      <c r="P2271" s="12"/>
      <c r="Q2271" s="12"/>
      <c r="R2271" s="12"/>
      <c r="S2271" s="13"/>
      <c r="T2271" s="13"/>
    </row>
    <row r="2272" spans="8:20" x14ac:dyDescent="0.2">
      <c r="H2272" s="8"/>
      <c r="I2272" s="8"/>
      <c r="J2272" s="11"/>
      <c r="K2272" s="10"/>
      <c r="L2272" s="5"/>
      <c r="M2272" s="12"/>
      <c r="N2272" s="12"/>
      <c r="O2272" s="12"/>
      <c r="P2272" s="12"/>
      <c r="Q2272" s="12"/>
      <c r="R2272" s="12"/>
      <c r="S2272" s="13"/>
      <c r="T2272" s="13"/>
    </row>
    <row r="2273" spans="8:20" x14ac:dyDescent="0.2">
      <c r="H2273" s="8"/>
      <c r="I2273" s="8"/>
      <c r="J2273" s="11"/>
      <c r="K2273" s="10"/>
      <c r="L2273" s="5"/>
      <c r="M2273" s="12"/>
      <c r="N2273" s="12"/>
      <c r="O2273" s="12"/>
      <c r="P2273" s="12"/>
      <c r="Q2273" s="12"/>
      <c r="R2273" s="12"/>
      <c r="S2273" s="13"/>
      <c r="T2273" s="13"/>
    </row>
    <row r="2274" spans="8:20" x14ac:dyDescent="0.2">
      <c r="H2274" s="8"/>
      <c r="I2274" s="8"/>
      <c r="J2274" s="11"/>
      <c r="K2274" s="10"/>
      <c r="L2274" s="5"/>
      <c r="M2274" s="12"/>
      <c r="N2274" s="12"/>
      <c r="O2274" s="12"/>
      <c r="P2274" s="12"/>
      <c r="Q2274" s="12"/>
      <c r="R2274" s="12"/>
      <c r="S2274" s="13"/>
      <c r="T2274" s="13"/>
    </row>
    <row r="2275" spans="8:20" x14ac:dyDescent="0.2">
      <c r="H2275" s="8"/>
      <c r="I2275" s="8"/>
      <c r="J2275" s="11"/>
      <c r="K2275" s="10"/>
      <c r="L2275" s="5"/>
      <c r="M2275" s="12"/>
      <c r="N2275" s="12"/>
      <c r="O2275" s="12"/>
      <c r="P2275" s="12"/>
      <c r="Q2275" s="12"/>
      <c r="R2275" s="12"/>
      <c r="S2275" s="13"/>
      <c r="T2275" s="13"/>
    </row>
    <row r="2276" spans="8:20" x14ac:dyDescent="0.2">
      <c r="H2276" s="8"/>
      <c r="I2276" s="8"/>
      <c r="J2276" s="11"/>
      <c r="K2276" s="10"/>
      <c r="L2276" s="5"/>
      <c r="M2276" s="12"/>
      <c r="N2276" s="12"/>
      <c r="O2276" s="12"/>
      <c r="P2276" s="12"/>
      <c r="Q2276" s="12"/>
      <c r="R2276" s="12"/>
      <c r="S2276" s="13"/>
      <c r="T2276" s="13"/>
    </row>
    <row r="2277" spans="8:20" x14ac:dyDescent="0.2">
      <c r="H2277" s="8"/>
      <c r="I2277" s="8"/>
      <c r="J2277" s="11"/>
      <c r="K2277" s="10"/>
      <c r="L2277" s="5"/>
      <c r="M2277" s="12"/>
      <c r="N2277" s="12"/>
      <c r="O2277" s="12"/>
      <c r="P2277" s="12"/>
      <c r="Q2277" s="12"/>
      <c r="R2277" s="12"/>
      <c r="S2277" s="13"/>
      <c r="T2277" s="13"/>
    </row>
    <row r="2278" spans="8:20" x14ac:dyDescent="0.2">
      <c r="H2278" s="8"/>
      <c r="I2278" s="8"/>
      <c r="J2278" s="11"/>
      <c r="K2278" s="10"/>
      <c r="L2278" s="5"/>
      <c r="M2278" s="12"/>
      <c r="N2278" s="12"/>
      <c r="O2278" s="12"/>
      <c r="P2278" s="12"/>
      <c r="Q2278" s="12"/>
      <c r="R2278" s="12"/>
      <c r="S2278" s="13"/>
      <c r="T2278" s="13"/>
    </row>
    <row r="2279" spans="8:20" x14ac:dyDescent="0.2">
      <c r="H2279" s="8"/>
      <c r="I2279" s="8"/>
      <c r="J2279" s="11"/>
      <c r="K2279" s="10"/>
      <c r="L2279" s="5"/>
      <c r="M2279" s="12"/>
      <c r="N2279" s="12"/>
      <c r="O2279" s="12"/>
      <c r="P2279" s="12"/>
      <c r="Q2279" s="12"/>
      <c r="R2279" s="12"/>
      <c r="S2279" s="13"/>
      <c r="T2279" s="13"/>
    </row>
    <row r="2280" spans="8:20" x14ac:dyDescent="0.2">
      <c r="H2280" s="8"/>
      <c r="I2280" s="8"/>
      <c r="J2280" s="11"/>
      <c r="K2280" s="10"/>
      <c r="L2280" s="5"/>
      <c r="M2280" s="12"/>
      <c r="N2280" s="12"/>
      <c r="O2280" s="12"/>
      <c r="P2280" s="12"/>
      <c r="Q2280" s="12"/>
      <c r="R2280" s="12"/>
      <c r="S2280" s="13"/>
      <c r="T2280" s="13"/>
    </row>
    <row r="2281" spans="8:20" x14ac:dyDescent="0.2">
      <c r="H2281" s="8"/>
      <c r="I2281" s="8"/>
      <c r="J2281" s="11"/>
      <c r="K2281" s="10"/>
      <c r="L2281" s="5"/>
      <c r="M2281" s="12"/>
      <c r="N2281" s="12"/>
      <c r="O2281" s="12"/>
      <c r="P2281" s="12"/>
      <c r="Q2281" s="12"/>
      <c r="R2281" s="12"/>
      <c r="S2281" s="13"/>
      <c r="T2281" s="13"/>
    </row>
    <row r="2282" spans="8:20" x14ac:dyDescent="0.2">
      <c r="H2282" s="8"/>
      <c r="I2282" s="8"/>
      <c r="J2282" s="11"/>
      <c r="K2282" s="10"/>
      <c r="L2282" s="5"/>
      <c r="M2282" s="12"/>
      <c r="N2282" s="12"/>
      <c r="O2282" s="12"/>
      <c r="P2282" s="12"/>
      <c r="Q2282" s="12"/>
      <c r="R2282" s="12"/>
      <c r="S2282" s="13"/>
      <c r="T2282" s="13"/>
    </row>
    <row r="2283" spans="8:20" x14ac:dyDescent="0.2">
      <c r="H2283" s="8"/>
      <c r="I2283" s="8"/>
      <c r="J2283" s="11"/>
      <c r="K2283" s="10"/>
      <c r="L2283" s="5"/>
      <c r="M2283" s="12"/>
      <c r="N2283" s="12"/>
      <c r="O2283" s="12"/>
      <c r="P2283" s="12"/>
      <c r="Q2283" s="12"/>
      <c r="R2283" s="12"/>
      <c r="S2283" s="13"/>
      <c r="T2283" s="13"/>
    </row>
    <row r="2284" spans="8:20" x14ac:dyDescent="0.2">
      <c r="H2284" s="8"/>
      <c r="I2284" s="8"/>
      <c r="J2284" s="11"/>
      <c r="K2284" s="10"/>
      <c r="L2284" s="5"/>
      <c r="M2284" s="12"/>
      <c r="N2284" s="12"/>
      <c r="O2284" s="12"/>
      <c r="P2284" s="12"/>
      <c r="Q2284" s="12"/>
      <c r="R2284" s="12"/>
      <c r="S2284" s="13"/>
      <c r="T2284" s="13"/>
    </row>
    <row r="2285" spans="8:20" x14ac:dyDescent="0.2">
      <c r="H2285" s="8"/>
      <c r="I2285" s="8"/>
      <c r="J2285" s="11"/>
      <c r="K2285" s="10"/>
      <c r="L2285" s="5"/>
      <c r="M2285" s="12"/>
      <c r="N2285" s="12"/>
      <c r="O2285" s="12"/>
      <c r="P2285" s="12"/>
      <c r="Q2285" s="12"/>
      <c r="R2285" s="12"/>
      <c r="S2285" s="13"/>
      <c r="T2285" s="13"/>
    </row>
    <row r="2286" spans="8:20" x14ac:dyDescent="0.2">
      <c r="H2286" s="8"/>
      <c r="I2286" s="8"/>
      <c r="J2286" s="11"/>
      <c r="K2286" s="10"/>
      <c r="L2286" s="5"/>
      <c r="M2286" s="12"/>
      <c r="N2286" s="12"/>
      <c r="O2286" s="12"/>
      <c r="P2286" s="12"/>
      <c r="Q2286" s="12"/>
      <c r="R2286" s="12"/>
      <c r="S2286" s="13"/>
      <c r="T2286" s="13"/>
    </row>
    <row r="2287" spans="8:20" x14ac:dyDescent="0.2">
      <c r="H2287" s="8"/>
      <c r="I2287" s="8"/>
      <c r="J2287" s="11"/>
      <c r="K2287" s="10"/>
      <c r="L2287" s="5"/>
      <c r="M2287" s="12"/>
      <c r="N2287" s="12"/>
      <c r="O2287" s="12"/>
      <c r="P2287" s="12"/>
      <c r="Q2287" s="12"/>
      <c r="R2287" s="12"/>
      <c r="S2287" s="13"/>
      <c r="T2287" s="13"/>
    </row>
    <row r="2288" spans="8:20" x14ac:dyDescent="0.2">
      <c r="H2288" s="8"/>
      <c r="I2288" s="8"/>
      <c r="J2288" s="11"/>
      <c r="K2288" s="10"/>
      <c r="L2288" s="5"/>
      <c r="M2288" s="12"/>
      <c r="N2288" s="12"/>
      <c r="O2288" s="12"/>
      <c r="P2288" s="12"/>
      <c r="Q2288" s="12"/>
      <c r="R2288" s="12"/>
      <c r="S2288" s="13"/>
      <c r="T2288" s="13"/>
    </row>
    <row r="2289" spans="8:20" x14ac:dyDescent="0.2">
      <c r="H2289" s="8"/>
      <c r="I2289" s="8"/>
      <c r="J2289" s="11"/>
      <c r="K2289" s="10"/>
      <c r="L2289" s="5"/>
      <c r="M2289" s="12"/>
      <c r="N2289" s="12"/>
      <c r="O2289" s="12"/>
      <c r="P2289" s="12"/>
      <c r="Q2289" s="12"/>
      <c r="R2289" s="12"/>
      <c r="S2289" s="13"/>
      <c r="T2289" s="13"/>
    </row>
    <row r="2290" spans="8:20" x14ac:dyDescent="0.2">
      <c r="H2290" s="8"/>
      <c r="I2290" s="8"/>
      <c r="J2290" s="11"/>
      <c r="K2290" s="10"/>
      <c r="L2290" s="5"/>
      <c r="M2290" s="12"/>
      <c r="N2290" s="12"/>
      <c r="O2290" s="12"/>
      <c r="P2290" s="12"/>
      <c r="Q2290" s="12"/>
      <c r="R2290" s="12"/>
      <c r="S2290" s="13"/>
      <c r="T2290" s="13"/>
    </row>
    <row r="2291" spans="8:20" x14ac:dyDescent="0.2">
      <c r="H2291" s="8"/>
      <c r="I2291" s="8"/>
      <c r="J2291" s="11"/>
      <c r="K2291" s="10"/>
      <c r="L2291" s="5"/>
      <c r="M2291" s="12"/>
      <c r="N2291" s="12"/>
      <c r="O2291" s="12"/>
      <c r="P2291" s="12"/>
      <c r="Q2291" s="12"/>
      <c r="R2291" s="12"/>
      <c r="S2291" s="13"/>
      <c r="T2291" s="13"/>
    </row>
    <row r="2292" spans="8:20" x14ac:dyDescent="0.2">
      <c r="H2292" s="8"/>
      <c r="I2292" s="8"/>
      <c r="J2292" s="11"/>
      <c r="K2292" s="10"/>
      <c r="L2292" s="5"/>
      <c r="M2292" s="12"/>
      <c r="N2292" s="12"/>
      <c r="O2292" s="12"/>
      <c r="P2292" s="12"/>
      <c r="Q2292" s="12"/>
      <c r="R2292" s="12"/>
      <c r="S2292" s="13"/>
      <c r="T2292" s="13"/>
    </row>
    <row r="2293" spans="8:20" x14ac:dyDescent="0.2">
      <c r="H2293" s="8"/>
      <c r="I2293" s="8"/>
      <c r="J2293" s="11"/>
      <c r="K2293" s="10"/>
      <c r="L2293" s="5"/>
      <c r="M2293" s="12"/>
      <c r="N2293" s="12"/>
      <c r="O2293" s="12"/>
      <c r="P2293" s="12"/>
      <c r="Q2293" s="12"/>
      <c r="R2293" s="12"/>
      <c r="S2293" s="13"/>
      <c r="T2293" s="13"/>
    </row>
    <row r="2294" spans="8:20" x14ac:dyDescent="0.2">
      <c r="H2294" s="8"/>
      <c r="I2294" s="8"/>
      <c r="J2294" s="11"/>
      <c r="K2294" s="10"/>
      <c r="L2294" s="5"/>
      <c r="M2294" s="12"/>
      <c r="N2294" s="12"/>
      <c r="O2294" s="12"/>
      <c r="P2294" s="12"/>
      <c r="Q2294" s="12"/>
      <c r="R2294" s="12"/>
      <c r="S2294" s="13"/>
      <c r="T2294" s="13"/>
    </row>
    <row r="2295" spans="8:20" x14ac:dyDescent="0.2">
      <c r="H2295" s="8"/>
      <c r="I2295" s="8"/>
      <c r="J2295" s="11"/>
      <c r="K2295" s="10"/>
      <c r="L2295" s="5"/>
      <c r="M2295" s="12"/>
      <c r="N2295" s="12"/>
      <c r="O2295" s="12"/>
      <c r="P2295" s="12"/>
      <c r="Q2295" s="12"/>
      <c r="R2295" s="12"/>
      <c r="S2295" s="13"/>
      <c r="T2295" s="13"/>
    </row>
    <row r="2296" spans="8:20" x14ac:dyDescent="0.2">
      <c r="H2296" s="8"/>
      <c r="I2296" s="8"/>
      <c r="J2296" s="11"/>
      <c r="K2296" s="10"/>
      <c r="L2296" s="5"/>
      <c r="M2296" s="12"/>
      <c r="N2296" s="12"/>
      <c r="O2296" s="12"/>
      <c r="P2296" s="12"/>
      <c r="Q2296" s="12"/>
      <c r="R2296" s="12"/>
      <c r="S2296" s="13"/>
      <c r="T2296" s="13"/>
    </row>
    <row r="2297" spans="8:20" x14ac:dyDescent="0.2">
      <c r="H2297" s="8"/>
      <c r="I2297" s="8"/>
      <c r="J2297" s="11"/>
      <c r="K2297" s="10"/>
      <c r="L2297" s="5"/>
      <c r="M2297" s="12"/>
      <c r="N2297" s="12"/>
      <c r="O2297" s="12"/>
      <c r="P2297" s="12"/>
      <c r="Q2297" s="12"/>
      <c r="R2297" s="12"/>
      <c r="S2297" s="13"/>
      <c r="T2297" s="13"/>
    </row>
    <row r="2298" spans="8:20" x14ac:dyDescent="0.2">
      <c r="H2298" s="8"/>
      <c r="I2298" s="8"/>
      <c r="J2298" s="11"/>
      <c r="K2298" s="10"/>
      <c r="L2298" s="5"/>
      <c r="M2298" s="12"/>
      <c r="N2298" s="12"/>
      <c r="O2298" s="12"/>
      <c r="P2298" s="12"/>
      <c r="Q2298" s="12"/>
      <c r="R2298" s="12"/>
      <c r="S2298" s="13"/>
      <c r="T2298" s="13"/>
    </row>
    <row r="2299" spans="8:20" x14ac:dyDescent="0.2">
      <c r="H2299" s="8"/>
      <c r="I2299" s="8"/>
      <c r="J2299" s="11"/>
      <c r="K2299" s="10"/>
      <c r="L2299" s="5"/>
      <c r="M2299" s="12"/>
      <c r="N2299" s="12"/>
      <c r="O2299" s="12"/>
      <c r="P2299" s="12"/>
      <c r="Q2299" s="12"/>
      <c r="R2299" s="12"/>
      <c r="S2299" s="13"/>
      <c r="T2299" s="13"/>
    </row>
    <row r="2300" spans="8:20" x14ac:dyDescent="0.2">
      <c r="H2300" s="8"/>
      <c r="I2300" s="8"/>
      <c r="J2300" s="11"/>
      <c r="K2300" s="10"/>
      <c r="L2300" s="5"/>
      <c r="M2300" s="12"/>
      <c r="N2300" s="12"/>
      <c r="O2300" s="12"/>
      <c r="P2300" s="12"/>
      <c r="Q2300" s="12"/>
      <c r="R2300" s="12"/>
      <c r="S2300" s="13"/>
      <c r="T2300" s="13"/>
    </row>
    <row r="2301" spans="8:20" x14ac:dyDescent="0.2">
      <c r="H2301" s="8"/>
      <c r="I2301" s="8"/>
      <c r="J2301" s="11"/>
      <c r="K2301" s="10"/>
      <c r="L2301" s="5"/>
      <c r="M2301" s="12"/>
      <c r="N2301" s="12"/>
      <c r="O2301" s="12"/>
      <c r="P2301" s="12"/>
      <c r="Q2301" s="12"/>
      <c r="R2301" s="12"/>
      <c r="S2301" s="13"/>
      <c r="T2301" s="13"/>
    </row>
    <row r="2302" spans="8:20" x14ac:dyDescent="0.2">
      <c r="H2302" s="8"/>
      <c r="I2302" s="8"/>
      <c r="J2302" s="11"/>
      <c r="K2302" s="10"/>
      <c r="L2302" s="5"/>
      <c r="M2302" s="12"/>
      <c r="N2302" s="12"/>
      <c r="O2302" s="12"/>
      <c r="P2302" s="12"/>
      <c r="Q2302" s="12"/>
      <c r="R2302" s="12"/>
      <c r="S2302" s="13"/>
      <c r="T2302" s="13"/>
    </row>
    <row r="2303" spans="8:20" x14ac:dyDescent="0.2">
      <c r="H2303" s="8"/>
      <c r="I2303" s="8"/>
      <c r="J2303" s="11"/>
      <c r="K2303" s="10"/>
      <c r="L2303" s="5"/>
      <c r="M2303" s="12"/>
      <c r="N2303" s="12"/>
      <c r="O2303" s="12"/>
      <c r="P2303" s="12"/>
      <c r="Q2303" s="12"/>
      <c r="R2303" s="12"/>
      <c r="S2303" s="13"/>
      <c r="T2303" s="13"/>
    </row>
    <row r="2304" spans="8:20" x14ac:dyDescent="0.2">
      <c r="H2304" s="8"/>
      <c r="I2304" s="8"/>
      <c r="J2304" s="11"/>
      <c r="K2304" s="10"/>
      <c r="L2304" s="5"/>
      <c r="M2304" s="12"/>
      <c r="N2304" s="12"/>
      <c r="O2304" s="12"/>
      <c r="P2304" s="12"/>
      <c r="Q2304" s="12"/>
      <c r="R2304" s="12"/>
      <c r="S2304" s="13"/>
      <c r="T2304" s="13"/>
    </row>
    <row r="2305" spans="8:20" x14ac:dyDescent="0.2">
      <c r="H2305" s="8"/>
      <c r="I2305" s="8"/>
      <c r="J2305" s="11"/>
      <c r="K2305" s="10"/>
      <c r="L2305" s="5"/>
      <c r="M2305" s="12"/>
      <c r="N2305" s="12"/>
      <c r="O2305" s="12"/>
      <c r="P2305" s="12"/>
      <c r="Q2305" s="12"/>
      <c r="R2305" s="12"/>
      <c r="S2305" s="13"/>
      <c r="T2305" s="13"/>
    </row>
    <row r="2306" spans="8:20" x14ac:dyDescent="0.2">
      <c r="H2306" s="8"/>
      <c r="I2306" s="8"/>
      <c r="J2306" s="11"/>
      <c r="K2306" s="10"/>
      <c r="L2306" s="5"/>
      <c r="M2306" s="12"/>
      <c r="N2306" s="12"/>
      <c r="O2306" s="12"/>
      <c r="P2306" s="12"/>
      <c r="Q2306" s="12"/>
      <c r="R2306" s="12"/>
      <c r="S2306" s="13"/>
      <c r="T2306" s="13"/>
    </row>
    <row r="2307" spans="8:20" x14ac:dyDescent="0.2">
      <c r="H2307" s="8"/>
      <c r="I2307" s="8"/>
      <c r="J2307" s="11"/>
      <c r="K2307" s="10"/>
      <c r="L2307" s="5"/>
      <c r="M2307" s="12"/>
      <c r="N2307" s="12"/>
      <c r="O2307" s="12"/>
      <c r="P2307" s="12"/>
      <c r="Q2307" s="12"/>
      <c r="R2307" s="12"/>
      <c r="S2307" s="13"/>
      <c r="T2307" s="13"/>
    </row>
    <row r="2308" spans="8:20" x14ac:dyDescent="0.2">
      <c r="H2308" s="8"/>
      <c r="I2308" s="8"/>
      <c r="J2308" s="11"/>
      <c r="K2308" s="10"/>
      <c r="L2308" s="5"/>
      <c r="M2308" s="12"/>
      <c r="N2308" s="12"/>
      <c r="O2308" s="12"/>
      <c r="P2308" s="12"/>
      <c r="Q2308" s="12"/>
      <c r="R2308" s="12"/>
      <c r="S2308" s="13"/>
      <c r="T2308" s="13"/>
    </row>
    <row r="2309" spans="8:20" x14ac:dyDescent="0.2">
      <c r="H2309" s="8"/>
      <c r="I2309" s="8"/>
      <c r="J2309" s="11"/>
      <c r="K2309" s="10"/>
      <c r="L2309" s="5"/>
      <c r="M2309" s="12"/>
      <c r="N2309" s="12"/>
      <c r="O2309" s="12"/>
      <c r="P2309" s="12"/>
      <c r="Q2309" s="12"/>
      <c r="R2309" s="12"/>
      <c r="S2309" s="13"/>
      <c r="T2309" s="13"/>
    </row>
    <row r="2310" spans="8:20" x14ac:dyDescent="0.2">
      <c r="H2310" s="8"/>
      <c r="I2310" s="8"/>
      <c r="J2310" s="11"/>
      <c r="K2310" s="10"/>
      <c r="L2310" s="5"/>
      <c r="M2310" s="12"/>
      <c r="N2310" s="12"/>
      <c r="O2310" s="12"/>
      <c r="P2310" s="12"/>
      <c r="Q2310" s="12"/>
      <c r="R2310" s="12"/>
      <c r="S2310" s="13"/>
      <c r="T2310" s="13"/>
    </row>
    <row r="2311" spans="8:20" x14ac:dyDescent="0.2">
      <c r="H2311" s="8"/>
      <c r="I2311" s="8"/>
      <c r="J2311" s="11"/>
      <c r="K2311" s="10"/>
      <c r="L2311" s="5"/>
      <c r="M2311" s="12"/>
      <c r="N2311" s="12"/>
      <c r="O2311" s="12"/>
      <c r="P2311" s="12"/>
      <c r="Q2311" s="12"/>
      <c r="R2311" s="12"/>
      <c r="S2311" s="13"/>
      <c r="T2311" s="13"/>
    </row>
    <row r="2312" spans="8:20" x14ac:dyDescent="0.2">
      <c r="H2312" s="8"/>
      <c r="I2312" s="8"/>
      <c r="J2312" s="11"/>
      <c r="K2312" s="10"/>
      <c r="L2312" s="5"/>
      <c r="M2312" s="12"/>
      <c r="N2312" s="12"/>
      <c r="O2312" s="12"/>
      <c r="P2312" s="12"/>
      <c r="Q2312" s="12"/>
      <c r="R2312" s="12"/>
      <c r="S2312" s="13"/>
      <c r="T2312" s="13"/>
    </row>
    <row r="2313" spans="8:20" x14ac:dyDescent="0.2">
      <c r="H2313" s="8"/>
      <c r="I2313" s="8"/>
      <c r="J2313" s="11"/>
      <c r="K2313" s="10"/>
      <c r="L2313" s="5"/>
      <c r="M2313" s="12"/>
      <c r="N2313" s="12"/>
      <c r="O2313" s="12"/>
      <c r="P2313" s="12"/>
      <c r="Q2313" s="12"/>
      <c r="R2313" s="12"/>
      <c r="S2313" s="13"/>
      <c r="T2313" s="13"/>
    </row>
    <row r="2314" spans="8:20" x14ac:dyDescent="0.2">
      <c r="H2314" s="8"/>
      <c r="I2314" s="8"/>
      <c r="J2314" s="11"/>
      <c r="K2314" s="10"/>
      <c r="L2314" s="5"/>
      <c r="M2314" s="12"/>
      <c r="N2314" s="12"/>
      <c r="O2314" s="12"/>
      <c r="P2314" s="12"/>
      <c r="Q2314" s="12"/>
      <c r="R2314" s="12"/>
      <c r="S2314" s="13"/>
      <c r="T2314" s="13"/>
    </row>
    <row r="2315" spans="8:20" x14ac:dyDescent="0.2">
      <c r="H2315" s="8"/>
      <c r="I2315" s="8"/>
      <c r="J2315" s="11"/>
      <c r="K2315" s="10"/>
      <c r="L2315" s="5"/>
      <c r="M2315" s="12"/>
      <c r="N2315" s="12"/>
      <c r="O2315" s="12"/>
      <c r="P2315" s="12"/>
      <c r="Q2315" s="12"/>
      <c r="R2315" s="12"/>
      <c r="S2315" s="13"/>
      <c r="T2315" s="13"/>
    </row>
    <row r="2316" spans="8:20" x14ac:dyDescent="0.2">
      <c r="H2316" s="8"/>
      <c r="I2316" s="8"/>
      <c r="J2316" s="11"/>
      <c r="K2316" s="10"/>
      <c r="L2316" s="5"/>
      <c r="M2316" s="12"/>
      <c r="N2316" s="12"/>
      <c r="O2316" s="12"/>
      <c r="P2316" s="12"/>
      <c r="Q2316" s="12"/>
      <c r="R2316" s="12"/>
      <c r="S2316" s="13"/>
      <c r="T2316" s="13"/>
    </row>
    <row r="2317" spans="8:20" x14ac:dyDescent="0.2">
      <c r="H2317" s="8"/>
      <c r="I2317" s="8"/>
      <c r="J2317" s="11"/>
      <c r="K2317" s="10"/>
      <c r="L2317" s="5"/>
      <c r="M2317" s="12"/>
      <c r="N2317" s="12"/>
      <c r="O2317" s="12"/>
      <c r="P2317" s="12"/>
      <c r="Q2317" s="12"/>
      <c r="R2317" s="12"/>
      <c r="S2317" s="13"/>
      <c r="T2317" s="13"/>
    </row>
    <row r="2318" spans="8:20" x14ac:dyDescent="0.2">
      <c r="H2318" s="8"/>
      <c r="I2318" s="8"/>
      <c r="J2318" s="11"/>
      <c r="K2318" s="10"/>
      <c r="L2318" s="5"/>
      <c r="M2318" s="12"/>
      <c r="N2318" s="12"/>
      <c r="O2318" s="12"/>
      <c r="P2318" s="12"/>
      <c r="Q2318" s="12"/>
      <c r="R2318" s="12"/>
      <c r="S2318" s="13"/>
      <c r="T2318" s="13"/>
    </row>
    <row r="2319" spans="8:20" x14ac:dyDescent="0.2">
      <c r="H2319" s="8"/>
      <c r="I2319" s="8"/>
      <c r="J2319" s="11"/>
      <c r="K2319" s="10"/>
      <c r="L2319" s="5"/>
      <c r="M2319" s="12"/>
      <c r="N2319" s="12"/>
      <c r="O2319" s="12"/>
      <c r="P2319" s="12"/>
      <c r="Q2319" s="12"/>
      <c r="R2319" s="12"/>
      <c r="S2319" s="13"/>
      <c r="T2319" s="13"/>
    </row>
    <row r="2320" spans="8:20" x14ac:dyDescent="0.2">
      <c r="H2320" s="8"/>
      <c r="I2320" s="8"/>
      <c r="J2320" s="11"/>
      <c r="K2320" s="10"/>
      <c r="L2320" s="5"/>
      <c r="M2320" s="12"/>
      <c r="N2320" s="12"/>
      <c r="O2320" s="12"/>
      <c r="P2320" s="12"/>
      <c r="Q2320" s="12"/>
      <c r="R2320" s="12"/>
      <c r="S2320" s="13"/>
      <c r="T2320" s="13"/>
    </row>
    <row r="2321" spans="8:20" x14ac:dyDescent="0.2">
      <c r="H2321" s="8"/>
      <c r="I2321" s="8"/>
      <c r="J2321" s="11"/>
      <c r="K2321" s="10"/>
      <c r="L2321" s="5"/>
      <c r="M2321" s="12"/>
      <c r="N2321" s="12"/>
      <c r="O2321" s="12"/>
      <c r="P2321" s="12"/>
      <c r="Q2321" s="12"/>
      <c r="R2321" s="12"/>
      <c r="S2321" s="13"/>
      <c r="T2321" s="13"/>
    </row>
    <row r="2322" spans="8:20" x14ac:dyDescent="0.2">
      <c r="H2322" s="8"/>
      <c r="I2322" s="8"/>
      <c r="J2322" s="11"/>
      <c r="K2322" s="10"/>
      <c r="L2322" s="5"/>
      <c r="M2322" s="12"/>
      <c r="N2322" s="12"/>
      <c r="O2322" s="12"/>
      <c r="P2322" s="12"/>
      <c r="Q2322" s="12"/>
      <c r="R2322" s="12"/>
      <c r="S2322" s="13"/>
      <c r="T2322" s="13"/>
    </row>
    <row r="2323" spans="8:20" x14ac:dyDescent="0.2">
      <c r="H2323" s="8"/>
      <c r="I2323" s="8"/>
      <c r="J2323" s="11"/>
      <c r="K2323" s="10"/>
      <c r="L2323" s="5"/>
      <c r="M2323" s="12"/>
      <c r="N2323" s="12"/>
      <c r="O2323" s="12"/>
      <c r="P2323" s="12"/>
      <c r="Q2323" s="12"/>
      <c r="R2323" s="12"/>
      <c r="S2323" s="13"/>
      <c r="T2323" s="13"/>
    </row>
    <row r="2324" spans="8:20" x14ac:dyDescent="0.2">
      <c r="H2324" s="8"/>
      <c r="I2324" s="8"/>
      <c r="J2324" s="11"/>
      <c r="K2324" s="10"/>
      <c r="L2324" s="5"/>
      <c r="M2324" s="12"/>
      <c r="N2324" s="12"/>
      <c r="O2324" s="12"/>
      <c r="P2324" s="12"/>
      <c r="Q2324" s="12"/>
      <c r="R2324" s="12"/>
      <c r="S2324" s="13"/>
      <c r="T2324" s="13"/>
    </row>
    <row r="2325" spans="8:20" x14ac:dyDescent="0.2">
      <c r="H2325" s="8"/>
      <c r="I2325" s="8"/>
      <c r="J2325" s="11"/>
      <c r="K2325" s="10"/>
      <c r="L2325" s="5"/>
      <c r="M2325" s="12"/>
      <c r="N2325" s="12"/>
      <c r="O2325" s="12"/>
      <c r="P2325" s="12"/>
      <c r="Q2325" s="12"/>
      <c r="R2325" s="12"/>
      <c r="S2325" s="13"/>
      <c r="T2325" s="13"/>
    </row>
    <row r="2326" spans="8:20" x14ac:dyDescent="0.2">
      <c r="H2326" s="8"/>
      <c r="I2326" s="8"/>
      <c r="J2326" s="11"/>
      <c r="K2326" s="10"/>
      <c r="L2326" s="5"/>
      <c r="M2326" s="12"/>
      <c r="N2326" s="12"/>
      <c r="O2326" s="12"/>
      <c r="P2326" s="12"/>
      <c r="Q2326" s="12"/>
      <c r="R2326" s="12"/>
      <c r="S2326" s="13"/>
      <c r="T2326" s="13"/>
    </row>
    <row r="2327" spans="8:20" x14ac:dyDescent="0.2">
      <c r="H2327" s="8"/>
      <c r="I2327" s="8"/>
      <c r="J2327" s="11"/>
      <c r="K2327" s="10"/>
      <c r="L2327" s="5"/>
      <c r="M2327" s="12"/>
      <c r="N2327" s="12"/>
      <c r="O2327" s="12"/>
      <c r="P2327" s="12"/>
      <c r="Q2327" s="12"/>
      <c r="R2327" s="12"/>
      <c r="S2327" s="13"/>
      <c r="T2327" s="13"/>
    </row>
    <row r="2328" spans="8:20" x14ac:dyDescent="0.2">
      <c r="H2328" s="8"/>
      <c r="I2328" s="8"/>
      <c r="J2328" s="11"/>
      <c r="K2328" s="10"/>
      <c r="L2328" s="5"/>
      <c r="M2328" s="12"/>
      <c r="N2328" s="12"/>
      <c r="O2328" s="12"/>
      <c r="P2328" s="12"/>
      <c r="Q2328" s="12"/>
      <c r="R2328" s="12"/>
      <c r="S2328" s="13"/>
      <c r="T2328" s="13"/>
    </row>
    <row r="2329" spans="8:20" x14ac:dyDescent="0.2">
      <c r="H2329" s="8"/>
      <c r="I2329" s="8"/>
      <c r="J2329" s="11"/>
      <c r="K2329" s="10"/>
      <c r="L2329" s="5"/>
      <c r="M2329" s="12"/>
      <c r="N2329" s="12"/>
      <c r="O2329" s="12"/>
      <c r="P2329" s="12"/>
      <c r="Q2329" s="12"/>
      <c r="R2329" s="12"/>
      <c r="S2329" s="13"/>
      <c r="T2329" s="13"/>
    </row>
    <row r="2330" spans="8:20" x14ac:dyDescent="0.2">
      <c r="H2330" s="8"/>
      <c r="I2330" s="8"/>
      <c r="J2330" s="11"/>
      <c r="K2330" s="10"/>
      <c r="L2330" s="5"/>
      <c r="M2330" s="12"/>
      <c r="N2330" s="12"/>
      <c r="O2330" s="12"/>
      <c r="P2330" s="12"/>
      <c r="Q2330" s="12"/>
      <c r="R2330" s="12"/>
      <c r="S2330" s="13"/>
      <c r="T2330" s="13"/>
    </row>
    <row r="2331" spans="8:20" x14ac:dyDescent="0.2">
      <c r="H2331" s="8"/>
      <c r="I2331" s="8"/>
      <c r="J2331" s="11"/>
      <c r="K2331" s="10"/>
      <c r="L2331" s="5"/>
      <c r="M2331" s="12"/>
      <c r="N2331" s="12"/>
      <c r="O2331" s="12"/>
      <c r="P2331" s="12"/>
      <c r="Q2331" s="12"/>
      <c r="R2331" s="12"/>
      <c r="S2331" s="13"/>
      <c r="T2331" s="13"/>
    </row>
    <row r="2332" spans="8:20" x14ac:dyDescent="0.2">
      <c r="H2332" s="8"/>
      <c r="I2332" s="8"/>
      <c r="J2332" s="11"/>
      <c r="K2332" s="10"/>
      <c r="L2332" s="5"/>
      <c r="M2332" s="12"/>
      <c r="N2332" s="12"/>
      <c r="O2332" s="12"/>
      <c r="P2332" s="12"/>
      <c r="Q2332" s="12"/>
      <c r="R2332" s="12"/>
      <c r="S2332" s="13"/>
      <c r="T2332" s="13"/>
    </row>
    <row r="2333" spans="8:20" x14ac:dyDescent="0.2">
      <c r="H2333" s="8"/>
      <c r="I2333" s="8"/>
      <c r="J2333" s="11"/>
      <c r="K2333" s="10"/>
      <c r="L2333" s="5"/>
      <c r="M2333" s="12"/>
      <c r="N2333" s="12"/>
      <c r="O2333" s="12"/>
      <c r="P2333" s="12"/>
      <c r="Q2333" s="12"/>
      <c r="R2333" s="12"/>
      <c r="S2333" s="13"/>
      <c r="T2333" s="13"/>
    </row>
    <row r="2334" spans="8:20" x14ac:dyDescent="0.2">
      <c r="H2334" s="8"/>
      <c r="I2334" s="8"/>
      <c r="J2334" s="11"/>
      <c r="K2334" s="10"/>
      <c r="L2334" s="5"/>
      <c r="M2334" s="12"/>
      <c r="N2334" s="12"/>
      <c r="O2334" s="12"/>
      <c r="P2334" s="12"/>
      <c r="Q2334" s="12"/>
      <c r="R2334" s="12"/>
      <c r="S2334" s="13"/>
      <c r="T2334" s="13"/>
    </row>
    <row r="2335" spans="8:20" x14ac:dyDescent="0.2">
      <c r="H2335" s="8"/>
      <c r="I2335" s="8"/>
      <c r="J2335" s="11"/>
      <c r="K2335" s="10"/>
      <c r="L2335" s="5"/>
      <c r="M2335" s="12"/>
      <c r="N2335" s="12"/>
      <c r="O2335" s="12"/>
      <c r="P2335" s="12"/>
      <c r="Q2335" s="12"/>
      <c r="R2335" s="12"/>
      <c r="S2335" s="13"/>
      <c r="T2335" s="13"/>
    </row>
    <row r="2336" spans="8:20" x14ac:dyDescent="0.2">
      <c r="H2336" s="8"/>
      <c r="I2336" s="8"/>
      <c r="J2336" s="11"/>
      <c r="K2336" s="10"/>
      <c r="L2336" s="5"/>
      <c r="M2336" s="12"/>
      <c r="N2336" s="12"/>
      <c r="O2336" s="12"/>
      <c r="P2336" s="12"/>
      <c r="Q2336" s="12"/>
      <c r="R2336" s="12"/>
      <c r="S2336" s="13"/>
      <c r="T2336" s="13"/>
    </row>
    <row r="2337" spans="8:20" x14ac:dyDescent="0.2">
      <c r="H2337" s="8"/>
      <c r="I2337" s="8"/>
      <c r="J2337" s="11"/>
      <c r="K2337" s="10"/>
      <c r="L2337" s="5"/>
      <c r="M2337" s="12"/>
      <c r="N2337" s="12"/>
      <c r="O2337" s="12"/>
      <c r="P2337" s="12"/>
      <c r="Q2337" s="12"/>
      <c r="R2337" s="12"/>
      <c r="S2337" s="13"/>
      <c r="T2337" s="13"/>
    </row>
    <row r="2338" spans="8:20" x14ac:dyDescent="0.2">
      <c r="H2338" s="8"/>
      <c r="I2338" s="8"/>
      <c r="J2338" s="11"/>
      <c r="K2338" s="10"/>
      <c r="L2338" s="5"/>
      <c r="M2338" s="12"/>
      <c r="N2338" s="12"/>
      <c r="O2338" s="12"/>
      <c r="P2338" s="12"/>
      <c r="Q2338" s="12"/>
      <c r="R2338" s="12"/>
      <c r="S2338" s="13"/>
      <c r="T2338" s="13"/>
    </row>
    <row r="2339" spans="8:20" x14ac:dyDescent="0.2">
      <c r="H2339" s="8"/>
      <c r="I2339" s="8"/>
      <c r="J2339" s="11"/>
      <c r="K2339" s="10"/>
      <c r="L2339" s="5"/>
      <c r="M2339" s="12"/>
      <c r="N2339" s="12"/>
      <c r="O2339" s="12"/>
      <c r="P2339" s="12"/>
      <c r="Q2339" s="12"/>
      <c r="R2339" s="12"/>
      <c r="S2339" s="13"/>
      <c r="T2339" s="13"/>
    </row>
    <row r="2340" spans="8:20" x14ac:dyDescent="0.2">
      <c r="H2340" s="8"/>
      <c r="I2340" s="8"/>
      <c r="J2340" s="11"/>
      <c r="K2340" s="10"/>
      <c r="L2340" s="5"/>
      <c r="M2340" s="12"/>
      <c r="N2340" s="12"/>
      <c r="O2340" s="12"/>
      <c r="P2340" s="12"/>
      <c r="Q2340" s="12"/>
      <c r="R2340" s="12"/>
      <c r="S2340" s="13"/>
      <c r="T2340" s="13"/>
    </row>
    <row r="2341" spans="8:20" x14ac:dyDescent="0.2">
      <c r="H2341" s="8"/>
      <c r="I2341" s="8"/>
      <c r="J2341" s="11"/>
      <c r="K2341" s="10"/>
      <c r="L2341" s="5"/>
      <c r="M2341" s="12"/>
      <c r="N2341" s="12"/>
      <c r="O2341" s="12"/>
      <c r="P2341" s="12"/>
      <c r="Q2341" s="12"/>
      <c r="R2341" s="12"/>
      <c r="S2341" s="13"/>
      <c r="T2341" s="13"/>
    </row>
    <row r="2342" spans="8:20" x14ac:dyDescent="0.2">
      <c r="H2342" s="8"/>
      <c r="I2342" s="8"/>
      <c r="J2342" s="11"/>
      <c r="K2342" s="10"/>
      <c r="L2342" s="5"/>
      <c r="M2342" s="12"/>
      <c r="N2342" s="12"/>
      <c r="O2342" s="12"/>
      <c r="P2342" s="12"/>
      <c r="Q2342" s="12"/>
      <c r="R2342" s="12"/>
      <c r="S2342" s="13"/>
      <c r="T2342" s="13"/>
    </row>
    <row r="2343" spans="8:20" x14ac:dyDescent="0.2">
      <c r="H2343" s="8"/>
      <c r="I2343" s="8"/>
      <c r="J2343" s="11"/>
      <c r="K2343" s="10"/>
      <c r="L2343" s="5"/>
      <c r="M2343" s="12"/>
      <c r="N2343" s="12"/>
      <c r="O2343" s="12"/>
      <c r="P2343" s="12"/>
      <c r="Q2343" s="12"/>
      <c r="R2343" s="12"/>
      <c r="S2343" s="13"/>
      <c r="T2343" s="13"/>
    </row>
    <row r="2344" spans="8:20" x14ac:dyDescent="0.2">
      <c r="H2344" s="8"/>
      <c r="I2344" s="8"/>
      <c r="J2344" s="11"/>
      <c r="K2344" s="10"/>
      <c r="L2344" s="5"/>
      <c r="M2344" s="12"/>
      <c r="N2344" s="12"/>
      <c r="O2344" s="12"/>
      <c r="P2344" s="12"/>
      <c r="Q2344" s="12"/>
      <c r="R2344" s="12"/>
      <c r="S2344" s="13"/>
      <c r="T2344" s="13"/>
    </row>
    <row r="2345" spans="8:20" x14ac:dyDescent="0.2">
      <c r="H2345" s="8"/>
      <c r="I2345" s="8"/>
      <c r="J2345" s="11"/>
      <c r="K2345" s="10"/>
      <c r="L2345" s="5"/>
      <c r="M2345" s="12"/>
      <c r="N2345" s="12"/>
      <c r="O2345" s="12"/>
      <c r="P2345" s="12"/>
      <c r="Q2345" s="12"/>
      <c r="R2345" s="12"/>
      <c r="S2345" s="13"/>
      <c r="T2345" s="13"/>
    </row>
    <row r="2346" spans="8:20" x14ac:dyDescent="0.2">
      <c r="H2346" s="8"/>
      <c r="I2346" s="8"/>
      <c r="J2346" s="11"/>
      <c r="K2346" s="10"/>
      <c r="L2346" s="5"/>
      <c r="M2346" s="12"/>
      <c r="N2346" s="12"/>
      <c r="O2346" s="12"/>
      <c r="P2346" s="12"/>
      <c r="Q2346" s="12"/>
      <c r="R2346" s="12"/>
      <c r="S2346" s="13"/>
      <c r="T2346" s="13"/>
    </row>
    <row r="2347" spans="8:20" x14ac:dyDescent="0.2">
      <c r="H2347" s="8"/>
      <c r="I2347" s="8"/>
      <c r="J2347" s="11"/>
      <c r="K2347" s="10"/>
      <c r="L2347" s="5"/>
      <c r="M2347" s="12"/>
      <c r="N2347" s="12"/>
      <c r="O2347" s="12"/>
      <c r="P2347" s="12"/>
      <c r="Q2347" s="12"/>
      <c r="R2347" s="12"/>
      <c r="S2347" s="13"/>
      <c r="T2347" s="13"/>
    </row>
    <row r="2348" spans="8:20" x14ac:dyDescent="0.2">
      <c r="H2348" s="8"/>
      <c r="I2348" s="8"/>
      <c r="J2348" s="11"/>
      <c r="K2348" s="10"/>
      <c r="L2348" s="5"/>
      <c r="M2348" s="12"/>
      <c r="N2348" s="12"/>
      <c r="O2348" s="12"/>
      <c r="P2348" s="12"/>
      <c r="Q2348" s="12"/>
      <c r="R2348" s="12"/>
      <c r="S2348" s="13"/>
      <c r="T2348" s="13"/>
    </row>
    <row r="2349" spans="8:20" x14ac:dyDescent="0.2">
      <c r="H2349" s="8"/>
      <c r="I2349" s="8"/>
      <c r="J2349" s="11"/>
      <c r="K2349" s="10"/>
      <c r="L2349" s="5"/>
      <c r="M2349" s="12"/>
      <c r="N2349" s="12"/>
      <c r="O2349" s="12"/>
      <c r="P2349" s="12"/>
      <c r="Q2349" s="12"/>
      <c r="R2349" s="12"/>
      <c r="S2349" s="13"/>
      <c r="T2349" s="13"/>
    </row>
    <row r="2350" spans="8:20" x14ac:dyDescent="0.2">
      <c r="H2350" s="8"/>
      <c r="I2350" s="8"/>
      <c r="J2350" s="11"/>
      <c r="K2350" s="10"/>
      <c r="L2350" s="5"/>
      <c r="M2350" s="12"/>
      <c r="N2350" s="12"/>
      <c r="O2350" s="12"/>
      <c r="P2350" s="12"/>
      <c r="Q2350" s="12"/>
      <c r="R2350" s="12"/>
      <c r="S2350" s="13"/>
      <c r="T2350" s="13"/>
    </row>
    <row r="2351" spans="8:20" x14ac:dyDescent="0.2">
      <c r="H2351" s="8"/>
      <c r="I2351" s="8"/>
      <c r="J2351" s="11"/>
      <c r="K2351" s="10"/>
      <c r="L2351" s="5"/>
      <c r="M2351" s="12"/>
      <c r="N2351" s="12"/>
      <c r="O2351" s="12"/>
      <c r="P2351" s="12"/>
      <c r="Q2351" s="12"/>
      <c r="R2351" s="12"/>
      <c r="S2351" s="13"/>
      <c r="T2351" s="13"/>
    </row>
    <row r="2352" spans="8:20" x14ac:dyDescent="0.2">
      <c r="H2352" s="8"/>
      <c r="I2352" s="8"/>
      <c r="J2352" s="11"/>
      <c r="K2352" s="10"/>
      <c r="L2352" s="5"/>
      <c r="M2352" s="12"/>
      <c r="N2352" s="12"/>
      <c r="O2352" s="12"/>
      <c r="P2352" s="12"/>
      <c r="Q2352" s="12"/>
      <c r="R2352" s="12"/>
      <c r="S2352" s="13"/>
      <c r="T2352" s="13"/>
    </row>
    <row r="2353" spans="8:20" x14ac:dyDescent="0.2">
      <c r="H2353" s="8"/>
      <c r="I2353" s="8"/>
      <c r="J2353" s="11"/>
      <c r="K2353" s="10"/>
      <c r="L2353" s="5"/>
      <c r="M2353" s="12"/>
      <c r="N2353" s="12"/>
      <c r="O2353" s="12"/>
      <c r="P2353" s="12"/>
      <c r="Q2353" s="12"/>
      <c r="R2353" s="12"/>
      <c r="S2353" s="13"/>
      <c r="T2353" s="13"/>
    </row>
    <row r="2354" spans="8:20" x14ac:dyDescent="0.2">
      <c r="H2354" s="8"/>
      <c r="I2354" s="8"/>
      <c r="J2354" s="11"/>
      <c r="K2354" s="10"/>
      <c r="L2354" s="5"/>
      <c r="M2354" s="12"/>
      <c r="N2354" s="12"/>
      <c r="O2354" s="12"/>
      <c r="P2354" s="12"/>
      <c r="Q2354" s="12"/>
      <c r="R2354" s="12"/>
      <c r="S2354" s="13"/>
      <c r="T2354" s="13"/>
    </row>
    <row r="2355" spans="8:20" x14ac:dyDescent="0.2">
      <c r="H2355" s="8"/>
      <c r="I2355" s="8"/>
      <c r="J2355" s="11"/>
      <c r="K2355" s="10"/>
      <c r="L2355" s="5"/>
      <c r="M2355" s="12"/>
      <c r="N2355" s="12"/>
      <c r="O2355" s="12"/>
      <c r="P2355" s="12"/>
      <c r="Q2355" s="12"/>
      <c r="R2355" s="12"/>
      <c r="S2355" s="13"/>
      <c r="T2355" s="13"/>
    </row>
    <row r="2356" spans="8:20" x14ac:dyDescent="0.2">
      <c r="H2356" s="8"/>
      <c r="I2356" s="8"/>
      <c r="J2356" s="11"/>
      <c r="K2356" s="10"/>
      <c r="L2356" s="5"/>
      <c r="M2356" s="12"/>
      <c r="N2356" s="12"/>
      <c r="O2356" s="12"/>
      <c r="P2356" s="12"/>
      <c r="Q2356" s="12"/>
      <c r="R2356" s="12"/>
      <c r="S2356" s="13"/>
      <c r="T2356" s="13"/>
    </row>
    <row r="2357" spans="8:20" x14ac:dyDescent="0.2">
      <c r="H2357" s="8"/>
      <c r="I2357" s="8"/>
      <c r="J2357" s="11"/>
      <c r="K2357" s="10"/>
      <c r="L2357" s="5"/>
      <c r="M2357" s="12"/>
      <c r="N2357" s="12"/>
      <c r="O2357" s="12"/>
      <c r="P2357" s="12"/>
      <c r="Q2357" s="12"/>
      <c r="R2357" s="12"/>
      <c r="S2357" s="13"/>
      <c r="T2357" s="13"/>
    </row>
    <row r="2358" spans="8:20" x14ac:dyDescent="0.2">
      <c r="H2358" s="8"/>
      <c r="I2358" s="8"/>
      <c r="J2358" s="11"/>
      <c r="K2358" s="10"/>
      <c r="L2358" s="5"/>
      <c r="M2358" s="12"/>
      <c r="N2358" s="12"/>
      <c r="O2358" s="12"/>
      <c r="P2358" s="12"/>
      <c r="Q2358" s="12"/>
      <c r="R2358" s="12"/>
      <c r="S2358" s="13"/>
      <c r="T2358" s="13"/>
    </row>
    <row r="2359" spans="8:20" x14ac:dyDescent="0.2">
      <c r="H2359" s="8"/>
      <c r="I2359" s="8"/>
      <c r="J2359" s="11"/>
      <c r="K2359" s="10"/>
      <c r="L2359" s="5"/>
      <c r="M2359" s="12"/>
      <c r="N2359" s="12"/>
      <c r="O2359" s="12"/>
      <c r="P2359" s="12"/>
      <c r="Q2359" s="12"/>
      <c r="R2359" s="12"/>
      <c r="S2359" s="13"/>
      <c r="T2359" s="13"/>
    </row>
    <row r="2360" spans="8:20" x14ac:dyDescent="0.2">
      <c r="H2360" s="8"/>
      <c r="I2360" s="8"/>
      <c r="J2360" s="11"/>
      <c r="K2360" s="10"/>
      <c r="L2360" s="5"/>
      <c r="M2360" s="12"/>
      <c r="N2360" s="12"/>
      <c r="O2360" s="12"/>
      <c r="P2360" s="12"/>
      <c r="Q2360" s="12"/>
      <c r="R2360" s="12"/>
      <c r="S2360" s="13"/>
      <c r="T2360" s="13"/>
    </row>
    <row r="2361" spans="8:20" x14ac:dyDescent="0.2">
      <c r="H2361" s="8"/>
      <c r="I2361" s="8"/>
      <c r="J2361" s="11"/>
      <c r="K2361" s="10"/>
      <c r="L2361" s="5"/>
      <c r="M2361" s="12"/>
      <c r="N2361" s="12"/>
      <c r="O2361" s="12"/>
      <c r="P2361" s="12"/>
      <c r="Q2361" s="12"/>
      <c r="R2361" s="12"/>
      <c r="S2361" s="13"/>
      <c r="T2361" s="13"/>
    </row>
    <row r="2362" spans="8:20" x14ac:dyDescent="0.2">
      <c r="H2362" s="8"/>
      <c r="I2362" s="8"/>
      <c r="J2362" s="11"/>
      <c r="K2362" s="10"/>
      <c r="L2362" s="5"/>
      <c r="M2362" s="12"/>
      <c r="N2362" s="12"/>
      <c r="O2362" s="12"/>
      <c r="P2362" s="12"/>
      <c r="Q2362" s="12"/>
      <c r="R2362" s="12"/>
      <c r="S2362" s="13"/>
      <c r="T2362" s="13"/>
    </row>
    <row r="2363" spans="8:20" x14ac:dyDescent="0.2">
      <c r="H2363" s="8"/>
      <c r="I2363" s="8"/>
      <c r="J2363" s="11"/>
      <c r="K2363" s="10"/>
      <c r="L2363" s="5"/>
      <c r="M2363" s="12"/>
      <c r="N2363" s="12"/>
      <c r="O2363" s="12"/>
      <c r="P2363" s="12"/>
      <c r="Q2363" s="12"/>
      <c r="R2363" s="12"/>
      <c r="S2363" s="13"/>
      <c r="T2363" s="13"/>
    </row>
    <row r="2364" spans="8:20" x14ac:dyDescent="0.2">
      <c r="H2364" s="8"/>
      <c r="I2364" s="8"/>
      <c r="J2364" s="11"/>
      <c r="K2364" s="10"/>
      <c r="L2364" s="5"/>
      <c r="M2364" s="12"/>
      <c r="N2364" s="12"/>
      <c r="O2364" s="12"/>
      <c r="P2364" s="12"/>
      <c r="Q2364" s="12"/>
      <c r="R2364" s="12"/>
      <c r="S2364" s="13"/>
      <c r="T2364" s="13"/>
    </row>
    <row r="2365" spans="8:20" x14ac:dyDescent="0.2">
      <c r="H2365" s="8"/>
      <c r="I2365" s="8"/>
      <c r="J2365" s="11"/>
      <c r="K2365" s="10"/>
      <c r="L2365" s="5"/>
      <c r="M2365" s="12"/>
      <c r="N2365" s="12"/>
      <c r="O2365" s="12"/>
      <c r="P2365" s="12"/>
      <c r="Q2365" s="12"/>
      <c r="R2365" s="12"/>
      <c r="S2365" s="13"/>
      <c r="T2365" s="13"/>
    </row>
    <row r="2366" spans="8:20" x14ac:dyDescent="0.2">
      <c r="H2366" s="8"/>
      <c r="I2366" s="8"/>
      <c r="J2366" s="11"/>
      <c r="K2366" s="10"/>
      <c r="L2366" s="5"/>
      <c r="M2366" s="12"/>
      <c r="N2366" s="12"/>
      <c r="O2366" s="12"/>
      <c r="P2366" s="12"/>
      <c r="Q2366" s="12"/>
      <c r="R2366" s="12"/>
      <c r="S2366" s="13"/>
      <c r="T2366" s="13"/>
    </row>
    <row r="2367" spans="8:20" x14ac:dyDescent="0.2">
      <c r="H2367" s="8"/>
      <c r="I2367" s="8"/>
      <c r="J2367" s="11"/>
      <c r="K2367" s="10"/>
      <c r="L2367" s="5"/>
      <c r="M2367" s="12"/>
      <c r="N2367" s="12"/>
      <c r="O2367" s="12"/>
      <c r="P2367" s="12"/>
      <c r="Q2367" s="12"/>
      <c r="R2367" s="12"/>
      <c r="S2367" s="13"/>
      <c r="T2367" s="13"/>
    </row>
    <row r="2368" spans="8:20" x14ac:dyDescent="0.2">
      <c r="H2368" s="8"/>
      <c r="I2368" s="8"/>
      <c r="J2368" s="11"/>
      <c r="K2368" s="10"/>
      <c r="L2368" s="5"/>
      <c r="M2368" s="12"/>
      <c r="N2368" s="12"/>
      <c r="O2368" s="12"/>
      <c r="P2368" s="12"/>
      <c r="Q2368" s="12"/>
      <c r="R2368" s="12"/>
      <c r="S2368" s="13"/>
      <c r="T2368" s="13"/>
    </row>
    <row r="2369" spans="8:20" x14ac:dyDescent="0.2">
      <c r="H2369" s="8"/>
      <c r="I2369" s="8"/>
      <c r="J2369" s="11"/>
      <c r="K2369" s="10"/>
      <c r="L2369" s="5"/>
      <c r="M2369" s="12"/>
      <c r="N2369" s="12"/>
      <c r="O2369" s="12"/>
      <c r="P2369" s="12"/>
      <c r="Q2369" s="12"/>
      <c r="R2369" s="12"/>
      <c r="S2369" s="13"/>
      <c r="T2369" s="13"/>
    </row>
    <row r="2370" spans="8:20" x14ac:dyDescent="0.2">
      <c r="H2370" s="8"/>
      <c r="I2370" s="8"/>
      <c r="J2370" s="11"/>
      <c r="K2370" s="10"/>
      <c r="L2370" s="5"/>
      <c r="M2370" s="12"/>
      <c r="N2370" s="12"/>
      <c r="O2370" s="12"/>
      <c r="P2370" s="12"/>
      <c r="Q2370" s="12"/>
      <c r="R2370" s="12"/>
      <c r="S2370" s="13"/>
      <c r="T2370" s="13"/>
    </row>
    <row r="2371" spans="8:20" x14ac:dyDescent="0.2">
      <c r="H2371" s="8"/>
      <c r="I2371" s="8"/>
      <c r="J2371" s="11"/>
      <c r="K2371" s="10"/>
      <c r="L2371" s="5"/>
      <c r="M2371" s="12"/>
      <c r="N2371" s="12"/>
      <c r="O2371" s="12"/>
      <c r="P2371" s="12"/>
      <c r="Q2371" s="12"/>
      <c r="R2371" s="12"/>
      <c r="S2371" s="13"/>
      <c r="T2371" s="13"/>
    </row>
    <row r="2372" spans="8:20" x14ac:dyDescent="0.2">
      <c r="H2372" s="8"/>
      <c r="I2372" s="8"/>
      <c r="J2372" s="11"/>
      <c r="K2372" s="10"/>
      <c r="L2372" s="5"/>
      <c r="M2372" s="12"/>
      <c r="N2372" s="12"/>
      <c r="O2372" s="12"/>
      <c r="P2372" s="12"/>
      <c r="Q2372" s="12"/>
      <c r="R2372" s="12"/>
      <c r="S2372" s="13"/>
      <c r="T2372" s="13"/>
    </row>
    <row r="2373" spans="8:20" x14ac:dyDescent="0.2">
      <c r="H2373" s="8"/>
      <c r="I2373" s="8"/>
      <c r="J2373" s="11"/>
      <c r="K2373" s="10"/>
      <c r="L2373" s="5"/>
      <c r="M2373" s="12"/>
      <c r="N2373" s="12"/>
      <c r="O2373" s="12"/>
      <c r="P2373" s="12"/>
      <c r="Q2373" s="12"/>
      <c r="R2373" s="12"/>
      <c r="S2373" s="13"/>
      <c r="T2373" s="13"/>
    </row>
    <row r="2374" spans="8:20" x14ac:dyDescent="0.2">
      <c r="H2374" s="8"/>
      <c r="I2374" s="8"/>
      <c r="J2374" s="11"/>
      <c r="K2374" s="10"/>
      <c r="L2374" s="5"/>
      <c r="M2374" s="12"/>
      <c r="N2374" s="12"/>
      <c r="O2374" s="12"/>
      <c r="P2374" s="12"/>
      <c r="Q2374" s="12"/>
      <c r="R2374" s="12"/>
      <c r="S2374" s="13"/>
      <c r="T2374" s="13"/>
    </row>
    <row r="2375" spans="8:20" x14ac:dyDescent="0.2">
      <c r="H2375" s="8"/>
      <c r="I2375" s="8"/>
      <c r="J2375" s="11"/>
      <c r="K2375" s="10"/>
      <c r="L2375" s="5"/>
      <c r="M2375" s="12"/>
      <c r="N2375" s="12"/>
      <c r="O2375" s="12"/>
      <c r="P2375" s="12"/>
      <c r="Q2375" s="12"/>
      <c r="R2375" s="12"/>
      <c r="S2375" s="13"/>
      <c r="T2375" s="13"/>
    </row>
    <row r="2376" spans="8:20" x14ac:dyDescent="0.2">
      <c r="H2376" s="8"/>
      <c r="I2376" s="8"/>
      <c r="J2376" s="11"/>
      <c r="K2376" s="10"/>
      <c r="L2376" s="5"/>
      <c r="M2376" s="12"/>
      <c r="N2376" s="12"/>
      <c r="O2376" s="12"/>
      <c r="P2376" s="12"/>
      <c r="Q2376" s="12"/>
      <c r="R2376" s="12"/>
      <c r="S2376" s="13"/>
      <c r="T2376" s="13"/>
    </row>
    <row r="2377" spans="8:20" x14ac:dyDescent="0.2">
      <c r="H2377" s="8"/>
      <c r="I2377" s="8"/>
      <c r="J2377" s="11"/>
      <c r="K2377" s="10"/>
      <c r="L2377" s="5"/>
      <c r="M2377" s="12"/>
      <c r="N2377" s="12"/>
      <c r="O2377" s="12"/>
      <c r="P2377" s="12"/>
      <c r="Q2377" s="12"/>
      <c r="R2377" s="12"/>
      <c r="S2377" s="13"/>
      <c r="T2377" s="13"/>
    </row>
    <row r="2378" spans="8:20" x14ac:dyDescent="0.2">
      <c r="H2378" s="8"/>
      <c r="I2378" s="8"/>
      <c r="J2378" s="11"/>
      <c r="K2378" s="10"/>
      <c r="L2378" s="5"/>
      <c r="M2378" s="12"/>
      <c r="N2378" s="12"/>
      <c r="O2378" s="12"/>
      <c r="P2378" s="12"/>
      <c r="Q2378" s="12"/>
      <c r="R2378" s="12"/>
      <c r="S2378" s="13"/>
      <c r="T2378" s="13"/>
    </row>
    <row r="2379" spans="8:20" x14ac:dyDescent="0.2">
      <c r="H2379" s="8"/>
      <c r="I2379" s="8"/>
      <c r="J2379" s="11"/>
      <c r="K2379" s="10"/>
      <c r="L2379" s="5"/>
      <c r="M2379" s="12"/>
      <c r="N2379" s="12"/>
      <c r="O2379" s="12"/>
      <c r="P2379" s="12"/>
      <c r="Q2379" s="12"/>
      <c r="R2379" s="12"/>
      <c r="S2379" s="13"/>
      <c r="T2379" s="13"/>
    </row>
    <row r="2380" spans="8:20" x14ac:dyDescent="0.2">
      <c r="H2380" s="8"/>
      <c r="I2380" s="8"/>
      <c r="J2380" s="11"/>
      <c r="K2380" s="10"/>
      <c r="L2380" s="5"/>
      <c r="M2380" s="12"/>
      <c r="N2380" s="12"/>
      <c r="O2380" s="12"/>
      <c r="P2380" s="12"/>
      <c r="Q2380" s="12"/>
      <c r="R2380" s="12"/>
      <c r="S2380" s="13"/>
      <c r="T2380" s="13"/>
    </row>
    <row r="2381" spans="8:20" x14ac:dyDescent="0.2">
      <c r="H2381" s="8"/>
      <c r="I2381" s="8"/>
      <c r="J2381" s="11"/>
      <c r="K2381" s="10"/>
      <c r="L2381" s="5"/>
      <c r="M2381" s="12"/>
      <c r="N2381" s="12"/>
      <c r="O2381" s="12"/>
      <c r="P2381" s="12"/>
      <c r="Q2381" s="12"/>
      <c r="R2381" s="12"/>
      <c r="S2381" s="13"/>
      <c r="T2381" s="13"/>
    </row>
    <row r="2382" spans="8:20" x14ac:dyDescent="0.2">
      <c r="H2382" s="8"/>
      <c r="I2382" s="8"/>
      <c r="J2382" s="11"/>
      <c r="K2382" s="10"/>
      <c r="L2382" s="5"/>
      <c r="M2382" s="12"/>
      <c r="N2382" s="12"/>
      <c r="O2382" s="12"/>
      <c r="P2382" s="12"/>
      <c r="Q2382" s="12"/>
      <c r="R2382" s="12"/>
      <c r="S2382" s="13"/>
      <c r="T2382" s="13"/>
    </row>
    <row r="2383" spans="8:20" x14ac:dyDescent="0.2">
      <c r="H2383" s="8"/>
      <c r="I2383" s="8"/>
      <c r="J2383" s="11"/>
      <c r="K2383" s="10"/>
      <c r="L2383" s="5"/>
      <c r="M2383" s="12"/>
      <c r="N2383" s="12"/>
      <c r="O2383" s="12"/>
      <c r="P2383" s="12"/>
      <c r="Q2383" s="12"/>
      <c r="R2383" s="12"/>
      <c r="S2383" s="13"/>
      <c r="T2383" s="13"/>
    </row>
    <row r="2384" spans="8:20" x14ac:dyDescent="0.2">
      <c r="H2384" s="8"/>
      <c r="I2384" s="8"/>
      <c r="J2384" s="11"/>
      <c r="K2384" s="10"/>
      <c r="L2384" s="5"/>
      <c r="M2384" s="12"/>
      <c r="N2384" s="12"/>
      <c r="O2384" s="12"/>
      <c r="P2384" s="12"/>
      <c r="Q2384" s="12"/>
      <c r="R2384" s="12"/>
      <c r="S2384" s="13"/>
      <c r="T2384" s="13"/>
    </row>
    <row r="2385" spans="8:20" x14ac:dyDescent="0.2">
      <c r="H2385" s="8"/>
      <c r="I2385" s="8"/>
      <c r="J2385" s="11"/>
      <c r="K2385" s="10"/>
      <c r="L2385" s="5"/>
      <c r="M2385" s="12"/>
      <c r="N2385" s="12"/>
      <c r="O2385" s="12"/>
      <c r="P2385" s="12"/>
      <c r="Q2385" s="12"/>
      <c r="R2385" s="12"/>
      <c r="S2385" s="13"/>
      <c r="T2385" s="13"/>
    </row>
    <row r="2386" spans="8:20" x14ac:dyDescent="0.2">
      <c r="H2386" s="8"/>
      <c r="I2386" s="8"/>
      <c r="J2386" s="11"/>
      <c r="K2386" s="10"/>
      <c r="L2386" s="5"/>
      <c r="M2386" s="12"/>
      <c r="N2386" s="12"/>
      <c r="O2386" s="12"/>
      <c r="P2386" s="12"/>
      <c r="Q2386" s="12"/>
      <c r="R2386" s="12"/>
      <c r="S2386" s="13"/>
      <c r="T2386" s="13"/>
    </row>
    <row r="2387" spans="8:20" x14ac:dyDescent="0.2">
      <c r="H2387" s="8"/>
      <c r="I2387" s="8"/>
      <c r="J2387" s="11"/>
      <c r="K2387" s="10"/>
      <c r="L2387" s="5"/>
      <c r="M2387" s="12"/>
      <c r="N2387" s="12"/>
      <c r="O2387" s="12"/>
      <c r="P2387" s="12"/>
      <c r="Q2387" s="12"/>
      <c r="R2387" s="12"/>
      <c r="S2387" s="13"/>
      <c r="T2387" s="13"/>
    </row>
    <row r="2388" spans="8:20" x14ac:dyDescent="0.2">
      <c r="H2388" s="8"/>
      <c r="I2388" s="8"/>
      <c r="J2388" s="11"/>
      <c r="K2388" s="10"/>
      <c r="L2388" s="5"/>
      <c r="M2388" s="12"/>
      <c r="N2388" s="12"/>
      <c r="O2388" s="12"/>
      <c r="P2388" s="12"/>
      <c r="Q2388" s="12"/>
      <c r="R2388" s="12"/>
      <c r="S2388" s="13"/>
      <c r="T2388" s="13"/>
    </row>
    <row r="2389" spans="8:20" x14ac:dyDescent="0.2">
      <c r="H2389" s="8"/>
      <c r="I2389" s="8"/>
      <c r="J2389" s="11"/>
      <c r="K2389" s="10"/>
      <c r="L2389" s="5"/>
      <c r="M2389" s="12"/>
      <c r="N2389" s="12"/>
      <c r="O2389" s="12"/>
      <c r="P2389" s="12"/>
      <c r="Q2389" s="12"/>
      <c r="R2389" s="12"/>
      <c r="S2389" s="13"/>
      <c r="T2389" s="13"/>
    </row>
    <row r="2390" spans="8:20" x14ac:dyDescent="0.2">
      <c r="H2390" s="8"/>
      <c r="I2390" s="8"/>
      <c r="J2390" s="11"/>
      <c r="K2390" s="10"/>
      <c r="L2390" s="5"/>
      <c r="M2390" s="12"/>
      <c r="N2390" s="12"/>
      <c r="O2390" s="12"/>
      <c r="P2390" s="12"/>
      <c r="Q2390" s="12"/>
      <c r="R2390" s="12"/>
      <c r="S2390" s="13"/>
      <c r="T2390" s="13"/>
    </row>
    <row r="2391" spans="8:20" x14ac:dyDescent="0.2">
      <c r="H2391" s="8"/>
      <c r="I2391" s="8"/>
      <c r="J2391" s="11"/>
      <c r="K2391" s="10"/>
      <c r="L2391" s="5"/>
      <c r="M2391" s="12"/>
      <c r="N2391" s="12"/>
      <c r="O2391" s="12"/>
      <c r="P2391" s="12"/>
      <c r="Q2391" s="12"/>
      <c r="R2391" s="12"/>
      <c r="S2391" s="13"/>
      <c r="T2391" s="13"/>
    </row>
    <row r="2392" spans="8:20" x14ac:dyDescent="0.2">
      <c r="H2392" s="8"/>
      <c r="I2392" s="8"/>
      <c r="J2392" s="11"/>
      <c r="K2392" s="10"/>
      <c r="L2392" s="5"/>
      <c r="M2392" s="12"/>
      <c r="N2392" s="12"/>
      <c r="O2392" s="12"/>
      <c r="P2392" s="12"/>
      <c r="Q2392" s="12"/>
      <c r="R2392" s="12"/>
      <c r="S2392" s="13"/>
      <c r="T2392" s="13"/>
    </row>
    <row r="2393" spans="8:20" x14ac:dyDescent="0.2">
      <c r="H2393" s="8"/>
      <c r="I2393" s="8"/>
      <c r="J2393" s="11"/>
      <c r="K2393" s="10"/>
      <c r="L2393" s="5"/>
      <c r="M2393" s="12"/>
      <c r="N2393" s="12"/>
      <c r="O2393" s="12"/>
      <c r="P2393" s="12"/>
      <c r="Q2393" s="12"/>
      <c r="R2393" s="12"/>
      <c r="S2393" s="13"/>
      <c r="T2393" s="13"/>
    </row>
    <row r="2394" spans="8:20" x14ac:dyDescent="0.2">
      <c r="H2394" s="8"/>
      <c r="I2394" s="8"/>
      <c r="J2394" s="11"/>
      <c r="K2394" s="10"/>
      <c r="L2394" s="5"/>
      <c r="M2394" s="12"/>
      <c r="N2394" s="12"/>
      <c r="O2394" s="12"/>
      <c r="P2394" s="12"/>
      <c r="Q2394" s="12"/>
      <c r="R2394" s="12"/>
      <c r="S2394" s="13"/>
      <c r="T2394" s="13"/>
    </row>
    <row r="2395" spans="8:20" x14ac:dyDescent="0.2">
      <c r="H2395" s="8"/>
      <c r="I2395" s="8"/>
      <c r="J2395" s="11"/>
      <c r="K2395" s="10"/>
      <c r="L2395" s="5"/>
      <c r="M2395" s="12"/>
      <c r="N2395" s="12"/>
      <c r="O2395" s="12"/>
      <c r="P2395" s="12"/>
      <c r="Q2395" s="12"/>
      <c r="R2395" s="12"/>
      <c r="S2395" s="13"/>
      <c r="T2395" s="13"/>
    </row>
    <row r="2396" spans="8:20" x14ac:dyDescent="0.2">
      <c r="H2396" s="8"/>
      <c r="I2396" s="8"/>
      <c r="J2396" s="11"/>
      <c r="K2396" s="10"/>
      <c r="L2396" s="5"/>
      <c r="M2396" s="12"/>
      <c r="N2396" s="12"/>
      <c r="O2396" s="12"/>
      <c r="P2396" s="12"/>
      <c r="Q2396" s="12"/>
      <c r="R2396" s="12"/>
      <c r="S2396" s="13"/>
      <c r="T2396" s="13"/>
    </row>
    <row r="2397" spans="8:20" x14ac:dyDescent="0.2">
      <c r="H2397" s="8"/>
      <c r="I2397" s="8"/>
      <c r="J2397" s="11"/>
      <c r="K2397" s="10"/>
      <c r="L2397" s="5"/>
      <c r="M2397" s="12"/>
      <c r="N2397" s="12"/>
      <c r="O2397" s="12"/>
      <c r="P2397" s="12"/>
      <c r="Q2397" s="12"/>
      <c r="R2397" s="12"/>
      <c r="S2397" s="13"/>
      <c r="T2397" s="13"/>
    </row>
    <row r="2398" spans="8:20" x14ac:dyDescent="0.2">
      <c r="H2398" s="8"/>
      <c r="I2398" s="8"/>
      <c r="J2398" s="11"/>
      <c r="K2398" s="10"/>
      <c r="L2398" s="5"/>
      <c r="M2398" s="12"/>
      <c r="N2398" s="12"/>
      <c r="O2398" s="12"/>
      <c r="P2398" s="12"/>
      <c r="Q2398" s="12"/>
      <c r="R2398" s="12"/>
      <c r="S2398" s="13"/>
      <c r="T2398" s="13"/>
    </row>
    <row r="2399" spans="8:20" x14ac:dyDescent="0.2">
      <c r="H2399" s="8"/>
      <c r="I2399" s="8"/>
      <c r="J2399" s="11"/>
      <c r="K2399" s="10"/>
      <c r="L2399" s="5"/>
      <c r="M2399" s="12"/>
      <c r="N2399" s="12"/>
      <c r="O2399" s="12"/>
      <c r="P2399" s="12"/>
      <c r="Q2399" s="12"/>
      <c r="R2399" s="12"/>
      <c r="S2399" s="13"/>
      <c r="T2399" s="13"/>
    </row>
    <row r="2400" spans="8:20" x14ac:dyDescent="0.2">
      <c r="H2400" s="8"/>
      <c r="I2400" s="8"/>
      <c r="J2400" s="11"/>
      <c r="K2400" s="10"/>
      <c r="L2400" s="5"/>
      <c r="M2400" s="12"/>
      <c r="N2400" s="12"/>
      <c r="O2400" s="12"/>
      <c r="P2400" s="12"/>
      <c r="Q2400" s="12"/>
      <c r="R2400" s="12"/>
      <c r="S2400" s="13"/>
      <c r="T2400" s="13"/>
    </row>
    <row r="2401" spans="8:20" x14ac:dyDescent="0.2">
      <c r="H2401" s="8"/>
      <c r="I2401" s="8"/>
      <c r="J2401" s="11"/>
      <c r="K2401" s="10"/>
      <c r="L2401" s="5"/>
      <c r="M2401" s="12"/>
      <c r="N2401" s="12"/>
      <c r="O2401" s="12"/>
      <c r="P2401" s="12"/>
      <c r="Q2401" s="12"/>
      <c r="R2401" s="12"/>
      <c r="S2401" s="13"/>
      <c r="T2401" s="13"/>
    </row>
    <row r="2402" spans="8:20" x14ac:dyDescent="0.2">
      <c r="H2402" s="8"/>
      <c r="I2402" s="8"/>
      <c r="J2402" s="11"/>
      <c r="K2402" s="10"/>
      <c r="L2402" s="5"/>
      <c r="M2402" s="12"/>
      <c r="N2402" s="12"/>
      <c r="O2402" s="12"/>
      <c r="P2402" s="12"/>
      <c r="Q2402" s="12"/>
      <c r="R2402" s="12"/>
      <c r="S2402" s="13"/>
      <c r="T2402" s="13"/>
    </row>
    <row r="2403" spans="8:20" x14ac:dyDescent="0.2">
      <c r="H2403" s="8"/>
      <c r="I2403" s="8"/>
      <c r="J2403" s="11"/>
      <c r="K2403" s="10"/>
      <c r="L2403" s="5"/>
      <c r="M2403" s="12"/>
      <c r="N2403" s="12"/>
      <c r="O2403" s="12"/>
      <c r="P2403" s="12"/>
      <c r="Q2403" s="12"/>
      <c r="R2403" s="12"/>
      <c r="S2403" s="13"/>
      <c r="T2403" s="13"/>
    </row>
    <row r="2404" spans="8:20" x14ac:dyDescent="0.2">
      <c r="H2404" s="8"/>
      <c r="I2404" s="8"/>
      <c r="J2404" s="11"/>
      <c r="K2404" s="10"/>
      <c r="L2404" s="5"/>
      <c r="M2404" s="12"/>
      <c r="N2404" s="12"/>
      <c r="O2404" s="12"/>
      <c r="P2404" s="12"/>
      <c r="Q2404" s="12"/>
      <c r="R2404" s="12"/>
      <c r="S2404" s="13"/>
      <c r="T2404" s="13"/>
    </row>
    <row r="2405" spans="8:20" x14ac:dyDescent="0.2">
      <c r="H2405" s="8"/>
      <c r="I2405" s="8"/>
      <c r="J2405" s="11"/>
      <c r="K2405" s="10"/>
      <c r="L2405" s="5"/>
      <c r="M2405" s="12"/>
      <c r="N2405" s="12"/>
      <c r="O2405" s="12"/>
      <c r="P2405" s="12"/>
      <c r="Q2405" s="12"/>
      <c r="R2405" s="12"/>
      <c r="S2405" s="13"/>
      <c r="T2405" s="13"/>
    </row>
    <row r="2406" spans="8:20" x14ac:dyDescent="0.2">
      <c r="H2406" s="8"/>
      <c r="I2406" s="8"/>
      <c r="J2406" s="11"/>
      <c r="K2406" s="10"/>
      <c r="L2406" s="5"/>
      <c r="M2406" s="12"/>
      <c r="N2406" s="12"/>
      <c r="O2406" s="12"/>
      <c r="P2406" s="12"/>
      <c r="Q2406" s="12"/>
      <c r="R2406" s="12"/>
      <c r="S2406" s="13"/>
      <c r="T2406" s="13"/>
    </row>
    <row r="2407" spans="8:20" x14ac:dyDescent="0.2">
      <c r="H2407" s="8"/>
      <c r="I2407" s="8"/>
      <c r="J2407" s="11"/>
      <c r="K2407" s="10"/>
      <c r="L2407" s="5"/>
      <c r="M2407" s="12"/>
      <c r="N2407" s="12"/>
      <c r="O2407" s="12"/>
      <c r="P2407" s="12"/>
      <c r="Q2407" s="12"/>
      <c r="R2407" s="12"/>
      <c r="S2407" s="13"/>
      <c r="T2407" s="13"/>
    </row>
    <row r="2408" spans="8:20" x14ac:dyDescent="0.2">
      <c r="H2408" s="8"/>
      <c r="I2408" s="8"/>
      <c r="J2408" s="11"/>
      <c r="K2408" s="10"/>
      <c r="L2408" s="5"/>
      <c r="M2408" s="12"/>
      <c r="N2408" s="12"/>
      <c r="O2408" s="12"/>
      <c r="P2408" s="12"/>
      <c r="Q2408" s="12"/>
      <c r="R2408" s="12"/>
      <c r="S2408" s="13"/>
      <c r="T2408" s="13"/>
    </row>
    <row r="2409" spans="8:20" x14ac:dyDescent="0.2">
      <c r="H2409" s="8"/>
      <c r="I2409" s="8"/>
      <c r="J2409" s="11"/>
      <c r="K2409" s="10"/>
      <c r="L2409" s="5"/>
      <c r="M2409" s="12"/>
      <c r="N2409" s="12"/>
      <c r="O2409" s="12"/>
      <c r="P2409" s="12"/>
      <c r="Q2409" s="12"/>
      <c r="R2409" s="12"/>
      <c r="S2409" s="13"/>
      <c r="T2409" s="13"/>
    </row>
    <row r="2410" spans="8:20" x14ac:dyDescent="0.2">
      <c r="H2410" s="8"/>
      <c r="I2410" s="8"/>
      <c r="J2410" s="11"/>
      <c r="K2410" s="10"/>
      <c r="L2410" s="5"/>
      <c r="M2410" s="12"/>
      <c r="N2410" s="12"/>
      <c r="O2410" s="12"/>
      <c r="P2410" s="12"/>
      <c r="Q2410" s="12"/>
      <c r="R2410" s="12"/>
      <c r="S2410" s="13"/>
      <c r="T2410" s="13"/>
    </row>
    <row r="2411" spans="8:20" x14ac:dyDescent="0.2">
      <c r="H2411" s="8"/>
      <c r="I2411" s="8"/>
      <c r="J2411" s="11"/>
      <c r="K2411" s="10"/>
      <c r="L2411" s="5"/>
      <c r="M2411" s="12"/>
      <c r="N2411" s="12"/>
      <c r="O2411" s="12"/>
      <c r="P2411" s="12"/>
      <c r="Q2411" s="12"/>
      <c r="R2411" s="12"/>
      <c r="S2411" s="13"/>
      <c r="T2411" s="13"/>
    </row>
    <row r="2412" spans="8:20" x14ac:dyDescent="0.2">
      <c r="H2412" s="8"/>
      <c r="I2412" s="8"/>
      <c r="J2412" s="11"/>
      <c r="K2412" s="10"/>
      <c r="L2412" s="5"/>
      <c r="M2412" s="12"/>
      <c r="N2412" s="12"/>
      <c r="O2412" s="12"/>
      <c r="P2412" s="12"/>
      <c r="Q2412" s="12"/>
      <c r="R2412" s="12"/>
      <c r="S2412" s="13"/>
      <c r="T2412" s="13"/>
    </row>
    <row r="2413" spans="8:20" x14ac:dyDescent="0.2">
      <c r="H2413" s="8"/>
      <c r="I2413" s="8"/>
      <c r="J2413" s="11"/>
      <c r="K2413" s="10"/>
      <c r="L2413" s="5"/>
      <c r="M2413" s="12"/>
      <c r="N2413" s="12"/>
      <c r="O2413" s="12"/>
      <c r="P2413" s="12"/>
      <c r="Q2413" s="12"/>
      <c r="R2413" s="12"/>
      <c r="S2413" s="13"/>
      <c r="T2413" s="13"/>
    </row>
    <row r="2414" spans="8:20" x14ac:dyDescent="0.2">
      <c r="H2414" s="8"/>
      <c r="I2414" s="8"/>
      <c r="J2414" s="11"/>
      <c r="K2414" s="10"/>
      <c r="L2414" s="5"/>
      <c r="M2414" s="12"/>
      <c r="N2414" s="12"/>
      <c r="O2414" s="12"/>
      <c r="P2414" s="12"/>
      <c r="Q2414" s="12"/>
      <c r="R2414" s="12"/>
      <c r="S2414" s="13"/>
      <c r="T2414" s="13"/>
    </row>
    <row r="2415" spans="8:20" x14ac:dyDescent="0.2">
      <c r="H2415" s="8"/>
      <c r="I2415" s="8"/>
      <c r="J2415" s="11"/>
      <c r="K2415" s="10"/>
      <c r="L2415" s="5"/>
      <c r="M2415" s="12"/>
      <c r="N2415" s="12"/>
      <c r="O2415" s="12"/>
      <c r="P2415" s="12"/>
      <c r="Q2415" s="12"/>
      <c r="R2415" s="12"/>
      <c r="S2415" s="13"/>
      <c r="T2415" s="13"/>
    </row>
    <row r="2416" spans="8:20" x14ac:dyDescent="0.2">
      <c r="H2416" s="8"/>
      <c r="I2416" s="8"/>
      <c r="J2416" s="11"/>
      <c r="K2416" s="10"/>
      <c r="L2416" s="5"/>
      <c r="M2416" s="12"/>
      <c r="N2416" s="12"/>
      <c r="O2416" s="12"/>
      <c r="P2416" s="12"/>
      <c r="Q2416" s="12"/>
      <c r="R2416" s="12"/>
      <c r="S2416" s="13"/>
      <c r="T2416" s="13"/>
    </row>
    <row r="2417" spans="8:20" x14ac:dyDescent="0.2">
      <c r="H2417" s="8"/>
      <c r="I2417" s="8"/>
      <c r="J2417" s="11"/>
      <c r="K2417" s="10"/>
      <c r="L2417" s="5"/>
      <c r="M2417" s="12"/>
      <c r="N2417" s="12"/>
      <c r="O2417" s="12"/>
      <c r="P2417" s="12"/>
      <c r="Q2417" s="12"/>
      <c r="R2417" s="12"/>
      <c r="S2417" s="13"/>
      <c r="T2417" s="13"/>
    </row>
    <row r="2418" spans="8:20" x14ac:dyDescent="0.2">
      <c r="H2418" s="8"/>
      <c r="I2418" s="8"/>
      <c r="J2418" s="11"/>
      <c r="K2418" s="10"/>
      <c r="L2418" s="5"/>
      <c r="M2418" s="12"/>
      <c r="N2418" s="12"/>
      <c r="O2418" s="12"/>
      <c r="P2418" s="12"/>
      <c r="Q2418" s="12"/>
      <c r="R2418" s="12"/>
      <c r="S2418" s="13"/>
      <c r="T2418" s="13"/>
    </row>
    <row r="2419" spans="8:20" x14ac:dyDescent="0.2">
      <c r="H2419" s="8"/>
      <c r="I2419" s="8"/>
      <c r="J2419" s="11"/>
      <c r="K2419" s="10"/>
      <c r="L2419" s="5"/>
      <c r="M2419" s="12"/>
      <c r="N2419" s="12"/>
      <c r="O2419" s="12"/>
      <c r="P2419" s="12"/>
      <c r="Q2419" s="12"/>
      <c r="R2419" s="12"/>
      <c r="S2419" s="13"/>
      <c r="T2419" s="13"/>
    </row>
    <row r="2420" spans="8:20" x14ac:dyDescent="0.2">
      <c r="H2420" s="8"/>
      <c r="I2420" s="8"/>
      <c r="J2420" s="11"/>
      <c r="K2420" s="10"/>
      <c r="L2420" s="5"/>
      <c r="M2420" s="12"/>
      <c r="N2420" s="12"/>
      <c r="O2420" s="12"/>
      <c r="P2420" s="12"/>
      <c r="Q2420" s="12"/>
      <c r="R2420" s="12"/>
      <c r="S2420" s="13"/>
      <c r="T2420" s="13"/>
    </row>
    <row r="2421" spans="8:20" x14ac:dyDescent="0.2">
      <c r="H2421" s="8"/>
      <c r="I2421" s="8"/>
      <c r="J2421" s="11"/>
      <c r="K2421" s="10"/>
      <c r="L2421" s="5"/>
      <c r="M2421" s="12"/>
      <c r="N2421" s="12"/>
      <c r="O2421" s="12"/>
      <c r="P2421" s="12"/>
      <c r="Q2421" s="12"/>
      <c r="R2421" s="12"/>
      <c r="S2421" s="13"/>
      <c r="T2421" s="13"/>
    </row>
    <row r="2422" spans="8:20" x14ac:dyDescent="0.2">
      <c r="H2422" s="8"/>
      <c r="I2422" s="8"/>
      <c r="J2422" s="11"/>
      <c r="K2422" s="10"/>
      <c r="L2422" s="5"/>
      <c r="M2422" s="12"/>
      <c r="N2422" s="12"/>
      <c r="O2422" s="12"/>
      <c r="P2422" s="12"/>
      <c r="Q2422" s="12"/>
      <c r="R2422" s="12"/>
      <c r="S2422" s="13"/>
      <c r="T2422" s="13"/>
    </row>
    <row r="2423" spans="8:20" x14ac:dyDescent="0.2">
      <c r="H2423" s="8"/>
      <c r="I2423" s="8"/>
      <c r="J2423" s="11"/>
      <c r="K2423" s="10"/>
      <c r="L2423" s="5"/>
      <c r="M2423" s="12"/>
      <c r="N2423" s="12"/>
      <c r="O2423" s="12"/>
      <c r="P2423" s="12"/>
      <c r="Q2423" s="12"/>
      <c r="R2423" s="12"/>
      <c r="S2423" s="13"/>
      <c r="T2423" s="13"/>
    </row>
    <row r="2424" spans="8:20" x14ac:dyDescent="0.2">
      <c r="H2424" s="8"/>
      <c r="I2424" s="8"/>
      <c r="J2424" s="11"/>
      <c r="K2424" s="10"/>
      <c r="L2424" s="5"/>
      <c r="M2424" s="12"/>
      <c r="N2424" s="12"/>
      <c r="O2424" s="12"/>
      <c r="P2424" s="12"/>
      <c r="Q2424" s="12"/>
      <c r="R2424" s="12"/>
      <c r="S2424" s="13"/>
      <c r="T2424" s="13"/>
    </row>
    <row r="2425" spans="8:20" x14ac:dyDescent="0.2">
      <c r="H2425" s="8"/>
      <c r="I2425" s="8"/>
      <c r="J2425" s="11"/>
      <c r="K2425" s="10"/>
      <c r="L2425" s="5"/>
      <c r="M2425" s="12"/>
      <c r="N2425" s="12"/>
      <c r="O2425" s="12"/>
      <c r="P2425" s="12"/>
      <c r="Q2425" s="12"/>
      <c r="R2425" s="12"/>
      <c r="S2425" s="13"/>
      <c r="T2425" s="13"/>
    </row>
    <row r="2426" spans="8:20" x14ac:dyDescent="0.2">
      <c r="H2426" s="8"/>
      <c r="I2426" s="8"/>
      <c r="J2426" s="11"/>
      <c r="K2426" s="10"/>
      <c r="L2426" s="5"/>
      <c r="M2426" s="12"/>
      <c r="N2426" s="12"/>
      <c r="O2426" s="12"/>
      <c r="P2426" s="12"/>
      <c r="Q2426" s="12"/>
      <c r="R2426" s="12"/>
      <c r="S2426" s="13"/>
      <c r="T2426" s="13"/>
    </row>
    <row r="2427" spans="8:20" x14ac:dyDescent="0.2">
      <c r="H2427" s="8"/>
      <c r="I2427" s="8"/>
      <c r="J2427" s="11"/>
      <c r="K2427" s="10"/>
      <c r="L2427" s="5"/>
      <c r="M2427" s="12"/>
      <c r="N2427" s="12"/>
      <c r="O2427" s="12"/>
      <c r="P2427" s="12"/>
      <c r="Q2427" s="12"/>
      <c r="R2427" s="12"/>
      <c r="S2427" s="13"/>
      <c r="T2427" s="13"/>
    </row>
    <row r="2428" spans="8:20" x14ac:dyDescent="0.2">
      <c r="H2428" s="8"/>
      <c r="I2428" s="8"/>
      <c r="J2428" s="11"/>
      <c r="K2428" s="10"/>
      <c r="L2428" s="5"/>
      <c r="M2428" s="12"/>
      <c r="N2428" s="12"/>
      <c r="O2428" s="12"/>
      <c r="P2428" s="12"/>
      <c r="Q2428" s="12"/>
      <c r="R2428" s="12"/>
      <c r="S2428" s="13"/>
      <c r="T2428" s="13"/>
    </row>
    <row r="2429" spans="8:20" x14ac:dyDescent="0.2">
      <c r="H2429" s="8"/>
      <c r="I2429" s="8"/>
      <c r="J2429" s="11"/>
      <c r="K2429" s="10"/>
      <c r="L2429" s="5"/>
      <c r="M2429" s="12"/>
      <c r="N2429" s="12"/>
      <c r="O2429" s="12"/>
      <c r="P2429" s="12"/>
      <c r="Q2429" s="12"/>
      <c r="R2429" s="12"/>
      <c r="S2429" s="13"/>
      <c r="T2429" s="13"/>
    </row>
    <row r="2430" spans="8:20" x14ac:dyDescent="0.2">
      <c r="H2430" s="8"/>
      <c r="I2430" s="8"/>
      <c r="J2430" s="11"/>
      <c r="K2430" s="10"/>
      <c r="L2430" s="5"/>
      <c r="M2430" s="12"/>
      <c r="N2430" s="12"/>
      <c r="O2430" s="12"/>
      <c r="P2430" s="12"/>
      <c r="Q2430" s="12"/>
      <c r="R2430" s="12"/>
      <c r="S2430" s="13"/>
      <c r="T2430" s="13"/>
    </row>
    <row r="2431" spans="8:20" x14ac:dyDescent="0.2">
      <c r="H2431" s="8"/>
      <c r="I2431" s="8"/>
      <c r="J2431" s="11"/>
      <c r="K2431" s="10"/>
      <c r="L2431" s="5"/>
      <c r="M2431" s="12"/>
      <c r="N2431" s="12"/>
      <c r="O2431" s="12"/>
      <c r="P2431" s="12"/>
      <c r="Q2431" s="12"/>
      <c r="R2431" s="12"/>
      <c r="S2431" s="13"/>
      <c r="T2431" s="13"/>
    </row>
    <row r="2432" spans="8:20" x14ac:dyDescent="0.2">
      <c r="H2432" s="8"/>
      <c r="I2432" s="8"/>
      <c r="J2432" s="11"/>
      <c r="K2432" s="10"/>
      <c r="L2432" s="5"/>
      <c r="M2432" s="12"/>
      <c r="N2432" s="12"/>
      <c r="O2432" s="12"/>
      <c r="P2432" s="12"/>
      <c r="Q2432" s="12"/>
      <c r="R2432" s="12"/>
      <c r="S2432" s="13"/>
      <c r="T2432" s="13"/>
    </row>
    <row r="2433" spans="8:20" x14ac:dyDescent="0.2">
      <c r="H2433" s="8"/>
      <c r="I2433" s="8"/>
      <c r="J2433" s="11"/>
      <c r="K2433" s="10"/>
      <c r="L2433" s="5"/>
      <c r="M2433" s="12"/>
      <c r="N2433" s="12"/>
      <c r="O2433" s="12"/>
      <c r="P2433" s="12"/>
      <c r="Q2433" s="12"/>
      <c r="R2433" s="12"/>
      <c r="S2433" s="13"/>
      <c r="T2433" s="13"/>
    </row>
    <row r="2434" spans="8:20" x14ac:dyDescent="0.2">
      <c r="H2434" s="8"/>
      <c r="I2434" s="8"/>
      <c r="J2434" s="11"/>
      <c r="K2434" s="10"/>
      <c r="L2434" s="5"/>
      <c r="M2434" s="12"/>
      <c r="N2434" s="12"/>
      <c r="O2434" s="12"/>
      <c r="P2434" s="12"/>
      <c r="Q2434" s="12"/>
      <c r="R2434" s="12"/>
      <c r="S2434" s="13"/>
      <c r="T2434" s="13"/>
    </row>
    <row r="2435" spans="8:20" x14ac:dyDescent="0.2">
      <c r="H2435" s="8"/>
      <c r="I2435" s="8"/>
      <c r="J2435" s="11"/>
      <c r="K2435" s="10"/>
      <c r="L2435" s="5"/>
      <c r="M2435" s="12"/>
      <c r="N2435" s="12"/>
      <c r="O2435" s="12"/>
      <c r="P2435" s="12"/>
      <c r="Q2435" s="12"/>
      <c r="R2435" s="12"/>
      <c r="S2435" s="13"/>
      <c r="T2435" s="13"/>
    </row>
    <row r="2436" spans="8:20" x14ac:dyDescent="0.2">
      <c r="H2436" s="8"/>
      <c r="I2436" s="8"/>
      <c r="J2436" s="11"/>
      <c r="K2436" s="10"/>
      <c r="L2436" s="5"/>
      <c r="M2436" s="12"/>
      <c r="N2436" s="12"/>
      <c r="O2436" s="12"/>
      <c r="P2436" s="12"/>
      <c r="Q2436" s="12"/>
      <c r="R2436" s="12"/>
      <c r="S2436" s="13"/>
      <c r="T2436" s="13"/>
    </row>
    <row r="2437" spans="8:20" x14ac:dyDescent="0.2">
      <c r="H2437" s="8"/>
      <c r="I2437" s="8"/>
      <c r="J2437" s="11"/>
      <c r="K2437" s="10"/>
      <c r="L2437" s="5"/>
      <c r="M2437" s="12"/>
      <c r="N2437" s="12"/>
      <c r="O2437" s="12"/>
      <c r="P2437" s="12"/>
      <c r="Q2437" s="12"/>
      <c r="R2437" s="12"/>
      <c r="S2437" s="13"/>
      <c r="T2437" s="13"/>
    </row>
    <row r="2438" spans="8:20" x14ac:dyDescent="0.2">
      <c r="H2438" s="8"/>
      <c r="I2438" s="8"/>
      <c r="J2438" s="11"/>
      <c r="K2438" s="10"/>
      <c r="L2438" s="5"/>
      <c r="M2438" s="12"/>
      <c r="N2438" s="12"/>
      <c r="O2438" s="12"/>
      <c r="P2438" s="12"/>
      <c r="Q2438" s="12"/>
      <c r="R2438" s="12"/>
      <c r="S2438" s="13"/>
      <c r="T2438" s="13"/>
    </row>
    <row r="2439" spans="8:20" x14ac:dyDescent="0.2">
      <c r="H2439" s="8"/>
      <c r="I2439" s="8"/>
      <c r="J2439" s="11"/>
      <c r="K2439" s="10"/>
      <c r="L2439" s="5"/>
      <c r="M2439" s="12"/>
      <c r="N2439" s="12"/>
      <c r="O2439" s="12"/>
      <c r="P2439" s="12"/>
      <c r="Q2439" s="12"/>
      <c r="R2439" s="12"/>
      <c r="S2439" s="13"/>
      <c r="T2439" s="13"/>
    </row>
    <row r="2440" spans="8:20" x14ac:dyDescent="0.2">
      <c r="H2440" s="8"/>
      <c r="I2440" s="8"/>
      <c r="J2440" s="11"/>
      <c r="K2440" s="10"/>
      <c r="L2440" s="5"/>
      <c r="M2440" s="12"/>
      <c r="N2440" s="12"/>
      <c r="O2440" s="12"/>
      <c r="P2440" s="12"/>
      <c r="Q2440" s="12"/>
      <c r="R2440" s="12"/>
      <c r="S2440" s="13"/>
      <c r="T2440" s="13"/>
    </row>
    <row r="2441" spans="8:20" x14ac:dyDescent="0.2">
      <c r="H2441" s="8"/>
      <c r="I2441" s="8"/>
      <c r="J2441" s="11"/>
      <c r="K2441" s="10"/>
      <c r="L2441" s="5"/>
      <c r="M2441" s="12"/>
      <c r="N2441" s="12"/>
      <c r="O2441" s="12"/>
      <c r="P2441" s="12"/>
      <c r="Q2441" s="12"/>
      <c r="R2441" s="12"/>
      <c r="S2441" s="13"/>
      <c r="T2441" s="13"/>
    </row>
    <row r="2442" spans="8:20" x14ac:dyDescent="0.2">
      <c r="H2442" s="8"/>
      <c r="I2442" s="8"/>
      <c r="J2442" s="11"/>
      <c r="K2442" s="10"/>
      <c r="L2442" s="5"/>
      <c r="M2442" s="12"/>
      <c r="N2442" s="12"/>
      <c r="O2442" s="12"/>
      <c r="P2442" s="12"/>
      <c r="Q2442" s="12"/>
      <c r="R2442" s="12"/>
      <c r="S2442" s="13"/>
      <c r="T2442" s="13"/>
    </row>
    <row r="2443" spans="8:20" x14ac:dyDescent="0.2">
      <c r="H2443" s="8"/>
      <c r="I2443" s="8"/>
      <c r="J2443" s="11"/>
      <c r="K2443" s="10"/>
      <c r="L2443" s="5"/>
      <c r="M2443" s="12"/>
      <c r="N2443" s="12"/>
      <c r="O2443" s="12"/>
      <c r="P2443" s="12"/>
      <c r="Q2443" s="12"/>
      <c r="R2443" s="12"/>
      <c r="S2443" s="13"/>
      <c r="T2443" s="13"/>
    </row>
    <row r="2444" spans="8:20" x14ac:dyDescent="0.2">
      <c r="H2444" s="8"/>
      <c r="I2444" s="8"/>
      <c r="J2444" s="11"/>
      <c r="K2444" s="10"/>
      <c r="L2444" s="5"/>
      <c r="M2444" s="12"/>
      <c r="N2444" s="12"/>
      <c r="O2444" s="12"/>
      <c r="P2444" s="12"/>
      <c r="Q2444" s="12"/>
      <c r="R2444" s="12"/>
      <c r="S2444" s="13"/>
      <c r="T2444" s="13"/>
    </row>
    <row r="2445" spans="8:20" x14ac:dyDescent="0.2">
      <c r="H2445" s="8"/>
      <c r="I2445" s="8"/>
      <c r="J2445" s="11"/>
      <c r="K2445" s="10"/>
      <c r="L2445" s="5"/>
      <c r="M2445" s="12"/>
      <c r="N2445" s="12"/>
      <c r="O2445" s="12"/>
      <c r="P2445" s="12"/>
      <c r="Q2445" s="12"/>
      <c r="R2445" s="12"/>
      <c r="S2445" s="13"/>
      <c r="T2445" s="13"/>
    </row>
    <row r="2446" spans="8:20" x14ac:dyDescent="0.2">
      <c r="H2446" s="8"/>
      <c r="I2446" s="8"/>
      <c r="J2446" s="11"/>
      <c r="K2446" s="10"/>
      <c r="L2446" s="5"/>
      <c r="M2446" s="12"/>
      <c r="N2446" s="12"/>
      <c r="O2446" s="12"/>
      <c r="P2446" s="12"/>
      <c r="Q2446" s="12"/>
      <c r="R2446" s="12"/>
      <c r="S2446" s="13"/>
      <c r="T2446" s="13"/>
    </row>
    <row r="2447" spans="8:20" x14ac:dyDescent="0.2">
      <c r="H2447" s="8"/>
      <c r="I2447" s="8"/>
      <c r="J2447" s="11"/>
      <c r="K2447" s="10"/>
      <c r="L2447" s="5"/>
      <c r="M2447" s="12"/>
      <c r="N2447" s="12"/>
      <c r="O2447" s="12"/>
      <c r="P2447" s="12"/>
      <c r="Q2447" s="12"/>
      <c r="R2447" s="12"/>
      <c r="S2447" s="13"/>
      <c r="T2447" s="13"/>
    </row>
    <row r="2448" spans="8:20" x14ac:dyDescent="0.2">
      <c r="H2448" s="8"/>
      <c r="I2448" s="8"/>
      <c r="J2448" s="11"/>
      <c r="K2448" s="10"/>
      <c r="L2448" s="5"/>
      <c r="M2448" s="12"/>
      <c r="N2448" s="12"/>
      <c r="O2448" s="12"/>
      <c r="P2448" s="12"/>
      <c r="Q2448" s="12"/>
      <c r="R2448" s="12"/>
      <c r="S2448" s="13"/>
      <c r="T2448" s="13"/>
    </row>
    <row r="2449" spans="8:20" x14ac:dyDescent="0.2">
      <c r="H2449" s="8"/>
      <c r="I2449" s="8"/>
      <c r="J2449" s="11"/>
      <c r="K2449" s="10"/>
      <c r="L2449" s="5"/>
      <c r="M2449" s="12"/>
      <c r="N2449" s="12"/>
      <c r="O2449" s="12"/>
      <c r="P2449" s="12"/>
      <c r="Q2449" s="12"/>
      <c r="R2449" s="12"/>
      <c r="S2449" s="13"/>
      <c r="T2449" s="13"/>
    </row>
    <row r="2450" spans="8:20" x14ac:dyDescent="0.2">
      <c r="H2450" s="8"/>
      <c r="I2450" s="8"/>
      <c r="J2450" s="11"/>
      <c r="K2450" s="10"/>
      <c r="L2450" s="5"/>
      <c r="M2450" s="12"/>
      <c r="N2450" s="12"/>
      <c r="O2450" s="12"/>
      <c r="P2450" s="12"/>
      <c r="Q2450" s="12"/>
      <c r="R2450" s="12"/>
      <c r="S2450" s="13"/>
      <c r="T2450" s="13"/>
    </row>
    <row r="2451" spans="8:20" x14ac:dyDescent="0.2">
      <c r="H2451" s="8"/>
      <c r="I2451" s="8"/>
      <c r="J2451" s="11"/>
      <c r="K2451" s="10"/>
      <c r="L2451" s="5"/>
      <c r="M2451" s="12"/>
      <c r="N2451" s="12"/>
      <c r="O2451" s="12"/>
      <c r="P2451" s="12"/>
      <c r="Q2451" s="12"/>
      <c r="R2451" s="12"/>
      <c r="S2451" s="13"/>
      <c r="T2451" s="13"/>
    </row>
    <row r="2452" spans="8:20" x14ac:dyDescent="0.2">
      <c r="H2452" s="8"/>
      <c r="I2452" s="8"/>
      <c r="J2452" s="11"/>
      <c r="K2452" s="10"/>
      <c r="L2452" s="5"/>
      <c r="M2452" s="12"/>
      <c r="N2452" s="12"/>
      <c r="O2452" s="12"/>
      <c r="P2452" s="12"/>
      <c r="Q2452" s="12"/>
      <c r="R2452" s="12"/>
      <c r="S2452" s="13"/>
      <c r="T2452" s="13"/>
    </row>
    <row r="2453" spans="8:20" x14ac:dyDescent="0.2">
      <c r="H2453" s="8"/>
      <c r="I2453" s="8"/>
      <c r="J2453" s="11"/>
      <c r="K2453" s="10"/>
      <c r="L2453" s="5"/>
      <c r="M2453" s="12"/>
      <c r="N2453" s="12"/>
      <c r="O2453" s="12"/>
      <c r="P2453" s="12"/>
      <c r="Q2453" s="12"/>
      <c r="R2453" s="12"/>
      <c r="S2453" s="13"/>
      <c r="T2453" s="13"/>
    </row>
    <row r="2454" spans="8:20" x14ac:dyDescent="0.2">
      <c r="H2454" s="8"/>
      <c r="I2454" s="8"/>
      <c r="J2454" s="11"/>
      <c r="K2454" s="10"/>
      <c r="L2454" s="5"/>
      <c r="M2454" s="12"/>
      <c r="N2454" s="12"/>
      <c r="O2454" s="12"/>
      <c r="P2454" s="12"/>
      <c r="Q2454" s="12"/>
      <c r="R2454" s="12"/>
      <c r="S2454" s="13"/>
      <c r="T2454" s="13"/>
    </row>
    <row r="2455" spans="8:20" x14ac:dyDescent="0.2">
      <c r="H2455" s="8"/>
      <c r="I2455" s="8"/>
      <c r="J2455" s="11"/>
      <c r="K2455" s="10"/>
      <c r="L2455" s="5"/>
      <c r="M2455" s="12"/>
      <c r="N2455" s="12"/>
      <c r="O2455" s="12"/>
      <c r="P2455" s="12"/>
      <c r="Q2455" s="12"/>
      <c r="R2455" s="12"/>
      <c r="S2455" s="13"/>
      <c r="T2455" s="13"/>
    </row>
    <row r="2456" spans="8:20" x14ac:dyDescent="0.2">
      <c r="H2456" s="8"/>
      <c r="I2456" s="8"/>
      <c r="J2456" s="11"/>
      <c r="K2456" s="10"/>
      <c r="L2456" s="5"/>
      <c r="M2456" s="12"/>
      <c r="N2456" s="12"/>
      <c r="O2456" s="12"/>
      <c r="P2456" s="12"/>
      <c r="Q2456" s="12"/>
      <c r="R2456" s="12"/>
      <c r="S2456" s="13"/>
      <c r="T2456" s="13"/>
    </row>
    <row r="2457" spans="8:20" x14ac:dyDescent="0.2">
      <c r="H2457" s="8"/>
      <c r="I2457" s="8"/>
      <c r="J2457" s="11"/>
      <c r="K2457" s="10"/>
      <c r="L2457" s="5"/>
      <c r="M2457" s="12"/>
      <c r="N2457" s="12"/>
      <c r="O2457" s="12"/>
      <c r="P2457" s="12"/>
      <c r="Q2457" s="12"/>
      <c r="R2457" s="12"/>
      <c r="S2457" s="13"/>
      <c r="T2457" s="13"/>
    </row>
    <row r="2458" spans="8:20" x14ac:dyDescent="0.2">
      <c r="H2458" s="8"/>
      <c r="I2458" s="8"/>
      <c r="J2458" s="11"/>
      <c r="K2458" s="10"/>
      <c r="L2458" s="5"/>
      <c r="M2458" s="12"/>
      <c r="N2458" s="12"/>
      <c r="O2458" s="12"/>
      <c r="P2458" s="12"/>
      <c r="Q2458" s="12"/>
      <c r="R2458" s="12"/>
      <c r="S2458" s="13"/>
      <c r="T2458" s="13"/>
    </row>
    <row r="2459" spans="8:20" x14ac:dyDescent="0.2">
      <c r="H2459" s="8"/>
      <c r="I2459" s="8"/>
      <c r="J2459" s="11"/>
      <c r="K2459" s="10"/>
      <c r="L2459" s="5"/>
      <c r="M2459" s="12"/>
      <c r="N2459" s="12"/>
      <c r="O2459" s="12"/>
      <c r="P2459" s="12"/>
      <c r="Q2459" s="12"/>
      <c r="R2459" s="12"/>
      <c r="S2459" s="13"/>
      <c r="T2459" s="13"/>
    </row>
    <row r="2460" spans="8:20" x14ac:dyDescent="0.2">
      <c r="H2460" s="8"/>
      <c r="I2460" s="8"/>
      <c r="J2460" s="11"/>
      <c r="K2460" s="10"/>
      <c r="L2460" s="5"/>
      <c r="M2460" s="12"/>
      <c r="N2460" s="12"/>
      <c r="O2460" s="12"/>
      <c r="P2460" s="12"/>
      <c r="Q2460" s="12"/>
      <c r="R2460" s="12"/>
      <c r="S2460" s="13"/>
      <c r="T2460" s="13"/>
    </row>
    <row r="2461" spans="8:20" x14ac:dyDescent="0.2">
      <c r="H2461" s="8"/>
      <c r="I2461" s="8"/>
      <c r="J2461" s="11"/>
      <c r="K2461" s="10"/>
      <c r="L2461" s="5"/>
      <c r="M2461" s="12"/>
      <c r="N2461" s="12"/>
      <c r="O2461" s="12"/>
      <c r="P2461" s="12"/>
      <c r="Q2461" s="12"/>
      <c r="R2461" s="12"/>
      <c r="S2461" s="13"/>
      <c r="T2461" s="13"/>
    </row>
    <row r="2462" spans="8:20" x14ac:dyDescent="0.2">
      <c r="H2462" s="8"/>
      <c r="I2462" s="8"/>
      <c r="J2462" s="11"/>
      <c r="K2462" s="10"/>
      <c r="L2462" s="5"/>
      <c r="M2462" s="12"/>
      <c r="N2462" s="12"/>
      <c r="O2462" s="12"/>
      <c r="P2462" s="12"/>
      <c r="Q2462" s="12"/>
      <c r="R2462" s="12"/>
      <c r="S2462" s="13"/>
      <c r="T2462" s="13"/>
    </row>
    <row r="2463" spans="8:20" x14ac:dyDescent="0.2">
      <c r="H2463" s="8"/>
      <c r="I2463" s="8"/>
      <c r="J2463" s="11"/>
      <c r="K2463" s="10"/>
      <c r="L2463" s="5"/>
      <c r="M2463" s="12"/>
      <c r="N2463" s="12"/>
      <c r="O2463" s="12"/>
      <c r="P2463" s="12"/>
      <c r="Q2463" s="12"/>
      <c r="R2463" s="12"/>
      <c r="S2463" s="13"/>
      <c r="T2463" s="13"/>
    </row>
    <row r="2464" spans="8:20" x14ac:dyDescent="0.2">
      <c r="H2464" s="8"/>
      <c r="I2464" s="8"/>
      <c r="J2464" s="11"/>
      <c r="K2464" s="10"/>
      <c r="L2464" s="5"/>
      <c r="M2464" s="12"/>
      <c r="N2464" s="12"/>
      <c r="O2464" s="12"/>
      <c r="P2464" s="12"/>
      <c r="Q2464" s="12"/>
      <c r="R2464" s="12"/>
      <c r="S2464" s="13"/>
      <c r="T2464" s="13"/>
    </row>
    <row r="2465" spans="8:20" x14ac:dyDescent="0.2">
      <c r="H2465" s="8"/>
      <c r="I2465" s="8"/>
      <c r="J2465" s="11"/>
      <c r="K2465" s="10"/>
      <c r="L2465" s="5"/>
      <c r="M2465" s="12"/>
      <c r="N2465" s="12"/>
      <c r="O2465" s="12"/>
      <c r="P2465" s="12"/>
      <c r="Q2465" s="12"/>
      <c r="R2465" s="12"/>
      <c r="S2465" s="13"/>
      <c r="T2465" s="13"/>
    </row>
    <row r="2466" spans="8:20" x14ac:dyDescent="0.2">
      <c r="H2466" s="8"/>
      <c r="I2466" s="8"/>
      <c r="J2466" s="11"/>
      <c r="K2466" s="10"/>
      <c r="L2466" s="5"/>
      <c r="M2466" s="12"/>
      <c r="N2466" s="12"/>
      <c r="O2466" s="12"/>
      <c r="P2466" s="12"/>
      <c r="Q2466" s="12"/>
      <c r="R2466" s="12"/>
      <c r="S2466" s="13"/>
      <c r="T2466" s="13"/>
    </row>
    <row r="2467" spans="8:20" x14ac:dyDescent="0.2">
      <c r="H2467" s="8"/>
      <c r="I2467" s="8"/>
      <c r="J2467" s="11"/>
      <c r="K2467" s="10"/>
      <c r="L2467" s="5"/>
      <c r="M2467" s="12"/>
      <c r="N2467" s="12"/>
      <c r="O2467" s="12"/>
      <c r="P2467" s="12"/>
      <c r="Q2467" s="12"/>
      <c r="R2467" s="12"/>
      <c r="S2467" s="13"/>
      <c r="T2467" s="13"/>
    </row>
    <row r="2468" spans="8:20" x14ac:dyDescent="0.2">
      <c r="H2468" s="8"/>
      <c r="I2468" s="8"/>
      <c r="J2468" s="11"/>
      <c r="K2468" s="10"/>
      <c r="L2468" s="5"/>
      <c r="M2468" s="12"/>
      <c r="N2468" s="12"/>
      <c r="O2468" s="12"/>
      <c r="P2468" s="12"/>
      <c r="Q2468" s="12"/>
      <c r="R2468" s="12"/>
      <c r="S2468" s="13"/>
      <c r="T2468" s="13"/>
    </row>
    <row r="2469" spans="8:20" x14ac:dyDescent="0.2">
      <c r="H2469" s="8"/>
      <c r="I2469" s="8"/>
      <c r="J2469" s="11"/>
      <c r="K2469" s="10"/>
      <c r="L2469" s="5"/>
      <c r="M2469" s="12"/>
      <c r="N2469" s="12"/>
      <c r="O2469" s="12"/>
      <c r="P2469" s="12"/>
      <c r="Q2469" s="12"/>
      <c r="R2469" s="12"/>
      <c r="S2469" s="13"/>
      <c r="T2469" s="13"/>
    </row>
    <row r="2470" spans="8:20" x14ac:dyDescent="0.2">
      <c r="H2470" s="8"/>
      <c r="I2470" s="8"/>
      <c r="J2470" s="11"/>
      <c r="K2470" s="10"/>
      <c r="L2470" s="5"/>
      <c r="M2470" s="12"/>
      <c r="N2470" s="12"/>
      <c r="O2470" s="12"/>
      <c r="P2470" s="12"/>
      <c r="Q2470" s="12"/>
      <c r="R2470" s="12"/>
      <c r="S2470" s="13"/>
      <c r="T2470" s="13"/>
    </row>
    <row r="2471" spans="8:20" x14ac:dyDescent="0.2">
      <c r="H2471" s="8"/>
      <c r="I2471" s="8"/>
      <c r="J2471" s="11"/>
      <c r="K2471" s="10"/>
      <c r="L2471" s="5"/>
      <c r="M2471" s="12"/>
      <c r="N2471" s="12"/>
      <c r="O2471" s="12"/>
      <c r="P2471" s="12"/>
      <c r="Q2471" s="12"/>
      <c r="R2471" s="12"/>
      <c r="S2471" s="13"/>
      <c r="T2471" s="13"/>
    </row>
    <row r="2472" spans="8:20" x14ac:dyDescent="0.2">
      <c r="H2472" s="8"/>
      <c r="I2472" s="8"/>
      <c r="J2472" s="11"/>
      <c r="K2472" s="10"/>
      <c r="L2472" s="5"/>
      <c r="M2472" s="12"/>
      <c r="N2472" s="12"/>
      <c r="O2472" s="12"/>
      <c r="P2472" s="12"/>
      <c r="Q2472" s="12"/>
      <c r="R2472" s="12"/>
      <c r="S2472" s="13"/>
      <c r="T2472" s="13"/>
    </row>
    <row r="2473" spans="8:20" x14ac:dyDescent="0.2">
      <c r="H2473" s="8"/>
      <c r="I2473" s="8"/>
      <c r="J2473" s="11"/>
      <c r="K2473" s="10"/>
      <c r="L2473" s="5"/>
      <c r="M2473" s="12"/>
      <c r="N2473" s="12"/>
      <c r="O2473" s="12"/>
      <c r="P2473" s="12"/>
      <c r="Q2473" s="12"/>
      <c r="R2473" s="12"/>
      <c r="S2473" s="13"/>
      <c r="T2473" s="13"/>
    </row>
    <row r="2474" spans="8:20" x14ac:dyDescent="0.2">
      <c r="H2474" s="8"/>
      <c r="I2474" s="8"/>
      <c r="J2474" s="11"/>
      <c r="K2474" s="10"/>
      <c r="L2474" s="5"/>
      <c r="M2474" s="12"/>
      <c r="N2474" s="12"/>
      <c r="O2474" s="12"/>
      <c r="P2474" s="12"/>
      <c r="Q2474" s="12"/>
      <c r="R2474" s="12"/>
      <c r="S2474" s="13"/>
      <c r="T2474" s="13"/>
    </row>
    <row r="2475" spans="8:20" x14ac:dyDescent="0.2">
      <c r="H2475" s="8"/>
      <c r="I2475" s="8"/>
      <c r="J2475" s="11"/>
      <c r="K2475" s="10"/>
      <c r="L2475" s="5"/>
      <c r="M2475" s="12"/>
      <c r="N2475" s="12"/>
      <c r="O2475" s="12"/>
      <c r="P2475" s="12"/>
      <c r="Q2475" s="12"/>
      <c r="R2475" s="12"/>
      <c r="S2475" s="13"/>
      <c r="T2475" s="13"/>
    </row>
    <row r="2476" spans="8:20" x14ac:dyDescent="0.2">
      <c r="H2476" s="8"/>
      <c r="I2476" s="8"/>
      <c r="J2476" s="11"/>
      <c r="K2476" s="10"/>
      <c r="L2476" s="5"/>
      <c r="M2476" s="12"/>
      <c r="N2476" s="12"/>
      <c r="O2476" s="12"/>
      <c r="P2476" s="12"/>
      <c r="Q2476" s="12"/>
      <c r="R2476" s="12"/>
      <c r="S2476" s="13"/>
      <c r="T2476" s="13"/>
    </row>
    <row r="2477" spans="8:20" x14ac:dyDescent="0.2">
      <c r="H2477" s="8"/>
      <c r="I2477" s="8"/>
      <c r="J2477" s="11"/>
      <c r="K2477" s="10"/>
      <c r="L2477" s="5"/>
      <c r="M2477" s="12"/>
      <c r="N2477" s="12"/>
      <c r="O2477" s="12"/>
      <c r="P2477" s="12"/>
      <c r="Q2477" s="12"/>
      <c r="R2477" s="12"/>
      <c r="S2477" s="13"/>
      <c r="T2477" s="13"/>
    </row>
    <row r="2478" spans="8:20" x14ac:dyDescent="0.2">
      <c r="H2478" s="8"/>
      <c r="I2478" s="8"/>
      <c r="J2478" s="11"/>
      <c r="K2478" s="10"/>
      <c r="L2478" s="5"/>
      <c r="M2478" s="12"/>
      <c r="N2478" s="12"/>
      <c r="O2478" s="12"/>
      <c r="P2478" s="12"/>
      <c r="Q2478" s="12"/>
      <c r="R2478" s="12"/>
      <c r="S2478" s="13"/>
      <c r="T2478" s="13"/>
    </row>
    <row r="2479" spans="8:20" x14ac:dyDescent="0.2">
      <c r="H2479" s="8"/>
      <c r="I2479" s="8"/>
      <c r="J2479" s="11"/>
      <c r="K2479" s="10"/>
      <c r="L2479" s="5"/>
      <c r="M2479" s="12"/>
      <c r="N2479" s="12"/>
      <c r="O2479" s="12"/>
      <c r="P2479" s="12"/>
      <c r="Q2479" s="12"/>
      <c r="R2479" s="12"/>
      <c r="S2479" s="13"/>
      <c r="T2479" s="13"/>
    </row>
    <row r="2480" spans="8:20" x14ac:dyDescent="0.2">
      <c r="H2480" s="8"/>
      <c r="I2480" s="8"/>
      <c r="J2480" s="11"/>
      <c r="K2480" s="10"/>
      <c r="L2480" s="5"/>
      <c r="M2480" s="12"/>
      <c r="N2480" s="12"/>
      <c r="O2480" s="12"/>
      <c r="P2480" s="12"/>
      <c r="Q2480" s="12"/>
      <c r="R2480" s="12"/>
      <c r="S2480" s="13"/>
      <c r="T2480" s="13"/>
    </row>
    <row r="2481" spans="8:20" x14ac:dyDescent="0.2">
      <c r="H2481" s="8"/>
      <c r="I2481" s="8"/>
      <c r="J2481" s="11"/>
      <c r="K2481" s="10"/>
      <c r="L2481" s="5"/>
      <c r="M2481" s="12"/>
      <c r="N2481" s="12"/>
      <c r="O2481" s="12"/>
      <c r="P2481" s="12"/>
      <c r="Q2481" s="12"/>
      <c r="R2481" s="12"/>
      <c r="S2481" s="13"/>
      <c r="T2481" s="13"/>
    </row>
    <row r="2482" spans="8:20" x14ac:dyDescent="0.2">
      <c r="H2482" s="8"/>
      <c r="I2482" s="8"/>
      <c r="J2482" s="11"/>
      <c r="K2482" s="10"/>
      <c r="L2482" s="5"/>
      <c r="M2482" s="12"/>
      <c r="N2482" s="12"/>
      <c r="O2482" s="12"/>
      <c r="P2482" s="12"/>
      <c r="Q2482" s="12"/>
      <c r="R2482" s="12"/>
      <c r="S2482" s="13"/>
      <c r="T2482" s="13"/>
    </row>
    <row r="2483" spans="8:20" x14ac:dyDescent="0.2">
      <c r="H2483" s="8"/>
      <c r="I2483" s="8"/>
      <c r="J2483" s="11"/>
      <c r="K2483" s="10"/>
      <c r="L2483" s="5"/>
      <c r="M2483" s="12"/>
      <c r="N2483" s="12"/>
      <c r="O2483" s="12"/>
      <c r="P2483" s="12"/>
      <c r="Q2483" s="12"/>
      <c r="R2483" s="12"/>
      <c r="S2483" s="13"/>
      <c r="T2483" s="13"/>
    </row>
    <row r="2484" spans="8:20" x14ac:dyDescent="0.2">
      <c r="H2484" s="8"/>
      <c r="I2484" s="8"/>
      <c r="J2484" s="11"/>
      <c r="K2484" s="10"/>
      <c r="L2484" s="5"/>
      <c r="M2484" s="12"/>
      <c r="N2484" s="12"/>
      <c r="O2484" s="12"/>
      <c r="P2484" s="12"/>
      <c r="Q2484" s="12"/>
      <c r="R2484" s="12"/>
      <c r="S2484" s="13"/>
      <c r="T2484" s="13"/>
    </row>
    <row r="2485" spans="8:20" x14ac:dyDescent="0.2">
      <c r="H2485" s="8"/>
      <c r="I2485" s="8"/>
      <c r="J2485" s="11"/>
      <c r="K2485" s="10"/>
      <c r="L2485" s="5"/>
      <c r="M2485" s="12"/>
      <c r="N2485" s="12"/>
      <c r="O2485" s="12"/>
      <c r="P2485" s="12"/>
      <c r="Q2485" s="12"/>
      <c r="R2485" s="12"/>
      <c r="S2485" s="13"/>
      <c r="T2485" s="13"/>
    </row>
    <row r="2486" spans="8:20" x14ac:dyDescent="0.2">
      <c r="H2486" s="8"/>
      <c r="I2486" s="8"/>
      <c r="J2486" s="11"/>
      <c r="K2486" s="10"/>
      <c r="L2486" s="5"/>
      <c r="M2486" s="12"/>
      <c r="N2486" s="12"/>
      <c r="O2486" s="12"/>
      <c r="P2486" s="12"/>
      <c r="Q2486" s="12"/>
      <c r="R2486" s="12"/>
      <c r="S2486" s="13"/>
      <c r="T2486" s="13"/>
    </row>
    <row r="2487" spans="8:20" x14ac:dyDescent="0.2">
      <c r="H2487" s="8"/>
      <c r="I2487" s="8"/>
      <c r="J2487" s="11"/>
      <c r="K2487" s="10"/>
      <c r="L2487" s="5"/>
      <c r="M2487" s="12"/>
      <c r="N2487" s="12"/>
      <c r="O2487" s="12"/>
      <c r="P2487" s="12"/>
      <c r="Q2487" s="12"/>
      <c r="R2487" s="12"/>
      <c r="S2487" s="13"/>
      <c r="T2487" s="13"/>
    </row>
    <row r="2488" spans="8:20" x14ac:dyDescent="0.2">
      <c r="H2488" s="8"/>
      <c r="I2488" s="8"/>
      <c r="J2488" s="11"/>
      <c r="K2488" s="10"/>
      <c r="L2488" s="5"/>
      <c r="M2488" s="12"/>
      <c r="N2488" s="12"/>
      <c r="O2488" s="12"/>
      <c r="P2488" s="12"/>
      <c r="Q2488" s="12"/>
      <c r="R2488" s="12"/>
      <c r="S2488" s="13"/>
      <c r="T2488" s="13"/>
    </row>
    <row r="2489" spans="8:20" x14ac:dyDescent="0.2">
      <c r="H2489" s="8"/>
      <c r="I2489" s="8"/>
      <c r="J2489" s="11"/>
      <c r="K2489" s="10"/>
      <c r="L2489" s="5"/>
      <c r="M2489" s="12"/>
      <c r="N2489" s="12"/>
      <c r="O2489" s="12"/>
      <c r="P2489" s="12"/>
      <c r="Q2489" s="12"/>
      <c r="R2489" s="12"/>
      <c r="S2489" s="13"/>
      <c r="T2489" s="13"/>
    </row>
    <row r="2490" spans="8:20" x14ac:dyDescent="0.2">
      <c r="H2490" s="8"/>
      <c r="I2490" s="8"/>
      <c r="J2490" s="11"/>
      <c r="K2490" s="10"/>
      <c r="L2490" s="5"/>
      <c r="M2490" s="12"/>
      <c r="N2490" s="12"/>
      <c r="O2490" s="12"/>
      <c r="P2490" s="12"/>
      <c r="Q2490" s="12"/>
      <c r="R2490" s="12"/>
      <c r="S2490" s="13"/>
      <c r="T2490" s="13"/>
    </row>
    <row r="2491" spans="8:20" x14ac:dyDescent="0.2">
      <c r="H2491" s="8"/>
      <c r="I2491" s="8"/>
      <c r="J2491" s="11"/>
      <c r="K2491" s="10"/>
      <c r="L2491" s="5"/>
      <c r="M2491" s="12"/>
      <c r="N2491" s="12"/>
      <c r="O2491" s="12"/>
      <c r="P2491" s="12"/>
      <c r="Q2491" s="12"/>
      <c r="R2491" s="12"/>
      <c r="S2491" s="13"/>
      <c r="T2491" s="13"/>
    </row>
    <row r="2492" spans="8:20" x14ac:dyDescent="0.2">
      <c r="H2492" s="8"/>
      <c r="I2492" s="8"/>
      <c r="J2492" s="11"/>
      <c r="K2492" s="10"/>
      <c r="L2492" s="5"/>
      <c r="M2492" s="12"/>
      <c r="N2492" s="12"/>
      <c r="O2492" s="12"/>
      <c r="P2492" s="12"/>
      <c r="Q2492" s="12"/>
      <c r="R2492" s="12"/>
      <c r="S2492" s="13"/>
      <c r="T2492" s="13"/>
    </row>
    <row r="2493" spans="8:20" x14ac:dyDescent="0.2">
      <c r="H2493" s="8"/>
      <c r="I2493" s="8"/>
      <c r="J2493" s="11"/>
      <c r="K2493" s="10"/>
      <c r="L2493" s="5"/>
      <c r="M2493" s="12"/>
      <c r="N2493" s="12"/>
      <c r="O2493" s="12"/>
      <c r="P2493" s="12"/>
      <c r="Q2493" s="12"/>
      <c r="R2493" s="12"/>
      <c r="S2493" s="13"/>
      <c r="T2493" s="13"/>
    </row>
    <row r="2494" spans="8:20" x14ac:dyDescent="0.2">
      <c r="H2494" s="8"/>
      <c r="I2494" s="8"/>
      <c r="J2494" s="11"/>
      <c r="K2494" s="10"/>
      <c r="L2494" s="5"/>
      <c r="M2494" s="12"/>
      <c r="N2494" s="12"/>
      <c r="O2494" s="12"/>
      <c r="P2494" s="12"/>
      <c r="Q2494" s="12"/>
      <c r="R2494" s="12"/>
      <c r="S2494" s="13"/>
      <c r="T2494" s="13"/>
    </row>
    <row r="2495" spans="8:20" x14ac:dyDescent="0.2">
      <c r="H2495" s="8"/>
      <c r="I2495" s="8"/>
      <c r="J2495" s="11"/>
      <c r="K2495" s="10"/>
      <c r="L2495" s="5"/>
      <c r="M2495" s="12"/>
      <c r="N2495" s="12"/>
      <c r="O2495" s="12"/>
      <c r="P2495" s="12"/>
      <c r="Q2495" s="12"/>
      <c r="R2495" s="12"/>
      <c r="S2495" s="13"/>
      <c r="T2495" s="13"/>
    </row>
    <row r="2496" spans="8:20" x14ac:dyDescent="0.2">
      <c r="H2496" s="8"/>
      <c r="I2496" s="8"/>
      <c r="J2496" s="11"/>
      <c r="K2496" s="10"/>
      <c r="L2496" s="5"/>
      <c r="M2496" s="12"/>
      <c r="N2496" s="12"/>
      <c r="O2496" s="12"/>
      <c r="P2496" s="12"/>
      <c r="Q2496" s="12"/>
      <c r="R2496" s="12"/>
      <c r="S2496" s="13"/>
      <c r="T2496" s="13"/>
    </row>
    <row r="2497" spans="8:20" x14ac:dyDescent="0.2">
      <c r="H2497" s="8"/>
      <c r="I2497" s="8"/>
      <c r="J2497" s="11"/>
      <c r="K2497" s="10"/>
      <c r="L2497" s="5"/>
      <c r="M2497" s="12"/>
      <c r="N2497" s="12"/>
      <c r="O2497" s="12"/>
      <c r="P2497" s="12"/>
      <c r="Q2497" s="12"/>
      <c r="R2497" s="12"/>
      <c r="S2497" s="13"/>
      <c r="T2497" s="13"/>
    </row>
    <row r="2498" spans="8:20" x14ac:dyDescent="0.2">
      <c r="H2498" s="8"/>
      <c r="I2498" s="8"/>
      <c r="J2498" s="11"/>
      <c r="K2498" s="10"/>
      <c r="L2498" s="5"/>
      <c r="M2498" s="12"/>
      <c r="N2498" s="12"/>
      <c r="O2498" s="12"/>
      <c r="P2498" s="12"/>
      <c r="Q2498" s="12"/>
      <c r="R2498" s="12"/>
      <c r="S2498" s="13"/>
      <c r="T2498" s="13"/>
    </row>
    <row r="2499" spans="8:20" x14ac:dyDescent="0.2">
      <c r="H2499" s="8"/>
      <c r="I2499" s="8"/>
      <c r="J2499" s="11"/>
      <c r="K2499" s="10"/>
      <c r="L2499" s="5"/>
      <c r="M2499" s="12"/>
      <c r="N2499" s="12"/>
      <c r="O2499" s="12"/>
      <c r="P2499" s="12"/>
      <c r="Q2499" s="12"/>
      <c r="R2499" s="12"/>
      <c r="S2499" s="13"/>
      <c r="T2499" s="13"/>
    </row>
    <row r="2500" spans="8:20" x14ac:dyDescent="0.2">
      <c r="H2500" s="8"/>
      <c r="I2500" s="8"/>
      <c r="J2500" s="11"/>
      <c r="K2500" s="10"/>
      <c r="L2500" s="5"/>
      <c r="M2500" s="12"/>
      <c r="N2500" s="12"/>
      <c r="O2500" s="12"/>
      <c r="P2500" s="12"/>
      <c r="Q2500" s="12"/>
      <c r="R2500" s="12"/>
      <c r="S2500" s="13"/>
      <c r="T2500" s="13"/>
    </row>
    <row r="2501" spans="8:20" x14ac:dyDescent="0.2">
      <c r="H2501" s="8"/>
      <c r="I2501" s="8"/>
      <c r="J2501" s="11"/>
      <c r="K2501" s="10"/>
      <c r="L2501" s="5"/>
      <c r="M2501" s="12"/>
      <c r="N2501" s="12"/>
      <c r="O2501" s="12"/>
      <c r="P2501" s="12"/>
      <c r="Q2501" s="12"/>
      <c r="R2501" s="12"/>
      <c r="S2501" s="13"/>
      <c r="T2501" s="13"/>
    </row>
    <row r="2502" spans="8:20" x14ac:dyDescent="0.2">
      <c r="H2502" s="8"/>
      <c r="I2502" s="8"/>
      <c r="J2502" s="11"/>
      <c r="K2502" s="10"/>
      <c r="L2502" s="5"/>
      <c r="M2502" s="12"/>
      <c r="N2502" s="12"/>
      <c r="O2502" s="12"/>
      <c r="P2502" s="12"/>
      <c r="Q2502" s="12"/>
      <c r="R2502" s="12"/>
      <c r="S2502" s="13"/>
      <c r="T2502" s="13"/>
    </row>
    <row r="2503" spans="8:20" x14ac:dyDescent="0.2">
      <c r="H2503" s="8"/>
      <c r="I2503" s="8"/>
      <c r="J2503" s="11"/>
      <c r="K2503" s="10"/>
      <c r="L2503" s="5"/>
      <c r="M2503" s="12"/>
      <c r="N2503" s="12"/>
      <c r="O2503" s="12"/>
      <c r="P2503" s="12"/>
      <c r="Q2503" s="12"/>
      <c r="R2503" s="12"/>
      <c r="S2503" s="13"/>
      <c r="T2503" s="13"/>
    </row>
    <row r="2504" spans="8:20" x14ac:dyDescent="0.2">
      <c r="H2504" s="8"/>
      <c r="I2504" s="8"/>
      <c r="J2504" s="11"/>
      <c r="K2504" s="10"/>
      <c r="L2504" s="5"/>
      <c r="M2504" s="12"/>
      <c r="N2504" s="12"/>
      <c r="O2504" s="12"/>
      <c r="P2504" s="12"/>
      <c r="Q2504" s="12"/>
      <c r="R2504" s="12"/>
      <c r="S2504" s="13"/>
      <c r="T2504" s="13"/>
    </row>
    <row r="2505" spans="8:20" x14ac:dyDescent="0.2">
      <c r="H2505" s="8"/>
      <c r="I2505" s="8"/>
      <c r="J2505" s="11"/>
      <c r="K2505" s="10"/>
      <c r="L2505" s="5"/>
      <c r="M2505" s="12"/>
      <c r="N2505" s="12"/>
      <c r="O2505" s="12"/>
      <c r="P2505" s="12"/>
      <c r="Q2505" s="12"/>
      <c r="R2505" s="12"/>
      <c r="S2505" s="13"/>
      <c r="T2505" s="13"/>
    </row>
    <row r="2506" spans="8:20" x14ac:dyDescent="0.2">
      <c r="H2506" s="8"/>
      <c r="I2506" s="8"/>
      <c r="J2506" s="11"/>
      <c r="K2506" s="10"/>
      <c r="L2506" s="5"/>
      <c r="M2506" s="12"/>
      <c r="N2506" s="12"/>
      <c r="O2506" s="12"/>
      <c r="P2506" s="12"/>
      <c r="Q2506" s="12"/>
      <c r="R2506" s="12"/>
      <c r="S2506" s="13"/>
      <c r="T2506" s="13"/>
    </row>
    <row r="2507" spans="8:20" x14ac:dyDescent="0.2">
      <c r="H2507" s="8"/>
      <c r="I2507" s="8"/>
      <c r="J2507" s="11"/>
      <c r="K2507" s="10"/>
      <c r="L2507" s="5"/>
      <c r="M2507" s="12"/>
      <c r="N2507" s="12"/>
      <c r="O2507" s="12"/>
      <c r="P2507" s="12"/>
      <c r="Q2507" s="12"/>
      <c r="R2507" s="12"/>
      <c r="S2507" s="13"/>
      <c r="T2507" s="13"/>
    </row>
    <row r="2508" spans="8:20" x14ac:dyDescent="0.2">
      <c r="H2508" s="8"/>
      <c r="I2508" s="8"/>
      <c r="J2508" s="11"/>
      <c r="K2508" s="10"/>
      <c r="L2508" s="5"/>
      <c r="M2508" s="12"/>
      <c r="N2508" s="12"/>
      <c r="O2508" s="12"/>
      <c r="P2508" s="12"/>
      <c r="Q2508" s="12"/>
      <c r="R2508" s="12"/>
      <c r="S2508" s="13"/>
      <c r="T2508" s="13"/>
    </row>
    <row r="2509" spans="8:20" x14ac:dyDescent="0.2">
      <c r="H2509" s="8"/>
      <c r="I2509" s="8"/>
      <c r="J2509" s="11"/>
      <c r="K2509" s="10"/>
      <c r="L2509" s="5"/>
      <c r="M2509" s="12"/>
      <c r="N2509" s="12"/>
      <c r="O2509" s="12"/>
      <c r="P2509" s="12"/>
      <c r="Q2509" s="12"/>
      <c r="R2509" s="12"/>
      <c r="S2509" s="13"/>
      <c r="T2509" s="13"/>
    </row>
    <row r="2510" spans="8:20" x14ac:dyDescent="0.2">
      <c r="H2510" s="8"/>
      <c r="I2510" s="8"/>
      <c r="J2510" s="11"/>
      <c r="K2510" s="10"/>
      <c r="L2510" s="5"/>
      <c r="M2510" s="12"/>
      <c r="N2510" s="12"/>
      <c r="O2510" s="12"/>
      <c r="P2510" s="12"/>
      <c r="Q2510" s="12"/>
      <c r="R2510" s="12"/>
      <c r="S2510" s="13"/>
      <c r="T2510" s="13"/>
    </row>
    <row r="2511" spans="8:20" x14ac:dyDescent="0.2">
      <c r="H2511" s="8"/>
      <c r="I2511" s="8"/>
      <c r="J2511" s="11"/>
      <c r="K2511" s="10"/>
      <c r="L2511" s="5"/>
      <c r="M2511" s="12"/>
      <c r="N2511" s="12"/>
      <c r="O2511" s="12"/>
      <c r="P2511" s="12"/>
      <c r="Q2511" s="12"/>
      <c r="R2511" s="12"/>
      <c r="S2511" s="13"/>
      <c r="T2511" s="13"/>
    </row>
    <row r="2512" spans="8:20" x14ac:dyDescent="0.2">
      <c r="H2512" s="8"/>
      <c r="I2512" s="8"/>
      <c r="J2512" s="11"/>
      <c r="K2512" s="10"/>
      <c r="L2512" s="5"/>
      <c r="M2512" s="12"/>
      <c r="N2512" s="12"/>
      <c r="O2512" s="12"/>
      <c r="P2512" s="12"/>
      <c r="Q2512" s="12"/>
      <c r="R2512" s="12"/>
      <c r="S2512" s="13"/>
      <c r="T2512" s="13"/>
    </row>
    <row r="2513" spans="8:20" x14ac:dyDescent="0.2">
      <c r="H2513" s="8"/>
      <c r="I2513" s="8"/>
      <c r="J2513" s="11"/>
      <c r="K2513" s="10"/>
      <c r="L2513" s="5"/>
      <c r="M2513" s="12"/>
      <c r="N2513" s="12"/>
      <c r="O2513" s="12"/>
      <c r="P2513" s="12"/>
      <c r="Q2513" s="12"/>
      <c r="R2513" s="12"/>
      <c r="S2513" s="13"/>
      <c r="T2513" s="13"/>
    </row>
    <row r="2514" spans="8:20" x14ac:dyDescent="0.2">
      <c r="H2514" s="8"/>
      <c r="I2514" s="8"/>
      <c r="J2514" s="11"/>
      <c r="K2514" s="10"/>
      <c r="L2514" s="5"/>
      <c r="M2514" s="12"/>
      <c r="N2514" s="12"/>
      <c r="O2514" s="12"/>
      <c r="P2514" s="12"/>
      <c r="Q2514" s="12"/>
      <c r="R2514" s="12"/>
      <c r="S2514" s="13"/>
      <c r="T2514" s="13"/>
    </row>
    <row r="2515" spans="8:20" x14ac:dyDescent="0.2">
      <c r="H2515" s="8"/>
      <c r="I2515" s="8"/>
      <c r="J2515" s="11"/>
      <c r="K2515" s="10"/>
      <c r="L2515" s="5"/>
      <c r="M2515" s="12"/>
      <c r="N2515" s="12"/>
      <c r="O2515" s="12"/>
      <c r="P2515" s="12"/>
      <c r="Q2515" s="12"/>
      <c r="R2515" s="12"/>
      <c r="S2515" s="13"/>
      <c r="T2515" s="13"/>
    </row>
    <row r="2516" spans="8:20" x14ac:dyDescent="0.2">
      <c r="H2516" s="8"/>
      <c r="I2516" s="8"/>
      <c r="J2516" s="11"/>
      <c r="K2516" s="10"/>
      <c r="L2516" s="5"/>
      <c r="M2516" s="12"/>
      <c r="N2516" s="12"/>
      <c r="O2516" s="12"/>
      <c r="P2516" s="12"/>
      <c r="Q2516" s="12"/>
      <c r="R2516" s="12"/>
      <c r="S2516" s="13"/>
      <c r="T2516" s="13"/>
    </row>
    <row r="2517" spans="8:20" x14ac:dyDescent="0.2">
      <c r="H2517" s="8"/>
      <c r="I2517" s="8"/>
      <c r="J2517" s="11"/>
      <c r="K2517" s="10"/>
      <c r="L2517" s="5"/>
      <c r="M2517" s="12"/>
      <c r="N2517" s="12"/>
      <c r="O2517" s="12"/>
      <c r="P2517" s="12"/>
      <c r="Q2517" s="12"/>
      <c r="R2517" s="12"/>
      <c r="S2517" s="13"/>
      <c r="T2517" s="13"/>
    </row>
    <row r="2518" spans="8:20" x14ac:dyDescent="0.2">
      <c r="H2518" s="8"/>
      <c r="I2518" s="8"/>
      <c r="J2518" s="11"/>
      <c r="K2518" s="10"/>
      <c r="L2518" s="5"/>
      <c r="M2518" s="12"/>
      <c r="N2518" s="12"/>
      <c r="O2518" s="12"/>
      <c r="P2518" s="12"/>
      <c r="Q2518" s="12"/>
      <c r="R2518" s="12"/>
      <c r="S2518" s="13"/>
      <c r="T2518" s="13"/>
    </row>
    <row r="2519" spans="8:20" x14ac:dyDescent="0.2">
      <c r="H2519" s="8"/>
      <c r="I2519" s="8"/>
      <c r="J2519" s="11"/>
      <c r="K2519" s="10"/>
      <c r="L2519" s="5"/>
      <c r="M2519" s="12"/>
      <c r="N2519" s="12"/>
      <c r="O2519" s="12"/>
      <c r="P2519" s="12"/>
      <c r="Q2519" s="12"/>
      <c r="R2519" s="12"/>
      <c r="S2519" s="13"/>
      <c r="T2519" s="13"/>
    </row>
    <row r="2520" spans="8:20" x14ac:dyDescent="0.2">
      <c r="H2520" s="8"/>
      <c r="I2520" s="8"/>
      <c r="J2520" s="11"/>
      <c r="K2520" s="10"/>
      <c r="L2520" s="5"/>
      <c r="M2520" s="12"/>
      <c r="N2520" s="12"/>
      <c r="O2520" s="12"/>
      <c r="P2520" s="12"/>
      <c r="Q2520" s="12"/>
      <c r="R2520" s="12"/>
      <c r="S2520" s="13"/>
      <c r="T2520" s="13"/>
    </row>
    <row r="2521" spans="8:20" x14ac:dyDescent="0.2">
      <c r="H2521" s="8"/>
      <c r="I2521" s="8"/>
      <c r="J2521" s="11"/>
      <c r="K2521" s="10"/>
      <c r="L2521" s="5"/>
      <c r="M2521" s="12"/>
      <c r="N2521" s="12"/>
      <c r="O2521" s="12"/>
      <c r="P2521" s="12"/>
      <c r="Q2521" s="12"/>
      <c r="R2521" s="12"/>
      <c r="S2521" s="13"/>
      <c r="T2521" s="13"/>
    </row>
    <row r="2522" spans="8:20" x14ac:dyDescent="0.2">
      <c r="H2522" s="8"/>
      <c r="I2522" s="8"/>
      <c r="J2522" s="11"/>
      <c r="K2522" s="10"/>
      <c r="L2522" s="5"/>
      <c r="M2522" s="12"/>
      <c r="N2522" s="12"/>
      <c r="O2522" s="12"/>
      <c r="P2522" s="12"/>
      <c r="Q2522" s="12"/>
      <c r="R2522" s="12"/>
      <c r="S2522" s="13"/>
      <c r="T2522" s="13"/>
    </row>
    <row r="2523" spans="8:20" x14ac:dyDescent="0.2">
      <c r="H2523" s="8"/>
      <c r="I2523" s="8"/>
      <c r="J2523" s="11"/>
      <c r="K2523" s="10"/>
      <c r="L2523" s="5"/>
      <c r="M2523" s="12"/>
      <c r="N2523" s="12"/>
      <c r="O2523" s="12"/>
      <c r="P2523" s="12"/>
      <c r="Q2523" s="12"/>
      <c r="R2523" s="12"/>
      <c r="S2523" s="13"/>
      <c r="T2523" s="13"/>
    </row>
    <row r="2524" spans="8:20" x14ac:dyDescent="0.2">
      <c r="H2524" s="8"/>
      <c r="I2524" s="8"/>
      <c r="J2524" s="11"/>
      <c r="K2524" s="10"/>
      <c r="L2524" s="5"/>
      <c r="M2524" s="12"/>
      <c r="N2524" s="12"/>
      <c r="O2524" s="12"/>
      <c r="P2524" s="12"/>
      <c r="Q2524" s="12"/>
      <c r="R2524" s="12"/>
      <c r="S2524" s="13"/>
      <c r="T2524" s="13"/>
    </row>
    <row r="2525" spans="8:20" x14ac:dyDescent="0.2">
      <c r="H2525" s="8"/>
      <c r="I2525" s="8"/>
      <c r="J2525" s="11"/>
      <c r="K2525" s="10"/>
      <c r="L2525" s="5"/>
      <c r="M2525" s="12"/>
      <c r="N2525" s="12"/>
      <c r="O2525" s="12"/>
      <c r="P2525" s="12"/>
      <c r="Q2525" s="12"/>
      <c r="R2525" s="12"/>
      <c r="S2525" s="13"/>
      <c r="T2525" s="13"/>
    </row>
    <row r="2526" spans="8:20" x14ac:dyDescent="0.2">
      <c r="H2526" s="8"/>
      <c r="I2526" s="8"/>
      <c r="J2526" s="11"/>
      <c r="K2526" s="10"/>
      <c r="L2526" s="5"/>
      <c r="M2526" s="12"/>
      <c r="N2526" s="12"/>
      <c r="O2526" s="12"/>
      <c r="P2526" s="12"/>
      <c r="Q2526" s="12"/>
      <c r="R2526" s="12"/>
      <c r="S2526" s="13"/>
      <c r="T2526" s="13"/>
    </row>
    <row r="2527" spans="8:20" x14ac:dyDescent="0.2">
      <c r="H2527" s="8"/>
      <c r="I2527" s="8"/>
      <c r="J2527" s="11"/>
      <c r="K2527" s="10"/>
      <c r="L2527" s="5"/>
      <c r="M2527" s="12"/>
      <c r="N2527" s="12"/>
      <c r="O2527" s="12"/>
      <c r="P2527" s="12"/>
      <c r="Q2527" s="12"/>
      <c r="R2527" s="12"/>
      <c r="S2527" s="13"/>
      <c r="T2527" s="13"/>
    </row>
    <row r="2528" spans="8:20" x14ac:dyDescent="0.2">
      <c r="H2528" s="8"/>
      <c r="I2528" s="8"/>
      <c r="J2528" s="11"/>
      <c r="K2528" s="10"/>
      <c r="L2528" s="5"/>
      <c r="M2528" s="12"/>
      <c r="N2528" s="12"/>
      <c r="O2528" s="12"/>
      <c r="P2528" s="12"/>
      <c r="Q2528" s="12"/>
      <c r="R2528" s="12"/>
      <c r="S2528" s="13"/>
      <c r="T2528" s="13"/>
    </row>
    <row r="2529" spans="8:20" x14ac:dyDescent="0.2">
      <c r="H2529" s="8"/>
      <c r="I2529" s="8"/>
      <c r="J2529" s="11"/>
      <c r="K2529" s="10"/>
      <c r="L2529" s="5"/>
      <c r="M2529" s="12"/>
      <c r="N2529" s="12"/>
      <c r="O2529" s="12"/>
      <c r="P2529" s="12"/>
      <c r="Q2529" s="12"/>
      <c r="R2529" s="12"/>
      <c r="S2529" s="13"/>
      <c r="T2529" s="13"/>
    </row>
    <row r="2530" spans="8:20" x14ac:dyDescent="0.2">
      <c r="H2530" s="8"/>
      <c r="I2530" s="8"/>
      <c r="J2530" s="11"/>
      <c r="K2530" s="10"/>
      <c r="L2530" s="5"/>
      <c r="M2530" s="12"/>
      <c r="N2530" s="12"/>
      <c r="O2530" s="12"/>
      <c r="P2530" s="12"/>
      <c r="Q2530" s="12"/>
      <c r="R2530" s="12"/>
      <c r="S2530" s="13"/>
      <c r="T2530" s="13"/>
    </row>
    <row r="2531" spans="8:20" x14ac:dyDescent="0.2">
      <c r="H2531" s="8"/>
      <c r="I2531" s="8"/>
      <c r="J2531" s="11"/>
      <c r="K2531" s="10"/>
      <c r="L2531" s="5"/>
      <c r="M2531" s="12"/>
      <c r="N2531" s="12"/>
      <c r="O2531" s="12"/>
      <c r="P2531" s="12"/>
      <c r="Q2531" s="12"/>
      <c r="R2531" s="12"/>
      <c r="S2531" s="13"/>
      <c r="T2531" s="13"/>
    </row>
    <row r="2532" spans="8:20" x14ac:dyDescent="0.2">
      <c r="H2532" s="8"/>
      <c r="I2532" s="8"/>
      <c r="J2532" s="11"/>
      <c r="K2532" s="10"/>
      <c r="L2532" s="5"/>
      <c r="M2532" s="12"/>
      <c r="N2532" s="12"/>
      <c r="O2532" s="12"/>
      <c r="P2532" s="12"/>
      <c r="Q2532" s="12"/>
      <c r="R2532" s="12"/>
      <c r="S2532" s="13"/>
      <c r="T2532" s="13"/>
    </row>
    <row r="2533" spans="8:20" x14ac:dyDescent="0.2">
      <c r="H2533" s="8"/>
      <c r="I2533" s="8"/>
      <c r="J2533" s="11"/>
      <c r="K2533" s="10"/>
      <c r="L2533" s="5"/>
      <c r="M2533" s="12"/>
      <c r="N2533" s="12"/>
      <c r="O2533" s="12"/>
      <c r="P2533" s="12"/>
      <c r="Q2533" s="12"/>
      <c r="R2533" s="12"/>
      <c r="S2533" s="13"/>
      <c r="T2533" s="13"/>
    </row>
    <row r="2534" spans="8:20" x14ac:dyDescent="0.2">
      <c r="H2534" s="8"/>
      <c r="I2534" s="8"/>
      <c r="J2534" s="11"/>
      <c r="K2534" s="10"/>
      <c r="L2534" s="5"/>
      <c r="M2534" s="12"/>
      <c r="N2534" s="12"/>
      <c r="O2534" s="12"/>
      <c r="P2534" s="12"/>
      <c r="Q2534" s="12"/>
      <c r="R2534" s="12"/>
      <c r="S2534" s="13"/>
      <c r="T2534" s="13"/>
    </row>
    <row r="2535" spans="8:20" x14ac:dyDescent="0.2">
      <c r="H2535" s="8"/>
      <c r="I2535" s="8"/>
      <c r="J2535" s="11"/>
      <c r="K2535" s="10"/>
      <c r="L2535" s="5"/>
      <c r="M2535" s="12"/>
      <c r="N2535" s="12"/>
      <c r="O2535" s="12"/>
      <c r="P2535" s="12"/>
      <c r="Q2535" s="12"/>
      <c r="R2535" s="12"/>
      <c r="S2535" s="13"/>
      <c r="T2535" s="13"/>
    </row>
    <row r="2536" spans="8:20" x14ac:dyDescent="0.2">
      <c r="H2536" s="8"/>
      <c r="I2536" s="8"/>
      <c r="J2536" s="11"/>
      <c r="K2536" s="10"/>
      <c r="L2536" s="5"/>
      <c r="M2536" s="12"/>
      <c r="N2536" s="12"/>
      <c r="O2536" s="12"/>
      <c r="P2536" s="12"/>
      <c r="Q2536" s="12"/>
      <c r="R2536" s="12"/>
      <c r="S2536" s="13"/>
      <c r="T2536" s="13"/>
    </row>
    <row r="2537" spans="8:20" x14ac:dyDescent="0.2">
      <c r="H2537" s="8"/>
      <c r="I2537" s="8"/>
      <c r="J2537" s="11"/>
      <c r="K2537" s="10"/>
      <c r="L2537" s="5"/>
      <c r="M2537" s="12"/>
      <c r="N2537" s="12"/>
      <c r="O2537" s="12"/>
      <c r="P2537" s="12"/>
      <c r="Q2537" s="12"/>
      <c r="R2537" s="12"/>
      <c r="S2537" s="13"/>
      <c r="T2537" s="13"/>
    </row>
    <row r="2538" spans="8:20" x14ac:dyDescent="0.2">
      <c r="H2538" s="8"/>
      <c r="I2538" s="8"/>
      <c r="J2538" s="11"/>
      <c r="K2538" s="10"/>
      <c r="L2538" s="5"/>
      <c r="M2538" s="12"/>
      <c r="N2538" s="12"/>
      <c r="O2538" s="12"/>
      <c r="P2538" s="12"/>
      <c r="Q2538" s="12"/>
      <c r="R2538" s="12"/>
      <c r="S2538" s="13"/>
      <c r="T2538" s="13"/>
    </row>
    <row r="2539" spans="8:20" x14ac:dyDescent="0.2">
      <c r="H2539" s="8"/>
      <c r="I2539" s="8"/>
      <c r="J2539" s="11"/>
      <c r="K2539" s="10"/>
      <c r="L2539" s="5"/>
      <c r="M2539" s="12"/>
      <c r="N2539" s="12"/>
      <c r="O2539" s="12"/>
      <c r="P2539" s="12"/>
      <c r="Q2539" s="12"/>
      <c r="R2539" s="12"/>
      <c r="S2539" s="13"/>
      <c r="T2539" s="13"/>
    </row>
    <row r="2540" spans="8:20" x14ac:dyDescent="0.2">
      <c r="H2540" s="8"/>
      <c r="I2540" s="8"/>
      <c r="J2540" s="11"/>
      <c r="K2540" s="10"/>
      <c r="L2540" s="5"/>
      <c r="M2540" s="12"/>
      <c r="N2540" s="12"/>
      <c r="O2540" s="12"/>
      <c r="P2540" s="12"/>
      <c r="Q2540" s="12"/>
      <c r="R2540" s="12"/>
      <c r="S2540" s="13"/>
      <c r="T2540" s="13"/>
    </row>
    <row r="2541" spans="8:20" x14ac:dyDescent="0.2">
      <c r="H2541" s="8"/>
      <c r="I2541" s="8"/>
      <c r="J2541" s="11"/>
      <c r="K2541" s="10"/>
      <c r="L2541" s="5"/>
      <c r="M2541" s="12"/>
      <c r="N2541" s="12"/>
      <c r="O2541" s="12"/>
      <c r="P2541" s="12"/>
      <c r="Q2541" s="12"/>
      <c r="R2541" s="12"/>
      <c r="S2541" s="13"/>
      <c r="T2541" s="13"/>
    </row>
    <row r="2542" spans="8:20" x14ac:dyDescent="0.2">
      <c r="H2542" s="8"/>
      <c r="I2542" s="8"/>
      <c r="J2542" s="11"/>
      <c r="K2542" s="10"/>
      <c r="L2542" s="5"/>
      <c r="M2542" s="12"/>
      <c r="N2542" s="12"/>
      <c r="O2542" s="12"/>
      <c r="P2542" s="12"/>
      <c r="Q2542" s="12"/>
      <c r="R2542" s="12"/>
      <c r="S2542" s="13"/>
      <c r="T2542" s="13"/>
    </row>
    <row r="2543" spans="8:20" x14ac:dyDescent="0.2">
      <c r="H2543" s="8"/>
      <c r="I2543" s="8"/>
      <c r="J2543" s="11"/>
      <c r="K2543" s="10"/>
      <c r="L2543" s="5"/>
      <c r="M2543" s="12"/>
      <c r="N2543" s="12"/>
      <c r="O2543" s="12"/>
      <c r="P2543" s="12"/>
      <c r="Q2543" s="12"/>
      <c r="R2543" s="12"/>
      <c r="S2543" s="13"/>
      <c r="T2543" s="13"/>
    </row>
    <row r="2544" spans="8:20" x14ac:dyDescent="0.2">
      <c r="H2544" s="8"/>
      <c r="I2544" s="8"/>
      <c r="J2544" s="11"/>
      <c r="K2544" s="10"/>
      <c r="L2544" s="5"/>
      <c r="M2544" s="12"/>
      <c r="N2544" s="12"/>
      <c r="O2544" s="12"/>
      <c r="P2544" s="12"/>
      <c r="Q2544" s="12"/>
      <c r="R2544" s="12"/>
      <c r="S2544" s="13"/>
      <c r="T2544" s="13"/>
    </row>
    <row r="2545" spans="8:20" x14ac:dyDescent="0.2">
      <c r="H2545" s="8"/>
      <c r="I2545" s="8"/>
      <c r="J2545" s="11"/>
      <c r="K2545" s="10"/>
      <c r="L2545" s="5"/>
      <c r="M2545" s="12"/>
      <c r="N2545" s="12"/>
      <c r="O2545" s="12"/>
      <c r="P2545" s="12"/>
      <c r="Q2545" s="12"/>
      <c r="R2545" s="12"/>
      <c r="S2545" s="13"/>
      <c r="T2545" s="13"/>
    </row>
    <row r="2546" spans="8:20" x14ac:dyDescent="0.2">
      <c r="H2546" s="8"/>
      <c r="I2546" s="8"/>
      <c r="J2546" s="11"/>
      <c r="K2546" s="10"/>
      <c r="L2546" s="5"/>
      <c r="M2546" s="12"/>
      <c r="N2546" s="12"/>
      <c r="O2546" s="12"/>
      <c r="P2546" s="12"/>
      <c r="Q2546" s="12"/>
      <c r="R2546" s="12"/>
      <c r="S2546" s="13"/>
      <c r="T2546" s="13"/>
    </row>
    <row r="2547" spans="8:20" x14ac:dyDescent="0.2">
      <c r="H2547" s="8"/>
      <c r="I2547" s="8"/>
      <c r="J2547" s="11"/>
      <c r="K2547" s="10"/>
      <c r="L2547" s="5"/>
      <c r="M2547" s="12"/>
      <c r="N2547" s="12"/>
      <c r="O2547" s="12"/>
      <c r="P2547" s="12"/>
      <c r="Q2547" s="12"/>
      <c r="R2547" s="12"/>
      <c r="S2547" s="13"/>
      <c r="T2547" s="13"/>
    </row>
    <row r="2548" spans="8:20" x14ac:dyDescent="0.2">
      <c r="H2548" s="8"/>
      <c r="I2548" s="8"/>
      <c r="J2548" s="11"/>
      <c r="K2548" s="10"/>
      <c r="L2548" s="5"/>
      <c r="M2548" s="12"/>
      <c r="N2548" s="12"/>
      <c r="O2548" s="12"/>
      <c r="P2548" s="12"/>
      <c r="Q2548" s="12"/>
      <c r="R2548" s="12"/>
      <c r="S2548" s="13"/>
      <c r="T2548" s="13"/>
    </row>
    <row r="2549" spans="8:20" x14ac:dyDescent="0.2">
      <c r="H2549" s="8"/>
      <c r="I2549" s="8"/>
      <c r="J2549" s="11"/>
      <c r="K2549" s="10"/>
      <c r="L2549" s="5"/>
      <c r="M2549" s="12"/>
      <c r="N2549" s="12"/>
      <c r="O2549" s="12"/>
      <c r="P2549" s="12"/>
      <c r="Q2549" s="12"/>
      <c r="R2549" s="12"/>
      <c r="S2549" s="13"/>
      <c r="T2549" s="13"/>
    </row>
    <row r="2550" spans="8:20" x14ac:dyDescent="0.2">
      <c r="H2550" s="8"/>
      <c r="I2550" s="8"/>
      <c r="J2550" s="11"/>
      <c r="K2550" s="10"/>
      <c r="L2550" s="5"/>
      <c r="M2550" s="12"/>
      <c r="N2550" s="12"/>
      <c r="O2550" s="12"/>
      <c r="P2550" s="12"/>
      <c r="Q2550" s="12"/>
      <c r="R2550" s="12"/>
      <c r="S2550" s="13"/>
      <c r="T2550" s="13"/>
    </row>
    <row r="2551" spans="8:20" x14ac:dyDescent="0.2">
      <c r="H2551" s="8"/>
      <c r="I2551" s="8"/>
      <c r="J2551" s="11"/>
      <c r="K2551" s="10"/>
      <c r="L2551" s="5"/>
      <c r="M2551" s="12"/>
      <c r="N2551" s="12"/>
      <c r="O2551" s="12"/>
      <c r="P2551" s="12"/>
      <c r="Q2551" s="12"/>
      <c r="R2551" s="12"/>
      <c r="S2551" s="13"/>
      <c r="T2551" s="13"/>
    </row>
    <row r="2552" spans="8:20" x14ac:dyDescent="0.2">
      <c r="H2552" s="8"/>
      <c r="I2552" s="8"/>
      <c r="J2552" s="11"/>
      <c r="K2552" s="10"/>
      <c r="L2552" s="5"/>
      <c r="M2552" s="12"/>
      <c r="N2552" s="12"/>
      <c r="O2552" s="12"/>
      <c r="P2552" s="12"/>
      <c r="Q2552" s="12"/>
      <c r="R2552" s="12"/>
      <c r="S2552" s="13"/>
      <c r="T2552" s="13"/>
    </row>
    <row r="2553" spans="8:20" x14ac:dyDescent="0.2">
      <c r="H2553" s="8"/>
      <c r="I2553" s="8"/>
      <c r="J2553" s="11"/>
      <c r="K2553" s="10"/>
      <c r="L2553" s="5"/>
      <c r="M2553" s="12"/>
      <c r="N2553" s="12"/>
      <c r="O2553" s="12"/>
      <c r="P2553" s="12"/>
      <c r="Q2553" s="12"/>
      <c r="R2553" s="12"/>
      <c r="S2553" s="13"/>
      <c r="T2553" s="13"/>
    </row>
    <row r="2554" spans="8:20" x14ac:dyDescent="0.2">
      <c r="H2554" s="8"/>
      <c r="I2554" s="8"/>
      <c r="J2554" s="11"/>
      <c r="K2554" s="10"/>
      <c r="L2554" s="5"/>
      <c r="M2554" s="12"/>
      <c r="N2554" s="12"/>
      <c r="O2554" s="12"/>
      <c r="P2554" s="12"/>
      <c r="Q2554" s="12"/>
      <c r="R2554" s="12"/>
      <c r="S2554" s="13"/>
      <c r="T2554" s="13"/>
    </row>
    <row r="2555" spans="8:20" x14ac:dyDescent="0.2">
      <c r="H2555" s="8"/>
      <c r="I2555" s="8"/>
      <c r="J2555" s="11"/>
      <c r="K2555" s="10"/>
      <c r="L2555" s="5"/>
      <c r="M2555" s="12"/>
      <c r="N2555" s="12"/>
      <c r="O2555" s="12"/>
      <c r="P2555" s="12"/>
      <c r="Q2555" s="12"/>
      <c r="R2555" s="12"/>
      <c r="S2555" s="13"/>
      <c r="T2555" s="13"/>
    </row>
    <row r="2556" spans="8:20" x14ac:dyDescent="0.2">
      <c r="H2556" s="8"/>
      <c r="I2556" s="8"/>
      <c r="J2556" s="11"/>
      <c r="K2556" s="10"/>
      <c r="L2556" s="5"/>
      <c r="M2556" s="12"/>
      <c r="N2556" s="12"/>
      <c r="O2556" s="12"/>
      <c r="P2556" s="12"/>
      <c r="Q2556" s="12"/>
      <c r="R2556" s="12"/>
      <c r="S2556" s="13"/>
      <c r="T2556" s="13"/>
    </row>
    <row r="2557" spans="8:20" x14ac:dyDescent="0.2">
      <c r="H2557" s="8"/>
      <c r="I2557" s="8"/>
      <c r="J2557" s="11"/>
      <c r="K2557" s="10"/>
      <c r="L2557" s="5"/>
      <c r="M2557" s="12"/>
      <c r="N2557" s="12"/>
      <c r="O2557" s="12"/>
      <c r="P2557" s="12"/>
      <c r="Q2557" s="12"/>
      <c r="R2557" s="12"/>
      <c r="S2557" s="13"/>
      <c r="T2557" s="13"/>
    </row>
    <row r="2558" spans="8:20" x14ac:dyDescent="0.2">
      <c r="H2558" s="8"/>
      <c r="I2558" s="8"/>
      <c r="J2558" s="11"/>
      <c r="K2558" s="10"/>
      <c r="L2558" s="5"/>
      <c r="M2558" s="12"/>
      <c r="N2558" s="12"/>
      <c r="O2558" s="12"/>
      <c r="P2558" s="12"/>
      <c r="Q2558" s="12"/>
      <c r="R2558" s="12"/>
      <c r="S2558" s="13"/>
      <c r="T2558" s="13"/>
    </row>
    <row r="2559" spans="8:20" x14ac:dyDescent="0.2">
      <c r="H2559" s="8"/>
      <c r="I2559" s="8"/>
      <c r="J2559" s="11"/>
      <c r="K2559" s="10"/>
      <c r="L2559" s="5"/>
      <c r="M2559" s="12"/>
      <c r="N2559" s="12"/>
      <c r="O2559" s="12"/>
      <c r="P2559" s="12"/>
      <c r="Q2559" s="12"/>
      <c r="R2559" s="12"/>
      <c r="S2559" s="13"/>
      <c r="T2559" s="13"/>
    </row>
    <row r="2560" spans="8:20" x14ac:dyDescent="0.2">
      <c r="H2560" s="8"/>
      <c r="I2560" s="8"/>
      <c r="J2560" s="11"/>
      <c r="K2560" s="10"/>
      <c r="L2560" s="5"/>
      <c r="M2560" s="12"/>
      <c r="N2560" s="12"/>
      <c r="O2560" s="12"/>
      <c r="P2560" s="12"/>
      <c r="Q2560" s="12"/>
      <c r="R2560" s="12"/>
      <c r="S2560" s="13"/>
      <c r="T2560" s="13"/>
    </row>
    <row r="2561" spans="8:20" x14ac:dyDescent="0.2">
      <c r="H2561" s="8"/>
      <c r="I2561" s="8"/>
      <c r="J2561" s="11"/>
      <c r="K2561" s="10"/>
      <c r="L2561" s="5"/>
      <c r="M2561" s="12"/>
      <c r="N2561" s="12"/>
      <c r="O2561" s="12"/>
      <c r="P2561" s="12"/>
      <c r="Q2561" s="12"/>
      <c r="R2561" s="12"/>
      <c r="S2561" s="13"/>
      <c r="T2561" s="13"/>
    </row>
    <row r="2562" spans="8:20" x14ac:dyDescent="0.2">
      <c r="H2562" s="8"/>
      <c r="I2562" s="8"/>
      <c r="J2562" s="11"/>
      <c r="K2562" s="10"/>
      <c r="L2562" s="5"/>
      <c r="M2562" s="12"/>
      <c r="N2562" s="12"/>
      <c r="O2562" s="12"/>
      <c r="P2562" s="12"/>
      <c r="Q2562" s="12"/>
      <c r="R2562" s="12"/>
      <c r="S2562" s="13"/>
      <c r="T2562" s="13"/>
    </row>
    <row r="2563" spans="8:20" x14ac:dyDescent="0.2">
      <c r="H2563" s="8"/>
      <c r="I2563" s="8"/>
      <c r="J2563" s="11"/>
      <c r="K2563" s="10"/>
      <c r="L2563" s="5"/>
      <c r="M2563" s="12"/>
      <c r="N2563" s="12"/>
      <c r="O2563" s="12"/>
      <c r="P2563" s="12"/>
      <c r="Q2563" s="12"/>
      <c r="R2563" s="12"/>
      <c r="S2563" s="13"/>
      <c r="T2563" s="13"/>
    </row>
    <row r="2564" spans="8:20" x14ac:dyDescent="0.2">
      <c r="H2564" s="8"/>
      <c r="I2564" s="8"/>
      <c r="J2564" s="11"/>
      <c r="K2564" s="10"/>
      <c r="L2564" s="5"/>
      <c r="M2564" s="12"/>
      <c r="N2564" s="12"/>
      <c r="O2564" s="12"/>
      <c r="P2564" s="12"/>
      <c r="Q2564" s="12"/>
      <c r="R2564" s="12"/>
      <c r="S2564" s="13"/>
      <c r="T2564" s="13"/>
    </row>
    <row r="2565" spans="8:20" x14ac:dyDescent="0.2">
      <c r="H2565" s="8"/>
      <c r="I2565" s="8"/>
      <c r="J2565" s="11"/>
      <c r="K2565" s="10"/>
      <c r="L2565" s="5"/>
      <c r="M2565" s="12"/>
      <c r="N2565" s="12"/>
      <c r="O2565" s="12"/>
      <c r="P2565" s="12"/>
      <c r="Q2565" s="12"/>
      <c r="R2565" s="12"/>
      <c r="S2565" s="13"/>
      <c r="T2565" s="13"/>
    </row>
    <row r="2566" spans="8:20" x14ac:dyDescent="0.2">
      <c r="H2566" s="8"/>
      <c r="I2566" s="8"/>
      <c r="J2566" s="11"/>
      <c r="K2566" s="10"/>
      <c r="L2566" s="5"/>
      <c r="M2566" s="12"/>
      <c r="N2566" s="12"/>
      <c r="O2566" s="12"/>
      <c r="P2566" s="12"/>
      <c r="Q2566" s="12"/>
      <c r="R2566" s="12"/>
      <c r="S2566" s="13"/>
      <c r="T2566" s="13"/>
    </row>
    <row r="2567" spans="8:20" x14ac:dyDescent="0.2">
      <c r="H2567" s="8"/>
      <c r="I2567" s="8"/>
      <c r="J2567" s="11"/>
      <c r="K2567" s="10"/>
      <c r="L2567" s="5"/>
      <c r="M2567" s="12"/>
      <c r="N2567" s="12"/>
      <c r="O2567" s="12"/>
      <c r="P2567" s="12"/>
      <c r="Q2567" s="12"/>
      <c r="R2567" s="12"/>
      <c r="S2567" s="13"/>
      <c r="T2567" s="13"/>
    </row>
    <row r="2568" spans="8:20" x14ac:dyDescent="0.2">
      <c r="H2568" s="8"/>
      <c r="I2568" s="8"/>
      <c r="J2568" s="11"/>
      <c r="K2568" s="10"/>
      <c r="L2568" s="5"/>
      <c r="M2568" s="12"/>
      <c r="N2568" s="12"/>
      <c r="O2568" s="12"/>
      <c r="P2568" s="12"/>
      <c r="Q2568" s="12"/>
      <c r="R2568" s="12"/>
      <c r="S2568" s="13"/>
      <c r="T2568" s="13"/>
    </row>
    <row r="2569" spans="8:20" x14ac:dyDescent="0.2">
      <c r="H2569" s="8"/>
      <c r="I2569" s="8"/>
      <c r="J2569" s="11"/>
      <c r="K2569" s="10"/>
      <c r="L2569" s="5"/>
      <c r="M2569" s="12"/>
      <c r="N2569" s="12"/>
      <c r="O2569" s="12"/>
      <c r="P2569" s="12"/>
      <c r="Q2569" s="12"/>
      <c r="R2569" s="12"/>
      <c r="S2569" s="13"/>
      <c r="T2569" s="13"/>
    </row>
    <row r="2570" spans="8:20" x14ac:dyDescent="0.2">
      <c r="H2570" s="8"/>
      <c r="I2570" s="8"/>
      <c r="J2570" s="11"/>
      <c r="K2570" s="10"/>
      <c r="L2570" s="5"/>
      <c r="M2570" s="12"/>
      <c r="N2570" s="12"/>
      <c r="O2570" s="12"/>
      <c r="P2570" s="12"/>
      <c r="Q2570" s="12"/>
      <c r="R2570" s="12"/>
      <c r="S2570" s="13"/>
      <c r="T2570" s="13"/>
    </row>
    <row r="2571" spans="8:20" x14ac:dyDescent="0.2">
      <c r="H2571" s="8"/>
      <c r="I2571" s="8"/>
      <c r="J2571" s="11"/>
      <c r="K2571" s="10"/>
      <c r="L2571" s="5"/>
      <c r="M2571" s="12"/>
      <c r="N2571" s="12"/>
      <c r="O2571" s="12"/>
      <c r="P2571" s="12"/>
      <c r="Q2571" s="12"/>
      <c r="R2571" s="12"/>
      <c r="S2571" s="13"/>
      <c r="T2571" s="13"/>
    </row>
    <row r="2572" spans="8:20" x14ac:dyDescent="0.2">
      <c r="H2572" s="8"/>
      <c r="I2572" s="8"/>
      <c r="J2572" s="11"/>
      <c r="K2572" s="10"/>
      <c r="L2572" s="5"/>
      <c r="M2572" s="12"/>
      <c r="N2572" s="12"/>
      <c r="O2572" s="12"/>
      <c r="P2572" s="12"/>
      <c r="Q2572" s="12"/>
      <c r="R2572" s="12"/>
      <c r="S2572" s="13"/>
      <c r="T2572" s="13"/>
    </row>
    <row r="2573" spans="8:20" x14ac:dyDescent="0.2">
      <c r="H2573" s="8"/>
      <c r="I2573" s="8"/>
      <c r="J2573" s="11"/>
      <c r="K2573" s="10"/>
      <c r="L2573" s="5"/>
      <c r="M2573" s="12"/>
      <c r="N2573" s="12"/>
      <c r="O2573" s="12"/>
      <c r="P2573" s="12"/>
      <c r="Q2573" s="12"/>
      <c r="R2573" s="12"/>
      <c r="S2573" s="13"/>
      <c r="T2573" s="13"/>
    </row>
    <row r="2574" spans="8:20" x14ac:dyDescent="0.2">
      <c r="H2574" s="8"/>
      <c r="I2574" s="8"/>
      <c r="J2574" s="11"/>
      <c r="K2574" s="10"/>
      <c r="L2574" s="5"/>
      <c r="M2574" s="12"/>
      <c r="N2574" s="12"/>
      <c r="O2574" s="12"/>
      <c r="P2574" s="12"/>
      <c r="Q2574" s="12"/>
      <c r="R2574" s="12"/>
      <c r="S2574" s="13"/>
      <c r="T2574" s="13"/>
    </row>
    <row r="2575" spans="8:20" x14ac:dyDescent="0.2">
      <c r="H2575" s="8"/>
      <c r="I2575" s="8"/>
      <c r="J2575" s="11"/>
      <c r="K2575" s="10"/>
      <c r="L2575" s="5"/>
      <c r="M2575" s="12"/>
      <c r="N2575" s="12"/>
      <c r="O2575" s="12"/>
      <c r="P2575" s="12"/>
      <c r="Q2575" s="12"/>
      <c r="R2575" s="12"/>
      <c r="S2575" s="13"/>
      <c r="T2575" s="13"/>
    </row>
    <row r="2576" spans="8:20" x14ac:dyDescent="0.2">
      <c r="H2576" s="8"/>
      <c r="I2576" s="8"/>
      <c r="J2576" s="11"/>
      <c r="K2576" s="10"/>
      <c r="L2576" s="5"/>
      <c r="M2576" s="12"/>
      <c r="N2576" s="12"/>
      <c r="O2576" s="12"/>
      <c r="P2576" s="12"/>
      <c r="Q2576" s="12"/>
      <c r="R2576" s="12"/>
      <c r="S2576" s="13"/>
      <c r="T2576" s="13"/>
    </row>
    <row r="2577" spans="8:20" x14ac:dyDescent="0.2">
      <c r="H2577" s="8"/>
      <c r="I2577" s="8"/>
      <c r="J2577" s="11"/>
      <c r="K2577" s="10"/>
      <c r="L2577" s="5"/>
      <c r="M2577" s="12"/>
      <c r="N2577" s="12"/>
      <c r="O2577" s="12"/>
      <c r="P2577" s="12"/>
      <c r="Q2577" s="12"/>
      <c r="R2577" s="12"/>
      <c r="S2577" s="13"/>
      <c r="T2577" s="13"/>
    </row>
    <row r="2578" spans="8:20" x14ac:dyDescent="0.2">
      <c r="H2578" s="8"/>
      <c r="I2578" s="8"/>
      <c r="J2578" s="11"/>
      <c r="K2578" s="10"/>
      <c r="L2578" s="5"/>
      <c r="M2578" s="12"/>
      <c r="N2578" s="12"/>
      <c r="O2578" s="12"/>
      <c r="P2578" s="12"/>
      <c r="Q2578" s="12"/>
      <c r="R2578" s="12"/>
      <c r="S2578" s="13"/>
      <c r="T2578" s="13"/>
    </row>
    <row r="2579" spans="8:20" x14ac:dyDescent="0.2">
      <c r="H2579" s="8"/>
      <c r="I2579" s="8"/>
      <c r="J2579" s="11"/>
      <c r="K2579" s="10"/>
      <c r="L2579" s="5"/>
      <c r="M2579" s="12"/>
      <c r="N2579" s="12"/>
      <c r="O2579" s="12"/>
      <c r="P2579" s="12"/>
      <c r="Q2579" s="12"/>
      <c r="R2579" s="12"/>
      <c r="S2579" s="13"/>
      <c r="T2579" s="13"/>
    </row>
    <row r="2580" spans="8:20" x14ac:dyDescent="0.2">
      <c r="H2580" s="8"/>
      <c r="I2580" s="8"/>
      <c r="J2580" s="11"/>
      <c r="K2580" s="10"/>
      <c r="L2580" s="5"/>
      <c r="M2580" s="12"/>
      <c r="N2580" s="12"/>
      <c r="O2580" s="12"/>
      <c r="P2580" s="12"/>
      <c r="Q2580" s="12"/>
      <c r="R2580" s="12"/>
      <c r="S2580" s="13"/>
      <c r="T2580" s="13"/>
    </row>
    <row r="2581" spans="8:20" x14ac:dyDescent="0.2">
      <c r="H2581" s="8"/>
      <c r="I2581" s="8"/>
      <c r="J2581" s="11"/>
      <c r="K2581" s="10"/>
      <c r="L2581" s="5"/>
      <c r="M2581" s="12"/>
      <c r="N2581" s="12"/>
      <c r="O2581" s="12"/>
      <c r="P2581" s="12"/>
      <c r="Q2581" s="12"/>
      <c r="R2581" s="12"/>
      <c r="S2581" s="13"/>
      <c r="T2581" s="13"/>
    </row>
    <row r="2582" spans="8:20" x14ac:dyDescent="0.2">
      <c r="H2582" s="8"/>
      <c r="I2582" s="8"/>
      <c r="J2582" s="11"/>
      <c r="K2582" s="10"/>
      <c r="L2582" s="5"/>
      <c r="M2582" s="12"/>
      <c r="N2582" s="12"/>
      <c r="O2582" s="12"/>
      <c r="P2582" s="12"/>
      <c r="Q2582" s="12"/>
      <c r="R2582" s="12"/>
      <c r="S2582" s="13"/>
      <c r="T2582" s="13"/>
    </row>
    <row r="2583" spans="8:20" x14ac:dyDescent="0.2">
      <c r="H2583" s="8"/>
      <c r="I2583" s="8"/>
      <c r="J2583" s="11"/>
      <c r="K2583" s="10"/>
      <c r="L2583" s="5"/>
      <c r="M2583" s="12"/>
      <c r="N2583" s="12"/>
      <c r="O2583" s="12"/>
      <c r="P2583" s="12"/>
      <c r="Q2583" s="12"/>
      <c r="R2583" s="12"/>
      <c r="S2583" s="13"/>
      <c r="T2583" s="13"/>
    </row>
    <row r="2584" spans="8:20" x14ac:dyDescent="0.2">
      <c r="H2584" s="8"/>
      <c r="I2584" s="8"/>
      <c r="J2584" s="11"/>
      <c r="K2584" s="10"/>
      <c r="L2584" s="5"/>
      <c r="M2584" s="12"/>
      <c r="N2584" s="12"/>
      <c r="O2584" s="12"/>
      <c r="P2584" s="12"/>
      <c r="Q2584" s="12"/>
      <c r="R2584" s="12"/>
      <c r="S2584" s="13"/>
      <c r="T2584" s="13"/>
    </row>
    <row r="2585" spans="8:20" x14ac:dyDescent="0.2">
      <c r="H2585" s="8"/>
      <c r="I2585" s="8"/>
      <c r="J2585" s="11"/>
      <c r="K2585" s="10"/>
      <c r="L2585" s="5"/>
      <c r="M2585" s="12"/>
      <c r="N2585" s="12"/>
      <c r="O2585" s="12"/>
      <c r="P2585" s="12"/>
      <c r="Q2585" s="12"/>
      <c r="R2585" s="12"/>
      <c r="S2585" s="13"/>
      <c r="T2585" s="13"/>
    </row>
    <row r="2586" spans="8:20" x14ac:dyDescent="0.2">
      <c r="H2586" s="8"/>
      <c r="I2586" s="8"/>
      <c r="J2586" s="11"/>
      <c r="K2586" s="10"/>
      <c r="L2586" s="5"/>
      <c r="M2586" s="12"/>
      <c r="N2586" s="12"/>
      <c r="O2586" s="12"/>
      <c r="P2586" s="12"/>
      <c r="Q2586" s="12"/>
      <c r="R2586" s="12"/>
      <c r="S2586" s="13"/>
      <c r="T2586" s="13"/>
    </row>
    <row r="2587" spans="8:20" x14ac:dyDescent="0.2">
      <c r="H2587" s="8"/>
      <c r="I2587" s="8"/>
      <c r="J2587" s="11"/>
      <c r="K2587" s="10"/>
      <c r="L2587" s="5"/>
      <c r="M2587" s="12"/>
      <c r="N2587" s="12"/>
      <c r="O2587" s="12"/>
      <c r="P2587" s="12"/>
      <c r="Q2587" s="12"/>
      <c r="R2587" s="12"/>
      <c r="S2587" s="13"/>
      <c r="T2587" s="13"/>
    </row>
    <row r="2588" spans="8:20" x14ac:dyDescent="0.2">
      <c r="H2588" s="8"/>
      <c r="I2588" s="8"/>
      <c r="J2588" s="11"/>
      <c r="K2588" s="10"/>
      <c r="L2588" s="5"/>
      <c r="M2588" s="12"/>
      <c r="N2588" s="12"/>
      <c r="O2588" s="12"/>
      <c r="P2588" s="12"/>
      <c r="Q2588" s="12"/>
      <c r="R2588" s="12"/>
      <c r="S2588" s="13"/>
      <c r="T2588" s="13"/>
    </row>
    <row r="2589" spans="8:20" x14ac:dyDescent="0.2">
      <c r="H2589" s="8"/>
      <c r="I2589" s="8"/>
      <c r="J2589" s="11"/>
      <c r="K2589" s="10"/>
      <c r="L2589" s="5"/>
      <c r="M2589" s="12"/>
      <c r="N2589" s="12"/>
      <c r="O2589" s="12"/>
      <c r="P2589" s="12"/>
      <c r="Q2589" s="12"/>
      <c r="R2589" s="12"/>
      <c r="S2589" s="13"/>
      <c r="T2589" s="13"/>
    </row>
    <row r="2590" spans="8:20" x14ac:dyDescent="0.2">
      <c r="H2590" s="8"/>
      <c r="I2590" s="8"/>
      <c r="J2590" s="11"/>
      <c r="K2590" s="10"/>
      <c r="L2590" s="5"/>
      <c r="M2590" s="12"/>
      <c r="N2590" s="12"/>
      <c r="O2590" s="12"/>
      <c r="P2590" s="12"/>
      <c r="Q2590" s="12"/>
      <c r="R2590" s="12"/>
      <c r="S2590" s="13"/>
      <c r="T2590" s="13"/>
    </row>
    <row r="2591" spans="8:20" x14ac:dyDescent="0.2">
      <c r="H2591" s="8"/>
      <c r="I2591" s="8"/>
      <c r="J2591" s="11"/>
      <c r="K2591" s="10"/>
      <c r="L2591" s="5"/>
      <c r="M2591" s="12"/>
      <c r="N2591" s="12"/>
      <c r="O2591" s="12"/>
      <c r="P2591" s="12"/>
      <c r="Q2591" s="12"/>
      <c r="R2591" s="12"/>
      <c r="S2591" s="13"/>
      <c r="T2591" s="13"/>
    </row>
    <row r="2592" spans="8:20" x14ac:dyDescent="0.2">
      <c r="H2592" s="8"/>
      <c r="I2592" s="8"/>
      <c r="J2592" s="11"/>
      <c r="K2592" s="10"/>
      <c r="L2592" s="5"/>
      <c r="M2592" s="12"/>
      <c r="N2592" s="12"/>
      <c r="O2592" s="12"/>
      <c r="P2592" s="12"/>
      <c r="Q2592" s="12"/>
      <c r="R2592" s="12"/>
      <c r="S2592" s="13"/>
      <c r="T2592" s="13"/>
    </row>
    <row r="2593" spans="8:20" x14ac:dyDescent="0.2">
      <c r="H2593" s="8"/>
      <c r="I2593" s="8"/>
      <c r="J2593" s="11"/>
      <c r="K2593" s="10"/>
      <c r="L2593" s="5"/>
      <c r="M2593" s="12"/>
      <c r="N2593" s="12"/>
      <c r="O2593" s="12"/>
      <c r="P2593" s="12"/>
      <c r="Q2593" s="12"/>
      <c r="R2593" s="12"/>
      <c r="S2593" s="13"/>
      <c r="T2593" s="13"/>
    </row>
    <row r="2594" spans="8:20" x14ac:dyDescent="0.2">
      <c r="H2594" s="8"/>
      <c r="I2594" s="8"/>
      <c r="J2594" s="11"/>
      <c r="K2594" s="10"/>
      <c r="L2594" s="5"/>
      <c r="M2594" s="12"/>
      <c r="N2594" s="12"/>
      <c r="O2594" s="12"/>
      <c r="P2594" s="12"/>
      <c r="Q2594" s="12"/>
      <c r="R2594" s="12"/>
      <c r="S2594" s="13"/>
      <c r="T2594" s="13"/>
    </row>
    <row r="2595" spans="8:20" x14ac:dyDescent="0.2">
      <c r="H2595" s="8"/>
      <c r="I2595" s="8"/>
      <c r="J2595" s="11"/>
      <c r="K2595" s="10"/>
      <c r="L2595" s="5"/>
      <c r="M2595" s="12"/>
      <c r="N2595" s="12"/>
      <c r="O2595" s="12"/>
      <c r="P2595" s="12"/>
      <c r="Q2595" s="12"/>
      <c r="R2595" s="12"/>
      <c r="S2595" s="13"/>
      <c r="T2595" s="13"/>
    </row>
    <row r="2596" spans="8:20" x14ac:dyDescent="0.2">
      <c r="H2596" s="8"/>
      <c r="I2596" s="8"/>
      <c r="J2596" s="11"/>
      <c r="K2596" s="10"/>
      <c r="L2596" s="5"/>
      <c r="M2596" s="12"/>
      <c r="N2596" s="12"/>
      <c r="O2596" s="12"/>
      <c r="P2596" s="12"/>
      <c r="Q2596" s="12"/>
      <c r="R2596" s="12"/>
      <c r="S2596" s="13"/>
      <c r="T2596" s="13"/>
    </row>
    <row r="2597" spans="8:20" x14ac:dyDescent="0.2">
      <c r="H2597" s="8"/>
      <c r="I2597" s="8"/>
      <c r="J2597" s="11"/>
      <c r="K2597" s="10"/>
      <c r="L2597" s="5"/>
      <c r="M2597" s="12"/>
      <c r="N2597" s="12"/>
      <c r="O2597" s="12"/>
      <c r="P2597" s="12"/>
      <c r="Q2597" s="12"/>
      <c r="R2597" s="12"/>
      <c r="S2597" s="13"/>
      <c r="T2597" s="13"/>
    </row>
    <row r="2598" spans="8:20" x14ac:dyDescent="0.2">
      <c r="H2598" s="8"/>
      <c r="I2598" s="8"/>
      <c r="J2598" s="11"/>
      <c r="K2598" s="10"/>
      <c r="L2598" s="5"/>
      <c r="M2598" s="12"/>
      <c r="N2598" s="12"/>
      <c r="O2598" s="12"/>
      <c r="P2598" s="12"/>
      <c r="Q2598" s="12"/>
      <c r="R2598" s="12"/>
      <c r="S2598" s="13"/>
      <c r="T2598" s="13"/>
    </row>
    <row r="2599" spans="8:20" x14ac:dyDescent="0.2">
      <c r="H2599" s="8"/>
      <c r="I2599" s="8"/>
      <c r="J2599" s="11"/>
      <c r="K2599" s="10"/>
      <c r="L2599" s="5"/>
      <c r="M2599" s="12"/>
      <c r="N2599" s="12"/>
      <c r="O2599" s="12"/>
      <c r="P2599" s="12"/>
      <c r="Q2599" s="12"/>
      <c r="R2599" s="12"/>
      <c r="S2599" s="13"/>
      <c r="T2599" s="13"/>
    </row>
    <row r="2600" spans="8:20" x14ac:dyDescent="0.2">
      <c r="H2600" s="8"/>
      <c r="I2600" s="8"/>
      <c r="J2600" s="11"/>
      <c r="K2600" s="10"/>
      <c r="L2600" s="5"/>
      <c r="M2600" s="12"/>
      <c r="N2600" s="12"/>
      <c r="O2600" s="12"/>
      <c r="P2600" s="12"/>
      <c r="Q2600" s="12"/>
      <c r="R2600" s="12"/>
      <c r="S2600" s="13"/>
      <c r="T2600" s="13"/>
    </row>
    <row r="2601" spans="8:20" x14ac:dyDescent="0.2">
      <c r="H2601" s="8"/>
      <c r="I2601" s="8"/>
      <c r="J2601" s="11"/>
      <c r="K2601" s="10"/>
      <c r="L2601" s="5"/>
      <c r="M2601" s="12"/>
      <c r="N2601" s="12"/>
      <c r="O2601" s="12"/>
      <c r="P2601" s="12"/>
      <c r="Q2601" s="12"/>
      <c r="R2601" s="12"/>
      <c r="S2601" s="13"/>
      <c r="T2601" s="13"/>
    </row>
    <row r="2602" spans="8:20" x14ac:dyDescent="0.2">
      <c r="H2602" s="8"/>
      <c r="I2602" s="8"/>
      <c r="J2602" s="11"/>
      <c r="K2602" s="10"/>
      <c r="L2602" s="5"/>
      <c r="M2602" s="12"/>
      <c r="N2602" s="12"/>
      <c r="O2602" s="12"/>
      <c r="P2602" s="12"/>
      <c r="Q2602" s="12"/>
      <c r="R2602" s="12"/>
      <c r="S2602" s="13"/>
      <c r="T2602" s="13"/>
    </row>
    <row r="2603" spans="8:20" x14ac:dyDescent="0.2">
      <c r="H2603" s="8"/>
      <c r="I2603" s="8"/>
      <c r="J2603" s="11"/>
      <c r="K2603" s="10"/>
      <c r="L2603" s="5"/>
      <c r="M2603" s="12"/>
      <c r="N2603" s="12"/>
      <c r="O2603" s="12"/>
      <c r="P2603" s="12"/>
      <c r="Q2603" s="12"/>
      <c r="R2603" s="12"/>
      <c r="S2603" s="13"/>
      <c r="T2603" s="13"/>
    </row>
    <row r="2604" spans="8:20" x14ac:dyDescent="0.2">
      <c r="H2604" s="8"/>
      <c r="I2604" s="8"/>
      <c r="J2604" s="11"/>
      <c r="K2604" s="10"/>
      <c r="L2604" s="5"/>
      <c r="M2604" s="12"/>
      <c r="N2604" s="12"/>
      <c r="O2604" s="12"/>
      <c r="P2604" s="12"/>
      <c r="Q2604" s="12"/>
      <c r="R2604" s="12"/>
      <c r="S2604" s="13"/>
      <c r="T2604" s="13"/>
    </row>
    <row r="2605" spans="8:20" x14ac:dyDescent="0.2">
      <c r="H2605" s="8"/>
      <c r="I2605" s="8"/>
      <c r="J2605" s="11"/>
      <c r="K2605" s="10"/>
      <c r="L2605" s="5"/>
      <c r="M2605" s="12"/>
      <c r="N2605" s="12"/>
      <c r="O2605" s="12"/>
      <c r="P2605" s="12"/>
      <c r="Q2605" s="12"/>
      <c r="R2605" s="12"/>
      <c r="S2605" s="13"/>
      <c r="T2605" s="13"/>
    </row>
    <row r="2606" spans="8:20" x14ac:dyDescent="0.2">
      <c r="H2606" s="8"/>
      <c r="I2606" s="8"/>
      <c r="J2606" s="11"/>
      <c r="K2606" s="10"/>
      <c r="L2606" s="5"/>
      <c r="M2606" s="12"/>
      <c r="N2606" s="12"/>
      <c r="O2606" s="12"/>
      <c r="P2606" s="12"/>
      <c r="Q2606" s="12"/>
      <c r="R2606" s="12"/>
      <c r="S2606" s="13"/>
      <c r="T2606" s="13"/>
    </row>
    <row r="2607" spans="8:20" x14ac:dyDescent="0.2">
      <c r="H2607" s="8"/>
      <c r="I2607" s="8"/>
      <c r="J2607" s="11"/>
      <c r="K2607" s="10"/>
      <c r="L2607" s="5"/>
      <c r="M2607" s="12"/>
      <c r="N2607" s="12"/>
      <c r="O2607" s="12"/>
      <c r="P2607" s="12"/>
      <c r="Q2607" s="12"/>
      <c r="R2607" s="12"/>
      <c r="S2607" s="13"/>
      <c r="T2607" s="13"/>
    </row>
    <row r="2608" spans="8:20" x14ac:dyDescent="0.2">
      <c r="H2608" s="8"/>
      <c r="I2608" s="8"/>
      <c r="J2608" s="11"/>
      <c r="K2608" s="10"/>
      <c r="L2608" s="5"/>
      <c r="M2608" s="12"/>
      <c r="N2608" s="12"/>
      <c r="O2608" s="12"/>
      <c r="P2608" s="12"/>
      <c r="Q2608" s="12"/>
      <c r="R2608" s="12"/>
      <c r="S2608" s="13"/>
      <c r="T2608" s="13"/>
    </row>
    <row r="2609" spans="8:20" x14ac:dyDescent="0.2">
      <c r="H2609" s="8"/>
      <c r="I2609" s="8"/>
      <c r="J2609" s="11"/>
      <c r="K2609" s="10"/>
      <c r="L2609" s="5"/>
      <c r="M2609" s="12"/>
      <c r="N2609" s="12"/>
      <c r="O2609" s="12"/>
      <c r="P2609" s="12"/>
      <c r="Q2609" s="12"/>
      <c r="R2609" s="12"/>
      <c r="S2609" s="13"/>
      <c r="T2609" s="13"/>
    </row>
    <row r="2610" spans="8:20" x14ac:dyDescent="0.2">
      <c r="H2610" s="8"/>
      <c r="I2610" s="8"/>
      <c r="J2610" s="11"/>
      <c r="K2610" s="10"/>
      <c r="L2610" s="5"/>
      <c r="M2610" s="12"/>
      <c r="N2610" s="12"/>
      <c r="O2610" s="12"/>
      <c r="P2610" s="12"/>
      <c r="Q2610" s="12"/>
      <c r="R2610" s="12"/>
      <c r="S2610" s="13"/>
      <c r="T2610" s="13"/>
    </row>
    <row r="2611" spans="8:20" x14ac:dyDescent="0.2">
      <c r="H2611" s="8"/>
      <c r="I2611" s="8"/>
      <c r="J2611" s="11"/>
      <c r="K2611" s="10"/>
      <c r="L2611" s="5"/>
      <c r="M2611" s="12"/>
      <c r="N2611" s="12"/>
      <c r="O2611" s="12"/>
      <c r="P2611" s="12"/>
      <c r="Q2611" s="12"/>
      <c r="R2611" s="12"/>
      <c r="S2611" s="13"/>
      <c r="T2611" s="13"/>
    </row>
    <row r="2612" spans="8:20" x14ac:dyDescent="0.2">
      <c r="H2612" s="8"/>
      <c r="I2612" s="8"/>
      <c r="J2612" s="11"/>
      <c r="K2612" s="10"/>
      <c r="L2612" s="5"/>
      <c r="M2612" s="12"/>
      <c r="N2612" s="12"/>
      <c r="O2612" s="12"/>
      <c r="P2612" s="12"/>
      <c r="Q2612" s="12"/>
      <c r="R2612" s="12"/>
      <c r="S2612" s="13"/>
      <c r="T2612" s="13"/>
    </row>
    <row r="2613" spans="8:20" x14ac:dyDescent="0.2">
      <c r="H2613" s="8"/>
      <c r="I2613" s="8"/>
      <c r="J2613" s="11"/>
      <c r="K2613" s="10"/>
      <c r="L2613" s="5"/>
      <c r="M2613" s="12"/>
      <c r="N2613" s="12"/>
      <c r="O2613" s="12"/>
      <c r="P2613" s="12"/>
      <c r="Q2613" s="12"/>
      <c r="R2613" s="12"/>
      <c r="S2613" s="13"/>
      <c r="T2613" s="13"/>
    </row>
    <row r="2614" spans="8:20" x14ac:dyDescent="0.2">
      <c r="H2614" s="8"/>
      <c r="I2614" s="8"/>
      <c r="J2614" s="11"/>
      <c r="K2614" s="10"/>
      <c r="L2614" s="5"/>
      <c r="M2614" s="12"/>
      <c r="N2614" s="12"/>
      <c r="O2614" s="12"/>
      <c r="P2614" s="12"/>
      <c r="Q2614" s="12"/>
      <c r="R2614" s="12"/>
      <c r="S2614" s="13"/>
      <c r="T2614" s="13"/>
    </row>
    <row r="2615" spans="8:20" x14ac:dyDescent="0.2">
      <c r="H2615" s="8"/>
      <c r="I2615" s="8"/>
      <c r="J2615" s="11"/>
      <c r="K2615" s="10"/>
      <c r="L2615" s="5"/>
      <c r="M2615" s="12"/>
      <c r="N2615" s="12"/>
      <c r="O2615" s="12"/>
      <c r="P2615" s="12"/>
      <c r="Q2615" s="12"/>
      <c r="R2615" s="12"/>
      <c r="S2615" s="13"/>
      <c r="T2615" s="13"/>
    </row>
    <row r="2616" spans="8:20" x14ac:dyDescent="0.2">
      <c r="H2616" s="8"/>
      <c r="I2616" s="8"/>
      <c r="J2616" s="11"/>
      <c r="K2616" s="10"/>
      <c r="L2616" s="5"/>
      <c r="M2616" s="12"/>
      <c r="N2616" s="12"/>
      <c r="O2616" s="12"/>
      <c r="P2616" s="12"/>
      <c r="Q2616" s="12"/>
      <c r="R2616" s="12"/>
      <c r="S2616" s="13"/>
      <c r="T2616" s="13"/>
    </row>
    <row r="2617" spans="8:20" x14ac:dyDescent="0.2">
      <c r="H2617" s="8"/>
      <c r="I2617" s="8"/>
      <c r="J2617" s="11"/>
      <c r="K2617" s="10"/>
      <c r="L2617" s="5"/>
      <c r="M2617" s="12"/>
      <c r="N2617" s="12"/>
      <c r="O2617" s="12"/>
      <c r="P2617" s="12"/>
      <c r="Q2617" s="12"/>
      <c r="R2617" s="12"/>
      <c r="S2617" s="13"/>
      <c r="T2617" s="13"/>
    </row>
    <row r="2618" spans="8:20" x14ac:dyDescent="0.2">
      <c r="H2618" s="8"/>
      <c r="I2618" s="8"/>
      <c r="J2618" s="11"/>
      <c r="K2618" s="10"/>
      <c r="L2618" s="5"/>
      <c r="M2618" s="12"/>
      <c r="N2618" s="12"/>
      <c r="O2618" s="12"/>
      <c r="P2618" s="12"/>
      <c r="Q2618" s="12"/>
      <c r="R2618" s="12"/>
      <c r="S2618" s="13"/>
      <c r="T2618" s="13"/>
    </row>
    <row r="2619" spans="8:20" x14ac:dyDescent="0.2">
      <c r="H2619" s="8"/>
      <c r="I2619" s="8"/>
      <c r="J2619" s="11"/>
      <c r="K2619" s="10"/>
      <c r="L2619" s="5"/>
      <c r="M2619" s="12"/>
      <c r="N2619" s="12"/>
      <c r="O2619" s="12"/>
      <c r="P2619" s="12"/>
      <c r="Q2619" s="12"/>
      <c r="R2619" s="12"/>
      <c r="S2619" s="13"/>
      <c r="T2619" s="13"/>
    </row>
    <row r="2620" spans="8:20" x14ac:dyDescent="0.2">
      <c r="H2620" s="8"/>
      <c r="I2620" s="8"/>
      <c r="J2620" s="11"/>
      <c r="K2620" s="10"/>
      <c r="L2620" s="5"/>
      <c r="M2620" s="12"/>
      <c r="N2620" s="12"/>
      <c r="O2620" s="12"/>
      <c r="P2620" s="12"/>
      <c r="Q2620" s="12"/>
      <c r="R2620" s="12"/>
      <c r="S2620" s="13"/>
      <c r="T2620" s="13"/>
    </row>
    <row r="2621" spans="8:20" x14ac:dyDescent="0.2">
      <c r="H2621" s="8"/>
      <c r="I2621" s="8"/>
      <c r="J2621" s="11"/>
      <c r="K2621" s="10"/>
      <c r="L2621" s="5"/>
      <c r="M2621" s="12"/>
      <c r="N2621" s="12"/>
      <c r="O2621" s="12"/>
      <c r="P2621" s="12"/>
      <c r="Q2621" s="12"/>
      <c r="R2621" s="12"/>
      <c r="S2621" s="13"/>
      <c r="T2621" s="13"/>
    </row>
    <row r="2622" spans="8:20" x14ac:dyDescent="0.2">
      <c r="H2622" s="8"/>
      <c r="I2622" s="8"/>
      <c r="J2622" s="11"/>
      <c r="K2622" s="10"/>
      <c r="L2622" s="5"/>
      <c r="M2622" s="12"/>
      <c r="N2622" s="12"/>
      <c r="O2622" s="12"/>
      <c r="P2622" s="12"/>
      <c r="Q2622" s="12"/>
      <c r="R2622" s="12"/>
      <c r="S2622" s="13"/>
      <c r="T2622" s="13"/>
    </row>
    <row r="2623" spans="8:20" x14ac:dyDescent="0.2">
      <c r="H2623" s="8"/>
      <c r="I2623" s="8"/>
      <c r="J2623" s="11"/>
      <c r="K2623" s="10"/>
      <c r="L2623" s="5"/>
      <c r="M2623" s="12"/>
      <c r="N2623" s="12"/>
      <c r="O2623" s="12"/>
      <c r="P2623" s="12"/>
      <c r="Q2623" s="12"/>
      <c r="R2623" s="12"/>
      <c r="S2623" s="13"/>
      <c r="T2623" s="13"/>
    </row>
    <row r="2624" spans="8:20" x14ac:dyDescent="0.2">
      <c r="H2624" s="8"/>
      <c r="I2624" s="8"/>
      <c r="J2624" s="11"/>
      <c r="K2624" s="10"/>
      <c r="L2624" s="5"/>
      <c r="M2624" s="12"/>
      <c r="N2624" s="12"/>
      <c r="O2624" s="12"/>
      <c r="P2624" s="12"/>
      <c r="Q2624" s="12"/>
      <c r="R2624" s="12"/>
      <c r="S2624" s="13"/>
      <c r="T2624" s="13"/>
    </row>
    <row r="2625" spans="8:20" x14ac:dyDescent="0.2">
      <c r="H2625" s="8"/>
      <c r="I2625" s="8"/>
      <c r="J2625" s="11"/>
      <c r="K2625" s="10"/>
      <c r="L2625" s="5"/>
      <c r="M2625" s="12"/>
      <c r="N2625" s="12"/>
      <c r="O2625" s="12"/>
      <c r="P2625" s="12"/>
      <c r="Q2625" s="12"/>
      <c r="R2625" s="12"/>
      <c r="S2625" s="13"/>
      <c r="T2625" s="13"/>
    </row>
    <row r="2626" spans="8:20" x14ac:dyDescent="0.2">
      <c r="H2626" s="8"/>
      <c r="I2626" s="8"/>
      <c r="J2626" s="11"/>
      <c r="K2626" s="10"/>
      <c r="L2626" s="5"/>
      <c r="M2626" s="12"/>
      <c r="N2626" s="12"/>
      <c r="O2626" s="12"/>
      <c r="P2626" s="12"/>
      <c r="Q2626" s="12"/>
      <c r="R2626" s="12"/>
      <c r="S2626" s="13"/>
      <c r="T2626" s="13"/>
    </row>
    <row r="2627" spans="8:20" x14ac:dyDescent="0.2">
      <c r="H2627" s="8"/>
      <c r="I2627" s="8"/>
      <c r="J2627" s="11"/>
      <c r="K2627" s="10"/>
      <c r="L2627" s="5"/>
      <c r="M2627" s="12"/>
      <c r="N2627" s="12"/>
      <c r="O2627" s="12"/>
      <c r="P2627" s="12"/>
      <c r="Q2627" s="12"/>
      <c r="R2627" s="12"/>
      <c r="S2627" s="13"/>
      <c r="T2627" s="13"/>
    </row>
    <row r="2628" spans="8:20" x14ac:dyDescent="0.2">
      <c r="H2628" s="8"/>
      <c r="I2628" s="8"/>
      <c r="J2628" s="11"/>
      <c r="K2628" s="10"/>
      <c r="L2628" s="5"/>
      <c r="M2628" s="12"/>
      <c r="N2628" s="12"/>
      <c r="O2628" s="12"/>
      <c r="P2628" s="12"/>
      <c r="Q2628" s="12"/>
      <c r="R2628" s="12"/>
      <c r="S2628" s="13"/>
      <c r="T2628" s="13"/>
    </row>
    <row r="2629" spans="8:20" x14ac:dyDescent="0.2">
      <c r="H2629" s="8"/>
      <c r="I2629" s="8"/>
      <c r="J2629" s="11"/>
      <c r="K2629" s="10"/>
      <c r="L2629" s="5"/>
      <c r="M2629" s="12"/>
      <c r="N2629" s="12"/>
      <c r="O2629" s="12"/>
      <c r="P2629" s="12"/>
      <c r="Q2629" s="12"/>
      <c r="R2629" s="12"/>
      <c r="S2629" s="13"/>
      <c r="T2629" s="13"/>
    </row>
    <row r="2630" spans="8:20" x14ac:dyDescent="0.2">
      <c r="H2630" s="8"/>
      <c r="I2630" s="8"/>
      <c r="J2630" s="11"/>
      <c r="K2630" s="10"/>
      <c r="L2630" s="5"/>
      <c r="M2630" s="12"/>
      <c r="N2630" s="12"/>
      <c r="O2630" s="12"/>
      <c r="P2630" s="12"/>
      <c r="Q2630" s="12"/>
      <c r="R2630" s="12"/>
      <c r="S2630" s="13"/>
      <c r="T2630" s="13"/>
    </row>
    <row r="2631" spans="8:20" x14ac:dyDescent="0.2">
      <c r="H2631" s="8"/>
      <c r="I2631" s="8"/>
      <c r="J2631" s="11"/>
      <c r="K2631" s="10"/>
      <c r="L2631" s="5"/>
      <c r="M2631" s="12"/>
      <c r="N2631" s="12"/>
      <c r="O2631" s="12"/>
      <c r="P2631" s="12"/>
      <c r="Q2631" s="12"/>
      <c r="R2631" s="12"/>
      <c r="S2631" s="13"/>
      <c r="T2631" s="13"/>
    </row>
    <row r="2632" spans="8:20" x14ac:dyDescent="0.2">
      <c r="H2632" s="8"/>
      <c r="I2632" s="8"/>
      <c r="J2632" s="11"/>
      <c r="K2632" s="10"/>
      <c r="L2632" s="5"/>
      <c r="M2632" s="12"/>
      <c r="N2632" s="12"/>
      <c r="O2632" s="12"/>
      <c r="P2632" s="12"/>
      <c r="Q2632" s="12"/>
      <c r="R2632" s="12"/>
      <c r="S2632" s="13"/>
      <c r="T2632" s="13"/>
    </row>
    <row r="2633" spans="8:20" x14ac:dyDescent="0.2">
      <c r="H2633" s="8"/>
      <c r="I2633" s="8"/>
      <c r="J2633" s="11"/>
      <c r="K2633" s="10"/>
      <c r="L2633" s="5"/>
      <c r="M2633" s="12"/>
      <c r="N2633" s="12"/>
      <c r="O2633" s="12"/>
      <c r="P2633" s="12"/>
      <c r="Q2633" s="12"/>
      <c r="R2633" s="12"/>
      <c r="S2633" s="13"/>
      <c r="T2633" s="13"/>
    </row>
    <row r="2634" spans="8:20" x14ac:dyDescent="0.2">
      <c r="H2634" s="8"/>
      <c r="I2634" s="8"/>
      <c r="J2634" s="11"/>
      <c r="K2634" s="10"/>
      <c r="L2634" s="5"/>
      <c r="M2634" s="12"/>
      <c r="N2634" s="12"/>
      <c r="O2634" s="12"/>
      <c r="P2634" s="12"/>
      <c r="Q2634" s="12"/>
      <c r="R2634" s="12"/>
      <c r="S2634" s="13"/>
      <c r="T2634" s="13"/>
    </row>
    <row r="2635" spans="8:20" x14ac:dyDescent="0.2">
      <c r="H2635" s="8"/>
      <c r="I2635" s="8"/>
      <c r="J2635" s="11"/>
      <c r="K2635" s="10"/>
      <c r="L2635" s="5"/>
      <c r="M2635" s="12"/>
      <c r="N2635" s="12"/>
      <c r="O2635" s="12"/>
      <c r="P2635" s="12"/>
      <c r="Q2635" s="12"/>
      <c r="R2635" s="12"/>
      <c r="S2635" s="13"/>
      <c r="T2635" s="13"/>
    </row>
    <row r="2636" spans="8:20" x14ac:dyDescent="0.2">
      <c r="H2636" s="8"/>
      <c r="I2636" s="8"/>
      <c r="J2636" s="11"/>
      <c r="K2636" s="10"/>
      <c r="L2636" s="5"/>
      <c r="M2636" s="12"/>
      <c r="N2636" s="12"/>
      <c r="O2636" s="12"/>
      <c r="P2636" s="12"/>
      <c r="Q2636" s="12"/>
      <c r="R2636" s="12"/>
      <c r="S2636" s="13"/>
      <c r="T2636" s="13"/>
    </row>
    <row r="2637" spans="8:20" x14ac:dyDescent="0.2">
      <c r="H2637" s="8"/>
      <c r="I2637" s="8"/>
      <c r="J2637" s="11"/>
      <c r="K2637" s="10"/>
      <c r="L2637" s="5"/>
      <c r="M2637" s="12"/>
      <c r="N2637" s="12"/>
      <c r="O2637" s="12"/>
      <c r="P2637" s="12"/>
      <c r="Q2637" s="12"/>
      <c r="R2637" s="12"/>
      <c r="S2637" s="13"/>
      <c r="T2637" s="13"/>
    </row>
    <row r="2638" spans="8:20" x14ac:dyDescent="0.2">
      <c r="H2638" s="8"/>
      <c r="I2638" s="8"/>
      <c r="J2638" s="11"/>
      <c r="K2638" s="10"/>
      <c r="L2638" s="5"/>
      <c r="M2638" s="12"/>
      <c r="N2638" s="12"/>
      <c r="O2638" s="12"/>
      <c r="P2638" s="12"/>
      <c r="Q2638" s="12"/>
      <c r="R2638" s="12"/>
      <c r="S2638" s="13"/>
      <c r="T2638" s="13"/>
    </row>
    <row r="2639" spans="8:20" x14ac:dyDescent="0.2">
      <c r="H2639" s="8"/>
      <c r="I2639" s="8"/>
      <c r="J2639" s="11"/>
      <c r="K2639" s="10"/>
      <c r="L2639" s="5"/>
      <c r="M2639" s="12"/>
      <c r="N2639" s="12"/>
      <c r="O2639" s="12"/>
      <c r="P2639" s="12"/>
      <c r="Q2639" s="12"/>
      <c r="R2639" s="12"/>
      <c r="S2639" s="13"/>
      <c r="T2639" s="13"/>
    </row>
    <row r="2640" spans="8:20" x14ac:dyDescent="0.2">
      <c r="H2640" s="8"/>
      <c r="I2640" s="8"/>
      <c r="J2640" s="11"/>
      <c r="K2640" s="10"/>
      <c r="L2640" s="5"/>
      <c r="M2640" s="12"/>
      <c r="N2640" s="12"/>
      <c r="O2640" s="12"/>
      <c r="P2640" s="12"/>
      <c r="Q2640" s="12"/>
      <c r="R2640" s="12"/>
      <c r="S2640" s="13"/>
      <c r="T2640" s="13"/>
    </row>
    <row r="2641" spans="8:20" x14ac:dyDescent="0.2">
      <c r="H2641" s="8"/>
      <c r="I2641" s="8"/>
      <c r="J2641" s="11"/>
      <c r="K2641" s="10"/>
      <c r="L2641" s="5"/>
      <c r="M2641" s="12"/>
      <c r="N2641" s="12"/>
      <c r="O2641" s="12"/>
      <c r="P2641" s="12"/>
      <c r="Q2641" s="12"/>
      <c r="R2641" s="12"/>
      <c r="S2641" s="13"/>
      <c r="T2641" s="13"/>
    </row>
    <row r="2642" spans="8:20" x14ac:dyDescent="0.2">
      <c r="H2642" s="8"/>
      <c r="I2642" s="8"/>
      <c r="J2642" s="11"/>
      <c r="K2642" s="10"/>
      <c r="L2642" s="5"/>
      <c r="M2642" s="12"/>
      <c r="N2642" s="12"/>
      <c r="O2642" s="12"/>
      <c r="P2642" s="12"/>
      <c r="Q2642" s="12"/>
      <c r="R2642" s="12"/>
      <c r="S2642" s="13"/>
      <c r="T2642" s="13"/>
    </row>
    <row r="2643" spans="8:20" x14ac:dyDescent="0.2">
      <c r="H2643" s="8"/>
      <c r="I2643" s="8"/>
      <c r="J2643" s="11"/>
      <c r="K2643" s="10"/>
      <c r="L2643" s="5"/>
      <c r="M2643" s="12"/>
      <c r="N2643" s="12"/>
      <c r="O2643" s="12"/>
      <c r="P2643" s="12"/>
      <c r="Q2643" s="12"/>
      <c r="R2643" s="12"/>
      <c r="S2643" s="13"/>
      <c r="T2643" s="13"/>
    </row>
    <row r="2644" spans="8:20" x14ac:dyDescent="0.2">
      <c r="H2644" s="8"/>
      <c r="I2644" s="8"/>
      <c r="J2644" s="11"/>
      <c r="K2644" s="10"/>
      <c r="L2644" s="5"/>
      <c r="M2644" s="12"/>
      <c r="N2644" s="12"/>
      <c r="O2644" s="12"/>
      <c r="P2644" s="12"/>
      <c r="Q2644" s="12"/>
      <c r="R2644" s="12"/>
      <c r="S2644" s="13"/>
      <c r="T2644" s="13"/>
    </row>
    <row r="2645" spans="8:20" x14ac:dyDescent="0.2">
      <c r="H2645" s="8"/>
      <c r="I2645" s="8"/>
      <c r="J2645" s="11"/>
      <c r="K2645" s="10"/>
      <c r="L2645" s="5"/>
      <c r="M2645" s="12"/>
      <c r="N2645" s="12"/>
      <c r="O2645" s="12"/>
      <c r="P2645" s="12"/>
      <c r="Q2645" s="12"/>
      <c r="R2645" s="12"/>
      <c r="S2645" s="13"/>
      <c r="T2645" s="13"/>
    </row>
    <row r="2646" spans="8:20" x14ac:dyDescent="0.2">
      <c r="H2646" s="8"/>
      <c r="I2646" s="8"/>
      <c r="J2646" s="11"/>
      <c r="K2646" s="10"/>
      <c r="L2646" s="5"/>
      <c r="M2646" s="12"/>
      <c r="N2646" s="12"/>
      <c r="O2646" s="12"/>
      <c r="P2646" s="12"/>
      <c r="Q2646" s="12"/>
      <c r="R2646" s="12"/>
      <c r="S2646" s="13"/>
      <c r="T2646" s="13"/>
    </row>
    <row r="2647" spans="8:20" x14ac:dyDescent="0.2">
      <c r="H2647" s="8"/>
      <c r="I2647" s="8"/>
      <c r="J2647" s="11"/>
      <c r="K2647" s="10"/>
      <c r="L2647" s="5"/>
      <c r="M2647" s="12"/>
      <c r="N2647" s="12"/>
      <c r="O2647" s="12"/>
      <c r="P2647" s="12"/>
      <c r="Q2647" s="12"/>
      <c r="R2647" s="12"/>
      <c r="S2647" s="13"/>
      <c r="T2647" s="13"/>
    </row>
    <row r="2648" spans="8:20" x14ac:dyDescent="0.2">
      <c r="H2648" s="8"/>
      <c r="I2648" s="8"/>
      <c r="J2648" s="11"/>
      <c r="K2648" s="10"/>
      <c r="L2648" s="5"/>
      <c r="M2648" s="12"/>
      <c r="N2648" s="12"/>
      <c r="O2648" s="12"/>
      <c r="P2648" s="12"/>
      <c r="Q2648" s="12"/>
      <c r="R2648" s="12"/>
      <c r="S2648" s="13"/>
      <c r="T2648" s="13"/>
    </row>
    <row r="2649" spans="8:20" x14ac:dyDescent="0.2">
      <c r="H2649" s="8"/>
      <c r="I2649" s="8"/>
      <c r="J2649" s="11"/>
      <c r="K2649" s="10"/>
      <c r="L2649" s="5"/>
      <c r="M2649" s="12"/>
      <c r="N2649" s="12"/>
      <c r="O2649" s="12"/>
      <c r="P2649" s="12"/>
      <c r="Q2649" s="12"/>
      <c r="R2649" s="12"/>
      <c r="S2649" s="13"/>
      <c r="T2649" s="13"/>
    </row>
    <row r="2650" spans="8:20" x14ac:dyDescent="0.2">
      <c r="H2650" s="8"/>
      <c r="I2650" s="8"/>
      <c r="J2650" s="11"/>
      <c r="K2650" s="10"/>
      <c r="L2650" s="5"/>
      <c r="M2650" s="12"/>
      <c r="N2650" s="12"/>
      <c r="O2650" s="12"/>
      <c r="P2650" s="12"/>
      <c r="Q2650" s="12"/>
      <c r="R2650" s="12"/>
      <c r="S2650" s="13"/>
      <c r="T2650" s="13"/>
    </row>
    <row r="2651" spans="8:20" x14ac:dyDescent="0.2">
      <c r="H2651" s="8"/>
      <c r="I2651" s="8"/>
      <c r="J2651" s="11"/>
      <c r="K2651" s="10"/>
      <c r="L2651" s="5"/>
      <c r="M2651" s="12"/>
      <c r="N2651" s="12"/>
      <c r="O2651" s="12"/>
      <c r="P2651" s="12"/>
      <c r="Q2651" s="12"/>
      <c r="R2651" s="12"/>
      <c r="S2651" s="13"/>
      <c r="T2651" s="13"/>
    </row>
    <row r="2652" spans="8:20" x14ac:dyDescent="0.2">
      <c r="H2652" s="8"/>
      <c r="I2652" s="8"/>
      <c r="J2652" s="11"/>
      <c r="K2652" s="10"/>
      <c r="L2652" s="5"/>
      <c r="M2652" s="12"/>
      <c r="N2652" s="12"/>
      <c r="O2652" s="12"/>
      <c r="P2652" s="12"/>
      <c r="Q2652" s="12"/>
      <c r="R2652" s="12"/>
      <c r="S2652" s="13"/>
      <c r="T2652" s="13"/>
    </row>
    <row r="2653" spans="8:20" x14ac:dyDescent="0.2">
      <c r="H2653" s="8"/>
      <c r="I2653" s="8"/>
      <c r="J2653" s="11"/>
      <c r="K2653" s="10"/>
      <c r="L2653" s="5"/>
      <c r="M2653" s="12"/>
      <c r="N2653" s="12"/>
      <c r="O2653" s="12"/>
      <c r="P2653" s="12"/>
      <c r="Q2653" s="12"/>
      <c r="R2653" s="12"/>
      <c r="S2653" s="13"/>
      <c r="T2653" s="13"/>
    </row>
    <row r="2654" spans="8:20" x14ac:dyDescent="0.2">
      <c r="H2654" s="8"/>
      <c r="I2654" s="8"/>
      <c r="J2654" s="11"/>
      <c r="K2654" s="10"/>
      <c r="L2654" s="5"/>
      <c r="M2654" s="12"/>
      <c r="N2654" s="12"/>
      <c r="O2654" s="12"/>
      <c r="P2654" s="12"/>
      <c r="Q2654" s="12"/>
      <c r="R2654" s="12"/>
      <c r="S2654" s="13"/>
      <c r="T2654" s="13"/>
    </row>
    <row r="2655" spans="8:20" x14ac:dyDescent="0.2">
      <c r="H2655" s="8"/>
      <c r="I2655" s="8"/>
      <c r="J2655" s="11"/>
      <c r="K2655" s="10"/>
      <c r="L2655" s="5"/>
      <c r="M2655" s="12"/>
      <c r="N2655" s="12"/>
      <c r="O2655" s="12"/>
      <c r="P2655" s="12"/>
      <c r="Q2655" s="12"/>
      <c r="R2655" s="12"/>
      <c r="S2655" s="13"/>
      <c r="T2655" s="13"/>
    </row>
    <row r="2656" spans="8:20" x14ac:dyDescent="0.2">
      <c r="H2656" s="8"/>
      <c r="I2656" s="8"/>
      <c r="J2656" s="11"/>
      <c r="K2656" s="10"/>
      <c r="L2656" s="5"/>
      <c r="M2656" s="12"/>
      <c r="N2656" s="12"/>
      <c r="O2656" s="12"/>
      <c r="P2656" s="12"/>
      <c r="Q2656" s="12"/>
      <c r="R2656" s="12"/>
      <c r="S2656" s="13"/>
      <c r="T2656" s="13"/>
    </row>
    <row r="2657" spans="8:20" x14ac:dyDescent="0.2">
      <c r="H2657" s="8"/>
      <c r="I2657" s="8"/>
      <c r="J2657" s="11"/>
      <c r="K2657" s="10"/>
      <c r="L2657" s="5"/>
      <c r="M2657" s="12"/>
      <c r="N2657" s="12"/>
      <c r="O2657" s="12"/>
      <c r="P2657" s="12"/>
      <c r="Q2657" s="12"/>
      <c r="R2657" s="12"/>
      <c r="S2657" s="13"/>
      <c r="T2657" s="13"/>
    </row>
    <row r="2658" spans="8:20" x14ac:dyDescent="0.2">
      <c r="H2658" s="8"/>
      <c r="I2658" s="8"/>
      <c r="J2658" s="11"/>
      <c r="K2658" s="10"/>
      <c r="L2658" s="5"/>
      <c r="M2658" s="12"/>
      <c r="N2658" s="12"/>
      <c r="O2658" s="12"/>
      <c r="P2658" s="12"/>
      <c r="Q2658" s="12"/>
      <c r="R2658" s="12"/>
      <c r="S2658" s="13"/>
      <c r="T2658" s="13"/>
    </row>
    <row r="2659" spans="8:20" x14ac:dyDescent="0.2">
      <c r="H2659" s="8"/>
      <c r="I2659" s="8"/>
      <c r="J2659" s="11"/>
      <c r="K2659" s="10"/>
      <c r="L2659" s="5"/>
      <c r="M2659" s="12"/>
      <c r="N2659" s="12"/>
      <c r="O2659" s="12"/>
      <c r="P2659" s="12"/>
      <c r="Q2659" s="12"/>
      <c r="R2659" s="12"/>
      <c r="S2659" s="13"/>
      <c r="T2659" s="13"/>
    </row>
    <row r="2660" spans="8:20" x14ac:dyDescent="0.2">
      <c r="H2660" s="8"/>
      <c r="I2660" s="8"/>
      <c r="J2660" s="11"/>
      <c r="K2660" s="10"/>
      <c r="L2660" s="5"/>
      <c r="M2660" s="12"/>
      <c r="N2660" s="12"/>
      <c r="O2660" s="12"/>
      <c r="P2660" s="12"/>
      <c r="Q2660" s="12"/>
      <c r="R2660" s="12"/>
      <c r="S2660" s="13"/>
      <c r="T2660" s="13"/>
    </row>
    <row r="2661" spans="8:20" x14ac:dyDescent="0.2">
      <c r="H2661" s="8"/>
      <c r="I2661" s="8"/>
      <c r="J2661" s="11"/>
      <c r="K2661" s="10"/>
      <c r="L2661" s="5"/>
      <c r="M2661" s="12"/>
      <c r="N2661" s="12"/>
      <c r="O2661" s="12"/>
      <c r="P2661" s="12"/>
      <c r="Q2661" s="12"/>
      <c r="R2661" s="12"/>
      <c r="S2661" s="13"/>
      <c r="T2661" s="13"/>
    </row>
    <row r="2662" spans="8:20" x14ac:dyDescent="0.2">
      <c r="H2662" s="8"/>
      <c r="I2662" s="8"/>
      <c r="J2662" s="11"/>
      <c r="K2662" s="10"/>
      <c r="L2662" s="5"/>
      <c r="M2662" s="12"/>
      <c r="N2662" s="12"/>
      <c r="O2662" s="12"/>
      <c r="P2662" s="12"/>
      <c r="Q2662" s="12"/>
      <c r="R2662" s="12"/>
      <c r="S2662" s="13"/>
      <c r="T2662" s="13"/>
    </row>
    <row r="2663" spans="8:20" x14ac:dyDescent="0.2">
      <c r="H2663" s="8"/>
      <c r="I2663" s="8"/>
      <c r="J2663" s="11"/>
      <c r="K2663" s="10"/>
      <c r="L2663" s="5"/>
      <c r="M2663" s="12"/>
      <c r="N2663" s="12"/>
      <c r="O2663" s="12"/>
      <c r="P2663" s="12"/>
      <c r="Q2663" s="12"/>
      <c r="R2663" s="12"/>
      <c r="S2663" s="13"/>
      <c r="T2663" s="13"/>
    </row>
    <row r="2664" spans="8:20" x14ac:dyDescent="0.2">
      <c r="H2664" s="8"/>
      <c r="I2664" s="8"/>
      <c r="J2664" s="11"/>
      <c r="K2664" s="10"/>
      <c r="L2664" s="5"/>
      <c r="M2664" s="12"/>
      <c r="N2664" s="12"/>
      <c r="O2664" s="12"/>
      <c r="P2664" s="12"/>
      <c r="Q2664" s="12"/>
      <c r="R2664" s="12"/>
      <c r="S2664" s="13"/>
      <c r="T2664" s="13"/>
    </row>
    <row r="2665" spans="8:20" x14ac:dyDescent="0.2">
      <c r="H2665" s="8"/>
      <c r="I2665" s="8"/>
      <c r="J2665" s="11"/>
      <c r="K2665" s="10"/>
      <c r="L2665" s="5"/>
      <c r="M2665" s="12"/>
      <c r="N2665" s="12"/>
      <c r="O2665" s="12"/>
      <c r="P2665" s="12"/>
      <c r="Q2665" s="12"/>
      <c r="R2665" s="12"/>
      <c r="S2665" s="13"/>
      <c r="T2665" s="13"/>
    </row>
    <row r="2666" spans="8:20" x14ac:dyDescent="0.2">
      <c r="H2666" s="8"/>
      <c r="I2666" s="8"/>
      <c r="J2666" s="11"/>
      <c r="K2666" s="10"/>
      <c r="L2666" s="5"/>
      <c r="M2666" s="12"/>
      <c r="N2666" s="12"/>
      <c r="O2666" s="12"/>
      <c r="P2666" s="12"/>
      <c r="Q2666" s="12"/>
      <c r="R2666" s="12"/>
      <c r="S2666" s="13"/>
      <c r="T2666" s="13"/>
    </row>
    <row r="2667" spans="8:20" x14ac:dyDescent="0.2">
      <c r="H2667" s="8"/>
      <c r="I2667" s="8"/>
      <c r="J2667" s="11"/>
      <c r="K2667" s="10"/>
      <c r="L2667" s="5"/>
      <c r="M2667" s="12"/>
      <c r="N2667" s="12"/>
      <c r="O2667" s="12"/>
      <c r="P2667" s="12"/>
      <c r="Q2667" s="12"/>
      <c r="R2667" s="12"/>
      <c r="S2667" s="13"/>
      <c r="T2667" s="13"/>
    </row>
    <row r="2668" spans="8:20" x14ac:dyDescent="0.2">
      <c r="H2668" s="8"/>
      <c r="I2668" s="8"/>
      <c r="J2668" s="11"/>
      <c r="K2668" s="10"/>
      <c r="L2668" s="5"/>
      <c r="M2668" s="12"/>
      <c r="N2668" s="12"/>
      <c r="O2668" s="12"/>
      <c r="P2668" s="12"/>
      <c r="Q2668" s="12"/>
      <c r="R2668" s="12"/>
      <c r="S2668" s="13"/>
      <c r="T2668" s="13"/>
    </row>
    <row r="2669" spans="8:20" x14ac:dyDescent="0.2">
      <c r="H2669" s="8"/>
      <c r="I2669" s="8"/>
      <c r="J2669" s="11"/>
      <c r="K2669" s="10"/>
      <c r="L2669" s="5"/>
      <c r="M2669" s="12"/>
      <c r="N2669" s="12"/>
      <c r="O2669" s="12"/>
      <c r="P2669" s="12"/>
      <c r="Q2669" s="12"/>
      <c r="R2669" s="12"/>
      <c r="S2669" s="13"/>
      <c r="T2669" s="13"/>
    </row>
    <row r="2670" spans="8:20" x14ac:dyDescent="0.2">
      <c r="H2670" s="8"/>
      <c r="I2670" s="8"/>
      <c r="J2670" s="11"/>
      <c r="K2670" s="10"/>
      <c r="L2670" s="5"/>
      <c r="M2670" s="12"/>
      <c r="N2670" s="12"/>
      <c r="O2670" s="12"/>
      <c r="P2670" s="12"/>
      <c r="Q2670" s="12"/>
      <c r="R2670" s="12"/>
      <c r="S2670" s="13"/>
      <c r="T2670" s="13"/>
    </row>
    <row r="2671" spans="8:20" x14ac:dyDescent="0.2">
      <c r="H2671" s="8"/>
      <c r="I2671" s="8"/>
      <c r="J2671" s="11"/>
      <c r="K2671" s="10"/>
      <c r="L2671" s="5"/>
      <c r="M2671" s="12"/>
      <c r="N2671" s="12"/>
      <c r="O2671" s="12"/>
      <c r="P2671" s="12"/>
      <c r="Q2671" s="12"/>
      <c r="R2671" s="12"/>
      <c r="S2671" s="13"/>
      <c r="T2671" s="13"/>
    </row>
    <row r="2672" spans="8:20" x14ac:dyDescent="0.2">
      <c r="H2672" s="8"/>
      <c r="I2672" s="8"/>
      <c r="J2672" s="11"/>
      <c r="K2672" s="10"/>
      <c r="L2672" s="5"/>
      <c r="M2672" s="12"/>
      <c r="N2672" s="12"/>
      <c r="O2672" s="12"/>
      <c r="P2672" s="12"/>
      <c r="Q2672" s="12"/>
      <c r="R2672" s="12"/>
      <c r="S2672" s="13"/>
      <c r="T2672" s="13"/>
    </row>
    <row r="2673" spans="8:20" x14ac:dyDescent="0.2">
      <c r="H2673" s="8"/>
      <c r="I2673" s="8"/>
      <c r="J2673" s="11"/>
      <c r="K2673" s="10"/>
      <c r="L2673" s="5"/>
      <c r="M2673" s="12"/>
      <c r="N2673" s="12"/>
      <c r="O2673" s="12"/>
      <c r="P2673" s="12"/>
      <c r="Q2673" s="12"/>
      <c r="R2673" s="12"/>
      <c r="S2673" s="13"/>
      <c r="T2673" s="13"/>
    </row>
    <row r="2674" spans="8:20" x14ac:dyDescent="0.2">
      <c r="H2674" s="8"/>
      <c r="I2674" s="8"/>
      <c r="J2674" s="11"/>
      <c r="K2674" s="10"/>
      <c r="L2674" s="5"/>
      <c r="M2674" s="12"/>
      <c r="N2674" s="12"/>
      <c r="O2674" s="12"/>
      <c r="P2674" s="12"/>
      <c r="Q2674" s="12"/>
      <c r="R2674" s="12"/>
      <c r="S2674" s="13"/>
      <c r="T2674" s="13"/>
    </row>
    <row r="2675" spans="8:20" x14ac:dyDescent="0.2">
      <c r="H2675" s="8"/>
      <c r="I2675" s="8"/>
      <c r="J2675" s="11"/>
      <c r="K2675" s="10"/>
      <c r="L2675" s="5"/>
      <c r="M2675" s="12"/>
      <c r="N2675" s="12"/>
      <c r="O2675" s="12"/>
      <c r="P2675" s="12"/>
      <c r="Q2675" s="12"/>
      <c r="R2675" s="12"/>
      <c r="S2675" s="13"/>
      <c r="T2675" s="13"/>
    </row>
    <row r="2676" spans="8:20" x14ac:dyDescent="0.2">
      <c r="H2676" s="8"/>
      <c r="I2676" s="8"/>
      <c r="J2676" s="11"/>
      <c r="K2676" s="10"/>
      <c r="L2676" s="5"/>
      <c r="M2676" s="12"/>
      <c r="N2676" s="12"/>
      <c r="O2676" s="12"/>
      <c r="P2676" s="12"/>
      <c r="Q2676" s="12"/>
      <c r="R2676" s="12"/>
      <c r="S2676" s="13"/>
      <c r="T2676" s="13"/>
    </row>
    <row r="2677" spans="8:20" x14ac:dyDescent="0.2">
      <c r="H2677" s="8"/>
      <c r="I2677" s="8"/>
      <c r="J2677" s="11"/>
      <c r="K2677" s="10"/>
      <c r="L2677" s="5"/>
      <c r="M2677" s="12"/>
      <c r="N2677" s="12"/>
      <c r="O2677" s="12"/>
      <c r="P2677" s="12"/>
      <c r="Q2677" s="12"/>
      <c r="R2677" s="12"/>
      <c r="S2677" s="13"/>
      <c r="T2677" s="13"/>
    </row>
    <row r="2678" spans="8:20" x14ac:dyDescent="0.2">
      <c r="H2678" s="8"/>
      <c r="I2678" s="8"/>
      <c r="J2678" s="11"/>
      <c r="K2678" s="10"/>
      <c r="L2678" s="5"/>
      <c r="M2678" s="12"/>
      <c r="N2678" s="12"/>
      <c r="O2678" s="12"/>
      <c r="P2678" s="12"/>
      <c r="Q2678" s="12"/>
      <c r="R2678" s="12"/>
      <c r="S2678" s="13"/>
      <c r="T2678" s="13"/>
    </row>
    <row r="2679" spans="8:20" x14ac:dyDescent="0.2">
      <c r="H2679" s="8"/>
      <c r="I2679" s="8"/>
      <c r="J2679" s="11"/>
      <c r="K2679" s="10"/>
      <c r="L2679" s="5"/>
      <c r="M2679" s="12"/>
      <c r="N2679" s="12"/>
      <c r="O2679" s="12"/>
      <c r="P2679" s="12"/>
      <c r="Q2679" s="12"/>
      <c r="R2679" s="12"/>
      <c r="S2679" s="13"/>
      <c r="T2679" s="13"/>
    </row>
    <row r="2680" spans="8:20" x14ac:dyDescent="0.2">
      <c r="H2680" s="8"/>
      <c r="I2680" s="8"/>
      <c r="J2680" s="11"/>
      <c r="K2680" s="10"/>
      <c r="L2680" s="5"/>
      <c r="M2680" s="12"/>
      <c r="N2680" s="12"/>
      <c r="O2680" s="12"/>
      <c r="P2680" s="12"/>
      <c r="Q2680" s="12"/>
      <c r="R2680" s="12"/>
      <c r="S2680" s="13"/>
      <c r="T2680" s="13"/>
    </row>
    <row r="2681" spans="8:20" x14ac:dyDescent="0.2">
      <c r="H2681" s="8"/>
      <c r="I2681" s="8"/>
      <c r="J2681" s="11"/>
      <c r="K2681" s="10"/>
      <c r="L2681" s="5"/>
      <c r="M2681" s="12"/>
      <c r="N2681" s="12"/>
      <c r="O2681" s="12"/>
      <c r="P2681" s="12"/>
      <c r="Q2681" s="12"/>
      <c r="R2681" s="12"/>
      <c r="S2681" s="13"/>
      <c r="T2681" s="13"/>
    </row>
    <row r="2682" spans="8:20" x14ac:dyDescent="0.2">
      <c r="H2682" s="8"/>
      <c r="I2682" s="8"/>
      <c r="J2682" s="11"/>
      <c r="K2682" s="10"/>
      <c r="L2682" s="5"/>
      <c r="M2682" s="12"/>
      <c r="N2682" s="12"/>
      <c r="O2682" s="12"/>
      <c r="P2682" s="12"/>
      <c r="Q2682" s="12"/>
      <c r="R2682" s="12"/>
      <c r="S2682" s="13"/>
      <c r="T2682" s="13"/>
    </row>
    <row r="2683" spans="8:20" x14ac:dyDescent="0.2">
      <c r="H2683" s="8"/>
      <c r="I2683" s="8"/>
      <c r="J2683" s="11"/>
      <c r="K2683" s="10"/>
      <c r="L2683" s="5"/>
      <c r="M2683" s="12"/>
      <c r="N2683" s="12"/>
      <c r="O2683" s="12"/>
      <c r="P2683" s="12"/>
      <c r="Q2683" s="12"/>
      <c r="R2683" s="12"/>
      <c r="S2683" s="13"/>
      <c r="T2683" s="13"/>
    </row>
    <row r="2684" spans="8:20" x14ac:dyDescent="0.2">
      <c r="H2684" s="8"/>
      <c r="I2684" s="8"/>
      <c r="J2684" s="11"/>
      <c r="K2684" s="10"/>
      <c r="L2684" s="5"/>
      <c r="M2684" s="12"/>
      <c r="N2684" s="12"/>
      <c r="O2684" s="12"/>
      <c r="P2684" s="12"/>
      <c r="Q2684" s="12"/>
      <c r="R2684" s="12"/>
      <c r="S2684" s="13"/>
      <c r="T2684" s="13"/>
    </row>
    <row r="2685" spans="8:20" x14ac:dyDescent="0.2">
      <c r="H2685" s="8"/>
      <c r="I2685" s="8"/>
      <c r="J2685" s="11"/>
      <c r="K2685" s="10"/>
      <c r="L2685" s="5"/>
      <c r="M2685" s="12"/>
      <c r="N2685" s="12"/>
      <c r="O2685" s="12"/>
      <c r="P2685" s="12"/>
      <c r="Q2685" s="12"/>
      <c r="R2685" s="12"/>
      <c r="S2685" s="13"/>
      <c r="T2685" s="13"/>
    </row>
    <row r="2686" spans="8:20" x14ac:dyDescent="0.2">
      <c r="H2686" s="8"/>
      <c r="I2686" s="8"/>
      <c r="J2686" s="11"/>
      <c r="K2686" s="10"/>
      <c r="L2686" s="5"/>
      <c r="M2686" s="12"/>
      <c r="N2686" s="12"/>
      <c r="O2686" s="12"/>
      <c r="P2686" s="12"/>
      <c r="Q2686" s="12"/>
      <c r="R2686" s="12"/>
      <c r="S2686" s="13"/>
      <c r="T2686" s="13"/>
    </row>
    <row r="2687" spans="8:20" x14ac:dyDescent="0.2">
      <c r="H2687" s="8"/>
      <c r="I2687" s="8"/>
      <c r="J2687" s="11"/>
      <c r="K2687" s="10"/>
      <c r="L2687" s="5"/>
      <c r="M2687" s="12"/>
      <c r="N2687" s="12"/>
      <c r="O2687" s="12"/>
      <c r="P2687" s="12"/>
      <c r="Q2687" s="12"/>
      <c r="R2687" s="12"/>
      <c r="S2687" s="13"/>
      <c r="T2687" s="13"/>
    </row>
    <row r="2688" spans="8:20" x14ac:dyDescent="0.2">
      <c r="H2688" s="8"/>
      <c r="I2688" s="8"/>
      <c r="J2688" s="11"/>
      <c r="K2688" s="10"/>
      <c r="L2688" s="5"/>
      <c r="M2688" s="12"/>
      <c r="N2688" s="12"/>
      <c r="O2688" s="12"/>
      <c r="P2688" s="12"/>
      <c r="Q2688" s="12"/>
      <c r="R2688" s="12"/>
      <c r="S2688" s="13"/>
      <c r="T2688" s="13"/>
    </row>
    <row r="2689" spans="8:20" x14ac:dyDescent="0.2">
      <c r="H2689" s="8"/>
      <c r="I2689" s="8"/>
      <c r="J2689" s="11"/>
      <c r="K2689" s="10"/>
      <c r="L2689" s="5"/>
      <c r="M2689" s="12"/>
      <c r="N2689" s="12"/>
      <c r="O2689" s="12"/>
      <c r="P2689" s="12"/>
      <c r="Q2689" s="12"/>
      <c r="R2689" s="12"/>
      <c r="S2689" s="13"/>
      <c r="T2689" s="13"/>
    </row>
    <row r="2690" spans="8:20" x14ac:dyDescent="0.2">
      <c r="H2690" s="8"/>
      <c r="I2690" s="8"/>
      <c r="J2690" s="11"/>
      <c r="K2690" s="10"/>
      <c r="L2690" s="5"/>
      <c r="M2690" s="12"/>
      <c r="N2690" s="12"/>
      <c r="O2690" s="12"/>
      <c r="P2690" s="12"/>
      <c r="Q2690" s="12"/>
      <c r="R2690" s="12"/>
      <c r="S2690" s="13"/>
      <c r="T2690" s="13"/>
    </row>
    <row r="2691" spans="8:20" x14ac:dyDescent="0.2">
      <c r="H2691" s="8"/>
      <c r="I2691" s="8"/>
      <c r="J2691" s="11"/>
      <c r="K2691" s="10"/>
      <c r="L2691" s="5"/>
      <c r="M2691" s="12"/>
      <c r="N2691" s="12"/>
      <c r="O2691" s="12"/>
      <c r="P2691" s="12"/>
      <c r="Q2691" s="12"/>
      <c r="R2691" s="12"/>
      <c r="S2691" s="13"/>
      <c r="T2691" s="13"/>
    </row>
    <row r="2692" spans="8:20" x14ac:dyDescent="0.2">
      <c r="H2692" s="8"/>
      <c r="I2692" s="8"/>
      <c r="J2692" s="11"/>
      <c r="K2692" s="10"/>
      <c r="L2692" s="5"/>
      <c r="M2692" s="12"/>
      <c r="N2692" s="12"/>
      <c r="O2692" s="12"/>
      <c r="P2692" s="12"/>
      <c r="Q2692" s="12"/>
      <c r="R2692" s="12"/>
      <c r="S2692" s="13"/>
      <c r="T2692" s="13"/>
    </row>
    <row r="2693" spans="8:20" x14ac:dyDescent="0.2">
      <c r="H2693" s="8"/>
      <c r="I2693" s="8"/>
      <c r="J2693" s="11"/>
      <c r="K2693" s="10"/>
      <c r="L2693" s="5"/>
      <c r="M2693" s="12"/>
      <c r="N2693" s="12"/>
      <c r="O2693" s="12"/>
      <c r="P2693" s="12"/>
      <c r="Q2693" s="12"/>
      <c r="R2693" s="12"/>
      <c r="S2693" s="13"/>
      <c r="T2693" s="13"/>
    </row>
    <row r="2694" spans="8:20" x14ac:dyDescent="0.2">
      <c r="H2694" s="8"/>
      <c r="I2694" s="8"/>
      <c r="J2694" s="11"/>
      <c r="K2694" s="10"/>
      <c r="L2694" s="5"/>
      <c r="M2694" s="12"/>
      <c r="N2694" s="12"/>
      <c r="O2694" s="12"/>
      <c r="P2694" s="12"/>
      <c r="Q2694" s="12"/>
      <c r="R2694" s="12"/>
      <c r="S2694" s="13"/>
      <c r="T2694" s="13"/>
    </row>
    <row r="2695" spans="8:20" x14ac:dyDescent="0.2">
      <c r="H2695" s="8"/>
      <c r="I2695" s="8"/>
      <c r="J2695" s="11"/>
      <c r="K2695" s="10"/>
      <c r="L2695" s="5"/>
      <c r="M2695" s="12"/>
      <c r="N2695" s="12"/>
      <c r="O2695" s="12"/>
      <c r="P2695" s="12"/>
      <c r="Q2695" s="12"/>
      <c r="R2695" s="12"/>
      <c r="S2695" s="13"/>
      <c r="T2695" s="13"/>
    </row>
    <row r="2696" spans="8:20" x14ac:dyDescent="0.2">
      <c r="H2696" s="8"/>
      <c r="I2696" s="8"/>
      <c r="J2696" s="11"/>
      <c r="K2696" s="10"/>
      <c r="L2696" s="5"/>
      <c r="M2696" s="12"/>
      <c r="N2696" s="12"/>
      <c r="O2696" s="12"/>
      <c r="P2696" s="12"/>
      <c r="Q2696" s="12"/>
      <c r="R2696" s="12"/>
      <c r="S2696" s="13"/>
      <c r="T2696" s="13"/>
    </row>
    <row r="2697" spans="8:20" x14ac:dyDescent="0.2">
      <c r="H2697" s="8"/>
      <c r="I2697" s="8"/>
      <c r="J2697" s="11"/>
      <c r="K2697" s="10"/>
      <c r="L2697" s="5"/>
      <c r="M2697" s="12"/>
      <c r="N2697" s="12"/>
      <c r="O2697" s="12"/>
      <c r="P2697" s="12"/>
      <c r="Q2697" s="12"/>
      <c r="R2697" s="12"/>
      <c r="S2697" s="13"/>
      <c r="T2697" s="13"/>
    </row>
    <row r="2698" spans="8:20" x14ac:dyDescent="0.2">
      <c r="H2698" s="8"/>
      <c r="I2698" s="8"/>
      <c r="J2698" s="11"/>
      <c r="K2698" s="10"/>
      <c r="L2698" s="5"/>
      <c r="M2698" s="12"/>
      <c r="N2698" s="12"/>
      <c r="O2698" s="12"/>
      <c r="P2698" s="12"/>
      <c r="Q2698" s="12"/>
      <c r="R2698" s="12"/>
      <c r="S2698" s="13"/>
      <c r="T2698" s="13"/>
    </row>
    <row r="2699" spans="8:20" x14ac:dyDescent="0.2">
      <c r="H2699" s="8"/>
      <c r="I2699" s="8"/>
      <c r="J2699" s="11"/>
      <c r="K2699" s="10"/>
      <c r="L2699" s="5"/>
      <c r="M2699" s="12"/>
      <c r="N2699" s="12"/>
      <c r="O2699" s="12"/>
      <c r="P2699" s="12"/>
      <c r="Q2699" s="12"/>
      <c r="R2699" s="12"/>
      <c r="S2699" s="13"/>
      <c r="T2699" s="13"/>
    </row>
    <row r="2700" spans="8:20" x14ac:dyDescent="0.2">
      <c r="H2700" s="8"/>
      <c r="I2700" s="8"/>
      <c r="J2700" s="11"/>
      <c r="K2700" s="10"/>
      <c r="L2700" s="5"/>
      <c r="M2700" s="12"/>
      <c r="N2700" s="12"/>
      <c r="O2700" s="12"/>
      <c r="P2700" s="12"/>
      <c r="Q2700" s="12"/>
      <c r="R2700" s="12"/>
      <c r="S2700" s="13"/>
      <c r="T2700" s="13"/>
    </row>
    <row r="2701" spans="8:20" x14ac:dyDescent="0.2">
      <c r="H2701" s="8"/>
      <c r="I2701" s="8"/>
      <c r="J2701" s="11"/>
      <c r="K2701" s="10"/>
      <c r="L2701" s="5"/>
      <c r="M2701" s="12"/>
      <c r="N2701" s="12"/>
      <c r="O2701" s="12"/>
      <c r="P2701" s="12"/>
      <c r="Q2701" s="12"/>
      <c r="R2701" s="12"/>
      <c r="S2701" s="13"/>
      <c r="T2701" s="13"/>
    </row>
    <row r="2702" spans="8:20" x14ac:dyDescent="0.2">
      <c r="H2702" s="8"/>
      <c r="I2702" s="8"/>
      <c r="J2702" s="11"/>
      <c r="K2702" s="10"/>
      <c r="L2702" s="5"/>
      <c r="M2702" s="12"/>
      <c r="N2702" s="12"/>
      <c r="O2702" s="12"/>
      <c r="P2702" s="12"/>
      <c r="Q2702" s="12"/>
      <c r="R2702" s="12"/>
      <c r="S2702" s="13"/>
      <c r="T2702" s="13"/>
    </row>
    <row r="2703" spans="8:20" x14ac:dyDescent="0.2">
      <c r="H2703" s="8"/>
      <c r="I2703" s="8"/>
      <c r="J2703" s="11"/>
      <c r="K2703" s="10"/>
      <c r="L2703" s="5"/>
      <c r="M2703" s="12"/>
      <c r="N2703" s="12"/>
      <c r="O2703" s="12"/>
      <c r="P2703" s="12"/>
      <c r="Q2703" s="12"/>
      <c r="R2703" s="12"/>
      <c r="S2703" s="13"/>
      <c r="T2703" s="13"/>
    </row>
    <row r="2704" spans="8:20" x14ac:dyDescent="0.2">
      <c r="H2704" s="8"/>
      <c r="I2704" s="8"/>
      <c r="J2704" s="11"/>
      <c r="K2704" s="10"/>
      <c r="L2704" s="5"/>
      <c r="M2704" s="12"/>
      <c r="N2704" s="12"/>
      <c r="O2704" s="12"/>
      <c r="P2704" s="12"/>
      <c r="Q2704" s="12"/>
      <c r="R2704" s="12"/>
      <c r="S2704" s="13"/>
      <c r="T2704" s="13"/>
    </row>
    <row r="2705" spans="8:20" x14ac:dyDescent="0.2">
      <c r="H2705" s="8"/>
      <c r="I2705" s="8"/>
      <c r="J2705" s="11"/>
      <c r="K2705" s="10"/>
      <c r="L2705" s="5"/>
      <c r="M2705" s="12"/>
      <c r="N2705" s="12"/>
      <c r="O2705" s="12"/>
      <c r="P2705" s="12"/>
      <c r="Q2705" s="12"/>
      <c r="R2705" s="12"/>
      <c r="S2705" s="13"/>
      <c r="T2705" s="13"/>
    </row>
    <row r="2706" spans="8:20" x14ac:dyDescent="0.2">
      <c r="H2706" s="8"/>
      <c r="I2706" s="8"/>
      <c r="J2706" s="11"/>
      <c r="K2706" s="10"/>
      <c r="L2706" s="5"/>
      <c r="M2706" s="12"/>
      <c r="N2706" s="12"/>
      <c r="O2706" s="12"/>
      <c r="P2706" s="12"/>
      <c r="Q2706" s="12"/>
      <c r="R2706" s="12"/>
      <c r="S2706" s="13"/>
      <c r="T2706" s="13"/>
    </row>
    <row r="2707" spans="8:20" x14ac:dyDescent="0.2">
      <c r="H2707" s="8"/>
      <c r="I2707" s="8"/>
      <c r="J2707" s="11"/>
      <c r="K2707" s="10"/>
      <c r="L2707" s="5"/>
      <c r="M2707" s="12"/>
      <c r="N2707" s="12"/>
      <c r="O2707" s="12"/>
      <c r="P2707" s="12"/>
      <c r="Q2707" s="12"/>
      <c r="R2707" s="12"/>
      <c r="S2707" s="13"/>
      <c r="T2707" s="13"/>
    </row>
    <row r="2708" spans="8:20" x14ac:dyDescent="0.2">
      <c r="H2708" s="8"/>
      <c r="I2708" s="8"/>
      <c r="J2708" s="11"/>
      <c r="K2708" s="10"/>
      <c r="L2708" s="5"/>
      <c r="M2708" s="12"/>
      <c r="N2708" s="12"/>
      <c r="O2708" s="12"/>
      <c r="P2708" s="12"/>
      <c r="Q2708" s="12"/>
      <c r="R2708" s="12"/>
      <c r="S2708" s="13"/>
      <c r="T2708" s="13"/>
    </row>
    <row r="2709" spans="8:20" x14ac:dyDescent="0.2">
      <c r="H2709" s="8"/>
      <c r="I2709" s="8"/>
      <c r="J2709" s="11"/>
      <c r="K2709" s="10"/>
      <c r="L2709" s="5"/>
      <c r="M2709" s="12"/>
      <c r="N2709" s="12"/>
      <c r="O2709" s="12"/>
      <c r="P2709" s="12"/>
      <c r="Q2709" s="12"/>
      <c r="R2709" s="12"/>
      <c r="S2709" s="13"/>
      <c r="T2709" s="13"/>
    </row>
    <row r="2710" spans="8:20" x14ac:dyDescent="0.2">
      <c r="H2710" s="8"/>
      <c r="I2710" s="8"/>
      <c r="J2710" s="11"/>
      <c r="K2710" s="10"/>
      <c r="L2710" s="5"/>
      <c r="M2710" s="12"/>
      <c r="N2710" s="12"/>
      <c r="O2710" s="12"/>
      <c r="P2710" s="12"/>
      <c r="Q2710" s="12"/>
      <c r="R2710" s="12"/>
      <c r="S2710" s="13"/>
      <c r="T2710" s="13"/>
    </row>
    <row r="2711" spans="8:20" x14ac:dyDescent="0.2">
      <c r="H2711" s="8"/>
      <c r="I2711" s="8"/>
      <c r="J2711" s="11"/>
      <c r="K2711" s="10"/>
      <c r="L2711" s="5"/>
      <c r="M2711" s="12"/>
      <c r="N2711" s="12"/>
      <c r="O2711" s="12"/>
      <c r="P2711" s="12"/>
      <c r="Q2711" s="12"/>
      <c r="R2711" s="12"/>
      <c r="S2711" s="13"/>
      <c r="T2711" s="13"/>
    </row>
    <row r="2712" spans="8:20" x14ac:dyDescent="0.2">
      <c r="H2712" s="8"/>
      <c r="I2712" s="8"/>
      <c r="J2712" s="11"/>
      <c r="K2712" s="10"/>
      <c r="L2712" s="5"/>
      <c r="M2712" s="12"/>
      <c r="N2712" s="12"/>
      <c r="O2712" s="12"/>
      <c r="P2712" s="12"/>
      <c r="Q2712" s="12"/>
      <c r="R2712" s="12"/>
      <c r="S2712" s="13"/>
      <c r="T2712" s="13"/>
    </row>
    <row r="2713" spans="8:20" x14ac:dyDescent="0.2">
      <c r="H2713" s="8"/>
      <c r="I2713" s="8"/>
      <c r="J2713" s="11"/>
      <c r="K2713" s="10"/>
      <c r="L2713" s="5"/>
      <c r="M2713" s="12"/>
      <c r="N2713" s="12"/>
      <c r="O2713" s="12"/>
      <c r="P2713" s="12"/>
      <c r="Q2713" s="12"/>
      <c r="R2713" s="12"/>
      <c r="S2713" s="13"/>
      <c r="T2713" s="13"/>
    </row>
    <row r="2714" spans="8:20" x14ac:dyDescent="0.2">
      <c r="H2714" s="8"/>
      <c r="I2714" s="8"/>
      <c r="J2714" s="11"/>
      <c r="K2714" s="10"/>
      <c r="L2714" s="5"/>
      <c r="M2714" s="12"/>
      <c r="N2714" s="12"/>
      <c r="O2714" s="12"/>
      <c r="P2714" s="12"/>
      <c r="Q2714" s="12"/>
      <c r="R2714" s="12"/>
      <c r="S2714" s="13"/>
      <c r="T2714" s="13"/>
    </row>
    <row r="2715" spans="8:20" x14ac:dyDescent="0.2">
      <c r="H2715" s="8"/>
      <c r="I2715" s="8"/>
      <c r="J2715" s="11"/>
      <c r="K2715" s="10"/>
      <c r="L2715" s="5"/>
      <c r="M2715" s="12"/>
      <c r="N2715" s="12"/>
      <c r="O2715" s="12"/>
      <c r="P2715" s="12"/>
      <c r="Q2715" s="12"/>
      <c r="R2715" s="12"/>
      <c r="S2715" s="13"/>
      <c r="T2715" s="13"/>
    </row>
    <row r="2716" spans="8:20" x14ac:dyDescent="0.2">
      <c r="H2716" s="8"/>
      <c r="I2716" s="8"/>
      <c r="J2716" s="11"/>
      <c r="K2716" s="10"/>
      <c r="L2716" s="5"/>
      <c r="M2716" s="12"/>
      <c r="N2716" s="12"/>
      <c r="O2716" s="12"/>
      <c r="P2716" s="12"/>
      <c r="Q2716" s="12"/>
      <c r="R2716" s="12"/>
      <c r="S2716" s="13"/>
      <c r="T2716" s="13"/>
    </row>
    <row r="2717" spans="8:20" x14ac:dyDescent="0.2">
      <c r="H2717" s="8"/>
      <c r="I2717" s="8"/>
      <c r="J2717" s="11"/>
      <c r="K2717" s="10"/>
      <c r="L2717" s="5"/>
      <c r="M2717" s="12"/>
      <c r="N2717" s="12"/>
      <c r="O2717" s="12"/>
      <c r="P2717" s="12"/>
      <c r="Q2717" s="12"/>
      <c r="R2717" s="12"/>
      <c r="S2717" s="13"/>
      <c r="T2717" s="13"/>
    </row>
    <row r="2718" spans="8:20" x14ac:dyDescent="0.2">
      <c r="H2718" s="8"/>
      <c r="I2718" s="8"/>
      <c r="J2718" s="11"/>
      <c r="K2718" s="10"/>
      <c r="L2718" s="5"/>
      <c r="M2718" s="12"/>
      <c r="N2718" s="12"/>
      <c r="O2718" s="12"/>
      <c r="P2718" s="12"/>
      <c r="Q2718" s="12"/>
      <c r="R2718" s="12"/>
      <c r="S2718" s="13"/>
      <c r="T2718" s="13"/>
    </row>
    <row r="2719" spans="8:20" x14ac:dyDescent="0.2">
      <c r="H2719" s="8"/>
      <c r="I2719" s="8"/>
      <c r="J2719" s="11"/>
      <c r="K2719" s="10"/>
      <c r="L2719" s="5"/>
      <c r="M2719" s="12"/>
      <c r="N2719" s="12"/>
      <c r="O2719" s="12"/>
      <c r="P2719" s="12"/>
      <c r="Q2719" s="12"/>
      <c r="R2719" s="12"/>
      <c r="S2719" s="13"/>
      <c r="T2719" s="13"/>
    </row>
    <row r="2720" spans="8:20" x14ac:dyDescent="0.2">
      <c r="H2720" s="8"/>
      <c r="I2720" s="8"/>
      <c r="J2720" s="11"/>
      <c r="K2720" s="10"/>
      <c r="L2720" s="5"/>
      <c r="M2720" s="12"/>
      <c r="N2720" s="12"/>
      <c r="O2720" s="12"/>
      <c r="P2720" s="12"/>
      <c r="Q2720" s="12"/>
      <c r="R2720" s="12"/>
      <c r="S2720" s="13"/>
      <c r="T2720" s="13"/>
    </row>
    <row r="2721" spans="8:20" x14ac:dyDescent="0.2">
      <c r="H2721" s="8"/>
      <c r="I2721" s="8"/>
      <c r="J2721" s="11"/>
      <c r="K2721" s="10"/>
      <c r="L2721" s="5"/>
      <c r="M2721" s="12"/>
      <c r="N2721" s="12"/>
      <c r="O2721" s="12"/>
      <c r="P2721" s="12"/>
      <c r="Q2721" s="12"/>
      <c r="R2721" s="12"/>
      <c r="S2721" s="13"/>
      <c r="T2721" s="13"/>
    </row>
    <row r="2722" spans="8:20" x14ac:dyDescent="0.2">
      <c r="H2722" s="8"/>
      <c r="I2722" s="8"/>
      <c r="J2722" s="11"/>
      <c r="K2722" s="10"/>
      <c r="L2722" s="5"/>
      <c r="M2722" s="12"/>
      <c r="N2722" s="12"/>
      <c r="O2722" s="12"/>
      <c r="P2722" s="12"/>
      <c r="Q2722" s="12"/>
      <c r="R2722" s="12"/>
      <c r="S2722" s="13"/>
      <c r="T2722" s="13"/>
    </row>
    <row r="2723" spans="8:20" x14ac:dyDescent="0.2">
      <c r="H2723" s="8"/>
      <c r="I2723" s="8"/>
      <c r="J2723" s="11"/>
      <c r="K2723" s="10"/>
      <c r="L2723" s="5"/>
      <c r="M2723" s="12"/>
      <c r="N2723" s="12"/>
      <c r="O2723" s="12"/>
      <c r="P2723" s="12"/>
      <c r="Q2723" s="12"/>
      <c r="R2723" s="12"/>
      <c r="S2723" s="13"/>
      <c r="T2723" s="13"/>
    </row>
    <row r="2724" spans="8:20" x14ac:dyDescent="0.2">
      <c r="H2724" s="8"/>
      <c r="I2724" s="8"/>
      <c r="J2724" s="11"/>
      <c r="K2724" s="10"/>
      <c r="L2724" s="5"/>
      <c r="M2724" s="12"/>
      <c r="N2724" s="12"/>
      <c r="O2724" s="12"/>
      <c r="P2724" s="12"/>
      <c r="Q2724" s="12"/>
      <c r="R2724" s="12"/>
      <c r="S2724" s="13"/>
      <c r="T2724" s="13"/>
    </row>
    <row r="2725" spans="8:20" x14ac:dyDescent="0.2">
      <c r="H2725" s="8"/>
      <c r="I2725" s="8"/>
      <c r="J2725" s="11"/>
      <c r="K2725" s="10"/>
      <c r="L2725" s="5"/>
      <c r="M2725" s="12"/>
      <c r="N2725" s="12"/>
      <c r="O2725" s="12"/>
      <c r="P2725" s="12"/>
      <c r="Q2725" s="12"/>
      <c r="R2725" s="12"/>
      <c r="S2725" s="13"/>
      <c r="T2725" s="13"/>
    </row>
    <row r="2726" spans="8:20" x14ac:dyDescent="0.2">
      <c r="H2726" s="8"/>
      <c r="I2726" s="8"/>
      <c r="J2726" s="11"/>
      <c r="K2726" s="10"/>
      <c r="L2726" s="5"/>
      <c r="M2726" s="12"/>
      <c r="N2726" s="12"/>
      <c r="O2726" s="12"/>
      <c r="P2726" s="12"/>
      <c r="Q2726" s="12"/>
      <c r="R2726" s="12"/>
      <c r="S2726" s="13"/>
      <c r="T2726" s="13"/>
    </row>
    <row r="2727" spans="8:20" x14ac:dyDescent="0.2">
      <c r="H2727" s="8"/>
      <c r="I2727" s="8"/>
      <c r="J2727" s="11"/>
      <c r="K2727" s="10"/>
      <c r="L2727" s="5"/>
      <c r="M2727" s="12"/>
      <c r="N2727" s="12"/>
      <c r="O2727" s="12"/>
      <c r="P2727" s="12"/>
      <c r="Q2727" s="12"/>
      <c r="R2727" s="12"/>
      <c r="S2727" s="13"/>
      <c r="T2727" s="13"/>
    </row>
    <row r="2728" spans="8:20" x14ac:dyDescent="0.2">
      <c r="H2728" s="8"/>
      <c r="I2728" s="8"/>
      <c r="J2728" s="11"/>
      <c r="K2728" s="10"/>
      <c r="L2728" s="5"/>
      <c r="M2728" s="12"/>
      <c r="N2728" s="12"/>
      <c r="O2728" s="12"/>
      <c r="P2728" s="12"/>
      <c r="Q2728" s="12"/>
      <c r="R2728" s="12"/>
      <c r="S2728" s="13"/>
      <c r="T2728" s="13"/>
    </row>
    <row r="2729" spans="8:20" x14ac:dyDescent="0.2">
      <c r="H2729" s="8"/>
      <c r="I2729" s="8"/>
      <c r="J2729" s="11"/>
      <c r="K2729" s="10"/>
      <c r="L2729" s="5"/>
      <c r="M2729" s="12"/>
      <c r="N2729" s="12"/>
      <c r="O2729" s="12"/>
      <c r="P2729" s="12"/>
      <c r="Q2729" s="12"/>
      <c r="R2729" s="12"/>
      <c r="S2729" s="13"/>
      <c r="T2729" s="13"/>
    </row>
    <row r="2730" spans="8:20" x14ac:dyDescent="0.2">
      <c r="H2730" s="8"/>
      <c r="I2730" s="8"/>
      <c r="J2730" s="11"/>
      <c r="K2730" s="10"/>
      <c r="L2730" s="5"/>
      <c r="M2730" s="12"/>
      <c r="N2730" s="12"/>
      <c r="O2730" s="12"/>
      <c r="P2730" s="12"/>
      <c r="Q2730" s="12"/>
      <c r="R2730" s="12"/>
      <c r="S2730" s="13"/>
      <c r="T2730" s="13"/>
    </row>
    <row r="2731" spans="8:20" x14ac:dyDescent="0.2">
      <c r="H2731" s="8"/>
      <c r="I2731" s="8"/>
      <c r="J2731" s="11"/>
      <c r="K2731" s="10"/>
      <c r="L2731" s="5"/>
      <c r="M2731" s="12"/>
      <c r="N2731" s="12"/>
      <c r="O2731" s="12"/>
      <c r="P2731" s="12"/>
      <c r="Q2731" s="12"/>
      <c r="R2731" s="12"/>
      <c r="S2731" s="13"/>
      <c r="T2731" s="13"/>
    </row>
    <row r="2732" spans="8:20" x14ac:dyDescent="0.2">
      <c r="H2732" s="8"/>
      <c r="I2732" s="8"/>
      <c r="J2732" s="11"/>
      <c r="K2732" s="10"/>
      <c r="L2732" s="5"/>
      <c r="M2732" s="12"/>
      <c r="N2732" s="12"/>
      <c r="O2732" s="12"/>
      <c r="P2732" s="12"/>
      <c r="Q2732" s="12"/>
      <c r="R2732" s="12"/>
      <c r="S2732" s="13"/>
      <c r="T2732" s="13"/>
    </row>
    <row r="2733" spans="8:20" x14ac:dyDescent="0.2">
      <c r="H2733" s="8"/>
      <c r="I2733" s="8"/>
      <c r="J2733" s="11"/>
      <c r="K2733" s="10"/>
      <c r="L2733" s="5"/>
      <c r="M2733" s="12"/>
      <c r="N2733" s="12"/>
      <c r="O2733" s="12"/>
      <c r="P2733" s="12"/>
      <c r="Q2733" s="12"/>
      <c r="R2733" s="12"/>
      <c r="S2733" s="13"/>
      <c r="T2733" s="13"/>
    </row>
    <row r="2734" spans="8:20" x14ac:dyDescent="0.2">
      <c r="H2734" s="8"/>
      <c r="I2734" s="8"/>
      <c r="J2734" s="11"/>
      <c r="K2734" s="10"/>
      <c r="L2734" s="5"/>
      <c r="M2734" s="12"/>
      <c r="N2734" s="12"/>
      <c r="O2734" s="12"/>
      <c r="P2734" s="12"/>
      <c r="Q2734" s="12"/>
      <c r="R2734" s="12"/>
      <c r="S2734" s="13"/>
      <c r="T2734" s="13"/>
    </row>
    <row r="2735" spans="8:20" x14ac:dyDescent="0.2">
      <c r="H2735" s="8"/>
      <c r="I2735" s="8"/>
      <c r="J2735" s="11"/>
      <c r="K2735" s="10"/>
      <c r="L2735" s="5"/>
      <c r="M2735" s="12"/>
      <c r="N2735" s="12"/>
      <c r="O2735" s="12"/>
      <c r="P2735" s="12"/>
      <c r="Q2735" s="12"/>
      <c r="R2735" s="12"/>
      <c r="S2735" s="13"/>
      <c r="T2735" s="13"/>
    </row>
    <row r="2736" spans="8:20" x14ac:dyDescent="0.2">
      <c r="H2736" s="8"/>
      <c r="I2736" s="8"/>
      <c r="J2736" s="11"/>
      <c r="K2736" s="10"/>
      <c r="L2736" s="5"/>
      <c r="M2736" s="12"/>
      <c r="N2736" s="12"/>
      <c r="O2736" s="12"/>
      <c r="P2736" s="12"/>
      <c r="Q2736" s="12"/>
      <c r="R2736" s="12"/>
      <c r="S2736" s="13"/>
      <c r="T2736" s="13"/>
    </row>
    <row r="2737" spans="8:20" x14ac:dyDescent="0.2">
      <c r="H2737" s="8"/>
      <c r="I2737" s="8"/>
      <c r="J2737" s="11"/>
      <c r="K2737" s="10"/>
      <c r="L2737" s="5"/>
      <c r="M2737" s="12"/>
      <c r="N2737" s="12"/>
      <c r="O2737" s="12"/>
      <c r="P2737" s="12"/>
      <c r="Q2737" s="12"/>
      <c r="R2737" s="12"/>
      <c r="S2737" s="13"/>
      <c r="T2737" s="13"/>
    </row>
    <row r="2738" spans="8:20" x14ac:dyDescent="0.2">
      <c r="H2738" s="8"/>
      <c r="I2738" s="8"/>
      <c r="J2738" s="11"/>
      <c r="K2738" s="10"/>
      <c r="L2738" s="5"/>
      <c r="M2738" s="12"/>
      <c r="N2738" s="12"/>
      <c r="O2738" s="12"/>
      <c r="P2738" s="12"/>
      <c r="Q2738" s="12"/>
      <c r="R2738" s="12"/>
      <c r="S2738" s="13"/>
      <c r="T2738" s="13"/>
    </row>
    <row r="2739" spans="8:20" x14ac:dyDescent="0.2">
      <c r="H2739" s="8"/>
      <c r="I2739" s="8"/>
      <c r="J2739" s="11"/>
      <c r="K2739" s="10"/>
      <c r="L2739" s="5"/>
      <c r="M2739" s="12"/>
      <c r="N2739" s="12"/>
      <c r="O2739" s="12"/>
      <c r="P2739" s="12"/>
      <c r="Q2739" s="12"/>
      <c r="R2739" s="12"/>
      <c r="S2739" s="13"/>
      <c r="T2739" s="13"/>
    </row>
    <row r="2740" spans="8:20" x14ac:dyDescent="0.2">
      <c r="H2740" s="8"/>
      <c r="I2740" s="8"/>
      <c r="J2740" s="11"/>
      <c r="K2740" s="10"/>
      <c r="L2740" s="5"/>
      <c r="M2740" s="12"/>
      <c r="N2740" s="12"/>
      <c r="O2740" s="12"/>
      <c r="P2740" s="12"/>
      <c r="Q2740" s="12"/>
      <c r="R2740" s="12"/>
      <c r="S2740" s="13"/>
      <c r="T2740" s="13"/>
    </row>
    <row r="2741" spans="8:20" x14ac:dyDescent="0.2">
      <c r="H2741" s="8"/>
      <c r="I2741" s="8"/>
      <c r="J2741" s="11"/>
      <c r="K2741" s="10"/>
      <c r="L2741" s="5"/>
      <c r="M2741" s="12"/>
      <c r="N2741" s="12"/>
      <c r="O2741" s="12"/>
      <c r="P2741" s="12"/>
      <c r="Q2741" s="12"/>
      <c r="R2741" s="12"/>
      <c r="S2741" s="13"/>
      <c r="T2741" s="13"/>
    </row>
    <row r="2742" spans="8:20" x14ac:dyDescent="0.2">
      <c r="H2742" s="8"/>
      <c r="I2742" s="8"/>
      <c r="J2742" s="11"/>
      <c r="K2742" s="10"/>
      <c r="L2742" s="5"/>
      <c r="M2742" s="12"/>
      <c r="N2742" s="12"/>
      <c r="O2742" s="12"/>
      <c r="P2742" s="12"/>
      <c r="Q2742" s="12"/>
      <c r="R2742" s="12"/>
      <c r="S2742" s="13"/>
      <c r="T2742" s="13"/>
    </row>
    <row r="2743" spans="8:20" x14ac:dyDescent="0.2">
      <c r="H2743" s="8"/>
      <c r="I2743" s="8"/>
      <c r="J2743" s="11"/>
      <c r="K2743" s="10"/>
      <c r="L2743" s="5"/>
      <c r="M2743" s="12"/>
      <c r="N2743" s="12"/>
      <c r="O2743" s="12"/>
      <c r="P2743" s="12"/>
      <c r="Q2743" s="12"/>
      <c r="R2743" s="12"/>
      <c r="S2743" s="13"/>
      <c r="T2743" s="13"/>
    </row>
    <row r="2744" spans="8:20" x14ac:dyDescent="0.2">
      <c r="H2744" s="8"/>
      <c r="I2744" s="8"/>
      <c r="J2744" s="11"/>
      <c r="K2744" s="10"/>
      <c r="L2744" s="5"/>
      <c r="M2744" s="12"/>
      <c r="N2744" s="12"/>
      <c r="O2744" s="12"/>
      <c r="P2744" s="12"/>
      <c r="Q2744" s="12"/>
      <c r="R2744" s="12"/>
      <c r="S2744" s="13"/>
      <c r="T2744" s="13"/>
    </row>
    <row r="2745" spans="8:20" x14ac:dyDescent="0.2">
      <c r="H2745" s="8"/>
      <c r="I2745" s="8"/>
      <c r="J2745" s="11"/>
      <c r="K2745" s="10"/>
      <c r="L2745" s="5"/>
      <c r="M2745" s="12"/>
      <c r="N2745" s="12"/>
      <c r="O2745" s="12"/>
      <c r="P2745" s="12"/>
      <c r="Q2745" s="12"/>
      <c r="R2745" s="12"/>
      <c r="S2745" s="13"/>
      <c r="T2745" s="13"/>
    </row>
    <row r="2746" spans="8:20" x14ac:dyDescent="0.2">
      <c r="H2746" s="8"/>
      <c r="I2746" s="8"/>
      <c r="J2746" s="11"/>
      <c r="K2746" s="10"/>
      <c r="L2746" s="5"/>
      <c r="M2746" s="12"/>
      <c r="N2746" s="12"/>
      <c r="O2746" s="12"/>
      <c r="P2746" s="12"/>
      <c r="Q2746" s="12"/>
      <c r="R2746" s="12"/>
      <c r="S2746" s="13"/>
      <c r="T2746" s="13"/>
    </row>
    <row r="2747" spans="8:20" x14ac:dyDescent="0.2">
      <c r="H2747" s="8"/>
      <c r="I2747" s="8"/>
      <c r="J2747" s="11"/>
      <c r="K2747" s="10"/>
      <c r="L2747" s="5"/>
      <c r="M2747" s="12"/>
      <c r="N2747" s="12"/>
      <c r="O2747" s="12"/>
      <c r="P2747" s="12"/>
      <c r="Q2747" s="12"/>
      <c r="R2747" s="12"/>
      <c r="S2747" s="13"/>
      <c r="T2747" s="13"/>
    </row>
    <row r="2748" spans="8:20" x14ac:dyDescent="0.2">
      <c r="H2748" s="8"/>
      <c r="I2748" s="8"/>
      <c r="J2748" s="11"/>
      <c r="K2748" s="10"/>
      <c r="L2748" s="5"/>
      <c r="M2748" s="12"/>
      <c r="N2748" s="12"/>
      <c r="O2748" s="12"/>
      <c r="P2748" s="12"/>
      <c r="Q2748" s="12"/>
      <c r="R2748" s="12"/>
      <c r="S2748" s="13"/>
      <c r="T2748" s="13"/>
    </row>
    <row r="2749" spans="8:20" x14ac:dyDescent="0.2">
      <c r="H2749" s="8"/>
      <c r="I2749" s="8"/>
      <c r="J2749" s="11"/>
      <c r="K2749" s="10"/>
      <c r="L2749" s="5"/>
      <c r="M2749" s="12"/>
      <c r="N2749" s="12"/>
      <c r="O2749" s="12"/>
      <c r="P2749" s="12"/>
      <c r="Q2749" s="12"/>
      <c r="R2749" s="12"/>
      <c r="S2749" s="13"/>
      <c r="T2749" s="13"/>
    </row>
    <row r="2750" spans="8:20" x14ac:dyDescent="0.2">
      <c r="H2750" s="8"/>
      <c r="I2750" s="8"/>
      <c r="J2750" s="11"/>
      <c r="K2750" s="10"/>
      <c r="L2750" s="5"/>
      <c r="M2750" s="12"/>
      <c r="N2750" s="12"/>
      <c r="O2750" s="12"/>
      <c r="P2750" s="12"/>
      <c r="Q2750" s="12"/>
      <c r="R2750" s="12"/>
      <c r="S2750" s="13"/>
      <c r="T2750" s="13"/>
    </row>
    <row r="2751" spans="8:20" x14ac:dyDescent="0.2">
      <c r="H2751" s="8"/>
      <c r="I2751" s="8"/>
      <c r="J2751" s="11"/>
      <c r="K2751" s="10"/>
      <c r="L2751" s="5"/>
      <c r="M2751" s="12"/>
      <c r="N2751" s="12"/>
      <c r="O2751" s="12"/>
      <c r="P2751" s="12"/>
      <c r="Q2751" s="12"/>
      <c r="R2751" s="12"/>
      <c r="S2751" s="13"/>
      <c r="T2751" s="13"/>
    </row>
    <row r="2752" spans="8:20" x14ac:dyDescent="0.2">
      <c r="H2752" s="8"/>
      <c r="I2752" s="8"/>
      <c r="J2752" s="11"/>
      <c r="K2752" s="10"/>
      <c r="L2752" s="5"/>
      <c r="M2752" s="12"/>
      <c r="N2752" s="12"/>
      <c r="O2752" s="12"/>
      <c r="P2752" s="12"/>
      <c r="Q2752" s="12"/>
      <c r="R2752" s="12"/>
      <c r="S2752" s="13"/>
      <c r="T2752" s="13"/>
    </row>
    <row r="2753" spans="8:20" x14ac:dyDescent="0.2">
      <c r="H2753" s="8"/>
      <c r="I2753" s="8"/>
      <c r="J2753" s="11"/>
      <c r="K2753" s="10"/>
      <c r="L2753" s="5"/>
      <c r="M2753" s="12"/>
      <c r="N2753" s="12"/>
      <c r="O2753" s="12"/>
      <c r="P2753" s="12"/>
      <c r="Q2753" s="12"/>
      <c r="R2753" s="12"/>
      <c r="S2753" s="13"/>
      <c r="T2753" s="13"/>
    </row>
    <row r="2754" spans="8:20" x14ac:dyDescent="0.2">
      <c r="H2754" s="8"/>
      <c r="I2754" s="8"/>
      <c r="J2754" s="11"/>
      <c r="K2754" s="10"/>
      <c r="L2754" s="5"/>
      <c r="M2754" s="12"/>
      <c r="N2754" s="12"/>
      <c r="O2754" s="12"/>
      <c r="P2754" s="12"/>
      <c r="Q2754" s="12"/>
      <c r="R2754" s="12"/>
      <c r="S2754" s="13"/>
      <c r="T2754" s="13"/>
    </row>
    <row r="2755" spans="8:20" x14ac:dyDescent="0.2">
      <c r="H2755" s="8"/>
      <c r="I2755" s="8"/>
      <c r="J2755" s="11"/>
      <c r="K2755" s="10"/>
      <c r="L2755" s="5"/>
      <c r="M2755" s="12"/>
      <c r="N2755" s="12"/>
      <c r="O2755" s="12"/>
      <c r="P2755" s="12"/>
      <c r="Q2755" s="12"/>
      <c r="R2755" s="12"/>
      <c r="S2755" s="13"/>
      <c r="T2755" s="13"/>
    </row>
    <row r="2756" spans="8:20" x14ac:dyDescent="0.2">
      <c r="H2756" s="8"/>
      <c r="I2756" s="8"/>
      <c r="J2756" s="11"/>
      <c r="K2756" s="10"/>
      <c r="L2756" s="5"/>
      <c r="M2756" s="12"/>
      <c r="N2756" s="12"/>
      <c r="O2756" s="12"/>
      <c r="P2756" s="12"/>
      <c r="Q2756" s="12"/>
      <c r="R2756" s="12"/>
      <c r="S2756" s="13"/>
      <c r="T2756" s="13"/>
    </row>
    <row r="2757" spans="8:20" x14ac:dyDescent="0.2">
      <c r="H2757" s="8"/>
      <c r="I2757" s="8"/>
      <c r="J2757" s="11"/>
      <c r="K2757" s="10"/>
      <c r="L2757" s="5"/>
      <c r="M2757" s="12"/>
      <c r="N2757" s="12"/>
      <c r="O2757" s="12"/>
      <c r="P2757" s="12"/>
      <c r="Q2757" s="12"/>
      <c r="R2757" s="12"/>
      <c r="S2757" s="13"/>
      <c r="T2757" s="13"/>
    </row>
    <row r="2758" spans="8:20" x14ac:dyDescent="0.2">
      <c r="H2758" s="8"/>
      <c r="I2758" s="8"/>
      <c r="J2758" s="11"/>
      <c r="K2758" s="10"/>
      <c r="L2758" s="5"/>
      <c r="M2758" s="12"/>
      <c r="N2758" s="12"/>
      <c r="O2758" s="12"/>
      <c r="P2758" s="12"/>
      <c r="Q2758" s="12"/>
      <c r="R2758" s="12"/>
      <c r="S2758" s="13"/>
      <c r="T2758" s="13"/>
    </row>
    <row r="2759" spans="8:20" x14ac:dyDescent="0.2">
      <c r="H2759" s="8"/>
      <c r="I2759" s="8"/>
      <c r="J2759" s="11"/>
      <c r="K2759" s="10"/>
      <c r="L2759" s="5"/>
      <c r="M2759" s="12"/>
      <c r="N2759" s="12"/>
      <c r="O2759" s="12"/>
      <c r="P2759" s="12"/>
      <c r="Q2759" s="12"/>
      <c r="R2759" s="12"/>
      <c r="S2759" s="13"/>
      <c r="T2759" s="13"/>
    </row>
    <row r="2760" spans="8:20" x14ac:dyDescent="0.2">
      <c r="H2760" s="8"/>
      <c r="I2760" s="8"/>
      <c r="J2760" s="11"/>
      <c r="K2760" s="10"/>
      <c r="L2760" s="5"/>
      <c r="M2760" s="12"/>
      <c r="N2760" s="12"/>
      <c r="O2760" s="12"/>
      <c r="P2760" s="12"/>
      <c r="Q2760" s="12"/>
      <c r="R2760" s="12"/>
      <c r="S2760" s="13"/>
      <c r="T2760" s="13"/>
    </row>
    <row r="2761" spans="8:20" x14ac:dyDescent="0.2">
      <c r="H2761" s="8"/>
      <c r="I2761" s="8"/>
      <c r="J2761" s="11"/>
      <c r="K2761" s="10"/>
      <c r="L2761" s="5"/>
      <c r="M2761" s="12"/>
      <c r="N2761" s="12"/>
      <c r="O2761" s="12"/>
      <c r="P2761" s="12"/>
      <c r="Q2761" s="12"/>
      <c r="R2761" s="12"/>
      <c r="S2761" s="13"/>
      <c r="T2761" s="13"/>
    </row>
    <row r="2762" spans="8:20" x14ac:dyDescent="0.2">
      <c r="H2762" s="8"/>
      <c r="I2762" s="8"/>
      <c r="J2762" s="11"/>
      <c r="K2762" s="10"/>
      <c r="L2762" s="5"/>
      <c r="M2762" s="12"/>
      <c r="N2762" s="12"/>
      <c r="O2762" s="12"/>
      <c r="P2762" s="12"/>
      <c r="Q2762" s="12"/>
      <c r="R2762" s="12"/>
      <c r="S2762" s="13"/>
      <c r="T2762" s="13"/>
    </row>
    <row r="2763" spans="8:20" x14ac:dyDescent="0.2">
      <c r="H2763" s="8"/>
      <c r="I2763" s="8"/>
      <c r="J2763" s="11"/>
      <c r="K2763" s="10"/>
      <c r="L2763" s="5"/>
      <c r="M2763" s="12"/>
      <c r="N2763" s="12"/>
      <c r="O2763" s="12"/>
      <c r="P2763" s="12"/>
      <c r="Q2763" s="12"/>
      <c r="R2763" s="12"/>
      <c r="S2763" s="13"/>
      <c r="T2763" s="13"/>
    </row>
    <row r="2764" spans="8:20" x14ac:dyDescent="0.2">
      <c r="H2764" s="8"/>
      <c r="I2764" s="8"/>
      <c r="J2764" s="11"/>
      <c r="K2764" s="10"/>
      <c r="L2764" s="5"/>
      <c r="M2764" s="12"/>
      <c r="N2764" s="12"/>
      <c r="O2764" s="12"/>
      <c r="P2764" s="12"/>
      <c r="Q2764" s="12"/>
      <c r="R2764" s="12"/>
      <c r="S2764" s="13"/>
      <c r="T2764" s="13"/>
    </row>
    <row r="2765" spans="8:20" x14ac:dyDescent="0.2">
      <c r="H2765" s="8"/>
      <c r="I2765" s="8"/>
      <c r="J2765" s="11"/>
      <c r="K2765" s="10"/>
      <c r="L2765" s="5"/>
      <c r="M2765" s="12"/>
      <c r="N2765" s="12"/>
      <c r="O2765" s="12"/>
      <c r="P2765" s="12"/>
      <c r="Q2765" s="12"/>
      <c r="R2765" s="12"/>
      <c r="S2765" s="13"/>
      <c r="T2765" s="13"/>
    </row>
    <row r="2766" spans="8:20" x14ac:dyDescent="0.2">
      <c r="H2766" s="8"/>
      <c r="I2766" s="8"/>
      <c r="J2766" s="11"/>
      <c r="K2766" s="10"/>
      <c r="L2766" s="5"/>
      <c r="M2766" s="12"/>
      <c r="N2766" s="12"/>
      <c r="O2766" s="12"/>
      <c r="P2766" s="12"/>
      <c r="Q2766" s="12"/>
      <c r="R2766" s="12"/>
      <c r="S2766" s="13"/>
      <c r="T2766" s="13"/>
    </row>
    <row r="2767" spans="8:20" x14ac:dyDescent="0.2">
      <c r="H2767" s="8"/>
      <c r="I2767" s="8"/>
      <c r="J2767" s="11"/>
      <c r="K2767" s="10"/>
      <c r="L2767" s="5"/>
      <c r="M2767" s="12"/>
      <c r="N2767" s="12"/>
      <c r="O2767" s="12"/>
      <c r="P2767" s="12"/>
      <c r="Q2767" s="12"/>
      <c r="R2767" s="12"/>
      <c r="S2767" s="13"/>
      <c r="T2767" s="13"/>
    </row>
    <row r="2768" spans="8:20" x14ac:dyDescent="0.2">
      <c r="H2768" s="8"/>
      <c r="I2768" s="8"/>
      <c r="J2768" s="11"/>
      <c r="K2768" s="10"/>
      <c r="L2768" s="5"/>
      <c r="M2768" s="12"/>
      <c r="N2768" s="12"/>
      <c r="O2768" s="12"/>
      <c r="P2768" s="12"/>
      <c r="Q2768" s="12"/>
      <c r="R2768" s="12"/>
      <c r="S2768" s="13"/>
      <c r="T2768" s="13"/>
    </row>
    <row r="2769" spans="8:20" x14ac:dyDescent="0.2">
      <c r="H2769" s="8"/>
      <c r="I2769" s="8"/>
      <c r="J2769" s="11"/>
      <c r="K2769" s="10"/>
      <c r="L2769" s="5"/>
      <c r="M2769" s="12"/>
      <c r="N2769" s="12"/>
      <c r="O2769" s="12"/>
      <c r="P2769" s="12"/>
      <c r="Q2769" s="12"/>
      <c r="R2769" s="12"/>
      <c r="S2769" s="13"/>
      <c r="T2769" s="13"/>
    </row>
    <row r="2770" spans="8:20" x14ac:dyDescent="0.2">
      <c r="H2770" s="8"/>
      <c r="I2770" s="8"/>
      <c r="J2770" s="11"/>
      <c r="K2770" s="10"/>
      <c r="L2770" s="5"/>
      <c r="M2770" s="12"/>
      <c r="N2770" s="12"/>
      <c r="O2770" s="12"/>
      <c r="P2770" s="12"/>
      <c r="Q2770" s="12"/>
      <c r="R2770" s="12"/>
      <c r="S2770" s="13"/>
      <c r="T2770" s="13"/>
    </row>
    <row r="2771" spans="8:20" x14ac:dyDescent="0.2">
      <c r="H2771" s="8"/>
      <c r="I2771" s="8"/>
      <c r="J2771" s="11"/>
      <c r="K2771" s="10"/>
      <c r="L2771" s="5"/>
      <c r="M2771" s="12"/>
      <c r="N2771" s="12"/>
      <c r="O2771" s="12"/>
      <c r="P2771" s="12"/>
      <c r="Q2771" s="12"/>
      <c r="R2771" s="12"/>
      <c r="S2771" s="13"/>
      <c r="T2771" s="13"/>
    </row>
    <row r="2772" spans="8:20" x14ac:dyDescent="0.2">
      <c r="H2772" s="8"/>
      <c r="I2772" s="8"/>
      <c r="J2772" s="11"/>
      <c r="K2772" s="10"/>
      <c r="L2772" s="5"/>
      <c r="M2772" s="12"/>
      <c r="N2772" s="12"/>
      <c r="O2772" s="12"/>
      <c r="P2772" s="12"/>
      <c r="Q2772" s="12"/>
      <c r="R2772" s="12"/>
      <c r="S2772" s="13"/>
      <c r="T2772" s="13"/>
    </row>
    <row r="2773" spans="8:20" x14ac:dyDescent="0.2">
      <c r="H2773" s="8"/>
      <c r="I2773" s="8"/>
      <c r="J2773" s="11"/>
      <c r="K2773" s="10"/>
      <c r="L2773" s="5"/>
      <c r="M2773" s="12"/>
      <c r="N2773" s="12"/>
      <c r="O2773" s="12"/>
      <c r="P2773" s="12"/>
      <c r="Q2773" s="12"/>
      <c r="R2773" s="12"/>
      <c r="S2773" s="13"/>
      <c r="T2773" s="13"/>
    </row>
    <row r="2774" spans="8:20" x14ac:dyDescent="0.2">
      <c r="H2774" s="8"/>
      <c r="I2774" s="8"/>
      <c r="J2774" s="11"/>
      <c r="K2774" s="10"/>
      <c r="L2774" s="5"/>
      <c r="M2774" s="12"/>
      <c r="N2774" s="12"/>
      <c r="O2774" s="12"/>
      <c r="P2774" s="12"/>
      <c r="Q2774" s="12"/>
      <c r="R2774" s="12"/>
      <c r="S2774" s="13"/>
      <c r="T2774" s="13"/>
    </row>
    <row r="2775" spans="8:20" x14ac:dyDescent="0.2">
      <c r="H2775" s="8"/>
      <c r="I2775" s="8"/>
      <c r="J2775" s="11"/>
      <c r="K2775" s="10"/>
      <c r="L2775" s="5"/>
      <c r="M2775" s="12"/>
      <c r="N2775" s="12"/>
      <c r="O2775" s="12"/>
      <c r="P2775" s="12"/>
      <c r="Q2775" s="12"/>
      <c r="R2775" s="12"/>
      <c r="S2775" s="13"/>
      <c r="T2775" s="13"/>
    </row>
    <row r="2776" spans="8:20" x14ac:dyDescent="0.2">
      <c r="H2776" s="8"/>
      <c r="I2776" s="8"/>
      <c r="J2776" s="11"/>
      <c r="K2776" s="10"/>
      <c r="L2776" s="5"/>
      <c r="M2776" s="12"/>
      <c r="N2776" s="12"/>
      <c r="O2776" s="12"/>
      <c r="P2776" s="12"/>
      <c r="Q2776" s="12"/>
      <c r="R2776" s="12"/>
      <c r="S2776" s="13"/>
      <c r="T2776" s="13"/>
    </row>
    <row r="2777" spans="8:20" x14ac:dyDescent="0.2">
      <c r="H2777" s="8"/>
      <c r="I2777" s="8"/>
      <c r="J2777" s="11"/>
      <c r="K2777" s="10"/>
      <c r="L2777" s="5"/>
      <c r="M2777" s="12"/>
      <c r="N2777" s="12"/>
      <c r="O2777" s="12"/>
      <c r="P2777" s="12"/>
      <c r="Q2777" s="12"/>
      <c r="R2777" s="12"/>
      <c r="S2777" s="13"/>
      <c r="T2777" s="13"/>
    </row>
    <row r="2778" spans="8:20" x14ac:dyDescent="0.2">
      <c r="H2778" s="8"/>
      <c r="I2778" s="8"/>
      <c r="J2778" s="11"/>
      <c r="K2778" s="10"/>
      <c r="L2778" s="5"/>
      <c r="M2778" s="12"/>
      <c r="N2778" s="12"/>
      <c r="O2778" s="12"/>
      <c r="P2778" s="12"/>
      <c r="Q2778" s="12"/>
      <c r="R2778" s="12"/>
      <c r="S2778" s="13"/>
      <c r="T2778" s="13"/>
    </row>
    <row r="2779" spans="8:20" x14ac:dyDescent="0.2">
      <c r="H2779" s="8"/>
      <c r="I2779" s="8"/>
      <c r="J2779" s="11"/>
      <c r="K2779" s="10"/>
      <c r="L2779" s="5"/>
      <c r="M2779" s="12"/>
      <c r="N2779" s="12"/>
      <c r="O2779" s="12"/>
      <c r="P2779" s="12"/>
      <c r="Q2779" s="12"/>
      <c r="R2779" s="12"/>
      <c r="S2779" s="13"/>
      <c r="T2779" s="13"/>
    </row>
    <row r="2780" spans="8:20" x14ac:dyDescent="0.2">
      <c r="H2780" s="8"/>
      <c r="I2780" s="8"/>
      <c r="J2780" s="11"/>
      <c r="K2780" s="10"/>
      <c r="L2780" s="5"/>
      <c r="M2780" s="12"/>
      <c r="N2780" s="12"/>
      <c r="O2780" s="12"/>
      <c r="P2780" s="12"/>
      <c r="Q2780" s="12"/>
      <c r="R2780" s="12"/>
      <c r="S2780" s="13"/>
      <c r="T2780" s="13"/>
    </row>
    <row r="2781" spans="8:20" x14ac:dyDescent="0.2">
      <c r="H2781" s="8"/>
      <c r="I2781" s="8"/>
      <c r="J2781" s="11"/>
      <c r="K2781" s="10"/>
      <c r="L2781" s="5"/>
      <c r="M2781" s="12"/>
      <c r="N2781" s="12"/>
      <c r="O2781" s="12"/>
      <c r="P2781" s="12"/>
      <c r="Q2781" s="12"/>
      <c r="R2781" s="12"/>
      <c r="S2781" s="13"/>
      <c r="T2781" s="13"/>
    </row>
    <row r="2782" spans="8:20" x14ac:dyDescent="0.2">
      <c r="H2782" s="8"/>
      <c r="I2782" s="8"/>
      <c r="J2782" s="11"/>
      <c r="K2782" s="10"/>
      <c r="L2782" s="5"/>
      <c r="M2782" s="12"/>
      <c r="N2782" s="12"/>
      <c r="O2782" s="12"/>
      <c r="P2782" s="12"/>
      <c r="Q2782" s="12"/>
      <c r="R2782" s="12"/>
      <c r="S2782" s="13"/>
      <c r="T2782" s="13"/>
    </row>
    <row r="2783" spans="8:20" x14ac:dyDescent="0.2">
      <c r="H2783" s="8"/>
      <c r="I2783" s="8"/>
      <c r="J2783" s="11"/>
      <c r="K2783" s="10"/>
      <c r="L2783" s="5"/>
      <c r="M2783" s="12"/>
      <c r="N2783" s="12"/>
      <c r="O2783" s="12"/>
      <c r="P2783" s="12"/>
      <c r="Q2783" s="12"/>
      <c r="R2783" s="12"/>
      <c r="S2783" s="13"/>
      <c r="T2783" s="13"/>
    </row>
    <row r="2784" spans="8:20" x14ac:dyDescent="0.2">
      <c r="H2784" s="8"/>
      <c r="I2784" s="8"/>
      <c r="J2784" s="11"/>
      <c r="K2784" s="10"/>
      <c r="L2784" s="5"/>
      <c r="M2784" s="12"/>
      <c r="N2784" s="12"/>
      <c r="O2784" s="12"/>
      <c r="P2784" s="12"/>
      <c r="Q2784" s="12"/>
      <c r="R2784" s="12"/>
      <c r="S2784" s="13"/>
      <c r="T2784" s="13"/>
    </row>
    <row r="2785" spans="8:20" x14ac:dyDescent="0.2">
      <c r="H2785" s="8"/>
      <c r="I2785" s="8"/>
      <c r="J2785" s="11"/>
      <c r="K2785" s="10"/>
      <c r="L2785" s="5"/>
      <c r="M2785" s="12"/>
      <c r="N2785" s="12"/>
      <c r="O2785" s="12"/>
      <c r="P2785" s="12"/>
      <c r="Q2785" s="12"/>
      <c r="R2785" s="12"/>
      <c r="S2785" s="13"/>
      <c r="T2785" s="13"/>
    </row>
    <row r="2786" spans="8:20" x14ac:dyDescent="0.2">
      <c r="H2786" s="8"/>
      <c r="I2786" s="8"/>
      <c r="J2786" s="11"/>
      <c r="K2786" s="10"/>
      <c r="L2786" s="5"/>
      <c r="M2786" s="12"/>
      <c r="N2786" s="12"/>
      <c r="O2786" s="12"/>
      <c r="P2786" s="12"/>
      <c r="Q2786" s="12"/>
      <c r="R2786" s="12"/>
      <c r="S2786" s="13"/>
      <c r="T2786" s="13"/>
    </row>
    <row r="2787" spans="8:20" x14ac:dyDescent="0.2">
      <c r="H2787" s="8"/>
      <c r="I2787" s="8"/>
      <c r="J2787" s="11"/>
      <c r="K2787" s="10"/>
      <c r="L2787" s="5"/>
      <c r="M2787" s="12"/>
      <c r="N2787" s="12"/>
      <c r="O2787" s="12"/>
      <c r="P2787" s="12"/>
      <c r="Q2787" s="12"/>
      <c r="R2787" s="12"/>
      <c r="S2787" s="13"/>
      <c r="T2787" s="13"/>
    </row>
    <row r="2788" spans="8:20" x14ac:dyDescent="0.2">
      <c r="H2788" s="8"/>
      <c r="I2788" s="8"/>
      <c r="J2788" s="11"/>
      <c r="K2788" s="10"/>
      <c r="L2788" s="5"/>
      <c r="M2788" s="12"/>
      <c r="N2788" s="12"/>
      <c r="O2788" s="12"/>
      <c r="P2788" s="12"/>
      <c r="Q2788" s="12"/>
      <c r="R2788" s="12"/>
      <c r="S2788" s="13"/>
      <c r="T2788" s="13"/>
    </row>
    <row r="2789" spans="8:20" x14ac:dyDescent="0.2">
      <c r="H2789" s="8"/>
      <c r="I2789" s="8"/>
      <c r="J2789" s="11"/>
      <c r="K2789" s="10"/>
      <c r="L2789" s="5"/>
      <c r="M2789" s="12"/>
      <c r="N2789" s="12"/>
      <c r="O2789" s="12"/>
      <c r="P2789" s="12"/>
      <c r="Q2789" s="12"/>
      <c r="R2789" s="12"/>
      <c r="S2789" s="13"/>
      <c r="T2789" s="13"/>
    </row>
    <row r="2790" spans="8:20" x14ac:dyDescent="0.2">
      <c r="H2790" s="8"/>
      <c r="I2790" s="8"/>
      <c r="J2790" s="11"/>
      <c r="K2790" s="10"/>
      <c r="L2790" s="5"/>
      <c r="M2790" s="12"/>
      <c r="N2790" s="12"/>
      <c r="O2790" s="12"/>
      <c r="P2790" s="12"/>
      <c r="Q2790" s="12"/>
      <c r="R2790" s="12"/>
      <c r="S2790" s="13"/>
      <c r="T2790" s="13"/>
    </row>
    <row r="2791" spans="8:20" x14ac:dyDescent="0.2">
      <c r="H2791" s="8"/>
      <c r="I2791" s="8"/>
      <c r="J2791" s="11"/>
      <c r="K2791" s="10"/>
      <c r="L2791" s="5"/>
      <c r="M2791" s="12"/>
      <c r="N2791" s="12"/>
      <c r="O2791" s="12"/>
      <c r="P2791" s="12"/>
      <c r="Q2791" s="12"/>
      <c r="R2791" s="12"/>
      <c r="S2791" s="13"/>
      <c r="T2791" s="13"/>
    </row>
    <row r="2792" spans="8:20" x14ac:dyDescent="0.2">
      <c r="H2792" s="8"/>
      <c r="I2792" s="8"/>
      <c r="J2792" s="11"/>
      <c r="K2792" s="10"/>
      <c r="L2792" s="5"/>
      <c r="M2792" s="12"/>
      <c r="N2792" s="12"/>
      <c r="O2792" s="12"/>
      <c r="P2792" s="12"/>
      <c r="Q2792" s="12"/>
      <c r="R2792" s="12"/>
      <c r="S2792" s="13"/>
      <c r="T2792" s="13"/>
    </row>
    <row r="2793" spans="8:20" x14ac:dyDescent="0.2">
      <c r="H2793" s="8"/>
      <c r="I2793" s="8"/>
      <c r="J2793" s="11"/>
      <c r="K2793" s="10"/>
      <c r="L2793" s="5"/>
      <c r="M2793" s="12"/>
      <c r="N2793" s="12"/>
      <c r="O2793" s="12"/>
      <c r="P2793" s="12"/>
      <c r="Q2793" s="12"/>
      <c r="R2793" s="12"/>
      <c r="S2793" s="13"/>
      <c r="T2793" s="13"/>
    </row>
    <row r="2794" spans="8:20" x14ac:dyDescent="0.2">
      <c r="H2794" s="8"/>
      <c r="I2794" s="8"/>
      <c r="J2794" s="11"/>
      <c r="K2794" s="10"/>
      <c r="L2794" s="5"/>
      <c r="M2794" s="12"/>
      <c r="N2794" s="12"/>
      <c r="O2794" s="12"/>
      <c r="P2794" s="12"/>
      <c r="Q2794" s="12"/>
      <c r="R2794" s="12"/>
      <c r="S2794" s="13"/>
      <c r="T2794" s="13"/>
    </row>
    <row r="2795" spans="8:20" x14ac:dyDescent="0.2">
      <c r="H2795" s="8"/>
      <c r="I2795" s="8"/>
      <c r="J2795" s="11"/>
      <c r="K2795" s="10"/>
      <c r="L2795" s="5"/>
      <c r="M2795" s="12"/>
      <c r="N2795" s="12"/>
      <c r="O2795" s="12"/>
      <c r="P2795" s="12"/>
      <c r="Q2795" s="12"/>
      <c r="R2795" s="12"/>
      <c r="S2795" s="13"/>
      <c r="T2795" s="13"/>
    </row>
    <row r="2796" spans="8:20" x14ac:dyDescent="0.2">
      <c r="H2796" s="8"/>
      <c r="I2796" s="8"/>
      <c r="J2796" s="11"/>
      <c r="K2796" s="10"/>
      <c r="L2796" s="5"/>
      <c r="M2796" s="12"/>
      <c r="N2796" s="12"/>
      <c r="O2796" s="12"/>
      <c r="P2796" s="12"/>
      <c r="Q2796" s="12"/>
      <c r="R2796" s="12"/>
      <c r="S2796" s="13"/>
      <c r="T2796" s="13"/>
    </row>
    <row r="2797" spans="8:20" x14ac:dyDescent="0.2">
      <c r="H2797" s="8"/>
      <c r="I2797" s="8"/>
      <c r="J2797" s="11"/>
      <c r="K2797" s="10"/>
      <c r="L2797" s="5"/>
      <c r="M2797" s="12"/>
      <c r="N2797" s="12"/>
      <c r="O2797" s="12"/>
      <c r="P2797" s="12"/>
      <c r="Q2797" s="12"/>
      <c r="R2797" s="12"/>
      <c r="S2797" s="13"/>
      <c r="T2797" s="13"/>
    </row>
    <row r="2798" spans="8:20" x14ac:dyDescent="0.2">
      <c r="H2798" s="8"/>
      <c r="I2798" s="8"/>
      <c r="J2798" s="11"/>
      <c r="K2798" s="10"/>
      <c r="L2798" s="5"/>
      <c r="M2798" s="12"/>
      <c r="N2798" s="12"/>
      <c r="O2798" s="12"/>
      <c r="P2798" s="12"/>
      <c r="Q2798" s="12"/>
      <c r="R2798" s="12"/>
      <c r="S2798" s="13"/>
      <c r="T2798" s="13"/>
    </row>
    <row r="2799" spans="8:20" x14ac:dyDescent="0.2">
      <c r="H2799" s="8"/>
      <c r="I2799" s="8"/>
      <c r="J2799" s="11"/>
      <c r="K2799" s="10"/>
      <c r="L2799" s="5"/>
      <c r="M2799" s="12"/>
      <c r="N2799" s="12"/>
      <c r="O2799" s="12"/>
      <c r="P2799" s="12"/>
      <c r="Q2799" s="12"/>
      <c r="R2799" s="12"/>
      <c r="S2799" s="13"/>
      <c r="T2799" s="13"/>
    </row>
    <row r="2800" spans="8:20" x14ac:dyDescent="0.2">
      <c r="H2800" s="8"/>
      <c r="I2800" s="8"/>
      <c r="J2800" s="11"/>
      <c r="K2800" s="10"/>
      <c r="L2800" s="5"/>
      <c r="M2800" s="12"/>
      <c r="N2800" s="12"/>
      <c r="O2800" s="12"/>
      <c r="P2800" s="12"/>
      <c r="Q2800" s="12"/>
      <c r="R2800" s="12"/>
      <c r="S2800" s="13"/>
      <c r="T2800" s="13"/>
    </row>
    <row r="2801" spans="8:20" x14ac:dyDescent="0.2">
      <c r="H2801" s="8"/>
      <c r="I2801" s="8"/>
      <c r="J2801" s="11"/>
      <c r="K2801" s="10"/>
      <c r="L2801" s="5"/>
      <c r="M2801" s="12"/>
      <c r="N2801" s="12"/>
      <c r="O2801" s="12"/>
      <c r="P2801" s="12"/>
      <c r="Q2801" s="12"/>
      <c r="R2801" s="12"/>
      <c r="S2801" s="13"/>
      <c r="T2801" s="13"/>
    </row>
    <row r="2802" spans="8:20" x14ac:dyDescent="0.2">
      <c r="H2802" s="8"/>
      <c r="I2802" s="8"/>
      <c r="J2802" s="11"/>
      <c r="K2802" s="10"/>
      <c r="L2802" s="5"/>
      <c r="M2802" s="12"/>
      <c r="N2802" s="12"/>
      <c r="O2802" s="12"/>
      <c r="P2802" s="12"/>
      <c r="Q2802" s="12"/>
      <c r="R2802" s="12"/>
      <c r="S2802" s="13"/>
      <c r="T2802" s="13"/>
    </row>
    <row r="2803" spans="8:20" x14ac:dyDescent="0.2">
      <c r="H2803" s="8"/>
      <c r="I2803" s="8"/>
      <c r="J2803" s="11"/>
      <c r="K2803" s="10"/>
      <c r="L2803" s="5"/>
      <c r="M2803" s="12"/>
      <c r="N2803" s="12"/>
      <c r="O2803" s="12"/>
      <c r="P2803" s="12"/>
      <c r="Q2803" s="12"/>
      <c r="R2803" s="12"/>
      <c r="S2803" s="13"/>
      <c r="T2803" s="13"/>
    </row>
    <row r="2804" spans="8:20" x14ac:dyDescent="0.2">
      <c r="H2804" s="8"/>
      <c r="I2804" s="8"/>
      <c r="J2804" s="11"/>
      <c r="K2804" s="10"/>
      <c r="L2804" s="5"/>
      <c r="M2804" s="12"/>
      <c r="N2804" s="12"/>
      <c r="O2804" s="12"/>
      <c r="P2804" s="12"/>
      <c r="Q2804" s="12"/>
      <c r="R2804" s="12"/>
      <c r="S2804" s="13"/>
      <c r="T2804" s="13"/>
    </row>
    <row r="2805" spans="8:20" x14ac:dyDescent="0.2">
      <c r="H2805" s="8"/>
      <c r="I2805" s="8"/>
      <c r="J2805" s="11"/>
      <c r="K2805" s="10"/>
      <c r="L2805" s="5"/>
      <c r="M2805" s="12"/>
      <c r="N2805" s="12"/>
      <c r="O2805" s="12"/>
      <c r="P2805" s="12"/>
      <c r="Q2805" s="12"/>
      <c r="R2805" s="12"/>
      <c r="S2805" s="13"/>
      <c r="T2805" s="13"/>
    </row>
    <row r="2806" spans="8:20" x14ac:dyDescent="0.2">
      <c r="H2806" s="8"/>
      <c r="I2806" s="8"/>
      <c r="J2806" s="11"/>
      <c r="K2806" s="10"/>
      <c r="L2806" s="5"/>
      <c r="M2806" s="12"/>
      <c r="N2806" s="12"/>
      <c r="O2806" s="12"/>
      <c r="P2806" s="12"/>
      <c r="Q2806" s="12"/>
      <c r="R2806" s="12"/>
      <c r="S2806" s="13"/>
      <c r="T2806" s="13"/>
    </row>
    <row r="2807" spans="8:20" x14ac:dyDescent="0.2">
      <c r="H2807" s="8"/>
      <c r="I2807" s="8"/>
      <c r="J2807" s="11"/>
      <c r="K2807" s="10"/>
      <c r="L2807" s="5"/>
      <c r="M2807" s="12"/>
      <c r="N2807" s="12"/>
      <c r="O2807" s="12"/>
      <c r="P2807" s="12"/>
      <c r="Q2807" s="12"/>
      <c r="R2807" s="12"/>
      <c r="S2807" s="13"/>
      <c r="T2807" s="13"/>
    </row>
    <row r="2808" spans="8:20" x14ac:dyDescent="0.2">
      <c r="H2808" s="8"/>
      <c r="I2808" s="8"/>
      <c r="J2808" s="11"/>
      <c r="K2808" s="10"/>
      <c r="L2808" s="5"/>
      <c r="M2808" s="12"/>
      <c r="N2808" s="12"/>
      <c r="O2808" s="12"/>
      <c r="P2808" s="12"/>
      <c r="Q2808" s="12"/>
      <c r="R2808" s="12"/>
      <c r="S2808" s="13"/>
      <c r="T2808" s="13"/>
    </row>
    <row r="2809" spans="8:20" x14ac:dyDescent="0.2">
      <c r="H2809" s="8"/>
      <c r="I2809" s="8"/>
      <c r="J2809" s="11"/>
      <c r="K2809" s="10"/>
      <c r="L2809" s="5"/>
      <c r="M2809" s="12"/>
      <c r="N2809" s="12"/>
      <c r="O2809" s="12"/>
      <c r="P2809" s="12"/>
      <c r="Q2809" s="12"/>
      <c r="R2809" s="12"/>
      <c r="S2809" s="13"/>
      <c r="T2809" s="13"/>
    </row>
    <row r="2810" spans="8:20" x14ac:dyDescent="0.2">
      <c r="H2810" s="8"/>
      <c r="I2810" s="8"/>
      <c r="J2810" s="11"/>
      <c r="K2810" s="10"/>
      <c r="L2810" s="5"/>
      <c r="M2810" s="12"/>
      <c r="N2810" s="12"/>
      <c r="O2810" s="12"/>
      <c r="P2810" s="12"/>
      <c r="Q2810" s="12"/>
      <c r="R2810" s="12"/>
      <c r="S2810" s="13"/>
      <c r="T2810" s="13"/>
    </row>
    <row r="2811" spans="8:20" x14ac:dyDescent="0.2">
      <c r="H2811" s="8"/>
      <c r="I2811" s="8"/>
      <c r="J2811" s="11"/>
      <c r="K2811" s="10"/>
      <c r="L2811" s="5"/>
      <c r="M2811" s="12"/>
      <c r="N2811" s="12"/>
      <c r="O2811" s="12"/>
      <c r="P2811" s="12"/>
      <c r="Q2811" s="12"/>
      <c r="R2811" s="12"/>
      <c r="S2811" s="13"/>
      <c r="T2811" s="13"/>
    </row>
    <row r="2812" spans="8:20" x14ac:dyDescent="0.2">
      <c r="H2812" s="8"/>
      <c r="I2812" s="8"/>
      <c r="J2812" s="11"/>
      <c r="K2812" s="10"/>
      <c r="L2812" s="5"/>
      <c r="M2812" s="12"/>
      <c r="N2812" s="12"/>
      <c r="O2812" s="12"/>
      <c r="P2812" s="12"/>
      <c r="Q2812" s="12"/>
      <c r="R2812" s="12"/>
      <c r="S2812" s="13"/>
      <c r="T2812" s="13"/>
    </row>
    <row r="2813" spans="8:20" x14ac:dyDescent="0.2">
      <c r="H2813" s="8"/>
      <c r="I2813" s="8"/>
      <c r="J2813" s="11"/>
      <c r="K2813" s="10"/>
      <c r="L2813" s="5"/>
      <c r="M2813" s="12"/>
      <c r="N2813" s="12"/>
      <c r="O2813" s="12"/>
      <c r="P2813" s="12"/>
      <c r="Q2813" s="12"/>
      <c r="R2813" s="12"/>
      <c r="S2813" s="13"/>
      <c r="T2813" s="13"/>
    </row>
    <row r="2814" spans="8:20" x14ac:dyDescent="0.2">
      <c r="H2814" s="8"/>
      <c r="I2814" s="8"/>
      <c r="J2814" s="11"/>
      <c r="K2814" s="10"/>
      <c r="L2814" s="5"/>
      <c r="M2814" s="12"/>
      <c r="N2814" s="12"/>
      <c r="O2814" s="12"/>
      <c r="P2814" s="12"/>
      <c r="Q2814" s="12"/>
      <c r="R2814" s="12"/>
      <c r="S2814" s="13"/>
      <c r="T2814" s="13"/>
    </row>
    <row r="2815" spans="8:20" x14ac:dyDescent="0.2">
      <c r="H2815" s="8"/>
      <c r="I2815" s="8"/>
      <c r="J2815" s="11"/>
      <c r="K2815" s="10"/>
      <c r="L2815" s="5"/>
      <c r="M2815" s="12"/>
      <c r="N2815" s="12"/>
      <c r="O2815" s="12"/>
      <c r="P2815" s="12"/>
      <c r="Q2815" s="12"/>
      <c r="R2815" s="12"/>
      <c r="S2815" s="13"/>
      <c r="T2815" s="13"/>
    </row>
    <row r="2816" spans="8:20" x14ac:dyDescent="0.2">
      <c r="H2816" s="8"/>
      <c r="I2816" s="8"/>
      <c r="J2816" s="11"/>
      <c r="K2816" s="10"/>
      <c r="L2816" s="5"/>
      <c r="M2816" s="12"/>
      <c r="N2816" s="12"/>
      <c r="O2816" s="12"/>
      <c r="P2816" s="12"/>
      <c r="Q2816" s="12"/>
      <c r="R2816" s="12"/>
      <c r="S2816" s="13"/>
      <c r="T2816" s="13"/>
    </row>
    <row r="2817" spans="8:20" x14ac:dyDescent="0.2">
      <c r="H2817" s="8"/>
      <c r="I2817" s="8"/>
      <c r="J2817" s="11"/>
      <c r="K2817" s="10"/>
      <c r="L2817" s="5"/>
      <c r="M2817" s="12"/>
      <c r="N2817" s="12"/>
      <c r="O2817" s="12"/>
      <c r="P2817" s="12"/>
      <c r="Q2817" s="12"/>
      <c r="R2817" s="12"/>
      <c r="S2817" s="13"/>
      <c r="T2817" s="13"/>
    </row>
    <row r="2818" spans="8:20" x14ac:dyDescent="0.2">
      <c r="H2818" s="8"/>
      <c r="I2818" s="8"/>
      <c r="J2818" s="11"/>
      <c r="K2818" s="10"/>
      <c r="L2818" s="5"/>
      <c r="M2818" s="12"/>
      <c r="N2818" s="12"/>
      <c r="O2818" s="12"/>
      <c r="P2818" s="12"/>
      <c r="Q2818" s="12"/>
      <c r="R2818" s="12"/>
      <c r="S2818" s="13"/>
      <c r="T2818" s="13"/>
    </row>
    <row r="2819" spans="8:20" x14ac:dyDescent="0.2">
      <c r="H2819" s="8"/>
      <c r="I2819" s="8"/>
      <c r="J2819" s="11"/>
      <c r="K2819" s="10"/>
      <c r="L2819" s="5"/>
      <c r="M2819" s="12"/>
      <c r="N2819" s="12"/>
      <c r="O2819" s="12"/>
      <c r="P2819" s="12"/>
      <c r="Q2819" s="12"/>
      <c r="R2819" s="12"/>
      <c r="S2819" s="13"/>
      <c r="T2819" s="13"/>
    </row>
    <row r="2820" spans="8:20" x14ac:dyDescent="0.2">
      <c r="H2820" s="8"/>
      <c r="I2820" s="8"/>
      <c r="J2820" s="11"/>
      <c r="K2820" s="10"/>
      <c r="L2820" s="5"/>
      <c r="M2820" s="12"/>
      <c r="N2820" s="12"/>
      <c r="O2820" s="12"/>
      <c r="P2820" s="12"/>
      <c r="Q2820" s="12"/>
      <c r="R2820" s="12"/>
      <c r="S2820" s="13"/>
      <c r="T2820" s="13"/>
    </row>
    <row r="2821" spans="8:20" x14ac:dyDescent="0.2">
      <c r="H2821" s="8"/>
      <c r="I2821" s="8"/>
      <c r="J2821" s="11"/>
      <c r="K2821" s="10"/>
      <c r="L2821" s="5"/>
      <c r="M2821" s="12"/>
      <c r="N2821" s="12"/>
      <c r="O2821" s="12"/>
      <c r="P2821" s="12"/>
      <c r="Q2821" s="12"/>
      <c r="R2821" s="12"/>
      <c r="S2821" s="13"/>
      <c r="T2821" s="13"/>
    </row>
    <row r="2822" spans="8:20" x14ac:dyDescent="0.2">
      <c r="H2822" s="8"/>
      <c r="I2822" s="8"/>
      <c r="J2822" s="11"/>
      <c r="K2822" s="10"/>
      <c r="L2822" s="5"/>
      <c r="M2822" s="12"/>
      <c r="N2822" s="12"/>
      <c r="O2822" s="12"/>
      <c r="P2822" s="12"/>
      <c r="Q2822" s="12"/>
      <c r="R2822" s="12"/>
      <c r="S2822" s="13"/>
      <c r="T2822" s="13"/>
    </row>
    <row r="2823" spans="8:20" x14ac:dyDescent="0.2">
      <c r="H2823" s="8"/>
      <c r="I2823" s="8"/>
      <c r="J2823" s="11"/>
      <c r="K2823" s="10"/>
      <c r="L2823" s="5"/>
      <c r="M2823" s="12"/>
      <c r="N2823" s="12"/>
      <c r="O2823" s="12"/>
      <c r="P2823" s="12"/>
      <c r="Q2823" s="12"/>
      <c r="R2823" s="12"/>
      <c r="S2823" s="13"/>
      <c r="T2823" s="13"/>
    </row>
    <row r="2824" spans="8:20" x14ac:dyDescent="0.2">
      <c r="H2824" s="8"/>
      <c r="I2824" s="8"/>
      <c r="J2824" s="11"/>
      <c r="K2824" s="10"/>
      <c r="L2824" s="5"/>
      <c r="M2824" s="12"/>
      <c r="N2824" s="12"/>
      <c r="O2824" s="12"/>
      <c r="P2824" s="12"/>
      <c r="Q2824" s="12"/>
      <c r="R2824" s="12"/>
      <c r="S2824" s="13"/>
      <c r="T2824" s="13"/>
    </row>
    <row r="2825" spans="8:20" x14ac:dyDescent="0.2">
      <c r="H2825" s="8"/>
      <c r="I2825" s="8"/>
      <c r="J2825" s="11"/>
      <c r="K2825" s="10"/>
      <c r="L2825" s="5"/>
      <c r="M2825" s="12"/>
      <c r="N2825" s="12"/>
      <c r="O2825" s="12"/>
      <c r="P2825" s="12"/>
      <c r="Q2825" s="12"/>
      <c r="R2825" s="12"/>
      <c r="S2825" s="13"/>
      <c r="T2825" s="13"/>
    </row>
    <row r="2826" spans="8:20" x14ac:dyDescent="0.2">
      <c r="H2826" s="8"/>
      <c r="I2826" s="8"/>
      <c r="J2826" s="11"/>
      <c r="K2826" s="10"/>
      <c r="L2826" s="5"/>
      <c r="M2826" s="12"/>
      <c r="N2826" s="12"/>
      <c r="O2826" s="12"/>
      <c r="P2826" s="12"/>
      <c r="Q2826" s="12"/>
      <c r="R2826" s="12"/>
      <c r="S2826" s="13"/>
      <c r="T2826" s="13"/>
    </row>
    <row r="2827" spans="8:20" x14ac:dyDescent="0.2">
      <c r="H2827" s="8"/>
      <c r="I2827" s="8"/>
      <c r="J2827" s="11"/>
      <c r="K2827" s="10"/>
      <c r="L2827" s="5"/>
      <c r="M2827" s="12"/>
      <c r="N2827" s="12"/>
      <c r="O2827" s="12"/>
      <c r="P2827" s="12"/>
      <c r="Q2827" s="12"/>
      <c r="R2827" s="12"/>
      <c r="S2827" s="13"/>
      <c r="T2827" s="13"/>
    </row>
    <row r="2828" spans="8:20" x14ac:dyDescent="0.2">
      <c r="H2828" s="8"/>
      <c r="I2828" s="8"/>
      <c r="J2828" s="11"/>
      <c r="K2828" s="10"/>
      <c r="L2828" s="5"/>
      <c r="M2828" s="12"/>
      <c r="N2828" s="12"/>
      <c r="O2828" s="12"/>
      <c r="P2828" s="12"/>
      <c r="Q2828" s="12"/>
      <c r="R2828" s="12"/>
      <c r="S2828" s="13"/>
      <c r="T2828" s="13"/>
    </row>
    <row r="2829" spans="8:20" x14ac:dyDescent="0.2">
      <c r="H2829" s="8"/>
      <c r="I2829" s="8"/>
      <c r="J2829" s="11"/>
      <c r="K2829" s="10"/>
      <c r="L2829" s="5"/>
      <c r="M2829" s="12"/>
      <c r="N2829" s="12"/>
      <c r="O2829" s="12"/>
      <c r="P2829" s="12"/>
      <c r="Q2829" s="12"/>
      <c r="R2829" s="12"/>
      <c r="S2829" s="13"/>
      <c r="T2829" s="13"/>
    </row>
    <row r="2830" spans="8:20" x14ac:dyDescent="0.2">
      <c r="H2830" s="8"/>
      <c r="I2830" s="8"/>
      <c r="J2830" s="11"/>
      <c r="K2830" s="10"/>
      <c r="L2830" s="5"/>
      <c r="M2830" s="12"/>
      <c r="N2830" s="12"/>
      <c r="O2830" s="12"/>
      <c r="P2830" s="12"/>
      <c r="Q2830" s="12"/>
      <c r="R2830" s="12"/>
      <c r="S2830" s="13"/>
      <c r="T2830" s="13"/>
    </row>
    <row r="2831" spans="8:20" x14ac:dyDescent="0.2">
      <c r="H2831" s="8"/>
      <c r="I2831" s="8"/>
      <c r="J2831" s="11"/>
      <c r="K2831" s="10"/>
      <c r="L2831" s="5"/>
      <c r="M2831" s="12"/>
      <c r="N2831" s="12"/>
      <c r="O2831" s="12"/>
      <c r="P2831" s="12"/>
      <c r="Q2831" s="12"/>
      <c r="R2831" s="12"/>
      <c r="S2831" s="13"/>
      <c r="T2831" s="13"/>
    </row>
    <row r="2832" spans="8:20" x14ac:dyDescent="0.2">
      <c r="H2832" s="8"/>
      <c r="I2832" s="8"/>
      <c r="J2832" s="11"/>
      <c r="K2832" s="10"/>
      <c r="L2832" s="5"/>
      <c r="M2832" s="12"/>
      <c r="N2832" s="12"/>
      <c r="O2832" s="12"/>
      <c r="P2832" s="12"/>
      <c r="Q2832" s="12"/>
      <c r="R2832" s="12"/>
      <c r="S2832" s="13"/>
      <c r="T2832" s="13"/>
    </row>
    <row r="2833" spans="8:20" x14ac:dyDescent="0.2">
      <c r="H2833" s="8"/>
      <c r="I2833" s="8"/>
      <c r="J2833" s="11"/>
      <c r="K2833" s="10"/>
      <c r="L2833" s="5"/>
      <c r="M2833" s="12"/>
      <c r="N2833" s="12"/>
      <c r="O2833" s="12"/>
      <c r="P2833" s="12"/>
      <c r="Q2833" s="12"/>
      <c r="R2833" s="12"/>
      <c r="S2833" s="13"/>
      <c r="T2833" s="13"/>
    </row>
    <row r="2834" spans="8:20" x14ac:dyDescent="0.2">
      <c r="H2834" s="8"/>
      <c r="I2834" s="8"/>
      <c r="J2834" s="11"/>
      <c r="K2834" s="10"/>
      <c r="L2834" s="5"/>
      <c r="M2834" s="12"/>
      <c r="N2834" s="12"/>
      <c r="O2834" s="12"/>
      <c r="P2834" s="12"/>
      <c r="Q2834" s="12"/>
      <c r="R2834" s="12"/>
      <c r="S2834" s="13"/>
      <c r="T2834" s="13"/>
    </row>
    <row r="2835" spans="8:20" x14ac:dyDescent="0.2">
      <c r="H2835" s="8"/>
      <c r="I2835" s="8"/>
      <c r="J2835" s="11"/>
      <c r="K2835" s="10"/>
      <c r="L2835" s="5"/>
      <c r="M2835" s="12"/>
      <c r="N2835" s="12"/>
      <c r="O2835" s="12"/>
      <c r="P2835" s="12"/>
      <c r="Q2835" s="12"/>
      <c r="R2835" s="12"/>
      <c r="S2835" s="13"/>
      <c r="T2835" s="13"/>
    </row>
    <row r="2836" spans="8:20" x14ac:dyDescent="0.2">
      <c r="H2836" s="8"/>
      <c r="I2836" s="8"/>
      <c r="J2836" s="11"/>
      <c r="K2836" s="10"/>
      <c r="L2836" s="5"/>
      <c r="M2836" s="12"/>
      <c r="N2836" s="12"/>
      <c r="O2836" s="12"/>
      <c r="P2836" s="12"/>
      <c r="Q2836" s="12"/>
      <c r="R2836" s="12"/>
      <c r="S2836" s="13"/>
      <c r="T2836" s="13"/>
    </row>
    <row r="2837" spans="8:20" x14ac:dyDescent="0.2">
      <c r="H2837" s="8"/>
      <c r="I2837" s="8"/>
      <c r="J2837" s="11"/>
      <c r="K2837" s="10"/>
      <c r="L2837" s="5"/>
      <c r="M2837" s="12"/>
      <c r="N2837" s="12"/>
      <c r="O2837" s="12"/>
      <c r="P2837" s="12"/>
      <c r="Q2837" s="12"/>
      <c r="R2837" s="12"/>
      <c r="S2837" s="13"/>
      <c r="T2837" s="13"/>
    </row>
    <row r="2838" spans="8:20" x14ac:dyDescent="0.2">
      <c r="H2838" s="8"/>
      <c r="I2838" s="8"/>
      <c r="J2838" s="11"/>
      <c r="K2838" s="10"/>
      <c r="L2838" s="5"/>
      <c r="M2838" s="12"/>
      <c r="N2838" s="12"/>
      <c r="O2838" s="12"/>
      <c r="P2838" s="12"/>
      <c r="Q2838" s="12"/>
      <c r="R2838" s="12"/>
      <c r="S2838" s="13"/>
      <c r="T2838" s="13"/>
    </row>
    <row r="2839" spans="8:20" x14ac:dyDescent="0.2">
      <c r="H2839" s="8"/>
      <c r="I2839" s="8"/>
      <c r="J2839" s="11"/>
      <c r="K2839" s="10"/>
      <c r="L2839" s="5"/>
      <c r="M2839" s="12"/>
      <c r="N2839" s="12"/>
      <c r="O2839" s="12"/>
      <c r="P2839" s="12"/>
      <c r="Q2839" s="12"/>
      <c r="R2839" s="12"/>
      <c r="S2839" s="13"/>
      <c r="T2839" s="13"/>
    </row>
    <row r="2840" spans="8:20" x14ac:dyDescent="0.2">
      <c r="H2840" s="8"/>
      <c r="I2840" s="8"/>
      <c r="J2840" s="11"/>
      <c r="K2840" s="10"/>
      <c r="L2840" s="5"/>
      <c r="M2840" s="12"/>
      <c r="N2840" s="12"/>
      <c r="O2840" s="12"/>
      <c r="P2840" s="12"/>
      <c r="Q2840" s="12"/>
      <c r="R2840" s="12"/>
      <c r="S2840" s="13"/>
      <c r="T2840" s="13"/>
    </row>
    <row r="2841" spans="8:20" x14ac:dyDescent="0.2">
      <c r="H2841" s="8"/>
      <c r="I2841" s="8"/>
      <c r="J2841" s="11"/>
      <c r="K2841" s="10"/>
      <c r="L2841" s="5"/>
      <c r="M2841" s="12"/>
      <c r="N2841" s="12"/>
      <c r="O2841" s="12"/>
      <c r="P2841" s="12"/>
      <c r="Q2841" s="12"/>
      <c r="R2841" s="12"/>
      <c r="S2841" s="13"/>
      <c r="T2841" s="13"/>
    </row>
    <row r="2842" spans="8:20" x14ac:dyDescent="0.2">
      <c r="H2842" s="8"/>
      <c r="I2842" s="8"/>
      <c r="J2842" s="11"/>
      <c r="K2842" s="10"/>
      <c r="L2842" s="5"/>
      <c r="M2842" s="12"/>
      <c r="N2842" s="12"/>
      <c r="O2842" s="12"/>
      <c r="P2842" s="12"/>
      <c r="Q2842" s="12"/>
      <c r="R2842" s="12"/>
      <c r="S2842" s="13"/>
      <c r="T2842" s="13"/>
    </row>
    <row r="2843" spans="8:20" x14ac:dyDescent="0.2">
      <c r="H2843" s="8"/>
      <c r="I2843" s="8"/>
      <c r="J2843" s="11"/>
      <c r="K2843" s="10"/>
      <c r="L2843" s="5"/>
      <c r="M2843" s="12"/>
      <c r="N2843" s="12"/>
      <c r="O2843" s="12"/>
      <c r="P2843" s="12"/>
      <c r="Q2843" s="12"/>
      <c r="R2843" s="12"/>
      <c r="S2843" s="13"/>
      <c r="T2843" s="13"/>
    </row>
    <row r="2844" spans="8:20" x14ac:dyDescent="0.2">
      <c r="H2844" s="8"/>
      <c r="I2844" s="8"/>
      <c r="J2844" s="11"/>
      <c r="K2844" s="10"/>
      <c r="L2844" s="5"/>
      <c r="M2844" s="12"/>
      <c r="N2844" s="12"/>
      <c r="O2844" s="12"/>
      <c r="P2844" s="12"/>
      <c r="Q2844" s="12"/>
      <c r="R2844" s="12"/>
      <c r="S2844" s="13"/>
      <c r="T2844" s="13"/>
    </row>
    <row r="2845" spans="8:20" x14ac:dyDescent="0.2">
      <c r="H2845" s="8"/>
      <c r="I2845" s="8"/>
      <c r="J2845" s="11"/>
      <c r="K2845" s="10"/>
      <c r="L2845" s="5"/>
      <c r="M2845" s="12"/>
      <c r="N2845" s="12"/>
      <c r="O2845" s="12"/>
      <c r="P2845" s="12"/>
      <c r="Q2845" s="12"/>
      <c r="R2845" s="12"/>
      <c r="S2845" s="13"/>
      <c r="T2845" s="13"/>
    </row>
    <row r="2846" spans="8:20" x14ac:dyDescent="0.2">
      <c r="H2846" s="8"/>
      <c r="I2846" s="8"/>
      <c r="J2846" s="11"/>
      <c r="K2846" s="10"/>
      <c r="L2846" s="5"/>
      <c r="M2846" s="12"/>
      <c r="N2846" s="12"/>
      <c r="O2846" s="12"/>
      <c r="P2846" s="12"/>
      <c r="Q2846" s="12"/>
      <c r="R2846" s="12"/>
      <c r="S2846" s="13"/>
      <c r="T2846" s="13"/>
    </row>
    <row r="2847" spans="8:20" x14ac:dyDescent="0.2">
      <c r="H2847" s="8"/>
      <c r="I2847" s="8"/>
      <c r="J2847" s="11"/>
      <c r="K2847" s="10"/>
      <c r="L2847" s="5"/>
      <c r="M2847" s="12"/>
      <c r="N2847" s="12"/>
      <c r="O2847" s="12"/>
      <c r="P2847" s="12"/>
      <c r="Q2847" s="12"/>
      <c r="R2847" s="12"/>
      <c r="S2847" s="13"/>
      <c r="T2847" s="13"/>
    </row>
    <row r="2848" spans="8:20" x14ac:dyDescent="0.2">
      <c r="H2848" s="8"/>
      <c r="I2848" s="8"/>
      <c r="J2848" s="11"/>
      <c r="K2848" s="10"/>
      <c r="L2848" s="5"/>
      <c r="M2848" s="12"/>
      <c r="N2848" s="12"/>
      <c r="O2848" s="12"/>
      <c r="P2848" s="12"/>
      <c r="Q2848" s="12"/>
      <c r="R2848" s="12"/>
      <c r="S2848" s="13"/>
      <c r="T2848" s="13"/>
    </row>
    <row r="2849" spans="8:20" x14ac:dyDescent="0.2">
      <c r="H2849" s="8"/>
      <c r="I2849" s="8"/>
      <c r="J2849" s="11"/>
      <c r="K2849" s="10"/>
      <c r="L2849" s="5"/>
      <c r="M2849" s="12"/>
      <c r="N2849" s="12"/>
      <c r="O2849" s="12"/>
      <c r="P2849" s="12"/>
      <c r="Q2849" s="12"/>
      <c r="R2849" s="12"/>
      <c r="S2849" s="13"/>
      <c r="T2849" s="13"/>
    </row>
    <row r="2850" spans="8:20" x14ac:dyDescent="0.2">
      <c r="H2850" s="8"/>
      <c r="I2850" s="8"/>
      <c r="J2850" s="11"/>
      <c r="K2850" s="10"/>
      <c r="L2850" s="5"/>
      <c r="M2850" s="12"/>
      <c r="N2850" s="12"/>
      <c r="O2850" s="12"/>
      <c r="P2850" s="12"/>
      <c r="Q2850" s="12"/>
      <c r="R2850" s="12"/>
      <c r="S2850" s="13"/>
      <c r="T2850" s="13"/>
    </row>
    <row r="2851" spans="8:20" x14ac:dyDescent="0.2">
      <c r="H2851" s="8"/>
      <c r="I2851" s="8"/>
      <c r="J2851" s="11"/>
      <c r="K2851" s="10"/>
      <c r="L2851" s="5"/>
      <c r="M2851" s="12"/>
      <c r="N2851" s="12"/>
      <c r="O2851" s="12"/>
      <c r="P2851" s="12"/>
      <c r="Q2851" s="12"/>
      <c r="R2851" s="12"/>
      <c r="S2851" s="13"/>
      <c r="T2851" s="13"/>
    </row>
    <row r="2852" spans="8:20" x14ac:dyDescent="0.2">
      <c r="H2852" s="8"/>
      <c r="I2852" s="8"/>
      <c r="J2852" s="11"/>
      <c r="K2852" s="10"/>
      <c r="L2852" s="5"/>
      <c r="M2852" s="12"/>
      <c r="N2852" s="12"/>
      <c r="O2852" s="12"/>
      <c r="P2852" s="12"/>
      <c r="Q2852" s="12"/>
      <c r="R2852" s="12"/>
      <c r="S2852" s="13"/>
      <c r="T2852" s="13"/>
    </row>
    <row r="2853" spans="8:20" x14ac:dyDescent="0.2">
      <c r="H2853" s="8"/>
      <c r="I2853" s="8"/>
      <c r="J2853" s="11"/>
      <c r="K2853" s="10"/>
      <c r="L2853" s="5"/>
      <c r="M2853" s="12"/>
      <c r="N2853" s="12"/>
      <c r="O2853" s="12"/>
      <c r="P2853" s="12"/>
      <c r="Q2853" s="12"/>
      <c r="R2853" s="12"/>
      <c r="S2853" s="13"/>
      <c r="T2853" s="13"/>
    </row>
    <row r="2854" spans="8:20" x14ac:dyDescent="0.2">
      <c r="H2854" s="8"/>
      <c r="I2854" s="8"/>
      <c r="J2854" s="11"/>
      <c r="K2854" s="10"/>
      <c r="L2854" s="5"/>
      <c r="M2854" s="12"/>
      <c r="N2854" s="12"/>
      <c r="O2854" s="12"/>
      <c r="P2854" s="12"/>
      <c r="Q2854" s="12"/>
      <c r="R2854" s="12"/>
      <c r="S2854" s="13"/>
      <c r="T2854" s="13"/>
    </row>
    <row r="2855" spans="8:20" x14ac:dyDescent="0.2">
      <c r="H2855" s="8"/>
      <c r="I2855" s="8"/>
      <c r="J2855" s="11"/>
      <c r="K2855" s="10"/>
      <c r="L2855" s="5"/>
      <c r="M2855" s="12"/>
      <c r="N2855" s="12"/>
      <c r="O2855" s="12"/>
      <c r="P2855" s="12"/>
      <c r="Q2855" s="12"/>
      <c r="R2855" s="12"/>
      <c r="S2855" s="13"/>
      <c r="T2855" s="13"/>
    </row>
    <row r="2856" spans="8:20" x14ac:dyDescent="0.2">
      <c r="H2856" s="8"/>
      <c r="I2856" s="8"/>
      <c r="J2856" s="11"/>
      <c r="K2856" s="10"/>
      <c r="L2856" s="5"/>
      <c r="M2856" s="12"/>
      <c r="N2856" s="12"/>
      <c r="O2856" s="12"/>
      <c r="P2856" s="12"/>
      <c r="Q2856" s="12"/>
      <c r="R2856" s="12"/>
      <c r="S2856" s="13"/>
      <c r="T2856" s="13"/>
    </row>
    <row r="2857" spans="8:20" x14ac:dyDescent="0.2">
      <c r="H2857" s="8"/>
      <c r="I2857" s="8"/>
      <c r="J2857" s="11"/>
      <c r="K2857" s="10"/>
      <c r="L2857" s="5"/>
      <c r="M2857" s="12"/>
      <c r="N2857" s="12"/>
      <c r="O2857" s="12"/>
      <c r="P2857" s="12"/>
      <c r="Q2857" s="12"/>
      <c r="R2857" s="12"/>
      <c r="S2857" s="13"/>
      <c r="T2857" s="13"/>
    </row>
    <row r="2858" spans="8:20" x14ac:dyDescent="0.2">
      <c r="H2858" s="8"/>
      <c r="I2858" s="8"/>
      <c r="J2858" s="11"/>
      <c r="K2858" s="10"/>
      <c r="L2858" s="5"/>
      <c r="M2858" s="12"/>
      <c r="N2858" s="12"/>
      <c r="O2858" s="12"/>
      <c r="P2858" s="12"/>
      <c r="Q2858" s="12"/>
      <c r="R2858" s="12"/>
      <c r="S2858" s="13"/>
      <c r="T2858" s="13"/>
    </row>
    <row r="2859" spans="8:20" x14ac:dyDescent="0.2">
      <c r="H2859" s="8"/>
      <c r="I2859" s="8"/>
      <c r="J2859" s="11"/>
      <c r="K2859" s="10"/>
      <c r="L2859" s="5"/>
      <c r="M2859" s="12"/>
      <c r="N2859" s="12"/>
      <c r="O2859" s="12"/>
      <c r="P2859" s="12"/>
      <c r="Q2859" s="12"/>
      <c r="R2859" s="12"/>
      <c r="S2859" s="13"/>
      <c r="T2859" s="13"/>
    </row>
    <row r="2860" spans="8:20" x14ac:dyDescent="0.2">
      <c r="H2860" s="8"/>
      <c r="I2860" s="8"/>
      <c r="J2860" s="11"/>
      <c r="K2860" s="10"/>
      <c r="L2860" s="5"/>
      <c r="M2860" s="12"/>
      <c r="N2860" s="12"/>
      <c r="O2860" s="12"/>
      <c r="P2860" s="12"/>
      <c r="Q2860" s="12"/>
      <c r="R2860" s="12"/>
      <c r="S2860" s="13"/>
      <c r="T2860" s="13"/>
    </row>
    <row r="2861" spans="8:20" x14ac:dyDescent="0.2">
      <c r="H2861" s="8"/>
      <c r="I2861" s="8"/>
      <c r="J2861" s="11"/>
      <c r="K2861" s="10"/>
      <c r="L2861" s="5"/>
      <c r="M2861" s="12"/>
      <c r="N2861" s="12"/>
      <c r="O2861" s="12"/>
      <c r="P2861" s="12"/>
      <c r="Q2861" s="12"/>
      <c r="R2861" s="12"/>
      <c r="S2861" s="13"/>
      <c r="T2861" s="13"/>
    </row>
    <row r="2862" spans="8:20" x14ac:dyDescent="0.2">
      <c r="H2862" s="8"/>
      <c r="I2862" s="8"/>
      <c r="J2862" s="11"/>
      <c r="K2862" s="10"/>
      <c r="L2862" s="5"/>
      <c r="M2862" s="12"/>
      <c r="N2862" s="12"/>
      <c r="O2862" s="12"/>
      <c r="P2862" s="12"/>
      <c r="Q2862" s="12"/>
      <c r="R2862" s="12"/>
      <c r="S2862" s="13"/>
      <c r="T2862" s="13"/>
    </row>
    <row r="2863" spans="8:20" x14ac:dyDescent="0.2">
      <c r="H2863" s="8"/>
      <c r="I2863" s="8"/>
      <c r="J2863" s="11"/>
      <c r="K2863" s="10"/>
      <c r="L2863" s="5"/>
      <c r="M2863" s="12"/>
      <c r="N2863" s="12"/>
      <c r="O2863" s="12"/>
      <c r="P2863" s="12"/>
      <c r="Q2863" s="12"/>
      <c r="R2863" s="12"/>
      <c r="S2863" s="13"/>
      <c r="T2863" s="13"/>
    </row>
    <row r="2864" spans="8:20" x14ac:dyDescent="0.2">
      <c r="H2864" s="8"/>
      <c r="I2864" s="8"/>
      <c r="J2864" s="11"/>
      <c r="K2864" s="10"/>
      <c r="L2864" s="5"/>
      <c r="M2864" s="12"/>
      <c r="N2864" s="12"/>
      <c r="O2864" s="12"/>
      <c r="P2864" s="12"/>
      <c r="Q2864" s="12"/>
      <c r="R2864" s="12"/>
      <c r="S2864" s="13"/>
      <c r="T2864" s="13"/>
    </row>
    <row r="2865" spans="8:20" x14ac:dyDescent="0.2">
      <c r="H2865" s="8"/>
      <c r="I2865" s="8"/>
      <c r="J2865" s="11"/>
      <c r="K2865" s="10"/>
      <c r="L2865" s="5"/>
      <c r="M2865" s="12"/>
      <c r="N2865" s="12"/>
      <c r="O2865" s="12"/>
      <c r="P2865" s="12"/>
      <c r="Q2865" s="12"/>
      <c r="R2865" s="12"/>
      <c r="S2865" s="13"/>
      <c r="T2865" s="13"/>
    </row>
    <row r="2866" spans="8:20" x14ac:dyDescent="0.2">
      <c r="H2866" s="8"/>
      <c r="I2866" s="8"/>
      <c r="J2866" s="11"/>
      <c r="K2866" s="10"/>
      <c r="L2866" s="5"/>
      <c r="M2866" s="12"/>
      <c r="N2866" s="12"/>
      <c r="O2866" s="12"/>
      <c r="P2866" s="12"/>
      <c r="Q2866" s="12"/>
      <c r="R2866" s="12"/>
      <c r="S2866" s="13"/>
      <c r="T2866" s="13"/>
    </row>
    <row r="2867" spans="8:20" x14ac:dyDescent="0.2">
      <c r="H2867" s="8"/>
      <c r="I2867" s="8"/>
      <c r="J2867" s="11"/>
      <c r="K2867" s="10"/>
      <c r="L2867" s="5"/>
      <c r="M2867" s="12"/>
      <c r="N2867" s="12"/>
      <c r="O2867" s="12"/>
      <c r="P2867" s="12"/>
      <c r="Q2867" s="12"/>
      <c r="R2867" s="12"/>
      <c r="S2867" s="13"/>
      <c r="T2867" s="13"/>
    </row>
    <row r="2868" spans="8:20" x14ac:dyDescent="0.2">
      <c r="H2868" s="8"/>
      <c r="I2868" s="8"/>
      <c r="J2868" s="11"/>
      <c r="K2868" s="10"/>
      <c r="L2868" s="5"/>
      <c r="M2868" s="12"/>
      <c r="N2868" s="12"/>
      <c r="O2868" s="12"/>
      <c r="P2868" s="12"/>
      <c r="Q2868" s="12"/>
      <c r="R2868" s="12"/>
      <c r="S2868" s="13"/>
      <c r="T2868" s="13"/>
    </row>
    <row r="2869" spans="8:20" x14ac:dyDescent="0.2">
      <c r="H2869" s="8"/>
      <c r="I2869" s="8"/>
      <c r="J2869" s="11"/>
      <c r="K2869" s="10"/>
      <c r="L2869" s="5"/>
      <c r="M2869" s="12"/>
      <c r="N2869" s="12"/>
      <c r="O2869" s="12"/>
      <c r="P2869" s="12"/>
      <c r="Q2869" s="12"/>
      <c r="R2869" s="12"/>
      <c r="S2869" s="13"/>
      <c r="T2869" s="13"/>
    </row>
    <row r="2870" spans="8:20" x14ac:dyDescent="0.2">
      <c r="H2870" s="8"/>
      <c r="I2870" s="8"/>
      <c r="J2870" s="11"/>
      <c r="K2870" s="10"/>
      <c r="L2870" s="5"/>
      <c r="M2870" s="12"/>
      <c r="N2870" s="12"/>
      <c r="O2870" s="12"/>
      <c r="P2870" s="12"/>
      <c r="Q2870" s="12"/>
      <c r="R2870" s="12"/>
      <c r="S2870" s="13"/>
      <c r="T2870" s="13"/>
    </row>
    <row r="2871" spans="8:20" x14ac:dyDescent="0.2">
      <c r="H2871" s="8"/>
      <c r="I2871" s="8"/>
      <c r="J2871" s="11"/>
      <c r="K2871" s="10"/>
      <c r="L2871" s="5"/>
      <c r="M2871" s="12"/>
      <c r="N2871" s="12"/>
      <c r="O2871" s="12"/>
      <c r="P2871" s="12"/>
      <c r="Q2871" s="12"/>
      <c r="R2871" s="12"/>
      <c r="S2871" s="13"/>
      <c r="T2871" s="13"/>
    </row>
    <row r="2872" spans="8:20" x14ac:dyDescent="0.2">
      <c r="H2872" s="8"/>
      <c r="I2872" s="8"/>
      <c r="J2872" s="11"/>
      <c r="K2872" s="10"/>
      <c r="L2872" s="5"/>
      <c r="M2872" s="12"/>
      <c r="N2872" s="12"/>
      <c r="O2872" s="12"/>
      <c r="P2872" s="12"/>
      <c r="Q2872" s="12"/>
      <c r="R2872" s="12"/>
      <c r="S2872" s="13"/>
      <c r="T2872" s="13"/>
    </row>
    <row r="2873" spans="8:20" x14ac:dyDescent="0.2">
      <c r="H2873" s="8"/>
      <c r="I2873" s="8"/>
      <c r="J2873" s="11"/>
      <c r="K2873" s="10"/>
      <c r="L2873" s="5"/>
      <c r="M2873" s="12"/>
      <c r="N2873" s="12"/>
      <c r="O2873" s="12"/>
      <c r="P2873" s="12"/>
      <c r="Q2873" s="12"/>
      <c r="R2873" s="12"/>
      <c r="S2873" s="13"/>
      <c r="T2873" s="13"/>
    </row>
    <row r="2874" spans="8:20" x14ac:dyDescent="0.2">
      <c r="H2874" s="8"/>
      <c r="I2874" s="8"/>
      <c r="J2874" s="11"/>
      <c r="K2874" s="10"/>
      <c r="L2874" s="5"/>
      <c r="M2874" s="12"/>
      <c r="N2874" s="12"/>
      <c r="O2874" s="12"/>
      <c r="P2874" s="12"/>
      <c r="Q2874" s="12"/>
      <c r="R2874" s="12"/>
      <c r="S2874" s="13"/>
      <c r="T2874" s="13"/>
    </row>
    <row r="2875" spans="8:20" x14ac:dyDescent="0.2">
      <c r="H2875" s="8"/>
      <c r="I2875" s="8"/>
      <c r="J2875" s="11"/>
      <c r="K2875" s="10"/>
      <c r="L2875" s="5"/>
      <c r="M2875" s="12"/>
      <c r="N2875" s="12"/>
      <c r="O2875" s="12"/>
      <c r="P2875" s="12"/>
      <c r="Q2875" s="12"/>
      <c r="R2875" s="12"/>
      <c r="S2875" s="13"/>
      <c r="T2875" s="13"/>
    </row>
    <row r="2876" spans="8:20" x14ac:dyDescent="0.2">
      <c r="H2876" s="8"/>
      <c r="I2876" s="8"/>
      <c r="J2876" s="11"/>
      <c r="K2876" s="10"/>
      <c r="L2876" s="5"/>
      <c r="M2876" s="12"/>
      <c r="N2876" s="12"/>
      <c r="O2876" s="12"/>
      <c r="P2876" s="12"/>
      <c r="Q2876" s="12"/>
      <c r="R2876" s="12"/>
      <c r="S2876" s="13"/>
      <c r="T2876" s="13"/>
    </row>
    <row r="2877" spans="8:20" x14ac:dyDescent="0.2">
      <c r="H2877" s="8"/>
      <c r="I2877" s="8"/>
      <c r="J2877" s="11"/>
      <c r="K2877" s="10"/>
      <c r="L2877" s="5"/>
      <c r="M2877" s="12"/>
      <c r="N2877" s="12"/>
      <c r="O2877" s="12"/>
      <c r="P2877" s="12"/>
      <c r="Q2877" s="12"/>
      <c r="R2877" s="12"/>
      <c r="S2877" s="13"/>
      <c r="T2877" s="13"/>
    </row>
    <row r="2878" spans="8:20" x14ac:dyDescent="0.2">
      <c r="H2878" s="8"/>
      <c r="I2878" s="8"/>
      <c r="J2878" s="11"/>
      <c r="K2878" s="10"/>
      <c r="L2878" s="5"/>
      <c r="M2878" s="12"/>
      <c r="N2878" s="12"/>
      <c r="O2878" s="12"/>
      <c r="P2878" s="12"/>
      <c r="Q2878" s="12"/>
      <c r="R2878" s="12"/>
      <c r="S2878" s="13"/>
      <c r="T2878" s="13"/>
    </row>
    <row r="2879" spans="8:20" x14ac:dyDescent="0.2">
      <c r="H2879" s="8"/>
      <c r="I2879" s="8"/>
      <c r="J2879" s="11"/>
      <c r="K2879" s="10"/>
      <c r="L2879" s="5"/>
      <c r="M2879" s="12"/>
      <c r="N2879" s="12"/>
      <c r="O2879" s="12"/>
      <c r="P2879" s="12"/>
      <c r="Q2879" s="12"/>
      <c r="R2879" s="12"/>
      <c r="S2879" s="13"/>
      <c r="T2879" s="13"/>
    </row>
    <row r="2880" spans="8:20" x14ac:dyDescent="0.2">
      <c r="H2880" s="8"/>
      <c r="I2880" s="8"/>
      <c r="J2880" s="11"/>
      <c r="K2880" s="10"/>
      <c r="L2880" s="5"/>
      <c r="M2880" s="12"/>
      <c r="N2880" s="12"/>
      <c r="O2880" s="12"/>
      <c r="P2880" s="12"/>
      <c r="Q2880" s="12"/>
      <c r="R2880" s="12"/>
      <c r="S2880" s="13"/>
      <c r="T2880" s="13"/>
    </row>
    <row r="2881" spans="8:20" x14ac:dyDescent="0.2">
      <c r="H2881" s="8"/>
      <c r="I2881" s="8"/>
      <c r="J2881" s="11"/>
      <c r="K2881" s="10"/>
      <c r="L2881" s="5"/>
      <c r="M2881" s="12"/>
      <c r="N2881" s="12"/>
      <c r="O2881" s="12"/>
      <c r="P2881" s="12"/>
      <c r="Q2881" s="12"/>
      <c r="R2881" s="12"/>
      <c r="S2881" s="13"/>
      <c r="T2881" s="13"/>
    </row>
    <row r="2882" spans="8:20" x14ac:dyDescent="0.2">
      <c r="H2882" s="8"/>
      <c r="I2882" s="8"/>
      <c r="J2882" s="11"/>
      <c r="K2882" s="10"/>
      <c r="L2882" s="5"/>
      <c r="M2882" s="12"/>
      <c r="N2882" s="12"/>
      <c r="O2882" s="12"/>
      <c r="P2882" s="12"/>
      <c r="Q2882" s="12"/>
      <c r="R2882" s="12"/>
      <c r="S2882" s="13"/>
      <c r="T2882" s="13"/>
    </row>
    <row r="2883" spans="8:20" x14ac:dyDescent="0.2">
      <c r="H2883" s="8"/>
      <c r="I2883" s="8"/>
      <c r="J2883" s="11"/>
      <c r="K2883" s="10"/>
      <c r="L2883" s="5"/>
      <c r="M2883" s="12"/>
      <c r="N2883" s="12"/>
      <c r="O2883" s="12"/>
      <c r="P2883" s="12"/>
      <c r="Q2883" s="12"/>
      <c r="R2883" s="12"/>
      <c r="S2883" s="13"/>
      <c r="T2883" s="13"/>
    </row>
    <row r="2884" spans="8:20" x14ac:dyDescent="0.2">
      <c r="H2884" s="8"/>
      <c r="I2884" s="8"/>
      <c r="J2884" s="11"/>
      <c r="K2884" s="10"/>
      <c r="L2884" s="5"/>
      <c r="M2884" s="12"/>
      <c r="N2884" s="12"/>
      <c r="O2884" s="12"/>
      <c r="P2884" s="12"/>
      <c r="Q2884" s="12"/>
      <c r="R2884" s="12"/>
      <c r="S2884" s="13"/>
      <c r="T2884" s="13"/>
    </row>
    <row r="2885" spans="8:20" x14ac:dyDescent="0.2">
      <c r="H2885" s="8"/>
      <c r="I2885" s="8"/>
      <c r="J2885" s="11"/>
      <c r="K2885" s="10"/>
      <c r="L2885" s="5"/>
      <c r="M2885" s="12"/>
      <c r="N2885" s="12"/>
      <c r="O2885" s="12"/>
      <c r="P2885" s="12"/>
      <c r="Q2885" s="12"/>
      <c r="R2885" s="12"/>
      <c r="S2885" s="13"/>
      <c r="T2885" s="13"/>
    </row>
    <row r="2886" spans="8:20" x14ac:dyDescent="0.2">
      <c r="H2886" s="8"/>
      <c r="I2886" s="8"/>
      <c r="J2886" s="11"/>
      <c r="K2886" s="10"/>
      <c r="L2886" s="5"/>
      <c r="M2886" s="12"/>
      <c r="N2886" s="12"/>
      <c r="O2886" s="12"/>
      <c r="P2886" s="12"/>
      <c r="Q2886" s="12"/>
      <c r="R2886" s="12"/>
      <c r="S2886" s="13"/>
      <c r="T2886" s="13"/>
    </row>
    <row r="2887" spans="8:20" x14ac:dyDescent="0.2">
      <c r="H2887" s="8"/>
      <c r="I2887" s="8"/>
      <c r="J2887" s="11"/>
      <c r="K2887" s="10"/>
      <c r="L2887" s="5"/>
      <c r="M2887" s="12"/>
      <c r="N2887" s="12"/>
      <c r="O2887" s="12"/>
      <c r="P2887" s="12"/>
      <c r="Q2887" s="12"/>
      <c r="R2887" s="12"/>
      <c r="S2887" s="13"/>
      <c r="T2887" s="13"/>
    </row>
    <row r="2888" spans="8:20" x14ac:dyDescent="0.2">
      <c r="H2888" s="8"/>
      <c r="I2888" s="8"/>
      <c r="J2888" s="11"/>
      <c r="K2888" s="10"/>
      <c r="L2888" s="5"/>
      <c r="M2888" s="12"/>
      <c r="N2888" s="12"/>
      <c r="O2888" s="12"/>
      <c r="P2888" s="12"/>
      <c r="Q2888" s="12"/>
      <c r="R2888" s="12"/>
      <c r="S2888" s="13"/>
      <c r="T2888" s="13"/>
    </row>
    <row r="2889" spans="8:20" x14ac:dyDescent="0.2">
      <c r="H2889" s="8"/>
      <c r="I2889" s="8"/>
      <c r="J2889" s="11"/>
      <c r="K2889" s="10"/>
      <c r="L2889" s="5"/>
      <c r="M2889" s="12"/>
      <c r="N2889" s="12"/>
      <c r="O2889" s="12"/>
      <c r="P2889" s="12"/>
      <c r="Q2889" s="12"/>
      <c r="R2889" s="12"/>
      <c r="S2889" s="13"/>
      <c r="T2889" s="13"/>
    </row>
    <row r="2890" spans="8:20" x14ac:dyDescent="0.2">
      <c r="H2890" s="8"/>
      <c r="I2890" s="8"/>
      <c r="J2890" s="11"/>
      <c r="K2890" s="10"/>
      <c r="L2890" s="5"/>
      <c r="M2890" s="12"/>
      <c r="N2890" s="12"/>
      <c r="O2890" s="12"/>
      <c r="P2890" s="12"/>
      <c r="Q2890" s="12"/>
      <c r="R2890" s="12"/>
      <c r="S2890" s="13"/>
      <c r="T2890" s="13"/>
    </row>
    <row r="2891" spans="8:20" x14ac:dyDescent="0.2">
      <c r="H2891" s="8"/>
      <c r="I2891" s="8"/>
      <c r="J2891" s="11"/>
      <c r="K2891" s="10"/>
      <c r="L2891" s="5"/>
      <c r="M2891" s="12"/>
      <c r="N2891" s="12"/>
      <c r="O2891" s="12"/>
      <c r="P2891" s="12"/>
      <c r="Q2891" s="12"/>
      <c r="R2891" s="12"/>
      <c r="S2891" s="13"/>
      <c r="T2891" s="13"/>
    </row>
    <row r="2892" spans="8:20" x14ac:dyDescent="0.2">
      <c r="H2892" s="8"/>
      <c r="I2892" s="8"/>
      <c r="J2892" s="11"/>
      <c r="K2892" s="10"/>
      <c r="L2892" s="5"/>
      <c r="M2892" s="12"/>
      <c r="N2892" s="12"/>
      <c r="O2892" s="12"/>
      <c r="P2892" s="12"/>
      <c r="Q2892" s="12"/>
      <c r="R2892" s="12"/>
      <c r="S2892" s="13"/>
      <c r="T2892" s="13"/>
    </row>
    <row r="2893" spans="8:20" x14ac:dyDescent="0.2">
      <c r="H2893" s="8"/>
      <c r="I2893" s="8"/>
      <c r="J2893" s="11"/>
      <c r="K2893" s="10"/>
      <c r="L2893" s="5"/>
      <c r="M2893" s="12"/>
      <c r="N2893" s="12"/>
      <c r="O2893" s="12"/>
      <c r="P2893" s="12"/>
      <c r="Q2893" s="12"/>
      <c r="R2893" s="12"/>
      <c r="S2893" s="13"/>
      <c r="T2893" s="13"/>
    </row>
    <row r="2894" spans="8:20" x14ac:dyDescent="0.2">
      <c r="H2894" s="8"/>
      <c r="I2894" s="8"/>
      <c r="J2894" s="11"/>
      <c r="K2894" s="10"/>
      <c r="L2894" s="5"/>
      <c r="M2894" s="12"/>
      <c r="N2894" s="12"/>
      <c r="O2894" s="12"/>
      <c r="P2894" s="12"/>
      <c r="Q2894" s="12"/>
      <c r="R2894" s="12"/>
      <c r="S2894" s="13"/>
      <c r="T2894" s="13"/>
    </row>
    <row r="2895" spans="8:20" x14ac:dyDescent="0.2">
      <c r="H2895" s="8"/>
      <c r="I2895" s="8"/>
      <c r="J2895" s="11"/>
      <c r="K2895" s="10"/>
      <c r="L2895" s="5"/>
      <c r="M2895" s="12"/>
      <c r="N2895" s="12"/>
      <c r="O2895" s="12"/>
      <c r="P2895" s="12"/>
      <c r="Q2895" s="12"/>
      <c r="R2895" s="12"/>
      <c r="S2895" s="13"/>
      <c r="T2895" s="13"/>
    </row>
    <row r="2896" spans="8:20" x14ac:dyDescent="0.2">
      <c r="H2896" s="8"/>
      <c r="I2896" s="8"/>
      <c r="J2896" s="11"/>
      <c r="K2896" s="10"/>
      <c r="L2896" s="5"/>
      <c r="M2896" s="12"/>
      <c r="N2896" s="12"/>
      <c r="O2896" s="12"/>
      <c r="P2896" s="12"/>
      <c r="Q2896" s="12"/>
      <c r="R2896" s="12"/>
      <c r="S2896" s="13"/>
      <c r="T2896" s="13"/>
    </row>
    <row r="2897" spans="8:20" x14ac:dyDescent="0.2">
      <c r="H2897" s="8"/>
      <c r="I2897" s="8"/>
      <c r="J2897" s="11"/>
      <c r="K2897" s="10"/>
      <c r="L2897" s="5"/>
      <c r="M2897" s="12"/>
      <c r="N2897" s="12"/>
      <c r="O2897" s="12"/>
      <c r="P2897" s="12"/>
      <c r="Q2897" s="12"/>
      <c r="R2897" s="12"/>
      <c r="S2897" s="13"/>
      <c r="T2897" s="13"/>
    </row>
    <row r="2898" spans="8:20" x14ac:dyDescent="0.2">
      <c r="H2898" s="8"/>
      <c r="I2898" s="8"/>
      <c r="J2898" s="11"/>
      <c r="K2898" s="10"/>
      <c r="L2898" s="5"/>
      <c r="M2898" s="12"/>
      <c r="N2898" s="12"/>
      <c r="O2898" s="12"/>
      <c r="P2898" s="12"/>
      <c r="Q2898" s="12"/>
      <c r="R2898" s="12"/>
      <c r="S2898" s="13"/>
      <c r="T2898" s="13"/>
    </row>
    <row r="2899" spans="8:20" x14ac:dyDescent="0.2">
      <c r="H2899" s="8"/>
      <c r="I2899" s="8"/>
      <c r="J2899" s="11"/>
      <c r="K2899" s="10"/>
      <c r="L2899" s="5"/>
      <c r="M2899" s="12"/>
      <c r="N2899" s="12"/>
      <c r="O2899" s="12"/>
      <c r="P2899" s="12"/>
      <c r="Q2899" s="12"/>
      <c r="R2899" s="12"/>
      <c r="S2899" s="13"/>
      <c r="T2899" s="13"/>
    </row>
    <row r="2900" spans="8:20" x14ac:dyDescent="0.2">
      <c r="H2900" s="8"/>
      <c r="I2900" s="8"/>
      <c r="J2900" s="11"/>
      <c r="K2900" s="10"/>
      <c r="L2900" s="5"/>
      <c r="M2900" s="12"/>
      <c r="N2900" s="12"/>
      <c r="O2900" s="12"/>
      <c r="P2900" s="12"/>
      <c r="Q2900" s="12"/>
      <c r="R2900" s="12"/>
      <c r="S2900" s="13"/>
      <c r="T2900" s="13"/>
    </row>
    <row r="2901" spans="8:20" x14ac:dyDescent="0.2">
      <c r="H2901" s="8"/>
      <c r="I2901" s="8"/>
      <c r="J2901" s="11"/>
      <c r="K2901" s="10"/>
      <c r="L2901" s="5"/>
      <c r="M2901" s="12"/>
      <c r="N2901" s="12"/>
      <c r="O2901" s="12"/>
      <c r="P2901" s="12"/>
      <c r="Q2901" s="12"/>
      <c r="R2901" s="12"/>
      <c r="S2901" s="13"/>
      <c r="T2901" s="13"/>
    </row>
    <row r="2902" spans="8:20" x14ac:dyDescent="0.2">
      <c r="H2902" s="8"/>
      <c r="I2902" s="8"/>
      <c r="J2902" s="11"/>
      <c r="K2902" s="10"/>
      <c r="L2902" s="5"/>
      <c r="M2902" s="12"/>
      <c r="N2902" s="12"/>
      <c r="O2902" s="12"/>
      <c r="P2902" s="12"/>
      <c r="Q2902" s="12"/>
      <c r="R2902" s="12"/>
      <c r="S2902" s="13"/>
      <c r="T2902" s="13"/>
    </row>
    <row r="2903" spans="8:20" x14ac:dyDescent="0.2">
      <c r="H2903" s="8"/>
      <c r="I2903" s="8"/>
      <c r="J2903" s="11"/>
      <c r="K2903" s="10"/>
      <c r="L2903" s="5"/>
      <c r="M2903" s="12"/>
      <c r="N2903" s="12"/>
      <c r="O2903" s="12"/>
      <c r="P2903" s="12"/>
      <c r="Q2903" s="12"/>
      <c r="R2903" s="12"/>
      <c r="S2903" s="13"/>
      <c r="T2903" s="13"/>
    </row>
    <row r="2904" spans="8:20" x14ac:dyDescent="0.2">
      <c r="H2904" s="8"/>
      <c r="I2904" s="8"/>
      <c r="J2904" s="11"/>
      <c r="K2904" s="10"/>
      <c r="L2904" s="5"/>
      <c r="M2904" s="12"/>
      <c r="N2904" s="12"/>
      <c r="O2904" s="12"/>
      <c r="P2904" s="12"/>
      <c r="Q2904" s="12"/>
      <c r="R2904" s="12"/>
      <c r="S2904" s="13"/>
      <c r="T2904" s="13"/>
    </row>
    <row r="2905" spans="8:20" x14ac:dyDescent="0.2">
      <c r="H2905" s="8"/>
      <c r="I2905" s="8"/>
      <c r="J2905" s="11"/>
      <c r="K2905" s="10"/>
      <c r="L2905" s="5"/>
      <c r="M2905" s="12"/>
      <c r="N2905" s="12"/>
      <c r="O2905" s="12"/>
      <c r="P2905" s="12"/>
      <c r="Q2905" s="12"/>
      <c r="R2905" s="12"/>
      <c r="S2905" s="13"/>
      <c r="T2905" s="13"/>
    </row>
    <row r="2906" spans="8:20" x14ac:dyDescent="0.2">
      <c r="H2906" s="8"/>
      <c r="I2906" s="8"/>
      <c r="J2906" s="11"/>
      <c r="K2906" s="10"/>
      <c r="L2906" s="5"/>
      <c r="M2906" s="12"/>
      <c r="N2906" s="12"/>
      <c r="O2906" s="12"/>
      <c r="P2906" s="12"/>
      <c r="Q2906" s="12"/>
      <c r="R2906" s="12"/>
      <c r="S2906" s="13"/>
      <c r="T2906" s="13"/>
    </row>
    <row r="2907" spans="8:20" x14ac:dyDescent="0.2">
      <c r="H2907" s="8"/>
      <c r="I2907" s="8"/>
      <c r="J2907" s="11"/>
      <c r="K2907" s="10"/>
      <c r="L2907" s="5"/>
      <c r="M2907" s="12"/>
      <c r="N2907" s="12"/>
      <c r="O2907" s="12"/>
      <c r="P2907" s="12"/>
      <c r="Q2907" s="12"/>
      <c r="R2907" s="12"/>
      <c r="S2907" s="13"/>
      <c r="T2907" s="13"/>
    </row>
    <row r="2908" spans="8:20" x14ac:dyDescent="0.2">
      <c r="H2908" s="8"/>
      <c r="I2908" s="8"/>
      <c r="J2908" s="11"/>
      <c r="K2908" s="10"/>
      <c r="L2908" s="5"/>
      <c r="M2908" s="12"/>
      <c r="N2908" s="12"/>
      <c r="O2908" s="12"/>
      <c r="P2908" s="12"/>
      <c r="Q2908" s="12"/>
      <c r="R2908" s="12"/>
      <c r="S2908" s="13"/>
      <c r="T2908" s="13"/>
    </row>
    <row r="2909" spans="8:20" x14ac:dyDescent="0.2">
      <c r="H2909" s="8"/>
      <c r="I2909" s="8"/>
      <c r="J2909" s="11"/>
      <c r="K2909" s="10"/>
      <c r="L2909" s="5"/>
      <c r="M2909" s="12"/>
      <c r="N2909" s="12"/>
      <c r="O2909" s="12"/>
      <c r="P2909" s="12"/>
      <c r="Q2909" s="12"/>
      <c r="R2909" s="12"/>
      <c r="S2909" s="13"/>
      <c r="T2909" s="13"/>
    </row>
    <row r="2910" spans="8:20" x14ac:dyDescent="0.2">
      <c r="H2910" s="8"/>
      <c r="I2910" s="8"/>
      <c r="J2910" s="11"/>
      <c r="K2910" s="10"/>
      <c r="L2910" s="5"/>
      <c r="M2910" s="12"/>
      <c r="N2910" s="12"/>
      <c r="O2910" s="12"/>
      <c r="P2910" s="12"/>
      <c r="Q2910" s="12"/>
      <c r="R2910" s="12"/>
      <c r="S2910" s="13"/>
      <c r="T2910" s="13"/>
    </row>
    <row r="2911" spans="8:20" x14ac:dyDescent="0.2">
      <c r="H2911" s="8"/>
      <c r="I2911" s="8"/>
      <c r="J2911" s="11"/>
      <c r="K2911" s="10"/>
      <c r="L2911" s="5"/>
      <c r="M2911" s="12"/>
      <c r="N2911" s="12"/>
      <c r="O2911" s="12"/>
      <c r="P2911" s="12"/>
      <c r="Q2911" s="12"/>
      <c r="R2911" s="12"/>
      <c r="S2911" s="13"/>
      <c r="T2911" s="13"/>
    </row>
    <row r="2912" spans="8:20" x14ac:dyDescent="0.2">
      <c r="H2912" s="8"/>
      <c r="I2912" s="8"/>
      <c r="J2912" s="11"/>
      <c r="K2912" s="10"/>
      <c r="L2912" s="5"/>
      <c r="M2912" s="12"/>
      <c r="N2912" s="12"/>
      <c r="O2912" s="12"/>
      <c r="P2912" s="12"/>
      <c r="Q2912" s="12"/>
      <c r="R2912" s="12"/>
      <c r="S2912" s="13"/>
      <c r="T2912" s="13"/>
    </row>
    <row r="2913" spans="8:20" x14ac:dyDescent="0.2">
      <c r="H2913" s="8"/>
      <c r="I2913" s="8"/>
      <c r="J2913" s="11"/>
      <c r="K2913" s="10"/>
      <c r="L2913" s="5"/>
      <c r="M2913" s="12"/>
      <c r="N2913" s="12"/>
      <c r="O2913" s="12"/>
      <c r="P2913" s="12"/>
      <c r="Q2913" s="12"/>
      <c r="R2913" s="12"/>
      <c r="S2913" s="13"/>
      <c r="T2913" s="13"/>
    </row>
    <row r="2914" spans="8:20" x14ac:dyDescent="0.2">
      <c r="H2914" s="8"/>
      <c r="I2914" s="8"/>
      <c r="J2914" s="11"/>
      <c r="K2914" s="10"/>
      <c r="L2914" s="5"/>
      <c r="M2914" s="12"/>
      <c r="N2914" s="12"/>
      <c r="O2914" s="12"/>
      <c r="P2914" s="12"/>
      <c r="Q2914" s="12"/>
      <c r="R2914" s="12"/>
      <c r="S2914" s="13"/>
      <c r="T2914" s="13"/>
    </row>
    <row r="2915" spans="8:20" x14ac:dyDescent="0.2">
      <c r="H2915" s="8"/>
      <c r="I2915" s="8"/>
      <c r="J2915" s="11"/>
      <c r="K2915" s="10"/>
      <c r="L2915" s="5"/>
      <c r="M2915" s="12"/>
      <c r="N2915" s="12"/>
      <c r="O2915" s="12"/>
      <c r="P2915" s="12"/>
      <c r="Q2915" s="12"/>
      <c r="R2915" s="12"/>
      <c r="S2915" s="13"/>
      <c r="T2915" s="13"/>
    </row>
    <row r="2916" spans="8:20" x14ac:dyDescent="0.2">
      <c r="H2916" s="8"/>
      <c r="I2916" s="8"/>
      <c r="J2916" s="11"/>
      <c r="K2916" s="10"/>
      <c r="L2916" s="5"/>
      <c r="M2916" s="12"/>
      <c r="N2916" s="12"/>
      <c r="O2916" s="12"/>
      <c r="P2916" s="12"/>
      <c r="Q2916" s="12"/>
      <c r="R2916" s="12"/>
      <c r="S2916" s="13"/>
      <c r="T2916" s="13"/>
    </row>
    <row r="2917" spans="8:20" x14ac:dyDescent="0.2">
      <c r="H2917" s="8"/>
      <c r="I2917" s="8"/>
      <c r="J2917" s="11"/>
      <c r="K2917" s="10"/>
      <c r="L2917" s="5"/>
      <c r="M2917" s="12"/>
      <c r="N2917" s="12"/>
      <c r="O2917" s="12"/>
      <c r="P2917" s="12"/>
      <c r="Q2917" s="12"/>
      <c r="R2917" s="12"/>
      <c r="S2917" s="13"/>
      <c r="T2917" s="13"/>
    </row>
    <row r="2918" spans="8:20" x14ac:dyDescent="0.2">
      <c r="H2918" s="8"/>
      <c r="I2918" s="8"/>
      <c r="J2918" s="11"/>
      <c r="K2918" s="10"/>
      <c r="L2918" s="5"/>
      <c r="M2918" s="12"/>
      <c r="N2918" s="12"/>
      <c r="O2918" s="12"/>
      <c r="P2918" s="12"/>
      <c r="Q2918" s="12"/>
      <c r="R2918" s="12"/>
      <c r="S2918" s="13"/>
      <c r="T2918" s="13"/>
    </row>
    <row r="2919" spans="8:20" x14ac:dyDescent="0.2">
      <c r="H2919" s="8"/>
      <c r="I2919" s="8"/>
      <c r="J2919" s="11"/>
      <c r="K2919" s="10"/>
      <c r="L2919" s="5"/>
      <c r="M2919" s="12"/>
      <c r="N2919" s="12"/>
      <c r="O2919" s="12"/>
      <c r="P2919" s="12"/>
      <c r="Q2919" s="12"/>
      <c r="R2919" s="12"/>
      <c r="S2919" s="13"/>
      <c r="T2919" s="13"/>
    </row>
    <row r="2920" spans="8:20" x14ac:dyDescent="0.2">
      <c r="H2920" s="8"/>
      <c r="I2920" s="8"/>
      <c r="J2920" s="11"/>
      <c r="K2920" s="10"/>
      <c r="L2920" s="5"/>
      <c r="M2920" s="12"/>
      <c r="N2920" s="12"/>
      <c r="O2920" s="12"/>
      <c r="P2920" s="12"/>
      <c r="Q2920" s="12"/>
      <c r="R2920" s="12"/>
      <c r="S2920" s="13"/>
      <c r="T2920" s="13"/>
    </row>
    <row r="2921" spans="8:20" x14ac:dyDescent="0.2">
      <c r="H2921" s="8"/>
      <c r="I2921" s="8"/>
      <c r="J2921" s="11"/>
      <c r="K2921" s="10"/>
      <c r="L2921" s="5"/>
      <c r="M2921" s="12"/>
      <c r="N2921" s="12"/>
      <c r="O2921" s="12"/>
      <c r="P2921" s="12"/>
      <c r="Q2921" s="12"/>
      <c r="R2921" s="12"/>
      <c r="S2921" s="13"/>
      <c r="T2921" s="13"/>
    </row>
    <row r="2922" spans="8:20" x14ac:dyDescent="0.2">
      <c r="H2922" s="8"/>
      <c r="I2922" s="8"/>
      <c r="J2922" s="11"/>
      <c r="K2922" s="10"/>
      <c r="L2922" s="5"/>
      <c r="M2922" s="12"/>
      <c r="N2922" s="12"/>
      <c r="O2922" s="12"/>
      <c r="P2922" s="12"/>
      <c r="Q2922" s="12"/>
      <c r="R2922" s="12"/>
      <c r="S2922" s="13"/>
      <c r="T2922" s="13"/>
    </row>
    <row r="2923" spans="8:20" x14ac:dyDescent="0.2">
      <c r="H2923" s="8"/>
      <c r="I2923" s="8"/>
      <c r="J2923" s="11"/>
      <c r="K2923" s="10"/>
      <c r="L2923" s="5"/>
      <c r="M2923" s="12"/>
      <c r="N2923" s="12"/>
      <c r="O2923" s="12"/>
      <c r="P2923" s="12"/>
      <c r="Q2923" s="12"/>
      <c r="R2923" s="12"/>
      <c r="S2923" s="13"/>
      <c r="T2923" s="13"/>
    </row>
    <row r="2924" spans="8:20" x14ac:dyDescent="0.2">
      <c r="H2924" s="8"/>
      <c r="I2924" s="8"/>
      <c r="J2924" s="11"/>
      <c r="K2924" s="10"/>
      <c r="L2924" s="5"/>
      <c r="M2924" s="12"/>
      <c r="N2924" s="12"/>
      <c r="O2924" s="12"/>
      <c r="P2924" s="12"/>
      <c r="Q2924" s="12"/>
      <c r="R2924" s="12"/>
      <c r="S2924" s="13"/>
      <c r="T2924" s="13"/>
    </row>
    <row r="2925" spans="8:20" x14ac:dyDescent="0.2">
      <c r="H2925" s="8"/>
      <c r="I2925" s="8"/>
      <c r="J2925" s="11"/>
      <c r="K2925" s="10"/>
      <c r="L2925" s="5"/>
      <c r="M2925" s="12"/>
      <c r="N2925" s="12"/>
      <c r="O2925" s="12"/>
      <c r="P2925" s="12"/>
      <c r="Q2925" s="12"/>
      <c r="R2925" s="12"/>
      <c r="S2925" s="13"/>
      <c r="T2925" s="13"/>
    </row>
    <row r="2926" spans="8:20" x14ac:dyDescent="0.2">
      <c r="H2926" s="8"/>
      <c r="I2926" s="8"/>
      <c r="J2926" s="11"/>
      <c r="K2926" s="10"/>
      <c r="L2926" s="5"/>
      <c r="M2926" s="12"/>
      <c r="N2926" s="12"/>
      <c r="O2926" s="12"/>
      <c r="P2926" s="12"/>
      <c r="Q2926" s="12"/>
      <c r="R2926" s="12"/>
      <c r="S2926" s="13"/>
      <c r="T2926" s="13"/>
    </row>
    <row r="2927" spans="8:20" x14ac:dyDescent="0.2">
      <c r="H2927" s="8"/>
      <c r="I2927" s="8"/>
      <c r="J2927" s="11"/>
      <c r="K2927" s="10"/>
      <c r="L2927" s="5"/>
      <c r="M2927" s="12"/>
      <c r="N2927" s="12"/>
      <c r="O2927" s="12"/>
      <c r="P2927" s="12"/>
      <c r="Q2927" s="12"/>
      <c r="R2927" s="12"/>
      <c r="S2927" s="13"/>
      <c r="T2927" s="13"/>
    </row>
    <row r="2928" spans="8:20" x14ac:dyDescent="0.2">
      <c r="H2928" s="8"/>
      <c r="I2928" s="8"/>
      <c r="J2928" s="11"/>
      <c r="K2928" s="10"/>
      <c r="L2928" s="5"/>
      <c r="M2928" s="12"/>
      <c r="N2928" s="12"/>
      <c r="O2928" s="12"/>
      <c r="P2928" s="12"/>
      <c r="Q2928" s="12"/>
      <c r="R2928" s="12"/>
      <c r="S2928" s="13"/>
      <c r="T2928" s="13"/>
    </row>
    <row r="2929" spans="8:20" x14ac:dyDescent="0.2">
      <c r="H2929" s="8"/>
      <c r="I2929" s="8"/>
      <c r="J2929" s="11"/>
      <c r="K2929" s="10"/>
      <c r="L2929" s="5"/>
      <c r="M2929" s="12"/>
      <c r="N2929" s="12"/>
      <c r="O2929" s="12"/>
      <c r="P2929" s="12"/>
      <c r="Q2929" s="12"/>
      <c r="R2929" s="12"/>
      <c r="S2929" s="13"/>
      <c r="T2929" s="13"/>
    </row>
    <row r="2930" spans="8:20" x14ac:dyDescent="0.2">
      <c r="H2930" s="8"/>
      <c r="I2930" s="8"/>
      <c r="J2930" s="11"/>
      <c r="K2930" s="10"/>
      <c r="L2930" s="5"/>
      <c r="M2930" s="12"/>
      <c r="N2930" s="12"/>
      <c r="O2930" s="12"/>
      <c r="P2930" s="12"/>
      <c r="Q2930" s="12"/>
      <c r="R2930" s="12"/>
      <c r="S2930" s="13"/>
      <c r="T2930" s="13"/>
    </row>
    <row r="2931" spans="8:20" x14ac:dyDescent="0.2">
      <c r="H2931" s="8"/>
      <c r="I2931" s="8"/>
      <c r="J2931" s="11"/>
      <c r="K2931" s="10"/>
      <c r="L2931" s="5"/>
      <c r="M2931" s="12"/>
      <c r="N2931" s="12"/>
      <c r="O2931" s="12"/>
      <c r="P2931" s="12"/>
      <c r="Q2931" s="12"/>
      <c r="R2931" s="12"/>
      <c r="S2931" s="13"/>
      <c r="T2931" s="13"/>
    </row>
    <row r="2932" spans="8:20" x14ac:dyDescent="0.2">
      <c r="H2932" s="8"/>
      <c r="I2932" s="8"/>
      <c r="J2932" s="11"/>
      <c r="K2932" s="10"/>
      <c r="L2932" s="5"/>
      <c r="M2932" s="12"/>
      <c r="N2932" s="12"/>
      <c r="O2932" s="12"/>
      <c r="P2932" s="12"/>
      <c r="Q2932" s="12"/>
      <c r="R2932" s="12"/>
      <c r="S2932" s="13"/>
      <c r="T2932" s="13"/>
    </row>
    <row r="2933" spans="8:20" x14ac:dyDescent="0.2">
      <c r="H2933" s="8"/>
      <c r="I2933" s="8"/>
      <c r="J2933" s="11"/>
      <c r="K2933" s="10"/>
      <c r="L2933" s="5"/>
      <c r="M2933" s="12"/>
      <c r="N2933" s="12"/>
      <c r="O2933" s="12"/>
      <c r="P2933" s="12"/>
      <c r="Q2933" s="12"/>
      <c r="R2933" s="12"/>
      <c r="S2933" s="13"/>
      <c r="T2933" s="13"/>
    </row>
    <row r="2934" spans="8:20" x14ac:dyDescent="0.2">
      <c r="H2934" s="8"/>
      <c r="I2934" s="8"/>
      <c r="J2934" s="11"/>
      <c r="K2934" s="10"/>
      <c r="L2934" s="5"/>
      <c r="M2934" s="12"/>
      <c r="N2934" s="12"/>
      <c r="O2934" s="12"/>
      <c r="P2934" s="12"/>
      <c r="Q2934" s="12"/>
      <c r="R2934" s="12"/>
      <c r="S2934" s="13"/>
      <c r="T2934" s="13"/>
    </row>
    <row r="2935" spans="8:20" x14ac:dyDescent="0.2">
      <c r="H2935" s="8"/>
      <c r="I2935" s="8"/>
      <c r="J2935" s="11"/>
      <c r="K2935" s="10"/>
      <c r="L2935" s="5"/>
      <c r="M2935" s="12"/>
      <c r="N2935" s="12"/>
      <c r="O2935" s="12"/>
      <c r="P2935" s="12"/>
      <c r="Q2935" s="12"/>
      <c r="R2935" s="12"/>
      <c r="S2935" s="13"/>
      <c r="T2935" s="13"/>
    </row>
    <row r="2936" spans="8:20" x14ac:dyDescent="0.2">
      <c r="H2936" s="8"/>
      <c r="I2936" s="8"/>
      <c r="J2936" s="11"/>
      <c r="K2936" s="10"/>
      <c r="L2936" s="5"/>
      <c r="M2936" s="12"/>
      <c r="N2936" s="12"/>
      <c r="O2936" s="12"/>
      <c r="P2936" s="12"/>
      <c r="Q2936" s="12"/>
      <c r="R2936" s="12"/>
      <c r="S2936" s="13"/>
      <c r="T2936" s="13"/>
    </row>
    <row r="2937" spans="8:20" x14ac:dyDescent="0.2">
      <c r="H2937" s="8"/>
      <c r="I2937" s="8"/>
      <c r="J2937" s="11"/>
      <c r="K2937" s="10"/>
      <c r="L2937" s="5"/>
      <c r="M2937" s="12"/>
      <c r="N2937" s="12"/>
      <c r="O2937" s="12"/>
      <c r="P2937" s="12"/>
      <c r="Q2937" s="12"/>
      <c r="R2937" s="12"/>
      <c r="S2937" s="13"/>
      <c r="T2937" s="13"/>
    </row>
    <row r="2938" spans="8:20" x14ac:dyDescent="0.2">
      <c r="H2938" s="8"/>
      <c r="I2938" s="8"/>
      <c r="J2938" s="11"/>
      <c r="K2938" s="10"/>
      <c r="L2938" s="5"/>
      <c r="M2938" s="12"/>
      <c r="N2938" s="12"/>
      <c r="O2938" s="12"/>
      <c r="P2938" s="12"/>
      <c r="Q2938" s="12"/>
      <c r="R2938" s="12"/>
      <c r="S2938" s="13"/>
      <c r="T2938" s="13"/>
    </row>
    <row r="2939" spans="8:20" x14ac:dyDescent="0.2">
      <c r="H2939" s="8"/>
      <c r="I2939" s="8"/>
      <c r="J2939" s="11"/>
      <c r="K2939" s="10"/>
      <c r="L2939" s="5"/>
      <c r="M2939" s="12"/>
      <c r="N2939" s="12"/>
      <c r="O2939" s="12"/>
      <c r="P2939" s="12"/>
      <c r="Q2939" s="12"/>
      <c r="R2939" s="12"/>
      <c r="S2939" s="13"/>
      <c r="T2939" s="13"/>
    </row>
    <row r="2940" spans="8:20" x14ac:dyDescent="0.2">
      <c r="H2940" s="8"/>
      <c r="I2940" s="8"/>
      <c r="J2940" s="11"/>
      <c r="K2940" s="10"/>
      <c r="L2940" s="5"/>
      <c r="M2940" s="12"/>
      <c r="N2940" s="12"/>
      <c r="O2940" s="12"/>
      <c r="P2940" s="12"/>
      <c r="Q2940" s="12"/>
      <c r="R2940" s="12"/>
      <c r="S2940" s="13"/>
      <c r="T2940" s="13"/>
    </row>
    <row r="2941" spans="8:20" x14ac:dyDescent="0.2">
      <c r="H2941" s="8"/>
      <c r="I2941" s="8"/>
      <c r="J2941" s="11"/>
      <c r="K2941" s="10"/>
      <c r="L2941" s="5"/>
      <c r="M2941" s="12"/>
      <c r="N2941" s="12"/>
      <c r="O2941" s="12"/>
      <c r="P2941" s="12"/>
      <c r="Q2941" s="12"/>
      <c r="R2941" s="12"/>
      <c r="S2941" s="13"/>
      <c r="T2941" s="13"/>
    </row>
    <row r="2942" spans="8:20" x14ac:dyDescent="0.2">
      <c r="H2942" s="8"/>
      <c r="I2942" s="8"/>
      <c r="J2942" s="11"/>
      <c r="K2942" s="10"/>
      <c r="L2942" s="5"/>
      <c r="M2942" s="12"/>
      <c r="N2942" s="12"/>
      <c r="O2942" s="12"/>
      <c r="P2942" s="12"/>
      <c r="Q2942" s="12"/>
      <c r="R2942" s="12"/>
      <c r="S2942" s="13"/>
      <c r="T2942" s="13"/>
    </row>
    <row r="2943" spans="8:20" x14ac:dyDescent="0.2">
      <c r="H2943" s="8"/>
      <c r="I2943" s="8"/>
      <c r="J2943" s="11"/>
      <c r="K2943" s="10"/>
      <c r="L2943" s="5"/>
      <c r="M2943" s="12"/>
      <c r="N2943" s="12"/>
      <c r="O2943" s="12"/>
      <c r="P2943" s="12"/>
      <c r="Q2943" s="12"/>
      <c r="R2943" s="12"/>
      <c r="S2943" s="13"/>
      <c r="T2943" s="13"/>
    </row>
    <row r="2944" spans="8:20" x14ac:dyDescent="0.2">
      <c r="H2944" s="8"/>
      <c r="I2944" s="8"/>
      <c r="J2944" s="11"/>
      <c r="K2944" s="10"/>
      <c r="L2944" s="5"/>
      <c r="M2944" s="12"/>
      <c r="N2944" s="12"/>
      <c r="O2944" s="12"/>
      <c r="P2944" s="12"/>
      <c r="Q2944" s="12"/>
      <c r="R2944" s="12"/>
      <c r="S2944" s="13"/>
      <c r="T2944" s="13"/>
    </row>
    <row r="2945" spans="8:20" x14ac:dyDescent="0.2">
      <c r="H2945" s="8"/>
      <c r="I2945" s="8"/>
      <c r="J2945" s="11"/>
      <c r="K2945" s="10"/>
      <c r="L2945" s="5"/>
      <c r="M2945" s="12"/>
      <c r="N2945" s="12"/>
      <c r="O2945" s="12"/>
      <c r="P2945" s="12"/>
      <c r="Q2945" s="12"/>
      <c r="R2945" s="12"/>
      <c r="S2945" s="13"/>
      <c r="T2945" s="13"/>
    </row>
    <row r="2946" spans="8:20" x14ac:dyDescent="0.2">
      <c r="H2946" s="8"/>
      <c r="I2946" s="8"/>
      <c r="J2946" s="11"/>
      <c r="K2946" s="10"/>
      <c r="L2946" s="5"/>
      <c r="M2946" s="12"/>
      <c r="N2946" s="12"/>
      <c r="O2946" s="12"/>
      <c r="P2946" s="12"/>
      <c r="Q2946" s="12"/>
      <c r="R2946" s="12"/>
      <c r="S2946" s="13"/>
      <c r="T2946" s="13"/>
    </row>
    <row r="2947" spans="8:20" x14ac:dyDescent="0.2">
      <c r="H2947" s="8"/>
      <c r="I2947" s="8"/>
      <c r="J2947" s="11"/>
      <c r="K2947" s="10"/>
      <c r="L2947" s="5"/>
      <c r="M2947" s="12"/>
      <c r="N2947" s="12"/>
      <c r="O2947" s="12"/>
      <c r="P2947" s="12"/>
      <c r="Q2947" s="12"/>
      <c r="R2947" s="12"/>
      <c r="S2947" s="13"/>
      <c r="T2947" s="13"/>
    </row>
    <row r="2948" spans="8:20" x14ac:dyDescent="0.2">
      <c r="H2948" s="8"/>
      <c r="I2948" s="8"/>
      <c r="J2948" s="11"/>
      <c r="K2948" s="10"/>
      <c r="L2948" s="5"/>
      <c r="M2948" s="12"/>
      <c r="N2948" s="12"/>
      <c r="O2948" s="12"/>
      <c r="P2948" s="12"/>
      <c r="Q2948" s="12"/>
      <c r="R2948" s="12"/>
      <c r="S2948" s="13"/>
      <c r="T2948" s="13"/>
    </row>
    <row r="2949" spans="8:20" x14ac:dyDescent="0.2">
      <c r="H2949" s="8"/>
      <c r="I2949" s="8"/>
      <c r="J2949" s="11"/>
      <c r="K2949" s="10"/>
      <c r="L2949" s="5"/>
      <c r="M2949" s="12"/>
      <c r="N2949" s="12"/>
      <c r="O2949" s="12"/>
      <c r="P2949" s="12"/>
      <c r="Q2949" s="12"/>
      <c r="R2949" s="12"/>
      <c r="S2949" s="13"/>
      <c r="T2949" s="13"/>
    </row>
    <row r="2950" spans="8:20" x14ac:dyDescent="0.2">
      <c r="H2950" s="8"/>
      <c r="I2950" s="8"/>
      <c r="J2950" s="11"/>
      <c r="K2950" s="10"/>
      <c r="L2950" s="5"/>
      <c r="M2950" s="12"/>
      <c r="N2950" s="12"/>
      <c r="O2950" s="12"/>
      <c r="P2950" s="12"/>
      <c r="Q2950" s="12"/>
      <c r="R2950" s="12"/>
      <c r="S2950" s="13"/>
      <c r="T2950" s="13"/>
    </row>
    <row r="2951" spans="8:20" x14ac:dyDescent="0.2">
      <c r="H2951" s="8"/>
      <c r="I2951" s="8"/>
      <c r="J2951" s="11"/>
      <c r="K2951" s="10"/>
      <c r="L2951" s="5"/>
      <c r="M2951" s="12"/>
      <c r="N2951" s="12"/>
      <c r="O2951" s="12"/>
      <c r="P2951" s="12"/>
      <c r="Q2951" s="12"/>
      <c r="R2951" s="12"/>
      <c r="S2951" s="13"/>
      <c r="T2951" s="13"/>
    </row>
    <row r="2952" spans="8:20" x14ac:dyDescent="0.2">
      <c r="H2952" s="8"/>
      <c r="I2952" s="8"/>
      <c r="J2952" s="11"/>
      <c r="K2952" s="10"/>
      <c r="L2952" s="5"/>
      <c r="M2952" s="12"/>
      <c r="N2952" s="12"/>
      <c r="O2952" s="12"/>
      <c r="P2952" s="12"/>
      <c r="Q2952" s="12"/>
      <c r="R2952" s="12"/>
      <c r="S2952" s="13"/>
      <c r="T2952" s="13"/>
    </row>
    <row r="2953" spans="8:20" x14ac:dyDescent="0.2">
      <c r="H2953" s="8"/>
      <c r="I2953" s="8"/>
      <c r="J2953" s="11"/>
      <c r="K2953" s="10"/>
      <c r="L2953" s="5"/>
      <c r="M2953" s="12"/>
      <c r="N2953" s="12"/>
      <c r="O2953" s="12"/>
      <c r="P2953" s="12"/>
      <c r="Q2953" s="12"/>
      <c r="R2953" s="12"/>
      <c r="S2953" s="13"/>
      <c r="T2953" s="13"/>
    </row>
    <row r="2954" spans="8:20" x14ac:dyDescent="0.2">
      <c r="H2954" s="8"/>
      <c r="I2954" s="8"/>
      <c r="J2954" s="11"/>
      <c r="K2954" s="10"/>
      <c r="L2954" s="5"/>
      <c r="M2954" s="12"/>
      <c r="N2954" s="12"/>
      <c r="O2954" s="12"/>
      <c r="P2954" s="12"/>
      <c r="Q2954" s="12"/>
      <c r="R2954" s="12"/>
      <c r="S2954" s="13"/>
      <c r="T2954" s="13"/>
    </row>
    <row r="2955" spans="8:20" x14ac:dyDescent="0.2">
      <c r="H2955" s="8"/>
      <c r="I2955" s="8"/>
      <c r="J2955" s="11"/>
      <c r="K2955" s="10"/>
      <c r="L2955" s="5"/>
      <c r="M2955" s="12"/>
      <c r="N2955" s="12"/>
      <c r="O2955" s="12"/>
      <c r="P2955" s="12"/>
      <c r="Q2955" s="12"/>
      <c r="R2955" s="12"/>
      <c r="S2955" s="13"/>
      <c r="T2955" s="13"/>
    </row>
    <row r="2956" spans="8:20" x14ac:dyDescent="0.2">
      <c r="H2956" s="8"/>
      <c r="I2956" s="8"/>
      <c r="J2956" s="11"/>
      <c r="K2956" s="10"/>
      <c r="L2956" s="5"/>
      <c r="M2956" s="12"/>
      <c r="N2956" s="12"/>
      <c r="O2956" s="12"/>
      <c r="P2956" s="12"/>
      <c r="Q2956" s="12"/>
      <c r="R2956" s="12"/>
      <c r="S2956" s="13"/>
      <c r="T2956" s="13"/>
    </row>
    <row r="2957" spans="8:20" x14ac:dyDescent="0.2">
      <c r="H2957" s="8"/>
      <c r="I2957" s="8"/>
      <c r="J2957" s="11"/>
      <c r="K2957" s="10"/>
      <c r="L2957" s="5"/>
      <c r="M2957" s="12"/>
      <c r="N2957" s="12"/>
      <c r="O2957" s="12"/>
      <c r="P2957" s="12"/>
      <c r="Q2957" s="12"/>
      <c r="R2957" s="12"/>
      <c r="S2957" s="13"/>
      <c r="T2957" s="13"/>
    </row>
    <row r="2958" spans="8:20" x14ac:dyDescent="0.2">
      <c r="H2958" s="8"/>
      <c r="I2958" s="8"/>
      <c r="J2958" s="11"/>
      <c r="K2958" s="10"/>
      <c r="L2958" s="5"/>
      <c r="M2958" s="12"/>
      <c r="N2958" s="12"/>
      <c r="O2958" s="12"/>
      <c r="P2958" s="12"/>
      <c r="Q2958" s="12"/>
      <c r="R2958" s="12"/>
      <c r="S2958" s="13"/>
      <c r="T2958" s="13"/>
    </row>
    <row r="2959" spans="8:20" x14ac:dyDescent="0.2">
      <c r="H2959" s="8"/>
      <c r="I2959" s="8"/>
      <c r="J2959" s="11"/>
      <c r="K2959" s="10"/>
      <c r="L2959" s="5"/>
      <c r="M2959" s="12"/>
      <c r="N2959" s="12"/>
      <c r="O2959" s="12"/>
      <c r="P2959" s="12"/>
      <c r="Q2959" s="12"/>
      <c r="R2959" s="12"/>
      <c r="S2959" s="13"/>
      <c r="T2959" s="13"/>
    </row>
    <row r="2960" spans="8:20" x14ac:dyDescent="0.2">
      <c r="H2960" s="8"/>
      <c r="I2960" s="8"/>
      <c r="J2960" s="11"/>
      <c r="K2960" s="10"/>
      <c r="L2960" s="5"/>
      <c r="M2960" s="12"/>
      <c r="N2960" s="12"/>
      <c r="O2960" s="12"/>
      <c r="P2960" s="12"/>
      <c r="Q2960" s="12"/>
      <c r="R2960" s="12"/>
      <c r="S2960" s="13"/>
      <c r="T2960" s="13"/>
    </row>
    <row r="2961" spans="8:20" x14ac:dyDescent="0.2">
      <c r="H2961" s="8"/>
      <c r="I2961" s="8"/>
      <c r="J2961" s="11"/>
      <c r="K2961" s="10"/>
      <c r="L2961" s="5"/>
      <c r="M2961" s="12"/>
      <c r="N2961" s="12"/>
      <c r="O2961" s="12"/>
      <c r="P2961" s="12"/>
      <c r="Q2961" s="12"/>
      <c r="R2961" s="12"/>
      <c r="S2961" s="13"/>
      <c r="T2961" s="13"/>
    </row>
    <row r="2962" spans="8:20" x14ac:dyDescent="0.2">
      <c r="H2962" s="8"/>
      <c r="I2962" s="8"/>
      <c r="J2962" s="11"/>
      <c r="K2962" s="10"/>
      <c r="L2962" s="5"/>
      <c r="M2962" s="12"/>
      <c r="N2962" s="12"/>
      <c r="O2962" s="12"/>
      <c r="P2962" s="12"/>
      <c r="Q2962" s="12"/>
      <c r="R2962" s="12"/>
      <c r="S2962" s="13"/>
      <c r="T2962" s="13"/>
    </row>
    <row r="2963" spans="8:20" x14ac:dyDescent="0.2">
      <c r="H2963" s="8"/>
      <c r="I2963" s="8"/>
      <c r="J2963" s="11"/>
      <c r="K2963" s="10"/>
      <c r="L2963" s="5"/>
      <c r="M2963" s="12"/>
      <c r="N2963" s="12"/>
      <c r="O2963" s="12"/>
      <c r="P2963" s="12"/>
      <c r="Q2963" s="12"/>
      <c r="R2963" s="12"/>
      <c r="S2963" s="13"/>
      <c r="T2963" s="13"/>
    </row>
    <row r="2964" spans="8:20" x14ac:dyDescent="0.2">
      <c r="H2964" s="8"/>
      <c r="I2964" s="8"/>
      <c r="J2964" s="11"/>
      <c r="K2964" s="10"/>
      <c r="L2964" s="5"/>
      <c r="M2964" s="12"/>
      <c r="N2964" s="12"/>
      <c r="O2964" s="12"/>
      <c r="P2964" s="12"/>
      <c r="Q2964" s="12"/>
      <c r="R2964" s="12"/>
      <c r="S2964" s="13"/>
      <c r="T2964" s="13"/>
    </row>
    <row r="2965" spans="8:20" x14ac:dyDescent="0.2">
      <c r="H2965" s="8"/>
      <c r="I2965" s="8"/>
      <c r="J2965" s="11"/>
      <c r="K2965" s="10"/>
      <c r="L2965" s="5"/>
      <c r="M2965" s="12"/>
      <c r="N2965" s="12"/>
      <c r="O2965" s="12"/>
      <c r="P2965" s="12"/>
      <c r="Q2965" s="12"/>
      <c r="R2965" s="12"/>
      <c r="S2965" s="13"/>
      <c r="T2965" s="13"/>
    </row>
    <row r="2966" spans="8:20" x14ac:dyDescent="0.2">
      <c r="H2966" s="8"/>
      <c r="I2966" s="8"/>
      <c r="J2966" s="11"/>
      <c r="K2966" s="10"/>
      <c r="L2966" s="5"/>
      <c r="M2966" s="12"/>
      <c r="N2966" s="12"/>
      <c r="O2966" s="12"/>
      <c r="P2966" s="12"/>
      <c r="Q2966" s="12"/>
      <c r="R2966" s="12"/>
      <c r="S2966" s="13"/>
      <c r="T2966" s="13"/>
    </row>
    <row r="2967" spans="8:20" x14ac:dyDescent="0.2">
      <c r="H2967" s="8"/>
      <c r="I2967" s="8"/>
      <c r="J2967" s="11"/>
      <c r="K2967" s="10"/>
      <c r="L2967" s="5"/>
      <c r="M2967" s="12"/>
      <c r="N2967" s="12"/>
      <c r="O2967" s="12"/>
      <c r="P2967" s="12"/>
      <c r="Q2967" s="12"/>
      <c r="R2967" s="12"/>
      <c r="S2967" s="13"/>
      <c r="T2967" s="13"/>
    </row>
    <row r="2968" spans="8:20" x14ac:dyDescent="0.2">
      <c r="H2968" s="8"/>
      <c r="I2968" s="8"/>
      <c r="J2968" s="11"/>
      <c r="K2968" s="10"/>
      <c r="L2968" s="5"/>
      <c r="M2968" s="12"/>
      <c r="N2968" s="12"/>
      <c r="O2968" s="12"/>
      <c r="P2968" s="12"/>
      <c r="Q2968" s="12"/>
      <c r="R2968" s="12"/>
      <c r="S2968" s="13"/>
      <c r="T2968" s="13"/>
    </row>
    <row r="2969" spans="8:20" x14ac:dyDescent="0.2">
      <c r="H2969" s="8"/>
      <c r="I2969" s="8"/>
      <c r="J2969" s="11"/>
      <c r="K2969" s="10"/>
      <c r="L2969" s="5"/>
      <c r="M2969" s="12"/>
      <c r="N2969" s="12"/>
      <c r="O2969" s="12"/>
      <c r="P2969" s="12"/>
      <c r="Q2969" s="12"/>
      <c r="R2969" s="12"/>
      <c r="S2969" s="13"/>
      <c r="T2969" s="13"/>
    </row>
    <row r="2970" spans="8:20" x14ac:dyDescent="0.2">
      <c r="H2970" s="8"/>
      <c r="I2970" s="8"/>
      <c r="J2970" s="11"/>
      <c r="K2970" s="10"/>
      <c r="L2970" s="5"/>
      <c r="M2970" s="12"/>
      <c r="N2970" s="12"/>
      <c r="O2970" s="12"/>
      <c r="P2970" s="12"/>
      <c r="Q2970" s="12"/>
      <c r="R2970" s="12"/>
      <c r="S2970" s="13"/>
      <c r="T2970" s="13"/>
    </row>
    <row r="2971" spans="8:20" x14ac:dyDescent="0.2">
      <c r="H2971" s="8"/>
      <c r="I2971" s="8"/>
      <c r="J2971" s="11"/>
      <c r="K2971" s="10"/>
      <c r="L2971" s="5"/>
      <c r="M2971" s="12"/>
      <c r="N2971" s="12"/>
      <c r="O2971" s="12"/>
      <c r="P2971" s="12"/>
      <c r="Q2971" s="12"/>
      <c r="R2971" s="12"/>
      <c r="S2971" s="13"/>
      <c r="T2971" s="13"/>
    </row>
    <row r="2972" spans="8:20" x14ac:dyDescent="0.2">
      <c r="H2972" s="8"/>
      <c r="I2972" s="8"/>
      <c r="J2972" s="11"/>
      <c r="K2972" s="10"/>
      <c r="L2972" s="5"/>
      <c r="M2972" s="12"/>
      <c r="N2972" s="12"/>
      <c r="O2972" s="12"/>
      <c r="P2972" s="12"/>
      <c r="Q2972" s="12"/>
      <c r="R2972" s="12"/>
      <c r="S2972" s="13"/>
      <c r="T2972" s="13"/>
    </row>
    <row r="2973" spans="8:20" x14ac:dyDescent="0.2">
      <c r="H2973" s="8"/>
      <c r="I2973" s="8"/>
      <c r="J2973" s="11"/>
      <c r="K2973" s="10"/>
      <c r="L2973" s="5"/>
      <c r="M2973" s="12"/>
      <c r="N2973" s="12"/>
      <c r="O2973" s="12"/>
      <c r="P2973" s="12"/>
      <c r="Q2973" s="12"/>
      <c r="R2973" s="12"/>
      <c r="S2973" s="13"/>
      <c r="T2973" s="13"/>
    </row>
    <row r="2974" spans="8:20" x14ac:dyDescent="0.2">
      <c r="H2974" s="8"/>
      <c r="I2974" s="8"/>
      <c r="J2974" s="11"/>
      <c r="K2974" s="10"/>
      <c r="L2974" s="5"/>
      <c r="M2974" s="12"/>
      <c r="N2974" s="12"/>
      <c r="O2974" s="12"/>
      <c r="P2974" s="12"/>
      <c r="Q2974" s="12"/>
      <c r="R2974" s="12"/>
      <c r="S2974" s="13"/>
      <c r="T2974" s="13"/>
    </row>
    <row r="2975" spans="8:20" x14ac:dyDescent="0.2">
      <c r="H2975" s="8"/>
      <c r="I2975" s="8"/>
      <c r="J2975" s="11"/>
      <c r="K2975" s="10"/>
      <c r="L2975" s="5"/>
      <c r="M2975" s="12"/>
      <c r="N2975" s="12"/>
      <c r="O2975" s="12"/>
      <c r="P2975" s="12"/>
      <c r="Q2975" s="12"/>
      <c r="R2975" s="12"/>
      <c r="S2975" s="13"/>
      <c r="T2975" s="13"/>
    </row>
    <row r="2976" spans="8:20" x14ac:dyDescent="0.2">
      <c r="H2976" s="8"/>
      <c r="I2976" s="8"/>
      <c r="J2976" s="11"/>
      <c r="K2976" s="10"/>
      <c r="L2976" s="5"/>
      <c r="M2976" s="12"/>
      <c r="N2976" s="12"/>
      <c r="O2976" s="12"/>
      <c r="P2976" s="12"/>
      <c r="Q2976" s="12"/>
      <c r="R2976" s="12"/>
      <c r="S2976" s="13"/>
      <c r="T2976" s="13"/>
    </row>
    <row r="2977" spans="8:20" x14ac:dyDescent="0.2">
      <c r="H2977" s="8"/>
      <c r="I2977" s="8"/>
      <c r="J2977" s="11"/>
      <c r="K2977" s="10"/>
      <c r="L2977" s="5"/>
      <c r="M2977" s="12"/>
      <c r="N2977" s="12"/>
      <c r="O2977" s="12"/>
      <c r="P2977" s="12"/>
      <c r="Q2977" s="12"/>
      <c r="R2977" s="12"/>
      <c r="S2977" s="13"/>
      <c r="T2977" s="13"/>
    </row>
    <row r="2978" spans="8:20" x14ac:dyDescent="0.2">
      <c r="H2978" s="8"/>
      <c r="I2978" s="8"/>
      <c r="J2978" s="11"/>
      <c r="K2978" s="10"/>
      <c r="L2978" s="5"/>
      <c r="M2978" s="12"/>
      <c r="N2978" s="12"/>
      <c r="O2978" s="12"/>
      <c r="P2978" s="12"/>
      <c r="Q2978" s="12"/>
      <c r="R2978" s="12"/>
      <c r="S2978" s="13"/>
      <c r="T2978" s="13"/>
    </row>
    <row r="2979" spans="8:20" x14ac:dyDescent="0.2">
      <c r="H2979" s="8"/>
      <c r="I2979" s="8"/>
      <c r="J2979" s="11"/>
      <c r="K2979" s="10"/>
      <c r="L2979" s="5"/>
      <c r="M2979" s="12"/>
      <c r="N2979" s="12"/>
      <c r="O2979" s="12"/>
      <c r="P2979" s="12"/>
      <c r="Q2979" s="12"/>
      <c r="R2979" s="12"/>
      <c r="S2979" s="13"/>
      <c r="T2979" s="13"/>
    </row>
    <row r="2980" spans="8:20" x14ac:dyDescent="0.2">
      <c r="H2980" s="8"/>
      <c r="I2980" s="8"/>
      <c r="J2980" s="11"/>
      <c r="K2980" s="10"/>
      <c r="L2980" s="5"/>
      <c r="M2980" s="12"/>
      <c r="N2980" s="12"/>
      <c r="O2980" s="12"/>
      <c r="P2980" s="12"/>
      <c r="Q2980" s="12"/>
      <c r="R2980" s="12"/>
      <c r="S2980" s="13"/>
      <c r="T2980" s="13"/>
    </row>
    <row r="2981" spans="8:20" x14ac:dyDescent="0.2">
      <c r="H2981" s="8"/>
      <c r="I2981" s="8"/>
      <c r="J2981" s="11"/>
      <c r="K2981" s="10"/>
      <c r="L2981" s="5"/>
      <c r="M2981" s="12"/>
      <c r="N2981" s="12"/>
      <c r="O2981" s="12"/>
      <c r="P2981" s="12"/>
      <c r="Q2981" s="12"/>
      <c r="R2981" s="12"/>
      <c r="S2981" s="13"/>
      <c r="T2981" s="13"/>
    </row>
    <row r="2982" spans="8:20" x14ac:dyDescent="0.2">
      <c r="H2982" s="8"/>
      <c r="I2982" s="8"/>
      <c r="J2982" s="11"/>
      <c r="K2982" s="10"/>
      <c r="L2982" s="5"/>
      <c r="M2982" s="12"/>
      <c r="N2982" s="12"/>
      <c r="O2982" s="12"/>
      <c r="P2982" s="12"/>
      <c r="Q2982" s="12"/>
      <c r="R2982" s="12"/>
      <c r="S2982" s="13"/>
      <c r="T2982" s="13"/>
    </row>
    <row r="2983" spans="8:20" x14ac:dyDescent="0.2">
      <c r="H2983" s="8"/>
      <c r="I2983" s="8"/>
      <c r="J2983" s="11"/>
      <c r="K2983" s="10"/>
      <c r="L2983" s="5"/>
      <c r="M2983" s="12"/>
      <c r="N2983" s="12"/>
      <c r="O2983" s="12"/>
      <c r="P2983" s="12"/>
      <c r="Q2983" s="12"/>
      <c r="R2983" s="12"/>
      <c r="S2983" s="13"/>
      <c r="T2983" s="13"/>
    </row>
    <row r="2984" spans="8:20" x14ac:dyDescent="0.2">
      <c r="H2984" s="8"/>
      <c r="I2984" s="8"/>
      <c r="J2984" s="11"/>
      <c r="K2984" s="10"/>
      <c r="L2984" s="5"/>
      <c r="M2984" s="12"/>
      <c r="N2984" s="12"/>
      <c r="O2984" s="12"/>
      <c r="P2984" s="12"/>
      <c r="Q2984" s="12"/>
      <c r="R2984" s="12"/>
      <c r="S2984" s="13"/>
      <c r="T2984" s="13"/>
    </row>
    <row r="2985" spans="8:20" x14ac:dyDescent="0.2">
      <c r="H2985" s="8"/>
      <c r="I2985" s="8"/>
      <c r="J2985" s="11"/>
      <c r="K2985" s="10"/>
      <c r="L2985" s="5"/>
      <c r="M2985" s="12"/>
      <c r="N2985" s="12"/>
      <c r="O2985" s="12"/>
      <c r="P2985" s="12"/>
      <c r="Q2985" s="12"/>
      <c r="R2985" s="12"/>
      <c r="S2985" s="13"/>
      <c r="T2985" s="13"/>
    </row>
    <row r="2986" spans="8:20" x14ac:dyDescent="0.2">
      <c r="H2986" s="8"/>
      <c r="I2986" s="8"/>
      <c r="J2986" s="11"/>
      <c r="K2986" s="10"/>
      <c r="L2986" s="5"/>
      <c r="M2986" s="12"/>
      <c r="N2986" s="12"/>
      <c r="O2986" s="12"/>
      <c r="P2986" s="12"/>
      <c r="Q2986" s="12"/>
      <c r="R2986" s="12"/>
      <c r="S2986" s="13"/>
      <c r="T2986" s="13"/>
    </row>
    <row r="2987" spans="8:20" x14ac:dyDescent="0.2">
      <c r="H2987" s="8"/>
      <c r="I2987" s="8"/>
      <c r="J2987" s="11"/>
      <c r="K2987" s="10"/>
      <c r="L2987" s="5"/>
      <c r="M2987" s="12"/>
      <c r="N2987" s="12"/>
      <c r="O2987" s="12"/>
      <c r="P2987" s="12"/>
      <c r="Q2987" s="12"/>
      <c r="R2987" s="12"/>
      <c r="S2987" s="13"/>
      <c r="T2987" s="13"/>
    </row>
    <row r="2988" spans="8:20" x14ac:dyDescent="0.2">
      <c r="H2988" s="8"/>
      <c r="I2988" s="8"/>
      <c r="J2988" s="11"/>
      <c r="K2988" s="10"/>
      <c r="L2988" s="5"/>
      <c r="M2988" s="12"/>
      <c r="N2988" s="12"/>
      <c r="O2988" s="12"/>
      <c r="P2988" s="12"/>
      <c r="Q2988" s="12"/>
      <c r="R2988" s="12"/>
      <c r="S2988" s="13"/>
      <c r="T2988" s="13"/>
    </row>
    <row r="2989" spans="8:20" x14ac:dyDescent="0.2">
      <c r="H2989" s="8"/>
      <c r="I2989" s="8"/>
      <c r="J2989" s="11"/>
      <c r="K2989" s="10"/>
      <c r="L2989" s="5"/>
      <c r="M2989" s="12"/>
      <c r="N2989" s="12"/>
      <c r="O2989" s="12"/>
      <c r="P2989" s="12"/>
      <c r="Q2989" s="12"/>
      <c r="R2989" s="12"/>
      <c r="S2989" s="13"/>
      <c r="T2989" s="13"/>
    </row>
    <row r="2990" spans="8:20" x14ac:dyDescent="0.2">
      <c r="H2990" s="8"/>
      <c r="I2990" s="8"/>
      <c r="J2990" s="11"/>
      <c r="K2990" s="10"/>
      <c r="L2990" s="5"/>
      <c r="M2990" s="12"/>
      <c r="N2990" s="12"/>
      <c r="O2990" s="12"/>
      <c r="P2990" s="12"/>
      <c r="Q2990" s="12"/>
      <c r="R2990" s="12"/>
      <c r="S2990" s="13"/>
      <c r="T2990" s="13"/>
    </row>
    <row r="2991" spans="8:20" x14ac:dyDescent="0.2">
      <c r="H2991" s="8"/>
      <c r="I2991" s="8"/>
      <c r="J2991" s="11"/>
      <c r="K2991" s="10"/>
      <c r="L2991" s="5"/>
      <c r="M2991" s="12"/>
      <c r="N2991" s="12"/>
      <c r="O2991" s="12"/>
      <c r="P2991" s="12"/>
      <c r="Q2991" s="12"/>
      <c r="R2991" s="12"/>
      <c r="S2991" s="13"/>
      <c r="T2991" s="13"/>
    </row>
    <row r="2992" spans="8:20" x14ac:dyDescent="0.2">
      <c r="H2992" s="8"/>
      <c r="I2992" s="8"/>
      <c r="J2992" s="11"/>
      <c r="K2992" s="10"/>
      <c r="L2992" s="5"/>
      <c r="M2992" s="12"/>
      <c r="N2992" s="12"/>
      <c r="O2992" s="12"/>
      <c r="P2992" s="12"/>
      <c r="Q2992" s="12"/>
      <c r="R2992" s="12"/>
      <c r="S2992" s="13"/>
      <c r="T2992" s="13"/>
    </row>
    <row r="2993" spans="8:20" x14ac:dyDescent="0.2">
      <c r="H2993" s="8"/>
      <c r="I2993" s="8"/>
      <c r="J2993" s="11"/>
      <c r="K2993" s="10"/>
      <c r="L2993" s="5"/>
      <c r="M2993" s="12"/>
      <c r="N2993" s="12"/>
      <c r="O2993" s="12"/>
      <c r="P2993" s="12"/>
      <c r="Q2993" s="12"/>
      <c r="R2993" s="12"/>
      <c r="S2993" s="13"/>
      <c r="T2993" s="13"/>
    </row>
    <row r="2994" spans="8:20" x14ac:dyDescent="0.2">
      <c r="H2994" s="8"/>
      <c r="I2994" s="8"/>
      <c r="J2994" s="11"/>
      <c r="K2994" s="10"/>
      <c r="L2994" s="5"/>
      <c r="M2994" s="12"/>
      <c r="N2994" s="12"/>
      <c r="O2994" s="12"/>
      <c r="P2994" s="12"/>
      <c r="Q2994" s="12"/>
      <c r="R2994" s="12"/>
      <c r="S2994" s="13"/>
      <c r="T2994" s="13"/>
    </row>
    <row r="2995" spans="8:20" x14ac:dyDescent="0.2">
      <c r="H2995" s="8"/>
      <c r="I2995" s="8"/>
      <c r="J2995" s="11"/>
      <c r="K2995" s="10"/>
      <c r="L2995" s="5"/>
      <c r="M2995" s="12"/>
      <c r="N2995" s="12"/>
      <c r="O2995" s="12"/>
      <c r="P2995" s="12"/>
      <c r="Q2995" s="12"/>
      <c r="R2995" s="12"/>
      <c r="S2995" s="13"/>
      <c r="T2995" s="13"/>
    </row>
    <row r="2996" spans="8:20" x14ac:dyDescent="0.2">
      <c r="H2996" s="8"/>
      <c r="I2996" s="8"/>
      <c r="J2996" s="11"/>
      <c r="K2996" s="10"/>
      <c r="L2996" s="5"/>
      <c r="M2996" s="12"/>
      <c r="N2996" s="12"/>
      <c r="O2996" s="12"/>
      <c r="P2996" s="12"/>
      <c r="Q2996" s="12"/>
      <c r="R2996" s="12"/>
      <c r="S2996" s="13"/>
      <c r="T2996" s="13"/>
    </row>
    <row r="2997" spans="8:20" x14ac:dyDescent="0.2">
      <c r="H2997" s="8"/>
      <c r="I2997" s="8"/>
      <c r="J2997" s="11"/>
      <c r="K2997" s="10"/>
      <c r="L2997" s="5"/>
      <c r="M2997" s="12"/>
      <c r="N2997" s="12"/>
      <c r="O2997" s="12"/>
      <c r="P2997" s="12"/>
      <c r="Q2997" s="12"/>
      <c r="R2997" s="12"/>
      <c r="S2997" s="13"/>
      <c r="T2997" s="13"/>
    </row>
    <row r="2998" spans="8:20" x14ac:dyDescent="0.2">
      <c r="H2998" s="8"/>
      <c r="I2998" s="8"/>
      <c r="J2998" s="11"/>
      <c r="K2998" s="10"/>
      <c r="L2998" s="5"/>
      <c r="M2998" s="12"/>
      <c r="N2998" s="12"/>
      <c r="O2998" s="12"/>
      <c r="P2998" s="12"/>
      <c r="Q2998" s="12"/>
      <c r="R2998" s="12"/>
      <c r="S2998" s="13"/>
      <c r="T2998" s="13"/>
    </row>
    <row r="2999" spans="8:20" x14ac:dyDescent="0.2">
      <c r="H2999" s="8"/>
      <c r="I2999" s="8"/>
      <c r="J2999" s="11"/>
      <c r="K2999" s="10"/>
      <c r="L2999" s="5"/>
      <c r="M2999" s="12"/>
      <c r="N2999" s="12"/>
      <c r="O2999" s="12"/>
      <c r="P2999" s="12"/>
      <c r="Q2999" s="12"/>
      <c r="R2999" s="12"/>
      <c r="S2999" s="13"/>
      <c r="T2999" s="13"/>
    </row>
    <row r="3000" spans="8:20" x14ac:dyDescent="0.2">
      <c r="H3000" s="8"/>
      <c r="I3000" s="8"/>
      <c r="J3000" s="11"/>
      <c r="K3000" s="10"/>
      <c r="L3000" s="5"/>
      <c r="M3000" s="12"/>
      <c r="N3000" s="12"/>
      <c r="O3000" s="12"/>
      <c r="P3000" s="12"/>
      <c r="Q3000" s="12"/>
      <c r="R3000" s="12"/>
      <c r="S3000" s="13"/>
      <c r="T3000" s="13"/>
    </row>
    <row r="3001" spans="8:20" x14ac:dyDescent="0.2">
      <c r="H3001" s="8"/>
      <c r="I3001" s="8"/>
      <c r="J3001" s="11"/>
      <c r="K3001" s="10"/>
      <c r="L3001" s="5"/>
      <c r="M3001" s="12"/>
      <c r="N3001" s="12"/>
      <c r="O3001" s="12"/>
      <c r="P3001" s="12"/>
      <c r="Q3001" s="12"/>
      <c r="R3001" s="12"/>
      <c r="S3001" s="13"/>
      <c r="T3001" s="13"/>
    </row>
    <row r="3002" spans="8:20" x14ac:dyDescent="0.2">
      <c r="H3002" s="8"/>
      <c r="I3002" s="8"/>
      <c r="J3002" s="11"/>
      <c r="K3002" s="10"/>
      <c r="L3002" s="5"/>
      <c r="M3002" s="12"/>
      <c r="N3002" s="12"/>
      <c r="O3002" s="12"/>
      <c r="P3002" s="12"/>
      <c r="Q3002" s="12"/>
      <c r="R3002" s="12"/>
      <c r="S3002" s="13"/>
      <c r="T3002" s="13"/>
    </row>
    <row r="3003" spans="8:20" x14ac:dyDescent="0.2">
      <c r="H3003" s="8"/>
      <c r="I3003" s="8"/>
      <c r="J3003" s="11"/>
      <c r="K3003" s="10"/>
      <c r="L3003" s="5"/>
      <c r="M3003" s="12"/>
      <c r="N3003" s="12"/>
      <c r="O3003" s="12"/>
      <c r="P3003" s="12"/>
      <c r="Q3003" s="12"/>
      <c r="R3003" s="12"/>
      <c r="S3003" s="13"/>
      <c r="T3003" s="13"/>
    </row>
    <row r="3004" spans="8:20" x14ac:dyDescent="0.2">
      <c r="H3004" s="8"/>
      <c r="I3004" s="8"/>
      <c r="J3004" s="11"/>
      <c r="K3004" s="10"/>
      <c r="L3004" s="5"/>
      <c r="M3004" s="12"/>
      <c r="N3004" s="12"/>
      <c r="O3004" s="12"/>
      <c r="P3004" s="12"/>
      <c r="Q3004" s="12"/>
      <c r="R3004" s="12"/>
      <c r="S3004" s="13"/>
      <c r="T3004" s="13"/>
    </row>
    <row r="3005" spans="8:20" x14ac:dyDescent="0.2">
      <c r="H3005" s="8"/>
      <c r="I3005" s="8"/>
      <c r="J3005" s="11"/>
      <c r="K3005" s="10"/>
      <c r="L3005" s="5"/>
      <c r="M3005" s="12"/>
      <c r="N3005" s="12"/>
      <c r="O3005" s="12"/>
      <c r="P3005" s="12"/>
      <c r="Q3005" s="12"/>
      <c r="R3005" s="12"/>
      <c r="S3005" s="13"/>
      <c r="T3005" s="13"/>
    </row>
    <row r="3006" spans="8:20" x14ac:dyDescent="0.2">
      <c r="H3006" s="8"/>
      <c r="I3006" s="8"/>
      <c r="J3006" s="11"/>
      <c r="K3006" s="10"/>
      <c r="L3006" s="5"/>
      <c r="M3006" s="12"/>
      <c r="N3006" s="12"/>
      <c r="O3006" s="12"/>
      <c r="P3006" s="12"/>
      <c r="Q3006" s="12"/>
      <c r="R3006" s="12"/>
      <c r="S3006" s="13"/>
      <c r="T3006" s="13"/>
    </row>
    <row r="3007" spans="8:20" x14ac:dyDescent="0.2">
      <c r="H3007" s="8"/>
      <c r="I3007" s="8"/>
      <c r="J3007" s="11"/>
      <c r="K3007" s="10"/>
      <c r="L3007" s="5"/>
      <c r="M3007" s="12"/>
      <c r="N3007" s="12"/>
      <c r="O3007" s="12"/>
      <c r="P3007" s="12"/>
      <c r="Q3007" s="12"/>
      <c r="R3007" s="12"/>
      <c r="S3007" s="13"/>
      <c r="T3007" s="13"/>
    </row>
    <row r="3008" spans="8:20" x14ac:dyDescent="0.2">
      <c r="H3008" s="8"/>
      <c r="I3008" s="8"/>
      <c r="J3008" s="11"/>
      <c r="K3008" s="10"/>
      <c r="L3008" s="5"/>
      <c r="M3008" s="12"/>
      <c r="N3008" s="12"/>
      <c r="O3008" s="12"/>
      <c r="P3008" s="12"/>
      <c r="Q3008" s="12"/>
      <c r="R3008" s="12"/>
      <c r="S3008" s="13"/>
      <c r="T3008" s="13"/>
    </row>
    <row r="3009" spans="8:20" x14ac:dyDescent="0.2">
      <c r="H3009" s="8"/>
      <c r="I3009" s="8"/>
      <c r="J3009" s="11"/>
      <c r="K3009" s="10"/>
      <c r="L3009" s="5"/>
      <c r="M3009" s="12"/>
      <c r="N3009" s="12"/>
      <c r="O3009" s="12"/>
      <c r="P3009" s="12"/>
      <c r="Q3009" s="12"/>
      <c r="R3009" s="12"/>
      <c r="S3009" s="13"/>
      <c r="T3009" s="13"/>
    </row>
    <row r="3010" spans="8:20" x14ac:dyDescent="0.2">
      <c r="H3010" s="8"/>
      <c r="I3010" s="8"/>
      <c r="J3010" s="11"/>
      <c r="K3010" s="10"/>
      <c r="L3010" s="5"/>
      <c r="M3010" s="12"/>
      <c r="N3010" s="12"/>
      <c r="O3010" s="12"/>
      <c r="P3010" s="12"/>
      <c r="Q3010" s="12"/>
      <c r="R3010" s="12"/>
      <c r="S3010" s="13"/>
      <c r="T3010" s="13"/>
    </row>
    <row r="3011" spans="8:20" x14ac:dyDescent="0.2">
      <c r="H3011" s="8"/>
      <c r="I3011" s="8"/>
      <c r="J3011" s="11"/>
      <c r="K3011" s="10"/>
      <c r="L3011" s="5"/>
      <c r="M3011" s="12"/>
      <c r="N3011" s="12"/>
      <c r="O3011" s="12"/>
      <c r="P3011" s="12"/>
      <c r="Q3011" s="12"/>
      <c r="R3011" s="12"/>
      <c r="S3011" s="13"/>
      <c r="T3011" s="13"/>
    </row>
    <row r="3012" spans="8:20" x14ac:dyDescent="0.2">
      <c r="H3012" s="8"/>
      <c r="I3012" s="8"/>
      <c r="J3012" s="11"/>
      <c r="K3012" s="10"/>
      <c r="L3012" s="5"/>
      <c r="M3012" s="12"/>
      <c r="N3012" s="12"/>
      <c r="O3012" s="12"/>
      <c r="P3012" s="12"/>
      <c r="Q3012" s="12"/>
      <c r="R3012" s="12"/>
      <c r="S3012" s="13"/>
      <c r="T3012" s="13"/>
    </row>
    <row r="3013" spans="8:20" x14ac:dyDescent="0.2">
      <c r="H3013" s="8"/>
      <c r="I3013" s="8"/>
      <c r="J3013" s="11"/>
      <c r="K3013" s="10"/>
      <c r="L3013" s="5"/>
      <c r="M3013" s="12"/>
      <c r="N3013" s="12"/>
      <c r="O3013" s="12"/>
      <c r="P3013" s="12"/>
      <c r="Q3013" s="12"/>
      <c r="R3013" s="12"/>
      <c r="S3013" s="13"/>
      <c r="T3013" s="13"/>
    </row>
    <row r="3014" spans="8:20" x14ac:dyDescent="0.2">
      <c r="H3014" s="8"/>
      <c r="I3014" s="8"/>
      <c r="J3014" s="11"/>
      <c r="K3014" s="10"/>
      <c r="L3014" s="5"/>
      <c r="M3014" s="12"/>
      <c r="N3014" s="12"/>
      <c r="O3014" s="12"/>
      <c r="P3014" s="12"/>
      <c r="Q3014" s="12"/>
      <c r="R3014" s="12"/>
      <c r="S3014" s="13"/>
      <c r="T3014" s="13"/>
    </row>
    <row r="3015" spans="8:20" x14ac:dyDescent="0.2">
      <c r="H3015" s="8"/>
      <c r="I3015" s="8"/>
      <c r="J3015" s="11"/>
      <c r="K3015" s="10"/>
      <c r="L3015" s="5"/>
      <c r="M3015" s="12"/>
      <c r="N3015" s="12"/>
      <c r="O3015" s="12"/>
      <c r="P3015" s="12"/>
      <c r="Q3015" s="12"/>
      <c r="R3015" s="12"/>
      <c r="S3015" s="13"/>
      <c r="T3015" s="13"/>
    </row>
    <row r="3016" spans="8:20" x14ac:dyDescent="0.2">
      <c r="H3016" s="8"/>
      <c r="I3016" s="8"/>
      <c r="J3016" s="11"/>
      <c r="K3016" s="10"/>
      <c r="L3016" s="5"/>
      <c r="M3016" s="12"/>
      <c r="N3016" s="12"/>
      <c r="O3016" s="12"/>
      <c r="P3016" s="12"/>
      <c r="Q3016" s="12"/>
      <c r="R3016" s="12"/>
      <c r="S3016" s="13"/>
      <c r="T3016" s="13"/>
    </row>
    <row r="3017" spans="8:20" x14ac:dyDescent="0.2">
      <c r="H3017" s="8"/>
      <c r="I3017" s="8"/>
      <c r="J3017" s="11"/>
      <c r="K3017" s="10"/>
      <c r="L3017" s="5"/>
      <c r="M3017" s="12"/>
      <c r="N3017" s="12"/>
      <c r="O3017" s="12"/>
      <c r="P3017" s="12"/>
      <c r="Q3017" s="12"/>
      <c r="R3017" s="12"/>
      <c r="S3017" s="13"/>
      <c r="T3017" s="13"/>
    </row>
    <row r="3018" spans="8:20" x14ac:dyDescent="0.2">
      <c r="H3018" s="8"/>
      <c r="I3018" s="8"/>
      <c r="J3018" s="11"/>
      <c r="K3018" s="10"/>
      <c r="L3018" s="5"/>
      <c r="M3018" s="12"/>
      <c r="N3018" s="12"/>
      <c r="O3018" s="12"/>
      <c r="P3018" s="12"/>
      <c r="Q3018" s="12"/>
      <c r="R3018" s="12"/>
      <c r="S3018" s="13"/>
      <c r="T3018" s="13"/>
    </row>
    <row r="3019" spans="8:20" x14ac:dyDescent="0.2">
      <c r="H3019" s="8"/>
      <c r="I3019" s="8"/>
      <c r="J3019" s="11"/>
      <c r="K3019" s="10"/>
      <c r="L3019" s="5"/>
      <c r="M3019" s="12"/>
      <c r="N3019" s="12"/>
      <c r="O3019" s="12"/>
      <c r="P3019" s="12"/>
      <c r="Q3019" s="12"/>
      <c r="R3019" s="12"/>
      <c r="S3019" s="13"/>
      <c r="T3019" s="13"/>
    </row>
    <row r="3020" spans="8:20" x14ac:dyDescent="0.2">
      <c r="H3020" s="8"/>
      <c r="I3020" s="8"/>
      <c r="J3020" s="11"/>
      <c r="K3020" s="10"/>
      <c r="L3020" s="5"/>
      <c r="M3020" s="12"/>
      <c r="N3020" s="12"/>
      <c r="O3020" s="12"/>
      <c r="P3020" s="12"/>
      <c r="Q3020" s="12"/>
      <c r="R3020" s="12"/>
      <c r="S3020" s="13"/>
      <c r="T3020" s="13"/>
    </row>
    <row r="3021" spans="8:20" x14ac:dyDescent="0.2">
      <c r="H3021" s="8"/>
      <c r="I3021" s="8"/>
      <c r="J3021" s="11"/>
      <c r="K3021" s="10"/>
      <c r="L3021" s="5"/>
      <c r="M3021" s="12"/>
      <c r="N3021" s="12"/>
      <c r="O3021" s="12"/>
      <c r="P3021" s="12"/>
      <c r="Q3021" s="12"/>
      <c r="R3021" s="12"/>
      <c r="S3021" s="13"/>
      <c r="T3021" s="13"/>
    </row>
    <row r="3022" spans="8:20" x14ac:dyDescent="0.2">
      <c r="H3022" s="8"/>
      <c r="I3022" s="8"/>
      <c r="J3022" s="11"/>
      <c r="K3022" s="10"/>
      <c r="L3022" s="5"/>
      <c r="M3022" s="12"/>
      <c r="N3022" s="12"/>
      <c r="O3022" s="12"/>
      <c r="P3022" s="12"/>
      <c r="Q3022" s="12"/>
      <c r="R3022" s="12"/>
      <c r="S3022" s="13"/>
      <c r="T3022" s="13"/>
    </row>
    <row r="3023" spans="8:20" x14ac:dyDescent="0.2">
      <c r="H3023" s="8"/>
      <c r="I3023" s="8"/>
      <c r="J3023" s="11"/>
      <c r="K3023" s="10"/>
      <c r="L3023" s="5"/>
      <c r="M3023" s="12"/>
      <c r="N3023" s="12"/>
      <c r="O3023" s="12"/>
      <c r="P3023" s="12"/>
      <c r="Q3023" s="12"/>
      <c r="R3023" s="12"/>
      <c r="S3023" s="13"/>
      <c r="T3023" s="13"/>
    </row>
    <row r="3024" spans="8:20" x14ac:dyDescent="0.2">
      <c r="H3024" s="8"/>
      <c r="I3024" s="8"/>
      <c r="J3024" s="11"/>
      <c r="K3024" s="10"/>
      <c r="L3024" s="5"/>
      <c r="M3024" s="12"/>
      <c r="N3024" s="12"/>
      <c r="O3024" s="12"/>
      <c r="P3024" s="12"/>
      <c r="Q3024" s="12"/>
      <c r="R3024" s="12"/>
      <c r="S3024" s="13"/>
      <c r="T3024" s="13"/>
    </row>
    <row r="3025" spans="8:20" x14ac:dyDescent="0.2">
      <c r="H3025" s="8"/>
      <c r="I3025" s="8"/>
      <c r="J3025" s="11"/>
      <c r="K3025" s="10"/>
      <c r="L3025" s="5"/>
      <c r="M3025" s="12"/>
      <c r="N3025" s="12"/>
      <c r="O3025" s="12"/>
      <c r="P3025" s="12"/>
      <c r="Q3025" s="12"/>
      <c r="R3025" s="12"/>
      <c r="S3025" s="13"/>
      <c r="T3025" s="13"/>
    </row>
    <row r="3026" spans="8:20" x14ac:dyDescent="0.2">
      <c r="H3026" s="8"/>
      <c r="I3026" s="8"/>
      <c r="J3026" s="11"/>
      <c r="K3026" s="10"/>
      <c r="L3026" s="5"/>
      <c r="M3026" s="12"/>
      <c r="N3026" s="12"/>
      <c r="O3026" s="12"/>
      <c r="P3026" s="12"/>
      <c r="Q3026" s="12"/>
      <c r="R3026" s="12"/>
      <c r="S3026" s="13"/>
      <c r="T3026" s="13"/>
    </row>
    <row r="3027" spans="8:20" x14ac:dyDescent="0.2">
      <c r="H3027" s="8"/>
      <c r="I3027" s="8"/>
      <c r="J3027" s="11"/>
      <c r="K3027" s="10"/>
      <c r="L3027" s="5"/>
      <c r="M3027" s="12"/>
      <c r="N3027" s="12"/>
      <c r="O3027" s="12"/>
      <c r="P3027" s="12"/>
      <c r="Q3027" s="12"/>
      <c r="R3027" s="12"/>
      <c r="S3027" s="13"/>
      <c r="T3027" s="13"/>
    </row>
    <row r="3028" spans="8:20" x14ac:dyDescent="0.2">
      <c r="H3028" s="8"/>
      <c r="I3028" s="8"/>
      <c r="J3028" s="11"/>
      <c r="K3028" s="10"/>
      <c r="L3028" s="5"/>
      <c r="M3028" s="12"/>
      <c r="N3028" s="12"/>
      <c r="O3028" s="12"/>
      <c r="P3028" s="12"/>
      <c r="Q3028" s="12"/>
      <c r="R3028" s="12"/>
      <c r="S3028" s="13"/>
      <c r="T3028" s="13"/>
    </row>
    <row r="3029" spans="8:20" x14ac:dyDescent="0.2">
      <c r="H3029" s="8"/>
      <c r="I3029" s="8"/>
      <c r="J3029" s="11"/>
      <c r="K3029" s="10"/>
      <c r="L3029" s="5"/>
      <c r="M3029" s="12"/>
      <c r="N3029" s="12"/>
      <c r="O3029" s="12"/>
      <c r="P3029" s="12"/>
      <c r="Q3029" s="12"/>
      <c r="R3029" s="12"/>
      <c r="S3029" s="13"/>
      <c r="T3029" s="13"/>
    </row>
    <row r="3030" spans="8:20" x14ac:dyDescent="0.2">
      <c r="H3030" s="8"/>
      <c r="I3030" s="8"/>
      <c r="J3030" s="11"/>
      <c r="K3030" s="10"/>
      <c r="L3030" s="5"/>
      <c r="M3030" s="12"/>
      <c r="N3030" s="12"/>
      <c r="O3030" s="12"/>
      <c r="P3030" s="12"/>
      <c r="Q3030" s="12"/>
      <c r="R3030" s="12"/>
      <c r="S3030" s="13"/>
      <c r="T3030" s="13"/>
    </row>
    <row r="3031" spans="8:20" x14ac:dyDescent="0.2">
      <c r="H3031" s="8"/>
      <c r="I3031" s="8"/>
      <c r="J3031" s="11"/>
      <c r="K3031" s="10"/>
      <c r="L3031" s="5"/>
      <c r="M3031" s="12"/>
      <c r="N3031" s="12"/>
      <c r="O3031" s="12"/>
      <c r="P3031" s="12"/>
      <c r="Q3031" s="12"/>
      <c r="R3031" s="12"/>
      <c r="S3031" s="13"/>
      <c r="T3031" s="13"/>
    </row>
    <row r="3032" spans="8:20" x14ac:dyDescent="0.2">
      <c r="H3032" s="8"/>
      <c r="I3032" s="8"/>
      <c r="J3032" s="11"/>
      <c r="K3032" s="10"/>
      <c r="L3032" s="5"/>
      <c r="M3032" s="12"/>
      <c r="N3032" s="12"/>
      <c r="O3032" s="12"/>
      <c r="P3032" s="12"/>
      <c r="Q3032" s="12"/>
      <c r="R3032" s="12"/>
      <c r="S3032" s="13"/>
      <c r="T3032" s="13"/>
    </row>
    <row r="3033" spans="8:20" x14ac:dyDescent="0.2">
      <c r="H3033" s="8"/>
      <c r="I3033" s="8"/>
      <c r="J3033" s="11"/>
      <c r="K3033" s="10"/>
      <c r="L3033" s="5"/>
      <c r="M3033" s="12"/>
      <c r="N3033" s="12"/>
      <c r="O3033" s="12"/>
      <c r="P3033" s="12"/>
      <c r="Q3033" s="12"/>
      <c r="R3033" s="12"/>
      <c r="S3033" s="13"/>
      <c r="T3033" s="13"/>
    </row>
    <row r="3034" spans="8:20" x14ac:dyDescent="0.2">
      <c r="H3034" s="8"/>
      <c r="I3034" s="8"/>
      <c r="J3034" s="11"/>
      <c r="K3034" s="10"/>
      <c r="L3034" s="5"/>
      <c r="M3034" s="12"/>
      <c r="N3034" s="12"/>
      <c r="O3034" s="12"/>
      <c r="P3034" s="12"/>
      <c r="Q3034" s="12"/>
      <c r="R3034" s="12"/>
      <c r="S3034" s="13"/>
      <c r="T3034" s="13"/>
    </row>
    <row r="3035" spans="8:20" x14ac:dyDescent="0.2">
      <c r="H3035" s="8"/>
      <c r="I3035" s="8"/>
      <c r="J3035" s="11"/>
      <c r="K3035" s="10"/>
      <c r="L3035" s="5"/>
      <c r="M3035" s="12"/>
      <c r="N3035" s="12"/>
      <c r="O3035" s="12"/>
      <c r="P3035" s="12"/>
      <c r="Q3035" s="12"/>
      <c r="R3035" s="12"/>
      <c r="S3035" s="13"/>
      <c r="T3035" s="13"/>
    </row>
    <row r="3036" spans="8:20" x14ac:dyDescent="0.2">
      <c r="H3036" s="8"/>
      <c r="I3036" s="8"/>
      <c r="J3036" s="11"/>
      <c r="K3036" s="10"/>
      <c r="L3036" s="5"/>
      <c r="M3036" s="12"/>
      <c r="N3036" s="12"/>
      <c r="O3036" s="12"/>
      <c r="P3036" s="12"/>
      <c r="Q3036" s="12"/>
      <c r="R3036" s="12"/>
      <c r="S3036" s="13"/>
      <c r="T3036" s="13"/>
    </row>
    <row r="3037" spans="8:20" x14ac:dyDescent="0.2">
      <c r="H3037" s="8"/>
      <c r="I3037" s="8"/>
      <c r="J3037" s="11"/>
      <c r="K3037" s="10"/>
      <c r="L3037" s="5"/>
      <c r="M3037" s="12"/>
      <c r="N3037" s="12"/>
      <c r="O3037" s="12"/>
      <c r="P3037" s="12"/>
      <c r="Q3037" s="12"/>
      <c r="R3037" s="12"/>
      <c r="S3037" s="13"/>
      <c r="T3037" s="13"/>
    </row>
    <row r="3038" spans="8:20" x14ac:dyDescent="0.2">
      <c r="H3038" s="8"/>
      <c r="I3038" s="8"/>
      <c r="J3038" s="11"/>
      <c r="K3038" s="10"/>
      <c r="L3038" s="5"/>
      <c r="M3038" s="12"/>
      <c r="N3038" s="12"/>
      <c r="O3038" s="12"/>
      <c r="P3038" s="12"/>
      <c r="Q3038" s="12"/>
      <c r="R3038" s="12"/>
      <c r="S3038" s="13"/>
      <c r="T3038" s="13"/>
    </row>
    <row r="3039" spans="8:20" x14ac:dyDescent="0.2">
      <c r="H3039" s="8"/>
      <c r="I3039" s="8"/>
      <c r="J3039" s="11"/>
      <c r="K3039" s="10"/>
      <c r="L3039" s="5"/>
      <c r="M3039" s="12"/>
      <c r="N3039" s="12"/>
      <c r="O3039" s="12"/>
      <c r="P3039" s="12"/>
      <c r="Q3039" s="12"/>
      <c r="R3039" s="12"/>
      <c r="S3039" s="13"/>
      <c r="T3039" s="13"/>
    </row>
    <row r="3040" spans="8:20" x14ac:dyDescent="0.2">
      <c r="H3040" s="8"/>
      <c r="I3040" s="8"/>
      <c r="J3040" s="11"/>
      <c r="K3040" s="10"/>
      <c r="L3040" s="5"/>
      <c r="M3040" s="12"/>
      <c r="N3040" s="12"/>
      <c r="O3040" s="12"/>
      <c r="P3040" s="12"/>
      <c r="Q3040" s="12"/>
      <c r="R3040" s="12"/>
      <c r="S3040" s="13"/>
      <c r="T3040" s="13"/>
    </row>
    <row r="3041" spans="8:20" x14ac:dyDescent="0.2">
      <c r="H3041" s="8"/>
      <c r="I3041" s="8"/>
      <c r="J3041" s="11"/>
      <c r="K3041" s="10"/>
      <c r="L3041" s="5"/>
      <c r="M3041" s="12"/>
      <c r="N3041" s="12"/>
      <c r="O3041" s="12"/>
      <c r="P3041" s="12"/>
      <c r="Q3041" s="12"/>
      <c r="R3041" s="12"/>
      <c r="S3041" s="13"/>
      <c r="T3041" s="13"/>
    </row>
    <row r="3042" spans="8:20" x14ac:dyDescent="0.2">
      <c r="H3042" s="8"/>
      <c r="I3042" s="8"/>
      <c r="J3042" s="11"/>
      <c r="K3042" s="10"/>
      <c r="L3042" s="5"/>
      <c r="M3042" s="12"/>
      <c r="N3042" s="12"/>
      <c r="O3042" s="12"/>
      <c r="P3042" s="12"/>
      <c r="Q3042" s="12"/>
      <c r="R3042" s="12"/>
      <c r="S3042" s="13"/>
      <c r="T3042" s="13"/>
    </row>
    <row r="3043" spans="8:20" x14ac:dyDescent="0.2">
      <c r="H3043" s="8"/>
      <c r="I3043" s="8"/>
      <c r="J3043" s="11"/>
      <c r="K3043" s="10"/>
      <c r="L3043" s="5"/>
      <c r="M3043" s="12"/>
      <c r="N3043" s="12"/>
      <c r="O3043" s="12"/>
      <c r="P3043" s="12"/>
      <c r="Q3043" s="12"/>
      <c r="R3043" s="12"/>
      <c r="S3043" s="13"/>
      <c r="T3043" s="13"/>
    </row>
    <row r="3044" spans="8:20" x14ac:dyDescent="0.2">
      <c r="H3044" s="8"/>
      <c r="I3044" s="8"/>
      <c r="J3044" s="11"/>
      <c r="K3044" s="10"/>
      <c r="L3044" s="5"/>
      <c r="M3044" s="12"/>
      <c r="N3044" s="12"/>
      <c r="O3044" s="12"/>
      <c r="P3044" s="12"/>
      <c r="Q3044" s="12"/>
      <c r="R3044" s="12"/>
      <c r="S3044" s="13"/>
      <c r="T3044" s="13"/>
    </row>
    <row r="3045" spans="8:20" x14ac:dyDescent="0.2">
      <c r="H3045" s="8"/>
      <c r="I3045" s="8"/>
      <c r="J3045" s="11"/>
      <c r="K3045" s="10"/>
      <c r="L3045" s="5"/>
      <c r="M3045" s="12"/>
      <c r="N3045" s="12"/>
      <c r="O3045" s="12"/>
      <c r="P3045" s="12"/>
      <c r="Q3045" s="12"/>
      <c r="R3045" s="12"/>
      <c r="S3045" s="13"/>
      <c r="T3045" s="13"/>
    </row>
    <row r="3046" spans="8:20" x14ac:dyDescent="0.2">
      <c r="H3046" s="8"/>
      <c r="I3046" s="8"/>
      <c r="J3046" s="11"/>
      <c r="K3046" s="10"/>
      <c r="L3046" s="5"/>
      <c r="M3046" s="12"/>
      <c r="N3046" s="12"/>
      <c r="O3046" s="12"/>
      <c r="P3046" s="12"/>
      <c r="Q3046" s="12"/>
      <c r="R3046" s="12"/>
      <c r="S3046" s="13"/>
      <c r="T3046" s="13"/>
    </row>
    <row r="3047" spans="8:20" x14ac:dyDescent="0.2">
      <c r="H3047" s="8"/>
      <c r="I3047" s="8"/>
      <c r="J3047" s="11"/>
      <c r="K3047" s="10"/>
      <c r="L3047" s="5"/>
      <c r="M3047" s="12"/>
      <c r="N3047" s="12"/>
      <c r="O3047" s="12"/>
      <c r="P3047" s="12"/>
      <c r="Q3047" s="12"/>
      <c r="R3047" s="12"/>
      <c r="S3047" s="13"/>
      <c r="T3047" s="13"/>
    </row>
    <row r="3048" spans="8:20" x14ac:dyDescent="0.2">
      <c r="H3048" s="8"/>
      <c r="I3048" s="8"/>
      <c r="J3048" s="11"/>
      <c r="K3048" s="10"/>
      <c r="L3048" s="5"/>
      <c r="M3048" s="12"/>
      <c r="N3048" s="12"/>
      <c r="O3048" s="12"/>
      <c r="P3048" s="12"/>
      <c r="Q3048" s="12"/>
      <c r="R3048" s="12"/>
      <c r="S3048" s="13"/>
      <c r="T3048" s="13"/>
    </row>
    <row r="3049" spans="8:20" x14ac:dyDescent="0.2">
      <c r="H3049" s="8"/>
      <c r="I3049" s="8"/>
      <c r="J3049" s="11"/>
      <c r="K3049" s="10"/>
      <c r="L3049" s="5"/>
      <c r="M3049" s="12"/>
      <c r="N3049" s="12"/>
      <c r="O3049" s="12"/>
      <c r="P3049" s="12"/>
      <c r="Q3049" s="12"/>
      <c r="R3049" s="12"/>
      <c r="S3049" s="13"/>
      <c r="T3049" s="13"/>
    </row>
    <row r="3050" spans="8:20" x14ac:dyDescent="0.2">
      <c r="H3050" s="8"/>
      <c r="I3050" s="8"/>
      <c r="J3050" s="11"/>
      <c r="K3050" s="10"/>
      <c r="L3050" s="5"/>
      <c r="M3050" s="12"/>
      <c r="N3050" s="12"/>
      <c r="O3050" s="12"/>
      <c r="P3050" s="12"/>
      <c r="Q3050" s="12"/>
      <c r="R3050" s="12"/>
      <c r="S3050" s="13"/>
      <c r="T3050" s="13"/>
    </row>
    <row r="3051" spans="8:20" x14ac:dyDescent="0.2">
      <c r="H3051" s="8"/>
      <c r="I3051" s="8"/>
      <c r="J3051" s="11"/>
      <c r="K3051" s="10"/>
      <c r="L3051" s="5"/>
      <c r="M3051" s="12"/>
      <c r="N3051" s="12"/>
      <c r="O3051" s="12"/>
      <c r="P3051" s="12"/>
      <c r="Q3051" s="12"/>
      <c r="R3051" s="12"/>
      <c r="S3051" s="13"/>
      <c r="T3051" s="13"/>
    </row>
    <row r="3052" spans="8:20" x14ac:dyDescent="0.2">
      <c r="H3052" s="8"/>
      <c r="I3052" s="8"/>
      <c r="J3052" s="11"/>
      <c r="K3052" s="10"/>
      <c r="L3052" s="5"/>
      <c r="M3052" s="12"/>
      <c r="N3052" s="12"/>
      <c r="O3052" s="12"/>
      <c r="P3052" s="12"/>
      <c r="Q3052" s="12"/>
      <c r="R3052" s="12"/>
      <c r="S3052" s="13"/>
      <c r="T3052" s="13"/>
    </row>
    <row r="3053" spans="8:20" x14ac:dyDescent="0.2">
      <c r="H3053" s="8"/>
      <c r="I3053" s="8"/>
      <c r="J3053" s="11"/>
      <c r="K3053" s="10"/>
      <c r="L3053" s="5"/>
      <c r="M3053" s="12"/>
      <c r="N3053" s="12"/>
      <c r="O3053" s="12"/>
      <c r="P3053" s="12"/>
      <c r="Q3053" s="12"/>
      <c r="R3053" s="12"/>
      <c r="S3053" s="13"/>
      <c r="T3053" s="13"/>
    </row>
    <row r="3054" spans="8:20" x14ac:dyDescent="0.2">
      <c r="H3054" s="8"/>
      <c r="I3054" s="8"/>
      <c r="J3054" s="11"/>
      <c r="K3054" s="10"/>
      <c r="L3054" s="5"/>
      <c r="M3054" s="12"/>
      <c r="N3054" s="12"/>
      <c r="O3054" s="12"/>
      <c r="P3054" s="12"/>
      <c r="Q3054" s="12"/>
      <c r="R3054" s="12"/>
      <c r="S3054" s="13"/>
      <c r="T3054" s="13"/>
    </row>
    <row r="3055" spans="8:20" x14ac:dyDescent="0.2">
      <c r="H3055" s="8"/>
      <c r="I3055" s="8"/>
      <c r="J3055" s="11"/>
      <c r="K3055" s="10"/>
      <c r="L3055" s="5"/>
      <c r="M3055" s="12"/>
      <c r="N3055" s="12"/>
      <c r="O3055" s="12"/>
      <c r="P3055" s="12"/>
      <c r="Q3055" s="12"/>
      <c r="R3055" s="12"/>
      <c r="S3055" s="13"/>
      <c r="T3055" s="13"/>
    </row>
    <row r="3056" spans="8:20" x14ac:dyDescent="0.2">
      <c r="H3056" s="8"/>
      <c r="I3056" s="8"/>
      <c r="J3056" s="11"/>
      <c r="K3056" s="10"/>
      <c r="L3056" s="5"/>
      <c r="M3056" s="12"/>
      <c r="N3056" s="12"/>
      <c r="O3056" s="12"/>
      <c r="P3056" s="12"/>
      <c r="Q3056" s="12"/>
      <c r="R3056" s="12"/>
      <c r="S3056" s="13"/>
      <c r="T3056" s="13"/>
    </row>
    <row r="3057" spans="8:20" x14ac:dyDescent="0.2">
      <c r="H3057" s="8"/>
      <c r="I3057" s="8"/>
      <c r="J3057" s="11"/>
      <c r="K3057" s="10"/>
      <c r="L3057" s="5"/>
      <c r="M3057" s="12"/>
      <c r="N3057" s="12"/>
      <c r="O3057" s="12"/>
      <c r="P3057" s="12"/>
      <c r="Q3057" s="12"/>
      <c r="R3057" s="12"/>
      <c r="S3057" s="13"/>
      <c r="T3057" s="13"/>
    </row>
    <row r="3058" spans="8:20" x14ac:dyDescent="0.2">
      <c r="H3058" s="8"/>
      <c r="I3058" s="8"/>
      <c r="J3058" s="11"/>
      <c r="K3058" s="10"/>
      <c r="L3058" s="5"/>
      <c r="M3058" s="12"/>
      <c r="N3058" s="12"/>
      <c r="O3058" s="12"/>
      <c r="P3058" s="12"/>
      <c r="Q3058" s="12"/>
      <c r="R3058" s="12"/>
      <c r="S3058" s="13"/>
      <c r="T3058" s="13"/>
    </row>
    <row r="3059" spans="8:20" x14ac:dyDescent="0.2">
      <c r="H3059" s="8"/>
      <c r="I3059" s="8"/>
      <c r="J3059" s="11"/>
      <c r="K3059" s="10"/>
      <c r="L3059" s="5"/>
      <c r="M3059" s="12"/>
      <c r="N3059" s="12"/>
      <c r="O3059" s="12"/>
      <c r="P3059" s="12"/>
      <c r="Q3059" s="12"/>
      <c r="R3059" s="12"/>
      <c r="S3059" s="13"/>
      <c r="T3059" s="13"/>
    </row>
    <row r="3060" spans="8:20" x14ac:dyDescent="0.2">
      <c r="H3060" s="8"/>
      <c r="I3060" s="8"/>
      <c r="J3060" s="11"/>
      <c r="K3060" s="10"/>
      <c r="L3060" s="5"/>
      <c r="M3060" s="12"/>
      <c r="N3060" s="12"/>
      <c r="O3060" s="12"/>
      <c r="P3060" s="12"/>
      <c r="Q3060" s="12"/>
      <c r="R3060" s="12"/>
      <c r="S3060" s="13"/>
      <c r="T3060" s="13"/>
    </row>
    <row r="3061" spans="8:20" x14ac:dyDescent="0.2">
      <c r="H3061" s="8"/>
      <c r="I3061" s="8"/>
      <c r="J3061" s="11"/>
      <c r="K3061" s="10"/>
      <c r="L3061" s="5"/>
      <c r="M3061" s="12"/>
      <c r="N3061" s="12"/>
      <c r="O3061" s="12"/>
      <c r="P3061" s="12"/>
      <c r="Q3061" s="12"/>
      <c r="R3061" s="12"/>
      <c r="S3061" s="13"/>
      <c r="T3061" s="13"/>
    </row>
    <row r="3062" spans="8:20" x14ac:dyDescent="0.2">
      <c r="H3062" s="8"/>
      <c r="I3062" s="8"/>
      <c r="J3062" s="11"/>
      <c r="K3062" s="10"/>
      <c r="L3062" s="5"/>
      <c r="M3062" s="12"/>
      <c r="N3062" s="12"/>
      <c r="O3062" s="12"/>
      <c r="P3062" s="12"/>
      <c r="Q3062" s="12"/>
      <c r="R3062" s="12"/>
      <c r="S3062" s="13"/>
      <c r="T3062" s="13"/>
    </row>
    <row r="3063" spans="8:20" x14ac:dyDescent="0.2">
      <c r="H3063" s="8"/>
      <c r="I3063" s="8"/>
      <c r="J3063" s="11"/>
      <c r="K3063" s="10"/>
      <c r="L3063" s="5"/>
      <c r="M3063" s="12"/>
      <c r="N3063" s="12"/>
      <c r="O3063" s="12"/>
      <c r="P3063" s="12"/>
      <c r="Q3063" s="12"/>
      <c r="R3063" s="12"/>
      <c r="S3063" s="13"/>
      <c r="T3063" s="13"/>
    </row>
    <row r="3064" spans="8:20" x14ac:dyDescent="0.2">
      <c r="H3064" s="8"/>
      <c r="I3064" s="8"/>
      <c r="J3064" s="11"/>
      <c r="K3064" s="10"/>
      <c r="L3064" s="5"/>
      <c r="M3064" s="12"/>
      <c r="N3064" s="12"/>
      <c r="O3064" s="12"/>
      <c r="P3064" s="12"/>
      <c r="Q3064" s="12"/>
      <c r="R3064" s="12"/>
      <c r="S3064" s="13"/>
      <c r="T3064" s="13"/>
    </row>
    <row r="3065" spans="8:20" x14ac:dyDescent="0.2">
      <c r="H3065" s="8"/>
      <c r="I3065" s="8"/>
      <c r="J3065" s="11"/>
      <c r="K3065" s="10"/>
      <c r="L3065" s="5"/>
      <c r="M3065" s="12"/>
      <c r="N3065" s="12"/>
      <c r="O3065" s="12"/>
      <c r="P3065" s="12"/>
      <c r="Q3065" s="12"/>
      <c r="R3065" s="12"/>
      <c r="S3065" s="13"/>
      <c r="T3065" s="13"/>
    </row>
    <row r="3066" spans="8:20" x14ac:dyDescent="0.2">
      <c r="H3066" s="8"/>
      <c r="I3066" s="8"/>
      <c r="J3066" s="11"/>
      <c r="K3066" s="10"/>
      <c r="L3066" s="5"/>
      <c r="M3066" s="12"/>
      <c r="N3066" s="12"/>
      <c r="O3066" s="12"/>
      <c r="P3066" s="12"/>
      <c r="Q3066" s="12"/>
      <c r="R3066" s="12"/>
      <c r="S3066" s="13"/>
      <c r="T3066" s="13"/>
    </row>
    <row r="3067" spans="8:20" x14ac:dyDescent="0.2">
      <c r="H3067" s="8"/>
      <c r="I3067" s="8"/>
      <c r="J3067" s="11"/>
      <c r="K3067" s="10"/>
      <c r="L3067" s="5"/>
      <c r="M3067" s="12"/>
      <c r="N3067" s="12"/>
      <c r="O3067" s="12"/>
      <c r="P3067" s="12"/>
      <c r="Q3067" s="12"/>
      <c r="R3067" s="12"/>
      <c r="S3067" s="13"/>
      <c r="T3067" s="13"/>
    </row>
    <row r="3068" spans="8:20" x14ac:dyDescent="0.2">
      <c r="H3068" s="8"/>
      <c r="I3068" s="8"/>
      <c r="J3068" s="11"/>
      <c r="K3068" s="10"/>
      <c r="L3068" s="5"/>
      <c r="M3068" s="12"/>
      <c r="N3068" s="12"/>
      <c r="O3068" s="12"/>
      <c r="P3068" s="12"/>
      <c r="Q3068" s="12"/>
      <c r="R3068" s="12"/>
      <c r="S3068" s="13"/>
      <c r="T3068" s="13"/>
    </row>
    <row r="3069" spans="8:20" x14ac:dyDescent="0.2">
      <c r="H3069" s="8"/>
      <c r="I3069" s="8"/>
      <c r="J3069" s="11"/>
      <c r="K3069" s="10"/>
      <c r="L3069" s="5"/>
      <c r="M3069" s="12"/>
      <c r="N3069" s="12"/>
      <c r="O3069" s="12"/>
      <c r="P3069" s="12"/>
      <c r="Q3069" s="12"/>
      <c r="R3069" s="12"/>
      <c r="S3069" s="13"/>
      <c r="T3069" s="13"/>
    </row>
    <row r="3070" spans="8:20" x14ac:dyDescent="0.2">
      <c r="H3070" s="8"/>
      <c r="I3070" s="8"/>
      <c r="J3070" s="11"/>
      <c r="K3070" s="10"/>
      <c r="L3070" s="5"/>
      <c r="M3070" s="12"/>
      <c r="N3070" s="12"/>
      <c r="O3070" s="12"/>
      <c r="P3070" s="12"/>
      <c r="Q3070" s="12"/>
      <c r="R3070" s="12"/>
      <c r="S3070" s="13"/>
      <c r="T3070" s="13"/>
    </row>
    <row r="3071" spans="8:20" x14ac:dyDescent="0.2">
      <c r="H3071" s="8"/>
      <c r="I3071" s="8"/>
      <c r="J3071" s="11"/>
      <c r="K3071" s="10"/>
      <c r="L3071" s="5"/>
      <c r="M3071" s="12"/>
      <c r="N3071" s="12"/>
      <c r="O3071" s="12"/>
      <c r="P3071" s="12"/>
      <c r="Q3071" s="12"/>
      <c r="R3071" s="12"/>
      <c r="S3071" s="13"/>
      <c r="T3071" s="13"/>
    </row>
    <row r="3072" spans="8:20" x14ac:dyDescent="0.2">
      <c r="H3072" s="8"/>
      <c r="I3072" s="8"/>
      <c r="J3072" s="11"/>
      <c r="K3072" s="10"/>
      <c r="L3072" s="5"/>
      <c r="M3072" s="12"/>
      <c r="N3072" s="12"/>
      <c r="O3072" s="12"/>
      <c r="P3072" s="12"/>
      <c r="Q3072" s="12"/>
      <c r="R3072" s="12"/>
      <c r="S3072" s="13"/>
      <c r="T3072" s="13"/>
    </row>
    <row r="3073" spans="8:20" x14ac:dyDescent="0.2">
      <c r="H3073" s="8"/>
      <c r="I3073" s="8"/>
      <c r="J3073" s="11"/>
      <c r="K3073" s="10"/>
      <c r="L3073" s="5"/>
      <c r="M3073" s="12"/>
      <c r="N3073" s="12"/>
      <c r="O3073" s="12"/>
      <c r="P3073" s="12"/>
      <c r="Q3073" s="12"/>
      <c r="R3073" s="12"/>
      <c r="S3073" s="13"/>
      <c r="T3073" s="13"/>
    </row>
    <row r="3074" spans="8:20" x14ac:dyDescent="0.2">
      <c r="H3074" s="8"/>
      <c r="I3074" s="8"/>
      <c r="J3074" s="11"/>
      <c r="K3074" s="10"/>
      <c r="L3074" s="5"/>
      <c r="M3074" s="12"/>
      <c r="N3074" s="12"/>
      <c r="O3074" s="12"/>
      <c r="P3074" s="12"/>
      <c r="Q3074" s="12"/>
      <c r="R3074" s="12"/>
      <c r="S3074" s="13"/>
      <c r="T3074" s="13"/>
    </row>
    <row r="3075" spans="8:20" x14ac:dyDescent="0.2">
      <c r="H3075" s="8"/>
      <c r="I3075" s="8"/>
      <c r="J3075" s="11"/>
      <c r="K3075" s="10"/>
      <c r="L3075" s="5"/>
      <c r="M3075" s="12"/>
      <c r="N3075" s="12"/>
      <c r="O3075" s="12"/>
      <c r="P3075" s="12"/>
      <c r="Q3075" s="12"/>
      <c r="R3075" s="12"/>
      <c r="S3075" s="13"/>
      <c r="T3075" s="13"/>
    </row>
    <row r="3076" spans="8:20" x14ac:dyDescent="0.2">
      <c r="H3076" s="8"/>
      <c r="I3076" s="8"/>
      <c r="J3076" s="11"/>
      <c r="K3076" s="10"/>
      <c r="L3076" s="5"/>
      <c r="M3076" s="12"/>
      <c r="N3076" s="12"/>
      <c r="O3076" s="12"/>
      <c r="P3076" s="12"/>
      <c r="Q3076" s="12"/>
      <c r="R3076" s="12"/>
      <c r="S3076" s="13"/>
      <c r="T3076" s="13"/>
    </row>
    <row r="3077" spans="8:20" x14ac:dyDescent="0.2">
      <c r="H3077" s="8"/>
      <c r="I3077" s="8"/>
      <c r="J3077" s="11"/>
      <c r="K3077" s="10"/>
      <c r="L3077" s="5"/>
      <c r="M3077" s="12"/>
      <c r="N3077" s="12"/>
      <c r="O3077" s="12"/>
      <c r="P3077" s="12"/>
      <c r="Q3077" s="12"/>
      <c r="R3077" s="12"/>
      <c r="S3077" s="13"/>
      <c r="T3077" s="13"/>
    </row>
    <row r="3078" spans="8:20" x14ac:dyDescent="0.2">
      <c r="H3078" s="8"/>
      <c r="I3078" s="8"/>
      <c r="J3078" s="11"/>
      <c r="K3078" s="10"/>
      <c r="L3078" s="5"/>
      <c r="M3078" s="12"/>
      <c r="N3078" s="12"/>
      <c r="O3078" s="12"/>
      <c r="P3078" s="12"/>
      <c r="Q3078" s="12"/>
      <c r="R3078" s="12"/>
      <c r="S3078" s="13"/>
      <c r="T3078" s="13"/>
    </row>
    <row r="3079" spans="8:20" x14ac:dyDescent="0.2">
      <c r="H3079" s="8"/>
      <c r="I3079" s="8"/>
      <c r="J3079" s="11"/>
      <c r="K3079" s="10"/>
      <c r="L3079" s="5"/>
      <c r="M3079" s="12"/>
      <c r="N3079" s="12"/>
      <c r="O3079" s="12"/>
      <c r="P3079" s="12"/>
      <c r="Q3079" s="12"/>
      <c r="R3079" s="12"/>
      <c r="S3079" s="13"/>
      <c r="T3079" s="13"/>
    </row>
    <row r="3080" spans="8:20" x14ac:dyDescent="0.2">
      <c r="H3080" s="8"/>
      <c r="I3080" s="8"/>
      <c r="J3080" s="11"/>
      <c r="K3080" s="10"/>
      <c r="L3080" s="5"/>
      <c r="M3080" s="12"/>
      <c r="N3080" s="12"/>
      <c r="O3080" s="12"/>
      <c r="P3080" s="12"/>
      <c r="Q3080" s="12"/>
      <c r="R3080" s="12"/>
      <c r="S3080" s="13"/>
      <c r="T3080" s="13"/>
    </row>
    <row r="3081" spans="8:20" x14ac:dyDescent="0.2">
      <c r="H3081" s="8"/>
      <c r="I3081" s="8"/>
      <c r="J3081" s="11"/>
      <c r="K3081" s="10"/>
      <c r="L3081" s="5"/>
      <c r="M3081" s="12"/>
      <c r="N3081" s="12"/>
      <c r="O3081" s="12"/>
      <c r="P3081" s="12"/>
      <c r="Q3081" s="12"/>
      <c r="R3081" s="12"/>
      <c r="S3081" s="13"/>
      <c r="T3081" s="13"/>
    </row>
    <row r="3082" spans="8:20" x14ac:dyDescent="0.2">
      <c r="H3082" s="8"/>
      <c r="I3082" s="8"/>
      <c r="J3082" s="11"/>
      <c r="K3082" s="10"/>
      <c r="L3082" s="5"/>
      <c r="M3082" s="12"/>
      <c r="N3082" s="12"/>
      <c r="O3082" s="12"/>
      <c r="P3082" s="12"/>
      <c r="Q3082" s="12"/>
      <c r="R3082" s="12"/>
      <c r="S3082" s="13"/>
      <c r="T3082" s="13"/>
    </row>
    <row r="3083" spans="8:20" x14ac:dyDescent="0.2">
      <c r="H3083" s="8"/>
      <c r="I3083" s="8"/>
      <c r="J3083" s="11"/>
      <c r="K3083" s="10"/>
      <c r="L3083" s="5"/>
      <c r="M3083" s="12"/>
      <c r="N3083" s="12"/>
      <c r="O3083" s="12"/>
      <c r="P3083" s="12"/>
      <c r="Q3083" s="12"/>
      <c r="R3083" s="12"/>
      <c r="S3083" s="13"/>
      <c r="T3083" s="13"/>
    </row>
    <row r="3084" spans="8:20" x14ac:dyDescent="0.2">
      <c r="H3084" s="8"/>
      <c r="I3084" s="8"/>
      <c r="J3084" s="11"/>
      <c r="K3084" s="10"/>
      <c r="L3084" s="5"/>
      <c r="M3084" s="12"/>
      <c r="N3084" s="12"/>
      <c r="O3084" s="12"/>
      <c r="P3084" s="12"/>
      <c r="Q3084" s="12"/>
      <c r="R3084" s="12"/>
      <c r="S3084" s="13"/>
      <c r="T3084" s="13"/>
    </row>
    <row r="3085" spans="8:20" x14ac:dyDescent="0.2">
      <c r="H3085" s="8"/>
      <c r="I3085" s="8"/>
      <c r="J3085" s="11"/>
      <c r="K3085" s="10"/>
      <c r="L3085" s="5"/>
      <c r="M3085" s="12"/>
      <c r="N3085" s="12"/>
      <c r="O3085" s="12"/>
      <c r="P3085" s="12"/>
      <c r="Q3085" s="12"/>
      <c r="R3085" s="12"/>
      <c r="S3085" s="13"/>
      <c r="T3085" s="13"/>
    </row>
    <row r="3086" spans="8:20" x14ac:dyDescent="0.2">
      <c r="H3086" s="8"/>
      <c r="I3086" s="8"/>
      <c r="J3086" s="11"/>
      <c r="K3086" s="10"/>
      <c r="L3086" s="5"/>
      <c r="M3086" s="12"/>
      <c r="N3086" s="12"/>
      <c r="O3086" s="12"/>
      <c r="P3086" s="12"/>
      <c r="Q3086" s="12"/>
      <c r="R3086" s="12"/>
      <c r="S3086" s="13"/>
      <c r="T3086" s="13"/>
    </row>
    <row r="3087" spans="8:20" x14ac:dyDescent="0.2">
      <c r="H3087" s="8"/>
      <c r="I3087" s="8"/>
      <c r="J3087" s="11"/>
      <c r="K3087" s="10"/>
      <c r="L3087" s="5"/>
      <c r="M3087" s="12"/>
      <c r="N3087" s="12"/>
      <c r="O3087" s="12"/>
      <c r="P3087" s="12"/>
      <c r="Q3087" s="12"/>
      <c r="R3087" s="12"/>
      <c r="S3087" s="13"/>
      <c r="T3087" s="13"/>
    </row>
    <row r="3088" spans="8:20" x14ac:dyDescent="0.2">
      <c r="H3088" s="8"/>
      <c r="I3088" s="8"/>
      <c r="J3088" s="11"/>
      <c r="K3088" s="10"/>
      <c r="L3088" s="5"/>
      <c r="M3088" s="12"/>
      <c r="N3088" s="12"/>
      <c r="O3088" s="12"/>
      <c r="P3088" s="12"/>
      <c r="Q3088" s="12"/>
      <c r="R3088" s="12"/>
      <c r="S3088" s="13"/>
      <c r="T3088" s="13"/>
    </row>
    <row r="3089" spans="8:20" x14ac:dyDescent="0.2">
      <c r="H3089" s="8"/>
      <c r="I3089" s="8"/>
      <c r="J3089" s="11"/>
      <c r="K3089" s="10"/>
      <c r="L3089" s="5"/>
      <c r="M3089" s="12"/>
      <c r="N3089" s="12"/>
      <c r="O3089" s="12"/>
      <c r="P3089" s="12"/>
      <c r="Q3089" s="12"/>
      <c r="R3089" s="12"/>
      <c r="S3089" s="13"/>
      <c r="T3089" s="13"/>
    </row>
    <row r="3090" spans="8:20" x14ac:dyDescent="0.2">
      <c r="H3090" s="8"/>
      <c r="I3090" s="8"/>
      <c r="J3090" s="11"/>
      <c r="K3090" s="10"/>
      <c r="L3090" s="5"/>
      <c r="M3090" s="12"/>
      <c r="N3090" s="12"/>
      <c r="O3090" s="12"/>
      <c r="P3090" s="12"/>
      <c r="Q3090" s="12"/>
      <c r="R3090" s="12"/>
      <c r="S3090" s="13"/>
      <c r="T3090" s="13"/>
    </row>
    <row r="3091" spans="8:20" x14ac:dyDescent="0.2">
      <c r="H3091" s="8"/>
      <c r="I3091" s="8"/>
      <c r="J3091" s="11"/>
      <c r="K3091" s="10"/>
      <c r="L3091" s="5"/>
      <c r="M3091" s="12"/>
      <c r="N3091" s="12"/>
      <c r="O3091" s="12"/>
      <c r="P3091" s="12"/>
      <c r="Q3091" s="12"/>
      <c r="R3091" s="12"/>
      <c r="S3091" s="13"/>
      <c r="T3091" s="13"/>
    </row>
    <row r="3092" spans="8:20" x14ac:dyDescent="0.2">
      <c r="H3092" s="8"/>
      <c r="I3092" s="8"/>
      <c r="J3092" s="11"/>
      <c r="K3092" s="10"/>
      <c r="L3092" s="5"/>
      <c r="M3092" s="12"/>
      <c r="N3092" s="12"/>
      <c r="O3092" s="12"/>
      <c r="P3092" s="12"/>
      <c r="Q3092" s="12"/>
      <c r="R3092" s="12"/>
      <c r="S3092" s="13"/>
      <c r="T3092" s="13"/>
    </row>
    <row r="3093" spans="8:20" x14ac:dyDescent="0.2">
      <c r="H3093" s="8"/>
      <c r="I3093" s="8"/>
      <c r="J3093" s="11"/>
      <c r="K3093" s="10"/>
      <c r="L3093" s="5"/>
      <c r="M3093" s="12"/>
      <c r="N3093" s="12"/>
      <c r="O3093" s="12"/>
      <c r="P3093" s="12"/>
      <c r="Q3093" s="12"/>
      <c r="R3093" s="12"/>
      <c r="S3093" s="13"/>
      <c r="T3093" s="13"/>
    </row>
    <row r="3094" spans="8:20" x14ac:dyDescent="0.2">
      <c r="H3094" s="8"/>
      <c r="I3094" s="8"/>
      <c r="J3094" s="11"/>
      <c r="K3094" s="10"/>
      <c r="L3094" s="5"/>
      <c r="M3094" s="12"/>
      <c r="N3094" s="12"/>
      <c r="O3094" s="12"/>
      <c r="P3094" s="12"/>
      <c r="Q3094" s="12"/>
      <c r="R3094" s="12"/>
      <c r="S3094" s="13"/>
      <c r="T3094" s="13"/>
    </row>
    <row r="3095" spans="8:20" x14ac:dyDescent="0.2">
      <c r="H3095" s="8"/>
      <c r="I3095" s="8"/>
      <c r="J3095" s="11"/>
      <c r="K3095" s="10"/>
      <c r="L3095" s="5"/>
      <c r="M3095" s="12"/>
      <c r="N3095" s="12"/>
      <c r="O3095" s="12"/>
      <c r="P3095" s="12"/>
      <c r="Q3095" s="12"/>
      <c r="R3095" s="12"/>
      <c r="S3095" s="13"/>
      <c r="T3095" s="13"/>
    </row>
    <row r="3096" spans="8:20" x14ac:dyDescent="0.2">
      <c r="H3096" s="8"/>
      <c r="I3096" s="8"/>
      <c r="J3096" s="11"/>
      <c r="K3096" s="10"/>
      <c r="L3096" s="5"/>
      <c r="M3096" s="12"/>
      <c r="N3096" s="12"/>
      <c r="O3096" s="12"/>
      <c r="P3096" s="12"/>
      <c r="Q3096" s="12"/>
      <c r="R3096" s="12"/>
      <c r="S3096" s="13"/>
      <c r="T3096" s="13"/>
    </row>
    <row r="3097" spans="8:20" x14ac:dyDescent="0.2">
      <c r="H3097" s="8"/>
      <c r="I3097" s="8"/>
      <c r="J3097" s="11"/>
      <c r="K3097" s="10"/>
      <c r="L3097" s="5"/>
      <c r="M3097" s="12"/>
      <c r="N3097" s="12"/>
      <c r="O3097" s="12"/>
      <c r="P3097" s="12"/>
      <c r="Q3097" s="12"/>
      <c r="R3097" s="12"/>
      <c r="S3097" s="13"/>
      <c r="T3097" s="13"/>
    </row>
    <row r="3098" spans="8:20" x14ac:dyDescent="0.2">
      <c r="H3098" s="8"/>
      <c r="I3098" s="8"/>
      <c r="J3098" s="11"/>
      <c r="K3098" s="10"/>
      <c r="L3098" s="5"/>
      <c r="M3098" s="12"/>
      <c r="N3098" s="12"/>
      <c r="O3098" s="12"/>
      <c r="P3098" s="12"/>
      <c r="Q3098" s="12"/>
      <c r="R3098" s="12"/>
      <c r="S3098" s="13"/>
      <c r="T3098" s="13"/>
    </row>
    <row r="3099" spans="8:20" x14ac:dyDescent="0.2">
      <c r="H3099" s="8"/>
      <c r="I3099" s="8"/>
      <c r="J3099" s="11"/>
      <c r="K3099" s="10"/>
      <c r="L3099" s="5"/>
      <c r="M3099" s="12"/>
      <c r="N3099" s="12"/>
      <c r="O3099" s="12"/>
      <c r="P3099" s="12"/>
      <c r="Q3099" s="12"/>
      <c r="R3099" s="12"/>
      <c r="S3099" s="13"/>
      <c r="T3099" s="13"/>
    </row>
    <row r="3100" spans="8:20" x14ac:dyDescent="0.2">
      <c r="H3100" s="8"/>
      <c r="I3100" s="8"/>
      <c r="J3100" s="11"/>
      <c r="K3100" s="10"/>
      <c r="L3100" s="5"/>
      <c r="M3100" s="12"/>
      <c r="N3100" s="12"/>
      <c r="O3100" s="12"/>
      <c r="P3100" s="12"/>
      <c r="Q3100" s="12"/>
      <c r="R3100" s="12"/>
      <c r="S3100" s="13"/>
      <c r="T3100" s="13"/>
    </row>
    <row r="3101" spans="8:20" x14ac:dyDescent="0.2">
      <c r="H3101" s="8"/>
      <c r="I3101" s="8"/>
      <c r="J3101" s="11"/>
      <c r="K3101" s="10"/>
      <c r="L3101" s="5"/>
      <c r="M3101" s="12"/>
      <c r="N3101" s="12"/>
      <c r="O3101" s="12"/>
      <c r="P3101" s="12"/>
      <c r="Q3101" s="12"/>
      <c r="R3101" s="12"/>
      <c r="S3101" s="13"/>
      <c r="T3101" s="13"/>
    </row>
    <row r="3102" spans="8:20" x14ac:dyDescent="0.2">
      <c r="H3102" s="8"/>
      <c r="I3102" s="8"/>
      <c r="J3102" s="11"/>
      <c r="K3102" s="10"/>
      <c r="L3102" s="5"/>
      <c r="M3102" s="12"/>
      <c r="N3102" s="12"/>
      <c r="O3102" s="12"/>
      <c r="P3102" s="12"/>
      <c r="Q3102" s="12"/>
      <c r="R3102" s="12"/>
      <c r="S3102" s="13"/>
      <c r="T3102" s="13"/>
    </row>
    <row r="3103" spans="8:20" x14ac:dyDescent="0.2">
      <c r="H3103" s="8"/>
      <c r="I3103" s="8"/>
      <c r="J3103" s="11"/>
      <c r="K3103" s="10"/>
      <c r="L3103" s="5"/>
      <c r="M3103" s="12"/>
      <c r="N3103" s="12"/>
      <c r="O3103" s="12"/>
      <c r="P3103" s="12"/>
      <c r="Q3103" s="12"/>
      <c r="R3103" s="12"/>
      <c r="S3103" s="13"/>
      <c r="T3103" s="13"/>
    </row>
    <row r="3104" spans="8:20" x14ac:dyDescent="0.2">
      <c r="H3104" s="8"/>
      <c r="I3104" s="8"/>
      <c r="J3104" s="11"/>
      <c r="K3104" s="10"/>
      <c r="L3104" s="5"/>
      <c r="M3104" s="12"/>
      <c r="N3104" s="12"/>
      <c r="O3104" s="12"/>
      <c r="P3104" s="12"/>
      <c r="Q3104" s="12"/>
      <c r="R3104" s="12"/>
      <c r="S3104" s="13"/>
      <c r="T3104" s="13"/>
    </row>
    <row r="3105" spans="8:20" x14ac:dyDescent="0.2">
      <c r="H3105" s="8"/>
      <c r="I3105" s="8"/>
      <c r="J3105" s="11"/>
      <c r="K3105" s="10"/>
      <c r="L3105" s="5"/>
      <c r="M3105" s="12"/>
      <c r="N3105" s="12"/>
      <c r="O3105" s="12"/>
      <c r="P3105" s="12"/>
      <c r="Q3105" s="12"/>
      <c r="R3105" s="12"/>
      <c r="S3105" s="13"/>
      <c r="T3105" s="13"/>
    </row>
    <row r="3106" spans="8:20" x14ac:dyDescent="0.2">
      <c r="H3106" s="8"/>
      <c r="I3106" s="8"/>
      <c r="J3106" s="11"/>
      <c r="K3106" s="10"/>
      <c r="L3106" s="5"/>
      <c r="M3106" s="12"/>
      <c r="N3106" s="12"/>
      <c r="O3106" s="12"/>
      <c r="P3106" s="12"/>
      <c r="Q3106" s="12"/>
      <c r="R3106" s="12"/>
      <c r="S3106" s="13"/>
      <c r="T3106" s="13"/>
    </row>
    <row r="3107" spans="8:20" x14ac:dyDescent="0.2">
      <c r="H3107" s="8"/>
      <c r="I3107" s="8"/>
      <c r="J3107" s="11"/>
      <c r="K3107" s="10"/>
      <c r="L3107" s="5"/>
      <c r="M3107" s="12"/>
      <c r="N3107" s="12"/>
      <c r="O3107" s="12"/>
      <c r="P3107" s="12"/>
      <c r="Q3107" s="12"/>
      <c r="R3107" s="12"/>
      <c r="S3107" s="13"/>
      <c r="T3107" s="13"/>
    </row>
    <row r="3108" spans="8:20" x14ac:dyDescent="0.2">
      <c r="H3108" s="8"/>
      <c r="I3108" s="8"/>
      <c r="J3108" s="11"/>
      <c r="K3108" s="10"/>
      <c r="L3108" s="5"/>
      <c r="M3108" s="12"/>
      <c r="N3108" s="12"/>
      <c r="O3108" s="12"/>
      <c r="P3108" s="12"/>
      <c r="Q3108" s="12"/>
      <c r="R3108" s="12"/>
      <c r="S3108" s="13"/>
      <c r="T3108" s="13"/>
    </row>
    <row r="3109" spans="8:20" x14ac:dyDescent="0.2">
      <c r="H3109" s="8"/>
      <c r="I3109" s="8"/>
      <c r="J3109" s="11"/>
      <c r="K3109" s="10"/>
      <c r="L3109" s="5"/>
      <c r="M3109" s="12"/>
      <c r="N3109" s="12"/>
      <c r="O3109" s="12"/>
      <c r="P3109" s="12"/>
      <c r="Q3109" s="12"/>
      <c r="R3109" s="12"/>
      <c r="S3109" s="13"/>
      <c r="T3109" s="13"/>
    </row>
    <row r="3110" spans="8:20" x14ac:dyDescent="0.2">
      <c r="H3110" s="8"/>
      <c r="I3110" s="8"/>
      <c r="J3110" s="11"/>
      <c r="K3110" s="10"/>
      <c r="L3110" s="5"/>
      <c r="M3110" s="12"/>
      <c r="N3110" s="12"/>
      <c r="O3110" s="12"/>
      <c r="P3110" s="12"/>
      <c r="Q3110" s="12"/>
      <c r="R3110" s="12"/>
      <c r="S3110" s="13"/>
      <c r="T3110" s="13"/>
    </row>
    <row r="3111" spans="8:20" x14ac:dyDescent="0.2">
      <c r="H3111" s="8"/>
      <c r="I3111" s="8"/>
      <c r="J3111" s="11"/>
      <c r="K3111" s="10"/>
      <c r="L3111" s="5"/>
      <c r="M3111" s="12"/>
      <c r="N3111" s="12"/>
      <c r="O3111" s="12"/>
      <c r="P3111" s="12"/>
      <c r="Q3111" s="12"/>
      <c r="R3111" s="12"/>
      <c r="S3111" s="13"/>
      <c r="T3111" s="13"/>
    </row>
    <row r="3112" spans="8:20" x14ac:dyDescent="0.2">
      <c r="H3112" s="8"/>
      <c r="I3112" s="8"/>
      <c r="J3112" s="11"/>
      <c r="K3112" s="10"/>
      <c r="L3112" s="5"/>
      <c r="M3112" s="12"/>
      <c r="N3112" s="12"/>
      <c r="O3112" s="12"/>
      <c r="P3112" s="12"/>
      <c r="Q3112" s="12"/>
      <c r="R3112" s="12"/>
      <c r="S3112" s="13"/>
      <c r="T3112" s="13"/>
    </row>
    <row r="3113" spans="8:20" x14ac:dyDescent="0.2">
      <c r="H3113" s="8"/>
      <c r="I3113" s="8"/>
      <c r="J3113" s="11"/>
      <c r="K3113" s="10"/>
      <c r="L3113" s="5"/>
      <c r="M3113" s="12"/>
      <c r="N3113" s="12"/>
      <c r="O3113" s="12"/>
      <c r="P3113" s="12"/>
      <c r="Q3113" s="12"/>
      <c r="R3113" s="12"/>
      <c r="S3113" s="13"/>
      <c r="T3113" s="13"/>
    </row>
    <row r="3114" spans="8:20" x14ac:dyDescent="0.2">
      <c r="H3114" s="8"/>
      <c r="I3114" s="8"/>
      <c r="J3114" s="11"/>
      <c r="K3114" s="10"/>
      <c r="L3114" s="5"/>
      <c r="M3114" s="12"/>
      <c r="N3114" s="12"/>
      <c r="O3114" s="12"/>
      <c r="P3114" s="12"/>
      <c r="Q3114" s="12"/>
      <c r="R3114" s="12"/>
      <c r="S3114" s="13"/>
      <c r="T3114" s="13"/>
    </row>
    <row r="3115" spans="8:20" x14ac:dyDescent="0.2">
      <c r="H3115" s="8"/>
      <c r="I3115" s="8"/>
      <c r="J3115" s="11"/>
      <c r="K3115" s="10"/>
      <c r="L3115" s="5"/>
      <c r="M3115" s="12"/>
      <c r="N3115" s="12"/>
      <c r="O3115" s="12"/>
      <c r="P3115" s="12"/>
      <c r="Q3115" s="12"/>
      <c r="R3115" s="12"/>
      <c r="S3115" s="13"/>
      <c r="T3115" s="13"/>
    </row>
    <row r="3116" spans="8:20" x14ac:dyDescent="0.2">
      <c r="H3116" s="8"/>
      <c r="I3116" s="8"/>
      <c r="J3116" s="11"/>
      <c r="K3116" s="10"/>
      <c r="L3116" s="5"/>
      <c r="M3116" s="12"/>
      <c r="N3116" s="12"/>
      <c r="O3116" s="12"/>
      <c r="P3116" s="12"/>
      <c r="Q3116" s="12"/>
      <c r="R3116" s="12"/>
      <c r="S3116" s="13"/>
      <c r="T3116" s="13"/>
    </row>
    <row r="3117" spans="8:20" x14ac:dyDescent="0.2">
      <c r="H3117" s="8"/>
      <c r="I3117" s="8"/>
      <c r="J3117" s="11"/>
      <c r="K3117" s="10"/>
      <c r="L3117" s="5"/>
      <c r="M3117" s="12"/>
      <c r="N3117" s="12"/>
      <c r="O3117" s="12"/>
      <c r="P3117" s="12"/>
      <c r="Q3117" s="12"/>
      <c r="R3117" s="12"/>
      <c r="S3117" s="13"/>
      <c r="T3117" s="13"/>
    </row>
    <row r="3118" spans="8:20" x14ac:dyDescent="0.2">
      <c r="H3118" s="8"/>
      <c r="I3118" s="8"/>
      <c r="J3118" s="11"/>
      <c r="K3118" s="10"/>
      <c r="L3118" s="5"/>
      <c r="M3118" s="12"/>
      <c r="N3118" s="12"/>
      <c r="O3118" s="12"/>
      <c r="P3118" s="12"/>
      <c r="Q3118" s="12"/>
      <c r="R3118" s="12"/>
      <c r="S3118" s="13"/>
      <c r="T3118" s="13"/>
    </row>
    <row r="3119" spans="8:20" x14ac:dyDescent="0.2">
      <c r="H3119" s="8"/>
      <c r="I3119" s="8"/>
      <c r="J3119" s="11"/>
      <c r="K3119" s="10"/>
      <c r="L3119" s="5"/>
      <c r="M3119" s="12"/>
      <c r="N3119" s="12"/>
      <c r="O3119" s="12"/>
      <c r="P3119" s="12"/>
      <c r="Q3119" s="12"/>
      <c r="R3119" s="12"/>
      <c r="S3119" s="13"/>
      <c r="T3119" s="13"/>
    </row>
    <row r="3120" spans="8:20" x14ac:dyDescent="0.2">
      <c r="H3120" s="8"/>
      <c r="I3120" s="8"/>
      <c r="J3120" s="11"/>
      <c r="K3120" s="10"/>
      <c r="L3120" s="5"/>
      <c r="M3120" s="12"/>
      <c r="N3120" s="12"/>
      <c r="O3120" s="12"/>
      <c r="P3120" s="12"/>
      <c r="Q3120" s="12"/>
      <c r="R3120" s="12"/>
      <c r="S3120" s="13"/>
      <c r="T3120" s="13"/>
    </row>
    <row r="3121" spans="8:20" x14ac:dyDescent="0.2">
      <c r="H3121" s="8"/>
      <c r="I3121" s="8"/>
      <c r="J3121" s="11"/>
      <c r="K3121" s="10"/>
      <c r="L3121" s="5"/>
      <c r="M3121" s="12"/>
      <c r="N3121" s="12"/>
      <c r="O3121" s="12"/>
      <c r="P3121" s="12"/>
      <c r="Q3121" s="12"/>
      <c r="R3121" s="12"/>
      <c r="S3121" s="13"/>
      <c r="T3121" s="13"/>
    </row>
    <row r="3122" spans="8:20" x14ac:dyDescent="0.2">
      <c r="H3122" s="8"/>
      <c r="I3122" s="8"/>
      <c r="J3122" s="11"/>
      <c r="K3122" s="10"/>
      <c r="L3122" s="5"/>
      <c r="M3122" s="12"/>
      <c r="N3122" s="12"/>
      <c r="O3122" s="12"/>
      <c r="P3122" s="12"/>
      <c r="Q3122" s="12"/>
      <c r="R3122" s="12"/>
      <c r="S3122" s="13"/>
      <c r="T3122" s="13"/>
    </row>
    <row r="3123" spans="8:20" x14ac:dyDescent="0.2">
      <c r="H3123" s="8"/>
      <c r="I3123" s="8"/>
      <c r="J3123" s="11"/>
      <c r="K3123" s="10"/>
      <c r="L3123" s="5"/>
      <c r="M3123" s="12"/>
      <c r="N3123" s="12"/>
      <c r="O3123" s="12"/>
      <c r="P3123" s="12"/>
      <c r="Q3123" s="12"/>
      <c r="R3123" s="12"/>
      <c r="S3123" s="13"/>
      <c r="T3123" s="13"/>
    </row>
    <row r="3124" spans="8:20" x14ac:dyDescent="0.2">
      <c r="H3124" s="8"/>
      <c r="I3124" s="8"/>
      <c r="J3124" s="11"/>
      <c r="K3124" s="10"/>
      <c r="L3124" s="5"/>
      <c r="M3124" s="12"/>
      <c r="N3124" s="12"/>
      <c r="O3124" s="12"/>
      <c r="P3124" s="12"/>
      <c r="Q3124" s="12"/>
      <c r="R3124" s="12"/>
      <c r="S3124" s="13"/>
      <c r="T3124" s="13"/>
    </row>
    <row r="3125" spans="8:20" x14ac:dyDescent="0.2">
      <c r="H3125" s="8"/>
      <c r="I3125" s="8"/>
      <c r="J3125" s="11"/>
      <c r="K3125" s="10"/>
      <c r="L3125" s="5"/>
      <c r="M3125" s="12"/>
      <c r="N3125" s="12"/>
      <c r="O3125" s="12"/>
      <c r="P3125" s="12"/>
      <c r="Q3125" s="12"/>
      <c r="R3125" s="12"/>
      <c r="S3125" s="13"/>
      <c r="T3125" s="13"/>
    </row>
    <row r="3126" spans="8:20" x14ac:dyDescent="0.2">
      <c r="H3126" s="8"/>
      <c r="I3126" s="8"/>
      <c r="J3126" s="11"/>
      <c r="K3126" s="10"/>
      <c r="L3126" s="5"/>
      <c r="M3126" s="12"/>
      <c r="N3126" s="12"/>
      <c r="O3126" s="12"/>
      <c r="P3126" s="12"/>
      <c r="Q3126" s="12"/>
      <c r="R3126" s="12"/>
      <c r="S3126" s="13"/>
      <c r="T3126" s="13"/>
    </row>
    <row r="3127" spans="8:20" x14ac:dyDescent="0.2">
      <c r="H3127" s="8"/>
      <c r="I3127" s="8"/>
      <c r="J3127" s="11"/>
      <c r="K3127" s="10"/>
      <c r="L3127" s="5"/>
      <c r="M3127" s="12"/>
      <c r="N3127" s="12"/>
      <c r="O3127" s="12"/>
      <c r="P3127" s="12"/>
      <c r="Q3127" s="12"/>
      <c r="R3127" s="12"/>
      <c r="S3127" s="13"/>
      <c r="T3127" s="13"/>
    </row>
    <row r="3128" spans="8:20" x14ac:dyDescent="0.2">
      <c r="H3128" s="8"/>
      <c r="I3128" s="8"/>
      <c r="J3128" s="11"/>
      <c r="K3128" s="10"/>
      <c r="L3128" s="5"/>
      <c r="M3128" s="12"/>
      <c r="N3128" s="12"/>
      <c r="O3128" s="12"/>
      <c r="P3128" s="12"/>
      <c r="Q3128" s="12"/>
      <c r="R3128" s="12"/>
      <c r="S3128" s="13"/>
      <c r="T3128" s="13"/>
    </row>
    <row r="3129" spans="8:20" x14ac:dyDescent="0.2">
      <c r="H3129" s="8"/>
      <c r="I3129" s="8"/>
      <c r="J3129" s="11"/>
      <c r="K3129" s="10"/>
      <c r="L3129" s="5"/>
      <c r="M3129" s="12"/>
      <c r="N3129" s="12"/>
      <c r="O3129" s="12"/>
      <c r="P3129" s="12"/>
      <c r="Q3129" s="12"/>
      <c r="R3129" s="12"/>
      <c r="S3129" s="13"/>
      <c r="T3129" s="13"/>
    </row>
    <row r="3130" spans="8:20" x14ac:dyDescent="0.2">
      <c r="H3130" s="8"/>
      <c r="I3130" s="8"/>
      <c r="J3130" s="11"/>
      <c r="K3130" s="10"/>
      <c r="L3130" s="5"/>
      <c r="M3130" s="12"/>
      <c r="N3130" s="12"/>
      <c r="O3130" s="12"/>
      <c r="P3130" s="12"/>
      <c r="Q3130" s="12"/>
      <c r="R3130" s="12"/>
      <c r="S3130" s="13"/>
      <c r="T3130" s="13"/>
    </row>
    <row r="3131" spans="8:20" x14ac:dyDescent="0.2">
      <c r="H3131" s="8"/>
      <c r="I3131" s="8"/>
      <c r="J3131" s="11"/>
      <c r="K3131" s="10"/>
      <c r="L3131" s="5"/>
      <c r="M3131" s="12"/>
      <c r="N3131" s="12"/>
      <c r="O3131" s="12"/>
      <c r="P3131" s="12"/>
      <c r="Q3131" s="12"/>
      <c r="R3131" s="12"/>
      <c r="S3131" s="13"/>
      <c r="T3131" s="13"/>
    </row>
    <row r="3132" spans="8:20" x14ac:dyDescent="0.2">
      <c r="H3132" s="8"/>
      <c r="I3132" s="8"/>
      <c r="J3132" s="11"/>
      <c r="K3132" s="10"/>
      <c r="L3132" s="5"/>
      <c r="M3132" s="12"/>
      <c r="N3132" s="12"/>
      <c r="O3132" s="12"/>
      <c r="P3132" s="12"/>
      <c r="Q3132" s="12"/>
      <c r="R3132" s="12"/>
      <c r="S3132" s="13"/>
      <c r="T3132" s="13"/>
    </row>
    <row r="3133" spans="8:20" x14ac:dyDescent="0.2">
      <c r="H3133" s="8"/>
      <c r="I3133" s="8"/>
      <c r="J3133" s="11"/>
      <c r="K3133" s="10"/>
      <c r="L3133" s="5"/>
      <c r="M3133" s="12"/>
      <c r="N3133" s="12"/>
      <c r="O3133" s="12"/>
      <c r="P3133" s="12"/>
      <c r="Q3133" s="12"/>
      <c r="R3133" s="12"/>
      <c r="S3133" s="13"/>
      <c r="T3133" s="13"/>
    </row>
    <row r="3134" spans="8:20" x14ac:dyDescent="0.2">
      <c r="H3134" s="8"/>
      <c r="I3134" s="8"/>
      <c r="J3134" s="11"/>
      <c r="K3134" s="10"/>
      <c r="L3134" s="5"/>
      <c r="M3134" s="12"/>
      <c r="N3134" s="12"/>
      <c r="O3134" s="12"/>
      <c r="P3134" s="12"/>
      <c r="Q3134" s="12"/>
      <c r="R3134" s="12"/>
      <c r="S3134" s="13"/>
      <c r="T3134" s="13"/>
    </row>
    <row r="3135" spans="8:20" x14ac:dyDescent="0.2">
      <c r="H3135" s="8"/>
      <c r="I3135" s="8"/>
      <c r="J3135" s="11"/>
      <c r="K3135" s="10"/>
      <c r="L3135" s="5"/>
      <c r="M3135" s="12"/>
      <c r="N3135" s="12"/>
      <c r="O3135" s="12"/>
      <c r="P3135" s="12"/>
      <c r="Q3135" s="12"/>
      <c r="R3135" s="12"/>
      <c r="S3135" s="13"/>
      <c r="T3135" s="13"/>
    </row>
    <row r="3136" spans="8:20" x14ac:dyDescent="0.2">
      <c r="H3136" s="8"/>
      <c r="I3136" s="8"/>
      <c r="J3136" s="11"/>
      <c r="K3136" s="10"/>
      <c r="L3136" s="5"/>
      <c r="M3136" s="12"/>
      <c r="N3136" s="12"/>
      <c r="O3136" s="12"/>
      <c r="P3136" s="12"/>
      <c r="Q3136" s="12"/>
      <c r="R3136" s="12"/>
      <c r="S3136" s="13"/>
      <c r="T3136" s="13"/>
    </row>
    <row r="3137" spans="8:20" x14ac:dyDescent="0.2">
      <c r="H3137" s="8"/>
      <c r="I3137" s="8"/>
      <c r="J3137" s="11"/>
      <c r="K3137" s="10"/>
      <c r="L3137" s="5"/>
      <c r="M3137" s="12"/>
      <c r="N3137" s="12"/>
      <c r="O3137" s="12"/>
      <c r="P3137" s="12"/>
      <c r="Q3137" s="12"/>
      <c r="R3137" s="12"/>
      <c r="S3137" s="13"/>
      <c r="T3137" s="13"/>
    </row>
    <row r="3138" spans="8:20" x14ac:dyDescent="0.2">
      <c r="H3138" s="8"/>
      <c r="I3138" s="8"/>
      <c r="J3138" s="11"/>
      <c r="K3138" s="10"/>
      <c r="L3138" s="5"/>
      <c r="M3138" s="12"/>
      <c r="N3138" s="12"/>
      <c r="O3138" s="12"/>
      <c r="P3138" s="12"/>
      <c r="Q3138" s="12"/>
      <c r="R3138" s="12"/>
      <c r="S3138" s="13"/>
      <c r="T3138" s="13"/>
    </row>
    <row r="3139" spans="8:20" x14ac:dyDescent="0.2">
      <c r="H3139" s="8"/>
      <c r="I3139" s="8"/>
      <c r="J3139" s="11"/>
      <c r="K3139" s="10"/>
      <c r="L3139" s="5"/>
      <c r="M3139" s="12"/>
      <c r="N3139" s="12"/>
      <c r="O3139" s="12"/>
      <c r="P3139" s="12"/>
      <c r="Q3139" s="12"/>
      <c r="R3139" s="12"/>
      <c r="S3139" s="13"/>
      <c r="T3139" s="13"/>
    </row>
    <row r="3140" spans="8:20" x14ac:dyDescent="0.2">
      <c r="H3140" s="8"/>
      <c r="I3140" s="8"/>
      <c r="J3140" s="11"/>
      <c r="K3140" s="10"/>
      <c r="L3140" s="5"/>
      <c r="M3140" s="12"/>
      <c r="N3140" s="12"/>
      <c r="O3140" s="12"/>
      <c r="P3140" s="12"/>
      <c r="Q3140" s="12"/>
      <c r="R3140" s="12"/>
      <c r="S3140" s="13"/>
      <c r="T3140" s="13"/>
    </row>
    <row r="3141" spans="8:20" x14ac:dyDescent="0.2">
      <c r="H3141" s="8"/>
      <c r="I3141" s="8"/>
      <c r="J3141" s="11"/>
      <c r="K3141" s="10"/>
      <c r="L3141" s="5"/>
      <c r="M3141" s="12"/>
      <c r="N3141" s="12"/>
      <c r="O3141" s="12"/>
      <c r="P3141" s="12"/>
      <c r="Q3141" s="12"/>
      <c r="R3141" s="12"/>
      <c r="S3141" s="13"/>
      <c r="T3141" s="13"/>
    </row>
    <row r="3142" spans="8:20" x14ac:dyDescent="0.2">
      <c r="H3142" s="8"/>
      <c r="I3142" s="8"/>
      <c r="J3142" s="11"/>
      <c r="K3142" s="10"/>
      <c r="L3142" s="5"/>
      <c r="M3142" s="12"/>
      <c r="N3142" s="12"/>
      <c r="O3142" s="12"/>
      <c r="P3142" s="12"/>
      <c r="Q3142" s="12"/>
      <c r="R3142" s="12"/>
      <c r="S3142" s="13"/>
      <c r="T3142" s="13"/>
    </row>
    <row r="3143" spans="8:20" x14ac:dyDescent="0.2">
      <c r="H3143" s="8"/>
      <c r="I3143" s="8"/>
      <c r="J3143" s="11"/>
      <c r="K3143" s="10"/>
      <c r="L3143" s="5"/>
      <c r="M3143" s="12"/>
      <c r="N3143" s="12"/>
      <c r="O3143" s="12"/>
      <c r="P3143" s="12"/>
      <c r="Q3143" s="12"/>
      <c r="R3143" s="12"/>
      <c r="S3143" s="13"/>
      <c r="T3143" s="13"/>
    </row>
    <row r="3144" spans="8:20" x14ac:dyDescent="0.2">
      <c r="H3144" s="8"/>
      <c r="I3144" s="8"/>
      <c r="J3144" s="11"/>
      <c r="K3144" s="10"/>
      <c r="L3144" s="5"/>
      <c r="M3144" s="12"/>
      <c r="N3144" s="12"/>
      <c r="O3144" s="12"/>
      <c r="P3144" s="12"/>
      <c r="Q3144" s="12"/>
      <c r="R3144" s="12"/>
      <c r="S3144" s="13"/>
      <c r="T3144" s="13"/>
    </row>
    <row r="3145" spans="8:20" x14ac:dyDescent="0.2">
      <c r="H3145" s="8"/>
      <c r="I3145" s="8"/>
      <c r="J3145" s="11"/>
      <c r="K3145" s="10"/>
      <c r="L3145" s="5"/>
      <c r="M3145" s="12"/>
      <c r="N3145" s="12"/>
      <c r="O3145" s="12"/>
      <c r="P3145" s="12"/>
      <c r="Q3145" s="12"/>
      <c r="R3145" s="12"/>
      <c r="S3145" s="13"/>
      <c r="T3145" s="13"/>
    </row>
    <row r="3146" spans="8:20" x14ac:dyDescent="0.2">
      <c r="H3146" s="8"/>
      <c r="I3146" s="8"/>
      <c r="J3146" s="11"/>
      <c r="K3146" s="10"/>
      <c r="L3146" s="5"/>
      <c r="M3146" s="12"/>
      <c r="N3146" s="12"/>
      <c r="O3146" s="12"/>
      <c r="P3146" s="12"/>
      <c r="Q3146" s="12"/>
      <c r="R3146" s="12"/>
      <c r="S3146" s="13"/>
      <c r="T3146" s="13"/>
    </row>
    <row r="3147" spans="8:20" x14ac:dyDescent="0.2">
      <c r="H3147" s="8"/>
      <c r="I3147" s="8"/>
      <c r="J3147" s="11"/>
      <c r="K3147" s="10"/>
      <c r="L3147" s="5"/>
      <c r="M3147" s="12"/>
      <c r="N3147" s="12"/>
      <c r="O3147" s="12"/>
      <c r="P3147" s="12"/>
      <c r="Q3147" s="12"/>
      <c r="R3147" s="12"/>
      <c r="S3147" s="13"/>
      <c r="T3147" s="13"/>
    </row>
    <row r="3148" spans="8:20" x14ac:dyDescent="0.2">
      <c r="H3148" s="8"/>
      <c r="I3148" s="8"/>
      <c r="J3148" s="11"/>
      <c r="K3148" s="10"/>
      <c r="L3148" s="5"/>
      <c r="M3148" s="12"/>
      <c r="N3148" s="12"/>
      <c r="O3148" s="12"/>
      <c r="P3148" s="12"/>
      <c r="Q3148" s="12"/>
      <c r="R3148" s="12"/>
      <c r="S3148" s="13"/>
      <c r="T3148" s="13"/>
    </row>
    <row r="3149" spans="8:20" x14ac:dyDescent="0.2">
      <c r="H3149" s="8"/>
      <c r="I3149" s="8"/>
      <c r="J3149" s="11"/>
      <c r="K3149" s="10"/>
      <c r="L3149" s="5"/>
      <c r="M3149" s="12"/>
      <c r="N3149" s="12"/>
      <c r="O3149" s="12"/>
      <c r="P3149" s="12"/>
      <c r="Q3149" s="12"/>
      <c r="R3149" s="12"/>
      <c r="S3149" s="13"/>
      <c r="T3149" s="13"/>
    </row>
    <row r="3150" spans="8:20" x14ac:dyDescent="0.2">
      <c r="H3150" s="8"/>
      <c r="I3150" s="8"/>
      <c r="J3150" s="11"/>
      <c r="K3150" s="10"/>
      <c r="L3150" s="5"/>
      <c r="M3150" s="12"/>
      <c r="N3150" s="12"/>
      <c r="O3150" s="12"/>
      <c r="P3150" s="12"/>
      <c r="Q3150" s="12"/>
      <c r="R3150" s="12"/>
      <c r="S3150" s="13"/>
      <c r="T3150" s="13"/>
    </row>
    <row r="3151" spans="8:20" x14ac:dyDescent="0.2">
      <c r="H3151" s="8"/>
      <c r="I3151" s="8"/>
      <c r="J3151" s="11"/>
      <c r="K3151" s="10"/>
      <c r="L3151" s="5"/>
      <c r="M3151" s="12"/>
      <c r="N3151" s="12"/>
      <c r="O3151" s="12"/>
      <c r="P3151" s="12"/>
      <c r="Q3151" s="12"/>
      <c r="R3151" s="12"/>
      <c r="S3151" s="13"/>
      <c r="T3151" s="13"/>
    </row>
    <row r="3152" spans="8:20" x14ac:dyDescent="0.2">
      <c r="H3152" s="8"/>
      <c r="I3152" s="8"/>
      <c r="J3152" s="11"/>
      <c r="K3152" s="10"/>
      <c r="L3152" s="5"/>
      <c r="M3152" s="12"/>
      <c r="N3152" s="12"/>
      <c r="O3152" s="12"/>
      <c r="P3152" s="12"/>
      <c r="Q3152" s="12"/>
      <c r="R3152" s="12"/>
      <c r="S3152" s="13"/>
      <c r="T3152" s="13"/>
    </row>
    <row r="3153" spans="8:20" x14ac:dyDescent="0.2">
      <c r="H3153" s="8"/>
      <c r="I3153" s="8"/>
      <c r="J3153" s="11"/>
      <c r="K3153" s="10"/>
      <c r="L3153" s="5"/>
      <c r="M3153" s="12"/>
      <c r="N3153" s="12"/>
      <c r="O3153" s="12"/>
      <c r="P3153" s="12"/>
      <c r="Q3153" s="12"/>
      <c r="R3153" s="12"/>
      <c r="S3153" s="13"/>
      <c r="T3153" s="13"/>
    </row>
    <row r="3154" spans="8:20" x14ac:dyDescent="0.2">
      <c r="H3154" s="8"/>
      <c r="I3154" s="8"/>
      <c r="J3154" s="11"/>
      <c r="K3154" s="10"/>
      <c r="L3154" s="5"/>
      <c r="M3154" s="12"/>
      <c r="N3154" s="12"/>
      <c r="O3154" s="12"/>
      <c r="P3154" s="12"/>
      <c r="Q3154" s="12"/>
      <c r="R3154" s="12"/>
      <c r="S3154" s="13"/>
      <c r="T3154" s="13"/>
    </row>
    <row r="3155" spans="8:20" x14ac:dyDescent="0.2">
      <c r="H3155" s="8"/>
      <c r="I3155" s="8"/>
      <c r="J3155" s="11"/>
      <c r="K3155" s="10"/>
      <c r="L3155" s="5"/>
      <c r="M3155" s="12"/>
      <c r="N3155" s="12"/>
      <c r="O3155" s="12"/>
      <c r="P3155" s="12"/>
      <c r="Q3155" s="12"/>
      <c r="R3155" s="12"/>
      <c r="S3155" s="13"/>
      <c r="T3155" s="13"/>
    </row>
    <row r="3156" spans="8:20" x14ac:dyDescent="0.2">
      <c r="H3156" s="8"/>
      <c r="I3156" s="8"/>
      <c r="J3156" s="11"/>
      <c r="K3156" s="10"/>
      <c r="L3156" s="5"/>
      <c r="M3156" s="12"/>
      <c r="N3156" s="12"/>
      <c r="O3156" s="12"/>
      <c r="P3156" s="12"/>
      <c r="Q3156" s="12"/>
      <c r="R3156" s="12"/>
      <c r="S3156" s="13"/>
      <c r="T3156" s="13"/>
    </row>
    <row r="3157" spans="8:20" x14ac:dyDescent="0.2">
      <c r="H3157" s="8"/>
      <c r="I3157" s="8"/>
      <c r="J3157" s="11"/>
      <c r="K3157" s="10"/>
      <c r="L3157" s="5"/>
      <c r="M3157" s="12"/>
      <c r="N3157" s="12"/>
      <c r="O3157" s="12"/>
      <c r="P3157" s="12"/>
      <c r="Q3157" s="12"/>
      <c r="R3157" s="12"/>
      <c r="S3157" s="13"/>
      <c r="T3157" s="13"/>
    </row>
    <row r="3158" spans="8:20" x14ac:dyDescent="0.2">
      <c r="H3158" s="8"/>
      <c r="I3158" s="8"/>
      <c r="J3158" s="11"/>
      <c r="K3158" s="10"/>
      <c r="L3158" s="5"/>
      <c r="M3158" s="12"/>
      <c r="N3158" s="12"/>
      <c r="O3158" s="12"/>
      <c r="P3158" s="12"/>
      <c r="Q3158" s="12"/>
      <c r="R3158" s="12"/>
      <c r="S3158" s="13"/>
      <c r="T3158" s="13"/>
    </row>
    <row r="3159" spans="8:20" x14ac:dyDescent="0.2">
      <c r="H3159" s="8"/>
      <c r="I3159" s="8"/>
      <c r="J3159" s="11"/>
      <c r="K3159" s="10"/>
      <c r="L3159" s="5"/>
      <c r="M3159" s="12"/>
      <c r="N3159" s="12"/>
      <c r="O3159" s="12"/>
      <c r="P3159" s="12"/>
      <c r="Q3159" s="12"/>
      <c r="R3159" s="12"/>
      <c r="S3159" s="13"/>
      <c r="T3159" s="13"/>
    </row>
    <row r="3160" spans="8:20" x14ac:dyDescent="0.2">
      <c r="H3160" s="8"/>
      <c r="I3160" s="8"/>
      <c r="J3160" s="11"/>
      <c r="K3160" s="10"/>
      <c r="L3160" s="5"/>
      <c r="M3160" s="12"/>
      <c r="N3160" s="12"/>
      <c r="O3160" s="12"/>
      <c r="P3160" s="12"/>
      <c r="Q3160" s="12"/>
      <c r="R3160" s="12"/>
      <c r="S3160" s="13"/>
      <c r="T3160" s="13"/>
    </row>
    <row r="3161" spans="8:20" x14ac:dyDescent="0.2">
      <c r="H3161" s="8"/>
      <c r="I3161" s="8"/>
      <c r="J3161" s="11"/>
      <c r="K3161" s="10"/>
      <c r="L3161" s="5"/>
      <c r="M3161" s="12"/>
      <c r="N3161" s="12"/>
      <c r="O3161" s="12"/>
      <c r="P3161" s="12"/>
      <c r="Q3161" s="12"/>
      <c r="R3161" s="12"/>
      <c r="S3161" s="13"/>
      <c r="T3161" s="13"/>
    </row>
    <row r="3162" spans="8:20" x14ac:dyDescent="0.2">
      <c r="H3162" s="8"/>
      <c r="I3162" s="8"/>
      <c r="J3162" s="11"/>
      <c r="K3162" s="10"/>
      <c r="L3162" s="5"/>
      <c r="M3162" s="12"/>
      <c r="N3162" s="12"/>
      <c r="O3162" s="12"/>
      <c r="P3162" s="12"/>
      <c r="Q3162" s="12"/>
      <c r="R3162" s="12"/>
      <c r="S3162" s="13"/>
      <c r="T3162" s="13"/>
    </row>
    <row r="3163" spans="8:20" x14ac:dyDescent="0.2">
      <c r="H3163" s="8"/>
      <c r="I3163" s="8"/>
      <c r="J3163" s="11"/>
      <c r="K3163" s="10"/>
      <c r="L3163" s="5"/>
      <c r="M3163" s="12"/>
      <c r="N3163" s="12"/>
      <c r="O3163" s="12"/>
      <c r="P3163" s="12"/>
      <c r="Q3163" s="12"/>
      <c r="R3163" s="12"/>
      <c r="S3163" s="13"/>
      <c r="T3163" s="13"/>
    </row>
    <row r="3164" spans="8:20" x14ac:dyDescent="0.2">
      <c r="H3164" s="8"/>
      <c r="I3164" s="8"/>
      <c r="J3164" s="11"/>
      <c r="K3164" s="10"/>
      <c r="L3164" s="5"/>
      <c r="M3164" s="12"/>
      <c r="N3164" s="12"/>
      <c r="O3164" s="12"/>
      <c r="P3164" s="12"/>
      <c r="Q3164" s="12"/>
      <c r="R3164" s="12"/>
      <c r="S3164" s="13"/>
      <c r="T3164" s="13"/>
    </row>
    <row r="3165" spans="8:20" x14ac:dyDescent="0.2">
      <c r="H3165" s="8"/>
      <c r="I3165" s="8"/>
      <c r="J3165" s="11"/>
      <c r="K3165" s="10"/>
      <c r="L3165" s="5"/>
      <c r="M3165" s="12"/>
      <c r="N3165" s="12"/>
      <c r="O3165" s="12"/>
      <c r="P3165" s="12"/>
      <c r="Q3165" s="12"/>
      <c r="R3165" s="12"/>
      <c r="S3165" s="13"/>
      <c r="T3165" s="13"/>
    </row>
    <row r="3166" spans="8:20" x14ac:dyDescent="0.2">
      <c r="H3166" s="8"/>
      <c r="I3166" s="8"/>
      <c r="J3166" s="11"/>
      <c r="K3166" s="10"/>
      <c r="L3166" s="5"/>
      <c r="M3166" s="12"/>
      <c r="N3166" s="12"/>
      <c r="O3166" s="12"/>
      <c r="P3166" s="12"/>
      <c r="Q3166" s="12"/>
      <c r="R3166" s="12"/>
      <c r="S3166" s="13"/>
      <c r="T3166" s="13"/>
    </row>
    <row r="3167" spans="8:20" x14ac:dyDescent="0.2">
      <c r="H3167" s="8"/>
      <c r="I3167" s="8"/>
      <c r="J3167" s="11"/>
      <c r="K3167" s="10"/>
      <c r="L3167" s="5"/>
      <c r="M3167" s="12"/>
      <c r="N3167" s="12"/>
      <c r="O3167" s="12"/>
      <c r="P3167" s="12"/>
      <c r="Q3167" s="12"/>
      <c r="R3167" s="12"/>
      <c r="S3167" s="13"/>
      <c r="T3167" s="13"/>
    </row>
    <row r="3168" spans="8:20" x14ac:dyDescent="0.2">
      <c r="H3168" s="8"/>
      <c r="I3168" s="8"/>
      <c r="J3168" s="11"/>
      <c r="K3168" s="10"/>
      <c r="L3168" s="5"/>
      <c r="M3168" s="12"/>
      <c r="N3168" s="12"/>
      <c r="O3168" s="12"/>
      <c r="P3168" s="12"/>
      <c r="Q3168" s="12"/>
      <c r="R3168" s="12"/>
      <c r="S3168" s="13"/>
      <c r="T3168" s="13"/>
    </row>
    <row r="3169" spans="8:20" x14ac:dyDescent="0.2">
      <c r="H3169" s="8"/>
      <c r="I3169" s="8"/>
      <c r="J3169" s="11"/>
      <c r="K3169" s="10"/>
      <c r="L3169" s="5"/>
      <c r="M3169" s="12"/>
      <c r="N3169" s="12"/>
      <c r="O3169" s="12"/>
      <c r="P3169" s="12"/>
      <c r="Q3169" s="12"/>
      <c r="R3169" s="12"/>
      <c r="S3169" s="13"/>
      <c r="T3169" s="13"/>
    </row>
    <row r="3170" spans="8:20" x14ac:dyDescent="0.2">
      <c r="H3170" s="8"/>
      <c r="I3170" s="8"/>
      <c r="J3170" s="11"/>
      <c r="K3170" s="10"/>
      <c r="L3170" s="5"/>
      <c r="M3170" s="12"/>
      <c r="N3170" s="12"/>
      <c r="O3170" s="12"/>
      <c r="P3170" s="12"/>
      <c r="Q3170" s="12"/>
      <c r="R3170" s="12"/>
      <c r="S3170" s="13"/>
      <c r="T3170" s="13"/>
    </row>
    <row r="3171" spans="8:20" x14ac:dyDescent="0.2">
      <c r="H3171" s="8"/>
      <c r="I3171" s="8"/>
      <c r="J3171" s="11"/>
      <c r="K3171" s="10"/>
      <c r="L3171" s="5"/>
      <c r="M3171" s="12"/>
      <c r="N3171" s="12"/>
      <c r="O3171" s="12"/>
      <c r="P3171" s="12"/>
      <c r="Q3171" s="12"/>
      <c r="R3171" s="12"/>
      <c r="S3171" s="13"/>
      <c r="T3171" s="13"/>
    </row>
    <row r="3172" spans="8:20" x14ac:dyDescent="0.2">
      <c r="H3172" s="8"/>
      <c r="I3172" s="8"/>
      <c r="J3172" s="11"/>
      <c r="K3172" s="10"/>
      <c r="L3172" s="5"/>
      <c r="M3172" s="12"/>
      <c r="N3172" s="12"/>
      <c r="O3172" s="12"/>
      <c r="P3172" s="12"/>
      <c r="Q3172" s="12"/>
      <c r="R3172" s="12"/>
      <c r="S3172" s="13"/>
      <c r="T3172" s="13"/>
    </row>
    <row r="3173" spans="8:20" x14ac:dyDescent="0.2">
      <c r="H3173" s="8"/>
      <c r="I3173" s="8"/>
      <c r="J3173" s="11"/>
      <c r="K3173" s="10"/>
      <c r="L3173" s="5"/>
      <c r="M3173" s="12"/>
      <c r="N3173" s="12"/>
      <c r="O3173" s="12"/>
      <c r="P3173" s="12"/>
      <c r="Q3173" s="12"/>
      <c r="R3173" s="12"/>
      <c r="S3173" s="13"/>
      <c r="T3173" s="13"/>
    </row>
    <row r="3174" spans="8:20" x14ac:dyDescent="0.2">
      <c r="H3174" s="8"/>
      <c r="I3174" s="8"/>
      <c r="J3174" s="11"/>
      <c r="K3174" s="10"/>
      <c r="L3174" s="5"/>
      <c r="M3174" s="12"/>
      <c r="N3174" s="12"/>
      <c r="O3174" s="12"/>
      <c r="P3174" s="12"/>
      <c r="Q3174" s="12"/>
      <c r="R3174" s="12"/>
      <c r="S3174" s="13"/>
      <c r="T3174" s="13"/>
    </row>
    <row r="3175" spans="8:20" x14ac:dyDescent="0.2">
      <c r="H3175" s="8"/>
      <c r="I3175" s="8"/>
      <c r="J3175" s="11"/>
      <c r="K3175" s="10"/>
      <c r="L3175" s="5"/>
      <c r="M3175" s="12"/>
      <c r="N3175" s="12"/>
      <c r="O3175" s="12"/>
      <c r="P3175" s="12"/>
      <c r="Q3175" s="12"/>
      <c r="R3175" s="12"/>
      <c r="S3175" s="13"/>
      <c r="T3175" s="13"/>
    </row>
    <row r="3176" spans="8:20" x14ac:dyDescent="0.2">
      <c r="H3176" s="8"/>
      <c r="I3176" s="8"/>
      <c r="J3176" s="11"/>
      <c r="K3176" s="10"/>
      <c r="L3176" s="5"/>
      <c r="M3176" s="12"/>
      <c r="N3176" s="12"/>
      <c r="O3176" s="12"/>
      <c r="P3176" s="12"/>
      <c r="Q3176" s="12"/>
      <c r="R3176" s="12"/>
      <c r="S3176" s="13"/>
      <c r="T3176" s="13"/>
    </row>
    <row r="3177" spans="8:20" x14ac:dyDescent="0.2">
      <c r="H3177" s="8"/>
      <c r="I3177" s="8"/>
      <c r="J3177" s="11"/>
      <c r="K3177" s="10"/>
      <c r="L3177" s="5"/>
      <c r="M3177" s="12"/>
      <c r="N3177" s="12"/>
      <c r="O3177" s="12"/>
      <c r="P3177" s="12"/>
      <c r="Q3177" s="12"/>
      <c r="R3177" s="12"/>
      <c r="S3177" s="13"/>
      <c r="T3177" s="13"/>
    </row>
    <row r="3178" spans="8:20" x14ac:dyDescent="0.2">
      <c r="H3178" s="8"/>
      <c r="I3178" s="8"/>
      <c r="J3178" s="11"/>
      <c r="K3178" s="10"/>
      <c r="L3178" s="5"/>
      <c r="M3178" s="12"/>
      <c r="N3178" s="12"/>
      <c r="O3178" s="12"/>
      <c r="P3178" s="12"/>
      <c r="Q3178" s="12"/>
      <c r="R3178" s="12"/>
      <c r="S3178" s="13"/>
      <c r="T3178" s="13"/>
    </row>
    <row r="3179" spans="8:20" x14ac:dyDescent="0.2">
      <c r="H3179" s="8"/>
      <c r="I3179" s="8"/>
      <c r="J3179" s="11"/>
      <c r="K3179" s="10"/>
      <c r="L3179" s="5"/>
      <c r="M3179" s="12"/>
      <c r="N3179" s="12"/>
      <c r="O3179" s="12"/>
      <c r="P3179" s="12"/>
      <c r="Q3179" s="12"/>
      <c r="R3179" s="12"/>
      <c r="S3179" s="13"/>
      <c r="T3179" s="13"/>
    </row>
    <row r="3180" spans="8:20" x14ac:dyDescent="0.2">
      <c r="H3180" s="8"/>
      <c r="I3180" s="8"/>
      <c r="J3180" s="11"/>
      <c r="K3180" s="10"/>
      <c r="L3180" s="5"/>
      <c r="M3180" s="12"/>
      <c r="N3180" s="12"/>
      <c r="O3180" s="12"/>
      <c r="P3180" s="12"/>
      <c r="Q3180" s="12"/>
      <c r="R3180" s="12"/>
      <c r="S3180" s="13"/>
      <c r="T3180" s="13"/>
    </row>
    <row r="3181" spans="8:20" x14ac:dyDescent="0.2">
      <c r="H3181" s="8"/>
      <c r="I3181" s="8"/>
      <c r="J3181" s="11"/>
      <c r="K3181" s="10"/>
      <c r="L3181" s="5"/>
      <c r="M3181" s="12"/>
      <c r="N3181" s="12"/>
      <c r="O3181" s="12"/>
      <c r="P3181" s="12"/>
      <c r="Q3181" s="12"/>
      <c r="R3181" s="12"/>
      <c r="S3181" s="13"/>
      <c r="T3181" s="13"/>
    </row>
    <row r="3182" spans="8:20" x14ac:dyDescent="0.2">
      <c r="H3182" s="8"/>
      <c r="I3182" s="8"/>
      <c r="J3182" s="11"/>
      <c r="K3182" s="10"/>
      <c r="L3182" s="5"/>
      <c r="M3182" s="12"/>
      <c r="N3182" s="12"/>
      <c r="O3182" s="12"/>
      <c r="P3182" s="12"/>
      <c r="Q3182" s="12"/>
      <c r="R3182" s="12"/>
      <c r="S3182" s="13"/>
      <c r="T3182" s="13"/>
    </row>
    <row r="3183" spans="8:20" x14ac:dyDescent="0.2">
      <c r="H3183" s="8"/>
      <c r="I3183" s="8"/>
      <c r="J3183" s="11"/>
      <c r="K3183" s="10"/>
      <c r="L3183" s="5"/>
      <c r="M3183" s="12"/>
      <c r="N3183" s="12"/>
      <c r="O3183" s="12"/>
      <c r="P3183" s="12"/>
      <c r="Q3183" s="12"/>
      <c r="R3183" s="12"/>
      <c r="S3183" s="13"/>
      <c r="T3183" s="13"/>
    </row>
    <row r="3184" spans="8:20" x14ac:dyDescent="0.2">
      <c r="H3184" s="8"/>
      <c r="I3184" s="8"/>
      <c r="J3184" s="11"/>
      <c r="K3184" s="10"/>
      <c r="L3184" s="5"/>
      <c r="M3184" s="12"/>
      <c r="N3184" s="12"/>
      <c r="O3184" s="12"/>
      <c r="P3184" s="12"/>
      <c r="Q3184" s="12"/>
      <c r="R3184" s="12"/>
      <c r="S3184" s="13"/>
      <c r="T3184" s="13"/>
    </row>
    <row r="3185" spans="8:20" x14ac:dyDescent="0.2">
      <c r="H3185" s="8"/>
      <c r="I3185" s="8"/>
      <c r="J3185" s="11"/>
      <c r="K3185" s="10"/>
      <c r="L3185" s="5"/>
      <c r="M3185" s="12"/>
      <c r="N3185" s="12"/>
      <c r="O3185" s="12"/>
      <c r="P3185" s="12"/>
      <c r="Q3185" s="12"/>
      <c r="R3185" s="12"/>
      <c r="S3185" s="13"/>
      <c r="T3185" s="13"/>
    </row>
    <row r="3186" spans="8:20" x14ac:dyDescent="0.2">
      <c r="H3186" s="8"/>
      <c r="I3186" s="8"/>
      <c r="J3186" s="11"/>
      <c r="K3186" s="10"/>
      <c r="L3186" s="5"/>
      <c r="M3186" s="12"/>
      <c r="N3186" s="12"/>
      <c r="O3186" s="12"/>
      <c r="P3186" s="12"/>
      <c r="Q3186" s="12"/>
      <c r="R3186" s="12"/>
      <c r="S3186" s="13"/>
      <c r="T3186" s="13"/>
    </row>
    <row r="3187" spans="8:20" x14ac:dyDescent="0.2">
      <c r="H3187" s="8"/>
      <c r="I3187" s="8"/>
      <c r="J3187" s="11"/>
      <c r="K3187" s="10"/>
      <c r="L3187" s="5"/>
      <c r="M3187" s="12"/>
      <c r="N3187" s="12"/>
      <c r="O3187" s="12"/>
      <c r="P3187" s="12"/>
      <c r="Q3187" s="12"/>
      <c r="R3187" s="12"/>
      <c r="S3187" s="13"/>
      <c r="T3187" s="13"/>
    </row>
    <row r="3188" spans="8:20" x14ac:dyDescent="0.2">
      <c r="H3188" s="8"/>
      <c r="I3188" s="8"/>
      <c r="J3188" s="11"/>
      <c r="K3188" s="10"/>
      <c r="L3188" s="5"/>
      <c r="M3188" s="12"/>
      <c r="N3188" s="12"/>
      <c r="O3188" s="12"/>
      <c r="P3188" s="12"/>
      <c r="Q3188" s="12"/>
      <c r="R3188" s="12"/>
      <c r="S3188" s="13"/>
      <c r="T3188" s="13"/>
    </row>
    <row r="3189" spans="8:20" x14ac:dyDescent="0.2">
      <c r="H3189" s="8"/>
      <c r="I3189" s="8"/>
      <c r="J3189" s="11"/>
      <c r="K3189" s="10"/>
      <c r="L3189" s="5"/>
      <c r="M3189" s="12"/>
      <c r="N3189" s="12"/>
      <c r="O3189" s="12"/>
      <c r="P3189" s="12"/>
      <c r="Q3189" s="12"/>
      <c r="R3189" s="12"/>
      <c r="S3189" s="13"/>
      <c r="T3189" s="13"/>
    </row>
    <row r="3190" spans="8:20" x14ac:dyDescent="0.2">
      <c r="H3190" s="8"/>
      <c r="I3190" s="8"/>
      <c r="J3190" s="11"/>
      <c r="K3190" s="10"/>
      <c r="L3190" s="5"/>
      <c r="M3190" s="12"/>
      <c r="N3190" s="12"/>
      <c r="O3190" s="12"/>
      <c r="P3190" s="12"/>
      <c r="Q3190" s="12"/>
      <c r="R3190" s="12"/>
      <c r="S3190" s="13"/>
      <c r="T3190" s="13"/>
    </row>
    <row r="3191" spans="8:20" x14ac:dyDescent="0.2">
      <c r="H3191" s="8"/>
      <c r="I3191" s="8"/>
      <c r="J3191" s="11"/>
      <c r="K3191" s="10"/>
      <c r="L3191" s="5"/>
      <c r="M3191" s="12"/>
      <c r="N3191" s="12"/>
      <c r="O3191" s="12"/>
      <c r="P3191" s="12"/>
      <c r="Q3191" s="12"/>
      <c r="R3191" s="12"/>
      <c r="S3191" s="13"/>
      <c r="T3191" s="13"/>
    </row>
    <row r="3192" spans="8:20" x14ac:dyDescent="0.2">
      <c r="H3192" s="8"/>
      <c r="I3192" s="8"/>
      <c r="J3192" s="11"/>
      <c r="K3192" s="10"/>
      <c r="L3192" s="5"/>
      <c r="M3192" s="12"/>
      <c r="N3192" s="12"/>
      <c r="O3192" s="12"/>
      <c r="P3192" s="12"/>
      <c r="Q3192" s="12"/>
      <c r="R3192" s="12"/>
      <c r="S3192" s="13"/>
      <c r="T3192" s="13"/>
    </row>
    <row r="3193" spans="8:20" x14ac:dyDescent="0.2">
      <c r="H3193" s="8"/>
      <c r="I3193" s="8"/>
      <c r="J3193" s="11"/>
      <c r="K3193" s="10"/>
      <c r="L3193" s="5"/>
      <c r="M3193" s="12"/>
      <c r="N3193" s="12"/>
      <c r="O3193" s="12"/>
      <c r="P3193" s="12"/>
      <c r="Q3193" s="12"/>
      <c r="R3193" s="12"/>
      <c r="S3193" s="13"/>
      <c r="T3193" s="13"/>
    </row>
    <row r="3194" spans="8:20" x14ac:dyDescent="0.2">
      <c r="H3194" s="8"/>
      <c r="I3194" s="8"/>
      <c r="J3194" s="11"/>
      <c r="K3194" s="10"/>
      <c r="L3194" s="5"/>
      <c r="M3194" s="12"/>
      <c r="N3194" s="12"/>
      <c r="O3194" s="12"/>
      <c r="P3194" s="12"/>
      <c r="Q3194" s="12"/>
      <c r="R3194" s="12"/>
      <c r="S3194" s="13"/>
      <c r="T3194" s="13"/>
    </row>
    <row r="3195" spans="8:20" x14ac:dyDescent="0.2">
      <c r="H3195" s="8"/>
      <c r="I3195" s="8"/>
      <c r="J3195" s="11"/>
      <c r="K3195" s="10"/>
      <c r="L3195" s="5"/>
      <c r="M3195" s="12"/>
      <c r="N3195" s="12"/>
      <c r="O3195" s="12"/>
      <c r="P3195" s="12"/>
      <c r="Q3195" s="12"/>
      <c r="R3195" s="12"/>
      <c r="S3195" s="13"/>
      <c r="T3195" s="13"/>
    </row>
    <row r="3196" spans="8:20" x14ac:dyDescent="0.2">
      <c r="H3196" s="8"/>
      <c r="I3196" s="8"/>
      <c r="J3196" s="11"/>
      <c r="K3196" s="10"/>
      <c r="L3196" s="5"/>
      <c r="M3196" s="12"/>
      <c r="N3196" s="12"/>
      <c r="O3196" s="12"/>
      <c r="P3196" s="12"/>
      <c r="Q3196" s="12"/>
      <c r="R3196" s="12"/>
      <c r="S3196" s="13"/>
      <c r="T3196" s="13"/>
    </row>
    <row r="3197" spans="8:20" x14ac:dyDescent="0.2">
      <c r="H3197" s="8"/>
      <c r="I3197" s="8"/>
      <c r="J3197" s="11"/>
      <c r="K3197" s="10"/>
      <c r="L3197" s="5"/>
      <c r="M3197" s="12"/>
      <c r="N3197" s="12"/>
      <c r="O3197" s="12"/>
      <c r="P3197" s="12"/>
      <c r="Q3197" s="12"/>
      <c r="R3197" s="12"/>
      <c r="S3197" s="13"/>
      <c r="T3197" s="13"/>
    </row>
    <row r="3198" spans="8:20" x14ac:dyDescent="0.2">
      <c r="H3198" s="8"/>
      <c r="I3198" s="8"/>
      <c r="J3198" s="11"/>
      <c r="K3198" s="10"/>
      <c r="L3198" s="5"/>
      <c r="M3198" s="12"/>
      <c r="N3198" s="12"/>
      <c r="O3198" s="12"/>
      <c r="P3198" s="12"/>
      <c r="Q3198" s="12"/>
      <c r="R3198" s="12"/>
      <c r="S3198" s="13"/>
      <c r="T3198" s="13"/>
    </row>
    <row r="3199" spans="8:20" x14ac:dyDescent="0.2">
      <c r="H3199" s="8"/>
      <c r="I3199" s="8"/>
      <c r="J3199" s="11"/>
      <c r="K3199" s="10"/>
      <c r="L3199" s="5"/>
      <c r="M3199" s="12"/>
      <c r="N3199" s="12"/>
      <c r="O3199" s="12"/>
      <c r="P3199" s="12"/>
      <c r="Q3199" s="12"/>
      <c r="R3199" s="12"/>
      <c r="S3199" s="13"/>
      <c r="T3199" s="13"/>
    </row>
    <row r="3200" spans="8:20" x14ac:dyDescent="0.2">
      <c r="H3200" s="8"/>
      <c r="I3200" s="8"/>
      <c r="J3200" s="11"/>
      <c r="K3200" s="10"/>
      <c r="L3200" s="5"/>
      <c r="M3200" s="12"/>
      <c r="N3200" s="12"/>
      <c r="O3200" s="12"/>
      <c r="P3200" s="12"/>
      <c r="Q3200" s="12"/>
      <c r="R3200" s="12"/>
      <c r="S3200" s="13"/>
      <c r="T3200" s="13"/>
    </row>
    <row r="3201" spans="8:20" x14ac:dyDescent="0.2">
      <c r="H3201" s="8"/>
      <c r="I3201" s="8"/>
      <c r="J3201" s="11"/>
      <c r="K3201" s="10"/>
      <c r="L3201" s="5"/>
      <c r="M3201" s="12"/>
      <c r="N3201" s="12"/>
      <c r="O3201" s="12"/>
      <c r="P3201" s="12"/>
      <c r="Q3201" s="12"/>
      <c r="R3201" s="12"/>
      <c r="S3201" s="13"/>
      <c r="T3201" s="13"/>
    </row>
    <row r="3202" spans="8:20" x14ac:dyDescent="0.2">
      <c r="H3202" s="8"/>
      <c r="I3202" s="8"/>
      <c r="J3202" s="11"/>
      <c r="K3202" s="10"/>
      <c r="L3202" s="5"/>
      <c r="M3202" s="12"/>
      <c r="N3202" s="12"/>
      <c r="O3202" s="12"/>
      <c r="P3202" s="12"/>
      <c r="Q3202" s="12"/>
      <c r="R3202" s="12"/>
      <c r="S3202" s="13"/>
      <c r="T3202" s="13"/>
    </row>
    <row r="3203" spans="8:20" x14ac:dyDescent="0.2">
      <c r="H3203" s="8"/>
      <c r="I3203" s="8"/>
      <c r="J3203" s="11"/>
      <c r="K3203" s="10"/>
      <c r="L3203" s="5"/>
      <c r="M3203" s="12"/>
      <c r="N3203" s="12"/>
      <c r="O3203" s="12"/>
      <c r="P3203" s="12"/>
      <c r="Q3203" s="12"/>
      <c r="R3203" s="12"/>
      <c r="S3203" s="13"/>
      <c r="T3203" s="13"/>
    </row>
    <row r="3204" spans="8:20" x14ac:dyDescent="0.2">
      <c r="H3204" s="8"/>
      <c r="I3204" s="8"/>
      <c r="J3204" s="11"/>
      <c r="K3204" s="10"/>
      <c r="L3204" s="5"/>
      <c r="M3204" s="12"/>
      <c r="N3204" s="12"/>
      <c r="O3204" s="12"/>
      <c r="P3204" s="12"/>
      <c r="Q3204" s="12"/>
      <c r="R3204" s="12"/>
      <c r="S3204" s="13"/>
      <c r="T3204" s="13"/>
    </row>
    <row r="3205" spans="8:20" x14ac:dyDescent="0.2">
      <c r="H3205" s="8"/>
      <c r="I3205" s="8"/>
      <c r="J3205" s="11"/>
      <c r="K3205" s="10"/>
      <c r="L3205" s="5"/>
      <c r="M3205" s="12"/>
      <c r="N3205" s="12"/>
      <c r="O3205" s="12"/>
      <c r="P3205" s="12"/>
      <c r="Q3205" s="12"/>
      <c r="R3205" s="12"/>
      <c r="S3205" s="13"/>
      <c r="T3205" s="13"/>
    </row>
    <row r="3206" spans="8:20" x14ac:dyDescent="0.2">
      <c r="H3206" s="8"/>
      <c r="I3206" s="8"/>
      <c r="J3206" s="11"/>
      <c r="K3206" s="10"/>
      <c r="L3206" s="5"/>
      <c r="M3206" s="12"/>
      <c r="N3206" s="12"/>
      <c r="O3206" s="12"/>
      <c r="P3206" s="12"/>
      <c r="Q3206" s="12"/>
      <c r="R3206" s="12"/>
      <c r="S3206" s="13"/>
      <c r="T3206" s="13"/>
    </row>
    <row r="3207" spans="8:20" x14ac:dyDescent="0.2">
      <c r="H3207" s="8"/>
      <c r="I3207" s="8"/>
      <c r="J3207" s="11"/>
      <c r="K3207" s="10"/>
      <c r="L3207" s="5"/>
      <c r="M3207" s="12"/>
      <c r="N3207" s="12"/>
      <c r="O3207" s="12"/>
      <c r="P3207" s="12"/>
      <c r="Q3207" s="12"/>
      <c r="R3207" s="12"/>
      <c r="S3207" s="13"/>
      <c r="T3207" s="13"/>
    </row>
    <row r="3208" spans="8:20" x14ac:dyDescent="0.2">
      <c r="H3208" s="8"/>
      <c r="I3208" s="8"/>
      <c r="J3208" s="11"/>
      <c r="K3208" s="10"/>
      <c r="L3208" s="5"/>
      <c r="M3208" s="12"/>
      <c r="N3208" s="12"/>
      <c r="O3208" s="12"/>
      <c r="P3208" s="12"/>
      <c r="Q3208" s="12"/>
      <c r="R3208" s="12"/>
      <c r="S3208" s="13"/>
      <c r="T3208" s="13"/>
    </row>
    <row r="3209" spans="8:20" x14ac:dyDescent="0.2">
      <c r="H3209" s="8"/>
      <c r="I3209" s="8"/>
      <c r="J3209" s="11"/>
      <c r="K3209" s="10"/>
      <c r="L3209" s="5"/>
      <c r="M3209" s="12"/>
      <c r="N3209" s="12"/>
      <c r="O3209" s="12"/>
      <c r="P3209" s="12"/>
      <c r="Q3209" s="12"/>
      <c r="R3209" s="12"/>
      <c r="S3209" s="13"/>
      <c r="T3209" s="13"/>
    </row>
    <row r="3210" spans="8:20" x14ac:dyDescent="0.2">
      <c r="H3210" s="8"/>
      <c r="I3210" s="8"/>
      <c r="J3210" s="11"/>
      <c r="K3210" s="10"/>
      <c r="L3210" s="5"/>
      <c r="M3210" s="12"/>
      <c r="N3210" s="12"/>
      <c r="O3210" s="12"/>
      <c r="P3210" s="12"/>
      <c r="Q3210" s="12"/>
      <c r="R3210" s="12"/>
      <c r="S3210" s="13"/>
      <c r="T3210" s="13"/>
    </row>
    <row r="3211" spans="8:20" x14ac:dyDescent="0.2">
      <c r="H3211" s="8"/>
      <c r="I3211" s="8"/>
      <c r="J3211" s="11"/>
      <c r="K3211" s="10"/>
      <c r="L3211" s="5"/>
      <c r="M3211" s="12"/>
      <c r="N3211" s="12"/>
      <c r="O3211" s="12"/>
      <c r="P3211" s="12"/>
      <c r="Q3211" s="12"/>
      <c r="R3211" s="12"/>
      <c r="S3211" s="13"/>
      <c r="T3211" s="13"/>
    </row>
    <row r="3212" spans="8:20" x14ac:dyDescent="0.2">
      <c r="H3212" s="8"/>
      <c r="I3212" s="8"/>
      <c r="J3212" s="11"/>
      <c r="K3212" s="10"/>
      <c r="L3212" s="5"/>
      <c r="M3212" s="12"/>
      <c r="N3212" s="12"/>
      <c r="O3212" s="12"/>
      <c r="P3212" s="12"/>
      <c r="Q3212" s="12"/>
      <c r="R3212" s="12"/>
      <c r="S3212" s="13"/>
      <c r="T3212" s="13"/>
    </row>
    <row r="3213" spans="8:20" x14ac:dyDescent="0.2">
      <c r="H3213" s="8"/>
      <c r="I3213" s="8"/>
      <c r="J3213" s="11"/>
      <c r="K3213" s="10"/>
      <c r="L3213" s="5"/>
      <c r="M3213" s="12"/>
      <c r="N3213" s="12"/>
      <c r="O3213" s="12"/>
      <c r="P3213" s="12"/>
      <c r="Q3213" s="12"/>
      <c r="R3213" s="12"/>
      <c r="S3213" s="13"/>
      <c r="T3213" s="13"/>
    </row>
    <row r="3214" spans="8:20" x14ac:dyDescent="0.2">
      <c r="H3214" s="8"/>
      <c r="I3214" s="8"/>
      <c r="J3214" s="11"/>
      <c r="K3214" s="10"/>
      <c r="L3214" s="5"/>
      <c r="M3214" s="12"/>
      <c r="N3214" s="12"/>
      <c r="O3214" s="12"/>
      <c r="P3214" s="12"/>
      <c r="Q3214" s="12"/>
      <c r="R3214" s="12"/>
      <c r="S3214" s="13"/>
      <c r="T3214" s="13"/>
    </row>
    <row r="3215" spans="8:20" x14ac:dyDescent="0.2">
      <c r="H3215" s="8"/>
      <c r="I3215" s="8"/>
      <c r="J3215" s="11"/>
      <c r="K3215" s="10"/>
      <c r="L3215" s="5"/>
      <c r="M3215" s="12"/>
      <c r="N3215" s="12"/>
      <c r="O3215" s="12"/>
      <c r="P3215" s="12"/>
      <c r="Q3215" s="12"/>
      <c r="R3215" s="12"/>
      <c r="S3215" s="13"/>
      <c r="T3215" s="13"/>
    </row>
    <row r="3216" spans="8:20" x14ac:dyDescent="0.2">
      <c r="H3216" s="8"/>
      <c r="I3216" s="8"/>
      <c r="J3216" s="11"/>
      <c r="K3216" s="10"/>
      <c r="L3216" s="5"/>
      <c r="M3216" s="12"/>
      <c r="N3216" s="12"/>
      <c r="O3216" s="12"/>
      <c r="P3216" s="12"/>
      <c r="Q3216" s="12"/>
      <c r="R3216" s="12"/>
      <c r="S3216" s="13"/>
      <c r="T3216" s="13"/>
    </row>
    <row r="3217" spans="8:20" x14ac:dyDescent="0.2">
      <c r="H3217" s="8"/>
      <c r="I3217" s="8"/>
      <c r="J3217" s="11"/>
      <c r="K3217" s="10"/>
      <c r="L3217" s="5"/>
      <c r="M3217" s="12"/>
      <c r="N3217" s="12"/>
      <c r="O3217" s="12"/>
      <c r="P3217" s="12"/>
      <c r="Q3217" s="12"/>
      <c r="R3217" s="12"/>
      <c r="S3217" s="13"/>
      <c r="T3217" s="13"/>
    </row>
    <row r="3218" spans="8:20" x14ac:dyDescent="0.2">
      <c r="H3218" s="8"/>
      <c r="I3218" s="8"/>
      <c r="J3218" s="11"/>
      <c r="K3218" s="10"/>
      <c r="L3218" s="5"/>
      <c r="M3218" s="12"/>
      <c r="N3218" s="12"/>
      <c r="O3218" s="12"/>
      <c r="P3218" s="12"/>
      <c r="Q3218" s="12"/>
      <c r="R3218" s="12"/>
      <c r="S3218" s="13"/>
      <c r="T3218" s="13"/>
    </row>
    <row r="3219" spans="8:20" x14ac:dyDescent="0.2">
      <c r="H3219" s="8"/>
      <c r="I3219" s="8"/>
      <c r="J3219" s="11"/>
      <c r="K3219" s="10"/>
      <c r="L3219" s="5"/>
      <c r="M3219" s="12"/>
      <c r="N3219" s="12"/>
      <c r="O3219" s="12"/>
      <c r="P3219" s="12"/>
      <c r="Q3219" s="12"/>
      <c r="R3219" s="12"/>
      <c r="S3219" s="13"/>
      <c r="T3219" s="13"/>
    </row>
    <row r="3220" spans="8:20" x14ac:dyDescent="0.2">
      <c r="H3220" s="8"/>
      <c r="I3220" s="8"/>
      <c r="J3220" s="11"/>
      <c r="K3220" s="10"/>
      <c r="L3220" s="5"/>
      <c r="M3220" s="12"/>
      <c r="N3220" s="12"/>
      <c r="O3220" s="12"/>
      <c r="P3220" s="12"/>
      <c r="Q3220" s="12"/>
      <c r="R3220" s="12"/>
      <c r="S3220" s="13"/>
      <c r="T3220" s="13"/>
    </row>
    <row r="3221" spans="8:20" x14ac:dyDescent="0.2">
      <c r="H3221" s="8"/>
      <c r="I3221" s="8"/>
      <c r="J3221" s="11"/>
      <c r="K3221" s="10"/>
      <c r="L3221" s="5"/>
      <c r="M3221" s="12"/>
      <c r="N3221" s="12"/>
      <c r="O3221" s="12"/>
      <c r="P3221" s="12"/>
      <c r="Q3221" s="12"/>
      <c r="R3221" s="12"/>
      <c r="S3221" s="13"/>
      <c r="T3221" s="13"/>
    </row>
    <row r="3222" spans="8:20" x14ac:dyDescent="0.2">
      <c r="H3222" s="8"/>
      <c r="I3222" s="8"/>
      <c r="J3222" s="11"/>
      <c r="K3222" s="10"/>
      <c r="L3222" s="5"/>
      <c r="M3222" s="12"/>
      <c r="N3222" s="12"/>
      <c r="O3222" s="12"/>
      <c r="P3222" s="12"/>
      <c r="Q3222" s="12"/>
      <c r="R3222" s="12"/>
      <c r="S3222" s="13"/>
      <c r="T3222" s="13"/>
    </row>
    <row r="3223" spans="8:20" x14ac:dyDescent="0.2">
      <c r="H3223" s="8"/>
      <c r="I3223" s="8"/>
      <c r="J3223" s="11"/>
      <c r="K3223" s="10"/>
      <c r="L3223" s="5"/>
      <c r="M3223" s="12"/>
      <c r="N3223" s="12"/>
      <c r="O3223" s="12"/>
      <c r="P3223" s="12"/>
      <c r="Q3223" s="12"/>
      <c r="R3223" s="12"/>
      <c r="S3223" s="13"/>
      <c r="T3223" s="13"/>
    </row>
    <row r="3224" spans="8:20" x14ac:dyDescent="0.2">
      <c r="H3224" s="8"/>
      <c r="I3224" s="8"/>
      <c r="J3224" s="11"/>
      <c r="K3224" s="10"/>
      <c r="L3224" s="5"/>
      <c r="M3224" s="12"/>
      <c r="N3224" s="12"/>
      <c r="O3224" s="12"/>
      <c r="P3224" s="12"/>
      <c r="Q3224" s="12"/>
      <c r="R3224" s="12"/>
      <c r="S3224" s="13"/>
      <c r="T3224" s="13"/>
    </row>
    <row r="3225" spans="8:20" x14ac:dyDescent="0.2">
      <c r="H3225" s="8"/>
      <c r="I3225" s="8"/>
      <c r="J3225" s="11"/>
      <c r="K3225" s="10"/>
      <c r="L3225" s="5"/>
      <c r="M3225" s="12"/>
      <c r="N3225" s="12"/>
      <c r="O3225" s="12"/>
      <c r="P3225" s="12"/>
      <c r="Q3225" s="12"/>
      <c r="R3225" s="12"/>
      <c r="S3225" s="13"/>
      <c r="T3225" s="13"/>
    </row>
    <row r="3226" spans="8:20" x14ac:dyDescent="0.2">
      <c r="H3226" s="8"/>
      <c r="I3226" s="8"/>
      <c r="J3226" s="11"/>
      <c r="K3226" s="10"/>
      <c r="L3226" s="5"/>
      <c r="M3226" s="12"/>
      <c r="N3226" s="12"/>
      <c r="O3226" s="12"/>
      <c r="P3226" s="12"/>
      <c r="Q3226" s="12"/>
      <c r="R3226" s="12"/>
      <c r="S3226" s="13"/>
      <c r="T3226" s="13"/>
    </row>
    <row r="3227" spans="8:20" x14ac:dyDescent="0.2">
      <c r="H3227" s="8"/>
      <c r="I3227" s="8"/>
      <c r="J3227" s="11"/>
      <c r="K3227" s="10"/>
      <c r="L3227" s="5"/>
      <c r="M3227" s="12"/>
      <c r="N3227" s="12"/>
      <c r="O3227" s="12"/>
      <c r="P3227" s="12"/>
      <c r="Q3227" s="12"/>
      <c r="R3227" s="12"/>
      <c r="S3227" s="13"/>
      <c r="T3227" s="13"/>
    </row>
    <row r="3228" spans="8:20" x14ac:dyDescent="0.2">
      <c r="H3228" s="8"/>
      <c r="I3228" s="8"/>
      <c r="J3228" s="11"/>
      <c r="K3228" s="10"/>
      <c r="L3228" s="5"/>
      <c r="M3228" s="12"/>
      <c r="N3228" s="12"/>
      <c r="O3228" s="12"/>
      <c r="P3228" s="12"/>
      <c r="Q3228" s="12"/>
      <c r="R3228" s="12"/>
      <c r="S3228" s="13"/>
      <c r="T3228" s="13"/>
    </row>
    <row r="3229" spans="8:20" x14ac:dyDescent="0.2">
      <c r="H3229" s="8"/>
      <c r="I3229" s="8"/>
      <c r="J3229" s="11"/>
      <c r="K3229" s="10"/>
      <c r="L3229" s="5"/>
      <c r="M3229" s="12"/>
      <c r="N3229" s="12"/>
      <c r="O3229" s="12"/>
      <c r="P3229" s="12"/>
      <c r="Q3229" s="12"/>
      <c r="R3229" s="12"/>
      <c r="S3229" s="13"/>
      <c r="T3229" s="13"/>
    </row>
    <row r="3230" spans="8:20" x14ac:dyDescent="0.2">
      <c r="H3230" s="8"/>
      <c r="I3230" s="8"/>
      <c r="J3230" s="11"/>
      <c r="K3230" s="10"/>
      <c r="L3230" s="5"/>
      <c r="M3230" s="12"/>
      <c r="N3230" s="12"/>
      <c r="O3230" s="12"/>
      <c r="P3230" s="12"/>
      <c r="Q3230" s="12"/>
      <c r="R3230" s="12"/>
      <c r="S3230" s="13"/>
      <c r="T3230" s="13"/>
    </row>
    <row r="3231" spans="8:20" x14ac:dyDescent="0.2">
      <c r="H3231" s="8"/>
      <c r="I3231" s="8"/>
      <c r="J3231" s="11"/>
      <c r="K3231" s="10"/>
      <c r="L3231" s="5"/>
      <c r="M3231" s="12"/>
      <c r="N3231" s="12"/>
      <c r="O3231" s="12"/>
      <c r="P3231" s="12"/>
      <c r="Q3231" s="12"/>
      <c r="R3231" s="12"/>
      <c r="S3231" s="13"/>
      <c r="T3231" s="13"/>
    </row>
    <row r="3232" spans="8:20" x14ac:dyDescent="0.2">
      <c r="H3232" s="8"/>
      <c r="I3232" s="8"/>
      <c r="J3232" s="11"/>
      <c r="K3232" s="10"/>
      <c r="L3232" s="5"/>
      <c r="M3232" s="12"/>
      <c r="N3232" s="12"/>
      <c r="O3232" s="12"/>
      <c r="P3232" s="12"/>
      <c r="Q3232" s="12"/>
      <c r="R3232" s="12"/>
      <c r="S3232" s="13"/>
      <c r="T3232" s="13"/>
    </row>
    <row r="3233" spans="8:20" x14ac:dyDescent="0.2">
      <c r="H3233" s="8"/>
      <c r="I3233" s="8"/>
      <c r="J3233" s="11"/>
      <c r="K3233" s="10"/>
      <c r="L3233" s="5"/>
      <c r="M3233" s="12"/>
      <c r="N3233" s="12"/>
      <c r="O3233" s="12"/>
      <c r="P3233" s="12"/>
      <c r="Q3233" s="12"/>
      <c r="R3233" s="12"/>
      <c r="S3233" s="13"/>
      <c r="T3233" s="13"/>
    </row>
    <row r="3234" spans="8:20" x14ac:dyDescent="0.2">
      <c r="H3234" s="8"/>
      <c r="I3234" s="8"/>
      <c r="J3234" s="11"/>
      <c r="K3234" s="10"/>
      <c r="L3234" s="5"/>
      <c r="M3234" s="12"/>
      <c r="N3234" s="12"/>
      <c r="O3234" s="12"/>
      <c r="P3234" s="12"/>
      <c r="Q3234" s="12"/>
      <c r="R3234" s="12"/>
      <c r="S3234" s="13"/>
      <c r="T3234" s="13"/>
    </row>
    <row r="3235" spans="8:20" x14ac:dyDescent="0.2">
      <c r="H3235" s="8"/>
      <c r="I3235" s="8"/>
      <c r="J3235" s="11"/>
      <c r="K3235" s="10"/>
      <c r="L3235" s="5"/>
      <c r="M3235" s="12"/>
      <c r="N3235" s="12"/>
      <c r="O3235" s="12"/>
      <c r="P3235" s="12"/>
      <c r="Q3235" s="12"/>
      <c r="R3235" s="12"/>
      <c r="S3235" s="13"/>
      <c r="T3235" s="13"/>
    </row>
    <row r="3236" spans="8:20" x14ac:dyDescent="0.2">
      <c r="H3236" s="8"/>
      <c r="I3236" s="8"/>
      <c r="J3236" s="11"/>
      <c r="K3236" s="10"/>
      <c r="L3236" s="5"/>
      <c r="M3236" s="12"/>
      <c r="N3236" s="12"/>
      <c r="O3236" s="12"/>
      <c r="P3236" s="12"/>
      <c r="Q3236" s="12"/>
      <c r="R3236" s="12"/>
      <c r="S3236" s="13"/>
      <c r="T3236" s="13"/>
    </row>
    <row r="3237" spans="8:20" x14ac:dyDescent="0.2">
      <c r="H3237" s="8"/>
      <c r="I3237" s="8"/>
      <c r="J3237" s="11"/>
      <c r="K3237" s="10"/>
      <c r="L3237" s="5"/>
      <c r="M3237" s="12"/>
      <c r="N3237" s="12"/>
      <c r="O3237" s="12"/>
      <c r="P3237" s="12"/>
      <c r="Q3237" s="12"/>
      <c r="R3237" s="12"/>
      <c r="S3237" s="13"/>
      <c r="T3237" s="13"/>
    </row>
    <row r="3238" spans="8:20" x14ac:dyDescent="0.2">
      <c r="H3238" s="8"/>
      <c r="I3238" s="8"/>
      <c r="J3238" s="11"/>
      <c r="K3238" s="10"/>
      <c r="L3238" s="5"/>
      <c r="M3238" s="12"/>
      <c r="N3238" s="12"/>
      <c r="O3238" s="12"/>
      <c r="P3238" s="12"/>
      <c r="Q3238" s="12"/>
      <c r="R3238" s="12"/>
      <c r="S3238" s="13"/>
      <c r="T3238" s="13"/>
    </row>
    <row r="3239" spans="8:20" x14ac:dyDescent="0.2">
      <c r="H3239" s="8"/>
      <c r="I3239" s="8"/>
      <c r="J3239" s="11"/>
      <c r="K3239" s="10"/>
      <c r="L3239" s="5"/>
      <c r="M3239" s="12"/>
      <c r="N3239" s="12"/>
      <c r="O3239" s="12"/>
      <c r="P3239" s="12"/>
      <c r="Q3239" s="12"/>
      <c r="R3239" s="12"/>
      <c r="S3239" s="13"/>
      <c r="T3239" s="13"/>
    </row>
    <row r="3240" spans="8:20" x14ac:dyDescent="0.2">
      <c r="H3240" s="8"/>
      <c r="I3240" s="8"/>
      <c r="J3240" s="11"/>
      <c r="K3240" s="10"/>
      <c r="L3240" s="5"/>
      <c r="M3240" s="12"/>
      <c r="N3240" s="12"/>
      <c r="O3240" s="12"/>
      <c r="P3240" s="12"/>
      <c r="Q3240" s="12"/>
      <c r="R3240" s="12"/>
      <c r="S3240" s="13"/>
      <c r="T3240" s="13"/>
    </row>
    <row r="3241" spans="8:20" x14ac:dyDescent="0.2">
      <c r="H3241" s="8"/>
      <c r="I3241" s="8"/>
      <c r="J3241" s="11"/>
      <c r="K3241" s="10"/>
      <c r="L3241" s="5"/>
      <c r="M3241" s="12"/>
      <c r="N3241" s="12"/>
      <c r="O3241" s="12"/>
      <c r="P3241" s="12"/>
      <c r="Q3241" s="12"/>
      <c r="R3241" s="12"/>
      <c r="S3241" s="13"/>
      <c r="T3241" s="13"/>
    </row>
    <row r="3242" spans="8:20" x14ac:dyDescent="0.2">
      <c r="H3242" s="8"/>
      <c r="I3242" s="8"/>
      <c r="J3242" s="11"/>
      <c r="K3242" s="10"/>
      <c r="L3242" s="5"/>
      <c r="M3242" s="12"/>
      <c r="N3242" s="12"/>
      <c r="O3242" s="12"/>
      <c r="P3242" s="12"/>
      <c r="Q3242" s="12"/>
      <c r="R3242" s="12"/>
      <c r="S3242" s="13"/>
      <c r="T3242" s="13"/>
    </row>
    <row r="3243" spans="8:20" x14ac:dyDescent="0.2">
      <c r="H3243" s="8"/>
      <c r="I3243" s="8"/>
      <c r="J3243" s="11"/>
      <c r="K3243" s="10"/>
      <c r="L3243" s="5"/>
      <c r="M3243" s="12"/>
      <c r="N3243" s="12"/>
      <c r="O3243" s="12"/>
      <c r="P3243" s="12"/>
      <c r="Q3243" s="12"/>
      <c r="R3243" s="12"/>
      <c r="S3243" s="13"/>
      <c r="T3243" s="13"/>
    </row>
    <row r="3244" spans="8:20" x14ac:dyDescent="0.2">
      <c r="H3244" s="8"/>
      <c r="I3244" s="8"/>
      <c r="J3244" s="11"/>
      <c r="K3244" s="10"/>
      <c r="L3244" s="5"/>
      <c r="M3244" s="12"/>
      <c r="N3244" s="12"/>
      <c r="O3244" s="12"/>
      <c r="P3244" s="12"/>
      <c r="Q3244" s="12"/>
      <c r="R3244" s="12"/>
      <c r="S3244" s="13"/>
      <c r="T3244" s="13"/>
    </row>
    <row r="3245" spans="8:20" x14ac:dyDescent="0.2">
      <c r="H3245" s="8"/>
      <c r="I3245" s="8"/>
      <c r="J3245" s="11"/>
      <c r="K3245" s="10"/>
      <c r="L3245" s="5"/>
      <c r="M3245" s="12"/>
      <c r="N3245" s="12"/>
      <c r="O3245" s="12"/>
      <c r="P3245" s="12"/>
      <c r="Q3245" s="12"/>
      <c r="R3245" s="12"/>
      <c r="S3245" s="13"/>
      <c r="T3245" s="13"/>
    </row>
    <row r="3246" spans="8:20" x14ac:dyDescent="0.2">
      <c r="H3246" s="8"/>
      <c r="I3246" s="8"/>
      <c r="J3246" s="11"/>
      <c r="K3246" s="10"/>
      <c r="L3246" s="5"/>
      <c r="M3246" s="12"/>
      <c r="N3246" s="12"/>
      <c r="O3246" s="12"/>
      <c r="P3246" s="12"/>
      <c r="Q3246" s="12"/>
      <c r="R3246" s="12"/>
      <c r="S3246" s="13"/>
      <c r="T3246" s="13"/>
    </row>
    <row r="3247" spans="8:20" x14ac:dyDescent="0.2">
      <c r="H3247" s="8"/>
      <c r="I3247" s="8"/>
      <c r="J3247" s="11"/>
      <c r="K3247" s="10"/>
      <c r="L3247" s="5"/>
      <c r="M3247" s="12"/>
      <c r="N3247" s="12"/>
      <c r="O3247" s="12"/>
      <c r="P3247" s="12"/>
      <c r="Q3247" s="12"/>
      <c r="R3247" s="12"/>
      <c r="S3247" s="13"/>
      <c r="T3247" s="13"/>
    </row>
    <row r="3248" spans="8:20" x14ac:dyDescent="0.2">
      <c r="H3248" s="8"/>
      <c r="I3248" s="8"/>
      <c r="J3248" s="11"/>
      <c r="K3248" s="10"/>
      <c r="L3248" s="5"/>
      <c r="M3248" s="12"/>
      <c r="N3248" s="12"/>
      <c r="O3248" s="12"/>
      <c r="P3248" s="12"/>
      <c r="Q3248" s="12"/>
      <c r="R3248" s="12"/>
      <c r="S3248" s="13"/>
      <c r="T3248" s="13"/>
    </row>
    <row r="3249" spans="8:20" x14ac:dyDescent="0.2">
      <c r="H3249" s="8"/>
      <c r="I3249" s="8"/>
      <c r="J3249" s="11"/>
      <c r="K3249" s="10"/>
      <c r="L3249" s="5"/>
      <c r="M3249" s="12"/>
      <c r="N3249" s="12"/>
      <c r="O3249" s="12"/>
      <c r="P3249" s="12"/>
      <c r="Q3249" s="12"/>
      <c r="R3249" s="12"/>
      <c r="S3249" s="13"/>
      <c r="T3249" s="13"/>
    </row>
    <row r="3250" spans="8:20" x14ac:dyDescent="0.2">
      <c r="H3250" s="8"/>
      <c r="I3250" s="8"/>
      <c r="J3250" s="11"/>
      <c r="K3250" s="10"/>
      <c r="L3250" s="5"/>
      <c r="M3250" s="12"/>
      <c r="N3250" s="12"/>
      <c r="O3250" s="12"/>
      <c r="P3250" s="12"/>
      <c r="Q3250" s="12"/>
      <c r="R3250" s="12"/>
      <c r="S3250" s="13"/>
      <c r="T3250" s="13"/>
    </row>
    <row r="3251" spans="8:20" x14ac:dyDescent="0.2">
      <c r="H3251" s="8"/>
      <c r="I3251" s="8"/>
      <c r="J3251" s="11"/>
      <c r="K3251" s="10"/>
      <c r="L3251" s="5"/>
      <c r="M3251" s="12"/>
      <c r="N3251" s="12"/>
      <c r="O3251" s="12"/>
      <c r="P3251" s="12"/>
      <c r="Q3251" s="12"/>
      <c r="R3251" s="12"/>
      <c r="S3251" s="13"/>
      <c r="T3251" s="13"/>
    </row>
    <row r="3252" spans="8:20" x14ac:dyDescent="0.2">
      <c r="H3252" s="8"/>
      <c r="I3252" s="8"/>
      <c r="J3252" s="11"/>
      <c r="K3252" s="10"/>
      <c r="L3252" s="5"/>
      <c r="M3252" s="12"/>
      <c r="N3252" s="12"/>
      <c r="O3252" s="12"/>
      <c r="P3252" s="12"/>
      <c r="Q3252" s="12"/>
      <c r="R3252" s="12"/>
      <c r="S3252" s="13"/>
      <c r="T3252" s="13"/>
    </row>
    <row r="3253" spans="8:20" x14ac:dyDescent="0.2">
      <c r="H3253" s="8"/>
      <c r="I3253" s="8"/>
      <c r="J3253" s="11"/>
      <c r="K3253" s="10"/>
      <c r="L3253" s="5"/>
      <c r="M3253" s="12"/>
      <c r="N3253" s="12"/>
      <c r="O3253" s="12"/>
      <c r="P3253" s="12"/>
      <c r="Q3253" s="12"/>
      <c r="R3253" s="12"/>
      <c r="S3253" s="13"/>
      <c r="T3253" s="13"/>
    </row>
    <row r="3254" spans="8:20" x14ac:dyDescent="0.2">
      <c r="H3254" s="8"/>
      <c r="I3254" s="8"/>
      <c r="J3254" s="11"/>
      <c r="K3254" s="10"/>
      <c r="L3254" s="5"/>
      <c r="M3254" s="12"/>
      <c r="N3254" s="12"/>
      <c r="O3254" s="12"/>
      <c r="P3254" s="12"/>
      <c r="Q3254" s="12"/>
      <c r="R3254" s="12"/>
      <c r="S3254" s="13"/>
      <c r="T3254" s="13"/>
    </row>
    <row r="3255" spans="8:20" x14ac:dyDescent="0.2">
      <c r="H3255" s="8"/>
      <c r="I3255" s="8"/>
      <c r="J3255" s="11"/>
      <c r="K3255" s="10"/>
      <c r="L3255" s="5"/>
      <c r="M3255" s="12"/>
      <c r="N3255" s="12"/>
      <c r="O3255" s="12"/>
      <c r="P3255" s="12"/>
      <c r="Q3255" s="12"/>
      <c r="R3255" s="12"/>
      <c r="S3255" s="13"/>
      <c r="T3255" s="13"/>
    </row>
    <row r="3256" spans="8:20" x14ac:dyDescent="0.2">
      <c r="H3256" s="8"/>
      <c r="I3256" s="8"/>
      <c r="J3256" s="11"/>
      <c r="K3256" s="10"/>
      <c r="L3256" s="5"/>
      <c r="M3256" s="12"/>
      <c r="N3256" s="12"/>
      <c r="O3256" s="12"/>
      <c r="P3256" s="12"/>
      <c r="Q3256" s="12"/>
      <c r="R3256" s="12"/>
      <c r="S3256" s="13"/>
      <c r="T3256" s="13"/>
    </row>
    <row r="3257" spans="8:20" x14ac:dyDescent="0.2">
      <c r="H3257" s="8"/>
      <c r="I3257" s="8"/>
      <c r="J3257" s="11"/>
      <c r="K3257" s="10"/>
      <c r="L3257" s="5"/>
      <c r="M3257" s="12"/>
      <c r="N3257" s="12"/>
      <c r="O3257" s="12"/>
      <c r="P3257" s="12"/>
      <c r="Q3257" s="12"/>
      <c r="R3257" s="12"/>
      <c r="S3257" s="13"/>
      <c r="T3257" s="13"/>
    </row>
    <row r="3258" spans="8:20" x14ac:dyDescent="0.2">
      <c r="H3258" s="8"/>
      <c r="I3258" s="8"/>
      <c r="J3258" s="11"/>
      <c r="K3258" s="10"/>
      <c r="L3258" s="5"/>
      <c r="M3258" s="12"/>
      <c r="N3258" s="12"/>
      <c r="O3258" s="12"/>
      <c r="P3258" s="12"/>
      <c r="Q3258" s="12"/>
      <c r="R3258" s="12"/>
      <c r="S3258" s="13"/>
      <c r="T3258" s="13"/>
    </row>
    <row r="3259" spans="8:20" x14ac:dyDescent="0.2">
      <c r="H3259" s="8"/>
      <c r="I3259" s="8"/>
      <c r="J3259" s="11"/>
      <c r="K3259" s="10"/>
      <c r="L3259" s="5"/>
      <c r="M3259" s="12"/>
      <c r="N3259" s="12"/>
      <c r="O3259" s="12"/>
      <c r="P3259" s="12"/>
      <c r="Q3259" s="12"/>
      <c r="R3259" s="12"/>
      <c r="S3259" s="13"/>
      <c r="T3259" s="13"/>
    </row>
    <row r="3260" spans="8:20" x14ac:dyDescent="0.2">
      <c r="H3260" s="8"/>
      <c r="I3260" s="8"/>
      <c r="J3260" s="11"/>
      <c r="K3260" s="10"/>
      <c r="L3260" s="5"/>
      <c r="M3260" s="12"/>
      <c r="N3260" s="12"/>
      <c r="O3260" s="12"/>
      <c r="P3260" s="12"/>
      <c r="Q3260" s="12"/>
      <c r="R3260" s="12"/>
      <c r="S3260" s="13"/>
      <c r="T3260" s="13"/>
    </row>
    <row r="3261" spans="8:20" x14ac:dyDescent="0.2">
      <c r="H3261" s="8"/>
      <c r="I3261" s="8"/>
      <c r="J3261" s="11"/>
      <c r="K3261" s="10"/>
      <c r="L3261" s="5"/>
      <c r="M3261" s="12"/>
      <c r="N3261" s="12"/>
      <c r="O3261" s="12"/>
      <c r="P3261" s="12"/>
      <c r="Q3261" s="12"/>
      <c r="R3261" s="12"/>
      <c r="S3261" s="13"/>
      <c r="T3261" s="13"/>
    </row>
    <row r="3262" spans="8:20" x14ac:dyDescent="0.2">
      <c r="H3262" s="8"/>
      <c r="I3262" s="8"/>
      <c r="J3262" s="11"/>
      <c r="K3262" s="10"/>
      <c r="L3262" s="5"/>
      <c r="M3262" s="12"/>
      <c r="N3262" s="12"/>
      <c r="O3262" s="12"/>
      <c r="P3262" s="12"/>
      <c r="Q3262" s="12"/>
      <c r="R3262" s="12"/>
      <c r="S3262" s="13"/>
      <c r="T3262" s="13"/>
    </row>
    <row r="3263" spans="8:20" x14ac:dyDescent="0.2">
      <c r="H3263" s="8"/>
      <c r="I3263" s="8"/>
      <c r="J3263" s="11"/>
      <c r="K3263" s="10"/>
      <c r="L3263" s="5"/>
      <c r="M3263" s="12"/>
      <c r="N3263" s="12"/>
      <c r="O3263" s="12"/>
      <c r="P3263" s="12"/>
      <c r="Q3263" s="12"/>
      <c r="R3263" s="12"/>
      <c r="S3263" s="13"/>
      <c r="T3263" s="13"/>
    </row>
    <row r="3264" spans="8:20" x14ac:dyDescent="0.2">
      <c r="H3264" s="8"/>
      <c r="I3264" s="8"/>
      <c r="J3264" s="11"/>
      <c r="K3264" s="10"/>
      <c r="L3264" s="5"/>
      <c r="M3264" s="12"/>
      <c r="N3264" s="12"/>
      <c r="O3264" s="12"/>
      <c r="P3264" s="12"/>
      <c r="Q3264" s="12"/>
      <c r="R3264" s="12"/>
      <c r="S3264" s="13"/>
      <c r="T3264" s="13"/>
    </row>
    <row r="3265" spans="8:20" x14ac:dyDescent="0.2">
      <c r="H3265" s="8"/>
      <c r="I3265" s="8"/>
      <c r="J3265" s="11"/>
      <c r="K3265" s="10"/>
      <c r="L3265" s="5"/>
      <c r="M3265" s="12"/>
      <c r="N3265" s="12"/>
      <c r="O3265" s="12"/>
      <c r="P3265" s="12"/>
      <c r="Q3265" s="12"/>
      <c r="R3265" s="12"/>
      <c r="S3265" s="13"/>
      <c r="T3265" s="13"/>
    </row>
    <row r="3266" spans="8:20" x14ac:dyDescent="0.2">
      <c r="H3266" s="8"/>
      <c r="I3266" s="8"/>
      <c r="J3266" s="11"/>
      <c r="K3266" s="10"/>
      <c r="L3266" s="5"/>
      <c r="M3266" s="12"/>
      <c r="N3266" s="12"/>
      <c r="O3266" s="12"/>
      <c r="P3266" s="12"/>
      <c r="Q3266" s="12"/>
      <c r="R3266" s="12"/>
      <c r="S3266" s="13"/>
      <c r="T3266" s="13"/>
    </row>
    <row r="3267" spans="8:20" x14ac:dyDescent="0.2">
      <c r="H3267" s="8"/>
      <c r="I3267" s="8"/>
      <c r="J3267" s="11"/>
      <c r="K3267" s="10"/>
      <c r="L3267" s="5"/>
      <c r="M3267" s="12"/>
      <c r="N3267" s="12"/>
      <c r="O3267" s="12"/>
      <c r="P3267" s="12"/>
      <c r="Q3267" s="12"/>
      <c r="R3267" s="12"/>
      <c r="S3267" s="13"/>
      <c r="T3267" s="13"/>
    </row>
    <row r="3268" spans="8:20" x14ac:dyDescent="0.2">
      <c r="H3268" s="8"/>
      <c r="I3268" s="8"/>
      <c r="J3268" s="11"/>
      <c r="K3268" s="10"/>
      <c r="L3268" s="5"/>
      <c r="M3268" s="12"/>
      <c r="N3268" s="12"/>
      <c r="O3268" s="12"/>
      <c r="P3268" s="12"/>
      <c r="Q3268" s="12"/>
      <c r="R3268" s="12"/>
      <c r="S3268" s="13"/>
      <c r="T3268" s="13"/>
    </row>
    <row r="3269" spans="8:20" x14ac:dyDescent="0.2">
      <c r="H3269" s="8"/>
      <c r="I3269" s="8"/>
      <c r="J3269" s="11"/>
      <c r="K3269" s="10"/>
      <c r="L3269" s="5"/>
      <c r="M3269" s="12"/>
      <c r="N3269" s="12"/>
      <c r="O3269" s="12"/>
      <c r="P3269" s="12"/>
      <c r="Q3269" s="12"/>
      <c r="R3269" s="12"/>
      <c r="S3269" s="13"/>
      <c r="T3269" s="13"/>
    </row>
    <row r="3270" spans="8:20" x14ac:dyDescent="0.2">
      <c r="H3270" s="8"/>
      <c r="I3270" s="8"/>
      <c r="J3270" s="11"/>
      <c r="K3270" s="10"/>
      <c r="L3270" s="5"/>
      <c r="M3270" s="12"/>
      <c r="N3270" s="12"/>
      <c r="O3270" s="12"/>
      <c r="P3270" s="12"/>
      <c r="Q3270" s="12"/>
      <c r="R3270" s="12"/>
      <c r="S3270" s="13"/>
      <c r="T3270" s="13"/>
    </row>
    <row r="3271" spans="8:20" x14ac:dyDescent="0.2">
      <c r="H3271" s="8"/>
      <c r="I3271" s="8"/>
      <c r="J3271" s="11"/>
      <c r="K3271" s="10"/>
      <c r="L3271" s="5"/>
      <c r="M3271" s="12"/>
      <c r="N3271" s="12"/>
      <c r="O3271" s="12"/>
      <c r="P3271" s="12"/>
      <c r="Q3271" s="12"/>
      <c r="R3271" s="12"/>
      <c r="S3271" s="13"/>
      <c r="T3271" s="13"/>
    </row>
    <row r="3272" spans="8:20" x14ac:dyDescent="0.2">
      <c r="H3272" s="8"/>
      <c r="I3272" s="8"/>
      <c r="J3272" s="11"/>
      <c r="K3272" s="10"/>
      <c r="L3272" s="5"/>
      <c r="M3272" s="12"/>
      <c r="N3272" s="12"/>
      <c r="O3272" s="12"/>
      <c r="P3272" s="12"/>
      <c r="Q3272" s="12"/>
      <c r="R3272" s="12"/>
      <c r="S3272" s="13"/>
      <c r="T3272" s="13"/>
    </row>
    <row r="3273" spans="8:20" x14ac:dyDescent="0.2">
      <c r="H3273" s="8"/>
      <c r="I3273" s="8"/>
      <c r="J3273" s="11"/>
      <c r="K3273" s="10"/>
      <c r="L3273" s="5"/>
      <c r="M3273" s="12"/>
      <c r="N3273" s="12"/>
      <c r="O3273" s="12"/>
      <c r="P3273" s="12"/>
      <c r="Q3273" s="12"/>
      <c r="R3273" s="12"/>
      <c r="S3273" s="13"/>
      <c r="T3273" s="13"/>
    </row>
    <row r="3274" spans="8:20" x14ac:dyDescent="0.2">
      <c r="H3274" s="8"/>
      <c r="I3274" s="8"/>
      <c r="J3274" s="11"/>
      <c r="K3274" s="10"/>
      <c r="L3274" s="5"/>
      <c r="M3274" s="12"/>
      <c r="N3274" s="12"/>
      <c r="O3274" s="12"/>
      <c r="P3274" s="12"/>
      <c r="Q3274" s="12"/>
      <c r="R3274" s="12"/>
      <c r="S3274" s="13"/>
      <c r="T3274" s="13"/>
    </row>
    <row r="3275" spans="8:20" x14ac:dyDescent="0.2">
      <c r="H3275" s="8"/>
      <c r="I3275" s="8"/>
      <c r="J3275" s="11"/>
      <c r="K3275" s="10"/>
      <c r="L3275" s="5"/>
      <c r="M3275" s="12"/>
      <c r="N3275" s="12"/>
      <c r="O3275" s="12"/>
      <c r="P3275" s="12"/>
      <c r="Q3275" s="12"/>
      <c r="R3275" s="12"/>
      <c r="S3275" s="13"/>
      <c r="T3275" s="13"/>
    </row>
    <row r="3276" spans="8:20" x14ac:dyDescent="0.2">
      <c r="H3276" s="8"/>
      <c r="I3276" s="8"/>
      <c r="J3276" s="11"/>
      <c r="K3276" s="10"/>
      <c r="L3276" s="5"/>
      <c r="M3276" s="12"/>
      <c r="N3276" s="12"/>
      <c r="O3276" s="12"/>
      <c r="P3276" s="12"/>
      <c r="Q3276" s="12"/>
      <c r="R3276" s="12"/>
      <c r="S3276" s="13"/>
      <c r="T3276" s="13"/>
    </row>
    <row r="3277" spans="8:20" x14ac:dyDescent="0.2">
      <c r="H3277" s="8"/>
      <c r="I3277" s="8"/>
      <c r="J3277" s="11"/>
      <c r="K3277" s="10"/>
      <c r="L3277" s="5"/>
      <c r="M3277" s="12"/>
      <c r="N3277" s="12"/>
      <c r="O3277" s="12"/>
      <c r="P3277" s="12"/>
      <c r="Q3277" s="12"/>
      <c r="R3277" s="12"/>
      <c r="S3277" s="13"/>
      <c r="T3277" s="13"/>
    </row>
    <row r="3278" spans="8:20" x14ac:dyDescent="0.2">
      <c r="H3278" s="8"/>
      <c r="I3278" s="8"/>
      <c r="J3278" s="11"/>
      <c r="K3278" s="10"/>
      <c r="L3278" s="5"/>
      <c r="M3278" s="12"/>
      <c r="N3278" s="12"/>
      <c r="O3278" s="12"/>
      <c r="P3278" s="12"/>
      <c r="Q3278" s="12"/>
      <c r="R3278" s="12"/>
      <c r="S3278" s="13"/>
      <c r="T3278" s="13"/>
    </row>
    <row r="3279" spans="8:20" x14ac:dyDescent="0.2">
      <c r="H3279" s="8"/>
      <c r="I3279" s="8"/>
      <c r="J3279" s="11"/>
      <c r="K3279" s="10"/>
      <c r="L3279" s="5"/>
      <c r="M3279" s="12"/>
      <c r="N3279" s="12"/>
      <c r="O3279" s="12"/>
      <c r="P3279" s="12"/>
      <c r="Q3279" s="12"/>
      <c r="R3279" s="12"/>
      <c r="S3279" s="13"/>
      <c r="T3279" s="13"/>
    </row>
    <row r="3280" spans="8:20" x14ac:dyDescent="0.2">
      <c r="H3280" s="8"/>
      <c r="I3280" s="8"/>
      <c r="J3280" s="11"/>
      <c r="K3280" s="10"/>
      <c r="L3280" s="5"/>
      <c r="M3280" s="12"/>
      <c r="N3280" s="12"/>
      <c r="O3280" s="12"/>
      <c r="P3280" s="12"/>
      <c r="Q3280" s="12"/>
      <c r="R3280" s="12"/>
      <c r="S3280" s="13"/>
      <c r="T3280" s="13"/>
    </row>
    <row r="3281" spans="8:20" x14ac:dyDescent="0.2">
      <c r="H3281" s="8"/>
      <c r="I3281" s="8"/>
      <c r="J3281" s="11"/>
      <c r="K3281" s="10"/>
      <c r="L3281" s="5"/>
      <c r="M3281" s="12"/>
      <c r="N3281" s="12"/>
      <c r="O3281" s="12"/>
      <c r="P3281" s="12"/>
      <c r="Q3281" s="12"/>
      <c r="R3281" s="12"/>
      <c r="S3281" s="13"/>
      <c r="T3281" s="13"/>
    </row>
    <row r="3282" spans="8:20" x14ac:dyDescent="0.2">
      <c r="H3282" s="8"/>
      <c r="I3282" s="8"/>
      <c r="J3282" s="11"/>
      <c r="K3282" s="10"/>
      <c r="L3282" s="5"/>
      <c r="M3282" s="12"/>
      <c r="N3282" s="12"/>
      <c r="O3282" s="12"/>
      <c r="P3282" s="12"/>
      <c r="Q3282" s="12"/>
      <c r="R3282" s="12"/>
      <c r="S3282" s="13"/>
      <c r="T3282" s="13"/>
    </row>
    <row r="3283" spans="8:20" x14ac:dyDescent="0.2">
      <c r="H3283" s="8"/>
      <c r="I3283" s="8"/>
      <c r="J3283" s="11"/>
      <c r="K3283" s="10"/>
      <c r="L3283" s="5"/>
      <c r="M3283" s="12"/>
      <c r="N3283" s="12"/>
      <c r="O3283" s="12"/>
      <c r="P3283" s="12"/>
      <c r="Q3283" s="12"/>
      <c r="R3283" s="12"/>
      <c r="S3283" s="13"/>
      <c r="T3283" s="13"/>
    </row>
    <row r="3284" spans="8:20" x14ac:dyDescent="0.2">
      <c r="H3284" s="8"/>
      <c r="I3284" s="8"/>
      <c r="J3284" s="11"/>
      <c r="K3284" s="10"/>
      <c r="L3284" s="5"/>
      <c r="M3284" s="12"/>
      <c r="N3284" s="12"/>
      <c r="O3284" s="12"/>
      <c r="P3284" s="12"/>
      <c r="Q3284" s="12"/>
      <c r="R3284" s="12"/>
      <c r="S3284" s="13"/>
      <c r="T3284" s="13"/>
    </row>
    <row r="3285" spans="8:20" x14ac:dyDescent="0.2">
      <c r="H3285" s="8"/>
      <c r="I3285" s="8"/>
      <c r="J3285" s="11"/>
      <c r="K3285" s="10"/>
      <c r="L3285" s="5"/>
      <c r="M3285" s="12"/>
      <c r="N3285" s="12"/>
      <c r="O3285" s="12"/>
      <c r="P3285" s="12"/>
      <c r="Q3285" s="12"/>
      <c r="R3285" s="12"/>
      <c r="S3285" s="13"/>
      <c r="T3285" s="13"/>
    </row>
    <row r="3286" spans="8:20" x14ac:dyDescent="0.2">
      <c r="H3286" s="8"/>
      <c r="I3286" s="8"/>
      <c r="J3286" s="11"/>
      <c r="K3286" s="10"/>
      <c r="L3286" s="5"/>
      <c r="M3286" s="12"/>
      <c r="N3286" s="12"/>
      <c r="O3286" s="12"/>
      <c r="P3286" s="12"/>
      <c r="Q3286" s="12"/>
      <c r="R3286" s="12"/>
      <c r="S3286" s="13"/>
      <c r="T3286" s="13"/>
    </row>
    <row r="3287" spans="8:20" x14ac:dyDescent="0.2">
      <c r="H3287" s="8"/>
      <c r="I3287" s="8"/>
      <c r="J3287" s="11"/>
      <c r="K3287" s="10"/>
      <c r="L3287" s="5"/>
      <c r="M3287" s="12"/>
      <c r="N3287" s="12"/>
      <c r="O3287" s="12"/>
      <c r="P3287" s="12"/>
      <c r="Q3287" s="12"/>
      <c r="R3287" s="12"/>
      <c r="S3287" s="13"/>
      <c r="T3287" s="13"/>
    </row>
    <row r="3288" spans="8:20" x14ac:dyDescent="0.2">
      <c r="H3288" s="8"/>
      <c r="I3288" s="8"/>
      <c r="J3288" s="11"/>
      <c r="K3288" s="10"/>
      <c r="L3288" s="5"/>
      <c r="M3288" s="12"/>
      <c r="N3288" s="12"/>
      <c r="O3288" s="12"/>
      <c r="P3288" s="12"/>
      <c r="Q3288" s="12"/>
      <c r="R3288" s="12"/>
      <c r="S3288" s="13"/>
      <c r="T3288" s="13"/>
    </row>
    <row r="3289" spans="8:20" x14ac:dyDescent="0.2">
      <c r="H3289" s="8"/>
      <c r="I3289" s="8"/>
      <c r="J3289" s="11"/>
      <c r="K3289" s="10"/>
      <c r="L3289" s="5"/>
      <c r="M3289" s="12"/>
      <c r="N3289" s="12"/>
      <c r="O3289" s="12"/>
      <c r="P3289" s="12"/>
      <c r="Q3289" s="12"/>
      <c r="R3289" s="12"/>
      <c r="S3289" s="13"/>
      <c r="T3289" s="13"/>
    </row>
    <row r="3290" spans="8:20" x14ac:dyDescent="0.2">
      <c r="H3290" s="8"/>
      <c r="I3290" s="8"/>
      <c r="J3290" s="11"/>
      <c r="K3290" s="10"/>
      <c r="L3290" s="5"/>
      <c r="M3290" s="12"/>
      <c r="N3290" s="12"/>
      <c r="O3290" s="12"/>
      <c r="P3290" s="12"/>
      <c r="Q3290" s="12"/>
      <c r="R3290" s="12"/>
      <c r="S3290" s="13"/>
      <c r="T3290" s="13"/>
    </row>
    <row r="3291" spans="8:20" x14ac:dyDescent="0.2">
      <c r="H3291" s="8"/>
      <c r="I3291" s="8"/>
      <c r="J3291" s="11"/>
      <c r="K3291" s="10"/>
      <c r="L3291" s="5"/>
      <c r="M3291" s="12"/>
      <c r="N3291" s="12"/>
      <c r="O3291" s="12"/>
      <c r="P3291" s="12"/>
      <c r="Q3291" s="12"/>
      <c r="R3291" s="12"/>
      <c r="S3291" s="13"/>
      <c r="T3291" s="13"/>
    </row>
    <row r="3292" spans="8:20" x14ac:dyDescent="0.2">
      <c r="H3292" s="8"/>
      <c r="I3292" s="8"/>
      <c r="J3292" s="11"/>
      <c r="K3292" s="10"/>
      <c r="L3292" s="5"/>
      <c r="M3292" s="12"/>
      <c r="N3292" s="12"/>
      <c r="O3292" s="12"/>
      <c r="P3292" s="12"/>
      <c r="Q3292" s="12"/>
      <c r="R3292" s="12"/>
      <c r="S3292" s="13"/>
      <c r="T3292" s="13"/>
    </row>
    <row r="3293" spans="8:20" x14ac:dyDescent="0.2">
      <c r="H3293" s="8"/>
      <c r="I3293" s="8"/>
      <c r="J3293" s="11"/>
      <c r="K3293" s="10"/>
      <c r="L3293" s="5"/>
      <c r="M3293" s="12"/>
      <c r="N3293" s="12"/>
      <c r="O3293" s="12"/>
      <c r="P3293" s="12"/>
      <c r="Q3293" s="12"/>
      <c r="R3293" s="12"/>
      <c r="S3293" s="13"/>
      <c r="T3293" s="13"/>
    </row>
    <row r="3294" spans="8:20" x14ac:dyDescent="0.2">
      <c r="H3294" s="8"/>
      <c r="I3294" s="8"/>
      <c r="J3294" s="11"/>
      <c r="K3294" s="10"/>
      <c r="L3294" s="5"/>
      <c r="M3294" s="12"/>
      <c r="N3294" s="12"/>
      <c r="O3294" s="12"/>
      <c r="P3294" s="12"/>
      <c r="Q3294" s="12"/>
      <c r="R3294" s="12"/>
      <c r="S3294" s="13"/>
      <c r="T3294" s="13"/>
    </row>
    <row r="3295" spans="8:20" x14ac:dyDescent="0.2">
      <c r="H3295" s="8"/>
      <c r="I3295" s="8"/>
      <c r="J3295" s="11"/>
      <c r="K3295" s="10"/>
      <c r="L3295" s="5"/>
      <c r="M3295" s="12"/>
      <c r="N3295" s="12"/>
      <c r="O3295" s="12"/>
      <c r="P3295" s="12"/>
      <c r="Q3295" s="12"/>
      <c r="R3295" s="12"/>
      <c r="S3295" s="13"/>
      <c r="T3295" s="13"/>
    </row>
    <row r="3296" spans="8:20" x14ac:dyDescent="0.2">
      <c r="H3296" s="8"/>
      <c r="I3296" s="8"/>
      <c r="J3296" s="11"/>
      <c r="K3296" s="10"/>
      <c r="L3296" s="5"/>
      <c r="M3296" s="12"/>
      <c r="N3296" s="12"/>
      <c r="O3296" s="12"/>
      <c r="P3296" s="12"/>
      <c r="Q3296" s="12"/>
      <c r="R3296" s="12"/>
      <c r="S3296" s="13"/>
      <c r="T3296" s="13"/>
    </row>
    <row r="3297" spans="8:20" x14ac:dyDescent="0.2">
      <c r="H3297" s="8"/>
      <c r="I3297" s="8"/>
      <c r="J3297" s="11"/>
      <c r="K3297" s="10"/>
      <c r="L3297" s="5"/>
      <c r="M3297" s="12"/>
      <c r="N3297" s="12"/>
      <c r="O3297" s="12"/>
      <c r="P3297" s="12"/>
      <c r="Q3297" s="12"/>
      <c r="R3297" s="12"/>
      <c r="S3297" s="13"/>
      <c r="T3297" s="13"/>
    </row>
    <row r="3298" spans="8:20" x14ac:dyDescent="0.2">
      <c r="H3298" s="8"/>
      <c r="I3298" s="8"/>
      <c r="J3298" s="11"/>
      <c r="K3298" s="10"/>
      <c r="L3298" s="5"/>
      <c r="M3298" s="12"/>
      <c r="N3298" s="12"/>
      <c r="O3298" s="12"/>
      <c r="P3298" s="12"/>
      <c r="Q3298" s="12"/>
      <c r="R3298" s="12"/>
      <c r="S3298" s="13"/>
      <c r="T3298" s="13"/>
    </row>
    <row r="3299" spans="8:20" x14ac:dyDescent="0.2">
      <c r="H3299" s="8"/>
      <c r="I3299" s="8"/>
      <c r="J3299" s="11"/>
      <c r="K3299" s="10"/>
      <c r="L3299" s="5"/>
      <c r="M3299" s="12"/>
      <c r="N3299" s="12"/>
      <c r="O3299" s="12"/>
      <c r="P3299" s="12"/>
      <c r="Q3299" s="12"/>
      <c r="R3299" s="12"/>
      <c r="S3299" s="13"/>
      <c r="T3299" s="13"/>
    </row>
    <row r="3300" spans="8:20" x14ac:dyDescent="0.2">
      <c r="H3300" s="8"/>
      <c r="I3300" s="8"/>
      <c r="J3300" s="11"/>
      <c r="K3300" s="10"/>
      <c r="L3300" s="5"/>
      <c r="M3300" s="12"/>
      <c r="N3300" s="12"/>
      <c r="O3300" s="12"/>
      <c r="P3300" s="12"/>
      <c r="Q3300" s="12"/>
      <c r="R3300" s="12"/>
      <c r="S3300" s="13"/>
      <c r="T3300" s="13"/>
    </row>
    <row r="3301" spans="8:20" x14ac:dyDescent="0.2">
      <c r="H3301" s="8"/>
      <c r="I3301" s="8"/>
      <c r="J3301" s="11"/>
      <c r="K3301" s="10"/>
      <c r="L3301" s="5"/>
      <c r="M3301" s="12"/>
      <c r="N3301" s="12"/>
      <c r="O3301" s="12"/>
      <c r="P3301" s="12"/>
      <c r="Q3301" s="12"/>
      <c r="R3301" s="12"/>
      <c r="S3301" s="13"/>
      <c r="T3301" s="13"/>
    </row>
    <row r="3302" spans="8:20" x14ac:dyDescent="0.2">
      <c r="H3302" s="8"/>
      <c r="I3302" s="8"/>
      <c r="J3302" s="11"/>
      <c r="K3302" s="10"/>
      <c r="L3302" s="5"/>
      <c r="M3302" s="12"/>
      <c r="N3302" s="12"/>
      <c r="O3302" s="12"/>
      <c r="P3302" s="12"/>
      <c r="Q3302" s="12"/>
      <c r="R3302" s="12"/>
      <c r="S3302" s="13"/>
      <c r="T3302" s="13"/>
    </row>
    <row r="3303" spans="8:20" x14ac:dyDescent="0.2">
      <c r="H3303" s="8"/>
      <c r="I3303" s="8"/>
      <c r="J3303" s="11"/>
      <c r="K3303" s="10"/>
      <c r="L3303" s="5"/>
      <c r="M3303" s="12"/>
      <c r="N3303" s="12"/>
      <c r="O3303" s="12"/>
      <c r="P3303" s="12"/>
      <c r="Q3303" s="12"/>
      <c r="R3303" s="12"/>
      <c r="S3303" s="13"/>
      <c r="T3303" s="13"/>
    </row>
    <row r="3304" spans="8:20" x14ac:dyDescent="0.2">
      <c r="H3304" s="8"/>
      <c r="I3304" s="8"/>
      <c r="J3304" s="11"/>
      <c r="K3304" s="10"/>
      <c r="L3304" s="5"/>
      <c r="M3304" s="12"/>
      <c r="N3304" s="12"/>
      <c r="O3304" s="12"/>
      <c r="P3304" s="12"/>
      <c r="Q3304" s="12"/>
      <c r="R3304" s="12"/>
      <c r="S3304" s="13"/>
      <c r="T3304" s="13"/>
    </row>
    <row r="3305" spans="8:20" x14ac:dyDescent="0.2">
      <c r="H3305" s="8"/>
      <c r="I3305" s="8"/>
      <c r="J3305" s="11"/>
      <c r="K3305" s="10"/>
      <c r="L3305" s="5"/>
      <c r="M3305" s="12"/>
      <c r="N3305" s="12"/>
      <c r="O3305" s="12"/>
      <c r="P3305" s="12"/>
      <c r="Q3305" s="12"/>
      <c r="R3305" s="12"/>
      <c r="S3305" s="13"/>
      <c r="T3305" s="13"/>
    </row>
    <row r="3306" spans="8:20" x14ac:dyDescent="0.2">
      <c r="H3306" s="8"/>
      <c r="I3306" s="8"/>
      <c r="J3306" s="11"/>
      <c r="K3306" s="10"/>
      <c r="L3306" s="5"/>
      <c r="M3306" s="12"/>
      <c r="N3306" s="12"/>
      <c r="O3306" s="12"/>
      <c r="P3306" s="12"/>
      <c r="Q3306" s="12"/>
      <c r="R3306" s="12"/>
      <c r="S3306" s="13"/>
      <c r="T3306" s="13"/>
    </row>
    <row r="3307" spans="8:20" x14ac:dyDescent="0.2">
      <c r="H3307" s="8"/>
      <c r="I3307" s="8"/>
      <c r="J3307" s="11"/>
      <c r="K3307" s="10"/>
      <c r="L3307" s="5"/>
      <c r="M3307" s="12"/>
      <c r="N3307" s="12"/>
      <c r="O3307" s="12"/>
      <c r="P3307" s="12"/>
      <c r="Q3307" s="12"/>
      <c r="R3307" s="12"/>
      <c r="S3307" s="13"/>
      <c r="T3307" s="13"/>
    </row>
    <row r="3308" spans="8:20" x14ac:dyDescent="0.2">
      <c r="H3308" s="8"/>
      <c r="I3308" s="8"/>
      <c r="J3308" s="11"/>
      <c r="K3308" s="10"/>
      <c r="L3308" s="5"/>
      <c r="M3308" s="12"/>
      <c r="N3308" s="12"/>
      <c r="O3308" s="12"/>
      <c r="P3308" s="12"/>
      <c r="Q3308" s="12"/>
      <c r="R3308" s="12"/>
      <c r="S3308" s="13"/>
      <c r="T3308" s="13"/>
    </row>
    <row r="3309" spans="8:20" x14ac:dyDescent="0.2">
      <c r="H3309" s="8"/>
      <c r="I3309" s="8"/>
      <c r="J3309" s="11"/>
      <c r="K3309" s="10"/>
      <c r="L3309" s="5"/>
      <c r="M3309" s="12"/>
      <c r="N3309" s="12"/>
      <c r="O3309" s="12"/>
      <c r="P3309" s="12"/>
      <c r="Q3309" s="12"/>
      <c r="R3309" s="12"/>
      <c r="S3309" s="13"/>
      <c r="T3309" s="13"/>
    </row>
    <row r="3310" spans="8:20" x14ac:dyDescent="0.2">
      <c r="H3310" s="8"/>
      <c r="I3310" s="8"/>
      <c r="J3310" s="11"/>
      <c r="K3310" s="10"/>
      <c r="L3310" s="5"/>
      <c r="M3310" s="12"/>
      <c r="N3310" s="12"/>
      <c r="O3310" s="12"/>
      <c r="P3310" s="12"/>
      <c r="Q3310" s="12"/>
      <c r="R3310" s="12"/>
      <c r="S3310" s="13"/>
      <c r="T3310" s="13"/>
    </row>
    <row r="3311" spans="8:20" x14ac:dyDescent="0.2">
      <c r="H3311" s="8"/>
      <c r="I3311" s="8"/>
      <c r="J3311" s="11"/>
      <c r="K3311" s="10"/>
      <c r="L3311" s="5"/>
      <c r="M3311" s="12"/>
      <c r="N3311" s="12"/>
      <c r="O3311" s="12"/>
      <c r="P3311" s="12"/>
      <c r="Q3311" s="12"/>
      <c r="R3311" s="12"/>
      <c r="S3311" s="13"/>
      <c r="T3311" s="13"/>
    </row>
    <row r="3312" spans="8:20" x14ac:dyDescent="0.2">
      <c r="H3312" s="8"/>
      <c r="I3312" s="8"/>
      <c r="J3312" s="11"/>
      <c r="K3312" s="10"/>
      <c r="L3312" s="5"/>
      <c r="M3312" s="12"/>
      <c r="N3312" s="12"/>
      <c r="O3312" s="12"/>
      <c r="P3312" s="12"/>
      <c r="Q3312" s="12"/>
      <c r="R3312" s="12"/>
      <c r="S3312" s="13"/>
      <c r="T3312" s="13"/>
    </row>
    <row r="3313" spans="8:20" x14ac:dyDescent="0.2">
      <c r="H3313" s="8"/>
      <c r="I3313" s="8"/>
      <c r="J3313" s="11"/>
      <c r="K3313" s="10"/>
      <c r="L3313" s="5"/>
      <c r="M3313" s="12"/>
      <c r="N3313" s="12"/>
      <c r="O3313" s="12"/>
      <c r="P3313" s="12"/>
      <c r="Q3313" s="12"/>
      <c r="R3313" s="12"/>
      <c r="S3313" s="13"/>
      <c r="T3313" s="13"/>
    </row>
    <row r="3314" spans="8:20" x14ac:dyDescent="0.2">
      <c r="H3314" s="8"/>
      <c r="I3314" s="8"/>
      <c r="J3314" s="11"/>
      <c r="K3314" s="10"/>
      <c r="L3314" s="5"/>
      <c r="M3314" s="12"/>
      <c r="N3314" s="12"/>
      <c r="O3314" s="12"/>
      <c r="P3314" s="12"/>
      <c r="Q3314" s="12"/>
      <c r="R3314" s="12"/>
      <c r="S3314" s="13"/>
      <c r="T3314" s="13"/>
    </row>
    <row r="3315" spans="8:20" x14ac:dyDescent="0.2">
      <c r="H3315" s="8"/>
      <c r="I3315" s="8"/>
      <c r="J3315" s="11"/>
      <c r="K3315" s="10"/>
      <c r="L3315" s="5"/>
      <c r="M3315" s="12"/>
      <c r="N3315" s="12"/>
      <c r="O3315" s="12"/>
      <c r="P3315" s="12"/>
      <c r="Q3315" s="12"/>
      <c r="R3315" s="12"/>
      <c r="S3315" s="13"/>
      <c r="T3315" s="13"/>
    </row>
    <row r="3316" spans="8:20" x14ac:dyDescent="0.2">
      <c r="H3316" s="8"/>
      <c r="I3316" s="8"/>
      <c r="J3316" s="11"/>
      <c r="K3316" s="10"/>
      <c r="L3316" s="5"/>
      <c r="M3316" s="12"/>
      <c r="N3316" s="12"/>
      <c r="O3316" s="12"/>
      <c r="P3316" s="12"/>
      <c r="Q3316" s="12"/>
      <c r="R3316" s="12"/>
      <c r="S3316" s="13"/>
      <c r="T3316" s="13"/>
    </row>
    <row r="3317" spans="8:20" x14ac:dyDescent="0.2">
      <c r="H3317" s="8"/>
      <c r="I3317" s="8"/>
      <c r="J3317" s="11"/>
      <c r="K3317" s="10"/>
      <c r="L3317" s="5"/>
      <c r="M3317" s="12"/>
      <c r="N3317" s="12"/>
      <c r="O3317" s="12"/>
      <c r="P3317" s="12"/>
      <c r="Q3317" s="12"/>
      <c r="R3317" s="12"/>
      <c r="S3317" s="13"/>
      <c r="T3317" s="13"/>
    </row>
    <row r="3318" spans="8:20" x14ac:dyDescent="0.2">
      <c r="H3318" s="8"/>
      <c r="I3318" s="8"/>
      <c r="J3318" s="11"/>
      <c r="K3318" s="10"/>
      <c r="L3318" s="5"/>
      <c r="M3318" s="12"/>
      <c r="N3318" s="12"/>
      <c r="O3318" s="12"/>
      <c r="P3318" s="12"/>
      <c r="Q3318" s="12"/>
      <c r="R3318" s="12"/>
      <c r="S3318" s="13"/>
      <c r="T3318" s="13"/>
    </row>
    <row r="3319" spans="8:20" x14ac:dyDescent="0.2">
      <c r="H3319" s="8"/>
      <c r="I3319" s="8"/>
      <c r="J3319" s="11"/>
      <c r="K3319" s="10"/>
      <c r="L3319" s="5"/>
      <c r="M3319" s="12"/>
      <c r="N3319" s="12"/>
      <c r="O3319" s="12"/>
      <c r="P3319" s="12"/>
      <c r="Q3319" s="12"/>
      <c r="R3319" s="12"/>
      <c r="S3319" s="13"/>
      <c r="T3319" s="13"/>
    </row>
    <row r="3320" spans="8:20" x14ac:dyDescent="0.2">
      <c r="H3320" s="8"/>
      <c r="I3320" s="8"/>
      <c r="J3320" s="11"/>
      <c r="K3320" s="10"/>
      <c r="L3320" s="5"/>
      <c r="M3320" s="12"/>
      <c r="N3320" s="12"/>
      <c r="O3320" s="12"/>
      <c r="P3320" s="12"/>
      <c r="Q3320" s="12"/>
      <c r="R3320" s="12"/>
      <c r="S3320" s="13"/>
      <c r="T3320" s="13"/>
    </row>
    <row r="3321" spans="8:20" x14ac:dyDescent="0.2">
      <c r="H3321" s="8"/>
      <c r="I3321" s="8"/>
      <c r="J3321" s="11"/>
      <c r="K3321" s="10"/>
      <c r="L3321" s="5"/>
      <c r="M3321" s="12"/>
      <c r="N3321" s="12"/>
      <c r="O3321" s="12"/>
      <c r="P3321" s="12"/>
      <c r="Q3321" s="12"/>
      <c r="R3321" s="12"/>
      <c r="S3321" s="13"/>
      <c r="T3321" s="13"/>
    </row>
    <row r="3322" spans="8:20" x14ac:dyDescent="0.2">
      <c r="H3322" s="8"/>
      <c r="I3322" s="8"/>
      <c r="J3322" s="11"/>
      <c r="K3322" s="10"/>
      <c r="L3322" s="5"/>
      <c r="M3322" s="12"/>
      <c r="N3322" s="12"/>
      <c r="O3322" s="12"/>
      <c r="P3322" s="12"/>
      <c r="Q3322" s="12"/>
      <c r="R3322" s="12"/>
      <c r="S3322" s="13"/>
      <c r="T3322" s="13"/>
    </row>
    <row r="3323" spans="8:20" x14ac:dyDescent="0.2">
      <c r="H3323" s="8"/>
      <c r="I3323" s="8"/>
      <c r="J3323" s="11"/>
      <c r="K3323" s="10"/>
      <c r="L3323" s="5"/>
      <c r="M3323" s="12"/>
      <c r="N3323" s="12"/>
      <c r="O3323" s="12"/>
      <c r="P3323" s="12"/>
      <c r="Q3323" s="12"/>
      <c r="R3323" s="12"/>
      <c r="S3323" s="13"/>
      <c r="T3323" s="13"/>
    </row>
    <row r="3324" spans="8:20" x14ac:dyDescent="0.2">
      <c r="H3324" s="8"/>
      <c r="I3324" s="8"/>
      <c r="J3324" s="11"/>
      <c r="K3324" s="10"/>
      <c r="L3324" s="5"/>
      <c r="M3324" s="12"/>
      <c r="N3324" s="12"/>
      <c r="O3324" s="12"/>
      <c r="P3324" s="12"/>
      <c r="Q3324" s="12"/>
      <c r="R3324" s="12"/>
      <c r="S3324" s="13"/>
      <c r="T3324" s="13"/>
    </row>
    <row r="3325" spans="8:20" x14ac:dyDescent="0.2">
      <c r="H3325" s="8"/>
      <c r="I3325" s="8"/>
      <c r="J3325" s="11"/>
      <c r="K3325" s="10"/>
      <c r="L3325" s="5"/>
      <c r="M3325" s="12"/>
      <c r="N3325" s="12"/>
      <c r="O3325" s="12"/>
      <c r="P3325" s="12"/>
      <c r="Q3325" s="12"/>
      <c r="R3325" s="12"/>
      <c r="S3325" s="13"/>
      <c r="T3325" s="13"/>
    </row>
    <row r="3326" spans="8:20" x14ac:dyDescent="0.2">
      <c r="H3326" s="8"/>
      <c r="I3326" s="8"/>
      <c r="J3326" s="11"/>
      <c r="K3326" s="10"/>
      <c r="L3326" s="5"/>
      <c r="M3326" s="12"/>
      <c r="N3326" s="12"/>
      <c r="O3326" s="12"/>
      <c r="P3326" s="12"/>
      <c r="Q3326" s="12"/>
      <c r="R3326" s="12"/>
      <c r="S3326" s="13"/>
      <c r="T3326" s="13"/>
    </row>
    <row r="3327" spans="8:20" x14ac:dyDescent="0.2">
      <c r="H3327" s="8"/>
      <c r="I3327" s="8"/>
      <c r="J3327" s="11"/>
      <c r="K3327" s="10"/>
      <c r="L3327" s="5"/>
      <c r="M3327" s="12"/>
      <c r="N3327" s="12"/>
      <c r="O3327" s="12"/>
      <c r="P3327" s="12"/>
      <c r="Q3327" s="12"/>
      <c r="R3327" s="12"/>
      <c r="S3327" s="13"/>
      <c r="T3327" s="13"/>
    </row>
    <row r="3328" spans="8:20" x14ac:dyDescent="0.2">
      <c r="H3328" s="8"/>
      <c r="I3328" s="8"/>
      <c r="J3328" s="11"/>
      <c r="K3328" s="10"/>
      <c r="L3328" s="5"/>
      <c r="M3328" s="12"/>
      <c r="N3328" s="12"/>
      <c r="O3328" s="12"/>
      <c r="P3328" s="12"/>
      <c r="Q3328" s="12"/>
      <c r="R3328" s="12"/>
      <c r="S3328" s="13"/>
      <c r="T3328" s="13"/>
    </row>
    <row r="3329" spans="8:20" x14ac:dyDescent="0.2">
      <c r="H3329" s="8"/>
      <c r="I3329" s="8"/>
      <c r="J3329" s="11"/>
      <c r="K3329" s="10"/>
      <c r="L3329" s="5"/>
      <c r="M3329" s="12"/>
      <c r="N3329" s="12"/>
      <c r="O3329" s="12"/>
      <c r="P3329" s="12"/>
      <c r="Q3329" s="12"/>
      <c r="R3329" s="12"/>
      <c r="S3329" s="13"/>
      <c r="T3329" s="13"/>
    </row>
    <row r="3330" spans="8:20" x14ac:dyDescent="0.2">
      <c r="H3330" s="8"/>
      <c r="I3330" s="8"/>
      <c r="J3330" s="11"/>
      <c r="K3330" s="10"/>
      <c r="L3330" s="5"/>
      <c r="M3330" s="12"/>
      <c r="N3330" s="12"/>
      <c r="O3330" s="12"/>
      <c r="P3330" s="12"/>
      <c r="Q3330" s="12"/>
      <c r="R3330" s="12"/>
      <c r="S3330" s="13"/>
      <c r="T3330" s="13"/>
    </row>
    <row r="3331" spans="8:20" x14ac:dyDescent="0.2">
      <c r="H3331" s="8"/>
      <c r="I3331" s="8"/>
      <c r="J3331" s="11"/>
      <c r="K3331" s="10"/>
      <c r="L3331" s="5"/>
      <c r="M3331" s="12"/>
      <c r="N3331" s="12"/>
      <c r="O3331" s="12"/>
      <c r="P3331" s="12"/>
      <c r="Q3331" s="12"/>
      <c r="R3331" s="12"/>
      <c r="S3331" s="13"/>
      <c r="T3331" s="13"/>
    </row>
    <row r="3332" spans="8:20" x14ac:dyDescent="0.2">
      <c r="H3332" s="8"/>
      <c r="I3332" s="8"/>
      <c r="J3332" s="11"/>
      <c r="K3332" s="10"/>
      <c r="L3332" s="5"/>
      <c r="M3332" s="12"/>
      <c r="N3332" s="12"/>
      <c r="O3332" s="12"/>
      <c r="P3332" s="12"/>
      <c r="Q3332" s="12"/>
      <c r="R3332" s="12"/>
      <c r="S3332" s="13"/>
      <c r="T3332" s="13"/>
    </row>
    <row r="3333" spans="8:20" x14ac:dyDescent="0.2">
      <c r="H3333" s="8"/>
      <c r="I3333" s="8"/>
      <c r="J3333" s="11"/>
      <c r="K3333" s="10"/>
      <c r="L3333" s="5"/>
      <c r="M3333" s="12"/>
      <c r="N3333" s="12"/>
      <c r="O3333" s="12"/>
      <c r="P3333" s="12"/>
      <c r="Q3333" s="12"/>
      <c r="R3333" s="12"/>
      <c r="S3333" s="13"/>
      <c r="T3333" s="13"/>
    </row>
    <row r="3334" spans="8:20" x14ac:dyDescent="0.2">
      <c r="H3334" s="8"/>
      <c r="I3334" s="8"/>
      <c r="J3334" s="11"/>
      <c r="K3334" s="10"/>
      <c r="L3334" s="5"/>
      <c r="M3334" s="12"/>
      <c r="N3334" s="12"/>
      <c r="O3334" s="12"/>
      <c r="P3334" s="12"/>
      <c r="Q3334" s="12"/>
      <c r="R3334" s="12"/>
      <c r="S3334" s="13"/>
      <c r="T3334" s="13"/>
    </row>
    <row r="3335" spans="8:20" x14ac:dyDescent="0.2">
      <c r="H3335" s="8"/>
      <c r="I3335" s="8"/>
      <c r="J3335" s="11"/>
      <c r="K3335" s="10"/>
      <c r="L3335" s="5"/>
      <c r="M3335" s="12"/>
      <c r="N3335" s="12"/>
      <c r="O3335" s="12"/>
      <c r="P3335" s="12"/>
      <c r="Q3335" s="12"/>
      <c r="R3335" s="12"/>
      <c r="S3335" s="13"/>
      <c r="T3335" s="13"/>
    </row>
    <row r="3336" spans="8:20" x14ac:dyDescent="0.2">
      <c r="H3336" s="8"/>
      <c r="I3336" s="8"/>
      <c r="J3336" s="11"/>
      <c r="K3336" s="10"/>
      <c r="L3336" s="5"/>
      <c r="M3336" s="12"/>
      <c r="N3336" s="12"/>
      <c r="O3336" s="12"/>
      <c r="P3336" s="12"/>
      <c r="Q3336" s="12"/>
      <c r="R3336" s="12"/>
      <c r="S3336" s="13"/>
      <c r="T3336" s="13"/>
    </row>
    <row r="3337" spans="8:20" x14ac:dyDescent="0.2">
      <c r="H3337" s="8"/>
      <c r="I3337" s="8"/>
      <c r="J3337" s="11"/>
      <c r="K3337" s="10"/>
      <c r="L3337" s="5"/>
      <c r="M3337" s="12"/>
      <c r="N3337" s="12"/>
      <c r="O3337" s="12"/>
      <c r="P3337" s="12"/>
      <c r="Q3337" s="12"/>
      <c r="R3337" s="12"/>
      <c r="S3337" s="13"/>
      <c r="T3337" s="13"/>
    </row>
    <row r="3338" spans="8:20" x14ac:dyDescent="0.2">
      <c r="H3338" s="8"/>
      <c r="I3338" s="8"/>
      <c r="J3338" s="11"/>
      <c r="K3338" s="10"/>
      <c r="L3338" s="5"/>
      <c r="M3338" s="12"/>
      <c r="N3338" s="12"/>
      <c r="O3338" s="12"/>
      <c r="P3338" s="12"/>
      <c r="Q3338" s="12"/>
      <c r="R3338" s="12"/>
      <c r="S3338" s="13"/>
      <c r="T3338" s="13"/>
    </row>
    <row r="3339" spans="8:20" x14ac:dyDescent="0.2">
      <c r="H3339" s="8"/>
      <c r="I3339" s="8"/>
      <c r="J3339" s="11"/>
      <c r="K3339" s="10"/>
      <c r="L3339" s="5"/>
      <c r="M3339" s="12"/>
      <c r="N3339" s="12"/>
      <c r="O3339" s="12"/>
      <c r="P3339" s="12"/>
      <c r="Q3339" s="12"/>
      <c r="R3339" s="12"/>
      <c r="S3339" s="13"/>
      <c r="T3339" s="13"/>
    </row>
    <row r="3340" spans="8:20" x14ac:dyDescent="0.2">
      <c r="H3340" s="8"/>
      <c r="I3340" s="8"/>
      <c r="J3340" s="11"/>
      <c r="K3340" s="10"/>
      <c r="L3340" s="5"/>
      <c r="M3340" s="12"/>
      <c r="N3340" s="12"/>
      <c r="O3340" s="12"/>
      <c r="P3340" s="12"/>
      <c r="Q3340" s="12"/>
      <c r="R3340" s="12"/>
      <c r="S3340" s="13"/>
      <c r="T3340" s="13"/>
    </row>
    <row r="3341" spans="8:20" x14ac:dyDescent="0.2">
      <c r="H3341" s="8"/>
      <c r="I3341" s="8"/>
      <c r="J3341" s="11"/>
      <c r="K3341" s="10"/>
      <c r="L3341" s="5"/>
      <c r="M3341" s="12"/>
      <c r="N3341" s="12"/>
      <c r="O3341" s="12"/>
      <c r="P3341" s="12"/>
      <c r="Q3341" s="12"/>
      <c r="R3341" s="12"/>
      <c r="S3341" s="13"/>
      <c r="T3341" s="13"/>
    </row>
    <row r="3342" spans="8:20" x14ac:dyDescent="0.2">
      <c r="H3342" s="8"/>
      <c r="I3342" s="8"/>
      <c r="J3342" s="11"/>
      <c r="K3342" s="10"/>
      <c r="L3342" s="5"/>
      <c r="M3342" s="12"/>
      <c r="N3342" s="12"/>
      <c r="O3342" s="12"/>
      <c r="P3342" s="12"/>
      <c r="Q3342" s="12"/>
      <c r="R3342" s="12"/>
      <c r="S3342" s="13"/>
      <c r="T3342" s="13"/>
    </row>
    <row r="3343" spans="8:20" x14ac:dyDescent="0.2">
      <c r="H3343" s="8"/>
      <c r="I3343" s="8"/>
      <c r="J3343" s="11"/>
      <c r="K3343" s="10"/>
      <c r="L3343" s="5"/>
      <c r="M3343" s="12"/>
      <c r="N3343" s="12"/>
      <c r="O3343" s="12"/>
      <c r="P3343" s="12"/>
      <c r="Q3343" s="12"/>
      <c r="R3343" s="12"/>
      <c r="S3343" s="13"/>
      <c r="T3343" s="13"/>
    </row>
    <row r="3344" spans="8:20" x14ac:dyDescent="0.2">
      <c r="H3344" s="8"/>
      <c r="I3344" s="8"/>
      <c r="J3344" s="11"/>
      <c r="K3344" s="10"/>
      <c r="L3344" s="5"/>
      <c r="M3344" s="12"/>
      <c r="N3344" s="12"/>
      <c r="O3344" s="12"/>
      <c r="P3344" s="12"/>
      <c r="Q3344" s="12"/>
      <c r="R3344" s="12"/>
      <c r="S3344" s="13"/>
      <c r="T3344" s="13"/>
    </row>
    <row r="3345" spans="8:20" x14ac:dyDescent="0.2">
      <c r="H3345" s="8"/>
      <c r="I3345" s="8"/>
      <c r="J3345" s="11"/>
      <c r="K3345" s="10"/>
      <c r="L3345" s="5"/>
      <c r="M3345" s="12"/>
      <c r="N3345" s="12"/>
      <c r="O3345" s="12"/>
      <c r="P3345" s="12"/>
      <c r="Q3345" s="12"/>
      <c r="R3345" s="12"/>
      <c r="S3345" s="13"/>
      <c r="T3345" s="13"/>
    </row>
    <row r="3346" spans="8:20" x14ac:dyDescent="0.2">
      <c r="H3346" s="8"/>
      <c r="I3346" s="8"/>
      <c r="J3346" s="11"/>
      <c r="K3346" s="10"/>
      <c r="L3346" s="5"/>
      <c r="M3346" s="12"/>
      <c r="N3346" s="12"/>
      <c r="O3346" s="12"/>
      <c r="P3346" s="12"/>
      <c r="Q3346" s="12"/>
      <c r="R3346" s="12"/>
      <c r="S3346" s="13"/>
      <c r="T3346" s="13"/>
    </row>
    <row r="3347" spans="8:20" x14ac:dyDescent="0.2">
      <c r="H3347" s="8"/>
      <c r="I3347" s="8"/>
      <c r="J3347" s="11"/>
      <c r="K3347" s="10"/>
      <c r="L3347" s="5"/>
      <c r="M3347" s="12"/>
      <c r="N3347" s="12"/>
      <c r="O3347" s="12"/>
      <c r="P3347" s="12"/>
      <c r="Q3347" s="12"/>
      <c r="R3347" s="12"/>
      <c r="S3347" s="13"/>
      <c r="T3347" s="13"/>
    </row>
    <row r="3348" spans="8:20" x14ac:dyDescent="0.2">
      <c r="H3348" s="8"/>
      <c r="I3348" s="8"/>
      <c r="J3348" s="11"/>
      <c r="K3348" s="10"/>
      <c r="L3348" s="5"/>
      <c r="M3348" s="12"/>
      <c r="N3348" s="12"/>
      <c r="O3348" s="12"/>
      <c r="P3348" s="12"/>
      <c r="Q3348" s="12"/>
      <c r="R3348" s="12"/>
      <c r="S3348" s="13"/>
      <c r="T3348" s="13"/>
    </row>
    <row r="3349" spans="8:20" x14ac:dyDescent="0.2">
      <c r="H3349" s="8"/>
      <c r="I3349" s="8"/>
      <c r="J3349" s="11"/>
      <c r="K3349" s="10"/>
      <c r="L3349" s="5"/>
      <c r="M3349" s="12"/>
      <c r="N3349" s="12"/>
      <c r="O3349" s="12"/>
      <c r="P3349" s="12"/>
      <c r="Q3349" s="12"/>
      <c r="R3349" s="12"/>
      <c r="S3349" s="13"/>
      <c r="T3349" s="13"/>
    </row>
    <row r="3350" spans="8:20" x14ac:dyDescent="0.2">
      <c r="H3350" s="8"/>
      <c r="I3350" s="8"/>
      <c r="J3350" s="11"/>
      <c r="K3350" s="10"/>
      <c r="L3350" s="5"/>
      <c r="M3350" s="12"/>
      <c r="N3350" s="12"/>
      <c r="O3350" s="12"/>
      <c r="P3350" s="12"/>
      <c r="Q3350" s="12"/>
      <c r="R3350" s="12"/>
      <c r="S3350" s="13"/>
      <c r="T3350" s="13"/>
    </row>
    <row r="3351" spans="8:20" x14ac:dyDescent="0.2">
      <c r="H3351" s="8"/>
      <c r="I3351" s="8"/>
      <c r="J3351" s="11"/>
      <c r="K3351" s="10"/>
      <c r="L3351" s="5"/>
      <c r="M3351" s="12"/>
      <c r="N3351" s="12"/>
      <c r="O3351" s="12"/>
      <c r="P3351" s="12"/>
      <c r="Q3351" s="12"/>
      <c r="R3351" s="12"/>
      <c r="S3351" s="13"/>
      <c r="T3351" s="13"/>
    </row>
    <row r="3352" spans="8:20" x14ac:dyDescent="0.2">
      <c r="H3352" s="8"/>
      <c r="I3352" s="8"/>
      <c r="J3352" s="11"/>
      <c r="K3352" s="10"/>
      <c r="L3352" s="5"/>
      <c r="M3352" s="12"/>
      <c r="N3352" s="12"/>
      <c r="O3352" s="12"/>
      <c r="P3352" s="12"/>
      <c r="Q3352" s="12"/>
      <c r="R3352" s="12"/>
      <c r="S3352" s="13"/>
      <c r="T3352" s="13"/>
    </row>
    <row r="3353" spans="8:20" x14ac:dyDescent="0.2">
      <c r="H3353" s="8"/>
      <c r="I3353" s="8"/>
      <c r="J3353" s="11"/>
      <c r="K3353" s="10"/>
      <c r="L3353" s="5"/>
      <c r="M3353" s="12"/>
      <c r="N3353" s="12"/>
      <c r="O3353" s="12"/>
      <c r="P3353" s="12"/>
      <c r="Q3353" s="12"/>
      <c r="R3353" s="12"/>
      <c r="S3353" s="13"/>
      <c r="T3353" s="13"/>
    </row>
    <row r="3354" spans="8:20" x14ac:dyDescent="0.2">
      <c r="H3354" s="8"/>
      <c r="I3354" s="8"/>
      <c r="J3354" s="11"/>
      <c r="K3354" s="10"/>
      <c r="L3354" s="5"/>
      <c r="M3354" s="12"/>
      <c r="N3354" s="12"/>
      <c r="O3354" s="12"/>
      <c r="P3354" s="12"/>
      <c r="Q3354" s="12"/>
      <c r="R3354" s="12"/>
      <c r="S3354" s="13"/>
      <c r="T3354" s="13"/>
    </row>
    <row r="3355" spans="8:20" x14ac:dyDescent="0.2">
      <c r="H3355" s="8"/>
      <c r="I3355" s="8"/>
      <c r="J3355" s="11"/>
      <c r="K3355" s="10"/>
      <c r="L3355" s="5"/>
      <c r="M3355" s="12"/>
      <c r="N3355" s="12"/>
      <c r="O3355" s="12"/>
      <c r="P3355" s="12"/>
      <c r="Q3355" s="12"/>
      <c r="R3355" s="12"/>
      <c r="S3355" s="13"/>
      <c r="T3355" s="13"/>
    </row>
    <row r="3356" spans="8:20" x14ac:dyDescent="0.2">
      <c r="H3356" s="8"/>
      <c r="I3356" s="8"/>
      <c r="J3356" s="11"/>
      <c r="K3356" s="10"/>
      <c r="L3356" s="5"/>
      <c r="M3356" s="12"/>
      <c r="N3356" s="12"/>
      <c r="O3356" s="12"/>
      <c r="P3356" s="12"/>
      <c r="Q3356" s="12"/>
      <c r="R3356" s="12"/>
      <c r="S3356" s="13"/>
      <c r="T3356" s="13"/>
    </row>
    <row r="3357" spans="8:20" x14ac:dyDescent="0.2">
      <c r="H3357" s="8"/>
      <c r="I3357" s="8"/>
      <c r="J3357" s="11"/>
      <c r="K3357" s="10"/>
      <c r="L3357" s="5"/>
      <c r="M3357" s="12"/>
      <c r="N3357" s="12"/>
      <c r="O3357" s="12"/>
      <c r="P3357" s="12"/>
      <c r="Q3357" s="12"/>
      <c r="R3357" s="12"/>
      <c r="S3357" s="13"/>
      <c r="T3357" s="13"/>
    </row>
    <row r="3358" spans="8:20" x14ac:dyDescent="0.2">
      <c r="H3358" s="8"/>
      <c r="I3358" s="8"/>
      <c r="J3358" s="11"/>
      <c r="K3358" s="10"/>
      <c r="L3358" s="5"/>
      <c r="M3358" s="12"/>
      <c r="N3358" s="12"/>
      <c r="O3358" s="12"/>
      <c r="P3358" s="12"/>
      <c r="Q3358" s="12"/>
      <c r="R3358" s="12"/>
      <c r="S3358" s="13"/>
      <c r="T3358" s="13"/>
    </row>
    <row r="3359" spans="8:20" x14ac:dyDescent="0.2">
      <c r="H3359" s="8"/>
      <c r="I3359" s="8"/>
      <c r="J3359" s="11"/>
      <c r="K3359" s="10"/>
      <c r="L3359" s="5"/>
      <c r="M3359" s="12"/>
      <c r="N3359" s="12"/>
      <c r="O3359" s="12"/>
      <c r="P3359" s="12"/>
      <c r="Q3359" s="12"/>
      <c r="R3359" s="12"/>
      <c r="S3359" s="13"/>
      <c r="T3359" s="13"/>
    </row>
    <row r="3360" spans="8:20" x14ac:dyDescent="0.2">
      <c r="H3360" s="8"/>
      <c r="I3360" s="8"/>
      <c r="J3360" s="11"/>
      <c r="K3360" s="10"/>
      <c r="L3360" s="5"/>
      <c r="M3360" s="12"/>
      <c r="N3360" s="12"/>
      <c r="O3360" s="12"/>
      <c r="P3360" s="12"/>
      <c r="Q3360" s="12"/>
      <c r="R3360" s="12"/>
      <c r="S3360" s="13"/>
      <c r="T3360" s="13"/>
    </row>
    <row r="3361" spans="8:20" x14ac:dyDescent="0.2">
      <c r="H3361" s="8"/>
      <c r="I3361" s="8"/>
      <c r="J3361" s="11"/>
      <c r="K3361" s="10"/>
      <c r="L3361" s="5"/>
      <c r="M3361" s="12"/>
      <c r="N3361" s="12"/>
      <c r="O3361" s="12"/>
      <c r="P3361" s="12"/>
      <c r="Q3361" s="12"/>
      <c r="R3361" s="12"/>
      <c r="S3361" s="13"/>
      <c r="T3361" s="13"/>
    </row>
    <row r="3362" spans="8:20" x14ac:dyDescent="0.2">
      <c r="H3362" s="8"/>
      <c r="I3362" s="8"/>
      <c r="J3362" s="11"/>
      <c r="K3362" s="10"/>
      <c r="L3362" s="5"/>
      <c r="M3362" s="12"/>
      <c r="N3362" s="12"/>
      <c r="O3362" s="12"/>
      <c r="P3362" s="12"/>
      <c r="Q3362" s="12"/>
      <c r="R3362" s="12"/>
      <c r="S3362" s="13"/>
      <c r="T3362" s="13"/>
    </row>
    <row r="3363" spans="8:20" x14ac:dyDescent="0.2">
      <c r="H3363" s="8"/>
      <c r="I3363" s="8"/>
      <c r="J3363" s="11"/>
      <c r="K3363" s="10"/>
      <c r="L3363" s="5"/>
      <c r="M3363" s="12"/>
      <c r="N3363" s="12"/>
      <c r="O3363" s="12"/>
      <c r="P3363" s="12"/>
      <c r="Q3363" s="12"/>
      <c r="R3363" s="12"/>
      <c r="S3363" s="13"/>
      <c r="T3363" s="13"/>
    </row>
    <row r="3364" spans="8:20" x14ac:dyDescent="0.2">
      <c r="H3364" s="8"/>
      <c r="I3364" s="8"/>
      <c r="J3364" s="11"/>
      <c r="K3364" s="10"/>
      <c r="L3364" s="5"/>
      <c r="M3364" s="12"/>
      <c r="N3364" s="12"/>
      <c r="O3364" s="12"/>
      <c r="P3364" s="12"/>
      <c r="Q3364" s="12"/>
      <c r="R3364" s="12"/>
      <c r="S3364" s="13"/>
      <c r="T3364" s="13"/>
    </row>
    <row r="3365" spans="8:20" x14ac:dyDescent="0.2">
      <c r="H3365" s="8"/>
      <c r="I3365" s="8"/>
      <c r="J3365" s="11"/>
      <c r="K3365" s="10"/>
      <c r="L3365" s="5"/>
      <c r="M3365" s="12"/>
      <c r="N3365" s="12"/>
      <c r="O3365" s="12"/>
      <c r="P3365" s="12"/>
      <c r="Q3365" s="12"/>
      <c r="R3365" s="12"/>
      <c r="S3365" s="13"/>
      <c r="T3365" s="13"/>
    </row>
    <row r="3366" spans="8:20" x14ac:dyDescent="0.2">
      <c r="H3366" s="8"/>
      <c r="I3366" s="8"/>
      <c r="J3366" s="11"/>
      <c r="K3366" s="10"/>
      <c r="L3366" s="5"/>
      <c r="M3366" s="12"/>
      <c r="N3366" s="12"/>
      <c r="O3366" s="12"/>
      <c r="P3366" s="12"/>
      <c r="Q3366" s="12"/>
      <c r="R3366" s="12"/>
      <c r="S3366" s="13"/>
      <c r="T3366" s="13"/>
    </row>
    <row r="3367" spans="8:20" x14ac:dyDescent="0.2">
      <c r="H3367" s="8"/>
      <c r="I3367" s="8"/>
      <c r="J3367" s="11"/>
      <c r="K3367" s="10"/>
      <c r="L3367" s="5"/>
      <c r="M3367" s="12"/>
      <c r="N3367" s="12"/>
      <c r="O3367" s="12"/>
      <c r="P3367" s="12"/>
      <c r="Q3367" s="12"/>
      <c r="R3367" s="12"/>
      <c r="S3367" s="13"/>
      <c r="T3367" s="13"/>
    </row>
    <row r="3368" spans="8:20" x14ac:dyDescent="0.2">
      <c r="H3368" s="8"/>
      <c r="I3368" s="8"/>
      <c r="J3368" s="11"/>
      <c r="K3368" s="10"/>
      <c r="L3368" s="5"/>
      <c r="M3368" s="12"/>
      <c r="N3368" s="12"/>
      <c r="O3368" s="12"/>
      <c r="P3368" s="12"/>
      <c r="Q3368" s="12"/>
      <c r="R3368" s="12"/>
      <c r="S3368" s="13"/>
      <c r="T3368" s="13"/>
    </row>
    <row r="3369" spans="8:20" x14ac:dyDescent="0.2">
      <c r="H3369" s="8"/>
      <c r="I3369" s="8"/>
      <c r="J3369" s="11"/>
      <c r="K3369" s="10"/>
      <c r="L3369" s="5"/>
      <c r="M3369" s="12"/>
      <c r="N3369" s="12"/>
      <c r="O3369" s="12"/>
      <c r="P3369" s="12"/>
      <c r="Q3369" s="12"/>
      <c r="R3369" s="12"/>
      <c r="S3369" s="13"/>
      <c r="T3369" s="13"/>
    </row>
    <row r="3370" spans="8:20" x14ac:dyDescent="0.2">
      <c r="H3370" s="8"/>
      <c r="I3370" s="8"/>
      <c r="J3370" s="11"/>
      <c r="K3370" s="10"/>
      <c r="L3370" s="5"/>
      <c r="M3370" s="12"/>
      <c r="N3370" s="12"/>
      <c r="O3370" s="12"/>
      <c r="P3370" s="12"/>
      <c r="Q3370" s="12"/>
      <c r="R3370" s="12"/>
      <c r="S3370" s="13"/>
      <c r="T3370" s="13"/>
    </row>
    <row r="3371" spans="8:20" x14ac:dyDescent="0.2">
      <c r="H3371" s="8"/>
      <c r="I3371" s="8"/>
      <c r="J3371" s="11"/>
      <c r="K3371" s="10"/>
      <c r="L3371" s="5"/>
      <c r="M3371" s="12"/>
      <c r="N3371" s="12"/>
      <c r="O3371" s="12"/>
      <c r="P3371" s="12"/>
      <c r="Q3371" s="12"/>
      <c r="R3371" s="12"/>
      <c r="S3371" s="13"/>
      <c r="T3371" s="13"/>
    </row>
    <row r="3372" spans="8:20" x14ac:dyDescent="0.2">
      <c r="H3372" s="8"/>
      <c r="I3372" s="8"/>
      <c r="J3372" s="11"/>
      <c r="K3372" s="10"/>
      <c r="L3372" s="5"/>
      <c r="M3372" s="12"/>
      <c r="N3372" s="12"/>
      <c r="O3372" s="12"/>
      <c r="P3372" s="12"/>
      <c r="Q3372" s="12"/>
      <c r="R3372" s="12"/>
      <c r="S3372" s="13"/>
      <c r="T3372" s="13"/>
    </row>
    <row r="3373" spans="8:20" x14ac:dyDescent="0.2">
      <c r="H3373" s="8"/>
      <c r="I3373" s="8"/>
      <c r="J3373" s="11"/>
      <c r="K3373" s="10"/>
      <c r="L3373" s="5"/>
      <c r="M3373" s="12"/>
      <c r="N3373" s="12"/>
      <c r="O3373" s="12"/>
      <c r="P3373" s="12"/>
      <c r="Q3373" s="12"/>
      <c r="R3373" s="12"/>
      <c r="S3373" s="13"/>
      <c r="T3373" s="13"/>
    </row>
    <row r="3374" spans="8:20" x14ac:dyDescent="0.2">
      <c r="H3374" s="8"/>
      <c r="I3374" s="8"/>
      <c r="J3374" s="11"/>
      <c r="K3374" s="10"/>
      <c r="L3374" s="5"/>
      <c r="M3374" s="12"/>
      <c r="N3374" s="12"/>
      <c r="O3374" s="12"/>
      <c r="P3374" s="12"/>
      <c r="Q3374" s="12"/>
      <c r="R3374" s="12"/>
      <c r="S3374" s="13"/>
      <c r="T3374" s="13"/>
    </row>
    <row r="3375" spans="8:20" x14ac:dyDescent="0.2">
      <c r="H3375" s="8"/>
      <c r="I3375" s="8"/>
      <c r="J3375" s="11"/>
      <c r="K3375" s="10"/>
      <c r="L3375" s="5"/>
      <c r="M3375" s="12"/>
      <c r="N3375" s="12"/>
      <c r="O3375" s="12"/>
      <c r="P3375" s="12"/>
      <c r="Q3375" s="12"/>
      <c r="R3375" s="12"/>
      <c r="S3375" s="13"/>
      <c r="T3375" s="13"/>
    </row>
    <row r="3376" spans="8:20" x14ac:dyDescent="0.2">
      <c r="H3376" s="8"/>
      <c r="I3376" s="8"/>
      <c r="J3376" s="11"/>
      <c r="K3376" s="10"/>
      <c r="L3376" s="5"/>
      <c r="M3376" s="12"/>
      <c r="N3376" s="12"/>
      <c r="O3376" s="12"/>
      <c r="P3376" s="12"/>
      <c r="Q3376" s="12"/>
      <c r="R3376" s="12"/>
      <c r="S3376" s="13"/>
      <c r="T3376" s="13"/>
    </row>
    <row r="3377" spans="8:20" x14ac:dyDescent="0.2">
      <c r="H3377" s="8"/>
      <c r="I3377" s="8"/>
      <c r="J3377" s="11"/>
      <c r="K3377" s="10"/>
      <c r="L3377" s="5"/>
      <c r="M3377" s="12"/>
      <c r="N3377" s="12"/>
      <c r="O3377" s="12"/>
      <c r="P3377" s="12"/>
      <c r="Q3377" s="12"/>
      <c r="R3377" s="12"/>
      <c r="S3377" s="13"/>
      <c r="T3377" s="13"/>
    </row>
    <row r="3378" spans="8:20" x14ac:dyDescent="0.2">
      <c r="H3378" s="8"/>
      <c r="I3378" s="8"/>
      <c r="J3378" s="11"/>
      <c r="K3378" s="10"/>
      <c r="L3378" s="5"/>
      <c r="M3378" s="12"/>
      <c r="N3378" s="12"/>
      <c r="O3378" s="12"/>
      <c r="P3378" s="12"/>
      <c r="Q3378" s="12"/>
      <c r="R3378" s="12"/>
      <c r="S3378" s="13"/>
      <c r="T3378" s="13"/>
    </row>
    <row r="3379" spans="8:20" x14ac:dyDescent="0.2">
      <c r="H3379" s="8"/>
      <c r="I3379" s="8"/>
      <c r="J3379" s="11"/>
      <c r="K3379" s="10"/>
      <c r="L3379" s="5"/>
      <c r="M3379" s="12"/>
      <c r="N3379" s="12"/>
      <c r="O3379" s="12"/>
      <c r="P3379" s="12"/>
      <c r="Q3379" s="12"/>
      <c r="R3379" s="12"/>
      <c r="S3379" s="13"/>
      <c r="T3379" s="13"/>
    </row>
    <row r="3380" spans="8:20" x14ac:dyDescent="0.2">
      <c r="H3380" s="8"/>
      <c r="I3380" s="8"/>
      <c r="J3380" s="11"/>
      <c r="K3380" s="10"/>
      <c r="L3380" s="5"/>
      <c r="M3380" s="12"/>
      <c r="N3380" s="12"/>
      <c r="O3380" s="12"/>
      <c r="P3380" s="12"/>
      <c r="Q3380" s="12"/>
      <c r="R3380" s="12"/>
      <c r="S3380" s="13"/>
      <c r="T3380" s="13"/>
    </row>
    <row r="3381" spans="8:20" x14ac:dyDescent="0.2">
      <c r="H3381" s="8"/>
      <c r="I3381" s="8"/>
      <c r="J3381" s="11"/>
      <c r="K3381" s="10"/>
      <c r="L3381" s="5"/>
      <c r="M3381" s="12"/>
      <c r="N3381" s="12"/>
      <c r="O3381" s="12"/>
      <c r="P3381" s="12"/>
      <c r="Q3381" s="12"/>
      <c r="R3381" s="12"/>
      <c r="S3381" s="13"/>
      <c r="T3381" s="13"/>
    </row>
    <row r="3382" spans="8:20" x14ac:dyDescent="0.2">
      <c r="H3382" s="8"/>
      <c r="I3382" s="8"/>
      <c r="J3382" s="11"/>
      <c r="K3382" s="10"/>
      <c r="L3382" s="5"/>
      <c r="M3382" s="12"/>
      <c r="N3382" s="12"/>
      <c r="O3382" s="12"/>
      <c r="P3382" s="12"/>
      <c r="Q3382" s="12"/>
      <c r="R3382" s="12"/>
      <c r="S3382" s="13"/>
      <c r="T3382" s="13"/>
    </row>
    <row r="3383" spans="8:20" x14ac:dyDescent="0.2">
      <c r="H3383" s="8"/>
      <c r="I3383" s="8"/>
      <c r="J3383" s="11"/>
      <c r="K3383" s="10"/>
      <c r="L3383" s="5"/>
      <c r="M3383" s="12"/>
      <c r="N3383" s="12"/>
      <c r="O3383" s="12"/>
      <c r="P3383" s="12"/>
      <c r="Q3383" s="12"/>
      <c r="R3383" s="12"/>
      <c r="S3383" s="13"/>
      <c r="T3383" s="13"/>
    </row>
    <row r="3384" spans="8:20" x14ac:dyDescent="0.2">
      <c r="H3384" s="8"/>
      <c r="I3384" s="8"/>
      <c r="J3384" s="11"/>
      <c r="K3384" s="10"/>
      <c r="L3384" s="5"/>
      <c r="M3384" s="12"/>
      <c r="N3384" s="12"/>
      <c r="O3384" s="12"/>
      <c r="P3384" s="12"/>
      <c r="Q3384" s="12"/>
      <c r="R3384" s="12"/>
      <c r="S3384" s="13"/>
      <c r="T3384" s="13"/>
    </row>
    <row r="3385" spans="8:20" x14ac:dyDescent="0.2">
      <c r="H3385" s="8"/>
      <c r="I3385" s="8"/>
      <c r="J3385" s="11"/>
      <c r="K3385" s="10"/>
      <c r="L3385" s="5"/>
      <c r="M3385" s="12"/>
      <c r="N3385" s="12"/>
      <c r="O3385" s="12"/>
      <c r="P3385" s="12"/>
      <c r="Q3385" s="12"/>
      <c r="R3385" s="12"/>
      <c r="S3385" s="13"/>
      <c r="T3385" s="13"/>
    </row>
    <row r="3386" spans="8:20" x14ac:dyDescent="0.2">
      <c r="H3386" s="8"/>
      <c r="I3386" s="8"/>
      <c r="J3386" s="11"/>
      <c r="K3386" s="10"/>
      <c r="L3386" s="5"/>
      <c r="M3386" s="12"/>
      <c r="N3386" s="12"/>
      <c r="O3386" s="12"/>
      <c r="P3386" s="12"/>
      <c r="Q3386" s="12"/>
      <c r="R3386" s="12"/>
      <c r="S3386" s="13"/>
      <c r="T3386" s="13"/>
    </row>
    <row r="3387" spans="8:20" x14ac:dyDescent="0.2">
      <c r="H3387" s="8"/>
      <c r="I3387" s="8"/>
      <c r="J3387" s="11"/>
      <c r="K3387" s="10"/>
      <c r="L3387" s="5"/>
      <c r="M3387" s="12"/>
      <c r="N3387" s="12"/>
      <c r="O3387" s="12"/>
      <c r="P3387" s="12"/>
      <c r="Q3387" s="12"/>
      <c r="R3387" s="12"/>
      <c r="S3387" s="13"/>
      <c r="T3387" s="13"/>
    </row>
    <row r="3388" spans="8:20" x14ac:dyDescent="0.2">
      <c r="H3388" s="8"/>
      <c r="I3388" s="8"/>
      <c r="J3388" s="11"/>
      <c r="K3388" s="10"/>
      <c r="L3388" s="5"/>
      <c r="M3388" s="12"/>
      <c r="N3388" s="12"/>
      <c r="O3388" s="12"/>
      <c r="P3388" s="12"/>
      <c r="Q3388" s="12"/>
      <c r="R3388" s="12"/>
      <c r="S3388" s="13"/>
      <c r="T3388" s="13"/>
    </row>
    <row r="3389" spans="8:20" x14ac:dyDescent="0.2">
      <c r="H3389" s="8"/>
      <c r="I3389" s="8"/>
      <c r="J3389" s="11"/>
      <c r="K3389" s="10"/>
      <c r="L3389" s="5"/>
      <c r="M3389" s="12"/>
      <c r="N3389" s="12"/>
      <c r="O3389" s="12"/>
      <c r="P3389" s="12"/>
      <c r="Q3389" s="12"/>
      <c r="R3389" s="12"/>
      <c r="S3389" s="13"/>
      <c r="T3389" s="13"/>
    </row>
    <row r="3390" spans="8:20" x14ac:dyDescent="0.2">
      <c r="H3390" s="8"/>
      <c r="I3390" s="8"/>
      <c r="J3390" s="11"/>
      <c r="K3390" s="10"/>
      <c r="L3390" s="5"/>
      <c r="M3390" s="12"/>
      <c r="N3390" s="12"/>
      <c r="O3390" s="12"/>
      <c r="P3390" s="12"/>
      <c r="Q3390" s="12"/>
      <c r="R3390" s="12"/>
      <c r="S3390" s="13"/>
      <c r="T3390" s="13"/>
    </row>
    <row r="3391" spans="8:20" x14ac:dyDescent="0.2">
      <c r="H3391" s="8"/>
      <c r="I3391" s="8"/>
      <c r="J3391" s="11"/>
      <c r="K3391" s="10"/>
      <c r="L3391" s="5"/>
      <c r="M3391" s="12"/>
      <c r="N3391" s="12"/>
      <c r="O3391" s="12"/>
      <c r="P3391" s="12"/>
      <c r="Q3391" s="12"/>
      <c r="R3391" s="12"/>
      <c r="S3391" s="13"/>
      <c r="T3391" s="13"/>
    </row>
    <row r="3392" spans="8:20" x14ac:dyDescent="0.2">
      <c r="H3392" s="8"/>
      <c r="I3392" s="8"/>
      <c r="J3392" s="11"/>
      <c r="K3392" s="10"/>
      <c r="L3392" s="5"/>
      <c r="M3392" s="12"/>
      <c r="N3392" s="12"/>
      <c r="O3392" s="12"/>
      <c r="P3392" s="12"/>
      <c r="Q3392" s="12"/>
      <c r="R3392" s="12"/>
      <c r="S3392" s="13"/>
      <c r="T3392" s="13"/>
    </row>
    <row r="3393" spans="8:20" x14ac:dyDescent="0.2">
      <c r="H3393" s="8"/>
      <c r="I3393" s="8"/>
      <c r="J3393" s="11"/>
      <c r="K3393" s="10"/>
      <c r="L3393" s="5"/>
      <c r="M3393" s="12"/>
      <c r="N3393" s="12"/>
      <c r="O3393" s="12"/>
      <c r="P3393" s="12"/>
      <c r="Q3393" s="12"/>
      <c r="R3393" s="12"/>
      <c r="S3393" s="13"/>
      <c r="T3393" s="13"/>
    </row>
    <row r="3394" spans="8:20" x14ac:dyDescent="0.2">
      <c r="H3394" s="8"/>
      <c r="I3394" s="8"/>
      <c r="J3394" s="11"/>
      <c r="K3394" s="10"/>
      <c r="L3394" s="5"/>
      <c r="M3394" s="12"/>
      <c r="N3394" s="12"/>
      <c r="O3394" s="12"/>
      <c r="P3394" s="12"/>
      <c r="Q3394" s="12"/>
      <c r="R3394" s="12"/>
      <c r="S3394" s="13"/>
      <c r="T3394" s="13"/>
    </row>
    <row r="3395" spans="8:20" x14ac:dyDescent="0.2">
      <c r="H3395" s="8"/>
      <c r="I3395" s="8"/>
      <c r="J3395" s="11"/>
      <c r="K3395" s="10"/>
      <c r="L3395" s="5"/>
      <c r="M3395" s="12"/>
      <c r="N3395" s="12"/>
      <c r="O3395" s="12"/>
      <c r="P3395" s="12"/>
      <c r="Q3395" s="12"/>
      <c r="R3395" s="12"/>
      <c r="S3395" s="13"/>
      <c r="T3395" s="13"/>
    </row>
    <row r="3396" spans="8:20" x14ac:dyDescent="0.2">
      <c r="H3396" s="8"/>
      <c r="I3396" s="8"/>
      <c r="J3396" s="11"/>
      <c r="K3396" s="10"/>
      <c r="L3396" s="5"/>
      <c r="M3396" s="12"/>
      <c r="N3396" s="12"/>
      <c r="O3396" s="12"/>
      <c r="P3396" s="12"/>
      <c r="Q3396" s="12"/>
      <c r="R3396" s="12"/>
      <c r="S3396" s="13"/>
      <c r="T3396" s="13"/>
    </row>
    <row r="3397" spans="8:20" x14ac:dyDescent="0.2">
      <c r="H3397" s="8"/>
      <c r="I3397" s="8"/>
      <c r="J3397" s="11"/>
      <c r="K3397" s="10"/>
      <c r="L3397" s="5"/>
      <c r="M3397" s="12"/>
      <c r="N3397" s="12"/>
      <c r="O3397" s="12"/>
      <c r="P3397" s="12"/>
      <c r="Q3397" s="12"/>
      <c r="R3397" s="12"/>
      <c r="S3397" s="13"/>
      <c r="T3397" s="13"/>
    </row>
    <row r="3398" spans="8:20" x14ac:dyDescent="0.2">
      <c r="H3398" s="8"/>
      <c r="I3398" s="8"/>
      <c r="J3398" s="11"/>
      <c r="K3398" s="10"/>
      <c r="L3398" s="5"/>
      <c r="M3398" s="12"/>
      <c r="N3398" s="12"/>
      <c r="O3398" s="12"/>
      <c r="P3398" s="12"/>
      <c r="Q3398" s="12"/>
      <c r="R3398" s="12"/>
      <c r="S3398" s="13"/>
      <c r="T3398" s="13"/>
    </row>
    <row r="3399" spans="8:20" x14ac:dyDescent="0.2">
      <c r="H3399" s="8"/>
      <c r="I3399" s="8"/>
      <c r="J3399" s="11"/>
      <c r="K3399" s="10"/>
      <c r="L3399" s="5"/>
      <c r="M3399" s="12"/>
      <c r="N3399" s="12"/>
      <c r="O3399" s="12"/>
      <c r="P3399" s="12"/>
      <c r="Q3399" s="12"/>
      <c r="R3399" s="12"/>
      <c r="S3399" s="13"/>
      <c r="T3399" s="13"/>
    </row>
    <row r="3400" spans="8:20" x14ac:dyDescent="0.2">
      <c r="H3400" s="8"/>
      <c r="I3400" s="8"/>
      <c r="J3400" s="11"/>
      <c r="K3400" s="10"/>
      <c r="L3400" s="5"/>
      <c r="M3400" s="12"/>
      <c r="N3400" s="12"/>
      <c r="O3400" s="12"/>
      <c r="P3400" s="12"/>
      <c r="Q3400" s="12"/>
      <c r="R3400" s="12"/>
      <c r="S3400" s="13"/>
      <c r="T3400" s="13"/>
    </row>
    <row r="3401" spans="8:20" x14ac:dyDescent="0.2">
      <c r="H3401" s="8"/>
      <c r="I3401" s="8"/>
      <c r="J3401" s="11"/>
      <c r="K3401" s="10"/>
      <c r="L3401" s="5"/>
      <c r="M3401" s="12"/>
      <c r="N3401" s="12"/>
      <c r="O3401" s="12"/>
      <c r="P3401" s="12"/>
      <c r="Q3401" s="12"/>
      <c r="R3401" s="12"/>
      <c r="S3401" s="13"/>
      <c r="T3401" s="13"/>
    </row>
    <row r="3402" spans="8:20" x14ac:dyDescent="0.2">
      <c r="H3402" s="8"/>
      <c r="I3402" s="8"/>
      <c r="J3402" s="11"/>
      <c r="K3402" s="10"/>
      <c r="L3402" s="5"/>
      <c r="M3402" s="12"/>
      <c r="N3402" s="12"/>
      <c r="O3402" s="12"/>
      <c r="P3402" s="12"/>
      <c r="Q3402" s="12"/>
      <c r="R3402" s="12"/>
      <c r="S3402" s="13"/>
      <c r="T3402" s="13"/>
    </row>
    <row r="3403" spans="8:20" x14ac:dyDescent="0.2">
      <c r="H3403" s="8"/>
      <c r="I3403" s="8"/>
      <c r="J3403" s="11"/>
      <c r="K3403" s="10"/>
      <c r="L3403" s="5"/>
      <c r="M3403" s="12"/>
      <c r="N3403" s="12"/>
      <c r="O3403" s="12"/>
      <c r="P3403" s="12"/>
      <c r="Q3403" s="12"/>
      <c r="R3403" s="12"/>
      <c r="S3403" s="13"/>
      <c r="T3403" s="13"/>
    </row>
    <row r="3404" spans="8:20" x14ac:dyDescent="0.2">
      <c r="H3404" s="8"/>
      <c r="I3404" s="8"/>
      <c r="J3404" s="11"/>
      <c r="K3404" s="10"/>
      <c r="L3404" s="5"/>
      <c r="M3404" s="12"/>
      <c r="N3404" s="12"/>
      <c r="O3404" s="12"/>
      <c r="P3404" s="12"/>
      <c r="Q3404" s="12"/>
      <c r="R3404" s="12"/>
      <c r="S3404" s="13"/>
      <c r="T3404" s="13"/>
    </row>
    <row r="3405" spans="8:20" x14ac:dyDescent="0.2">
      <c r="H3405" s="8"/>
      <c r="I3405" s="8"/>
      <c r="J3405" s="11"/>
      <c r="K3405" s="10"/>
      <c r="L3405" s="5"/>
      <c r="M3405" s="12"/>
      <c r="N3405" s="12"/>
      <c r="O3405" s="12"/>
      <c r="P3405" s="12"/>
      <c r="Q3405" s="12"/>
      <c r="R3405" s="12"/>
      <c r="S3405" s="13"/>
      <c r="T3405" s="13"/>
    </row>
    <row r="3406" spans="8:20" x14ac:dyDescent="0.2">
      <c r="H3406" s="8"/>
      <c r="I3406" s="8"/>
      <c r="J3406" s="11"/>
      <c r="K3406" s="10"/>
      <c r="L3406" s="5"/>
      <c r="M3406" s="12"/>
      <c r="N3406" s="12"/>
      <c r="O3406" s="12"/>
      <c r="P3406" s="12"/>
      <c r="Q3406" s="12"/>
      <c r="R3406" s="12"/>
      <c r="S3406" s="13"/>
      <c r="T3406" s="13"/>
    </row>
    <row r="3407" spans="8:20" x14ac:dyDescent="0.2">
      <c r="H3407" s="8"/>
      <c r="I3407" s="8"/>
      <c r="J3407" s="11"/>
      <c r="K3407" s="10"/>
      <c r="L3407" s="5"/>
      <c r="M3407" s="12"/>
      <c r="N3407" s="12"/>
      <c r="O3407" s="12"/>
      <c r="P3407" s="12"/>
      <c r="Q3407" s="12"/>
      <c r="R3407" s="12"/>
      <c r="S3407" s="13"/>
      <c r="T3407" s="13"/>
    </row>
    <row r="3408" spans="8:20" x14ac:dyDescent="0.2">
      <c r="H3408" s="8"/>
      <c r="I3408" s="8"/>
      <c r="J3408" s="11"/>
      <c r="K3408" s="10"/>
      <c r="L3408" s="5"/>
      <c r="M3408" s="12"/>
      <c r="N3408" s="12"/>
      <c r="O3408" s="12"/>
      <c r="P3408" s="12"/>
      <c r="Q3408" s="12"/>
      <c r="R3408" s="12"/>
      <c r="S3408" s="13"/>
      <c r="T3408" s="13"/>
    </row>
    <row r="3409" spans="8:20" x14ac:dyDescent="0.2">
      <c r="H3409" s="8"/>
      <c r="I3409" s="8"/>
      <c r="J3409" s="11"/>
      <c r="K3409" s="10"/>
      <c r="L3409" s="5"/>
      <c r="M3409" s="12"/>
      <c r="N3409" s="12"/>
      <c r="O3409" s="12"/>
      <c r="P3409" s="12"/>
      <c r="Q3409" s="12"/>
      <c r="R3409" s="12"/>
      <c r="S3409" s="13"/>
      <c r="T3409" s="13"/>
    </row>
    <row r="3410" spans="8:20" x14ac:dyDescent="0.2">
      <c r="H3410" s="8"/>
      <c r="I3410" s="8"/>
      <c r="J3410" s="11"/>
      <c r="K3410" s="10"/>
      <c r="L3410" s="5"/>
      <c r="M3410" s="12"/>
      <c r="N3410" s="12"/>
      <c r="O3410" s="12"/>
      <c r="P3410" s="12"/>
      <c r="Q3410" s="12"/>
      <c r="R3410" s="12"/>
      <c r="S3410" s="13"/>
      <c r="T3410" s="13"/>
    </row>
    <row r="3411" spans="8:20" x14ac:dyDescent="0.2">
      <c r="H3411" s="8"/>
      <c r="I3411" s="8"/>
      <c r="J3411" s="11"/>
      <c r="K3411" s="10"/>
      <c r="L3411" s="5"/>
      <c r="M3411" s="12"/>
      <c r="N3411" s="12"/>
      <c r="O3411" s="12"/>
      <c r="P3411" s="12"/>
      <c r="Q3411" s="12"/>
      <c r="R3411" s="12"/>
      <c r="S3411" s="13"/>
      <c r="T3411" s="13"/>
    </row>
    <row r="3412" spans="8:20" x14ac:dyDescent="0.2">
      <c r="H3412" s="8"/>
      <c r="I3412" s="8"/>
      <c r="J3412" s="11"/>
      <c r="K3412" s="10"/>
      <c r="L3412" s="5"/>
      <c r="M3412" s="12"/>
      <c r="N3412" s="12"/>
      <c r="O3412" s="12"/>
      <c r="P3412" s="12"/>
      <c r="Q3412" s="12"/>
      <c r="R3412" s="12"/>
      <c r="S3412" s="13"/>
      <c r="T3412" s="13"/>
    </row>
    <row r="3413" spans="8:20" x14ac:dyDescent="0.2">
      <c r="H3413" s="8"/>
      <c r="I3413" s="8"/>
      <c r="J3413" s="11"/>
      <c r="K3413" s="10"/>
      <c r="L3413" s="5"/>
      <c r="M3413" s="12"/>
      <c r="N3413" s="12"/>
      <c r="O3413" s="12"/>
      <c r="P3413" s="12"/>
      <c r="Q3413" s="12"/>
      <c r="R3413" s="12"/>
      <c r="S3413" s="13"/>
      <c r="T3413" s="13"/>
    </row>
    <row r="3414" spans="8:20" x14ac:dyDescent="0.2">
      <c r="H3414" s="8"/>
      <c r="I3414" s="8"/>
      <c r="J3414" s="11"/>
      <c r="K3414" s="10"/>
      <c r="L3414" s="5"/>
      <c r="M3414" s="12"/>
      <c r="N3414" s="12"/>
      <c r="O3414" s="12"/>
      <c r="P3414" s="12"/>
      <c r="Q3414" s="12"/>
      <c r="R3414" s="12"/>
      <c r="S3414" s="13"/>
      <c r="T3414" s="13"/>
    </row>
    <row r="3415" spans="8:20" x14ac:dyDescent="0.2">
      <c r="H3415" s="8"/>
      <c r="I3415" s="8"/>
      <c r="J3415" s="11"/>
      <c r="K3415" s="10"/>
      <c r="L3415" s="5"/>
      <c r="M3415" s="12"/>
      <c r="N3415" s="12"/>
      <c r="O3415" s="12"/>
      <c r="P3415" s="12"/>
      <c r="Q3415" s="12"/>
      <c r="R3415" s="12"/>
      <c r="S3415" s="13"/>
      <c r="T3415" s="13"/>
    </row>
    <row r="3416" spans="8:20" x14ac:dyDescent="0.2">
      <c r="H3416" s="8"/>
      <c r="I3416" s="8"/>
      <c r="J3416" s="11"/>
      <c r="K3416" s="10"/>
      <c r="L3416" s="5"/>
      <c r="M3416" s="12"/>
      <c r="N3416" s="12"/>
      <c r="O3416" s="12"/>
      <c r="P3416" s="12"/>
      <c r="Q3416" s="12"/>
      <c r="R3416" s="12"/>
      <c r="S3416" s="13"/>
      <c r="T3416" s="13"/>
    </row>
    <row r="3417" spans="8:20" x14ac:dyDescent="0.2">
      <c r="H3417" s="8"/>
      <c r="I3417" s="8"/>
      <c r="J3417" s="11"/>
      <c r="K3417" s="10"/>
      <c r="L3417" s="5"/>
      <c r="M3417" s="12"/>
      <c r="N3417" s="12"/>
      <c r="O3417" s="12"/>
      <c r="P3417" s="12"/>
      <c r="Q3417" s="12"/>
      <c r="R3417" s="12"/>
      <c r="S3417" s="13"/>
      <c r="T3417" s="13"/>
    </row>
    <row r="3418" spans="8:20" x14ac:dyDescent="0.2">
      <c r="H3418" s="8"/>
      <c r="I3418" s="8"/>
      <c r="J3418" s="11"/>
      <c r="K3418" s="10"/>
      <c r="L3418" s="5"/>
      <c r="M3418" s="12"/>
      <c r="N3418" s="12"/>
      <c r="O3418" s="12"/>
      <c r="P3418" s="12"/>
      <c r="Q3418" s="12"/>
      <c r="R3418" s="12"/>
      <c r="S3418" s="13"/>
      <c r="T3418" s="13"/>
    </row>
    <row r="3419" spans="8:20" x14ac:dyDescent="0.2">
      <c r="H3419" s="8"/>
      <c r="I3419" s="8"/>
      <c r="J3419" s="11"/>
      <c r="K3419" s="10"/>
      <c r="L3419" s="5"/>
      <c r="M3419" s="12"/>
      <c r="N3419" s="12"/>
      <c r="O3419" s="12"/>
      <c r="P3419" s="12"/>
      <c r="Q3419" s="12"/>
      <c r="R3419" s="12"/>
      <c r="S3419" s="13"/>
      <c r="T3419" s="13"/>
    </row>
    <row r="3420" spans="8:20" x14ac:dyDescent="0.2">
      <c r="H3420" s="8"/>
      <c r="I3420" s="8"/>
      <c r="J3420" s="11"/>
      <c r="K3420" s="10"/>
      <c r="L3420" s="5"/>
      <c r="M3420" s="12"/>
      <c r="N3420" s="12"/>
      <c r="O3420" s="12"/>
      <c r="P3420" s="12"/>
      <c r="Q3420" s="12"/>
      <c r="R3420" s="12"/>
      <c r="S3420" s="13"/>
      <c r="T3420" s="13"/>
    </row>
    <row r="3421" spans="8:20" x14ac:dyDescent="0.2">
      <c r="H3421" s="8"/>
      <c r="I3421" s="8"/>
      <c r="J3421" s="11"/>
      <c r="K3421" s="10"/>
      <c r="L3421" s="5"/>
      <c r="M3421" s="12"/>
      <c r="N3421" s="12"/>
      <c r="O3421" s="12"/>
      <c r="P3421" s="12"/>
      <c r="Q3421" s="12"/>
      <c r="R3421" s="12"/>
      <c r="S3421" s="13"/>
      <c r="T3421" s="13"/>
    </row>
    <row r="3422" spans="8:20" x14ac:dyDescent="0.2">
      <c r="H3422" s="8"/>
      <c r="I3422" s="8"/>
      <c r="J3422" s="11"/>
      <c r="K3422" s="10"/>
      <c r="L3422" s="5"/>
      <c r="M3422" s="12"/>
      <c r="N3422" s="12"/>
      <c r="O3422" s="12"/>
      <c r="P3422" s="12"/>
      <c r="Q3422" s="12"/>
      <c r="R3422" s="12"/>
      <c r="S3422" s="13"/>
      <c r="T3422" s="13"/>
    </row>
    <row r="3423" spans="8:20" x14ac:dyDescent="0.2">
      <c r="H3423" s="8"/>
      <c r="I3423" s="8"/>
      <c r="J3423" s="11"/>
      <c r="K3423" s="10"/>
      <c r="L3423" s="5"/>
      <c r="M3423" s="12"/>
      <c r="N3423" s="12"/>
      <c r="O3423" s="12"/>
      <c r="P3423" s="12"/>
      <c r="Q3423" s="12"/>
      <c r="R3423" s="12"/>
      <c r="S3423" s="13"/>
      <c r="T3423" s="13"/>
    </row>
    <row r="3424" spans="8:20" x14ac:dyDescent="0.2">
      <c r="H3424" s="8"/>
      <c r="I3424" s="8"/>
      <c r="J3424" s="11"/>
      <c r="K3424" s="10"/>
      <c r="L3424" s="5"/>
      <c r="M3424" s="12"/>
      <c r="N3424" s="12"/>
      <c r="O3424" s="12"/>
      <c r="P3424" s="12"/>
      <c r="Q3424" s="12"/>
      <c r="R3424" s="12"/>
      <c r="S3424" s="13"/>
      <c r="T3424" s="13"/>
    </row>
    <row r="3425" spans="8:20" x14ac:dyDescent="0.2">
      <c r="H3425" s="8"/>
      <c r="I3425" s="8"/>
      <c r="J3425" s="11"/>
      <c r="K3425" s="10"/>
      <c r="L3425" s="5"/>
      <c r="M3425" s="12"/>
      <c r="N3425" s="12"/>
      <c r="O3425" s="12"/>
      <c r="P3425" s="12"/>
      <c r="Q3425" s="12"/>
      <c r="R3425" s="12"/>
      <c r="S3425" s="13"/>
      <c r="T3425" s="13"/>
    </row>
    <row r="3426" spans="8:20" x14ac:dyDescent="0.2">
      <c r="H3426" s="8"/>
      <c r="I3426" s="8"/>
      <c r="J3426" s="11"/>
      <c r="K3426" s="10"/>
      <c r="L3426" s="5"/>
      <c r="M3426" s="12"/>
      <c r="N3426" s="12"/>
      <c r="O3426" s="12"/>
      <c r="P3426" s="12"/>
      <c r="Q3426" s="12"/>
      <c r="R3426" s="12"/>
      <c r="S3426" s="13"/>
      <c r="T3426" s="13"/>
    </row>
    <row r="3427" spans="8:20" x14ac:dyDescent="0.2">
      <c r="H3427" s="8"/>
      <c r="I3427" s="8"/>
      <c r="J3427" s="11"/>
      <c r="K3427" s="10"/>
      <c r="L3427" s="5"/>
      <c r="M3427" s="12"/>
      <c r="N3427" s="12"/>
      <c r="O3427" s="12"/>
      <c r="P3427" s="12"/>
      <c r="Q3427" s="12"/>
      <c r="R3427" s="12"/>
      <c r="S3427" s="13"/>
      <c r="T3427" s="13"/>
    </row>
    <row r="3428" spans="8:20" x14ac:dyDescent="0.2">
      <c r="H3428" s="8"/>
      <c r="I3428" s="8"/>
      <c r="J3428" s="11"/>
      <c r="K3428" s="10"/>
      <c r="L3428" s="5"/>
      <c r="M3428" s="12"/>
      <c r="N3428" s="12"/>
      <c r="O3428" s="12"/>
      <c r="P3428" s="12"/>
      <c r="Q3428" s="12"/>
      <c r="R3428" s="12"/>
      <c r="S3428" s="13"/>
      <c r="T3428" s="13"/>
    </row>
    <row r="3429" spans="8:20" x14ac:dyDescent="0.2">
      <c r="H3429" s="8"/>
      <c r="I3429" s="8"/>
      <c r="J3429" s="11"/>
      <c r="K3429" s="10"/>
      <c r="L3429" s="5"/>
      <c r="M3429" s="12"/>
      <c r="N3429" s="12"/>
      <c r="O3429" s="12"/>
      <c r="P3429" s="12"/>
      <c r="Q3429" s="12"/>
      <c r="R3429" s="12"/>
      <c r="S3429" s="13"/>
      <c r="T3429" s="13"/>
    </row>
    <row r="3430" spans="8:20" x14ac:dyDescent="0.2">
      <c r="H3430" s="8"/>
      <c r="I3430" s="8"/>
      <c r="J3430" s="11"/>
      <c r="K3430" s="10"/>
      <c r="L3430" s="5"/>
      <c r="M3430" s="12"/>
      <c r="N3430" s="12"/>
      <c r="O3430" s="12"/>
      <c r="P3430" s="12"/>
      <c r="Q3430" s="12"/>
      <c r="R3430" s="12"/>
      <c r="S3430" s="13"/>
      <c r="T3430" s="13"/>
    </row>
    <row r="3431" spans="8:20" x14ac:dyDescent="0.2">
      <c r="H3431" s="8"/>
      <c r="I3431" s="8"/>
      <c r="J3431" s="11"/>
      <c r="K3431" s="10"/>
      <c r="L3431" s="5"/>
      <c r="M3431" s="12"/>
      <c r="N3431" s="12"/>
      <c r="O3431" s="12"/>
      <c r="P3431" s="12"/>
      <c r="Q3431" s="12"/>
      <c r="R3431" s="12"/>
      <c r="S3431" s="13"/>
      <c r="T3431" s="13"/>
    </row>
    <row r="3432" spans="8:20" x14ac:dyDescent="0.2">
      <c r="H3432" s="8"/>
      <c r="I3432" s="8"/>
      <c r="J3432" s="11"/>
      <c r="K3432" s="10"/>
      <c r="L3432" s="5"/>
      <c r="M3432" s="12"/>
      <c r="N3432" s="12"/>
      <c r="O3432" s="12"/>
      <c r="P3432" s="12"/>
      <c r="Q3432" s="12"/>
      <c r="R3432" s="12"/>
      <c r="S3432" s="13"/>
      <c r="T3432" s="13"/>
    </row>
    <row r="3433" spans="8:20" x14ac:dyDescent="0.2">
      <c r="H3433" s="8"/>
      <c r="I3433" s="8"/>
      <c r="J3433" s="11"/>
      <c r="K3433" s="10"/>
      <c r="L3433" s="5"/>
      <c r="M3433" s="12"/>
      <c r="N3433" s="12"/>
      <c r="O3433" s="12"/>
      <c r="P3433" s="12"/>
      <c r="Q3433" s="12"/>
      <c r="R3433" s="12"/>
      <c r="S3433" s="13"/>
      <c r="T3433" s="13"/>
    </row>
    <row r="3434" spans="8:20" x14ac:dyDescent="0.2">
      <c r="H3434" s="8"/>
      <c r="I3434" s="8"/>
      <c r="J3434" s="11"/>
      <c r="K3434" s="10"/>
      <c r="L3434" s="5"/>
      <c r="M3434" s="12"/>
      <c r="N3434" s="12"/>
      <c r="O3434" s="12"/>
      <c r="P3434" s="12"/>
      <c r="Q3434" s="12"/>
      <c r="R3434" s="12"/>
      <c r="S3434" s="13"/>
      <c r="T3434" s="13"/>
    </row>
    <row r="3435" spans="8:20" x14ac:dyDescent="0.2">
      <c r="H3435" s="8"/>
      <c r="I3435" s="8"/>
      <c r="J3435" s="11"/>
      <c r="K3435" s="10"/>
      <c r="L3435" s="5"/>
      <c r="M3435" s="12"/>
      <c r="N3435" s="12"/>
      <c r="O3435" s="12"/>
      <c r="P3435" s="12"/>
      <c r="Q3435" s="12"/>
      <c r="R3435" s="12"/>
      <c r="S3435" s="13"/>
      <c r="T3435" s="13"/>
    </row>
    <row r="3436" spans="8:20" x14ac:dyDescent="0.2">
      <c r="H3436" s="8"/>
      <c r="I3436" s="8"/>
      <c r="J3436" s="11"/>
      <c r="K3436" s="10"/>
      <c r="L3436" s="5"/>
      <c r="M3436" s="12"/>
      <c r="N3436" s="12"/>
      <c r="O3436" s="12"/>
      <c r="P3436" s="12"/>
      <c r="Q3436" s="12"/>
      <c r="R3436" s="12"/>
      <c r="S3436" s="13"/>
      <c r="T3436" s="13"/>
    </row>
    <row r="3437" spans="8:20" x14ac:dyDescent="0.2">
      <c r="H3437" s="8"/>
      <c r="I3437" s="8"/>
      <c r="J3437" s="11"/>
      <c r="K3437" s="10"/>
      <c r="L3437" s="5"/>
      <c r="M3437" s="12"/>
      <c r="N3437" s="12"/>
      <c r="O3437" s="12"/>
      <c r="P3437" s="12"/>
      <c r="Q3437" s="12"/>
      <c r="R3437" s="12"/>
      <c r="S3437" s="13"/>
      <c r="T3437" s="13"/>
    </row>
    <row r="3438" spans="8:20" x14ac:dyDescent="0.2">
      <c r="H3438" s="8"/>
      <c r="I3438" s="8"/>
      <c r="J3438" s="11"/>
      <c r="K3438" s="10"/>
      <c r="L3438" s="5"/>
      <c r="M3438" s="12"/>
      <c r="N3438" s="12"/>
      <c r="O3438" s="12"/>
      <c r="P3438" s="12"/>
      <c r="Q3438" s="12"/>
      <c r="R3438" s="12"/>
      <c r="S3438" s="13"/>
      <c r="T3438" s="13"/>
    </row>
    <row r="3439" spans="8:20" x14ac:dyDescent="0.2">
      <c r="H3439" s="8"/>
      <c r="I3439" s="8"/>
      <c r="J3439" s="11"/>
      <c r="K3439" s="10"/>
      <c r="L3439" s="5"/>
      <c r="M3439" s="12"/>
      <c r="N3439" s="12"/>
      <c r="O3439" s="12"/>
      <c r="P3439" s="12"/>
      <c r="Q3439" s="12"/>
      <c r="R3439" s="12"/>
      <c r="S3439" s="13"/>
      <c r="T3439" s="13"/>
    </row>
    <row r="3440" spans="8:20" x14ac:dyDescent="0.2">
      <c r="H3440" s="8"/>
      <c r="I3440" s="8"/>
      <c r="J3440" s="11"/>
      <c r="K3440" s="10"/>
      <c r="L3440" s="5"/>
      <c r="M3440" s="12"/>
      <c r="N3440" s="12"/>
      <c r="O3440" s="12"/>
      <c r="P3440" s="12"/>
      <c r="Q3440" s="12"/>
      <c r="R3440" s="12"/>
      <c r="S3440" s="13"/>
      <c r="T3440" s="13"/>
    </row>
    <row r="3441" spans="8:20" x14ac:dyDescent="0.2">
      <c r="H3441" s="8"/>
      <c r="I3441" s="8"/>
      <c r="J3441" s="11"/>
      <c r="K3441" s="10"/>
      <c r="L3441" s="5"/>
      <c r="M3441" s="12"/>
      <c r="N3441" s="12"/>
      <c r="O3441" s="12"/>
      <c r="P3441" s="12"/>
      <c r="Q3441" s="12"/>
      <c r="R3441" s="12"/>
      <c r="S3441" s="13"/>
      <c r="T3441" s="13"/>
    </row>
    <row r="3442" spans="8:20" x14ac:dyDescent="0.2">
      <c r="H3442" s="8"/>
      <c r="I3442" s="8"/>
      <c r="J3442" s="11"/>
      <c r="K3442" s="10"/>
      <c r="L3442" s="5"/>
      <c r="M3442" s="12"/>
      <c r="N3442" s="12"/>
      <c r="O3442" s="12"/>
      <c r="P3442" s="12"/>
      <c r="Q3442" s="12"/>
      <c r="R3442" s="12"/>
      <c r="S3442" s="13"/>
      <c r="T3442" s="13"/>
    </row>
    <row r="3443" spans="8:20" x14ac:dyDescent="0.2">
      <c r="H3443" s="8"/>
      <c r="I3443" s="8"/>
      <c r="J3443" s="11"/>
      <c r="K3443" s="10"/>
      <c r="L3443" s="5"/>
      <c r="M3443" s="12"/>
      <c r="N3443" s="12"/>
      <c r="O3443" s="12"/>
      <c r="P3443" s="12"/>
      <c r="Q3443" s="12"/>
      <c r="R3443" s="12"/>
      <c r="S3443" s="13"/>
      <c r="T3443" s="13"/>
    </row>
    <row r="3444" spans="8:20" x14ac:dyDescent="0.2">
      <c r="H3444" s="8"/>
      <c r="I3444" s="8"/>
      <c r="J3444" s="11"/>
      <c r="K3444" s="10"/>
      <c r="L3444" s="5"/>
      <c r="M3444" s="12"/>
      <c r="N3444" s="12"/>
      <c r="O3444" s="12"/>
      <c r="P3444" s="12"/>
      <c r="Q3444" s="12"/>
      <c r="R3444" s="12"/>
      <c r="S3444" s="13"/>
      <c r="T3444" s="13"/>
    </row>
    <row r="3445" spans="8:20" x14ac:dyDescent="0.2">
      <c r="H3445" s="8"/>
      <c r="I3445" s="8"/>
      <c r="J3445" s="11"/>
      <c r="K3445" s="10"/>
      <c r="L3445" s="5"/>
      <c r="M3445" s="12"/>
      <c r="N3445" s="12"/>
      <c r="O3445" s="12"/>
      <c r="P3445" s="12"/>
      <c r="Q3445" s="12"/>
      <c r="R3445" s="12"/>
      <c r="S3445" s="13"/>
      <c r="T3445" s="13"/>
    </row>
    <row r="3446" spans="8:20" x14ac:dyDescent="0.2">
      <c r="H3446" s="8"/>
      <c r="I3446" s="8"/>
      <c r="J3446" s="11"/>
      <c r="K3446" s="10"/>
      <c r="L3446" s="5"/>
      <c r="M3446" s="12"/>
      <c r="N3446" s="12"/>
      <c r="O3446" s="12"/>
      <c r="P3446" s="12"/>
      <c r="Q3446" s="12"/>
      <c r="R3446" s="12"/>
      <c r="S3446" s="13"/>
      <c r="T3446" s="13"/>
    </row>
    <row r="3447" spans="8:20" x14ac:dyDescent="0.2">
      <c r="H3447" s="8"/>
      <c r="I3447" s="8"/>
      <c r="J3447" s="11"/>
      <c r="K3447" s="10"/>
      <c r="L3447" s="5"/>
      <c r="M3447" s="12"/>
      <c r="N3447" s="12"/>
      <c r="O3447" s="12"/>
      <c r="P3447" s="12"/>
      <c r="Q3447" s="12"/>
      <c r="R3447" s="12"/>
      <c r="S3447" s="13"/>
      <c r="T3447" s="13"/>
    </row>
    <row r="3448" spans="8:20" x14ac:dyDescent="0.2">
      <c r="H3448" s="8"/>
      <c r="I3448" s="8"/>
      <c r="J3448" s="11"/>
      <c r="K3448" s="10"/>
      <c r="L3448" s="5"/>
      <c r="M3448" s="12"/>
      <c r="N3448" s="12"/>
      <c r="O3448" s="12"/>
      <c r="P3448" s="12"/>
      <c r="Q3448" s="12"/>
      <c r="R3448" s="12"/>
      <c r="S3448" s="13"/>
      <c r="T3448" s="13"/>
    </row>
    <row r="3449" spans="8:20" x14ac:dyDescent="0.2">
      <c r="H3449" s="8"/>
      <c r="I3449" s="8"/>
      <c r="J3449" s="11"/>
      <c r="K3449" s="10"/>
      <c r="L3449" s="5"/>
      <c r="M3449" s="12"/>
      <c r="N3449" s="12"/>
      <c r="O3449" s="12"/>
      <c r="P3449" s="12"/>
      <c r="Q3449" s="12"/>
      <c r="R3449" s="12"/>
      <c r="S3449" s="13"/>
      <c r="T3449" s="13"/>
    </row>
    <row r="3450" spans="8:20" x14ac:dyDescent="0.2">
      <c r="H3450" s="8"/>
      <c r="I3450" s="8"/>
      <c r="J3450" s="11"/>
      <c r="K3450" s="10"/>
      <c r="L3450" s="5"/>
      <c r="M3450" s="12"/>
      <c r="N3450" s="12"/>
      <c r="O3450" s="12"/>
      <c r="P3450" s="12"/>
      <c r="Q3450" s="12"/>
      <c r="R3450" s="12"/>
      <c r="S3450" s="13"/>
      <c r="T3450" s="13"/>
    </row>
    <row r="3451" spans="8:20" x14ac:dyDescent="0.2">
      <c r="H3451" s="8"/>
      <c r="I3451" s="8"/>
      <c r="J3451" s="11"/>
      <c r="K3451" s="10"/>
      <c r="L3451" s="5"/>
      <c r="M3451" s="12"/>
      <c r="N3451" s="12"/>
      <c r="O3451" s="12"/>
      <c r="P3451" s="12"/>
      <c r="Q3451" s="12"/>
      <c r="R3451" s="12"/>
      <c r="S3451" s="13"/>
      <c r="T3451" s="13"/>
    </row>
    <row r="3452" spans="8:20" x14ac:dyDescent="0.2">
      <c r="H3452" s="8"/>
      <c r="I3452" s="8"/>
      <c r="J3452" s="11"/>
      <c r="K3452" s="10"/>
      <c r="L3452" s="5"/>
      <c r="M3452" s="12"/>
      <c r="N3452" s="12"/>
      <c r="O3452" s="12"/>
      <c r="P3452" s="12"/>
      <c r="Q3452" s="12"/>
      <c r="R3452" s="12"/>
      <c r="S3452" s="13"/>
      <c r="T3452" s="13"/>
    </row>
    <row r="3453" spans="8:20" x14ac:dyDescent="0.2">
      <c r="H3453" s="8"/>
      <c r="I3453" s="8"/>
      <c r="J3453" s="11"/>
      <c r="K3453" s="10"/>
      <c r="L3453" s="5"/>
      <c r="M3453" s="12"/>
      <c r="N3453" s="12"/>
      <c r="O3453" s="12"/>
      <c r="P3453" s="12"/>
      <c r="Q3453" s="12"/>
      <c r="R3453" s="12"/>
      <c r="S3453" s="13"/>
      <c r="T3453" s="13"/>
    </row>
    <row r="3454" spans="8:20" x14ac:dyDescent="0.2">
      <c r="H3454" s="8"/>
      <c r="I3454" s="8"/>
      <c r="J3454" s="11"/>
      <c r="K3454" s="10"/>
      <c r="L3454" s="5"/>
      <c r="M3454" s="12"/>
      <c r="N3454" s="12"/>
      <c r="O3454" s="12"/>
      <c r="P3454" s="12"/>
      <c r="Q3454" s="12"/>
      <c r="R3454" s="12"/>
      <c r="S3454" s="13"/>
      <c r="T3454" s="13"/>
    </row>
    <row r="3455" spans="8:20" x14ac:dyDescent="0.2">
      <c r="H3455" s="8"/>
      <c r="I3455" s="8"/>
      <c r="J3455" s="11"/>
      <c r="K3455" s="10"/>
      <c r="L3455" s="5"/>
      <c r="M3455" s="12"/>
      <c r="N3455" s="12"/>
      <c r="O3455" s="12"/>
      <c r="P3455" s="12"/>
      <c r="Q3455" s="12"/>
      <c r="R3455" s="12"/>
      <c r="S3455" s="13"/>
      <c r="T3455" s="13"/>
    </row>
    <row r="3456" spans="8:20" x14ac:dyDescent="0.2">
      <c r="H3456" s="8"/>
      <c r="I3456" s="8"/>
      <c r="J3456" s="11"/>
      <c r="K3456" s="10"/>
      <c r="L3456" s="5"/>
      <c r="M3456" s="12"/>
      <c r="N3456" s="12"/>
      <c r="O3456" s="12"/>
      <c r="P3456" s="12"/>
      <c r="Q3456" s="12"/>
      <c r="R3456" s="12"/>
      <c r="S3456" s="13"/>
      <c r="T3456" s="13"/>
    </row>
    <row r="3457" spans="8:20" x14ac:dyDescent="0.2">
      <c r="H3457" s="8"/>
      <c r="I3457" s="8"/>
      <c r="J3457" s="11"/>
      <c r="K3457" s="10"/>
      <c r="L3457" s="5"/>
      <c r="M3457" s="12"/>
      <c r="N3457" s="12"/>
      <c r="O3457" s="12"/>
      <c r="P3457" s="12"/>
      <c r="Q3457" s="12"/>
      <c r="R3457" s="12"/>
      <c r="S3457" s="13"/>
      <c r="T3457" s="13"/>
    </row>
    <row r="3458" spans="8:20" x14ac:dyDescent="0.2">
      <c r="H3458" s="8"/>
      <c r="I3458" s="8"/>
      <c r="J3458" s="11"/>
      <c r="K3458" s="10"/>
      <c r="L3458" s="5"/>
      <c r="M3458" s="12"/>
      <c r="N3458" s="12"/>
      <c r="O3458" s="12"/>
      <c r="P3458" s="12"/>
      <c r="Q3458" s="12"/>
      <c r="R3458" s="12"/>
      <c r="S3458" s="13"/>
      <c r="T3458" s="13"/>
    </row>
    <row r="3459" spans="8:20" x14ac:dyDescent="0.2">
      <c r="H3459" s="8"/>
      <c r="I3459" s="8"/>
      <c r="J3459" s="11"/>
      <c r="K3459" s="10"/>
      <c r="L3459" s="5"/>
      <c r="M3459" s="12"/>
      <c r="N3459" s="12"/>
      <c r="O3459" s="12"/>
      <c r="P3459" s="12"/>
      <c r="Q3459" s="12"/>
      <c r="R3459" s="12"/>
      <c r="S3459" s="13"/>
      <c r="T3459" s="13"/>
    </row>
    <row r="3460" spans="8:20" x14ac:dyDescent="0.2">
      <c r="H3460" s="8"/>
      <c r="I3460" s="8"/>
      <c r="J3460" s="11"/>
      <c r="K3460" s="10"/>
      <c r="L3460" s="5"/>
      <c r="M3460" s="12"/>
      <c r="N3460" s="12"/>
      <c r="O3460" s="12"/>
      <c r="P3460" s="12"/>
      <c r="Q3460" s="12"/>
      <c r="R3460" s="12"/>
      <c r="S3460" s="13"/>
      <c r="T3460" s="13"/>
    </row>
    <row r="3461" spans="8:20" x14ac:dyDescent="0.2">
      <c r="H3461" s="8"/>
      <c r="I3461" s="8"/>
      <c r="J3461" s="11"/>
      <c r="K3461" s="10"/>
      <c r="L3461" s="5"/>
      <c r="M3461" s="12"/>
      <c r="N3461" s="12"/>
      <c r="O3461" s="12"/>
      <c r="P3461" s="12"/>
      <c r="Q3461" s="12"/>
      <c r="R3461" s="12"/>
      <c r="S3461" s="13"/>
      <c r="T3461" s="13"/>
    </row>
    <row r="3462" spans="8:20" x14ac:dyDescent="0.2">
      <c r="H3462" s="8"/>
      <c r="I3462" s="8"/>
      <c r="J3462" s="11"/>
      <c r="K3462" s="10"/>
      <c r="L3462" s="5"/>
      <c r="M3462" s="12"/>
      <c r="N3462" s="12"/>
      <c r="O3462" s="12"/>
      <c r="P3462" s="12"/>
      <c r="Q3462" s="12"/>
      <c r="R3462" s="12"/>
      <c r="S3462" s="13"/>
      <c r="T3462" s="13"/>
    </row>
    <row r="3463" spans="8:20" x14ac:dyDescent="0.2">
      <c r="H3463" s="8"/>
      <c r="I3463" s="8"/>
      <c r="J3463" s="11"/>
      <c r="K3463" s="10"/>
      <c r="L3463" s="5"/>
      <c r="M3463" s="12"/>
      <c r="N3463" s="12"/>
      <c r="O3463" s="12"/>
      <c r="P3463" s="12"/>
      <c r="Q3463" s="12"/>
      <c r="R3463" s="12"/>
      <c r="S3463" s="13"/>
      <c r="T3463" s="13"/>
    </row>
    <row r="3464" spans="8:20" x14ac:dyDescent="0.2">
      <c r="H3464" s="8"/>
      <c r="I3464" s="8"/>
      <c r="J3464" s="11"/>
      <c r="K3464" s="10"/>
      <c r="L3464" s="5"/>
      <c r="M3464" s="12"/>
      <c r="N3464" s="12"/>
      <c r="O3464" s="12"/>
      <c r="P3464" s="12"/>
      <c r="Q3464" s="12"/>
      <c r="R3464" s="12"/>
      <c r="S3464" s="13"/>
      <c r="T3464" s="13"/>
    </row>
    <row r="3465" spans="8:20" x14ac:dyDescent="0.2">
      <c r="H3465" s="8"/>
      <c r="I3465" s="8"/>
      <c r="J3465" s="11"/>
      <c r="K3465" s="10"/>
      <c r="L3465" s="5"/>
      <c r="M3465" s="12"/>
      <c r="N3465" s="12"/>
      <c r="O3465" s="12"/>
      <c r="P3465" s="12"/>
      <c r="Q3465" s="12"/>
      <c r="R3465" s="12"/>
      <c r="S3465" s="13"/>
      <c r="T3465" s="13"/>
    </row>
    <row r="3466" spans="8:20" x14ac:dyDescent="0.2">
      <c r="H3466" s="8"/>
      <c r="I3466" s="8"/>
      <c r="J3466" s="11"/>
      <c r="K3466" s="10"/>
      <c r="L3466" s="5"/>
      <c r="M3466" s="12"/>
      <c r="N3466" s="12"/>
      <c r="O3466" s="12"/>
      <c r="P3466" s="12"/>
      <c r="Q3466" s="12"/>
      <c r="R3466" s="12"/>
      <c r="S3466" s="13"/>
      <c r="T3466" s="13"/>
    </row>
    <row r="3467" spans="8:20" x14ac:dyDescent="0.2">
      <c r="H3467" s="8"/>
      <c r="I3467" s="8"/>
      <c r="J3467" s="11"/>
      <c r="K3467" s="10"/>
      <c r="L3467" s="5"/>
      <c r="M3467" s="12"/>
      <c r="N3467" s="12"/>
      <c r="O3467" s="12"/>
      <c r="P3467" s="12"/>
      <c r="Q3467" s="12"/>
      <c r="R3467" s="12"/>
      <c r="S3467" s="13"/>
      <c r="T3467" s="13"/>
    </row>
    <row r="3468" spans="8:20" x14ac:dyDescent="0.2">
      <c r="H3468" s="8"/>
      <c r="I3468" s="8"/>
      <c r="J3468" s="11"/>
      <c r="K3468" s="10"/>
      <c r="L3468" s="5"/>
      <c r="M3468" s="12"/>
      <c r="N3468" s="12"/>
      <c r="O3468" s="12"/>
      <c r="P3468" s="12"/>
      <c r="Q3468" s="12"/>
      <c r="R3468" s="12"/>
      <c r="S3468" s="13"/>
      <c r="T3468" s="13"/>
    </row>
    <row r="3469" spans="8:20" x14ac:dyDescent="0.2">
      <c r="H3469" s="8"/>
      <c r="I3469" s="8"/>
      <c r="J3469" s="11"/>
      <c r="K3469" s="10"/>
      <c r="L3469" s="5"/>
      <c r="M3469" s="12"/>
      <c r="N3469" s="12"/>
      <c r="O3469" s="12"/>
      <c r="P3469" s="12"/>
      <c r="Q3469" s="12"/>
      <c r="R3469" s="12"/>
      <c r="S3469" s="13"/>
      <c r="T3469" s="13"/>
    </row>
    <row r="3470" spans="8:20" x14ac:dyDescent="0.2">
      <c r="H3470" s="8"/>
      <c r="I3470" s="8"/>
      <c r="J3470" s="11"/>
      <c r="K3470" s="10"/>
      <c r="L3470" s="5"/>
      <c r="M3470" s="12"/>
      <c r="N3470" s="12"/>
      <c r="O3470" s="12"/>
      <c r="P3470" s="12"/>
      <c r="Q3470" s="12"/>
      <c r="R3470" s="12"/>
      <c r="S3470" s="13"/>
      <c r="T3470" s="13"/>
    </row>
    <row r="3471" spans="8:20" x14ac:dyDescent="0.2">
      <c r="H3471" s="8"/>
      <c r="I3471" s="8"/>
      <c r="J3471" s="11"/>
      <c r="K3471" s="10"/>
      <c r="L3471" s="5"/>
      <c r="M3471" s="12"/>
      <c r="N3471" s="12"/>
      <c r="O3471" s="12"/>
      <c r="P3471" s="12"/>
      <c r="Q3471" s="12"/>
      <c r="R3471" s="12"/>
      <c r="S3471" s="13"/>
      <c r="T3471" s="13"/>
    </row>
    <row r="3472" spans="8:20" x14ac:dyDescent="0.2">
      <c r="H3472" s="8"/>
      <c r="I3472" s="8"/>
      <c r="J3472" s="11"/>
      <c r="K3472" s="10"/>
      <c r="L3472" s="5"/>
      <c r="M3472" s="12"/>
      <c r="N3472" s="12"/>
      <c r="O3472" s="12"/>
      <c r="P3472" s="12"/>
      <c r="Q3472" s="12"/>
      <c r="R3472" s="12"/>
      <c r="S3472" s="13"/>
      <c r="T3472" s="13"/>
    </row>
    <row r="3473" spans="8:20" x14ac:dyDescent="0.2">
      <c r="H3473" s="8"/>
      <c r="I3473" s="8"/>
      <c r="J3473" s="11"/>
      <c r="K3473" s="10"/>
      <c r="L3473" s="5"/>
      <c r="M3473" s="12"/>
      <c r="N3473" s="12"/>
      <c r="O3473" s="12"/>
      <c r="P3473" s="12"/>
      <c r="Q3473" s="12"/>
      <c r="R3473" s="12"/>
      <c r="S3473" s="13"/>
      <c r="T3473" s="13"/>
    </row>
    <row r="3474" spans="8:20" x14ac:dyDescent="0.2">
      <c r="H3474" s="8"/>
      <c r="I3474" s="8"/>
      <c r="J3474" s="11"/>
      <c r="K3474" s="10"/>
      <c r="L3474" s="5"/>
      <c r="M3474" s="12"/>
      <c r="N3474" s="12"/>
      <c r="O3474" s="12"/>
      <c r="P3474" s="12"/>
      <c r="Q3474" s="12"/>
      <c r="R3474" s="12"/>
      <c r="S3474" s="13"/>
      <c r="T3474" s="13"/>
    </row>
    <row r="3475" spans="8:20" x14ac:dyDescent="0.2">
      <c r="H3475" s="8"/>
      <c r="I3475" s="8"/>
      <c r="J3475" s="11"/>
      <c r="K3475" s="10"/>
      <c r="L3475" s="5"/>
      <c r="M3475" s="12"/>
      <c r="N3475" s="12"/>
      <c r="O3475" s="12"/>
      <c r="P3475" s="12"/>
      <c r="Q3475" s="12"/>
      <c r="R3475" s="12"/>
      <c r="S3475" s="13"/>
      <c r="T3475" s="13"/>
    </row>
    <row r="3476" spans="8:20" x14ac:dyDescent="0.2">
      <c r="H3476" s="8"/>
      <c r="I3476" s="8"/>
      <c r="J3476" s="11"/>
      <c r="K3476" s="10"/>
      <c r="L3476" s="5"/>
      <c r="M3476" s="12"/>
      <c r="N3476" s="12"/>
      <c r="O3476" s="12"/>
      <c r="P3476" s="12"/>
      <c r="Q3476" s="12"/>
      <c r="R3476" s="12"/>
      <c r="S3476" s="13"/>
      <c r="T3476" s="13"/>
    </row>
    <row r="3477" spans="8:20" x14ac:dyDescent="0.2">
      <c r="H3477" s="8"/>
      <c r="I3477" s="8"/>
      <c r="J3477" s="11"/>
      <c r="K3477" s="10"/>
      <c r="L3477" s="5"/>
      <c r="M3477" s="12"/>
      <c r="N3477" s="12"/>
      <c r="O3477" s="12"/>
      <c r="P3477" s="12"/>
      <c r="Q3477" s="12"/>
      <c r="R3477" s="12"/>
      <c r="S3477" s="13"/>
      <c r="T3477" s="13"/>
    </row>
    <row r="3478" spans="8:20" x14ac:dyDescent="0.2">
      <c r="H3478" s="8"/>
      <c r="I3478" s="8"/>
      <c r="J3478" s="11"/>
      <c r="K3478" s="10"/>
      <c r="L3478" s="5"/>
      <c r="M3478" s="12"/>
      <c r="N3478" s="12"/>
      <c r="O3478" s="12"/>
      <c r="P3478" s="12"/>
      <c r="Q3478" s="12"/>
      <c r="R3478" s="12"/>
      <c r="S3478" s="13"/>
      <c r="T3478" s="13"/>
    </row>
    <row r="3479" spans="8:20" x14ac:dyDescent="0.2">
      <c r="H3479" s="8"/>
      <c r="I3479" s="8"/>
      <c r="J3479" s="11"/>
      <c r="K3479" s="10"/>
      <c r="L3479" s="5"/>
      <c r="M3479" s="12"/>
      <c r="N3479" s="12"/>
      <c r="O3479" s="12"/>
      <c r="P3479" s="12"/>
      <c r="Q3479" s="12"/>
      <c r="R3479" s="12"/>
      <c r="S3479" s="13"/>
      <c r="T3479" s="13"/>
    </row>
    <row r="3480" spans="8:20" x14ac:dyDescent="0.2">
      <c r="H3480" s="8"/>
      <c r="I3480" s="8"/>
      <c r="J3480" s="11"/>
      <c r="K3480" s="10"/>
      <c r="L3480" s="5"/>
      <c r="M3480" s="12"/>
      <c r="N3480" s="12"/>
      <c r="O3480" s="12"/>
      <c r="P3480" s="12"/>
      <c r="Q3480" s="12"/>
      <c r="R3480" s="12"/>
      <c r="S3480" s="13"/>
      <c r="T3480" s="13"/>
    </row>
    <row r="3481" spans="8:20" x14ac:dyDescent="0.2">
      <c r="H3481" s="8"/>
      <c r="I3481" s="8"/>
      <c r="J3481" s="11"/>
      <c r="K3481" s="10"/>
      <c r="L3481" s="5"/>
      <c r="M3481" s="12"/>
      <c r="N3481" s="12"/>
      <c r="O3481" s="12"/>
      <c r="P3481" s="12"/>
      <c r="Q3481" s="12"/>
      <c r="R3481" s="12"/>
      <c r="S3481" s="13"/>
      <c r="T3481" s="13"/>
    </row>
    <row r="3482" spans="8:20" x14ac:dyDescent="0.2">
      <c r="H3482" s="8"/>
      <c r="I3482" s="8"/>
      <c r="J3482" s="11"/>
      <c r="K3482" s="10"/>
      <c r="L3482" s="5"/>
      <c r="M3482" s="12"/>
      <c r="N3482" s="12"/>
      <c r="O3482" s="12"/>
      <c r="P3482" s="12"/>
      <c r="Q3482" s="12"/>
      <c r="R3482" s="12"/>
      <c r="S3482" s="13"/>
      <c r="T3482" s="13"/>
    </row>
    <row r="3483" spans="8:20" x14ac:dyDescent="0.2">
      <c r="H3483" s="8"/>
      <c r="I3483" s="8"/>
      <c r="J3483" s="11"/>
      <c r="K3483" s="10"/>
      <c r="L3483" s="5"/>
      <c r="M3483" s="12"/>
      <c r="N3483" s="12"/>
      <c r="O3483" s="12"/>
      <c r="P3483" s="12"/>
      <c r="Q3483" s="12"/>
      <c r="R3483" s="12"/>
      <c r="S3483" s="13"/>
      <c r="T3483" s="13"/>
    </row>
    <row r="3484" spans="8:20" x14ac:dyDescent="0.2">
      <c r="H3484" s="8"/>
      <c r="I3484" s="8"/>
      <c r="J3484" s="11"/>
      <c r="K3484" s="10"/>
      <c r="L3484" s="5"/>
      <c r="M3484" s="12"/>
      <c r="N3484" s="12"/>
      <c r="O3484" s="12"/>
      <c r="P3484" s="12"/>
      <c r="Q3484" s="12"/>
      <c r="R3484" s="12"/>
      <c r="S3484" s="13"/>
      <c r="T3484" s="13"/>
    </row>
    <row r="3485" spans="8:20" x14ac:dyDescent="0.2">
      <c r="H3485" s="8"/>
      <c r="I3485" s="8"/>
      <c r="J3485" s="11"/>
      <c r="K3485" s="10"/>
      <c r="L3485" s="5"/>
      <c r="M3485" s="12"/>
      <c r="N3485" s="12"/>
      <c r="O3485" s="12"/>
      <c r="P3485" s="12"/>
      <c r="Q3485" s="12"/>
      <c r="R3485" s="12"/>
      <c r="S3485" s="13"/>
      <c r="T3485" s="13"/>
    </row>
    <row r="3486" spans="8:20" x14ac:dyDescent="0.2">
      <c r="H3486" s="8"/>
      <c r="I3486" s="8"/>
      <c r="J3486" s="11"/>
      <c r="K3486" s="10"/>
      <c r="L3486" s="5"/>
      <c r="M3486" s="12"/>
      <c r="N3486" s="12"/>
      <c r="O3486" s="12"/>
      <c r="P3486" s="12"/>
      <c r="Q3486" s="12"/>
      <c r="R3486" s="12"/>
      <c r="S3486" s="13"/>
      <c r="T3486" s="13"/>
    </row>
    <row r="3487" spans="8:20" x14ac:dyDescent="0.2">
      <c r="H3487" s="8"/>
      <c r="I3487" s="8"/>
      <c r="J3487" s="11"/>
      <c r="K3487" s="10"/>
      <c r="L3487" s="5"/>
      <c r="M3487" s="12"/>
      <c r="N3487" s="12"/>
      <c r="O3487" s="12"/>
      <c r="P3487" s="12"/>
      <c r="Q3487" s="12"/>
      <c r="R3487" s="12"/>
      <c r="S3487" s="13"/>
      <c r="T3487" s="13"/>
    </row>
    <row r="3488" spans="8:20" x14ac:dyDescent="0.2">
      <c r="H3488" s="8"/>
      <c r="I3488" s="8"/>
      <c r="J3488" s="11"/>
      <c r="K3488" s="10"/>
      <c r="L3488" s="5"/>
      <c r="M3488" s="12"/>
      <c r="N3488" s="12"/>
      <c r="O3488" s="12"/>
      <c r="P3488" s="12"/>
      <c r="Q3488" s="12"/>
      <c r="R3488" s="12"/>
      <c r="S3488" s="13"/>
      <c r="T3488" s="13"/>
    </row>
    <row r="3489" spans="8:20" x14ac:dyDescent="0.2">
      <c r="H3489" s="8"/>
      <c r="I3489" s="8"/>
      <c r="J3489" s="11"/>
      <c r="K3489" s="10"/>
      <c r="L3489" s="5"/>
      <c r="M3489" s="12"/>
      <c r="N3489" s="12"/>
      <c r="O3489" s="12"/>
      <c r="P3489" s="12"/>
      <c r="Q3489" s="12"/>
      <c r="R3489" s="12"/>
      <c r="S3489" s="13"/>
      <c r="T3489" s="13"/>
    </row>
    <row r="3490" spans="8:20" x14ac:dyDescent="0.2">
      <c r="H3490" s="8"/>
      <c r="I3490" s="8"/>
      <c r="J3490" s="11"/>
      <c r="K3490" s="10"/>
      <c r="L3490" s="5"/>
      <c r="M3490" s="12"/>
      <c r="N3490" s="12"/>
      <c r="O3490" s="12"/>
      <c r="P3490" s="12"/>
      <c r="Q3490" s="12"/>
      <c r="R3490" s="12"/>
      <c r="S3490" s="13"/>
      <c r="T3490" s="13"/>
    </row>
    <row r="3491" spans="8:20" x14ac:dyDescent="0.2">
      <c r="H3491" s="8"/>
      <c r="I3491" s="8"/>
      <c r="J3491" s="11"/>
      <c r="K3491" s="10"/>
      <c r="L3491" s="5"/>
      <c r="M3491" s="12"/>
      <c r="N3491" s="12"/>
      <c r="O3491" s="12"/>
      <c r="P3491" s="12"/>
      <c r="Q3491" s="12"/>
      <c r="R3491" s="12"/>
      <c r="S3491" s="13"/>
      <c r="T3491" s="13"/>
    </row>
    <row r="3492" spans="8:20" x14ac:dyDescent="0.2">
      <c r="H3492" s="8"/>
      <c r="I3492" s="8"/>
      <c r="J3492" s="11"/>
      <c r="K3492" s="10"/>
      <c r="L3492" s="5"/>
      <c r="M3492" s="12"/>
      <c r="N3492" s="12"/>
      <c r="O3492" s="12"/>
      <c r="P3492" s="12"/>
      <c r="Q3492" s="12"/>
      <c r="R3492" s="12"/>
      <c r="S3492" s="13"/>
      <c r="T3492" s="13"/>
    </row>
    <row r="3493" spans="8:20" x14ac:dyDescent="0.2">
      <c r="H3493" s="8"/>
      <c r="I3493" s="8"/>
      <c r="J3493" s="11"/>
      <c r="K3493" s="10"/>
      <c r="L3493" s="5"/>
      <c r="M3493" s="12"/>
      <c r="N3493" s="12"/>
      <c r="O3493" s="12"/>
      <c r="P3493" s="12"/>
      <c r="Q3493" s="12"/>
      <c r="R3493" s="12"/>
      <c r="S3493" s="13"/>
      <c r="T3493" s="13"/>
    </row>
    <row r="3494" spans="8:20" x14ac:dyDescent="0.2">
      <c r="H3494" s="8"/>
      <c r="I3494" s="8"/>
      <c r="J3494" s="11"/>
      <c r="K3494" s="10"/>
      <c r="L3494" s="5"/>
      <c r="M3494" s="12"/>
      <c r="N3494" s="12"/>
      <c r="O3494" s="12"/>
      <c r="P3494" s="12"/>
      <c r="Q3494" s="12"/>
      <c r="R3494" s="12"/>
      <c r="S3494" s="13"/>
      <c r="T3494" s="13"/>
    </row>
    <row r="3495" spans="8:20" x14ac:dyDescent="0.2">
      <c r="H3495" s="8"/>
      <c r="I3495" s="8"/>
      <c r="J3495" s="11"/>
      <c r="K3495" s="10"/>
      <c r="L3495" s="5"/>
      <c r="M3495" s="12"/>
      <c r="N3495" s="12"/>
      <c r="O3495" s="12"/>
      <c r="P3495" s="12"/>
      <c r="Q3495" s="12"/>
      <c r="R3495" s="12"/>
      <c r="S3495" s="13"/>
      <c r="T3495" s="13"/>
    </row>
    <row r="3496" spans="8:20" x14ac:dyDescent="0.2">
      <c r="H3496" s="8"/>
      <c r="I3496" s="8"/>
      <c r="J3496" s="11"/>
      <c r="K3496" s="10"/>
      <c r="L3496" s="5"/>
      <c r="M3496" s="12"/>
      <c r="N3496" s="12"/>
      <c r="O3496" s="12"/>
      <c r="P3496" s="12"/>
      <c r="Q3496" s="12"/>
      <c r="R3496" s="12"/>
      <c r="S3496" s="13"/>
      <c r="T3496" s="13"/>
    </row>
    <row r="3497" spans="8:20" x14ac:dyDescent="0.2">
      <c r="H3497" s="8"/>
      <c r="I3497" s="8"/>
      <c r="J3497" s="11"/>
      <c r="K3497" s="10"/>
      <c r="L3497" s="5"/>
      <c r="M3497" s="12"/>
      <c r="N3497" s="12"/>
      <c r="O3497" s="12"/>
      <c r="P3497" s="12"/>
      <c r="Q3497" s="12"/>
      <c r="R3497" s="12"/>
      <c r="S3497" s="13"/>
      <c r="T3497" s="13"/>
    </row>
    <row r="3498" spans="8:20" x14ac:dyDescent="0.2">
      <c r="H3498" s="8"/>
      <c r="I3498" s="8"/>
      <c r="J3498" s="11"/>
      <c r="K3498" s="10"/>
      <c r="L3498" s="5"/>
      <c r="M3498" s="12"/>
      <c r="N3498" s="12"/>
      <c r="O3498" s="12"/>
      <c r="P3498" s="12"/>
      <c r="Q3498" s="12"/>
      <c r="R3498" s="12"/>
      <c r="S3498" s="13"/>
      <c r="T3498" s="13"/>
    </row>
    <row r="3499" spans="8:20" x14ac:dyDescent="0.2">
      <c r="H3499" s="8"/>
      <c r="I3499" s="8"/>
      <c r="J3499" s="11"/>
      <c r="K3499" s="10"/>
      <c r="L3499" s="5"/>
      <c r="M3499" s="12"/>
      <c r="N3499" s="12"/>
      <c r="O3499" s="12"/>
      <c r="P3499" s="12"/>
      <c r="Q3499" s="12"/>
      <c r="R3499" s="12"/>
      <c r="S3499" s="13"/>
      <c r="T3499" s="13"/>
    </row>
    <row r="3500" spans="8:20" x14ac:dyDescent="0.2">
      <c r="H3500" s="8"/>
      <c r="I3500" s="8"/>
      <c r="J3500" s="11"/>
      <c r="K3500" s="10"/>
      <c r="L3500" s="5"/>
      <c r="M3500" s="12"/>
      <c r="N3500" s="12"/>
      <c r="O3500" s="12"/>
      <c r="P3500" s="12"/>
      <c r="Q3500" s="12"/>
      <c r="R3500" s="12"/>
      <c r="S3500" s="13"/>
      <c r="T3500" s="13"/>
    </row>
    <row r="3501" spans="8:20" x14ac:dyDescent="0.2">
      <c r="H3501" s="8"/>
      <c r="I3501" s="8"/>
      <c r="J3501" s="11"/>
      <c r="K3501" s="10"/>
      <c r="L3501" s="5"/>
      <c r="M3501" s="12"/>
      <c r="N3501" s="12"/>
      <c r="O3501" s="12"/>
      <c r="P3501" s="12"/>
      <c r="Q3501" s="12"/>
      <c r="R3501" s="12"/>
      <c r="S3501" s="13"/>
      <c r="T3501" s="13"/>
    </row>
    <row r="3502" spans="8:20" x14ac:dyDescent="0.2">
      <c r="H3502" s="8"/>
      <c r="I3502" s="8"/>
      <c r="J3502" s="11"/>
      <c r="K3502" s="10"/>
      <c r="L3502" s="5"/>
      <c r="M3502" s="12"/>
      <c r="N3502" s="12"/>
      <c r="O3502" s="12"/>
      <c r="P3502" s="12"/>
      <c r="Q3502" s="12"/>
      <c r="R3502" s="12"/>
      <c r="S3502" s="13"/>
      <c r="T3502" s="13"/>
    </row>
    <row r="3503" spans="8:20" x14ac:dyDescent="0.2">
      <c r="H3503" s="8"/>
      <c r="I3503" s="8"/>
      <c r="J3503" s="11"/>
      <c r="K3503" s="10"/>
      <c r="L3503" s="5"/>
      <c r="M3503" s="12"/>
      <c r="N3503" s="12"/>
      <c r="O3503" s="12"/>
      <c r="P3503" s="12"/>
      <c r="Q3503" s="12"/>
      <c r="R3503" s="12"/>
      <c r="S3503" s="13"/>
      <c r="T3503" s="13"/>
    </row>
    <row r="3504" spans="8:20" x14ac:dyDescent="0.2">
      <c r="H3504" s="8"/>
      <c r="I3504" s="8"/>
      <c r="J3504" s="11"/>
      <c r="K3504" s="10"/>
      <c r="L3504" s="5"/>
      <c r="M3504" s="12"/>
      <c r="N3504" s="12"/>
      <c r="O3504" s="12"/>
      <c r="P3504" s="12"/>
      <c r="Q3504" s="12"/>
      <c r="R3504" s="12"/>
      <c r="S3504" s="13"/>
      <c r="T3504" s="13"/>
    </row>
    <row r="3505" spans="8:20" x14ac:dyDescent="0.2">
      <c r="H3505" s="8"/>
      <c r="I3505" s="8"/>
      <c r="J3505" s="11"/>
      <c r="K3505" s="10"/>
      <c r="L3505" s="5"/>
      <c r="M3505" s="12"/>
      <c r="N3505" s="12"/>
      <c r="O3505" s="12"/>
      <c r="P3505" s="12"/>
      <c r="Q3505" s="12"/>
      <c r="R3505" s="12"/>
      <c r="S3505" s="13"/>
      <c r="T3505" s="13"/>
    </row>
    <row r="3506" spans="8:20" x14ac:dyDescent="0.2">
      <c r="H3506" s="8"/>
      <c r="I3506" s="8"/>
      <c r="J3506" s="11"/>
      <c r="K3506" s="10"/>
      <c r="L3506" s="5"/>
      <c r="M3506" s="12"/>
      <c r="N3506" s="12"/>
      <c r="O3506" s="12"/>
      <c r="P3506" s="12"/>
      <c r="Q3506" s="12"/>
      <c r="R3506" s="12"/>
      <c r="S3506" s="13"/>
      <c r="T3506" s="13"/>
    </row>
    <row r="3507" spans="8:20" x14ac:dyDescent="0.2">
      <c r="H3507" s="8"/>
      <c r="I3507" s="8"/>
      <c r="J3507" s="11"/>
      <c r="K3507" s="10"/>
      <c r="L3507" s="5"/>
      <c r="M3507" s="12"/>
      <c r="N3507" s="12"/>
      <c r="O3507" s="12"/>
      <c r="P3507" s="12"/>
      <c r="Q3507" s="12"/>
      <c r="R3507" s="12"/>
      <c r="S3507" s="13"/>
      <c r="T3507" s="13"/>
    </row>
    <row r="3508" spans="8:20" x14ac:dyDescent="0.2">
      <c r="H3508" s="8"/>
      <c r="I3508" s="8"/>
      <c r="J3508" s="11"/>
      <c r="K3508" s="10"/>
      <c r="L3508" s="5"/>
      <c r="M3508" s="12"/>
      <c r="N3508" s="12"/>
      <c r="O3508" s="12"/>
      <c r="P3508" s="12"/>
      <c r="Q3508" s="12"/>
      <c r="R3508" s="12"/>
      <c r="S3508" s="13"/>
      <c r="T3508" s="13"/>
    </row>
    <row r="3509" spans="8:20" x14ac:dyDescent="0.2">
      <c r="H3509" s="8"/>
      <c r="I3509" s="8"/>
      <c r="J3509" s="11"/>
      <c r="K3509" s="10"/>
      <c r="L3509" s="5"/>
      <c r="M3509" s="12"/>
      <c r="N3509" s="12"/>
      <c r="O3509" s="12"/>
      <c r="P3509" s="12"/>
      <c r="Q3509" s="12"/>
      <c r="R3509" s="12"/>
      <c r="S3509" s="13"/>
      <c r="T3509" s="13"/>
    </row>
    <row r="3510" spans="8:20" x14ac:dyDescent="0.2">
      <c r="H3510" s="8"/>
      <c r="I3510" s="8"/>
      <c r="J3510" s="11"/>
      <c r="K3510" s="10"/>
      <c r="L3510" s="5"/>
      <c r="M3510" s="12"/>
      <c r="N3510" s="12"/>
      <c r="O3510" s="12"/>
      <c r="P3510" s="12"/>
      <c r="Q3510" s="12"/>
      <c r="R3510" s="12"/>
      <c r="S3510" s="13"/>
      <c r="T3510" s="13"/>
    </row>
    <row r="3511" spans="8:20" x14ac:dyDescent="0.2">
      <c r="H3511" s="8"/>
      <c r="I3511" s="8"/>
      <c r="J3511" s="11"/>
      <c r="K3511" s="10"/>
      <c r="L3511" s="5"/>
      <c r="M3511" s="12"/>
      <c r="N3511" s="12"/>
      <c r="O3511" s="12"/>
      <c r="P3511" s="12"/>
      <c r="Q3511" s="12"/>
      <c r="R3511" s="12"/>
      <c r="S3511" s="13"/>
      <c r="T3511" s="13"/>
    </row>
    <row r="3512" spans="8:20" x14ac:dyDescent="0.2">
      <c r="H3512" s="8"/>
      <c r="I3512" s="8"/>
      <c r="J3512" s="11"/>
      <c r="K3512" s="10"/>
      <c r="L3512" s="5"/>
      <c r="M3512" s="12"/>
      <c r="N3512" s="12"/>
      <c r="O3512" s="12"/>
      <c r="P3512" s="12"/>
      <c r="Q3512" s="12"/>
      <c r="R3512" s="12"/>
      <c r="S3512" s="13"/>
      <c r="T3512" s="13"/>
    </row>
    <row r="3513" spans="8:20" x14ac:dyDescent="0.2">
      <c r="H3513" s="8"/>
      <c r="I3513" s="8"/>
      <c r="J3513" s="11"/>
      <c r="K3513" s="10"/>
      <c r="L3513" s="5"/>
      <c r="M3513" s="12"/>
      <c r="N3513" s="12"/>
      <c r="O3513" s="12"/>
      <c r="P3513" s="12"/>
      <c r="Q3513" s="12"/>
      <c r="R3513" s="12"/>
      <c r="S3513" s="13"/>
      <c r="T3513" s="13"/>
    </row>
    <row r="3514" spans="8:20" x14ac:dyDescent="0.2">
      <c r="H3514" s="8"/>
      <c r="I3514" s="8"/>
      <c r="J3514" s="11"/>
      <c r="K3514" s="10"/>
      <c r="L3514" s="5"/>
      <c r="M3514" s="12"/>
      <c r="N3514" s="12"/>
      <c r="O3514" s="12"/>
      <c r="P3514" s="12"/>
      <c r="Q3514" s="12"/>
      <c r="R3514" s="12"/>
      <c r="S3514" s="13"/>
      <c r="T3514" s="13"/>
    </row>
    <row r="3515" spans="8:20" x14ac:dyDescent="0.2">
      <c r="H3515" s="8"/>
      <c r="I3515" s="8"/>
      <c r="J3515" s="11"/>
      <c r="K3515" s="10"/>
      <c r="L3515" s="5"/>
      <c r="M3515" s="12"/>
      <c r="N3515" s="12"/>
      <c r="O3515" s="12"/>
      <c r="P3515" s="12"/>
      <c r="Q3515" s="12"/>
      <c r="R3515" s="12"/>
      <c r="S3515" s="13"/>
      <c r="T3515" s="13"/>
    </row>
    <row r="3516" spans="8:20" x14ac:dyDescent="0.2">
      <c r="H3516" s="8"/>
      <c r="I3516" s="8"/>
      <c r="J3516" s="11"/>
      <c r="K3516" s="10"/>
      <c r="L3516" s="5"/>
      <c r="M3516" s="12"/>
      <c r="N3516" s="12"/>
      <c r="O3516" s="12"/>
      <c r="P3516" s="12"/>
      <c r="Q3516" s="12"/>
      <c r="R3516" s="12"/>
      <c r="S3516" s="13"/>
      <c r="T3516" s="13"/>
    </row>
    <row r="3517" spans="8:20" x14ac:dyDescent="0.2">
      <c r="H3517" s="8"/>
      <c r="I3517" s="8"/>
      <c r="J3517" s="11"/>
      <c r="K3517" s="10"/>
      <c r="L3517" s="5"/>
      <c r="M3517" s="12"/>
      <c r="N3517" s="12"/>
      <c r="O3517" s="12"/>
      <c r="P3517" s="12"/>
      <c r="Q3517" s="12"/>
      <c r="R3517" s="12"/>
      <c r="S3517" s="13"/>
      <c r="T3517" s="13"/>
    </row>
    <row r="3518" spans="8:20" x14ac:dyDescent="0.2">
      <c r="H3518" s="8"/>
      <c r="I3518" s="8"/>
      <c r="J3518" s="11"/>
      <c r="K3518" s="10"/>
      <c r="L3518" s="5"/>
      <c r="M3518" s="12"/>
      <c r="N3518" s="12"/>
      <c r="O3518" s="12"/>
      <c r="P3518" s="12"/>
      <c r="Q3518" s="12"/>
      <c r="R3518" s="12"/>
      <c r="S3518" s="13"/>
      <c r="T3518" s="13"/>
    </row>
    <row r="3519" spans="8:20" x14ac:dyDescent="0.2">
      <c r="H3519" s="8"/>
      <c r="I3519" s="8"/>
      <c r="J3519" s="11"/>
      <c r="K3519" s="10"/>
      <c r="L3519" s="5"/>
      <c r="M3519" s="12"/>
      <c r="N3519" s="12"/>
      <c r="O3519" s="12"/>
      <c r="P3519" s="12"/>
      <c r="Q3519" s="12"/>
      <c r="R3519" s="12"/>
      <c r="S3519" s="13"/>
      <c r="T3519" s="13"/>
    </row>
    <row r="3520" spans="8:20" x14ac:dyDescent="0.2">
      <c r="H3520" s="8"/>
      <c r="I3520" s="8"/>
      <c r="J3520" s="11"/>
      <c r="K3520" s="10"/>
      <c r="L3520" s="5"/>
      <c r="M3520" s="12"/>
      <c r="N3520" s="12"/>
      <c r="O3520" s="12"/>
      <c r="P3520" s="12"/>
      <c r="Q3520" s="12"/>
      <c r="R3520" s="12"/>
      <c r="S3520" s="13"/>
      <c r="T3520" s="13"/>
    </row>
    <row r="3521" spans="8:20" x14ac:dyDescent="0.2">
      <c r="H3521" s="8"/>
      <c r="I3521" s="8"/>
      <c r="J3521" s="11"/>
      <c r="K3521" s="10"/>
      <c r="L3521" s="5"/>
      <c r="M3521" s="12"/>
      <c r="N3521" s="12"/>
      <c r="O3521" s="12"/>
      <c r="P3521" s="12"/>
      <c r="Q3521" s="12"/>
      <c r="R3521" s="12"/>
      <c r="S3521" s="13"/>
      <c r="T3521" s="13"/>
    </row>
    <row r="3522" spans="8:20" x14ac:dyDescent="0.2">
      <c r="H3522" s="8"/>
      <c r="I3522" s="8"/>
      <c r="J3522" s="11"/>
      <c r="K3522" s="10"/>
      <c r="L3522" s="5"/>
      <c r="M3522" s="12"/>
      <c r="N3522" s="12"/>
      <c r="O3522" s="12"/>
      <c r="P3522" s="12"/>
      <c r="Q3522" s="12"/>
      <c r="R3522" s="12"/>
      <c r="S3522" s="13"/>
      <c r="T3522" s="13"/>
    </row>
    <row r="3523" spans="8:20" x14ac:dyDescent="0.2">
      <c r="H3523" s="8"/>
      <c r="I3523" s="8"/>
      <c r="J3523" s="11"/>
      <c r="K3523" s="10"/>
      <c r="L3523" s="5"/>
      <c r="M3523" s="12"/>
      <c r="N3523" s="12"/>
      <c r="O3523" s="12"/>
      <c r="P3523" s="12"/>
      <c r="Q3523" s="12"/>
      <c r="R3523" s="12"/>
      <c r="S3523" s="13"/>
      <c r="T3523" s="13"/>
    </row>
    <row r="3524" spans="8:20" x14ac:dyDescent="0.2">
      <c r="H3524" s="8"/>
      <c r="I3524" s="8"/>
      <c r="J3524" s="11"/>
      <c r="K3524" s="10"/>
      <c r="L3524" s="5"/>
      <c r="M3524" s="12"/>
      <c r="N3524" s="12"/>
      <c r="O3524" s="12"/>
      <c r="P3524" s="12"/>
      <c r="Q3524" s="12"/>
      <c r="R3524" s="12"/>
      <c r="S3524" s="13"/>
      <c r="T3524" s="13"/>
    </row>
    <row r="3525" spans="8:20" x14ac:dyDescent="0.2">
      <c r="H3525" s="8"/>
      <c r="I3525" s="8"/>
      <c r="J3525" s="11"/>
      <c r="K3525" s="10"/>
      <c r="L3525" s="5"/>
      <c r="M3525" s="12"/>
      <c r="N3525" s="12"/>
      <c r="O3525" s="12"/>
      <c r="P3525" s="12"/>
      <c r="Q3525" s="12"/>
      <c r="R3525" s="12"/>
      <c r="S3525" s="13"/>
      <c r="T3525" s="13"/>
    </row>
    <row r="3526" spans="8:20" x14ac:dyDescent="0.2">
      <c r="H3526" s="8"/>
      <c r="I3526" s="8"/>
      <c r="J3526" s="11"/>
      <c r="K3526" s="10"/>
      <c r="L3526" s="5"/>
      <c r="M3526" s="12"/>
      <c r="N3526" s="12"/>
      <c r="O3526" s="12"/>
      <c r="P3526" s="12"/>
      <c r="Q3526" s="12"/>
      <c r="R3526" s="12"/>
      <c r="S3526" s="13"/>
      <c r="T3526" s="13"/>
    </row>
    <row r="3527" spans="8:20" x14ac:dyDescent="0.2">
      <c r="H3527" s="8"/>
      <c r="I3527" s="8"/>
      <c r="J3527" s="11"/>
      <c r="K3527" s="10"/>
      <c r="L3527" s="5"/>
      <c r="M3527" s="12"/>
      <c r="N3527" s="12"/>
      <c r="O3527" s="12"/>
      <c r="P3527" s="12"/>
      <c r="Q3527" s="12"/>
      <c r="R3527" s="12"/>
      <c r="S3527" s="13"/>
      <c r="T3527" s="13"/>
    </row>
    <row r="3528" spans="8:20" x14ac:dyDescent="0.2">
      <c r="H3528" s="8"/>
      <c r="I3528" s="8"/>
      <c r="J3528" s="11"/>
      <c r="K3528" s="10"/>
      <c r="L3528" s="5"/>
      <c r="M3528" s="12"/>
      <c r="N3528" s="12"/>
      <c r="O3528" s="12"/>
      <c r="P3528" s="12"/>
      <c r="Q3528" s="12"/>
      <c r="R3528" s="12"/>
      <c r="S3528" s="13"/>
      <c r="T3528" s="13"/>
    </row>
    <row r="3529" spans="8:20" x14ac:dyDescent="0.2">
      <c r="H3529" s="8"/>
      <c r="I3529" s="8"/>
      <c r="J3529" s="11"/>
      <c r="K3529" s="10"/>
      <c r="L3529" s="5"/>
      <c r="M3529" s="12"/>
      <c r="N3529" s="12"/>
      <c r="O3529" s="12"/>
      <c r="P3529" s="12"/>
      <c r="Q3529" s="12"/>
      <c r="R3529" s="12"/>
      <c r="S3529" s="13"/>
      <c r="T3529" s="13"/>
    </row>
    <row r="3530" spans="8:20" x14ac:dyDescent="0.2">
      <c r="H3530" s="8"/>
      <c r="I3530" s="8"/>
      <c r="J3530" s="11"/>
      <c r="K3530" s="10"/>
      <c r="L3530" s="5"/>
      <c r="M3530" s="12"/>
      <c r="N3530" s="12"/>
      <c r="O3530" s="12"/>
      <c r="P3530" s="12"/>
      <c r="Q3530" s="12"/>
      <c r="R3530" s="12"/>
      <c r="S3530" s="13"/>
      <c r="T3530" s="13"/>
    </row>
    <row r="3531" spans="8:20" x14ac:dyDescent="0.2">
      <c r="H3531" s="8"/>
      <c r="I3531" s="8"/>
      <c r="J3531" s="11"/>
      <c r="K3531" s="10"/>
      <c r="L3531" s="5"/>
      <c r="M3531" s="12"/>
      <c r="N3531" s="12"/>
      <c r="O3531" s="12"/>
      <c r="P3531" s="12"/>
      <c r="Q3531" s="12"/>
      <c r="R3531" s="12"/>
      <c r="S3531" s="13"/>
      <c r="T3531" s="13"/>
    </row>
    <row r="3532" spans="8:20" x14ac:dyDescent="0.2">
      <c r="H3532" s="8"/>
      <c r="I3532" s="8"/>
      <c r="J3532" s="11"/>
      <c r="K3532" s="10"/>
      <c r="L3532" s="5"/>
      <c r="M3532" s="12"/>
      <c r="N3532" s="12"/>
      <c r="O3532" s="12"/>
      <c r="P3532" s="12"/>
      <c r="Q3532" s="12"/>
      <c r="R3532" s="12"/>
      <c r="S3532" s="13"/>
      <c r="T3532" s="13"/>
    </row>
    <row r="3533" spans="8:20" x14ac:dyDescent="0.2">
      <c r="H3533" s="8"/>
      <c r="I3533" s="8"/>
      <c r="J3533" s="11"/>
      <c r="K3533" s="10"/>
      <c r="L3533" s="5"/>
      <c r="M3533" s="12"/>
      <c r="N3533" s="12"/>
      <c r="O3533" s="12"/>
      <c r="P3533" s="12"/>
      <c r="Q3533" s="12"/>
      <c r="R3533" s="12"/>
      <c r="S3533" s="13"/>
      <c r="T3533" s="13"/>
    </row>
    <row r="3534" spans="8:20" x14ac:dyDescent="0.2">
      <c r="H3534" s="8"/>
      <c r="I3534" s="8"/>
      <c r="J3534" s="11"/>
      <c r="K3534" s="10"/>
      <c r="L3534" s="5"/>
      <c r="M3534" s="12"/>
      <c r="N3534" s="12"/>
      <c r="O3534" s="12"/>
      <c r="P3534" s="12"/>
      <c r="Q3534" s="12"/>
      <c r="R3534" s="12"/>
      <c r="S3534" s="13"/>
      <c r="T3534" s="13"/>
    </row>
    <row r="3535" spans="8:20" x14ac:dyDescent="0.2">
      <c r="H3535" s="8"/>
      <c r="I3535" s="8"/>
      <c r="J3535" s="11"/>
      <c r="K3535" s="10"/>
      <c r="L3535" s="5"/>
      <c r="M3535" s="12"/>
      <c r="N3535" s="12"/>
      <c r="O3535" s="12"/>
      <c r="P3535" s="12"/>
      <c r="Q3535" s="12"/>
      <c r="R3535" s="12"/>
      <c r="S3535" s="13"/>
      <c r="T3535" s="13"/>
    </row>
    <row r="3536" spans="8:20" x14ac:dyDescent="0.2">
      <c r="H3536" s="8"/>
      <c r="I3536" s="8"/>
      <c r="J3536" s="11"/>
      <c r="K3536" s="10"/>
      <c r="L3536" s="5"/>
      <c r="M3536" s="12"/>
      <c r="N3536" s="12"/>
      <c r="O3536" s="12"/>
      <c r="P3536" s="12"/>
      <c r="Q3536" s="12"/>
      <c r="R3536" s="12"/>
      <c r="S3536" s="13"/>
      <c r="T3536" s="13"/>
    </row>
    <row r="3537" spans="8:20" x14ac:dyDescent="0.2">
      <c r="H3537" s="8"/>
      <c r="I3537" s="8"/>
      <c r="J3537" s="11"/>
      <c r="K3537" s="10"/>
      <c r="L3537" s="5"/>
      <c r="M3537" s="12"/>
      <c r="N3537" s="12"/>
      <c r="O3537" s="12"/>
      <c r="P3537" s="12"/>
      <c r="Q3537" s="12"/>
      <c r="R3537" s="12"/>
      <c r="S3537" s="13"/>
      <c r="T3537" s="13"/>
    </row>
    <row r="3538" spans="8:20" x14ac:dyDescent="0.2">
      <c r="H3538" s="8"/>
      <c r="I3538" s="8"/>
      <c r="J3538" s="11"/>
      <c r="K3538" s="10"/>
      <c r="L3538" s="5"/>
      <c r="M3538" s="12"/>
      <c r="N3538" s="12"/>
      <c r="O3538" s="12"/>
      <c r="P3538" s="12"/>
      <c r="Q3538" s="12"/>
      <c r="R3538" s="12"/>
      <c r="S3538" s="13"/>
      <c r="T3538" s="13"/>
    </row>
    <row r="3539" spans="8:20" x14ac:dyDescent="0.2">
      <c r="H3539" s="8"/>
      <c r="I3539" s="8"/>
      <c r="J3539" s="11"/>
      <c r="K3539" s="10"/>
      <c r="L3539" s="5"/>
      <c r="M3539" s="12"/>
      <c r="N3539" s="12"/>
      <c r="O3539" s="12"/>
      <c r="P3539" s="12"/>
      <c r="Q3539" s="12"/>
      <c r="R3539" s="12"/>
      <c r="S3539" s="13"/>
      <c r="T3539" s="13"/>
    </row>
    <row r="3540" spans="8:20" x14ac:dyDescent="0.2">
      <c r="H3540" s="8"/>
      <c r="I3540" s="8"/>
      <c r="J3540" s="11"/>
      <c r="K3540" s="10"/>
      <c r="L3540" s="5"/>
      <c r="M3540" s="12"/>
      <c r="N3540" s="12"/>
      <c r="O3540" s="12"/>
      <c r="P3540" s="12"/>
      <c r="Q3540" s="12"/>
      <c r="R3540" s="12"/>
      <c r="S3540" s="13"/>
      <c r="T3540" s="13"/>
    </row>
    <row r="3541" spans="8:20" x14ac:dyDescent="0.2">
      <c r="H3541" s="8"/>
      <c r="I3541" s="8"/>
      <c r="J3541" s="11"/>
      <c r="K3541" s="10"/>
      <c r="L3541" s="5"/>
      <c r="M3541" s="12"/>
      <c r="N3541" s="12"/>
      <c r="O3541" s="12"/>
      <c r="P3541" s="12"/>
      <c r="Q3541" s="12"/>
      <c r="R3541" s="12"/>
      <c r="S3541" s="13"/>
      <c r="T3541" s="13"/>
    </row>
    <row r="3542" spans="8:20" x14ac:dyDescent="0.2">
      <c r="H3542" s="8"/>
      <c r="I3542" s="8"/>
      <c r="J3542" s="11"/>
      <c r="K3542" s="10"/>
      <c r="L3542" s="5"/>
      <c r="M3542" s="12"/>
      <c r="N3542" s="12"/>
      <c r="O3542" s="12"/>
      <c r="P3542" s="12"/>
      <c r="Q3542" s="12"/>
      <c r="R3542" s="12"/>
      <c r="S3542" s="13"/>
      <c r="T3542" s="13"/>
    </row>
    <row r="3543" spans="8:20" x14ac:dyDescent="0.2">
      <c r="H3543" s="8"/>
      <c r="I3543" s="8"/>
      <c r="J3543" s="11"/>
      <c r="K3543" s="10"/>
      <c r="L3543" s="5"/>
      <c r="M3543" s="12"/>
      <c r="N3543" s="12"/>
      <c r="O3543" s="12"/>
      <c r="P3543" s="12"/>
      <c r="Q3543" s="12"/>
      <c r="R3543" s="12"/>
      <c r="S3543" s="13"/>
      <c r="T3543" s="13"/>
    </row>
    <row r="3544" spans="8:20" x14ac:dyDescent="0.2">
      <c r="H3544" s="8"/>
      <c r="I3544" s="8"/>
      <c r="J3544" s="11"/>
      <c r="K3544" s="10"/>
      <c r="L3544" s="5"/>
      <c r="M3544" s="12"/>
      <c r="N3544" s="12"/>
      <c r="O3544" s="12"/>
      <c r="P3544" s="12"/>
      <c r="Q3544" s="12"/>
      <c r="R3544" s="12"/>
      <c r="S3544" s="13"/>
      <c r="T3544" s="13"/>
    </row>
    <row r="3545" spans="8:20" x14ac:dyDescent="0.2">
      <c r="H3545" s="8"/>
      <c r="I3545" s="8"/>
      <c r="J3545" s="11"/>
      <c r="K3545" s="10"/>
      <c r="L3545" s="5"/>
      <c r="M3545" s="12"/>
      <c r="N3545" s="12"/>
      <c r="O3545" s="12"/>
      <c r="P3545" s="12"/>
      <c r="Q3545" s="12"/>
      <c r="R3545" s="12"/>
      <c r="S3545" s="13"/>
      <c r="T3545" s="13"/>
    </row>
    <row r="3546" spans="8:20" x14ac:dyDescent="0.2">
      <c r="H3546" s="8"/>
      <c r="I3546" s="8"/>
      <c r="J3546" s="11"/>
      <c r="K3546" s="10"/>
      <c r="L3546" s="5"/>
      <c r="M3546" s="12"/>
      <c r="N3546" s="12"/>
      <c r="O3546" s="12"/>
      <c r="P3546" s="12"/>
      <c r="Q3546" s="12"/>
      <c r="R3546" s="12"/>
      <c r="S3546" s="13"/>
      <c r="T3546" s="13"/>
    </row>
    <row r="3547" spans="8:20" x14ac:dyDescent="0.2">
      <c r="H3547" s="8"/>
      <c r="I3547" s="8"/>
      <c r="J3547" s="11"/>
      <c r="K3547" s="10"/>
      <c r="L3547" s="5"/>
      <c r="M3547" s="12"/>
      <c r="N3547" s="12"/>
      <c r="O3547" s="12"/>
      <c r="P3547" s="12"/>
      <c r="Q3547" s="12"/>
      <c r="R3547" s="12"/>
      <c r="S3547" s="13"/>
      <c r="T3547" s="13"/>
    </row>
    <row r="3548" spans="8:20" x14ac:dyDescent="0.2">
      <c r="H3548" s="8"/>
      <c r="I3548" s="8"/>
      <c r="J3548" s="11"/>
      <c r="K3548" s="10"/>
      <c r="L3548" s="5"/>
      <c r="M3548" s="12"/>
      <c r="N3548" s="12"/>
      <c r="O3548" s="12"/>
      <c r="P3548" s="12"/>
      <c r="Q3548" s="12"/>
      <c r="R3548" s="12"/>
      <c r="S3548" s="13"/>
      <c r="T3548" s="13"/>
    </row>
    <row r="3549" spans="8:20" x14ac:dyDescent="0.2">
      <c r="H3549" s="8"/>
      <c r="I3549" s="8"/>
      <c r="J3549" s="11"/>
      <c r="K3549" s="10"/>
      <c r="L3549" s="5"/>
      <c r="M3549" s="12"/>
      <c r="N3549" s="12"/>
      <c r="O3549" s="12"/>
      <c r="P3549" s="12"/>
      <c r="Q3549" s="12"/>
      <c r="R3549" s="12"/>
      <c r="S3549" s="13"/>
      <c r="T3549" s="13"/>
    </row>
    <row r="3550" spans="8:20" x14ac:dyDescent="0.2">
      <c r="H3550" s="8"/>
      <c r="I3550" s="8"/>
      <c r="J3550" s="11"/>
      <c r="K3550" s="10"/>
      <c r="L3550" s="5"/>
      <c r="M3550" s="12"/>
      <c r="N3550" s="12"/>
      <c r="O3550" s="12"/>
      <c r="P3550" s="12"/>
      <c r="Q3550" s="12"/>
      <c r="R3550" s="12"/>
      <c r="S3550" s="13"/>
      <c r="T3550" s="13"/>
    </row>
    <row r="3551" spans="8:20" x14ac:dyDescent="0.2">
      <c r="H3551" s="8"/>
      <c r="I3551" s="8"/>
      <c r="J3551" s="11"/>
      <c r="K3551" s="10"/>
      <c r="L3551" s="5"/>
      <c r="M3551" s="12"/>
      <c r="N3551" s="12"/>
      <c r="O3551" s="12"/>
      <c r="P3551" s="12"/>
      <c r="Q3551" s="12"/>
      <c r="R3551" s="12"/>
      <c r="S3551" s="13"/>
      <c r="T3551" s="13"/>
    </row>
    <row r="3552" spans="8:20" x14ac:dyDescent="0.2">
      <c r="H3552" s="8"/>
      <c r="I3552" s="8"/>
      <c r="J3552" s="11"/>
      <c r="K3552" s="10"/>
      <c r="L3552" s="5"/>
      <c r="M3552" s="12"/>
      <c r="N3552" s="12"/>
      <c r="O3552" s="12"/>
      <c r="P3552" s="12"/>
      <c r="Q3552" s="12"/>
      <c r="R3552" s="12"/>
      <c r="S3552" s="13"/>
      <c r="T3552" s="13"/>
    </row>
    <row r="3553" spans="8:20" x14ac:dyDescent="0.2">
      <c r="H3553" s="8"/>
      <c r="I3553" s="8"/>
      <c r="J3553" s="11"/>
      <c r="K3553" s="10"/>
      <c r="L3553" s="5"/>
      <c r="M3553" s="12"/>
      <c r="N3553" s="12"/>
      <c r="O3553" s="12"/>
      <c r="P3553" s="12"/>
      <c r="Q3553" s="12"/>
      <c r="R3553" s="12"/>
      <c r="S3553" s="13"/>
      <c r="T3553" s="13"/>
    </row>
    <row r="3554" spans="8:20" x14ac:dyDescent="0.2">
      <c r="H3554" s="8"/>
      <c r="I3554" s="8"/>
      <c r="J3554" s="11"/>
      <c r="K3554" s="10"/>
      <c r="L3554" s="5"/>
      <c r="M3554" s="12"/>
      <c r="N3554" s="12"/>
      <c r="O3554" s="12"/>
      <c r="P3554" s="12"/>
      <c r="Q3554" s="12"/>
      <c r="R3554" s="12"/>
      <c r="S3554" s="13"/>
      <c r="T3554" s="13"/>
    </row>
    <row r="3555" spans="8:20" x14ac:dyDescent="0.2">
      <c r="H3555" s="8"/>
      <c r="I3555" s="8"/>
      <c r="J3555" s="11"/>
      <c r="K3555" s="10"/>
      <c r="L3555" s="5"/>
      <c r="M3555" s="12"/>
      <c r="N3555" s="12"/>
      <c r="O3555" s="12"/>
      <c r="P3555" s="12"/>
      <c r="Q3555" s="12"/>
      <c r="R3555" s="12"/>
      <c r="S3555" s="13"/>
      <c r="T3555" s="13"/>
    </row>
    <row r="3556" spans="8:20" x14ac:dyDescent="0.2">
      <c r="H3556" s="8"/>
      <c r="I3556" s="8"/>
      <c r="J3556" s="11"/>
      <c r="K3556" s="10"/>
      <c r="L3556" s="5"/>
      <c r="M3556" s="12"/>
      <c r="N3556" s="12"/>
      <c r="O3556" s="12"/>
      <c r="P3556" s="12"/>
      <c r="Q3556" s="12"/>
      <c r="R3556" s="12"/>
      <c r="S3556" s="13"/>
      <c r="T3556" s="13"/>
    </row>
    <row r="3557" spans="8:20" x14ac:dyDescent="0.2">
      <c r="H3557" s="8"/>
      <c r="I3557" s="8"/>
      <c r="J3557" s="11"/>
      <c r="K3557" s="10"/>
      <c r="L3557" s="5"/>
      <c r="M3557" s="12"/>
      <c r="N3557" s="12"/>
      <c r="O3557" s="12"/>
      <c r="P3557" s="12"/>
      <c r="Q3557" s="12"/>
      <c r="R3557" s="12"/>
      <c r="S3557" s="13"/>
      <c r="T3557" s="13"/>
    </row>
    <row r="3558" spans="8:20" x14ac:dyDescent="0.2">
      <c r="H3558" s="8"/>
      <c r="I3558" s="8"/>
      <c r="J3558" s="11"/>
      <c r="K3558" s="10"/>
      <c r="L3558" s="5"/>
      <c r="M3558" s="12"/>
      <c r="N3558" s="12"/>
      <c r="O3558" s="12"/>
      <c r="P3558" s="12"/>
      <c r="Q3558" s="12"/>
      <c r="R3558" s="12"/>
      <c r="S3558" s="13"/>
      <c r="T3558" s="13"/>
    </row>
    <row r="3559" spans="8:20" x14ac:dyDescent="0.2">
      <c r="H3559" s="8"/>
      <c r="I3559" s="8"/>
      <c r="J3559" s="11"/>
      <c r="K3559" s="10"/>
      <c r="L3559" s="5"/>
      <c r="M3559" s="12"/>
      <c r="N3559" s="12"/>
      <c r="O3559" s="12"/>
      <c r="P3559" s="12"/>
      <c r="Q3559" s="12"/>
      <c r="R3559" s="12"/>
      <c r="S3559" s="13"/>
      <c r="T3559" s="13"/>
    </row>
    <row r="3560" spans="8:20" x14ac:dyDescent="0.2">
      <c r="H3560" s="8"/>
      <c r="I3560" s="8"/>
      <c r="J3560" s="11"/>
      <c r="K3560" s="10"/>
      <c r="L3560" s="5"/>
      <c r="M3560" s="12"/>
      <c r="N3560" s="12"/>
      <c r="O3560" s="12"/>
      <c r="P3560" s="12"/>
      <c r="Q3560" s="12"/>
      <c r="R3560" s="12"/>
      <c r="S3560" s="13"/>
      <c r="T3560" s="13"/>
    </row>
    <row r="3561" spans="8:20" x14ac:dyDescent="0.2">
      <c r="H3561" s="8"/>
      <c r="I3561" s="8"/>
      <c r="J3561" s="11"/>
      <c r="K3561" s="10"/>
      <c r="L3561" s="5"/>
      <c r="M3561" s="12"/>
      <c r="N3561" s="12"/>
      <c r="O3561" s="12"/>
      <c r="P3561" s="12"/>
      <c r="Q3561" s="12"/>
      <c r="R3561" s="12"/>
      <c r="S3561" s="13"/>
      <c r="T3561" s="13"/>
    </row>
    <row r="3562" spans="8:20" x14ac:dyDescent="0.2">
      <c r="H3562" s="8"/>
      <c r="I3562" s="8"/>
      <c r="J3562" s="11"/>
      <c r="K3562" s="10"/>
      <c r="L3562" s="5"/>
      <c r="M3562" s="12"/>
      <c r="N3562" s="12"/>
      <c r="O3562" s="12"/>
      <c r="P3562" s="12"/>
      <c r="Q3562" s="12"/>
      <c r="R3562" s="12"/>
      <c r="S3562" s="13"/>
      <c r="T3562" s="13"/>
    </row>
    <row r="3563" spans="8:20" x14ac:dyDescent="0.2">
      <c r="H3563" s="8"/>
      <c r="I3563" s="8"/>
      <c r="J3563" s="11"/>
      <c r="K3563" s="10"/>
      <c r="L3563" s="5"/>
      <c r="M3563" s="12"/>
      <c r="N3563" s="12"/>
      <c r="O3563" s="12"/>
      <c r="P3563" s="12"/>
      <c r="Q3563" s="12"/>
      <c r="R3563" s="12"/>
      <c r="S3563" s="13"/>
      <c r="T3563" s="13"/>
    </row>
    <row r="3564" spans="8:20" x14ac:dyDescent="0.2">
      <c r="H3564" s="8"/>
      <c r="I3564" s="8"/>
      <c r="J3564" s="11"/>
      <c r="K3564" s="10"/>
      <c r="L3564" s="5"/>
      <c r="M3564" s="12"/>
      <c r="N3564" s="12"/>
      <c r="O3564" s="12"/>
      <c r="P3564" s="12"/>
      <c r="Q3564" s="12"/>
      <c r="R3564" s="12"/>
      <c r="S3564" s="13"/>
      <c r="T3564" s="13"/>
    </row>
    <row r="3565" spans="8:20" x14ac:dyDescent="0.2">
      <c r="H3565" s="8"/>
      <c r="I3565" s="8"/>
      <c r="J3565" s="11"/>
      <c r="K3565" s="10"/>
      <c r="L3565" s="5"/>
      <c r="M3565" s="12"/>
      <c r="N3565" s="12"/>
      <c r="O3565" s="12"/>
      <c r="P3565" s="12"/>
      <c r="Q3565" s="12"/>
      <c r="R3565" s="12"/>
      <c r="S3565" s="13"/>
      <c r="T3565" s="13"/>
    </row>
    <row r="3566" spans="8:20" x14ac:dyDescent="0.2">
      <c r="H3566" s="8"/>
      <c r="I3566" s="8"/>
      <c r="J3566" s="11"/>
      <c r="K3566" s="10"/>
      <c r="L3566" s="5"/>
      <c r="M3566" s="12"/>
      <c r="N3566" s="12"/>
      <c r="O3566" s="12"/>
      <c r="P3566" s="12"/>
      <c r="Q3566" s="12"/>
      <c r="R3566" s="12"/>
      <c r="S3566" s="13"/>
      <c r="T3566" s="13"/>
    </row>
    <row r="3567" spans="8:20" x14ac:dyDescent="0.2">
      <c r="H3567" s="8"/>
      <c r="I3567" s="8"/>
      <c r="J3567" s="11"/>
      <c r="K3567" s="10"/>
      <c r="L3567" s="5"/>
      <c r="M3567" s="12"/>
      <c r="N3567" s="12"/>
      <c r="O3567" s="12"/>
      <c r="P3567" s="12"/>
      <c r="Q3567" s="12"/>
      <c r="R3567" s="12"/>
      <c r="S3567" s="13"/>
      <c r="T3567" s="13"/>
    </row>
    <row r="3568" spans="8:20" x14ac:dyDescent="0.2">
      <c r="H3568" s="8"/>
      <c r="I3568" s="8"/>
      <c r="J3568" s="11"/>
      <c r="K3568" s="10"/>
      <c r="L3568" s="5"/>
      <c r="M3568" s="12"/>
      <c r="N3568" s="12"/>
      <c r="O3568" s="12"/>
      <c r="P3568" s="12"/>
      <c r="Q3568" s="12"/>
      <c r="R3568" s="12"/>
      <c r="S3568" s="13"/>
      <c r="T3568" s="13"/>
    </row>
    <row r="3569" spans="8:20" x14ac:dyDescent="0.2">
      <c r="H3569" s="8"/>
      <c r="I3569" s="8"/>
      <c r="J3569" s="11"/>
      <c r="K3569" s="10"/>
      <c r="L3569" s="5"/>
      <c r="M3569" s="12"/>
      <c r="N3569" s="12"/>
      <c r="O3569" s="12"/>
      <c r="P3569" s="12"/>
      <c r="Q3569" s="12"/>
      <c r="R3569" s="12"/>
      <c r="S3569" s="13"/>
      <c r="T3569" s="13"/>
    </row>
    <row r="3570" spans="8:20" x14ac:dyDescent="0.2">
      <c r="H3570" s="8"/>
      <c r="I3570" s="8"/>
      <c r="J3570" s="11"/>
      <c r="K3570" s="10"/>
      <c r="L3570" s="5"/>
      <c r="M3570" s="12"/>
      <c r="N3570" s="12"/>
      <c r="O3570" s="12"/>
      <c r="P3570" s="12"/>
      <c r="Q3570" s="12"/>
      <c r="R3570" s="12"/>
      <c r="S3570" s="13"/>
      <c r="T3570" s="13"/>
    </row>
    <row r="3571" spans="8:20" x14ac:dyDescent="0.2">
      <c r="H3571" s="8"/>
      <c r="I3571" s="8"/>
      <c r="J3571" s="11"/>
      <c r="K3571" s="10"/>
      <c r="L3571" s="5"/>
      <c r="M3571" s="12"/>
      <c r="N3571" s="12"/>
      <c r="O3571" s="12"/>
      <c r="P3571" s="12"/>
      <c r="Q3571" s="12"/>
      <c r="R3571" s="12"/>
      <c r="S3571" s="13"/>
      <c r="T3571" s="13"/>
    </row>
    <row r="3572" spans="8:20" x14ac:dyDescent="0.2">
      <c r="H3572" s="8"/>
      <c r="I3572" s="8"/>
      <c r="J3572" s="11"/>
      <c r="K3572" s="10"/>
      <c r="L3572" s="5"/>
      <c r="M3572" s="12"/>
      <c r="N3572" s="12"/>
      <c r="O3572" s="12"/>
      <c r="P3572" s="12"/>
      <c r="Q3572" s="12"/>
      <c r="R3572" s="12"/>
      <c r="S3572" s="13"/>
      <c r="T3572" s="13"/>
    </row>
    <row r="3573" spans="8:20" x14ac:dyDescent="0.2">
      <c r="H3573" s="8"/>
      <c r="I3573" s="8"/>
      <c r="J3573" s="11"/>
      <c r="K3573" s="10"/>
      <c r="L3573" s="5"/>
      <c r="M3573" s="12"/>
      <c r="N3573" s="12"/>
      <c r="O3573" s="12"/>
      <c r="P3573" s="12"/>
      <c r="Q3573" s="12"/>
      <c r="R3573" s="12"/>
      <c r="S3573" s="13"/>
      <c r="T3573" s="13"/>
    </row>
    <row r="3574" spans="8:20" x14ac:dyDescent="0.2">
      <c r="H3574" s="8"/>
      <c r="I3574" s="8"/>
      <c r="J3574" s="11"/>
      <c r="K3574" s="10"/>
      <c r="L3574" s="5"/>
      <c r="M3574" s="12"/>
      <c r="N3574" s="12"/>
      <c r="O3574" s="12"/>
      <c r="P3574" s="12"/>
      <c r="Q3574" s="12"/>
      <c r="R3574" s="12"/>
      <c r="S3574" s="13"/>
      <c r="T3574" s="13"/>
    </row>
    <row r="3575" spans="8:20" x14ac:dyDescent="0.2">
      <c r="H3575" s="8"/>
      <c r="I3575" s="8"/>
      <c r="J3575" s="11"/>
      <c r="K3575" s="10"/>
      <c r="L3575" s="5"/>
      <c r="M3575" s="12"/>
      <c r="N3575" s="12"/>
      <c r="O3575" s="12"/>
      <c r="P3575" s="12"/>
      <c r="Q3575" s="12"/>
      <c r="R3575" s="12"/>
      <c r="S3575" s="13"/>
      <c r="T3575" s="13"/>
    </row>
    <row r="3576" spans="8:20" x14ac:dyDescent="0.2">
      <c r="H3576" s="8"/>
      <c r="I3576" s="8"/>
      <c r="J3576" s="11"/>
      <c r="K3576" s="10"/>
      <c r="L3576" s="5"/>
      <c r="M3576" s="12"/>
      <c r="N3576" s="12"/>
      <c r="O3576" s="12"/>
      <c r="P3576" s="12"/>
      <c r="Q3576" s="12"/>
      <c r="R3576" s="12"/>
      <c r="S3576" s="13"/>
      <c r="T3576" s="13"/>
    </row>
    <row r="3577" spans="8:20" x14ac:dyDescent="0.2">
      <c r="H3577" s="8"/>
      <c r="I3577" s="8"/>
      <c r="J3577" s="11"/>
      <c r="K3577" s="10"/>
      <c r="L3577" s="5"/>
      <c r="M3577" s="12"/>
      <c r="N3577" s="12"/>
      <c r="O3577" s="12"/>
      <c r="P3577" s="12"/>
      <c r="Q3577" s="12"/>
      <c r="R3577" s="12"/>
      <c r="S3577" s="13"/>
      <c r="T3577" s="13"/>
    </row>
    <row r="3578" spans="8:20" x14ac:dyDescent="0.2">
      <c r="H3578" s="8"/>
      <c r="I3578" s="8"/>
      <c r="J3578" s="11"/>
      <c r="K3578" s="10"/>
      <c r="L3578" s="5"/>
      <c r="M3578" s="12"/>
      <c r="N3578" s="12"/>
      <c r="O3578" s="12"/>
      <c r="P3578" s="12"/>
      <c r="Q3578" s="12"/>
      <c r="R3578" s="12"/>
      <c r="S3578" s="13"/>
      <c r="T3578" s="13"/>
    </row>
    <row r="3579" spans="8:20" x14ac:dyDescent="0.2">
      <c r="H3579" s="8"/>
      <c r="I3579" s="8"/>
      <c r="J3579" s="11"/>
      <c r="K3579" s="10"/>
      <c r="L3579" s="5"/>
      <c r="M3579" s="12"/>
      <c r="N3579" s="12"/>
      <c r="O3579" s="12"/>
      <c r="P3579" s="12"/>
      <c r="Q3579" s="12"/>
      <c r="R3579" s="12"/>
      <c r="S3579" s="13"/>
      <c r="T3579" s="13"/>
    </row>
    <row r="3580" spans="8:20" x14ac:dyDescent="0.2">
      <c r="H3580" s="8"/>
      <c r="I3580" s="8"/>
      <c r="J3580" s="11"/>
      <c r="K3580" s="10"/>
      <c r="L3580" s="5"/>
      <c r="M3580" s="12"/>
      <c r="N3580" s="12"/>
      <c r="O3580" s="12"/>
      <c r="P3580" s="12"/>
      <c r="Q3580" s="12"/>
      <c r="R3580" s="12"/>
      <c r="S3580" s="13"/>
      <c r="T3580" s="13"/>
    </row>
    <row r="3581" spans="8:20" x14ac:dyDescent="0.2">
      <c r="H3581" s="8"/>
      <c r="I3581" s="8"/>
      <c r="J3581" s="11"/>
      <c r="K3581" s="10"/>
      <c r="L3581" s="5"/>
      <c r="M3581" s="12"/>
      <c r="N3581" s="12"/>
      <c r="O3581" s="12"/>
      <c r="P3581" s="12"/>
      <c r="Q3581" s="12"/>
      <c r="R3581" s="12"/>
      <c r="S3581" s="13"/>
      <c r="T3581" s="13"/>
    </row>
    <row r="3582" spans="8:20" x14ac:dyDescent="0.2">
      <c r="H3582" s="8"/>
      <c r="I3582" s="8"/>
      <c r="J3582" s="11"/>
      <c r="K3582" s="10"/>
      <c r="L3582" s="5"/>
      <c r="M3582" s="12"/>
      <c r="N3582" s="12"/>
      <c r="O3582" s="12"/>
      <c r="P3582" s="12"/>
      <c r="Q3582" s="12"/>
      <c r="R3582" s="12"/>
      <c r="S3582" s="13"/>
      <c r="T3582" s="13"/>
    </row>
    <row r="3583" spans="8:20" x14ac:dyDescent="0.2">
      <c r="H3583" s="8"/>
      <c r="I3583" s="8"/>
      <c r="J3583" s="11"/>
      <c r="K3583" s="10"/>
      <c r="L3583" s="5"/>
      <c r="M3583" s="12"/>
      <c r="N3583" s="12"/>
      <c r="O3583" s="12"/>
      <c r="P3583" s="12"/>
      <c r="Q3583" s="12"/>
      <c r="R3583" s="12"/>
      <c r="S3583" s="13"/>
      <c r="T3583" s="13"/>
    </row>
    <row r="3584" spans="8:20" x14ac:dyDescent="0.2">
      <c r="H3584" s="8"/>
      <c r="I3584" s="8"/>
      <c r="J3584" s="11"/>
      <c r="K3584" s="10"/>
      <c r="L3584" s="5"/>
      <c r="M3584" s="12"/>
      <c r="N3584" s="12"/>
      <c r="O3584" s="12"/>
      <c r="P3584" s="12"/>
      <c r="Q3584" s="12"/>
      <c r="R3584" s="12"/>
      <c r="S3584" s="13"/>
      <c r="T3584" s="13"/>
    </row>
    <row r="3585" spans="8:20" x14ac:dyDescent="0.2">
      <c r="H3585" s="8"/>
      <c r="I3585" s="8"/>
      <c r="J3585" s="11"/>
      <c r="K3585" s="10"/>
      <c r="L3585" s="5"/>
      <c r="M3585" s="12"/>
      <c r="N3585" s="12"/>
      <c r="O3585" s="12"/>
      <c r="P3585" s="12"/>
      <c r="Q3585" s="12"/>
      <c r="R3585" s="12"/>
      <c r="S3585" s="13"/>
      <c r="T3585" s="13"/>
    </row>
    <row r="3586" spans="8:20" x14ac:dyDescent="0.2">
      <c r="H3586" s="8"/>
      <c r="I3586" s="8"/>
      <c r="J3586" s="11"/>
      <c r="K3586" s="10"/>
      <c r="L3586" s="5"/>
      <c r="M3586" s="12"/>
      <c r="N3586" s="12"/>
      <c r="O3586" s="12"/>
      <c r="P3586" s="12"/>
      <c r="Q3586" s="12"/>
      <c r="R3586" s="12"/>
      <c r="S3586" s="13"/>
      <c r="T3586" s="13"/>
    </row>
    <row r="3587" spans="8:20" x14ac:dyDescent="0.2">
      <c r="H3587" s="8"/>
      <c r="I3587" s="8"/>
      <c r="J3587" s="11"/>
      <c r="K3587" s="10"/>
      <c r="L3587" s="5"/>
      <c r="M3587" s="12"/>
      <c r="N3587" s="12"/>
      <c r="O3587" s="12"/>
      <c r="P3587" s="12"/>
      <c r="Q3587" s="12"/>
      <c r="R3587" s="12"/>
      <c r="S3587" s="13"/>
      <c r="T3587" s="13"/>
    </row>
    <row r="3588" spans="8:20" x14ac:dyDescent="0.2">
      <c r="H3588" s="8"/>
      <c r="I3588" s="8"/>
      <c r="J3588" s="11"/>
      <c r="K3588" s="10"/>
      <c r="L3588" s="5"/>
      <c r="M3588" s="12"/>
      <c r="N3588" s="12"/>
      <c r="O3588" s="12"/>
      <c r="P3588" s="12"/>
      <c r="Q3588" s="12"/>
      <c r="R3588" s="12"/>
      <c r="S3588" s="13"/>
      <c r="T3588" s="13"/>
    </row>
    <row r="3589" spans="8:20" x14ac:dyDescent="0.2">
      <c r="H3589" s="8"/>
      <c r="I3589" s="8"/>
      <c r="J3589" s="11"/>
      <c r="K3589" s="10"/>
      <c r="L3589" s="5"/>
      <c r="M3589" s="12"/>
      <c r="N3589" s="12"/>
      <c r="O3589" s="12"/>
      <c r="P3589" s="12"/>
      <c r="Q3589" s="12"/>
      <c r="R3589" s="12"/>
      <c r="S3589" s="13"/>
      <c r="T3589" s="13"/>
    </row>
    <row r="3590" spans="8:20" x14ac:dyDescent="0.2">
      <c r="H3590" s="8"/>
      <c r="I3590" s="8"/>
      <c r="J3590" s="11"/>
      <c r="K3590" s="10"/>
      <c r="L3590" s="5"/>
      <c r="M3590" s="12"/>
      <c r="N3590" s="12"/>
      <c r="O3590" s="12"/>
      <c r="P3590" s="12"/>
      <c r="Q3590" s="12"/>
      <c r="R3590" s="12"/>
      <c r="S3590" s="13"/>
      <c r="T3590" s="13"/>
    </row>
    <row r="3591" spans="8:20" x14ac:dyDescent="0.2">
      <c r="H3591" s="8"/>
      <c r="I3591" s="8"/>
      <c r="J3591" s="11"/>
      <c r="K3591" s="10"/>
      <c r="L3591" s="5"/>
      <c r="M3591" s="12"/>
      <c r="N3591" s="12"/>
      <c r="O3591" s="12"/>
      <c r="P3591" s="12"/>
      <c r="Q3591" s="12"/>
      <c r="R3591" s="12"/>
      <c r="S3591" s="13"/>
      <c r="T3591" s="13"/>
    </row>
    <row r="3592" spans="8:20" x14ac:dyDescent="0.2">
      <c r="H3592" s="8"/>
      <c r="I3592" s="8"/>
      <c r="J3592" s="11"/>
      <c r="K3592" s="10"/>
      <c r="L3592" s="5"/>
      <c r="M3592" s="12"/>
      <c r="N3592" s="12"/>
      <c r="O3592" s="12"/>
      <c r="P3592" s="12"/>
      <c r="Q3592" s="12"/>
      <c r="R3592" s="12"/>
      <c r="S3592" s="13"/>
      <c r="T3592" s="13"/>
    </row>
    <row r="3593" spans="8:20" x14ac:dyDescent="0.2">
      <c r="H3593" s="8"/>
      <c r="I3593" s="8"/>
      <c r="J3593" s="11"/>
      <c r="K3593" s="10"/>
      <c r="L3593" s="5"/>
      <c r="M3593" s="12"/>
      <c r="N3593" s="12"/>
      <c r="O3593" s="12"/>
      <c r="P3593" s="12"/>
      <c r="Q3593" s="12"/>
      <c r="R3593" s="12"/>
      <c r="S3593" s="13"/>
      <c r="T3593" s="13"/>
    </row>
    <row r="3594" spans="8:20" x14ac:dyDescent="0.2">
      <c r="H3594" s="8"/>
      <c r="I3594" s="8"/>
      <c r="J3594" s="11"/>
      <c r="K3594" s="10"/>
      <c r="L3594" s="5"/>
      <c r="M3594" s="12"/>
      <c r="N3594" s="12"/>
      <c r="O3594" s="12"/>
      <c r="P3594" s="12"/>
      <c r="Q3594" s="12"/>
      <c r="R3594" s="12"/>
      <c r="S3594" s="13"/>
      <c r="T3594" s="13"/>
    </row>
    <row r="3595" spans="8:20" x14ac:dyDescent="0.2">
      <c r="H3595" s="8"/>
      <c r="I3595" s="8"/>
      <c r="J3595" s="11"/>
      <c r="K3595" s="10"/>
      <c r="L3595" s="5"/>
      <c r="M3595" s="12"/>
      <c r="N3595" s="12"/>
      <c r="O3595" s="12"/>
      <c r="P3595" s="12"/>
      <c r="Q3595" s="12"/>
      <c r="R3595" s="12"/>
      <c r="S3595" s="13"/>
      <c r="T3595" s="13"/>
    </row>
    <row r="3596" spans="8:20" x14ac:dyDescent="0.2">
      <c r="H3596" s="8"/>
      <c r="I3596" s="8"/>
      <c r="J3596" s="11"/>
      <c r="K3596" s="10"/>
      <c r="L3596" s="5"/>
      <c r="M3596" s="12"/>
      <c r="N3596" s="12"/>
      <c r="O3596" s="12"/>
      <c r="P3596" s="12"/>
      <c r="Q3596" s="12"/>
      <c r="R3596" s="12"/>
      <c r="S3596" s="13"/>
      <c r="T3596" s="13"/>
    </row>
    <row r="3597" spans="8:20" x14ac:dyDescent="0.2">
      <c r="H3597" s="8"/>
      <c r="I3597" s="8"/>
      <c r="J3597" s="11"/>
      <c r="K3597" s="10"/>
      <c r="L3597" s="5"/>
      <c r="M3597" s="12"/>
      <c r="N3597" s="12"/>
      <c r="O3597" s="12"/>
      <c r="P3597" s="12"/>
      <c r="Q3597" s="12"/>
      <c r="R3597" s="12"/>
      <c r="S3597" s="13"/>
      <c r="T3597" s="13"/>
    </row>
    <row r="3598" spans="8:20" x14ac:dyDescent="0.2">
      <c r="H3598" s="8"/>
      <c r="I3598" s="8"/>
      <c r="J3598" s="11"/>
      <c r="K3598" s="10"/>
      <c r="L3598" s="5"/>
      <c r="M3598" s="12"/>
      <c r="N3598" s="12"/>
      <c r="O3598" s="12"/>
      <c r="P3598" s="12"/>
      <c r="Q3598" s="12"/>
      <c r="R3598" s="12"/>
      <c r="S3598" s="13"/>
      <c r="T3598" s="13"/>
    </row>
    <row r="3599" spans="8:20" x14ac:dyDescent="0.2">
      <c r="H3599" s="8"/>
      <c r="I3599" s="8"/>
      <c r="J3599" s="11"/>
      <c r="K3599" s="10"/>
      <c r="L3599" s="5"/>
      <c r="M3599" s="12"/>
      <c r="N3599" s="12"/>
      <c r="O3599" s="12"/>
      <c r="P3599" s="12"/>
      <c r="Q3599" s="12"/>
      <c r="R3599" s="12"/>
      <c r="S3599" s="13"/>
      <c r="T3599" s="13"/>
    </row>
    <row r="3600" spans="8:20" x14ac:dyDescent="0.2">
      <c r="H3600" s="8"/>
      <c r="I3600" s="8"/>
      <c r="J3600" s="11"/>
      <c r="K3600" s="10"/>
      <c r="L3600" s="5"/>
      <c r="M3600" s="12"/>
      <c r="N3600" s="12"/>
      <c r="O3600" s="12"/>
      <c r="P3600" s="12"/>
      <c r="Q3600" s="12"/>
      <c r="R3600" s="12"/>
      <c r="S3600" s="13"/>
      <c r="T3600" s="13"/>
    </row>
    <row r="3601" spans="8:20" x14ac:dyDescent="0.2">
      <c r="H3601" s="8"/>
      <c r="I3601" s="8"/>
      <c r="J3601" s="11"/>
      <c r="K3601" s="10"/>
      <c r="L3601" s="5"/>
      <c r="M3601" s="12"/>
      <c r="N3601" s="12"/>
      <c r="O3601" s="12"/>
      <c r="P3601" s="12"/>
      <c r="Q3601" s="12"/>
      <c r="R3601" s="12"/>
      <c r="S3601" s="13"/>
      <c r="T3601" s="13"/>
    </row>
    <row r="3602" spans="8:20" x14ac:dyDescent="0.2">
      <c r="H3602" s="8"/>
      <c r="I3602" s="8"/>
      <c r="J3602" s="11"/>
      <c r="K3602" s="10"/>
      <c r="L3602" s="5"/>
      <c r="M3602" s="12"/>
      <c r="N3602" s="12"/>
      <c r="O3602" s="12"/>
      <c r="P3602" s="12"/>
      <c r="Q3602" s="12"/>
      <c r="R3602" s="12"/>
      <c r="S3602" s="13"/>
      <c r="T3602" s="13"/>
    </row>
    <row r="3603" spans="8:20" x14ac:dyDescent="0.2">
      <c r="H3603" s="8"/>
      <c r="I3603" s="8"/>
      <c r="J3603" s="11"/>
      <c r="K3603" s="10"/>
      <c r="L3603" s="5"/>
      <c r="M3603" s="12"/>
      <c r="N3603" s="12"/>
      <c r="O3603" s="12"/>
      <c r="P3603" s="12"/>
      <c r="Q3603" s="12"/>
      <c r="R3603" s="12"/>
      <c r="S3603" s="13"/>
      <c r="T3603" s="13"/>
    </row>
    <row r="3604" spans="8:20" x14ac:dyDescent="0.2">
      <c r="H3604" s="8"/>
      <c r="I3604" s="8"/>
      <c r="J3604" s="11"/>
      <c r="K3604" s="10"/>
      <c r="L3604" s="5"/>
      <c r="M3604" s="12"/>
      <c r="N3604" s="12"/>
      <c r="O3604" s="12"/>
      <c r="P3604" s="12"/>
      <c r="Q3604" s="12"/>
      <c r="R3604" s="12"/>
      <c r="S3604" s="13"/>
      <c r="T3604" s="13"/>
    </row>
    <row r="3605" spans="8:20" x14ac:dyDescent="0.2">
      <c r="H3605" s="8"/>
      <c r="I3605" s="8"/>
      <c r="J3605" s="11"/>
      <c r="K3605" s="10"/>
      <c r="L3605" s="5"/>
      <c r="M3605" s="12"/>
      <c r="N3605" s="12"/>
      <c r="O3605" s="12"/>
      <c r="P3605" s="12"/>
      <c r="Q3605" s="12"/>
      <c r="R3605" s="12"/>
      <c r="S3605" s="13"/>
      <c r="T3605" s="13"/>
    </row>
    <row r="3606" spans="8:20" x14ac:dyDescent="0.2">
      <c r="H3606" s="8"/>
      <c r="I3606" s="8"/>
      <c r="J3606" s="11"/>
      <c r="K3606" s="10"/>
      <c r="L3606" s="5"/>
      <c r="M3606" s="12"/>
      <c r="N3606" s="12"/>
      <c r="O3606" s="12"/>
      <c r="P3606" s="12"/>
      <c r="Q3606" s="12"/>
      <c r="R3606" s="12"/>
      <c r="S3606" s="13"/>
      <c r="T3606" s="13"/>
    </row>
    <row r="3607" spans="8:20" x14ac:dyDescent="0.2">
      <c r="H3607" s="8"/>
      <c r="I3607" s="8"/>
      <c r="J3607" s="11"/>
      <c r="K3607" s="10"/>
      <c r="L3607" s="5"/>
      <c r="M3607" s="12"/>
      <c r="N3607" s="12"/>
      <c r="O3607" s="12"/>
      <c r="P3607" s="12"/>
      <c r="Q3607" s="12"/>
      <c r="R3607" s="12"/>
      <c r="S3607" s="13"/>
      <c r="T3607" s="13"/>
    </row>
    <row r="3608" spans="8:20" x14ac:dyDescent="0.2">
      <c r="H3608" s="8"/>
      <c r="I3608" s="8"/>
      <c r="J3608" s="11"/>
      <c r="K3608" s="10"/>
      <c r="L3608" s="5"/>
      <c r="M3608" s="12"/>
      <c r="N3608" s="12"/>
      <c r="O3608" s="12"/>
      <c r="P3608" s="12"/>
      <c r="Q3608" s="12"/>
      <c r="R3608" s="12"/>
      <c r="S3608" s="13"/>
      <c r="T3608" s="13"/>
    </row>
    <row r="3609" spans="8:20" x14ac:dyDescent="0.2">
      <c r="H3609" s="8"/>
      <c r="I3609" s="8"/>
      <c r="J3609" s="11"/>
      <c r="K3609" s="10"/>
      <c r="L3609" s="5"/>
      <c r="M3609" s="12"/>
      <c r="N3609" s="12"/>
      <c r="O3609" s="12"/>
      <c r="P3609" s="12"/>
      <c r="Q3609" s="12"/>
      <c r="R3609" s="12"/>
      <c r="S3609" s="13"/>
      <c r="T3609" s="13"/>
    </row>
    <row r="3610" spans="8:20" x14ac:dyDescent="0.2">
      <c r="H3610" s="8"/>
      <c r="I3610" s="8"/>
      <c r="J3610" s="11"/>
      <c r="K3610" s="10"/>
      <c r="L3610" s="5"/>
      <c r="M3610" s="12"/>
      <c r="N3610" s="12"/>
      <c r="O3610" s="12"/>
      <c r="P3610" s="12"/>
      <c r="Q3610" s="12"/>
      <c r="R3610" s="12"/>
      <c r="S3610" s="13"/>
      <c r="T3610" s="13"/>
    </row>
    <row r="3611" spans="8:20" x14ac:dyDescent="0.2">
      <c r="H3611" s="8"/>
      <c r="I3611" s="8"/>
      <c r="J3611" s="11"/>
      <c r="K3611" s="10"/>
      <c r="L3611" s="5"/>
      <c r="M3611" s="12"/>
      <c r="N3611" s="12"/>
      <c r="O3611" s="12"/>
      <c r="P3611" s="12"/>
      <c r="Q3611" s="12"/>
      <c r="R3611" s="12"/>
      <c r="S3611" s="13"/>
      <c r="T3611" s="13"/>
    </row>
    <row r="3612" spans="8:20" x14ac:dyDescent="0.2">
      <c r="H3612" s="8"/>
      <c r="I3612" s="8"/>
      <c r="J3612" s="11"/>
      <c r="K3612" s="10"/>
      <c r="L3612" s="5"/>
      <c r="M3612" s="12"/>
      <c r="N3612" s="12"/>
      <c r="O3612" s="12"/>
      <c r="P3612" s="12"/>
      <c r="Q3612" s="12"/>
      <c r="R3612" s="12"/>
      <c r="S3612" s="13"/>
      <c r="T3612" s="13"/>
    </row>
    <row r="3613" spans="8:20" x14ac:dyDescent="0.2">
      <c r="H3613" s="8"/>
      <c r="I3613" s="8"/>
      <c r="J3613" s="11"/>
      <c r="K3613" s="10"/>
      <c r="L3613" s="5"/>
      <c r="M3613" s="12"/>
      <c r="N3613" s="12"/>
      <c r="O3613" s="12"/>
      <c r="P3613" s="12"/>
      <c r="Q3613" s="12"/>
      <c r="R3613" s="12"/>
      <c r="S3613" s="13"/>
      <c r="T3613" s="13"/>
    </row>
    <row r="3614" spans="8:20" x14ac:dyDescent="0.2">
      <c r="H3614" s="8"/>
      <c r="I3614" s="8"/>
      <c r="J3614" s="11"/>
      <c r="K3614" s="10"/>
      <c r="L3614" s="5"/>
      <c r="M3614" s="12"/>
      <c r="N3614" s="12"/>
      <c r="O3614" s="12"/>
      <c r="P3614" s="12"/>
      <c r="Q3614" s="12"/>
      <c r="R3614" s="12"/>
      <c r="S3614" s="13"/>
      <c r="T3614" s="13"/>
    </row>
    <row r="3615" spans="8:20" x14ac:dyDescent="0.2">
      <c r="H3615" s="8"/>
      <c r="I3615" s="8"/>
      <c r="J3615" s="11"/>
      <c r="K3615" s="10"/>
      <c r="L3615" s="5"/>
      <c r="M3615" s="12"/>
      <c r="N3615" s="12"/>
      <c r="O3615" s="12"/>
      <c r="P3615" s="12"/>
      <c r="Q3615" s="12"/>
      <c r="R3615" s="12"/>
      <c r="S3615" s="13"/>
      <c r="T3615" s="13"/>
    </row>
    <row r="3616" spans="8:20" x14ac:dyDescent="0.2">
      <c r="H3616" s="8"/>
      <c r="I3616" s="8"/>
      <c r="J3616" s="11"/>
      <c r="K3616" s="10"/>
      <c r="L3616" s="5"/>
      <c r="M3616" s="12"/>
      <c r="N3616" s="12"/>
      <c r="O3616" s="12"/>
      <c r="P3616" s="12"/>
      <c r="Q3616" s="12"/>
      <c r="R3616" s="12"/>
      <c r="S3616" s="13"/>
      <c r="T3616" s="13"/>
    </row>
    <row r="3617" spans="8:20" x14ac:dyDescent="0.2">
      <c r="H3617" s="8"/>
      <c r="I3617" s="8"/>
      <c r="J3617" s="11"/>
      <c r="K3617" s="10"/>
      <c r="L3617" s="5"/>
      <c r="M3617" s="12"/>
      <c r="N3617" s="12"/>
      <c r="O3617" s="12"/>
      <c r="P3617" s="12"/>
      <c r="Q3617" s="12"/>
      <c r="R3617" s="12"/>
      <c r="S3617" s="13"/>
      <c r="T3617" s="13"/>
    </row>
    <row r="3618" spans="8:20" x14ac:dyDescent="0.2">
      <c r="H3618" s="8"/>
      <c r="I3618" s="8"/>
      <c r="J3618" s="11"/>
      <c r="K3618" s="10"/>
      <c r="L3618" s="5"/>
      <c r="M3618" s="12"/>
      <c r="N3618" s="12"/>
      <c r="O3618" s="12"/>
      <c r="P3618" s="12"/>
      <c r="Q3618" s="12"/>
      <c r="R3618" s="12"/>
      <c r="S3618" s="13"/>
      <c r="T3618" s="13"/>
    </row>
    <row r="3619" spans="8:20" x14ac:dyDescent="0.2">
      <c r="H3619" s="8"/>
      <c r="I3619" s="8"/>
      <c r="J3619" s="11"/>
      <c r="K3619" s="10"/>
      <c r="L3619" s="5"/>
      <c r="M3619" s="12"/>
      <c r="N3619" s="12"/>
      <c r="O3619" s="12"/>
      <c r="P3619" s="12"/>
      <c r="Q3619" s="12"/>
      <c r="R3619" s="12"/>
      <c r="S3619" s="13"/>
      <c r="T3619" s="13"/>
    </row>
    <row r="3620" spans="8:20" x14ac:dyDescent="0.2">
      <c r="H3620" s="8"/>
      <c r="I3620" s="8"/>
      <c r="J3620" s="11"/>
      <c r="K3620" s="10"/>
      <c r="L3620" s="5"/>
      <c r="M3620" s="12"/>
      <c r="N3620" s="12"/>
      <c r="O3620" s="12"/>
      <c r="P3620" s="12"/>
      <c r="Q3620" s="12"/>
      <c r="R3620" s="12"/>
      <c r="S3620" s="13"/>
      <c r="T3620" s="13"/>
    </row>
    <row r="3621" spans="8:20" x14ac:dyDescent="0.2">
      <c r="H3621" s="8"/>
      <c r="I3621" s="8"/>
      <c r="J3621" s="11"/>
      <c r="K3621" s="10"/>
      <c r="L3621" s="5"/>
      <c r="M3621" s="12"/>
      <c r="N3621" s="12"/>
      <c r="O3621" s="12"/>
      <c r="P3621" s="12"/>
      <c r="Q3621" s="12"/>
      <c r="R3621" s="12"/>
      <c r="S3621" s="13"/>
      <c r="T3621" s="13"/>
    </row>
    <row r="3622" spans="8:20" x14ac:dyDescent="0.2">
      <c r="H3622" s="8"/>
      <c r="I3622" s="8"/>
      <c r="J3622" s="11"/>
      <c r="K3622" s="10"/>
      <c r="L3622" s="5"/>
      <c r="M3622" s="12"/>
      <c r="N3622" s="12"/>
      <c r="O3622" s="12"/>
      <c r="P3622" s="12"/>
      <c r="Q3622" s="12"/>
      <c r="R3622" s="12"/>
      <c r="S3622" s="13"/>
      <c r="T3622" s="13"/>
    </row>
    <row r="3623" spans="8:20" x14ac:dyDescent="0.2">
      <c r="H3623" s="8"/>
      <c r="I3623" s="8"/>
      <c r="J3623" s="11"/>
      <c r="K3623" s="10"/>
      <c r="L3623" s="5"/>
      <c r="M3623" s="12"/>
      <c r="N3623" s="12"/>
      <c r="O3623" s="12"/>
      <c r="P3623" s="12"/>
      <c r="Q3623" s="12"/>
      <c r="R3623" s="12"/>
      <c r="S3623" s="13"/>
      <c r="T3623" s="13"/>
    </row>
    <row r="3624" spans="8:20" x14ac:dyDescent="0.2">
      <c r="H3624" s="8"/>
      <c r="I3624" s="8"/>
      <c r="J3624" s="11"/>
      <c r="K3624" s="10"/>
      <c r="L3624" s="5"/>
      <c r="M3624" s="12"/>
      <c r="N3624" s="12"/>
      <c r="O3624" s="12"/>
      <c r="P3624" s="12"/>
      <c r="Q3624" s="12"/>
      <c r="R3624" s="12"/>
      <c r="S3624" s="13"/>
      <c r="T3624" s="13"/>
    </row>
    <row r="3625" spans="8:20" x14ac:dyDescent="0.2">
      <c r="H3625" s="8"/>
      <c r="I3625" s="8"/>
      <c r="J3625" s="11"/>
      <c r="K3625" s="10"/>
      <c r="L3625" s="5"/>
      <c r="M3625" s="12"/>
      <c r="N3625" s="12"/>
      <c r="O3625" s="12"/>
      <c r="P3625" s="12"/>
      <c r="Q3625" s="12"/>
      <c r="R3625" s="12"/>
      <c r="S3625" s="13"/>
      <c r="T3625" s="13"/>
    </row>
    <row r="3626" spans="8:20" x14ac:dyDescent="0.2">
      <c r="H3626" s="8"/>
      <c r="I3626" s="8"/>
      <c r="J3626" s="11"/>
      <c r="K3626" s="10"/>
      <c r="L3626" s="5"/>
      <c r="M3626" s="12"/>
      <c r="N3626" s="12"/>
      <c r="O3626" s="12"/>
      <c r="P3626" s="12"/>
      <c r="Q3626" s="12"/>
      <c r="R3626" s="12"/>
      <c r="S3626" s="13"/>
      <c r="T3626" s="13"/>
    </row>
    <row r="3627" spans="8:20" x14ac:dyDescent="0.2">
      <c r="H3627" s="8"/>
      <c r="I3627" s="8"/>
      <c r="J3627" s="11"/>
      <c r="K3627" s="10"/>
      <c r="L3627" s="5"/>
      <c r="M3627" s="12"/>
      <c r="N3627" s="12"/>
      <c r="O3627" s="12"/>
      <c r="P3627" s="12"/>
      <c r="Q3627" s="12"/>
      <c r="R3627" s="12"/>
      <c r="S3627" s="13"/>
      <c r="T3627" s="13"/>
    </row>
    <row r="3628" spans="8:20" x14ac:dyDescent="0.2">
      <c r="H3628" s="8"/>
      <c r="I3628" s="8"/>
      <c r="J3628" s="11"/>
      <c r="K3628" s="10"/>
      <c r="L3628" s="5"/>
      <c r="M3628" s="12"/>
      <c r="N3628" s="12"/>
      <c r="O3628" s="12"/>
      <c r="P3628" s="12"/>
      <c r="Q3628" s="12"/>
      <c r="R3628" s="12"/>
      <c r="S3628" s="13"/>
      <c r="T3628" s="13"/>
    </row>
    <row r="3629" spans="8:20" x14ac:dyDescent="0.2">
      <c r="H3629" s="8"/>
      <c r="I3629" s="8"/>
      <c r="J3629" s="11"/>
      <c r="K3629" s="10"/>
      <c r="L3629" s="5"/>
      <c r="M3629" s="12"/>
      <c r="N3629" s="12"/>
      <c r="O3629" s="12"/>
      <c r="P3629" s="12"/>
      <c r="Q3629" s="12"/>
      <c r="R3629" s="12"/>
      <c r="S3629" s="13"/>
      <c r="T3629" s="13"/>
    </row>
    <row r="3630" spans="8:20" x14ac:dyDescent="0.2">
      <c r="H3630" s="8"/>
      <c r="I3630" s="8"/>
      <c r="J3630" s="11"/>
      <c r="K3630" s="10"/>
      <c r="L3630" s="5"/>
      <c r="M3630" s="12"/>
      <c r="N3630" s="12"/>
      <c r="O3630" s="12"/>
      <c r="P3630" s="12"/>
      <c r="Q3630" s="12"/>
      <c r="R3630" s="12"/>
      <c r="S3630" s="13"/>
      <c r="T3630" s="13"/>
    </row>
    <row r="3631" spans="8:20" x14ac:dyDescent="0.2">
      <c r="H3631" s="8"/>
      <c r="I3631" s="8"/>
      <c r="J3631" s="11"/>
      <c r="K3631" s="10"/>
      <c r="L3631" s="5"/>
      <c r="M3631" s="12"/>
      <c r="N3631" s="12"/>
      <c r="O3631" s="12"/>
      <c r="P3631" s="12"/>
      <c r="Q3631" s="12"/>
      <c r="R3631" s="12"/>
      <c r="S3631" s="13"/>
      <c r="T3631" s="13"/>
    </row>
    <row r="3632" spans="8:20" x14ac:dyDescent="0.2">
      <c r="H3632" s="8"/>
      <c r="I3632" s="8"/>
      <c r="J3632" s="11"/>
      <c r="K3632" s="10"/>
      <c r="L3632" s="5"/>
      <c r="M3632" s="12"/>
      <c r="N3632" s="12"/>
      <c r="O3632" s="12"/>
      <c r="P3632" s="12"/>
      <c r="Q3632" s="12"/>
      <c r="R3632" s="12"/>
      <c r="S3632" s="13"/>
      <c r="T3632" s="13"/>
    </row>
    <row r="3633" spans="8:20" x14ac:dyDescent="0.2">
      <c r="H3633" s="8"/>
      <c r="I3633" s="8"/>
      <c r="J3633" s="11"/>
      <c r="K3633" s="10"/>
      <c r="L3633" s="5"/>
      <c r="M3633" s="12"/>
      <c r="N3633" s="12"/>
      <c r="O3633" s="12"/>
      <c r="P3633" s="12"/>
      <c r="Q3633" s="12"/>
      <c r="R3633" s="12"/>
      <c r="S3633" s="13"/>
      <c r="T3633" s="13"/>
    </row>
    <row r="3634" spans="8:20" x14ac:dyDescent="0.2">
      <c r="H3634" s="8"/>
      <c r="I3634" s="8"/>
      <c r="J3634" s="11"/>
      <c r="K3634" s="10"/>
      <c r="L3634" s="5"/>
      <c r="M3634" s="12"/>
      <c r="N3634" s="12"/>
      <c r="O3634" s="12"/>
      <c r="P3634" s="12"/>
      <c r="Q3634" s="12"/>
      <c r="R3634" s="12"/>
      <c r="S3634" s="13"/>
      <c r="T3634" s="13"/>
    </row>
    <row r="3635" spans="8:20" x14ac:dyDescent="0.2">
      <c r="H3635" s="8"/>
      <c r="I3635" s="8"/>
      <c r="J3635" s="11"/>
      <c r="K3635" s="10"/>
      <c r="L3635" s="5"/>
      <c r="M3635" s="12"/>
      <c r="N3635" s="12"/>
      <c r="O3635" s="12"/>
      <c r="P3635" s="12"/>
      <c r="Q3635" s="12"/>
      <c r="R3635" s="12"/>
      <c r="S3635" s="13"/>
      <c r="T3635" s="13"/>
    </row>
    <row r="3636" spans="8:20" x14ac:dyDescent="0.2">
      <c r="H3636" s="8"/>
      <c r="I3636" s="8"/>
      <c r="J3636" s="11"/>
      <c r="K3636" s="10"/>
      <c r="L3636" s="5"/>
      <c r="M3636" s="12"/>
      <c r="N3636" s="12"/>
      <c r="O3636" s="12"/>
      <c r="P3636" s="12"/>
      <c r="Q3636" s="12"/>
      <c r="R3636" s="12"/>
      <c r="S3636" s="13"/>
      <c r="T3636" s="13"/>
    </row>
    <row r="3637" spans="8:20" x14ac:dyDescent="0.2">
      <c r="H3637" s="8"/>
      <c r="I3637" s="8"/>
      <c r="J3637" s="11"/>
      <c r="K3637" s="10"/>
      <c r="L3637" s="5"/>
      <c r="M3637" s="12"/>
      <c r="N3637" s="12"/>
      <c r="O3637" s="12"/>
      <c r="P3637" s="12"/>
      <c r="Q3637" s="12"/>
      <c r="R3637" s="12"/>
      <c r="S3637" s="13"/>
      <c r="T3637" s="13"/>
    </row>
    <row r="3638" spans="8:20" x14ac:dyDescent="0.2">
      <c r="H3638" s="8"/>
      <c r="I3638" s="8"/>
      <c r="J3638" s="11"/>
      <c r="K3638" s="10"/>
      <c r="L3638" s="5"/>
      <c r="M3638" s="12"/>
      <c r="N3638" s="12"/>
      <c r="O3638" s="12"/>
      <c r="P3638" s="12"/>
      <c r="Q3638" s="12"/>
      <c r="R3638" s="12"/>
      <c r="S3638" s="13"/>
      <c r="T3638" s="13"/>
    </row>
    <row r="3639" spans="8:20" x14ac:dyDescent="0.2">
      <c r="H3639" s="8"/>
      <c r="I3639" s="8"/>
      <c r="J3639" s="11"/>
      <c r="K3639" s="10"/>
      <c r="L3639" s="5"/>
      <c r="M3639" s="12"/>
      <c r="N3639" s="12"/>
      <c r="O3639" s="12"/>
      <c r="P3639" s="12"/>
      <c r="Q3639" s="12"/>
      <c r="R3639" s="12"/>
      <c r="S3639" s="13"/>
      <c r="T3639" s="13"/>
    </row>
    <row r="3640" spans="8:20" x14ac:dyDescent="0.2">
      <c r="H3640" s="8"/>
      <c r="I3640" s="8"/>
      <c r="J3640" s="11"/>
      <c r="K3640" s="10"/>
      <c r="L3640" s="5"/>
      <c r="M3640" s="12"/>
      <c r="N3640" s="12"/>
      <c r="O3640" s="12"/>
      <c r="P3640" s="12"/>
      <c r="Q3640" s="12"/>
      <c r="R3640" s="12"/>
      <c r="S3640" s="13"/>
      <c r="T3640" s="13"/>
    </row>
    <row r="3641" spans="8:20" x14ac:dyDescent="0.2">
      <c r="H3641" s="8"/>
      <c r="I3641" s="8"/>
      <c r="J3641" s="11"/>
      <c r="K3641" s="10"/>
      <c r="L3641" s="5"/>
      <c r="M3641" s="12"/>
      <c r="N3641" s="12"/>
      <c r="O3641" s="12"/>
      <c r="P3641" s="12"/>
      <c r="Q3641" s="12"/>
      <c r="R3641" s="12"/>
      <c r="S3641" s="13"/>
      <c r="T3641" s="13"/>
    </row>
    <row r="3642" spans="8:20" x14ac:dyDescent="0.2">
      <c r="H3642" s="8"/>
      <c r="I3642" s="8"/>
      <c r="J3642" s="11"/>
      <c r="K3642" s="10"/>
      <c r="L3642" s="5"/>
      <c r="M3642" s="12"/>
      <c r="N3642" s="12"/>
      <c r="O3642" s="12"/>
      <c r="P3642" s="12"/>
      <c r="Q3642" s="12"/>
      <c r="R3642" s="12"/>
      <c r="S3642" s="13"/>
      <c r="T3642" s="13"/>
    </row>
    <row r="3643" spans="8:20" x14ac:dyDescent="0.2">
      <c r="H3643" s="8"/>
      <c r="I3643" s="8"/>
      <c r="J3643" s="11"/>
      <c r="K3643" s="10"/>
      <c r="L3643" s="5"/>
      <c r="M3643" s="12"/>
      <c r="N3643" s="12"/>
      <c r="O3643" s="12"/>
      <c r="P3643" s="12"/>
      <c r="Q3643" s="12"/>
      <c r="R3643" s="12"/>
      <c r="S3643" s="13"/>
      <c r="T3643" s="13"/>
    </row>
    <row r="3644" spans="8:20" x14ac:dyDescent="0.2">
      <c r="H3644" s="8"/>
      <c r="I3644" s="8"/>
      <c r="J3644" s="11"/>
      <c r="K3644" s="10"/>
      <c r="L3644" s="5"/>
      <c r="M3644" s="12"/>
      <c r="N3644" s="12"/>
      <c r="O3644" s="12"/>
      <c r="P3644" s="12"/>
      <c r="Q3644" s="12"/>
      <c r="R3644" s="12"/>
      <c r="S3644" s="13"/>
      <c r="T3644" s="13"/>
    </row>
    <row r="3645" spans="8:20" x14ac:dyDescent="0.2">
      <c r="H3645" s="8"/>
      <c r="I3645" s="8"/>
      <c r="J3645" s="11"/>
      <c r="K3645" s="10"/>
      <c r="L3645" s="5"/>
      <c r="M3645" s="12"/>
      <c r="N3645" s="12"/>
      <c r="O3645" s="12"/>
      <c r="P3645" s="12"/>
      <c r="Q3645" s="12"/>
      <c r="R3645" s="12"/>
      <c r="S3645" s="13"/>
      <c r="T3645" s="13"/>
    </row>
    <row r="3646" spans="8:20" x14ac:dyDescent="0.2">
      <c r="H3646" s="8"/>
      <c r="I3646" s="8"/>
      <c r="J3646" s="11"/>
      <c r="K3646" s="10"/>
      <c r="L3646" s="5"/>
      <c r="M3646" s="12"/>
      <c r="N3646" s="12"/>
      <c r="O3646" s="12"/>
      <c r="P3646" s="12"/>
      <c r="Q3646" s="12"/>
      <c r="R3646" s="12"/>
      <c r="S3646" s="13"/>
      <c r="T3646" s="13"/>
    </row>
    <row r="3647" spans="8:20" x14ac:dyDescent="0.2">
      <c r="H3647" s="8"/>
      <c r="I3647" s="8"/>
      <c r="J3647" s="11"/>
      <c r="K3647" s="10"/>
      <c r="L3647" s="5"/>
      <c r="M3647" s="12"/>
      <c r="N3647" s="12"/>
      <c r="O3647" s="12"/>
      <c r="P3647" s="12"/>
      <c r="Q3647" s="12"/>
      <c r="R3647" s="12"/>
      <c r="S3647" s="13"/>
      <c r="T3647" s="13"/>
    </row>
    <row r="3648" spans="8:20" x14ac:dyDescent="0.2">
      <c r="H3648" s="8"/>
      <c r="I3648" s="8"/>
      <c r="J3648" s="11"/>
      <c r="K3648" s="10"/>
      <c r="L3648" s="5"/>
      <c r="M3648" s="12"/>
      <c r="N3648" s="12"/>
      <c r="O3648" s="12"/>
      <c r="P3648" s="12"/>
      <c r="Q3648" s="12"/>
      <c r="R3648" s="12"/>
      <c r="S3648" s="13"/>
      <c r="T3648" s="13"/>
    </row>
    <row r="3649" spans="8:20" x14ac:dyDescent="0.2">
      <c r="H3649" s="8"/>
      <c r="I3649" s="8"/>
      <c r="J3649" s="11"/>
      <c r="K3649" s="10"/>
      <c r="L3649" s="5"/>
      <c r="M3649" s="12"/>
      <c r="N3649" s="12"/>
      <c r="O3649" s="12"/>
      <c r="P3649" s="12"/>
      <c r="Q3649" s="12"/>
      <c r="R3649" s="12"/>
      <c r="S3649" s="13"/>
      <c r="T3649" s="13"/>
    </row>
    <row r="3650" spans="8:20" x14ac:dyDescent="0.2">
      <c r="H3650" s="8"/>
      <c r="I3650" s="8"/>
      <c r="J3650" s="11"/>
      <c r="K3650" s="10"/>
      <c r="L3650" s="5"/>
      <c r="M3650" s="12"/>
      <c r="N3650" s="12"/>
      <c r="O3650" s="12"/>
      <c r="P3650" s="12"/>
      <c r="Q3650" s="12"/>
      <c r="R3650" s="12"/>
      <c r="S3650" s="13"/>
      <c r="T3650" s="13"/>
    </row>
    <row r="3651" spans="8:20" x14ac:dyDescent="0.2">
      <c r="H3651" s="8"/>
      <c r="I3651" s="8"/>
      <c r="J3651" s="11"/>
      <c r="K3651" s="10"/>
      <c r="L3651" s="5"/>
      <c r="M3651" s="12"/>
      <c r="N3651" s="12"/>
      <c r="O3651" s="12"/>
      <c r="P3651" s="12"/>
      <c r="Q3651" s="12"/>
      <c r="R3651" s="12"/>
      <c r="S3651" s="13"/>
      <c r="T3651" s="13"/>
    </row>
    <row r="3652" spans="8:20" x14ac:dyDescent="0.2">
      <c r="H3652" s="8"/>
      <c r="I3652" s="8"/>
      <c r="J3652" s="11"/>
      <c r="K3652" s="10"/>
      <c r="L3652" s="5"/>
      <c r="M3652" s="12"/>
      <c r="N3652" s="12"/>
      <c r="O3652" s="12"/>
      <c r="P3652" s="12"/>
      <c r="Q3652" s="12"/>
      <c r="R3652" s="12"/>
      <c r="S3652" s="13"/>
      <c r="T3652" s="13"/>
    </row>
    <row r="3653" spans="8:20" x14ac:dyDescent="0.2">
      <c r="H3653" s="8"/>
      <c r="I3653" s="8"/>
      <c r="J3653" s="11"/>
      <c r="K3653" s="10"/>
      <c r="L3653" s="5"/>
      <c r="M3653" s="12"/>
      <c r="N3653" s="12"/>
      <c r="O3653" s="12"/>
      <c r="P3653" s="12"/>
      <c r="Q3653" s="12"/>
      <c r="R3653" s="12"/>
      <c r="S3653" s="13"/>
      <c r="T3653" s="13"/>
    </row>
    <row r="3654" spans="8:20" x14ac:dyDescent="0.2">
      <c r="H3654" s="8"/>
      <c r="I3654" s="8"/>
      <c r="J3654" s="11"/>
      <c r="K3654" s="10"/>
      <c r="L3654" s="5"/>
      <c r="M3654" s="12"/>
      <c r="N3654" s="12"/>
      <c r="O3654" s="12"/>
      <c r="P3654" s="12"/>
      <c r="Q3654" s="12"/>
      <c r="R3654" s="12"/>
      <c r="S3654" s="13"/>
      <c r="T3654" s="13"/>
    </row>
    <row r="3655" spans="8:20" x14ac:dyDescent="0.2">
      <c r="H3655" s="8"/>
      <c r="I3655" s="8"/>
      <c r="J3655" s="11"/>
      <c r="K3655" s="10"/>
      <c r="L3655" s="5"/>
      <c r="M3655" s="12"/>
      <c r="N3655" s="12"/>
      <c r="O3655" s="12"/>
      <c r="P3655" s="12"/>
      <c r="Q3655" s="12"/>
      <c r="R3655" s="12"/>
      <c r="S3655" s="13"/>
      <c r="T3655" s="13"/>
    </row>
    <row r="3656" spans="8:20" x14ac:dyDescent="0.2">
      <c r="H3656" s="8"/>
      <c r="I3656" s="8"/>
      <c r="J3656" s="11"/>
      <c r="K3656" s="10"/>
      <c r="L3656" s="5"/>
      <c r="M3656" s="12"/>
      <c r="N3656" s="12"/>
      <c r="O3656" s="12"/>
      <c r="P3656" s="12"/>
      <c r="Q3656" s="12"/>
      <c r="R3656" s="12"/>
      <c r="S3656" s="13"/>
      <c r="T3656" s="13"/>
    </row>
    <row r="3657" spans="8:20" x14ac:dyDescent="0.2">
      <c r="H3657" s="8"/>
      <c r="I3657" s="8"/>
      <c r="J3657" s="11"/>
      <c r="K3657" s="10"/>
      <c r="L3657" s="5"/>
      <c r="M3657" s="12"/>
      <c r="N3657" s="12"/>
      <c r="O3657" s="12"/>
      <c r="P3657" s="12"/>
      <c r="Q3657" s="12"/>
      <c r="R3657" s="12"/>
      <c r="S3657" s="13"/>
      <c r="T3657" s="13"/>
    </row>
    <row r="3658" spans="8:20" x14ac:dyDescent="0.2">
      <c r="H3658" s="8"/>
      <c r="I3658" s="8"/>
      <c r="J3658" s="11"/>
      <c r="K3658" s="10"/>
      <c r="L3658" s="5"/>
      <c r="M3658" s="12"/>
      <c r="N3658" s="12"/>
      <c r="O3658" s="12"/>
      <c r="P3658" s="12"/>
      <c r="Q3658" s="12"/>
      <c r="R3658" s="12"/>
      <c r="S3658" s="13"/>
      <c r="T3658" s="13"/>
    </row>
    <row r="3659" spans="8:20" x14ac:dyDescent="0.2">
      <c r="H3659" s="8"/>
      <c r="I3659" s="8"/>
      <c r="J3659" s="11"/>
      <c r="K3659" s="10"/>
      <c r="L3659" s="5"/>
      <c r="M3659" s="12"/>
      <c r="N3659" s="12"/>
      <c r="O3659" s="12"/>
      <c r="P3659" s="12"/>
      <c r="Q3659" s="12"/>
      <c r="R3659" s="12"/>
      <c r="S3659" s="13"/>
      <c r="T3659" s="13"/>
    </row>
    <row r="3660" spans="8:20" x14ac:dyDescent="0.2">
      <c r="H3660" s="8"/>
      <c r="I3660" s="8"/>
      <c r="J3660" s="11"/>
      <c r="K3660" s="10"/>
      <c r="L3660" s="5"/>
      <c r="M3660" s="12"/>
      <c r="N3660" s="12"/>
      <c r="O3660" s="12"/>
      <c r="P3660" s="12"/>
      <c r="Q3660" s="12"/>
      <c r="R3660" s="12"/>
      <c r="S3660" s="13"/>
      <c r="T3660" s="13"/>
    </row>
    <row r="3661" spans="8:20" x14ac:dyDescent="0.2">
      <c r="H3661" s="8"/>
      <c r="I3661" s="8"/>
      <c r="J3661" s="11"/>
      <c r="K3661" s="10"/>
      <c r="L3661" s="5"/>
      <c r="M3661" s="12"/>
      <c r="N3661" s="12"/>
      <c r="O3661" s="12"/>
      <c r="P3661" s="12"/>
      <c r="Q3661" s="12"/>
      <c r="R3661" s="12"/>
      <c r="S3661" s="13"/>
      <c r="T3661" s="13"/>
    </row>
    <row r="3662" spans="8:20" x14ac:dyDescent="0.2">
      <c r="H3662" s="8"/>
      <c r="I3662" s="8"/>
      <c r="J3662" s="11"/>
      <c r="K3662" s="10"/>
      <c r="L3662" s="5"/>
      <c r="M3662" s="12"/>
      <c r="N3662" s="12"/>
      <c r="O3662" s="12"/>
      <c r="P3662" s="12"/>
      <c r="Q3662" s="12"/>
      <c r="R3662" s="12"/>
      <c r="S3662" s="13"/>
      <c r="T3662" s="13"/>
    </row>
    <row r="3663" spans="8:20" x14ac:dyDescent="0.2">
      <c r="H3663" s="8"/>
      <c r="I3663" s="8"/>
      <c r="J3663" s="11"/>
      <c r="K3663" s="10"/>
      <c r="L3663" s="5"/>
      <c r="M3663" s="12"/>
      <c r="N3663" s="12"/>
      <c r="O3663" s="12"/>
      <c r="P3663" s="12"/>
      <c r="Q3663" s="12"/>
      <c r="R3663" s="12"/>
      <c r="S3663" s="13"/>
      <c r="T3663" s="13"/>
    </row>
    <row r="3664" spans="8:20" x14ac:dyDescent="0.2">
      <c r="H3664" s="8"/>
      <c r="I3664" s="8"/>
      <c r="J3664" s="11"/>
      <c r="K3664" s="10"/>
      <c r="L3664" s="5"/>
      <c r="M3664" s="12"/>
      <c r="N3664" s="12"/>
      <c r="O3664" s="12"/>
      <c r="P3664" s="12"/>
      <c r="Q3664" s="12"/>
      <c r="R3664" s="12"/>
      <c r="S3664" s="13"/>
      <c r="T3664" s="13"/>
    </row>
    <row r="3665" spans="8:20" x14ac:dyDescent="0.2">
      <c r="H3665" s="8"/>
      <c r="I3665" s="8"/>
      <c r="J3665" s="11"/>
      <c r="K3665" s="10"/>
      <c r="L3665" s="5"/>
      <c r="M3665" s="12"/>
      <c r="N3665" s="12"/>
      <c r="O3665" s="12"/>
      <c r="P3665" s="12"/>
      <c r="Q3665" s="12"/>
      <c r="R3665" s="12"/>
      <c r="S3665" s="13"/>
      <c r="T3665" s="13"/>
    </row>
    <row r="3666" spans="8:20" x14ac:dyDescent="0.2">
      <c r="H3666" s="8"/>
      <c r="I3666" s="8"/>
      <c r="J3666" s="11"/>
      <c r="K3666" s="10"/>
      <c r="L3666" s="5"/>
      <c r="M3666" s="12"/>
      <c r="N3666" s="12"/>
      <c r="O3666" s="12"/>
      <c r="P3666" s="12"/>
      <c r="Q3666" s="12"/>
      <c r="R3666" s="12"/>
      <c r="S3666" s="13"/>
      <c r="T3666" s="13"/>
    </row>
    <row r="3667" spans="8:20" x14ac:dyDescent="0.2">
      <c r="H3667" s="8"/>
      <c r="I3667" s="8"/>
      <c r="J3667" s="11"/>
      <c r="K3667" s="10"/>
      <c r="L3667" s="5"/>
      <c r="M3667" s="12"/>
      <c r="N3667" s="12"/>
      <c r="O3667" s="12"/>
      <c r="P3667" s="12"/>
      <c r="Q3667" s="12"/>
      <c r="R3667" s="12"/>
      <c r="S3667" s="13"/>
      <c r="T3667" s="13"/>
    </row>
    <row r="3668" spans="8:20" x14ac:dyDescent="0.2">
      <c r="H3668" s="8"/>
      <c r="I3668" s="8"/>
      <c r="J3668" s="11"/>
      <c r="K3668" s="10"/>
      <c r="L3668" s="5"/>
      <c r="M3668" s="12"/>
      <c r="N3668" s="12"/>
      <c r="O3668" s="12"/>
      <c r="P3668" s="12"/>
      <c r="Q3668" s="12"/>
      <c r="R3668" s="12"/>
      <c r="S3668" s="13"/>
      <c r="T3668" s="13"/>
    </row>
    <row r="3669" spans="8:20" x14ac:dyDescent="0.2">
      <c r="H3669" s="8"/>
      <c r="I3669" s="8"/>
      <c r="J3669" s="11"/>
      <c r="K3669" s="10"/>
      <c r="L3669" s="5"/>
      <c r="M3669" s="12"/>
      <c r="N3669" s="12"/>
      <c r="O3669" s="12"/>
      <c r="P3669" s="12"/>
      <c r="Q3669" s="12"/>
      <c r="R3669" s="12"/>
      <c r="S3669" s="13"/>
      <c r="T3669" s="13"/>
    </row>
    <row r="3670" spans="8:20" x14ac:dyDescent="0.2">
      <c r="H3670" s="8"/>
      <c r="I3670" s="8"/>
      <c r="J3670" s="11"/>
      <c r="K3670" s="10"/>
      <c r="L3670" s="5"/>
      <c r="M3670" s="12"/>
      <c r="N3670" s="12"/>
      <c r="O3670" s="12"/>
      <c r="P3670" s="12"/>
      <c r="Q3670" s="12"/>
      <c r="R3670" s="12"/>
      <c r="S3670" s="13"/>
      <c r="T3670" s="13"/>
    </row>
    <row r="3671" spans="8:20" x14ac:dyDescent="0.2">
      <c r="H3671" s="8"/>
      <c r="I3671" s="8"/>
      <c r="J3671" s="11"/>
      <c r="K3671" s="10"/>
      <c r="L3671" s="5"/>
      <c r="M3671" s="12"/>
      <c r="N3671" s="12"/>
      <c r="O3671" s="12"/>
      <c r="P3671" s="12"/>
      <c r="Q3671" s="12"/>
      <c r="R3671" s="12"/>
      <c r="S3671" s="13"/>
      <c r="T3671" s="13"/>
    </row>
    <row r="3672" spans="8:20" x14ac:dyDescent="0.2">
      <c r="H3672" s="8"/>
      <c r="I3672" s="8"/>
      <c r="J3672" s="11"/>
      <c r="K3672" s="10"/>
      <c r="L3672" s="5"/>
      <c r="M3672" s="12"/>
      <c r="N3672" s="12"/>
      <c r="O3672" s="12"/>
      <c r="P3672" s="12"/>
      <c r="Q3672" s="12"/>
      <c r="R3672" s="12"/>
      <c r="S3672" s="13"/>
      <c r="T3672" s="13"/>
    </row>
    <row r="3673" spans="8:20" x14ac:dyDescent="0.2">
      <c r="H3673" s="8"/>
      <c r="I3673" s="8"/>
      <c r="J3673" s="11"/>
      <c r="K3673" s="10"/>
      <c r="L3673" s="5"/>
      <c r="M3673" s="12"/>
      <c r="N3673" s="12"/>
      <c r="O3673" s="12"/>
      <c r="P3673" s="12"/>
      <c r="Q3673" s="12"/>
      <c r="R3673" s="12"/>
      <c r="S3673" s="13"/>
      <c r="T3673" s="13"/>
    </row>
    <row r="3674" spans="8:20" x14ac:dyDescent="0.2">
      <c r="H3674" s="8"/>
      <c r="I3674" s="8"/>
      <c r="J3674" s="11"/>
      <c r="K3674" s="10"/>
      <c r="L3674" s="5"/>
      <c r="M3674" s="12"/>
      <c r="N3674" s="12"/>
      <c r="O3674" s="12"/>
      <c r="P3674" s="12"/>
      <c r="Q3674" s="12"/>
      <c r="R3674" s="12"/>
      <c r="S3674" s="13"/>
      <c r="T3674" s="13"/>
    </row>
    <row r="3675" spans="8:20" x14ac:dyDescent="0.2">
      <c r="H3675" s="8"/>
      <c r="I3675" s="8"/>
      <c r="J3675" s="11"/>
      <c r="K3675" s="10"/>
      <c r="L3675" s="5"/>
      <c r="M3675" s="12"/>
      <c r="N3675" s="12"/>
      <c r="O3675" s="12"/>
      <c r="P3675" s="12"/>
      <c r="Q3675" s="12"/>
      <c r="R3675" s="12"/>
      <c r="S3675" s="13"/>
      <c r="T3675" s="13"/>
    </row>
    <row r="3676" spans="8:20" x14ac:dyDescent="0.2">
      <c r="H3676" s="8"/>
      <c r="I3676" s="8"/>
      <c r="J3676" s="11"/>
      <c r="K3676" s="10"/>
      <c r="L3676" s="5"/>
      <c r="M3676" s="12"/>
      <c r="N3676" s="12"/>
      <c r="O3676" s="12"/>
      <c r="P3676" s="12"/>
      <c r="Q3676" s="12"/>
      <c r="R3676" s="12"/>
      <c r="S3676" s="13"/>
      <c r="T3676" s="13"/>
    </row>
    <row r="3677" spans="8:20" x14ac:dyDescent="0.2">
      <c r="H3677" s="8"/>
      <c r="I3677" s="8"/>
      <c r="J3677" s="11"/>
      <c r="K3677" s="10"/>
      <c r="L3677" s="5"/>
      <c r="M3677" s="12"/>
      <c r="N3677" s="12"/>
      <c r="O3677" s="12"/>
      <c r="P3677" s="12"/>
      <c r="Q3677" s="12"/>
      <c r="R3677" s="12"/>
      <c r="S3677" s="13"/>
      <c r="T3677" s="13"/>
    </row>
    <row r="3678" spans="8:20" x14ac:dyDescent="0.2">
      <c r="H3678" s="8"/>
      <c r="I3678" s="8"/>
      <c r="J3678" s="11"/>
      <c r="K3678" s="10"/>
      <c r="L3678" s="5"/>
      <c r="M3678" s="12"/>
      <c r="N3678" s="12"/>
      <c r="O3678" s="12"/>
      <c r="P3678" s="12"/>
      <c r="Q3678" s="12"/>
      <c r="R3678" s="12"/>
      <c r="S3678" s="13"/>
      <c r="T3678" s="13"/>
    </row>
    <row r="3679" spans="8:20" x14ac:dyDescent="0.2">
      <c r="H3679" s="8"/>
      <c r="I3679" s="8"/>
      <c r="J3679" s="11"/>
      <c r="K3679" s="10"/>
      <c r="L3679" s="5"/>
      <c r="M3679" s="12"/>
      <c r="N3679" s="12"/>
      <c r="O3679" s="12"/>
      <c r="P3679" s="12"/>
      <c r="Q3679" s="12"/>
      <c r="R3679" s="12"/>
      <c r="S3679" s="13"/>
      <c r="T3679" s="13"/>
    </row>
    <row r="3680" spans="8:20" x14ac:dyDescent="0.2">
      <c r="H3680" s="8"/>
      <c r="I3680" s="8"/>
      <c r="J3680" s="11"/>
      <c r="K3680" s="10"/>
      <c r="L3680" s="5"/>
      <c r="M3680" s="12"/>
      <c r="N3680" s="12"/>
      <c r="O3680" s="12"/>
      <c r="P3680" s="12"/>
      <c r="Q3680" s="12"/>
      <c r="R3680" s="12"/>
      <c r="S3680" s="13"/>
      <c r="T3680" s="13"/>
    </row>
    <row r="3681" spans="8:20" x14ac:dyDescent="0.2">
      <c r="H3681" s="8"/>
      <c r="I3681" s="8"/>
      <c r="J3681" s="11"/>
      <c r="K3681" s="10"/>
      <c r="L3681" s="5"/>
      <c r="M3681" s="12"/>
      <c r="N3681" s="12"/>
      <c r="O3681" s="12"/>
      <c r="P3681" s="12"/>
      <c r="Q3681" s="12"/>
      <c r="R3681" s="12"/>
      <c r="S3681" s="13"/>
      <c r="T3681" s="13"/>
    </row>
    <row r="3682" spans="8:20" x14ac:dyDescent="0.2">
      <c r="H3682" s="8"/>
      <c r="I3682" s="8"/>
      <c r="J3682" s="11"/>
      <c r="K3682" s="10"/>
      <c r="L3682" s="5"/>
      <c r="M3682" s="12"/>
      <c r="N3682" s="12"/>
      <c r="O3682" s="12"/>
      <c r="P3682" s="12"/>
      <c r="Q3682" s="12"/>
      <c r="R3682" s="12"/>
      <c r="S3682" s="13"/>
      <c r="T3682" s="13"/>
    </row>
    <row r="3683" spans="8:20" x14ac:dyDescent="0.2">
      <c r="H3683" s="8"/>
      <c r="I3683" s="8"/>
      <c r="J3683" s="11"/>
      <c r="K3683" s="10"/>
      <c r="L3683" s="5"/>
      <c r="M3683" s="12"/>
      <c r="N3683" s="12"/>
      <c r="O3683" s="12"/>
      <c r="P3683" s="12"/>
      <c r="Q3683" s="12"/>
      <c r="R3683" s="12"/>
      <c r="S3683" s="13"/>
      <c r="T3683" s="13"/>
    </row>
    <row r="3684" spans="8:20" x14ac:dyDescent="0.2">
      <c r="H3684" s="8"/>
      <c r="I3684" s="8"/>
      <c r="J3684" s="11"/>
      <c r="K3684" s="10"/>
      <c r="L3684" s="5"/>
      <c r="M3684" s="12"/>
      <c r="N3684" s="12"/>
      <c r="O3684" s="12"/>
      <c r="P3684" s="12"/>
      <c r="Q3684" s="12"/>
      <c r="R3684" s="12"/>
      <c r="S3684" s="13"/>
      <c r="T3684" s="13"/>
    </row>
    <row r="3685" spans="8:20" x14ac:dyDescent="0.2">
      <c r="H3685" s="8"/>
      <c r="I3685" s="8"/>
      <c r="J3685" s="11"/>
      <c r="K3685" s="10"/>
      <c r="L3685" s="5"/>
      <c r="M3685" s="12"/>
      <c r="N3685" s="12"/>
      <c r="O3685" s="12"/>
      <c r="P3685" s="12"/>
      <c r="Q3685" s="12"/>
      <c r="R3685" s="12"/>
      <c r="S3685" s="13"/>
      <c r="T3685" s="13"/>
    </row>
    <row r="3686" spans="8:20" x14ac:dyDescent="0.2">
      <c r="H3686" s="8"/>
      <c r="I3686" s="8"/>
      <c r="J3686" s="11"/>
      <c r="K3686" s="10"/>
      <c r="L3686" s="5"/>
      <c r="M3686" s="12"/>
      <c r="N3686" s="12"/>
      <c r="O3686" s="12"/>
      <c r="P3686" s="12"/>
      <c r="Q3686" s="12"/>
      <c r="R3686" s="12"/>
      <c r="S3686" s="13"/>
      <c r="T3686" s="13"/>
    </row>
    <row r="3687" spans="8:20" x14ac:dyDescent="0.2">
      <c r="H3687" s="8"/>
      <c r="I3687" s="8"/>
      <c r="J3687" s="11"/>
      <c r="K3687" s="10"/>
      <c r="L3687" s="5"/>
      <c r="M3687" s="12"/>
      <c r="N3687" s="12"/>
      <c r="O3687" s="12"/>
      <c r="P3687" s="12"/>
      <c r="Q3687" s="12"/>
      <c r="R3687" s="12"/>
      <c r="S3687" s="13"/>
      <c r="T3687" s="13"/>
    </row>
    <row r="3688" spans="8:20" x14ac:dyDescent="0.2">
      <c r="H3688" s="8"/>
      <c r="I3688" s="8"/>
      <c r="J3688" s="11"/>
      <c r="K3688" s="10"/>
      <c r="L3688" s="5"/>
      <c r="M3688" s="12"/>
      <c r="N3688" s="12"/>
      <c r="O3688" s="12"/>
      <c r="P3688" s="12"/>
      <c r="Q3688" s="12"/>
      <c r="R3688" s="12"/>
      <c r="S3688" s="13"/>
      <c r="T3688" s="13"/>
    </row>
    <row r="3689" spans="8:20" x14ac:dyDescent="0.2">
      <c r="H3689" s="8"/>
      <c r="I3689" s="8"/>
      <c r="J3689" s="11"/>
      <c r="K3689" s="10"/>
      <c r="L3689" s="5"/>
      <c r="M3689" s="12"/>
      <c r="N3689" s="12"/>
      <c r="O3689" s="12"/>
      <c r="P3689" s="12"/>
      <c r="Q3689" s="12"/>
      <c r="R3689" s="12"/>
      <c r="S3689" s="13"/>
      <c r="T3689" s="13"/>
    </row>
    <row r="3690" spans="8:20" x14ac:dyDescent="0.2">
      <c r="H3690" s="8"/>
      <c r="I3690" s="8"/>
      <c r="J3690" s="11"/>
      <c r="K3690" s="10"/>
      <c r="L3690" s="5"/>
      <c r="M3690" s="12"/>
      <c r="N3690" s="12"/>
      <c r="O3690" s="12"/>
      <c r="P3690" s="12"/>
      <c r="Q3690" s="12"/>
      <c r="R3690" s="12"/>
      <c r="S3690" s="13"/>
      <c r="T3690" s="13"/>
    </row>
    <row r="3691" spans="8:20" x14ac:dyDescent="0.2">
      <c r="H3691" s="8"/>
      <c r="I3691" s="8"/>
      <c r="J3691" s="11"/>
      <c r="K3691" s="10"/>
      <c r="L3691" s="5"/>
      <c r="M3691" s="12"/>
      <c r="N3691" s="12"/>
      <c r="O3691" s="12"/>
      <c r="P3691" s="12"/>
      <c r="Q3691" s="12"/>
      <c r="R3691" s="12"/>
      <c r="S3691" s="13"/>
      <c r="T3691" s="13"/>
    </row>
    <row r="3692" spans="8:20" x14ac:dyDescent="0.2">
      <c r="H3692" s="8"/>
      <c r="I3692" s="8"/>
      <c r="J3692" s="11"/>
      <c r="K3692" s="10"/>
      <c r="L3692" s="5"/>
      <c r="M3692" s="12"/>
      <c r="N3692" s="12"/>
      <c r="O3692" s="12"/>
      <c r="P3692" s="12"/>
      <c r="Q3692" s="12"/>
      <c r="R3692" s="12"/>
      <c r="S3692" s="13"/>
      <c r="T3692" s="13"/>
    </row>
    <row r="3693" spans="8:20" x14ac:dyDescent="0.2">
      <c r="H3693" s="8"/>
      <c r="I3693" s="8"/>
      <c r="J3693" s="11"/>
      <c r="K3693" s="10"/>
      <c r="L3693" s="5"/>
      <c r="M3693" s="12"/>
      <c r="N3693" s="12"/>
      <c r="O3693" s="12"/>
      <c r="P3693" s="12"/>
      <c r="Q3693" s="12"/>
      <c r="R3693" s="12"/>
      <c r="S3693" s="13"/>
      <c r="T3693" s="13"/>
    </row>
    <row r="3694" spans="8:20" x14ac:dyDescent="0.2">
      <c r="H3694" s="8"/>
      <c r="I3694" s="8"/>
      <c r="J3694" s="11"/>
      <c r="K3694" s="10"/>
      <c r="L3694" s="5"/>
      <c r="M3694" s="12"/>
      <c r="N3694" s="12"/>
      <c r="O3694" s="12"/>
      <c r="P3694" s="12"/>
      <c r="Q3694" s="12"/>
      <c r="R3694" s="12"/>
      <c r="S3694" s="13"/>
      <c r="T3694" s="13"/>
    </row>
    <row r="3695" spans="8:20" x14ac:dyDescent="0.2">
      <c r="H3695" s="8"/>
      <c r="I3695" s="8"/>
      <c r="J3695" s="11"/>
      <c r="K3695" s="10"/>
      <c r="L3695" s="5"/>
      <c r="M3695" s="12"/>
      <c r="N3695" s="12"/>
      <c r="O3695" s="12"/>
      <c r="P3695" s="12"/>
      <c r="Q3695" s="12"/>
      <c r="R3695" s="12"/>
      <c r="S3695" s="13"/>
      <c r="T3695" s="13"/>
    </row>
    <row r="3696" spans="8:20" x14ac:dyDescent="0.2">
      <c r="H3696" s="8"/>
      <c r="I3696" s="8"/>
      <c r="J3696" s="11"/>
      <c r="K3696" s="10"/>
      <c r="L3696" s="5"/>
      <c r="M3696" s="12"/>
      <c r="N3696" s="12"/>
      <c r="O3696" s="12"/>
      <c r="P3696" s="12"/>
      <c r="Q3696" s="12"/>
      <c r="R3696" s="12"/>
      <c r="S3696" s="13"/>
      <c r="T3696" s="13"/>
    </row>
    <row r="3697" spans="8:20" x14ac:dyDescent="0.2">
      <c r="H3697" s="8"/>
      <c r="I3697" s="8"/>
      <c r="J3697" s="11"/>
      <c r="K3697" s="10"/>
      <c r="L3697" s="5"/>
      <c r="M3697" s="12"/>
      <c r="N3697" s="12"/>
      <c r="O3697" s="12"/>
      <c r="P3697" s="12"/>
      <c r="Q3697" s="12"/>
      <c r="R3697" s="12"/>
      <c r="S3697" s="13"/>
      <c r="T3697" s="13"/>
    </row>
    <row r="3698" spans="8:20" x14ac:dyDescent="0.2">
      <c r="H3698" s="8"/>
      <c r="I3698" s="8"/>
      <c r="J3698" s="11"/>
      <c r="K3698" s="10"/>
      <c r="L3698" s="5"/>
      <c r="M3698" s="12"/>
      <c r="N3698" s="12"/>
      <c r="O3698" s="12"/>
      <c r="P3698" s="12"/>
      <c r="Q3698" s="12"/>
      <c r="R3698" s="12"/>
      <c r="S3698" s="13"/>
      <c r="T3698" s="13"/>
    </row>
    <row r="3699" spans="8:20" x14ac:dyDescent="0.2">
      <c r="H3699" s="8"/>
      <c r="I3699" s="8"/>
      <c r="J3699" s="11"/>
      <c r="K3699" s="10"/>
      <c r="L3699" s="5"/>
      <c r="M3699" s="12"/>
      <c r="N3699" s="12"/>
      <c r="O3699" s="12"/>
      <c r="P3699" s="12"/>
      <c r="Q3699" s="12"/>
      <c r="R3699" s="12"/>
      <c r="S3699" s="13"/>
      <c r="T3699" s="13"/>
    </row>
    <row r="3700" spans="8:20" x14ac:dyDescent="0.2">
      <c r="H3700" s="8"/>
      <c r="I3700" s="8"/>
      <c r="J3700" s="11"/>
      <c r="K3700" s="10"/>
      <c r="L3700" s="5"/>
      <c r="M3700" s="12"/>
      <c r="N3700" s="12"/>
      <c r="O3700" s="12"/>
      <c r="P3700" s="12"/>
      <c r="Q3700" s="12"/>
      <c r="R3700" s="12"/>
      <c r="S3700" s="13"/>
      <c r="T3700" s="13"/>
    </row>
    <row r="3701" spans="8:20" x14ac:dyDescent="0.2">
      <c r="H3701" s="8"/>
      <c r="I3701" s="8"/>
      <c r="J3701" s="11"/>
      <c r="K3701" s="10"/>
      <c r="L3701" s="5"/>
      <c r="M3701" s="12"/>
      <c r="N3701" s="12"/>
      <c r="O3701" s="12"/>
      <c r="P3701" s="12"/>
      <c r="Q3701" s="12"/>
      <c r="R3701" s="12"/>
      <c r="S3701" s="13"/>
      <c r="T3701" s="13"/>
    </row>
    <row r="3702" spans="8:20" x14ac:dyDescent="0.2">
      <c r="H3702" s="8"/>
      <c r="I3702" s="8"/>
      <c r="J3702" s="11"/>
      <c r="K3702" s="10"/>
      <c r="L3702" s="5"/>
      <c r="M3702" s="12"/>
      <c r="N3702" s="12"/>
      <c r="O3702" s="12"/>
      <c r="P3702" s="12"/>
      <c r="Q3702" s="12"/>
      <c r="R3702" s="12"/>
      <c r="S3702" s="13"/>
      <c r="T3702" s="13"/>
    </row>
    <row r="3703" spans="8:20" x14ac:dyDescent="0.2">
      <c r="H3703" s="8"/>
      <c r="I3703" s="8"/>
      <c r="J3703" s="11"/>
      <c r="K3703" s="10"/>
      <c r="L3703" s="5"/>
      <c r="M3703" s="12"/>
      <c r="N3703" s="12"/>
      <c r="O3703" s="12"/>
      <c r="P3703" s="12"/>
      <c r="Q3703" s="12"/>
      <c r="R3703" s="12"/>
      <c r="S3703" s="13"/>
      <c r="T3703" s="13"/>
    </row>
    <row r="3704" spans="8:20" x14ac:dyDescent="0.2">
      <c r="H3704" s="8"/>
      <c r="I3704" s="8"/>
      <c r="J3704" s="11"/>
      <c r="K3704" s="10"/>
      <c r="L3704" s="5"/>
      <c r="M3704" s="12"/>
      <c r="N3704" s="12"/>
      <c r="O3704" s="12"/>
      <c r="P3704" s="12"/>
      <c r="Q3704" s="12"/>
      <c r="R3704" s="12"/>
      <c r="S3704" s="13"/>
      <c r="T3704" s="13"/>
    </row>
    <row r="3705" spans="8:20" x14ac:dyDescent="0.2">
      <c r="H3705" s="8"/>
      <c r="I3705" s="8"/>
      <c r="J3705" s="11"/>
      <c r="K3705" s="10"/>
      <c r="L3705" s="5"/>
      <c r="M3705" s="12"/>
      <c r="N3705" s="12"/>
      <c r="O3705" s="12"/>
      <c r="P3705" s="12"/>
      <c r="Q3705" s="12"/>
      <c r="R3705" s="12"/>
      <c r="S3705" s="13"/>
      <c r="T3705" s="13"/>
    </row>
    <row r="3706" spans="8:20" x14ac:dyDescent="0.2">
      <c r="H3706" s="8"/>
      <c r="I3706" s="8"/>
      <c r="J3706" s="11"/>
      <c r="K3706" s="10"/>
      <c r="L3706" s="5"/>
      <c r="M3706" s="12"/>
      <c r="N3706" s="12"/>
      <c r="O3706" s="12"/>
      <c r="P3706" s="12"/>
      <c r="Q3706" s="12"/>
      <c r="R3706" s="12"/>
      <c r="S3706" s="13"/>
      <c r="T3706" s="13"/>
    </row>
    <row r="3707" spans="8:20" x14ac:dyDescent="0.2">
      <c r="H3707" s="8"/>
      <c r="I3707" s="8"/>
      <c r="J3707" s="11"/>
      <c r="K3707" s="10"/>
      <c r="L3707" s="5"/>
      <c r="M3707" s="12"/>
      <c r="N3707" s="12"/>
      <c r="O3707" s="12"/>
      <c r="P3707" s="12"/>
      <c r="Q3707" s="12"/>
      <c r="R3707" s="12"/>
      <c r="S3707" s="13"/>
      <c r="T3707" s="13"/>
    </row>
    <row r="3708" spans="8:20" x14ac:dyDescent="0.2">
      <c r="H3708" s="8"/>
      <c r="I3708" s="8"/>
      <c r="J3708" s="11"/>
      <c r="K3708" s="10"/>
      <c r="L3708" s="5"/>
      <c r="M3708" s="12"/>
      <c r="N3708" s="12"/>
      <c r="O3708" s="12"/>
      <c r="P3708" s="12"/>
      <c r="Q3708" s="12"/>
      <c r="R3708" s="12"/>
      <c r="S3708" s="13"/>
      <c r="T3708" s="13"/>
    </row>
    <row r="3709" spans="8:20" x14ac:dyDescent="0.2">
      <c r="H3709" s="8"/>
      <c r="I3709" s="8"/>
      <c r="J3709" s="11"/>
      <c r="K3709" s="10"/>
      <c r="L3709" s="5"/>
      <c r="M3709" s="12"/>
      <c r="N3709" s="12"/>
      <c r="O3709" s="12"/>
      <c r="P3709" s="12"/>
      <c r="Q3709" s="12"/>
      <c r="R3709" s="12"/>
      <c r="S3709" s="13"/>
      <c r="T3709" s="13"/>
    </row>
    <row r="3710" spans="8:20" x14ac:dyDescent="0.2">
      <c r="H3710" s="8"/>
      <c r="I3710" s="8"/>
      <c r="J3710" s="11"/>
      <c r="K3710" s="10"/>
      <c r="L3710" s="5"/>
      <c r="M3710" s="12"/>
      <c r="N3710" s="12"/>
      <c r="O3710" s="12"/>
      <c r="P3710" s="12"/>
      <c r="Q3710" s="12"/>
      <c r="R3710" s="12"/>
      <c r="S3710" s="13"/>
      <c r="T3710" s="13"/>
    </row>
    <row r="3711" spans="8:20" x14ac:dyDescent="0.2">
      <c r="H3711" s="8"/>
      <c r="I3711" s="8"/>
      <c r="J3711" s="11"/>
      <c r="K3711" s="10"/>
      <c r="L3711" s="5"/>
      <c r="M3711" s="12"/>
      <c r="N3711" s="12"/>
      <c r="O3711" s="12"/>
      <c r="P3711" s="12"/>
      <c r="Q3711" s="12"/>
      <c r="R3711" s="12"/>
      <c r="S3711" s="13"/>
      <c r="T3711" s="13"/>
    </row>
    <row r="3712" spans="8:20" x14ac:dyDescent="0.2">
      <c r="H3712" s="8"/>
      <c r="I3712" s="8"/>
      <c r="J3712" s="11"/>
      <c r="K3712" s="10"/>
      <c r="L3712" s="5"/>
      <c r="M3712" s="12"/>
      <c r="N3712" s="12"/>
      <c r="O3712" s="12"/>
      <c r="P3712" s="12"/>
      <c r="Q3712" s="12"/>
      <c r="R3712" s="12"/>
      <c r="S3712" s="13"/>
      <c r="T3712" s="13"/>
    </row>
    <row r="3713" spans="8:20" x14ac:dyDescent="0.2">
      <c r="H3713" s="8"/>
      <c r="I3713" s="8"/>
      <c r="J3713" s="11"/>
      <c r="K3713" s="10"/>
      <c r="L3713" s="5"/>
      <c r="M3713" s="12"/>
      <c r="N3713" s="12"/>
      <c r="O3713" s="12"/>
      <c r="P3713" s="12"/>
      <c r="Q3713" s="12"/>
      <c r="R3713" s="12"/>
      <c r="S3713" s="13"/>
      <c r="T3713" s="13"/>
    </row>
    <row r="3714" spans="8:20" x14ac:dyDescent="0.2">
      <c r="H3714" s="8"/>
      <c r="I3714" s="8"/>
      <c r="J3714" s="11"/>
      <c r="K3714" s="10"/>
      <c r="L3714" s="5"/>
      <c r="M3714" s="12"/>
      <c r="N3714" s="12"/>
      <c r="O3714" s="12"/>
      <c r="P3714" s="12"/>
      <c r="Q3714" s="12"/>
      <c r="R3714" s="12"/>
      <c r="S3714" s="13"/>
      <c r="T3714" s="13"/>
    </row>
    <row r="3715" spans="8:20" x14ac:dyDescent="0.2">
      <c r="H3715" s="8"/>
      <c r="I3715" s="8"/>
      <c r="J3715" s="11"/>
      <c r="K3715" s="10"/>
      <c r="L3715" s="5"/>
      <c r="M3715" s="12"/>
      <c r="N3715" s="12"/>
      <c r="O3715" s="12"/>
      <c r="P3715" s="12"/>
      <c r="Q3715" s="12"/>
      <c r="R3715" s="12"/>
      <c r="S3715" s="13"/>
      <c r="T3715" s="13"/>
    </row>
    <row r="3716" spans="8:20" x14ac:dyDescent="0.2">
      <c r="H3716" s="8"/>
      <c r="I3716" s="8"/>
      <c r="J3716" s="11"/>
      <c r="K3716" s="10"/>
      <c r="L3716" s="5"/>
      <c r="M3716" s="12"/>
      <c r="N3716" s="12"/>
      <c r="O3716" s="12"/>
      <c r="P3716" s="12"/>
      <c r="Q3716" s="12"/>
      <c r="R3716" s="12"/>
      <c r="S3716" s="13"/>
      <c r="T3716" s="13"/>
    </row>
    <row r="3717" spans="8:20" x14ac:dyDescent="0.2">
      <c r="H3717" s="8"/>
      <c r="I3717" s="8"/>
      <c r="J3717" s="11"/>
      <c r="K3717" s="10"/>
      <c r="L3717" s="5"/>
      <c r="M3717" s="12"/>
      <c r="N3717" s="12"/>
      <c r="O3717" s="12"/>
      <c r="P3717" s="12"/>
      <c r="Q3717" s="12"/>
      <c r="R3717" s="12"/>
      <c r="S3717" s="13"/>
      <c r="T3717" s="13"/>
    </row>
    <row r="3718" spans="8:20" x14ac:dyDescent="0.2">
      <c r="H3718" s="8"/>
      <c r="I3718" s="8"/>
      <c r="J3718" s="11"/>
      <c r="K3718" s="10"/>
      <c r="L3718" s="5"/>
      <c r="M3718" s="12"/>
      <c r="N3718" s="12"/>
      <c r="O3718" s="12"/>
      <c r="P3718" s="12"/>
      <c r="Q3718" s="12"/>
      <c r="R3718" s="12"/>
      <c r="S3718" s="13"/>
      <c r="T3718" s="13"/>
    </row>
    <row r="3719" spans="8:20" x14ac:dyDescent="0.2">
      <c r="H3719" s="8"/>
      <c r="I3719" s="8"/>
      <c r="J3719" s="11"/>
      <c r="K3719" s="10"/>
      <c r="L3719" s="5"/>
      <c r="M3719" s="12"/>
      <c r="N3719" s="12"/>
      <c r="O3719" s="12"/>
      <c r="P3719" s="12"/>
      <c r="Q3719" s="12"/>
      <c r="R3719" s="12"/>
      <c r="S3719" s="13"/>
      <c r="T3719" s="13"/>
    </row>
    <row r="3720" spans="8:20" x14ac:dyDescent="0.2">
      <c r="H3720" s="8"/>
      <c r="I3720" s="8"/>
      <c r="J3720" s="11"/>
      <c r="K3720" s="10"/>
      <c r="L3720" s="5"/>
      <c r="M3720" s="12"/>
      <c r="N3720" s="12"/>
      <c r="O3720" s="12"/>
      <c r="P3720" s="12"/>
      <c r="Q3720" s="12"/>
      <c r="R3720" s="12"/>
      <c r="S3720" s="13"/>
      <c r="T3720" s="13"/>
    </row>
    <row r="3721" spans="8:20" x14ac:dyDescent="0.2">
      <c r="H3721" s="8"/>
      <c r="I3721" s="8"/>
      <c r="J3721" s="11"/>
      <c r="K3721" s="10"/>
      <c r="L3721" s="5"/>
      <c r="M3721" s="12"/>
      <c r="N3721" s="12"/>
      <c r="O3721" s="12"/>
      <c r="P3721" s="12"/>
      <c r="Q3721" s="12"/>
      <c r="R3721" s="12"/>
      <c r="S3721" s="13"/>
      <c r="T3721" s="13"/>
    </row>
    <row r="3722" spans="8:20" x14ac:dyDescent="0.2">
      <c r="H3722" s="8"/>
      <c r="I3722" s="8"/>
      <c r="J3722" s="11"/>
      <c r="K3722" s="10"/>
      <c r="L3722" s="5"/>
      <c r="M3722" s="12"/>
      <c r="N3722" s="12"/>
      <c r="O3722" s="12"/>
      <c r="P3722" s="12"/>
      <c r="Q3722" s="12"/>
      <c r="R3722" s="12"/>
      <c r="S3722" s="13"/>
      <c r="T3722" s="13"/>
    </row>
    <row r="3723" spans="8:20" x14ac:dyDescent="0.2">
      <c r="H3723" s="8"/>
      <c r="I3723" s="8"/>
      <c r="J3723" s="11"/>
      <c r="K3723" s="10"/>
      <c r="L3723" s="5"/>
      <c r="M3723" s="12"/>
      <c r="N3723" s="12"/>
      <c r="O3723" s="12"/>
      <c r="P3723" s="12"/>
      <c r="Q3723" s="12"/>
      <c r="R3723" s="12"/>
      <c r="S3723" s="13"/>
      <c r="T3723" s="13"/>
    </row>
    <row r="3724" spans="8:20" x14ac:dyDescent="0.2">
      <c r="H3724" s="8"/>
      <c r="I3724" s="8"/>
      <c r="J3724" s="11"/>
      <c r="K3724" s="10"/>
      <c r="L3724" s="5"/>
      <c r="M3724" s="12"/>
      <c r="N3724" s="12"/>
      <c r="O3724" s="12"/>
      <c r="P3724" s="12"/>
      <c r="Q3724" s="12"/>
      <c r="R3724" s="12"/>
      <c r="S3724" s="13"/>
      <c r="T3724" s="13"/>
    </row>
    <row r="3725" spans="8:20" x14ac:dyDescent="0.2">
      <c r="H3725" s="8"/>
      <c r="I3725" s="8"/>
      <c r="J3725" s="11"/>
      <c r="K3725" s="10"/>
      <c r="L3725" s="5"/>
      <c r="M3725" s="12"/>
      <c r="N3725" s="12"/>
      <c r="O3725" s="12"/>
      <c r="P3725" s="12"/>
      <c r="Q3725" s="12"/>
      <c r="R3725" s="12"/>
      <c r="S3725" s="13"/>
      <c r="T3725" s="13"/>
    </row>
    <row r="3726" spans="8:20" x14ac:dyDescent="0.2">
      <c r="H3726" s="8"/>
      <c r="I3726" s="8"/>
      <c r="J3726" s="11"/>
      <c r="K3726" s="10"/>
      <c r="L3726" s="5"/>
      <c r="M3726" s="12"/>
      <c r="N3726" s="12"/>
      <c r="O3726" s="12"/>
      <c r="P3726" s="12"/>
      <c r="Q3726" s="12"/>
      <c r="R3726" s="12"/>
      <c r="S3726" s="13"/>
      <c r="T3726" s="13"/>
    </row>
    <row r="3727" spans="8:20" x14ac:dyDescent="0.2">
      <c r="H3727" s="8"/>
      <c r="I3727" s="8"/>
      <c r="J3727" s="11"/>
      <c r="K3727" s="10"/>
      <c r="L3727" s="5"/>
      <c r="M3727" s="12"/>
      <c r="N3727" s="12"/>
      <c r="O3727" s="12"/>
      <c r="P3727" s="12"/>
      <c r="Q3727" s="12"/>
      <c r="R3727" s="12"/>
      <c r="S3727" s="13"/>
      <c r="T3727" s="13"/>
    </row>
    <row r="3728" spans="8:20" x14ac:dyDescent="0.2">
      <c r="H3728" s="8"/>
      <c r="I3728" s="8"/>
      <c r="J3728" s="11"/>
      <c r="K3728" s="10"/>
      <c r="L3728" s="5"/>
      <c r="M3728" s="12"/>
      <c r="N3728" s="12"/>
      <c r="O3728" s="12"/>
      <c r="P3728" s="12"/>
      <c r="Q3728" s="12"/>
      <c r="R3728" s="12"/>
      <c r="S3728" s="13"/>
      <c r="T3728" s="13"/>
    </row>
    <row r="3729" spans="8:20" x14ac:dyDescent="0.2">
      <c r="H3729" s="8"/>
      <c r="I3729" s="8"/>
      <c r="J3729" s="11"/>
      <c r="K3729" s="10"/>
      <c r="L3729" s="5"/>
      <c r="M3729" s="12"/>
      <c r="N3729" s="12"/>
      <c r="O3729" s="12"/>
      <c r="P3729" s="12"/>
      <c r="Q3729" s="12"/>
      <c r="R3729" s="12"/>
      <c r="S3729" s="13"/>
      <c r="T3729" s="13"/>
    </row>
    <row r="3730" spans="8:20" x14ac:dyDescent="0.2">
      <c r="H3730" s="8"/>
      <c r="I3730" s="8"/>
      <c r="J3730" s="11"/>
      <c r="K3730" s="10"/>
      <c r="L3730" s="5"/>
      <c r="M3730" s="12"/>
      <c r="N3730" s="12"/>
      <c r="O3730" s="12"/>
      <c r="P3730" s="12"/>
      <c r="Q3730" s="12"/>
      <c r="R3730" s="12"/>
      <c r="S3730" s="13"/>
      <c r="T3730" s="13"/>
    </row>
    <row r="3731" spans="8:20" x14ac:dyDescent="0.2">
      <c r="H3731" s="8"/>
      <c r="I3731" s="8"/>
      <c r="J3731" s="11"/>
      <c r="K3731" s="10"/>
      <c r="L3731" s="5"/>
      <c r="M3731" s="12"/>
      <c r="N3731" s="12"/>
      <c r="O3731" s="12"/>
      <c r="P3731" s="12"/>
      <c r="Q3731" s="12"/>
      <c r="R3731" s="12"/>
      <c r="S3731" s="13"/>
      <c r="T3731" s="13"/>
    </row>
    <row r="3732" spans="8:20" x14ac:dyDescent="0.2">
      <c r="H3732" s="8"/>
      <c r="I3732" s="8"/>
      <c r="J3732" s="11"/>
      <c r="K3732" s="10"/>
      <c r="L3732" s="5"/>
      <c r="M3732" s="12"/>
      <c r="N3732" s="12"/>
      <c r="O3732" s="12"/>
      <c r="P3732" s="12"/>
      <c r="Q3732" s="12"/>
      <c r="R3732" s="12"/>
      <c r="S3732" s="13"/>
      <c r="T3732" s="13"/>
    </row>
    <row r="3733" spans="8:20" x14ac:dyDescent="0.2">
      <c r="H3733" s="8"/>
      <c r="I3733" s="8"/>
      <c r="J3733" s="11"/>
      <c r="K3733" s="10"/>
      <c r="L3733" s="5"/>
      <c r="M3733" s="12"/>
      <c r="N3733" s="12"/>
      <c r="O3733" s="12"/>
      <c r="P3733" s="12"/>
      <c r="Q3733" s="12"/>
      <c r="R3733" s="12"/>
      <c r="S3733" s="13"/>
      <c r="T3733" s="13"/>
    </row>
    <row r="3734" spans="8:20" x14ac:dyDescent="0.2">
      <c r="H3734" s="8"/>
      <c r="I3734" s="8"/>
      <c r="J3734" s="11"/>
      <c r="K3734" s="10"/>
      <c r="L3734" s="5"/>
      <c r="M3734" s="12"/>
      <c r="N3734" s="12"/>
      <c r="O3734" s="12"/>
      <c r="P3734" s="12"/>
      <c r="Q3734" s="12"/>
      <c r="R3734" s="12"/>
      <c r="S3734" s="13"/>
      <c r="T3734" s="13"/>
    </row>
    <row r="3735" spans="8:20" x14ac:dyDescent="0.2">
      <c r="H3735" s="8"/>
      <c r="I3735" s="8"/>
      <c r="J3735" s="11"/>
      <c r="K3735" s="10"/>
      <c r="L3735" s="5"/>
      <c r="M3735" s="12"/>
      <c r="N3735" s="12"/>
      <c r="O3735" s="12"/>
      <c r="P3735" s="12"/>
      <c r="Q3735" s="12"/>
      <c r="R3735" s="12"/>
      <c r="S3735" s="13"/>
      <c r="T3735" s="13"/>
    </row>
    <row r="3736" spans="8:20" x14ac:dyDescent="0.2">
      <c r="H3736" s="8"/>
      <c r="I3736" s="8"/>
      <c r="J3736" s="11"/>
      <c r="K3736" s="10"/>
      <c r="L3736" s="5"/>
      <c r="M3736" s="12"/>
      <c r="N3736" s="12"/>
      <c r="O3736" s="12"/>
      <c r="P3736" s="12"/>
      <c r="Q3736" s="12"/>
      <c r="R3736" s="12"/>
      <c r="S3736" s="13"/>
      <c r="T3736" s="13"/>
    </row>
    <row r="3737" spans="8:20" x14ac:dyDescent="0.2">
      <c r="H3737" s="8"/>
      <c r="I3737" s="8"/>
      <c r="J3737" s="11"/>
      <c r="K3737" s="10"/>
      <c r="L3737" s="5"/>
      <c r="M3737" s="12"/>
      <c r="N3737" s="12"/>
      <c r="O3737" s="12"/>
      <c r="P3737" s="12"/>
      <c r="Q3737" s="12"/>
      <c r="R3737" s="12"/>
      <c r="S3737" s="13"/>
      <c r="T3737" s="13"/>
    </row>
    <row r="3738" spans="8:20" x14ac:dyDescent="0.2">
      <c r="H3738" s="8"/>
      <c r="I3738" s="8"/>
      <c r="J3738" s="11"/>
      <c r="K3738" s="10"/>
      <c r="L3738" s="5"/>
      <c r="M3738" s="12"/>
      <c r="N3738" s="12"/>
      <c r="O3738" s="12"/>
      <c r="P3738" s="12"/>
      <c r="Q3738" s="12"/>
      <c r="R3738" s="12"/>
      <c r="S3738" s="13"/>
      <c r="T3738" s="13"/>
    </row>
    <row r="3739" spans="8:20" x14ac:dyDescent="0.2">
      <c r="H3739" s="8"/>
      <c r="I3739" s="8"/>
      <c r="J3739" s="11"/>
      <c r="K3739" s="10"/>
      <c r="L3739" s="5"/>
      <c r="M3739" s="12"/>
      <c r="N3739" s="12"/>
      <c r="O3739" s="12"/>
      <c r="P3739" s="12"/>
      <c r="Q3739" s="12"/>
      <c r="R3739" s="12"/>
      <c r="S3739" s="13"/>
      <c r="T3739" s="13"/>
    </row>
    <row r="3740" spans="8:20" x14ac:dyDescent="0.2">
      <c r="H3740" s="8"/>
      <c r="I3740" s="8"/>
      <c r="J3740" s="11"/>
      <c r="K3740" s="10"/>
      <c r="L3740" s="5"/>
      <c r="M3740" s="12"/>
      <c r="N3740" s="12"/>
      <c r="O3740" s="12"/>
      <c r="P3740" s="12"/>
      <c r="Q3740" s="12"/>
      <c r="R3740" s="12"/>
      <c r="S3740" s="13"/>
      <c r="T3740" s="13"/>
    </row>
    <row r="3741" spans="8:20" x14ac:dyDescent="0.2">
      <c r="H3741" s="8"/>
      <c r="I3741" s="8"/>
      <c r="J3741" s="11"/>
      <c r="K3741" s="10"/>
      <c r="L3741" s="5"/>
      <c r="M3741" s="12"/>
      <c r="N3741" s="12"/>
      <c r="O3741" s="12"/>
      <c r="P3741" s="12"/>
      <c r="Q3741" s="12"/>
      <c r="R3741" s="12"/>
      <c r="S3741" s="13"/>
      <c r="T3741" s="13"/>
    </row>
    <row r="3742" spans="8:20" x14ac:dyDescent="0.2">
      <c r="H3742" s="8"/>
      <c r="I3742" s="8"/>
      <c r="J3742" s="11"/>
      <c r="K3742" s="10"/>
      <c r="L3742" s="5"/>
      <c r="M3742" s="12"/>
      <c r="N3742" s="12"/>
      <c r="O3742" s="12"/>
      <c r="P3742" s="12"/>
      <c r="Q3742" s="12"/>
      <c r="R3742" s="12"/>
      <c r="S3742" s="13"/>
      <c r="T3742" s="13"/>
    </row>
    <row r="3743" spans="8:20" x14ac:dyDescent="0.2">
      <c r="H3743" s="8"/>
      <c r="I3743" s="8"/>
      <c r="J3743" s="11"/>
      <c r="K3743" s="10"/>
      <c r="L3743" s="5"/>
      <c r="M3743" s="12"/>
      <c r="N3743" s="12"/>
      <c r="O3743" s="12"/>
      <c r="P3743" s="12"/>
      <c r="Q3743" s="12"/>
      <c r="R3743" s="12"/>
      <c r="S3743" s="13"/>
      <c r="T3743" s="13"/>
    </row>
    <row r="3744" spans="8:20" x14ac:dyDescent="0.2">
      <c r="H3744" s="8"/>
      <c r="I3744" s="8"/>
      <c r="J3744" s="11"/>
      <c r="K3744" s="10"/>
      <c r="L3744" s="5"/>
      <c r="M3744" s="12"/>
      <c r="N3744" s="12"/>
      <c r="O3744" s="12"/>
      <c r="P3744" s="12"/>
      <c r="Q3744" s="12"/>
      <c r="R3744" s="12"/>
      <c r="S3744" s="13"/>
      <c r="T3744" s="13"/>
    </row>
    <row r="3745" spans="8:20" x14ac:dyDescent="0.2">
      <c r="H3745" s="8"/>
      <c r="I3745" s="8"/>
      <c r="J3745" s="11"/>
      <c r="K3745" s="10"/>
      <c r="L3745" s="5"/>
      <c r="M3745" s="12"/>
      <c r="N3745" s="12"/>
      <c r="O3745" s="12"/>
      <c r="P3745" s="12"/>
      <c r="Q3745" s="12"/>
      <c r="R3745" s="12"/>
      <c r="S3745" s="13"/>
      <c r="T3745" s="13"/>
    </row>
    <row r="3746" spans="8:20" x14ac:dyDescent="0.2">
      <c r="H3746" s="8"/>
      <c r="I3746" s="8"/>
      <c r="J3746" s="11"/>
      <c r="K3746" s="10"/>
      <c r="L3746" s="5"/>
      <c r="M3746" s="12"/>
      <c r="N3746" s="12"/>
      <c r="O3746" s="12"/>
      <c r="P3746" s="12"/>
      <c r="Q3746" s="12"/>
      <c r="R3746" s="12"/>
      <c r="S3746" s="13"/>
      <c r="T3746" s="13"/>
    </row>
    <row r="3747" spans="8:20" x14ac:dyDescent="0.2">
      <c r="H3747" s="8"/>
      <c r="I3747" s="8"/>
      <c r="J3747" s="11"/>
      <c r="K3747" s="10"/>
      <c r="L3747" s="5"/>
      <c r="M3747" s="12"/>
      <c r="N3747" s="12"/>
      <c r="O3747" s="12"/>
      <c r="P3747" s="12"/>
      <c r="Q3747" s="12"/>
      <c r="R3747" s="12"/>
      <c r="S3747" s="13"/>
      <c r="T3747" s="13"/>
    </row>
    <row r="3748" spans="8:20" x14ac:dyDescent="0.2">
      <c r="H3748" s="8"/>
      <c r="I3748" s="8"/>
      <c r="J3748" s="11"/>
      <c r="K3748" s="10"/>
      <c r="L3748" s="5"/>
      <c r="M3748" s="12"/>
      <c r="N3748" s="12"/>
      <c r="O3748" s="12"/>
      <c r="P3748" s="12"/>
      <c r="Q3748" s="12"/>
      <c r="R3748" s="12"/>
      <c r="S3748" s="13"/>
      <c r="T3748" s="13"/>
    </row>
    <row r="3749" spans="8:20" x14ac:dyDescent="0.2">
      <c r="H3749" s="8"/>
      <c r="I3749" s="8"/>
      <c r="J3749" s="11"/>
      <c r="K3749" s="10"/>
      <c r="L3749" s="5"/>
      <c r="M3749" s="12"/>
      <c r="N3749" s="12"/>
      <c r="O3749" s="12"/>
      <c r="P3749" s="12"/>
      <c r="Q3749" s="12"/>
      <c r="R3749" s="12"/>
      <c r="S3749" s="13"/>
      <c r="T3749" s="13"/>
    </row>
    <row r="3750" spans="8:20" x14ac:dyDescent="0.2">
      <c r="H3750" s="8"/>
      <c r="I3750" s="8"/>
      <c r="J3750" s="11"/>
      <c r="K3750" s="10"/>
      <c r="L3750" s="5"/>
      <c r="M3750" s="12"/>
      <c r="N3750" s="12"/>
      <c r="O3750" s="12"/>
      <c r="P3750" s="12"/>
      <c r="Q3750" s="12"/>
      <c r="R3750" s="12"/>
      <c r="S3750" s="13"/>
      <c r="T3750" s="13"/>
    </row>
    <row r="3751" spans="8:20" x14ac:dyDescent="0.2">
      <c r="H3751" s="8"/>
      <c r="I3751" s="8"/>
      <c r="J3751" s="11"/>
      <c r="K3751" s="10"/>
      <c r="L3751" s="5"/>
      <c r="M3751" s="12"/>
      <c r="N3751" s="12"/>
      <c r="O3751" s="12"/>
      <c r="P3751" s="12"/>
      <c r="Q3751" s="12"/>
      <c r="R3751" s="12"/>
      <c r="S3751" s="13"/>
      <c r="T3751" s="13"/>
    </row>
    <row r="3752" spans="8:20" x14ac:dyDescent="0.2">
      <c r="H3752" s="8"/>
      <c r="I3752" s="8"/>
      <c r="J3752" s="11"/>
      <c r="K3752" s="10"/>
      <c r="L3752" s="5"/>
      <c r="M3752" s="12"/>
      <c r="N3752" s="12"/>
      <c r="O3752" s="12"/>
      <c r="P3752" s="12"/>
      <c r="Q3752" s="12"/>
      <c r="R3752" s="12"/>
      <c r="S3752" s="13"/>
      <c r="T3752" s="13"/>
    </row>
    <row r="3753" spans="8:20" x14ac:dyDescent="0.2">
      <c r="H3753" s="8"/>
      <c r="I3753" s="8"/>
      <c r="J3753" s="11"/>
      <c r="K3753" s="10"/>
      <c r="L3753" s="5"/>
      <c r="M3753" s="12"/>
      <c r="N3753" s="12"/>
      <c r="O3753" s="12"/>
      <c r="P3753" s="12"/>
      <c r="Q3753" s="12"/>
      <c r="R3753" s="12"/>
      <c r="S3753" s="13"/>
      <c r="T3753" s="13"/>
    </row>
    <row r="3754" spans="8:20" x14ac:dyDescent="0.2">
      <c r="H3754" s="8"/>
      <c r="I3754" s="8"/>
      <c r="J3754" s="11"/>
      <c r="K3754" s="10"/>
      <c r="L3754" s="5"/>
      <c r="M3754" s="12"/>
      <c r="N3754" s="12"/>
      <c r="O3754" s="12"/>
      <c r="P3754" s="12"/>
      <c r="Q3754" s="12"/>
      <c r="R3754" s="12"/>
      <c r="S3754" s="13"/>
      <c r="T3754" s="13"/>
    </row>
    <row r="3755" spans="8:20" x14ac:dyDescent="0.2">
      <c r="H3755" s="8"/>
      <c r="I3755" s="8"/>
      <c r="J3755" s="11"/>
      <c r="K3755" s="10"/>
      <c r="L3755" s="5"/>
      <c r="M3755" s="12"/>
      <c r="N3755" s="12"/>
      <c r="O3755" s="12"/>
      <c r="P3755" s="12"/>
      <c r="Q3755" s="12"/>
      <c r="R3755" s="12"/>
      <c r="S3755" s="13"/>
      <c r="T3755" s="13"/>
    </row>
    <row r="3756" spans="8:20" x14ac:dyDescent="0.2">
      <c r="H3756" s="8"/>
      <c r="I3756" s="8"/>
      <c r="J3756" s="11"/>
      <c r="K3756" s="10"/>
      <c r="L3756" s="5"/>
      <c r="M3756" s="12"/>
      <c r="N3756" s="12"/>
      <c r="O3756" s="12"/>
      <c r="P3756" s="12"/>
      <c r="Q3756" s="12"/>
      <c r="R3756" s="12"/>
      <c r="S3756" s="13"/>
      <c r="T3756" s="13"/>
    </row>
    <row r="3757" spans="8:20" x14ac:dyDescent="0.2">
      <c r="H3757" s="8"/>
      <c r="I3757" s="8"/>
      <c r="J3757" s="11"/>
      <c r="K3757" s="10"/>
      <c r="L3757" s="5"/>
      <c r="M3757" s="12"/>
      <c r="N3757" s="12"/>
      <c r="O3757" s="12"/>
      <c r="P3757" s="12"/>
      <c r="Q3757" s="12"/>
      <c r="R3757" s="12"/>
      <c r="S3757" s="13"/>
      <c r="T3757" s="13"/>
    </row>
    <row r="3758" spans="8:20" x14ac:dyDescent="0.2">
      <c r="H3758" s="8"/>
      <c r="I3758" s="8"/>
      <c r="J3758" s="11"/>
      <c r="K3758" s="10"/>
      <c r="L3758" s="5"/>
      <c r="M3758" s="12"/>
      <c r="N3758" s="12"/>
      <c r="O3758" s="12"/>
      <c r="P3758" s="12"/>
      <c r="Q3758" s="12"/>
      <c r="R3758" s="12"/>
      <c r="S3758" s="13"/>
      <c r="T3758" s="13"/>
    </row>
    <row r="3759" spans="8:20" x14ac:dyDescent="0.2">
      <c r="H3759" s="8"/>
      <c r="I3759" s="8"/>
      <c r="J3759" s="11"/>
      <c r="K3759" s="10"/>
      <c r="L3759" s="5"/>
      <c r="M3759" s="12"/>
      <c r="N3759" s="12"/>
      <c r="O3759" s="12"/>
      <c r="P3759" s="12"/>
      <c r="Q3759" s="12"/>
      <c r="R3759" s="12"/>
      <c r="S3759" s="13"/>
      <c r="T3759" s="13"/>
    </row>
    <row r="3760" spans="8:20" x14ac:dyDescent="0.2">
      <c r="H3760" s="8"/>
      <c r="I3760" s="8"/>
      <c r="J3760" s="11"/>
      <c r="K3760" s="10"/>
      <c r="L3760" s="5"/>
      <c r="M3760" s="12"/>
      <c r="N3760" s="12"/>
      <c r="O3760" s="12"/>
      <c r="P3760" s="12"/>
      <c r="Q3760" s="12"/>
      <c r="R3760" s="12"/>
      <c r="S3760" s="13"/>
      <c r="T3760" s="13"/>
    </row>
    <row r="3761" spans="8:20" x14ac:dyDescent="0.2">
      <c r="H3761" s="8"/>
      <c r="I3761" s="8"/>
      <c r="J3761" s="11"/>
      <c r="K3761" s="10"/>
      <c r="L3761" s="5"/>
      <c r="M3761" s="12"/>
      <c r="N3761" s="12"/>
      <c r="O3761" s="12"/>
      <c r="P3761" s="12"/>
      <c r="Q3761" s="12"/>
      <c r="R3761" s="12"/>
      <c r="S3761" s="13"/>
      <c r="T3761" s="13"/>
    </row>
    <row r="3762" spans="8:20" x14ac:dyDescent="0.2">
      <c r="H3762" s="8"/>
      <c r="I3762" s="8"/>
      <c r="J3762" s="11"/>
      <c r="K3762" s="10"/>
      <c r="L3762" s="5"/>
      <c r="M3762" s="12"/>
      <c r="N3762" s="12"/>
      <c r="O3762" s="12"/>
      <c r="P3762" s="12"/>
      <c r="Q3762" s="12"/>
      <c r="R3762" s="12"/>
      <c r="S3762" s="13"/>
      <c r="T3762" s="13"/>
    </row>
    <row r="3763" spans="8:20" x14ac:dyDescent="0.2">
      <c r="H3763" s="8"/>
      <c r="I3763" s="8"/>
      <c r="J3763" s="11"/>
      <c r="K3763" s="10"/>
      <c r="L3763" s="5"/>
      <c r="M3763" s="12"/>
      <c r="N3763" s="12"/>
      <c r="O3763" s="12"/>
      <c r="P3763" s="12"/>
      <c r="Q3763" s="12"/>
      <c r="R3763" s="12"/>
      <c r="S3763" s="13"/>
      <c r="T3763" s="13"/>
    </row>
    <row r="3764" spans="8:20" x14ac:dyDescent="0.2">
      <c r="H3764" s="8"/>
      <c r="I3764" s="8"/>
      <c r="J3764" s="11"/>
      <c r="K3764" s="10"/>
      <c r="L3764" s="5"/>
      <c r="M3764" s="12"/>
      <c r="N3764" s="12"/>
      <c r="O3764" s="12"/>
      <c r="P3764" s="12"/>
      <c r="Q3764" s="12"/>
      <c r="R3764" s="12"/>
      <c r="S3764" s="13"/>
      <c r="T3764" s="13"/>
    </row>
    <row r="3765" spans="8:20" x14ac:dyDescent="0.2">
      <c r="H3765" s="8"/>
      <c r="I3765" s="8"/>
      <c r="J3765" s="11"/>
      <c r="K3765" s="10"/>
      <c r="L3765" s="5"/>
      <c r="M3765" s="12"/>
      <c r="N3765" s="12"/>
      <c r="O3765" s="12"/>
      <c r="P3765" s="12"/>
      <c r="Q3765" s="12"/>
      <c r="R3765" s="12"/>
      <c r="S3765" s="13"/>
      <c r="T3765" s="13"/>
    </row>
    <row r="3766" spans="8:20" x14ac:dyDescent="0.2">
      <c r="H3766" s="8"/>
      <c r="I3766" s="8"/>
      <c r="J3766" s="11"/>
      <c r="K3766" s="10"/>
      <c r="L3766" s="5"/>
      <c r="M3766" s="12"/>
      <c r="N3766" s="12"/>
      <c r="O3766" s="12"/>
      <c r="P3766" s="12"/>
      <c r="Q3766" s="12"/>
      <c r="R3766" s="12"/>
      <c r="S3766" s="13"/>
      <c r="T3766" s="13"/>
    </row>
    <row r="3767" spans="8:20" x14ac:dyDescent="0.2">
      <c r="H3767" s="8"/>
      <c r="I3767" s="8"/>
      <c r="J3767" s="11"/>
      <c r="K3767" s="10"/>
      <c r="L3767" s="5"/>
      <c r="M3767" s="12"/>
      <c r="N3767" s="12"/>
      <c r="O3767" s="12"/>
      <c r="P3767" s="12"/>
      <c r="Q3767" s="12"/>
      <c r="R3767" s="12"/>
      <c r="S3767" s="13"/>
      <c r="T3767" s="13"/>
    </row>
    <row r="3768" spans="8:20" x14ac:dyDescent="0.2">
      <c r="H3768" s="8"/>
      <c r="I3768" s="8"/>
      <c r="J3768" s="11"/>
      <c r="K3768" s="10"/>
      <c r="L3768" s="5"/>
      <c r="M3768" s="12"/>
      <c r="N3768" s="12"/>
      <c r="O3768" s="12"/>
      <c r="P3768" s="12"/>
      <c r="Q3768" s="12"/>
      <c r="R3768" s="12"/>
      <c r="S3768" s="13"/>
      <c r="T3768" s="13"/>
    </row>
    <row r="3769" spans="8:20" x14ac:dyDescent="0.2">
      <c r="H3769" s="8"/>
      <c r="I3769" s="8"/>
      <c r="J3769" s="11"/>
      <c r="K3769" s="10"/>
      <c r="L3769" s="5"/>
      <c r="M3769" s="12"/>
      <c r="N3769" s="12"/>
      <c r="O3769" s="12"/>
      <c r="P3769" s="12"/>
      <c r="Q3769" s="12"/>
      <c r="R3769" s="12"/>
      <c r="S3769" s="13"/>
      <c r="T3769" s="13"/>
    </row>
    <row r="3770" spans="8:20" x14ac:dyDescent="0.2">
      <c r="H3770" s="8"/>
      <c r="I3770" s="8"/>
      <c r="J3770" s="11"/>
      <c r="K3770" s="10"/>
      <c r="L3770" s="5"/>
      <c r="M3770" s="12"/>
      <c r="N3770" s="12"/>
      <c r="O3770" s="12"/>
      <c r="P3770" s="12"/>
      <c r="Q3770" s="12"/>
      <c r="R3770" s="12"/>
      <c r="S3770" s="13"/>
      <c r="T3770" s="13"/>
    </row>
    <row r="3771" spans="8:20" x14ac:dyDescent="0.2">
      <c r="H3771" s="8"/>
      <c r="I3771" s="8"/>
      <c r="J3771" s="11"/>
      <c r="K3771" s="10"/>
      <c r="L3771" s="5"/>
      <c r="M3771" s="12"/>
      <c r="N3771" s="12"/>
      <c r="O3771" s="12"/>
      <c r="P3771" s="12"/>
      <c r="Q3771" s="12"/>
      <c r="R3771" s="12"/>
      <c r="S3771" s="13"/>
      <c r="T3771" s="13"/>
    </row>
    <row r="3772" spans="8:20" x14ac:dyDescent="0.2">
      <c r="H3772" s="8"/>
      <c r="I3772" s="8"/>
      <c r="J3772" s="11"/>
      <c r="K3772" s="10"/>
      <c r="L3772" s="5"/>
      <c r="M3772" s="12"/>
      <c r="N3772" s="12"/>
      <c r="O3772" s="12"/>
      <c r="P3772" s="12"/>
      <c r="Q3772" s="12"/>
      <c r="R3772" s="12"/>
      <c r="S3772" s="13"/>
      <c r="T3772" s="13"/>
    </row>
    <row r="3773" spans="8:20" x14ac:dyDescent="0.2">
      <c r="H3773" s="8"/>
      <c r="I3773" s="8"/>
      <c r="J3773" s="11"/>
      <c r="K3773" s="10"/>
      <c r="L3773" s="5"/>
      <c r="M3773" s="12"/>
      <c r="N3773" s="12"/>
      <c r="O3773" s="12"/>
      <c r="P3773" s="12"/>
      <c r="Q3773" s="12"/>
      <c r="R3773" s="12"/>
      <c r="S3773" s="13"/>
      <c r="T3773" s="13"/>
    </row>
    <row r="3774" spans="8:20" x14ac:dyDescent="0.2">
      <c r="H3774" s="8"/>
      <c r="I3774" s="8"/>
      <c r="J3774" s="11"/>
      <c r="K3774" s="10"/>
      <c r="L3774" s="5"/>
      <c r="M3774" s="12"/>
      <c r="N3774" s="12"/>
      <c r="O3774" s="12"/>
      <c r="P3774" s="12"/>
      <c r="Q3774" s="12"/>
      <c r="R3774" s="12"/>
      <c r="S3774" s="13"/>
      <c r="T3774" s="13"/>
    </row>
    <row r="3775" spans="8:20" x14ac:dyDescent="0.2">
      <c r="H3775" s="8"/>
      <c r="I3775" s="8"/>
      <c r="J3775" s="11"/>
      <c r="K3775" s="10"/>
      <c r="L3775" s="5"/>
      <c r="M3775" s="12"/>
      <c r="N3775" s="12"/>
      <c r="O3775" s="12"/>
      <c r="P3775" s="12"/>
      <c r="Q3775" s="12"/>
      <c r="R3775" s="12"/>
      <c r="S3775" s="13"/>
      <c r="T3775" s="13"/>
    </row>
    <row r="3776" spans="8:20" x14ac:dyDescent="0.2">
      <c r="H3776" s="8"/>
      <c r="I3776" s="8"/>
      <c r="J3776" s="11"/>
      <c r="K3776" s="10"/>
      <c r="L3776" s="5"/>
      <c r="M3776" s="12"/>
      <c r="N3776" s="12"/>
      <c r="O3776" s="12"/>
      <c r="P3776" s="12"/>
      <c r="Q3776" s="12"/>
      <c r="R3776" s="12"/>
      <c r="S3776" s="13"/>
      <c r="T3776" s="13"/>
    </row>
    <row r="3777" spans="8:20" x14ac:dyDescent="0.2">
      <c r="H3777" s="8"/>
      <c r="I3777" s="8"/>
      <c r="J3777" s="11"/>
      <c r="K3777" s="10"/>
      <c r="L3777" s="5"/>
      <c r="M3777" s="12"/>
      <c r="N3777" s="12"/>
      <c r="O3777" s="12"/>
      <c r="P3777" s="12"/>
      <c r="Q3777" s="12"/>
      <c r="R3777" s="12"/>
      <c r="S3777" s="13"/>
      <c r="T3777" s="13"/>
    </row>
    <row r="3778" spans="8:20" x14ac:dyDescent="0.2">
      <c r="H3778" s="8"/>
      <c r="I3778" s="8"/>
      <c r="J3778" s="11"/>
      <c r="K3778" s="10"/>
      <c r="L3778" s="5"/>
      <c r="M3778" s="12"/>
      <c r="N3778" s="12"/>
      <c r="O3778" s="12"/>
      <c r="P3778" s="12"/>
      <c r="Q3778" s="12"/>
      <c r="R3778" s="12"/>
      <c r="S3778" s="13"/>
      <c r="T3778" s="13"/>
    </row>
    <row r="3779" spans="8:20" x14ac:dyDescent="0.2">
      <c r="H3779" s="8"/>
      <c r="I3779" s="8"/>
      <c r="J3779" s="11"/>
      <c r="K3779" s="10"/>
      <c r="L3779" s="5"/>
      <c r="M3779" s="12"/>
      <c r="N3779" s="12"/>
      <c r="O3779" s="12"/>
      <c r="P3779" s="12"/>
      <c r="Q3779" s="12"/>
      <c r="R3779" s="12"/>
      <c r="S3779" s="13"/>
      <c r="T3779" s="13"/>
    </row>
    <row r="3780" spans="8:20" x14ac:dyDescent="0.2">
      <c r="H3780" s="8"/>
      <c r="I3780" s="8"/>
      <c r="J3780" s="11"/>
      <c r="K3780" s="10"/>
      <c r="L3780" s="5"/>
      <c r="M3780" s="12"/>
      <c r="N3780" s="12"/>
      <c r="O3780" s="12"/>
      <c r="P3780" s="12"/>
      <c r="Q3780" s="12"/>
      <c r="R3780" s="12"/>
      <c r="S3780" s="13"/>
      <c r="T3780" s="13"/>
    </row>
    <row r="3781" spans="8:20" x14ac:dyDescent="0.2">
      <c r="H3781" s="8"/>
      <c r="I3781" s="8"/>
      <c r="J3781" s="11"/>
      <c r="K3781" s="10"/>
      <c r="L3781" s="5"/>
      <c r="M3781" s="12"/>
      <c r="N3781" s="12"/>
      <c r="O3781" s="12"/>
      <c r="P3781" s="12"/>
      <c r="Q3781" s="12"/>
      <c r="R3781" s="12"/>
      <c r="S3781" s="13"/>
      <c r="T3781" s="13"/>
    </row>
    <row r="3782" spans="8:20" x14ac:dyDescent="0.2">
      <c r="H3782" s="8"/>
      <c r="I3782" s="8"/>
      <c r="J3782" s="11"/>
      <c r="K3782" s="10"/>
      <c r="L3782" s="5"/>
      <c r="M3782" s="12"/>
      <c r="N3782" s="12"/>
      <c r="O3782" s="12"/>
      <c r="P3782" s="12"/>
      <c r="Q3782" s="12"/>
      <c r="R3782" s="12"/>
      <c r="S3782" s="13"/>
      <c r="T3782" s="13"/>
    </row>
    <row r="3783" spans="8:20" x14ac:dyDescent="0.2">
      <c r="H3783" s="8"/>
      <c r="I3783" s="8"/>
      <c r="J3783" s="11"/>
      <c r="K3783" s="10"/>
      <c r="L3783" s="5"/>
      <c r="M3783" s="12"/>
      <c r="N3783" s="12"/>
      <c r="O3783" s="12"/>
      <c r="P3783" s="12"/>
      <c r="Q3783" s="12"/>
      <c r="R3783" s="12"/>
      <c r="S3783" s="13"/>
      <c r="T3783" s="13"/>
    </row>
    <row r="3784" spans="8:20" x14ac:dyDescent="0.2">
      <c r="H3784" s="8"/>
      <c r="I3784" s="8"/>
      <c r="J3784" s="11"/>
      <c r="K3784" s="10"/>
      <c r="L3784" s="5"/>
      <c r="M3784" s="12"/>
      <c r="N3784" s="12"/>
      <c r="O3784" s="12"/>
      <c r="P3784" s="12"/>
      <c r="Q3784" s="12"/>
      <c r="R3784" s="12"/>
      <c r="S3784" s="13"/>
      <c r="T3784" s="13"/>
    </row>
    <row r="3785" spans="8:20" x14ac:dyDescent="0.2">
      <c r="H3785" s="8"/>
      <c r="I3785" s="8"/>
      <c r="J3785" s="11"/>
      <c r="K3785" s="10"/>
      <c r="L3785" s="5"/>
      <c r="M3785" s="12"/>
      <c r="N3785" s="12"/>
      <c r="O3785" s="12"/>
      <c r="P3785" s="12"/>
      <c r="Q3785" s="12"/>
      <c r="R3785" s="12"/>
      <c r="S3785" s="13"/>
      <c r="T3785" s="13"/>
    </row>
    <row r="3786" spans="8:20" x14ac:dyDescent="0.2">
      <c r="H3786" s="8"/>
      <c r="I3786" s="8"/>
      <c r="J3786" s="11"/>
      <c r="K3786" s="10"/>
      <c r="L3786" s="5"/>
      <c r="M3786" s="12"/>
      <c r="N3786" s="12"/>
      <c r="O3786" s="12"/>
      <c r="P3786" s="12"/>
      <c r="Q3786" s="12"/>
      <c r="R3786" s="12"/>
      <c r="S3786" s="13"/>
      <c r="T3786" s="13"/>
    </row>
    <row r="3787" spans="8:20" x14ac:dyDescent="0.2">
      <c r="H3787" s="8"/>
      <c r="I3787" s="8"/>
      <c r="J3787" s="11"/>
      <c r="K3787" s="10"/>
      <c r="L3787" s="5"/>
      <c r="M3787" s="12"/>
      <c r="N3787" s="12"/>
      <c r="O3787" s="12"/>
      <c r="P3787" s="12"/>
      <c r="Q3787" s="12"/>
      <c r="R3787" s="12"/>
      <c r="S3787" s="13"/>
      <c r="T3787" s="13"/>
    </row>
    <row r="3788" spans="8:20" x14ac:dyDescent="0.2">
      <c r="H3788" s="8"/>
      <c r="I3788" s="8"/>
      <c r="J3788" s="11"/>
      <c r="K3788" s="10"/>
      <c r="L3788" s="5"/>
      <c r="M3788" s="12"/>
      <c r="N3788" s="12"/>
      <c r="O3788" s="12"/>
      <c r="P3788" s="12"/>
      <c r="Q3788" s="12"/>
      <c r="R3788" s="12"/>
      <c r="S3788" s="13"/>
      <c r="T3788" s="13"/>
    </row>
    <row r="3789" spans="8:20" x14ac:dyDescent="0.2">
      <c r="H3789" s="8"/>
      <c r="I3789" s="8"/>
      <c r="J3789" s="11"/>
      <c r="K3789" s="10"/>
      <c r="L3789" s="5"/>
      <c r="M3789" s="12"/>
      <c r="N3789" s="12"/>
      <c r="O3789" s="12"/>
      <c r="P3789" s="12"/>
      <c r="Q3789" s="12"/>
      <c r="R3789" s="12"/>
      <c r="S3789" s="13"/>
      <c r="T3789" s="13"/>
    </row>
    <row r="3790" spans="8:20" x14ac:dyDescent="0.2">
      <c r="H3790" s="8"/>
      <c r="I3790" s="8"/>
      <c r="J3790" s="11"/>
      <c r="K3790" s="10"/>
      <c r="L3790" s="5"/>
      <c r="M3790" s="12"/>
      <c r="N3790" s="12"/>
      <c r="O3790" s="12"/>
      <c r="P3790" s="12"/>
      <c r="Q3790" s="12"/>
      <c r="R3790" s="12"/>
      <c r="S3790" s="13"/>
      <c r="T3790" s="13"/>
    </row>
    <row r="3791" spans="8:20" x14ac:dyDescent="0.2">
      <c r="H3791" s="8"/>
      <c r="I3791" s="8"/>
      <c r="J3791" s="11"/>
      <c r="K3791" s="10"/>
      <c r="L3791" s="5"/>
      <c r="M3791" s="12"/>
      <c r="N3791" s="12"/>
      <c r="O3791" s="12"/>
      <c r="P3791" s="12"/>
      <c r="Q3791" s="12"/>
      <c r="R3791" s="12"/>
      <c r="S3791" s="13"/>
      <c r="T3791" s="13"/>
    </row>
    <row r="3792" spans="8:20" x14ac:dyDescent="0.2">
      <c r="H3792" s="8"/>
      <c r="I3792" s="8"/>
      <c r="J3792" s="11"/>
      <c r="K3792" s="10"/>
      <c r="L3792" s="5"/>
      <c r="M3792" s="12"/>
      <c r="N3792" s="12"/>
      <c r="O3792" s="12"/>
      <c r="P3792" s="12"/>
      <c r="Q3792" s="12"/>
      <c r="R3792" s="12"/>
      <c r="S3792" s="13"/>
      <c r="T3792" s="13"/>
    </row>
    <row r="3793" spans="8:20" x14ac:dyDescent="0.2">
      <c r="H3793" s="8"/>
      <c r="I3793" s="8"/>
      <c r="J3793" s="11"/>
      <c r="K3793" s="10"/>
      <c r="L3793" s="5"/>
      <c r="M3793" s="12"/>
      <c r="N3793" s="12"/>
      <c r="O3793" s="12"/>
      <c r="P3793" s="12"/>
      <c r="Q3793" s="12"/>
      <c r="R3793" s="12"/>
      <c r="S3793" s="13"/>
      <c r="T3793" s="13"/>
    </row>
    <row r="3794" spans="8:20" x14ac:dyDescent="0.2">
      <c r="H3794" s="8"/>
      <c r="I3794" s="8"/>
      <c r="J3794" s="11"/>
      <c r="K3794" s="10"/>
      <c r="L3794" s="5"/>
      <c r="M3794" s="12"/>
      <c r="N3794" s="12"/>
      <c r="O3794" s="12"/>
      <c r="P3794" s="12"/>
      <c r="Q3794" s="12"/>
      <c r="R3794" s="12"/>
      <c r="S3794" s="13"/>
      <c r="T3794" s="13"/>
    </row>
    <row r="3795" spans="8:20" x14ac:dyDescent="0.2">
      <c r="H3795" s="8"/>
      <c r="I3795" s="8"/>
      <c r="J3795" s="11"/>
      <c r="K3795" s="10"/>
      <c r="L3795" s="5"/>
      <c r="M3795" s="12"/>
      <c r="N3795" s="12"/>
      <c r="O3795" s="12"/>
      <c r="P3795" s="12"/>
      <c r="Q3795" s="12"/>
      <c r="R3795" s="12"/>
      <c r="S3795" s="13"/>
      <c r="T3795" s="13"/>
    </row>
    <row r="3796" spans="8:20" x14ac:dyDescent="0.2">
      <c r="H3796" s="8"/>
      <c r="I3796" s="8"/>
      <c r="J3796" s="11"/>
      <c r="K3796" s="10"/>
      <c r="L3796" s="5"/>
      <c r="M3796" s="12"/>
      <c r="N3796" s="12"/>
      <c r="O3796" s="12"/>
      <c r="P3796" s="12"/>
      <c r="Q3796" s="12"/>
      <c r="R3796" s="12"/>
      <c r="S3796" s="13"/>
      <c r="T3796" s="13"/>
    </row>
    <row r="3797" spans="8:20" x14ac:dyDescent="0.2">
      <c r="H3797" s="8"/>
      <c r="I3797" s="8"/>
      <c r="J3797" s="11"/>
      <c r="K3797" s="10"/>
      <c r="L3797" s="5"/>
      <c r="M3797" s="12"/>
      <c r="N3797" s="12"/>
      <c r="O3797" s="12"/>
      <c r="P3797" s="12"/>
      <c r="Q3797" s="12"/>
      <c r="R3797" s="12"/>
      <c r="S3797" s="13"/>
      <c r="T3797" s="13"/>
    </row>
    <row r="3798" spans="8:20" x14ac:dyDescent="0.2">
      <c r="H3798" s="8"/>
      <c r="I3798" s="8"/>
      <c r="J3798" s="11"/>
      <c r="K3798" s="10"/>
      <c r="L3798" s="5"/>
      <c r="M3798" s="12"/>
      <c r="N3798" s="12"/>
      <c r="O3798" s="12"/>
      <c r="P3798" s="12"/>
      <c r="Q3798" s="12"/>
      <c r="R3798" s="12"/>
      <c r="S3798" s="13"/>
      <c r="T3798" s="13"/>
    </row>
    <row r="3799" spans="8:20" x14ac:dyDescent="0.2">
      <c r="H3799" s="8"/>
      <c r="I3799" s="8"/>
      <c r="J3799" s="11"/>
      <c r="K3799" s="10"/>
      <c r="L3799" s="5"/>
      <c r="M3799" s="12"/>
      <c r="N3799" s="12"/>
      <c r="O3799" s="12"/>
      <c r="P3799" s="12"/>
      <c r="Q3799" s="12"/>
      <c r="R3799" s="12"/>
      <c r="S3799" s="13"/>
      <c r="T3799" s="13"/>
    </row>
    <row r="3800" spans="8:20" x14ac:dyDescent="0.2">
      <c r="H3800" s="8"/>
      <c r="I3800" s="8"/>
      <c r="J3800" s="11"/>
      <c r="K3800" s="10"/>
      <c r="L3800" s="5"/>
      <c r="M3800" s="12"/>
      <c r="N3800" s="12"/>
      <c r="O3800" s="12"/>
      <c r="P3800" s="12"/>
      <c r="Q3800" s="12"/>
      <c r="R3800" s="12"/>
      <c r="S3800" s="13"/>
      <c r="T3800" s="13"/>
    </row>
    <row r="3801" spans="8:20" x14ac:dyDescent="0.2">
      <c r="H3801" s="8"/>
      <c r="I3801" s="8"/>
      <c r="J3801" s="11"/>
      <c r="K3801" s="10"/>
      <c r="L3801" s="5"/>
      <c r="M3801" s="12"/>
      <c r="N3801" s="12"/>
      <c r="O3801" s="12"/>
      <c r="P3801" s="12"/>
      <c r="Q3801" s="12"/>
      <c r="R3801" s="12"/>
      <c r="S3801" s="13"/>
      <c r="T3801" s="13"/>
    </row>
    <row r="3802" spans="8:20" x14ac:dyDescent="0.2">
      <c r="H3802" s="8"/>
      <c r="I3802" s="8"/>
      <c r="J3802" s="11"/>
      <c r="K3802" s="10"/>
      <c r="L3802" s="5"/>
      <c r="M3802" s="12"/>
      <c r="N3802" s="12"/>
      <c r="O3802" s="12"/>
      <c r="P3802" s="12"/>
      <c r="Q3802" s="12"/>
      <c r="R3802" s="12"/>
      <c r="S3802" s="13"/>
      <c r="T3802" s="13"/>
    </row>
    <row r="3803" spans="8:20" x14ac:dyDescent="0.2">
      <c r="H3803" s="8"/>
      <c r="I3803" s="8"/>
      <c r="J3803" s="11"/>
      <c r="K3803" s="10"/>
      <c r="L3803" s="5"/>
      <c r="M3803" s="12"/>
      <c r="N3803" s="12"/>
      <c r="O3803" s="12"/>
      <c r="P3803" s="12"/>
      <c r="Q3803" s="12"/>
      <c r="R3803" s="12"/>
      <c r="S3803" s="13"/>
      <c r="T3803" s="13"/>
    </row>
    <row r="3804" spans="8:20" x14ac:dyDescent="0.2">
      <c r="H3804" s="8"/>
      <c r="I3804" s="8"/>
      <c r="J3804" s="11"/>
      <c r="K3804" s="10"/>
      <c r="L3804" s="5"/>
      <c r="M3804" s="12"/>
      <c r="N3804" s="12"/>
      <c r="O3804" s="12"/>
      <c r="P3804" s="12"/>
      <c r="Q3804" s="12"/>
      <c r="R3804" s="12"/>
      <c r="S3804" s="13"/>
      <c r="T3804" s="13"/>
    </row>
    <row r="3805" spans="8:20" x14ac:dyDescent="0.2">
      <c r="H3805" s="8"/>
      <c r="I3805" s="8"/>
      <c r="J3805" s="11"/>
      <c r="K3805" s="10"/>
      <c r="L3805" s="5"/>
      <c r="M3805" s="12"/>
      <c r="N3805" s="12"/>
      <c r="O3805" s="12"/>
      <c r="P3805" s="12"/>
      <c r="Q3805" s="12"/>
      <c r="R3805" s="12"/>
      <c r="S3805" s="13"/>
      <c r="T3805" s="13"/>
    </row>
    <row r="3806" spans="8:20" x14ac:dyDescent="0.2">
      <c r="H3806" s="8"/>
      <c r="I3806" s="8"/>
      <c r="J3806" s="11"/>
      <c r="K3806" s="10"/>
      <c r="L3806" s="5"/>
      <c r="M3806" s="12"/>
      <c r="N3806" s="12"/>
      <c r="O3806" s="12"/>
      <c r="P3806" s="12"/>
      <c r="Q3806" s="12"/>
      <c r="R3806" s="12"/>
      <c r="S3806" s="13"/>
      <c r="T3806" s="13"/>
    </row>
    <row r="3807" spans="8:20" x14ac:dyDescent="0.2">
      <c r="H3807" s="8"/>
      <c r="I3807" s="8"/>
      <c r="J3807" s="11"/>
      <c r="K3807" s="10"/>
      <c r="L3807" s="5"/>
      <c r="M3807" s="12"/>
      <c r="N3807" s="12"/>
      <c r="O3807" s="12"/>
      <c r="P3807" s="12"/>
      <c r="Q3807" s="12"/>
      <c r="R3807" s="12"/>
      <c r="S3807" s="13"/>
      <c r="T3807" s="13"/>
    </row>
    <row r="3808" spans="8:20" x14ac:dyDescent="0.2">
      <c r="H3808" s="8"/>
      <c r="I3808" s="8"/>
      <c r="J3808" s="11"/>
      <c r="K3808" s="10"/>
      <c r="L3808" s="5"/>
      <c r="M3808" s="12"/>
      <c r="N3808" s="12"/>
      <c r="O3808" s="12"/>
      <c r="P3808" s="12"/>
      <c r="Q3808" s="12"/>
      <c r="R3808" s="12"/>
      <c r="S3808" s="13"/>
      <c r="T3808" s="13"/>
    </row>
    <row r="3809" spans="8:20" x14ac:dyDescent="0.2">
      <c r="H3809" s="8"/>
      <c r="I3809" s="8"/>
      <c r="J3809" s="11"/>
      <c r="K3809" s="10"/>
      <c r="L3809" s="5"/>
      <c r="M3809" s="12"/>
      <c r="N3809" s="12"/>
      <c r="O3809" s="12"/>
      <c r="P3809" s="12"/>
      <c r="Q3809" s="12"/>
      <c r="R3809" s="12"/>
      <c r="S3809" s="13"/>
      <c r="T3809" s="13"/>
    </row>
    <row r="3810" spans="8:20" x14ac:dyDescent="0.2">
      <c r="H3810" s="8"/>
      <c r="I3810" s="8"/>
      <c r="J3810" s="11"/>
      <c r="K3810" s="10"/>
      <c r="L3810" s="5"/>
      <c r="M3810" s="12"/>
      <c r="N3810" s="12"/>
      <c r="O3810" s="12"/>
      <c r="P3810" s="12"/>
      <c r="Q3810" s="12"/>
      <c r="R3810" s="12"/>
      <c r="S3810" s="13"/>
      <c r="T3810" s="13"/>
    </row>
    <row r="3811" spans="8:20" x14ac:dyDescent="0.2">
      <c r="H3811" s="8"/>
      <c r="I3811" s="8"/>
      <c r="J3811" s="11"/>
      <c r="K3811" s="10"/>
      <c r="L3811" s="5"/>
      <c r="M3811" s="12"/>
      <c r="N3811" s="12"/>
      <c r="O3811" s="12"/>
      <c r="P3811" s="12"/>
      <c r="Q3811" s="12"/>
      <c r="R3811" s="12"/>
      <c r="S3811" s="13"/>
      <c r="T3811" s="13"/>
    </row>
    <row r="3812" spans="8:20" x14ac:dyDescent="0.2">
      <c r="H3812" s="8"/>
      <c r="I3812" s="8"/>
      <c r="J3812" s="11"/>
      <c r="K3812" s="10"/>
      <c r="L3812" s="5"/>
      <c r="M3812" s="12"/>
      <c r="N3812" s="12"/>
      <c r="O3812" s="12"/>
      <c r="P3812" s="12"/>
      <c r="Q3812" s="12"/>
      <c r="R3812" s="12"/>
      <c r="S3812" s="13"/>
      <c r="T3812" s="13"/>
    </row>
    <row r="3813" spans="8:20" x14ac:dyDescent="0.2">
      <c r="H3813" s="8"/>
      <c r="I3813" s="8"/>
      <c r="J3813" s="11"/>
      <c r="K3813" s="10"/>
      <c r="L3813" s="5"/>
      <c r="M3813" s="12"/>
      <c r="N3813" s="12"/>
      <c r="O3813" s="12"/>
      <c r="P3813" s="12"/>
      <c r="Q3813" s="12"/>
      <c r="R3813" s="12"/>
      <c r="S3813" s="13"/>
      <c r="T3813" s="13"/>
    </row>
    <row r="3814" spans="8:20" x14ac:dyDescent="0.2">
      <c r="H3814" s="8"/>
      <c r="I3814" s="8"/>
      <c r="J3814" s="11"/>
      <c r="K3814" s="10"/>
      <c r="L3814" s="5"/>
      <c r="M3814" s="12"/>
      <c r="N3814" s="12"/>
      <c r="O3814" s="12"/>
      <c r="P3814" s="12"/>
      <c r="Q3814" s="12"/>
      <c r="R3814" s="12"/>
      <c r="S3814" s="13"/>
      <c r="T3814" s="13"/>
    </row>
    <row r="3815" spans="8:20" x14ac:dyDescent="0.2">
      <c r="H3815" s="8"/>
      <c r="I3815" s="8"/>
      <c r="J3815" s="11"/>
      <c r="K3815" s="10"/>
      <c r="L3815" s="5"/>
      <c r="M3815" s="12"/>
      <c r="N3815" s="12"/>
      <c r="O3815" s="12"/>
      <c r="P3815" s="12"/>
      <c r="Q3815" s="12"/>
      <c r="R3815" s="12"/>
      <c r="S3815" s="13"/>
      <c r="T3815" s="13"/>
    </row>
    <row r="3816" spans="8:20" x14ac:dyDescent="0.2">
      <c r="H3816" s="8"/>
      <c r="I3816" s="8"/>
      <c r="J3816" s="11"/>
      <c r="K3816" s="10"/>
      <c r="L3816" s="5"/>
      <c r="M3816" s="12"/>
      <c r="N3816" s="12"/>
      <c r="O3816" s="12"/>
      <c r="P3816" s="12"/>
      <c r="Q3816" s="12"/>
      <c r="R3816" s="12"/>
      <c r="S3816" s="13"/>
      <c r="T3816" s="13"/>
    </row>
    <row r="3817" spans="8:20" x14ac:dyDescent="0.2">
      <c r="H3817" s="8"/>
      <c r="I3817" s="8"/>
      <c r="J3817" s="11"/>
      <c r="K3817" s="10"/>
      <c r="L3817" s="5"/>
      <c r="M3817" s="12"/>
      <c r="N3817" s="12"/>
      <c r="O3817" s="12"/>
      <c r="P3817" s="12"/>
      <c r="Q3817" s="12"/>
      <c r="R3817" s="12"/>
      <c r="S3817" s="13"/>
      <c r="T3817" s="13"/>
    </row>
    <row r="3818" spans="8:20" x14ac:dyDescent="0.2">
      <c r="H3818" s="8"/>
      <c r="I3818" s="8"/>
      <c r="J3818" s="11"/>
      <c r="K3818" s="10"/>
      <c r="L3818" s="5"/>
      <c r="M3818" s="12"/>
      <c r="N3818" s="12"/>
      <c r="O3818" s="12"/>
      <c r="P3818" s="12"/>
      <c r="Q3818" s="12"/>
      <c r="R3818" s="12"/>
      <c r="S3818" s="13"/>
      <c r="T3818" s="13"/>
    </row>
    <row r="3819" spans="8:20" x14ac:dyDescent="0.2">
      <c r="H3819" s="8"/>
      <c r="I3819" s="8"/>
      <c r="J3819" s="11"/>
      <c r="K3819" s="10"/>
      <c r="L3819" s="5"/>
      <c r="M3819" s="12"/>
      <c r="N3819" s="12"/>
      <c r="O3819" s="12"/>
      <c r="P3819" s="12"/>
      <c r="Q3819" s="12"/>
      <c r="R3819" s="12"/>
      <c r="S3819" s="13"/>
      <c r="T3819" s="13"/>
    </row>
    <row r="3820" spans="8:20" x14ac:dyDescent="0.2">
      <c r="H3820" s="8"/>
      <c r="I3820" s="8"/>
      <c r="J3820" s="11"/>
      <c r="K3820" s="10"/>
      <c r="L3820" s="5"/>
      <c r="M3820" s="12"/>
      <c r="N3820" s="12"/>
      <c r="O3820" s="12"/>
      <c r="P3820" s="12"/>
      <c r="Q3820" s="12"/>
      <c r="R3820" s="12"/>
      <c r="S3820" s="13"/>
      <c r="T3820" s="13"/>
    </row>
    <row r="3821" spans="8:20" x14ac:dyDescent="0.2">
      <c r="H3821" s="8"/>
      <c r="I3821" s="8"/>
      <c r="J3821" s="11"/>
      <c r="K3821" s="10"/>
      <c r="L3821" s="5"/>
      <c r="M3821" s="12"/>
      <c r="N3821" s="12"/>
      <c r="O3821" s="12"/>
      <c r="P3821" s="12"/>
      <c r="Q3821" s="12"/>
      <c r="R3821" s="12"/>
      <c r="S3821" s="13"/>
      <c r="T3821" s="13"/>
    </row>
    <row r="3822" spans="8:20" x14ac:dyDescent="0.2">
      <c r="H3822" s="8"/>
      <c r="I3822" s="8"/>
      <c r="J3822" s="11"/>
      <c r="K3822" s="10"/>
      <c r="L3822" s="5"/>
      <c r="M3822" s="12"/>
      <c r="N3822" s="12"/>
      <c r="O3822" s="12"/>
      <c r="P3822" s="12"/>
      <c r="Q3822" s="12"/>
      <c r="R3822" s="12"/>
      <c r="S3822" s="13"/>
      <c r="T3822" s="13"/>
    </row>
    <row r="3823" spans="8:20" x14ac:dyDescent="0.2">
      <c r="H3823" s="8"/>
      <c r="I3823" s="8"/>
      <c r="J3823" s="11"/>
      <c r="K3823" s="10"/>
      <c r="L3823" s="5"/>
      <c r="M3823" s="12"/>
      <c r="N3823" s="12"/>
      <c r="O3823" s="12"/>
      <c r="P3823" s="12"/>
      <c r="Q3823" s="12"/>
      <c r="R3823" s="12"/>
      <c r="S3823" s="13"/>
      <c r="T3823" s="13"/>
    </row>
    <row r="3824" spans="8:20" x14ac:dyDescent="0.2">
      <c r="H3824" s="8"/>
      <c r="I3824" s="8"/>
      <c r="J3824" s="11"/>
      <c r="K3824" s="10"/>
      <c r="L3824" s="5"/>
      <c r="M3824" s="12"/>
      <c r="N3824" s="12"/>
      <c r="O3824" s="12"/>
      <c r="P3824" s="12"/>
      <c r="Q3824" s="12"/>
      <c r="R3824" s="12"/>
      <c r="S3824" s="13"/>
      <c r="T3824" s="13"/>
    </row>
    <row r="3825" spans="8:20" x14ac:dyDescent="0.2">
      <c r="H3825" s="8"/>
      <c r="I3825" s="8"/>
      <c r="J3825" s="11"/>
      <c r="K3825" s="10"/>
      <c r="L3825" s="5"/>
      <c r="M3825" s="12"/>
      <c r="N3825" s="12"/>
      <c r="O3825" s="12"/>
      <c r="P3825" s="12"/>
      <c r="Q3825" s="12"/>
      <c r="R3825" s="12"/>
      <c r="S3825" s="13"/>
      <c r="T3825" s="13"/>
    </row>
    <row r="3826" spans="8:20" x14ac:dyDescent="0.2">
      <c r="H3826" s="8"/>
      <c r="I3826" s="8"/>
      <c r="J3826" s="11"/>
      <c r="K3826" s="10"/>
      <c r="L3826" s="5"/>
      <c r="M3826" s="12"/>
      <c r="N3826" s="12"/>
      <c r="O3826" s="12"/>
      <c r="P3826" s="12"/>
      <c r="Q3826" s="12"/>
      <c r="R3826" s="12"/>
      <c r="S3826" s="13"/>
      <c r="T3826" s="13"/>
    </row>
    <row r="3827" spans="8:20" x14ac:dyDescent="0.2">
      <c r="H3827" s="8"/>
      <c r="I3827" s="8"/>
      <c r="J3827" s="11"/>
      <c r="K3827" s="10"/>
      <c r="L3827" s="5"/>
      <c r="M3827" s="12"/>
      <c r="N3827" s="12"/>
      <c r="O3827" s="12"/>
      <c r="P3827" s="12"/>
      <c r="Q3827" s="12"/>
      <c r="R3827" s="12"/>
      <c r="S3827" s="13"/>
      <c r="T3827" s="13"/>
    </row>
    <row r="3828" spans="8:20" x14ac:dyDescent="0.2">
      <c r="H3828" s="8"/>
      <c r="I3828" s="8"/>
      <c r="J3828" s="11"/>
      <c r="K3828" s="10"/>
      <c r="L3828" s="5"/>
      <c r="M3828" s="12"/>
      <c r="N3828" s="12"/>
      <c r="O3828" s="12"/>
      <c r="P3828" s="12"/>
      <c r="Q3828" s="12"/>
      <c r="R3828" s="12"/>
      <c r="S3828" s="13"/>
      <c r="T3828" s="13"/>
    </row>
    <row r="3829" spans="8:20" x14ac:dyDescent="0.2">
      <c r="H3829" s="8"/>
      <c r="I3829" s="8"/>
      <c r="J3829" s="11"/>
      <c r="K3829" s="10"/>
      <c r="L3829" s="5"/>
      <c r="M3829" s="12"/>
      <c r="N3829" s="12"/>
      <c r="O3829" s="12"/>
      <c r="P3829" s="12"/>
      <c r="Q3829" s="12"/>
      <c r="R3829" s="12"/>
      <c r="S3829" s="13"/>
      <c r="T3829" s="13"/>
    </row>
    <row r="3830" spans="8:20" x14ac:dyDescent="0.2">
      <c r="H3830" s="8"/>
      <c r="I3830" s="8"/>
      <c r="J3830" s="11"/>
      <c r="K3830" s="10"/>
      <c r="L3830" s="5"/>
      <c r="M3830" s="12"/>
      <c r="N3830" s="12"/>
      <c r="O3830" s="12"/>
      <c r="P3830" s="12"/>
      <c r="Q3830" s="12"/>
      <c r="R3830" s="12"/>
      <c r="S3830" s="13"/>
      <c r="T3830" s="13"/>
    </row>
    <row r="3831" spans="8:20" x14ac:dyDescent="0.2">
      <c r="H3831" s="8"/>
      <c r="I3831" s="8"/>
      <c r="J3831" s="11"/>
      <c r="K3831" s="10"/>
      <c r="L3831" s="5"/>
      <c r="M3831" s="12"/>
      <c r="N3831" s="12"/>
      <c r="O3831" s="12"/>
      <c r="P3831" s="12"/>
      <c r="Q3831" s="12"/>
      <c r="R3831" s="12"/>
      <c r="S3831" s="13"/>
      <c r="T3831" s="13"/>
    </row>
    <row r="3832" spans="8:20" x14ac:dyDescent="0.2">
      <c r="H3832" s="8"/>
      <c r="I3832" s="8"/>
      <c r="J3832" s="11"/>
      <c r="K3832" s="10"/>
      <c r="L3832" s="5"/>
      <c r="M3832" s="12"/>
      <c r="N3832" s="12"/>
      <c r="O3832" s="12"/>
      <c r="P3832" s="12"/>
      <c r="Q3832" s="12"/>
      <c r="R3832" s="12"/>
      <c r="S3832" s="13"/>
      <c r="T3832" s="13"/>
    </row>
    <row r="3833" spans="8:20" x14ac:dyDescent="0.2">
      <c r="H3833" s="8"/>
      <c r="I3833" s="8"/>
      <c r="J3833" s="11"/>
      <c r="K3833" s="10"/>
      <c r="L3833" s="5"/>
      <c r="M3833" s="12"/>
      <c r="N3833" s="12"/>
      <c r="O3833" s="12"/>
      <c r="P3833" s="12"/>
      <c r="Q3833" s="12"/>
      <c r="R3833" s="12"/>
      <c r="S3833" s="13"/>
      <c r="T3833" s="13"/>
    </row>
    <row r="3834" spans="8:20" x14ac:dyDescent="0.2">
      <c r="H3834" s="8"/>
      <c r="I3834" s="8"/>
      <c r="J3834" s="11"/>
      <c r="K3834" s="10"/>
      <c r="L3834" s="5"/>
      <c r="M3834" s="12"/>
      <c r="N3834" s="12"/>
      <c r="O3834" s="12"/>
      <c r="P3834" s="12"/>
      <c r="Q3834" s="12"/>
      <c r="R3834" s="12"/>
      <c r="S3834" s="13"/>
      <c r="T3834" s="13"/>
    </row>
    <row r="3835" spans="8:20" x14ac:dyDescent="0.2">
      <c r="H3835" s="8"/>
      <c r="I3835" s="8"/>
      <c r="J3835" s="11"/>
      <c r="K3835" s="10"/>
      <c r="L3835" s="5"/>
      <c r="M3835" s="12"/>
      <c r="N3835" s="12"/>
      <c r="O3835" s="12"/>
      <c r="P3835" s="12"/>
      <c r="Q3835" s="12"/>
      <c r="R3835" s="12"/>
      <c r="S3835" s="13"/>
      <c r="T3835" s="13"/>
    </row>
    <row r="3836" spans="8:20" x14ac:dyDescent="0.2">
      <c r="H3836" s="8"/>
      <c r="I3836" s="8"/>
      <c r="J3836" s="11"/>
      <c r="K3836" s="10"/>
      <c r="L3836" s="5"/>
      <c r="M3836" s="12"/>
      <c r="N3836" s="12"/>
      <c r="O3836" s="12"/>
      <c r="P3836" s="12"/>
      <c r="Q3836" s="12"/>
      <c r="R3836" s="12"/>
      <c r="S3836" s="13"/>
      <c r="T3836" s="13"/>
    </row>
    <row r="3837" spans="8:20" x14ac:dyDescent="0.2">
      <c r="H3837" s="8"/>
      <c r="I3837" s="8"/>
      <c r="J3837" s="11"/>
      <c r="K3837" s="10"/>
      <c r="L3837" s="5"/>
      <c r="M3837" s="12"/>
      <c r="N3837" s="12"/>
      <c r="O3837" s="12"/>
      <c r="P3837" s="12"/>
      <c r="Q3837" s="12"/>
      <c r="R3837" s="12"/>
      <c r="S3837" s="13"/>
      <c r="T3837" s="13"/>
    </row>
    <row r="3838" spans="8:20" x14ac:dyDescent="0.2">
      <c r="H3838" s="8"/>
      <c r="I3838" s="8"/>
      <c r="J3838" s="11"/>
      <c r="K3838" s="10"/>
      <c r="L3838" s="5"/>
      <c r="M3838" s="12"/>
      <c r="N3838" s="12"/>
      <c r="O3838" s="12"/>
      <c r="P3838" s="12"/>
      <c r="Q3838" s="12"/>
      <c r="R3838" s="12"/>
      <c r="S3838" s="13"/>
      <c r="T3838" s="13"/>
    </row>
    <row r="3839" spans="8:20" x14ac:dyDescent="0.2">
      <c r="H3839" s="8"/>
      <c r="I3839" s="8"/>
      <c r="J3839" s="11"/>
      <c r="K3839" s="10"/>
      <c r="L3839" s="5"/>
      <c r="M3839" s="12"/>
      <c r="N3839" s="12"/>
      <c r="O3839" s="12"/>
      <c r="P3839" s="12"/>
      <c r="Q3839" s="12"/>
      <c r="R3839" s="12"/>
      <c r="S3839" s="13"/>
      <c r="T3839" s="13"/>
    </row>
    <row r="3840" spans="8:20" x14ac:dyDescent="0.2">
      <c r="H3840" s="8"/>
      <c r="I3840" s="8"/>
      <c r="J3840" s="11"/>
      <c r="K3840" s="10"/>
      <c r="L3840" s="5"/>
      <c r="M3840" s="12"/>
      <c r="N3840" s="12"/>
      <c r="O3840" s="12"/>
      <c r="P3840" s="12"/>
      <c r="Q3840" s="12"/>
      <c r="R3840" s="12"/>
      <c r="S3840" s="13"/>
      <c r="T3840" s="13"/>
    </row>
    <row r="3841" spans="8:20" x14ac:dyDescent="0.2">
      <c r="H3841" s="8"/>
      <c r="I3841" s="8"/>
      <c r="J3841" s="11"/>
      <c r="K3841" s="10"/>
      <c r="L3841" s="5"/>
      <c r="M3841" s="12"/>
      <c r="N3841" s="12"/>
      <c r="O3841" s="12"/>
      <c r="P3841" s="12"/>
      <c r="Q3841" s="12"/>
      <c r="R3841" s="12"/>
      <c r="S3841" s="13"/>
      <c r="T3841" s="13"/>
    </row>
    <row r="3842" spans="8:20" x14ac:dyDescent="0.2">
      <c r="H3842" s="8"/>
      <c r="I3842" s="8"/>
      <c r="J3842" s="11"/>
      <c r="K3842" s="10"/>
      <c r="L3842" s="5"/>
      <c r="M3842" s="12"/>
      <c r="N3842" s="12"/>
      <c r="O3842" s="12"/>
      <c r="P3842" s="12"/>
      <c r="Q3842" s="12"/>
      <c r="R3842" s="12"/>
      <c r="S3842" s="13"/>
      <c r="T3842" s="13"/>
    </row>
    <row r="3843" spans="8:20" x14ac:dyDescent="0.2">
      <c r="H3843" s="8"/>
      <c r="I3843" s="8"/>
      <c r="J3843" s="11"/>
      <c r="K3843" s="10"/>
      <c r="L3843" s="5"/>
      <c r="M3843" s="12"/>
      <c r="N3843" s="12"/>
      <c r="O3843" s="12"/>
      <c r="P3843" s="12"/>
      <c r="Q3843" s="12"/>
      <c r="R3843" s="12"/>
      <c r="S3843" s="13"/>
      <c r="T3843" s="13"/>
    </row>
    <row r="3844" spans="8:20" x14ac:dyDescent="0.2">
      <c r="H3844" s="8"/>
      <c r="I3844" s="8"/>
      <c r="J3844" s="11"/>
      <c r="K3844" s="10"/>
      <c r="L3844" s="5"/>
      <c r="M3844" s="12"/>
      <c r="N3844" s="12"/>
      <c r="O3844" s="12"/>
      <c r="P3844" s="12"/>
      <c r="Q3844" s="12"/>
      <c r="R3844" s="12"/>
      <c r="S3844" s="13"/>
      <c r="T3844" s="13"/>
    </row>
    <row r="3845" spans="8:20" x14ac:dyDescent="0.2">
      <c r="H3845" s="8"/>
      <c r="I3845" s="8"/>
      <c r="J3845" s="11"/>
      <c r="K3845" s="10"/>
      <c r="L3845" s="5"/>
      <c r="M3845" s="12"/>
      <c r="N3845" s="12"/>
      <c r="O3845" s="12"/>
      <c r="P3845" s="12"/>
      <c r="Q3845" s="12"/>
      <c r="R3845" s="12"/>
      <c r="S3845" s="13"/>
      <c r="T3845" s="13"/>
    </row>
    <row r="3846" spans="8:20" x14ac:dyDescent="0.2">
      <c r="H3846" s="8"/>
      <c r="I3846" s="8"/>
      <c r="J3846" s="11"/>
      <c r="K3846" s="10"/>
      <c r="L3846" s="5"/>
      <c r="M3846" s="12"/>
      <c r="N3846" s="12"/>
      <c r="O3846" s="12"/>
      <c r="P3846" s="12"/>
      <c r="Q3846" s="12"/>
      <c r="R3846" s="12"/>
      <c r="S3846" s="13"/>
      <c r="T3846" s="13"/>
    </row>
    <row r="3847" spans="8:20" x14ac:dyDescent="0.2">
      <c r="H3847" s="8"/>
      <c r="I3847" s="8"/>
      <c r="J3847" s="11"/>
      <c r="K3847" s="10"/>
      <c r="L3847" s="5"/>
      <c r="M3847" s="12"/>
      <c r="N3847" s="12"/>
      <c r="O3847" s="12"/>
      <c r="P3847" s="12"/>
      <c r="Q3847" s="12"/>
      <c r="R3847" s="12"/>
      <c r="S3847" s="13"/>
      <c r="T3847" s="13"/>
    </row>
    <row r="3848" spans="8:20" x14ac:dyDescent="0.2">
      <c r="H3848" s="8"/>
      <c r="I3848" s="8"/>
      <c r="J3848" s="11"/>
      <c r="K3848" s="10"/>
      <c r="L3848" s="5"/>
      <c r="M3848" s="12"/>
      <c r="N3848" s="12"/>
      <c r="O3848" s="12"/>
      <c r="P3848" s="12"/>
      <c r="Q3848" s="12"/>
      <c r="R3848" s="12"/>
      <c r="S3848" s="13"/>
      <c r="T3848" s="13"/>
    </row>
    <row r="3849" spans="8:20" x14ac:dyDescent="0.2">
      <c r="H3849" s="8"/>
      <c r="I3849" s="8"/>
      <c r="J3849" s="11"/>
      <c r="K3849" s="10"/>
      <c r="L3849" s="5"/>
      <c r="M3849" s="12"/>
      <c r="N3849" s="12"/>
      <c r="O3849" s="12"/>
      <c r="P3849" s="12"/>
      <c r="Q3849" s="12"/>
      <c r="R3849" s="12"/>
      <c r="S3849" s="13"/>
      <c r="T3849" s="13"/>
    </row>
    <row r="3850" spans="8:20" x14ac:dyDescent="0.2">
      <c r="H3850" s="8"/>
      <c r="I3850" s="8"/>
      <c r="J3850" s="11"/>
      <c r="K3850" s="10"/>
      <c r="L3850" s="5"/>
      <c r="M3850" s="12"/>
      <c r="N3850" s="12"/>
      <c r="O3850" s="12"/>
      <c r="P3850" s="12"/>
      <c r="Q3850" s="12"/>
      <c r="R3850" s="12"/>
      <c r="S3850" s="13"/>
      <c r="T3850" s="13"/>
    </row>
    <row r="3851" spans="8:20" x14ac:dyDescent="0.2">
      <c r="H3851" s="8"/>
      <c r="I3851" s="8"/>
      <c r="J3851" s="11"/>
      <c r="K3851" s="10"/>
      <c r="L3851" s="5"/>
      <c r="M3851" s="12"/>
      <c r="N3851" s="12"/>
      <c r="O3851" s="12"/>
      <c r="P3851" s="12"/>
      <c r="Q3851" s="12"/>
      <c r="R3851" s="12"/>
      <c r="S3851" s="13"/>
      <c r="T3851" s="13"/>
    </row>
    <row r="3852" spans="8:20" x14ac:dyDescent="0.2">
      <c r="H3852" s="8"/>
      <c r="I3852" s="8"/>
      <c r="J3852" s="11"/>
      <c r="K3852" s="10"/>
      <c r="L3852" s="5"/>
      <c r="M3852" s="12"/>
      <c r="N3852" s="12"/>
      <c r="O3852" s="12"/>
      <c r="P3852" s="12"/>
      <c r="Q3852" s="12"/>
      <c r="R3852" s="12"/>
      <c r="S3852" s="13"/>
      <c r="T3852" s="13"/>
    </row>
    <row r="3853" spans="8:20" x14ac:dyDescent="0.2">
      <c r="H3853" s="8"/>
      <c r="I3853" s="8"/>
      <c r="J3853" s="11"/>
      <c r="K3853" s="10"/>
      <c r="L3853" s="5"/>
      <c r="M3853" s="12"/>
      <c r="N3853" s="12"/>
      <c r="O3853" s="12"/>
      <c r="P3853" s="12"/>
      <c r="Q3853" s="12"/>
      <c r="R3853" s="12"/>
      <c r="S3853" s="13"/>
      <c r="T3853" s="13"/>
    </row>
    <row r="3854" spans="8:20" x14ac:dyDescent="0.2">
      <c r="H3854" s="8"/>
      <c r="I3854" s="8"/>
      <c r="J3854" s="11"/>
      <c r="K3854" s="10"/>
      <c r="L3854" s="5"/>
      <c r="M3854" s="12"/>
      <c r="N3854" s="12"/>
      <c r="O3854" s="12"/>
      <c r="P3854" s="12"/>
      <c r="Q3854" s="12"/>
      <c r="R3854" s="12"/>
      <c r="S3854" s="13"/>
      <c r="T3854" s="13"/>
    </row>
    <row r="3855" spans="8:20" x14ac:dyDescent="0.2">
      <c r="H3855" s="8"/>
      <c r="I3855" s="8"/>
      <c r="J3855" s="11"/>
      <c r="K3855" s="10"/>
      <c r="L3855" s="5"/>
      <c r="M3855" s="12"/>
      <c r="N3855" s="12"/>
      <c r="O3855" s="12"/>
      <c r="P3855" s="12"/>
      <c r="Q3855" s="12"/>
      <c r="R3855" s="12"/>
      <c r="S3855" s="13"/>
      <c r="T3855" s="13"/>
    </row>
    <row r="3856" spans="8:20" x14ac:dyDescent="0.2">
      <c r="H3856" s="8"/>
      <c r="I3856" s="8"/>
      <c r="J3856" s="11"/>
      <c r="K3856" s="10"/>
      <c r="L3856" s="5"/>
      <c r="M3856" s="12"/>
      <c r="N3856" s="12"/>
      <c r="O3856" s="12"/>
      <c r="P3856" s="12"/>
      <c r="Q3856" s="12"/>
      <c r="R3856" s="12"/>
      <c r="S3856" s="13"/>
      <c r="T3856" s="13"/>
    </row>
    <row r="3857" spans="8:20" x14ac:dyDescent="0.2">
      <c r="H3857" s="8"/>
      <c r="I3857" s="8"/>
      <c r="J3857" s="11"/>
      <c r="K3857" s="10"/>
      <c r="L3857" s="5"/>
      <c r="M3857" s="12"/>
      <c r="N3857" s="12"/>
      <c r="O3857" s="12"/>
      <c r="P3857" s="12"/>
      <c r="Q3857" s="12"/>
      <c r="R3857" s="12"/>
      <c r="S3857" s="13"/>
      <c r="T3857" s="13"/>
    </row>
    <row r="3858" spans="8:20" x14ac:dyDescent="0.2">
      <c r="H3858" s="8"/>
      <c r="I3858" s="8"/>
      <c r="J3858" s="11"/>
      <c r="K3858" s="10"/>
      <c r="L3858" s="5"/>
      <c r="M3858" s="12"/>
      <c r="N3858" s="12"/>
      <c r="O3858" s="12"/>
      <c r="P3858" s="12"/>
      <c r="Q3858" s="12"/>
      <c r="R3858" s="12"/>
      <c r="S3858" s="13"/>
      <c r="T3858" s="13"/>
    </row>
    <row r="3859" spans="8:20" x14ac:dyDescent="0.2">
      <c r="H3859" s="8"/>
      <c r="I3859" s="8"/>
      <c r="J3859" s="11"/>
      <c r="K3859" s="10"/>
      <c r="L3859" s="5"/>
      <c r="M3859" s="12"/>
      <c r="N3859" s="12"/>
      <c r="O3859" s="12"/>
      <c r="P3859" s="12"/>
      <c r="Q3859" s="12"/>
      <c r="R3859" s="12"/>
      <c r="S3859" s="13"/>
      <c r="T3859" s="13"/>
    </row>
    <row r="3860" spans="8:20" x14ac:dyDescent="0.2">
      <c r="H3860" s="8"/>
      <c r="I3860" s="8"/>
      <c r="J3860" s="11"/>
      <c r="K3860" s="10"/>
      <c r="L3860" s="5"/>
      <c r="M3860" s="12"/>
      <c r="N3860" s="12"/>
      <c r="O3860" s="12"/>
      <c r="P3860" s="12"/>
      <c r="Q3860" s="12"/>
      <c r="R3860" s="12"/>
      <c r="S3860" s="13"/>
      <c r="T3860" s="13"/>
    </row>
    <row r="3861" spans="8:20" x14ac:dyDescent="0.2">
      <c r="H3861" s="8"/>
      <c r="I3861" s="8"/>
      <c r="J3861" s="11"/>
      <c r="K3861" s="10"/>
      <c r="L3861" s="5"/>
      <c r="M3861" s="12"/>
      <c r="N3861" s="12"/>
      <c r="O3861" s="12"/>
      <c r="P3861" s="12"/>
      <c r="Q3861" s="12"/>
      <c r="R3861" s="12"/>
      <c r="S3861" s="13"/>
      <c r="T3861" s="13"/>
    </row>
    <row r="3862" spans="8:20" x14ac:dyDescent="0.2">
      <c r="H3862" s="8"/>
      <c r="I3862" s="8"/>
      <c r="J3862" s="11"/>
      <c r="K3862" s="10"/>
      <c r="L3862" s="5"/>
      <c r="M3862" s="12"/>
      <c r="N3862" s="12"/>
      <c r="O3862" s="12"/>
      <c r="P3862" s="12"/>
      <c r="Q3862" s="12"/>
      <c r="R3862" s="12"/>
      <c r="S3862" s="13"/>
      <c r="T3862" s="13"/>
    </row>
    <row r="3863" spans="8:20" x14ac:dyDescent="0.2">
      <c r="H3863" s="8"/>
      <c r="I3863" s="8"/>
      <c r="J3863" s="11"/>
      <c r="K3863" s="10"/>
      <c r="L3863" s="5"/>
      <c r="M3863" s="12"/>
      <c r="N3863" s="12"/>
      <c r="O3863" s="12"/>
      <c r="P3863" s="12"/>
      <c r="Q3863" s="12"/>
      <c r="R3863" s="12"/>
      <c r="S3863" s="13"/>
      <c r="T3863" s="13"/>
    </row>
    <row r="3864" spans="8:20" x14ac:dyDescent="0.2">
      <c r="H3864" s="8"/>
      <c r="I3864" s="8"/>
      <c r="J3864" s="11"/>
      <c r="K3864" s="10"/>
      <c r="L3864" s="5"/>
      <c r="M3864" s="12"/>
      <c r="N3864" s="12"/>
      <c r="O3864" s="12"/>
      <c r="P3864" s="12"/>
      <c r="Q3864" s="12"/>
      <c r="R3864" s="12"/>
      <c r="S3864" s="13"/>
      <c r="T3864" s="13"/>
    </row>
    <row r="3865" spans="8:20" x14ac:dyDescent="0.2">
      <c r="H3865" s="8"/>
      <c r="I3865" s="8"/>
      <c r="J3865" s="11"/>
      <c r="K3865" s="10"/>
      <c r="L3865" s="5"/>
      <c r="M3865" s="12"/>
      <c r="N3865" s="12"/>
      <c r="O3865" s="12"/>
      <c r="P3865" s="12"/>
      <c r="Q3865" s="12"/>
      <c r="R3865" s="12"/>
      <c r="S3865" s="13"/>
      <c r="T3865" s="13"/>
    </row>
    <row r="3866" spans="8:20" x14ac:dyDescent="0.2">
      <c r="H3866" s="8"/>
      <c r="I3866" s="8"/>
      <c r="J3866" s="11"/>
      <c r="K3866" s="10"/>
      <c r="L3866" s="5"/>
      <c r="M3866" s="12"/>
      <c r="N3866" s="12"/>
      <c r="O3866" s="12"/>
      <c r="P3866" s="12"/>
      <c r="Q3866" s="12"/>
      <c r="R3866" s="12"/>
      <c r="S3866" s="13"/>
      <c r="T3866" s="13"/>
    </row>
    <row r="3867" spans="8:20" x14ac:dyDescent="0.2">
      <c r="H3867" s="8"/>
      <c r="I3867" s="8"/>
      <c r="J3867" s="11"/>
      <c r="K3867" s="10"/>
      <c r="L3867" s="5"/>
      <c r="M3867" s="12"/>
      <c r="N3867" s="12"/>
      <c r="O3867" s="12"/>
      <c r="P3867" s="12"/>
      <c r="Q3867" s="12"/>
      <c r="R3867" s="12"/>
      <c r="S3867" s="13"/>
      <c r="T3867" s="13"/>
    </row>
    <row r="3868" spans="8:20" x14ac:dyDescent="0.2">
      <c r="H3868" s="8"/>
      <c r="I3868" s="8"/>
      <c r="J3868" s="11"/>
      <c r="K3868" s="10"/>
      <c r="L3868" s="5"/>
      <c r="M3868" s="12"/>
      <c r="N3868" s="12"/>
      <c r="O3868" s="12"/>
      <c r="P3868" s="12"/>
      <c r="Q3868" s="12"/>
      <c r="R3868" s="12"/>
      <c r="S3868" s="13"/>
      <c r="T3868" s="13"/>
    </row>
    <row r="3869" spans="8:20" x14ac:dyDescent="0.2">
      <c r="H3869" s="8"/>
      <c r="I3869" s="8"/>
      <c r="J3869" s="11"/>
      <c r="K3869" s="10"/>
      <c r="L3869" s="5"/>
      <c r="M3869" s="12"/>
      <c r="N3869" s="12"/>
      <c r="O3869" s="12"/>
      <c r="P3869" s="12"/>
      <c r="Q3869" s="12"/>
      <c r="R3869" s="12"/>
      <c r="S3869" s="13"/>
      <c r="T3869" s="13"/>
    </row>
    <row r="3870" spans="8:20" x14ac:dyDescent="0.2">
      <c r="H3870" s="8"/>
      <c r="I3870" s="8"/>
      <c r="J3870" s="11"/>
      <c r="K3870" s="10"/>
      <c r="L3870" s="5"/>
      <c r="M3870" s="12"/>
      <c r="N3870" s="12"/>
      <c r="O3870" s="12"/>
      <c r="P3870" s="12"/>
      <c r="Q3870" s="12"/>
      <c r="R3870" s="12"/>
      <c r="S3870" s="13"/>
      <c r="T3870" s="13"/>
    </row>
    <row r="3871" spans="8:20" x14ac:dyDescent="0.2">
      <c r="H3871" s="8"/>
      <c r="I3871" s="8"/>
      <c r="J3871" s="11"/>
      <c r="K3871" s="10"/>
      <c r="L3871" s="5"/>
      <c r="M3871" s="12"/>
      <c r="N3871" s="12"/>
      <c r="O3871" s="12"/>
      <c r="P3871" s="12"/>
      <c r="Q3871" s="12"/>
      <c r="R3871" s="12"/>
      <c r="S3871" s="13"/>
      <c r="T3871" s="13"/>
    </row>
    <row r="3872" spans="8:20" x14ac:dyDescent="0.2">
      <c r="H3872" s="8"/>
      <c r="I3872" s="8"/>
      <c r="J3872" s="11"/>
      <c r="K3872" s="10"/>
      <c r="L3872" s="5"/>
      <c r="M3872" s="12"/>
      <c r="N3872" s="12"/>
      <c r="O3872" s="12"/>
      <c r="P3872" s="12"/>
      <c r="Q3872" s="12"/>
      <c r="R3872" s="12"/>
      <c r="S3872" s="13"/>
      <c r="T3872" s="13"/>
    </row>
    <row r="3873" spans="8:20" x14ac:dyDescent="0.2">
      <c r="H3873" s="8"/>
      <c r="I3873" s="8"/>
      <c r="J3873" s="11"/>
      <c r="K3873" s="10"/>
      <c r="L3873" s="5"/>
      <c r="M3873" s="12"/>
      <c r="N3873" s="12"/>
      <c r="O3873" s="12"/>
      <c r="P3873" s="12"/>
      <c r="Q3873" s="12"/>
      <c r="R3873" s="12"/>
      <c r="S3873" s="13"/>
      <c r="T3873" s="13"/>
    </row>
    <row r="3874" spans="8:20" x14ac:dyDescent="0.2">
      <c r="H3874" s="8"/>
      <c r="I3874" s="8"/>
      <c r="J3874" s="11"/>
      <c r="K3874" s="10"/>
      <c r="L3874" s="5"/>
      <c r="M3874" s="12"/>
      <c r="N3874" s="12"/>
      <c r="O3874" s="12"/>
      <c r="P3874" s="12"/>
      <c r="Q3874" s="12"/>
      <c r="R3874" s="12"/>
      <c r="S3874" s="13"/>
      <c r="T3874" s="13"/>
    </row>
    <row r="3875" spans="8:20" x14ac:dyDescent="0.2">
      <c r="H3875" s="8"/>
      <c r="I3875" s="8"/>
      <c r="J3875" s="11"/>
      <c r="K3875" s="10"/>
      <c r="L3875" s="5"/>
      <c r="M3875" s="12"/>
      <c r="N3875" s="12"/>
      <c r="O3875" s="12"/>
      <c r="P3875" s="12"/>
      <c r="Q3875" s="12"/>
      <c r="R3875" s="12"/>
      <c r="S3875" s="13"/>
      <c r="T3875" s="13"/>
    </row>
    <row r="3876" spans="8:20" x14ac:dyDescent="0.2">
      <c r="H3876" s="8"/>
      <c r="I3876" s="8"/>
      <c r="J3876" s="11"/>
      <c r="K3876" s="10"/>
      <c r="L3876" s="5"/>
      <c r="M3876" s="12"/>
      <c r="N3876" s="12"/>
      <c r="O3876" s="12"/>
      <c r="P3876" s="12"/>
      <c r="Q3876" s="12"/>
      <c r="R3876" s="12"/>
      <c r="S3876" s="13"/>
      <c r="T3876" s="13"/>
    </row>
    <row r="3877" spans="8:20" x14ac:dyDescent="0.2">
      <c r="H3877" s="8"/>
      <c r="I3877" s="8"/>
      <c r="J3877" s="11"/>
      <c r="K3877" s="10"/>
      <c r="L3877" s="5"/>
      <c r="M3877" s="12"/>
      <c r="N3877" s="12"/>
      <c r="O3877" s="12"/>
      <c r="P3877" s="12"/>
      <c r="Q3877" s="12"/>
      <c r="R3877" s="12"/>
      <c r="S3877" s="13"/>
      <c r="T3877" s="13"/>
    </row>
    <row r="3878" spans="8:20" x14ac:dyDescent="0.2">
      <c r="H3878" s="8"/>
      <c r="I3878" s="8"/>
      <c r="J3878" s="11"/>
      <c r="K3878" s="10"/>
      <c r="L3878" s="5"/>
      <c r="M3878" s="12"/>
      <c r="N3878" s="12"/>
      <c r="O3878" s="12"/>
      <c r="P3878" s="12"/>
      <c r="Q3878" s="12"/>
      <c r="R3878" s="12"/>
      <c r="S3878" s="13"/>
      <c r="T3878" s="13"/>
    </row>
    <row r="3879" spans="8:20" x14ac:dyDescent="0.2">
      <c r="H3879" s="8"/>
      <c r="I3879" s="8"/>
      <c r="J3879" s="11"/>
      <c r="K3879" s="10"/>
      <c r="L3879" s="5"/>
      <c r="M3879" s="12"/>
      <c r="N3879" s="12"/>
      <c r="O3879" s="12"/>
      <c r="P3879" s="12"/>
      <c r="Q3879" s="12"/>
      <c r="R3879" s="12"/>
      <c r="S3879" s="13"/>
      <c r="T3879" s="13"/>
    </row>
    <row r="3880" spans="8:20" x14ac:dyDescent="0.2">
      <c r="H3880" s="8"/>
      <c r="I3880" s="8"/>
      <c r="J3880" s="11"/>
      <c r="K3880" s="10"/>
      <c r="L3880" s="5"/>
      <c r="M3880" s="12"/>
      <c r="N3880" s="12"/>
      <c r="O3880" s="12"/>
      <c r="P3880" s="12"/>
      <c r="Q3880" s="12"/>
      <c r="R3880" s="12"/>
      <c r="S3880" s="13"/>
      <c r="T3880" s="13"/>
    </row>
    <row r="3881" spans="8:20" x14ac:dyDescent="0.2">
      <c r="H3881" s="8"/>
      <c r="I3881" s="8"/>
      <c r="J3881" s="11"/>
      <c r="K3881" s="10"/>
      <c r="L3881" s="5"/>
      <c r="M3881" s="12"/>
      <c r="N3881" s="12"/>
      <c r="O3881" s="12"/>
      <c r="P3881" s="12"/>
      <c r="Q3881" s="12"/>
      <c r="R3881" s="12"/>
      <c r="S3881" s="13"/>
      <c r="T3881" s="13"/>
    </row>
    <row r="3882" spans="8:20" x14ac:dyDescent="0.2">
      <c r="H3882" s="8"/>
      <c r="I3882" s="8"/>
      <c r="J3882" s="11"/>
      <c r="K3882" s="10"/>
      <c r="L3882" s="5"/>
      <c r="M3882" s="12"/>
      <c r="N3882" s="12"/>
      <c r="O3882" s="12"/>
      <c r="P3882" s="12"/>
      <c r="Q3882" s="12"/>
      <c r="R3882" s="12"/>
      <c r="S3882" s="13"/>
      <c r="T3882" s="13"/>
    </row>
    <row r="3883" spans="8:20" x14ac:dyDescent="0.2">
      <c r="H3883" s="8"/>
      <c r="I3883" s="8"/>
      <c r="J3883" s="11"/>
      <c r="K3883" s="10"/>
      <c r="L3883" s="5"/>
      <c r="M3883" s="12"/>
      <c r="N3883" s="12"/>
      <c r="O3883" s="12"/>
      <c r="P3883" s="12"/>
      <c r="Q3883" s="12"/>
      <c r="R3883" s="12"/>
      <c r="S3883" s="13"/>
      <c r="T3883" s="13"/>
    </row>
    <row r="3884" spans="8:20" x14ac:dyDescent="0.2">
      <c r="H3884" s="8"/>
      <c r="I3884" s="8"/>
      <c r="J3884" s="11"/>
      <c r="K3884" s="10"/>
      <c r="L3884" s="5"/>
      <c r="M3884" s="12"/>
      <c r="N3884" s="12"/>
      <c r="O3884" s="12"/>
      <c r="P3884" s="12"/>
      <c r="Q3884" s="12"/>
      <c r="R3884" s="12"/>
      <c r="S3884" s="13"/>
      <c r="T3884" s="13"/>
    </row>
    <row r="3885" spans="8:20" x14ac:dyDescent="0.2">
      <c r="H3885" s="8"/>
      <c r="I3885" s="8"/>
      <c r="J3885" s="11"/>
      <c r="K3885" s="10"/>
      <c r="L3885" s="5"/>
      <c r="M3885" s="12"/>
      <c r="N3885" s="12"/>
      <c r="O3885" s="12"/>
      <c r="P3885" s="12"/>
      <c r="Q3885" s="12"/>
      <c r="R3885" s="12"/>
      <c r="S3885" s="13"/>
      <c r="T3885" s="13"/>
    </row>
    <row r="3886" spans="8:20" x14ac:dyDescent="0.2">
      <c r="H3886" s="8"/>
      <c r="I3886" s="8"/>
      <c r="J3886" s="11"/>
      <c r="K3886" s="10"/>
      <c r="L3886" s="5"/>
      <c r="M3886" s="12"/>
      <c r="N3886" s="12"/>
      <c r="O3886" s="12"/>
      <c r="P3886" s="12"/>
      <c r="Q3886" s="12"/>
      <c r="R3886" s="12"/>
      <c r="S3886" s="13"/>
      <c r="T3886" s="13"/>
    </row>
    <row r="3887" spans="8:20" x14ac:dyDescent="0.2">
      <c r="H3887" s="8"/>
      <c r="I3887" s="8"/>
      <c r="J3887" s="11"/>
      <c r="K3887" s="10"/>
      <c r="L3887" s="5"/>
      <c r="M3887" s="12"/>
      <c r="N3887" s="12"/>
      <c r="O3887" s="12"/>
      <c r="P3887" s="12"/>
      <c r="Q3887" s="12"/>
      <c r="R3887" s="12"/>
      <c r="S3887" s="13"/>
      <c r="T3887" s="13"/>
    </row>
    <row r="3888" spans="8:20" x14ac:dyDescent="0.2">
      <c r="H3888" s="8"/>
      <c r="I3888" s="8"/>
      <c r="J3888" s="11"/>
      <c r="K3888" s="10"/>
      <c r="L3888" s="5"/>
      <c r="M3888" s="12"/>
      <c r="N3888" s="12"/>
      <c r="O3888" s="12"/>
      <c r="P3888" s="12"/>
      <c r="Q3888" s="12"/>
      <c r="R3888" s="12"/>
      <c r="S3888" s="13"/>
      <c r="T3888" s="13"/>
    </row>
    <row r="3889" spans="8:20" x14ac:dyDescent="0.2">
      <c r="H3889" s="8"/>
      <c r="I3889" s="8"/>
      <c r="J3889" s="11"/>
      <c r="K3889" s="10"/>
      <c r="L3889" s="5"/>
      <c r="M3889" s="12"/>
      <c r="N3889" s="12"/>
      <c r="O3889" s="12"/>
      <c r="P3889" s="12"/>
      <c r="Q3889" s="12"/>
      <c r="R3889" s="12"/>
      <c r="S3889" s="13"/>
      <c r="T3889" s="13"/>
    </row>
    <row r="3890" spans="8:20" x14ac:dyDescent="0.2">
      <c r="H3890" s="8"/>
      <c r="I3890" s="8"/>
      <c r="J3890" s="11"/>
      <c r="K3890" s="10"/>
      <c r="L3890" s="5"/>
      <c r="M3890" s="12"/>
      <c r="N3890" s="12"/>
      <c r="O3890" s="12"/>
      <c r="P3890" s="12"/>
      <c r="Q3890" s="12"/>
      <c r="R3890" s="12"/>
      <c r="S3890" s="13"/>
      <c r="T3890" s="13"/>
    </row>
    <row r="3891" spans="8:20" x14ac:dyDescent="0.2">
      <c r="H3891" s="8"/>
      <c r="I3891" s="8"/>
      <c r="J3891" s="11"/>
      <c r="K3891" s="10"/>
      <c r="L3891" s="5"/>
      <c r="M3891" s="12"/>
      <c r="N3891" s="12"/>
      <c r="O3891" s="12"/>
      <c r="P3891" s="12"/>
      <c r="Q3891" s="12"/>
      <c r="R3891" s="12"/>
      <c r="S3891" s="13"/>
      <c r="T3891" s="13"/>
    </row>
    <row r="3892" spans="8:20" x14ac:dyDescent="0.2">
      <c r="H3892" s="8"/>
      <c r="I3892" s="8"/>
      <c r="J3892" s="11"/>
      <c r="K3892" s="10"/>
      <c r="L3892" s="5"/>
      <c r="M3892" s="12"/>
      <c r="N3892" s="12"/>
      <c r="O3892" s="12"/>
      <c r="P3892" s="12"/>
      <c r="Q3892" s="12"/>
      <c r="R3892" s="12"/>
      <c r="S3892" s="13"/>
      <c r="T3892" s="13"/>
    </row>
    <row r="3893" spans="8:20" x14ac:dyDescent="0.2">
      <c r="H3893" s="8"/>
      <c r="I3893" s="8"/>
      <c r="J3893" s="11"/>
      <c r="K3893" s="10"/>
      <c r="L3893" s="5"/>
      <c r="M3893" s="12"/>
      <c r="N3893" s="12"/>
      <c r="O3893" s="12"/>
      <c r="P3893" s="12"/>
      <c r="Q3893" s="12"/>
      <c r="R3893" s="12"/>
      <c r="S3893" s="13"/>
      <c r="T3893" s="13"/>
    </row>
    <row r="3894" spans="8:20" x14ac:dyDescent="0.2">
      <c r="H3894" s="8"/>
      <c r="I3894" s="8"/>
      <c r="J3894" s="11"/>
      <c r="K3894" s="10"/>
      <c r="L3894" s="5"/>
      <c r="M3894" s="12"/>
      <c r="N3894" s="12"/>
      <c r="O3894" s="12"/>
      <c r="P3894" s="12"/>
      <c r="Q3894" s="12"/>
      <c r="R3894" s="12"/>
      <c r="S3894" s="13"/>
      <c r="T3894" s="13"/>
    </row>
    <row r="3895" spans="8:20" x14ac:dyDescent="0.2">
      <c r="H3895" s="8"/>
      <c r="I3895" s="8"/>
      <c r="J3895" s="11"/>
      <c r="K3895" s="10"/>
      <c r="L3895" s="5"/>
      <c r="M3895" s="12"/>
      <c r="N3895" s="12"/>
      <c r="O3895" s="12"/>
      <c r="P3895" s="12"/>
      <c r="Q3895" s="12"/>
      <c r="R3895" s="12"/>
      <c r="S3895" s="13"/>
      <c r="T3895" s="13"/>
    </row>
    <row r="3896" spans="8:20" x14ac:dyDescent="0.2">
      <c r="H3896" s="8"/>
      <c r="I3896" s="8"/>
      <c r="J3896" s="11"/>
      <c r="K3896" s="10"/>
      <c r="L3896" s="5"/>
      <c r="M3896" s="12"/>
      <c r="N3896" s="12"/>
      <c r="O3896" s="12"/>
      <c r="P3896" s="12"/>
      <c r="Q3896" s="12"/>
      <c r="R3896" s="12"/>
      <c r="S3896" s="13"/>
      <c r="T3896" s="13"/>
    </row>
    <row r="3897" spans="8:20" x14ac:dyDescent="0.2">
      <c r="H3897" s="8"/>
      <c r="I3897" s="8"/>
      <c r="J3897" s="11"/>
      <c r="K3897" s="10"/>
      <c r="L3897" s="5"/>
      <c r="M3897" s="12"/>
      <c r="N3897" s="12"/>
      <c r="O3897" s="12"/>
      <c r="P3897" s="12"/>
      <c r="Q3897" s="12"/>
      <c r="R3897" s="12"/>
      <c r="S3897" s="13"/>
      <c r="T3897" s="13"/>
    </row>
    <row r="3898" spans="8:20" x14ac:dyDescent="0.2">
      <c r="H3898" s="8"/>
      <c r="I3898" s="8"/>
      <c r="J3898" s="11"/>
      <c r="K3898" s="10"/>
      <c r="L3898" s="5"/>
      <c r="M3898" s="12"/>
      <c r="N3898" s="12"/>
      <c r="O3898" s="12"/>
      <c r="P3898" s="12"/>
      <c r="Q3898" s="12"/>
      <c r="R3898" s="12"/>
      <c r="S3898" s="13"/>
      <c r="T3898" s="13"/>
    </row>
    <row r="3899" spans="8:20" x14ac:dyDescent="0.2">
      <c r="H3899" s="8"/>
      <c r="I3899" s="8"/>
      <c r="J3899" s="11"/>
      <c r="K3899" s="10"/>
      <c r="L3899" s="5"/>
      <c r="M3899" s="12"/>
      <c r="N3899" s="12"/>
      <c r="O3899" s="12"/>
      <c r="P3899" s="12"/>
      <c r="Q3899" s="12"/>
      <c r="R3899" s="12"/>
      <c r="S3899" s="13"/>
      <c r="T3899" s="13"/>
    </row>
    <row r="3900" spans="8:20" x14ac:dyDescent="0.2">
      <c r="H3900" s="8"/>
      <c r="I3900" s="8"/>
      <c r="J3900" s="11"/>
      <c r="K3900" s="10"/>
      <c r="L3900" s="5"/>
      <c r="M3900" s="12"/>
      <c r="N3900" s="12"/>
      <c r="O3900" s="12"/>
      <c r="P3900" s="12"/>
      <c r="Q3900" s="12"/>
      <c r="R3900" s="12"/>
      <c r="S3900" s="13"/>
      <c r="T3900" s="13"/>
    </row>
    <row r="3901" spans="8:20" x14ac:dyDescent="0.2">
      <c r="H3901" s="8"/>
      <c r="I3901" s="8"/>
      <c r="J3901" s="11"/>
      <c r="K3901" s="10"/>
      <c r="L3901" s="5"/>
      <c r="M3901" s="12"/>
      <c r="N3901" s="12"/>
      <c r="O3901" s="12"/>
      <c r="P3901" s="12"/>
      <c r="Q3901" s="12"/>
      <c r="R3901" s="12"/>
      <c r="S3901" s="13"/>
      <c r="T3901" s="13"/>
    </row>
    <row r="3902" spans="8:20" x14ac:dyDescent="0.2">
      <c r="H3902" s="8"/>
      <c r="I3902" s="8"/>
      <c r="J3902" s="11"/>
      <c r="K3902" s="10"/>
      <c r="L3902" s="5"/>
      <c r="M3902" s="12"/>
      <c r="N3902" s="12"/>
      <c r="O3902" s="12"/>
      <c r="P3902" s="12"/>
      <c r="Q3902" s="12"/>
      <c r="R3902" s="12"/>
      <c r="S3902" s="13"/>
      <c r="T3902" s="13"/>
    </row>
    <row r="3903" spans="8:20" x14ac:dyDescent="0.2">
      <c r="H3903" s="8"/>
      <c r="I3903" s="8"/>
      <c r="J3903" s="11"/>
      <c r="K3903" s="10"/>
      <c r="L3903" s="5"/>
      <c r="M3903" s="12"/>
      <c r="N3903" s="12"/>
      <c r="O3903" s="12"/>
      <c r="P3903" s="12"/>
      <c r="Q3903" s="12"/>
      <c r="R3903" s="12"/>
      <c r="S3903" s="13"/>
      <c r="T3903" s="13"/>
    </row>
    <row r="3904" spans="8:20" x14ac:dyDescent="0.2">
      <c r="H3904" s="8"/>
      <c r="I3904" s="8"/>
      <c r="J3904" s="11"/>
      <c r="K3904" s="10"/>
      <c r="L3904" s="5"/>
      <c r="M3904" s="12"/>
      <c r="N3904" s="12"/>
      <c r="O3904" s="12"/>
      <c r="P3904" s="12"/>
      <c r="Q3904" s="12"/>
      <c r="R3904" s="12"/>
      <c r="S3904" s="13"/>
      <c r="T3904" s="13"/>
    </row>
    <row r="3905" spans="8:20" x14ac:dyDescent="0.2">
      <c r="H3905" s="8"/>
      <c r="I3905" s="8"/>
      <c r="J3905" s="11"/>
      <c r="K3905" s="10"/>
      <c r="L3905" s="5"/>
      <c r="M3905" s="12"/>
      <c r="N3905" s="12"/>
      <c r="O3905" s="12"/>
      <c r="P3905" s="12"/>
      <c r="Q3905" s="12"/>
      <c r="R3905" s="12"/>
      <c r="S3905" s="13"/>
      <c r="T3905" s="13"/>
    </row>
    <row r="3906" spans="8:20" x14ac:dyDescent="0.2">
      <c r="H3906" s="8"/>
      <c r="I3906" s="8"/>
      <c r="J3906" s="11"/>
      <c r="K3906" s="10"/>
      <c r="L3906" s="5"/>
      <c r="M3906" s="12"/>
      <c r="N3906" s="12"/>
      <c r="O3906" s="12"/>
      <c r="P3906" s="12"/>
      <c r="Q3906" s="12"/>
      <c r="R3906" s="12"/>
      <c r="S3906" s="13"/>
      <c r="T3906" s="13"/>
    </row>
    <row r="3907" spans="8:20" x14ac:dyDescent="0.2">
      <c r="H3907" s="8"/>
      <c r="I3907" s="8"/>
      <c r="J3907" s="11"/>
      <c r="K3907" s="10"/>
      <c r="L3907" s="5"/>
      <c r="M3907" s="12"/>
      <c r="N3907" s="12"/>
      <c r="O3907" s="12"/>
      <c r="P3907" s="12"/>
      <c r="Q3907" s="12"/>
      <c r="R3907" s="12"/>
      <c r="S3907" s="13"/>
      <c r="T3907" s="13"/>
    </row>
    <row r="3908" spans="8:20" x14ac:dyDescent="0.2">
      <c r="H3908" s="8"/>
      <c r="I3908" s="8"/>
      <c r="J3908" s="11"/>
      <c r="K3908" s="10"/>
      <c r="L3908" s="5"/>
      <c r="M3908" s="12"/>
      <c r="N3908" s="12"/>
      <c r="O3908" s="12"/>
      <c r="P3908" s="12"/>
      <c r="Q3908" s="12"/>
      <c r="R3908" s="12"/>
      <c r="S3908" s="13"/>
      <c r="T3908" s="13"/>
    </row>
    <row r="3909" spans="8:20" x14ac:dyDescent="0.2">
      <c r="H3909" s="8"/>
      <c r="I3909" s="8"/>
      <c r="J3909" s="11"/>
      <c r="K3909" s="10"/>
      <c r="L3909" s="5"/>
      <c r="M3909" s="12"/>
      <c r="N3909" s="12"/>
      <c r="O3909" s="12"/>
      <c r="P3909" s="12"/>
      <c r="Q3909" s="12"/>
      <c r="R3909" s="12"/>
      <c r="S3909" s="13"/>
      <c r="T3909" s="13"/>
    </row>
    <row r="3910" spans="8:20" x14ac:dyDescent="0.2">
      <c r="H3910" s="8"/>
      <c r="I3910" s="8"/>
      <c r="J3910" s="11"/>
      <c r="K3910" s="10"/>
      <c r="L3910" s="5"/>
      <c r="M3910" s="12"/>
      <c r="N3910" s="12"/>
      <c r="O3910" s="12"/>
      <c r="P3910" s="12"/>
      <c r="Q3910" s="12"/>
      <c r="R3910" s="12"/>
      <c r="S3910" s="13"/>
      <c r="T3910" s="13"/>
    </row>
    <row r="3911" spans="8:20" x14ac:dyDescent="0.2">
      <c r="H3911" s="8"/>
      <c r="I3911" s="8"/>
      <c r="J3911" s="11"/>
      <c r="K3911" s="10"/>
      <c r="L3911" s="5"/>
      <c r="M3911" s="12"/>
      <c r="N3911" s="12"/>
      <c r="O3911" s="12"/>
      <c r="P3911" s="12"/>
      <c r="Q3911" s="12"/>
      <c r="R3911" s="12"/>
      <c r="S3911" s="13"/>
      <c r="T3911" s="13"/>
    </row>
    <row r="3912" spans="8:20" x14ac:dyDescent="0.2">
      <c r="H3912" s="8"/>
      <c r="I3912" s="8"/>
      <c r="J3912" s="11"/>
      <c r="K3912" s="10"/>
      <c r="L3912" s="5"/>
      <c r="M3912" s="12"/>
      <c r="N3912" s="12"/>
      <c r="O3912" s="12"/>
      <c r="P3912" s="12"/>
      <c r="Q3912" s="12"/>
      <c r="R3912" s="12"/>
      <c r="S3912" s="13"/>
      <c r="T3912" s="13"/>
    </row>
    <row r="3913" spans="8:20" x14ac:dyDescent="0.2">
      <c r="H3913" s="8"/>
      <c r="I3913" s="8"/>
      <c r="J3913" s="11"/>
      <c r="K3913" s="10"/>
      <c r="L3913" s="5"/>
      <c r="M3913" s="12"/>
      <c r="N3913" s="12"/>
      <c r="O3913" s="12"/>
      <c r="P3913" s="12"/>
      <c r="Q3913" s="12"/>
      <c r="R3913" s="12"/>
      <c r="S3913" s="13"/>
      <c r="T3913" s="13"/>
    </row>
    <row r="3914" spans="8:20" x14ac:dyDescent="0.2">
      <c r="H3914" s="8"/>
      <c r="I3914" s="8"/>
      <c r="J3914" s="11"/>
      <c r="K3914" s="10"/>
      <c r="L3914" s="5"/>
      <c r="M3914" s="12"/>
      <c r="N3914" s="12"/>
      <c r="O3914" s="12"/>
      <c r="P3914" s="12"/>
      <c r="Q3914" s="12"/>
      <c r="R3914" s="12"/>
      <c r="S3914" s="13"/>
      <c r="T3914" s="13"/>
    </row>
    <row r="3915" spans="8:20" x14ac:dyDescent="0.2">
      <c r="H3915" s="8"/>
      <c r="I3915" s="8"/>
      <c r="J3915" s="11"/>
      <c r="K3915" s="10"/>
      <c r="L3915" s="5"/>
      <c r="M3915" s="12"/>
      <c r="N3915" s="12"/>
      <c r="O3915" s="12"/>
      <c r="P3915" s="12"/>
      <c r="Q3915" s="12"/>
      <c r="R3915" s="12"/>
      <c r="S3915" s="13"/>
      <c r="T3915" s="13"/>
    </row>
    <row r="3916" spans="8:20" x14ac:dyDescent="0.2">
      <c r="H3916" s="8"/>
      <c r="I3916" s="8"/>
      <c r="J3916" s="11"/>
      <c r="K3916" s="10"/>
      <c r="L3916" s="5"/>
      <c r="M3916" s="12"/>
      <c r="N3916" s="12"/>
      <c r="O3916" s="12"/>
      <c r="P3916" s="12"/>
      <c r="Q3916" s="12"/>
      <c r="R3916" s="12"/>
      <c r="S3916" s="13"/>
      <c r="T3916" s="13"/>
    </row>
    <row r="3917" spans="8:20" x14ac:dyDescent="0.2">
      <c r="H3917" s="8"/>
      <c r="I3917" s="8"/>
      <c r="J3917" s="11"/>
      <c r="K3917" s="10"/>
      <c r="L3917" s="5"/>
      <c r="M3917" s="12"/>
      <c r="N3917" s="12"/>
      <c r="O3917" s="12"/>
      <c r="P3917" s="12"/>
      <c r="Q3917" s="12"/>
      <c r="R3917" s="12"/>
      <c r="S3917" s="13"/>
      <c r="T3917" s="13"/>
    </row>
    <row r="3918" spans="8:20" x14ac:dyDescent="0.2">
      <c r="H3918" s="8"/>
      <c r="I3918" s="8"/>
      <c r="J3918" s="11"/>
      <c r="K3918" s="10"/>
      <c r="L3918" s="5"/>
      <c r="M3918" s="12"/>
      <c r="N3918" s="12"/>
      <c r="O3918" s="12"/>
      <c r="P3918" s="12"/>
      <c r="Q3918" s="12"/>
      <c r="R3918" s="12"/>
      <c r="S3918" s="13"/>
      <c r="T3918" s="13"/>
    </row>
    <row r="3919" spans="8:20" x14ac:dyDescent="0.2">
      <c r="H3919" s="8"/>
      <c r="I3919" s="8"/>
      <c r="J3919" s="11"/>
      <c r="K3919" s="10"/>
      <c r="L3919" s="5"/>
      <c r="M3919" s="12"/>
      <c r="N3919" s="12"/>
      <c r="O3919" s="12"/>
      <c r="P3919" s="12"/>
      <c r="Q3919" s="12"/>
      <c r="R3919" s="12"/>
      <c r="S3919" s="13"/>
      <c r="T3919" s="13"/>
    </row>
    <row r="3920" spans="8:20" x14ac:dyDescent="0.2">
      <c r="H3920" s="8"/>
      <c r="I3920" s="8"/>
      <c r="J3920" s="11"/>
      <c r="K3920" s="10"/>
      <c r="L3920" s="5"/>
      <c r="M3920" s="12"/>
      <c r="N3920" s="12"/>
      <c r="O3920" s="12"/>
      <c r="P3920" s="12"/>
      <c r="Q3920" s="12"/>
      <c r="R3920" s="12"/>
      <c r="S3920" s="13"/>
      <c r="T3920" s="13"/>
    </row>
    <row r="3921" spans="8:20" x14ac:dyDescent="0.2">
      <c r="H3921" s="8"/>
      <c r="I3921" s="8"/>
      <c r="J3921" s="11"/>
      <c r="K3921" s="10"/>
      <c r="L3921" s="5"/>
      <c r="M3921" s="12"/>
      <c r="N3921" s="12"/>
      <c r="O3921" s="12"/>
      <c r="P3921" s="12"/>
      <c r="Q3921" s="12"/>
      <c r="R3921" s="12"/>
      <c r="S3921" s="13"/>
      <c r="T3921" s="13"/>
    </row>
    <row r="3922" spans="8:20" x14ac:dyDescent="0.2">
      <c r="H3922" s="8"/>
      <c r="I3922" s="8"/>
      <c r="J3922" s="11"/>
      <c r="K3922" s="10"/>
      <c r="L3922" s="5"/>
      <c r="M3922" s="12"/>
      <c r="N3922" s="12"/>
      <c r="O3922" s="12"/>
      <c r="P3922" s="12"/>
      <c r="Q3922" s="12"/>
      <c r="R3922" s="12"/>
      <c r="S3922" s="13"/>
      <c r="T3922" s="13"/>
    </row>
    <row r="3923" spans="8:20" x14ac:dyDescent="0.2">
      <c r="H3923" s="8"/>
      <c r="I3923" s="8"/>
      <c r="J3923" s="11"/>
      <c r="K3923" s="10"/>
      <c r="L3923" s="5"/>
      <c r="M3923" s="12"/>
      <c r="N3923" s="12"/>
      <c r="O3923" s="12"/>
      <c r="P3923" s="12"/>
      <c r="Q3923" s="12"/>
      <c r="R3923" s="12"/>
      <c r="S3923" s="13"/>
      <c r="T3923" s="13"/>
    </row>
    <row r="3924" spans="8:20" x14ac:dyDescent="0.2">
      <c r="H3924" s="8"/>
      <c r="I3924" s="8"/>
      <c r="J3924" s="11"/>
      <c r="K3924" s="10"/>
      <c r="L3924" s="5"/>
      <c r="M3924" s="12"/>
      <c r="N3924" s="12"/>
      <c r="O3924" s="12"/>
      <c r="P3924" s="12"/>
      <c r="Q3924" s="12"/>
      <c r="R3924" s="12"/>
      <c r="S3924" s="13"/>
      <c r="T3924" s="13"/>
    </row>
    <row r="3925" spans="8:20" x14ac:dyDescent="0.2">
      <c r="H3925" s="8"/>
      <c r="I3925" s="8"/>
      <c r="J3925" s="11"/>
      <c r="K3925" s="10"/>
      <c r="L3925" s="5"/>
      <c r="M3925" s="12"/>
      <c r="N3925" s="12"/>
      <c r="O3925" s="12"/>
      <c r="P3925" s="12"/>
      <c r="Q3925" s="12"/>
      <c r="R3925" s="12"/>
      <c r="S3925" s="13"/>
      <c r="T3925" s="13"/>
    </row>
    <row r="3926" spans="8:20" x14ac:dyDescent="0.2">
      <c r="H3926" s="8"/>
      <c r="I3926" s="8"/>
      <c r="J3926" s="11"/>
      <c r="K3926" s="10"/>
      <c r="L3926" s="5"/>
      <c r="M3926" s="12"/>
      <c r="N3926" s="12"/>
      <c r="O3926" s="12"/>
      <c r="P3926" s="12"/>
      <c r="Q3926" s="12"/>
      <c r="R3926" s="12"/>
      <c r="S3926" s="13"/>
      <c r="T3926" s="13"/>
    </row>
    <row r="3927" spans="8:20" x14ac:dyDescent="0.2">
      <c r="H3927" s="8"/>
      <c r="I3927" s="8"/>
      <c r="J3927" s="11"/>
      <c r="K3927" s="10"/>
      <c r="L3927" s="5"/>
      <c r="M3927" s="12"/>
      <c r="N3927" s="12"/>
      <c r="O3927" s="12"/>
      <c r="P3927" s="12"/>
      <c r="Q3927" s="12"/>
      <c r="R3927" s="12"/>
      <c r="S3927" s="13"/>
      <c r="T3927" s="13"/>
    </row>
    <row r="3928" spans="8:20" x14ac:dyDescent="0.2">
      <c r="H3928" s="8"/>
      <c r="I3928" s="8"/>
      <c r="J3928" s="11"/>
      <c r="K3928" s="10"/>
      <c r="L3928" s="5"/>
      <c r="M3928" s="12"/>
      <c r="N3928" s="12"/>
      <c r="O3928" s="12"/>
      <c r="P3928" s="12"/>
      <c r="Q3928" s="12"/>
      <c r="R3928" s="12"/>
      <c r="S3928" s="13"/>
      <c r="T3928" s="13"/>
    </row>
    <row r="3929" spans="8:20" x14ac:dyDescent="0.2">
      <c r="H3929" s="8"/>
      <c r="I3929" s="8"/>
      <c r="J3929" s="11"/>
      <c r="K3929" s="10"/>
      <c r="L3929" s="5"/>
      <c r="M3929" s="12"/>
      <c r="N3929" s="12"/>
      <c r="O3929" s="12"/>
      <c r="P3929" s="12"/>
      <c r="Q3929" s="12"/>
      <c r="R3929" s="12"/>
      <c r="S3929" s="13"/>
      <c r="T3929" s="13"/>
    </row>
    <row r="3930" spans="8:20" x14ac:dyDescent="0.2">
      <c r="H3930" s="8"/>
      <c r="I3930" s="8"/>
      <c r="J3930" s="11"/>
      <c r="K3930" s="10"/>
      <c r="L3930" s="5"/>
      <c r="M3930" s="12"/>
      <c r="N3930" s="12"/>
      <c r="O3930" s="12"/>
      <c r="P3930" s="12"/>
      <c r="Q3930" s="12"/>
      <c r="R3930" s="12"/>
      <c r="S3930" s="13"/>
      <c r="T3930" s="13"/>
    </row>
    <row r="3931" spans="8:20" x14ac:dyDescent="0.2">
      <c r="H3931" s="8"/>
      <c r="I3931" s="8"/>
      <c r="J3931" s="11"/>
      <c r="K3931" s="10"/>
      <c r="L3931" s="5"/>
      <c r="M3931" s="12"/>
      <c r="N3931" s="12"/>
      <c r="O3931" s="12"/>
      <c r="P3931" s="12"/>
      <c r="Q3931" s="12"/>
      <c r="R3931" s="12"/>
      <c r="S3931" s="13"/>
      <c r="T3931" s="13"/>
    </row>
    <row r="3932" spans="8:20" x14ac:dyDescent="0.2">
      <c r="H3932" s="8"/>
      <c r="I3932" s="8"/>
      <c r="J3932" s="11"/>
      <c r="K3932" s="10"/>
      <c r="L3932" s="5"/>
      <c r="M3932" s="12"/>
      <c r="N3932" s="12"/>
      <c r="O3932" s="12"/>
      <c r="P3932" s="12"/>
      <c r="Q3932" s="12"/>
      <c r="R3932" s="12"/>
      <c r="S3932" s="13"/>
      <c r="T3932" s="13"/>
    </row>
    <row r="3933" spans="8:20" x14ac:dyDescent="0.2">
      <c r="H3933" s="8"/>
      <c r="I3933" s="8"/>
      <c r="J3933" s="11"/>
      <c r="K3933" s="10"/>
      <c r="L3933" s="5"/>
      <c r="M3933" s="12"/>
      <c r="N3933" s="12"/>
      <c r="O3933" s="12"/>
      <c r="P3933" s="12"/>
      <c r="Q3933" s="12"/>
      <c r="R3933" s="12"/>
      <c r="S3933" s="13"/>
      <c r="T3933" s="13"/>
    </row>
    <row r="3934" spans="8:20" x14ac:dyDescent="0.2">
      <c r="H3934" s="8"/>
      <c r="I3934" s="8"/>
      <c r="J3934" s="11"/>
      <c r="K3934" s="10"/>
      <c r="L3934" s="5"/>
      <c r="M3934" s="12"/>
      <c r="N3934" s="12"/>
      <c r="O3934" s="12"/>
      <c r="P3934" s="12"/>
      <c r="Q3934" s="12"/>
      <c r="R3934" s="12"/>
      <c r="S3934" s="13"/>
      <c r="T3934" s="13"/>
    </row>
    <row r="3935" spans="8:20" x14ac:dyDescent="0.2">
      <c r="H3935" s="8"/>
      <c r="I3935" s="8"/>
      <c r="J3935" s="11"/>
      <c r="K3935" s="10"/>
      <c r="L3935" s="5"/>
      <c r="M3935" s="12"/>
      <c r="N3935" s="12"/>
      <c r="O3935" s="12"/>
      <c r="P3935" s="12"/>
      <c r="Q3935" s="12"/>
      <c r="R3935" s="12"/>
      <c r="S3935" s="13"/>
      <c r="T3935" s="13"/>
    </row>
    <row r="3936" spans="8:20" x14ac:dyDescent="0.2">
      <c r="H3936" s="8"/>
      <c r="I3936" s="8"/>
      <c r="J3936" s="11"/>
      <c r="K3936" s="10"/>
      <c r="L3936" s="5"/>
      <c r="M3936" s="12"/>
      <c r="N3936" s="12"/>
      <c r="O3936" s="12"/>
      <c r="P3936" s="12"/>
      <c r="Q3936" s="12"/>
      <c r="R3936" s="12"/>
      <c r="S3936" s="13"/>
      <c r="T3936" s="13"/>
    </row>
    <row r="3937" spans="8:20" x14ac:dyDescent="0.2">
      <c r="H3937" s="8"/>
      <c r="I3937" s="8"/>
      <c r="J3937" s="11"/>
      <c r="K3937" s="10"/>
      <c r="L3937" s="5"/>
      <c r="M3937" s="12"/>
      <c r="N3937" s="12"/>
      <c r="O3937" s="12"/>
      <c r="P3937" s="12"/>
      <c r="Q3937" s="12"/>
      <c r="R3937" s="12"/>
      <c r="S3937" s="13"/>
      <c r="T3937" s="13"/>
    </row>
    <row r="3938" spans="8:20" x14ac:dyDescent="0.2">
      <c r="H3938" s="8"/>
      <c r="I3938" s="8"/>
      <c r="J3938" s="11"/>
      <c r="K3938" s="10"/>
      <c r="L3938" s="5"/>
      <c r="M3938" s="12"/>
      <c r="N3938" s="12"/>
      <c r="O3938" s="12"/>
      <c r="P3938" s="12"/>
      <c r="Q3938" s="12"/>
      <c r="R3938" s="12"/>
      <c r="S3938" s="13"/>
      <c r="T3938" s="13"/>
    </row>
    <row r="3939" spans="8:20" x14ac:dyDescent="0.2">
      <c r="H3939" s="8"/>
      <c r="I3939" s="8"/>
      <c r="J3939" s="11"/>
      <c r="K3939" s="10"/>
      <c r="L3939" s="5"/>
      <c r="M3939" s="12"/>
      <c r="N3939" s="12"/>
      <c r="O3939" s="12"/>
      <c r="P3939" s="12"/>
      <c r="Q3939" s="12"/>
      <c r="R3939" s="12"/>
      <c r="S3939" s="13"/>
      <c r="T3939" s="13"/>
    </row>
    <row r="3940" spans="8:20" x14ac:dyDescent="0.2">
      <c r="H3940" s="8"/>
      <c r="I3940" s="8"/>
      <c r="J3940" s="11"/>
      <c r="K3940" s="10"/>
      <c r="L3940" s="5"/>
      <c r="M3940" s="12"/>
      <c r="N3940" s="12"/>
      <c r="O3940" s="12"/>
      <c r="P3940" s="12"/>
      <c r="Q3940" s="12"/>
      <c r="R3940" s="12"/>
      <c r="S3940" s="13"/>
      <c r="T3940" s="13"/>
    </row>
    <row r="3941" spans="8:20" x14ac:dyDescent="0.2">
      <c r="H3941" s="8"/>
      <c r="I3941" s="8"/>
      <c r="J3941" s="11"/>
      <c r="K3941" s="10"/>
      <c r="L3941" s="5"/>
      <c r="M3941" s="12"/>
      <c r="N3941" s="12"/>
      <c r="O3941" s="12"/>
      <c r="P3941" s="12"/>
      <c r="Q3941" s="12"/>
      <c r="R3941" s="12"/>
      <c r="S3941" s="13"/>
      <c r="T3941" s="13"/>
    </row>
    <row r="3942" spans="8:20" x14ac:dyDescent="0.2">
      <c r="H3942" s="8"/>
      <c r="I3942" s="8"/>
      <c r="J3942" s="11"/>
      <c r="K3942" s="10"/>
      <c r="L3942" s="5"/>
      <c r="M3942" s="12"/>
      <c r="N3942" s="12"/>
      <c r="O3942" s="12"/>
      <c r="P3942" s="12"/>
      <c r="Q3942" s="12"/>
      <c r="R3942" s="12"/>
      <c r="S3942" s="13"/>
      <c r="T3942" s="13"/>
    </row>
    <row r="3943" spans="8:20" x14ac:dyDescent="0.2">
      <c r="H3943" s="8"/>
      <c r="I3943" s="8"/>
      <c r="J3943" s="11"/>
      <c r="K3943" s="10"/>
      <c r="L3943" s="5"/>
      <c r="M3943" s="12"/>
      <c r="N3943" s="12"/>
      <c r="O3943" s="12"/>
      <c r="P3943" s="12"/>
      <c r="Q3943" s="12"/>
      <c r="R3943" s="12"/>
      <c r="S3943" s="13"/>
      <c r="T3943" s="13"/>
    </row>
    <row r="3944" spans="8:20" x14ac:dyDescent="0.2">
      <c r="H3944" s="8"/>
      <c r="I3944" s="8"/>
      <c r="J3944" s="11"/>
      <c r="K3944" s="10"/>
      <c r="L3944" s="5"/>
      <c r="M3944" s="12"/>
      <c r="N3944" s="12"/>
      <c r="O3944" s="12"/>
      <c r="P3944" s="12"/>
      <c r="Q3944" s="12"/>
      <c r="R3944" s="12"/>
      <c r="S3944" s="13"/>
      <c r="T3944" s="13"/>
    </row>
    <row r="3945" spans="8:20" x14ac:dyDescent="0.2">
      <c r="H3945" s="8"/>
      <c r="I3945" s="8"/>
      <c r="J3945" s="11"/>
      <c r="K3945" s="10"/>
      <c r="L3945" s="5"/>
      <c r="M3945" s="12"/>
      <c r="N3945" s="12"/>
      <c r="O3945" s="12"/>
      <c r="P3945" s="12"/>
      <c r="Q3945" s="12"/>
      <c r="R3945" s="12"/>
      <c r="S3945" s="13"/>
      <c r="T3945" s="13"/>
    </row>
    <row r="3946" spans="8:20" x14ac:dyDescent="0.2">
      <c r="H3946" s="8"/>
      <c r="I3946" s="8"/>
      <c r="J3946" s="11"/>
      <c r="K3946" s="10"/>
      <c r="L3946" s="5"/>
      <c r="M3946" s="12"/>
      <c r="N3946" s="12"/>
      <c r="O3946" s="12"/>
      <c r="P3946" s="12"/>
      <c r="Q3946" s="12"/>
      <c r="R3946" s="12"/>
      <c r="S3946" s="13"/>
      <c r="T3946" s="13"/>
    </row>
    <row r="3947" spans="8:20" x14ac:dyDescent="0.2">
      <c r="H3947" s="8"/>
      <c r="I3947" s="8"/>
      <c r="J3947" s="11"/>
      <c r="K3947" s="10"/>
      <c r="L3947" s="5"/>
      <c r="M3947" s="12"/>
      <c r="N3947" s="12"/>
      <c r="O3947" s="12"/>
      <c r="P3947" s="12"/>
      <c r="Q3947" s="12"/>
      <c r="R3947" s="12"/>
      <c r="S3947" s="13"/>
      <c r="T3947" s="13"/>
    </row>
    <row r="3948" spans="8:20" x14ac:dyDescent="0.2">
      <c r="H3948" s="8"/>
      <c r="I3948" s="8"/>
      <c r="J3948" s="11"/>
      <c r="K3948" s="10"/>
      <c r="L3948" s="5"/>
      <c r="M3948" s="12"/>
      <c r="N3948" s="12"/>
      <c r="O3948" s="12"/>
      <c r="P3948" s="12"/>
      <c r="Q3948" s="12"/>
      <c r="R3948" s="12"/>
      <c r="S3948" s="13"/>
      <c r="T3948" s="13"/>
    </row>
    <row r="3949" spans="8:20" x14ac:dyDescent="0.2">
      <c r="H3949" s="8"/>
      <c r="I3949" s="8"/>
      <c r="J3949" s="11"/>
      <c r="K3949" s="10"/>
      <c r="L3949" s="5"/>
      <c r="M3949" s="12"/>
      <c r="N3949" s="12"/>
      <c r="O3949" s="12"/>
      <c r="P3949" s="12"/>
      <c r="Q3949" s="12"/>
      <c r="R3949" s="12"/>
      <c r="S3949" s="13"/>
      <c r="T3949" s="13"/>
    </row>
    <row r="3950" spans="8:20" x14ac:dyDescent="0.2">
      <c r="H3950" s="8"/>
      <c r="I3950" s="8"/>
      <c r="J3950" s="11"/>
      <c r="K3950" s="10"/>
      <c r="L3950" s="5"/>
      <c r="M3950" s="12"/>
      <c r="N3950" s="12"/>
      <c r="O3950" s="12"/>
      <c r="P3950" s="12"/>
      <c r="Q3950" s="12"/>
      <c r="R3950" s="12"/>
      <c r="S3950" s="13"/>
      <c r="T3950" s="13"/>
    </row>
    <row r="3951" spans="8:20" x14ac:dyDescent="0.2">
      <c r="H3951" s="8"/>
      <c r="I3951" s="8"/>
      <c r="J3951" s="11"/>
      <c r="K3951" s="10"/>
      <c r="L3951" s="5"/>
      <c r="M3951" s="12"/>
      <c r="N3951" s="12"/>
      <c r="O3951" s="12"/>
      <c r="P3951" s="12"/>
      <c r="Q3951" s="12"/>
      <c r="R3951" s="12"/>
      <c r="S3951" s="13"/>
      <c r="T3951" s="13"/>
    </row>
    <row r="3952" spans="8:20" x14ac:dyDescent="0.2">
      <c r="H3952" s="8"/>
      <c r="I3952" s="8"/>
      <c r="J3952" s="11"/>
      <c r="K3952" s="10"/>
      <c r="L3952" s="5"/>
      <c r="M3952" s="12"/>
      <c r="N3952" s="12"/>
      <c r="O3952" s="12"/>
      <c r="P3952" s="12"/>
      <c r="Q3952" s="12"/>
      <c r="R3952" s="12"/>
      <c r="S3952" s="13"/>
      <c r="T3952" s="13"/>
    </row>
    <row r="3953" spans="8:20" x14ac:dyDescent="0.2">
      <c r="H3953" s="8"/>
      <c r="I3953" s="8"/>
      <c r="J3953" s="11"/>
      <c r="K3953" s="10"/>
      <c r="L3953" s="5"/>
      <c r="M3953" s="12"/>
      <c r="N3953" s="12"/>
      <c r="O3953" s="12"/>
      <c r="P3953" s="12"/>
      <c r="Q3953" s="12"/>
      <c r="R3953" s="12"/>
      <c r="S3953" s="13"/>
      <c r="T3953" s="13"/>
    </row>
    <row r="3954" spans="8:20" x14ac:dyDescent="0.2">
      <c r="H3954" s="8"/>
      <c r="I3954" s="8"/>
      <c r="J3954" s="11"/>
      <c r="K3954" s="10"/>
      <c r="L3954" s="5"/>
      <c r="M3954" s="12"/>
      <c r="N3954" s="12"/>
      <c r="O3954" s="12"/>
      <c r="P3954" s="12"/>
      <c r="Q3954" s="12"/>
      <c r="R3954" s="12"/>
      <c r="S3954" s="13"/>
      <c r="T3954" s="13"/>
    </row>
    <row r="3955" spans="8:20" x14ac:dyDescent="0.2">
      <c r="H3955" s="8"/>
      <c r="I3955" s="8"/>
      <c r="J3955" s="11"/>
      <c r="K3955" s="10"/>
      <c r="L3955" s="5"/>
      <c r="M3955" s="12"/>
      <c r="N3955" s="12"/>
      <c r="O3955" s="12"/>
      <c r="P3955" s="12"/>
      <c r="Q3955" s="12"/>
      <c r="R3955" s="12"/>
      <c r="S3955" s="13"/>
      <c r="T3955" s="13"/>
    </row>
    <row r="3956" spans="8:20" x14ac:dyDescent="0.2">
      <c r="H3956" s="8"/>
      <c r="I3956" s="8"/>
      <c r="J3956" s="11"/>
      <c r="K3956" s="10"/>
      <c r="L3956" s="5"/>
      <c r="M3956" s="12"/>
      <c r="N3956" s="12"/>
      <c r="O3956" s="12"/>
      <c r="P3956" s="12"/>
      <c r="Q3956" s="12"/>
      <c r="R3956" s="12"/>
      <c r="S3956" s="13"/>
      <c r="T3956" s="13"/>
    </row>
    <row r="3957" spans="8:20" x14ac:dyDescent="0.2">
      <c r="H3957" s="8"/>
      <c r="I3957" s="8"/>
      <c r="J3957" s="11"/>
      <c r="K3957" s="10"/>
      <c r="L3957" s="5"/>
      <c r="M3957" s="12"/>
      <c r="N3957" s="12"/>
      <c r="O3957" s="12"/>
      <c r="P3957" s="12"/>
      <c r="Q3957" s="12"/>
      <c r="R3957" s="12"/>
      <c r="S3957" s="13"/>
      <c r="T3957" s="13"/>
    </row>
    <row r="3958" spans="8:20" x14ac:dyDescent="0.2">
      <c r="H3958" s="8"/>
      <c r="I3958" s="8"/>
      <c r="J3958" s="11"/>
      <c r="K3958" s="10"/>
      <c r="L3958" s="5"/>
      <c r="M3958" s="12"/>
      <c r="N3958" s="12"/>
      <c r="O3958" s="12"/>
      <c r="P3958" s="12"/>
      <c r="Q3958" s="12"/>
      <c r="R3958" s="12"/>
      <c r="S3958" s="13"/>
      <c r="T3958" s="13"/>
    </row>
    <row r="3959" spans="8:20" x14ac:dyDescent="0.2">
      <c r="H3959" s="8"/>
      <c r="I3959" s="8"/>
      <c r="J3959" s="11"/>
      <c r="K3959" s="10"/>
      <c r="L3959" s="5"/>
      <c r="M3959" s="12"/>
      <c r="N3959" s="12"/>
      <c r="O3959" s="12"/>
      <c r="P3959" s="12"/>
      <c r="Q3959" s="12"/>
      <c r="R3959" s="12"/>
      <c r="S3959" s="13"/>
      <c r="T3959" s="13"/>
    </row>
    <row r="3960" spans="8:20" x14ac:dyDescent="0.2">
      <c r="H3960" s="8"/>
      <c r="I3960" s="8"/>
      <c r="J3960" s="11"/>
      <c r="K3960" s="10"/>
      <c r="L3960" s="5"/>
      <c r="M3960" s="12"/>
      <c r="N3960" s="12"/>
      <c r="O3960" s="12"/>
      <c r="P3960" s="12"/>
      <c r="Q3960" s="12"/>
      <c r="R3960" s="12"/>
      <c r="S3960" s="13"/>
      <c r="T3960" s="13"/>
    </row>
    <row r="3961" spans="8:20" x14ac:dyDescent="0.2">
      <c r="H3961" s="8"/>
      <c r="I3961" s="8"/>
      <c r="J3961" s="11"/>
      <c r="K3961" s="10"/>
      <c r="L3961" s="5"/>
      <c r="M3961" s="12"/>
      <c r="N3961" s="12"/>
      <c r="O3961" s="12"/>
      <c r="P3961" s="12"/>
      <c r="Q3961" s="12"/>
      <c r="R3961" s="12"/>
      <c r="S3961" s="13"/>
      <c r="T3961" s="13"/>
    </row>
    <row r="3962" spans="8:20" x14ac:dyDescent="0.2">
      <c r="H3962" s="8"/>
      <c r="I3962" s="8"/>
      <c r="J3962" s="11"/>
      <c r="K3962" s="10"/>
      <c r="L3962" s="5"/>
      <c r="M3962" s="12"/>
      <c r="N3962" s="12"/>
      <c r="O3962" s="12"/>
      <c r="P3962" s="12"/>
      <c r="Q3962" s="12"/>
      <c r="R3962" s="12"/>
      <c r="S3962" s="13"/>
      <c r="T3962" s="13"/>
    </row>
    <row r="3963" spans="8:20" x14ac:dyDescent="0.2">
      <c r="H3963" s="8"/>
      <c r="I3963" s="8"/>
      <c r="J3963" s="11"/>
      <c r="K3963" s="10"/>
      <c r="L3963" s="5"/>
      <c r="M3963" s="12"/>
      <c r="N3963" s="12"/>
      <c r="O3963" s="12"/>
      <c r="P3963" s="12"/>
      <c r="Q3963" s="12"/>
      <c r="R3963" s="12"/>
      <c r="S3963" s="13"/>
      <c r="T3963" s="13"/>
    </row>
    <row r="3964" spans="8:20" x14ac:dyDescent="0.2">
      <c r="H3964" s="8"/>
      <c r="I3964" s="8"/>
      <c r="J3964" s="11"/>
      <c r="K3964" s="10"/>
      <c r="L3964" s="5"/>
      <c r="M3964" s="12"/>
      <c r="N3964" s="12"/>
      <c r="O3964" s="12"/>
      <c r="P3964" s="12"/>
      <c r="Q3964" s="12"/>
      <c r="R3964" s="12"/>
      <c r="S3964" s="13"/>
      <c r="T3964" s="13"/>
    </row>
    <row r="3965" spans="8:20" x14ac:dyDescent="0.2">
      <c r="H3965" s="8"/>
      <c r="I3965" s="8"/>
      <c r="J3965" s="11"/>
      <c r="K3965" s="10"/>
      <c r="L3965" s="5"/>
      <c r="M3965" s="12"/>
      <c r="N3965" s="12"/>
      <c r="O3965" s="12"/>
      <c r="P3965" s="12"/>
      <c r="Q3965" s="12"/>
      <c r="R3965" s="12"/>
      <c r="S3965" s="13"/>
      <c r="T3965" s="13"/>
    </row>
    <row r="3966" spans="8:20" x14ac:dyDescent="0.2">
      <c r="H3966" s="8"/>
      <c r="I3966" s="8"/>
      <c r="J3966" s="11"/>
      <c r="K3966" s="10"/>
      <c r="L3966" s="5"/>
      <c r="M3966" s="12"/>
      <c r="N3966" s="12"/>
      <c r="O3966" s="12"/>
      <c r="P3966" s="12"/>
      <c r="Q3966" s="12"/>
      <c r="R3966" s="12"/>
      <c r="S3966" s="13"/>
      <c r="T3966" s="13"/>
    </row>
    <row r="3967" spans="8:20" x14ac:dyDescent="0.2">
      <c r="H3967" s="8"/>
      <c r="I3967" s="8"/>
      <c r="J3967" s="11"/>
      <c r="K3967" s="10"/>
      <c r="L3967" s="5"/>
      <c r="M3967" s="12"/>
      <c r="N3967" s="12"/>
      <c r="O3967" s="12"/>
      <c r="P3967" s="12"/>
      <c r="Q3967" s="12"/>
      <c r="R3967" s="12"/>
      <c r="S3967" s="13"/>
      <c r="T3967" s="13"/>
    </row>
    <row r="3968" spans="8:20" x14ac:dyDescent="0.2">
      <c r="H3968" s="8"/>
      <c r="I3968" s="8"/>
      <c r="J3968" s="11"/>
      <c r="K3968" s="10"/>
      <c r="L3968" s="5"/>
      <c r="M3968" s="12"/>
      <c r="N3968" s="12"/>
      <c r="O3968" s="12"/>
      <c r="P3968" s="12"/>
      <c r="Q3968" s="12"/>
      <c r="R3968" s="12"/>
      <c r="S3968" s="13"/>
      <c r="T3968" s="13"/>
    </row>
    <row r="3969" spans="8:20" x14ac:dyDescent="0.2">
      <c r="H3969" s="8"/>
      <c r="I3969" s="8"/>
      <c r="J3969" s="11"/>
      <c r="K3969" s="10"/>
      <c r="L3969" s="5"/>
      <c r="M3969" s="12"/>
      <c r="N3969" s="12"/>
      <c r="O3969" s="12"/>
      <c r="P3969" s="12"/>
      <c r="Q3969" s="12"/>
      <c r="R3969" s="12"/>
      <c r="S3969" s="13"/>
      <c r="T3969" s="13"/>
    </row>
    <row r="3970" spans="8:20" x14ac:dyDescent="0.2">
      <c r="H3970" s="8"/>
      <c r="I3970" s="8"/>
      <c r="J3970" s="11"/>
      <c r="K3970" s="10"/>
      <c r="L3970" s="5"/>
      <c r="M3970" s="12"/>
      <c r="N3970" s="12"/>
      <c r="O3970" s="12"/>
      <c r="P3970" s="12"/>
      <c r="Q3970" s="12"/>
      <c r="R3970" s="12"/>
      <c r="S3970" s="13"/>
      <c r="T3970" s="13"/>
    </row>
    <row r="3971" spans="8:20" x14ac:dyDescent="0.2">
      <c r="H3971" s="8"/>
      <c r="I3971" s="8"/>
      <c r="J3971" s="11"/>
      <c r="K3971" s="10"/>
      <c r="L3971" s="5"/>
      <c r="M3971" s="12"/>
      <c r="N3971" s="12"/>
      <c r="O3971" s="12"/>
      <c r="P3971" s="12"/>
      <c r="Q3971" s="12"/>
      <c r="R3971" s="12"/>
      <c r="S3971" s="13"/>
      <c r="T3971" s="13"/>
    </row>
    <row r="3972" spans="8:20" x14ac:dyDescent="0.2">
      <c r="H3972" s="8"/>
      <c r="I3972" s="8"/>
      <c r="J3972" s="11"/>
      <c r="K3972" s="10"/>
      <c r="L3972" s="5"/>
      <c r="M3972" s="12"/>
      <c r="N3972" s="12"/>
      <c r="O3972" s="12"/>
      <c r="P3972" s="12"/>
      <c r="Q3972" s="12"/>
      <c r="R3972" s="12"/>
      <c r="S3972" s="13"/>
      <c r="T3972" s="13"/>
    </row>
    <row r="3973" spans="8:20" x14ac:dyDescent="0.2">
      <c r="H3973" s="8"/>
      <c r="I3973" s="8"/>
      <c r="J3973" s="11"/>
      <c r="K3973" s="10"/>
      <c r="L3973" s="5"/>
      <c r="M3973" s="12"/>
      <c r="N3973" s="12"/>
      <c r="O3973" s="12"/>
      <c r="P3973" s="12"/>
      <c r="Q3973" s="12"/>
      <c r="R3973" s="12"/>
      <c r="S3973" s="13"/>
      <c r="T3973" s="13"/>
    </row>
    <row r="3974" spans="8:20" x14ac:dyDescent="0.2">
      <c r="H3974" s="8"/>
      <c r="I3974" s="8"/>
      <c r="J3974" s="11"/>
      <c r="K3974" s="10"/>
      <c r="L3974" s="5"/>
      <c r="M3974" s="12"/>
      <c r="N3974" s="12"/>
      <c r="O3974" s="12"/>
      <c r="P3974" s="12"/>
      <c r="Q3974" s="12"/>
      <c r="R3974" s="12"/>
      <c r="S3974" s="13"/>
      <c r="T3974" s="13"/>
    </row>
    <row r="3975" spans="8:20" x14ac:dyDescent="0.2">
      <c r="H3975" s="8"/>
      <c r="I3975" s="8"/>
      <c r="J3975" s="11"/>
      <c r="K3975" s="10"/>
      <c r="L3975" s="5"/>
      <c r="M3975" s="12"/>
      <c r="N3975" s="12"/>
      <c r="O3975" s="12"/>
      <c r="P3975" s="12"/>
      <c r="Q3975" s="12"/>
      <c r="R3975" s="12"/>
      <c r="S3975" s="13"/>
      <c r="T3975" s="13"/>
    </row>
    <row r="3976" spans="8:20" x14ac:dyDescent="0.2">
      <c r="H3976" s="8"/>
      <c r="I3976" s="8"/>
      <c r="J3976" s="11"/>
      <c r="K3976" s="10"/>
      <c r="L3976" s="5"/>
      <c r="M3976" s="12"/>
      <c r="N3976" s="12"/>
      <c r="O3976" s="12"/>
      <c r="P3976" s="12"/>
      <c r="Q3976" s="12"/>
      <c r="R3976" s="12"/>
      <c r="S3976" s="13"/>
      <c r="T3976" s="13"/>
    </row>
    <row r="3977" spans="8:20" x14ac:dyDescent="0.2">
      <c r="H3977" s="8"/>
      <c r="I3977" s="8"/>
      <c r="J3977" s="11"/>
      <c r="K3977" s="10"/>
      <c r="L3977" s="5"/>
      <c r="M3977" s="12"/>
      <c r="N3977" s="12"/>
      <c r="O3977" s="12"/>
      <c r="P3977" s="12"/>
      <c r="Q3977" s="12"/>
      <c r="R3977" s="12"/>
      <c r="S3977" s="13"/>
      <c r="T3977" s="13"/>
    </row>
    <row r="3978" spans="8:20" x14ac:dyDescent="0.2">
      <c r="H3978" s="8"/>
      <c r="I3978" s="8"/>
      <c r="J3978" s="11"/>
      <c r="K3978" s="10"/>
      <c r="L3978" s="5"/>
      <c r="M3978" s="12"/>
      <c r="N3978" s="12"/>
      <c r="O3978" s="12"/>
      <c r="P3978" s="12"/>
      <c r="Q3978" s="12"/>
      <c r="R3978" s="12"/>
      <c r="S3978" s="13"/>
      <c r="T3978" s="13"/>
    </row>
    <row r="3979" spans="8:20" x14ac:dyDescent="0.2">
      <c r="H3979" s="8"/>
      <c r="I3979" s="8"/>
      <c r="J3979" s="11"/>
      <c r="K3979" s="10"/>
      <c r="L3979" s="5"/>
      <c r="M3979" s="12"/>
      <c r="N3979" s="12"/>
      <c r="O3979" s="12"/>
      <c r="P3979" s="12"/>
      <c r="Q3979" s="12"/>
      <c r="R3979" s="12"/>
      <c r="S3979" s="13"/>
      <c r="T3979" s="13"/>
    </row>
    <row r="3980" spans="8:20" x14ac:dyDescent="0.2">
      <c r="H3980" s="8"/>
      <c r="I3980" s="8"/>
      <c r="J3980" s="11"/>
      <c r="K3980" s="10"/>
      <c r="L3980" s="5"/>
      <c r="M3980" s="12"/>
      <c r="N3980" s="12"/>
      <c r="O3980" s="12"/>
      <c r="P3980" s="12"/>
      <c r="Q3980" s="12"/>
      <c r="R3980" s="12"/>
      <c r="S3980" s="13"/>
      <c r="T3980" s="13"/>
    </row>
    <row r="3981" spans="8:20" x14ac:dyDescent="0.2">
      <c r="H3981" s="8"/>
      <c r="I3981" s="8"/>
      <c r="J3981" s="11"/>
      <c r="K3981" s="10"/>
      <c r="L3981" s="5"/>
      <c r="M3981" s="12"/>
      <c r="N3981" s="12"/>
      <c r="O3981" s="12"/>
      <c r="P3981" s="12"/>
      <c r="Q3981" s="12"/>
      <c r="R3981" s="12"/>
      <c r="S3981" s="13"/>
      <c r="T3981" s="13"/>
    </row>
    <row r="3982" spans="8:20" x14ac:dyDescent="0.2">
      <c r="H3982" s="8"/>
      <c r="I3982" s="8"/>
      <c r="J3982" s="11"/>
      <c r="K3982" s="10"/>
      <c r="L3982" s="5"/>
      <c r="M3982" s="12"/>
      <c r="N3982" s="12"/>
      <c r="O3982" s="12"/>
      <c r="P3982" s="12"/>
      <c r="Q3982" s="12"/>
      <c r="R3982" s="12"/>
      <c r="S3982" s="13"/>
      <c r="T3982" s="13"/>
    </row>
    <row r="3983" spans="8:20" x14ac:dyDescent="0.2">
      <c r="H3983" s="8"/>
      <c r="I3983" s="8"/>
      <c r="J3983" s="11"/>
      <c r="K3983" s="10"/>
      <c r="L3983" s="5"/>
      <c r="M3983" s="12"/>
      <c r="N3983" s="12"/>
      <c r="O3983" s="12"/>
      <c r="P3983" s="12"/>
      <c r="Q3983" s="12"/>
      <c r="R3983" s="12"/>
      <c r="S3983" s="13"/>
      <c r="T3983" s="13"/>
    </row>
    <row r="3984" spans="8:20" x14ac:dyDescent="0.2">
      <c r="H3984" s="8"/>
      <c r="I3984" s="8"/>
      <c r="J3984" s="11"/>
      <c r="K3984" s="10"/>
      <c r="L3984" s="5"/>
      <c r="M3984" s="12"/>
      <c r="N3984" s="12"/>
      <c r="O3984" s="12"/>
      <c r="P3984" s="12"/>
      <c r="Q3984" s="12"/>
      <c r="R3984" s="12"/>
      <c r="S3984" s="13"/>
      <c r="T3984" s="13"/>
    </row>
    <row r="3985" spans="8:20" x14ac:dyDescent="0.2">
      <c r="H3985" s="8"/>
      <c r="I3985" s="8"/>
      <c r="J3985" s="11"/>
      <c r="K3985" s="10"/>
      <c r="L3985" s="5"/>
      <c r="M3985" s="12"/>
      <c r="N3985" s="12"/>
      <c r="O3985" s="12"/>
      <c r="P3985" s="12"/>
      <c r="Q3985" s="12"/>
      <c r="R3985" s="12"/>
      <c r="S3985" s="13"/>
      <c r="T3985" s="13"/>
    </row>
    <row r="3986" spans="8:20" x14ac:dyDescent="0.2">
      <c r="H3986" s="8"/>
      <c r="I3986" s="8"/>
      <c r="J3986" s="11"/>
      <c r="K3986" s="10"/>
      <c r="L3986" s="5"/>
      <c r="M3986" s="12"/>
      <c r="N3986" s="12"/>
      <c r="O3986" s="12"/>
      <c r="P3986" s="12"/>
      <c r="Q3986" s="12"/>
      <c r="R3986" s="12"/>
      <c r="S3986" s="13"/>
      <c r="T3986" s="13"/>
    </row>
    <row r="3987" spans="8:20" x14ac:dyDescent="0.2">
      <c r="H3987" s="8"/>
      <c r="I3987" s="8"/>
      <c r="J3987" s="11"/>
      <c r="K3987" s="10"/>
      <c r="L3987" s="5"/>
      <c r="M3987" s="12"/>
      <c r="N3987" s="12"/>
      <c r="O3987" s="12"/>
      <c r="P3987" s="12"/>
      <c r="Q3987" s="12"/>
      <c r="R3987" s="12"/>
      <c r="S3987" s="13"/>
      <c r="T3987" s="13"/>
    </row>
    <row r="3988" spans="8:20" x14ac:dyDescent="0.2">
      <c r="H3988" s="8"/>
      <c r="I3988" s="8"/>
      <c r="J3988" s="11"/>
      <c r="K3988" s="10"/>
      <c r="L3988" s="5"/>
      <c r="M3988" s="12"/>
      <c r="N3988" s="12"/>
      <c r="O3988" s="12"/>
      <c r="P3988" s="12"/>
      <c r="Q3988" s="12"/>
      <c r="R3988" s="12"/>
      <c r="S3988" s="13"/>
      <c r="T3988" s="13"/>
    </row>
    <row r="3989" spans="8:20" x14ac:dyDescent="0.2">
      <c r="H3989" s="8"/>
      <c r="I3989" s="8"/>
      <c r="J3989" s="11"/>
      <c r="K3989" s="10"/>
      <c r="L3989" s="5"/>
      <c r="M3989" s="12"/>
      <c r="N3989" s="12"/>
      <c r="O3989" s="12"/>
      <c r="P3989" s="12"/>
      <c r="Q3989" s="12"/>
      <c r="R3989" s="12"/>
      <c r="S3989" s="13"/>
      <c r="T3989" s="13"/>
    </row>
    <row r="3990" spans="8:20" x14ac:dyDescent="0.2">
      <c r="H3990" s="8"/>
      <c r="I3990" s="8"/>
      <c r="J3990" s="11"/>
      <c r="K3990" s="10"/>
      <c r="L3990" s="5"/>
      <c r="M3990" s="12"/>
      <c r="N3990" s="12"/>
      <c r="O3990" s="12"/>
      <c r="P3990" s="12"/>
      <c r="Q3990" s="12"/>
      <c r="R3990" s="12"/>
      <c r="S3990" s="13"/>
      <c r="T3990" s="13"/>
    </row>
    <row r="3991" spans="8:20" x14ac:dyDescent="0.2">
      <c r="H3991" s="8"/>
      <c r="I3991" s="8"/>
      <c r="J3991" s="11"/>
      <c r="K3991" s="10"/>
      <c r="L3991" s="5"/>
      <c r="M3991" s="12"/>
      <c r="N3991" s="12"/>
      <c r="O3991" s="12"/>
      <c r="P3991" s="12"/>
      <c r="Q3991" s="12"/>
      <c r="R3991" s="12"/>
      <c r="S3991" s="13"/>
      <c r="T3991" s="13"/>
    </row>
    <row r="3992" spans="8:20" x14ac:dyDescent="0.2">
      <c r="H3992" s="8"/>
      <c r="I3992" s="8"/>
      <c r="J3992" s="11"/>
      <c r="K3992" s="10"/>
      <c r="L3992" s="5"/>
      <c r="M3992" s="12"/>
      <c r="N3992" s="12"/>
      <c r="O3992" s="12"/>
      <c r="P3992" s="12"/>
      <c r="Q3992" s="12"/>
      <c r="R3992" s="12"/>
      <c r="S3992" s="13"/>
      <c r="T3992" s="13"/>
    </row>
    <row r="3993" spans="8:20" x14ac:dyDescent="0.2">
      <c r="H3993" s="8"/>
      <c r="I3993" s="8"/>
      <c r="J3993" s="11"/>
      <c r="K3993" s="10"/>
      <c r="L3993" s="5"/>
      <c r="M3993" s="12"/>
      <c r="N3993" s="12"/>
      <c r="O3993" s="12"/>
      <c r="P3993" s="12"/>
      <c r="Q3993" s="12"/>
      <c r="R3993" s="12"/>
      <c r="S3993" s="13"/>
      <c r="T3993" s="13"/>
    </row>
    <row r="3994" spans="8:20" x14ac:dyDescent="0.2">
      <c r="H3994" s="8"/>
      <c r="I3994" s="8"/>
      <c r="J3994" s="11"/>
      <c r="K3994" s="10"/>
      <c r="L3994" s="5"/>
      <c r="M3994" s="12"/>
      <c r="N3994" s="12"/>
      <c r="O3994" s="12"/>
      <c r="P3994" s="12"/>
      <c r="Q3994" s="12"/>
      <c r="R3994" s="12"/>
      <c r="S3994" s="13"/>
      <c r="T3994" s="13"/>
    </row>
    <row r="3995" spans="8:20" x14ac:dyDescent="0.2">
      <c r="H3995" s="8"/>
      <c r="I3995" s="8"/>
      <c r="J3995" s="11"/>
      <c r="K3995" s="10"/>
      <c r="L3995" s="5"/>
      <c r="M3995" s="12"/>
      <c r="N3995" s="12"/>
      <c r="O3995" s="12"/>
      <c r="P3995" s="12"/>
      <c r="Q3995" s="12"/>
      <c r="R3995" s="12"/>
      <c r="S3995" s="13"/>
      <c r="T3995" s="13"/>
    </row>
    <row r="3996" spans="8:20" x14ac:dyDescent="0.2">
      <c r="H3996" s="8"/>
      <c r="I3996" s="8"/>
      <c r="J3996" s="11"/>
      <c r="K3996" s="10"/>
      <c r="L3996" s="5"/>
      <c r="M3996" s="12"/>
      <c r="N3996" s="12"/>
      <c r="O3996" s="12"/>
      <c r="P3996" s="12"/>
      <c r="Q3996" s="12"/>
      <c r="R3996" s="12"/>
      <c r="S3996" s="13"/>
      <c r="T3996" s="13"/>
    </row>
    <row r="3997" spans="8:20" x14ac:dyDescent="0.2">
      <c r="H3997" s="8"/>
      <c r="I3997" s="8"/>
      <c r="J3997" s="11"/>
      <c r="K3997" s="10"/>
      <c r="L3997" s="5"/>
      <c r="M3997" s="12"/>
      <c r="N3997" s="12"/>
      <c r="O3997" s="12"/>
      <c r="P3997" s="12"/>
      <c r="Q3997" s="12"/>
      <c r="R3997" s="12"/>
      <c r="S3997" s="13"/>
      <c r="T3997" s="13"/>
    </row>
    <row r="3998" spans="8:20" x14ac:dyDescent="0.2">
      <c r="H3998" s="8"/>
      <c r="I3998" s="8"/>
      <c r="J3998" s="11"/>
      <c r="K3998" s="10"/>
      <c r="L3998" s="5"/>
      <c r="M3998" s="12"/>
      <c r="N3998" s="12"/>
      <c r="O3998" s="12"/>
      <c r="P3998" s="12"/>
      <c r="Q3998" s="12"/>
      <c r="R3998" s="12"/>
      <c r="S3998" s="13"/>
      <c r="T3998" s="13"/>
    </row>
    <row r="3999" spans="8:20" x14ac:dyDescent="0.2">
      <c r="H3999" s="8"/>
      <c r="I3999" s="8"/>
      <c r="J3999" s="11"/>
      <c r="K3999" s="10"/>
      <c r="L3999" s="5"/>
      <c r="M3999" s="12"/>
      <c r="N3999" s="12"/>
      <c r="O3999" s="12"/>
      <c r="P3999" s="12"/>
      <c r="Q3999" s="12"/>
      <c r="R3999" s="12"/>
      <c r="S3999" s="13"/>
      <c r="T3999" s="13"/>
    </row>
    <row r="4000" spans="8:20" x14ac:dyDescent="0.2">
      <c r="H4000" s="8"/>
      <c r="I4000" s="8"/>
      <c r="J4000" s="11"/>
      <c r="K4000" s="10"/>
      <c r="L4000" s="5"/>
      <c r="M4000" s="12"/>
      <c r="N4000" s="12"/>
      <c r="O4000" s="12"/>
      <c r="P4000" s="12"/>
      <c r="Q4000" s="12"/>
      <c r="R4000" s="12"/>
      <c r="S4000" s="13"/>
      <c r="T4000" s="13"/>
    </row>
    <row r="4001" spans="8:20" x14ac:dyDescent="0.2">
      <c r="H4001" s="8"/>
      <c r="I4001" s="8"/>
      <c r="J4001" s="11"/>
      <c r="K4001" s="10"/>
      <c r="L4001" s="5"/>
      <c r="M4001" s="12"/>
      <c r="N4001" s="12"/>
      <c r="O4001" s="12"/>
      <c r="P4001" s="12"/>
      <c r="Q4001" s="12"/>
      <c r="R4001" s="12"/>
      <c r="S4001" s="13"/>
      <c r="T4001" s="13"/>
    </row>
    <row r="4002" spans="8:20" x14ac:dyDescent="0.2">
      <c r="H4002" s="8"/>
      <c r="I4002" s="8"/>
      <c r="J4002" s="11"/>
      <c r="K4002" s="10"/>
      <c r="L4002" s="5"/>
      <c r="M4002" s="12"/>
      <c r="N4002" s="12"/>
      <c r="O4002" s="12"/>
      <c r="P4002" s="12"/>
      <c r="Q4002" s="12"/>
      <c r="R4002" s="12"/>
      <c r="S4002" s="13"/>
      <c r="T4002" s="13"/>
    </row>
    <row r="4003" spans="8:20" x14ac:dyDescent="0.2">
      <c r="H4003" s="8"/>
      <c r="I4003" s="8"/>
      <c r="J4003" s="11"/>
      <c r="K4003" s="10"/>
      <c r="L4003" s="5"/>
      <c r="M4003" s="12"/>
      <c r="N4003" s="12"/>
      <c r="O4003" s="12"/>
      <c r="P4003" s="12"/>
      <c r="Q4003" s="12"/>
      <c r="R4003" s="12"/>
      <c r="S4003" s="13"/>
      <c r="T4003" s="13"/>
    </row>
    <row r="4004" spans="8:20" x14ac:dyDescent="0.2">
      <c r="H4004" s="8"/>
      <c r="I4004" s="8"/>
      <c r="J4004" s="11"/>
      <c r="K4004" s="10"/>
      <c r="L4004" s="5"/>
      <c r="M4004" s="12"/>
      <c r="N4004" s="12"/>
      <c r="O4004" s="12"/>
      <c r="P4004" s="12"/>
      <c r="Q4004" s="12"/>
      <c r="R4004" s="12"/>
      <c r="S4004" s="13"/>
      <c r="T4004" s="13"/>
    </row>
    <row r="4005" spans="8:20" x14ac:dyDescent="0.2">
      <c r="H4005" s="8"/>
      <c r="I4005" s="8"/>
      <c r="J4005" s="11"/>
      <c r="K4005" s="10"/>
      <c r="L4005" s="5"/>
      <c r="M4005" s="12"/>
      <c r="N4005" s="12"/>
      <c r="O4005" s="12"/>
      <c r="P4005" s="12"/>
      <c r="Q4005" s="12"/>
      <c r="R4005" s="12"/>
      <c r="S4005" s="13"/>
      <c r="T4005" s="13"/>
    </row>
    <row r="4006" spans="8:20" x14ac:dyDescent="0.2">
      <c r="H4006" s="8"/>
      <c r="I4006" s="8"/>
      <c r="J4006" s="11"/>
      <c r="K4006" s="10"/>
      <c r="L4006" s="5"/>
      <c r="M4006" s="12"/>
      <c r="N4006" s="12"/>
      <c r="O4006" s="12"/>
      <c r="P4006" s="12"/>
      <c r="Q4006" s="12"/>
      <c r="R4006" s="12"/>
      <c r="S4006" s="13"/>
      <c r="T4006" s="13"/>
    </row>
    <row r="4007" spans="8:20" x14ac:dyDescent="0.2">
      <c r="H4007" s="8"/>
      <c r="I4007" s="8"/>
      <c r="J4007" s="11"/>
      <c r="K4007" s="10"/>
      <c r="L4007" s="5"/>
      <c r="M4007" s="12"/>
      <c r="N4007" s="12"/>
      <c r="O4007" s="12"/>
      <c r="P4007" s="12"/>
      <c r="Q4007" s="12"/>
      <c r="R4007" s="12"/>
      <c r="S4007" s="13"/>
      <c r="T4007" s="13"/>
    </row>
    <row r="4008" spans="8:20" x14ac:dyDescent="0.2">
      <c r="H4008" s="8"/>
      <c r="I4008" s="8"/>
      <c r="J4008" s="11"/>
      <c r="K4008" s="10"/>
      <c r="L4008" s="5"/>
      <c r="M4008" s="12"/>
      <c r="N4008" s="12"/>
      <c r="O4008" s="12"/>
      <c r="P4008" s="12"/>
      <c r="Q4008" s="12"/>
      <c r="R4008" s="12"/>
      <c r="S4008" s="13"/>
      <c r="T4008" s="13"/>
    </row>
    <row r="4009" spans="8:20" x14ac:dyDescent="0.2">
      <c r="H4009" s="8"/>
      <c r="I4009" s="8"/>
      <c r="J4009" s="11"/>
      <c r="K4009" s="10"/>
      <c r="L4009" s="5"/>
      <c r="M4009" s="12"/>
      <c r="N4009" s="12"/>
      <c r="O4009" s="12"/>
      <c r="P4009" s="12"/>
      <c r="Q4009" s="12"/>
      <c r="R4009" s="12"/>
      <c r="S4009" s="13"/>
      <c r="T4009" s="13"/>
    </row>
    <row r="4010" spans="8:20" x14ac:dyDescent="0.2">
      <c r="H4010" s="8"/>
      <c r="I4010" s="8"/>
      <c r="J4010" s="11"/>
      <c r="K4010" s="10"/>
      <c r="L4010" s="5"/>
      <c r="M4010" s="12"/>
      <c r="N4010" s="12"/>
      <c r="O4010" s="12"/>
      <c r="P4010" s="12"/>
      <c r="Q4010" s="12"/>
      <c r="R4010" s="12"/>
      <c r="S4010" s="13"/>
      <c r="T4010" s="13"/>
    </row>
    <row r="4011" spans="8:20" x14ac:dyDescent="0.2">
      <c r="H4011" s="8"/>
      <c r="I4011" s="8"/>
      <c r="J4011" s="11"/>
      <c r="K4011" s="10"/>
      <c r="L4011" s="5"/>
      <c r="M4011" s="12"/>
      <c r="N4011" s="12"/>
      <c r="O4011" s="12"/>
      <c r="P4011" s="12"/>
      <c r="Q4011" s="12"/>
      <c r="R4011" s="12"/>
      <c r="S4011" s="13"/>
      <c r="T4011" s="13"/>
    </row>
    <row r="4012" spans="8:20" x14ac:dyDescent="0.2">
      <c r="H4012" s="8"/>
      <c r="I4012" s="8"/>
      <c r="J4012" s="11"/>
      <c r="K4012" s="10"/>
      <c r="L4012" s="5"/>
      <c r="M4012" s="12"/>
      <c r="N4012" s="12"/>
      <c r="O4012" s="12"/>
      <c r="P4012" s="12"/>
      <c r="Q4012" s="12"/>
      <c r="R4012" s="12"/>
      <c r="S4012" s="13"/>
      <c r="T4012" s="13"/>
    </row>
    <row r="4013" spans="8:20" x14ac:dyDescent="0.2">
      <c r="H4013" s="8"/>
      <c r="I4013" s="8"/>
      <c r="J4013" s="11"/>
      <c r="K4013" s="10"/>
      <c r="L4013" s="5"/>
      <c r="M4013" s="12"/>
      <c r="N4013" s="12"/>
      <c r="O4013" s="12"/>
      <c r="P4013" s="12"/>
      <c r="Q4013" s="12"/>
      <c r="R4013" s="12"/>
      <c r="S4013" s="13"/>
      <c r="T4013" s="13"/>
    </row>
    <row r="4014" spans="8:20" x14ac:dyDescent="0.2">
      <c r="H4014" s="8"/>
      <c r="I4014" s="8"/>
      <c r="J4014" s="11"/>
      <c r="K4014" s="10"/>
      <c r="L4014" s="5"/>
      <c r="M4014" s="12"/>
      <c r="N4014" s="12"/>
      <c r="O4014" s="12"/>
      <c r="P4014" s="12"/>
      <c r="Q4014" s="12"/>
      <c r="R4014" s="12"/>
      <c r="S4014" s="13"/>
      <c r="T4014" s="13"/>
    </row>
    <row r="4015" spans="8:20" x14ac:dyDescent="0.2">
      <c r="H4015" s="8"/>
      <c r="I4015" s="8"/>
      <c r="J4015" s="11"/>
      <c r="K4015" s="10"/>
      <c r="L4015" s="5"/>
      <c r="M4015" s="12"/>
      <c r="N4015" s="12"/>
      <c r="O4015" s="12"/>
      <c r="P4015" s="12"/>
      <c r="Q4015" s="12"/>
      <c r="R4015" s="12"/>
      <c r="S4015" s="13"/>
      <c r="T4015" s="13"/>
    </row>
    <row r="4016" spans="8:20" x14ac:dyDescent="0.2">
      <c r="H4016" s="8"/>
      <c r="I4016" s="8"/>
      <c r="J4016" s="11"/>
      <c r="K4016" s="10"/>
      <c r="L4016" s="5"/>
      <c r="M4016" s="12"/>
      <c r="N4016" s="12"/>
      <c r="O4016" s="12"/>
      <c r="P4016" s="12"/>
      <c r="Q4016" s="12"/>
      <c r="R4016" s="12"/>
      <c r="S4016" s="13"/>
      <c r="T4016" s="13"/>
    </row>
    <row r="4017" spans="8:20" x14ac:dyDescent="0.2">
      <c r="H4017" s="8"/>
      <c r="I4017" s="8"/>
      <c r="J4017" s="11"/>
      <c r="K4017" s="10"/>
      <c r="L4017" s="5"/>
      <c r="M4017" s="12"/>
      <c r="N4017" s="12"/>
      <c r="O4017" s="12"/>
      <c r="P4017" s="12"/>
      <c r="Q4017" s="12"/>
      <c r="R4017" s="12"/>
      <c r="S4017" s="13"/>
      <c r="T4017" s="13"/>
    </row>
    <row r="4018" spans="8:20" x14ac:dyDescent="0.2">
      <c r="H4018" s="8"/>
      <c r="I4018" s="8"/>
      <c r="J4018" s="11"/>
      <c r="K4018" s="10"/>
      <c r="L4018" s="5"/>
      <c r="M4018" s="12"/>
      <c r="N4018" s="12"/>
      <c r="O4018" s="12"/>
      <c r="P4018" s="12"/>
      <c r="Q4018" s="12"/>
      <c r="R4018" s="12"/>
      <c r="S4018" s="13"/>
      <c r="T4018" s="13"/>
    </row>
    <row r="4019" spans="8:20" x14ac:dyDescent="0.2">
      <c r="H4019" s="8"/>
      <c r="I4019" s="8"/>
      <c r="J4019" s="11"/>
      <c r="K4019" s="10"/>
      <c r="L4019" s="5"/>
      <c r="M4019" s="12"/>
      <c r="N4019" s="12"/>
      <c r="O4019" s="12"/>
      <c r="P4019" s="12"/>
      <c r="Q4019" s="12"/>
      <c r="R4019" s="12"/>
      <c r="S4019" s="13"/>
      <c r="T4019" s="13"/>
    </row>
    <row r="4020" spans="8:20" x14ac:dyDescent="0.2">
      <c r="H4020" s="8"/>
      <c r="I4020" s="8"/>
      <c r="J4020" s="11"/>
      <c r="K4020" s="10"/>
      <c r="L4020" s="5"/>
      <c r="M4020" s="12"/>
      <c r="N4020" s="12"/>
      <c r="O4020" s="12"/>
      <c r="P4020" s="12"/>
      <c r="Q4020" s="12"/>
      <c r="R4020" s="12"/>
      <c r="S4020" s="13"/>
      <c r="T4020" s="13"/>
    </row>
    <row r="4021" spans="8:20" x14ac:dyDescent="0.2">
      <c r="H4021" s="8"/>
      <c r="I4021" s="8"/>
      <c r="J4021" s="11"/>
      <c r="K4021" s="10"/>
      <c r="L4021" s="5"/>
      <c r="M4021" s="12"/>
      <c r="N4021" s="12"/>
      <c r="O4021" s="12"/>
      <c r="P4021" s="12"/>
      <c r="Q4021" s="12"/>
      <c r="R4021" s="12"/>
      <c r="S4021" s="13"/>
      <c r="T4021" s="13"/>
    </row>
    <row r="4022" spans="8:20" x14ac:dyDescent="0.2">
      <c r="H4022" s="8"/>
      <c r="I4022" s="8"/>
      <c r="J4022" s="11"/>
      <c r="K4022" s="10"/>
      <c r="L4022" s="5"/>
      <c r="M4022" s="12"/>
      <c r="N4022" s="12"/>
      <c r="O4022" s="12"/>
      <c r="P4022" s="12"/>
      <c r="Q4022" s="12"/>
      <c r="R4022" s="12"/>
      <c r="S4022" s="13"/>
      <c r="T4022" s="13"/>
    </row>
    <row r="4023" spans="8:20" x14ac:dyDescent="0.2">
      <c r="H4023" s="8"/>
      <c r="I4023" s="8"/>
      <c r="J4023" s="11"/>
      <c r="K4023" s="10"/>
      <c r="L4023" s="5"/>
      <c r="M4023" s="12"/>
      <c r="N4023" s="12"/>
      <c r="O4023" s="12"/>
      <c r="P4023" s="12"/>
      <c r="Q4023" s="12"/>
      <c r="R4023" s="12"/>
      <c r="S4023" s="13"/>
      <c r="T4023" s="13"/>
    </row>
    <row r="4024" spans="8:20" x14ac:dyDescent="0.2">
      <c r="H4024" s="8"/>
      <c r="I4024" s="8"/>
      <c r="J4024" s="11"/>
      <c r="K4024" s="10"/>
      <c r="L4024" s="5"/>
      <c r="M4024" s="12"/>
      <c r="N4024" s="12"/>
      <c r="O4024" s="12"/>
      <c r="P4024" s="12"/>
      <c r="Q4024" s="12"/>
      <c r="R4024" s="12"/>
      <c r="S4024" s="13"/>
      <c r="T4024" s="13"/>
    </row>
    <row r="4025" spans="8:20" x14ac:dyDescent="0.2">
      <c r="H4025" s="8"/>
      <c r="I4025" s="8"/>
      <c r="J4025" s="11"/>
      <c r="K4025" s="10"/>
      <c r="L4025" s="5"/>
      <c r="M4025" s="12"/>
      <c r="N4025" s="12"/>
      <c r="O4025" s="12"/>
      <c r="P4025" s="12"/>
      <c r="Q4025" s="12"/>
      <c r="R4025" s="12"/>
      <c r="S4025" s="13"/>
      <c r="T4025" s="13"/>
    </row>
    <row r="4026" spans="8:20" x14ac:dyDescent="0.2">
      <c r="H4026" s="8"/>
      <c r="I4026" s="8"/>
      <c r="J4026" s="11"/>
      <c r="K4026" s="10"/>
      <c r="L4026" s="5"/>
      <c r="M4026" s="12"/>
      <c r="N4026" s="12"/>
      <c r="O4026" s="12"/>
      <c r="P4026" s="12"/>
      <c r="Q4026" s="12"/>
      <c r="R4026" s="12"/>
      <c r="S4026" s="13"/>
      <c r="T4026" s="13"/>
    </row>
    <row r="4027" spans="8:20" x14ac:dyDescent="0.2">
      <c r="H4027" s="8"/>
      <c r="I4027" s="8"/>
      <c r="J4027" s="11"/>
      <c r="K4027" s="10"/>
      <c r="L4027" s="5"/>
      <c r="M4027" s="12"/>
      <c r="N4027" s="12"/>
      <c r="O4027" s="12"/>
      <c r="P4027" s="12"/>
      <c r="Q4027" s="12"/>
      <c r="R4027" s="12"/>
      <c r="S4027" s="13"/>
      <c r="T4027" s="13"/>
    </row>
    <row r="4028" spans="8:20" x14ac:dyDescent="0.2">
      <c r="H4028" s="8"/>
      <c r="I4028" s="8"/>
      <c r="J4028" s="11"/>
      <c r="K4028" s="10"/>
      <c r="L4028" s="5"/>
      <c r="M4028" s="12"/>
      <c r="N4028" s="12"/>
      <c r="O4028" s="12"/>
      <c r="P4028" s="12"/>
      <c r="Q4028" s="12"/>
      <c r="R4028" s="12"/>
      <c r="S4028" s="13"/>
      <c r="T4028" s="13"/>
    </row>
    <row r="4029" spans="8:20" x14ac:dyDescent="0.2">
      <c r="H4029" s="8"/>
      <c r="I4029" s="8"/>
      <c r="J4029" s="11"/>
      <c r="K4029" s="10"/>
      <c r="L4029" s="5"/>
      <c r="M4029" s="12"/>
      <c r="N4029" s="12"/>
      <c r="O4029" s="12"/>
      <c r="P4029" s="12"/>
      <c r="Q4029" s="12"/>
      <c r="R4029" s="12"/>
      <c r="S4029" s="13"/>
      <c r="T4029" s="13"/>
    </row>
    <row r="4030" spans="8:20" x14ac:dyDescent="0.2">
      <c r="H4030" s="8"/>
      <c r="I4030" s="8"/>
      <c r="J4030" s="11"/>
      <c r="K4030" s="10"/>
      <c r="L4030" s="5"/>
      <c r="M4030" s="12"/>
      <c r="N4030" s="12"/>
      <c r="O4030" s="12"/>
      <c r="P4030" s="12"/>
      <c r="Q4030" s="12"/>
      <c r="R4030" s="12"/>
      <c r="S4030" s="13"/>
      <c r="T4030" s="13"/>
    </row>
    <row r="4031" spans="8:20" x14ac:dyDescent="0.2">
      <c r="H4031" s="8"/>
      <c r="I4031" s="8"/>
      <c r="J4031" s="11"/>
      <c r="K4031" s="10"/>
      <c r="L4031" s="5"/>
      <c r="M4031" s="12"/>
      <c r="N4031" s="12"/>
      <c r="O4031" s="12"/>
      <c r="P4031" s="12"/>
      <c r="Q4031" s="12"/>
      <c r="R4031" s="12"/>
      <c r="S4031" s="13"/>
      <c r="T4031" s="13"/>
    </row>
    <row r="4032" spans="8:20" x14ac:dyDescent="0.2">
      <c r="H4032" s="8"/>
      <c r="I4032" s="8"/>
      <c r="J4032" s="11"/>
      <c r="K4032" s="10"/>
      <c r="L4032" s="5"/>
      <c r="M4032" s="12"/>
      <c r="N4032" s="12"/>
      <c r="O4032" s="12"/>
      <c r="P4032" s="12"/>
      <c r="Q4032" s="12"/>
      <c r="R4032" s="12"/>
      <c r="S4032" s="13"/>
      <c r="T4032" s="13"/>
    </row>
    <row r="4033" spans="8:20" x14ac:dyDescent="0.2">
      <c r="H4033" s="8"/>
      <c r="I4033" s="8"/>
      <c r="J4033" s="11"/>
      <c r="K4033" s="10"/>
      <c r="L4033" s="5"/>
      <c r="M4033" s="12"/>
      <c r="N4033" s="12"/>
      <c r="O4033" s="12"/>
      <c r="P4033" s="12"/>
      <c r="Q4033" s="12"/>
      <c r="R4033" s="12"/>
      <c r="S4033" s="13"/>
      <c r="T4033" s="13"/>
    </row>
    <row r="4034" spans="8:20" x14ac:dyDescent="0.2">
      <c r="H4034" s="8"/>
      <c r="I4034" s="8"/>
      <c r="J4034" s="11"/>
      <c r="K4034" s="10"/>
      <c r="L4034" s="5"/>
      <c r="M4034" s="12"/>
      <c r="N4034" s="12"/>
      <c r="O4034" s="12"/>
      <c r="P4034" s="12"/>
      <c r="Q4034" s="12"/>
      <c r="R4034" s="12"/>
      <c r="S4034" s="13"/>
      <c r="T4034" s="13"/>
    </row>
    <row r="4035" spans="8:20" x14ac:dyDescent="0.2">
      <c r="H4035" s="8"/>
      <c r="I4035" s="8"/>
      <c r="J4035" s="11"/>
      <c r="K4035" s="10"/>
      <c r="L4035" s="5"/>
      <c r="M4035" s="12"/>
      <c r="N4035" s="12"/>
      <c r="O4035" s="12"/>
      <c r="P4035" s="12"/>
      <c r="Q4035" s="12"/>
      <c r="R4035" s="12"/>
      <c r="S4035" s="13"/>
      <c r="T4035" s="13"/>
    </row>
    <row r="4036" spans="8:20" x14ac:dyDescent="0.2">
      <c r="H4036" s="8"/>
      <c r="I4036" s="8"/>
      <c r="J4036" s="11"/>
      <c r="K4036" s="10"/>
      <c r="L4036" s="5"/>
      <c r="M4036" s="12"/>
      <c r="N4036" s="12"/>
      <c r="O4036" s="12"/>
      <c r="P4036" s="12"/>
      <c r="Q4036" s="12"/>
      <c r="R4036" s="12"/>
      <c r="S4036" s="13"/>
      <c r="T4036" s="13"/>
    </row>
    <row r="4037" spans="8:20" x14ac:dyDescent="0.2">
      <c r="H4037" s="8"/>
      <c r="I4037" s="8"/>
      <c r="J4037" s="11"/>
      <c r="K4037" s="10"/>
      <c r="L4037" s="5"/>
      <c r="M4037" s="12"/>
      <c r="N4037" s="12"/>
      <c r="O4037" s="12"/>
      <c r="P4037" s="12"/>
      <c r="Q4037" s="12"/>
      <c r="R4037" s="12"/>
      <c r="S4037" s="13"/>
      <c r="T4037" s="13"/>
    </row>
    <row r="4038" spans="8:20" x14ac:dyDescent="0.2">
      <c r="H4038" s="8"/>
      <c r="I4038" s="8"/>
      <c r="J4038" s="11"/>
      <c r="K4038" s="10"/>
      <c r="L4038" s="5"/>
      <c r="M4038" s="12"/>
      <c r="N4038" s="12"/>
      <c r="O4038" s="12"/>
      <c r="P4038" s="12"/>
      <c r="Q4038" s="12"/>
      <c r="R4038" s="12"/>
      <c r="S4038" s="13"/>
      <c r="T4038" s="13"/>
    </row>
    <row r="4039" spans="8:20" x14ac:dyDescent="0.2">
      <c r="H4039" s="8"/>
      <c r="I4039" s="8"/>
      <c r="J4039" s="11"/>
      <c r="K4039" s="10"/>
      <c r="L4039" s="5"/>
      <c r="M4039" s="12"/>
      <c r="N4039" s="12"/>
      <c r="O4039" s="12"/>
      <c r="P4039" s="12"/>
      <c r="Q4039" s="12"/>
      <c r="R4039" s="12"/>
      <c r="S4039" s="13"/>
      <c r="T4039" s="13"/>
    </row>
    <row r="4040" spans="8:20" x14ac:dyDescent="0.2">
      <c r="H4040" s="8"/>
      <c r="I4040" s="8"/>
      <c r="J4040" s="11"/>
      <c r="K4040" s="10"/>
      <c r="L4040" s="5"/>
      <c r="M4040" s="12"/>
      <c r="N4040" s="12"/>
      <c r="O4040" s="12"/>
      <c r="P4040" s="12"/>
      <c r="Q4040" s="12"/>
      <c r="R4040" s="12"/>
      <c r="S4040" s="13"/>
      <c r="T4040" s="13"/>
    </row>
    <row r="4041" spans="8:20" x14ac:dyDescent="0.2">
      <c r="H4041" s="8"/>
      <c r="I4041" s="8"/>
      <c r="J4041" s="11"/>
      <c r="K4041" s="10"/>
      <c r="L4041" s="5"/>
      <c r="M4041" s="12"/>
      <c r="N4041" s="12"/>
      <c r="O4041" s="12"/>
      <c r="P4041" s="12"/>
      <c r="Q4041" s="12"/>
      <c r="R4041" s="12"/>
      <c r="S4041" s="13"/>
      <c r="T4041" s="13"/>
    </row>
    <row r="4042" spans="8:20" x14ac:dyDescent="0.2">
      <c r="H4042" s="8"/>
      <c r="I4042" s="8"/>
      <c r="J4042" s="11"/>
      <c r="K4042" s="10"/>
      <c r="L4042" s="5"/>
      <c r="M4042" s="12"/>
      <c r="N4042" s="12"/>
      <c r="O4042" s="12"/>
      <c r="P4042" s="12"/>
      <c r="Q4042" s="12"/>
      <c r="R4042" s="12"/>
      <c r="S4042" s="13"/>
      <c r="T4042" s="13"/>
    </row>
    <row r="4043" spans="8:20" x14ac:dyDescent="0.2">
      <c r="H4043" s="8"/>
      <c r="I4043" s="8"/>
      <c r="J4043" s="11"/>
      <c r="K4043" s="10"/>
      <c r="L4043" s="5"/>
      <c r="M4043" s="12"/>
      <c r="N4043" s="12"/>
      <c r="O4043" s="12"/>
      <c r="P4043" s="12"/>
      <c r="Q4043" s="12"/>
      <c r="R4043" s="12"/>
      <c r="S4043" s="13"/>
      <c r="T4043" s="13"/>
    </row>
    <row r="4044" spans="8:20" x14ac:dyDescent="0.2">
      <c r="H4044" s="8"/>
      <c r="I4044" s="8"/>
      <c r="J4044" s="11"/>
      <c r="K4044" s="10"/>
      <c r="L4044" s="5"/>
      <c r="M4044" s="12"/>
      <c r="N4044" s="12"/>
      <c r="O4044" s="12"/>
      <c r="P4044" s="12"/>
      <c r="Q4044" s="12"/>
      <c r="R4044" s="12"/>
      <c r="S4044" s="13"/>
      <c r="T4044" s="13"/>
    </row>
    <row r="4045" spans="8:20" x14ac:dyDescent="0.2">
      <c r="H4045" s="8"/>
      <c r="I4045" s="8"/>
      <c r="J4045" s="11"/>
      <c r="K4045" s="10"/>
      <c r="L4045" s="5"/>
      <c r="M4045" s="12"/>
      <c r="N4045" s="12"/>
      <c r="O4045" s="12"/>
      <c r="P4045" s="12"/>
      <c r="Q4045" s="12"/>
      <c r="R4045" s="12"/>
      <c r="S4045" s="13"/>
      <c r="T4045" s="13"/>
    </row>
    <row r="4046" spans="8:20" x14ac:dyDescent="0.2">
      <c r="H4046" s="8"/>
      <c r="I4046" s="8"/>
      <c r="J4046" s="11"/>
      <c r="K4046" s="10"/>
      <c r="L4046" s="5"/>
      <c r="M4046" s="12"/>
      <c r="N4046" s="12"/>
      <c r="O4046" s="12"/>
      <c r="P4046" s="12"/>
      <c r="Q4046" s="12"/>
      <c r="R4046" s="12"/>
      <c r="S4046" s="13"/>
      <c r="T4046" s="13"/>
    </row>
    <row r="4047" spans="8:20" x14ac:dyDescent="0.2">
      <c r="H4047" s="8"/>
      <c r="I4047" s="8"/>
      <c r="J4047" s="11"/>
      <c r="K4047" s="10"/>
      <c r="L4047" s="5"/>
      <c r="M4047" s="12"/>
      <c r="N4047" s="12"/>
      <c r="O4047" s="12"/>
      <c r="P4047" s="12"/>
      <c r="Q4047" s="12"/>
      <c r="R4047" s="12"/>
      <c r="S4047" s="13"/>
      <c r="T4047" s="13"/>
    </row>
    <row r="4048" spans="8:20" x14ac:dyDescent="0.2">
      <c r="H4048" s="8"/>
      <c r="I4048" s="8"/>
      <c r="J4048" s="11"/>
      <c r="K4048" s="10"/>
      <c r="L4048" s="5"/>
      <c r="M4048" s="12"/>
      <c r="N4048" s="12"/>
      <c r="O4048" s="12"/>
      <c r="P4048" s="12"/>
      <c r="Q4048" s="12"/>
      <c r="R4048" s="12"/>
      <c r="S4048" s="13"/>
      <c r="T4048" s="13"/>
    </row>
    <row r="4049" spans="8:20" x14ac:dyDescent="0.2">
      <c r="H4049" s="8"/>
      <c r="I4049" s="8"/>
      <c r="J4049" s="11"/>
      <c r="K4049" s="10"/>
      <c r="L4049" s="5"/>
      <c r="M4049" s="12"/>
      <c r="N4049" s="12"/>
      <c r="O4049" s="12"/>
      <c r="P4049" s="12"/>
      <c r="Q4049" s="12"/>
      <c r="R4049" s="12"/>
      <c r="S4049" s="13"/>
      <c r="T4049" s="13"/>
    </row>
    <row r="4050" spans="8:20" x14ac:dyDescent="0.2">
      <c r="H4050" s="8"/>
      <c r="I4050" s="8"/>
      <c r="J4050" s="11"/>
      <c r="K4050" s="10"/>
      <c r="L4050" s="5"/>
      <c r="M4050" s="12"/>
      <c r="N4050" s="12"/>
      <c r="O4050" s="12"/>
      <c r="P4050" s="12"/>
      <c r="Q4050" s="12"/>
      <c r="R4050" s="12"/>
      <c r="S4050" s="13"/>
      <c r="T4050" s="13"/>
    </row>
    <row r="4051" spans="8:20" x14ac:dyDescent="0.2">
      <c r="H4051" s="8"/>
      <c r="I4051" s="8"/>
      <c r="J4051" s="11"/>
      <c r="K4051" s="10"/>
      <c r="L4051" s="5"/>
      <c r="M4051" s="12"/>
      <c r="N4051" s="12"/>
      <c r="O4051" s="12"/>
      <c r="P4051" s="12"/>
      <c r="Q4051" s="12"/>
      <c r="R4051" s="12"/>
      <c r="S4051" s="13"/>
      <c r="T4051" s="13"/>
    </row>
    <row r="4052" spans="8:20" x14ac:dyDescent="0.2">
      <c r="H4052" s="8"/>
      <c r="I4052" s="8"/>
      <c r="J4052" s="11"/>
      <c r="K4052" s="10"/>
      <c r="L4052" s="5"/>
      <c r="M4052" s="12"/>
      <c r="N4052" s="12"/>
      <c r="O4052" s="12"/>
      <c r="P4052" s="12"/>
      <c r="Q4052" s="12"/>
      <c r="R4052" s="12"/>
      <c r="S4052" s="13"/>
      <c r="T4052" s="13"/>
    </row>
    <row r="4053" spans="8:20" x14ac:dyDescent="0.2">
      <c r="H4053" s="8"/>
      <c r="I4053" s="8"/>
      <c r="J4053" s="11"/>
      <c r="K4053" s="10"/>
      <c r="L4053" s="5"/>
      <c r="M4053" s="12"/>
      <c r="N4053" s="12"/>
      <c r="O4053" s="12"/>
      <c r="P4053" s="12"/>
      <c r="Q4053" s="12"/>
      <c r="R4053" s="12"/>
      <c r="S4053" s="13"/>
      <c r="T4053" s="13"/>
    </row>
    <row r="4054" spans="8:20" x14ac:dyDescent="0.2">
      <c r="H4054" s="8"/>
      <c r="I4054" s="8"/>
      <c r="J4054" s="11"/>
      <c r="K4054" s="10"/>
      <c r="L4054" s="5"/>
      <c r="M4054" s="12"/>
      <c r="N4054" s="12"/>
      <c r="O4054" s="12"/>
      <c r="P4054" s="12"/>
      <c r="Q4054" s="12"/>
      <c r="R4054" s="12"/>
      <c r="S4054" s="13"/>
      <c r="T4054" s="13"/>
    </row>
    <row r="4055" spans="8:20" x14ac:dyDescent="0.2">
      <c r="H4055" s="8"/>
      <c r="I4055" s="8"/>
      <c r="J4055" s="11"/>
      <c r="K4055" s="10"/>
      <c r="L4055" s="5"/>
      <c r="M4055" s="12"/>
      <c r="N4055" s="12"/>
      <c r="O4055" s="12"/>
      <c r="P4055" s="12"/>
      <c r="Q4055" s="12"/>
      <c r="R4055" s="12"/>
      <c r="S4055" s="13"/>
      <c r="T4055" s="13"/>
    </row>
    <row r="4056" spans="8:20" x14ac:dyDescent="0.2">
      <c r="H4056" s="8"/>
      <c r="I4056" s="8"/>
      <c r="J4056" s="11"/>
      <c r="K4056" s="10"/>
      <c r="L4056" s="5"/>
      <c r="M4056" s="12"/>
      <c r="N4056" s="12"/>
      <c r="O4056" s="12"/>
      <c r="P4056" s="12"/>
      <c r="Q4056" s="12"/>
      <c r="R4056" s="12"/>
      <c r="S4056" s="13"/>
      <c r="T4056" s="13"/>
    </row>
    <row r="4057" spans="8:20" x14ac:dyDescent="0.2">
      <c r="H4057" s="8"/>
      <c r="I4057" s="8"/>
      <c r="J4057" s="11"/>
      <c r="K4057" s="10"/>
      <c r="L4057" s="5"/>
      <c r="M4057" s="12"/>
      <c r="N4057" s="12"/>
      <c r="O4057" s="12"/>
      <c r="P4057" s="12"/>
      <c r="Q4057" s="12"/>
      <c r="R4057" s="12"/>
      <c r="S4057" s="13"/>
      <c r="T4057" s="13"/>
    </row>
    <row r="4058" spans="8:20" x14ac:dyDescent="0.2">
      <c r="H4058" s="8"/>
      <c r="I4058" s="8"/>
      <c r="J4058" s="11"/>
      <c r="K4058" s="10"/>
      <c r="L4058" s="5"/>
      <c r="M4058" s="12"/>
      <c r="N4058" s="12"/>
      <c r="O4058" s="12"/>
      <c r="P4058" s="12"/>
      <c r="Q4058" s="12"/>
      <c r="R4058" s="12"/>
      <c r="S4058" s="13"/>
      <c r="T4058" s="13"/>
    </row>
    <row r="4059" spans="8:20" x14ac:dyDescent="0.2">
      <c r="H4059" s="8"/>
      <c r="I4059" s="8"/>
      <c r="J4059" s="11"/>
      <c r="K4059" s="10"/>
      <c r="L4059" s="5"/>
      <c r="M4059" s="12"/>
      <c r="N4059" s="12"/>
      <c r="O4059" s="12"/>
      <c r="P4059" s="12"/>
      <c r="Q4059" s="12"/>
      <c r="R4059" s="12"/>
      <c r="S4059" s="13"/>
      <c r="T4059" s="13"/>
    </row>
    <row r="4060" spans="8:20" x14ac:dyDescent="0.2">
      <c r="H4060" s="8"/>
      <c r="I4060" s="8"/>
      <c r="J4060" s="11"/>
      <c r="K4060" s="10"/>
      <c r="L4060" s="5"/>
      <c r="M4060" s="12"/>
      <c r="N4060" s="12"/>
      <c r="O4060" s="12"/>
      <c r="P4060" s="12"/>
      <c r="Q4060" s="12"/>
      <c r="R4060" s="12"/>
      <c r="S4060" s="13"/>
      <c r="T4060" s="13"/>
    </row>
    <row r="4061" spans="8:20" x14ac:dyDescent="0.2">
      <c r="H4061" s="8"/>
      <c r="I4061" s="8"/>
      <c r="J4061" s="11"/>
      <c r="K4061" s="10"/>
      <c r="L4061" s="5"/>
      <c r="M4061" s="12"/>
      <c r="N4061" s="12"/>
      <c r="O4061" s="12"/>
      <c r="P4061" s="12"/>
      <c r="Q4061" s="12"/>
      <c r="R4061" s="12"/>
      <c r="S4061" s="13"/>
      <c r="T4061" s="13"/>
    </row>
    <row r="4062" spans="8:20" x14ac:dyDescent="0.2">
      <c r="H4062" s="8"/>
      <c r="I4062" s="8"/>
      <c r="J4062" s="11"/>
      <c r="K4062" s="10"/>
      <c r="L4062" s="5"/>
      <c r="M4062" s="12"/>
      <c r="N4062" s="12"/>
      <c r="O4062" s="12"/>
      <c r="P4062" s="12"/>
      <c r="Q4062" s="12"/>
      <c r="R4062" s="12"/>
      <c r="S4062" s="13"/>
      <c r="T4062" s="13"/>
    </row>
    <row r="4063" spans="8:20" x14ac:dyDescent="0.2">
      <c r="H4063" s="8"/>
      <c r="I4063" s="8"/>
      <c r="J4063" s="11"/>
      <c r="K4063" s="10"/>
      <c r="L4063" s="5"/>
      <c r="M4063" s="12"/>
      <c r="N4063" s="12"/>
      <c r="O4063" s="12"/>
      <c r="P4063" s="12"/>
      <c r="Q4063" s="12"/>
      <c r="R4063" s="12"/>
      <c r="S4063" s="13"/>
      <c r="T4063" s="13"/>
    </row>
    <row r="4064" spans="8:20" x14ac:dyDescent="0.2">
      <c r="H4064" s="8"/>
      <c r="I4064" s="8"/>
      <c r="J4064" s="11"/>
      <c r="K4064" s="10"/>
      <c r="L4064" s="5"/>
      <c r="M4064" s="12"/>
      <c r="N4064" s="12"/>
      <c r="O4064" s="12"/>
      <c r="P4064" s="12"/>
      <c r="Q4064" s="12"/>
      <c r="R4064" s="12"/>
      <c r="S4064" s="13"/>
      <c r="T4064" s="13"/>
    </row>
    <row r="4065" spans="8:20" x14ac:dyDescent="0.2">
      <c r="H4065" s="8"/>
      <c r="I4065" s="8"/>
      <c r="J4065" s="11"/>
      <c r="K4065" s="10"/>
      <c r="L4065" s="5"/>
      <c r="M4065" s="12"/>
      <c r="N4065" s="12"/>
      <c r="O4065" s="12"/>
      <c r="P4065" s="12"/>
      <c r="Q4065" s="12"/>
      <c r="R4065" s="12"/>
      <c r="S4065" s="13"/>
      <c r="T4065" s="13"/>
    </row>
    <row r="4066" spans="8:20" x14ac:dyDescent="0.2">
      <c r="H4066" s="8"/>
      <c r="I4066" s="8"/>
      <c r="J4066" s="11"/>
      <c r="K4066" s="10"/>
      <c r="L4066" s="5"/>
      <c r="M4066" s="12"/>
      <c r="N4066" s="12"/>
      <c r="O4066" s="12"/>
      <c r="P4066" s="12"/>
      <c r="Q4066" s="12"/>
      <c r="R4066" s="12"/>
      <c r="S4066" s="13"/>
      <c r="T4066" s="13"/>
    </row>
    <row r="4067" spans="8:20" x14ac:dyDescent="0.2">
      <c r="H4067" s="8"/>
      <c r="I4067" s="8"/>
      <c r="J4067" s="11"/>
      <c r="K4067" s="10"/>
      <c r="L4067" s="5"/>
      <c r="M4067" s="12"/>
      <c r="N4067" s="12"/>
      <c r="O4067" s="12"/>
      <c r="P4067" s="12"/>
      <c r="Q4067" s="12"/>
      <c r="R4067" s="12"/>
      <c r="S4067" s="13"/>
      <c r="T4067" s="13"/>
    </row>
    <row r="4068" spans="8:20" x14ac:dyDescent="0.2">
      <c r="H4068" s="8"/>
      <c r="I4068" s="8"/>
      <c r="J4068" s="11"/>
      <c r="K4068" s="10"/>
      <c r="L4068" s="5"/>
      <c r="M4068" s="12"/>
      <c r="N4068" s="12"/>
      <c r="O4068" s="12"/>
      <c r="P4068" s="12"/>
      <c r="Q4068" s="12"/>
      <c r="R4068" s="12"/>
      <c r="S4068" s="13"/>
      <c r="T4068" s="13"/>
    </row>
    <row r="4069" spans="8:20" x14ac:dyDescent="0.2">
      <c r="H4069" s="8"/>
      <c r="I4069" s="8"/>
      <c r="J4069" s="11"/>
      <c r="K4069" s="10"/>
      <c r="L4069" s="5"/>
      <c r="M4069" s="12"/>
      <c r="N4069" s="12"/>
      <c r="O4069" s="12"/>
      <c r="P4069" s="12"/>
      <c r="Q4069" s="12"/>
      <c r="R4069" s="12"/>
      <c r="S4069" s="13"/>
      <c r="T4069" s="13"/>
    </row>
    <row r="4070" spans="8:20" x14ac:dyDescent="0.2">
      <c r="H4070" s="8"/>
      <c r="I4070" s="8"/>
      <c r="J4070" s="11"/>
      <c r="K4070" s="10"/>
      <c r="L4070" s="5"/>
      <c r="M4070" s="12"/>
      <c r="N4070" s="12"/>
      <c r="O4070" s="12"/>
      <c r="P4070" s="12"/>
      <c r="Q4070" s="12"/>
      <c r="R4070" s="12"/>
      <c r="S4070" s="13"/>
      <c r="T4070" s="13"/>
    </row>
    <row r="4071" spans="8:20" x14ac:dyDescent="0.2">
      <c r="H4071" s="8"/>
      <c r="I4071" s="8"/>
      <c r="J4071" s="11"/>
      <c r="K4071" s="10"/>
      <c r="L4071" s="5"/>
      <c r="M4071" s="12"/>
      <c r="N4071" s="12"/>
      <c r="O4071" s="12"/>
      <c r="P4071" s="12"/>
      <c r="Q4071" s="12"/>
      <c r="R4071" s="12"/>
      <c r="S4071" s="13"/>
      <c r="T4071" s="13"/>
    </row>
    <row r="4072" spans="8:20" x14ac:dyDescent="0.2">
      <c r="H4072" s="8"/>
      <c r="I4072" s="8"/>
      <c r="J4072" s="11"/>
      <c r="K4072" s="10"/>
      <c r="L4072" s="5"/>
      <c r="M4072" s="12"/>
      <c r="N4072" s="12"/>
      <c r="O4072" s="12"/>
      <c r="P4072" s="12"/>
      <c r="Q4072" s="12"/>
      <c r="R4072" s="12"/>
      <c r="S4072" s="13"/>
      <c r="T4072" s="13"/>
    </row>
    <row r="4073" spans="8:20" x14ac:dyDescent="0.2">
      <c r="H4073" s="8"/>
      <c r="I4073" s="8"/>
      <c r="J4073" s="11"/>
      <c r="K4073" s="10"/>
      <c r="L4073" s="5"/>
      <c r="M4073" s="12"/>
      <c r="N4073" s="12"/>
      <c r="O4073" s="12"/>
      <c r="P4073" s="12"/>
      <c r="Q4073" s="12"/>
      <c r="R4073" s="12"/>
      <c r="S4073" s="13"/>
      <c r="T4073" s="13"/>
    </row>
    <row r="4074" spans="8:20" x14ac:dyDescent="0.2">
      <c r="H4074" s="8"/>
      <c r="I4074" s="8"/>
      <c r="J4074" s="11"/>
      <c r="K4074" s="10"/>
      <c r="L4074" s="5"/>
      <c r="M4074" s="12"/>
      <c r="N4074" s="12"/>
      <c r="O4074" s="12"/>
      <c r="P4074" s="12"/>
      <c r="Q4074" s="12"/>
      <c r="R4074" s="12"/>
      <c r="S4074" s="13"/>
      <c r="T4074" s="13"/>
    </row>
    <row r="4075" spans="8:20" x14ac:dyDescent="0.2">
      <c r="H4075" s="8"/>
      <c r="I4075" s="8"/>
      <c r="J4075" s="11"/>
      <c r="K4075" s="10"/>
      <c r="L4075" s="5"/>
      <c r="M4075" s="12"/>
      <c r="N4075" s="12"/>
      <c r="O4075" s="12"/>
      <c r="P4075" s="12"/>
      <c r="Q4075" s="12"/>
      <c r="R4075" s="12"/>
      <c r="S4075" s="13"/>
      <c r="T4075" s="13"/>
    </row>
    <row r="4076" spans="8:20" x14ac:dyDescent="0.2">
      <c r="H4076" s="8"/>
      <c r="I4076" s="8"/>
      <c r="J4076" s="11"/>
      <c r="K4076" s="10"/>
      <c r="L4076" s="5"/>
      <c r="M4076" s="12"/>
      <c r="N4076" s="12"/>
      <c r="O4076" s="12"/>
      <c r="P4076" s="12"/>
      <c r="Q4076" s="12"/>
      <c r="R4076" s="12"/>
      <c r="S4076" s="13"/>
      <c r="T4076" s="13"/>
    </row>
    <row r="4077" spans="8:20" x14ac:dyDescent="0.2">
      <c r="H4077" s="8"/>
      <c r="I4077" s="8"/>
      <c r="J4077" s="11"/>
      <c r="K4077" s="10"/>
      <c r="L4077" s="5"/>
      <c r="M4077" s="12"/>
      <c r="N4077" s="12"/>
      <c r="O4077" s="12"/>
      <c r="P4077" s="12"/>
      <c r="Q4077" s="12"/>
      <c r="R4077" s="12"/>
      <c r="S4077" s="13"/>
      <c r="T4077" s="13"/>
    </row>
    <row r="4078" spans="8:20" x14ac:dyDescent="0.2">
      <c r="H4078" s="8"/>
      <c r="I4078" s="8"/>
      <c r="J4078" s="11"/>
      <c r="K4078" s="10"/>
      <c r="L4078" s="5"/>
      <c r="M4078" s="12"/>
      <c r="N4078" s="12"/>
      <c r="O4078" s="12"/>
      <c r="P4078" s="12"/>
      <c r="Q4078" s="12"/>
      <c r="R4078" s="12"/>
      <c r="S4078" s="13"/>
      <c r="T4078" s="13"/>
    </row>
    <row r="4079" spans="8:20" x14ac:dyDescent="0.2">
      <c r="H4079" s="8"/>
      <c r="I4079" s="8"/>
      <c r="J4079" s="11"/>
      <c r="K4079" s="10"/>
      <c r="L4079" s="5"/>
      <c r="M4079" s="12"/>
      <c r="N4079" s="12"/>
      <c r="O4079" s="12"/>
      <c r="P4079" s="12"/>
      <c r="Q4079" s="12"/>
      <c r="R4079" s="12"/>
      <c r="S4079" s="13"/>
      <c r="T4079" s="13"/>
    </row>
    <row r="4080" spans="8:20" x14ac:dyDescent="0.2">
      <c r="H4080" s="8"/>
      <c r="I4080" s="8"/>
      <c r="J4080" s="11"/>
      <c r="K4080" s="10"/>
      <c r="L4080" s="5"/>
      <c r="M4080" s="12"/>
      <c r="N4080" s="12"/>
      <c r="O4080" s="12"/>
      <c r="P4080" s="12"/>
      <c r="Q4080" s="12"/>
      <c r="R4080" s="12"/>
      <c r="S4080" s="13"/>
      <c r="T4080" s="13"/>
    </row>
    <row r="4081" spans="8:20" x14ac:dyDescent="0.2">
      <c r="H4081" s="8"/>
      <c r="I4081" s="8"/>
      <c r="J4081" s="11"/>
      <c r="K4081" s="10"/>
      <c r="L4081" s="5"/>
      <c r="M4081" s="12"/>
      <c r="N4081" s="12"/>
      <c r="O4081" s="12"/>
      <c r="P4081" s="12"/>
      <c r="Q4081" s="12"/>
      <c r="R4081" s="12"/>
      <c r="S4081" s="13"/>
      <c r="T4081" s="13"/>
    </row>
    <row r="4082" spans="8:20" x14ac:dyDescent="0.2">
      <c r="H4082" s="8"/>
      <c r="I4082" s="8"/>
      <c r="J4082" s="11"/>
      <c r="K4082" s="10"/>
      <c r="L4082" s="5"/>
      <c r="M4082" s="12"/>
      <c r="N4082" s="12"/>
      <c r="O4082" s="12"/>
      <c r="P4082" s="12"/>
      <c r="Q4082" s="12"/>
      <c r="R4082" s="12"/>
      <c r="S4082" s="13"/>
      <c r="T4082" s="13"/>
    </row>
    <row r="4083" spans="8:20" x14ac:dyDescent="0.2">
      <c r="H4083" s="8"/>
      <c r="I4083" s="8"/>
      <c r="J4083" s="11"/>
      <c r="K4083" s="10"/>
      <c r="L4083" s="5"/>
      <c r="M4083" s="12"/>
      <c r="N4083" s="12"/>
      <c r="O4083" s="12"/>
      <c r="P4083" s="12"/>
      <c r="Q4083" s="12"/>
      <c r="R4083" s="12"/>
      <c r="S4083" s="13"/>
      <c r="T4083" s="13"/>
    </row>
    <row r="4084" spans="8:20" x14ac:dyDescent="0.2">
      <c r="H4084" s="8"/>
      <c r="I4084" s="8"/>
      <c r="J4084" s="11"/>
      <c r="K4084" s="10"/>
      <c r="L4084" s="5"/>
      <c r="M4084" s="12"/>
      <c r="N4084" s="12"/>
      <c r="O4084" s="12"/>
      <c r="P4084" s="12"/>
      <c r="Q4084" s="12"/>
      <c r="R4084" s="12"/>
      <c r="S4084" s="13"/>
      <c r="T4084" s="13"/>
    </row>
    <row r="4085" spans="8:20" x14ac:dyDescent="0.2">
      <c r="H4085" s="8"/>
      <c r="I4085" s="8"/>
      <c r="J4085" s="11"/>
      <c r="K4085" s="10"/>
      <c r="L4085" s="5"/>
      <c r="M4085" s="12"/>
      <c r="N4085" s="12"/>
      <c r="O4085" s="12"/>
      <c r="P4085" s="12"/>
      <c r="Q4085" s="12"/>
      <c r="R4085" s="12"/>
      <c r="S4085" s="13"/>
      <c r="T4085" s="13"/>
    </row>
    <row r="4086" spans="8:20" x14ac:dyDescent="0.2">
      <c r="H4086" s="8"/>
      <c r="I4086" s="8"/>
      <c r="J4086" s="11"/>
      <c r="K4086" s="10"/>
      <c r="L4086" s="5"/>
      <c r="M4086" s="12"/>
      <c r="N4086" s="12"/>
      <c r="O4086" s="12"/>
      <c r="P4086" s="12"/>
      <c r="Q4086" s="12"/>
      <c r="R4086" s="12"/>
      <c r="S4086" s="13"/>
      <c r="T4086" s="13"/>
    </row>
    <row r="4087" spans="8:20" x14ac:dyDescent="0.2">
      <c r="H4087" s="8"/>
      <c r="I4087" s="8"/>
      <c r="J4087" s="11"/>
      <c r="K4087" s="10"/>
      <c r="L4087" s="5"/>
      <c r="M4087" s="12"/>
      <c r="N4087" s="12"/>
      <c r="O4087" s="12"/>
      <c r="P4087" s="12"/>
      <c r="Q4087" s="12"/>
      <c r="R4087" s="12"/>
      <c r="S4087" s="13"/>
      <c r="T4087" s="13"/>
    </row>
    <row r="4088" spans="8:20" x14ac:dyDescent="0.2">
      <c r="H4088" s="8"/>
      <c r="I4088" s="8"/>
      <c r="J4088" s="11"/>
      <c r="K4088" s="10"/>
      <c r="L4088" s="5"/>
      <c r="M4088" s="12"/>
      <c r="N4088" s="12"/>
      <c r="O4088" s="12"/>
      <c r="P4088" s="12"/>
      <c r="Q4088" s="12"/>
      <c r="R4088" s="12"/>
      <c r="S4088" s="13"/>
      <c r="T4088" s="13"/>
    </row>
    <row r="4089" spans="8:20" x14ac:dyDescent="0.2">
      <c r="H4089" s="8"/>
      <c r="I4089" s="8"/>
      <c r="J4089" s="11"/>
      <c r="K4089" s="10"/>
      <c r="L4089" s="5"/>
      <c r="M4089" s="12"/>
      <c r="N4089" s="12"/>
      <c r="O4089" s="12"/>
      <c r="P4089" s="12"/>
      <c r="Q4089" s="12"/>
      <c r="R4089" s="12"/>
      <c r="S4089" s="13"/>
      <c r="T4089" s="13"/>
    </row>
    <row r="4090" spans="8:20" x14ac:dyDescent="0.2">
      <c r="H4090" s="8"/>
      <c r="I4090" s="8"/>
      <c r="J4090" s="11"/>
      <c r="K4090" s="10"/>
      <c r="L4090" s="5"/>
      <c r="M4090" s="12"/>
      <c r="N4090" s="12"/>
      <c r="O4090" s="12"/>
      <c r="P4090" s="12"/>
      <c r="Q4090" s="12"/>
      <c r="R4090" s="12"/>
      <c r="S4090" s="13"/>
      <c r="T4090" s="13"/>
    </row>
    <row r="4091" spans="8:20" x14ac:dyDescent="0.2">
      <c r="H4091" s="8"/>
      <c r="I4091" s="8"/>
      <c r="J4091" s="11"/>
      <c r="K4091" s="10"/>
      <c r="L4091" s="5"/>
      <c r="M4091" s="12"/>
      <c r="N4091" s="12"/>
      <c r="O4091" s="12"/>
      <c r="P4091" s="12"/>
      <c r="Q4091" s="12"/>
      <c r="R4091" s="12"/>
      <c r="S4091" s="13"/>
      <c r="T4091" s="13"/>
    </row>
    <row r="4092" spans="8:20" x14ac:dyDescent="0.2">
      <c r="H4092" s="8"/>
      <c r="I4092" s="8"/>
      <c r="J4092" s="11"/>
      <c r="K4092" s="10"/>
      <c r="L4092" s="5"/>
      <c r="M4092" s="12"/>
      <c r="N4092" s="12"/>
      <c r="O4092" s="12"/>
      <c r="P4092" s="12"/>
      <c r="Q4092" s="12"/>
      <c r="R4092" s="12"/>
      <c r="S4092" s="13"/>
      <c r="T4092" s="13"/>
    </row>
    <row r="4093" spans="8:20" x14ac:dyDescent="0.2">
      <c r="H4093" s="8"/>
      <c r="I4093" s="8"/>
      <c r="J4093" s="11"/>
      <c r="K4093" s="10"/>
      <c r="L4093" s="5"/>
      <c r="M4093" s="12"/>
      <c r="N4093" s="12"/>
      <c r="O4093" s="12"/>
      <c r="P4093" s="12"/>
      <c r="Q4093" s="12"/>
      <c r="R4093" s="12"/>
      <c r="S4093" s="13"/>
      <c r="T4093" s="13"/>
    </row>
    <row r="4094" spans="8:20" x14ac:dyDescent="0.2">
      <c r="H4094" s="8"/>
      <c r="I4094" s="8"/>
      <c r="J4094" s="11"/>
      <c r="K4094" s="10"/>
      <c r="L4094" s="5"/>
      <c r="M4094" s="12"/>
      <c r="N4094" s="12"/>
      <c r="O4094" s="12"/>
      <c r="P4094" s="12"/>
      <c r="Q4094" s="12"/>
      <c r="R4094" s="12"/>
      <c r="S4094" s="13"/>
      <c r="T4094" s="13"/>
    </row>
    <row r="4095" spans="8:20" x14ac:dyDescent="0.2">
      <c r="H4095" s="8"/>
      <c r="I4095" s="8"/>
      <c r="J4095" s="11"/>
      <c r="K4095" s="10"/>
      <c r="L4095" s="5"/>
      <c r="M4095" s="12"/>
      <c r="N4095" s="12"/>
      <c r="O4095" s="12"/>
      <c r="P4095" s="12"/>
      <c r="Q4095" s="12"/>
      <c r="R4095" s="12"/>
      <c r="S4095" s="13"/>
      <c r="T4095" s="13"/>
    </row>
    <row r="4096" spans="8:20" x14ac:dyDescent="0.2">
      <c r="H4096" s="8"/>
      <c r="I4096" s="8"/>
      <c r="J4096" s="11"/>
      <c r="K4096" s="10"/>
      <c r="L4096" s="5"/>
      <c r="M4096" s="12"/>
      <c r="N4096" s="12"/>
      <c r="O4096" s="12"/>
      <c r="P4096" s="12"/>
      <c r="Q4096" s="12"/>
      <c r="R4096" s="12"/>
      <c r="S4096" s="13"/>
      <c r="T4096" s="13"/>
    </row>
    <row r="4097" spans="8:20" x14ac:dyDescent="0.2">
      <c r="H4097" s="8"/>
      <c r="I4097" s="8"/>
      <c r="J4097" s="11"/>
      <c r="K4097" s="10"/>
      <c r="L4097" s="5"/>
      <c r="M4097" s="12"/>
      <c r="N4097" s="12"/>
      <c r="O4097" s="12"/>
      <c r="P4097" s="12"/>
      <c r="Q4097" s="12"/>
      <c r="R4097" s="12"/>
      <c r="S4097" s="13"/>
      <c r="T4097" s="13"/>
    </row>
    <row r="4098" spans="8:20" x14ac:dyDescent="0.2">
      <c r="H4098" s="8"/>
      <c r="I4098" s="8"/>
      <c r="J4098" s="11"/>
      <c r="K4098" s="10"/>
      <c r="L4098" s="5"/>
      <c r="M4098" s="12"/>
      <c r="N4098" s="12"/>
      <c r="O4098" s="12"/>
      <c r="P4098" s="12"/>
      <c r="Q4098" s="12"/>
      <c r="R4098" s="12"/>
      <c r="S4098" s="13"/>
      <c r="T4098" s="13"/>
    </row>
    <row r="4099" spans="8:20" x14ac:dyDescent="0.2">
      <c r="H4099" s="8"/>
      <c r="I4099" s="8"/>
      <c r="J4099" s="11"/>
      <c r="K4099" s="10"/>
      <c r="L4099" s="5"/>
      <c r="M4099" s="12"/>
      <c r="N4099" s="12"/>
      <c r="O4099" s="12"/>
      <c r="P4099" s="12"/>
      <c r="Q4099" s="12"/>
      <c r="R4099" s="12"/>
      <c r="S4099" s="13"/>
      <c r="T4099" s="13"/>
    </row>
    <row r="4100" spans="8:20" x14ac:dyDescent="0.2">
      <c r="H4100" s="8"/>
      <c r="I4100" s="8"/>
      <c r="J4100" s="11"/>
      <c r="K4100" s="10"/>
      <c r="L4100" s="5"/>
      <c r="M4100" s="12"/>
      <c r="N4100" s="12"/>
      <c r="O4100" s="12"/>
      <c r="P4100" s="12"/>
      <c r="Q4100" s="12"/>
      <c r="R4100" s="12"/>
      <c r="S4100" s="13"/>
      <c r="T4100" s="13"/>
    </row>
    <row r="4101" spans="8:20" x14ac:dyDescent="0.2">
      <c r="H4101" s="8"/>
      <c r="I4101" s="8"/>
      <c r="J4101" s="11"/>
      <c r="K4101" s="10"/>
      <c r="L4101" s="5"/>
      <c r="M4101" s="12"/>
      <c r="N4101" s="12"/>
      <c r="O4101" s="12"/>
      <c r="P4101" s="12"/>
      <c r="Q4101" s="12"/>
      <c r="R4101" s="12"/>
      <c r="S4101" s="13"/>
      <c r="T4101" s="13"/>
    </row>
    <row r="4102" spans="8:20" x14ac:dyDescent="0.2">
      <c r="H4102" s="8"/>
      <c r="I4102" s="8"/>
      <c r="J4102" s="11"/>
      <c r="K4102" s="10"/>
      <c r="L4102" s="5"/>
      <c r="M4102" s="12"/>
      <c r="N4102" s="12"/>
      <c r="O4102" s="12"/>
      <c r="P4102" s="12"/>
      <c r="Q4102" s="12"/>
      <c r="R4102" s="12"/>
      <c r="S4102" s="13"/>
      <c r="T4102" s="13"/>
    </row>
    <row r="4103" spans="8:20" x14ac:dyDescent="0.2">
      <c r="H4103" s="8"/>
      <c r="I4103" s="8"/>
      <c r="J4103" s="11"/>
      <c r="K4103" s="10"/>
      <c r="L4103" s="5"/>
      <c r="M4103" s="12"/>
      <c r="N4103" s="12"/>
      <c r="O4103" s="12"/>
      <c r="P4103" s="12"/>
      <c r="Q4103" s="12"/>
      <c r="R4103" s="12"/>
      <c r="S4103" s="13"/>
      <c r="T4103" s="13"/>
    </row>
    <row r="4104" spans="8:20" x14ac:dyDescent="0.2">
      <c r="H4104" s="8"/>
      <c r="I4104" s="8"/>
      <c r="J4104" s="11"/>
      <c r="K4104" s="10"/>
      <c r="L4104" s="5"/>
      <c r="M4104" s="12"/>
      <c r="N4104" s="12"/>
      <c r="O4104" s="12"/>
      <c r="P4104" s="12"/>
      <c r="Q4104" s="12"/>
      <c r="R4104" s="12"/>
      <c r="S4104" s="13"/>
      <c r="T4104" s="13"/>
    </row>
    <row r="4105" spans="8:20" x14ac:dyDescent="0.2">
      <c r="H4105" s="8"/>
      <c r="I4105" s="8"/>
      <c r="J4105" s="11"/>
      <c r="K4105" s="10"/>
      <c r="L4105" s="5"/>
      <c r="M4105" s="12"/>
      <c r="N4105" s="12"/>
      <c r="O4105" s="12"/>
      <c r="P4105" s="12"/>
      <c r="Q4105" s="12"/>
      <c r="R4105" s="12"/>
      <c r="S4105" s="13"/>
      <c r="T4105" s="13"/>
    </row>
    <row r="4106" spans="8:20" x14ac:dyDescent="0.2">
      <c r="H4106" s="8"/>
      <c r="I4106" s="8"/>
      <c r="J4106" s="11"/>
      <c r="K4106" s="10"/>
      <c r="L4106" s="5"/>
      <c r="M4106" s="12"/>
      <c r="N4106" s="12"/>
      <c r="O4106" s="12"/>
      <c r="P4106" s="12"/>
      <c r="Q4106" s="12"/>
      <c r="R4106" s="12"/>
      <c r="S4106" s="13"/>
      <c r="T4106" s="13"/>
    </row>
    <row r="4107" spans="8:20" x14ac:dyDescent="0.2">
      <c r="H4107" s="8"/>
      <c r="I4107" s="8"/>
      <c r="J4107" s="11"/>
      <c r="K4107" s="10"/>
      <c r="L4107" s="5"/>
      <c r="M4107" s="12"/>
      <c r="N4107" s="12"/>
      <c r="O4107" s="12"/>
      <c r="P4107" s="12"/>
      <c r="Q4107" s="12"/>
      <c r="R4107" s="12"/>
      <c r="S4107" s="13"/>
      <c r="T4107" s="13"/>
    </row>
    <row r="4108" spans="8:20" x14ac:dyDescent="0.2">
      <c r="H4108" s="8"/>
      <c r="I4108" s="8"/>
      <c r="J4108" s="11"/>
      <c r="K4108" s="10"/>
      <c r="L4108" s="5"/>
      <c r="M4108" s="12"/>
      <c r="N4108" s="12"/>
      <c r="O4108" s="12"/>
      <c r="P4108" s="12"/>
      <c r="Q4108" s="12"/>
      <c r="R4108" s="12"/>
      <c r="S4108" s="13"/>
      <c r="T4108" s="13"/>
    </row>
    <row r="4109" spans="8:20" x14ac:dyDescent="0.2">
      <c r="H4109" s="8"/>
      <c r="I4109" s="8"/>
      <c r="J4109" s="11"/>
      <c r="K4109" s="10"/>
      <c r="L4109" s="5"/>
      <c r="M4109" s="12"/>
      <c r="N4109" s="12"/>
      <c r="O4109" s="12"/>
      <c r="P4109" s="12"/>
      <c r="Q4109" s="12"/>
      <c r="R4109" s="12"/>
      <c r="S4109" s="13"/>
      <c r="T4109" s="13"/>
    </row>
    <row r="4110" spans="8:20" x14ac:dyDescent="0.2">
      <c r="H4110" s="8"/>
      <c r="I4110" s="8"/>
      <c r="J4110" s="11"/>
      <c r="K4110" s="10"/>
      <c r="L4110" s="5"/>
      <c r="M4110" s="12"/>
      <c r="N4110" s="12"/>
      <c r="O4110" s="12"/>
      <c r="P4110" s="12"/>
      <c r="Q4110" s="12"/>
      <c r="R4110" s="12"/>
      <c r="S4110" s="13"/>
      <c r="T4110" s="13"/>
    </row>
    <row r="4111" spans="8:20" x14ac:dyDescent="0.2">
      <c r="H4111" s="8"/>
      <c r="I4111" s="8"/>
      <c r="J4111" s="11"/>
      <c r="K4111" s="10"/>
      <c r="L4111" s="5"/>
      <c r="M4111" s="12"/>
      <c r="N4111" s="12"/>
      <c r="O4111" s="12"/>
      <c r="P4111" s="12"/>
      <c r="Q4111" s="12"/>
      <c r="R4111" s="12"/>
      <c r="S4111" s="13"/>
      <c r="T4111" s="13"/>
    </row>
    <row r="4112" spans="8:20" x14ac:dyDescent="0.2">
      <c r="H4112" s="8"/>
      <c r="I4112" s="8"/>
      <c r="J4112" s="11"/>
      <c r="K4112" s="10"/>
      <c r="L4112" s="5"/>
      <c r="M4112" s="12"/>
      <c r="N4112" s="12"/>
      <c r="O4112" s="12"/>
      <c r="P4112" s="12"/>
      <c r="Q4112" s="12"/>
      <c r="R4112" s="12"/>
      <c r="S4112" s="13"/>
      <c r="T4112" s="13"/>
    </row>
    <row r="4113" spans="8:20" x14ac:dyDescent="0.2">
      <c r="H4113" s="8"/>
      <c r="I4113" s="8"/>
      <c r="J4113" s="11"/>
      <c r="K4113" s="10"/>
      <c r="L4113" s="5"/>
      <c r="M4113" s="12"/>
      <c r="N4113" s="12"/>
      <c r="O4113" s="12"/>
      <c r="P4113" s="12"/>
      <c r="Q4113" s="12"/>
      <c r="R4113" s="12"/>
      <c r="S4113" s="13"/>
      <c r="T4113" s="13"/>
    </row>
    <row r="4114" spans="8:20" x14ac:dyDescent="0.2">
      <c r="H4114" s="8"/>
      <c r="I4114" s="8"/>
      <c r="J4114" s="11"/>
      <c r="K4114" s="10"/>
      <c r="L4114" s="5"/>
      <c r="M4114" s="12"/>
      <c r="N4114" s="12"/>
      <c r="O4114" s="12"/>
      <c r="P4114" s="12"/>
      <c r="Q4114" s="12"/>
      <c r="R4114" s="12"/>
      <c r="S4114" s="13"/>
      <c r="T4114" s="13"/>
    </row>
    <row r="4115" spans="8:20" x14ac:dyDescent="0.2">
      <c r="H4115" s="8"/>
      <c r="I4115" s="8"/>
      <c r="J4115" s="11"/>
      <c r="K4115" s="10"/>
      <c r="L4115" s="5"/>
      <c r="M4115" s="12"/>
      <c r="N4115" s="12"/>
      <c r="O4115" s="12"/>
      <c r="P4115" s="12"/>
      <c r="Q4115" s="12"/>
      <c r="R4115" s="12"/>
      <c r="S4115" s="13"/>
      <c r="T4115" s="13"/>
    </row>
    <row r="4116" spans="8:20" x14ac:dyDescent="0.2">
      <c r="H4116" s="8"/>
      <c r="I4116" s="8"/>
      <c r="J4116" s="11"/>
      <c r="K4116" s="10"/>
      <c r="L4116" s="5"/>
      <c r="M4116" s="12"/>
      <c r="N4116" s="12"/>
      <c r="O4116" s="12"/>
      <c r="P4116" s="12"/>
      <c r="Q4116" s="12"/>
      <c r="R4116" s="12"/>
      <c r="S4116" s="13"/>
      <c r="T4116" s="13"/>
    </row>
    <row r="4117" spans="8:20" x14ac:dyDescent="0.2">
      <c r="H4117" s="8"/>
      <c r="I4117" s="8"/>
      <c r="J4117" s="11"/>
      <c r="K4117" s="10"/>
      <c r="L4117" s="5"/>
      <c r="M4117" s="12"/>
      <c r="N4117" s="12"/>
      <c r="O4117" s="12"/>
      <c r="P4117" s="12"/>
      <c r="Q4117" s="12"/>
      <c r="R4117" s="12"/>
      <c r="S4117" s="13"/>
      <c r="T4117" s="13"/>
    </row>
    <row r="4118" spans="8:20" x14ac:dyDescent="0.2">
      <c r="H4118" s="8"/>
      <c r="I4118" s="8"/>
      <c r="J4118" s="11"/>
      <c r="K4118" s="10"/>
      <c r="L4118" s="5"/>
      <c r="M4118" s="12"/>
      <c r="N4118" s="12"/>
      <c r="O4118" s="12"/>
      <c r="P4118" s="12"/>
      <c r="Q4118" s="12"/>
      <c r="R4118" s="12"/>
      <c r="S4118" s="13"/>
      <c r="T4118" s="13"/>
    </row>
    <row r="4119" spans="8:20" x14ac:dyDescent="0.2">
      <c r="H4119" s="8"/>
      <c r="I4119" s="8"/>
      <c r="J4119" s="11"/>
      <c r="K4119" s="10"/>
      <c r="L4119" s="5"/>
      <c r="M4119" s="12"/>
      <c r="N4119" s="12"/>
      <c r="O4119" s="12"/>
      <c r="P4119" s="12"/>
      <c r="Q4119" s="12"/>
      <c r="R4119" s="12"/>
      <c r="S4119" s="13"/>
      <c r="T4119" s="13"/>
    </row>
    <row r="4120" spans="8:20" x14ac:dyDescent="0.2">
      <c r="H4120" s="8"/>
      <c r="I4120" s="8"/>
      <c r="J4120" s="11"/>
      <c r="K4120" s="10"/>
      <c r="L4120" s="5"/>
      <c r="M4120" s="12"/>
      <c r="N4120" s="12"/>
      <c r="O4120" s="12"/>
      <c r="P4120" s="12"/>
      <c r="Q4120" s="12"/>
      <c r="R4120" s="12"/>
      <c r="S4120" s="13"/>
      <c r="T4120" s="13"/>
    </row>
    <row r="4121" spans="8:20" x14ac:dyDescent="0.2">
      <c r="H4121" s="8"/>
      <c r="I4121" s="8"/>
      <c r="J4121" s="11"/>
      <c r="K4121" s="10"/>
      <c r="L4121" s="5"/>
      <c r="M4121" s="12"/>
      <c r="N4121" s="12"/>
      <c r="O4121" s="12"/>
      <c r="P4121" s="12"/>
      <c r="Q4121" s="12"/>
      <c r="R4121" s="12"/>
      <c r="S4121" s="13"/>
      <c r="T4121" s="13"/>
    </row>
    <row r="4122" spans="8:20" x14ac:dyDescent="0.2">
      <c r="H4122" s="8"/>
      <c r="I4122" s="8"/>
      <c r="J4122" s="11"/>
      <c r="K4122" s="10"/>
      <c r="L4122" s="5"/>
      <c r="M4122" s="12"/>
      <c r="N4122" s="12"/>
      <c r="O4122" s="12"/>
      <c r="P4122" s="12"/>
      <c r="Q4122" s="12"/>
      <c r="R4122" s="12"/>
      <c r="S4122" s="13"/>
      <c r="T4122" s="13"/>
    </row>
    <row r="4123" spans="8:20" x14ac:dyDescent="0.2">
      <c r="H4123" s="8"/>
      <c r="I4123" s="8"/>
      <c r="J4123" s="11"/>
      <c r="K4123" s="10"/>
      <c r="L4123" s="5"/>
      <c r="M4123" s="12"/>
      <c r="N4123" s="12"/>
      <c r="O4123" s="12"/>
      <c r="P4123" s="12"/>
      <c r="Q4123" s="12"/>
      <c r="R4123" s="12"/>
      <c r="S4123" s="13"/>
      <c r="T4123" s="13"/>
    </row>
    <row r="4124" spans="8:20" x14ac:dyDescent="0.2">
      <c r="H4124" s="8"/>
      <c r="I4124" s="8"/>
      <c r="J4124" s="11"/>
      <c r="K4124" s="10"/>
      <c r="L4124" s="5"/>
      <c r="M4124" s="12"/>
      <c r="N4124" s="12"/>
      <c r="O4124" s="12"/>
      <c r="P4124" s="12"/>
      <c r="Q4124" s="12"/>
      <c r="R4124" s="12"/>
      <c r="S4124" s="13"/>
      <c r="T4124" s="13"/>
    </row>
    <row r="4125" spans="8:20" x14ac:dyDescent="0.2">
      <c r="H4125" s="8"/>
      <c r="I4125" s="8"/>
      <c r="J4125" s="11"/>
      <c r="K4125" s="10"/>
      <c r="L4125" s="5"/>
      <c r="M4125" s="12"/>
      <c r="N4125" s="12"/>
      <c r="O4125" s="12"/>
      <c r="P4125" s="12"/>
      <c r="Q4125" s="12"/>
      <c r="R4125" s="12"/>
      <c r="S4125" s="13"/>
      <c r="T4125" s="13"/>
    </row>
    <row r="4126" spans="8:20" x14ac:dyDescent="0.2">
      <c r="H4126" s="8"/>
      <c r="I4126" s="8"/>
      <c r="J4126" s="11"/>
      <c r="K4126" s="10"/>
      <c r="L4126" s="5"/>
      <c r="M4126" s="12"/>
      <c r="N4126" s="12"/>
      <c r="O4126" s="12"/>
      <c r="P4126" s="12"/>
      <c r="Q4126" s="12"/>
      <c r="R4126" s="12"/>
      <c r="S4126" s="13"/>
      <c r="T4126" s="13"/>
    </row>
    <row r="4127" spans="8:20" x14ac:dyDescent="0.2">
      <c r="H4127" s="8"/>
      <c r="I4127" s="8"/>
      <c r="J4127" s="11"/>
      <c r="K4127" s="10"/>
      <c r="L4127" s="5"/>
      <c r="M4127" s="12"/>
      <c r="N4127" s="12"/>
      <c r="O4127" s="12"/>
      <c r="P4127" s="12"/>
      <c r="Q4127" s="12"/>
      <c r="R4127" s="12"/>
      <c r="S4127" s="13"/>
      <c r="T4127" s="13"/>
    </row>
    <row r="4128" spans="8:20" x14ac:dyDescent="0.2">
      <c r="H4128" s="8"/>
      <c r="I4128" s="8"/>
      <c r="J4128" s="11"/>
      <c r="K4128" s="10"/>
      <c r="L4128" s="5"/>
      <c r="M4128" s="12"/>
      <c r="N4128" s="12"/>
      <c r="O4128" s="12"/>
      <c r="P4128" s="12"/>
      <c r="Q4128" s="12"/>
      <c r="R4128" s="12"/>
      <c r="S4128" s="13"/>
      <c r="T4128" s="13"/>
    </row>
    <row r="4129" spans="8:20" x14ac:dyDescent="0.2">
      <c r="H4129" s="8"/>
      <c r="I4129" s="8"/>
      <c r="J4129" s="11"/>
      <c r="K4129" s="10"/>
      <c r="L4129" s="5"/>
      <c r="M4129" s="12"/>
      <c r="N4129" s="12"/>
      <c r="O4129" s="12"/>
      <c r="P4129" s="12"/>
      <c r="Q4129" s="12"/>
      <c r="R4129" s="12"/>
      <c r="S4129" s="13"/>
      <c r="T4129" s="13"/>
    </row>
    <row r="4130" spans="8:20" x14ac:dyDescent="0.2">
      <c r="H4130" s="8"/>
      <c r="I4130" s="8"/>
      <c r="J4130" s="11"/>
      <c r="K4130" s="10"/>
      <c r="L4130" s="5"/>
      <c r="M4130" s="12"/>
      <c r="N4130" s="12"/>
      <c r="O4130" s="12"/>
      <c r="P4130" s="12"/>
      <c r="Q4130" s="12"/>
      <c r="R4130" s="12"/>
      <c r="S4130" s="13"/>
      <c r="T4130" s="13"/>
    </row>
    <row r="4131" spans="8:20" x14ac:dyDescent="0.2">
      <c r="H4131" s="8"/>
      <c r="I4131" s="8"/>
      <c r="J4131" s="11"/>
      <c r="K4131" s="10"/>
      <c r="L4131" s="5"/>
      <c r="M4131" s="12"/>
      <c r="N4131" s="12"/>
      <c r="O4131" s="12"/>
      <c r="P4131" s="12"/>
      <c r="Q4131" s="12"/>
      <c r="R4131" s="12"/>
      <c r="S4131" s="13"/>
      <c r="T4131" s="13"/>
    </row>
    <row r="4132" spans="8:20" x14ac:dyDescent="0.2">
      <c r="H4132" s="8"/>
      <c r="I4132" s="8"/>
      <c r="J4132" s="11"/>
      <c r="K4132" s="10"/>
      <c r="L4132" s="5"/>
      <c r="M4132" s="12"/>
      <c r="N4132" s="12"/>
      <c r="O4132" s="12"/>
      <c r="P4132" s="12"/>
      <c r="Q4132" s="12"/>
      <c r="R4132" s="12"/>
      <c r="S4132" s="13"/>
      <c r="T4132" s="13"/>
    </row>
    <row r="4133" spans="8:20" x14ac:dyDescent="0.2">
      <c r="H4133" s="8"/>
      <c r="I4133" s="8"/>
      <c r="J4133" s="11"/>
      <c r="K4133" s="10"/>
      <c r="L4133" s="5"/>
      <c r="M4133" s="12"/>
      <c r="N4133" s="12"/>
      <c r="O4133" s="12"/>
      <c r="P4133" s="12"/>
      <c r="Q4133" s="12"/>
      <c r="R4133" s="12"/>
      <c r="S4133" s="13"/>
      <c r="T4133" s="13"/>
    </row>
    <row r="4134" spans="8:20" x14ac:dyDescent="0.2">
      <c r="H4134" s="8"/>
      <c r="I4134" s="8"/>
      <c r="J4134" s="11"/>
      <c r="K4134" s="10"/>
      <c r="L4134" s="5"/>
      <c r="M4134" s="12"/>
      <c r="N4134" s="12"/>
      <c r="O4134" s="12"/>
      <c r="P4134" s="12"/>
      <c r="Q4134" s="12"/>
      <c r="R4134" s="12"/>
      <c r="S4134" s="13"/>
      <c r="T4134" s="13"/>
    </row>
    <row r="4135" spans="8:20" x14ac:dyDescent="0.2">
      <c r="H4135" s="8"/>
      <c r="I4135" s="8"/>
      <c r="J4135" s="11"/>
      <c r="K4135" s="10"/>
      <c r="L4135" s="5"/>
      <c r="M4135" s="12"/>
      <c r="N4135" s="12"/>
      <c r="O4135" s="12"/>
      <c r="P4135" s="12"/>
      <c r="Q4135" s="12"/>
      <c r="R4135" s="12"/>
      <c r="S4135" s="13"/>
      <c r="T4135" s="13"/>
    </row>
    <row r="4136" spans="8:20" x14ac:dyDescent="0.2">
      <c r="H4136" s="8"/>
      <c r="I4136" s="8"/>
      <c r="J4136" s="11"/>
      <c r="K4136" s="10"/>
      <c r="L4136" s="5"/>
      <c r="M4136" s="12"/>
      <c r="N4136" s="12"/>
      <c r="O4136" s="12"/>
      <c r="P4136" s="12"/>
      <c r="Q4136" s="12"/>
      <c r="R4136" s="12"/>
      <c r="S4136" s="13"/>
      <c r="T4136" s="13"/>
    </row>
    <row r="4137" spans="8:20" x14ac:dyDescent="0.2">
      <c r="H4137" s="8"/>
      <c r="I4137" s="8"/>
      <c r="J4137" s="11"/>
      <c r="K4137" s="10"/>
      <c r="L4137" s="5"/>
      <c r="M4137" s="12"/>
      <c r="N4137" s="12"/>
      <c r="O4137" s="12"/>
      <c r="P4137" s="12"/>
      <c r="Q4137" s="12"/>
      <c r="R4137" s="12"/>
      <c r="S4137" s="13"/>
      <c r="T4137" s="13"/>
    </row>
    <row r="4138" spans="8:20" x14ac:dyDescent="0.2">
      <c r="H4138" s="8"/>
      <c r="I4138" s="8"/>
      <c r="J4138" s="11"/>
      <c r="K4138" s="10"/>
      <c r="L4138" s="5"/>
      <c r="M4138" s="12"/>
      <c r="N4138" s="12"/>
      <c r="O4138" s="12"/>
      <c r="P4138" s="12"/>
      <c r="Q4138" s="12"/>
      <c r="R4138" s="12"/>
      <c r="S4138" s="13"/>
      <c r="T4138" s="13"/>
    </row>
    <row r="4139" spans="8:20" x14ac:dyDescent="0.2">
      <c r="H4139" s="8"/>
      <c r="I4139" s="8"/>
      <c r="J4139" s="11"/>
      <c r="K4139" s="10"/>
      <c r="L4139" s="5"/>
      <c r="M4139" s="12"/>
      <c r="N4139" s="12"/>
      <c r="O4139" s="12"/>
      <c r="P4139" s="12"/>
      <c r="Q4139" s="12"/>
      <c r="R4139" s="12"/>
      <c r="S4139" s="13"/>
      <c r="T4139" s="13"/>
    </row>
    <row r="4140" spans="8:20" x14ac:dyDescent="0.2">
      <c r="H4140" s="8"/>
      <c r="I4140" s="8"/>
      <c r="J4140" s="11"/>
      <c r="K4140" s="10"/>
      <c r="L4140" s="5"/>
      <c r="M4140" s="12"/>
      <c r="N4140" s="12"/>
      <c r="O4140" s="12"/>
      <c r="P4140" s="12"/>
      <c r="Q4140" s="12"/>
      <c r="R4140" s="12"/>
      <c r="S4140" s="13"/>
      <c r="T4140" s="13"/>
    </row>
    <row r="4141" spans="8:20" x14ac:dyDescent="0.2">
      <c r="H4141" s="8"/>
      <c r="I4141" s="8"/>
      <c r="J4141" s="11"/>
      <c r="K4141" s="10"/>
      <c r="L4141" s="5"/>
      <c r="M4141" s="12"/>
      <c r="N4141" s="12"/>
      <c r="O4141" s="12"/>
      <c r="P4141" s="12"/>
      <c r="Q4141" s="12"/>
      <c r="R4141" s="12"/>
      <c r="S4141" s="13"/>
      <c r="T4141" s="13"/>
    </row>
    <row r="4142" spans="8:20" x14ac:dyDescent="0.2">
      <c r="H4142" s="8"/>
      <c r="I4142" s="8"/>
      <c r="J4142" s="11"/>
      <c r="K4142" s="10"/>
      <c r="L4142" s="5"/>
      <c r="M4142" s="12"/>
      <c r="N4142" s="12"/>
      <c r="O4142" s="12"/>
      <c r="P4142" s="12"/>
      <c r="Q4142" s="12"/>
      <c r="R4142" s="12"/>
      <c r="S4142" s="13"/>
      <c r="T4142" s="13"/>
    </row>
    <row r="4143" spans="8:20" x14ac:dyDescent="0.2">
      <c r="H4143" s="8"/>
      <c r="I4143" s="8"/>
      <c r="J4143" s="11"/>
      <c r="K4143" s="10"/>
      <c r="L4143" s="5"/>
      <c r="M4143" s="12"/>
      <c r="N4143" s="12"/>
      <c r="O4143" s="12"/>
      <c r="P4143" s="12"/>
      <c r="Q4143" s="12"/>
      <c r="R4143" s="12"/>
      <c r="S4143" s="13"/>
      <c r="T4143" s="13"/>
    </row>
    <row r="4144" spans="8:20" x14ac:dyDescent="0.2">
      <c r="H4144" s="8"/>
      <c r="I4144" s="8"/>
      <c r="J4144" s="11"/>
      <c r="K4144" s="10"/>
      <c r="L4144" s="5"/>
      <c r="M4144" s="12"/>
      <c r="N4144" s="12"/>
      <c r="O4144" s="12"/>
      <c r="P4144" s="12"/>
      <c r="Q4144" s="12"/>
      <c r="R4144" s="12"/>
      <c r="S4144" s="13"/>
      <c r="T4144" s="13"/>
    </row>
    <row r="4145" spans="8:20" x14ac:dyDescent="0.2">
      <c r="H4145" s="8"/>
      <c r="I4145" s="8"/>
      <c r="J4145" s="11"/>
      <c r="K4145" s="10"/>
      <c r="L4145" s="5"/>
      <c r="M4145" s="12"/>
      <c r="N4145" s="12"/>
      <c r="O4145" s="12"/>
      <c r="P4145" s="12"/>
      <c r="Q4145" s="12"/>
      <c r="R4145" s="12"/>
      <c r="S4145" s="13"/>
      <c r="T4145" s="13"/>
    </row>
    <row r="4146" spans="8:20" x14ac:dyDescent="0.2">
      <c r="H4146" s="8"/>
      <c r="I4146" s="8"/>
      <c r="J4146" s="11"/>
      <c r="K4146" s="10"/>
      <c r="L4146" s="5"/>
      <c r="M4146" s="12"/>
      <c r="N4146" s="12"/>
      <c r="O4146" s="12"/>
      <c r="P4146" s="12"/>
      <c r="Q4146" s="12"/>
      <c r="R4146" s="12"/>
      <c r="S4146" s="13"/>
      <c r="T4146" s="13"/>
    </row>
    <row r="4147" spans="8:20" x14ac:dyDescent="0.2">
      <c r="H4147" s="8"/>
      <c r="I4147" s="8"/>
      <c r="J4147" s="11"/>
      <c r="K4147" s="10"/>
      <c r="L4147" s="5"/>
      <c r="M4147" s="12"/>
      <c r="N4147" s="12"/>
      <c r="O4147" s="12"/>
      <c r="P4147" s="12"/>
      <c r="Q4147" s="12"/>
      <c r="R4147" s="12"/>
      <c r="S4147" s="13"/>
      <c r="T4147" s="13"/>
    </row>
    <row r="4148" spans="8:20" x14ac:dyDescent="0.2">
      <c r="H4148" s="8"/>
      <c r="I4148" s="8"/>
      <c r="J4148" s="11"/>
      <c r="K4148" s="10"/>
      <c r="L4148" s="5"/>
      <c r="M4148" s="12"/>
      <c r="N4148" s="12"/>
      <c r="O4148" s="12"/>
      <c r="P4148" s="12"/>
      <c r="Q4148" s="12"/>
      <c r="R4148" s="12"/>
      <c r="S4148" s="13"/>
      <c r="T4148" s="13"/>
    </row>
    <row r="4149" spans="8:20" x14ac:dyDescent="0.2">
      <c r="H4149" s="8"/>
      <c r="I4149" s="8"/>
      <c r="J4149" s="11"/>
      <c r="K4149" s="10"/>
      <c r="L4149" s="5"/>
      <c r="M4149" s="12"/>
      <c r="N4149" s="12"/>
      <c r="O4149" s="12"/>
      <c r="P4149" s="12"/>
      <c r="Q4149" s="12"/>
      <c r="R4149" s="12"/>
      <c r="S4149" s="13"/>
      <c r="T4149" s="13"/>
    </row>
    <row r="4150" spans="8:20" x14ac:dyDescent="0.2">
      <c r="H4150" s="8"/>
      <c r="I4150" s="8"/>
      <c r="J4150" s="11"/>
      <c r="K4150" s="10"/>
      <c r="L4150" s="5"/>
      <c r="M4150" s="12"/>
      <c r="N4150" s="12"/>
      <c r="O4150" s="12"/>
      <c r="P4150" s="12"/>
      <c r="Q4150" s="12"/>
      <c r="R4150" s="12"/>
      <c r="S4150" s="13"/>
      <c r="T4150" s="13"/>
    </row>
    <row r="4151" spans="8:20" x14ac:dyDescent="0.2">
      <c r="H4151" s="8"/>
      <c r="I4151" s="8"/>
      <c r="J4151" s="11"/>
      <c r="K4151" s="10"/>
      <c r="L4151" s="5"/>
      <c r="M4151" s="12"/>
      <c r="N4151" s="12"/>
      <c r="O4151" s="12"/>
      <c r="P4151" s="12"/>
      <c r="Q4151" s="12"/>
      <c r="R4151" s="12"/>
      <c r="S4151" s="13"/>
      <c r="T4151" s="13"/>
    </row>
    <row r="4152" spans="8:20" x14ac:dyDescent="0.2">
      <c r="H4152" s="8"/>
      <c r="I4152" s="8"/>
      <c r="J4152" s="11"/>
      <c r="K4152" s="10"/>
      <c r="L4152" s="5"/>
      <c r="M4152" s="12"/>
      <c r="N4152" s="12"/>
      <c r="O4152" s="12"/>
      <c r="P4152" s="12"/>
      <c r="Q4152" s="12"/>
      <c r="R4152" s="12"/>
      <c r="S4152" s="13"/>
      <c r="T4152" s="13"/>
    </row>
    <row r="4153" spans="8:20" x14ac:dyDescent="0.2">
      <c r="H4153" s="8"/>
      <c r="I4153" s="8"/>
      <c r="J4153" s="11"/>
      <c r="K4153" s="10"/>
      <c r="L4153" s="5"/>
      <c r="M4153" s="12"/>
      <c r="N4153" s="12"/>
      <c r="O4153" s="12"/>
      <c r="P4153" s="12"/>
      <c r="Q4153" s="12"/>
      <c r="R4153" s="12"/>
      <c r="S4153" s="13"/>
      <c r="T4153" s="13"/>
    </row>
    <row r="4154" spans="8:20" x14ac:dyDescent="0.2">
      <c r="H4154" s="8"/>
      <c r="I4154" s="8"/>
      <c r="J4154" s="11"/>
      <c r="K4154" s="10"/>
      <c r="L4154" s="5"/>
      <c r="M4154" s="12"/>
      <c r="N4154" s="12"/>
      <c r="O4154" s="12"/>
      <c r="P4154" s="12"/>
      <c r="Q4154" s="12"/>
      <c r="R4154" s="12"/>
      <c r="S4154" s="13"/>
      <c r="T4154" s="13"/>
    </row>
    <row r="4155" spans="8:20" x14ac:dyDescent="0.2">
      <c r="H4155" s="8"/>
      <c r="I4155" s="8"/>
      <c r="J4155" s="11"/>
      <c r="K4155" s="10"/>
      <c r="L4155" s="5"/>
      <c r="M4155" s="12"/>
      <c r="N4155" s="12"/>
      <c r="O4155" s="12"/>
      <c r="P4155" s="12"/>
      <c r="Q4155" s="12"/>
      <c r="R4155" s="12"/>
      <c r="S4155" s="13"/>
      <c r="T4155" s="13"/>
    </row>
    <row r="4156" spans="8:20" x14ac:dyDescent="0.2">
      <c r="H4156" s="8"/>
      <c r="I4156" s="8"/>
      <c r="J4156" s="11"/>
      <c r="K4156" s="10"/>
      <c r="L4156" s="5"/>
      <c r="M4156" s="12"/>
      <c r="N4156" s="12"/>
      <c r="O4156" s="12"/>
      <c r="P4156" s="12"/>
      <c r="Q4156" s="12"/>
      <c r="R4156" s="12"/>
      <c r="S4156" s="13"/>
      <c r="T4156" s="13"/>
    </row>
    <row r="4157" spans="8:20" x14ac:dyDescent="0.2">
      <c r="H4157" s="8"/>
      <c r="I4157" s="8"/>
      <c r="J4157" s="11"/>
      <c r="K4157" s="10"/>
      <c r="L4157" s="5"/>
      <c r="M4157" s="12"/>
      <c r="N4157" s="12"/>
      <c r="O4157" s="12"/>
      <c r="P4157" s="12"/>
      <c r="Q4157" s="12"/>
      <c r="R4157" s="12"/>
      <c r="S4157" s="13"/>
      <c r="T4157" s="13"/>
    </row>
    <row r="4158" spans="8:20" x14ac:dyDescent="0.2">
      <c r="H4158" s="8"/>
      <c r="I4158" s="8"/>
      <c r="J4158" s="11"/>
      <c r="K4158" s="10"/>
      <c r="L4158" s="5"/>
      <c r="M4158" s="12"/>
      <c r="N4158" s="12"/>
      <c r="O4158" s="12"/>
      <c r="P4158" s="12"/>
      <c r="Q4158" s="12"/>
      <c r="R4158" s="12"/>
      <c r="S4158" s="13"/>
      <c r="T4158" s="13"/>
    </row>
    <row r="4159" spans="8:20" x14ac:dyDescent="0.2">
      <c r="H4159" s="8"/>
      <c r="I4159" s="8"/>
      <c r="J4159" s="11"/>
      <c r="K4159" s="10"/>
      <c r="L4159" s="5"/>
      <c r="M4159" s="12"/>
      <c r="N4159" s="12"/>
      <c r="O4159" s="12"/>
      <c r="P4159" s="12"/>
      <c r="Q4159" s="12"/>
      <c r="R4159" s="12"/>
      <c r="S4159" s="13"/>
      <c r="T4159" s="13"/>
    </row>
    <row r="4160" spans="8:20" x14ac:dyDescent="0.2">
      <c r="H4160" s="8"/>
      <c r="I4160" s="8"/>
      <c r="J4160" s="11"/>
      <c r="K4160" s="10"/>
      <c r="L4160" s="5"/>
      <c r="M4160" s="12"/>
      <c r="N4160" s="12"/>
      <c r="O4160" s="12"/>
      <c r="P4160" s="12"/>
      <c r="Q4160" s="12"/>
      <c r="R4160" s="12"/>
      <c r="S4160" s="13"/>
      <c r="T4160" s="13"/>
    </row>
    <row r="4161" spans="8:20" x14ac:dyDescent="0.2">
      <c r="H4161" s="8"/>
      <c r="I4161" s="8"/>
      <c r="J4161" s="11"/>
      <c r="K4161" s="10"/>
      <c r="L4161" s="5"/>
      <c r="M4161" s="12"/>
      <c r="N4161" s="12"/>
      <c r="O4161" s="12"/>
      <c r="P4161" s="12"/>
      <c r="Q4161" s="12"/>
      <c r="R4161" s="12"/>
      <c r="S4161" s="13"/>
      <c r="T4161" s="13"/>
    </row>
    <row r="4162" spans="8:20" x14ac:dyDescent="0.2">
      <c r="H4162" s="8"/>
      <c r="I4162" s="8"/>
      <c r="J4162" s="11"/>
      <c r="K4162" s="10"/>
      <c r="L4162" s="5"/>
      <c r="M4162" s="12"/>
      <c r="N4162" s="12"/>
      <c r="O4162" s="12"/>
      <c r="P4162" s="12"/>
      <c r="Q4162" s="12"/>
      <c r="R4162" s="12"/>
      <c r="S4162" s="13"/>
      <c r="T4162" s="13"/>
    </row>
    <row r="4163" spans="8:20" x14ac:dyDescent="0.2">
      <c r="H4163" s="8"/>
      <c r="I4163" s="8"/>
      <c r="J4163" s="11"/>
      <c r="K4163" s="10"/>
      <c r="L4163" s="5"/>
      <c r="M4163" s="12"/>
      <c r="N4163" s="12"/>
      <c r="O4163" s="12"/>
      <c r="P4163" s="12"/>
      <c r="Q4163" s="12"/>
      <c r="R4163" s="12"/>
      <c r="S4163" s="13"/>
      <c r="T4163" s="13"/>
    </row>
    <row r="4164" spans="8:20" x14ac:dyDescent="0.2">
      <c r="H4164" s="8"/>
      <c r="I4164" s="8"/>
      <c r="J4164" s="11"/>
      <c r="K4164" s="10"/>
      <c r="L4164" s="5"/>
      <c r="M4164" s="12"/>
      <c r="N4164" s="12"/>
      <c r="O4164" s="12"/>
      <c r="P4164" s="12"/>
      <c r="Q4164" s="12"/>
      <c r="R4164" s="12"/>
      <c r="S4164" s="13"/>
      <c r="T4164" s="13"/>
    </row>
    <row r="4165" spans="8:20" x14ac:dyDescent="0.2">
      <c r="H4165" s="8"/>
      <c r="I4165" s="8"/>
      <c r="J4165" s="11"/>
      <c r="K4165" s="10"/>
      <c r="L4165" s="5"/>
      <c r="M4165" s="12"/>
      <c r="N4165" s="12"/>
      <c r="O4165" s="12"/>
      <c r="P4165" s="12"/>
      <c r="Q4165" s="12"/>
      <c r="R4165" s="12"/>
      <c r="S4165" s="13"/>
      <c r="T4165" s="13"/>
    </row>
    <row r="4166" spans="8:20" x14ac:dyDescent="0.2">
      <c r="H4166" s="8"/>
      <c r="I4166" s="8"/>
      <c r="J4166" s="11"/>
      <c r="K4166" s="10"/>
      <c r="L4166" s="5"/>
      <c r="M4166" s="12"/>
      <c r="N4166" s="12"/>
      <c r="O4166" s="12"/>
      <c r="P4166" s="12"/>
      <c r="Q4166" s="12"/>
      <c r="R4166" s="12"/>
      <c r="S4166" s="13"/>
      <c r="T4166" s="13"/>
    </row>
    <row r="4167" spans="8:20" x14ac:dyDescent="0.2">
      <c r="H4167" s="8"/>
      <c r="I4167" s="8"/>
      <c r="J4167" s="11"/>
      <c r="K4167" s="10"/>
      <c r="L4167" s="5"/>
      <c r="M4167" s="12"/>
      <c r="N4167" s="12"/>
      <c r="O4167" s="12"/>
      <c r="P4167" s="12"/>
      <c r="Q4167" s="12"/>
      <c r="R4167" s="12"/>
      <c r="S4167" s="13"/>
      <c r="T4167" s="13"/>
    </row>
    <row r="4168" spans="8:20" x14ac:dyDescent="0.2">
      <c r="H4168" s="8"/>
      <c r="I4168" s="8"/>
      <c r="J4168" s="11"/>
      <c r="K4168" s="10"/>
      <c r="L4168" s="5"/>
      <c r="M4168" s="12"/>
      <c r="N4168" s="12"/>
      <c r="O4168" s="12"/>
      <c r="P4168" s="12"/>
      <c r="Q4168" s="12"/>
      <c r="R4168" s="12"/>
      <c r="S4168" s="13"/>
      <c r="T4168" s="13"/>
    </row>
    <row r="4169" spans="8:20" x14ac:dyDescent="0.2">
      <c r="H4169" s="8"/>
      <c r="I4169" s="8"/>
      <c r="J4169" s="11"/>
      <c r="K4169" s="10"/>
      <c r="L4169" s="5"/>
      <c r="M4169" s="12"/>
      <c r="N4169" s="12"/>
      <c r="O4169" s="12"/>
      <c r="P4169" s="12"/>
      <c r="Q4169" s="12"/>
      <c r="R4169" s="12"/>
      <c r="S4169" s="13"/>
      <c r="T4169" s="13"/>
    </row>
    <row r="4170" spans="8:20" x14ac:dyDescent="0.2">
      <c r="H4170" s="8"/>
      <c r="I4170" s="8"/>
      <c r="J4170" s="11"/>
      <c r="K4170" s="10"/>
      <c r="L4170" s="5"/>
      <c r="M4170" s="12"/>
      <c r="N4170" s="12"/>
      <c r="O4170" s="12"/>
      <c r="P4170" s="12"/>
      <c r="Q4170" s="12"/>
      <c r="R4170" s="12"/>
      <c r="S4170" s="13"/>
      <c r="T4170" s="13"/>
    </row>
    <row r="4171" spans="8:20" x14ac:dyDescent="0.2">
      <c r="H4171" s="8"/>
      <c r="I4171" s="8"/>
      <c r="J4171" s="11"/>
      <c r="K4171" s="10"/>
      <c r="L4171" s="5"/>
      <c r="M4171" s="12"/>
      <c r="N4171" s="12"/>
      <c r="O4171" s="12"/>
      <c r="P4171" s="12"/>
      <c r="Q4171" s="12"/>
      <c r="R4171" s="12"/>
      <c r="S4171" s="13"/>
      <c r="T4171" s="13"/>
    </row>
    <row r="4172" spans="8:20" x14ac:dyDescent="0.2">
      <c r="H4172" s="8"/>
      <c r="I4172" s="8"/>
      <c r="J4172" s="11"/>
      <c r="K4172" s="10"/>
      <c r="L4172" s="5"/>
      <c r="M4172" s="12"/>
      <c r="N4172" s="12"/>
      <c r="O4172" s="12"/>
      <c r="P4172" s="12"/>
      <c r="Q4172" s="12"/>
      <c r="R4172" s="12"/>
      <c r="S4172" s="13"/>
      <c r="T4172" s="13"/>
    </row>
    <row r="4173" spans="8:20" x14ac:dyDescent="0.2">
      <c r="H4173" s="8"/>
      <c r="I4173" s="8"/>
      <c r="J4173" s="11"/>
      <c r="K4173" s="10"/>
      <c r="L4173" s="5"/>
      <c r="M4173" s="12"/>
      <c r="N4173" s="12"/>
      <c r="O4173" s="12"/>
      <c r="P4173" s="12"/>
      <c r="Q4173" s="12"/>
      <c r="R4173" s="12"/>
      <c r="S4173" s="13"/>
      <c r="T4173" s="13"/>
    </row>
    <row r="4174" spans="8:20" x14ac:dyDescent="0.2">
      <c r="H4174" s="8"/>
      <c r="I4174" s="8"/>
      <c r="J4174" s="11"/>
      <c r="K4174" s="10"/>
      <c r="L4174" s="5"/>
      <c r="M4174" s="12"/>
      <c r="N4174" s="12"/>
      <c r="O4174" s="12"/>
      <c r="P4174" s="12"/>
      <c r="Q4174" s="12"/>
      <c r="R4174" s="12"/>
      <c r="S4174" s="13"/>
      <c r="T4174" s="13"/>
    </row>
    <row r="4175" spans="8:20" x14ac:dyDescent="0.2">
      <c r="H4175" s="8"/>
      <c r="I4175" s="8"/>
      <c r="J4175" s="11"/>
      <c r="K4175" s="10"/>
      <c r="L4175" s="5"/>
      <c r="M4175" s="12"/>
      <c r="N4175" s="12"/>
      <c r="O4175" s="12"/>
      <c r="P4175" s="12"/>
      <c r="Q4175" s="12"/>
      <c r="R4175" s="12"/>
      <c r="S4175" s="13"/>
      <c r="T4175" s="13"/>
    </row>
    <row r="4176" spans="8:20" x14ac:dyDescent="0.2">
      <c r="H4176" s="8"/>
      <c r="I4176" s="8"/>
      <c r="J4176" s="11"/>
      <c r="K4176" s="10"/>
      <c r="L4176" s="5"/>
      <c r="M4176" s="12"/>
      <c r="N4176" s="12"/>
      <c r="O4176" s="12"/>
      <c r="P4176" s="12"/>
      <c r="Q4176" s="12"/>
      <c r="R4176" s="12"/>
      <c r="S4176" s="13"/>
      <c r="T4176" s="13"/>
    </row>
    <row r="4177" spans="8:20" x14ac:dyDescent="0.2">
      <c r="H4177" s="8"/>
      <c r="I4177" s="8"/>
      <c r="J4177" s="11"/>
      <c r="K4177" s="10"/>
      <c r="L4177" s="5"/>
      <c r="M4177" s="12"/>
      <c r="N4177" s="12"/>
      <c r="O4177" s="12"/>
      <c r="P4177" s="12"/>
      <c r="Q4177" s="12"/>
      <c r="R4177" s="12"/>
      <c r="S4177" s="13"/>
      <c r="T4177" s="13"/>
    </row>
    <row r="4178" spans="8:20" x14ac:dyDescent="0.2">
      <c r="H4178" s="8"/>
      <c r="I4178" s="8"/>
      <c r="J4178" s="11"/>
      <c r="K4178" s="10"/>
      <c r="L4178" s="5"/>
      <c r="M4178" s="12"/>
      <c r="N4178" s="12"/>
      <c r="O4178" s="12"/>
      <c r="P4178" s="12"/>
      <c r="Q4178" s="12"/>
      <c r="R4178" s="12"/>
      <c r="S4178" s="13"/>
      <c r="T4178" s="13"/>
    </row>
    <row r="4179" spans="8:20" x14ac:dyDescent="0.2">
      <c r="H4179" s="8"/>
      <c r="I4179" s="8"/>
      <c r="J4179" s="11"/>
      <c r="K4179" s="10"/>
      <c r="L4179" s="5"/>
      <c r="M4179" s="12"/>
      <c r="N4179" s="12"/>
      <c r="O4179" s="12"/>
      <c r="P4179" s="12"/>
      <c r="Q4179" s="12"/>
      <c r="R4179" s="12"/>
      <c r="S4179" s="13"/>
      <c r="T4179" s="13"/>
    </row>
    <row r="4180" spans="8:20" x14ac:dyDescent="0.2">
      <c r="H4180" s="8"/>
      <c r="I4180" s="8"/>
      <c r="J4180" s="11"/>
      <c r="K4180" s="10"/>
      <c r="L4180" s="5"/>
      <c r="M4180" s="12"/>
      <c r="N4180" s="12"/>
      <c r="O4180" s="12"/>
      <c r="P4180" s="12"/>
      <c r="Q4180" s="12"/>
      <c r="R4180" s="12"/>
      <c r="S4180" s="13"/>
      <c r="T4180" s="13"/>
    </row>
    <row r="4181" spans="8:20" x14ac:dyDescent="0.2">
      <c r="H4181" s="8"/>
      <c r="I4181" s="8"/>
      <c r="J4181" s="11"/>
      <c r="K4181" s="10"/>
      <c r="L4181" s="5"/>
      <c r="M4181" s="12"/>
      <c r="N4181" s="12"/>
      <c r="O4181" s="12"/>
      <c r="P4181" s="12"/>
      <c r="Q4181" s="12"/>
      <c r="R4181" s="12"/>
      <c r="S4181" s="13"/>
      <c r="T4181" s="13"/>
    </row>
    <row r="4182" spans="8:20" x14ac:dyDescent="0.2">
      <c r="H4182" s="8"/>
      <c r="I4182" s="8"/>
      <c r="J4182" s="11"/>
      <c r="K4182" s="10"/>
      <c r="L4182" s="5"/>
      <c r="M4182" s="12"/>
      <c r="N4182" s="12"/>
      <c r="O4182" s="12"/>
      <c r="P4182" s="12"/>
      <c r="Q4182" s="12"/>
      <c r="R4182" s="12"/>
      <c r="S4182" s="13"/>
      <c r="T4182" s="13"/>
    </row>
    <row r="4183" spans="8:20" x14ac:dyDescent="0.2">
      <c r="H4183" s="8"/>
      <c r="I4183" s="8"/>
      <c r="J4183" s="11"/>
      <c r="K4183" s="10"/>
      <c r="L4183" s="5"/>
      <c r="M4183" s="12"/>
      <c r="N4183" s="12"/>
      <c r="O4183" s="12"/>
      <c r="P4183" s="12"/>
      <c r="Q4183" s="12"/>
      <c r="R4183" s="12"/>
      <c r="S4183" s="13"/>
      <c r="T4183" s="13"/>
    </row>
    <row r="4184" spans="8:20" x14ac:dyDescent="0.2">
      <c r="H4184" s="8"/>
      <c r="I4184" s="8"/>
      <c r="J4184" s="11"/>
      <c r="K4184" s="10"/>
      <c r="L4184" s="5"/>
      <c r="M4184" s="12"/>
      <c r="N4184" s="12"/>
      <c r="O4184" s="12"/>
      <c r="P4184" s="12"/>
      <c r="Q4184" s="12"/>
      <c r="R4184" s="12"/>
      <c r="S4184" s="13"/>
      <c r="T4184" s="13"/>
    </row>
    <row r="4185" spans="8:20" x14ac:dyDescent="0.2">
      <c r="H4185" s="8"/>
      <c r="I4185" s="8"/>
      <c r="J4185" s="11"/>
      <c r="K4185" s="10"/>
      <c r="L4185" s="5"/>
      <c r="M4185" s="12"/>
      <c r="N4185" s="12"/>
      <c r="O4185" s="12"/>
      <c r="P4185" s="12"/>
      <c r="Q4185" s="12"/>
      <c r="R4185" s="12"/>
      <c r="S4185" s="13"/>
      <c r="T4185" s="13"/>
    </row>
    <row r="4186" spans="8:20" x14ac:dyDescent="0.2">
      <c r="H4186" s="8"/>
      <c r="I4186" s="8"/>
      <c r="J4186" s="11"/>
      <c r="K4186" s="10"/>
      <c r="L4186" s="5"/>
      <c r="M4186" s="12"/>
      <c r="N4186" s="12"/>
      <c r="O4186" s="12"/>
      <c r="P4186" s="12"/>
      <c r="Q4186" s="12"/>
      <c r="R4186" s="12"/>
      <c r="S4186" s="13"/>
      <c r="T4186" s="13"/>
    </row>
    <row r="4187" spans="8:20" x14ac:dyDescent="0.2">
      <c r="H4187" s="8"/>
      <c r="I4187" s="8"/>
      <c r="J4187" s="11"/>
      <c r="K4187" s="10"/>
      <c r="L4187" s="5"/>
      <c r="M4187" s="12"/>
      <c r="N4187" s="12"/>
      <c r="O4187" s="12"/>
      <c r="P4187" s="12"/>
      <c r="Q4187" s="12"/>
      <c r="R4187" s="12"/>
      <c r="S4187" s="13"/>
      <c r="T4187" s="13"/>
    </row>
    <row r="4188" spans="8:20" x14ac:dyDescent="0.2">
      <c r="H4188" s="8"/>
      <c r="I4188" s="8"/>
      <c r="J4188" s="11"/>
      <c r="K4188" s="10"/>
      <c r="L4188" s="5"/>
      <c r="M4188" s="12"/>
      <c r="N4188" s="12"/>
      <c r="O4188" s="12"/>
      <c r="P4188" s="12"/>
      <c r="Q4188" s="12"/>
      <c r="R4188" s="12"/>
      <c r="S4188" s="13"/>
      <c r="T4188" s="13"/>
    </row>
    <row r="4189" spans="8:20" x14ac:dyDescent="0.2">
      <c r="H4189" s="8"/>
      <c r="I4189" s="8"/>
      <c r="J4189" s="11"/>
      <c r="K4189" s="10"/>
      <c r="L4189" s="5"/>
      <c r="M4189" s="12"/>
      <c r="N4189" s="12"/>
      <c r="O4189" s="12"/>
      <c r="P4189" s="12"/>
      <c r="Q4189" s="12"/>
      <c r="R4189" s="12"/>
      <c r="S4189" s="13"/>
      <c r="T4189" s="13"/>
    </row>
    <row r="4190" spans="8:20" x14ac:dyDescent="0.2">
      <c r="H4190" s="8"/>
      <c r="I4190" s="8"/>
      <c r="J4190" s="11"/>
      <c r="K4190" s="10"/>
      <c r="L4190" s="5"/>
      <c r="M4190" s="12"/>
      <c r="N4190" s="12"/>
      <c r="O4190" s="12"/>
      <c r="P4190" s="12"/>
      <c r="Q4190" s="12"/>
      <c r="R4190" s="12"/>
      <c r="S4190" s="13"/>
      <c r="T4190" s="13"/>
    </row>
    <row r="4191" spans="8:20" x14ac:dyDescent="0.2">
      <c r="H4191" s="8"/>
      <c r="I4191" s="8"/>
      <c r="J4191" s="11"/>
      <c r="K4191" s="10"/>
      <c r="L4191" s="5"/>
      <c r="M4191" s="12"/>
      <c r="N4191" s="12"/>
      <c r="O4191" s="12"/>
      <c r="P4191" s="12"/>
      <c r="Q4191" s="12"/>
      <c r="R4191" s="12"/>
      <c r="S4191" s="13"/>
      <c r="T4191" s="13"/>
    </row>
    <row r="4192" spans="8:20" x14ac:dyDescent="0.2">
      <c r="H4192" s="8"/>
      <c r="I4192" s="8"/>
      <c r="J4192" s="11"/>
      <c r="K4192" s="10"/>
      <c r="L4192" s="5"/>
      <c r="M4192" s="12"/>
      <c r="N4192" s="12"/>
      <c r="O4192" s="12"/>
      <c r="P4192" s="12"/>
      <c r="Q4192" s="12"/>
      <c r="R4192" s="12"/>
      <c r="S4192" s="13"/>
      <c r="T4192" s="13"/>
    </row>
    <row r="4193" spans="8:20" x14ac:dyDescent="0.2">
      <c r="H4193" s="8"/>
      <c r="I4193" s="8"/>
      <c r="J4193" s="11"/>
      <c r="K4193" s="10"/>
      <c r="L4193" s="5"/>
      <c r="M4193" s="12"/>
      <c r="N4193" s="12"/>
      <c r="O4193" s="12"/>
      <c r="P4193" s="12"/>
      <c r="Q4193" s="12"/>
      <c r="R4193" s="12"/>
      <c r="S4193" s="13"/>
      <c r="T4193" s="13"/>
    </row>
    <row r="4194" spans="8:20" x14ac:dyDescent="0.2">
      <c r="H4194" s="8"/>
      <c r="I4194" s="8"/>
      <c r="J4194" s="11"/>
      <c r="K4194" s="10"/>
      <c r="L4194" s="5"/>
      <c r="M4194" s="12"/>
      <c r="N4194" s="12"/>
      <c r="O4194" s="12"/>
      <c r="P4194" s="12"/>
      <c r="Q4194" s="12"/>
      <c r="R4194" s="12"/>
      <c r="S4194" s="13"/>
      <c r="T4194" s="13"/>
    </row>
    <row r="4195" spans="8:20" x14ac:dyDescent="0.2">
      <c r="H4195" s="8"/>
      <c r="I4195" s="8"/>
      <c r="J4195" s="11"/>
      <c r="K4195" s="10"/>
      <c r="L4195" s="5"/>
      <c r="M4195" s="12"/>
      <c r="N4195" s="12"/>
      <c r="O4195" s="12"/>
      <c r="P4195" s="12"/>
      <c r="Q4195" s="12"/>
      <c r="R4195" s="12"/>
      <c r="S4195" s="13"/>
      <c r="T4195" s="13"/>
    </row>
    <row r="4196" spans="8:20" x14ac:dyDescent="0.2">
      <c r="H4196" s="8"/>
      <c r="I4196" s="8"/>
      <c r="J4196" s="11"/>
      <c r="K4196" s="10"/>
      <c r="L4196" s="5"/>
      <c r="M4196" s="12"/>
      <c r="N4196" s="12"/>
      <c r="O4196" s="12"/>
      <c r="P4196" s="12"/>
      <c r="Q4196" s="12"/>
      <c r="R4196" s="12"/>
      <c r="S4196" s="13"/>
      <c r="T4196" s="13"/>
    </row>
    <row r="4197" spans="8:20" x14ac:dyDescent="0.2">
      <c r="H4197" s="8"/>
      <c r="I4197" s="8"/>
      <c r="J4197" s="11"/>
      <c r="K4197" s="10"/>
      <c r="L4197" s="5"/>
      <c r="M4197" s="12"/>
      <c r="N4197" s="12"/>
      <c r="O4197" s="12"/>
      <c r="P4197" s="12"/>
      <c r="Q4197" s="12"/>
      <c r="R4197" s="12"/>
      <c r="S4197" s="13"/>
      <c r="T4197" s="13"/>
    </row>
    <row r="4198" spans="8:20" x14ac:dyDescent="0.2">
      <c r="H4198" s="8"/>
      <c r="I4198" s="8"/>
      <c r="J4198" s="11"/>
      <c r="K4198" s="10"/>
      <c r="L4198" s="5"/>
      <c r="M4198" s="12"/>
      <c r="N4198" s="12"/>
      <c r="O4198" s="12"/>
      <c r="P4198" s="12"/>
      <c r="Q4198" s="12"/>
      <c r="R4198" s="12"/>
      <c r="S4198" s="13"/>
      <c r="T4198" s="13"/>
    </row>
    <row r="4199" spans="8:20" x14ac:dyDescent="0.2">
      <c r="H4199" s="8"/>
      <c r="I4199" s="8"/>
      <c r="J4199" s="11"/>
      <c r="K4199" s="10"/>
      <c r="L4199" s="5"/>
      <c r="M4199" s="12"/>
      <c r="N4199" s="12"/>
      <c r="O4199" s="12"/>
      <c r="P4199" s="12"/>
      <c r="Q4199" s="12"/>
      <c r="R4199" s="12"/>
      <c r="S4199" s="13"/>
      <c r="T4199" s="13"/>
    </row>
    <row r="4200" spans="8:20" x14ac:dyDescent="0.2">
      <c r="H4200" s="8"/>
      <c r="I4200" s="8"/>
      <c r="J4200" s="11"/>
      <c r="K4200" s="10"/>
      <c r="L4200" s="5"/>
      <c r="M4200" s="12"/>
      <c r="N4200" s="12"/>
      <c r="O4200" s="12"/>
      <c r="P4200" s="12"/>
      <c r="Q4200" s="12"/>
      <c r="R4200" s="12"/>
      <c r="S4200" s="13"/>
      <c r="T4200" s="13"/>
    </row>
    <row r="4201" spans="8:20" x14ac:dyDescent="0.2">
      <c r="H4201" s="8"/>
      <c r="I4201" s="8"/>
      <c r="J4201" s="11"/>
      <c r="K4201" s="10"/>
      <c r="L4201" s="5"/>
      <c r="M4201" s="12"/>
      <c r="N4201" s="12"/>
      <c r="O4201" s="12"/>
      <c r="P4201" s="12"/>
      <c r="Q4201" s="12"/>
      <c r="R4201" s="12"/>
      <c r="S4201" s="13"/>
      <c r="T4201" s="13"/>
    </row>
    <row r="4202" spans="8:20" x14ac:dyDescent="0.2">
      <c r="H4202" s="8"/>
      <c r="I4202" s="8"/>
      <c r="J4202" s="11"/>
      <c r="K4202" s="10"/>
      <c r="L4202" s="5"/>
      <c r="M4202" s="12"/>
      <c r="N4202" s="12"/>
      <c r="O4202" s="12"/>
      <c r="P4202" s="12"/>
      <c r="Q4202" s="12"/>
      <c r="R4202" s="12"/>
      <c r="S4202" s="13"/>
      <c r="T4202" s="13"/>
    </row>
    <row r="4203" spans="8:20" x14ac:dyDescent="0.2">
      <c r="H4203" s="8"/>
      <c r="I4203" s="8"/>
      <c r="J4203" s="11"/>
      <c r="K4203" s="10"/>
      <c r="L4203" s="5"/>
      <c r="M4203" s="12"/>
      <c r="N4203" s="12"/>
      <c r="O4203" s="12"/>
      <c r="P4203" s="12"/>
      <c r="Q4203" s="12"/>
      <c r="R4203" s="12"/>
      <c r="S4203" s="13"/>
      <c r="T4203" s="13"/>
    </row>
    <row r="4204" spans="8:20" x14ac:dyDescent="0.2">
      <c r="H4204" s="8"/>
      <c r="I4204" s="8"/>
      <c r="J4204" s="11"/>
      <c r="K4204" s="10"/>
      <c r="L4204" s="5"/>
      <c r="M4204" s="12"/>
      <c r="N4204" s="12"/>
      <c r="O4204" s="12"/>
      <c r="P4204" s="12"/>
      <c r="Q4204" s="12"/>
      <c r="R4204" s="12"/>
      <c r="S4204" s="13"/>
      <c r="T4204" s="13"/>
    </row>
    <row r="4205" spans="8:20" x14ac:dyDescent="0.2">
      <c r="H4205" s="8"/>
      <c r="I4205" s="8"/>
      <c r="J4205" s="11"/>
      <c r="K4205" s="10"/>
      <c r="L4205" s="5"/>
      <c r="M4205" s="12"/>
      <c r="N4205" s="12"/>
      <c r="O4205" s="12"/>
      <c r="P4205" s="12"/>
      <c r="Q4205" s="12"/>
      <c r="R4205" s="12"/>
      <c r="S4205" s="13"/>
      <c r="T4205" s="13"/>
    </row>
    <row r="4206" spans="8:20" x14ac:dyDescent="0.2">
      <c r="H4206" s="8"/>
      <c r="I4206" s="8"/>
      <c r="J4206" s="11"/>
      <c r="K4206" s="10"/>
      <c r="L4206" s="5"/>
      <c r="M4206" s="12"/>
      <c r="N4206" s="12"/>
      <c r="O4206" s="12"/>
      <c r="P4206" s="12"/>
      <c r="Q4206" s="12"/>
      <c r="R4206" s="12"/>
      <c r="S4206" s="13"/>
      <c r="T4206" s="13"/>
    </row>
    <row r="4207" spans="8:20" x14ac:dyDescent="0.2">
      <c r="H4207" s="8"/>
      <c r="I4207" s="8"/>
      <c r="J4207" s="11"/>
      <c r="K4207" s="10"/>
      <c r="L4207" s="5"/>
      <c r="M4207" s="12"/>
      <c r="N4207" s="12"/>
      <c r="O4207" s="12"/>
      <c r="P4207" s="12"/>
      <c r="Q4207" s="12"/>
      <c r="R4207" s="12"/>
      <c r="S4207" s="13"/>
      <c r="T4207" s="13"/>
    </row>
    <row r="4208" spans="8:20" x14ac:dyDescent="0.2">
      <c r="H4208" s="8"/>
      <c r="I4208" s="8"/>
      <c r="J4208" s="11"/>
      <c r="K4208" s="10"/>
      <c r="L4208" s="5"/>
      <c r="M4208" s="12"/>
      <c r="N4208" s="12"/>
      <c r="O4208" s="12"/>
      <c r="P4208" s="12"/>
      <c r="Q4208" s="12"/>
      <c r="R4208" s="12"/>
      <c r="S4208" s="13"/>
      <c r="T4208" s="13"/>
    </row>
    <row r="4209" spans="8:20" x14ac:dyDescent="0.2">
      <c r="H4209" s="8"/>
      <c r="I4209" s="8"/>
      <c r="J4209" s="11"/>
      <c r="K4209" s="10"/>
      <c r="L4209" s="5"/>
      <c r="M4209" s="12"/>
      <c r="N4209" s="12"/>
      <c r="O4209" s="12"/>
      <c r="P4209" s="12"/>
      <c r="Q4209" s="12"/>
      <c r="R4209" s="12"/>
      <c r="S4209" s="13"/>
      <c r="T4209" s="13"/>
    </row>
    <row r="4210" spans="8:20" x14ac:dyDescent="0.2">
      <c r="H4210" s="8"/>
      <c r="I4210" s="8"/>
      <c r="J4210" s="11"/>
      <c r="K4210" s="10"/>
      <c r="L4210" s="5"/>
      <c r="M4210" s="12"/>
      <c r="N4210" s="12"/>
      <c r="O4210" s="12"/>
      <c r="P4210" s="12"/>
      <c r="Q4210" s="12"/>
      <c r="R4210" s="12"/>
      <c r="S4210" s="13"/>
      <c r="T4210" s="13"/>
    </row>
    <row r="4211" spans="8:20" x14ac:dyDescent="0.2">
      <c r="H4211" s="8"/>
      <c r="I4211" s="8"/>
      <c r="J4211" s="11"/>
      <c r="K4211" s="10"/>
      <c r="L4211" s="5"/>
      <c r="M4211" s="12"/>
      <c r="N4211" s="12"/>
      <c r="O4211" s="12"/>
      <c r="P4211" s="12"/>
      <c r="Q4211" s="12"/>
      <c r="R4211" s="12"/>
      <c r="S4211" s="13"/>
      <c r="T4211" s="13"/>
    </row>
    <row r="4212" spans="8:20" x14ac:dyDescent="0.2">
      <c r="H4212" s="8"/>
      <c r="I4212" s="8"/>
      <c r="J4212" s="11"/>
      <c r="K4212" s="10"/>
      <c r="L4212" s="5"/>
      <c r="M4212" s="12"/>
      <c r="N4212" s="12"/>
      <c r="O4212" s="12"/>
      <c r="P4212" s="12"/>
      <c r="Q4212" s="12"/>
      <c r="R4212" s="12"/>
      <c r="S4212" s="13"/>
      <c r="T4212" s="13"/>
    </row>
    <row r="4213" spans="8:20" x14ac:dyDescent="0.2">
      <c r="H4213" s="8"/>
      <c r="I4213" s="8"/>
      <c r="J4213" s="11"/>
      <c r="K4213" s="10"/>
      <c r="L4213" s="5"/>
      <c r="M4213" s="12"/>
      <c r="N4213" s="12"/>
      <c r="O4213" s="12"/>
      <c r="P4213" s="12"/>
      <c r="Q4213" s="12"/>
      <c r="R4213" s="12"/>
      <c r="S4213" s="13"/>
      <c r="T4213" s="13"/>
    </row>
    <row r="4214" spans="8:20" x14ac:dyDescent="0.2">
      <c r="H4214" s="8"/>
      <c r="I4214" s="8"/>
      <c r="J4214" s="11"/>
      <c r="K4214" s="10"/>
      <c r="L4214" s="5"/>
      <c r="M4214" s="12"/>
      <c r="N4214" s="12"/>
      <c r="O4214" s="12"/>
      <c r="P4214" s="12"/>
      <c r="Q4214" s="12"/>
      <c r="R4214" s="12"/>
      <c r="S4214" s="13"/>
      <c r="T4214" s="13"/>
    </row>
    <row r="4215" spans="8:20" x14ac:dyDescent="0.2">
      <c r="H4215" s="8"/>
      <c r="I4215" s="8"/>
      <c r="J4215" s="11"/>
      <c r="K4215" s="10"/>
      <c r="L4215" s="5"/>
      <c r="M4215" s="12"/>
      <c r="N4215" s="12"/>
      <c r="O4215" s="12"/>
      <c r="P4215" s="12"/>
      <c r="Q4215" s="12"/>
      <c r="R4215" s="12"/>
      <c r="S4215" s="13"/>
      <c r="T4215" s="13"/>
    </row>
    <row r="4216" spans="8:20" x14ac:dyDescent="0.2">
      <c r="H4216" s="8"/>
      <c r="I4216" s="8"/>
      <c r="J4216" s="11"/>
      <c r="K4216" s="10"/>
      <c r="L4216" s="5"/>
      <c r="M4216" s="12"/>
      <c r="N4216" s="12"/>
      <c r="O4216" s="12"/>
      <c r="P4216" s="12"/>
      <c r="Q4216" s="12"/>
      <c r="R4216" s="12"/>
      <c r="S4216" s="13"/>
      <c r="T4216" s="13"/>
    </row>
    <row r="4217" spans="8:20" x14ac:dyDescent="0.2">
      <c r="H4217" s="8"/>
      <c r="I4217" s="8"/>
      <c r="J4217" s="11"/>
      <c r="K4217" s="10"/>
      <c r="L4217" s="5"/>
      <c r="M4217" s="12"/>
      <c r="N4217" s="12"/>
      <c r="O4217" s="12"/>
      <c r="P4217" s="12"/>
      <c r="Q4217" s="12"/>
      <c r="R4217" s="12"/>
      <c r="S4217" s="13"/>
      <c r="T4217" s="13"/>
    </row>
    <row r="4218" spans="8:20" x14ac:dyDescent="0.2">
      <c r="H4218" s="8"/>
      <c r="I4218" s="8"/>
      <c r="J4218" s="11"/>
      <c r="K4218" s="10"/>
      <c r="L4218" s="5"/>
      <c r="M4218" s="12"/>
      <c r="N4218" s="12"/>
      <c r="O4218" s="12"/>
      <c r="P4218" s="12"/>
      <c r="Q4218" s="12"/>
      <c r="R4218" s="12"/>
      <c r="S4218" s="13"/>
      <c r="T4218" s="13"/>
    </row>
    <row r="4219" spans="8:20" x14ac:dyDescent="0.2">
      <c r="H4219" s="8"/>
      <c r="I4219" s="8"/>
      <c r="J4219" s="11"/>
      <c r="K4219" s="10"/>
      <c r="L4219" s="5"/>
      <c r="M4219" s="12"/>
      <c r="N4219" s="12"/>
      <c r="O4219" s="12"/>
      <c r="P4219" s="12"/>
      <c r="Q4219" s="12"/>
      <c r="R4219" s="12"/>
      <c r="S4219" s="13"/>
      <c r="T4219" s="13"/>
    </row>
    <row r="4220" spans="8:20" x14ac:dyDescent="0.2">
      <c r="H4220" s="8"/>
      <c r="I4220" s="8"/>
      <c r="J4220" s="11"/>
      <c r="K4220" s="10"/>
      <c r="L4220" s="5"/>
      <c r="M4220" s="12"/>
      <c r="N4220" s="12"/>
      <c r="O4220" s="12"/>
      <c r="P4220" s="12"/>
      <c r="Q4220" s="12"/>
      <c r="R4220" s="12"/>
      <c r="S4220" s="13"/>
      <c r="T4220" s="13"/>
    </row>
    <row r="4221" spans="8:20" x14ac:dyDescent="0.2">
      <c r="H4221" s="8"/>
      <c r="I4221" s="8"/>
      <c r="J4221" s="11"/>
      <c r="K4221" s="10"/>
      <c r="L4221" s="5"/>
      <c r="M4221" s="12"/>
      <c r="N4221" s="12"/>
      <c r="O4221" s="12"/>
      <c r="P4221" s="12"/>
      <c r="Q4221" s="12"/>
      <c r="R4221" s="12"/>
      <c r="S4221" s="13"/>
      <c r="T4221" s="13"/>
    </row>
    <row r="4222" spans="8:20" x14ac:dyDescent="0.2">
      <c r="H4222" s="8"/>
      <c r="I4222" s="8"/>
      <c r="J4222" s="11"/>
      <c r="K4222" s="10"/>
      <c r="L4222" s="5"/>
      <c r="M4222" s="12"/>
      <c r="N4222" s="12"/>
      <c r="O4222" s="12"/>
      <c r="P4222" s="12"/>
      <c r="Q4222" s="12"/>
      <c r="R4222" s="12"/>
      <c r="S4222" s="13"/>
      <c r="T4222" s="13"/>
    </row>
    <row r="4223" spans="8:20" x14ac:dyDescent="0.2">
      <c r="H4223" s="8"/>
      <c r="I4223" s="8"/>
      <c r="J4223" s="11"/>
      <c r="K4223" s="10"/>
      <c r="L4223" s="5"/>
      <c r="M4223" s="12"/>
      <c r="N4223" s="12"/>
      <c r="O4223" s="12"/>
      <c r="P4223" s="12"/>
      <c r="Q4223" s="12"/>
      <c r="R4223" s="12"/>
      <c r="S4223" s="13"/>
      <c r="T4223" s="13"/>
    </row>
    <row r="4224" spans="8:20" x14ac:dyDescent="0.2">
      <c r="H4224" s="8"/>
      <c r="I4224" s="8"/>
      <c r="J4224" s="11"/>
      <c r="K4224" s="10"/>
      <c r="L4224" s="5"/>
      <c r="M4224" s="12"/>
      <c r="N4224" s="12"/>
      <c r="O4224" s="12"/>
      <c r="P4224" s="12"/>
      <c r="Q4224" s="12"/>
      <c r="R4224" s="12"/>
      <c r="S4224" s="13"/>
      <c r="T4224" s="13"/>
    </row>
    <row r="4225" spans="8:20" x14ac:dyDescent="0.2">
      <c r="H4225" s="8"/>
      <c r="I4225" s="8"/>
      <c r="J4225" s="11"/>
      <c r="K4225" s="10"/>
      <c r="L4225" s="5"/>
      <c r="M4225" s="12"/>
      <c r="N4225" s="12"/>
      <c r="O4225" s="12"/>
      <c r="P4225" s="12"/>
      <c r="Q4225" s="12"/>
      <c r="R4225" s="12"/>
      <c r="S4225" s="13"/>
      <c r="T4225" s="13"/>
    </row>
    <row r="4226" spans="8:20" x14ac:dyDescent="0.2">
      <c r="H4226" s="8"/>
      <c r="I4226" s="8"/>
      <c r="J4226" s="11"/>
      <c r="K4226" s="10"/>
      <c r="L4226" s="5"/>
      <c r="M4226" s="12"/>
      <c r="N4226" s="12"/>
      <c r="O4226" s="12"/>
      <c r="P4226" s="12"/>
      <c r="Q4226" s="12"/>
      <c r="R4226" s="12"/>
      <c r="S4226" s="13"/>
      <c r="T4226" s="13"/>
    </row>
    <row r="4227" spans="8:20" x14ac:dyDescent="0.2">
      <c r="H4227" s="8"/>
      <c r="I4227" s="8"/>
      <c r="J4227" s="11"/>
      <c r="K4227" s="10"/>
      <c r="L4227" s="5"/>
      <c r="M4227" s="12"/>
      <c r="N4227" s="12"/>
      <c r="O4227" s="12"/>
      <c r="P4227" s="12"/>
      <c r="Q4227" s="12"/>
      <c r="R4227" s="12"/>
      <c r="S4227" s="13"/>
      <c r="T4227" s="13"/>
    </row>
    <row r="4228" spans="8:20" x14ac:dyDescent="0.2">
      <c r="H4228" s="8"/>
      <c r="I4228" s="8"/>
      <c r="J4228" s="11"/>
      <c r="K4228" s="10"/>
      <c r="L4228" s="5"/>
      <c r="M4228" s="12"/>
      <c r="N4228" s="12"/>
      <c r="O4228" s="12"/>
      <c r="P4228" s="12"/>
      <c r="Q4228" s="12"/>
      <c r="R4228" s="12"/>
      <c r="S4228" s="13"/>
      <c r="T4228" s="13"/>
    </row>
    <row r="4229" spans="8:20" x14ac:dyDescent="0.2">
      <c r="H4229" s="8"/>
      <c r="I4229" s="8"/>
      <c r="J4229" s="11"/>
      <c r="K4229" s="10"/>
      <c r="L4229" s="5"/>
      <c r="M4229" s="12"/>
      <c r="N4229" s="12"/>
      <c r="O4229" s="12"/>
      <c r="P4229" s="12"/>
      <c r="Q4229" s="12"/>
      <c r="R4229" s="12"/>
      <c r="S4229" s="13"/>
      <c r="T4229" s="13"/>
    </row>
    <row r="4230" spans="8:20" x14ac:dyDescent="0.2">
      <c r="H4230" s="8"/>
      <c r="I4230" s="8"/>
      <c r="J4230" s="11"/>
      <c r="K4230" s="10"/>
      <c r="L4230" s="5"/>
      <c r="M4230" s="12"/>
      <c r="N4230" s="12"/>
      <c r="O4230" s="12"/>
      <c r="P4230" s="12"/>
      <c r="Q4230" s="12"/>
      <c r="R4230" s="12"/>
      <c r="S4230" s="13"/>
      <c r="T4230" s="13"/>
    </row>
    <row r="4231" spans="8:20" x14ac:dyDescent="0.2">
      <c r="H4231" s="8"/>
      <c r="I4231" s="8"/>
      <c r="J4231" s="11"/>
      <c r="K4231" s="10"/>
      <c r="L4231" s="5"/>
      <c r="M4231" s="12"/>
      <c r="N4231" s="12"/>
      <c r="O4231" s="12"/>
      <c r="P4231" s="12"/>
      <c r="Q4231" s="12"/>
      <c r="R4231" s="12"/>
      <c r="S4231" s="13"/>
      <c r="T4231" s="13"/>
    </row>
    <row r="4232" spans="8:20" x14ac:dyDescent="0.2">
      <c r="H4232" s="8"/>
      <c r="I4232" s="8"/>
      <c r="J4232" s="11"/>
      <c r="K4232" s="10"/>
      <c r="L4232" s="5"/>
      <c r="M4232" s="12"/>
      <c r="N4232" s="12"/>
      <c r="O4232" s="12"/>
      <c r="P4232" s="12"/>
      <c r="Q4232" s="12"/>
      <c r="R4232" s="12"/>
      <c r="S4232" s="13"/>
      <c r="T4232" s="13"/>
    </row>
    <row r="4233" spans="8:20" x14ac:dyDescent="0.2">
      <c r="H4233" s="8"/>
      <c r="I4233" s="8"/>
      <c r="J4233" s="11"/>
      <c r="K4233" s="10"/>
      <c r="L4233" s="5"/>
      <c r="M4233" s="12"/>
      <c r="N4233" s="12"/>
      <c r="O4233" s="12"/>
      <c r="P4233" s="12"/>
      <c r="Q4233" s="12"/>
      <c r="R4233" s="12"/>
      <c r="S4233" s="13"/>
      <c r="T4233" s="13"/>
    </row>
    <row r="4234" spans="8:20" x14ac:dyDescent="0.2">
      <c r="H4234" s="8"/>
      <c r="I4234" s="8"/>
      <c r="J4234" s="11"/>
      <c r="K4234" s="10"/>
      <c r="L4234" s="5"/>
      <c r="M4234" s="12"/>
      <c r="N4234" s="12"/>
      <c r="O4234" s="12"/>
      <c r="P4234" s="12"/>
      <c r="Q4234" s="12"/>
      <c r="R4234" s="12"/>
      <c r="S4234" s="13"/>
      <c r="T4234" s="13"/>
    </row>
    <row r="4235" spans="8:20" x14ac:dyDescent="0.2">
      <c r="H4235" s="8"/>
      <c r="I4235" s="8"/>
      <c r="J4235" s="11"/>
      <c r="K4235" s="10"/>
      <c r="L4235" s="5"/>
      <c r="M4235" s="12"/>
      <c r="N4235" s="12"/>
      <c r="O4235" s="12"/>
      <c r="P4235" s="12"/>
      <c r="Q4235" s="12"/>
      <c r="R4235" s="12"/>
      <c r="S4235" s="13"/>
      <c r="T4235" s="13"/>
    </row>
    <row r="4236" spans="8:20" x14ac:dyDescent="0.2">
      <c r="H4236" s="8"/>
      <c r="I4236" s="8"/>
      <c r="J4236" s="11"/>
      <c r="K4236" s="10"/>
      <c r="L4236" s="5"/>
      <c r="M4236" s="12"/>
      <c r="N4236" s="12"/>
      <c r="O4236" s="12"/>
      <c r="P4236" s="12"/>
      <c r="Q4236" s="12"/>
      <c r="R4236" s="12"/>
      <c r="S4236" s="13"/>
      <c r="T4236" s="13"/>
    </row>
    <row r="4237" spans="8:20" x14ac:dyDescent="0.2">
      <c r="H4237" s="8"/>
      <c r="I4237" s="8"/>
      <c r="J4237" s="11"/>
      <c r="K4237" s="10"/>
      <c r="L4237" s="5"/>
      <c r="M4237" s="12"/>
      <c r="N4237" s="12"/>
      <c r="O4237" s="12"/>
      <c r="P4237" s="12"/>
      <c r="Q4237" s="12"/>
      <c r="R4237" s="12"/>
      <c r="S4237" s="13"/>
      <c r="T4237" s="13"/>
    </row>
    <row r="4238" spans="8:20" x14ac:dyDescent="0.2">
      <c r="H4238" s="8"/>
      <c r="I4238" s="8"/>
      <c r="J4238" s="11"/>
      <c r="K4238" s="10"/>
      <c r="L4238" s="5"/>
      <c r="M4238" s="12"/>
      <c r="N4238" s="12"/>
      <c r="O4238" s="12"/>
      <c r="P4238" s="12"/>
      <c r="Q4238" s="12"/>
      <c r="R4238" s="12"/>
      <c r="S4238" s="13"/>
      <c r="T4238" s="13"/>
    </row>
    <row r="4239" spans="8:20" x14ac:dyDescent="0.2">
      <c r="H4239" s="8"/>
      <c r="I4239" s="8"/>
      <c r="J4239" s="11"/>
      <c r="K4239" s="10"/>
      <c r="L4239" s="5"/>
      <c r="M4239" s="12"/>
      <c r="N4239" s="12"/>
      <c r="O4239" s="12"/>
      <c r="P4239" s="12"/>
      <c r="Q4239" s="12"/>
      <c r="R4239" s="12"/>
      <c r="S4239" s="13"/>
      <c r="T4239" s="13"/>
    </row>
    <row r="4240" spans="8:20" x14ac:dyDescent="0.2">
      <c r="H4240" s="8"/>
      <c r="I4240" s="8"/>
      <c r="J4240" s="11"/>
      <c r="K4240" s="10"/>
      <c r="L4240" s="5"/>
      <c r="M4240" s="12"/>
      <c r="N4240" s="12"/>
      <c r="O4240" s="12"/>
      <c r="P4240" s="12"/>
      <c r="Q4240" s="12"/>
      <c r="R4240" s="12"/>
      <c r="S4240" s="13"/>
      <c r="T4240" s="13"/>
    </row>
    <row r="4241" spans="8:20" x14ac:dyDescent="0.2">
      <c r="H4241" s="8"/>
      <c r="I4241" s="8"/>
      <c r="J4241" s="11"/>
      <c r="K4241" s="10"/>
      <c r="L4241" s="5"/>
      <c r="M4241" s="12"/>
      <c r="N4241" s="12"/>
      <c r="O4241" s="12"/>
      <c r="P4241" s="12"/>
      <c r="Q4241" s="12"/>
      <c r="R4241" s="12"/>
      <c r="S4241" s="13"/>
      <c r="T4241" s="13"/>
    </row>
    <row r="4242" spans="8:20" x14ac:dyDescent="0.2">
      <c r="H4242" s="8"/>
      <c r="I4242" s="8"/>
      <c r="J4242" s="11"/>
      <c r="K4242" s="10"/>
      <c r="L4242" s="5"/>
      <c r="M4242" s="12"/>
      <c r="N4242" s="12"/>
      <c r="O4242" s="12"/>
      <c r="P4242" s="12"/>
      <c r="Q4242" s="12"/>
      <c r="R4242" s="12"/>
      <c r="S4242" s="13"/>
      <c r="T4242" s="13"/>
    </row>
    <row r="4243" spans="8:20" x14ac:dyDescent="0.2">
      <c r="H4243" s="8"/>
      <c r="I4243" s="8"/>
      <c r="J4243" s="11"/>
      <c r="K4243" s="10"/>
      <c r="L4243" s="5"/>
      <c r="M4243" s="12"/>
      <c r="N4243" s="12"/>
      <c r="O4243" s="12"/>
      <c r="P4243" s="12"/>
      <c r="Q4243" s="12"/>
      <c r="R4243" s="12"/>
      <c r="S4243" s="13"/>
      <c r="T4243" s="13"/>
    </row>
    <row r="4244" spans="8:20" x14ac:dyDescent="0.2">
      <c r="H4244" s="8"/>
      <c r="I4244" s="8"/>
      <c r="J4244" s="11"/>
      <c r="K4244" s="10"/>
      <c r="L4244" s="5"/>
      <c r="M4244" s="12"/>
      <c r="N4244" s="12"/>
      <c r="O4244" s="12"/>
      <c r="P4244" s="12"/>
      <c r="Q4244" s="12"/>
      <c r="R4244" s="12"/>
      <c r="S4244" s="13"/>
      <c r="T4244" s="13"/>
    </row>
    <row r="4245" spans="8:20" x14ac:dyDescent="0.2">
      <c r="H4245" s="8"/>
      <c r="I4245" s="8"/>
      <c r="J4245" s="11"/>
      <c r="K4245" s="10"/>
      <c r="L4245" s="5"/>
      <c r="M4245" s="12"/>
      <c r="N4245" s="12"/>
      <c r="O4245" s="12"/>
      <c r="P4245" s="12"/>
      <c r="Q4245" s="12"/>
      <c r="R4245" s="12"/>
      <c r="S4245" s="13"/>
      <c r="T4245" s="13"/>
    </row>
    <row r="4246" spans="8:20" x14ac:dyDescent="0.2">
      <c r="H4246" s="8"/>
      <c r="I4246" s="8"/>
      <c r="J4246" s="11"/>
      <c r="K4246" s="10"/>
      <c r="L4246" s="5"/>
      <c r="M4246" s="12"/>
      <c r="N4246" s="12"/>
      <c r="O4246" s="12"/>
      <c r="P4246" s="12"/>
      <c r="Q4246" s="12"/>
      <c r="R4246" s="12"/>
      <c r="S4246" s="13"/>
      <c r="T4246" s="13"/>
    </row>
    <row r="4247" spans="8:20" x14ac:dyDescent="0.2">
      <c r="H4247" s="8"/>
      <c r="I4247" s="8"/>
      <c r="J4247" s="11"/>
      <c r="K4247" s="10"/>
      <c r="L4247" s="5"/>
      <c r="M4247" s="12"/>
      <c r="N4247" s="12"/>
      <c r="O4247" s="12"/>
      <c r="P4247" s="12"/>
      <c r="Q4247" s="12"/>
      <c r="R4247" s="12"/>
      <c r="S4247" s="13"/>
      <c r="T4247" s="13"/>
    </row>
    <row r="4248" spans="8:20" x14ac:dyDescent="0.2">
      <c r="H4248" s="8"/>
      <c r="I4248" s="8"/>
      <c r="J4248" s="11"/>
      <c r="K4248" s="10"/>
      <c r="L4248" s="5"/>
      <c r="M4248" s="12"/>
      <c r="N4248" s="12"/>
      <c r="O4248" s="12"/>
      <c r="P4248" s="12"/>
      <c r="Q4248" s="12"/>
      <c r="R4248" s="12"/>
      <c r="S4248" s="13"/>
      <c r="T4248" s="13"/>
    </row>
    <row r="4249" spans="8:20" x14ac:dyDescent="0.2">
      <c r="H4249" s="8"/>
      <c r="I4249" s="8"/>
      <c r="J4249" s="11"/>
      <c r="K4249" s="10"/>
      <c r="L4249" s="5"/>
      <c r="M4249" s="12"/>
      <c r="N4249" s="12"/>
      <c r="O4249" s="12"/>
      <c r="P4249" s="12"/>
      <c r="Q4249" s="12"/>
      <c r="R4249" s="12"/>
      <c r="S4249" s="13"/>
      <c r="T4249" s="13"/>
    </row>
    <row r="4250" spans="8:20" x14ac:dyDescent="0.2">
      <c r="H4250" s="8"/>
      <c r="I4250" s="8"/>
      <c r="J4250" s="11"/>
      <c r="K4250" s="10"/>
      <c r="L4250" s="5"/>
      <c r="M4250" s="12"/>
      <c r="N4250" s="12"/>
      <c r="O4250" s="12"/>
      <c r="P4250" s="12"/>
      <c r="Q4250" s="12"/>
      <c r="R4250" s="12"/>
      <c r="S4250" s="13"/>
      <c r="T4250" s="13"/>
    </row>
    <row r="4251" spans="8:20" x14ac:dyDescent="0.2">
      <c r="H4251" s="8"/>
      <c r="I4251" s="8"/>
      <c r="J4251" s="11"/>
      <c r="K4251" s="10"/>
      <c r="L4251" s="5"/>
      <c r="M4251" s="12"/>
      <c r="N4251" s="12"/>
      <c r="O4251" s="12"/>
      <c r="P4251" s="12"/>
      <c r="Q4251" s="12"/>
      <c r="R4251" s="12"/>
      <c r="S4251" s="13"/>
      <c r="T4251" s="13"/>
    </row>
    <row r="4252" spans="8:20" x14ac:dyDescent="0.2">
      <c r="H4252" s="8"/>
      <c r="I4252" s="8"/>
      <c r="J4252" s="11"/>
      <c r="K4252" s="10"/>
      <c r="L4252" s="5"/>
      <c r="M4252" s="12"/>
      <c r="N4252" s="12"/>
      <c r="O4252" s="12"/>
      <c r="P4252" s="12"/>
      <c r="Q4252" s="12"/>
      <c r="R4252" s="12"/>
      <c r="S4252" s="13"/>
      <c r="T4252" s="13"/>
    </row>
    <row r="4253" spans="8:20" x14ac:dyDescent="0.2">
      <c r="H4253" s="8"/>
      <c r="I4253" s="8"/>
      <c r="J4253" s="11"/>
      <c r="K4253" s="10"/>
      <c r="L4253" s="5"/>
      <c r="M4253" s="12"/>
      <c r="N4253" s="12"/>
      <c r="O4253" s="12"/>
      <c r="P4253" s="12"/>
      <c r="Q4253" s="12"/>
      <c r="R4253" s="12"/>
      <c r="S4253" s="13"/>
      <c r="T4253" s="13"/>
    </row>
    <row r="4254" spans="8:20" x14ac:dyDescent="0.2">
      <c r="H4254" s="8"/>
      <c r="I4254" s="8"/>
      <c r="J4254" s="11"/>
      <c r="K4254" s="10"/>
      <c r="L4254" s="5"/>
      <c r="M4254" s="12"/>
      <c r="N4254" s="12"/>
      <c r="O4254" s="12"/>
      <c r="P4254" s="12"/>
      <c r="Q4254" s="12"/>
      <c r="R4254" s="12"/>
      <c r="S4254" s="13"/>
      <c r="T4254" s="13"/>
    </row>
    <row r="4255" spans="8:20" x14ac:dyDescent="0.2">
      <c r="H4255" s="8"/>
      <c r="I4255" s="8"/>
      <c r="J4255" s="11"/>
      <c r="K4255" s="10"/>
      <c r="L4255" s="5"/>
      <c r="M4255" s="12"/>
      <c r="N4255" s="12"/>
      <c r="O4255" s="12"/>
      <c r="P4255" s="12"/>
      <c r="Q4255" s="12"/>
      <c r="R4255" s="12"/>
      <c r="S4255" s="13"/>
      <c r="T4255" s="13"/>
    </row>
    <row r="4256" spans="8:20" x14ac:dyDescent="0.2">
      <c r="H4256" s="8"/>
      <c r="I4256" s="8"/>
      <c r="J4256" s="11"/>
      <c r="K4256" s="10"/>
      <c r="L4256" s="5"/>
      <c r="M4256" s="12"/>
      <c r="N4256" s="12"/>
      <c r="O4256" s="12"/>
      <c r="P4256" s="12"/>
      <c r="Q4256" s="12"/>
      <c r="R4256" s="12"/>
      <c r="S4256" s="13"/>
      <c r="T4256" s="13"/>
    </row>
    <row r="4257" spans="8:20" x14ac:dyDescent="0.2">
      <c r="H4257" s="8"/>
      <c r="I4257" s="8"/>
      <c r="J4257" s="11"/>
      <c r="K4257" s="10"/>
      <c r="L4257" s="5"/>
      <c r="M4257" s="12"/>
      <c r="N4257" s="12"/>
      <c r="O4257" s="12"/>
      <c r="P4257" s="12"/>
      <c r="Q4257" s="12"/>
      <c r="R4257" s="12"/>
      <c r="S4257" s="13"/>
      <c r="T4257" s="13"/>
    </row>
    <row r="4258" spans="8:20" x14ac:dyDescent="0.2">
      <c r="H4258" s="8"/>
      <c r="I4258" s="8"/>
      <c r="J4258" s="11"/>
      <c r="K4258" s="10"/>
      <c r="L4258" s="5"/>
      <c r="M4258" s="12"/>
      <c r="N4258" s="12"/>
      <c r="O4258" s="12"/>
      <c r="P4258" s="12"/>
      <c r="Q4258" s="12"/>
      <c r="R4258" s="12"/>
      <c r="S4258" s="13"/>
      <c r="T4258" s="13"/>
    </row>
    <row r="4259" spans="8:20" x14ac:dyDescent="0.2">
      <c r="H4259" s="8"/>
      <c r="I4259" s="8"/>
      <c r="J4259" s="11"/>
      <c r="K4259" s="10"/>
      <c r="L4259" s="5"/>
      <c r="M4259" s="12"/>
      <c r="N4259" s="12"/>
      <c r="O4259" s="12"/>
      <c r="P4259" s="12"/>
      <c r="Q4259" s="12"/>
      <c r="R4259" s="12"/>
      <c r="S4259" s="13"/>
      <c r="T4259" s="13"/>
    </row>
    <row r="4260" spans="8:20" x14ac:dyDescent="0.2">
      <c r="H4260" s="8"/>
      <c r="I4260" s="8"/>
      <c r="J4260" s="11"/>
      <c r="K4260" s="10"/>
      <c r="L4260" s="5"/>
      <c r="M4260" s="12"/>
      <c r="N4260" s="12"/>
      <c r="O4260" s="12"/>
      <c r="P4260" s="12"/>
      <c r="Q4260" s="12"/>
      <c r="R4260" s="12"/>
      <c r="S4260" s="13"/>
      <c r="T4260" s="13"/>
    </row>
    <row r="4261" spans="8:20" x14ac:dyDescent="0.2">
      <c r="H4261" s="8"/>
      <c r="I4261" s="8"/>
      <c r="J4261" s="11"/>
      <c r="K4261" s="10"/>
      <c r="L4261" s="5"/>
      <c r="M4261" s="12"/>
      <c r="N4261" s="12"/>
      <c r="O4261" s="12"/>
      <c r="P4261" s="12"/>
      <c r="Q4261" s="12"/>
      <c r="R4261" s="12"/>
      <c r="S4261" s="13"/>
      <c r="T4261" s="13"/>
    </row>
    <row r="4262" spans="8:20" x14ac:dyDescent="0.2">
      <c r="H4262" s="8"/>
      <c r="I4262" s="8"/>
      <c r="J4262" s="11"/>
      <c r="K4262" s="10"/>
      <c r="L4262" s="5"/>
      <c r="M4262" s="12"/>
      <c r="N4262" s="12"/>
      <c r="O4262" s="12"/>
      <c r="P4262" s="12"/>
      <c r="Q4262" s="12"/>
      <c r="R4262" s="12"/>
      <c r="S4262" s="13"/>
      <c r="T4262" s="13"/>
    </row>
    <row r="4263" spans="8:20" x14ac:dyDescent="0.2">
      <c r="H4263" s="8"/>
      <c r="I4263" s="8"/>
      <c r="J4263" s="11"/>
      <c r="K4263" s="10"/>
      <c r="L4263" s="5"/>
      <c r="M4263" s="12"/>
      <c r="N4263" s="12"/>
      <c r="O4263" s="12"/>
      <c r="P4263" s="12"/>
      <c r="Q4263" s="12"/>
      <c r="R4263" s="12"/>
      <c r="S4263" s="13"/>
      <c r="T4263" s="13"/>
    </row>
    <row r="4264" spans="8:20" x14ac:dyDescent="0.2">
      <c r="H4264" s="8"/>
      <c r="I4264" s="8"/>
      <c r="J4264" s="11"/>
      <c r="K4264" s="10"/>
      <c r="L4264" s="5"/>
      <c r="M4264" s="12"/>
      <c r="N4264" s="12"/>
      <c r="O4264" s="12"/>
      <c r="P4264" s="12"/>
      <c r="Q4264" s="12"/>
      <c r="R4264" s="12"/>
      <c r="S4264" s="13"/>
      <c r="T4264" s="13"/>
    </row>
    <row r="4265" spans="8:20" x14ac:dyDescent="0.2">
      <c r="H4265" s="8"/>
      <c r="I4265" s="8"/>
      <c r="J4265" s="11"/>
      <c r="K4265" s="10"/>
      <c r="L4265" s="5"/>
      <c r="M4265" s="12"/>
      <c r="N4265" s="12"/>
      <c r="O4265" s="12"/>
      <c r="P4265" s="12"/>
      <c r="Q4265" s="12"/>
      <c r="R4265" s="12"/>
      <c r="S4265" s="13"/>
      <c r="T4265" s="13"/>
    </row>
    <row r="4266" spans="8:20" x14ac:dyDescent="0.2">
      <c r="H4266" s="8"/>
      <c r="I4266" s="8"/>
      <c r="J4266" s="11"/>
      <c r="K4266" s="10"/>
      <c r="L4266" s="5"/>
      <c r="M4266" s="12"/>
      <c r="N4266" s="12"/>
      <c r="O4266" s="12"/>
      <c r="P4266" s="12"/>
      <c r="Q4266" s="12"/>
      <c r="R4266" s="12"/>
      <c r="S4266" s="13"/>
      <c r="T4266" s="13"/>
    </row>
    <row r="4267" spans="8:20" x14ac:dyDescent="0.2">
      <c r="H4267" s="8"/>
      <c r="I4267" s="8"/>
      <c r="J4267" s="11"/>
      <c r="K4267" s="10"/>
      <c r="L4267" s="5"/>
      <c r="M4267" s="12"/>
      <c r="N4267" s="12"/>
      <c r="O4267" s="12"/>
      <c r="P4267" s="12"/>
      <c r="Q4267" s="12"/>
      <c r="R4267" s="12"/>
      <c r="S4267" s="13"/>
      <c r="T4267" s="13"/>
    </row>
    <row r="4268" spans="8:20" x14ac:dyDescent="0.2">
      <c r="H4268" s="8"/>
      <c r="I4268" s="8"/>
      <c r="J4268" s="11"/>
      <c r="K4268" s="10"/>
      <c r="L4268" s="5"/>
      <c r="M4268" s="12"/>
      <c r="N4268" s="12"/>
      <c r="O4268" s="12"/>
      <c r="P4268" s="12"/>
      <c r="Q4268" s="12"/>
      <c r="R4268" s="12"/>
      <c r="S4268" s="13"/>
      <c r="T4268" s="13"/>
    </row>
    <row r="4269" spans="8:20" x14ac:dyDescent="0.2">
      <c r="H4269" s="8"/>
      <c r="I4269" s="8"/>
      <c r="J4269" s="11"/>
      <c r="K4269" s="10"/>
      <c r="L4269" s="5"/>
      <c r="M4269" s="12"/>
      <c r="N4269" s="12"/>
      <c r="O4269" s="12"/>
      <c r="P4269" s="12"/>
      <c r="Q4269" s="12"/>
      <c r="R4269" s="12"/>
      <c r="S4269" s="13"/>
      <c r="T4269" s="13"/>
    </row>
    <row r="4270" spans="8:20" x14ac:dyDescent="0.2">
      <c r="H4270" s="8"/>
      <c r="I4270" s="8"/>
      <c r="J4270" s="11"/>
      <c r="K4270" s="10"/>
      <c r="L4270" s="5"/>
      <c r="M4270" s="12"/>
      <c r="N4270" s="12"/>
      <c r="O4270" s="12"/>
      <c r="P4270" s="12"/>
      <c r="Q4270" s="12"/>
      <c r="R4270" s="12"/>
      <c r="S4270" s="13"/>
      <c r="T4270" s="13"/>
    </row>
    <row r="4271" spans="8:20" x14ac:dyDescent="0.2">
      <c r="H4271" s="8"/>
      <c r="I4271" s="8"/>
      <c r="J4271" s="11"/>
      <c r="K4271" s="10"/>
      <c r="L4271" s="5"/>
      <c r="M4271" s="12"/>
      <c r="N4271" s="12"/>
      <c r="O4271" s="12"/>
      <c r="P4271" s="12"/>
      <c r="Q4271" s="12"/>
      <c r="R4271" s="12"/>
      <c r="S4271" s="13"/>
      <c r="T4271" s="13"/>
    </row>
    <row r="4272" spans="8:20" x14ac:dyDescent="0.2">
      <c r="H4272" s="8"/>
      <c r="I4272" s="8"/>
      <c r="J4272" s="11"/>
      <c r="K4272" s="10"/>
      <c r="L4272" s="5"/>
      <c r="M4272" s="12"/>
      <c r="N4272" s="12"/>
      <c r="O4272" s="12"/>
      <c r="P4272" s="12"/>
      <c r="Q4272" s="12"/>
      <c r="R4272" s="12"/>
      <c r="S4272" s="13"/>
      <c r="T4272" s="13"/>
    </row>
    <row r="4273" spans="8:20" x14ac:dyDescent="0.2">
      <c r="H4273" s="8"/>
      <c r="I4273" s="8"/>
      <c r="J4273" s="11"/>
      <c r="K4273" s="10"/>
      <c r="L4273" s="5"/>
      <c r="M4273" s="12"/>
      <c r="N4273" s="12"/>
      <c r="O4273" s="12"/>
      <c r="P4273" s="12"/>
      <c r="Q4273" s="12"/>
      <c r="R4273" s="12"/>
      <c r="S4273" s="13"/>
      <c r="T4273" s="13"/>
    </row>
    <row r="4274" spans="8:20" x14ac:dyDescent="0.2">
      <c r="H4274" s="8"/>
      <c r="I4274" s="8"/>
      <c r="J4274" s="11"/>
      <c r="K4274" s="10"/>
      <c r="L4274" s="5"/>
      <c r="M4274" s="12"/>
      <c r="N4274" s="12"/>
      <c r="O4274" s="12"/>
      <c r="P4274" s="12"/>
      <c r="Q4274" s="12"/>
      <c r="R4274" s="12"/>
      <c r="S4274" s="13"/>
      <c r="T4274" s="13"/>
    </row>
    <row r="4275" spans="8:20" x14ac:dyDescent="0.2">
      <c r="H4275" s="8"/>
      <c r="I4275" s="8"/>
      <c r="J4275" s="11"/>
      <c r="K4275" s="10"/>
      <c r="L4275" s="5"/>
      <c r="M4275" s="12"/>
      <c r="N4275" s="12"/>
      <c r="O4275" s="12"/>
      <c r="P4275" s="12"/>
      <c r="Q4275" s="12"/>
      <c r="R4275" s="12"/>
      <c r="S4275" s="13"/>
      <c r="T4275" s="13"/>
    </row>
    <row r="4276" spans="8:20" x14ac:dyDescent="0.2">
      <c r="H4276" s="8"/>
      <c r="I4276" s="8"/>
      <c r="J4276" s="11"/>
      <c r="K4276" s="10"/>
      <c r="L4276" s="5"/>
      <c r="M4276" s="12"/>
      <c r="N4276" s="12"/>
      <c r="O4276" s="12"/>
      <c r="P4276" s="12"/>
      <c r="Q4276" s="12"/>
      <c r="R4276" s="12"/>
      <c r="S4276" s="13"/>
      <c r="T4276" s="13"/>
    </row>
    <row r="4277" spans="8:20" x14ac:dyDescent="0.2">
      <c r="H4277" s="8"/>
      <c r="I4277" s="8"/>
      <c r="J4277" s="11"/>
      <c r="K4277" s="10"/>
      <c r="L4277" s="5"/>
      <c r="M4277" s="12"/>
      <c r="N4277" s="12"/>
      <c r="O4277" s="12"/>
      <c r="P4277" s="12"/>
      <c r="Q4277" s="12"/>
      <c r="R4277" s="12"/>
      <c r="S4277" s="13"/>
      <c r="T4277" s="13"/>
    </row>
    <row r="4278" spans="8:20" x14ac:dyDescent="0.2">
      <c r="H4278" s="8"/>
      <c r="I4278" s="8"/>
      <c r="J4278" s="11"/>
      <c r="K4278" s="10"/>
      <c r="L4278" s="5"/>
      <c r="M4278" s="12"/>
      <c r="N4278" s="12"/>
      <c r="O4278" s="12"/>
      <c r="P4278" s="12"/>
      <c r="Q4278" s="12"/>
      <c r="R4278" s="12"/>
      <c r="S4278" s="13"/>
      <c r="T4278" s="13"/>
    </row>
    <row r="4279" spans="8:20" x14ac:dyDescent="0.2">
      <c r="H4279" s="8"/>
      <c r="I4279" s="8"/>
      <c r="J4279" s="11"/>
      <c r="K4279" s="10"/>
      <c r="L4279" s="5"/>
      <c r="M4279" s="12"/>
      <c r="N4279" s="12"/>
      <c r="O4279" s="12"/>
      <c r="P4279" s="12"/>
      <c r="Q4279" s="12"/>
      <c r="R4279" s="12"/>
      <c r="S4279" s="13"/>
      <c r="T4279" s="13"/>
    </row>
    <row r="4280" spans="8:20" x14ac:dyDescent="0.2">
      <c r="H4280" s="8"/>
      <c r="I4280" s="8"/>
      <c r="J4280" s="11"/>
      <c r="K4280" s="10"/>
      <c r="L4280" s="5"/>
      <c r="M4280" s="12"/>
      <c r="N4280" s="12"/>
      <c r="O4280" s="12"/>
      <c r="P4280" s="12"/>
      <c r="Q4280" s="12"/>
      <c r="R4280" s="12"/>
      <c r="S4280" s="13"/>
      <c r="T4280" s="13"/>
    </row>
    <row r="4281" spans="8:20" x14ac:dyDescent="0.2">
      <c r="H4281" s="8"/>
      <c r="I4281" s="8"/>
      <c r="J4281" s="11"/>
      <c r="K4281" s="10"/>
      <c r="L4281" s="5"/>
      <c r="M4281" s="12"/>
      <c r="N4281" s="12"/>
      <c r="O4281" s="12"/>
      <c r="P4281" s="12"/>
      <c r="Q4281" s="12"/>
      <c r="R4281" s="12"/>
      <c r="S4281" s="13"/>
      <c r="T4281" s="13"/>
    </row>
    <row r="4282" spans="8:20" x14ac:dyDescent="0.2">
      <c r="H4282" s="8"/>
      <c r="I4282" s="8"/>
      <c r="J4282" s="11"/>
      <c r="K4282" s="10"/>
      <c r="L4282" s="5"/>
      <c r="M4282" s="12"/>
      <c r="N4282" s="12"/>
      <c r="O4282" s="12"/>
      <c r="P4282" s="12"/>
      <c r="Q4282" s="12"/>
      <c r="R4282" s="12"/>
      <c r="S4282" s="13"/>
      <c r="T4282" s="13"/>
    </row>
    <row r="4283" spans="8:20" x14ac:dyDescent="0.2">
      <c r="H4283" s="8"/>
      <c r="I4283" s="8"/>
      <c r="J4283" s="11"/>
      <c r="K4283" s="10"/>
      <c r="L4283" s="5"/>
      <c r="M4283" s="12"/>
      <c r="N4283" s="12"/>
      <c r="O4283" s="12"/>
      <c r="P4283" s="12"/>
      <c r="Q4283" s="12"/>
      <c r="R4283" s="12"/>
      <c r="S4283" s="13"/>
      <c r="T4283" s="13"/>
    </row>
    <row r="4284" spans="8:20" x14ac:dyDescent="0.2">
      <c r="H4284" s="8"/>
      <c r="I4284" s="8"/>
      <c r="J4284" s="11"/>
      <c r="K4284" s="10"/>
      <c r="L4284" s="5"/>
      <c r="M4284" s="12"/>
      <c r="N4284" s="12"/>
      <c r="O4284" s="12"/>
      <c r="P4284" s="12"/>
      <c r="Q4284" s="12"/>
      <c r="R4284" s="12"/>
      <c r="S4284" s="13"/>
      <c r="T4284" s="13"/>
    </row>
    <row r="4285" spans="8:20" x14ac:dyDescent="0.2">
      <c r="H4285" s="8"/>
      <c r="I4285" s="8"/>
      <c r="J4285" s="11"/>
      <c r="K4285" s="10"/>
      <c r="L4285" s="5"/>
      <c r="M4285" s="12"/>
      <c r="N4285" s="12"/>
      <c r="O4285" s="12"/>
      <c r="P4285" s="12"/>
      <c r="Q4285" s="12"/>
      <c r="R4285" s="12"/>
      <c r="S4285" s="13"/>
      <c r="T4285" s="13"/>
    </row>
    <row r="4286" spans="8:20" x14ac:dyDescent="0.2">
      <c r="H4286" s="8"/>
      <c r="I4286" s="8"/>
      <c r="J4286" s="11"/>
      <c r="K4286" s="10"/>
      <c r="L4286" s="5"/>
      <c r="M4286" s="12"/>
      <c r="N4286" s="12"/>
      <c r="O4286" s="12"/>
      <c r="P4286" s="12"/>
      <c r="Q4286" s="12"/>
      <c r="R4286" s="12"/>
      <c r="S4286" s="13"/>
      <c r="T4286" s="13"/>
    </row>
    <row r="4287" spans="8:20" x14ac:dyDescent="0.2">
      <c r="H4287" s="8"/>
      <c r="I4287" s="8"/>
      <c r="J4287" s="11"/>
      <c r="K4287" s="10"/>
      <c r="L4287" s="5"/>
      <c r="M4287" s="12"/>
      <c r="N4287" s="12"/>
      <c r="O4287" s="12"/>
      <c r="P4287" s="12"/>
      <c r="Q4287" s="12"/>
      <c r="R4287" s="12"/>
      <c r="S4287" s="13"/>
      <c r="T4287" s="13"/>
    </row>
    <row r="4288" spans="8:20" x14ac:dyDescent="0.2">
      <c r="H4288" s="8"/>
      <c r="I4288" s="8"/>
      <c r="J4288" s="11"/>
      <c r="K4288" s="10"/>
      <c r="L4288" s="5"/>
      <c r="M4288" s="12"/>
      <c r="N4288" s="12"/>
      <c r="O4288" s="12"/>
      <c r="P4288" s="12"/>
      <c r="Q4288" s="12"/>
      <c r="R4288" s="12"/>
      <c r="S4288" s="13"/>
      <c r="T4288" s="13"/>
    </row>
    <row r="4289" spans="8:20" x14ac:dyDescent="0.2">
      <c r="H4289" s="8"/>
      <c r="I4289" s="8"/>
      <c r="J4289" s="11"/>
      <c r="K4289" s="10"/>
      <c r="L4289" s="5"/>
      <c r="M4289" s="12"/>
      <c r="N4289" s="12"/>
      <c r="O4289" s="12"/>
      <c r="P4289" s="12"/>
      <c r="Q4289" s="12"/>
      <c r="R4289" s="12"/>
      <c r="S4289" s="13"/>
      <c r="T4289" s="13"/>
    </row>
    <row r="4290" spans="8:20" x14ac:dyDescent="0.2">
      <c r="H4290" s="8"/>
      <c r="I4290" s="8"/>
      <c r="J4290" s="11"/>
      <c r="K4290" s="10"/>
      <c r="L4290" s="5"/>
      <c r="M4290" s="12"/>
      <c r="N4290" s="12"/>
      <c r="O4290" s="12"/>
      <c r="P4290" s="12"/>
      <c r="Q4290" s="12"/>
      <c r="R4290" s="12"/>
      <c r="S4290" s="13"/>
      <c r="T4290" s="13"/>
    </row>
    <row r="4291" spans="8:20" x14ac:dyDescent="0.2">
      <c r="H4291" s="8"/>
      <c r="I4291" s="8"/>
      <c r="J4291" s="11"/>
      <c r="K4291" s="10"/>
      <c r="L4291" s="5"/>
      <c r="M4291" s="12"/>
      <c r="N4291" s="12"/>
      <c r="O4291" s="12"/>
      <c r="P4291" s="12"/>
      <c r="Q4291" s="12"/>
      <c r="R4291" s="12"/>
      <c r="S4291" s="13"/>
      <c r="T4291" s="13"/>
    </row>
    <row r="4292" spans="8:20" x14ac:dyDescent="0.2">
      <c r="H4292" s="8"/>
      <c r="I4292" s="8"/>
      <c r="J4292" s="11"/>
      <c r="K4292" s="10"/>
      <c r="L4292" s="5"/>
      <c r="M4292" s="12"/>
      <c r="N4292" s="12"/>
      <c r="O4292" s="12"/>
      <c r="P4292" s="12"/>
      <c r="Q4292" s="12"/>
      <c r="R4292" s="12"/>
      <c r="S4292" s="13"/>
      <c r="T4292" s="13"/>
    </row>
    <row r="4293" spans="8:20" x14ac:dyDescent="0.2">
      <c r="H4293" s="8"/>
      <c r="I4293" s="8"/>
      <c r="J4293" s="11"/>
      <c r="K4293" s="10"/>
      <c r="L4293" s="5"/>
      <c r="M4293" s="12"/>
      <c r="N4293" s="12"/>
      <c r="O4293" s="12"/>
      <c r="P4293" s="12"/>
      <c r="Q4293" s="12"/>
      <c r="R4293" s="12"/>
      <c r="S4293" s="13"/>
      <c r="T4293" s="13"/>
    </row>
    <row r="4294" spans="8:20" x14ac:dyDescent="0.2">
      <c r="H4294" s="8"/>
      <c r="I4294" s="8"/>
      <c r="J4294" s="11"/>
      <c r="K4294" s="10"/>
      <c r="L4294" s="5"/>
      <c r="M4294" s="12"/>
      <c r="N4294" s="12"/>
      <c r="O4294" s="12"/>
      <c r="P4294" s="12"/>
      <c r="Q4294" s="12"/>
      <c r="R4294" s="12"/>
      <c r="S4294" s="13"/>
      <c r="T4294" s="13"/>
    </row>
    <row r="4295" spans="8:20" x14ac:dyDescent="0.2">
      <c r="H4295" s="8"/>
      <c r="I4295" s="8"/>
      <c r="J4295" s="11"/>
      <c r="K4295" s="10"/>
      <c r="L4295" s="5"/>
      <c r="M4295" s="12"/>
      <c r="N4295" s="12"/>
      <c r="O4295" s="12"/>
      <c r="P4295" s="12"/>
      <c r="Q4295" s="12"/>
      <c r="R4295" s="12"/>
      <c r="S4295" s="13"/>
      <c r="T4295" s="13"/>
    </row>
    <row r="4296" spans="8:20" x14ac:dyDescent="0.2">
      <c r="H4296" s="8"/>
      <c r="I4296" s="8"/>
      <c r="J4296" s="11"/>
      <c r="K4296" s="10"/>
      <c r="L4296" s="5"/>
      <c r="M4296" s="12"/>
      <c r="N4296" s="12"/>
      <c r="O4296" s="12"/>
      <c r="P4296" s="12"/>
      <c r="Q4296" s="12"/>
      <c r="R4296" s="12"/>
      <c r="S4296" s="13"/>
      <c r="T4296" s="13"/>
    </row>
    <row r="4297" spans="8:20" x14ac:dyDescent="0.2">
      <c r="H4297" s="8"/>
      <c r="I4297" s="8"/>
      <c r="J4297" s="11"/>
      <c r="K4297" s="10"/>
      <c r="L4297" s="5"/>
      <c r="M4297" s="12"/>
      <c r="N4297" s="12"/>
      <c r="O4297" s="12"/>
      <c r="P4297" s="12"/>
      <c r="Q4297" s="12"/>
      <c r="R4297" s="12"/>
      <c r="S4297" s="13"/>
      <c r="T4297" s="13"/>
    </row>
    <row r="4298" spans="8:20" x14ac:dyDescent="0.2">
      <c r="H4298" s="8"/>
      <c r="I4298" s="8"/>
      <c r="J4298" s="11"/>
      <c r="K4298" s="10"/>
      <c r="L4298" s="5"/>
      <c r="M4298" s="12"/>
      <c r="N4298" s="12"/>
      <c r="O4298" s="12"/>
      <c r="P4298" s="12"/>
      <c r="Q4298" s="12"/>
      <c r="R4298" s="12"/>
      <c r="S4298" s="13"/>
      <c r="T4298" s="13"/>
    </row>
    <row r="4299" spans="8:20" x14ac:dyDescent="0.2">
      <c r="H4299" s="8"/>
      <c r="I4299" s="8"/>
      <c r="J4299" s="11"/>
      <c r="K4299" s="10"/>
      <c r="L4299" s="5"/>
      <c r="M4299" s="12"/>
      <c r="N4299" s="12"/>
      <c r="O4299" s="12"/>
      <c r="P4299" s="12"/>
      <c r="Q4299" s="12"/>
      <c r="R4299" s="12"/>
      <c r="S4299" s="13"/>
      <c r="T4299" s="13"/>
    </row>
    <row r="4300" spans="8:20" x14ac:dyDescent="0.2">
      <c r="H4300" s="8"/>
      <c r="I4300" s="8"/>
      <c r="J4300" s="11"/>
      <c r="K4300" s="10"/>
      <c r="L4300" s="5"/>
      <c r="M4300" s="12"/>
      <c r="N4300" s="12"/>
      <c r="O4300" s="12"/>
      <c r="P4300" s="12"/>
      <c r="Q4300" s="12"/>
      <c r="R4300" s="12"/>
      <c r="S4300" s="13"/>
      <c r="T4300" s="13"/>
    </row>
    <row r="4301" spans="8:20" x14ac:dyDescent="0.2">
      <c r="H4301" s="8"/>
      <c r="I4301" s="8"/>
      <c r="J4301" s="11"/>
      <c r="K4301" s="10"/>
      <c r="L4301" s="5"/>
      <c r="M4301" s="12"/>
      <c r="N4301" s="12"/>
      <c r="O4301" s="12"/>
      <c r="P4301" s="12"/>
      <c r="Q4301" s="12"/>
      <c r="R4301" s="12"/>
      <c r="S4301" s="13"/>
      <c r="T4301" s="13"/>
    </row>
    <row r="4302" spans="8:20" x14ac:dyDescent="0.2">
      <c r="H4302" s="8"/>
      <c r="I4302" s="8"/>
      <c r="J4302" s="11"/>
      <c r="K4302" s="10"/>
      <c r="L4302" s="5"/>
      <c r="M4302" s="12"/>
      <c r="N4302" s="12"/>
      <c r="O4302" s="12"/>
      <c r="P4302" s="12"/>
      <c r="Q4302" s="12"/>
      <c r="R4302" s="12"/>
      <c r="S4302" s="13"/>
      <c r="T4302" s="13"/>
    </row>
    <row r="4303" spans="8:20" x14ac:dyDescent="0.2">
      <c r="H4303" s="8"/>
      <c r="I4303" s="8"/>
      <c r="J4303" s="11"/>
      <c r="K4303" s="10"/>
      <c r="L4303" s="5"/>
      <c r="M4303" s="12"/>
      <c r="N4303" s="12"/>
      <c r="O4303" s="12"/>
      <c r="P4303" s="12"/>
      <c r="Q4303" s="12"/>
      <c r="R4303" s="12"/>
      <c r="S4303" s="13"/>
      <c r="T4303" s="13"/>
    </row>
    <row r="4304" spans="8:20" x14ac:dyDescent="0.2">
      <c r="H4304" s="8"/>
      <c r="I4304" s="8"/>
      <c r="J4304" s="11"/>
      <c r="K4304" s="10"/>
      <c r="L4304" s="5"/>
      <c r="M4304" s="12"/>
      <c r="N4304" s="12"/>
      <c r="O4304" s="12"/>
      <c r="P4304" s="12"/>
      <c r="Q4304" s="12"/>
      <c r="R4304" s="12"/>
      <c r="S4304" s="13"/>
      <c r="T4304" s="13"/>
    </row>
    <row r="4305" spans="8:20" x14ac:dyDescent="0.2">
      <c r="H4305" s="8"/>
      <c r="I4305" s="8"/>
      <c r="J4305" s="11"/>
      <c r="K4305" s="10"/>
      <c r="L4305" s="5"/>
      <c r="M4305" s="12"/>
      <c r="N4305" s="12"/>
      <c r="O4305" s="12"/>
      <c r="P4305" s="12"/>
      <c r="Q4305" s="12"/>
      <c r="R4305" s="12"/>
      <c r="S4305" s="13"/>
      <c r="T4305" s="13"/>
    </row>
    <row r="4306" spans="8:20" x14ac:dyDescent="0.2">
      <c r="H4306" s="8"/>
      <c r="I4306" s="8"/>
      <c r="J4306" s="11"/>
      <c r="K4306" s="10"/>
      <c r="L4306" s="5"/>
      <c r="M4306" s="12"/>
      <c r="N4306" s="12"/>
      <c r="O4306" s="12"/>
      <c r="P4306" s="12"/>
      <c r="Q4306" s="12"/>
      <c r="R4306" s="12"/>
      <c r="S4306" s="13"/>
      <c r="T4306" s="13"/>
    </row>
    <row r="4307" spans="8:20" x14ac:dyDescent="0.2">
      <c r="H4307" s="8"/>
      <c r="I4307" s="8"/>
      <c r="J4307" s="11"/>
      <c r="K4307" s="10"/>
      <c r="L4307" s="5"/>
      <c r="M4307" s="12"/>
      <c r="N4307" s="12"/>
      <c r="O4307" s="12"/>
      <c r="P4307" s="12"/>
      <c r="Q4307" s="12"/>
      <c r="R4307" s="12"/>
      <c r="S4307" s="13"/>
      <c r="T4307" s="13"/>
    </row>
    <row r="4308" spans="8:20" x14ac:dyDescent="0.2">
      <c r="H4308" s="8"/>
      <c r="I4308" s="8"/>
      <c r="J4308" s="11"/>
      <c r="K4308" s="10"/>
      <c r="L4308" s="5"/>
      <c r="M4308" s="12"/>
      <c r="N4308" s="12"/>
      <c r="O4308" s="12"/>
      <c r="P4308" s="12"/>
      <c r="Q4308" s="12"/>
      <c r="R4308" s="12"/>
      <c r="S4308" s="13"/>
      <c r="T4308" s="13"/>
    </row>
    <row r="4309" spans="8:20" x14ac:dyDescent="0.2">
      <c r="H4309" s="8"/>
      <c r="I4309" s="8"/>
      <c r="J4309" s="11"/>
      <c r="K4309" s="10"/>
      <c r="L4309" s="5"/>
      <c r="M4309" s="12"/>
      <c r="N4309" s="12"/>
      <c r="O4309" s="12"/>
      <c r="P4309" s="12"/>
      <c r="Q4309" s="12"/>
      <c r="R4309" s="12"/>
      <c r="S4309" s="13"/>
      <c r="T4309" s="13"/>
    </row>
    <row r="4310" spans="8:20" x14ac:dyDescent="0.2">
      <c r="H4310" s="8"/>
      <c r="I4310" s="8"/>
      <c r="J4310" s="11"/>
      <c r="K4310" s="10"/>
      <c r="L4310" s="5"/>
      <c r="M4310" s="12"/>
      <c r="N4310" s="12"/>
      <c r="O4310" s="12"/>
      <c r="P4310" s="12"/>
      <c r="Q4310" s="12"/>
      <c r="R4310" s="12"/>
      <c r="S4310" s="13"/>
      <c r="T4310" s="13"/>
    </row>
    <row r="4311" spans="8:20" x14ac:dyDescent="0.2">
      <c r="H4311" s="8"/>
      <c r="I4311" s="8"/>
      <c r="J4311" s="11"/>
      <c r="K4311" s="10"/>
      <c r="L4311" s="5"/>
      <c r="M4311" s="12"/>
      <c r="N4311" s="12"/>
      <c r="O4311" s="12"/>
      <c r="P4311" s="12"/>
      <c r="Q4311" s="12"/>
      <c r="R4311" s="12"/>
      <c r="S4311" s="13"/>
      <c r="T4311" s="13"/>
    </row>
    <row r="4312" spans="8:20" x14ac:dyDescent="0.2">
      <c r="H4312" s="8"/>
      <c r="I4312" s="8"/>
      <c r="J4312" s="11"/>
      <c r="K4312" s="10"/>
      <c r="L4312" s="5"/>
      <c r="M4312" s="12"/>
      <c r="N4312" s="12"/>
      <c r="O4312" s="12"/>
      <c r="P4312" s="12"/>
      <c r="Q4312" s="12"/>
      <c r="R4312" s="12"/>
      <c r="S4312" s="13"/>
      <c r="T4312" s="13"/>
    </row>
    <row r="4313" spans="8:20" x14ac:dyDescent="0.2">
      <c r="H4313" s="8"/>
      <c r="I4313" s="8"/>
      <c r="J4313" s="11"/>
      <c r="K4313" s="10"/>
      <c r="L4313" s="5"/>
      <c r="M4313" s="12"/>
      <c r="N4313" s="12"/>
      <c r="O4313" s="12"/>
      <c r="P4313" s="12"/>
      <c r="Q4313" s="12"/>
      <c r="R4313" s="12"/>
      <c r="S4313" s="13"/>
      <c r="T4313" s="13"/>
    </row>
    <row r="4314" spans="8:20" x14ac:dyDescent="0.2">
      <c r="H4314" s="8"/>
      <c r="I4314" s="8"/>
      <c r="J4314" s="11"/>
      <c r="K4314" s="10"/>
      <c r="L4314" s="5"/>
      <c r="M4314" s="12"/>
      <c r="N4314" s="12"/>
      <c r="O4314" s="12"/>
      <c r="P4314" s="12"/>
      <c r="Q4314" s="12"/>
      <c r="R4314" s="12"/>
      <c r="S4314" s="13"/>
      <c r="T4314" s="13"/>
    </row>
    <row r="4315" spans="8:20" x14ac:dyDescent="0.2">
      <c r="H4315" s="8"/>
      <c r="I4315" s="8"/>
      <c r="J4315" s="11"/>
      <c r="K4315" s="10"/>
      <c r="L4315" s="5"/>
      <c r="M4315" s="12"/>
      <c r="N4315" s="12"/>
      <c r="O4315" s="12"/>
      <c r="P4315" s="12"/>
      <c r="Q4315" s="12"/>
      <c r="R4315" s="12"/>
      <c r="S4315" s="13"/>
      <c r="T4315" s="13"/>
    </row>
    <row r="4316" spans="8:20" x14ac:dyDescent="0.2">
      <c r="H4316" s="8"/>
      <c r="I4316" s="8"/>
      <c r="J4316" s="11"/>
      <c r="K4316" s="10"/>
      <c r="L4316" s="5"/>
      <c r="M4316" s="12"/>
      <c r="N4316" s="12"/>
      <c r="O4316" s="12"/>
      <c r="P4316" s="12"/>
      <c r="Q4316" s="12"/>
      <c r="R4316" s="12"/>
      <c r="S4316" s="13"/>
      <c r="T4316" s="13"/>
    </row>
    <row r="4317" spans="8:20" x14ac:dyDescent="0.2">
      <c r="H4317" s="8"/>
      <c r="I4317" s="8"/>
      <c r="J4317" s="11"/>
      <c r="K4317" s="10"/>
      <c r="L4317" s="5"/>
      <c r="M4317" s="12"/>
      <c r="N4317" s="12"/>
      <c r="O4317" s="12"/>
      <c r="P4317" s="12"/>
      <c r="Q4317" s="12"/>
      <c r="R4317" s="12"/>
      <c r="S4317" s="13"/>
      <c r="T4317" s="13"/>
    </row>
    <row r="4318" spans="8:20" x14ac:dyDescent="0.2">
      <c r="H4318" s="8"/>
      <c r="I4318" s="8"/>
      <c r="J4318" s="11"/>
      <c r="K4318" s="10"/>
      <c r="L4318" s="5"/>
      <c r="M4318" s="12"/>
      <c r="N4318" s="12"/>
      <c r="O4318" s="12"/>
      <c r="P4318" s="12"/>
      <c r="Q4318" s="12"/>
      <c r="R4318" s="12"/>
      <c r="S4318" s="13"/>
      <c r="T4318" s="13"/>
    </row>
    <row r="4319" spans="8:20" x14ac:dyDescent="0.2">
      <c r="H4319" s="8"/>
      <c r="I4319" s="8"/>
      <c r="J4319" s="11"/>
      <c r="K4319" s="10"/>
      <c r="L4319" s="5"/>
      <c r="M4319" s="12"/>
      <c r="N4319" s="12"/>
      <c r="O4319" s="12"/>
      <c r="P4319" s="12"/>
      <c r="Q4319" s="12"/>
      <c r="R4319" s="12"/>
      <c r="S4319" s="13"/>
      <c r="T4319" s="13"/>
    </row>
    <row r="4320" spans="8:20" x14ac:dyDescent="0.2">
      <c r="H4320" s="8"/>
      <c r="I4320" s="8"/>
      <c r="J4320" s="11"/>
      <c r="K4320" s="10"/>
      <c r="L4320" s="5"/>
      <c r="M4320" s="12"/>
      <c r="N4320" s="12"/>
      <c r="O4320" s="12"/>
      <c r="P4320" s="12"/>
      <c r="Q4320" s="12"/>
      <c r="R4320" s="12"/>
      <c r="S4320" s="13"/>
      <c r="T4320" s="13"/>
    </row>
    <row r="4321" spans="8:20" x14ac:dyDescent="0.2">
      <c r="H4321" s="8"/>
      <c r="I4321" s="8"/>
      <c r="J4321" s="11"/>
      <c r="K4321" s="10"/>
      <c r="L4321" s="5"/>
      <c r="M4321" s="12"/>
      <c r="N4321" s="12"/>
      <c r="O4321" s="12"/>
      <c r="P4321" s="12"/>
      <c r="Q4321" s="12"/>
      <c r="R4321" s="12"/>
      <c r="S4321" s="13"/>
      <c r="T4321" s="13"/>
    </row>
    <row r="4322" spans="8:20" x14ac:dyDescent="0.2">
      <c r="H4322" s="8"/>
      <c r="I4322" s="8"/>
      <c r="J4322" s="11"/>
      <c r="K4322" s="10"/>
      <c r="L4322" s="5"/>
      <c r="M4322" s="12"/>
      <c r="N4322" s="12"/>
      <c r="O4322" s="12"/>
      <c r="P4322" s="12"/>
      <c r="Q4322" s="12"/>
      <c r="R4322" s="12"/>
      <c r="S4322" s="13"/>
      <c r="T4322" s="13"/>
    </row>
    <row r="4323" spans="8:20" x14ac:dyDescent="0.2">
      <c r="H4323" s="8"/>
      <c r="I4323" s="8"/>
      <c r="J4323" s="11"/>
      <c r="K4323" s="10"/>
      <c r="L4323" s="5"/>
      <c r="M4323" s="12"/>
      <c r="N4323" s="12"/>
      <c r="O4323" s="12"/>
      <c r="P4323" s="12"/>
      <c r="Q4323" s="12"/>
      <c r="R4323" s="12"/>
      <c r="S4323" s="13"/>
      <c r="T4323" s="13"/>
    </row>
    <row r="4324" spans="8:20" x14ac:dyDescent="0.2">
      <c r="H4324" s="8"/>
      <c r="I4324" s="8"/>
      <c r="J4324" s="11"/>
      <c r="K4324" s="10"/>
      <c r="L4324" s="5"/>
      <c r="M4324" s="12"/>
      <c r="N4324" s="12"/>
      <c r="O4324" s="12"/>
      <c r="P4324" s="12"/>
      <c r="Q4324" s="12"/>
      <c r="R4324" s="12"/>
      <c r="S4324" s="13"/>
      <c r="T4324" s="13"/>
    </row>
    <row r="4325" spans="8:20" x14ac:dyDescent="0.2">
      <c r="H4325" s="8"/>
      <c r="I4325" s="8"/>
      <c r="J4325" s="11"/>
      <c r="K4325" s="10"/>
      <c r="L4325" s="5"/>
      <c r="M4325" s="12"/>
      <c r="N4325" s="12"/>
      <c r="O4325" s="12"/>
      <c r="P4325" s="12"/>
      <c r="Q4325" s="12"/>
      <c r="R4325" s="12"/>
      <c r="S4325" s="13"/>
      <c r="T4325" s="13"/>
    </row>
    <row r="4326" spans="8:20" x14ac:dyDescent="0.2">
      <c r="H4326" s="8"/>
      <c r="I4326" s="8"/>
      <c r="J4326" s="11"/>
      <c r="K4326" s="10"/>
      <c r="L4326" s="5"/>
      <c r="M4326" s="12"/>
      <c r="N4326" s="12"/>
      <c r="O4326" s="12"/>
      <c r="P4326" s="12"/>
      <c r="Q4326" s="12"/>
      <c r="R4326" s="12"/>
      <c r="S4326" s="13"/>
      <c r="T4326" s="13"/>
    </row>
    <row r="4327" spans="8:20" x14ac:dyDescent="0.2">
      <c r="H4327" s="8"/>
      <c r="I4327" s="8"/>
      <c r="J4327" s="11"/>
      <c r="K4327" s="10"/>
      <c r="L4327" s="5"/>
      <c r="M4327" s="12"/>
      <c r="N4327" s="12"/>
      <c r="O4327" s="12"/>
      <c r="P4327" s="12"/>
      <c r="Q4327" s="12"/>
      <c r="R4327" s="12"/>
      <c r="S4327" s="13"/>
      <c r="T4327" s="13"/>
    </row>
    <row r="4328" spans="8:20" x14ac:dyDescent="0.2">
      <c r="H4328" s="8"/>
      <c r="I4328" s="8"/>
      <c r="J4328" s="11"/>
      <c r="K4328" s="10"/>
      <c r="L4328" s="5"/>
      <c r="M4328" s="12"/>
      <c r="N4328" s="12"/>
      <c r="O4328" s="12"/>
      <c r="P4328" s="12"/>
      <c r="Q4328" s="12"/>
      <c r="R4328" s="12"/>
      <c r="S4328" s="13"/>
      <c r="T4328" s="13"/>
    </row>
    <row r="4329" spans="8:20" x14ac:dyDescent="0.2">
      <c r="H4329" s="8"/>
      <c r="I4329" s="8"/>
      <c r="J4329" s="11"/>
      <c r="K4329" s="10"/>
      <c r="L4329" s="5"/>
      <c r="M4329" s="12"/>
      <c r="N4329" s="12"/>
      <c r="O4329" s="12"/>
      <c r="P4329" s="12"/>
      <c r="Q4329" s="12"/>
      <c r="R4329" s="12"/>
      <c r="S4329" s="13"/>
      <c r="T4329" s="13"/>
    </row>
    <row r="4330" spans="8:20" x14ac:dyDescent="0.2">
      <c r="H4330" s="8"/>
      <c r="I4330" s="8"/>
      <c r="J4330" s="11"/>
      <c r="K4330" s="10"/>
      <c r="L4330" s="5"/>
      <c r="M4330" s="12"/>
      <c r="N4330" s="12"/>
      <c r="O4330" s="12"/>
      <c r="P4330" s="12"/>
      <c r="Q4330" s="12"/>
      <c r="R4330" s="12"/>
      <c r="S4330" s="13"/>
      <c r="T4330" s="13"/>
    </row>
    <row r="4331" spans="8:20" x14ac:dyDescent="0.2">
      <c r="H4331" s="8"/>
      <c r="I4331" s="8"/>
      <c r="J4331" s="11"/>
      <c r="K4331" s="10"/>
      <c r="L4331" s="5"/>
      <c r="M4331" s="12"/>
      <c r="N4331" s="12"/>
      <c r="O4331" s="12"/>
      <c r="P4331" s="12"/>
      <c r="Q4331" s="12"/>
      <c r="R4331" s="12"/>
      <c r="S4331" s="13"/>
      <c r="T4331" s="13"/>
    </row>
    <row r="4332" spans="8:20" x14ac:dyDescent="0.2">
      <c r="H4332" s="8"/>
      <c r="I4332" s="8"/>
      <c r="J4332" s="11"/>
      <c r="K4332" s="10"/>
      <c r="L4332" s="5"/>
      <c r="M4332" s="12"/>
      <c r="N4332" s="12"/>
      <c r="O4332" s="12"/>
      <c r="P4332" s="12"/>
      <c r="Q4332" s="12"/>
      <c r="R4332" s="12"/>
      <c r="S4332" s="13"/>
      <c r="T4332" s="13"/>
    </row>
    <row r="4333" spans="8:20" x14ac:dyDescent="0.2">
      <c r="H4333" s="8"/>
      <c r="I4333" s="8"/>
      <c r="J4333" s="11"/>
      <c r="K4333" s="10"/>
      <c r="L4333" s="5"/>
      <c r="M4333" s="12"/>
      <c r="N4333" s="12"/>
      <c r="O4333" s="12"/>
      <c r="P4333" s="12"/>
      <c r="Q4333" s="12"/>
      <c r="R4333" s="12"/>
      <c r="S4333" s="13"/>
      <c r="T4333" s="13"/>
    </row>
    <row r="4334" spans="8:20" x14ac:dyDescent="0.2">
      <c r="H4334" s="8"/>
      <c r="I4334" s="8"/>
      <c r="J4334" s="11"/>
      <c r="K4334" s="10"/>
      <c r="L4334" s="5"/>
      <c r="M4334" s="12"/>
      <c r="N4334" s="12"/>
      <c r="O4334" s="12"/>
      <c r="P4334" s="12"/>
      <c r="Q4334" s="12"/>
      <c r="R4334" s="12"/>
      <c r="S4334" s="13"/>
      <c r="T4334" s="13"/>
    </row>
    <row r="4335" spans="8:20" x14ac:dyDescent="0.2">
      <c r="H4335" s="8"/>
      <c r="I4335" s="8"/>
      <c r="J4335" s="11"/>
      <c r="K4335" s="10"/>
      <c r="L4335" s="5"/>
      <c r="M4335" s="12"/>
      <c r="N4335" s="12"/>
      <c r="O4335" s="12"/>
      <c r="P4335" s="12"/>
      <c r="Q4335" s="12"/>
      <c r="R4335" s="12"/>
      <c r="S4335" s="13"/>
      <c r="T4335" s="13"/>
    </row>
    <row r="4336" spans="8:20" x14ac:dyDescent="0.2">
      <c r="H4336" s="8"/>
      <c r="I4336" s="8"/>
      <c r="J4336" s="11"/>
      <c r="K4336" s="10"/>
      <c r="L4336" s="5"/>
      <c r="M4336" s="12"/>
      <c r="N4336" s="12"/>
      <c r="O4336" s="12"/>
      <c r="P4336" s="12"/>
      <c r="Q4336" s="12"/>
      <c r="R4336" s="12"/>
      <c r="S4336" s="13"/>
      <c r="T4336" s="13"/>
    </row>
    <row r="4337" spans="8:20" x14ac:dyDescent="0.2">
      <c r="H4337" s="8"/>
      <c r="I4337" s="8"/>
      <c r="J4337" s="11"/>
      <c r="K4337" s="10"/>
      <c r="L4337" s="5"/>
      <c r="M4337" s="12"/>
      <c r="N4337" s="12"/>
      <c r="O4337" s="12"/>
      <c r="P4337" s="12"/>
      <c r="Q4337" s="12"/>
      <c r="R4337" s="12"/>
      <c r="S4337" s="13"/>
      <c r="T4337" s="13"/>
    </row>
    <row r="4338" spans="8:20" x14ac:dyDescent="0.2">
      <c r="H4338" s="8"/>
      <c r="I4338" s="8"/>
      <c r="J4338" s="11"/>
      <c r="K4338" s="10"/>
      <c r="L4338" s="5"/>
      <c r="M4338" s="12"/>
      <c r="N4338" s="12"/>
      <c r="O4338" s="12"/>
      <c r="P4338" s="12"/>
      <c r="Q4338" s="12"/>
      <c r="R4338" s="12"/>
      <c r="S4338" s="13"/>
      <c r="T4338" s="13"/>
    </row>
    <row r="4339" spans="8:20" x14ac:dyDescent="0.2">
      <c r="H4339" s="8"/>
      <c r="I4339" s="8"/>
      <c r="J4339" s="11"/>
      <c r="K4339" s="10"/>
      <c r="L4339" s="5"/>
      <c r="M4339" s="12"/>
      <c r="N4339" s="12"/>
      <c r="O4339" s="12"/>
      <c r="P4339" s="12"/>
      <c r="Q4339" s="12"/>
      <c r="R4339" s="12"/>
      <c r="S4339" s="13"/>
      <c r="T4339" s="13"/>
    </row>
    <row r="4340" spans="8:20" x14ac:dyDescent="0.2">
      <c r="H4340" s="8"/>
      <c r="I4340" s="8"/>
      <c r="J4340" s="11"/>
      <c r="K4340" s="10"/>
      <c r="L4340" s="5"/>
      <c r="M4340" s="12"/>
      <c r="N4340" s="12"/>
      <c r="O4340" s="12"/>
      <c r="P4340" s="12"/>
      <c r="Q4340" s="12"/>
      <c r="R4340" s="12"/>
      <c r="S4340" s="13"/>
      <c r="T4340" s="13"/>
    </row>
    <row r="4341" spans="8:20" x14ac:dyDescent="0.2">
      <c r="H4341" s="8"/>
      <c r="I4341" s="8"/>
      <c r="J4341" s="11"/>
      <c r="K4341" s="10"/>
      <c r="L4341" s="5"/>
      <c r="M4341" s="12"/>
      <c r="N4341" s="12"/>
      <c r="O4341" s="12"/>
      <c r="P4341" s="12"/>
      <c r="Q4341" s="12"/>
      <c r="R4341" s="12"/>
      <c r="S4341" s="13"/>
      <c r="T4341" s="13"/>
    </row>
    <row r="4342" spans="8:20" x14ac:dyDescent="0.2">
      <c r="H4342" s="8"/>
      <c r="I4342" s="8"/>
      <c r="J4342" s="11"/>
      <c r="K4342" s="10"/>
      <c r="L4342" s="5"/>
      <c r="M4342" s="12"/>
      <c r="N4342" s="12"/>
      <c r="O4342" s="12"/>
      <c r="P4342" s="12"/>
      <c r="Q4342" s="12"/>
      <c r="R4342" s="12"/>
      <c r="S4342" s="13"/>
      <c r="T4342" s="13"/>
    </row>
    <row r="4343" spans="8:20" x14ac:dyDescent="0.2">
      <c r="H4343" s="8"/>
      <c r="I4343" s="8"/>
      <c r="J4343" s="11"/>
      <c r="K4343" s="10"/>
      <c r="L4343" s="5"/>
      <c r="M4343" s="12"/>
      <c r="N4343" s="12"/>
      <c r="O4343" s="12"/>
      <c r="P4343" s="12"/>
      <c r="Q4343" s="12"/>
      <c r="R4343" s="12"/>
      <c r="S4343" s="13"/>
      <c r="T4343" s="13"/>
    </row>
    <row r="4344" spans="8:20" x14ac:dyDescent="0.2">
      <c r="H4344" s="8"/>
      <c r="I4344" s="8"/>
      <c r="J4344" s="11"/>
      <c r="K4344" s="10"/>
      <c r="L4344" s="5"/>
      <c r="M4344" s="12"/>
      <c r="N4344" s="12"/>
      <c r="O4344" s="12"/>
      <c r="P4344" s="12"/>
      <c r="Q4344" s="12"/>
      <c r="R4344" s="12"/>
      <c r="S4344" s="13"/>
      <c r="T4344" s="13"/>
    </row>
    <row r="4345" spans="8:20" x14ac:dyDescent="0.2">
      <c r="H4345" s="8"/>
      <c r="I4345" s="8"/>
      <c r="J4345" s="11"/>
      <c r="K4345" s="10"/>
      <c r="L4345" s="5"/>
      <c r="M4345" s="12"/>
      <c r="N4345" s="12"/>
      <c r="O4345" s="12"/>
      <c r="P4345" s="12"/>
      <c r="Q4345" s="12"/>
      <c r="R4345" s="12"/>
      <c r="S4345" s="13"/>
      <c r="T4345" s="13"/>
    </row>
    <row r="4346" spans="8:20" x14ac:dyDescent="0.2">
      <c r="H4346" s="8"/>
      <c r="I4346" s="8"/>
      <c r="J4346" s="11"/>
      <c r="K4346" s="10"/>
      <c r="L4346" s="5"/>
      <c r="M4346" s="12"/>
      <c r="N4346" s="12"/>
      <c r="O4346" s="12"/>
      <c r="P4346" s="12"/>
      <c r="Q4346" s="12"/>
      <c r="R4346" s="12"/>
      <c r="S4346" s="13"/>
      <c r="T4346" s="13"/>
    </row>
    <row r="4347" spans="8:20" x14ac:dyDescent="0.2">
      <c r="H4347" s="8"/>
      <c r="I4347" s="8"/>
      <c r="J4347" s="11"/>
      <c r="K4347" s="10"/>
      <c r="L4347" s="5"/>
      <c r="M4347" s="12"/>
      <c r="N4347" s="12"/>
      <c r="O4347" s="12"/>
      <c r="P4347" s="12"/>
      <c r="Q4347" s="12"/>
      <c r="R4347" s="12"/>
      <c r="S4347" s="13"/>
      <c r="T4347" s="13"/>
    </row>
    <row r="4348" spans="8:20" x14ac:dyDescent="0.2">
      <c r="H4348" s="8"/>
      <c r="I4348" s="8"/>
      <c r="J4348" s="11"/>
      <c r="K4348" s="10"/>
      <c r="L4348" s="5"/>
      <c r="M4348" s="12"/>
      <c r="N4348" s="12"/>
      <c r="O4348" s="12"/>
      <c r="P4348" s="12"/>
      <c r="Q4348" s="12"/>
      <c r="R4348" s="12"/>
      <c r="S4348" s="13"/>
      <c r="T4348" s="13"/>
    </row>
    <row r="4349" spans="8:20" x14ac:dyDescent="0.2">
      <c r="H4349" s="8"/>
      <c r="I4349" s="8"/>
      <c r="J4349" s="11"/>
      <c r="K4349" s="10"/>
      <c r="L4349" s="5"/>
      <c r="M4349" s="12"/>
      <c r="N4349" s="12"/>
      <c r="O4349" s="12"/>
      <c r="P4349" s="12"/>
      <c r="Q4349" s="12"/>
      <c r="R4349" s="12"/>
      <c r="S4349" s="13"/>
      <c r="T4349" s="13"/>
    </row>
    <row r="4350" spans="8:20" x14ac:dyDescent="0.2">
      <c r="H4350" s="8"/>
      <c r="I4350" s="8"/>
      <c r="J4350" s="11"/>
      <c r="K4350" s="10"/>
      <c r="L4350" s="5"/>
      <c r="M4350" s="12"/>
      <c r="N4350" s="12"/>
      <c r="O4350" s="12"/>
      <c r="P4350" s="12"/>
      <c r="Q4350" s="12"/>
      <c r="R4350" s="12"/>
      <c r="S4350" s="13"/>
      <c r="T4350" s="13"/>
    </row>
    <row r="4351" spans="8:20" x14ac:dyDescent="0.2">
      <c r="H4351" s="8"/>
      <c r="I4351" s="8"/>
      <c r="J4351" s="11"/>
      <c r="K4351" s="10"/>
      <c r="L4351" s="5"/>
      <c r="M4351" s="12"/>
      <c r="N4351" s="12"/>
      <c r="O4351" s="12"/>
      <c r="P4351" s="12"/>
      <c r="Q4351" s="12"/>
      <c r="R4351" s="12"/>
      <c r="S4351" s="13"/>
      <c r="T4351" s="13"/>
    </row>
    <row r="4352" spans="8:20" x14ac:dyDescent="0.2">
      <c r="H4352" s="8"/>
      <c r="I4352" s="8"/>
      <c r="J4352" s="11"/>
      <c r="K4352" s="10"/>
      <c r="L4352" s="5"/>
      <c r="M4352" s="12"/>
      <c r="N4352" s="12"/>
      <c r="O4352" s="12"/>
      <c r="P4352" s="12"/>
      <c r="Q4352" s="12"/>
      <c r="R4352" s="12"/>
      <c r="S4352" s="13"/>
      <c r="T4352" s="13"/>
    </row>
    <row r="4353" spans="8:20" x14ac:dyDescent="0.2">
      <c r="H4353" s="8"/>
      <c r="I4353" s="8"/>
      <c r="J4353" s="11"/>
      <c r="K4353" s="10"/>
      <c r="L4353" s="5"/>
      <c r="M4353" s="12"/>
      <c r="N4353" s="12"/>
      <c r="O4353" s="12"/>
      <c r="P4353" s="12"/>
      <c r="Q4353" s="12"/>
      <c r="R4353" s="12"/>
      <c r="S4353" s="13"/>
      <c r="T4353" s="13"/>
    </row>
    <row r="4354" spans="8:20" x14ac:dyDescent="0.2">
      <c r="H4354" s="8"/>
      <c r="I4354" s="8"/>
      <c r="J4354" s="11"/>
      <c r="K4354" s="10"/>
      <c r="L4354" s="5"/>
      <c r="M4354" s="12"/>
      <c r="N4354" s="12"/>
      <c r="O4354" s="12"/>
      <c r="P4354" s="12"/>
      <c r="Q4354" s="12"/>
      <c r="R4354" s="12"/>
      <c r="S4354" s="13"/>
      <c r="T4354" s="13"/>
    </row>
    <row r="4355" spans="8:20" x14ac:dyDescent="0.2">
      <c r="H4355" s="8"/>
      <c r="I4355" s="8"/>
      <c r="J4355" s="11"/>
      <c r="K4355" s="10"/>
      <c r="L4355" s="5"/>
      <c r="M4355" s="12"/>
      <c r="N4355" s="12"/>
      <c r="O4355" s="12"/>
      <c r="P4355" s="12"/>
      <c r="Q4355" s="12"/>
      <c r="R4355" s="12"/>
      <c r="S4355" s="13"/>
      <c r="T4355" s="13"/>
    </row>
    <row r="4356" spans="8:20" x14ac:dyDescent="0.2">
      <c r="H4356" s="8"/>
      <c r="I4356" s="8"/>
      <c r="J4356" s="11"/>
      <c r="K4356" s="10"/>
      <c r="L4356" s="5"/>
      <c r="M4356" s="12"/>
      <c r="N4356" s="12"/>
      <c r="O4356" s="12"/>
      <c r="P4356" s="12"/>
      <c r="Q4356" s="12"/>
      <c r="R4356" s="12"/>
      <c r="S4356" s="13"/>
      <c r="T4356" s="13"/>
    </row>
    <row r="4357" spans="8:20" x14ac:dyDescent="0.2">
      <c r="H4357" s="8"/>
      <c r="I4357" s="8"/>
      <c r="J4357" s="11"/>
      <c r="K4357" s="10"/>
      <c r="L4357" s="5"/>
      <c r="M4357" s="12"/>
      <c r="N4357" s="12"/>
      <c r="O4357" s="12"/>
      <c r="P4357" s="12"/>
      <c r="Q4357" s="12"/>
      <c r="R4357" s="12"/>
      <c r="S4357" s="13"/>
      <c r="T4357" s="13"/>
    </row>
    <row r="4358" spans="8:20" x14ac:dyDescent="0.2">
      <c r="H4358" s="8"/>
      <c r="I4358" s="8"/>
      <c r="J4358" s="11"/>
      <c r="K4358" s="10"/>
      <c r="L4358" s="5"/>
      <c r="M4358" s="12"/>
      <c r="N4358" s="12"/>
      <c r="O4358" s="12"/>
      <c r="P4358" s="12"/>
      <c r="Q4358" s="12"/>
      <c r="R4358" s="12"/>
      <c r="S4358" s="13"/>
      <c r="T4358" s="13"/>
    </row>
    <row r="4359" spans="8:20" x14ac:dyDescent="0.2">
      <c r="H4359" s="8"/>
      <c r="I4359" s="8"/>
      <c r="J4359" s="11"/>
      <c r="K4359" s="10"/>
      <c r="L4359" s="5"/>
      <c r="M4359" s="12"/>
      <c r="N4359" s="12"/>
      <c r="O4359" s="12"/>
      <c r="P4359" s="12"/>
      <c r="Q4359" s="12"/>
      <c r="R4359" s="12"/>
      <c r="S4359" s="13"/>
      <c r="T4359" s="13"/>
    </row>
    <row r="4360" spans="8:20" x14ac:dyDescent="0.2">
      <c r="H4360" s="8"/>
      <c r="I4360" s="8"/>
      <c r="J4360" s="11"/>
      <c r="K4360" s="10"/>
      <c r="L4360" s="5"/>
      <c r="M4360" s="12"/>
      <c r="N4360" s="12"/>
      <c r="O4360" s="12"/>
      <c r="P4360" s="12"/>
      <c r="Q4360" s="12"/>
      <c r="R4360" s="12"/>
      <c r="S4360" s="13"/>
      <c r="T4360" s="13"/>
    </row>
    <row r="4361" spans="8:20" x14ac:dyDescent="0.2">
      <c r="H4361" s="8"/>
      <c r="I4361" s="8"/>
      <c r="J4361" s="11"/>
      <c r="K4361" s="10"/>
      <c r="L4361" s="5"/>
      <c r="M4361" s="12"/>
      <c r="N4361" s="12"/>
      <c r="O4361" s="12"/>
      <c r="P4361" s="12"/>
      <c r="Q4361" s="12"/>
      <c r="R4361" s="12"/>
      <c r="S4361" s="13"/>
      <c r="T4361" s="13"/>
    </row>
    <row r="4362" spans="8:20" x14ac:dyDescent="0.2">
      <c r="H4362" s="8"/>
      <c r="I4362" s="8"/>
      <c r="J4362" s="11"/>
      <c r="K4362" s="10"/>
      <c r="L4362" s="5"/>
      <c r="M4362" s="12"/>
      <c r="N4362" s="12"/>
      <c r="O4362" s="12"/>
      <c r="P4362" s="12"/>
      <c r="Q4362" s="12"/>
      <c r="R4362" s="12"/>
      <c r="S4362" s="13"/>
      <c r="T4362" s="13"/>
    </row>
    <row r="4363" spans="8:20" x14ac:dyDescent="0.2">
      <c r="H4363" s="8"/>
      <c r="I4363" s="8"/>
      <c r="J4363" s="11"/>
      <c r="K4363" s="10"/>
      <c r="L4363" s="5"/>
      <c r="M4363" s="12"/>
      <c r="N4363" s="12"/>
      <c r="O4363" s="12"/>
      <c r="P4363" s="12"/>
      <c r="Q4363" s="12"/>
      <c r="R4363" s="12"/>
      <c r="S4363" s="13"/>
      <c r="T4363" s="13"/>
    </row>
    <row r="4364" spans="8:20" x14ac:dyDescent="0.2">
      <c r="H4364" s="8"/>
      <c r="I4364" s="8"/>
      <c r="J4364" s="11"/>
      <c r="K4364" s="10"/>
      <c r="L4364" s="5"/>
      <c r="M4364" s="12"/>
      <c r="N4364" s="12"/>
      <c r="O4364" s="12"/>
      <c r="P4364" s="12"/>
      <c r="Q4364" s="12"/>
      <c r="R4364" s="12"/>
      <c r="S4364" s="13"/>
      <c r="T4364" s="13"/>
    </row>
    <row r="4365" spans="8:20" x14ac:dyDescent="0.2">
      <c r="H4365" s="8"/>
      <c r="I4365" s="8"/>
      <c r="J4365" s="11"/>
      <c r="K4365" s="10"/>
      <c r="L4365" s="5"/>
      <c r="M4365" s="12"/>
      <c r="N4365" s="12"/>
      <c r="O4365" s="12"/>
      <c r="P4365" s="12"/>
      <c r="Q4365" s="12"/>
      <c r="R4365" s="12"/>
      <c r="S4365" s="13"/>
      <c r="T4365" s="13"/>
    </row>
    <row r="4366" spans="8:20" x14ac:dyDescent="0.2">
      <c r="H4366" s="8"/>
      <c r="I4366" s="8"/>
      <c r="J4366" s="11"/>
      <c r="K4366" s="10"/>
      <c r="L4366" s="5"/>
      <c r="M4366" s="12"/>
      <c r="N4366" s="12"/>
      <c r="O4366" s="12"/>
      <c r="P4366" s="12"/>
      <c r="Q4366" s="12"/>
      <c r="R4366" s="12"/>
      <c r="S4366" s="13"/>
      <c r="T4366" s="13"/>
    </row>
    <row r="4367" spans="8:20" x14ac:dyDescent="0.2">
      <c r="H4367" s="8"/>
      <c r="I4367" s="8"/>
      <c r="J4367" s="11"/>
      <c r="K4367" s="10"/>
      <c r="L4367" s="5"/>
      <c r="M4367" s="12"/>
      <c r="N4367" s="12"/>
      <c r="O4367" s="12"/>
      <c r="P4367" s="12"/>
      <c r="Q4367" s="12"/>
      <c r="R4367" s="12"/>
      <c r="S4367" s="13"/>
      <c r="T4367" s="13"/>
    </row>
    <row r="4368" spans="8:20" x14ac:dyDescent="0.2">
      <c r="H4368" s="8"/>
      <c r="I4368" s="8"/>
      <c r="J4368" s="11"/>
      <c r="K4368" s="10"/>
      <c r="L4368" s="5"/>
      <c r="M4368" s="12"/>
      <c r="N4368" s="12"/>
      <c r="O4368" s="12"/>
      <c r="P4368" s="12"/>
      <c r="Q4368" s="12"/>
      <c r="R4368" s="12"/>
      <c r="S4368" s="13"/>
      <c r="T4368" s="13"/>
    </row>
    <row r="4369" spans="8:20" x14ac:dyDescent="0.2">
      <c r="H4369" s="8"/>
      <c r="I4369" s="8"/>
      <c r="J4369" s="11"/>
      <c r="K4369" s="10"/>
      <c r="L4369" s="5"/>
      <c r="M4369" s="12"/>
      <c r="N4369" s="12"/>
      <c r="O4369" s="12"/>
      <c r="P4369" s="12"/>
      <c r="Q4369" s="12"/>
      <c r="R4369" s="12"/>
      <c r="S4369" s="13"/>
      <c r="T4369" s="13"/>
    </row>
    <row r="4370" spans="8:20" x14ac:dyDescent="0.2">
      <c r="H4370" s="8"/>
      <c r="I4370" s="8"/>
      <c r="J4370" s="11"/>
      <c r="K4370" s="10"/>
      <c r="L4370" s="5"/>
      <c r="M4370" s="12"/>
      <c r="N4370" s="12"/>
      <c r="O4370" s="12"/>
      <c r="P4370" s="12"/>
      <c r="Q4370" s="12"/>
      <c r="R4370" s="12"/>
      <c r="S4370" s="13"/>
      <c r="T4370" s="13"/>
    </row>
    <row r="4371" spans="8:20" x14ac:dyDescent="0.2">
      <c r="H4371" s="8"/>
      <c r="I4371" s="8"/>
      <c r="J4371" s="11"/>
      <c r="K4371" s="10"/>
      <c r="L4371" s="5"/>
      <c r="M4371" s="12"/>
      <c r="N4371" s="12"/>
      <c r="O4371" s="12"/>
      <c r="P4371" s="12"/>
      <c r="Q4371" s="12"/>
      <c r="R4371" s="12"/>
      <c r="S4371" s="13"/>
      <c r="T4371" s="13"/>
    </row>
    <row r="4372" spans="8:20" x14ac:dyDescent="0.2">
      <c r="H4372" s="8"/>
      <c r="I4372" s="8"/>
      <c r="J4372" s="11"/>
      <c r="K4372" s="10"/>
      <c r="L4372" s="5"/>
      <c r="M4372" s="12"/>
      <c r="N4372" s="12"/>
      <c r="O4372" s="12"/>
      <c r="P4372" s="12"/>
      <c r="Q4372" s="12"/>
      <c r="R4372" s="12"/>
      <c r="S4372" s="13"/>
      <c r="T4372" s="13"/>
    </row>
    <row r="4373" spans="8:20" x14ac:dyDescent="0.2">
      <c r="H4373" s="8"/>
      <c r="I4373" s="8"/>
      <c r="J4373" s="11"/>
      <c r="K4373" s="10"/>
      <c r="L4373" s="5"/>
      <c r="M4373" s="12"/>
      <c r="N4373" s="12"/>
      <c r="O4373" s="12"/>
      <c r="P4373" s="12"/>
      <c r="Q4373" s="12"/>
      <c r="R4373" s="12"/>
      <c r="S4373" s="13"/>
      <c r="T4373" s="13"/>
    </row>
    <row r="4374" spans="8:20" x14ac:dyDescent="0.2">
      <c r="H4374" s="8"/>
      <c r="I4374" s="8"/>
      <c r="J4374" s="11"/>
      <c r="K4374" s="10"/>
      <c r="L4374" s="5"/>
      <c r="M4374" s="12"/>
      <c r="N4374" s="12"/>
      <c r="O4374" s="12"/>
      <c r="P4374" s="12"/>
      <c r="Q4374" s="12"/>
      <c r="R4374" s="12"/>
      <c r="S4374" s="13"/>
      <c r="T4374" s="13"/>
    </row>
    <row r="4375" spans="8:20" x14ac:dyDescent="0.2">
      <c r="H4375" s="8"/>
      <c r="I4375" s="8"/>
      <c r="J4375" s="11"/>
      <c r="K4375" s="10"/>
      <c r="L4375" s="5"/>
      <c r="M4375" s="12"/>
      <c r="N4375" s="12"/>
      <c r="O4375" s="12"/>
      <c r="P4375" s="12"/>
      <c r="Q4375" s="12"/>
      <c r="R4375" s="12"/>
      <c r="S4375" s="13"/>
      <c r="T4375" s="13"/>
    </row>
    <row r="4376" spans="8:20" x14ac:dyDescent="0.2">
      <c r="H4376" s="8"/>
      <c r="I4376" s="8"/>
      <c r="J4376" s="11"/>
      <c r="K4376" s="10"/>
      <c r="L4376" s="5"/>
      <c r="M4376" s="12"/>
      <c r="N4376" s="12"/>
      <c r="O4376" s="12"/>
      <c r="P4376" s="12"/>
      <c r="Q4376" s="12"/>
      <c r="R4376" s="12"/>
      <c r="S4376" s="13"/>
      <c r="T4376" s="13"/>
    </row>
    <row r="4377" spans="8:20" x14ac:dyDescent="0.2">
      <c r="H4377" s="8"/>
      <c r="I4377" s="8"/>
      <c r="J4377" s="11"/>
      <c r="K4377" s="10"/>
      <c r="L4377" s="5"/>
      <c r="M4377" s="12"/>
      <c r="N4377" s="12"/>
      <c r="O4377" s="12"/>
      <c r="P4377" s="12"/>
      <c r="Q4377" s="12"/>
      <c r="R4377" s="12"/>
      <c r="S4377" s="13"/>
      <c r="T4377" s="13"/>
    </row>
    <row r="4378" spans="8:20" x14ac:dyDescent="0.2">
      <c r="H4378" s="8"/>
      <c r="I4378" s="8"/>
      <c r="J4378" s="11"/>
      <c r="K4378" s="10"/>
      <c r="L4378" s="5"/>
      <c r="M4378" s="12"/>
      <c r="N4378" s="12"/>
      <c r="O4378" s="12"/>
      <c r="P4378" s="12"/>
      <c r="Q4378" s="12"/>
      <c r="R4378" s="12"/>
      <c r="S4378" s="13"/>
      <c r="T4378" s="13"/>
    </row>
    <row r="4379" spans="8:20" x14ac:dyDescent="0.2">
      <c r="H4379" s="8"/>
      <c r="I4379" s="8"/>
      <c r="J4379" s="11"/>
      <c r="K4379" s="10"/>
      <c r="L4379" s="5"/>
      <c r="M4379" s="12"/>
      <c r="N4379" s="12"/>
      <c r="O4379" s="12"/>
      <c r="P4379" s="12"/>
      <c r="Q4379" s="12"/>
      <c r="R4379" s="12"/>
      <c r="S4379" s="13"/>
      <c r="T4379" s="13"/>
    </row>
    <row r="4380" spans="8:20" x14ac:dyDescent="0.2">
      <c r="H4380" s="8"/>
      <c r="I4380" s="8"/>
      <c r="J4380" s="11"/>
      <c r="K4380" s="10"/>
      <c r="L4380" s="5"/>
      <c r="M4380" s="12"/>
      <c r="N4380" s="12"/>
      <c r="O4380" s="12"/>
      <c r="P4380" s="12"/>
      <c r="Q4380" s="12"/>
      <c r="R4380" s="12"/>
      <c r="S4380" s="13"/>
      <c r="T4380" s="13"/>
    </row>
    <row r="4381" spans="8:20" x14ac:dyDescent="0.2">
      <c r="H4381" s="8"/>
      <c r="I4381" s="8"/>
      <c r="J4381" s="11"/>
      <c r="K4381" s="10"/>
      <c r="L4381" s="5"/>
      <c r="M4381" s="12"/>
      <c r="N4381" s="12"/>
      <c r="O4381" s="12"/>
      <c r="P4381" s="12"/>
      <c r="Q4381" s="12"/>
      <c r="R4381" s="12"/>
      <c r="S4381" s="13"/>
      <c r="T4381" s="13"/>
    </row>
    <row r="4382" spans="8:20" x14ac:dyDescent="0.2">
      <c r="H4382" s="8"/>
      <c r="I4382" s="8"/>
      <c r="J4382" s="11"/>
      <c r="K4382" s="10"/>
      <c r="L4382" s="5"/>
      <c r="M4382" s="12"/>
      <c r="N4382" s="12"/>
      <c r="O4382" s="12"/>
      <c r="P4382" s="12"/>
      <c r="Q4382" s="12"/>
      <c r="R4382" s="12"/>
      <c r="S4382" s="13"/>
      <c r="T4382" s="13"/>
    </row>
    <row r="4383" spans="8:20" x14ac:dyDescent="0.2">
      <c r="H4383" s="8"/>
      <c r="I4383" s="8"/>
      <c r="J4383" s="11"/>
      <c r="K4383" s="10"/>
      <c r="L4383" s="5"/>
      <c r="M4383" s="12"/>
      <c r="N4383" s="12"/>
      <c r="O4383" s="12"/>
      <c r="P4383" s="12"/>
      <c r="Q4383" s="12"/>
      <c r="R4383" s="12"/>
      <c r="S4383" s="13"/>
      <c r="T4383" s="13"/>
    </row>
    <row r="4384" spans="8:20" x14ac:dyDescent="0.2">
      <c r="H4384" s="8"/>
      <c r="I4384" s="8"/>
      <c r="J4384" s="11"/>
      <c r="K4384" s="10"/>
      <c r="L4384" s="5"/>
      <c r="M4384" s="12"/>
      <c r="N4384" s="12"/>
      <c r="O4384" s="12"/>
      <c r="P4384" s="12"/>
      <c r="Q4384" s="12"/>
      <c r="R4384" s="12"/>
      <c r="S4384" s="13"/>
      <c r="T4384" s="13"/>
    </row>
    <row r="4385" spans="8:20" x14ac:dyDescent="0.2">
      <c r="H4385" s="8"/>
      <c r="I4385" s="8"/>
      <c r="J4385" s="11"/>
      <c r="K4385" s="10"/>
      <c r="L4385" s="5"/>
      <c r="M4385" s="12"/>
      <c r="N4385" s="12"/>
      <c r="O4385" s="12"/>
      <c r="P4385" s="12"/>
      <c r="Q4385" s="12"/>
      <c r="R4385" s="12"/>
      <c r="S4385" s="13"/>
      <c r="T4385" s="13"/>
    </row>
    <row r="4386" spans="8:20" x14ac:dyDescent="0.2">
      <c r="H4386" s="8"/>
      <c r="I4386" s="8"/>
      <c r="J4386" s="11"/>
      <c r="K4386" s="10"/>
      <c r="L4386" s="5"/>
      <c r="M4386" s="12"/>
      <c r="N4386" s="12"/>
      <c r="O4386" s="12"/>
      <c r="P4386" s="12"/>
      <c r="Q4386" s="12"/>
      <c r="R4386" s="12"/>
      <c r="S4386" s="13"/>
      <c r="T4386" s="13"/>
    </row>
    <row r="4387" spans="8:20" x14ac:dyDescent="0.2">
      <c r="H4387" s="8"/>
      <c r="I4387" s="8"/>
      <c r="J4387" s="11"/>
      <c r="K4387" s="10"/>
      <c r="L4387" s="5"/>
      <c r="M4387" s="12"/>
      <c r="N4387" s="12"/>
      <c r="O4387" s="12"/>
      <c r="P4387" s="12"/>
      <c r="Q4387" s="12"/>
      <c r="R4387" s="12"/>
      <c r="S4387" s="13"/>
      <c r="T4387" s="13"/>
    </row>
    <row r="4388" spans="8:20" x14ac:dyDescent="0.2">
      <c r="H4388" s="8"/>
      <c r="I4388" s="8"/>
      <c r="J4388" s="11"/>
      <c r="K4388" s="10"/>
      <c r="L4388" s="5"/>
      <c r="M4388" s="12"/>
      <c r="N4388" s="12"/>
      <c r="O4388" s="12"/>
      <c r="P4388" s="12"/>
      <c r="Q4388" s="12"/>
      <c r="R4388" s="12"/>
      <c r="S4388" s="13"/>
      <c r="T4388" s="13"/>
    </row>
    <row r="4389" spans="8:20" x14ac:dyDescent="0.2">
      <c r="H4389" s="8"/>
      <c r="I4389" s="8"/>
      <c r="J4389" s="11"/>
      <c r="K4389" s="10"/>
      <c r="L4389" s="5"/>
      <c r="M4389" s="12"/>
      <c r="N4389" s="12"/>
      <c r="O4389" s="12"/>
      <c r="P4389" s="12"/>
      <c r="Q4389" s="12"/>
      <c r="R4389" s="12"/>
      <c r="S4389" s="13"/>
      <c r="T4389" s="13"/>
    </row>
    <row r="4390" spans="8:20" x14ac:dyDescent="0.2">
      <c r="H4390" s="8"/>
      <c r="I4390" s="8"/>
      <c r="J4390" s="11"/>
      <c r="K4390" s="10"/>
      <c r="L4390" s="5"/>
      <c r="M4390" s="12"/>
      <c r="N4390" s="12"/>
      <c r="O4390" s="12"/>
      <c r="P4390" s="12"/>
      <c r="Q4390" s="12"/>
      <c r="R4390" s="12"/>
      <c r="S4390" s="13"/>
      <c r="T4390" s="13"/>
    </row>
    <row r="4391" spans="8:20" x14ac:dyDescent="0.2">
      <c r="H4391" s="8"/>
      <c r="I4391" s="8"/>
      <c r="J4391" s="11"/>
      <c r="K4391" s="10"/>
      <c r="L4391" s="5"/>
      <c r="M4391" s="12"/>
      <c r="N4391" s="12"/>
      <c r="O4391" s="12"/>
      <c r="P4391" s="12"/>
      <c r="Q4391" s="12"/>
      <c r="R4391" s="12"/>
      <c r="S4391" s="13"/>
      <c r="T4391" s="13"/>
    </row>
    <row r="4392" spans="8:20" x14ac:dyDescent="0.2">
      <c r="H4392" s="8"/>
      <c r="I4392" s="8"/>
      <c r="J4392" s="11"/>
      <c r="K4392" s="10"/>
      <c r="L4392" s="5"/>
      <c r="M4392" s="12"/>
      <c r="N4392" s="12"/>
      <c r="O4392" s="12"/>
      <c r="P4392" s="12"/>
      <c r="Q4392" s="12"/>
      <c r="R4392" s="12"/>
      <c r="S4392" s="13"/>
      <c r="T4392" s="13"/>
    </row>
    <row r="4393" spans="8:20" x14ac:dyDescent="0.2">
      <c r="H4393" s="8"/>
      <c r="I4393" s="8"/>
      <c r="J4393" s="11"/>
      <c r="K4393" s="10"/>
      <c r="L4393" s="5"/>
      <c r="M4393" s="12"/>
      <c r="N4393" s="12"/>
      <c r="O4393" s="12"/>
      <c r="P4393" s="12"/>
      <c r="Q4393" s="12"/>
      <c r="R4393" s="12"/>
      <c r="S4393" s="13"/>
      <c r="T4393" s="13"/>
    </row>
    <row r="4394" spans="8:20" x14ac:dyDescent="0.2">
      <c r="H4394" s="8"/>
      <c r="I4394" s="8"/>
      <c r="J4394" s="11"/>
      <c r="K4394" s="10"/>
      <c r="L4394" s="5"/>
      <c r="M4394" s="12"/>
      <c r="N4394" s="12"/>
      <c r="O4394" s="12"/>
      <c r="P4394" s="12"/>
      <c r="Q4394" s="12"/>
      <c r="R4394" s="12"/>
      <c r="S4394" s="13"/>
      <c r="T4394" s="13"/>
    </row>
    <row r="4395" spans="8:20" x14ac:dyDescent="0.2">
      <c r="H4395" s="8"/>
      <c r="I4395" s="8"/>
      <c r="J4395" s="11"/>
      <c r="K4395" s="10"/>
      <c r="L4395" s="5"/>
      <c r="M4395" s="12"/>
      <c r="N4395" s="12"/>
      <c r="O4395" s="12"/>
      <c r="P4395" s="12"/>
      <c r="Q4395" s="12"/>
      <c r="R4395" s="12"/>
      <c r="S4395" s="13"/>
      <c r="T4395" s="13"/>
    </row>
    <row r="4396" spans="8:20" x14ac:dyDescent="0.2">
      <c r="H4396" s="8"/>
      <c r="I4396" s="8"/>
      <c r="J4396" s="11"/>
      <c r="K4396" s="10"/>
      <c r="L4396" s="5"/>
      <c r="M4396" s="12"/>
      <c r="N4396" s="12"/>
      <c r="O4396" s="12"/>
      <c r="P4396" s="12"/>
      <c r="Q4396" s="12"/>
      <c r="R4396" s="12"/>
      <c r="S4396" s="13"/>
      <c r="T4396" s="13"/>
    </row>
    <row r="4397" spans="8:20" x14ac:dyDescent="0.2">
      <c r="H4397" s="8"/>
      <c r="I4397" s="8"/>
      <c r="J4397" s="11"/>
      <c r="K4397" s="10"/>
      <c r="L4397" s="5"/>
      <c r="M4397" s="12"/>
      <c r="N4397" s="12"/>
      <c r="O4397" s="12"/>
      <c r="P4397" s="12"/>
      <c r="Q4397" s="12"/>
      <c r="R4397" s="12"/>
      <c r="S4397" s="13"/>
      <c r="T4397" s="13"/>
    </row>
    <row r="4398" spans="8:20" x14ac:dyDescent="0.2">
      <c r="H4398" s="8"/>
      <c r="I4398" s="8"/>
      <c r="J4398" s="11"/>
      <c r="K4398" s="10"/>
      <c r="L4398" s="5"/>
      <c r="M4398" s="12"/>
      <c r="N4398" s="12"/>
      <c r="O4398" s="12"/>
      <c r="P4398" s="12"/>
      <c r="Q4398" s="12"/>
      <c r="R4398" s="12"/>
      <c r="S4398" s="13"/>
      <c r="T4398" s="13"/>
    </row>
    <row r="4399" spans="8:20" x14ac:dyDescent="0.2">
      <c r="H4399" s="8"/>
      <c r="I4399" s="8"/>
      <c r="J4399" s="11"/>
      <c r="K4399" s="10"/>
      <c r="L4399" s="5"/>
      <c r="M4399" s="12"/>
      <c r="N4399" s="12"/>
      <c r="O4399" s="12"/>
      <c r="P4399" s="12"/>
      <c r="Q4399" s="12"/>
      <c r="R4399" s="12"/>
      <c r="S4399" s="13"/>
      <c r="T4399" s="13"/>
    </row>
    <row r="4400" spans="8:20" x14ac:dyDescent="0.2">
      <c r="H4400" s="8"/>
      <c r="I4400" s="8"/>
      <c r="J4400" s="11"/>
      <c r="K4400" s="10"/>
      <c r="L4400" s="5"/>
      <c r="M4400" s="12"/>
      <c r="N4400" s="12"/>
      <c r="O4400" s="12"/>
      <c r="P4400" s="12"/>
      <c r="Q4400" s="12"/>
      <c r="R4400" s="12"/>
      <c r="S4400" s="13"/>
      <c r="T4400" s="13"/>
    </row>
    <row r="4401" spans="8:20" x14ac:dyDescent="0.2">
      <c r="H4401" s="8"/>
      <c r="I4401" s="8"/>
      <c r="J4401" s="11"/>
      <c r="K4401" s="10"/>
      <c r="L4401" s="5"/>
      <c r="M4401" s="12"/>
      <c r="N4401" s="12"/>
      <c r="O4401" s="12"/>
      <c r="P4401" s="12"/>
      <c r="Q4401" s="12"/>
      <c r="R4401" s="12"/>
      <c r="S4401" s="13"/>
      <c r="T4401" s="13"/>
    </row>
    <row r="4402" spans="8:20" x14ac:dyDescent="0.2">
      <c r="H4402" s="8"/>
      <c r="I4402" s="8"/>
      <c r="J4402" s="11"/>
      <c r="K4402" s="10"/>
      <c r="L4402" s="5"/>
      <c r="M4402" s="12"/>
      <c r="N4402" s="12"/>
      <c r="O4402" s="12"/>
      <c r="P4402" s="12"/>
      <c r="Q4402" s="12"/>
      <c r="R4402" s="12"/>
      <c r="S4402" s="13"/>
      <c r="T4402" s="13"/>
    </row>
    <row r="4403" spans="8:20" x14ac:dyDescent="0.2">
      <c r="H4403" s="8"/>
      <c r="I4403" s="8"/>
      <c r="J4403" s="11"/>
      <c r="K4403" s="10"/>
      <c r="L4403" s="5"/>
      <c r="M4403" s="12"/>
      <c r="N4403" s="12"/>
      <c r="O4403" s="12"/>
      <c r="P4403" s="12"/>
      <c r="Q4403" s="12"/>
      <c r="R4403" s="12"/>
      <c r="S4403" s="13"/>
      <c r="T4403" s="13"/>
    </row>
    <row r="4404" spans="8:20" x14ac:dyDescent="0.2">
      <c r="H4404" s="8"/>
      <c r="I4404" s="8"/>
      <c r="J4404" s="11"/>
      <c r="K4404" s="10"/>
      <c r="L4404" s="5"/>
      <c r="M4404" s="12"/>
      <c r="N4404" s="12"/>
      <c r="O4404" s="12"/>
      <c r="P4404" s="12"/>
      <c r="Q4404" s="12"/>
      <c r="R4404" s="12"/>
      <c r="S4404" s="13"/>
      <c r="T4404" s="13"/>
    </row>
    <row r="4405" spans="8:20" x14ac:dyDescent="0.2">
      <c r="H4405" s="8"/>
      <c r="I4405" s="8"/>
      <c r="J4405" s="11"/>
      <c r="K4405" s="10"/>
      <c r="L4405" s="5"/>
      <c r="M4405" s="12"/>
      <c r="N4405" s="12"/>
      <c r="O4405" s="12"/>
      <c r="P4405" s="12"/>
      <c r="Q4405" s="12"/>
      <c r="R4405" s="12"/>
      <c r="S4405" s="13"/>
      <c r="T4405" s="13"/>
    </row>
    <row r="4406" spans="8:20" x14ac:dyDescent="0.2">
      <c r="H4406" s="8"/>
      <c r="I4406" s="8"/>
      <c r="J4406" s="11"/>
      <c r="K4406" s="10"/>
      <c r="L4406" s="5"/>
      <c r="M4406" s="12"/>
      <c r="N4406" s="12"/>
      <c r="O4406" s="12"/>
      <c r="P4406" s="12"/>
      <c r="Q4406" s="12"/>
      <c r="R4406" s="12"/>
      <c r="S4406" s="13"/>
      <c r="T4406" s="13"/>
    </row>
    <row r="4407" spans="8:20" x14ac:dyDescent="0.2">
      <c r="H4407" s="8"/>
      <c r="I4407" s="8"/>
      <c r="J4407" s="11"/>
      <c r="K4407" s="10"/>
      <c r="L4407" s="5"/>
      <c r="M4407" s="12"/>
      <c r="N4407" s="12"/>
      <c r="O4407" s="12"/>
      <c r="P4407" s="12"/>
      <c r="Q4407" s="12"/>
      <c r="R4407" s="12"/>
      <c r="S4407" s="13"/>
      <c r="T4407" s="13"/>
    </row>
    <row r="4408" spans="8:20" x14ac:dyDescent="0.2">
      <c r="H4408" s="8"/>
      <c r="I4408" s="8"/>
      <c r="J4408" s="11"/>
      <c r="K4408" s="10"/>
      <c r="L4408" s="5"/>
      <c r="M4408" s="12"/>
      <c r="N4408" s="12"/>
      <c r="O4408" s="12"/>
      <c r="P4408" s="12"/>
      <c r="Q4408" s="12"/>
      <c r="R4408" s="12"/>
      <c r="S4408" s="13"/>
      <c r="T4408" s="13"/>
    </row>
    <row r="4409" spans="8:20" x14ac:dyDescent="0.2">
      <c r="H4409" s="8"/>
      <c r="I4409" s="8"/>
      <c r="J4409" s="11"/>
      <c r="K4409" s="10"/>
      <c r="L4409" s="5"/>
      <c r="M4409" s="12"/>
      <c r="N4409" s="12"/>
      <c r="O4409" s="12"/>
      <c r="P4409" s="12"/>
      <c r="Q4409" s="12"/>
      <c r="R4409" s="12"/>
      <c r="S4409" s="13"/>
      <c r="T4409" s="13"/>
    </row>
    <row r="4410" spans="8:20" x14ac:dyDescent="0.2">
      <c r="H4410" s="8"/>
      <c r="I4410" s="8"/>
      <c r="J4410" s="11"/>
      <c r="K4410" s="10"/>
      <c r="L4410" s="5"/>
      <c r="M4410" s="12"/>
      <c r="N4410" s="12"/>
      <c r="O4410" s="12"/>
      <c r="P4410" s="12"/>
      <c r="Q4410" s="12"/>
      <c r="R4410" s="12"/>
      <c r="S4410" s="13"/>
      <c r="T4410" s="13"/>
    </row>
    <row r="4411" spans="8:20" x14ac:dyDescent="0.2">
      <c r="H4411" s="8"/>
      <c r="I4411" s="8"/>
      <c r="J4411" s="11"/>
      <c r="K4411" s="10"/>
      <c r="L4411" s="5"/>
      <c r="M4411" s="12"/>
      <c r="N4411" s="12"/>
      <c r="O4411" s="12"/>
      <c r="P4411" s="12"/>
      <c r="Q4411" s="12"/>
      <c r="R4411" s="12"/>
      <c r="S4411" s="13"/>
      <c r="T4411" s="13"/>
    </row>
    <row r="4412" spans="8:20" x14ac:dyDescent="0.2">
      <c r="H4412" s="8"/>
      <c r="I4412" s="8"/>
      <c r="J4412" s="11"/>
      <c r="K4412" s="10"/>
      <c r="L4412" s="5"/>
      <c r="M4412" s="12"/>
      <c r="N4412" s="12"/>
      <c r="O4412" s="12"/>
      <c r="P4412" s="12"/>
      <c r="Q4412" s="12"/>
      <c r="R4412" s="12"/>
      <c r="S4412" s="13"/>
      <c r="T4412" s="13"/>
    </row>
    <row r="4413" spans="8:20" x14ac:dyDescent="0.2">
      <c r="H4413" s="8"/>
      <c r="I4413" s="8"/>
      <c r="J4413" s="11"/>
      <c r="K4413" s="10"/>
      <c r="L4413" s="5"/>
      <c r="M4413" s="12"/>
      <c r="N4413" s="12"/>
      <c r="O4413" s="12"/>
      <c r="P4413" s="12"/>
      <c r="Q4413" s="12"/>
      <c r="R4413" s="12"/>
      <c r="S4413" s="13"/>
      <c r="T4413" s="13"/>
    </row>
    <row r="4414" spans="8:20" x14ac:dyDescent="0.2">
      <c r="H4414" s="8"/>
      <c r="I4414" s="8"/>
      <c r="J4414" s="11"/>
      <c r="K4414" s="10"/>
      <c r="L4414" s="5"/>
      <c r="M4414" s="12"/>
      <c r="N4414" s="12"/>
      <c r="O4414" s="12"/>
      <c r="P4414" s="12"/>
      <c r="Q4414" s="12"/>
      <c r="R4414" s="12"/>
      <c r="S4414" s="13"/>
      <c r="T4414" s="13"/>
    </row>
    <row r="4415" spans="8:20" x14ac:dyDescent="0.2">
      <c r="H4415" s="8"/>
      <c r="I4415" s="8"/>
      <c r="J4415" s="11"/>
      <c r="K4415" s="10"/>
      <c r="L4415" s="5"/>
      <c r="M4415" s="12"/>
      <c r="N4415" s="12"/>
      <c r="O4415" s="12"/>
      <c r="P4415" s="12"/>
      <c r="Q4415" s="12"/>
      <c r="R4415" s="12"/>
      <c r="S4415" s="13"/>
      <c r="T4415" s="13"/>
    </row>
    <row r="4416" spans="8:20" x14ac:dyDescent="0.2">
      <c r="H4416" s="8"/>
      <c r="I4416" s="8"/>
      <c r="J4416" s="11"/>
      <c r="K4416" s="10"/>
      <c r="L4416" s="5"/>
      <c r="M4416" s="12"/>
      <c r="N4416" s="12"/>
      <c r="O4416" s="12"/>
      <c r="P4416" s="12"/>
      <c r="Q4416" s="12"/>
      <c r="R4416" s="12"/>
      <c r="S4416" s="13"/>
      <c r="T4416" s="13"/>
    </row>
    <row r="4417" spans="8:20" x14ac:dyDescent="0.2">
      <c r="H4417" s="8"/>
      <c r="I4417" s="8"/>
      <c r="J4417" s="11"/>
      <c r="K4417" s="10"/>
      <c r="L4417" s="5"/>
      <c r="M4417" s="12"/>
      <c r="N4417" s="12"/>
      <c r="O4417" s="12"/>
      <c r="P4417" s="12"/>
      <c r="Q4417" s="12"/>
      <c r="R4417" s="12"/>
      <c r="S4417" s="13"/>
      <c r="T4417" s="13"/>
    </row>
    <row r="4418" spans="8:20" x14ac:dyDescent="0.2">
      <c r="H4418" s="8"/>
      <c r="I4418" s="8"/>
      <c r="J4418" s="11"/>
      <c r="K4418" s="10"/>
      <c r="L4418" s="5"/>
      <c r="M4418" s="12"/>
      <c r="N4418" s="12"/>
      <c r="O4418" s="12"/>
      <c r="P4418" s="12"/>
      <c r="Q4418" s="12"/>
      <c r="R4418" s="12"/>
      <c r="S4418" s="13"/>
      <c r="T4418" s="13"/>
    </row>
    <row r="4419" spans="8:20" x14ac:dyDescent="0.2">
      <c r="H4419" s="8"/>
      <c r="I4419" s="8"/>
      <c r="J4419" s="11"/>
      <c r="K4419" s="10"/>
      <c r="L4419" s="5"/>
      <c r="M4419" s="12"/>
      <c r="N4419" s="12"/>
      <c r="O4419" s="12"/>
      <c r="P4419" s="12"/>
      <c r="Q4419" s="12"/>
      <c r="R4419" s="12"/>
      <c r="S4419" s="13"/>
      <c r="T4419" s="13"/>
    </row>
    <row r="4420" spans="8:20" x14ac:dyDescent="0.2">
      <c r="H4420" s="8"/>
      <c r="I4420" s="8"/>
      <c r="J4420" s="11"/>
      <c r="K4420" s="10"/>
      <c r="L4420" s="5"/>
      <c r="M4420" s="12"/>
      <c r="N4420" s="12"/>
      <c r="O4420" s="12"/>
      <c r="P4420" s="12"/>
      <c r="Q4420" s="12"/>
      <c r="R4420" s="12"/>
      <c r="S4420" s="13"/>
      <c r="T4420" s="13"/>
    </row>
    <row r="4421" spans="8:20" x14ac:dyDescent="0.2">
      <c r="H4421" s="8"/>
      <c r="I4421" s="8"/>
      <c r="J4421" s="11"/>
      <c r="K4421" s="10"/>
      <c r="L4421" s="5"/>
      <c r="M4421" s="12"/>
      <c r="N4421" s="12"/>
      <c r="O4421" s="12"/>
      <c r="P4421" s="12"/>
      <c r="Q4421" s="12"/>
      <c r="R4421" s="12"/>
      <c r="S4421" s="13"/>
      <c r="T4421" s="13"/>
    </row>
    <row r="4422" spans="8:20" x14ac:dyDescent="0.2">
      <c r="H4422" s="8"/>
      <c r="I4422" s="8"/>
      <c r="J4422" s="11"/>
      <c r="K4422" s="10"/>
      <c r="L4422" s="5"/>
      <c r="M4422" s="12"/>
      <c r="N4422" s="12"/>
      <c r="O4422" s="12"/>
      <c r="P4422" s="12"/>
      <c r="Q4422" s="12"/>
      <c r="R4422" s="12"/>
      <c r="S4422" s="13"/>
      <c r="T4422" s="13"/>
    </row>
    <row r="4423" spans="8:20" x14ac:dyDescent="0.2">
      <c r="H4423" s="8"/>
      <c r="I4423" s="8"/>
      <c r="J4423" s="11"/>
      <c r="K4423" s="10"/>
      <c r="L4423" s="5"/>
      <c r="M4423" s="12"/>
      <c r="N4423" s="12"/>
      <c r="O4423" s="12"/>
      <c r="P4423" s="12"/>
      <c r="Q4423" s="12"/>
      <c r="R4423" s="12"/>
      <c r="S4423" s="13"/>
      <c r="T4423" s="13"/>
    </row>
    <row r="4424" spans="8:20" x14ac:dyDescent="0.2">
      <c r="H4424" s="8"/>
      <c r="I4424" s="8"/>
      <c r="J4424" s="11"/>
      <c r="K4424" s="10"/>
      <c r="L4424" s="5"/>
      <c r="M4424" s="12"/>
      <c r="N4424" s="12"/>
      <c r="O4424" s="12"/>
      <c r="P4424" s="12"/>
      <c r="Q4424" s="12"/>
      <c r="R4424" s="12"/>
      <c r="S4424" s="13"/>
      <c r="T4424" s="13"/>
    </row>
    <row r="4425" spans="8:20" x14ac:dyDescent="0.2">
      <c r="H4425" s="8"/>
      <c r="I4425" s="8"/>
      <c r="J4425" s="11"/>
      <c r="K4425" s="10"/>
      <c r="L4425" s="5"/>
      <c r="M4425" s="12"/>
      <c r="N4425" s="12"/>
      <c r="O4425" s="12"/>
      <c r="P4425" s="12"/>
      <c r="Q4425" s="12"/>
      <c r="R4425" s="12"/>
      <c r="S4425" s="13"/>
      <c r="T4425" s="13"/>
    </row>
    <row r="4426" spans="8:20" x14ac:dyDescent="0.2">
      <c r="H4426" s="8"/>
      <c r="I4426" s="8"/>
      <c r="J4426" s="11"/>
      <c r="K4426" s="10"/>
      <c r="L4426" s="5"/>
      <c r="M4426" s="12"/>
      <c r="N4426" s="12"/>
      <c r="O4426" s="12"/>
      <c r="P4426" s="12"/>
      <c r="Q4426" s="12"/>
      <c r="R4426" s="12"/>
      <c r="S4426" s="13"/>
      <c r="T4426" s="13"/>
    </row>
    <row r="4427" spans="8:20" x14ac:dyDescent="0.2">
      <c r="H4427" s="8"/>
      <c r="I4427" s="8"/>
      <c r="J4427" s="11"/>
      <c r="K4427" s="10"/>
      <c r="L4427" s="5"/>
      <c r="M4427" s="12"/>
      <c r="N4427" s="12"/>
      <c r="O4427" s="12"/>
      <c r="P4427" s="12"/>
      <c r="Q4427" s="12"/>
      <c r="R4427" s="12"/>
      <c r="S4427" s="13"/>
      <c r="T4427" s="13"/>
    </row>
    <row r="4428" spans="8:20" x14ac:dyDescent="0.2">
      <c r="H4428" s="8"/>
      <c r="I4428" s="8"/>
      <c r="J4428" s="11"/>
      <c r="K4428" s="10"/>
      <c r="L4428" s="5"/>
      <c r="M4428" s="12"/>
      <c r="N4428" s="12"/>
      <c r="O4428" s="12"/>
      <c r="P4428" s="12"/>
      <c r="Q4428" s="12"/>
      <c r="R4428" s="12"/>
      <c r="S4428" s="13"/>
      <c r="T4428" s="13"/>
    </row>
    <row r="4429" spans="8:20" x14ac:dyDescent="0.2">
      <c r="H4429" s="8"/>
      <c r="I4429" s="8"/>
      <c r="J4429" s="11"/>
      <c r="K4429" s="10"/>
      <c r="L4429" s="5"/>
      <c r="M4429" s="12"/>
      <c r="N4429" s="12"/>
      <c r="O4429" s="12"/>
      <c r="P4429" s="12"/>
      <c r="Q4429" s="12"/>
      <c r="R4429" s="12"/>
      <c r="S4429" s="13"/>
      <c r="T4429" s="13"/>
    </row>
    <row r="4430" spans="8:20" x14ac:dyDescent="0.2">
      <c r="H4430" s="8"/>
      <c r="I4430" s="8"/>
      <c r="J4430" s="11"/>
      <c r="K4430" s="10"/>
      <c r="L4430" s="5"/>
      <c r="M4430" s="12"/>
      <c r="N4430" s="12"/>
      <c r="O4430" s="12"/>
      <c r="P4430" s="12"/>
      <c r="Q4430" s="12"/>
      <c r="R4430" s="12"/>
      <c r="S4430" s="13"/>
      <c r="T4430" s="13"/>
    </row>
    <row r="4431" spans="8:20" x14ac:dyDescent="0.2">
      <c r="H4431" s="8"/>
      <c r="I4431" s="8"/>
      <c r="J4431" s="11"/>
      <c r="K4431" s="10"/>
      <c r="L4431" s="5"/>
      <c r="M4431" s="12"/>
      <c r="N4431" s="12"/>
      <c r="O4431" s="12"/>
      <c r="P4431" s="12"/>
      <c r="Q4431" s="12"/>
      <c r="R4431" s="12"/>
      <c r="S4431" s="13"/>
      <c r="T4431" s="13"/>
    </row>
    <row r="4432" spans="8:20" x14ac:dyDescent="0.2">
      <c r="H4432" s="8"/>
      <c r="I4432" s="8"/>
      <c r="J4432" s="11"/>
      <c r="K4432" s="10"/>
      <c r="L4432" s="5"/>
      <c r="M4432" s="12"/>
      <c r="N4432" s="12"/>
      <c r="O4432" s="12"/>
      <c r="P4432" s="12"/>
      <c r="Q4432" s="12"/>
      <c r="R4432" s="12"/>
      <c r="S4432" s="13"/>
      <c r="T4432" s="13"/>
    </row>
    <row r="4433" spans="8:20" x14ac:dyDescent="0.2">
      <c r="H4433" s="8"/>
      <c r="I4433" s="8"/>
      <c r="J4433" s="11"/>
      <c r="K4433" s="10"/>
      <c r="L4433" s="5"/>
      <c r="M4433" s="12"/>
      <c r="N4433" s="12"/>
      <c r="O4433" s="12"/>
      <c r="P4433" s="12"/>
      <c r="Q4433" s="12"/>
      <c r="R4433" s="12"/>
      <c r="S4433" s="13"/>
      <c r="T4433" s="13"/>
    </row>
    <row r="4434" spans="8:20" x14ac:dyDescent="0.2">
      <c r="H4434" s="8"/>
      <c r="I4434" s="8"/>
      <c r="J4434" s="11"/>
      <c r="K4434" s="10"/>
      <c r="L4434" s="5"/>
      <c r="M4434" s="12"/>
      <c r="N4434" s="12"/>
      <c r="O4434" s="12"/>
      <c r="P4434" s="12"/>
      <c r="Q4434" s="12"/>
      <c r="R4434" s="12"/>
      <c r="S4434" s="13"/>
      <c r="T4434" s="13"/>
    </row>
    <row r="4435" spans="8:20" x14ac:dyDescent="0.2">
      <c r="H4435" s="8"/>
      <c r="I4435" s="8"/>
      <c r="J4435" s="11"/>
      <c r="K4435" s="10"/>
      <c r="L4435" s="5"/>
      <c r="M4435" s="12"/>
      <c r="N4435" s="12"/>
      <c r="O4435" s="12"/>
      <c r="P4435" s="12"/>
      <c r="Q4435" s="12"/>
      <c r="R4435" s="12"/>
      <c r="S4435" s="13"/>
      <c r="T4435" s="13"/>
    </row>
    <row r="4436" spans="8:20" x14ac:dyDescent="0.2">
      <c r="H4436" s="8"/>
      <c r="I4436" s="8"/>
      <c r="J4436" s="11"/>
      <c r="K4436" s="10"/>
      <c r="L4436" s="5"/>
      <c r="M4436" s="12"/>
      <c r="N4436" s="12"/>
      <c r="O4436" s="12"/>
      <c r="P4436" s="12"/>
      <c r="Q4436" s="12"/>
      <c r="R4436" s="12"/>
      <c r="S4436" s="13"/>
      <c r="T4436" s="13"/>
    </row>
    <row r="4437" spans="8:20" x14ac:dyDescent="0.2">
      <c r="H4437" s="8"/>
      <c r="I4437" s="8"/>
      <c r="J4437" s="11"/>
      <c r="K4437" s="10"/>
      <c r="L4437" s="5"/>
      <c r="M4437" s="12"/>
      <c r="N4437" s="12"/>
      <c r="O4437" s="12"/>
      <c r="P4437" s="12"/>
      <c r="Q4437" s="12"/>
      <c r="R4437" s="12"/>
      <c r="S4437" s="13"/>
      <c r="T4437" s="13"/>
    </row>
    <row r="4438" spans="8:20" x14ac:dyDescent="0.2">
      <c r="H4438" s="8"/>
      <c r="I4438" s="8"/>
      <c r="J4438" s="11"/>
      <c r="K4438" s="10"/>
      <c r="L4438" s="5"/>
      <c r="M4438" s="12"/>
      <c r="N4438" s="12"/>
      <c r="O4438" s="12"/>
      <c r="P4438" s="12"/>
      <c r="Q4438" s="12"/>
      <c r="R4438" s="12"/>
      <c r="S4438" s="13"/>
      <c r="T4438" s="13"/>
    </row>
    <row r="4439" spans="8:20" x14ac:dyDescent="0.2">
      <c r="H4439" s="8"/>
      <c r="I4439" s="8"/>
      <c r="J4439" s="11"/>
      <c r="K4439" s="10"/>
      <c r="L4439" s="5"/>
      <c r="M4439" s="12"/>
      <c r="N4439" s="12"/>
      <c r="O4439" s="12"/>
      <c r="P4439" s="12"/>
      <c r="Q4439" s="12"/>
      <c r="R4439" s="12"/>
      <c r="S4439" s="13"/>
      <c r="T4439" s="13"/>
    </row>
    <row r="4440" spans="8:20" x14ac:dyDescent="0.2">
      <c r="H4440" s="8"/>
      <c r="I4440" s="8"/>
      <c r="J4440" s="11"/>
      <c r="K4440" s="10"/>
      <c r="L4440" s="5"/>
      <c r="M4440" s="12"/>
      <c r="N4440" s="12"/>
      <c r="O4440" s="12"/>
      <c r="P4440" s="12"/>
      <c r="Q4440" s="12"/>
      <c r="R4440" s="12"/>
      <c r="S4440" s="13"/>
      <c r="T4440" s="13"/>
    </row>
    <row r="4441" spans="8:20" x14ac:dyDescent="0.2">
      <c r="H4441" s="8"/>
      <c r="I4441" s="8"/>
      <c r="J4441" s="11"/>
      <c r="K4441" s="10"/>
      <c r="L4441" s="5"/>
      <c r="M4441" s="12"/>
      <c r="N4441" s="12"/>
      <c r="O4441" s="12"/>
      <c r="P4441" s="12"/>
      <c r="Q4441" s="12"/>
      <c r="R4441" s="12"/>
      <c r="S4441" s="13"/>
      <c r="T4441" s="13"/>
    </row>
    <row r="4442" spans="8:20" x14ac:dyDescent="0.2">
      <c r="H4442" s="8"/>
      <c r="I4442" s="8"/>
      <c r="J4442" s="11"/>
      <c r="K4442" s="10"/>
      <c r="L4442" s="5"/>
      <c r="M4442" s="12"/>
      <c r="N4442" s="12"/>
      <c r="O4442" s="12"/>
      <c r="P4442" s="12"/>
      <c r="Q4442" s="12"/>
      <c r="R4442" s="12"/>
      <c r="S4442" s="13"/>
      <c r="T4442" s="13"/>
    </row>
    <row r="4443" spans="8:20" x14ac:dyDescent="0.2">
      <c r="H4443" s="8"/>
      <c r="I4443" s="8"/>
      <c r="J4443" s="11"/>
      <c r="K4443" s="10"/>
      <c r="L4443" s="5"/>
      <c r="M4443" s="12"/>
      <c r="N4443" s="12"/>
      <c r="O4443" s="12"/>
      <c r="P4443" s="12"/>
      <c r="Q4443" s="12"/>
      <c r="R4443" s="12"/>
      <c r="S4443" s="13"/>
      <c r="T4443" s="13"/>
    </row>
    <row r="4444" spans="8:20" x14ac:dyDescent="0.2">
      <c r="H4444" s="8"/>
      <c r="I4444" s="8"/>
      <c r="J4444" s="11"/>
      <c r="K4444" s="10"/>
      <c r="L4444" s="5"/>
      <c r="M4444" s="12"/>
      <c r="N4444" s="12"/>
      <c r="O4444" s="12"/>
      <c r="P4444" s="12"/>
      <c r="Q4444" s="12"/>
      <c r="R4444" s="12"/>
      <c r="S4444" s="13"/>
      <c r="T4444" s="13"/>
    </row>
    <row r="4445" spans="8:20" x14ac:dyDescent="0.2">
      <c r="H4445" s="8"/>
      <c r="I4445" s="8"/>
      <c r="J4445" s="11"/>
      <c r="K4445" s="10"/>
      <c r="L4445" s="5"/>
      <c r="M4445" s="12"/>
      <c r="N4445" s="12"/>
      <c r="O4445" s="12"/>
      <c r="P4445" s="12"/>
      <c r="Q4445" s="12"/>
      <c r="R4445" s="12"/>
      <c r="S4445" s="13"/>
      <c r="T4445" s="13"/>
    </row>
    <row r="4446" spans="8:20" x14ac:dyDescent="0.2">
      <c r="H4446" s="8"/>
      <c r="I4446" s="8"/>
      <c r="J4446" s="11"/>
      <c r="K4446" s="10"/>
      <c r="L4446" s="5"/>
      <c r="M4446" s="12"/>
      <c r="N4446" s="12"/>
      <c r="O4446" s="12"/>
      <c r="P4446" s="12"/>
      <c r="Q4446" s="12"/>
      <c r="R4446" s="12"/>
      <c r="S4446" s="13"/>
      <c r="T4446" s="13"/>
    </row>
    <row r="4447" spans="8:20" x14ac:dyDescent="0.2">
      <c r="H4447" s="8"/>
      <c r="I4447" s="8"/>
      <c r="J4447" s="11"/>
      <c r="K4447" s="10"/>
      <c r="L4447" s="5"/>
      <c r="M4447" s="12"/>
      <c r="N4447" s="12"/>
      <c r="O4447" s="12"/>
      <c r="P4447" s="12"/>
      <c r="Q4447" s="12"/>
      <c r="R4447" s="12"/>
      <c r="S4447" s="13"/>
      <c r="T4447" s="13"/>
    </row>
    <row r="4448" spans="8:20" x14ac:dyDescent="0.2">
      <c r="H4448" s="8"/>
      <c r="I4448" s="8"/>
      <c r="J4448" s="11"/>
      <c r="K4448" s="10"/>
      <c r="L4448" s="5"/>
      <c r="M4448" s="12"/>
      <c r="N4448" s="12"/>
      <c r="O4448" s="12"/>
      <c r="P4448" s="12"/>
      <c r="Q4448" s="12"/>
      <c r="R4448" s="12"/>
      <c r="S4448" s="13"/>
      <c r="T4448" s="13"/>
    </row>
    <row r="4449" spans="8:20" x14ac:dyDescent="0.2">
      <c r="H4449" s="8"/>
      <c r="I4449" s="8"/>
      <c r="J4449" s="11"/>
      <c r="K4449" s="10"/>
      <c r="L4449" s="5"/>
      <c r="M4449" s="12"/>
      <c r="N4449" s="12"/>
      <c r="O4449" s="12"/>
      <c r="P4449" s="12"/>
      <c r="Q4449" s="12"/>
      <c r="R4449" s="12"/>
      <c r="S4449" s="13"/>
      <c r="T4449" s="13"/>
    </row>
    <row r="4450" spans="8:20" x14ac:dyDescent="0.2">
      <c r="H4450" s="8"/>
      <c r="I4450" s="8"/>
      <c r="J4450" s="11"/>
      <c r="K4450" s="10"/>
      <c r="L4450" s="5"/>
      <c r="M4450" s="12"/>
      <c r="N4450" s="12"/>
      <c r="O4450" s="12"/>
      <c r="P4450" s="12"/>
      <c r="Q4450" s="12"/>
      <c r="R4450" s="12"/>
      <c r="S4450" s="13"/>
      <c r="T4450" s="13"/>
    </row>
    <row r="4451" spans="8:20" x14ac:dyDescent="0.2">
      <c r="H4451" s="8"/>
      <c r="I4451" s="8"/>
      <c r="J4451" s="11"/>
      <c r="K4451" s="10"/>
      <c r="L4451" s="5"/>
      <c r="M4451" s="12"/>
      <c r="N4451" s="12"/>
      <c r="O4451" s="12"/>
      <c r="P4451" s="12"/>
      <c r="Q4451" s="12"/>
      <c r="R4451" s="12"/>
      <c r="S4451" s="13"/>
      <c r="T4451" s="13"/>
    </row>
    <row r="4452" spans="8:20" x14ac:dyDescent="0.2">
      <c r="H4452" s="8"/>
      <c r="I4452" s="8"/>
      <c r="J4452" s="11"/>
      <c r="K4452" s="10"/>
      <c r="L4452" s="5"/>
      <c r="M4452" s="12"/>
      <c r="N4452" s="12"/>
      <c r="O4452" s="12"/>
      <c r="P4452" s="12"/>
      <c r="Q4452" s="12"/>
      <c r="R4452" s="12"/>
      <c r="S4452" s="13"/>
      <c r="T4452" s="13"/>
    </row>
    <row r="4453" spans="8:20" x14ac:dyDescent="0.2">
      <c r="H4453" s="8"/>
      <c r="I4453" s="8"/>
      <c r="J4453" s="11"/>
      <c r="K4453" s="10"/>
      <c r="L4453" s="5"/>
      <c r="M4453" s="12"/>
      <c r="N4453" s="12"/>
      <c r="O4453" s="12"/>
      <c r="P4453" s="12"/>
      <c r="Q4453" s="12"/>
      <c r="R4453" s="12"/>
      <c r="S4453" s="13"/>
      <c r="T4453" s="13"/>
    </row>
    <row r="4454" spans="8:20" x14ac:dyDescent="0.2">
      <c r="H4454" s="8"/>
      <c r="I4454" s="8"/>
      <c r="J4454" s="11"/>
      <c r="K4454" s="10"/>
      <c r="L4454" s="5"/>
      <c r="M4454" s="12"/>
      <c r="N4454" s="12"/>
      <c r="O4454" s="12"/>
      <c r="P4454" s="12"/>
      <c r="Q4454" s="12"/>
      <c r="R4454" s="12"/>
      <c r="S4454" s="13"/>
      <c r="T4454" s="13"/>
    </row>
    <row r="4455" spans="8:20" x14ac:dyDescent="0.2">
      <c r="H4455" s="8"/>
      <c r="I4455" s="8"/>
      <c r="J4455" s="11"/>
      <c r="K4455" s="10"/>
      <c r="L4455" s="5"/>
      <c r="M4455" s="12"/>
      <c r="N4455" s="12"/>
      <c r="O4455" s="12"/>
      <c r="P4455" s="12"/>
      <c r="Q4455" s="12"/>
      <c r="R4455" s="12"/>
      <c r="S4455" s="13"/>
      <c r="T4455" s="13"/>
    </row>
    <row r="4456" spans="8:20" x14ac:dyDescent="0.2">
      <c r="H4456" s="8"/>
      <c r="I4456" s="8"/>
      <c r="J4456" s="11"/>
      <c r="K4456" s="10"/>
      <c r="L4456" s="5"/>
      <c r="M4456" s="12"/>
      <c r="N4456" s="12"/>
      <c r="O4456" s="12"/>
      <c r="P4456" s="12"/>
      <c r="Q4456" s="12"/>
      <c r="R4456" s="12"/>
      <c r="S4456" s="13"/>
      <c r="T4456" s="13"/>
    </row>
    <row r="4457" spans="8:20" x14ac:dyDescent="0.2">
      <c r="H4457" s="8"/>
      <c r="I4457" s="8"/>
      <c r="J4457" s="11"/>
      <c r="K4457" s="10"/>
      <c r="L4457" s="5"/>
      <c r="M4457" s="12"/>
      <c r="N4457" s="12"/>
      <c r="O4457" s="12"/>
      <c r="P4457" s="12"/>
      <c r="Q4457" s="12"/>
      <c r="R4457" s="12"/>
      <c r="S4457" s="13"/>
      <c r="T4457" s="13"/>
    </row>
    <row r="4458" spans="8:20" x14ac:dyDescent="0.2">
      <c r="H4458" s="8"/>
      <c r="I4458" s="8"/>
      <c r="J4458" s="11"/>
      <c r="K4458" s="10"/>
      <c r="L4458" s="5"/>
      <c r="M4458" s="12"/>
      <c r="N4458" s="12"/>
      <c r="O4458" s="12"/>
      <c r="P4458" s="12"/>
      <c r="Q4458" s="12"/>
      <c r="R4458" s="12"/>
      <c r="S4458" s="13"/>
      <c r="T4458" s="13"/>
    </row>
    <row r="4459" spans="8:20" x14ac:dyDescent="0.2">
      <c r="H4459" s="8"/>
      <c r="I4459" s="8"/>
      <c r="J4459" s="11"/>
      <c r="K4459" s="10"/>
      <c r="L4459" s="5"/>
      <c r="M4459" s="12"/>
      <c r="N4459" s="12"/>
      <c r="O4459" s="12"/>
      <c r="P4459" s="12"/>
      <c r="Q4459" s="12"/>
      <c r="R4459" s="12"/>
      <c r="S4459" s="13"/>
      <c r="T4459" s="13"/>
    </row>
    <row r="4460" spans="8:20" x14ac:dyDescent="0.2">
      <c r="H4460" s="8"/>
      <c r="I4460" s="8"/>
      <c r="J4460" s="11"/>
      <c r="K4460" s="10"/>
      <c r="L4460" s="5"/>
      <c r="M4460" s="12"/>
      <c r="N4460" s="12"/>
      <c r="O4460" s="12"/>
      <c r="P4460" s="12"/>
      <c r="Q4460" s="12"/>
      <c r="R4460" s="12"/>
      <c r="S4460" s="13"/>
      <c r="T4460" s="13"/>
    </row>
    <row r="4461" spans="8:20" x14ac:dyDescent="0.2">
      <c r="H4461" s="8"/>
      <c r="I4461" s="8"/>
      <c r="J4461" s="11"/>
      <c r="K4461" s="10"/>
      <c r="L4461" s="5"/>
      <c r="M4461" s="12"/>
      <c r="N4461" s="12"/>
      <c r="O4461" s="12"/>
      <c r="P4461" s="12"/>
      <c r="Q4461" s="12"/>
      <c r="R4461" s="12"/>
      <c r="S4461" s="13"/>
      <c r="T4461" s="13"/>
    </row>
    <row r="4462" spans="8:20" x14ac:dyDescent="0.2">
      <c r="H4462" s="8"/>
      <c r="I4462" s="8"/>
      <c r="J4462" s="11"/>
      <c r="K4462" s="10"/>
      <c r="L4462" s="5"/>
      <c r="M4462" s="12"/>
      <c r="N4462" s="12"/>
      <c r="O4462" s="12"/>
      <c r="P4462" s="12"/>
      <c r="Q4462" s="12"/>
      <c r="R4462" s="12"/>
      <c r="S4462" s="13"/>
      <c r="T4462" s="13"/>
    </row>
    <row r="4463" spans="8:20" x14ac:dyDescent="0.2">
      <c r="H4463" s="8"/>
      <c r="I4463" s="8"/>
      <c r="J4463" s="11"/>
      <c r="K4463" s="10"/>
      <c r="L4463" s="5"/>
      <c r="M4463" s="12"/>
      <c r="N4463" s="12"/>
      <c r="O4463" s="12"/>
      <c r="P4463" s="12"/>
      <c r="Q4463" s="12"/>
      <c r="R4463" s="12"/>
      <c r="S4463" s="13"/>
      <c r="T4463" s="13"/>
    </row>
    <row r="4464" spans="8:20" x14ac:dyDescent="0.2">
      <c r="H4464" s="8"/>
      <c r="I4464" s="8"/>
      <c r="J4464" s="11"/>
      <c r="K4464" s="10"/>
      <c r="L4464" s="5"/>
      <c r="M4464" s="12"/>
      <c r="N4464" s="12"/>
      <c r="O4464" s="12"/>
      <c r="P4464" s="12"/>
      <c r="Q4464" s="12"/>
      <c r="R4464" s="12"/>
      <c r="S4464" s="13"/>
      <c r="T4464" s="13"/>
    </row>
    <row r="4465" spans="8:20" x14ac:dyDescent="0.2">
      <c r="H4465" s="8"/>
      <c r="I4465" s="8"/>
      <c r="J4465" s="11"/>
      <c r="K4465" s="10"/>
      <c r="L4465" s="5"/>
      <c r="M4465" s="12"/>
      <c r="N4465" s="12"/>
      <c r="O4465" s="12"/>
      <c r="P4465" s="12"/>
      <c r="Q4465" s="12"/>
      <c r="R4465" s="12"/>
      <c r="S4465" s="13"/>
      <c r="T4465" s="13"/>
    </row>
    <row r="4466" spans="8:20" x14ac:dyDescent="0.2">
      <c r="H4466" s="8"/>
      <c r="I4466" s="8"/>
      <c r="J4466" s="11"/>
      <c r="K4466" s="10"/>
      <c r="L4466" s="5"/>
      <c r="M4466" s="12"/>
      <c r="N4466" s="12"/>
      <c r="O4466" s="12"/>
      <c r="P4466" s="12"/>
      <c r="Q4466" s="12"/>
      <c r="R4466" s="12"/>
      <c r="S4466" s="13"/>
      <c r="T4466" s="13"/>
    </row>
    <row r="4467" spans="8:20" x14ac:dyDescent="0.2">
      <c r="H4467" s="8"/>
      <c r="I4467" s="8"/>
      <c r="J4467" s="11"/>
      <c r="K4467" s="10"/>
      <c r="L4467" s="5"/>
      <c r="M4467" s="12"/>
      <c r="N4467" s="12"/>
      <c r="O4467" s="12"/>
      <c r="P4467" s="12"/>
      <c r="Q4467" s="12"/>
      <c r="R4467" s="12"/>
      <c r="S4467" s="13"/>
      <c r="T4467" s="13"/>
    </row>
    <row r="4468" spans="8:20" x14ac:dyDescent="0.2">
      <c r="H4468" s="8"/>
      <c r="I4468" s="8"/>
      <c r="J4468" s="11"/>
      <c r="K4468" s="10"/>
      <c r="L4468" s="5"/>
      <c r="M4468" s="12"/>
      <c r="N4468" s="12"/>
      <c r="O4468" s="12"/>
      <c r="P4468" s="12"/>
      <c r="Q4468" s="12"/>
      <c r="R4468" s="12"/>
      <c r="S4468" s="13"/>
      <c r="T4468" s="13"/>
    </row>
    <row r="4469" spans="8:20" x14ac:dyDescent="0.2">
      <c r="H4469" s="8"/>
      <c r="I4469" s="8"/>
      <c r="J4469" s="11"/>
      <c r="K4469" s="10"/>
      <c r="L4469" s="5"/>
      <c r="M4469" s="12"/>
      <c r="N4469" s="12"/>
      <c r="O4469" s="12"/>
      <c r="P4469" s="12"/>
      <c r="Q4469" s="12"/>
      <c r="R4469" s="12"/>
      <c r="S4469" s="13"/>
      <c r="T4469" s="13"/>
    </row>
    <row r="4470" spans="8:20" x14ac:dyDescent="0.2">
      <c r="H4470" s="8"/>
      <c r="I4470" s="8"/>
      <c r="J4470" s="11"/>
      <c r="K4470" s="10"/>
      <c r="L4470" s="5"/>
      <c r="M4470" s="12"/>
      <c r="N4470" s="12"/>
      <c r="O4470" s="12"/>
      <c r="P4470" s="12"/>
      <c r="Q4470" s="12"/>
      <c r="R4470" s="12"/>
      <c r="S4470" s="13"/>
      <c r="T4470" s="13"/>
    </row>
    <row r="4471" spans="8:20" x14ac:dyDescent="0.2">
      <c r="H4471" s="8"/>
      <c r="I4471" s="8"/>
      <c r="J4471" s="11"/>
      <c r="K4471" s="10"/>
      <c r="L4471" s="5"/>
      <c r="M4471" s="12"/>
      <c r="N4471" s="12"/>
      <c r="O4471" s="12"/>
      <c r="P4471" s="12"/>
      <c r="Q4471" s="12"/>
      <c r="R4471" s="12"/>
      <c r="S4471" s="13"/>
      <c r="T4471" s="13"/>
    </row>
    <row r="4472" spans="8:20" x14ac:dyDescent="0.2">
      <c r="H4472" s="8"/>
      <c r="I4472" s="8"/>
      <c r="J4472" s="11"/>
      <c r="K4472" s="10"/>
      <c r="L4472" s="5"/>
      <c r="M4472" s="12"/>
      <c r="N4472" s="12"/>
      <c r="O4472" s="12"/>
      <c r="P4472" s="12"/>
      <c r="Q4472" s="12"/>
      <c r="R4472" s="12"/>
      <c r="S4472" s="13"/>
      <c r="T4472" s="13"/>
    </row>
    <row r="4473" spans="8:20" x14ac:dyDescent="0.2">
      <c r="H4473" s="8"/>
      <c r="I4473" s="8"/>
      <c r="J4473" s="11"/>
      <c r="K4473" s="10"/>
      <c r="L4473" s="5"/>
      <c r="M4473" s="12"/>
      <c r="N4473" s="12"/>
      <c r="O4473" s="12"/>
      <c r="P4473" s="12"/>
      <c r="Q4473" s="12"/>
      <c r="R4473" s="12"/>
      <c r="S4473" s="13"/>
      <c r="T4473" s="13"/>
    </row>
    <row r="4474" spans="8:20" x14ac:dyDescent="0.2">
      <c r="H4474" s="8"/>
      <c r="I4474" s="8"/>
      <c r="J4474" s="11"/>
      <c r="K4474" s="10"/>
      <c r="L4474" s="5"/>
      <c r="M4474" s="12"/>
      <c r="N4474" s="12"/>
      <c r="O4474" s="12"/>
      <c r="P4474" s="12"/>
      <c r="Q4474" s="12"/>
      <c r="R4474" s="12"/>
      <c r="S4474" s="13"/>
      <c r="T4474" s="13"/>
    </row>
    <row r="4475" spans="8:20" x14ac:dyDescent="0.2">
      <c r="H4475" s="8"/>
      <c r="I4475" s="8"/>
      <c r="J4475" s="11"/>
      <c r="K4475" s="10"/>
      <c r="L4475" s="5"/>
      <c r="M4475" s="12"/>
      <c r="N4475" s="12"/>
      <c r="O4475" s="12"/>
      <c r="P4475" s="12"/>
      <c r="Q4475" s="12"/>
      <c r="R4475" s="12"/>
      <c r="S4475" s="13"/>
      <c r="T4475" s="13"/>
    </row>
    <row r="4476" spans="8:20" x14ac:dyDescent="0.2">
      <c r="H4476" s="8"/>
      <c r="I4476" s="8"/>
      <c r="J4476" s="11"/>
      <c r="K4476" s="10"/>
      <c r="L4476" s="5"/>
      <c r="M4476" s="12"/>
      <c r="N4476" s="12"/>
      <c r="O4476" s="12"/>
      <c r="P4476" s="12"/>
      <c r="Q4476" s="12"/>
      <c r="R4476" s="12"/>
      <c r="S4476" s="13"/>
      <c r="T4476" s="13"/>
    </row>
    <row r="4477" spans="8:20" x14ac:dyDescent="0.2">
      <c r="H4477" s="8"/>
      <c r="I4477" s="8"/>
      <c r="J4477" s="11"/>
      <c r="K4477" s="10"/>
      <c r="L4477" s="5"/>
      <c r="M4477" s="12"/>
      <c r="N4477" s="12"/>
      <c r="O4477" s="12"/>
      <c r="P4477" s="12"/>
      <c r="Q4477" s="12"/>
      <c r="R4477" s="12"/>
      <c r="S4477" s="13"/>
      <c r="T4477" s="13"/>
    </row>
    <row r="4478" spans="8:20" x14ac:dyDescent="0.2">
      <c r="H4478" s="8"/>
      <c r="I4478" s="8"/>
      <c r="J4478" s="11"/>
      <c r="K4478" s="10"/>
      <c r="L4478" s="5"/>
      <c r="M4478" s="12"/>
      <c r="N4478" s="12"/>
      <c r="O4478" s="12"/>
      <c r="P4478" s="12"/>
      <c r="Q4478" s="12"/>
      <c r="R4478" s="12"/>
      <c r="S4478" s="13"/>
      <c r="T4478" s="13"/>
    </row>
    <row r="4479" spans="8:20" x14ac:dyDescent="0.2">
      <c r="H4479" s="8"/>
      <c r="I4479" s="8"/>
      <c r="J4479" s="11"/>
      <c r="K4479" s="10"/>
      <c r="L4479" s="5"/>
      <c r="M4479" s="12"/>
      <c r="N4479" s="12"/>
      <c r="O4479" s="12"/>
      <c r="P4479" s="12"/>
      <c r="Q4479" s="12"/>
      <c r="R4479" s="12"/>
      <c r="S4479" s="13"/>
      <c r="T4479" s="13"/>
    </row>
    <row r="4480" spans="8:20" x14ac:dyDescent="0.2">
      <c r="H4480" s="8"/>
      <c r="I4480" s="8"/>
      <c r="J4480" s="11"/>
      <c r="K4480" s="10"/>
      <c r="L4480" s="5"/>
      <c r="M4480" s="12"/>
      <c r="N4480" s="12"/>
      <c r="O4480" s="12"/>
      <c r="P4480" s="12"/>
      <c r="Q4480" s="12"/>
      <c r="R4480" s="12"/>
      <c r="S4480" s="13"/>
      <c r="T4480" s="13"/>
    </row>
    <row r="4481" spans="8:20" x14ac:dyDescent="0.2">
      <c r="H4481" s="8"/>
      <c r="I4481" s="8"/>
      <c r="J4481" s="11"/>
      <c r="K4481" s="10"/>
      <c r="L4481" s="5"/>
      <c r="M4481" s="12"/>
      <c r="N4481" s="12"/>
      <c r="O4481" s="12"/>
      <c r="P4481" s="12"/>
      <c r="Q4481" s="12"/>
      <c r="R4481" s="12"/>
      <c r="S4481" s="13"/>
      <c r="T4481" s="13"/>
    </row>
    <row r="4482" spans="8:20" x14ac:dyDescent="0.2">
      <c r="H4482" s="8"/>
      <c r="I4482" s="8"/>
      <c r="J4482" s="11"/>
      <c r="K4482" s="10"/>
      <c r="L4482" s="5"/>
      <c r="M4482" s="12"/>
      <c r="N4482" s="12"/>
      <c r="O4482" s="12"/>
      <c r="P4482" s="12"/>
      <c r="Q4482" s="12"/>
      <c r="R4482" s="12"/>
      <c r="S4482" s="13"/>
      <c r="T4482" s="13"/>
    </row>
    <row r="4483" spans="8:20" x14ac:dyDescent="0.2">
      <c r="H4483" s="8"/>
      <c r="I4483" s="8"/>
      <c r="J4483" s="11"/>
      <c r="K4483" s="10"/>
      <c r="L4483" s="5"/>
      <c r="M4483" s="12"/>
      <c r="N4483" s="12"/>
      <c r="O4483" s="12"/>
      <c r="P4483" s="12"/>
      <c r="Q4483" s="12"/>
      <c r="R4483" s="12"/>
      <c r="S4483" s="13"/>
      <c r="T4483" s="13"/>
    </row>
    <row r="4484" spans="8:20" x14ac:dyDescent="0.2">
      <c r="H4484" s="8"/>
      <c r="I4484" s="8"/>
      <c r="J4484" s="11"/>
      <c r="K4484" s="10"/>
      <c r="L4484" s="5"/>
      <c r="M4484" s="12"/>
      <c r="N4484" s="12"/>
      <c r="O4484" s="12"/>
      <c r="P4484" s="12"/>
      <c r="Q4484" s="12"/>
      <c r="R4484" s="12"/>
      <c r="S4484" s="13"/>
      <c r="T4484" s="13"/>
    </row>
    <row r="4485" spans="8:20" x14ac:dyDescent="0.2">
      <c r="H4485" s="8"/>
      <c r="I4485" s="8"/>
      <c r="J4485" s="11"/>
      <c r="K4485" s="10"/>
      <c r="L4485" s="5"/>
      <c r="M4485" s="12"/>
      <c r="N4485" s="12"/>
      <c r="O4485" s="12"/>
      <c r="P4485" s="12"/>
      <c r="Q4485" s="12"/>
      <c r="R4485" s="12"/>
      <c r="S4485" s="13"/>
      <c r="T4485" s="13"/>
    </row>
    <row r="4486" spans="8:20" x14ac:dyDescent="0.2">
      <c r="H4486" s="8"/>
      <c r="I4486" s="8"/>
      <c r="J4486" s="11"/>
      <c r="K4486" s="10"/>
      <c r="L4486" s="5"/>
      <c r="M4486" s="12"/>
      <c r="N4486" s="12"/>
      <c r="O4486" s="12"/>
      <c r="P4486" s="12"/>
      <c r="Q4486" s="12"/>
      <c r="R4486" s="12"/>
      <c r="S4486" s="13"/>
      <c r="T4486" s="13"/>
    </row>
    <row r="4487" spans="8:20" x14ac:dyDescent="0.2">
      <c r="H4487" s="8"/>
      <c r="I4487" s="8"/>
      <c r="J4487" s="11"/>
      <c r="K4487" s="10"/>
      <c r="L4487" s="5"/>
      <c r="M4487" s="12"/>
      <c r="N4487" s="12"/>
      <c r="O4487" s="12"/>
      <c r="P4487" s="12"/>
      <c r="Q4487" s="12"/>
      <c r="R4487" s="12"/>
      <c r="S4487" s="13"/>
      <c r="T4487" s="13"/>
    </row>
    <row r="4488" spans="8:20" x14ac:dyDescent="0.2">
      <c r="H4488" s="8"/>
      <c r="I4488" s="8"/>
      <c r="J4488" s="11"/>
      <c r="K4488" s="10"/>
      <c r="L4488" s="5"/>
      <c r="M4488" s="12"/>
      <c r="N4488" s="12"/>
      <c r="O4488" s="12"/>
      <c r="P4488" s="12"/>
      <c r="Q4488" s="12"/>
      <c r="R4488" s="12"/>
      <c r="S4488" s="13"/>
      <c r="T4488" s="13"/>
    </row>
    <row r="4489" spans="8:20" x14ac:dyDescent="0.2">
      <c r="H4489" s="8"/>
      <c r="I4489" s="8"/>
      <c r="J4489" s="11"/>
      <c r="K4489" s="10"/>
      <c r="L4489" s="5"/>
      <c r="M4489" s="12"/>
      <c r="N4489" s="12"/>
      <c r="O4489" s="12"/>
      <c r="P4489" s="12"/>
      <c r="Q4489" s="12"/>
      <c r="R4489" s="12"/>
      <c r="S4489" s="13"/>
      <c r="T4489" s="13"/>
    </row>
    <row r="4490" spans="8:20" x14ac:dyDescent="0.2">
      <c r="H4490" s="8"/>
      <c r="I4490" s="8"/>
      <c r="J4490" s="11"/>
      <c r="K4490" s="10"/>
      <c r="L4490" s="5"/>
      <c r="M4490" s="12"/>
      <c r="N4490" s="12"/>
      <c r="O4490" s="12"/>
      <c r="P4490" s="12"/>
      <c r="Q4490" s="12"/>
      <c r="R4490" s="12"/>
      <c r="S4490" s="13"/>
      <c r="T4490" s="13"/>
    </row>
    <row r="4491" spans="8:20" x14ac:dyDescent="0.2">
      <c r="H4491" s="8"/>
      <c r="I4491" s="8"/>
      <c r="J4491" s="11"/>
      <c r="K4491" s="10"/>
      <c r="L4491" s="5"/>
      <c r="M4491" s="12"/>
      <c r="N4491" s="12"/>
      <c r="O4491" s="12"/>
      <c r="P4491" s="12"/>
      <c r="Q4491" s="12"/>
      <c r="R4491" s="12"/>
      <c r="S4491" s="13"/>
      <c r="T4491" s="13"/>
    </row>
    <row r="4492" spans="8:20" x14ac:dyDescent="0.2">
      <c r="H4492" s="8"/>
      <c r="I4492" s="8"/>
      <c r="J4492" s="11"/>
      <c r="K4492" s="10"/>
      <c r="L4492" s="5"/>
      <c r="M4492" s="12"/>
      <c r="N4492" s="12"/>
      <c r="O4492" s="12"/>
      <c r="P4492" s="12"/>
      <c r="Q4492" s="12"/>
      <c r="R4492" s="12"/>
      <c r="S4492" s="13"/>
      <c r="T4492" s="13"/>
    </row>
    <row r="4493" spans="8:20" x14ac:dyDescent="0.2">
      <c r="H4493" s="8"/>
      <c r="I4493" s="8"/>
      <c r="J4493" s="11"/>
      <c r="K4493" s="10"/>
      <c r="L4493" s="5"/>
      <c r="M4493" s="12"/>
      <c r="N4493" s="12"/>
      <c r="O4493" s="12"/>
      <c r="P4493" s="12"/>
      <c r="Q4493" s="12"/>
      <c r="R4493" s="12"/>
      <c r="S4493" s="13"/>
      <c r="T4493" s="13"/>
    </row>
    <row r="4494" spans="8:20" x14ac:dyDescent="0.2">
      <c r="H4494" s="8"/>
      <c r="I4494" s="8"/>
      <c r="J4494" s="11"/>
      <c r="K4494" s="10"/>
      <c r="L4494" s="5"/>
      <c r="M4494" s="12"/>
      <c r="N4494" s="12"/>
      <c r="O4494" s="12"/>
      <c r="P4494" s="12"/>
      <c r="Q4494" s="12"/>
      <c r="R4494" s="12"/>
      <c r="S4494" s="13"/>
      <c r="T4494" s="13"/>
    </row>
    <row r="4495" spans="8:20" x14ac:dyDescent="0.2">
      <c r="H4495" s="8"/>
      <c r="I4495" s="8"/>
      <c r="J4495" s="11"/>
      <c r="K4495" s="10"/>
      <c r="L4495" s="5"/>
      <c r="M4495" s="12"/>
      <c r="N4495" s="12"/>
      <c r="O4495" s="12"/>
      <c r="P4495" s="12"/>
      <c r="Q4495" s="12"/>
      <c r="R4495" s="12"/>
      <c r="S4495" s="13"/>
      <c r="T4495" s="13"/>
    </row>
    <row r="4496" spans="8:20" x14ac:dyDescent="0.2">
      <c r="H4496" s="8"/>
      <c r="I4496" s="8"/>
      <c r="J4496" s="11"/>
      <c r="K4496" s="10"/>
      <c r="L4496" s="5"/>
      <c r="M4496" s="12"/>
      <c r="N4496" s="12"/>
      <c r="O4496" s="12"/>
      <c r="P4496" s="12"/>
      <c r="Q4496" s="12"/>
      <c r="R4496" s="12"/>
      <c r="S4496" s="13"/>
      <c r="T4496" s="13"/>
    </row>
    <row r="4497" spans="8:20" x14ac:dyDescent="0.2">
      <c r="H4497" s="8"/>
      <c r="I4497" s="8"/>
      <c r="J4497" s="11"/>
      <c r="K4497" s="10"/>
      <c r="L4497" s="5"/>
      <c r="M4497" s="12"/>
      <c r="N4497" s="12"/>
      <c r="O4497" s="12"/>
      <c r="P4497" s="12"/>
      <c r="Q4497" s="12"/>
      <c r="R4497" s="12"/>
      <c r="S4497" s="13"/>
      <c r="T4497" s="13"/>
    </row>
    <row r="4498" spans="8:20" x14ac:dyDescent="0.2">
      <c r="H4498" s="8"/>
      <c r="I4498" s="8"/>
      <c r="J4498" s="11"/>
      <c r="K4498" s="10"/>
      <c r="L4498" s="5"/>
      <c r="M4498" s="12"/>
      <c r="N4498" s="12"/>
      <c r="O4498" s="12"/>
      <c r="P4498" s="12"/>
      <c r="Q4498" s="12"/>
      <c r="R4498" s="12"/>
      <c r="S4498" s="13"/>
      <c r="T4498" s="13"/>
    </row>
    <row r="4499" spans="8:20" x14ac:dyDescent="0.2">
      <c r="H4499" s="8"/>
      <c r="I4499" s="8"/>
      <c r="J4499" s="11"/>
      <c r="K4499" s="10"/>
      <c r="L4499" s="5"/>
      <c r="M4499" s="12"/>
      <c r="N4499" s="12"/>
      <c r="O4499" s="12"/>
      <c r="P4499" s="12"/>
      <c r="Q4499" s="12"/>
      <c r="R4499" s="12"/>
      <c r="S4499" s="13"/>
      <c r="T4499" s="13"/>
    </row>
    <row r="4500" spans="8:20" x14ac:dyDescent="0.2">
      <c r="H4500" s="8"/>
      <c r="I4500" s="8"/>
      <c r="J4500" s="11"/>
      <c r="K4500" s="10"/>
      <c r="L4500" s="5"/>
      <c r="M4500" s="12"/>
      <c r="N4500" s="12"/>
      <c r="O4500" s="12"/>
      <c r="P4500" s="12"/>
      <c r="Q4500" s="12"/>
      <c r="R4500" s="12"/>
      <c r="S4500" s="13"/>
      <c r="T4500" s="13"/>
    </row>
    <row r="4501" spans="8:20" x14ac:dyDescent="0.2">
      <c r="H4501" s="8"/>
      <c r="I4501" s="8"/>
      <c r="J4501" s="11"/>
      <c r="K4501" s="10"/>
      <c r="L4501" s="5"/>
      <c r="M4501" s="12"/>
      <c r="N4501" s="12"/>
      <c r="O4501" s="12"/>
      <c r="P4501" s="12"/>
      <c r="Q4501" s="12"/>
      <c r="R4501" s="12"/>
      <c r="S4501" s="13"/>
      <c r="T4501" s="13"/>
    </row>
    <row r="4502" spans="8:20" x14ac:dyDescent="0.2">
      <c r="H4502" s="8"/>
      <c r="I4502" s="8"/>
      <c r="J4502" s="11"/>
      <c r="K4502" s="10"/>
      <c r="L4502" s="5"/>
      <c r="M4502" s="12"/>
      <c r="N4502" s="12"/>
      <c r="O4502" s="12"/>
      <c r="P4502" s="12"/>
      <c r="Q4502" s="12"/>
      <c r="R4502" s="12"/>
      <c r="S4502" s="13"/>
      <c r="T4502" s="13"/>
    </row>
    <row r="4503" spans="8:20" x14ac:dyDescent="0.2">
      <c r="H4503" s="8"/>
      <c r="I4503" s="8"/>
      <c r="J4503" s="11"/>
      <c r="K4503" s="10"/>
      <c r="L4503" s="5"/>
      <c r="M4503" s="12"/>
      <c r="N4503" s="12"/>
      <c r="O4503" s="12"/>
      <c r="P4503" s="12"/>
      <c r="Q4503" s="12"/>
      <c r="R4503" s="12"/>
      <c r="S4503" s="13"/>
      <c r="T4503" s="13"/>
    </row>
    <row r="4504" spans="8:20" x14ac:dyDescent="0.2">
      <c r="H4504" s="8"/>
      <c r="I4504" s="8"/>
      <c r="J4504" s="11"/>
      <c r="K4504" s="10"/>
      <c r="L4504" s="5"/>
      <c r="M4504" s="12"/>
      <c r="N4504" s="12"/>
      <c r="O4504" s="12"/>
      <c r="P4504" s="12"/>
      <c r="Q4504" s="12"/>
      <c r="R4504" s="12"/>
      <c r="S4504" s="13"/>
      <c r="T4504" s="13"/>
    </row>
    <row r="4505" spans="8:20" x14ac:dyDescent="0.2">
      <c r="H4505" s="8"/>
      <c r="I4505" s="8"/>
      <c r="J4505" s="11"/>
      <c r="K4505" s="10"/>
      <c r="L4505" s="5"/>
      <c r="M4505" s="12"/>
      <c r="N4505" s="12"/>
      <c r="O4505" s="12"/>
      <c r="P4505" s="12"/>
      <c r="Q4505" s="12"/>
      <c r="R4505" s="12"/>
      <c r="S4505" s="13"/>
      <c r="T4505" s="13"/>
    </row>
    <row r="4506" spans="8:20" x14ac:dyDescent="0.2">
      <c r="H4506" s="8"/>
      <c r="I4506" s="8"/>
      <c r="J4506" s="11"/>
      <c r="K4506" s="10"/>
      <c r="L4506" s="5"/>
      <c r="M4506" s="12"/>
      <c r="N4506" s="12"/>
      <c r="O4506" s="12"/>
      <c r="P4506" s="12"/>
      <c r="Q4506" s="12"/>
      <c r="R4506" s="12"/>
      <c r="S4506" s="13"/>
      <c r="T4506" s="13"/>
    </row>
    <row r="4507" spans="8:20" x14ac:dyDescent="0.2">
      <c r="H4507" s="8"/>
      <c r="I4507" s="8"/>
      <c r="J4507" s="11"/>
      <c r="K4507" s="10"/>
      <c r="L4507" s="5"/>
      <c r="M4507" s="12"/>
      <c r="N4507" s="12"/>
      <c r="O4507" s="12"/>
      <c r="P4507" s="12"/>
      <c r="Q4507" s="12"/>
      <c r="R4507" s="12"/>
      <c r="S4507" s="13"/>
      <c r="T4507" s="13"/>
    </row>
    <row r="4508" spans="8:20" x14ac:dyDescent="0.2">
      <c r="H4508" s="8"/>
      <c r="I4508" s="8"/>
      <c r="J4508" s="11"/>
      <c r="K4508" s="10"/>
      <c r="L4508" s="5"/>
      <c r="M4508" s="12"/>
      <c r="N4508" s="12"/>
      <c r="O4508" s="12"/>
      <c r="P4508" s="12"/>
      <c r="Q4508" s="12"/>
      <c r="R4508" s="12"/>
      <c r="S4508" s="13"/>
      <c r="T4508" s="13"/>
    </row>
    <row r="4509" spans="8:20" x14ac:dyDescent="0.2">
      <c r="H4509" s="8"/>
      <c r="I4509" s="8"/>
      <c r="J4509" s="11"/>
      <c r="K4509" s="10"/>
      <c r="L4509" s="5"/>
      <c r="M4509" s="12"/>
      <c r="N4509" s="12"/>
      <c r="O4509" s="12"/>
      <c r="P4509" s="12"/>
      <c r="Q4509" s="12"/>
      <c r="R4509" s="12"/>
      <c r="S4509" s="13"/>
      <c r="T4509" s="13"/>
    </row>
    <row r="4510" spans="8:20" x14ac:dyDescent="0.2">
      <c r="H4510" s="8"/>
      <c r="I4510" s="8"/>
      <c r="J4510" s="11"/>
      <c r="K4510" s="10"/>
      <c r="L4510" s="5"/>
      <c r="M4510" s="12"/>
      <c r="N4510" s="12"/>
      <c r="O4510" s="12"/>
      <c r="P4510" s="12"/>
      <c r="Q4510" s="12"/>
      <c r="R4510" s="12"/>
      <c r="S4510" s="13"/>
      <c r="T4510" s="13"/>
    </row>
    <row r="4511" spans="8:20" x14ac:dyDescent="0.2">
      <c r="H4511" s="8"/>
      <c r="I4511" s="8"/>
      <c r="J4511" s="11"/>
      <c r="K4511" s="10"/>
      <c r="L4511" s="5"/>
      <c r="M4511" s="12"/>
      <c r="N4511" s="12"/>
      <c r="O4511" s="12"/>
      <c r="P4511" s="12"/>
      <c r="Q4511" s="12"/>
      <c r="R4511" s="12"/>
      <c r="S4511" s="13"/>
      <c r="T4511" s="13"/>
    </row>
    <row r="4512" spans="8:20" x14ac:dyDescent="0.2">
      <c r="H4512" s="8"/>
      <c r="I4512" s="8"/>
      <c r="J4512" s="11"/>
      <c r="K4512" s="10"/>
      <c r="L4512" s="5"/>
      <c r="M4512" s="12"/>
      <c r="N4512" s="12"/>
      <c r="O4512" s="12"/>
      <c r="P4512" s="12"/>
      <c r="Q4512" s="12"/>
      <c r="R4512" s="12"/>
      <c r="S4512" s="13"/>
      <c r="T4512" s="13"/>
    </row>
    <row r="4513" spans="8:20" x14ac:dyDescent="0.2">
      <c r="H4513" s="8"/>
      <c r="I4513" s="8"/>
      <c r="J4513" s="11"/>
      <c r="K4513" s="10"/>
      <c r="L4513" s="5"/>
      <c r="M4513" s="12"/>
      <c r="N4513" s="12"/>
      <c r="O4513" s="12"/>
      <c r="P4513" s="12"/>
      <c r="Q4513" s="12"/>
      <c r="R4513" s="12"/>
      <c r="S4513" s="13"/>
      <c r="T4513" s="13"/>
    </row>
    <row r="4514" spans="8:20" x14ac:dyDescent="0.2">
      <c r="H4514" s="8"/>
      <c r="I4514" s="8"/>
      <c r="J4514" s="11"/>
      <c r="K4514" s="10"/>
      <c r="L4514" s="5"/>
      <c r="M4514" s="12"/>
      <c r="N4514" s="12"/>
      <c r="O4514" s="12"/>
      <c r="P4514" s="12"/>
      <c r="Q4514" s="12"/>
      <c r="R4514" s="12"/>
      <c r="S4514" s="13"/>
      <c r="T4514" s="13"/>
    </row>
    <row r="4515" spans="8:20" x14ac:dyDescent="0.2">
      <c r="H4515" s="8"/>
      <c r="I4515" s="8"/>
      <c r="J4515" s="11"/>
      <c r="K4515" s="10"/>
      <c r="L4515" s="5"/>
      <c r="M4515" s="12"/>
      <c r="N4515" s="12"/>
      <c r="O4515" s="12"/>
      <c r="P4515" s="12"/>
      <c r="Q4515" s="12"/>
      <c r="R4515" s="12"/>
      <c r="S4515" s="13"/>
      <c r="T4515" s="13"/>
    </row>
    <row r="4516" spans="8:20" x14ac:dyDescent="0.2">
      <c r="H4516" s="8"/>
      <c r="I4516" s="8"/>
      <c r="J4516" s="11"/>
      <c r="K4516" s="10"/>
      <c r="L4516" s="5"/>
      <c r="M4516" s="12"/>
      <c r="N4516" s="12"/>
      <c r="O4516" s="12"/>
      <c r="P4516" s="12"/>
      <c r="Q4516" s="12"/>
      <c r="R4516" s="12"/>
      <c r="S4516" s="13"/>
      <c r="T4516" s="13"/>
    </row>
    <row r="4517" spans="8:20" x14ac:dyDescent="0.2">
      <c r="H4517" s="8"/>
      <c r="I4517" s="8"/>
      <c r="J4517" s="11"/>
      <c r="K4517" s="10"/>
      <c r="L4517" s="5"/>
      <c r="M4517" s="12"/>
      <c r="N4517" s="12"/>
      <c r="O4517" s="12"/>
      <c r="P4517" s="12"/>
      <c r="Q4517" s="12"/>
      <c r="R4517" s="12"/>
      <c r="S4517" s="13"/>
      <c r="T4517" s="13"/>
    </row>
    <row r="4518" spans="8:20" x14ac:dyDescent="0.2">
      <c r="H4518" s="8"/>
      <c r="I4518" s="8"/>
      <c r="J4518" s="11"/>
      <c r="K4518" s="10"/>
      <c r="L4518" s="5"/>
      <c r="M4518" s="12"/>
      <c r="N4518" s="12"/>
      <c r="O4518" s="12"/>
      <c r="P4518" s="12"/>
      <c r="Q4518" s="12"/>
      <c r="R4518" s="12"/>
      <c r="S4518" s="13"/>
      <c r="T4518" s="13"/>
    </row>
    <row r="4519" spans="8:20" x14ac:dyDescent="0.2">
      <c r="H4519" s="8"/>
      <c r="I4519" s="8"/>
      <c r="J4519" s="11"/>
      <c r="K4519" s="10"/>
      <c r="L4519" s="5"/>
      <c r="M4519" s="12"/>
      <c r="N4519" s="12"/>
      <c r="O4519" s="12"/>
      <c r="P4519" s="12"/>
      <c r="Q4519" s="12"/>
      <c r="R4519" s="12"/>
      <c r="S4519" s="13"/>
      <c r="T4519" s="13"/>
    </row>
    <row r="4520" spans="8:20" x14ac:dyDescent="0.2">
      <c r="H4520" s="8"/>
      <c r="I4520" s="8"/>
      <c r="J4520" s="11"/>
      <c r="K4520" s="10"/>
      <c r="L4520" s="5"/>
      <c r="M4520" s="12"/>
      <c r="N4520" s="12"/>
      <c r="O4520" s="12"/>
      <c r="P4520" s="12"/>
      <c r="Q4520" s="12"/>
      <c r="R4520" s="12"/>
      <c r="S4520" s="13"/>
      <c r="T4520" s="13"/>
    </row>
    <row r="4521" spans="8:20" x14ac:dyDescent="0.2">
      <c r="H4521" s="8"/>
      <c r="I4521" s="8"/>
      <c r="J4521" s="11"/>
      <c r="K4521" s="10"/>
      <c r="L4521" s="5"/>
      <c r="M4521" s="12"/>
      <c r="N4521" s="12"/>
      <c r="O4521" s="12"/>
      <c r="P4521" s="12"/>
      <c r="Q4521" s="12"/>
      <c r="R4521" s="12"/>
      <c r="S4521" s="13"/>
      <c r="T4521" s="13"/>
    </row>
    <row r="4522" spans="8:20" x14ac:dyDescent="0.2">
      <c r="H4522" s="8"/>
      <c r="I4522" s="8"/>
      <c r="J4522" s="11"/>
      <c r="K4522" s="10"/>
      <c r="L4522" s="5"/>
      <c r="M4522" s="12"/>
      <c r="N4522" s="12"/>
      <c r="O4522" s="12"/>
      <c r="P4522" s="12"/>
      <c r="Q4522" s="12"/>
      <c r="R4522" s="12"/>
      <c r="S4522" s="13"/>
      <c r="T4522" s="13"/>
    </row>
    <row r="4523" spans="8:20" x14ac:dyDescent="0.2">
      <c r="H4523" s="8"/>
      <c r="I4523" s="8"/>
      <c r="J4523" s="11"/>
      <c r="K4523" s="10"/>
      <c r="L4523" s="5"/>
      <c r="M4523" s="12"/>
      <c r="N4523" s="12"/>
      <c r="O4523" s="12"/>
      <c r="P4523" s="12"/>
      <c r="Q4523" s="12"/>
      <c r="R4523" s="12"/>
      <c r="S4523" s="13"/>
      <c r="T4523" s="13"/>
    </row>
    <row r="4524" spans="8:20" x14ac:dyDescent="0.2">
      <c r="H4524" s="8"/>
      <c r="I4524" s="8"/>
      <c r="J4524" s="11"/>
      <c r="K4524" s="10"/>
      <c r="L4524" s="5"/>
      <c r="M4524" s="12"/>
      <c r="N4524" s="12"/>
      <c r="O4524" s="12"/>
      <c r="P4524" s="12"/>
      <c r="Q4524" s="12"/>
      <c r="R4524" s="12"/>
      <c r="S4524" s="13"/>
      <c r="T4524" s="13"/>
    </row>
    <row r="4525" spans="8:20" x14ac:dyDescent="0.2">
      <c r="H4525" s="8"/>
      <c r="I4525" s="8"/>
      <c r="J4525" s="11"/>
      <c r="K4525" s="10"/>
      <c r="L4525" s="5"/>
      <c r="M4525" s="12"/>
      <c r="N4525" s="12"/>
      <c r="O4525" s="12"/>
      <c r="P4525" s="12"/>
      <c r="Q4525" s="12"/>
      <c r="R4525" s="12"/>
      <c r="S4525" s="13"/>
      <c r="T4525" s="13"/>
    </row>
    <row r="4526" spans="8:20" x14ac:dyDescent="0.2">
      <c r="H4526" s="8"/>
      <c r="I4526" s="8"/>
      <c r="J4526" s="11"/>
      <c r="K4526" s="10"/>
      <c r="L4526" s="5"/>
      <c r="M4526" s="12"/>
      <c r="N4526" s="12"/>
      <c r="O4526" s="12"/>
      <c r="P4526" s="12"/>
      <c r="Q4526" s="12"/>
      <c r="R4526" s="12"/>
      <c r="S4526" s="13"/>
      <c r="T4526" s="13"/>
    </row>
    <row r="4527" spans="8:20" x14ac:dyDescent="0.2">
      <c r="H4527" s="8"/>
      <c r="I4527" s="8"/>
      <c r="J4527" s="11"/>
      <c r="K4527" s="10"/>
      <c r="L4527" s="5"/>
      <c r="M4527" s="12"/>
      <c r="N4527" s="12"/>
      <c r="O4527" s="12"/>
      <c r="P4527" s="12"/>
      <c r="Q4527" s="12"/>
      <c r="R4527" s="12"/>
      <c r="S4527" s="13"/>
      <c r="T4527" s="13"/>
    </row>
    <row r="4528" spans="8:20" x14ac:dyDescent="0.2">
      <c r="H4528" s="8"/>
      <c r="I4528" s="8"/>
      <c r="J4528" s="11"/>
      <c r="K4528" s="10"/>
      <c r="L4528" s="5"/>
      <c r="M4528" s="12"/>
      <c r="N4528" s="12"/>
      <c r="O4528" s="12"/>
      <c r="P4528" s="12"/>
      <c r="Q4528" s="12"/>
      <c r="R4528" s="12"/>
      <c r="S4528" s="13"/>
      <c r="T4528" s="13"/>
    </row>
    <row r="4529" spans="8:20" x14ac:dyDescent="0.2">
      <c r="H4529" s="8"/>
      <c r="I4529" s="8"/>
      <c r="J4529" s="11"/>
      <c r="K4529" s="10"/>
      <c r="L4529" s="5"/>
      <c r="M4529" s="12"/>
      <c r="N4529" s="12"/>
      <c r="O4529" s="12"/>
      <c r="P4529" s="12"/>
      <c r="Q4529" s="12"/>
      <c r="R4529" s="12"/>
      <c r="S4529" s="13"/>
      <c r="T4529" s="13"/>
    </row>
    <row r="4530" spans="8:20" x14ac:dyDescent="0.2">
      <c r="H4530" s="8"/>
      <c r="I4530" s="8"/>
      <c r="J4530" s="11"/>
      <c r="K4530" s="10"/>
      <c r="L4530" s="5"/>
      <c r="M4530" s="12"/>
      <c r="N4530" s="12"/>
      <c r="O4530" s="12"/>
      <c r="P4530" s="12"/>
      <c r="Q4530" s="12"/>
      <c r="R4530" s="12"/>
      <c r="S4530" s="13"/>
      <c r="T4530" s="13"/>
    </row>
    <row r="4531" spans="8:20" x14ac:dyDescent="0.2">
      <c r="H4531" s="8"/>
      <c r="I4531" s="8"/>
      <c r="J4531" s="11"/>
      <c r="K4531" s="10"/>
      <c r="L4531" s="5"/>
      <c r="M4531" s="12"/>
      <c r="N4531" s="12"/>
      <c r="O4531" s="12"/>
      <c r="P4531" s="12"/>
      <c r="Q4531" s="12"/>
      <c r="R4531" s="12"/>
      <c r="S4531" s="13"/>
      <c r="T4531" s="13"/>
    </row>
    <row r="4532" spans="8:20" x14ac:dyDescent="0.2">
      <c r="H4532" s="8"/>
      <c r="I4532" s="8"/>
      <c r="J4532" s="11"/>
      <c r="K4532" s="10"/>
      <c r="L4532" s="5"/>
      <c r="M4532" s="12"/>
      <c r="N4532" s="12"/>
      <c r="O4532" s="12"/>
      <c r="P4532" s="12"/>
      <c r="Q4532" s="12"/>
      <c r="R4532" s="12"/>
      <c r="S4532" s="13"/>
      <c r="T4532" s="13"/>
    </row>
    <row r="4533" spans="8:20" x14ac:dyDescent="0.2">
      <c r="H4533" s="8"/>
      <c r="I4533" s="8"/>
      <c r="J4533" s="11"/>
      <c r="K4533" s="10"/>
      <c r="L4533" s="5"/>
      <c r="M4533" s="12"/>
      <c r="N4533" s="12"/>
      <c r="O4533" s="12"/>
      <c r="P4533" s="12"/>
      <c r="Q4533" s="12"/>
      <c r="R4533" s="12"/>
      <c r="S4533" s="13"/>
      <c r="T4533" s="13"/>
    </row>
    <row r="4534" spans="8:20" x14ac:dyDescent="0.2">
      <c r="H4534" s="8"/>
      <c r="I4534" s="8"/>
      <c r="J4534" s="11"/>
      <c r="K4534" s="10"/>
      <c r="L4534" s="5"/>
      <c r="M4534" s="12"/>
      <c r="N4534" s="12"/>
      <c r="O4534" s="12"/>
      <c r="P4534" s="12"/>
      <c r="Q4534" s="12"/>
      <c r="R4534" s="12"/>
      <c r="S4534" s="13"/>
      <c r="T4534" s="13"/>
    </row>
    <row r="4535" spans="8:20" x14ac:dyDescent="0.2">
      <c r="H4535" s="8"/>
      <c r="I4535" s="8"/>
      <c r="J4535" s="11"/>
      <c r="K4535" s="10"/>
      <c r="L4535" s="5"/>
      <c r="M4535" s="12"/>
      <c r="N4535" s="12"/>
      <c r="O4535" s="12"/>
      <c r="P4535" s="12"/>
      <c r="Q4535" s="12"/>
      <c r="R4535" s="12"/>
      <c r="S4535" s="13"/>
      <c r="T4535" s="13"/>
    </row>
    <row r="4536" spans="8:20" x14ac:dyDescent="0.2">
      <c r="H4536" s="8"/>
      <c r="I4536" s="8"/>
      <c r="J4536" s="11"/>
      <c r="K4536" s="10"/>
      <c r="L4536" s="5"/>
      <c r="M4536" s="12"/>
      <c r="N4536" s="12"/>
      <c r="O4536" s="12"/>
      <c r="P4536" s="12"/>
      <c r="Q4536" s="12"/>
      <c r="R4536" s="12"/>
      <c r="S4536" s="13"/>
      <c r="T4536" s="13"/>
    </row>
    <row r="4537" spans="8:20" x14ac:dyDescent="0.2">
      <c r="H4537" s="8"/>
      <c r="I4537" s="8"/>
      <c r="J4537" s="11"/>
      <c r="K4537" s="10"/>
      <c r="L4537" s="5"/>
      <c r="M4537" s="12"/>
      <c r="N4537" s="12"/>
      <c r="O4537" s="12"/>
      <c r="P4537" s="12"/>
      <c r="Q4537" s="12"/>
      <c r="R4537" s="12"/>
      <c r="S4537" s="13"/>
      <c r="T4537" s="13"/>
    </row>
    <row r="4538" spans="8:20" x14ac:dyDescent="0.2">
      <c r="H4538" s="8"/>
      <c r="I4538" s="8"/>
      <c r="J4538" s="11"/>
      <c r="K4538" s="10"/>
      <c r="L4538" s="5"/>
      <c r="M4538" s="12"/>
      <c r="N4538" s="12"/>
      <c r="O4538" s="12"/>
      <c r="P4538" s="12"/>
      <c r="Q4538" s="12"/>
      <c r="R4538" s="12"/>
      <c r="S4538" s="13"/>
      <c r="T4538" s="13"/>
    </row>
    <row r="4539" spans="8:20" x14ac:dyDescent="0.2">
      <c r="H4539" s="8"/>
      <c r="I4539" s="8"/>
      <c r="J4539" s="11"/>
      <c r="K4539" s="10"/>
      <c r="L4539" s="5"/>
      <c r="M4539" s="12"/>
      <c r="N4539" s="12"/>
      <c r="O4539" s="12"/>
      <c r="P4539" s="12"/>
      <c r="Q4539" s="12"/>
      <c r="R4539" s="12"/>
      <c r="S4539" s="13"/>
      <c r="T4539" s="13"/>
    </row>
    <row r="4540" spans="8:20" x14ac:dyDescent="0.2">
      <c r="H4540" s="8"/>
      <c r="I4540" s="8"/>
      <c r="J4540" s="11"/>
      <c r="K4540" s="10"/>
      <c r="L4540" s="5"/>
      <c r="M4540" s="12"/>
      <c r="N4540" s="12"/>
      <c r="O4540" s="12"/>
      <c r="P4540" s="12"/>
      <c r="Q4540" s="12"/>
      <c r="R4540" s="12"/>
      <c r="S4540" s="13"/>
      <c r="T4540" s="13"/>
    </row>
    <row r="4541" spans="8:20" x14ac:dyDescent="0.2">
      <c r="H4541" s="8"/>
      <c r="I4541" s="8"/>
      <c r="J4541" s="11"/>
      <c r="K4541" s="10"/>
      <c r="L4541" s="5"/>
      <c r="M4541" s="12"/>
      <c r="N4541" s="12"/>
      <c r="O4541" s="12"/>
      <c r="P4541" s="12"/>
      <c r="Q4541" s="12"/>
      <c r="R4541" s="12"/>
      <c r="S4541" s="13"/>
      <c r="T4541" s="13"/>
    </row>
    <row r="4542" spans="8:20" x14ac:dyDescent="0.2">
      <c r="H4542" s="8"/>
      <c r="I4542" s="8"/>
      <c r="J4542" s="11"/>
      <c r="K4542" s="10"/>
      <c r="L4542" s="5"/>
      <c r="M4542" s="12"/>
      <c r="N4542" s="12"/>
      <c r="O4542" s="12"/>
      <c r="P4542" s="12"/>
      <c r="Q4542" s="12"/>
      <c r="R4542" s="12"/>
      <c r="S4542" s="13"/>
      <c r="T4542" s="13"/>
    </row>
    <row r="4543" spans="8:20" x14ac:dyDescent="0.2">
      <c r="H4543" s="8"/>
      <c r="I4543" s="8"/>
      <c r="J4543" s="11"/>
      <c r="K4543" s="10"/>
      <c r="L4543" s="5"/>
      <c r="M4543" s="12"/>
      <c r="N4543" s="12"/>
      <c r="O4543" s="12"/>
      <c r="P4543" s="12"/>
      <c r="Q4543" s="12"/>
      <c r="R4543" s="12"/>
      <c r="S4543" s="13"/>
      <c r="T4543" s="13"/>
    </row>
    <row r="4544" spans="8:20" x14ac:dyDescent="0.2">
      <c r="H4544" s="8"/>
      <c r="I4544" s="8"/>
      <c r="J4544" s="11"/>
      <c r="K4544" s="10"/>
      <c r="L4544" s="5"/>
      <c r="M4544" s="12"/>
      <c r="N4544" s="12"/>
      <c r="O4544" s="12"/>
      <c r="P4544" s="12"/>
      <c r="Q4544" s="12"/>
      <c r="R4544" s="12"/>
      <c r="S4544" s="13"/>
      <c r="T4544" s="13"/>
    </row>
    <row r="4545" spans="8:20" x14ac:dyDescent="0.2">
      <c r="H4545" s="8"/>
      <c r="I4545" s="8"/>
      <c r="J4545" s="11"/>
      <c r="K4545" s="10"/>
      <c r="L4545" s="5"/>
      <c r="M4545" s="12"/>
      <c r="N4545" s="12"/>
      <c r="O4545" s="12"/>
      <c r="P4545" s="12"/>
      <c r="Q4545" s="12"/>
      <c r="R4545" s="12"/>
      <c r="S4545" s="13"/>
      <c r="T4545" s="13"/>
    </row>
    <row r="4546" spans="8:20" x14ac:dyDescent="0.2">
      <c r="H4546" s="8"/>
      <c r="I4546" s="8"/>
      <c r="J4546" s="11"/>
      <c r="K4546" s="10"/>
      <c r="L4546" s="5"/>
      <c r="M4546" s="12"/>
      <c r="N4546" s="12"/>
      <c r="O4546" s="12"/>
      <c r="P4546" s="12"/>
      <c r="Q4546" s="12"/>
      <c r="R4546" s="12"/>
      <c r="S4546" s="13"/>
      <c r="T4546" s="13"/>
    </row>
    <row r="4547" spans="8:20" x14ac:dyDescent="0.2">
      <c r="H4547" s="8"/>
      <c r="I4547" s="8"/>
      <c r="J4547" s="11"/>
      <c r="K4547" s="10"/>
      <c r="L4547" s="5"/>
      <c r="M4547" s="12"/>
      <c r="N4547" s="12"/>
      <c r="O4547" s="12"/>
      <c r="P4547" s="12"/>
      <c r="Q4547" s="12"/>
      <c r="R4547" s="12"/>
      <c r="S4547" s="13"/>
      <c r="T4547" s="13"/>
    </row>
    <row r="4548" spans="8:20" x14ac:dyDescent="0.2">
      <c r="H4548" s="8"/>
      <c r="I4548" s="8"/>
      <c r="J4548" s="11"/>
      <c r="K4548" s="10"/>
      <c r="L4548" s="5"/>
      <c r="M4548" s="12"/>
      <c r="N4548" s="12"/>
      <c r="O4548" s="12"/>
      <c r="P4548" s="12"/>
      <c r="Q4548" s="12"/>
      <c r="R4548" s="12"/>
      <c r="S4548" s="13"/>
      <c r="T4548" s="13"/>
    </row>
    <row r="4549" spans="8:20" x14ac:dyDescent="0.2">
      <c r="H4549" s="8"/>
      <c r="I4549" s="8"/>
      <c r="J4549" s="11"/>
      <c r="K4549" s="10"/>
      <c r="L4549" s="5"/>
      <c r="M4549" s="12"/>
      <c r="N4549" s="12"/>
      <c r="O4549" s="12"/>
      <c r="P4549" s="12"/>
      <c r="Q4549" s="12"/>
      <c r="R4549" s="12"/>
      <c r="S4549" s="13"/>
      <c r="T4549" s="13"/>
    </row>
    <row r="4550" spans="8:20" x14ac:dyDescent="0.2">
      <c r="H4550" s="8"/>
      <c r="I4550" s="8"/>
      <c r="J4550" s="11"/>
      <c r="K4550" s="10"/>
      <c r="L4550" s="5"/>
      <c r="M4550" s="12"/>
      <c r="N4550" s="12"/>
      <c r="O4550" s="12"/>
      <c r="P4550" s="12"/>
      <c r="Q4550" s="12"/>
      <c r="R4550" s="12"/>
      <c r="S4550" s="13"/>
      <c r="T4550" s="13"/>
    </row>
    <row r="4551" spans="8:20" x14ac:dyDescent="0.2">
      <c r="H4551" s="8"/>
      <c r="I4551" s="8"/>
      <c r="J4551" s="11"/>
      <c r="K4551" s="10"/>
      <c r="L4551" s="5"/>
      <c r="M4551" s="12"/>
      <c r="N4551" s="12"/>
      <c r="O4551" s="12"/>
      <c r="P4551" s="12"/>
      <c r="Q4551" s="12"/>
      <c r="R4551" s="12"/>
      <c r="S4551" s="13"/>
      <c r="T4551" s="13"/>
    </row>
    <row r="4552" spans="8:20" x14ac:dyDescent="0.2">
      <c r="H4552" s="8"/>
      <c r="I4552" s="8"/>
      <c r="J4552" s="11"/>
      <c r="K4552" s="10"/>
      <c r="L4552" s="5"/>
      <c r="M4552" s="12"/>
      <c r="N4552" s="12"/>
      <c r="O4552" s="12"/>
      <c r="P4552" s="12"/>
      <c r="Q4552" s="12"/>
      <c r="R4552" s="12"/>
      <c r="S4552" s="13"/>
      <c r="T4552" s="13"/>
    </row>
    <row r="4553" spans="8:20" x14ac:dyDescent="0.2">
      <c r="H4553" s="8"/>
      <c r="I4553" s="8"/>
      <c r="J4553" s="11"/>
      <c r="K4553" s="10"/>
      <c r="L4553" s="5"/>
      <c r="M4553" s="12"/>
      <c r="N4553" s="12"/>
      <c r="O4553" s="12"/>
      <c r="P4553" s="12"/>
      <c r="Q4553" s="12"/>
      <c r="R4553" s="12"/>
      <c r="S4553" s="13"/>
      <c r="T4553" s="13"/>
    </row>
    <row r="4554" spans="8:20" x14ac:dyDescent="0.2">
      <c r="H4554" s="8"/>
      <c r="I4554" s="8"/>
      <c r="J4554" s="11"/>
      <c r="K4554" s="10"/>
      <c r="L4554" s="5"/>
      <c r="M4554" s="12"/>
      <c r="N4554" s="12"/>
      <c r="O4554" s="12"/>
      <c r="P4554" s="12"/>
      <c r="Q4554" s="12"/>
      <c r="R4554" s="12"/>
      <c r="S4554" s="13"/>
      <c r="T4554" s="13"/>
    </row>
    <row r="4555" spans="8:20" x14ac:dyDescent="0.2">
      <c r="H4555" s="8"/>
      <c r="I4555" s="8"/>
      <c r="J4555" s="11"/>
      <c r="K4555" s="10"/>
      <c r="L4555" s="5"/>
      <c r="M4555" s="12"/>
      <c r="N4555" s="12"/>
      <c r="O4555" s="12"/>
      <c r="P4555" s="12"/>
      <c r="Q4555" s="12"/>
      <c r="R4555" s="12"/>
      <c r="S4555" s="13"/>
      <c r="T4555" s="13"/>
    </row>
    <row r="4556" spans="8:20" x14ac:dyDescent="0.2">
      <c r="H4556" s="8"/>
      <c r="I4556" s="8"/>
      <c r="J4556" s="11"/>
      <c r="K4556" s="10"/>
      <c r="L4556" s="5"/>
      <c r="M4556" s="12"/>
      <c r="N4556" s="12"/>
      <c r="O4556" s="12"/>
      <c r="P4556" s="12"/>
      <c r="Q4556" s="12"/>
      <c r="R4556" s="12"/>
      <c r="S4556" s="13"/>
      <c r="T4556" s="13"/>
    </row>
    <row r="4557" spans="8:20" x14ac:dyDescent="0.2">
      <c r="H4557" s="8"/>
      <c r="I4557" s="8"/>
      <c r="J4557" s="11"/>
      <c r="K4557" s="10"/>
      <c r="L4557" s="5"/>
      <c r="M4557" s="12"/>
      <c r="N4557" s="12"/>
      <c r="O4557" s="12"/>
      <c r="P4557" s="12"/>
      <c r="Q4557" s="12"/>
      <c r="R4557" s="12"/>
      <c r="S4557" s="13"/>
      <c r="T4557" s="13"/>
    </row>
    <row r="4558" spans="8:20" x14ac:dyDescent="0.2">
      <c r="H4558" s="8"/>
      <c r="I4558" s="8"/>
      <c r="J4558" s="11"/>
      <c r="K4558" s="10"/>
      <c r="L4558" s="5"/>
      <c r="M4558" s="12"/>
      <c r="N4558" s="12"/>
      <c r="O4558" s="12"/>
      <c r="P4558" s="12"/>
      <c r="Q4558" s="12"/>
      <c r="R4558" s="12"/>
      <c r="S4558" s="13"/>
      <c r="T4558" s="13"/>
    </row>
    <row r="4559" spans="8:20" x14ac:dyDescent="0.2">
      <c r="H4559" s="8"/>
      <c r="I4559" s="8"/>
      <c r="J4559" s="11"/>
      <c r="K4559" s="10"/>
      <c r="L4559" s="5"/>
      <c r="M4559" s="12"/>
      <c r="N4559" s="12"/>
      <c r="O4559" s="12"/>
      <c r="P4559" s="12"/>
      <c r="Q4559" s="12"/>
      <c r="R4559" s="12"/>
      <c r="S4559" s="13"/>
      <c r="T4559" s="13"/>
    </row>
    <row r="4560" spans="8:20" x14ac:dyDescent="0.2">
      <c r="H4560" s="8"/>
      <c r="I4560" s="8"/>
      <c r="J4560" s="11"/>
      <c r="K4560" s="10"/>
      <c r="L4560" s="5"/>
      <c r="M4560" s="12"/>
      <c r="N4560" s="12"/>
      <c r="O4560" s="12"/>
      <c r="P4560" s="12"/>
      <c r="Q4560" s="12"/>
      <c r="R4560" s="12"/>
      <c r="S4560" s="13"/>
      <c r="T4560" s="13"/>
    </row>
    <row r="4561" spans="8:20" x14ac:dyDescent="0.2">
      <c r="H4561" s="8"/>
      <c r="I4561" s="8"/>
      <c r="J4561" s="11"/>
      <c r="K4561" s="10"/>
      <c r="L4561" s="5"/>
      <c r="M4561" s="12"/>
      <c r="N4561" s="12"/>
      <c r="O4561" s="12"/>
      <c r="P4561" s="12"/>
      <c r="Q4561" s="12"/>
      <c r="R4561" s="12"/>
      <c r="S4561" s="13"/>
      <c r="T4561" s="13"/>
    </row>
    <row r="4562" spans="8:20" x14ac:dyDescent="0.2">
      <c r="H4562" s="8"/>
      <c r="I4562" s="8"/>
      <c r="J4562" s="11"/>
      <c r="K4562" s="10"/>
      <c r="L4562" s="5"/>
      <c r="M4562" s="12"/>
      <c r="N4562" s="12"/>
      <c r="O4562" s="12"/>
      <c r="P4562" s="12"/>
      <c r="Q4562" s="12"/>
      <c r="R4562" s="12"/>
      <c r="S4562" s="13"/>
      <c r="T4562" s="13"/>
    </row>
    <row r="4563" spans="8:20" x14ac:dyDescent="0.2">
      <c r="H4563" s="8"/>
      <c r="I4563" s="8"/>
      <c r="J4563" s="11"/>
      <c r="K4563" s="10"/>
      <c r="L4563" s="5"/>
      <c r="M4563" s="12"/>
      <c r="N4563" s="12"/>
      <c r="O4563" s="12"/>
      <c r="P4563" s="12"/>
      <c r="Q4563" s="12"/>
      <c r="R4563" s="12"/>
      <c r="S4563" s="13"/>
      <c r="T4563" s="13"/>
    </row>
    <row r="4564" spans="8:20" x14ac:dyDescent="0.2">
      <c r="H4564" s="8"/>
      <c r="I4564" s="8"/>
      <c r="J4564" s="11"/>
      <c r="K4564" s="10"/>
      <c r="L4564" s="5"/>
      <c r="M4564" s="12"/>
      <c r="N4564" s="12"/>
      <c r="O4564" s="12"/>
      <c r="P4564" s="12"/>
      <c r="Q4564" s="12"/>
      <c r="R4564" s="12"/>
      <c r="S4564" s="13"/>
      <c r="T4564" s="13"/>
    </row>
    <row r="4565" spans="8:20" x14ac:dyDescent="0.2">
      <c r="H4565" s="8"/>
      <c r="I4565" s="8"/>
      <c r="J4565" s="11"/>
      <c r="K4565" s="10"/>
      <c r="L4565" s="5"/>
      <c r="M4565" s="12"/>
      <c r="N4565" s="12"/>
      <c r="O4565" s="12"/>
      <c r="P4565" s="12"/>
      <c r="Q4565" s="12"/>
      <c r="R4565" s="12"/>
      <c r="S4565" s="13"/>
      <c r="T4565" s="13"/>
    </row>
    <row r="4566" spans="8:20" x14ac:dyDescent="0.2">
      <c r="H4566" s="8"/>
      <c r="I4566" s="8"/>
      <c r="J4566" s="11"/>
      <c r="K4566" s="10"/>
      <c r="L4566" s="5"/>
      <c r="M4566" s="12"/>
      <c r="N4566" s="12"/>
      <c r="O4566" s="12"/>
      <c r="P4566" s="12"/>
      <c r="Q4566" s="12"/>
      <c r="R4566" s="12"/>
      <c r="S4566" s="13"/>
      <c r="T4566" s="13"/>
    </row>
    <row r="4567" spans="8:20" x14ac:dyDescent="0.2">
      <c r="H4567" s="8"/>
      <c r="I4567" s="8"/>
      <c r="J4567" s="11"/>
      <c r="K4567" s="10"/>
      <c r="L4567" s="5"/>
      <c r="M4567" s="12"/>
      <c r="N4567" s="12"/>
      <c r="O4567" s="12"/>
      <c r="P4567" s="12"/>
      <c r="Q4567" s="12"/>
      <c r="R4567" s="12"/>
      <c r="S4567" s="13"/>
      <c r="T4567" s="13"/>
    </row>
    <row r="4568" spans="8:20" x14ac:dyDescent="0.2">
      <c r="H4568" s="8"/>
      <c r="I4568" s="8"/>
      <c r="J4568" s="11"/>
      <c r="K4568" s="10"/>
      <c r="L4568" s="5"/>
      <c r="M4568" s="12"/>
      <c r="N4568" s="12"/>
      <c r="O4568" s="12"/>
      <c r="P4568" s="12"/>
      <c r="Q4568" s="12"/>
      <c r="R4568" s="12"/>
      <c r="S4568" s="13"/>
      <c r="T4568" s="13"/>
    </row>
    <row r="4569" spans="8:20" x14ac:dyDescent="0.2">
      <c r="H4569" s="8"/>
      <c r="I4569" s="8"/>
      <c r="J4569" s="11"/>
      <c r="K4569" s="10"/>
      <c r="L4569" s="5"/>
      <c r="M4569" s="12"/>
      <c r="N4569" s="12"/>
      <c r="O4569" s="12"/>
      <c r="P4569" s="12"/>
      <c r="Q4569" s="12"/>
      <c r="R4569" s="12"/>
      <c r="S4569" s="13"/>
      <c r="T4569" s="13"/>
    </row>
    <row r="4570" spans="8:20" x14ac:dyDescent="0.2">
      <c r="H4570" s="8"/>
      <c r="I4570" s="8"/>
      <c r="J4570" s="11"/>
      <c r="K4570" s="10"/>
      <c r="L4570" s="5"/>
      <c r="M4570" s="12"/>
      <c r="N4570" s="12"/>
      <c r="O4570" s="12"/>
      <c r="P4570" s="12"/>
      <c r="Q4570" s="12"/>
      <c r="R4570" s="12"/>
      <c r="S4570" s="13"/>
      <c r="T4570" s="13"/>
    </row>
    <row r="4571" spans="8:20" x14ac:dyDescent="0.2">
      <c r="H4571" s="8"/>
      <c r="I4571" s="8"/>
      <c r="J4571" s="11"/>
      <c r="K4571" s="10"/>
      <c r="L4571" s="5"/>
      <c r="M4571" s="12"/>
      <c r="N4571" s="12"/>
      <c r="O4571" s="12"/>
      <c r="P4571" s="12"/>
      <c r="Q4571" s="12"/>
      <c r="R4571" s="12"/>
      <c r="S4571" s="13"/>
      <c r="T4571" s="13"/>
    </row>
    <row r="4572" spans="8:20" x14ac:dyDescent="0.2">
      <c r="H4572" s="8"/>
      <c r="I4572" s="8"/>
      <c r="J4572" s="11"/>
      <c r="K4572" s="10"/>
      <c r="L4572" s="5"/>
      <c r="M4572" s="12"/>
      <c r="N4572" s="12"/>
      <c r="O4572" s="12"/>
      <c r="P4572" s="12"/>
      <c r="Q4572" s="12"/>
      <c r="R4572" s="12"/>
      <c r="S4572" s="13"/>
      <c r="T4572" s="13"/>
    </row>
    <row r="4573" spans="8:20" x14ac:dyDescent="0.2">
      <c r="H4573" s="8"/>
      <c r="I4573" s="8"/>
      <c r="J4573" s="11"/>
      <c r="K4573" s="10"/>
      <c r="L4573" s="5"/>
      <c r="M4573" s="12"/>
      <c r="N4573" s="12"/>
      <c r="O4573" s="12"/>
      <c r="P4573" s="12"/>
      <c r="Q4573" s="12"/>
      <c r="R4573" s="12"/>
      <c r="S4573" s="13"/>
      <c r="T4573" s="13"/>
    </row>
    <row r="4574" spans="8:20" x14ac:dyDescent="0.2">
      <c r="H4574" s="8"/>
      <c r="I4574" s="8"/>
      <c r="J4574" s="11"/>
      <c r="K4574" s="10"/>
      <c r="L4574" s="5"/>
      <c r="M4574" s="12"/>
      <c r="N4574" s="12"/>
      <c r="O4574" s="12"/>
      <c r="P4574" s="12"/>
      <c r="Q4574" s="12"/>
      <c r="R4574" s="12"/>
      <c r="S4574" s="13"/>
      <c r="T4574" s="13"/>
    </row>
    <row r="4575" spans="8:20" x14ac:dyDescent="0.2">
      <c r="H4575" s="8"/>
      <c r="I4575" s="8"/>
      <c r="J4575" s="11"/>
      <c r="K4575" s="10"/>
      <c r="L4575" s="5"/>
      <c r="M4575" s="12"/>
      <c r="N4575" s="12"/>
      <c r="O4575" s="12"/>
      <c r="P4575" s="12"/>
      <c r="Q4575" s="12"/>
      <c r="R4575" s="12"/>
      <c r="S4575" s="13"/>
      <c r="T4575" s="13"/>
    </row>
    <row r="4576" spans="8:20" x14ac:dyDescent="0.2">
      <c r="H4576" s="8"/>
      <c r="I4576" s="8"/>
      <c r="J4576" s="11"/>
      <c r="K4576" s="10"/>
      <c r="L4576" s="5"/>
      <c r="M4576" s="12"/>
      <c r="N4576" s="12"/>
      <c r="O4576" s="12"/>
      <c r="P4576" s="12"/>
      <c r="Q4576" s="12"/>
      <c r="R4576" s="12"/>
      <c r="S4576" s="13"/>
      <c r="T4576" s="13"/>
    </row>
    <row r="4577" spans="8:20" x14ac:dyDescent="0.2">
      <c r="H4577" s="8"/>
      <c r="I4577" s="8"/>
      <c r="J4577" s="11"/>
      <c r="K4577" s="10"/>
      <c r="L4577" s="5"/>
      <c r="M4577" s="12"/>
      <c r="N4577" s="12"/>
      <c r="O4577" s="12"/>
      <c r="P4577" s="12"/>
      <c r="Q4577" s="12"/>
      <c r="R4577" s="12"/>
      <c r="S4577" s="13"/>
      <c r="T4577" s="13"/>
    </row>
    <row r="4578" spans="8:20" x14ac:dyDescent="0.2">
      <c r="H4578" s="8"/>
      <c r="I4578" s="8"/>
      <c r="J4578" s="11"/>
      <c r="K4578" s="10"/>
      <c r="L4578" s="5"/>
      <c r="M4578" s="12"/>
      <c r="N4578" s="12"/>
      <c r="O4578" s="12"/>
      <c r="P4578" s="12"/>
      <c r="Q4578" s="12"/>
      <c r="R4578" s="12"/>
      <c r="S4578" s="13"/>
      <c r="T4578" s="13"/>
    </row>
    <row r="4579" spans="8:20" x14ac:dyDescent="0.2">
      <c r="H4579" s="8"/>
      <c r="I4579" s="8"/>
      <c r="J4579" s="11"/>
      <c r="K4579" s="10"/>
      <c r="L4579" s="5"/>
      <c r="M4579" s="12"/>
      <c r="N4579" s="12"/>
      <c r="O4579" s="12"/>
      <c r="P4579" s="12"/>
      <c r="Q4579" s="12"/>
      <c r="R4579" s="12"/>
      <c r="S4579" s="13"/>
      <c r="T4579" s="13"/>
    </row>
    <row r="4580" spans="8:20" x14ac:dyDescent="0.2">
      <c r="H4580" s="8"/>
      <c r="I4580" s="8"/>
      <c r="J4580" s="11"/>
      <c r="K4580" s="10"/>
      <c r="L4580" s="5"/>
      <c r="M4580" s="12"/>
      <c r="N4580" s="12"/>
      <c r="O4580" s="12"/>
      <c r="P4580" s="12"/>
      <c r="Q4580" s="12"/>
      <c r="R4580" s="12"/>
      <c r="S4580" s="13"/>
      <c r="T4580" s="13"/>
    </row>
    <row r="4581" spans="8:20" x14ac:dyDescent="0.2">
      <c r="H4581" s="8"/>
      <c r="I4581" s="8"/>
      <c r="J4581" s="11"/>
      <c r="K4581" s="10"/>
      <c r="L4581" s="5"/>
      <c r="M4581" s="12"/>
      <c r="N4581" s="12"/>
      <c r="O4581" s="12"/>
      <c r="P4581" s="12"/>
      <c r="Q4581" s="12"/>
      <c r="R4581" s="12"/>
      <c r="S4581" s="13"/>
      <c r="T4581" s="13"/>
    </row>
    <row r="4582" spans="8:20" x14ac:dyDescent="0.2">
      <c r="H4582" s="8"/>
      <c r="I4582" s="8"/>
      <c r="J4582" s="11"/>
      <c r="K4582" s="10"/>
      <c r="L4582" s="5"/>
      <c r="M4582" s="12"/>
      <c r="N4582" s="12"/>
      <c r="O4582" s="12"/>
      <c r="P4582" s="12"/>
      <c r="Q4582" s="12"/>
      <c r="R4582" s="12"/>
      <c r="S4582" s="13"/>
      <c r="T4582" s="13"/>
    </row>
    <row r="4583" spans="8:20" x14ac:dyDescent="0.2">
      <c r="H4583" s="8"/>
      <c r="I4583" s="8"/>
      <c r="J4583" s="11"/>
      <c r="K4583" s="10"/>
      <c r="L4583" s="5"/>
      <c r="M4583" s="12"/>
      <c r="N4583" s="12"/>
      <c r="O4583" s="12"/>
      <c r="P4583" s="12"/>
      <c r="Q4583" s="12"/>
      <c r="R4583" s="12"/>
      <c r="S4583" s="13"/>
      <c r="T4583" s="13"/>
    </row>
    <row r="4584" spans="8:20" x14ac:dyDescent="0.2">
      <c r="H4584" s="8"/>
      <c r="I4584" s="8"/>
      <c r="J4584" s="11"/>
      <c r="K4584" s="10"/>
      <c r="L4584" s="5"/>
      <c r="M4584" s="12"/>
      <c r="N4584" s="12"/>
      <c r="O4584" s="12"/>
      <c r="P4584" s="12"/>
      <c r="Q4584" s="12"/>
      <c r="R4584" s="12"/>
      <c r="S4584" s="13"/>
      <c r="T4584" s="13"/>
    </row>
    <row r="4585" spans="8:20" x14ac:dyDescent="0.2">
      <c r="H4585" s="8"/>
      <c r="I4585" s="8"/>
      <c r="J4585" s="11"/>
      <c r="K4585" s="10"/>
      <c r="L4585" s="5"/>
      <c r="M4585" s="12"/>
      <c r="N4585" s="12"/>
      <c r="O4585" s="12"/>
      <c r="P4585" s="12"/>
      <c r="Q4585" s="12"/>
      <c r="R4585" s="12"/>
      <c r="S4585" s="13"/>
      <c r="T4585" s="13"/>
    </row>
    <row r="4586" spans="8:20" x14ac:dyDescent="0.2">
      <c r="H4586" s="8"/>
      <c r="I4586" s="8"/>
      <c r="J4586" s="11"/>
      <c r="K4586" s="10"/>
      <c r="L4586" s="5"/>
      <c r="M4586" s="12"/>
      <c r="N4586" s="12"/>
      <c r="O4586" s="12"/>
      <c r="P4586" s="12"/>
      <c r="Q4586" s="12"/>
      <c r="R4586" s="12"/>
      <c r="S4586" s="13"/>
      <c r="T4586" s="13"/>
    </row>
    <row r="4587" spans="8:20" x14ac:dyDescent="0.2">
      <c r="H4587" s="8"/>
      <c r="I4587" s="8"/>
      <c r="J4587" s="11"/>
      <c r="K4587" s="10"/>
      <c r="L4587" s="5"/>
      <c r="M4587" s="12"/>
      <c r="N4587" s="12"/>
      <c r="O4587" s="12"/>
      <c r="P4587" s="12"/>
      <c r="Q4587" s="12"/>
      <c r="R4587" s="12"/>
      <c r="S4587" s="13"/>
      <c r="T4587" s="13"/>
    </row>
    <row r="4588" spans="8:20" x14ac:dyDescent="0.2">
      <c r="H4588" s="8"/>
      <c r="I4588" s="8"/>
      <c r="J4588" s="11"/>
      <c r="K4588" s="10"/>
      <c r="L4588" s="5"/>
      <c r="M4588" s="12"/>
      <c r="N4588" s="12"/>
      <c r="O4588" s="12"/>
      <c r="P4588" s="12"/>
      <c r="Q4588" s="12"/>
      <c r="R4588" s="12"/>
      <c r="S4588" s="13"/>
      <c r="T4588" s="13"/>
    </row>
    <row r="4589" spans="8:20" x14ac:dyDescent="0.2">
      <c r="H4589" s="8"/>
      <c r="I4589" s="8"/>
      <c r="J4589" s="11"/>
      <c r="K4589" s="10"/>
      <c r="L4589" s="5"/>
      <c r="M4589" s="12"/>
      <c r="N4589" s="12"/>
      <c r="O4589" s="12"/>
      <c r="P4589" s="12"/>
      <c r="Q4589" s="12"/>
      <c r="R4589" s="12"/>
      <c r="S4589" s="13"/>
      <c r="T4589" s="13"/>
    </row>
    <row r="4590" spans="8:20" x14ac:dyDescent="0.2">
      <c r="H4590" s="8"/>
      <c r="I4590" s="8"/>
      <c r="J4590" s="11"/>
      <c r="K4590" s="10"/>
      <c r="L4590" s="5"/>
      <c r="M4590" s="12"/>
      <c r="N4590" s="12"/>
      <c r="O4590" s="12"/>
      <c r="P4590" s="12"/>
      <c r="Q4590" s="12"/>
      <c r="R4590" s="12"/>
      <c r="S4590" s="13"/>
      <c r="T4590" s="13"/>
    </row>
    <row r="4591" spans="8:20" x14ac:dyDescent="0.2">
      <c r="H4591" s="8"/>
      <c r="I4591" s="8"/>
      <c r="J4591" s="11"/>
      <c r="K4591" s="10"/>
      <c r="L4591" s="5"/>
      <c r="M4591" s="12"/>
      <c r="N4591" s="12"/>
      <c r="O4591" s="12"/>
      <c r="P4591" s="12"/>
      <c r="Q4591" s="12"/>
      <c r="R4591" s="12"/>
      <c r="S4591" s="13"/>
      <c r="T4591" s="13"/>
    </row>
    <row r="4592" spans="8:20" x14ac:dyDescent="0.2">
      <c r="H4592" s="8"/>
      <c r="I4592" s="8"/>
      <c r="J4592" s="11"/>
      <c r="K4592" s="10"/>
      <c r="L4592" s="5"/>
      <c r="M4592" s="12"/>
      <c r="N4592" s="12"/>
      <c r="O4592" s="12"/>
      <c r="P4592" s="12"/>
      <c r="Q4592" s="12"/>
      <c r="R4592" s="12"/>
      <c r="S4592" s="13"/>
      <c r="T4592" s="13"/>
    </row>
    <row r="4593" spans="8:20" x14ac:dyDescent="0.2">
      <c r="H4593" s="8"/>
      <c r="I4593" s="8"/>
      <c r="J4593" s="11"/>
      <c r="K4593" s="10"/>
      <c r="L4593" s="5"/>
      <c r="M4593" s="12"/>
      <c r="N4593" s="12"/>
      <c r="O4593" s="12"/>
      <c r="P4593" s="12"/>
      <c r="Q4593" s="12"/>
      <c r="R4593" s="12"/>
      <c r="S4593" s="13"/>
      <c r="T4593" s="13"/>
    </row>
    <row r="4594" spans="8:20" x14ac:dyDescent="0.2">
      <c r="H4594" s="8"/>
      <c r="I4594" s="8"/>
      <c r="J4594" s="11"/>
      <c r="K4594" s="10"/>
      <c r="L4594" s="5"/>
      <c r="M4594" s="12"/>
      <c r="N4594" s="12"/>
      <c r="O4594" s="12"/>
      <c r="P4594" s="12"/>
      <c r="Q4594" s="12"/>
      <c r="R4594" s="12"/>
      <c r="S4594" s="13"/>
      <c r="T4594" s="13"/>
    </row>
    <row r="4595" spans="8:20" x14ac:dyDescent="0.2">
      <c r="H4595" s="8"/>
      <c r="I4595" s="8"/>
      <c r="J4595" s="11"/>
      <c r="K4595" s="10"/>
      <c r="L4595" s="5"/>
      <c r="M4595" s="12"/>
      <c r="N4595" s="12"/>
      <c r="O4595" s="12"/>
      <c r="P4595" s="12"/>
      <c r="Q4595" s="12"/>
      <c r="R4595" s="12"/>
      <c r="S4595" s="13"/>
      <c r="T4595" s="13"/>
    </row>
    <row r="4596" spans="8:20" x14ac:dyDescent="0.2">
      <c r="H4596" s="8"/>
      <c r="I4596" s="8"/>
      <c r="J4596" s="11"/>
      <c r="K4596" s="10"/>
      <c r="L4596" s="5"/>
      <c r="M4596" s="12"/>
      <c r="N4596" s="12"/>
      <c r="O4596" s="12"/>
      <c r="P4596" s="12"/>
      <c r="Q4596" s="12"/>
      <c r="R4596" s="12"/>
      <c r="S4596" s="13"/>
      <c r="T4596" s="13"/>
    </row>
    <row r="4597" spans="8:20" x14ac:dyDescent="0.2">
      <c r="H4597" s="8"/>
      <c r="I4597" s="8"/>
      <c r="J4597" s="11"/>
      <c r="K4597" s="10"/>
      <c r="L4597" s="5"/>
      <c r="M4597" s="12"/>
      <c r="N4597" s="12"/>
      <c r="O4597" s="12"/>
      <c r="P4597" s="12"/>
      <c r="Q4597" s="12"/>
      <c r="R4597" s="12"/>
      <c r="S4597" s="13"/>
      <c r="T4597" s="13"/>
    </row>
    <row r="4598" spans="8:20" x14ac:dyDescent="0.2">
      <c r="H4598" s="8"/>
      <c r="I4598" s="8"/>
      <c r="J4598" s="11"/>
      <c r="K4598" s="10"/>
      <c r="L4598" s="5"/>
      <c r="M4598" s="12"/>
      <c r="N4598" s="12"/>
      <c r="O4598" s="12"/>
      <c r="P4598" s="12"/>
      <c r="Q4598" s="12"/>
      <c r="R4598" s="12"/>
      <c r="S4598" s="13"/>
      <c r="T4598" s="13"/>
    </row>
    <row r="4599" spans="8:20" x14ac:dyDescent="0.2">
      <c r="H4599" s="8"/>
      <c r="I4599" s="8"/>
      <c r="J4599" s="11"/>
      <c r="K4599" s="10"/>
      <c r="L4599" s="5"/>
      <c r="M4599" s="12"/>
      <c r="N4599" s="12"/>
      <c r="O4599" s="12"/>
      <c r="P4599" s="12"/>
      <c r="Q4599" s="12"/>
      <c r="R4599" s="12"/>
      <c r="S4599" s="13"/>
      <c r="T4599" s="13"/>
    </row>
    <row r="4600" spans="8:20" x14ac:dyDescent="0.2">
      <c r="H4600" s="8"/>
      <c r="I4600" s="8"/>
      <c r="J4600" s="11"/>
      <c r="K4600" s="10"/>
      <c r="L4600" s="5"/>
      <c r="M4600" s="12"/>
      <c r="N4600" s="12"/>
      <c r="O4600" s="12"/>
      <c r="P4600" s="12"/>
      <c r="Q4600" s="12"/>
      <c r="R4600" s="12"/>
      <c r="S4600" s="13"/>
      <c r="T4600" s="13"/>
    </row>
    <row r="4601" spans="8:20" x14ac:dyDescent="0.2">
      <c r="H4601" s="8"/>
      <c r="I4601" s="8"/>
      <c r="J4601" s="11"/>
      <c r="K4601" s="10"/>
      <c r="L4601" s="5"/>
      <c r="M4601" s="12"/>
      <c r="N4601" s="12"/>
      <c r="O4601" s="12"/>
      <c r="P4601" s="12"/>
      <c r="Q4601" s="12"/>
      <c r="R4601" s="12"/>
      <c r="S4601" s="13"/>
      <c r="T4601" s="13"/>
    </row>
    <row r="4602" spans="8:20" x14ac:dyDescent="0.2">
      <c r="H4602" s="8"/>
      <c r="I4602" s="8"/>
      <c r="J4602" s="11"/>
      <c r="K4602" s="10"/>
      <c r="L4602" s="5"/>
      <c r="M4602" s="12"/>
      <c r="N4602" s="12"/>
      <c r="O4602" s="12"/>
      <c r="P4602" s="12"/>
      <c r="Q4602" s="12"/>
      <c r="R4602" s="12"/>
      <c r="S4602" s="13"/>
      <c r="T4602" s="13"/>
    </row>
    <row r="4603" spans="8:20" x14ac:dyDescent="0.2">
      <c r="H4603" s="8"/>
      <c r="I4603" s="8"/>
      <c r="J4603" s="11"/>
      <c r="K4603" s="10"/>
      <c r="L4603" s="5"/>
      <c r="M4603" s="12"/>
      <c r="N4603" s="12"/>
      <c r="O4603" s="12"/>
      <c r="P4603" s="12"/>
      <c r="Q4603" s="12"/>
      <c r="R4603" s="12"/>
      <c r="S4603" s="13"/>
      <c r="T4603" s="13"/>
    </row>
    <row r="4604" spans="8:20" x14ac:dyDescent="0.2">
      <c r="H4604" s="8"/>
      <c r="I4604" s="8"/>
      <c r="J4604" s="11"/>
      <c r="K4604" s="10"/>
      <c r="L4604" s="5"/>
      <c r="M4604" s="12"/>
      <c r="N4604" s="12"/>
      <c r="O4604" s="12"/>
      <c r="P4604" s="12"/>
      <c r="Q4604" s="12"/>
      <c r="R4604" s="12"/>
      <c r="S4604" s="13"/>
      <c r="T4604" s="13"/>
    </row>
    <row r="4605" spans="8:20" x14ac:dyDescent="0.2">
      <c r="H4605" s="8"/>
      <c r="I4605" s="8"/>
      <c r="J4605" s="11"/>
      <c r="K4605" s="10"/>
      <c r="L4605" s="5"/>
      <c r="M4605" s="12"/>
      <c r="N4605" s="12"/>
      <c r="O4605" s="12"/>
      <c r="P4605" s="12"/>
      <c r="Q4605" s="12"/>
      <c r="R4605" s="12"/>
      <c r="S4605" s="13"/>
      <c r="T4605" s="13"/>
    </row>
    <row r="4606" spans="8:20" x14ac:dyDescent="0.2">
      <c r="H4606" s="8"/>
      <c r="I4606" s="8"/>
      <c r="J4606" s="11"/>
      <c r="K4606" s="10"/>
      <c r="L4606" s="5"/>
      <c r="M4606" s="12"/>
      <c r="N4606" s="12"/>
      <c r="O4606" s="12"/>
      <c r="P4606" s="12"/>
      <c r="Q4606" s="12"/>
      <c r="R4606" s="12"/>
      <c r="S4606" s="13"/>
      <c r="T4606" s="13"/>
    </row>
    <row r="4607" spans="8:20" x14ac:dyDescent="0.2">
      <c r="H4607" s="8"/>
      <c r="I4607" s="8"/>
      <c r="J4607" s="11"/>
      <c r="K4607" s="10"/>
      <c r="L4607" s="5"/>
      <c r="M4607" s="12"/>
      <c r="N4607" s="12"/>
      <c r="O4607" s="12"/>
      <c r="P4607" s="12"/>
      <c r="Q4607" s="12"/>
      <c r="R4607" s="12"/>
      <c r="S4607" s="13"/>
      <c r="T4607" s="13"/>
    </row>
    <row r="4608" spans="8:20" x14ac:dyDescent="0.2">
      <c r="H4608" s="8"/>
      <c r="I4608" s="8"/>
      <c r="J4608" s="11"/>
      <c r="K4608" s="10"/>
      <c r="L4608" s="5"/>
      <c r="M4608" s="12"/>
      <c r="N4608" s="12"/>
      <c r="O4608" s="12"/>
      <c r="P4608" s="12"/>
      <c r="Q4608" s="12"/>
      <c r="R4608" s="12"/>
      <c r="S4608" s="13"/>
      <c r="T4608" s="13"/>
    </row>
    <row r="4609" spans="8:20" x14ac:dyDescent="0.2">
      <c r="H4609" s="8"/>
      <c r="I4609" s="8"/>
      <c r="J4609" s="11"/>
      <c r="K4609" s="10"/>
      <c r="L4609" s="5"/>
      <c r="M4609" s="12"/>
      <c r="N4609" s="12"/>
      <c r="O4609" s="12"/>
      <c r="P4609" s="12"/>
      <c r="Q4609" s="12"/>
      <c r="R4609" s="12"/>
      <c r="S4609" s="13"/>
      <c r="T4609" s="13"/>
    </row>
    <row r="4610" spans="8:20" x14ac:dyDescent="0.2">
      <c r="H4610" s="8"/>
      <c r="I4610" s="8"/>
      <c r="J4610" s="11"/>
      <c r="K4610" s="10"/>
      <c r="L4610" s="5"/>
      <c r="M4610" s="12"/>
      <c r="N4610" s="12"/>
      <c r="O4610" s="12"/>
      <c r="P4610" s="12"/>
      <c r="Q4610" s="12"/>
      <c r="R4610" s="12"/>
      <c r="S4610" s="13"/>
      <c r="T4610" s="13"/>
    </row>
    <row r="4611" spans="8:20" x14ac:dyDescent="0.2">
      <c r="H4611" s="8"/>
      <c r="I4611" s="8"/>
      <c r="J4611" s="11"/>
      <c r="K4611" s="10"/>
      <c r="L4611" s="5"/>
      <c r="M4611" s="12"/>
      <c r="N4611" s="12"/>
      <c r="O4611" s="12"/>
      <c r="P4611" s="12"/>
      <c r="Q4611" s="12"/>
      <c r="R4611" s="12"/>
      <c r="S4611" s="13"/>
      <c r="T4611" s="13"/>
    </row>
    <row r="4612" spans="8:20" x14ac:dyDescent="0.2">
      <c r="H4612" s="8"/>
      <c r="I4612" s="8"/>
      <c r="J4612" s="11"/>
      <c r="K4612" s="10"/>
      <c r="L4612" s="5"/>
      <c r="M4612" s="12"/>
      <c r="N4612" s="12"/>
      <c r="O4612" s="12"/>
      <c r="P4612" s="12"/>
      <c r="Q4612" s="12"/>
      <c r="R4612" s="12"/>
      <c r="S4612" s="13"/>
      <c r="T4612" s="13"/>
    </row>
    <row r="4613" spans="8:20" x14ac:dyDescent="0.2">
      <c r="H4613" s="8"/>
      <c r="I4613" s="8"/>
      <c r="J4613" s="11"/>
      <c r="K4613" s="10"/>
      <c r="L4613" s="5"/>
      <c r="M4613" s="12"/>
      <c r="N4613" s="12"/>
      <c r="O4613" s="12"/>
      <c r="P4613" s="12"/>
      <c r="Q4613" s="12"/>
      <c r="R4613" s="12"/>
      <c r="S4613" s="13"/>
      <c r="T4613" s="13"/>
    </row>
    <row r="4614" spans="8:20" x14ac:dyDescent="0.2">
      <c r="H4614" s="8"/>
      <c r="I4614" s="8"/>
      <c r="J4614" s="11"/>
      <c r="K4614" s="10"/>
      <c r="L4614" s="5"/>
      <c r="M4614" s="12"/>
      <c r="N4614" s="12"/>
      <c r="O4614" s="12"/>
      <c r="P4614" s="12"/>
      <c r="Q4614" s="12"/>
      <c r="R4614" s="12"/>
      <c r="S4614" s="13"/>
      <c r="T4614" s="13"/>
    </row>
    <row r="4615" spans="8:20" x14ac:dyDescent="0.2">
      <c r="H4615" s="8"/>
      <c r="I4615" s="8"/>
      <c r="J4615" s="11"/>
      <c r="K4615" s="10"/>
      <c r="L4615" s="5"/>
      <c r="M4615" s="12"/>
      <c r="N4615" s="12"/>
      <c r="O4615" s="12"/>
      <c r="P4615" s="12"/>
      <c r="Q4615" s="12"/>
      <c r="R4615" s="12"/>
      <c r="S4615" s="13"/>
      <c r="T4615" s="13"/>
    </row>
    <row r="4616" spans="8:20" x14ac:dyDescent="0.2">
      <c r="H4616" s="8"/>
      <c r="I4616" s="8"/>
      <c r="J4616" s="11"/>
      <c r="K4616" s="10"/>
      <c r="L4616" s="5"/>
      <c r="M4616" s="12"/>
      <c r="N4616" s="12"/>
      <c r="O4616" s="12"/>
      <c r="P4616" s="12"/>
      <c r="Q4616" s="12"/>
      <c r="R4616" s="12"/>
      <c r="S4616" s="13"/>
      <c r="T4616" s="13"/>
    </row>
    <row r="4617" spans="8:20" x14ac:dyDescent="0.2">
      <c r="H4617" s="8"/>
      <c r="I4617" s="8"/>
      <c r="J4617" s="11"/>
      <c r="K4617" s="10"/>
      <c r="L4617" s="5"/>
      <c r="M4617" s="12"/>
      <c r="N4617" s="12"/>
      <c r="O4617" s="12"/>
      <c r="P4617" s="12"/>
      <c r="Q4617" s="12"/>
      <c r="R4617" s="12"/>
      <c r="S4617" s="13"/>
      <c r="T4617" s="13"/>
    </row>
    <row r="4618" spans="8:20" x14ac:dyDescent="0.2">
      <c r="H4618" s="8"/>
      <c r="I4618" s="8"/>
      <c r="J4618" s="11"/>
      <c r="K4618" s="10"/>
      <c r="L4618" s="5"/>
      <c r="M4618" s="12"/>
      <c r="N4618" s="12"/>
      <c r="O4618" s="12"/>
      <c r="P4618" s="12"/>
      <c r="Q4618" s="12"/>
      <c r="R4618" s="12"/>
      <c r="S4618" s="13"/>
      <c r="T4618" s="13"/>
    </row>
    <row r="4619" spans="8:20" x14ac:dyDescent="0.2">
      <c r="H4619" s="8"/>
      <c r="I4619" s="8"/>
      <c r="J4619" s="11"/>
      <c r="K4619" s="10"/>
      <c r="L4619" s="5"/>
      <c r="M4619" s="12"/>
      <c r="N4619" s="12"/>
      <c r="O4619" s="12"/>
      <c r="P4619" s="12"/>
      <c r="Q4619" s="12"/>
      <c r="R4619" s="12"/>
      <c r="S4619" s="13"/>
      <c r="T4619" s="13"/>
    </row>
    <row r="4620" spans="8:20" x14ac:dyDescent="0.2">
      <c r="H4620" s="8"/>
      <c r="I4620" s="8"/>
      <c r="J4620" s="11"/>
      <c r="K4620" s="10"/>
      <c r="L4620" s="5"/>
      <c r="M4620" s="12"/>
      <c r="N4620" s="12"/>
      <c r="O4620" s="12"/>
      <c r="P4620" s="12"/>
      <c r="Q4620" s="12"/>
      <c r="R4620" s="12"/>
      <c r="S4620" s="13"/>
      <c r="T4620" s="13"/>
    </row>
    <row r="4621" spans="8:20" x14ac:dyDescent="0.2">
      <c r="H4621" s="8"/>
      <c r="I4621" s="8"/>
      <c r="J4621" s="11"/>
      <c r="K4621" s="10"/>
      <c r="L4621" s="5"/>
      <c r="M4621" s="12"/>
      <c r="N4621" s="12"/>
      <c r="O4621" s="12"/>
      <c r="P4621" s="12"/>
      <c r="Q4621" s="12"/>
      <c r="R4621" s="12"/>
      <c r="S4621" s="13"/>
      <c r="T4621" s="13"/>
    </row>
    <row r="4622" spans="8:20" x14ac:dyDescent="0.2">
      <c r="H4622" s="8"/>
      <c r="I4622" s="8"/>
      <c r="J4622" s="11"/>
      <c r="K4622" s="10"/>
      <c r="L4622" s="5"/>
      <c r="M4622" s="12"/>
      <c r="N4622" s="12"/>
      <c r="O4622" s="12"/>
      <c r="P4622" s="12"/>
      <c r="Q4622" s="12"/>
      <c r="R4622" s="12"/>
      <c r="S4622" s="13"/>
      <c r="T4622" s="13"/>
    </row>
    <row r="4623" spans="8:20" x14ac:dyDescent="0.2">
      <c r="H4623" s="8"/>
      <c r="I4623" s="8"/>
      <c r="J4623" s="11"/>
      <c r="K4623" s="10"/>
      <c r="L4623" s="5"/>
      <c r="M4623" s="12"/>
      <c r="N4623" s="12"/>
      <c r="O4623" s="12"/>
      <c r="P4623" s="12"/>
      <c r="Q4623" s="12"/>
      <c r="R4623" s="12"/>
      <c r="S4623" s="13"/>
      <c r="T4623" s="13"/>
    </row>
    <row r="4624" spans="8:20" x14ac:dyDescent="0.2">
      <c r="H4624" s="8"/>
      <c r="I4624" s="8"/>
      <c r="J4624" s="11"/>
      <c r="K4624" s="10"/>
      <c r="L4624" s="5"/>
      <c r="M4624" s="12"/>
      <c r="N4624" s="12"/>
      <c r="O4624" s="12"/>
      <c r="P4624" s="12"/>
      <c r="Q4624" s="12"/>
      <c r="R4624" s="12"/>
      <c r="S4624" s="13"/>
      <c r="T4624" s="13"/>
    </row>
    <row r="4625" spans="8:20" x14ac:dyDescent="0.2">
      <c r="H4625" s="8"/>
      <c r="I4625" s="8"/>
      <c r="J4625" s="11"/>
      <c r="K4625" s="10"/>
      <c r="L4625" s="5"/>
      <c r="M4625" s="12"/>
      <c r="N4625" s="12"/>
      <c r="O4625" s="12"/>
      <c r="P4625" s="12"/>
      <c r="Q4625" s="12"/>
      <c r="R4625" s="12"/>
      <c r="S4625" s="13"/>
      <c r="T4625" s="13"/>
    </row>
    <row r="4626" spans="8:20" x14ac:dyDescent="0.2">
      <c r="H4626" s="8"/>
      <c r="I4626" s="8"/>
      <c r="J4626" s="11"/>
      <c r="K4626" s="10"/>
      <c r="L4626" s="5"/>
      <c r="M4626" s="12"/>
      <c r="N4626" s="12"/>
      <c r="O4626" s="12"/>
      <c r="P4626" s="12"/>
      <c r="Q4626" s="12"/>
      <c r="R4626" s="12"/>
      <c r="S4626" s="13"/>
      <c r="T4626" s="13"/>
    </row>
    <row r="4627" spans="8:20" x14ac:dyDescent="0.2">
      <c r="H4627" s="8"/>
      <c r="I4627" s="8"/>
      <c r="J4627" s="11"/>
      <c r="K4627" s="10"/>
      <c r="L4627" s="5"/>
      <c r="M4627" s="12"/>
      <c r="N4627" s="12"/>
      <c r="O4627" s="12"/>
      <c r="P4627" s="12"/>
      <c r="Q4627" s="12"/>
      <c r="R4627" s="12"/>
      <c r="S4627" s="13"/>
      <c r="T4627" s="13"/>
    </row>
    <row r="4628" spans="8:20" x14ac:dyDescent="0.2">
      <c r="H4628" s="8"/>
      <c r="I4628" s="8"/>
      <c r="J4628" s="11"/>
      <c r="K4628" s="10"/>
      <c r="L4628" s="5"/>
      <c r="M4628" s="12"/>
      <c r="N4628" s="12"/>
      <c r="O4628" s="12"/>
      <c r="P4628" s="12"/>
      <c r="Q4628" s="12"/>
      <c r="R4628" s="12"/>
      <c r="S4628" s="13"/>
      <c r="T4628" s="13"/>
    </row>
    <row r="4629" spans="8:20" x14ac:dyDescent="0.2">
      <c r="H4629" s="8"/>
      <c r="I4629" s="8"/>
      <c r="J4629" s="11"/>
      <c r="K4629" s="10"/>
      <c r="L4629" s="5"/>
      <c r="M4629" s="12"/>
      <c r="N4629" s="12"/>
      <c r="O4629" s="12"/>
      <c r="P4629" s="12"/>
      <c r="Q4629" s="12"/>
      <c r="R4629" s="12"/>
      <c r="S4629" s="13"/>
      <c r="T4629" s="13"/>
    </row>
    <row r="4630" spans="8:20" x14ac:dyDescent="0.2">
      <c r="H4630" s="8"/>
      <c r="I4630" s="8"/>
      <c r="J4630" s="11"/>
      <c r="K4630" s="10"/>
      <c r="L4630" s="5"/>
      <c r="M4630" s="12"/>
      <c r="N4630" s="12"/>
      <c r="O4630" s="12"/>
      <c r="P4630" s="12"/>
      <c r="Q4630" s="12"/>
      <c r="R4630" s="12"/>
      <c r="S4630" s="13"/>
      <c r="T4630" s="13"/>
    </row>
    <row r="4631" spans="8:20" x14ac:dyDescent="0.2">
      <c r="H4631" s="8"/>
      <c r="I4631" s="8"/>
      <c r="J4631" s="11"/>
      <c r="K4631" s="10"/>
      <c r="L4631" s="5"/>
      <c r="M4631" s="12"/>
      <c r="N4631" s="12"/>
      <c r="O4631" s="12"/>
      <c r="P4631" s="12"/>
      <c r="Q4631" s="12"/>
      <c r="R4631" s="12"/>
      <c r="S4631" s="13"/>
      <c r="T4631" s="13"/>
    </row>
    <row r="4632" spans="8:20" x14ac:dyDescent="0.2">
      <c r="H4632" s="8"/>
      <c r="I4632" s="8"/>
      <c r="J4632" s="11"/>
      <c r="K4632" s="10"/>
      <c r="L4632" s="5"/>
      <c r="M4632" s="12"/>
      <c r="N4632" s="12"/>
      <c r="O4632" s="12"/>
      <c r="P4632" s="12"/>
      <c r="Q4632" s="12"/>
      <c r="R4632" s="12"/>
      <c r="S4632" s="13"/>
      <c r="T4632" s="13"/>
    </row>
    <row r="4633" spans="8:20" x14ac:dyDescent="0.2">
      <c r="H4633" s="8"/>
      <c r="I4633" s="8"/>
      <c r="J4633" s="11"/>
      <c r="K4633" s="10"/>
      <c r="L4633" s="5"/>
      <c r="M4633" s="12"/>
      <c r="N4633" s="12"/>
      <c r="O4633" s="12"/>
      <c r="P4633" s="12"/>
      <c r="Q4633" s="12"/>
      <c r="R4633" s="12"/>
      <c r="S4633" s="13"/>
      <c r="T4633" s="13"/>
    </row>
    <row r="4634" spans="8:20" x14ac:dyDescent="0.2">
      <c r="H4634" s="8"/>
      <c r="I4634" s="8"/>
      <c r="J4634" s="11"/>
      <c r="K4634" s="10"/>
      <c r="L4634" s="5"/>
      <c r="M4634" s="12"/>
      <c r="N4634" s="12"/>
      <c r="O4634" s="12"/>
      <c r="P4634" s="12"/>
      <c r="Q4634" s="12"/>
      <c r="R4634" s="12"/>
      <c r="S4634" s="13"/>
      <c r="T4634" s="13"/>
    </row>
    <row r="4635" spans="8:20" x14ac:dyDescent="0.2">
      <c r="H4635" s="8"/>
      <c r="I4635" s="8"/>
      <c r="J4635" s="11"/>
      <c r="K4635" s="10"/>
      <c r="L4635" s="5"/>
      <c r="M4635" s="12"/>
      <c r="N4635" s="12"/>
      <c r="O4635" s="12"/>
      <c r="P4635" s="12"/>
      <c r="Q4635" s="12"/>
      <c r="R4635" s="12"/>
      <c r="S4635" s="13"/>
      <c r="T4635" s="13"/>
    </row>
    <row r="4636" spans="8:20" x14ac:dyDescent="0.2">
      <c r="H4636" s="8"/>
      <c r="I4636" s="8"/>
      <c r="J4636" s="11"/>
      <c r="K4636" s="10"/>
      <c r="L4636" s="5"/>
      <c r="M4636" s="12"/>
      <c r="N4636" s="12"/>
      <c r="O4636" s="12"/>
      <c r="P4636" s="12"/>
      <c r="Q4636" s="12"/>
      <c r="R4636" s="12"/>
      <c r="S4636" s="13"/>
      <c r="T4636" s="13"/>
    </row>
    <row r="4637" spans="8:20" x14ac:dyDescent="0.2">
      <c r="H4637" s="8"/>
      <c r="I4637" s="8"/>
      <c r="J4637" s="11"/>
      <c r="K4637" s="10"/>
      <c r="L4637" s="5"/>
      <c r="M4637" s="12"/>
      <c r="N4637" s="12"/>
      <c r="O4637" s="12"/>
      <c r="P4637" s="12"/>
      <c r="Q4637" s="12"/>
      <c r="R4637" s="12"/>
      <c r="S4637" s="13"/>
      <c r="T4637" s="13"/>
    </row>
    <row r="4638" spans="8:20" x14ac:dyDescent="0.2">
      <c r="H4638" s="8"/>
      <c r="I4638" s="8"/>
      <c r="J4638" s="11"/>
      <c r="K4638" s="10"/>
      <c r="L4638" s="5"/>
      <c r="M4638" s="12"/>
      <c r="N4638" s="12"/>
      <c r="O4638" s="12"/>
      <c r="P4638" s="12"/>
      <c r="Q4638" s="12"/>
      <c r="R4638" s="12"/>
      <c r="S4638" s="13"/>
      <c r="T4638" s="13"/>
    </row>
    <row r="4639" spans="8:20" x14ac:dyDescent="0.2">
      <c r="H4639" s="8"/>
      <c r="I4639" s="8"/>
      <c r="J4639" s="11"/>
      <c r="K4639" s="10"/>
      <c r="L4639" s="5"/>
      <c r="M4639" s="12"/>
      <c r="N4639" s="12"/>
      <c r="O4639" s="12"/>
      <c r="P4639" s="12"/>
      <c r="Q4639" s="12"/>
      <c r="R4639" s="12"/>
      <c r="S4639" s="13"/>
      <c r="T4639" s="13"/>
    </row>
    <row r="4640" spans="8:20" x14ac:dyDescent="0.2">
      <c r="H4640" s="8"/>
      <c r="I4640" s="8"/>
      <c r="J4640" s="11"/>
      <c r="K4640" s="10"/>
      <c r="L4640" s="5"/>
      <c r="M4640" s="12"/>
      <c r="N4640" s="12"/>
      <c r="O4640" s="12"/>
      <c r="P4640" s="12"/>
      <c r="Q4640" s="12"/>
      <c r="R4640" s="12"/>
      <c r="S4640" s="13"/>
      <c r="T4640" s="13"/>
    </row>
    <row r="4641" spans="8:20" x14ac:dyDescent="0.2">
      <c r="H4641" s="8"/>
      <c r="I4641" s="8"/>
      <c r="J4641" s="11"/>
      <c r="K4641" s="10"/>
      <c r="L4641" s="5"/>
      <c r="M4641" s="12"/>
      <c r="N4641" s="12"/>
      <c r="O4641" s="12"/>
      <c r="P4641" s="12"/>
      <c r="Q4641" s="12"/>
      <c r="R4641" s="12"/>
      <c r="S4641" s="13"/>
      <c r="T4641" s="13"/>
    </row>
    <row r="4642" spans="8:20" x14ac:dyDescent="0.2">
      <c r="H4642" s="8"/>
      <c r="I4642" s="8"/>
      <c r="J4642" s="11"/>
      <c r="K4642" s="10"/>
      <c r="L4642" s="5"/>
      <c r="M4642" s="12"/>
      <c r="N4642" s="12"/>
      <c r="O4642" s="12"/>
      <c r="P4642" s="12"/>
      <c r="Q4642" s="12"/>
      <c r="R4642" s="12"/>
      <c r="S4642" s="13"/>
      <c r="T4642" s="13"/>
    </row>
    <row r="4643" spans="8:20" x14ac:dyDescent="0.2">
      <c r="H4643" s="8"/>
      <c r="I4643" s="8"/>
      <c r="J4643" s="11"/>
      <c r="K4643" s="10"/>
      <c r="L4643" s="5"/>
      <c r="M4643" s="12"/>
      <c r="N4643" s="12"/>
      <c r="O4643" s="12"/>
      <c r="P4643" s="12"/>
      <c r="Q4643" s="12"/>
      <c r="R4643" s="12"/>
      <c r="S4643" s="13"/>
      <c r="T4643" s="13"/>
    </row>
    <row r="4644" spans="8:20" x14ac:dyDescent="0.2">
      <c r="H4644" s="8"/>
      <c r="I4644" s="8"/>
      <c r="J4644" s="11"/>
      <c r="K4644" s="10"/>
      <c r="L4644" s="5"/>
      <c r="M4644" s="12"/>
      <c r="N4644" s="12"/>
      <c r="O4644" s="12"/>
      <c r="P4644" s="12"/>
      <c r="Q4644" s="12"/>
      <c r="R4644" s="12"/>
      <c r="S4644" s="13"/>
      <c r="T4644" s="13"/>
    </row>
    <row r="4645" spans="8:20" x14ac:dyDescent="0.2">
      <c r="H4645" s="8"/>
      <c r="I4645" s="8"/>
      <c r="J4645" s="11"/>
      <c r="K4645" s="10"/>
      <c r="L4645" s="5"/>
      <c r="M4645" s="12"/>
      <c r="N4645" s="12"/>
      <c r="O4645" s="12"/>
      <c r="P4645" s="12"/>
      <c r="Q4645" s="12"/>
      <c r="R4645" s="12"/>
      <c r="S4645" s="13"/>
      <c r="T4645" s="13"/>
    </row>
    <row r="4646" spans="8:20" x14ac:dyDescent="0.2">
      <c r="H4646" s="8"/>
      <c r="I4646" s="8"/>
      <c r="J4646" s="11"/>
      <c r="K4646" s="10"/>
      <c r="L4646" s="5"/>
      <c r="M4646" s="12"/>
      <c r="N4646" s="12"/>
      <c r="O4646" s="12"/>
      <c r="P4646" s="12"/>
      <c r="Q4646" s="12"/>
      <c r="R4646" s="12"/>
      <c r="S4646" s="13"/>
      <c r="T4646" s="13"/>
    </row>
    <row r="4647" spans="8:20" x14ac:dyDescent="0.2">
      <c r="H4647" s="8"/>
      <c r="I4647" s="8"/>
      <c r="J4647" s="11"/>
      <c r="K4647" s="10"/>
      <c r="L4647" s="5"/>
      <c r="M4647" s="12"/>
      <c r="N4647" s="12"/>
      <c r="O4647" s="12"/>
      <c r="P4647" s="12"/>
      <c r="Q4647" s="12"/>
      <c r="R4647" s="12"/>
      <c r="S4647" s="13"/>
      <c r="T4647" s="13"/>
    </row>
    <row r="4648" spans="8:20" x14ac:dyDescent="0.2">
      <c r="H4648" s="8"/>
      <c r="I4648" s="8"/>
      <c r="J4648" s="11"/>
      <c r="K4648" s="10"/>
      <c r="L4648" s="5"/>
      <c r="M4648" s="12"/>
      <c r="N4648" s="12"/>
      <c r="O4648" s="12"/>
      <c r="P4648" s="12"/>
      <c r="Q4648" s="12"/>
      <c r="R4648" s="12"/>
      <c r="S4648" s="13"/>
      <c r="T4648" s="13"/>
    </row>
    <row r="4649" spans="8:20" x14ac:dyDescent="0.2">
      <c r="H4649" s="8"/>
      <c r="I4649" s="8"/>
      <c r="J4649" s="11"/>
      <c r="K4649" s="10"/>
      <c r="L4649" s="5"/>
      <c r="M4649" s="12"/>
      <c r="N4649" s="12"/>
      <c r="O4649" s="12"/>
      <c r="P4649" s="12"/>
      <c r="Q4649" s="12"/>
      <c r="R4649" s="12"/>
      <c r="S4649" s="13"/>
      <c r="T4649" s="13"/>
    </row>
    <row r="4650" spans="8:20" x14ac:dyDescent="0.2">
      <c r="H4650" s="8"/>
      <c r="I4650" s="8"/>
      <c r="J4650" s="11"/>
      <c r="K4650" s="10"/>
      <c r="L4650" s="5"/>
      <c r="M4650" s="12"/>
      <c r="N4650" s="12"/>
      <c r="O4650" s="12"/>
      <c r="P4650" s="12"/>
      <c r="Q4650" s="12"/>
      <c r="R4650" s="12"/>
      <c r="S4650" s="13"/>
      <c r="T4650" s="13"/>
    </row>
    <row r="4651" spans="8:20" x14ac:dyDescent="0.2">
      <c r="H4651" s="8"/>
      <c r="I4651" s="8"/>
      <c r="J4651" s="11"/>
      <c r="K4651" s="10"/>
      <c r="L4651" s="5"/>
      <c r="M4651" s="12"/>
      <c r="N4651" s="12"/>
      <c r="O4651" s="12"/>
      <c r="P4651" s="12"/>
      <c r="Q4651" s="12"/>
      <c r="R4651" s="12"/>
      <c r="S4651" s="13"/>
      <c r="T4651" s="13"/>
    </row>
    <row r="4652" spans="8:20" x14ac:dyDescent="0.2">
      <c r="H4652" s="8"/>
      <c r="I4652" s="8"/>
      <c r="J4652" s="11"/>
      <c r="K4652" s="10"/>
      <c r="L4652" s="5"/>
      <c r="M4652" s="12"/>
      <c r="N4652" s="12"/>
      <c r="O4652" s="12"/>
      <c r="P4652" s="12"/>
      <c r="Q4652" s="12"/>
      <c r="R4652" s="12"/>
      <c r="S4652" s="13"/>
      <c r="T4652" s="13"/>
    </row>
    <row r="4653" spans="8:20" x14ac:dyDescent="0.2">
      <c r="H4653" s="8"/>
      <c r="I4653" s="8"/>
      <c r="J4653" s="11"/>
      <c r="K4653" s="10"/>
      <c r="L4653" s="5"/>
      <c r="M4653" s="12"/>
      <c r="N4653" s="12"/>
      <c r="O4653" s="12"/>
      <c r="P4653" s="12"/>
      <c r="Q4653" s="12"/>
      <c r="R4653" s="12"/>
      <c r="S4653" s="13"/>
      <c r="T4653" s="13"/>
    </row>
    <row r="4654" spans="8:20" x14ac:dyDescent="0.2">
      <c r="H4654" s="8"/>
      <c r="I4654" s="8"/>
      <c r="J4654" s="11"/>
      <c r="K4654" s="10"/>
      <c r="L4654" s="5"/>
      <c r="M4654" s="12"/>
      <c r="N4654" s="12"/>
      <c r="O4654" s="12"/>
      <c r="P4654" s="12"/>
      <c r="Q4654" s="12"/>
      <c r="R4654" s="12"/>
      <c r="S4654" s="13"/>
      <c r="T4654" s="13"/>
    </row>
    <row r="4655" spans="8:20" x14ac:dyDescent="0.2">
      <c r="H4655" s="8"/>
      <c r="I4655" s="8"/>
      <c r="J4655" s="11"/>
      <c r="K4655" s="10"/>
      <c r="L4655" s="5"/>
      <c r="M4655" s="12"/>
      <c r="N4655" s="12"/>
      <c r="O4655" s="12"/>
      <c r="P4655" s="12"/>
      <c r="Q4655" s="12"/>
      <c r="R4655" s="12"/>
      <c r="S4655" s="13"/>
      <c r="T4655" s="13"/>
    </row>
    <row r="4656" spans="8:20" x14ac:dyDescent="0.2">
      <c r="H4656" s="8"/>
      <c r="I4656" s="8"/>
      <c r="J4656" s="11"/>
      <c r="K4656" s="10"/>
      <c r="L4656" s="5"/>
      <c r="M4656" s="12"/>
      <c r="N4656" s="12"/>
      <c r="O4656" s="12"/>
      <c r="P4656" s="12"/>
      <c r="Q4656" s="12"/>
      <c r="R4656" s="12"/>
      <c r="S4656" s="13"/>
      <c r="T4656" s="13"/>
    </row>
    <row r="4657" spans="8:20" x14ac:dyDescent="0.2">
      <c r="H4657" s="8"/>
      <c r="I4657" s="8"/>
      <c r="J4657" s="11"/>
      <c r="K4657" s="10"/>
      <c r="L4657" s="5"/>
      <c r="M4657" s="12"/>
      <c r="N4657" s="12"/>
      <c r="O4657" s="12"/>
      <c r="P4657" s="12"/>
      <c r="Q4657" s="12"/>
      <c r="R4657" s="12"/>
      <c r="S4657" s="13"/>
      <c r="T4657" s="13"/>
    </row>
    <row r="4658" spans="8:20" x14ac:dyDescent="0.2">
      <c r="H4658" s="8"/>
      <c r="I4658" s="8"/>
      <c r="J4658" s="11"/>
      <c r="K4658" s="10"/>
      <c r="L4658" s="5"/>
      <c r="M4658" s="12"/>
      <c r="N4658" s="12"/>
      <c r="O4658" s="12"/>
      <c r="P4658" s="12"/>
      <c r="Q4658" s="12"/>
      <c r="R4658" s="12"/>
      <c r="S4658" s="13"/>
      <c r="T4658" s="13"/>
    </row>
    <row r="4659" spans="8:20" x14ac:dyDescent="0.2">
      <c r="H4659" s="8"/>
      <c r="I4659" s="8"/>
      <c r="J4659" s="11"/>
      <c r="K4659" s="10"/>
      <c r="L4659" s="5"/>
      <c r="M4659" s="12"/>
      <c r="N4659" s="12"/>
      <c r="O4659" s="12"/>
      <c r="P4659" s="12"/>
      <c r="Q4659" s="12"/>
      <c r="R4659" s="12"/>
      <c r="S4659" s="13"/>
      <c r="T4659" s="13"/>
    </row>
    <row r="4660" spans="8:20" x14ac:dyDescent="0.2">
      <c r="H4660" s="8"/>
      <c r="I4660" s="8"/>
      <c r="J4660" s="11"/>
      <c r="K4660" s="10"/>
      <c r="L4660" s="5"/>
      <c r="M4660" s="12"/>
      <c r="N4660" s="12"/>
      <c r="O4660" s="12"/>
      <c r="P4660" s="12"/>
      <c r="Q4660" s="12"/>
      <c r="R4660" s="12"/>
      <c r="S4660" s="13"/>
      <c r="T4660" s="13"/>
    </row>
    <row r="4661" spans="8:20" x14ac:dyDescent="0.2">
      <c r="H4661" s="8"/>
      <c r="I4661" s="8"/>
      <c r="J4661" s="11"/>
      <c r="K4661" s="10"/>
      <c r="L4661" s="5"/>
      <c r="M4661" s="12"/>
      <c r="N4661" s="12"/>
      <c r="O4661" s="12"/>
      <c r="P4661" s="12"/>
      <c r="Q4661" s="12"/>
      <c r="R4661" s="12"/>
      <c r="S4661" s="13"/>
      <c r="T4661" s="13"/>
    </row>
    <row r="4662" spans="8:20" x14ac:dyDescent="0.2">
      <c r="H4662" s="8"/>
      <c r="I4662" s="8"/>
      <c r="J4662" s="11"/>
      <c r="K4662" s="10"/>
      <c r="L4662" s="5"/>
      <c r="M4662" s="12"/>
      <c r="N4662" s="12"/>
      <c r="O4662" s="12"/>
      <c r="P4662" s="12"/>
      <c r="Q4662" s="12"/>
      <c r="R4662" s="12"/>
      <c r="S4662" s="13"/>
      <c r="T4662" s="13"/>
    </row>
    <row r="4663" spans="8:20" x14ac:dyDescent="0.2">
      <c r="H4663" s="8"/>
      <c r="I4663" s="8"/>
      <c r="J4663" s="11"/>
      <c r="K4663" s="10"/>
      <c r="L4663" s="5"/>
      <c r="M4663" s="12"/>
      <c r="N4663" s="12"/>
      <c r="O4663" s="12"/>
      <c r="P4663" s="12"/>
      <c r="Q4663" s="12"/>
      <c r="R4663" s="12"/>
      <c r="S4663" s="13"/>
      <c r="T4663" s="13"/>
    </row>
    <row r="4664" spans="8:20" x14ac:dyDescent="0.2">
      <c r="H4664" s="8"/>
      <c r="I4664" s="8"/>
      <c r="J4664" s="11"/>
      <c r="K4664" s="10"/>
      <c r="L4664" s="5"/>
      <c r="M4664" s="12"/>
      <c r="N4664" s="12"/>
      <c r="O4664" s="12"/>
      <c r="P4664" s="12"/>
      <c r="Q4664" s="12"/>
      <c r="R4664" s="12"/>
      <c r="S4664" s="13"/>
      <c r="T4664" s="13"/>
    </row>
    <row r="4665" spans="8:20" x14ac:dyDescent="0.2">
      <c r="H4665" s="8"/>
      <c r="I4665" s="8"/>
      <c r="J4665" s="11"/>
      <c r="K4665" s="10"/>
      <c r="L4665" s="5"/>
      <c r="M4665" s="12"/>
      <c r="N4665" s="12"/>
      <c r="O4665" s="12"/>
      <c r="P4665" s="12"/>
      <c r="Q4665" s="12"/>
      <c r="R4665" s="12"/>
      <c r="S4665" s="13"/>
      <c r="T4665" s="13"/>
    </row>
    <row r="4666" spans="8:20" x14ac:dyDescent="0.2">
      <c r="H4666" s="8"/>
      <c r="I4666" s="8"/>
      <c r="J4666" s="11"/>
      <c r="K4666" s="10"/>
      <c r="L4666" s="5"/>
      <c r="M4666" s="12"/>
      <c r="N4666" s="12"/>
      <c r="O4666" s="12"/>
      <c r="P4666" s="12"/>
      <c r="Q4666" s="12"/>
      <c r="R4666" s="12"/>
      <c r="S4666" s="13"/>
      <c r="T4666" s="13"/>
    </row>
    <row r="4667" spans="8:20" x14ac:dyDescent="0.2">
      <c r="H4667" s="8"/>
      <c r="I4667" s="8"/>
      <c r="J4667" s="11"/>
      <c r="K4667" s="10"/>
      <c r="L4667" s="5"/>
      <c r="M4667" s="12"/>
      <c r="N4667" s="12"/>
      <c r="O4667" s="12"/>
      <c r="P4667" s="12"/>
      <c r="Q4667" s="12"/>
      <c r="R4667" s="12"/>
      <c r="S4667" s="13"/>
      <c r="T4667" s="13"/>
    </row>
    <row r="4668" spans="8:20" x14ac:dyDescent="0.2">
      <c r="H4668" s="8"/>
      <c r="I4668" s="8"/>
      <c r="J4668" s="11"/>
      <c r="K4668" s="10"/>
      <c r="L4668" s="5"/>
      <c r="M4668" s="12"/>
      <c r="N4668" s="12"/>
      <c r="O4668" s="12"/>
      <c r="P4668" s="12"/>
      <c r="Q4668" s="12"/>
      <c r="R4668" s="12"/>
      <c r="S4668" s="13"/>
      <c r="T4668" s="13"/>
    </row>
    <row r="4669" spans="8:20" x14ac:dyDescent="0.2">
      <c r="H4669" s="8"/>
      <c r="I4669" s="8"/>
      <c r="J4669" s="11"/>
      <c r="K4669" s="10"/>
      <c r="L4669" s="5"/>
      <c r="M4669" s="12"/>
      <c r="N4669" s="12"/>
      <c r="O4669" s="12"/>
      <c r="P4669" s="12"/>
      <c r="Q4669" s="12"/>
      <c r="R4669" s="12"/>
      <c r="S4669" s="13"/>
      <c r="T4669" s="13"/>
    </row>
    <row r="4670" spans="8:20" x14ac:dyDescent="0.2">
      <c r="H4670" s="8"/>
      <c r="I4670" s="8"/>
      <c r="J4670" s="11"/>
      <c r="K4670" s="10"/>
      <c r="L4670" s="5"/>
      <c r="M4670" s="12"/>
      <c r="N4670" s="12"/>
      <c r="O4670" s="12"/>
      <c r="P4670" s="12"/>
      <c r="Q4670" s="12"/>
      <c r="R4670" s="12"/>
      <c r="S4670" s="13"/>
      <c r="T4670" s="13"/>
    </row>
    <row r="4671" spans="8:20" x14ac:dyDescent="0.2">
      <c r="H4671" s="8"/>
      <c r="I4671" s="8"/>
      <c r="J4671" s="11"/>
      <c r="K4671" s="10"/>
      <c r="L4671" s="5"/>
      <c r="M4671" s="12"/>
      <c r="N4671" s="12"/>
      <c r="O4671" s="12"/>
      <c r="P4671" s="12"/>
      <c r="Q4671" s="12"/>
      <c r="R4671" s="12"/>
      <c r="S4671" s="13"/>
      <c r="T4671" s="13"/>
    </row>
    <row r="4672" spans="8:20" x14ac:dyDescent="0.2">
      <c r="H4672" s="8"/>
      <c r="I4672" s="8"/>
      <c r="J4672" s="11"/>
      <c r="K4672" s="10"/>
      <c r="L4672" s="5"/>
      <c r="M4672" s="12"/>
      <c r="N4672" s="12"/>
      <c r="O4672" s="12"/>
      <c r="P4672" s="12"/>
      <c r="Q4672" s="12"/>
      <c r="R4672" s="12"/>
      <c r="S4672" s="13"/>
      <c r="T4672" s="13"/>
    </row>
    <row r="4673" spans="8:20" x14ac:dyDescent="0.2">
      <c r="H4673" s="8"/>
      <c r="I4673" s="8"/>
      <c r="J4673" s="11"/>
      <c r="K4673" s="10"/>
      <c r="L4673" s="5"/>
      <c r="M4673" s="12"/>
      <c r="N4673" s="12"/>
      <c r="O4673" s="12"/>
      <c r="P4673" s="12"/>
      <c r="Q4673" s="12"/>
      <c r="R4673" s="12"/>
      <c r="S4673" s="13"/>
      <c r="T4673" s="13"/>
    </row>
    <row r="4674" spans="8:20" x14ac:dyDescent="0.2">
      <c r="H4674" s="8"/>
      <c r="I4674" s="8"/>
      <c r="J4674" s="11"/>
      <c r="K4674" s="10"/>
      <c r="L4674" s="5"/>
      <c r="M4674" s="12"/>
      <c r="N4674" s="12"/>
      <c r="O4674" s="12"/>
      <c r="P4674" s="12"/>
      <c r="Q4674" s="12"/>
      <c r="R4674" s="12"/>
      <c r="S4674" s="13"/>
      <c r="T4674" s="13"/>
    </row>
    <row r="4675" spans="8:20" x14ac:dyDescent="0.2">
      <c r="H4675" s="8"/>
      <c r="I4675" s="8"/>
      <c r="J4675" s="11"/>
      <c r="K4675" s="10"/>
      <c r="L4675" s="5"/>
      <c r="M4675" s="12"/>
      <c r="N4675" s="12"/>
      <c r="O4675" s="12"/>
      <c r="P4675" s="12"/>
      <c r="Q4675" s="12"/>
      <c r="R4675" s="12"/>
      <c r="S4675" s="13"/>
      <c r="T4675" s="13"/>
    </row>
    <row r="4676" spans="8:20" x14ac:dyDescent="0.2">
      <c r="H4676" s="8"/>
      <c r="I4676" s="8"/>
      <c r="J4676" s="11"/>
      <c r="K4676" s="10"/>
      <c r="L4676" s="5"/>
      <c r="M4676" s="12"/>
      <c r="N4676" s="12"/>
      <c r="O4676" s="12"/>
      <c r="P4676" s="12"/>
      <c r="Q4676" s="12"/>
      <c r="R4676" s="12"/>
      <c r="S4676" s="13"/>
      <c r="T4676" s="13"/>
    </row>
    <row r="4677" spans="8:20" x14ac:dyDescent="0.2">
      <c r="H4677" s="8"/>
      <c r="I4677" s="8"/>
      <c r="J4677" s="11"/>
      <c r="K4677" s="10"/>
      <c r="L4677" s="5"/>
      <c r="M4677" s="12"/>
      <c r="N4677" s="12"/>
      <c r="O4677" s="12"/>
      <c r="P4677" s="12"/>
      <c r="Q4677" s="12"/>
      <c r="R4677" s="12"/>
      <c r="S4677" s="13"/>
      <c r="T4677" s="13"/>
    </row>
    <row r="4678" spans="8:20" x14ac:dyDescent="0.2">
      <c r="H4678" s="8"/>
      <c r="I4678" s="8"/>
      <c r="J4678" s="11"/>
      <c r="K4678" s="10"/>
      <c r="L4678" s="5"/>
      <c r="M4678" s="12"/>
      <c r="N4678" s="12"/>
      <c r="O4678" s="12"/>
      <c r="P4678" s="12"/>
      <c r="Q4678" s="12"/>
      <c r="R4678" s="12"/>
      <c r="S4678" s="13"/>
      <c r="T4678" s="13"/>
    </row>
    <row r="4679" spans="8:20" x14ac:dyDescent="0.2">
      <c r="H4679" s="8"/>
      <c r="I4679" s="8"/>
      <c r="J4679" s="11"/>
      <c r="K4679" s="10"/>
      <c r="L4679" s="5"/>
      <c r="M4679" s="12"/>
      <c r="N4679" s="12"/>
      <c r="O4679" s="12"/>
      <c r="P4679" s="12"/>
      <c r="Q4679" s="12"/>
      <c r="R4679" s="12"/>
      <c r="S4679" s="13"/>
      <c r="T4679" s="13"/>
    </row>
    <row r="4680" spans="8:20" x14ac:dyDescent="0.2">
      <c r="H4680" s="8"/>
      <c r="I4680" s="8"/>
      <c r="J4680" s="11"/>
      <c r="K4680" s="10"/>
      <c r="L4680" s="5"/>
      <c r="M4680" s="12"/>
      <c r="N4680" s="12"/>
      <c r="O4680" s="12"/>
      <c r="P4680" s="12"/>
      <c r="Q4680" s="12"/>
      <c r="R4680" s="12"/>
      <c r="S4680" s="13"/>
      <c r="T4680" s="13"/>
    </row>
    <row r="4681" spans="8:20" x14ac:dyDescent="0.2">
      <c r="H4681" s="8"/>
      <c r="I4681" s="8"/>
      <c r="J4681" s="11"/>
      <c r="K4681" s="10"/>
      <c r="L4681" s="5"/>
      <c r="M4681" s="12"/>
      <c r="N4681" s="12"/>
      <c r="O4681" s="12"/>
      <c r="P4681" s="12"/>
      <c r="Q4681" s="12"/>
      <c r="R4681" s="12"/>
      <c r="S4681" s="13"/>
      <c r="T4681" s="13"/>
    </row>
    <row r="4682" spans="8:20" x14ac:dyDescent="0.2">
      <c r="H4682" s="8"/>
      <c r="I4682" s="8"/>
      <c r="J4682" s="11"/>
      <c r="K4682" s="10"/>
      <c r="L4682" s="5"/>
      <c r="M4682" s="12"/>
      <c r="N4682" s="12"/>
      <c r="O4682" s="12"/>
      <c r="P4682" s="12"/>
      <c r="Q4682" s="12"/>
      <c r="R4682" s="12"/>
      <c r="S4682" s="13"/>
      <c r="T4682" s="13"/>
    </row>
    <row r="4683" spans="8:20" x14ac:dyDescent="0.2">
      <c r="H4683" s="8"/>
      <c r="I4683" s="8"/>
      <c r="J4683" s="11"/>
      <c r="K4683" s="10"/>
      <c r="L4683" s="5"/>
      <c r="M4683" s="12"/>
      <c r="N4683" s="12"/>
      <c r="O4683" s="12"/>
      <c r="P4683" s="12"/>
      <c r="Q4683" s="12"/>
      <c r="R4683" s="12"/>
      <c r="S4683" s="13"/>
      <c r="T4683" s="13"/>
    </row>
    <row r="4684" spans="8:20" x14ac:dyDescent="0.2">
      <c r="H4684" s="8"/>
      <c r="I4684" s="8"/>
      <c r="J4684" s="11"/>
      <c r="K4684" s="10"/>
      <c r="L4684" s="5"/>
      <c r="M4684" s="12"/>
      <c r="N4684" s="12"/>
      <c r="O4684" s="12"/>
      <c r="P4684" s="12"/>
      <c r="Q4684" s="12"/>
      <c r="R4684" s="12"/>
      <c r="S4684" s="13"/>
      <c r="T4684" s="13"/>
    </row>
    <row r="4685" spans="8:20" x14ac:dyDescent="0.2">
      <c r="H4685" s="8"/>
      <c r="I4685" s="8"/>
      <c r="J4685" s="11"/>
      <c r="K4685" s="10"/>
      <c r="L4685" s="5"/>
      <c r="M4685" s="12"/>
      <c r="N4685" s="12"/>
      <c r="O4685" s="12"/>
      <c r="P4685" s="12"/>
      <c r="Q4685" s="12"/>
      <c r="R4685" s="12"/>
      <c r="S4685" s="13"/>
      <c r="T4685" s="13"/>
    </row>
    <row r="4686" spans="8:20" x14ac:dyDescent="0.2">
      <c r="H4686" s="8"/>
      <c r="I4686" s="8"/>
      <c r="J4686" s="11"/>
      <c r="K4686" s="10"/>
      <c r="L4686" s="5"/>
      <c r="M4686" s="12"/>
      <c r="N4686" s="12"/>
      <c r="O4686" s="12"/>
      <c r="P4686" s="12"/>
      <c r="Q4686" s="12"/>
      <c r="R4686" s="12"/>
      <c r="S4686" s="13"/>
      <c r="T4686" s="13"/>
    </row>
    <row r="4687" spans="8:20" x14ac:dyDescent="0.2">
      <c r="H4687" s="8"/>
      <c r="I4687" s="8"/>
      <c r="J4687" s="11"/>
      <c r="K4687" s="10"/>
      <c r="L4687" s="5"/>
      <c r="M4687" s="12"/>
      <c r="N4687" s="12"/>
      <c r="O4687" s="12"/>
      <c r="P4687" s="12"/>
      <c r="Q4687" s="12"/>
      <c r="R4687" s="12"/>
      <c r="S4687" s="13"/>
      <c r="T4687" s="13"/>
    </row>
    <row r="4688" spans="8:20" x14ac:dyDescent="0.2">
      <c r="H4688" s="8"/>
      <c r="I4688" s="8"/>
      <c r="J4688" s="11"/>
      <c r="K4688" s="10"/>
      <c r="L4688" s="5"/>
      <c r="M4688" s="12"/>
      <c r="N4688" s="12"/>
      <c r="O4688" s="12"/>
      <c r="P4688" s="12"/>
      <c r="Q4688" s="12"/>
      <c r="R4688" s="12"/>
      <c r="S4688" s="13"/>
      <c r="T4688" s="13"/>
    </row>
    <row r="4689" spans="8:20" x14ac:dyDescent="0.2">
      <c r="H4689" s="8"/>
      <c r="I4689" s="8"/>
      <c r="J4689" s="11"/>
      <c r="K4689" s="10"/>
      <c r="L4689" s="5"/>
      <c r="M4689" s="12"/>
      <c r="N4689" s="12"/>
      <c r="O4689" s="12"/>
      <c r="P4689" s="12"/>
      <c r="Q4689" s="12"/>
      <c r="R4689" s="12"/>
      <c r="S4689" s="13"/>
      <c r="T4689" s="13"/>
    </row>
    <row r="4690" spans="8:20" x14ac:dyDescent="0.2">
      <c r="H4690" s="8"/>
      <c r="I4690" s="8"/>
      <c r="J4690" s="11"/>
      <c r="K4690" s="10"/>
      <c r="L4690" s="5"/>
      <c r="M4690" s="12"/>
      <c r="N4690" s="12"/>
      <c r="O4690" s="12"/>
      <c r="P4690" s="12"/>
      <c r="Q4690" s="12"/>
      <c r="R4690" s="12"/>
      <c r="S4690" s="13"/>
      <c r="T4690" s="13"/>
    </row>
    <row r="4691" spans="8:20" x14ac:dyDescent="0.2">
      <c r="H4691" s="8"/>
      <c r="I4691" s="8"/>
      <c r="J4691" s="11"/>
      <c r="K4691" s="10"/>
      <c r="L4691" s="5"/>
      <c r="M4691" s="12"/>
      <c r="N4691" s="12"/>
      <c r="O4691" s="12"/>
      <c r="P4691" s="12"/>
      <c r="Q4691" s="12"/>
      <c r="R4691" s="12"/>
      <c r="S4691" s="13"/>
      <c r="T4691" s="13"/>
    </row>
    <row r="4692" spans="8:20" x14ac:dyDescent="0.2">
      <c r="H4692" s="8"/>
      <c r="I4692" s="8"/>
      <c r="J4692" s="11"/>
      <c r="K4692" s="10"/>
      <c r="L4692" s="5"/>
      <c r="M4692" s="12"/>
      <c r="N4692" s="12"/>
      <c r="O4692" s="12"/>
      <c r="P4692" s="12"/>
      <c r="Q4692" s="12"/>
      <c r="R4692" s="12"/>
      <c r="S4692" s="13"/>
      <c r="T4692" s="13"/>
    </row>
    <row r="4693" spans="8:20" x14ac:dyDescent="0.2">
      <c r="H4693" s="8"/>
      <c r="I4693" s="8"/>
      <c r="J4693" s="11"/>
      <c r="K4693" s="10"/>
      <c r="L4693" s="5"/>
      <c r="M4693" s="12"/>
      <c r="N4693" s="12"/>
      <c r="O4693" s="12"/>
      <c r="P4693" s="12"/>
      <c r="Q4693" s="12"/>
      <c r="R4693" s="12"/>
      <c r="S4693" s="13"/>
      <c r="T4693" s="13"/>
    </row>
    <row r="4694" spans="8:20" x14ac:dyDescent="0.2">
      <c r="H4694" s="8"/>
      <c r="I4694" s="8"/>
      <c r="J4694" s="11"/>
      <c r="K4694" s="10"/>
      <c r="L4694" s="5"/>
      <c r="M4694" s="12"/>
      <c r="N4694" s="12"/>
      <c r="O4694" s="12"/>
      <c r="P4694" s="12"/>
      <c r="Q4694" s="12"/>
      <c r="R4694" s="12"/>
      <c r="S4694" s="13"/>
      <c r="T4694" s="13"/>
    </row>
    <row r="4695" spans="8:20" x14ac:dyDescent="0.2">
      <c r="H4695" s="8"/>
      <c r="I4695" s="8"/>
      <c r="J4695" s="11"/>
      <c r="K4695" s="10"/>
      <c r="L4695" s="5"/>
      <c r="M4695" s="12"/>
      <c r="N4695" s="12"/>
      <c r="O4695" s="12"/>
      <c r="P4695" s="12"/>
      <c r="Q4695" s="12"/>
      <c r="R4695" s="12"/>
      <c r="S4695" s="13"/>
      <c r="T4695" s="13"/>
    </row>
    <row r="4696" spans="8:20" x14ac:dyDescent="0.2">
      <c r="H4696" s="8"/>
      <c r="I4696" s="8"/>
      <c r="J4696" s="11"/>
      <c r="K4696" s="10"/>
      <c r="L4696" s="5"/>
      <c r="M4696" s="12"/>
      <c r="N4696" s="12"/>
      <c r="O4696" s="12"/>
      <c r="P4696" s="12"/>
      <c r="Q4696" s="12"/>
      <c r="R4696" s="12"/>
      <c r="S4696" s="13"/>
      <c r="T4696" s="13"/>
    </row>
    <row r="4697" spans="8:20" x14ac:dyDescent="0.2">
      <c r="H4697" s="8"/>
      <c r="I4697" s="8"/>
      <c r="J4697" s="11"/>
      <c r="K4697" s="10"/>
      <c r="L4697" s="5"/>
      <c r="M4697" s="12"/>
      <c r="N4697" s="12"/>
      <c r="O4697" s="12"/>
      <c r="P4697" s="12"/>
      <c r="Q4697" s="12"/>
      <c r="R4697" s="12"/>
      <c r="S4697" s="13"/>
      <c r="T4697" s="13"/>
    </row>
    <row r="4698" spans="8:20" x14ac:dyDescent="0.2">
      <c r="H4698" s="8"/>
      <c r="I4698" s="8"/>
      <c r="J4698" s="11"/>
      <c r="K4698" s="10"/>
      <c r="L4698" s="5"/>
      <c r="M4698" s="12"/>
      <c r="N4698" s="12"/>
      <c r="O4698" s="12"/>
      <c r="P4698" s="12"/>
      <c r="Q4698" s="12"/>
      <c r="R4698" s="12"/>
      <c r="S4698" s="13"/>
      <c r="T4698" s="13"/>
    </row>
    <row r="4699" spans="8:20" x14ac:dyDescent="0.2">
      <c r="H4699" s="8"/>
      <c r="I4699" s="8"/>
      <c r="J4699" s="11"/>
      <c r="K4699" s="10"/>
      <c r="L4699" s="5"/>
      <c r="M4699" s="12"/>
      <c r="N4699" s="12"/>
      <c r="O4699" s="12"/>
      <c r="P4699" s="12"/>
      <c r="Q4699" s="12"/>
      <c r="R4699" s="12"/>
      <c r="S4699" s="13"/>
      <c r="T4699" s="13"/>
    </row>
    <row r="4700" spans="8:20" x14ac:dyDescent="0.2">
      <c r="H4700" s="8"/>
      <c r="I4700" s="8"/>
      <c r="J4700" s="11"/>
      <c r="K4700" s="10"/>
      <c r="L4700" s="5"/>
      <c r="M4700" s="12"/>
      <c r="N4700" s="12"/>
      <c r="O4700" s="12"/>
      <c r="P4700" s="12"/>
      <c r="Q4700" s="12"/>
      <c r="R4700" s="12"/>
      <c r="S4700" s="13"/>
      <c r="T4700" s="13"/>
    </row>
    <row r="4701" spans="8:20" x14ac:dyDescent="0.2">
      <c r="H4701" s="8"/>
      <c r="I4701" s="8"/>
      <c r="J4701" s="11"/>
      <c r="K4701" s="10"/>
      <c r="L4701" s="5"/>
      <c r="M4701" s="12"/>
      <c r="N4701" s="12"/>
      <c r="O4701" s="12"/>
      <c r="P4701" s="12"/>
      <c r="Q4701" s="12"/>
      <c r="R4701" s="12"/>
      <c r="S4701" s="13"/>
      <c r="T4701" s="13"/>
    </row>
    <row r="4702" spans="8:20" x14ac:dyDescent="0.2">
      <c r="H4702" s="8"/>
      <c r="I4702" s="8"/>
      <c r="J4702" s="11"/>
      <c r="K4702" s="10"/>
      <c r="L4702" s="5"/>
      <c r="M4702" s="12"/>
      <c r="N4702" s="12"/>
      <c r="O4702" s="12"/>
      <c r="P4702" s="12"/>
      <c r="Q4702" s="12"/>
      <c r="R4702" s="12"/>
      <c r="S4702" s="13"/>
      <c r="T4702" s="13"/>
    </row>
    <row r="4703" spans="8:20" x14ac:dyDescent="0.2">
      <c r="H4703" s="8"/>
      <c r="I4703" s="8"/>
      <c r="J4703" s="11"/>
      <c r="K4703" s="10"/>
      <c r="L4703" s="5"/>
      <c r="M4703" s="12"/>
      <c r="N4703" s="12"/>
      <c r="O4703" s="12"/>
      <c r="P4703" s="12"/>
      <c r="Q4703" s="12"/>
      <c r="R4703" s="12"/>
      <c r="S4703" s="13"/>
      <c r="T4703" s="13"/>
    </row>
    <row r="4704" spans="8:20" x14ac:dyDescent="0.2">
      <c r="H4704" s="8"/>
      <c r="I4704" s="8"/>
      <c r="J4704" s="11"/>
      <c r="K4704" s="10"/>
      <c r="L4704" s="5"/>
      <c r="M4704" s="12"/>
      <c r="N4704" s="12"/>
      <c r="O4704" s="12"/>
      <c r="P4704" s="12"/>
      <c r="Q4704" s="12"/>
      <c r="R4704" s="12"/>
      <c r="S4704" s="13"/>
      <c r="T4704" s="13"/>
    </row>
    <row r="4705" spans="8:20" x14ac:dyDescent="0.2">
      <c r="H4705" s="8"/>
      <c r="I4705" s="8"/>
      <c r="J4705" s="11"/>
      <c r="K4705" s="10"/>
      <c r="L4705" s="5"/>
      <c r="M4705" s="12"/>
      <c r="N4705" s="12"/>
      <c r="O4705" s="12"/>
      <c r="P4705" s="12"/>
      <c r="Q4705" s="12"/>
      <c r="R4705" s="12"/>
      <c r="S4705" s="13"/>
      <c r="T4705" s="13"/>
    </row>
    <row r="4706" spans="8:20" x14ac:dyDescent="0.2">
      <c r="H4706" s="8"/>
      <c r="I4706" s="8"/>
      <c r="J4706" s="11"/>
      <c r="K4706" s="10"/>
      <c r="L4706" s="5"/>
      <c r="M4706" s="12"/>
      <c r="N4706" s="12"/>
      <c r="O4706" s="12"/>
      <c r="P4706" s="12"/>
      <c r="Q4706" s="12"/>
      <c r="R4706" s="12"/>
      <c r="S4706" s="13"/>
      <c r="T4706" s="13"/>
    </row>
    <row r="4707" spans="8:20" x14ac:dyDescent="0.2">
      <c r="H4707" s="8"/>
      <c r="I4707" s="8"/>
      <c r="J4707" s="11"/>
      <c r="K4707" s="10"/>
      <c r="L4707" s="5"/>
      <c r="M4707" s="12"/>
      <c r="N4707" s="12"/>
      <c r="O4707" s="12"/>
      <c r="P4707" s="12"/>
      <c r="Q4707" s="12"/>
      <c r="R4707" s="12"/>
      <c r="S4707" s="13"/>
      <c r="T4707" s="13"/>
    </row>
    <row r="4708" spans="8:20" x14ac:dyDescent="0.2">
      <c r="H4708" s="8"/>
      <c r="I4708" s="8"/>
      <c r="J4708" s="11"/>
      <c r="K4708" s="10"/>
      <c r="L4708" s="5"/>
      <c r="M4708" s="12"/>
      <c r="N4708" s="12"/>
      <c r="O4708" s="12"/>
      <c r="P4708" s="12"/>
      <c r="Q4708" s="12"/>
      <c r="R4708" s="12"/>
      <c r="S4708" s="13"/>
      <c r="T4708" s="13"/>
    </row>
    <row r="4709" spans="8:20" x14ac:dyDescent="0.2">
      <c r="H4709" s="8"/>
      <c r="I4709" s="8"/>
      <c r="J4709" s="11"/>
      <c r="K4709" s="10"/>
      <c r="L4709" s="5"/>
      <c r="M4709" s="12"/>
      <c r="N4709" s="12"/>
      <c r="O4709" s="12"/>
      <c r="P4709" s="12"/>
      <c r="Q4709" s="12"/>
      <c r="R4709" s="12"/>
      <c r="S4709" s="13"/>
      <c r="T4709" s="13"/>
    </row>
    <row r="4710" spans="8:20" x14ac:dyDescent="0.2">
      <c r="H4710" s="8"/>
      <c r="I4710" s="8"/>
      <c r="J4710" s="11"/>
      <c r="K4710" s="10"/>
      <c r="L4710" s="5"/>
      <c r="M4710" s="12"/>
      <c r="N4710" s="12"/>
      <c r="O4710" s="12"/>
      <c r="P4710" s="12"/>
      <c r="Q4710" s="12"/>
      <c r="R4710" s="12"/>
      <c r="S4710" s="13"/>
      <c r="T4710" s="13"/>
    </row>
    <row r="4711" spans="8:20" x14ac:dyDescent="0.2">
      <c r="H4711" s="8"/>
      <c r="I4711" s="8"/>
      <c r="J4711" s="11"/>
      <c r="K4711" s="10"/>
      <c r="L4711" s="5"/>
      <c r="M4711" s="12"/>
      <c r="N4711" s="12"/>
      <c r="O4711" s="12"/>
      <c r="P4711" s="12"/>
      <c r="Q4711" s="12"/>
      <c r="R4711" s="12"/>
      <c r="S4711" s="13"/>
      <c r="T4711" s="13"/>
    </row>
    <row r="4712" spans="8:20" x14ac:dyDescent="0.2">
      <c r="H4712" s="8"/>
      <c r="I4712" s="8"/>
      <c r="J4712" s="11"/>
      <c r="K4712" s="10"/>
      <c r="L4712" s="5"/>
      <c r="M4712" s="12"/>
      <c r="N4712" s="12"/>
      <c r="O4712" s="12"/>
      <c r="P4712" s="12"/>
      <c r="Q4712" s="12"/>
      <c r="R4712" s="12"/>
      <c r="S4712" s="13"/>
      <c r="T4712" s="13"/>
    </row>
    <row r="4713" spans="8:20" x14ac:dyDescent="0.2">
      <c r="H4713" s="8"/>
      <c r="I4713" s="8"/>
      <c r="J4713" s="11"/>
      <c r="K4713" s="10"/>
      <c r="L4713" s="5"/>
      <c r="M4713" s="12"/>
      <c r="N4713" s="12"/>
      <c r="O4713" s="12"/>
      <c r="P4713" s="12"/>
      <c r="Q4713" s="12"/>
      <c r="R4713" s="12"/>
      <c r="S4713" s="13"/>
      <c r="T4713" s="13"/>
    </row>
    <row r="4714" spans="8:20" x14ac:dyDescent="0.2">
      <c r="H4714" s="8"/>
      <c r="I4714" s="8"/>
      <c r="J4714" s="11"/>
      <c r="K4714" s="10"/>
      <c r="L4714" s="5"/>
      <c r="M4714" s="12"/>
      <c r="N4714" s="12"/>
      <c r="O4714" s="12"/>
      <c r="P4714" s="12"/>
      <c r="Q4714" s="12"/>
      <c r="R4714" s="12"/>
      <c r="S4714" s="13"/>
      <c r="T4714" s="13"/>
    </row>
    <row r="4715" spans="8:20" x14ac:dyDescent="0.2">
      <c r="H4715" s="8"/>
      <c r="I4715" s="8"/>
      <c r="J4715" s="11"/>
      <c r="K4715" s="10"/>
      <c r="L4715" s="5"/>
      <c r="M4715" s="12"/>
      <c r="N4715" s="12"/>
      <c r="O4715" s="12"/>
      <c r="P4715" s="12"/>
      <c r="Q4715" s="12"/>
      <c r="R4715" s="12"/>
      <c r="S4715" s="13"/>
      <c r="T4715" s="13"/>
    </row>
    <row r="4716" spans="8:20" x14ac:dyDescent="0.2">
      <c r="H4716" s="8"/>
      <c r="I4716" s="8"/>
      <c r="J4716" s="11"/>
      <c r="K4716" s="10"/>
      <c r="L4716" s="5"/>
      <c r="M4716" s="12"/>
      <c r="N4716" s="12"/>
      <c r="O4716" s="12"/>
      <c r="P4716" s="12"/>
      <c r="Q4716" s="12"/>
      <c r="R4716" s="12"/>
      <c r="S4716" s="13"/>
      <c r="T4716" s="13"/>
    </row>
    <row r="4717" spans="8:20" x14ac:dyDescent="0.2">
      <c r="H4717" s="8"/>
      <c r="I4717" s="8"/>
      <c r="J4717" s="11"/>
      <c r="K4717" s="10"/>
      <c r="L4717" s="5"/>
      <c r="M4717" s="12"/>
      <c r="N4717" s="12"/>
      <c r="O4717" s="12"/>
      <c r="P4717" s="12"/>
      <c r="Q4717" s="12"/>
      <c r="R4717" s="12"/>
      <c r="S4717" s="13"/>
      <c r="T4717" s="13"/>
    </row>
    <row r="4718" spans="8:20" x14ac:dyDescent="0.2">
      <c r="H4718" s="8"/>
      <c r="I4718" s="8"/>
      <c r="J4718" s="11"/>
      <c r="K4718" s="10"/>
      <c r="L4718" s="5"/>
      <c r="M4718" s="12"/>
      <c r="N4718" s="12"/>
      <c r="O4718" s="12"/>
      <c r="P4718" s="12"/>
      <c r="Q4718" s="12"/>
      <c r="R4718" s="12"/>
      <c r="S4718" s="13"/>
      <c r="T4718" s="13"/>
    </row>
    <row r="4719" spans="8:20" x14ac:dyDescent="0.2">
      <c r="H4719" s="8"/>
      <c r="I4719" s="8"/>
      <c r="J4719" s="11"/>
      <c r="K4719" s="10"/>
      <c r="L4719" s="5"/>
      <c r="M4719" s="12"/>
      <c r="N4719" s="12"/>
      <c r="O4719" s="12"/>
      <c r="P4719" s="12"/>
      <c r="Q4719" s="12"/>
      <c r="R4719" s="12"/>
      <c r="S4719" s="13"/>
      <c r="T4719" s="13"/>
    </row>
    <row r="4720" spans="8:20" x14ac:dyDescent="0.2">
      <c r="H4720" s="8"/>
      <c r="I4720" s="8"/>
      <c r="J4720" s="11"/>
      <c r="K4720" s="10"/>
      <c r="L4720" s="5"/>
      <c r="M4720" s="12"/>
      <c r="N4720" s="12"/>
      <c r="O4720" s="12"/>
      <c r="P4720" s="12"/>
      <c r="Q4720" s="12"/>
      <c r="R4720" s="12"/>
      <c r="S4720" s="13"/>
      <c r="T4720" s="13"/>
    </row>
    <row r="4721" spans="8:20" x14ac:dyDescent="0.2">
      <c r="H4721" s="8"/>
      <c r="I4721" s="8"/>
      <c r="J4721" s="11"/>
      <c r="K4721" s="10"/>
      <c r="L4721" s="5"/>
      <c r="M4721" s="12"/>
      <c r="N4721" s="12"/>
      <c r="O4721" s="12"/>
      <c r="P4721" s="12"/>
      <c r="Q4721" s="12"/>
      <c r="R4721" s="12"/>
      <c r="S4721" s="13"/>
      <c r="T4721" s="13"/>
    </row>
    <row r="4722" spans="8:20" x14ac:dyDescent="0.2">
      <c r="H4722" s="8"/>
      <c r="I4722" s="8"/>
      <c r="J4722" s="11"/>
      <c r="K4722" s="10"/>
      <c r="L4722" s="5"/>
      <c r="M4722" s="12"/>
      <c r="N4722" s="12"/>
      <c r="O4722" s="12"/>
      <c r="P4722" s="12"/>
      <c r="Q4722" s="12"/>
      <c r="R4722" s="12"/>
      <c r="S4722" s="13"/>
      <c r="T4722" s="13"/>
    </row>
    <row r="4723" spans="8:20" x14ac:dyDescent="0.2">
      <c r="H4723" s="8"/>
      <c r="I4723" s="8"/>
      <c r="J4723" s="11"/>
      <c r="K4723" s="10"/>
      <c r="L4723" s="5"/>
      <c r="M4723" s="12"/>
      <c r="N4723" s="12"/>
      <c r="O4723" s="12"/>
      <c r="P4723" s="12"/>
      <c r="Q4723" s="12"/>
      <c r="R4723" s="12"/>
      <c r="S4723" s="13"/>
      <c r="T4723" s="13"/>
    </row>
    <row r="4724" spans="8:20" x14ac:dyDescent="0.2">
      <c r="H4724" s="8"/>
      <c r="I4724" s="8"/>
      <c r="J4724" s="11"/>
      <c r="K4724" s="10"/>
      <c r="L4724" s="5"/>
      <c r="M4724" s="12"/>
      <c r="N4724" s="12"/>
      <c r="O4724" s="12"/>
      <c r="P4724" s="12"/>
      <c r="Q4724" s="12"/>
      <c r="R4724" s="12"/>
      <c r="S4724" s="13"/>
      <c r="T4724" s="13"/>
    </row>
    <row r="4725" spans="8:20" x14ac:dyDescent="0.2">
      <c r="H4725" s="8"/>
      <c r="I4725" s="8"/>
      <c r="J4725" s="11"/>
      <c r="K4725" s="10"/>
      <c r="L4725" s="5"/>
      <c r="M4725" s="12"/>
      <c r="N4725" s="12"/>
      <c r="O4725" s="12"/>
      <c r="P4725" s="12"/>
      <c r="Q4725" s="12"/>
      <c r="R4725" s="12"/>
      <c r="S4725" s="13"/>
      <c r="T4725" s="13"/>
    </row>
    <row r="4726" spans="8:20" x14ac:dyDescent="0.2">
      <c r="H4726" s="8"/>
      <c r="I4726" s="8"/>
      <c r="J4726" s="11"/>
      <c r="K4726" s="10"/>
      <c r="L4726" s="5"/>
      <c r="M4726" s="12"/>
      <c r="N4726" s="12"/>
      <c r="O4726" s="12"/>
      <c r="P4726" s="12"/>
      <c r="Q4726" s="12"/>
      <c r="R4726" s="12"/>
      <c r="S4726" s="13"/>
      <c r="T4726" s="13"/>
    </row>
    <row r="4727" spans="8:20" x14ac:dyDescent="0.2">
      <c r="H4727" s="8"/>
      <c r="I4727" s="8"/>
      <c r="J4727" s="11"/>
      <c r="K4727" s="10"/>
      <c r="L4727" s="5"/>
      <c r="M4727" s="12"/>
      <c r="N4727" s="12"/>
      <c r="O4727" s="12"/>
      <c r="P4727" s="12"/>
      <c r="Q4727" s="12"/>
      <c r="R4727" s="12"/>
      <c r="S4727" s="13"/>
      <c r="T4727" s="13"/>
    </row>
    <row r="4728" spans="8:20" x14ac:dyDescent="0.2">
      <c r="H4728" s="8"/>
      <c r="I4728" s="8"/>
      <c r="J4728" s="11"/>
      <c r="K4728" s="10"/>
      <c r="L4728" s="5"/>
      <c r="M4728" s="12"/>
      <c r="N4728" s="12"/>
      <c r="O4728" s="12"/>
      <c r="P4728" s="12"/>
      <c r="Q4728" s="12"/>
      <c r="R4728" s="12"/>
      <c r="S4728" s="13"/>
      <c r="T4728" s="13"/>
    </row>
    <row r="4729" spans="8:20" x14ac:dyDescent="0.2">
      <c r="H4729" s="8"/>
      <c r="I4729" s="8"/>
      <c r="J4729" s="11"/>
      <c r="K4729" s="10"/>
      <c r="L4729" s="5"/>
      <c r="M4729" s="12"/>
      <c r="N4729" s="12"/>
      <c r="O4729" s="12"/>
      <c r="P4729" s="12"/>
      <c r="Q4729" s="12"/>
      <c r="R4729" s="12"/>
      <c r="S4729" s="13"/>
      <c r="T4729" s="13"/>
    </row>
    <row r="4730" spans="8:20" x14ac:dyDescent="0.2">
      <c r="H4730" s="8"/>
      <c r="I4730" s="8"/>
      <c r="J4730" s="11"/>
      <c r="K4730" s="10"/>
      <c r="L4730" s="5"/>
      <c r="M4730" s="12"/>
      <c r="N4730" s="12"/>
      <c r="O4730" s="12"/>
      <c r="P4730" s="12"/>
      <c r="Q4730" s="12"/>
      <c r="R4730" s="12"/>
      <c r="S4730" s="13"/>
      <c r="T4730" s="13"/>
    </row>
    <row r="4731" spans="8:20" x14ac:dyDescent="0.2">
      <c r="H4731" s="8"/>
      <c r="I4731" s="8"/>
      <c r="J4731" s="11"/>
      <c r="K4731" s="10"/>
      <c r="L4731" s="5"/>
      <c r="M4731" s="12"/>
      <c r="N4731" s="12"/>
      <c r="O4731" s="12"/>
      <c r="P4731" s="12"/>
      <c r="Q4731" s="12"/>
      <c r="R4731" s="12"/>
      <c r="S4731" s="13"/>
      <c r="T4731" s="13"/>
    </row>
    <row r="4732" spans="8:20" x14ac:dyDescent="0.2">
      <c r="H4732" s="8"/>
      <c r="I4732" s="8"/>
      <c r="J4732" s="11"/>
      <c r="K4732" s="10"/>
      <c r="L4732" s="5"/>
      <c r="M4732" s="12"/>
      <c r="N4732" s="12"/>
      <c r="O4732" s="12"/>
      <c r="P4732" s="12"/>
      <c r="Q4732" s="12"/>
      <c r="R4732" s="12"/>
      <c r="S4732" s="13"/>
      <c r="T4732" s="13"/>
    </row>
    <row r="4733" spans="8:20" x14ac:dyDescent="0.2">
      <c r="H4733" s="8"/>
      <c r="I4733" s="8"/>
      <c r="J4733" s="11"/>
      <c r="K4733" s="10"/>
      <c r="L4733" s="5"/>
      <c r="M4733" s="12"/>
      <c r="N4733" s="12"/>
      <c r="O4733" s="12"/>
      <c r="P4733" s="12"/>
      <c r="Q4733" s="12"/>
      <c r="R4733" s="12"/>
      <c r="S4733" s="13"/>
      <c r="T4733" s="13"/>
    </row>
    <row r="4734" spans="8:20" x14ac:dyDescent="0.2">
      <c r="H4734" s="8"/>
      <c r="I4734" s="8"/>
      <c r="J4734" s="11"/>
      <c r="K4734" s="10"/>
      <c r="L4734" s="5"/>
      <c r="M4734" s="12"/>
      <c r="N4734" s="12"/>
      <c r="O4734" s="12"/>
      <c r="P4734" s="12"/>
      <c r="Q4734" s="12"/>
      <c r="R4734" s="12"/>
      <c r="S4734" s="13"/>
      <c r="T4734" s="13"/>
    </row>
    <row r="4735" spans="8:20" x14ac:dyDescent="0.2">
      <c r="H4735" s="8"/>
      <c r="I4735" s="8"/>
      <c r="J4735" s="11"/>
      <c r="K4735" s="10"/>
      <c r="L4735" s="5"/>
      <c r="M4735" s="12"/>
      <c r="N4735" s="12"/>
      <c r="O4735" s="12"/>
      <c r="P4735" s="12"/>
      <c r="Q4735" s="12"/>
      <c r="R4735" s="12"/>
      <c r="S4735" s="13"/>
      <c r="T4735" s="13"/>
    </row>
    <row r="4736" spans="8:20" x14ac:dyDescent="0.2">
      <c r="H4736" s="8"/>
      <c r="I4736" s="8"/>
      <c r="J4736" s="11"/>
      <c r="K4736" s="10"/>
      <c r="L4736" s="5"/>
      <c r="M4736" s="12"/>
      <c r="N4736" s="12"/>
      <c r="O4736" s="12"/>
      <c r="P4736" s="12"/>
      <c r="Q4736" s="12"/>
      <c r="R4736" s="12"/>
      <c r="S4736" s="13"/>
      <c r="T4736" s="13"/>
    </row>
    <row r="4737" spans="8:20" x14ac:dyDescent="0.2">
      <c r="H4737" s="8"/>
      <c r="I4737" s="8"/>
      <c r="J4737" s="11"/>
      <c r="K4737" s="10"/>
      <c r="L4737" s="5"/>
      <c r="M4737" s="12"/>
      <c r="N4737" s="12"/>
      <c r="O4737" s="12"/>
      <c r="P4737" s="12"/>
      <c r="Q4737" s="12"/>
      <c r="R4737" s="12"/>
      <c r="S4737" s="13"/>
      <c r="T4737" s="13"/>
    </row>
    <row r="4738" spans="8:20" x14ac:dyDescent="0.2">
      <c r="H4738" s="8"/>
      <c r="I4738" s="8"/>
      <c r="J4738" s="11"/>
      <c r="K4738" s="10"/>
      <c r="L4738" s="5"/>
      <c r="M4738" s="12"/>
      <c r="N4738" s="12"/>
      <c r="O4738" s="12"/>
      <c r="P4738" s="12"/>
      <c r="Q4738" s="12"/>
      <c r="R4738" s="12"/>
      <c r="S4738" s="13"/>
      <c r="T4738" s="13"/>
    </row>
    <row r="4739" spans="8:20" x14ac:dyDescent="0.2">
      <c r="H4739" s="8"/>
      <c r="I4739" s="8"/>
      <c r="J4739" s="11"/>
      <c r="K4739" s="10"/>
      <c r="L4739" s="5"/>
      <c r="M4739" s="12"/>
      <c r="N4739" s="12"/>
      <c r="O4739" s="12"/>
      <c r="P4739" s="12"/>
      <c r="Q4739" s="12"/>
      <c r="R4739" s="12"/>
      <c r="S4739" s="13"/>
      <c r="T4739" s="13"/>
    </row>
    <row r="4740" spans="8:20" x14ac:dyDescent="0.2">
      <c r="H4740" s="8"/>
      <c r="I4740" s="8"/>
      <c r="J4740" s="11"/>
      <c r="K4740" s="10"/>
      <c r="L4740" s="5"/>
      <c r="M4740" s="12"/>
      <c r="N4740" s="12"/>
      <c r="O4740" s="12"/>
      <c r="P4740" s="12"/>
      <c r="Q4740" s="12"/>
      <c r="R4740" s="12"/>
      <c r="S4740" s="13"/>
      <c r="T4740" s="13"/>
    </row>
    <row r="4741" spans="8:20" x14ac:dyDescent="0.2">
      <c r="H4741" s="8"/>
      <c r="I4741" s="8"/>
      <c r="J4741" s="11"/>
      <c r="K4741" s="10"/>
      <c r="L4741" s="5"/>
      <c r="M4741" s="12"/>
      <c r="N4741" s="12"/>
      <c r="O4741" s="12"/>
      <c r="P4741" s="12"/>
      <c r="Q4741" s="12"/>
      <c r="R4741" s="12"/>
      <c r="S4741" s="13"/>
      <c r="T4741" s="13"/>
    </row>
    <row r="4742" spans="8:20" x14ac:dyDescent="0.2">
      <c r="H4742" s="8"/>
      <c r="I4742" s="8"/>
      <c r="J4742" s="11"/>
      <c r="K4742" s="10"/>
      <c r="L4742" s="5"/>
      <c r="M4742" s="12"/>
      <c r="N4742" s="12"/>
      <c r="O4742" s="12"/>
      <c r="P4742" s="12"/>
      <c r="Q4742" s="12"/>
      <c r="R4742" s="12"/>
      <c r="S4742" s="13"/>
      <c r="T4742" s="13"/>
    </row>
    <row r="4743" spans="8:20" x14ac:dyDescent="0.2">
      <c r="H4743" s="8"/>
      <c r="I4743" s="8"/>
      <c r="J4743" s="11"/>
      <c r="K4743" s="10"/>
      <c r="L4743" s="5"/>
      <c r="M4743" s="12"/>
      <c r="N4743" s="12"/>
      <c r="O4743" s="12"/>
      <c r="P4743" s="12"/>
      <c r="Q4743" s="12"/>
      <c r="R4743" s="12"/>
      <c r="S4743" s="13"/>
      <c r="T4743" s="13"/>
    </row>
    <row r="4744" spans="8:20" x14ac:dyDescent="0.2">
      <c r="H4744" s="8"/>
      <c r="I4744" s="8"/>
      <c r="J4744" s="11"/>
      <c r="K4744" s="10"/>
      <c r="L4744" s="5"/>
      <c r="M4744" s="12"/>
      <c r="N4744" s="12"/>
      <c r="O4744" s="12"/>
      <c r="P4744" s="12"/>
      <c r="Q4744" s="12"/>
      <c r="R4744" s="12"/>
      <c r="S4744" s="13"/>
      <c r="T4744" s="13"/>
    </row>
    <row r="4745" spans="8:20" x14ac:dyDescent="0.2">
      <c r="H4745" s="8"/>
      <c r="I4745" s="8"/>
      <c r="J4745" s="11"/>
      <c r="K4745" s="10"/>
      <c r="L4745" s="5"/>
      <c r="M4745" s="12"/>
      <c r="N4745" s="12"/>
      <c r="O4745" s="12"/>
      <c r="P4745" s="12"/>
      <c r="Q4745" s="12"/>
      <c r="R4745" s="12"/>
      <c r="S4745" s="13"/>
      <c r="T4745" s="13"/>
    </row>
    <row r="4746" spans="8:20" x14ac:dyDescent="0.2">
      <c r="H4746" s="8"/>
      <c r="I4746" s="8"/>
      <c r="J4746" s="11"/>
      <c r="K4746" s="10"/>
      <c r="L4746" s="5"/>
      <c r="M4746" s="12"/>
      <c r="N4746" s="12"/>
      <c r="O4746" s="12"/>
      <c r="P4746" s="12"/>
      <c r="Q4746" s="12"/>
      <c r="R4746" s="12"/>
      <c r="S4746" s="13"/>
      <c r="T4746" s="13"/>
    </row>
    <row r="4747" spans="8:20" x14ac:dyDescent="0.2">
      <c r="H4747" s="8"/>
      <c r="I4747" s="8"/>
      <c r="J4747" s="11"/>
      <c r="K4747" s="10"/>
      <c r="L4747" s="5"/>
      <c r="M4747" s="12"/>
      <c r="N4747" s="12"/>
      <c r="O4747" s="12"/>
      <c r="P4747" s="12"/>
      <c r="Q4747" s="12"/>
      <c r="R4747" s="12"/>
      <c r="S4747" s="13"/>
      <c r="T4747" s="13"/>
    </row>
    <row r="4748" spans="8:20" x14ac:dyDescent="0.2">
      <c r="H4748" s="8"/>
      <c r="I4748" s="8"/>
      <c r="J4748" s="11"/>
      <c r="K4748" s="10"/>
      <c r="L4748" s="5"/>
      <c r="M4748" s="12"/>
      <c r="N4748" s="12"/>
      <c r="O4748" s="12"/>
      <c r="P4748" s="12"/>
      <c r="Q4748" s="12"/>
      <c r="R4748" s="12"/>
      <c r="S4748" s="13"/>
      <c r="T4748" s="13"/>
    </row>
    <row r="4749" spans="8:20" x14ac:dyDescent="0.2">
      <c r="H4749" s="8"/>
      <c r="I4749" s="8"/>
      <c r="J4749" s="11"/>
      <c r="K4749" s="10"/>
      <c r="L4749" s="5"/>
      <c r="M4749" s="12"/>
      <c r="N4749" s="12"/>
      <c r="O4749" s="12"/>
      <c r="P4749" s="12"/>
      <c r="Q4749" s="12"/>
      <c r="R4749" s="12"/>
      <c r="S4749" s="13"/>
      <c r="T4749" s="13"/>
    </row>
    <row r="4750" spans="8:20" x14ac:dyDescent="0.2">
      <c r="H4750" s="8"/>
      <c r="I4750" s="8"/>
      <c r="J4750" s="11"/>
      <c r="K4750" s="10"/>
      <c r="L4750" s="5"/>
      <c r="M4750" s="12"/>
      <c r="N4750" s="12"/>
      <c r="O4750" s="12"/>
      <c r="P4750" s="12"/>
      <c r="Q4750" s="12"/>
      <c r="R4750" s="12"/>
      <c r="S4750" s="13"/>
      <c r="T4750" s="13"/>
    </row>
    <row r="4751" spans="8:20" x14ac:dyDescent="0.2">
      <c r="H4751" s="8"/>
      <c r="I4751" s="8"/>
      <c r="J4751" s="11"/>
      <c r="K4751" s="10"/>
      <c r="L4751" s="5"/>
      <c r="M4751" s="12"/>
      <c r="N4751" s="12"/>
      <c r="O4751" s="12"/>
      <c r="P4751" s="12"/>
      <c r="Q4751" s="12"/>
      <c r="R4751" s="12"/>
      <c r="S4751" s="13"/>
      <c r="T4751" s="13"/>
    </row>
    <row r="4752" spans="8:20" x14ac:dyDescent="0.2">
      <c r="H4752" s="8"/>
      <c r="I4752" s="8"/>
      <c r="J4752" s="11"/>
      <c r="K4752" s="10"/>
      <c r="L4752" s="5"/>
      <c r="M4752" s="12"/>
      <c r="N4752" s="12"/>
      <c r="O4752" s="12"/>
      <c r="P4752" s="12"/>
      <c r="Q4752" s="12"/>
      <c r="R4752" s="12"/>
      <c r="S4752" s="13"/>
      <c r="T4752" s="13"/>
    </row>
    <row r="4753" spans="8:20" x14ac:dyDescent="0.2">
      <c r="H4753" s="8"/>
      <c r="I4753" s="8"/>
      <c r="J4753" s="11"/>
      <c r="K4753" s="10"/>
      <c r="L4753" s="5"/>
      <c r="M4753" s="12"/>
      <c r="N4753" s="12"/>
      <c r="O4753" s="12"/>
      <c r="P4753" s="12"/>
      <c r="Q4753" s="12"/>
      <c r="R4753" s="12"/>
      <c r="S4753" s="13"/>
      <c r="T4753" s="13"/>
    </row>
    <row r="4754" spans="8:20" x14ac:dyDescent="0.2">
      <c r="H4754" s="8"/>
      <c r="I4754" s="8"/>
      <c r="J4754" s="11"/>
      <c r="K4754" s="10"/>
      <c r="L4754" s="5"/>
      <c r="M4754" s="12"/>
      <c r="N4754" s="12"/>
      <c r="O4754" s="12"/>
      <c r="P4754" s="12"/>
      <c r="Q4754" s="12"/>
      <c r="R4754" s="12"/>
      <c r="S4754" s="13"/>
      <c r="T4754" s="13"/>
    </row>
    <row r="4755" spans="8:20" x14ac:dyDescent="0.2">
      <c r="H4755" s="8"/>
      <c r="I4755" s="8"/>
      <c r="J4755" s="11"/>
      <c r="K4755" s="10"/>
      <c r="L4755" s="5"/>
      <c r="M4755" s="12"/>
      <c r="N4755" s="12"/>
      <c r="O4755" s="12"/>
      <c r="P4755" s="12"/>
      <c r="Q4755" s="12"/>
      <c r="R4755" s="12"/>
      <c r="S4755" s="13"/>
      <c r="T4755" s="13"/>
    </row>
    <row r="4756" spans="8:20" x14ac:dyDescent="0.2">
      <c r="H4756" s="8"/>
      <c r="I4756" s="8"/>
      <c r="J4756" s="11"/>
      <c r="K4756" s="10"/>
      <c r="L4756" s="5"/>
      <c r="M4756" s="12"/>
      <c r="N4756" s="12"/>
      <c r="O4756" s="12"/>
      <c r="P4756" s="12"/>
      <c r="Q4756" s="12"/>
      <c r="R4756" s="12"/>
      <c r="S4756" s="13"/>
      <c r="T4756" s="13"/>
    </row>
    <row r="4757" spans="8:20" x14ac:dyDescent="0.2">
      <c r="H4757" s="8"/>
      <c r="I4757" s="8"/>
      <c r="J4757" s="11"/>
      <c r="K4757" s="10"/>
      <c r="L4757" s="5"/>
      <c r="M4757" s="12"/>
      <c r="N4757" s="12"/>
      <c r="O4757" s="12"/>
      <c r="P4757" s="12"/>
      <c r="Q4757" s="12"/>
      <c r="R4757" s="12"/>
      <c r="S4757" s="13"/>
      <c r="T4757" s="13"/>
    </row>
    <row r="4758" spans="8:20" x14ac:dyDescent="0.2">
      <c r="H4758" s="8"/>
      <c r="I4758" s="8"/>
      <c r="J4758" s="11"/>
      <c r="K4758" s="10"/>
      <c r="L4758" s="5"/>
      <c r="M4758" s="12"/>
      <c r="N4758" s="12"/>
      <c r="O4758" s="12"/>
      <c r="P4758" s="12"/>
      <c r="Q4758" s="12"/>
      <c r="R4758" s="12"/>
      <c r="S4758" s="13"/>
      <c r="T4758" s="13"/>
    </row>
    <row r="4759" spans="8:20" x14ac:dyDescent="0.2">
      <c r="H4759" s="8"/>
      <c r="I4759" s="8"/>
      <c r="J4759" s="11"/>
      <c r="K4759" s="10"/>
      <c r="L4759" s="5"/>
      <c r="M4759" s="12"/>
      <c r="N4759" s="12"/>
      <c r="O4759" s="12"/>
      <c r="P4759" s="12"/>
      <c r="Q4759" s="12"/>
      <c r="R4759" s="12"/>
      <c r="S4759" s="13"/>
      <c r="T4759" s="13"/>
    </row>
    <row r="4760" spans="8:20" x14ac:dyDescent="0.2">
      <c r="H4760" s="8"/>
      <c r="I4760" s="8"/>
      <c r="J4760" s="11"/>
      <c r="K4760" s="10"/>
      <c r="L4760" s="5"/>
      <c r="M4760" s="12"/>
      <c r="N4760" s="12"/>
      <c r="O4760" s="12"/>
      <c r="P4760" s="12"/>
      <c r="Q4760" s="12"/>
      <c r="R4760" s="12"/>
      <c r="S4760" s="13"/>
      <c r="T4760" s="13"/>
    </row>
    <row r="4761" spans="8:20" x14ac:dyDescent="0.2">
      <c r="H4761" s="8"/>
      <c r="I4761" s="8"/>
      <c r="J4761" s="11"/>
      <c r="K4761" s="10"/>
      <c r="L4761" s="5"/>
      <c r="M4761" s="12"/>
      <c r="N4761" s="12"/>
      <c r="O4761" s="12"/>
      <c r="P4761" s="12"/>
      <c r="Q4761" s="12"/>
      <c r="R4761" s="12"/>
      <c r="S4761" s="13"/>
      <c r="T4761" s="13"/>
    </row>
    <row r="4762" spans="8:20" x14ac:dyDescent="0.2">
      <c r="H4762" s="8"/>
      <c r="I4762" s="8"/>
      <c r="J4762" s="11"/>
      <c r="K4762" s="10"/>
      <c r="L4762" s="5"/>
      <c r="M4762" s="12"/>
      <c r="N4762" s="12"/>
      <c r="O4762" s="12"/>
      <c r="P4762" s="12"/>
      <c r="Q4762" s="12"/>
      <c r="R4762" s="12"/>
      <c r="S4762" s="13"/>
      <c r="T4762" s="13"/>
    </row>
    <row r="4763" spans="8:20" x14ac:dyDescent="0.2">
      <c r="H4763" s="8"/>
      <c r="I4763" s="8"/>
      <c r="J4763" s="11"/>
      <c r="K4763" s="10"/>
      <c r="L4763" s="5"/>
      <c r="M4763" s="12"/>
      <c r="N4763" s="12"/>
      <c r="O4763" s="12"/>
      <c r="P4763" s="12"/>
      <c r="Q4763" s="12"/>
      <c r="R4763" s="12"/>
      <c r="S4763" s="13"/>
      <c r="T4763" s="13"/>
    </row>
    <row r="4764" spans="8:20" x14ac:dyDescent="0.2">
      <c r="H4764" s="8"/>
      <c r="I4764" s="8"/>
      <c r="J4764" s="11"/>
      <c r="K4764" s="10"/>
      <c r="L4764" s="5"/>
      <c r="M4764" s="12"/>
      <c r="N4764" s="12"/>
      <c r="O4764" s="12"/>
      <c r="P4764" s="12"/>
      <c r="Q4764" s="12"/>
      <c r="R4764" s="12"/>
      <c r="S4764" s="13"/>
      <c r="T4764" s="13"/>
    </row>
    <row r="4765" spans="8:20" x14ac:dyDescent="0.2">
      <c r="H4765" s="8"/>
      <c r="I4765" s="8"/>
      <c r="J4765" s="11"/>
      <c r="K4765" s="10"/>
      <c r="L4765" s="5"/>
      <c r="M4765" s="12"/>
      <c r="N4765" s="12"/>
      <c r="O4765" s="12"/>
      <c r="P4765" s="12"/>
      <c r="Q4765" s="12"/>
      <c r="R4765" s="12"/>
      <c r="S4765" s="13"/>
      <c r="T4765" s="13"/>
    </row>
    <row r="4766" spans="8:20" x14ac:dyDescent="0.2">
      <c r="H4766" s="8"/>
      <c r="I4766" s="8"/>
      <c r="J4766" s="11"/>
      <c r="K4766" s="10"/>
      <c r="L4766" s="5"/>
      <c r="M4766" s="12"/>
      <c r="N4766" s="12"/>
      <c r="O4766" s="12"/>
      <c r="P4766" s="12"/>
      <c r="Q4766" s="12"/>
      <c r="R4766" s="12"/>
      <c r="S4766" s="13"/>
      <c r="T4766" s="13"/>
    </row>
    <row r="4767" spans="8:20" x14ac:dyDescent="0.2">
      <c r="H4767" s="8"/>
      <c r="I4767" s="8"/>
      <c r="J4767" s="11"/>
      <c r="K4767" s="10"/>
      <c r="L4767" s="5"/>
      <c r="M4767" s="12"/>
      <c r="N4767" s="12"/>
      <c r="O4767" s="12"/>
      <c r="P4767" s="12"/>
      <c r="Q4767" s="12"/>
      <c r="R4767" s="12"/>
      <c r="S4767" s="13"/>
      <c r="T4767" s="13"/>
    </row>
    <row r="4768" spans="8:20" x14ac:dyDescent="0.2">
      <c r="H4768" s="8"/>
      <c r="I4768" s="8"/>
      <c r="J4768" s="11"/>
      <c r="K4768" s="10"/>
      <c r="L4768" s="5"/>
      <c r="M4768" s="12"/>
      <c r="N4768" s="12"/>
      <c r="O4768" s="12"/>
      <c r="P4768" s="12"/>
      <c r="Q4768" s="12"/>
      <c r="R4768" s="12"/>
      <c r="S4768" s="13"/>
      <c r="T4768" s="13"/>
    </row>
    <row r="4769" spans="8:20" x14ac:dyDescent="0.2">
      <c r="H4769" s="8"/>
      <c r="I4769" s="8"/>
      <c r="J4769" s="11"/>
      <c r="K4769" s="10"/>
      <c r="L4769" s="5"/>
      <c r="M4769" s="12"/>
      <c r="N4769" s="12"/>
      <c r="O4769" s="12"/>
      <c r="P4769" s="12"/>
      <c r="Q4769" s="12"/>
      <c r="R4769" s="12"/>
      <c r="S4769" s="13"/>
      <c r="T4769" s="13"/>
    </row>
    <row r="4770" spans="8:20" x14ac:dyDescent="0.2">
      <c r="H4770" s="8"/>
      <c r="I4770" s="8"/>
      <c r="J4770" s="11"/>
      <c r="K4770" s="10"/>
      <c r="L4770" s="5"/>
      <c r="M4770" s="12"/>
      <c r="N4770" s="12"/>
      <c r="O4770" s="12"/>
      <c r="P4770" s="12"/>
      <c r="Q4770" s="12"/>
      <c r="R4770" s="12"/>
      <c r="S4770" s="13"/>
      <c r="T4770" s="13"/>
    </row>
    <row r="4771" spans="8:20" x14ac:dyDescent="0.2">
      <c r="H4771" s="8"/>
      <c r="I4771" s="8"/>
      <c r="J4771" s="11"/>
      <c r="K4771" s="10"/>
      <c r="L4771" s="5"/>
      <c r="M4771" s="12"/>
      <c r="N4771" s="12"/>
      <c r="O4771" s="12"/>
      <c r="P4771" s="12"/>
      <c r="Q4771" s="12"/>
      <c r="R4771" s="12"/>
      <c r="S4771" s="13"/>
      <c r="T4771" s="13"/>
    </row>
    <row r="4772" spans="8:20" x14ac:dyDescent="0.2">
      <c r="H4772" s="8"/>
      <c r="I4772" s="8"/>
      <c r="J4772" s="11"/>
      <c r="K4772" s="10"/>
      <c r="L4772" s="5"/>
      <c r="M4772" s="12"/>
      <c r="N4772" s="12"/>
      <c r="O4772" s="12"/>
      <c r="P4772" s="12"/>
      <c r="Q4772" s="12"/>
      <c r="R4772" s="12"/>
      <c r="S4772" s="13"/>
      <c r="T4772" s="13"/>
    </row>
    <row r="4773" spans="8:20" x14ac:dyDescent="0.2">
      <c r="H4773" s="8"/>
      <c r="I4773" s="8"/>
      <c r="J4773" s="11"/>
      <c r="K4773" s="10"/>
      <c r="L4773" s="5"/>
      <c r="M4773" s="12"/>
      <c r="N4773" s="12"/>
      <c r="O4773" s="12"/>
      <c r="P4773" s="12"/>
      <c r="Q4773" s="12"/>
      <c r="R4773" s="12"/>
      <c r="S4773" s="13"/>
      <c r="T4773" s="13"/>
    </row>
    <row r="4774" spans="8:20" x14ac:dyDescent="0.2">
      <c r="H4774" s="8"/>
      <c r="I4774" s="8"/>
      <c r="J4774" s="11"/>
      <c r="K4774" s="10"/>
      <c r="L4774" s="5"/>
      <c r="M4774" s="12"/>
      <c r="N4774" s="12"/>
      <c r="O4774" s="12"/>
      <c r="P4774" s="12"/>
      <c r="Q4774" s="12"/>
      <c r="R4774" s="12"/>
      <c r="S4774" s="13"/>
      <c r="T4774" s="13"/>
    </row>
    <row r="4775" spans="8:20" x14ac:dyDescent="0.2">
      <c r="H4775" s="8"/>
      <c r="I4775" s="8"/>
      <c r="J4775" s="11"/>
      <c r="K4775" s="10"/>
      <c r="L4775" s="5"/>
      <c r="M4775" s="12"/>
      <c r="N4775" s="12"/>
      <c r="O4775" s="12"/>
      <c r="P4775" s="12"/>
      <c r="Q4775" s="12"/>
      <c r="R4775" s="12"/>
      <c r="S4775" s="13"/>
      <c r="T4775" s="13"/>
    </row>
    <row r="4776" spans="8:20" x14ac:dyDescent="0.2">
      <c r="H4776" s="8"/>
      <c r="I4776" s="8"/>
      <c r="J4776" s="11"/>
      <c r="K4776" s="10"/>
      <c r="L4776" s="5"/>
      <c r="M4776" s="12"/>
      <c r="N4776" s="12"/>
      <c r="O4776" s="12"/>
      <c r="P4776" s="12"/>
      <c r="Q4776" s="12"/>
      <c r="R4776" s="12"/>
      <c r="S4776" s="13"/>
      <c r="T4776" s="13"/>
    </row>
    <row r="4777" spans="8:20" x14ac:dyDescent="0.2">
      <c r="H4777" s="8"/>
      <c r="I4777" s="8"/>
      <c r="J4777" s="11"/>
      <c r="K4777" s="10"/>
      <c r="L4777" s="5"/>
      <c r="M4777" s="12"/>
      <c r="N4777" s="12"/>
      <c r="O4777" s="12"/>
      <c r="P4777" s="12"/>
      <c r="Q4777" s="12"/>
      <c r="R4777" s="12"/>
      <c r="S4777" s="13"/>
      <c r="T4777" s="13"/>
    </row>
    <row r="4778" spans="8:20" x14ac:dyDescent="0.2">
      <c r="H4778" s="8"/>
      <c r="I4778" s="8"/>
      <c r="J4778" s="11"/>
      <c r="K4778" s="10"/>
      <c r="L4778" s="5"/>
      <c r="M4778" s="12"/>
      <c r="N4778" s="12"/>
      <c r="O4778" s="12"/>
      <c r="P4778" s="12"/>
      <c r="Q4778" s="12"/>
      <c r="R4778" s="12"/>
      <c r="S4778" s="13"/>
      <c r="T4778" s="13"/>
    </row>
    <row r="4779" spans="8:20" x14ac:dyDescent="0.2">
      <c r="H4779" s="8"/>
      <c r="I4779" s="8"/>
      <c r="J4779" s="11"/>
      <c r="K4779" s="10"/>
      <c r="L4779" s="5"/>
      <c r="M4779" s="12"/>
      <c r="N4779" s="12"/>
      <c r="O4779" s="12"/>
      <c r="P4779" s="12"/>
      <c r="Q4779" s="12"/>
      <c r="R4779" s="12"/>
      <c r="S4779" s="13"/>
      <c r="T4779" s="13"/>
    </row>
    <row r="4780" spans="8:20" x14ac:dyDescent="0.2">
      <c r="H4780" s="8"/>
      <c r="I4780" s="8"/>
      <c r="J4780" s="11"/>
      <c r="K4780" s="10"/>
      <c r="L4780" s="5"/>
      <c r="M4780" s="12"/>
      <c r="N4780" s="12"/>
      <c r="O4780" s="12"/>
      <c r="P4780" s="12"/>
      <c r="Q4780" s="12"/>
      <c r="R4780" s="12"/>
      <c r="S4780" s="13"/>
      <c r="T4780" s="13"/>
    </row>
    <row r="4781" spans="8:20" x14ac:dyDescent="0.2">
      <c r="H4781" s="8"/>
      <c r="I4781" s="8"/>
      <c r="J4781" s="11"/>
      <c r="K4781" s="10"/>
      <c r="L4781" s="5"/>
      <c r="M4781" s="12"/>
      <c r="N4781" s="12"/>
      <c r="O4781" s="12"/>
      <c r="P4781" s="12"/>
      <c r="Q4781" s="12"/>
      <c r="R4781" s="12"/>
      <c r="S4781" s="13"/>
      <c r="T4781" s="13"/>
    </row>
    <row r="4782" spans="8:20" x14ac:dyDescent="0.2">
      <c r="H4782" s="8"/>
      <c r="I4782" s="8"/>
      <c r="J4782" s="11"/>
      <c r="K4782" s="10"/>
      <c r="L4782" s="5"/>
      <c r="M4782" s="12"/>
      <c r="N4782" s="12"/>
      <c r="O4782" s="12"/>
      <c r="P4782" s="12"/>
      <c r="Q4782" s="12"/>
      <c r="R4782" s="12"/>
      <c r="S4782" s="13"/>
      <c r="T4782" s="13"/>
    </row>
    <row r="4783" spans="8:20" x14ac:dyDescent="0.2">
      <c r="H4783" s="8"/>
      <c r="I4783" s="8"/>
      <c r="J4783" s="11"/>
      <c r="K4783" s="10"/>
      <c r="L4783" s="5"/>
      <c r="M4783" s="12"/>
      <c r="N4783" s="12"/>
      <c r="O4783" s="12"/>
      <c r="P4783" s="12"/>
      <c r="Q4783" s="12"/>
      <c r="R4783" s="12"/>
      <c r="S4783" s="13"/>
      <c r="T4783" s="13"/>
    </row>
    <row r="4784" spans="8:20" x14ac:dyDescent="0.2">
      <c r="H4784" s="8"/>
      <c r="I4784" s="8"/>
      <c r="J4784" s="11"/>
      <c r="K4784" s="10"/>
      <c r="L4784" s="5"/>
      <c r="M4784" s="12"/>
      <c r="N4784" s="12"/>
      <c r="O4784" s="12"/>
      <c r="P4784" s="12"/>
      <c r="Q4784" s="12"/>
      <c r="R4784" s="12"/>
      <c r="S4784" s="13"/>
      <c r="T4784" s="13"/>
    </row>
    <row r="4785" spans="8:20" x14ac:dyDescent="0.2">
      <c r="H4785" s="8"/>
      <c r="I4785" s="8"/>
      <c r="J4785" s="11"/>
      <c r="K4785" s="10"/>
      <c r="L4785" s="5"/>
      <c r="M4785" s="12"/>
      <c r="N4785" s="12"/>
      <c r="O4785" s="12"/>
      <c r="P4785" s="12"/>
      <c r="Q4785" s="12"/>
      <c r="R4785" s="12"/>
      <c r="S4785" s="13"/>
      <c r="T4785" s="13"/>
    </row>
    <row r="4786" spans="8:20" x14ac:dyDescent="0.2">
      <c r="H4786" s="8"/>
      <c r="I4786" s="8"/>
      <c r="J4786" s="11"/>
      <c r="K4786" s="10"/>
      <c r="L4786" s="5"/>
      <c r="M4786" s="12"/>
      <c r="N4786" s="12"/>
      <c r="O4786" s="12"/>
      <c r="P4786" s="12"/>
      <c r="Q4786" s="12"/>
      <c r="R4786" s="12"/>
      <c r="S4786" s="13"/>
      <c r="T4786" s="13"/>
    </row>
    <row r="4787" spans="8:20" x14ac:dyDescent="0.2">
      <c r="H4787" s="8"/>
      <c r="I4787" s="8"/>
      <c r="J4787" s="11"/>
      <c r="K4787" s="10"/>
      <c r="L4787" s="5"/>
      <c r="M4787" s="12"/>
      <c r="N4787" s="12"/>
      <c r="O4787" s="12"/>
      <c r="P4787" s="12"/>
      <c r="Q4787" s="12"/>
      <c r="R4787" s="12"/>
      <c r="S4787" s="13"/>
      <c r="T4787" s="13"/>
    </row>
    <row r="4788" spans="8:20" x14ac:dyDescent="0.2">
      <c r="H4788" s="8"/>
      <c r="I4788" s="8"/>
      <c r="J4788" s="11"/>
      <c r="K4788" s="10"/>
      <c r="L4788" s="5"/>
      <c r="M4788" s="12"/>
      <c r="N4788" s="12"/>
      <c r="O4788" s="12"/>
      <c r="P4788" s="12"/>
      <c r="Q4788" s="12"/>
      <c r="R4788" s="12"/>
      <c r="S4788" s="13"/>
      <c r="T4788" s="13"/>
    </row>
    <row r="4789" spans="8:20" x14ac:dyDescent="0.2">
      <c r="H4789" s="8"/>
      <c r="I4789" s="8"/>
      <c r="J4789" s="11"/>
      <c r="K4789" s="10"/>
      <c r="L4789" s="5"/>
      <c r="M4789" s="12"/>
      <c r="N4789" s="12"/>
      <c r="O4789" s="12"/>
      <c r="P4789" s="12"/>
      <c r="Q4789" s="12"/>
      <c r="R4789" s="12"/>
      <c r="S4789" s="13"/>
      <c r="T4789" s="13"/>
    </row>
    <row r="4790" spans="8:20" x14ac:dyDescent="0.2">
      <c r="H4790" s="8"/>
      <c r="I4790" s="8"/>
      <c r="J4790" s="11"/>
      <c r="K4790" s="10"/>
      <c r="L4790" s="5"/>
      <c r="M4790" s="12"/>
      <c r="N4790" s="12"/>
      <c r="O4790" s="12"/>
      <c r="P4790" s="12"/>
      <c r="Q4790" s="12"/>
      <c r="R4790" s="12"/>
      <c r="S4790" s="13"/>
      <c r="T4790" s="13"/>
    </row>
    <row r="4791" spans="8:20" x14ac:dyDescent="0.2">
      <c r="H4791" s="8"/>
      <c r="I4791" s="8"/>
      <c r="J4791" s="11"/>
      <c r="K4791" s="10"/>
      <c r="L4791" s="5"/>
      <c r="M4791" s="12"/>
      <c r="N4791" s="12"/>
      <c r="O4791" s="12"/>
      <c r="P4791" s="12"/>
      <c r="Q4791" s="12"/>
      <c r="R4791" s="12"/>
      <c r="S4791" s="13"/>
      <c r="T4791" s="13"/>
    </row>
    <row r="4792" spans="8:20" x14ac:dyDescent="0.2">
      <c r="H4792" s="8"/>
      <c r="I4792" s="8"/>
      <c r="J4792" s="11"/>
      <c r="K4792" s="10"/>
      <c r="L4792" s="5"/>
      <c r="M4792" s="12"/>
      <c r="N4792" s="12"/>
      <c r="O4792" s="12"/>
      <c r="P4792" s="12"/>
      <c r="Q4792" s="12"/>
      <c r="R4792" s="12"/>
      <c r="S4792" s="13"/>
      <c r="T4792" s="13"/>
    </row>
    <row r="4793" spans="8:20" x14ac:dyDescent="0.2">
      <c r="H4793" s="8"/>
      <c r="I4793" s="8"/>
      <c r="J4793" s="11"/>
      <c r="K4793" s="10"/>
      <c r="L4793" s="5"/>
      <c r="M4793" s="12"/>
      <c r="N4793" s="12"/>
      <c r="O4793" s="12"/>
      <c r="P4793" s="12"/>
      <c r="Q4793" s="12"/>
      <c r="R4793" s="12"/>
      <c r="S4793" s="13"/>
      <c r="T4793" s="13"/>
    </row>
    <row r="4794" spans="8:20" x14ac:dyDescent="0.2">
      <c r="H4794" s="8"/>
      <c r="I4794" s="8"/>
      <c r="J4794" s="11"/>
      <c r="K4794" s="10"/>
      <c r="L4794" s="5"/>
      <c r="M4794" s="12"/>
      <c r="N4794" s="12"/>
      <c r="O4794" s="12"/>
      <c r="P4794" s="12"/>
      <c r="Q4794" s="12"/>
      <c r="R4794" s="12"/>
      <c r="S4794" s="13"/>
      <c r="T4794" s="13"/>
    </row>
    <row r="4795" spans="8:20" x14ac:dyDescent="0.2">
      <c r="H4795" s="8"/>
      <c r="I4795" s="8"/>
      <c r="J4795" s="11"/>
      <c r="K4795" s="10"/>
      <c r="L4795" s="5"/>
      <c r="M4795" s="12"/>
      <c r="N4795" s="12"/>
      <c r="O4795" s="12"/>
      <c r="P4795" s="12"/>
      <c r="Q4795" s="12"/>
      <c r="R4795" s="12"/>
      <c r="S4795" s="13"/>
      <c r="T4795" s="13"/>
    </row>
    <row r="4796" spans="8:20" x14ac:dyDescent="0.2">
      <c r="H4796" s="8"/>
      <c r="I4796" s="8"/>
      <c r="J4796" s="11"/>
      <c r="K4796" s="10"/>
      <c r="L4796" s="5"/>
      <c r="M4796" s="12"/>
      <c r="N4796" s="12"/>
      <c r="O4796" s="12"/>
      <c r="P4796" s="12"/>
      <c r="Q4796" s="12"/>
      <c r="R4796" s="12"/>
      <c r="S4796" s="13"/>
      <c r="T4796" s="13"/>
    </row>
    <row r="4797" spans="8:20" x14ac:dyDescent="0.2">
      <c r="H4797" s="8"/>
      <c r="I4797" s="8"/>
      <c r="J4797" s="11"/>
      <c r="K4797" s="10"/>
      <c r="L4797" s="5"/>
      <c r="M4797" s="12"/>
      <c r="N4797" s="12"/>
      <c r="O4797" s="12"/>
      <c r="P4797" s="12"/>
      <c r="Q4797" s="12"/>
      <c r="R4797" s="12"/>
      <c r="S4797" s="13"/>
      <c r="T4797" s="13"/>
    </row>
    <row r="4798" spans="8:20" x14ac:dyDescent="0.2">
      <c r="H4798" s="8"/>
      <c r="I4798" s="8"/>
      <c r="J4798" s="11"/>
      <c r="K4798" s="10"/>
      <c r="L4798" s="5"/>
      <c r="M4798" s="12"/>
      <c r="N4798" s="12"/>
      <c r="O4798" s="12"/>
      <c r="P4798" s="12"/>
      <c r="Q4798" s="12"/>
      <c r="R4798" s="12"/>
      <c r="S4798" s="13"/>
      <c r="T4798" s="13"/>
    </row>
    <row r="4799" spans="8:20" x14ac:dyDescent="0.2">
      <c r="H4799" s="8"/>
      <c r="I4799" s="8"/>
      <c r="J4799" s="11"/>
      <c r="K4799" s="10"/>
      <c r="L4799" s="5"/>
      <c r="M4799" s="12"/>
      <c r="N4799" s="12"/>
      <c r="O4799" s="12"/>
      <c r="P4799" s="12"/>
      <c r="Q4799" s="12"/>
      <c r="R4799" s="12"/>
      <c r="S4799" s="13"/>
      <c r="T4799" s="13"/>
    </row>
    <row r="4800" spans="8:20" x14ac:dyDescent="0.2">
      <c r="H4800" s="8"/>
      <c r="I4800" s="8"/>
      <c r="J4800" s="11"/>
      <c r="K4800" s="10"/>
      <c r="L4800" s="5"/>
      <c r="M4800" s="12"/>
      <c r="N4800" s="12"/>
      <c r="O4800" s="12"/>
      <c r="P4800" s="12"/>
      <c r="Q4800" s="12"/>
      <c r="R4800" s="12"/>
      <c r="S4800" s="13"/>
      <c r="T4800" s="13"/>
    </row>
    <row r="4801" spans="8:20" x14ac:dyDescent="0.2">
      <c r="H4801" s="8"/>
      <c r="I4801" s="8"/>
      <c r="J4801" s="11"/>
      <c r="K4801" s="10"/>
      <c r="L4801" s="5"/>
      <c r="M4801" s="12"/>
      <c r="N4801" s="12"/>
      <c r="O4801" s="12"/>
      <c r="P4801" s="12"/>
      <c r="Q4801" s="12"/>
      <c r="R4801" s="12"/>
      <c r="S4801" s="13"/>
      <c r="T4801" s="13"/>
    </row>
    <row r="4802" spans="8:20" x14ac:dyDescent="0.2">
      <c r="H4802" s="8"/>
      <c r="I4802" s="8"/>
      <c r="J4802" s="11"/>
      <c r="K4802" s="10"/>
      <c r="L4802" s="5"/>
      <c r="M4802" s="12"/>
      <c r="N4802" s="12"/>
      <c r="O4802" s="12"/>
      <c r="P4802" s="12"/>
      <c r="Q4802" s="12"/>
      <c r="R4802" s="12"/>
      <c r="S4802" s="13"/>
      <c r="T4802" s="13"/>
    </row>
    <row r="4803" spans="8:20" x14ac:dyDescent="0.2">
      <c r="H4803" s="8"/>
      <c r="I4803" s="8"/>
      <c r="J4803" s="11"/>
      <c r="K4803" s="10"/>
      <c r="L4803" s="5"/>
      <c r="M4803" s="12"/>
      <c r="N4803" s="12"/>
      <c r="O4803" s="12"/>
      <c r="P4803" s="12"/>
      <c r="Q4803" s="12"/>
      <c r="R4803" s="12"/>
      <c r="S4803" s="13"/>
      <c r="T4803" s="13"/>
    </row>
    <row r="4804" spans="8:20" x14ac:dyDescent="0.2">
      <c r="H4804" s="8"/>
      <c r="I4804" s="8"/>
      <c r="J4804" s="11"/>
      <c r="K4804" s="10"/>
      <c r="L4804" s="5"/>
      <c r="M4804" s="12"/>
      <c r="N4804" s="12"/>
      <c r="O4804" s="12"/>
      <c r="P4804" s="12"/>
      <c r="Q4804" s="12"/>
      <c r="R4804" s="12"/>
      <c r="S4804" s="13"/>
      <c r="T4804" s="13"/>
    </row>
    <row r="4805" spans="8:20" x14ac:dyDescent="0.2">
      <c r="H4805" s="8"/>
      <c r="I4805" s="8"/>
      <c r="J4805" s="11"/>
      <c r="K4805" s="10"/>
      <c r="L4805" s="5"/>
      <c r="M4805" s="12"/>
      <c r="N4805" s="12"/>
      <c r="O4805" s="12"/>
      <c r="P4805" s="12"/>
      <c r="Q4805" s="12"/>
      <c r="R4805" s="12"/>
      <c r="S4805" s="13"/>
      <c r="T4805" s="13"/>
    </row>
    <row r="4806" spans="8:20" x14ac:dyDescent="0.2">
      <c r="H4806" s="8"/>
      <c r="I4806" s="8"/>
      <c r="J4806" s="11"/>
      <c r="K4806" s="10"/>
      <c r="L4806" s="5"/>
      <c r="M4806" s="12"/>
      <c r="N4806" s="12"/>
      <c r="O4806" s="12"/>
      <c r="P4806" s="12"/>
      <c r="Q4806" s="12"/>
      <c r="R4806" s="12"/>
      <c r="S4806" s="13"/>
      <c r="T4806" s="13"/>
    </row>
    <row r="4807" spans="8:20" x14ac:dyDescent="0.2">
      <c r="H4807" s="8"/>
      <c r="I4807" s="8"/>
      <c r="J4807" s="11"/>
      <c r="K4807" s="10"/>
      <c r="L4807" s="5"/>
      <c r="M4807" s="12"/>
      <c r="N4807" s="12"/>
      <c r="O4807" s="12"/>
      <c r="P4807" s="12"/>
      <c r="Q4807" s="12"/>
      <c r="R4807" s="12"/>
      <c r="S4807" s="13"/>
      <c r="T4807" s="13"/>
    </row>
    <row r="4808" spans="8:20" x14ac:dyDescent="0.2">
      <c r="H4808" s="8"/>
      <c r="I4808" s="8"/>
      <c r="J4808" s="11"/>
      <c r="K4808" s="10"/>
      <c r="L4808" s="5"/>
      <c r="M4808" s="12"/>
      <c r="N4808" s="12"/>
      <c r="O4808" s="12"/>
      <c r="P4808" s="12"/>
      <c r="Q4808" s="12"/>
      <c r="R4808" s="12"/>
      <c r="S4808" s="13"/>
      <c r="T4808" s="13"/>
    </row>
    <row r="4809" spans="8:20" x14ac:dyDescent="0.2">
      <c r="H4809" s="8"/>
      <c r="I4809" s="8"/>
      <c r="J4809" s="11"/>
      <c r="K4809" s="10"/>
      <c r="L4809" s="5"/>
      <c r="M4809" s="12"/>
      <c r="N4809" s="12"/>
      <c r="O4809" s="12"/>
      <c r="P4809" s="12"/>
      <c r="Q4809" s="12"/>
      <c r="R4809" s="12"/>
      <c r="S4809" s="13"/>
      <c r="T4809" s="13"/>
    </row>
    <row r="4810" spans="8:20" x14ac:dyDescent="0.2">
      <c r="H4810" s="8"/>
      <c r="I4810" s="8"/>
      <c r="J4810" s="11"/>
      <c r="K4810" s="10"/>
      <c r="L4810" s="5"/>
      <c r="M4810" s="12"/>
      <c r="N4810" s="12"/>
      <c r="O4810" s="12"/>
      <c r="P4810" s="12"/>
      <c r="Q4810" s="12"/>
      <c r="R4810" s="12"/>
      <c r="S4810" s="13"/>
      <c r="T4810" s="13"/>
    </row>
    <row r="4811" spans="8:20" x14ac:dyDescent="0.2">
      <c r="H4811" s="8"/>
      <c r="I4811" s="8"/>
      <c r="J4811" s="11"/>
      <c r="K4811" s="10"/>
      <c r="L4811" s="5"/>
      <c r="M4811" s="12"/>
      <c r="N4811" s="12"/>
      <c r="O4811" s="12"/>
      <c r="P4811" s="12"/>
      <c r="Q4811" s="12"/>
      <c r="R4811" s="12"/>
      <c r="S4811" s="13"/>
      <c r="T4811" s="13"/>
    </row>
    <row r="4812" spans="8:20" x14ac:dyDescent="0.2">
      <c r="H4812" s="8"/>
      <c r="I4812" s="8"/>
      <c r="J4812" s="11"/>
      <c r="K4812" s="10"/>
      <c r="L4812" s="5"/>
      <c r="M4812" s="12"/>
      <c r="N4812" s="12"/>
      <c r="O4812" s="12"/>
      <c r="P4812" s="12"/>
      <c r="Q4812" s="12"/>
      <c r="R4812" s="12"/>
      <c r="S4812" s="13"/>
      <c r="T4812" s="13"/>
    </row>
    <row r="4813" spans="8:20" x14ac:dyDescent="0.2">
      <c r="H4813" s="8"/>
      <c r="I4813" s="8"/>
      <c r="J4813" s="11"/>
      <c r="K4813" s="10"/>
      <c r="L4813" s="5"/>
      <c r="M4813" s="12"/>
      <c r="N4813" s="12"/>
      <c r="O4813" s="12"/>
      <c r="P4813" s="12"/>
      <c r="Q4813" s="12"/>
      <c r="R4813" s="12"/>
      <c r="S4813" s="13"/>
      <c r="T4813" s="13"/>
    </row>
    <row r="4814" spans="8:20" x14ac:dyDescent="0.2">
      <c r="H4814" s="8"/>
      <c r="I4814" s="8"/>
      <c r="J4814" s="11"/>
      <c r="K4814" s="10"/>
      <c r="L4814" s="5"/>
      <c r="M4814" s="12"/>
      <c r="N4814" s="12"/>
      <c r="O4814" s="12"/>
      <c r="P4814" s="12"/>
      <c r="Q4814" s="12"/>
      <c r="R4814" s="12"/>
      <c r="S4814" s="13"/>
      <c r="T4814" s="13"/>
    </row>
    <row r="4815" spans="8:20" x14ac:dyDescent="0.2">
      <c r="H4815" s="8"/>
      <c r="I4815" s="8"/>
      <c r="J4815" s="11"/>
      <c r="K4815" s="10"/>
      <c r="L4815" s="5"/>
      <c r="M4815" s="12"/>
      <c r="N4815" s="12"/>
      <c r="O4815" s="12"/>
      <c r="P4815" s="12"/>
      <c r="Q4815" s="12"/>
      <c r="R4815" s="12"/>
      <c r="S4815" s="13"/>
      <c r="T4815" s="13"/>
    </row>
    <row r="4816" spans="8:20" x14ac:dyDescent="0.2">
      <c r="H4816" s="8"/>
      <c r="I4816" s="8"/>
      <c r="J4816" s="11"/>
      <c r="K4816" s="10"/>
      <c r="L4816" s="5"/>
      <c r="M4816" s="12"/>
      <c r="N4816" s="12"/>
      <c r="O4816" s="12"/>
      <c r="P4816" s="12"/>
      <c r="Q4816" s="12"/>
      <c r="R4816" s="12"/>
      <c r="S4816" s="13"/>
      <c r="T4816" s="13"/>
    </row>
    <row r="4817" spans="8:20" x14ac:dyDescent="0.2">
      <c r="H4817" s="8"/>
      <c r="I4817" s="8"/>
      <c r="J4817" s="11"/>
      <c r="K4817" s="10"/>
      <c r="L4817" s="5"/>
      <c r="M4817" s="12"/>
      <c r="N4817" s="12"/>
      <c r="O4817" s="12"/>
      <c r="P4817" s="12"/>
      <c r="Q4817" s="12"/>
      <c r="R4817" s="12"/>
      <c r="S4817" s="13"/>
      <c r="T4817" s="13"/>
    </row>
    <row r="4818" spans="8:20" x14ac:dyDescent="0.2">
      <c r="H4818" s="8"/>
      <c r="I4818" s="8"/>
      <c r="J4818" s="11"/>
      <c r="K4818" s="10"/>
      <c r="L4818" s="5"/>
      <c r="M4818" s="12"/>
      <c r="N4818" s="12"/>
      <c r="O4818" s="12"/>
      <c r="P4818" s="12"/>
      <c r="Q4818" s="12"/>
      <c r="R4818" s="12"/>
      <c r="S4818" s="13"/>
      <c r="T4818" s="13"/>
    </row>
    <row r="4819" spans="8:20" x14ac:dyDescent="0.2">
      <c r="H4819" s="8"/>
      <c r="I4819" s="8"/>
      <c r="J4819" s="11"/>
      <c r="K4819" s="10"/>
      <c r="L4819" s="5"/>
      <c r="M4819" s="12"/>
      <c r="N4819" s="12"/>
      <c r="O4819" s="12"/>
      <c r="P4819" s="12"/>
      <c r="Q4819" s="12"/>
      <c r="R4819" s="12"/>
      <c r="S4819" s="13"/>
      <c r="T4819" s="13"/>
    </row>
    <row r="4820" spans="8:20" x14ac:dyDescent="0.2">
      <c r="H4820" s="8"/>
      <c r="I4820" s="8"/>
      <c r="J4820" s="11"/>
      <c r="K4820" s="10"/>
      <c r="L4820" s="5"/>
      <c r="M4820" s="12"/>
      <c r="N4820" s="12"/>
      <c r="O4820" s="12"/>
      <c r="P4820" s="12"/>
      <c r="Q4820" s="12"/>
      <c r="R4820" s="12"/>
      <c r="S4820" s="13"/>
      <c r="T4820" s="13"/>
    </row>
    <row r="4821" spans="8:20" x14ac:dyDescent="0.2">
      <c r="H4821" s="8"/>
      <c r="I4821" s="8"/>
      <c r="J4821" s="11"/>
      <c r="K4821" s="10"/>
      <c r="L4821" s="5"/>
      <c r="M4821" s="12"/>
      <c r="N4821" s="12"/>
      <c r="O4821" s="12"/>
      <c r="P4821" s="12"/>
      <c r="Q4821" s="12"/>
      <c r="R4821" s="12"/>
      <c r="S4821" s="13"/>
      <c r="T4821" s="13"/>
    </row>
    <row r="4822" spans="8:20" x14ac:dyDescent="0.2">
      <c r="H4822" s="8"/>
      <c r="I4822" s="8"/>
      <c r="J4822" s="11"/>
      <c r="K4822" s="10"/>
      <c r="L4822" s="5"/>
      <c r="M4822" s="12"/>
      <c r="N4822" s="12"/>
      <c r="O4822" s="12"/>
      <c r="P4822" s="12"/>
      <c r="Q4822" s="12"/>
      <c r="R4822" s="12"/>
      <c r="S4822" s="13"/>
      <c r="T4822" s="13"/>
    </row>
    <row r="4823" spans="8:20" x14ac:dyDescent="0.2">
      <c r="H4823" s="8"/>
      <c r="I4823" s="8"/>
      <c r="J4823" s="11"/>
      <c r="K4823" s="10"/>
      <c r="L4823" s="5"/>
      <c r="M4823" s="12"/>
      <c r="N4823" s="12"/>
      <c r="O4823" s="12"/>
      <c r="P4823" s="12"/>
      <c r="Q4823" s="12"/>
      <c r="R4823" s="12"/>
      <c r="S4823" s="13"/>
      <c r="T4823" s="13"/>
    </row>
    <row r="4824" spans="8:20" x14ac:dyDescent="0.2">
      <c r="H4824" s="8"/>
      <c r="I4824" s="8"/>
      <c r="J4824" s="11"/>
      <c r="K4824" s="10"/>
      <c r="L4824" s="5"/>
      <c r="M4824" s="12"/>
      <c r="N4824" s="12"/>
      <c r="O4824" s="12"/>
      <c r="P4824" s="12"/>
      <c r="Q4824" s="12"/>
      <c r="R4824" s="12"/>
      <c r="S4824" s="13"/>
      <c r="T4824" s="13"/>
    </row>
    <row r="4825" spans="8:20" x14ac:dyDescent="0.2">
      <c r="H4825" s="8"/>
      <c r="I4825" s="8"/>
      <c r="J4825" s="11"/>
      <c r="K4825" s="10"/>
      <c r="L4825" s="5"/>
      <c r="M4825" s="12"/>
      <c r="N4825" s="12"/>
      <c r="O4825" s="12"/>
      <c r="P4825" s="12"/>
      <c r="Q4825" s="12"/>
      <c r="R4825" s="12"/>
      <c r="S4825" s="13"/>
      <c r="T4825" s="13"/>
    </row>
    <row r="4826" spans="8:20" x14ac:dyDescent="0.2">
      <c r="H4826" s="8"/>
      <c r="I4826" s="8"/>
      <c r="J4826" s="11"/>
      <c r="K4826" s="10"/>
      <c r="L4826" s="5"/>
      <c r="M4826" s="12"/>
      <c r="N4826" s="12"/>
      <c r="O4826" s="12"/>
      <c r="P4826" s="12"/>
      <c r="Q4826" s="12"/>
      <c r="R4826" s="12"/>
      <c r="S4826" s="13"/>
      <c r="T4826" s="13"/>
    </row>
    <row r="4827" spans="8:20" x14ac:dyDescent="0.2">
      <c r="H4827" s="8"/>
      <c r="I4827" s="8"/>
      <c r="J4827" s="11"/>
      <c r="K4827" s="10"/>
      <c r="L4827" s="5"/>
      <c r="M4827" s="12"/>
      <c r="N4827" s="12"/>
      <c r="O4827" s="12"/>
      <c r="P4827" s="12"/>
      <c r="Q4827" s="12"/>
      <c r="R4827" s="12"/>
      <c r="S4827" s="13"/>
      <c r="T4827" s="13"/>
    </row>
    <row r="4828" spans="8:20" x14ac:dyDescent="0.2">
      <c r="H4828" s="8"/>
      <c r="I4828" s="8"/>
      <c r="J4828" s="11"/>
      <c r="K4828" s="10"/>
      <c r="L4828" s="5"/>
      <c r="M4828" s="12"/>
      <c r="N4828" s="12"/>
      <c r="O4828" s="12"/>
      <c r="P4828" s="12"/>
      <c r="Q4828" s="12"/>
      <c r="R4828" s="12"/>
      <c r="S4828" s="13"/>
      <c r="T4828" s="13"/>
    </row>
    <row r="4829" spans="8:20" x14ac:dyDescent="0.2">
      <c r="H4829" s="8"/>
      <c r="I4829" s="8"/>
      <c r="J4829" s="11"/>
      <c r="K4829" s="10"/>
      <c r="L4829" s="5"/>
      <c r="M4829" s="12"/>
      <c r="N4829" s="12"/>
      <c r="O4829" s="12"/>
      <c r="P4829" s="12"/>
      <c r="Q4829" s="12"/>
      <c r="R4829" s="12"/>
      <c r="S4829" s="13"/>
      <c r="T4829" s="13"/>
    </row>
    <row r="4830" spans="8:20" x14ac:dyDescent="0.2">
      <c r="H4830" s="8"/>
      <c r="I4830" s="8"/>
      <c r="J4830" s="11"/>
      <c r="K4830" s="10"/>
      <c r="L4830" s="5"/>
      <c r="M4830" s="12"/>
      <c r="N4830" s="12"/>
      <c r="O4830" s="12"/>
      <c r="P4830" s="12"/>
      <c r="Q4830" s="12"/>
      <c r="R4830" s="12"/>
      <c r="S4830" s="13"/>
      <c r="T4830" s="13"/>
    </row>
    <row r="4831" spans="8:20" x14ac:dyDescent="0.2">
      <c r="H4831" s="8"/>
      <c r="I4831" s="8"/>
      <c r="J4831" s="11"/>
      <c r="K4831" s="10"/>
      <c r="L4831" s="5"/>
      <c r="M4831" s="12"/>
      <c r="N4831" s="12"/>
      <c r="O4831" s="12"/>
      <c r="P4831" s="12"/>
      <c r="Q4831" s="12"/>
      <c r="R4831" s="12"/>
      <c r="S4831" s="13"/>
      <c r="T4831" s="13"/>
    </row>
    <row r="4832" spans="8:20" x14ac:dyDescent="0.2">
      <c r="H4832" s="8"/>
      <c r="I4832" s="8"/>
      <c r="J4832" s="11"/>
      <c r="K4832" s="10"/>
      <c r="L4832" s="5"/>
      <c r="M4832" s="12"/>
      <c r="N4832" s="12"/>
      <c r="O4832" s="12"/>
      <c r="P4832" s="12"/>
      <c r="Q4832" s="12"/>
      <c r="R4832" s="12"/>
      <c r="S4832" s="13"/>
      <c r="T4832" s="13"/>
    </row>
    <row r="4833" spans="8:20" x14ac:dyDescent="0.2">
      <c r="H4833" s="8"/>
      <c r="I4833" s="8"/>
      <c r="J4833" s="11"/>
      <c r="K4833" s="10"/>
      <c r="L4833" s="5"/>
      <c r="M4833" s="12"/>
      <c r="N4833" s="12"/>
      <c r="O4833" s="12"/>
      <c r="P4833" s="12"/>
      <c r="Q4833" s="12"/>
      <c r="R4833" s="12"/>
      <c r="S4833" s="13"/>
      <c r="T4833" s="13"/>
    </row>
    <row r="4834" spans="8:20" x14ac:dyDescent="0.2">
      <c r="H4834" s="8"/>
      <c r="I4834" s="8"/>
      <c r="J4834" s="11"/>
      <c r="K4834" s="10"/>
      <c r="L4834" s="5"/>
      <c r="M4834" s="12"/>
      <c r="N4834" s="12"/>
      <c r="O4834" s="12"/>
      <c r="P4834" s="12"/>
      <c r="Q4834" s="12"/>
      <c r="R4834" s="12"/>
      <c r="S4834" s="13"/>
      <c r="T4834" s="13"/>
    </row>
    <row r="4835" spans="8:20" x14ac:dyDescent="0.2">
      <c r="H4835" s="8"/>
      <c r="I4835" s="8"/>
      <c r="J4835" s="11"/>
      <c r="K4835" s="10"/>
      <c r="L4835" s="5"/>
      <c r="M4835" s="12"/>
      <c r="N4835" s="12"/>
      <c r="O4835" s="12"/>
      <c r="P4835" s="12"/>
      <c r="Q4835" s="12"/>
      <c r="R4835" s="12"/>
      <c r="S4835" s="13"/>
      <c r="T4835" s="13"/>
    </row>
    <row r="4836" spans="8:20" x14ac:dyDescent="0.2">
      <c r="H4836" s="8"/>
      <c r="I4836" s="8"/>
      <c r="J4836" s="11"/>
      <c r="K4836" s="10"/>
      <c r="L4836" s="5"/>
      <c r="M4836" s="12"/>
      <c r="N4836" s="12"/>
      <c r="O4836" s="12"/>
      <c r="P4836" s="12"/>
      <c r="Q4836" s="12"/>
      <c r="R4836" s="12"/>
      <c r="S4836" s="13"/>
      <c r="T4836" s="13"/>
    </row>
    <row r="4837" spans="8:20" x14ac:dyDescent="0.2">
      <c r="H4837" s="8"/>
      <c r="I4837" s="8"/>
      <c r="J4837" s="11"/>
      <c r="K4837" s="10"/>
      <c r="L4837" s="5"/>
      <c r="M4837" s="12"/>
      <c r="N4837" s="12"/>
      <c r="O4837" s="12"/>
      <c r="P4837" s="12"/>
      <c r="Q4837" s="12"/>
      <c r="R4837" s="12"/>
      <c r="S4837" s="13"/>
      <c r="T4837" s="13"/>
    </row>
    <row r="4838" spans="8:20" x14ac:dyDescent="0.2">
      <c r="H4838" s="8"/>
      <c r="I4838" s="8"/>
      <c r="J4838" s="11"/>
      <c r="K4838" s="10"/>
      <c r="L4838" s="5"/>
      <c r="M4838" s="12"/>
      <c r="N4838" s="12"/>
      <c r="O4838" s="12"/>
      <c r="P4838" s="12"/>
      <c r="Q4838" s="12"/>
      <c r="R4838" s="12"/>
      <c r="S4838" s="13"/>
      <c r="T4838" s="13"/>
    </row>
    <row r="4839" spans="8:20" x14ac:dyDescent="0.2">
      <c r="H4839" s="8"/>
      <c r="I4839" s="8"/>
      <c r="J4839" s="11"/>
      <c r="K4839" s="10"/>
      <c r="L4839" s="5"/>
      <c r="M4839" s="12"/>
      <c r="N4839" s="12"/>
      <c r="O4839" s="12"/>
      <c r="P4839" s="12"/>
      <c r="Q4839" s="12"/>
      <c r="R4839" s="12"/>
      <c r="S4839" s="13"/>
      <c r="T4839" s="13"/>
    </row>
    <row r="4840" spans="8:20" x14ac:dyDescent="0.2">
      <c r="H4840" s="8"/>
      <c r="I4840" s="8"/>
      <c r="J4840" s="11"/>
      <c r="K4840" s="10"/>
      <c r="L4840" s="5"/>
      <c r="M4840" s="12"/>
      <c r="N4840" s="12"/>
      <c r="O4840" s="12"/>
      <c r="P4840" s="12"/>
      <c r="Q4840" s="12"/>
      <c r="R4840" s="12"/>
      <c r="S4840" s="13"/>
      <c r="T4840" s="13"/>
    </row>
    <row r="4841" spans="8:20" x14ac:dyDescent="0.2">
      <c r="H4841" s="8"/>
      <c r="I4841" s="8"/>
      <c r="J4841" s="11"/>
      <c r="K4841" s="10"/>
      <c r="L4841" s="5"/>
      <c r="M4841" s="12"/>
      <c r="N4841" s="12"/>
      <c r="O4841" s="12"/>
      <c r="P4841" s="12"/>
      <c r="Q4841" s="12"/>
      <c r="R4841" s="12"/>
      <c r="S4841" s="13"/>
      <c r="T4841" s="13"/>
    </row>
    <row r="4842" spans="8:20" x14ac:dyDescent="0.2">
      <c r="H4842" s="8"/>
      <c r="I4842" s="8"/>
      <c r="J4842" s="11"/>
      <c r="K4842" s="10"/>
      <c r="L4842" s="5"/>
      <c r="M4842" s="12"/>
      <c r="N4842" s="12"/>
      <c r="O4842" s="12"/>
      <c r="P4842" s="12"/>
      <c r="Q4842" s="12"/>
      <c r="R4842" s="12"/>
      <c r="S4842" s="13"/>
      <c r="T4842" s="13"/>
    </row>
    <row r="4843" spans="8:20" x14ac:dyDescent="0.2">
      <c r="H4843" s="8"/>
      <c r="I4843" s="8"/>
      <c r="J4843" s="11"/>
      <c r="K4843" s="10"/>
      <c r="L4843" s="5"/>
      <c r="M4843" s="12"/>
      <c r="N4843" s="12"/>
      <c r="O4843" s="12"/>
      <c r="P4843" s="12"/>
      <c r="Q4843" s="12"/>
      <c r="R4843" s="12"/>
      <c r="S4843" s="13"/>
      <c r="T4843" s="13"/>
    </row>
    <row r="4844" spans="8:20" x14ac:dyDescent="0.2">
      <c r="H4844" s="8"/>
      <c r="I4844" s="8"/>
      <c r="J4844" s="11"/>
      <c r="K4844" s="10"/>
      <c r="L4844" s="5"/>
      <c r="M4844" s="12"/>
      <c r="N4844" s="12"/>
      <c r="O4844" s="12"/>
      <c r="P4844" s="12"/>
      <c r="Q4844" s="12"/>
      <c r="R4844" s="12"/>
      <c r="S4844" s="13"/>
      <c r="T4844" s="13"/>
    </row>
    <row r="4845" spans="8:20" x14ac:dyDescent="0.2">
      <c r="H4845" s="8"/>
      <c r="I4845" s="8"/>
      <c r="J4845" s="11"/>
      <c r="K4845" s="10"/>
      <c r="L4845" s="5"/>
      <c r="M4845" s="12"/>
      <c r="N4845" s="12"/>
      <c r="O4845" s="12"/>
      <c r="P4845" s="12"/>
      <c r="Q4845" s="12"/>
      <c r="R4845" s="12"/>
      <c r="S4845" s="13"/>
      <c r="T4845" s="13"/>
    </row>
    <row r="4846" spans="8:20" x14ac:dyDescent="0.2">
      <c r="H4846" s="8"/>
      <c r="I4846" s="8"/>
      <c r="J4846" s="11"/>
      <c r="K4846" s="10"/>
      <c r="L4846" s="5"/>
      <c r="M4846" s="12"/>
      <c r="N4846" s="12"/>
      <c r="O4846" s="12"/>
      <c r="P4846" s="12"/>
      <c r="Q4846" s="12"/>
      <c r="R4846" s="12"/>
      <c r="S4846" s="13"/>
      <c r="T4846" s="13"/>
    </row>
    <row r="4847" spans="8:20" x14ac:dyDescent="0.2">
      <c r="H4847" s="8"/>
      <c r="I4847" s="8"/>
      <c r="J4847" s="11"/>
      <c r="K4847" s="10"/>
      <c r="L4847" s="5"/>
      <c r="M4847" s="12"/>
      <c r="N4847" s="12"/>
      <c r="O4847" s="12"/>
      <c r="P4847" s="12"/>
      <c r="Q4847" s="12"/>
      <c r="R4847" s="12"/>
      <c r="S4847" s="13"/>
      <c r="T4847" s="13"/>
    </row>
    <row r="4848" spans="8:20" x14ac:dyDescent="0.2">
      <c r="H4848" s="8"/>
      <c r="I4848" s="8"/>
      <c r="J4848" s="11"/>
      <c r="K4848" s="10"/>
      <c r="L4848" s="5"/>
      <c r="M4848" s="12"/>
      <c r="N4848" s="12"/>
      <c r="O4848" s="12"/>
      <c r="P4848" s="12"/>
      <c r="Q4848" s="12"/>
      <c r="R4848" s="12"/>
      <c r="S4848" s="13"/>
      <c r="T4848" s="13"/>
    </row>
    <row r="4849" spans="8:20" x14ac:dyDescent="0.2">
      <c r="H4849" s="8"/>
      <c r="I4849" s="8"/>
      <c r="J4849" s="11"/>
      <c r="K4849" s="10"/>
      <c r="L4849" s="5"/>
      <c r="M4849" s="12"/>
      <c r="N4849" s="12"/>
      <c r="O4849" s="12"/>
      <c r="P4849" s="12"/>
      <c r="Q4849" s="12"/>
      <c r="R4849" s="12"/>
      <c r="S4849" s="13"/>
      <c r="T4849" s="13"/>
    </row>
    <row r="4850" spans="8:20" x14ac:dyDescent="0.2">
      <c r="H4850" s="8"/>
      <c r="I4850" s="8"/>
      <c r="J4850" s="11"/>
      <c r="K4850" s="10"/>
      <c r="L4850" s="5"/>
      <c r="M4850" s="12"/>
      <c r="N4850" s="12"/>
      <c r="O4850" s="12"/>
      <c r="P4850" s="12"/>
      <c r="Q4850" s="12"/>
      <c r="R4850" s="12"/>
      <c r="S4850" s="13"/>
      <c r="T4850" s="13"/>
    </row>
    <row r="4851" spans="8:20" x14ac:dyDescent="0.2">
      <c r="H4851" s="8"/>
      <c r="I4851" s="8"/>
      <c r="J4851" s="11"/>
      <c r="K4851" s="10"/>
      <c r="L4851" s="5"/>
      <c r="M4851" s="12"/>
      <c r="N4851" s="12"/>
      <c r="O4851" s="12"/>
      <c r="P4851" s="12"/>
      <c r="Q4851" s="12"/>
      <c r="R4851" s="12"/>
      <c r="S4851" s="13"/>
      <c r="T4851" s="13"/>
    </row>
    <row r="4852" spans="8:20" x14ac:dyDescent="0.2">
      <c r="H4852" s="8"/>
      <c r="I4852" s="8"/>
      <c r="J4852" s="11"/>
      <c r="K4852" s="10"/>
      <c r="L4852" s="5"/>
      <c r="M4852" s="12"/>
      <c r="N4852" s="12"/>
      <c r="O4852" s="12"/>
      <c r="P4852" s="12"/>
      <c r="Q4852" s="12"/>
      <c r="R4852" s="12"/>
      <c r="S4852" s="13"/>
      <c r="T4852" s="13"/>
    </row>
    <row r="4853" spans="8:20" x14ac:dyDescent="0.2">
      <c r="H4853" s="8"/>
      <c r="I4853" s="8"/>
      <c r="J4853" s="11"/>
      <c r="K4853" s="10"/>
      <c r="L4853" s="5"/>
      <c r="M4853" s="12"/>
      <c r="N4853" s="12"/>
      <c r="O4853" s="12"/>
      <c r="P4853" s="12"/>
      <c r="Q4853" s="12"/>
      <c r="R4853" s="12"/>
      <c r="S4853" s="13"/>
      <c r="T4853" s="13"/>
    </row>
    <row r="4854" spans="8:20" x14ac:dyDescent="0.2">
      <c r="H4854" s="8"/>
      <c r="I4854" s="8"/>
      <c r="J4854" s="11"/>
      <c r="K4854" s="10"/>
      <c r="L4854" s="5"/>
      <c r="M4854" s="12"/>
      <c r="N4854" s="12"/>
      <c r="O4854" s="12"/>
      <c r="P4854" s="12"/>
      <c r="Q4854" s="12"/>
      <c r="R4854" s="12"/>
      <c r="S4854" s="13"/>
      <c r="T4854" s="13"/>
    </row>
    <row r="4855" spans="8:20" x14ac:dyDescent="0.2">
      <c r="H4855" s="8"/>
      <c r="I4855" s="8"/>
      <c r="J4855" s="11"/>
      <c r="K4855" s="10"/>
      <c r="L4855" s="5"/>
      <c r="M4855" s="12"/>
      <c r="N4855" s="12"/>
      <c r="O4855" s="12"/>
      <c r="P4855" s="12"/>
      <c r="Q4855" s="12"/>
      <c r="R4855" s="12"/>
      <c r="S4855" s="13"/>
      <c r="T4855" s="13"/>
    </row>
    <row r="4856" spans="8:20" x14ac:dyDescent="0.2">
      <c r="H4856" s="8"/>
      <c r="I4856" s="8"/>
      <c r="J4856" s="11"/>
      <c r="K4856" s="10"/>
      <c r="L4856" s="5"/>
      <c r="M4856" s="12"/>
      <c r="N4856" s="12"/>
      <c r="O4856" s="12"/>
      <c r="P4856" s="12"/>
      <c r="Q4856" s="12"/>
      <c r="R4856" s="12"/>
      <c r="S4856" s="13"/>
      <c r="T4856" s="13"/>
    </row>
    <row r="4857" spans="8:20" x14ac:dyDescent="0.2">
      <c r="H4857" s="8"/>
      <c r="I4857" s="8"/>
      <c r="J4857" s="11"/>
      <c r="K4857" s="10"/>
      <c r="L4857" s="5"/>
      <c r="M4857" s="12"/>
      <c r="N4857" s="12"/>
      <c r="O4857" s="12"/>
      <c r="P4857" s="12"/>
      <c r="Q4857" s="12"/>
      <c r="R4857" s="12"/>
      <c r="S4857" s="13"/>
      <c r="T4857" s="13"/>
    </row>
    <row r="4858" spans="8:20" x14ac:dyDescent="0.2">
      <c r="H4858" s="8"/>
      <c r="I4858" s="8"/>
      <c r="J4858" s="11"/>
      <c r="K4858" s="10"/>
      <c r="L4858" s="5"/>
      <c r="M4858" s="12"/>
      <c r="N4858" s="12"/>
      <c r="O4858" s="12"/>
      <c r="P4858" s="12"/>
      <c r="Q4858" s="12"/>
      <c r="R4858" s="12"/>
      <c r="S4858" s="13"/>
      <c r="T4858" s="13"/>
    </row>
    <row r="4859" spans="8:20" x14ac:dyDescent="0.2">
      <c r="H4859" s="8"/>
      <c r="I4859" s="8"/>
      <c r="J4859" s="11"/>
      <c r="K4859" s="10"/>
      <c r="L4859" s="5"/>
      <c r="M4859" s="12"/>
      <c r="N4859" s="12"/>
      <c r="O4859" s="12"/>
      <c r="P4859" s="12"/>
      <c r="Q4859" s="12"/>
      <c r="R4859" s="12"/>
      <c r="S4859" s="13"/>
      <c r="T4859" s="13"/>
    </row>
    <row r="4860" spans="8:20" x14ac:dyDescent="0.2">
      <c r="H4860" s="8"/>
      <c r="I4860" s="8"/>
      <c r="J4860" s="11"/>
      <c r="K4860" s="10"/>
      <c r="L4860" s="5"/>
      <c r="M4860" s="12"/>
      <c r="N4860" s="12"/>
      <c r="O4860" s="12"/>
      <c r="P4860" s="12"/>
      <c r="Q4860" s="12"/>
      <c r="R4860" s="12"/>
      <c r="S4860" s="13"/>
      <c r="T4860" s="13"/>
    </row>
    <row r="4861" spans="8:20" x14ac:dyDescent="0.2">
      <c r="H4861" s="8"/>
      <c r="I4861" s="8"/>
      <c r="J4861" s="11"/>
      <c r="K4861" s="10"/>
      <c r="L4861" s="5"/>
      <c r="M4861" s="12"/>
      <c r="N4861" s="12"/>
      <c r="O4861" s="12"/>
      <c r="P4861" s="12"/>
      <c r="Q4861" s="12"/>
      <c r="R4861" s="12"/>
      <c r="S4861" s="13"/>
      <c r="T4861" s="13"/>
    </row>
    <row r="4862" spans="8:20" x14ac:dyDescent="0.2">
      <c r="H4862" s="8"/>
      <c r="I4862" s="8"/>
      <c r="J4862" s="11"/>
      <c r="K4862" s="10"/>
      <c r="L4862" s="5"/>
      <c r="M4862" s="12"/>
      <c r="N4862" s="12"/>
      <c r="O4862" s="12"/>
      <c r="P4862" s="12"/>
      <c r="Q4862" s="12"/>
      <c r="R4862" s="12"/>
      <c r="S4862" s="13"/>
      <c r="T4862" s="13"/>
    </row>
    <row r="4863" spans="8:20" x14ac:dyDescent="0.2">
      <c r="H4863" s="8"/>
      <c r="I4863" s="8"/>
      <c r="J4863" s="11"/>
      <c r="K4863" s="10"/>
      <c r="L4863" s="5"/>
      <c r="M4863" s="12"/>
      <c r="N4863" s="12"/>
      <c r="O4863" s="12"/>
      <c r="P4863" s="12"/>
      <c r="Q4863" s="12"/>
      <c r="R4863" s="12"/>
      <c r="S4863" s="13"/>
      <c r="T4863" s="13"/>
    </row>
    <row r="4864" spans="8:20" x14ac:dyDescent="0.2">
      <c r="H4864" s="8"/>
      <c r="I4864" s="8"/>
      <c r="J4864" s="11"/>
      <c r="K4864" s="10"/>
      <c r="L4864" s="5"/>
      <c r="M4864" s="12"/>
      <c r="N4864" s="12"/>
      <c r="O4864" s="12"/>
      <c r="P4864" s="12"/>
      <c r="Q4864" s="12"/>
      <c r="R4864" s="12"/>
      <c r="S4864" s="13"/>
      <c r="T4864" s="13"/>
    </row>
    <row r="4865" spans="8:20" x14ac:dyDescent="0.2">
      <c r="H4865" s="8"/>
      <c r="I4865" s="8"/>
      <c r="J4865" s="11"/>
      <c r="K4865" s="10"/>
      <c r="L4865" s="5"/>
      <c r="M4865" s="12"/>
      <c r="N4865" s="12"/>
      <c r="O4865" s="12"/>
      <c r="P4865" s="12"/>
      <c r="Q4865" s="12"/>
      <c r="R4865" s="12"/>
      <c r="S4865" s="13"/>
      <c r="T4865" s="13"/>
    </row>
    <row r="4866" spans="8:20" x14ac:dyDescent="0.2">
      <c r="H4866" s="8"/>
      <c r="I4866" s="8"/>
      <c r="J4866" s="11"/>
      <c r="K4866" s="10"/>
      <c r="L4866" s="5"/>
      <c r="M4866" s="12"/>
      <c r="N4866" s="12"/>
      <c r="O4866" s="12"/>
      <c r="P4866" s="12"/>
      <c r="Q4866" s="12"/>
      <c r="R4866" s="12"/>
      <c r="S4866" s="13"/>
      <c r="T4866" s="13"/>
    </row>
    <row r="4867" spans="8:20" x14ac:dyDescent="0.2">
      <c r="H4867" s="8"/>
      <c r="I4867" s="8"/>
      <c r="J4867" s="11"/>
      <c r="K4867" s="10"/>
      <c r="L4867" s="5"/>
      <c r="M4867" s="12"/>
      <c r="N4867" s="12"/>
      <c r="O4867" s="12"/>
      <c r="P4867" s="12"/>
      <c r="Q4867" s="12"/>
      <c r="R4867" s="12"/>
      <c r="S4867" s="13"/>
      <c r="T4867" s="13"/>
    </row>
    <row r="4868" spans="8:20" x14ac:dyDescent="0.2">
      <c r="H4868" s="8"/>
      <c r="I4868" s="8"/>
      <c r="J4868" s="11"/>
      <c r="K4868" s="10"/>
      <c r="L4868" s="5"/>
      <c r="M4868" s="12"/>
      <c r="N4868" s="12"/>
      <c r="O4868" s="12"/>
      <c r="P4868" s="12"/>
      <c r="Q4868" s="12"/>
      <c r="R4868" s="12"/>
      <c r="S4868" s="13"/>
      <c r="T4868" s="13"/>
    </row>
    <row r="4869" spans="8:20" x14ac:dyDescent="0.2">
      <c r="H4869" s="8"/>
      <c r="I4869" s="8"/>
      <c r="J4869" s="11"/>
      <c r="K4869" s="10"/>
      <c r="L4869" s="5"/>
      <c r="M4869" s="12"/>
      <c r="N4869" s="12"/>
      <c r="O4869" s="12"/>
      <c r="P4869" s="12"/>
      <c r="Q4869" s="12"/>
      <c r="R4869" s="12"/>
      <c r="S4869" s="13"/>
      <c r="T4869" s="13"/>
    </row>
    <row r="4870" spans="8:20" x14ac:dyDescent="0.2">
      <c r="H4870" s="8"/>
      <c r="I4870" s="8"/>
      <c r="J4870" s="11"/>
      <c r="K4870" s="10"/>
      <c r="L4870" s="5"/>
      <c r="M4870" s="12"/>
      <c r="N4870" s="12"/>
      <c r="O4870" s="12"/>
      <c r="P4870" s="12"/>
      <c r="Q4870" s="12"/>
      <c r="R4870" s="12"/>
      <c r="S4870" s="13"/>
      <c r="T4870" s="13"/>
    </row>
    <row r="4871" spans="8:20" x14ac:dyDescent="0.2">
      <c r="H4871" s="8"/>
      <c r="I4871" s="8"/>
      <c r="J4871" s="11"/>
      <c r="K4871" s="10"/>
      <c r="L4871" s="5"/>
      <c r="M4871" s="12"/>
      <c r="N4871" s="12"/>
      <c r="O4871" s="12"/>
      <c r="P4871" s="12"/>
      <c r="Q4871" s="12"/>
      <c r="R4871" s="12"/>
      <c r="S4871" s="13"/>
      <c r="T4871" s="13"/>
    </row>
    <row r="4872" spans="8:20" x14ac:dyDescent="0.2">
      <c r="H4872" s="8"/>
      <c r="I4872" s="8"/>
      <c r="J4872" s="11"/>
      <c r="K4872" s="10"/>
      <c r="L4872" s="5"/>
      <c r="M4872" s="12"/>
      <c r="N4872" s="12"/>
      <c r="O4872" s="12"/>
      <c r="P4872" s="12"/>
      <c r="Q4872" s="12"/>
      <c r="R4872" s="12"/>
      <c r="S4872" s="13"/>
      <c r="T4872" s="13"/>
    </row>
    <row r="4873" spans="8:20" x14ac:dyDescent="0.2">
      <c r="H4873" s="8"/>
      <c r="I4873" s="8"/>
      <c r="J4873" s="11"/>
      <c r="K4873" s="10"/>
      <c r="L4873" s="5"/>
      <c r="M4873" s="12"/>
      <c r="N4873" s="12"/>
      <c r="O4873" s="12"/>
      <c r="P4873" s="12"/>
      <c r="Q4873" s="12"/>
      <c r="R4873" s="12"/>
      <c r="S4873" s="13"/>
      <c r="T4873" s="13"/>
    </row>
    <row r="4874" spans="8:20" x14ac:dyDescent="0.2">
      <c r="H4874" s="8"/>
      <c r="I4874" s="8"/>
      <c r="J4874" s="11"/>
      <c r="K4874" s="10"/>
      <c r="L4874" s="5"/>
      <c r="M4874" s="12"/>
      <c r="N4874" s="12"/>
      <c r="O4874" s="12"/>
      <c r="P4874" s="12"/>
      <c r="Q4874" s="12"/>
      <c r="R4874" s="12"/>
      <c r="S4874" s="13"/>
      <c r="T4874" s="13"/>
    </row>
    <row r="4875" spans="8:20" x14ac:dyDescent="0.2">
      <c r="H4875" s="8"/>
      <c r="I4875" s="8"/>
      <c r="J4875" s="11"/>
      <c r="K4875" s="10"/>
      <c r="L4875" s="5"/>
      <c r="M4875" s="12"/>
      <c r="N4875" s="12"/>
      <c r="O4875" s="12"/>
      <c r="P4875" s="12"/>
      <c r="Q4875" s="12"/>
      <c r="R4875" s="12"/>
      <c r="S4875" s="13"/>
      <c r="T4875" s="13"/>
    </row>
    <row r="4876" spans="8:20" x14ac:dyDescent="0.2">
      <c r="H4876" s="8"/>
      <c r="I4876" s="8"/>
      <c r="J4876" s="11"/>
      <c r="K4876" s="10"/>
      <c r="L4876" s="5"/>
      <c r="M4876" s="12"/>
      <c r="N4876" s="12"/>
      <c r="O4876" s="12"/>
      <c r="P4876" s="12"/>
      <c r="Q4876" s="12"/>
      <c r="R4876" s="12"/>
      <c r="S4876" s="13"/>
      <c r="T4876" s="13"/>
    </row>
    <row r="4877" spans="8:20" x14ac:dyDescent="0.2">
      <c r="H4877" s="8"/>
      <c r="I4877" s="8"/>
      <c r="J4877" s="11"/>
      <c r="K4877" s="10"/>
      <c r="L4877" s="5"/>
      <c r="M4877" s="12"/>
      <c r="N4877" s="12"/>
      <c r="O4877" s="12"/>
      <c r="P4877" s="12"/>
      <c r="Q4877" s="12"/>
      <c r="R4877" s="12"/>
      <c r="S4877" s="13"/>
      <c r="T4877" s="13"/>
    </row>
    <row r="4878" spans="8:20" x14ac:dyDescent="0.2">
      <c r="H4878" s="8"/>
      <c r="I4878" s="8"/>
      <c r="J4878" s="11"/>
      <c r="K4878" s="10"/>
      <c r="L4878" s="5"/>
      <c r="M4878" s="12"/>
      <c r="N4878" s="12"/>
      <c r="O4878" s="12"/>
      <c r="P4878" s="12"/>
      <c r="Q4878" s="12"/>
      <c r="R4878" s="12"/>
      <c r="S4878" s="13"/>
      <c r="T4878" s="13"/>
    </row>
    <row r="4879" spans="8:20" x14ac:dyDescent="0.2">
      <c r="H4879" s="8"/>
      <c r="I4879" s="8"/>
      <c r="J4879" s="11"/>
      <c r="K4879" s="10"/>
      <c r="L4879" s="5"/>
      <c r="M4879" s="12"/>
      <c r="N4879" s="12"/>
      <c r="O4879" s="12"/>
      <c r="P4879" s="12"/>
      <c r="Q4879" s="12"/>
      <c r="R4879" s="12"/>
      <c r="S4879" s="13"/>
      <c r="T4879" s="13"/>
    </row>
    <row r="4880" spans="8:20" x14ac:dyDescent="0.2">
      <c r="H4880" s="8"/>
      <c r="I4880" s="8"/>
      <c r="J4880" s="11"/>
      <c r="K4880" s="10"/>
      <c r="L4880" s="5"/>
      <c r="M4880" s="12"/>
      <c r="N4880" s="12"/>
      <c r="O4880" s="12"/>
      <c r="P4880" s="12"/>
      <c r="Q4880" s="12"/>
      <c r="R4880" s="12"/>
      <c r="S4880" s="13"/>
      <c r="T4880" s="13"/>
    </row>
    <row r="4881" spans="8:20" x14ac:dyDescent="0.2">
      <c r="H4881" s="8"/>
      <c r="I4881" s="8"/>
      <c r="J4881" s="11"/>
      <c r="K4881" s="10"/>
      <c r="L4881" s="5"/>
      <c r="M4881" s="12"/>
      <c r="N4881" s="12"/>
      <c r="O4881" s="12"/>
      <c r="P4881" s="12"/>
      <c r="Q4881" s="12"/>
      <c r="R4881" s="12"/>
      <c r="S4881" s="13"/>
      <c r="T4881" s="13"/>
    </row>
    <row r="4882" spans="8:20" x14ac:dyDescent="0.2">
      <c r="H4882" s="8"/>
      <c r="I4882" s="8"/>
      <c r="J4882" s="11"/>
      <c r="K4882" s="10"/>
      <c r="L4882" s="5"/>
      <c r="M4882" s="12"/>
      <c r="N4882" s="12"/>
      <c r="O4882" s="12"/>
      <c r="P4882" s="12"/>
      <c r="Q4882" s="12"/>
      <c r="R4882" s="12"/>
      <c r="S4882" s="13"/>
      <c r="T4882" s="13"/>
    </row>
    <row r="4883" spans="8:20" x14ac:dyDescent="0.2">
      <c r="H4883" s="8"/>
      <c r="I4883" s="8"/>
      <c r="J4883" s="11"/>
      <c r="K4883" s="10"/>
      <c r="L4883" s="5"/>
      <c r="M4883" s="12"/>
      <c r="N4883" s="12"/>
      <c r="O4883" s="12"/>
      <c r="P4883" s="12"/>
      <c r="Q4883" s="12"/>
      <c r="R4883" s="12"/>
      <c r="S4883" s="13"/>
      <c r="T4883" s="13"/>
    </row>
    <row r="4884" spans="8:20" x14ac:dyDescent="0.2">
      <c r="H4884" s="8"/>
      <c r="I4884" s="8"/>
      <c r="J4884" s="11"/>
      <c r="K4884" s="10"/>
      <c r="L4884" s="5"/>
      <c r="M4884" s="12"/>
      <c r="N4884" s="12"/>
      <c r="O4884" s="12"/>
      <c r="P4884" s="12"/>
      <c r="Q4884" s="12"/>
      <c r="R4884" s="12"/>
      <c r="S4884" s="13"/>
      <c r="T4884" s="13"/>
    </row>
    <row r="4885" spans="8:20" x14ac:dyDescent="0.2">
      <c r="H4885" s="8"/>
      <c r="I4885" s="8"/>
      <c r="J4885" s="11"/>
      <c r="K4885" s="10"/>
      <c r="L4885" s="5"/>
      <c r="M4885" s="12"/>
      <c r="N4885" s="12"/>
      <c r="O4885" s="12"/>
      <c r="P4885" s="12"/>
      <c r="Q4885" s="12"/>
      <c r="R4885" s="12"/>
      <c r="S4885" s="13"/>
      <c r="T4885" s="13"/>
    </row>
    <row r="4886" spans="8:20" x14ac:dyDescent="0.2">
      <c r="H4886" s="8"/>
      <c r="I4886" s="8"/>
      <c r="J4886" s="11"/>
      <c r="K4886" s="10"/>
      <c r="L4886" s="5"/>
      <c r="M4886" s="12"/>
      <c r="N4886" s="12"/>
      <c r="O4886" s="12"/>
      <c r="P4886" s="12"/>
      <c r="Q4886" s="12"/>
      <c r="R4886" s="12"/>
      <c r="S4886" s="13"/>
      <c r="T4886" s="13"/>
    </row>
    <row r="4887" spans="8:20" x14ac:dyDescent="0.2">
      <c r="H4887" s="8"/>
      <c r="I4887" s="8"/>
      <c r="J4887" s="11"/>
      <c r="K4887" s="10"/>
      <c r="L4887" s="5"/>
      <c r="M4887" s="12"/>
      <c r="N4887" s="12"/>
      <c r="O4887" s="12"/>
      <c r="P4887" s="12"/>
      <c r="Q4887" s="12"/>
      <c r="R4887" s="12"/>
      <c r="S4887" s="13"/>
      <c r="T4887" s="13"/>
    </row>
    <row r="4888" spans="8:20" x14ac:dyDescent="0.2">
      <c r="H4888" s="8"/>
      <c r="I4888" s="8"/>
      <c r="J4888" s="11"/>
      <c r="K4888" s="10"/>
      <c r="L4888" s="5"/>
      <c r="M4888" s="12"/>
      <c r="N4888" s="12"/>
      <c r="O4888" s="12"/>
      <c r="P4888" s="12"/>
      <c r="Q4888" s="12"/>
      <c r="R4888" s="12"/>
      <c r="S4888" s="13"/>
      <c r="T4888" s="13"/>
    </row>
    <row r="4889" spans="8:20" x14ac:dyDescent="0.2">
      <c r="H4889" s="8"/>
      <c r="I4889" s="8"/>
      <c r="J4889" s="11"/>
      <c r="K4889" s="10"/>
      <c r="L4889" s="5"/>
      <c r="M4889" s="12"/>
      <c r="N4889" s="12"/>
      <c r="O4889" s="12"/>
      <c r="P4889" s="12"/>
      <c r="Q4889" s="12"/>
      <c r="R4889" s="12"/>
      <c r="S4889" s="13"/>
      <c r="T4889" s="13"/>
    </row>
    <row r="4890" spans="8:20" x14ac:dyDescent="0.2">
      <c r="H4890" s="8"/>
      <c r="I4890" s="8"/>
      <c r="J4890" s="11"/>
      <c r="K4890" s="10"/>
      <c r="L4890" s="5"/>
      <c r="M4890" s="12"/>
      <c r="N4890" s="12"/>
      <c r="O4890" s="12"/>
      <c r="P4890" s="12"/>
      <c r="Q4890" s="12"/>
      <c r="R4890" s="12"/>
      <c r="S4890" s="13"/>
      <c r="T4890" s="13"/>
    </row>
    <row r="4891" spans="8:20" x14ac:dyDescent="0.2">
      <c r="H4891" s="8"/>
      <c r="I4891" s="8"/>
      <c r="J4891" s="11"/>
      <c r="K4891" s="10"/>
      <c r="L4891" s="5"/>
      <c r="M4891" s="12"/>
      <c r="N4891" s="12"/>
      <c r="O4891" s="12"/>
      <c r="P4891" s="12"/>
      <c r="Q4891" s="12"/>
      <c r="R4891" s="12"/>
      <c r="S4891" s="13"/>
      <c r="T4891" s="13"/>
    </row>
    <row r="4892" spans="8:20" x14ac:dyDescent="0.2">
      <c r="H4892" s="8"/>
      <c r="I4892" s="8"/>
      <c r="J4892" s="11"/>
      <c r="K4892" s="10"/>
      <c r="L4892" s="5"/>
      <c r="M4892" s="12"/>
      <c r="N4892" s="12"/>
      <c r="O4892" s="12"/>
      <c r="P4892" s="12"/>
      <c r="Q4892" s="12"/>
      <c r="R4892" s="12"/>
      <c r="S4892" s="13"/>
      <c r="T4892" s="13"/>
    </row>
    <row r="4893" spans="8:20" x14ac:dyDescent="0.2">
      <c r="H4893" s="8"/>
      <c r="I4893" s="8"/>
      <c r="J4893" s="11"/>
      <c r="K4893" s="10"/>
      <c r="L4893" s="5"/>
      <c r="M4893" s="12"/>
      <c r="N4893" s="12"/>
      <c r="O4893" s="12"/>
      <c r="P4893" s="12"/>
      <c r="Q4893" s="12"/>
      <c r="R4893" s="12"/>
      <c r="S4893" s="13"/>
      <c r="T4893" s="13"/>
    </row>
    <row r="4894" spans="8:20" x14ac:dyDescent="0.2">
      <c r="H4894" s="8"/>
      <c r="I4894" s="8"/>
      <c r="J4894" s="11"/>
      <c r="K4894" s="10"/>
      <c r="L4894" s="5"/>
      <c r="M4894" s="12"/>
      <c r="N4894" s="12"/>
      <c r="O4894" s="12"/>
      <c r="P4894" s="12"/>
      <c r="Q4894" s="12"/>
      <c r="R4894" s="12"/>
      <c r="S4894" s="13"/>
      <c r="T4894" s="13"/>
    </row>
    <row r="4895" spans="8:20" x14ac:dyDescent="0.2">
      <c r="H4895" s="8"/>
      <c r="I4895" s="8"/>
      <c r="J4895" s="11"/>
      <c r="K4895" s="10"/>
      <c r="L4895" s="5"/>
      <c r="M4895" s="12"/>
      <c r="N4895" s="12"/>
      <c r="O4895" s="12"/>
      <c r="P4895" s="12"/>
      <c r="Q4895" s="12"/>
      <c r="R4895" s="12"/>
      <c r="S4895" s="13"/>
      <c r="T4895" s="13"/>
    </row>
    <row r="4896" spans="8:20" x14ac:dyDescent="0.2">
      <c r="H4896" s="8"/>
      <c r="I4896" s="8"/>
      <c r="J4896" s="11"/>
      <c r="K4896" s="10"/>
      <c r="L4896" s="5"/>
      <c r="M4896" s="12"/>
      <c r="N4896" s="12"/>
      <c r="O4896" s="12"/>
      <c r="P4896" s="12"/>
      <c r="Q4896" s="12"/>
      <c r="R4896" s="12"/>
      <c r="S4896" s="13"/>
      <c r="T4896" s="13"/>
    </row>
    <row r="4897" spans="8:20" x14ac:dyDescent="0.2">
      <c r="H4897" s="8"/>
      <c r="I4897" s="8"/>
      <c r="J4897" s="11"/>
      <c r="K4897" s="10"/>
      <c r="L4897" s="5"/>
      <c r="M4897" s="12"/>
      <c r="N4897" s="12"/>
      <c r="O4897" s="12"/>
      <c r="P4897" s="12"/>
      <c r="Q4897" s="12"/>
      <c r="R4897" s="12"/>
      <c r="S4897" s="13"/>
      <c r="T4897" s="13"/>
    </row>
    <row r="4898" spans="8:20" x14ac:dyDescent="0.2">
      <c r="H4898" s="8"/>
      <c r="I4898" s="8"/>
      <c r="J4898" s="11"/>
      <c r="K4898" s="10"/>
      <c r="L4898" s="5"/>
      <c r="M4898" s="12"/>
      <c r="N4898" s="12"/>
      <c r="O4898" s="12"/>
      <c r="P4898" s="12"/>
      <c r="Q4898" s="12"/>
      <c r="R4898" s="12"/>
      <c r="S4898" s="13"/>
      <c r="T4898" s="13"/>
    </row>
    <row r="4899" spans="8:20" x14ac:dyDescent="0.2">
      <c r="H4899" s="8"/>
      <c r="I4899" s="8"/>
      <c r="J4899" s="11"/>
      <c r="K4899" s="10"/>
      <c r="L4899" s="5"/>
      <c r="M4899" s="12"/>
      <c r="N4899" s="12"/>
      <c r="O4899" s="12"/>
      <c r="P4899" s="12"/>
      <c r="Q4899" s="12"/>
      <c r="R4899" s="12"/>
      <c r="S4899" s="13"/>
      <c r="T4899" s="13"/>
    </row>
    <row r="4900" spans="8:20" x14ac:dyDescent="0.2">
      <c r="H4900" s="8"/>
      <c r="I4900" s="8"/>
      <c r="J4900" s="11"/>
      <c r="K4900" s="10"/>
      <c r="L4900" s="5"/>
      <c r="M4900" s="12"/>
      <c r="N4900" s="12"/>
      <c r="O4900" s="12"/>
      <c r="P4900" s="12"/>
      <c r="Q4900" s="12"/>
      <c r="R4900" s="12"/>
      <c r="S4900" s="13"/>
      <c r="T4900" s="13"/>
    </row>
    <row r="4901" spans="8:20" x14ac:dyDescent="0.2">
      <c r="H4901" s="8"/>
      <c r="I4901" s="8"/>
      <c r="J4901" s="11"/>
      <c r="K4901" s="10"/>
      <c r="L4901" s="5"/>
      <c r="M4901" s="12"/>
      <c r="N4901" s="12"/>
      <c r="O4901" s="12"/>
      <c r="P4901" s="12"/>
      <c r="Q4901" s="12"/>
      <c r="R4901" s="12"/>
      <c r="S4901" s="13"/>
      <c r="T4901" s="13"/>
    </row>
    <row r="4902" spans="8:20" x14ac:dyDescent="0.2">
      <c r="H4902" s="8"/>
      <c r="I4902" s="8"/>
      <c r="J4902" s="11"/>
      <c r="K4902" s="10"/>
      <c r="L4902" s="5"/>
      <c r="M4902" s="12"/>
      <c r="N4902" s="12"/>
      <c r="O4902" s="12"/>
      <c r="P4902" s="12"/>
      <c r="Q4902" s="12"/>
      <c r="R4902" s="12"/>
      <c r="S4902" s="13"/>
      <c r="T4902" s="13"/>
    </row>
    <row r="4903" spans="8:20" x14ac:dyDescent="0.2">
      <c r="H4903" s="8"/>
      <c r="I4903" s="8"/>
      <c r="J4903" s="11"/>
      <c r="K4903" s="10"/>
      <c r="L4903" s="5"/>
      <c r="M4903" s="12"/>
      <c r="N4903" s="12"/>
      <c r="O4903" s="12"/>
      <c r="P4903" s="12"/>
      <c r="Q4903" s="12"/>
      <c r="R4903" s="12"/>
      <c r="S4903" s="13"/>
      <c r="T4903" s="13"/>
    </row>
    <row r="4904" spans="8:20" x14ac:dyDescent="0.2">
      <c r="H4904" s="8"/>
      <c r="I4904" s="8"/>
      <c r="J4904" s="11"/>
      <c r="K4904" s="10"/>
      <c r="L4904" s="5"/>
      <c r="M4904" s="12"/>
      <c r="N4904" s="12"/>
      <c r="O4904" s="12"/>
      <c r="P4904" s="12"/>
      <c r="Q4904" s="12"/>
      <c r="R4904" s="12"/>
      <c r="S4904" s="13"/>
      <c r="T4904" s="13"/>
    </row>
    <row r="4905" spans="8:20" x14ac:dyDescent="0.2">
      <c r="H4905" s="8"/>
      <c r="I4905" s="8"/>
      <c r="J4905" s="11"/>
      <c r="K4905" s="10"/>
      <c r="L4905" s="5"/>
      <c r="M4905" s="12"/>
      <c r="N4905" s="12"/>
      <c r="O4905" s="12"/>
      <c r="P4905" s="12"/>
      <c r="Q4905" s="12"/>
      <c r="R4905" s="12"/>
      <c r="S4905" s="13"/>
      <c r="T4905" s="13"/>
    </row>
    <row r="4906" spans="8:20" x14ac:dyDescent="0.2">
      <c r="H4906" s="8"/>
      <c r="I4906" s="8"/>
      <c r="J4906" s="11"/>
      <c r="K4906" s="10"/>
      <c r="L4906" s="5"/>
      <c r="M4906" s="12"/>
      <c r="N4906" s="12"/>
      <c r="O4906" s="12"/>
      <c r="P4906" s="12"/>
      <c r="Q4906" s="12"/>
      <c r="R4906" s="12"/>
      <c r="S4906" s="13"/>
      <c r="T4906" s="13"/>
    </row>
    <row r="4907" spans="8:20" x14ac:dyDescent="0.2">
      <c r="H4907" s="8"/>
      <c r="I4907" s="8"/>
      <c r="J4907" s="11"/>
      <c r="K4907" s="10"/>
      <c r="L4907" s="5"/>
      <c r="M4907" s="12"/>
      <c r="N4907" s="12"/>
      <c r="O4907" s="12"/>
      <c r="P4907" s="12"/>
      <c r="Q4907" s="12"/>
      <c r="R4907" s="12"/>
      <c r="S4907" s="13"/>
      <c r="T4907" s="13"/>
    </row>
    <row r="4908" spans="8:20" x14ac:dyDescent="0.2">
      <c r="H4908" s="8"/>
      <c r="I4908" s="8"/>
      <c r="J4908" s="11"/>
      <c r="K4908" s="10"/>
      <c r="L4908" s="5"/>
      <c r="M4908" s="12"/>
      <c r="N4908" s="12"/>
      <c r="O4908" s="12"/>
      <c r="P4908" s="12"/>
      <c r="Q4908" s="12"/>
      <c r="R4908" s="12"/>
      <c r="S4908" s="13"/>
      <c r="T4908" s="13"/>
    </row>
    <row r="4909" spans="8:20" x14ac:dyDescent="0.2">
      <c r="H4909" s="8"/>
      <c r="I4909" s="8"/>
      <c r="J4909" s="11"/>
      <c r="K4909" s="10"/>
      <c r="L4909" s="5"/>
      <c r="M4909" s="12"/>
      <c r="N4909" s="12"/>
      <c r="O4909" s="12"/>
      <c r="P4909" s="12"/>
      <c r="Q4909" s="12"/>
      <c r="R4909" s="12"/>
      <c r="S4909" s="13"/>
      <c r="T4909" s="13"/>
    </row>
    <row r="4910" spans="8:20" x14ac:dyDescent="0.2">
      <c r="H4910" s="8"/>
      <c r="I4910" s="8"/>
      <c r="J4910" s="11"/>
      <c r="K4910" s="10"/>
      <c r="L4910" s="5"/>
      <c r="M4910" s="12"/>
      <c r="N4910" s="12"/>
      <c r="O4910" s="12"/>
      <c r="P4910" s="12"/>
      <c r="Q4910" s="12"/>
      <c r="R4910" s="12"/>
      <c r="S4910" s="13"/>
      <c r="T4910" s="13"/>
    </row>
    <row r="4911" spans="8:20" x14ac:dyDescent="0.2">
      <c r="H4911" s="8"/>
      <c r="I4911" s="8"/>
      <c r="J4911" s="11"/>
      <c r="K4911" s="10"/>
      <c r="L4911" s="5"/>
      <c r="M4911" s="12"/>
      <c r="N4911" s="12"/>
      <c r="O4911" s="12"/>
      <c r="P4911" s="12"/>
      <c r="Q4911" s="12"/>
      <c r="R4911" s="12"/>
      <c r="S4911" s="13"/>
      <c r="T4911" s="13"/>
    </row>
    <row r="4912" spans="8:20" x14ac:dyDescent="0.2">
      <c r="H4912" s="8"/>
      <c r="I4912" s="8"/>
      <c r="J4912" s="11"/>
      <c r="K4912" s="10"/>
      <c r="L4912" s="5"/>
      <c r="M4912" s="12"/>
      <c r="N4912" s="12"/>
      <c r="O4912" s="12"/>
      <c r="P4912" s="12"/>
      <c r="Q4912" s="12"/>
      <c r="R4912" s="12"/>
      <c r="S4912" s="13"/>
      <c r="T4912" s="13"/>
    </row>
    <row r="4913" spans="8:20" x14ac:dyDescent="0.2">
      <c r="H4913" s="8"/>
      <c r="I4913" s="8"/>
      <c r="J4913" s="11"/>
      <c r="K4913" s="10"/>
      <c r="L4913" s="5"/>
      <c r="M4913" s="12"/>
      <c r="N4913" s="12"/>
      <c r="O4913" s="12"/>
      <c r="P4913" s="12"/>
      <c r="Q4913" s="12"/>
      <c r="R4913" s="12"/>
      <c r="S4913" s="13"/>
      <c r="T4913" s="13"/>
    </row>
    <row r="4914" spans="8:20" x14ac:dyDescent="0.2">
      <c r="H4914" s="8"/>
      <c r="I4914" s="8"/>
      <c r="J4914" s="11"/>
      <c r="K4914" s="10"/>
      <c r="L4914" s="5"/>
      <c r="M4914" s="12"/>
      <c r="N4914" s="12"/>
      <c r="O4914" s="12"/>
      <c r="P4914" s="12"/>
      <c r="Q4914" s="12"/>
      <c r="R4914" s="12"/>
      <c r="S4914" s="13"/>
      <c r="T4914" s="13"/>
    </row>
    <row r="4915" spans="8:20" x14ac:dyDescent="0.2">
      <c r="H4915" s="8"/>
      <c r="I4915" s="8"/>
      <c r="J4915" s="11"/>
      <c r="K4915" s="10"/>
      <c r="L4915" s="5"/>
      <c r="M4915" s="12"/>
      <c r="N4915" s="12"/>
      <c r="O4915" s="12"/>
      <c r="P4915" s="12"/>
      <c r="Q4915" s="12"/>
      <c r="R4915" s="12"/>
      <c r="S4915" s="13"/>
      <c r="T4915" s="13"/>
    </row>
    <row r="4916" spans="8:20" x14ac:dyDescent="0.2">
      <c r="H4916" s="8"/>
      <c r="I4916" s="8"/>
      <c r="J4916" s="11"/>
      <c r="K4916" s="10"/>
      <c r="L4916" s="5"/>
      <c r="M4916" s="12"/>
      <c r="N4916" s="12"/>
      <c r="O4916" s="12"/>
      <c r="P4916" s="12"/>
      <c r="Q4916" s="12"/>
      <c r="R4916" s="12"/>
      <c r="S4916" s="13"/>
      <c r="T4916" s="13"/>
    </row>
    <row r="4917" spans="8:20" x14ac:dyDescent="0.2">
      <c r="H4917" s="8"/>
      <c r="I4917" s="8"/>
      <c r="J4917" s="11"/>
      <c r="K4917" s="10"/>
      <c r="L4917" s="5"/>
      <c r="M4917" s="12"/>
      <c r="N4917" s="12"/>
      <c r="O4917" s="12"/>
      <c r="P4917" s="12"/>
      <c r="Q4917" s="12"/>
      <c r="R4917" s="12"/>
      <c r="S4917" s="13"/>
      <c r="T4917" s="13"/>
    </row>
    <row r="4918" spans="8:20" x14ac:dyDescent="0.2">
      <c r="H4918" s="8"/>
      <c r="I4918" s="8"/>
      <c r="J4918" s="11"/>
      <c r="K4918" s="10"/>
      <c r="L4918" s="5"/>
      <c r="M4918" s="12"/>
      <c r="N4918" s="12"/>
      <c r="O4918" s="12"/>
      <c r="P4918" s="12"/>
      <c r="Q4918" s="12"/>
      <c r="R4918" s="12"/>
      <c r="S4918" s="13"/>
      <c r="T4918" s="13"/>
    </row>
    <row r="4919" spans="8:20" x14ac:dyDescent="0.2">
      <c r="H4919" s="8"/>
      <c r="I4919" s="8"/>
      <c r="J4919" s="11"/>
      <c r="K4919" s="10"/>
      <c r="L4919" s="5"/>
      <c r="M4919" s="12"/>
      <c r="N4919" s="12"/>
      <c r="O4919" s="12"/>
      <c r="P4919" s="12"/>
      <c r="Q4919" s="12"/>
      <c r="R4919" s="12"/>
      <c r="S4919" s="13"/>
      <c r="T4919" s="13"/>
    </row>
    <row r="4920" spans="8:20" x14ac:dyDescent="0.2">
      <c r="H4920" s="8"/>
      <c r="I4920" s="8"/>
      <c r="J4920" s="11"/>
      <c r="K4920" s="10"/>
      <c r="L4920" s="5"/>
      <c r="M4920" s="12"/>
      <c r="N4920" s="12"/>
      <c r="O4920" s="12"/>
      <c r="P4920" s="12"/>
      <c r="Q4920" s="12"/>
      <c r="R4920" s="12"/>
      <c r="S4920" s="13"/>
      <c r="T4920" s="13"/>
    </row>
    <row r="4921" spans="8:20" x14ac:dyDescent="0.2">
      <c r="H4921" s="8"/>
      <c r="I4921" s="8"/>
      <c r="J4921" s="11"/>
      <c r="K4921" s="10"/>
      <c r="L4921" s="5"/>
      <c r="M4921" s="12"/>
      <c r="N4921" s="12"/>
      <c r="O4921" s="12"/>
      <c r="P4921" s="12"/>
      <c r="Q4921" s="12"/>
      <c r="R4921" s="12"/>
      <c r="S4921" s="13"/>
      <c r="T4921" s="13"/>
    </row>
    <row r="4922" spans="8:20" x14ac:dyDescent="0.2">
      <c r="H4922" s="8"/>
      <c r="I4922" s="8"/>
      <c r="J4922" s="11"/>
      <c r="K4922" s="10"/>
      <c r="L4922" s="5"/>
      <c r="M4922" s="12"/>
      <c r="N4922" s="12"/>
      <c r="O4922" s="12"/>
      <c r="P4922" s="12"/>
      <c r="Q4922" s="12"/>
      <c r="R4922" s="12"/>
      <c r="S4922" s="13"/>
      <c r="T4922" s="13"/>
    </row>
    <row r="4923" spans="8:20" x14ac:dyDescent="0.2">
      <c r="H4923" s="8"/>
      <c r="I4923" s="8"/>
      <c r="J4923" s="11"/>
      <c r="K4923" s="10"/>
      <c r="L4923" s="5"/>
      <c r="M4923" s="12"/>
      <c r="N4923" s="12"/>
      <c r="O4923" s="12"/>
      <c r="P4923" s="12"/>
      <c r="Q4923" s="12"/>
      <c r="R4923" s="12"/>
      <c r="S4923" s="13"/>
      <c r="T4923" s="13"/>
    </row>
    <row r="4924" spans="8:20" x14ac:dyDescent="0.2">
      <c r="H4924" s="8"/>
      <c r="I4924" s="8"/>
      <c r="J4924" s="11"/>
      <c r="K4924" s="10"/>
      <c r="L4924" s="5"/>
      <c r="M4924" s="12"/>
      <c r="N4924" s="12"/>
      <c r="O4924" s="12"/>
      <c r="P4924" s="12"/>
      <c r="Q4924" s="12"/>
      <c r="R4924" s="12"/>
      <c r="S4924" s="13"/>
      <c r="T4924" s="13"/>
    </row>
    <row r="4925" spans="8:20" x14ac:dyDescent="0.2">
      <c r="H4925" s="8"/>
      <c r="I4925" s="8"/>
      <c r="J4925" s="11"/>
      <c r="K4925" s="10"/>
      <c r="L4925" s="5"/>
      <c r="M4925" s="12"/>
      <c r="N4925" s="12"/>
      <c r="O4925" s="12"/>
      <c r="P4925" s="12"/>
      <c r="Q4925" s="12"/>
      <c r="R4925" s="12"/>
      <c r="S4925" s="13"/>
      <c r="T4925" s="13"/>
    </row>
    <row r="4926" spans="8:20" x14ac:dyDescent="0.2">
      <c r="H4926" s="8"/>
      <c r="I4926" s="8"/>
      <c r="J4926" s="11"/>
      <c r="K4926" s="10"/>
      <c r="L4926" s="5"/>
      <c r="M4926" s="12"/>
      <c r="N4926" s="12"/>
      <c r="O4926" s="12"/>
      <c r="P4926" s="12"/>
      <c r="Q4926" s="12"/>
      <c r="R4926" s="12"/>
      <c r="S4926" s="13"/>
      <c r="T4926" s="13"/>
    </row>
    <row r="4927" spans="8:20" x14ac:dyDescent="0.2">
      <c r="H4927" s="8"/>
      <c r="I4927" s="8"/>
      <c r="J4927" s="11"/>
      <c r="K4927" s="10"/>
      <c r="L4927" s="5"/>
      <c r="M4927" s="12"/>
      <c r="N4927" s="12"/>
      <c r="O4927" s="12"/>
      <c r="P4927" s="12"/>
      <c r="Q4927" s="12"/>
      <c r="R4927" s="12"/>
      <c r="S4927" s="13"/>
      <c r="T4927" s="13"/>
    </row>
    <row r="4928" spans="8:20" x14ac:dyDescent="0.2">
      <c r="H4928" s="8"/>
      <c r="I4928" s="8"/>
      <c r="J4928" s="11"/>
      <c r="K4928" s="10"/>
      <c r="L4928" s="5"/>
      <c r="M4928" s="12"/>
      <c r="N4928" s="12"/>
      <c r="O4928" s="12"/>
      <c r="P4928" s="12"/>
      <c r="Q4928" s="12"/>
      <c r="R4928" s="12"/>
      <c r="S4928" s="13"/>
      <c r="T4928" s="13"/>
    </row>
    <row r="4929" spans="8:20" x14ac:dyDescent="0.2">
      <c r="H4929" s="8"/>
      <c r="I4929" s="8"/>
      <c r="J4929" s="11"/>
      <c r="K4929" s="10"/>
      <c r="L4929" s="5"/>
      <c r="M4929" s="12"/>
      <c r="N4929" s="12"/>
      <c r="O4929" s="12"/>
      <c r="P4929" s="12"/>
      <c r="Q4929" s="12"/>
      <c r="R4929" s="12"/>
      <c r="S4929" s="13"/>
      <c r="T4929" s="13"/>
    </row>
    <row r="4930" spans="8:20" x14ac:dyDescent="0.2">
      <c r="H4930" s="8"/>
      <c r="I4930" s="8"/>
      <c r="J4930" s="11"/>
      <c r="K4930" s="10"/>
      <c r="L4930" s="5"/>
      <c r="M4930" s="12"/>
      <c r="N4930" s="12"/>
      <c r="O4930" s="12"/>
      <c r="P4930" s="12"/>
      <c r="Q4930" s="12"/>
      <c r="R4930" s="12"/>
      <c r="S4930" s="13"/>
      <c r="T4930" s="13"/>
    </row>
    <row r="4931" spans="8:20" x14ac:dyDescent="0.2">
      <c r="H4931" s="8"/>
      <c r="I4931" s="8"/>
      <c r="J4931" s="11"/>
      <c r="K4931" s="10"/>
      <c r="L4931" s="5"/>
      <c r="M4931" s="12"/>
      <c r="N4931" s="12"/>
      <c r="O4931" s="12"/>
      <c r="P4931" s="12"/>
      <c r="Q4931" s="12"/>
      <c r="R4931" s="12"/>
      <c r="S4931" s="13"/>
      <c r="T4931" s="13"/>
    </row>
    <row r="4932" spans="8:20" x14ac:dyDescent="0.2">
      <c r="H4932" s="8"/>
      <c r="I4932" s="8"/>
      <c r="J4932" s="11"/>
      <c r="K4932" s="10"/>
      <c r="L4932" s="5"/>
      <c r="M4932" s="12"/>
      <c r="N4932" s="12"/>
      <c r="O4932" s="12"/>
      <c r="P4932" s="12"/>
      <c r="Q4932" s="12"/>
      <c r="R4932" s="12"/>
      <c r="S4932" s="13"/>
      <c r="T4932" s="13"/>
    </row>
    <row r="4933" spans="8:20" x14ac:dyDescent="0.2">
      <c r="H4933" s="8"/>
      <c r="I4933" s="8"/>
      <c r="J4933" s="11"/>
      <c r="K4933" s="10"/>
      <c r="L4933" s="5"/>
      <c r="M4933" s="12"/>
      <c r="N4933" s="12"/>
      <c r="O4933" s="12"/>
      <c r="P4933" s="12"/>
      <c r="Q4933" s="12"/>
      <c r="R4933" s="12"/>
      <c r="S4933" s="13"/>
      <c r="T4933" s="13"/>
    </row>
    <row r="4934" spans="8:20" x14ac:dyDescent="0.2">
      <c r="H4934" s="8"/>
      <c r="I4934" s="8"/>
      <c r="J4934" s="11"/>
      <c r="K4934" s="10"/>
      <c r="L4934" s="5"/>
      <c r="M4934" s="12"/>
      <c r="N4934" s="12"/>
      <c r="O4934" s="12"/>
      <c r="P4934" s="12"/>
      <c r="Q4934" s="12"/>
      <c r="R4934" s="12"/>
      <c r="S4934" s="13"/>
      <c r="T4934" s="13"/>
    </row>
    <row r="4935" spans="8:20" x14ac:dyDescent="0.2">
      <c r="H4935" s="8"/>
      <c r="I4935" s="8"/>
      <c r="J4935" s="11"/>
      <c r="K4935" s="10"/>
      <c r="L4935" s="5"/>
      <c r="M4935" s="12"/>
      <c r="N4935" s="12"/>
      <c r="O4935" s="12"/>
      <c r="P4935" s="12"/>
      <c r="Q4935" s="12"/>
      <c r="R4935" s="12"/>
      <c r="S4935" s="13"/>
      <c r="T4935" s="13"/>
    </row>
    <row r="4936" spans="8:20" x14ac:dyDescent="0.2">
      <c r="H4936" s="8"/>
      <c r="I4936" s="8"/>
      <c r="J4936" s="11"/>
      <c r="K4936" s="10"/>
      <c r="L4936" s="5"/>
      <c r="M4936" s="12"/>
      <c r="N4936" s="12"/>
      <c r="O4936" s="12"/>
      <c r="P4936" s="12"/>
      <c r="Q4936" s="12"/>
      <c r="R4936" s="12"/>
      <c r="S4936" s="13"/>
      <c r="T4936" s="13"/>
    </row>
    <row r="4937" spans="8:20" x14ac:dyDescent="0.2">
      <c r="H4937" s="8"/>
      <c r="I4937" s="8"/>
      <c r="J4937" s="11"/>
      <c r="K4937" s="10"/>
      <c r="L4937" s="5"/>
      <c r="M4937" s="12"/>
      <c r="N4937" s="12"/>
      <c r="O4937" s="12"/>
      <c r="P4937" s="12"/>
      <c r="Q4937" s="12"/>
      <c r="R4937" s="12"/>
      <c r="S4937" s="13"/>
      <c r="T4937" s="13"/>
    </row>
    <row r="4938" spans="8:20" x14ac:dyDescent="0.2">
      <c r="H4938" s="8"/>
      <c r="I4938" s="8"/>
      <c r="J4938" s="11"/>
      <c r="K4938" s="10"/>
      <c r="L4938" s="5"/>
      <c r="M4938" s="12"/>
      <c r="N4938" s="12"/>
      <c r="O4938" s="12"/>
      <c r="P4938" s="12"/>
      <c r="Q4938" s="12"/>
      <c r="R4938" s="12"/>
      <c r="S4938" s="13"/>
      <c r="T4938" s="13"/>
    </row>
    <row r="4939" spans="8:20" x14ac:dyDescent="0.2">
      <c r="H4939" s="8"/>
      <c r="I4939" s="8"/>
      <c r="J4939" s="11"/>
      <c r="K4939" s="10"/>
      <c r="L4939" s="5"/>
      <c r="M4939" s="12"/>
      <c r="N4939" s="12"/>
      <c r="O4939" s="12"/>
      <c r="P4939" s="12"/>
      <c r="Q4939" s="12"/>
      <c r="R4939" s="12"/>
      <c r="S4939" s="13"/>
      <c r="T4939" s="13"/>
    </row>
    <row r="4940" spans="8:20" x14ac:dyDescent="0.2">
      <c r="H4940" s="8"/>
      <c r="I4940" s="8"/>
      <c r="J4940" s="11"/>
      <c r="K4940" s="10"/>
      <c r="L4940" s="5"/>
      <c r="M4940" s="12"/>
      <c r="N4940" s="12"/>
      <c r="O4940" s="12"/>
      <c r="P4940" s="12"/>
      <c r="Q4940" s="12"/>
      <c r="R4940" s="12"/>
      <c r="S4940" s="13"/>
      <c r="T4940" s="13"/>
    </row>
    <row r="4941" spans="8:20" x14ac:dyDescent="0.2">
      <c r="H4941" s="8"/>
      <c r="I4941" s="8"/>
      <c r="J4941" s="11"/>
      <c r="K4941" s="10"/>
      <c r="L4941" s="5"/>
      <c r="M4941" s="12"/>
      <c r="N4941" s="12"/>
      <c r="O4941" s="12"/>
      <c r="P4941" s="12"/>
      <c r="Q4941" s="12"/>
      <c r="R4941" s="12"/>
      <c r="S4941" s="13"/>
      <c r="T4941" s="13"/>
    </row>
    <row r="4942" spans="8:20" x14ac:dyDescent="0.2">
      <c r="H4942" s="8"/>
      <c r="I4942" s="8"/>
      <c r="J4942" s="11"/>
      <c r="K4942" s="10"/>
      <c r="L4942" s="5"/>
      <c r="M4942" s="12"/>
      <c r="N4942" s="12"/>
      <c r="O4942" s="12"/>
      <c r="P4942" s="12"/>
      <c r="Q4942" s="12"/>
      <c r="R4942" s="12"/>
      <c r="S4942" s="13"/>
      <c r="T4942" s="13"/>
    </row>
    <row r="4943" spans="8:20" x14ac:dyDescent="0.2">
      <c r="H4943" s="8"/>
      <c r="I4943" s="8"/>
      <c r="J4943" s="11"/>
      <c r="K4943" s="10"/>
      <c r="L4943" s="5"/>
      <c r="M4943" s="12"/>
      <c r="N4943" s="12"/>
      <c r="O4943" s="12"/>
      <c r="P4943" s="12"/>
      <c r="Q4943" s="12"/>
      <c r="R4943" s="12"/>
      <c r="S4943" s="13"/>
      <c r="T4943" s="13"/>
    </row>
    <row r="4944" spans="8:20" x14ac:dyDescent="0.2">
      <c r="H4944" s="8"/>
      <c r="I4944" s="8"/>
      <c r="J4944" s="11"/>
      <c r="K4944" s="10"/>
      <c r="L4944" s="5"/>
      <c r="M4944" s="12"/>
      <c r="N4944" s="12"/>
      <c r="O4944" s="12"/>
      <c r="P4944" s="12"/>
      <c r="Q4944" s="12"/>
      <c r="R4944" s="12"/>
      <c r="S4944" s="13"/>
      <c r="T4944" s="13"/>
    </row>
    <row r="4945" spans="8:20" x14ac:dyDescent="0.2">
      <c r="H4945" s="8"/>
      <c r="I4945" s="8"/>
      <c r="J4945" s="11"/>
      <c r="K4945" s="10"/>
      <c r="L4945" s="5"/>
      <c r="M4945" s="12"/>
      <c r="N4945" s="12"/>
      <c r="O4945" s="12"/>
      <c r="P4945" s="12"/>
      <c r="Q4945" s="12"/>
      <c r="R4945" s="12"/>
      <c r="S4945" s="13"/>
      <c r="T4945" s="13"/>
    </row>
    <row r="4946" spans="8:20" x14ac:dyDescent="0.2">
      <c r="H4946" s="8"/>
      <c r="I4946" s="8"/>
      <c r="J4946" s="11"/>
      <c r="K4946" s="10"/>
      <c r="L4946" s="5"/>
      <c r="M4946" s="12"/>
      <c r="N4946" s="12"/>
      <c r="O4946" s="12"/>
      <c r="P4946" s="12"/>
      <c r="Q4946" s="12"/>
      <c r="R4946" s="12"/>
      <c r="S4946" s="13"/>
      <c r="T4946" s="13"/>
    </row>
    <row r="4947" spans="8:20" x14ac:dyDescent="0.2">
      <c r="H4947" s="8"/>
      <c r="I4947" s="8"/>
      <c r="J4947" s="11"/>
      <c r="K4947" s="10"/>
      <c r="L4947" s="5"/>
      <c r="M4947" s="12"/>
      <c r="N4947" s="12"/>
      <c r="O4947" s="12"/>
      <c r="P4947" s="12"/>
      <c r="Q4947" s="12"/>
      <c r="R4947" s="12"/>
      <c r="S4947" s="13"/>
      <c r="T4947" s="13"/>
    </row>
    <row r="4948" spans="8:20" x14ac:dyDescent="0.2">
      <c r="H4948" s="8"/>
      <c r="I4948" s="8"/>
      <c r="J4948" s="11"/>
      <c r="K4948" s="10"/>
      <c r="L4948" s="5"/>
      <c r="M4948" s="12"/>
      <c r="N4948" s="12"/>
      <c r="O4948" s="12"/>
      <c r="P4948" s="12"/>
      <c r="Q4948" s="12"/>
      <c r="R4948" s="12"/>
      <c r="S4948" s="13"/>
      <c r="T4948" s="13"/>
    </row>
    <row r="4949" spans="8:20" x14ac:dyDescent="0.2">
      <c r="H4949" s="8"/>
      <c r="I4949" s="8"/>
      <c r="J4949" s="11"/>
      <c r="K4949" s="10"/>
      <c r="L4949" s="5"/>
      <c r="M4949" s="12"/>
      <c r="N4949" s="12"/>
      <c r="O4949" s="12"/>
      <c r="P4949" s="12"/>
      <c r="Q4949" s="12"/>
      <c r="R4949" s="12"/>
      <c r="S4949" s="13"/>
      <c r="T4949" s="13"/>
    </row>
    <row r="4950" spans="8:20" x14ac:dyDescent="0.2">
      <c r="H4950" s="8"/>
      <c r="I4950" s="8"/>
      <c r="J4950" s="11"/>
      <c r="K4950" s="10"/>
      <c r="L4950" s="5"/>
      <c r="M4950" s="12"/>
      <c r="N4950" s="12"/>
      <c r="O4950" s="12"/>
      <c r="P4950" s="12"/>
      <c r="Q4950" s="12"/>
      <c r="R4950" s="12"/>
      <c r="S4950" s="13"/>
      <c r="T4950" s="13"/>
    </row>
    <row r="4951" spans="8:20" x14ac:dyDescent="0.2">
      <c r="H4951" s="8"/>
      <c r="I4951" s="8"/>
      <c r="J4951" s="11"/>
      <c r="K4951" s="10"/>
      <c r="L4951" s="5"/>
      <c r="M4951" s="12"/>
      <c r="N4951" s="12"/>
      <c r="O4951" s="12"/>
      <c r="P4951" s="12"/>
      <c r="Q4951" s="12"/>
      <c r="R4951" s="12"/>
      <c r="S4951" s="13"/>
      <c r="T4951" s="13"/>
    </row>
    <row r="4952" spans="8:20" x14ac:dyDescent="0.2">
      <c r="H4952" s="8"/>
      <c r="I4952" s="8"/>
      <c r="J4952" s="11"/>
      <c r="K4952" s="10"/>
      <c r="L4952" s="5"/>
      <c r="M4952" s="12"/>
      <c r="N4952" s="12"/>
      <c r="O4952" s="12"/>
      <c r="P4952" s="12"/>
      <c r="Q4952" s="12"/>
      <c r="R4952" s="12"/>
      <c r="S4952" s="13"/>
      <c r="T4952" s="13"/>
    </row>
    <row r="4953" spans="8:20" x14ac:dyDescent="0.2">
      <c r="H4953" s="8"/>
      <c r="I4953" s="8"/>
      <c r="J4953" s="11"/>
      <c r="K4953" s="10"/>
      <c r="L4953" s="5"/>
      <c r="M4953" s="12"/>
      <c r="N4953" s="12"/>
      <c r="O4953" s="12"/>
      <c r="P4953" s="12"/>
      <c r="Q4953" s="12"/>
      <c r="R4953" s="12"/>
      <c r="S4953" s="13"/>
      <c r="T4953" s="13"/>
    </row>
    <row r="4954" spans="8:20" x14ac:dyDescent="0.2">
      <c r="H4954" s="8"/>
      <c r="I4954" s="8"/>
      <c r="J4954" s="11"/>
      <c r="K4954" s="10"/>
      <c r="L4954" s="5"/>
      <c r="M4954" s="12"/>
      <c r="N4954" s="12"/>
      <c r="O4954" s="12"/>
      <c r="P4954" s="12"/>
      <c r="Q4954" s="12"/>
      <c r="R4954" s="12"/>
      <c r="S4954" s="13"/>
      <c r="T4954" s="13"/>
    </row>
    <row r="4955" spans="8:20" x14ac:dyDescent="0.2">
      <c r="H4955" s="8"/>
      <c r="I4955" s="8"/>
      <c r="J4955" s="11"/>
      <c r="K4955" s="10"/>
      <c r="L4955" s="5"/>
      <c r="M4955" s="12"/>
      <c r="N4955" s="12"/>
      <c r="O4955" s="12"/>
      <c r="P4955" s="12"/>
      <c r="Q4955" s="12"/>
      <c r="R4955" s="12"/>
      <c r="S4955" s="13"/>
      <c r="T4955" s="13"/>
    </row>
    <row r="4956" spans="8:20" x14ac:dyDescent="0.2">
      <c r="H4956" s="8"/>
      <c r="I4956" s="8"/>
      <c r="J4956" s="11"/>
      <c r="K4956" s="10"/>
      <c r="L4956" s="5"/>
      <c r="M4956" s="12"/>
      <c r="N4956" s="12"/>
      <c r="O4956" s="12"/>
      <c r="P4956" s="12"/>
      <c r="Q4956" s="12"/>
      <c r="R4956" s="12"/>
      <c r="S4956" s="13"/>
      <c r="T4956" s="13"/>
    </row>
    <row r="4957" spans="8:20" x14ac:dyDescent="0.2">
      <c r="H4957" s="8"/>
      <c r="I4957" s="8"/>
      <c r="J4957" s="11"/>
      <c r="K4957" s="10"/>
      <c r="L4957" s="5"/>
      <c r="M4957" s="12"/>
      <c r="N4957" s="12"/>
      <c r="O4957" s="12"/>
      <c r="P4957" s="12"/>
      <c r="Q4957" s="12"/>
      <c r="R4957" s="12"/>
      <c r="S4957" s="13"/>
      <c r="T4957" s="13"/>
    </row>
    <row r="4958" spans="8:20" x14ac:dyDescent="0.2">
      <c r="H4958" s="8"/>
      <c r="I4958" s="8"/>
      <c r="J4958" s="11"/>
      <c r="K4958" s="10"/>
      <c r="L4958" s="5"/>
      <c r="M4958" s="12"/>
      <c r="N4958" s="12"/>
      <c r="O4958" s="12"/>
      <c r="P4958" s="12"/>
      <c r="Q4958" s="12"/>
      <c r="R4958" s="12"/>
      <c r="S4958" s="13"/>
      <c r="T4958" s="13"/>
    </row>
    <row r="4959" spans="8:20" x14ac:dyDescent="0.2">
      <c r="H4959" s="8"/>
      <c r="I4959" s="8"/>
      <c r="J4959" s="11"/>
      <c r="K4959" s="10"/>
      <c r="L4959" s="5"/>
      <c r="M4959" s="12"/>
      <c r="N4959" s="12"/>
      <c r="O4959" s="12"/>
      <c r="P4959" s="12"/>
      <c r="Q4959" s="12"/>
      <c r="R4959" s="12"/>
      <c r="S4959" s="13"/>
      <c r="T4959" s="13"/>
    </row>
    <row r="4960" spans="8:20" x14ac:dyDescent="0.2">
      <c r="H4960" s="8"/>
      <c r="I4960" s="8"/>
      <c r="J4960" s="11"/>
      <c r="K4960" s="10"/>
      <c r="L4960" s="5"/>
      <c r="M4960" s="12"/>
      <c r="N4960" s="12"/>
      <c r="O4960" s="12"/>
      <c r="P4960" s="12"/>
      <c r="Q4960" s="12"/>
      <c r="R4960" s="12"/>
      <c r="S4960" s="13"/>
      <c r="T4960" s="13"/>
    </row>
    <row r="4961" spans="8:20" x14ac:dyDescent="0.2">
      <c r="H4961" s="8"/>
      <c r="I4961" s="8"/>
      <c r="J4961" s="11"/>
      <c r="K4961" s="10"/>
      <c r="L4961" s="5"/>
      <c r="M4961" s="12"/>
      <c r="N4961" s="12"/>
      <c r="O4961" s="12"/>
      <c r="P4961" s="12"/>
      <c r="Q4961" s="12"/>
      <c r="R4961" s="12"/>
      <c r="S4961" s="13"/>
      <c r="T4961" s="13"/>
    </row>
    <row r="4962" spans="8:20" x14ac:dyDescent="0.2">
      <c r="H4962" s="8"/>
      <c r="I4962" s="8"/>
      <c r="J4962" s="11"/>
      <c r="K4962" s="10"/>
      <c r="L4962" s="5"/>
      <c r="M4962" s="12"/>
      <c r="N4962" s="12"/>
      <c r="O4962" s="12"/>
      <c r="P4962" s="12"/>
      <c r="Q4962" s="12"/>
      <c r="R4962" s="12"/>
      <c r="S4962" s="13"/>
      <c r="T4962" s="13"/>
    </row>
    <row r="4963" spans="8:20" x14ac:dyDescent="0.2">
      <c r="H4963" s="8"/>
      <c r="I4963" s="8"/>
      <c r="J4963" s="11"/>
      <c r="K4963" s="10"/>
      <c r="L4963" s="5"/>
      <c r="M4963" s="12"/>
      <c r="N4963" s="12"/>
      <c r="O4963" s="12"/>
      <c r="P4963" s="12"/>
      <c r="Q4963" s="12"/>
      <c r="R4963" s="12"/>
      <c r="S4963" s="13"/>
      <c r="T4963" s="13"/>
    </row>
    <row r="4964" spans="8:20" x14ac:dyDescent="0.2">
      <c r="H4964" s="8"/>
      <c r="I4964" s="8"/>
      <c r="J4964" s="11"/>
      <c r="K4964" s="10"/>
      <c r="L4964" s="5"/>
      <c r="M4964" s="12"/>
      <c r="N4964" s="12"/>
      <c r="O4964" s="12"/>
      <c r="P4964" s="12"/>
      <c r="Q4964" s="12"/>
      <c r="R4964" s="12"/>
      <c r="S4964" s="13"/>
      <c r="T4964" s="13"/>
    </row>
    <row r="4965" spans="8:20" x14ac:dyDescent="0.2">
      <c r="H4965" s="8"/>
      <c r="I4965" s="8"/>
      <c r="J4965" s="11"/>
      <c r="K4965" s="10"/>
      <c r="L4965" s="5"/>
      <c r="M4965" s="12"/>
      <c r="N4965" s="12"/>
      <c r="O4965" s="12"/>
      <c r="P4965" s="12"/>
      <c r="Q4965" s="12"/>
      <c r="R4965" s="12"/>
      <c r="S4965" s="13"/>
      <c r="T4965" s="13"/>
    </row>
    <row r="4966" spans="8:20" x14ac:dyDescent="0.2">
      <c r="H4966" s="8"/>
      <c r="I4966" s="8"/>
      <c r="J4966" s="11"/>
      <c r="K4966" s="10"/>
      <c r="L4966" s="5"/>
      <c r="M4966" s="12"/>
      <c r="N4966" s="12"/>
      <c r="O4966" s="12"/>
      <c r="P4966" s="12"/>
      <c r="Q4966" s="12"/>
      <c r="R4966" s="12"/>
      <c r="S4966" s="13"/>
      <c r="T4966" s="13"/>
    </row>
    <row r="4967" spans="8:20" x14ac:dyDescent="0.2">
      <c r="H4967" s="8"/>
      <c r="I4967" s="8"/>
      <c r="J4967" s="11"/>
      <c r="K4967" s="10"/>
      <c r="L4967" s="5"/>
      <c r="M4967" s="12"/>
      <c r="N4967" s="12"/>
      <c r="O4967" s="12"/>
      <c r="P4967" s="12"/>
      <c r="Q4967" s="12"/>
      <c r="R4967" s="12"/>
      <c r="S4967" s="13"/>
      <c r="T4967" s="13"/>
    </row>
    <row r="4968" spans="8:20" x14ac:dyDescent="0.2">
      <c r="H4968" s="8"/>
      <c r="I4968" s="8"/>
      <c r="J4968" s="11"/>
      <c r="K4968" s="10"/>
      <c r="L4968" s="5"/>
      <c r="M4968" s="12"/>
      <c r="N4968" s="12"/>
      <c r="O4968" s="12"/>
      <c r="P4968" s="12"/>
      <c r="Q4968" s="12"/>
      <c r="R4968" s="12"/>
      <c r="S4968" s="13"/>
      <c r="T4968" s="13"/>
    </row>
    <row r="4969" spans="8:20" x14ac:dyDescent="0.2">
      <c r="H4969" s="8"/>
      <c r="I4969" s="8"/>
      <c r="J4969" s="11"/>
      <c r="K4969" s="10"/>
      <c r="L4969" s="5"/>
      <c r="M4969" s="12"/>
      <c r="N4969" s="12"/>
      <c r="O4969" s="12"/>
      <c r="P4969" s="12"/>
      <c r="Q4969" s="12"/>
      <c r="R4969" s="12"/>
      <c r="S4969" s="13"/>
      <c r="T4969" s="13"/>
    </row>
    <row r="4970" spans="8:20" x14ac:dyDescent="0.2">
      <c r="H4970" s="8"/>
      <c r="I4970" s="8"/>
      <c r="J4970" s="11"/>
      <c r="K4970" s="10"/>
      <c r="L4970" s="5"/>
      <c r="M4970" s="12"/>
      <c r="N4970" s="12"/>
      <c r="O4970" s="12"/>
      <c r="P4970" s="12"/>
      <c r="Q4970" s="12"/>
      <c r="R4970" s="12"/>
      <c r="S4970" s="13"/>
      <c r="T4970" s="13"/>
    </row>
    <row r="4971" spans="8:20" x14ac:dyDescent="0.2">
      <c r="H4971" s="8"/>
      <c r="I4971" s="8"/>
      <c r="J4971" s="11"/>
      <c r="K4971" s="10"/>
      <c r="L4971" s="5"/>
      <c r="M4971" s="12"/>
      <c r="N4971" s="12"/>
      <c r="O4971" s="12"/>
      <c r="P4971" s="12"/>
      <c r="Q4971" s="12"/>
      <c r="R4971" s="12"/>
      <c r="S4971" s="13"/>
      <c r="T4971" s="13"/>
    </row>
    <row r="4972" spans="8:20" x14ac:dyDescent="0.2">
      <c r="H4972" s="8"/>
      <c r="I4972" s="8"/>
      <c r="J4972" s="11"/>
      <c r="K4972" s="10"/>
      <c r="L4972" s="5"/>
      <c r="M4972" s="12"/>
      <c r="N4972" s="12"/>
      <c r="O4972" s="12"/>
      <c r="P4972" s="12"/>
      <c r="Q4972" s="12"/>
      <c r="R4972" s="12"/>
      <c r="S4972" s="13"/>
      <c r="T4972" s="13"/>
    </row>
    <row r="4973" spans="8:20" x14ac:dyDescent="0.2">
      <c r="H4973" s="8"/>
      <c r="I4973" s="8"/>
      <c r="J4973" s="11"/>
      <c r="K4973" s="10"/>
      <c r="L4973" s="5"/>
      <c r="M4973" s="12"/>
      <c r="N4973" s="12"/>
      <c r="O4973" s="12"/>
      <c r="P4973" s="12"/>
      <c r="Q4973" s="12"/>
      <c r="R4973" s="12"/>
      <c r="S4973" s="13"/>
      <c r="T4973" s="13"/>
    </row>
    <row r="4974" spans="8:20" x14ac:dyDescent="0.2">
      <c r="H4974" s="8"/>
      <c r="I4974" s="8"/>
      <c r="J4974" s="11"/>
      <c r="K4974" s="10"/>
      <c r="L4974" s="5"/>
      <c r="M4974" s="12"/>
      <c r="N4974" s="12"/>
      <c r="O4974" s="12"/>
      <c r="P4974" s="12"/>
      <c r="Q4974" s="12"/>
      <c r="R4974" s="12"/>
      <c r="S4974" s="13"/>
      <c r="T4974" s="13"/>
    </row>
    <row r="4975" spans="8:20" x14ac:dyDescent="0.2">
      <c r="H4975" s="8"/>
      <c r="I4975" s="8"/>
      <c r="J4975" s="11"/>
      <c r="K4975" s="10"/>
      <c r="L4975" s="5"/>
      <c r="M4975" s="12"/>
      <c r="N4975" s="12"/>
      <c r="O4975" s="12"/>
      <c r="P4975" s="12"/>
      <c r="Q4975" s="12"/>
      <c r="R4975" s="12"/>
      <c r="S4975" s="13"/>
      <c r="T4975" s="13"/>
    </row>
    <row r="4976" spans="8:20" x14ac:dyDescent="0.2">
      <c r="H4976" s="8"/>
      <c r="I4976" s="8"/>
      <c r="J4976" s="11"/>
      <c r="K4976" s="10"/>
      <c r="L4976" s="5"/>
      <c r="M4976" s="12"/>
      <c r="N4976" s="12"/>
      <c r="O4976" s="12"/>
      <c r="P4976" s="12"/>
      <c r="Q4976" s="12"/>
      <c r="R4976" s="12"/>
      <c r="S4976" s="13"/>
      <c r="T4976" s="13"/>
    </row>
    <row r="4977" spans="8:20" x14ac:dyDescent="0.2">
      <c r="H4977" s="8"/>
      <c r="I4977" s="8"/>
      <c r="J4977" s="11"/>
      <c r="K4977" s="10"/>
      <c r="L4977" s="5"/>
      <c r="M4977" s="12"/>
      <c r="N4977" s="12"/>
      <c r="O4977" s="12"/>
      <c r="P4977" s="12"/>
      <c r="Q4977" s="12"/>
      <c r="R4977" s="12"/>
      <c r="S4977" s="13"/>
      <c r="T4977" s="13"/>
    </row>
    <row r="4978" spans="8:20" x14ac:dyDescent="0.2">
      <c r="H4978" s="8"/>
      <c r="I4978" s="8"/>
      <c r="J4978" s="11"/>
      <c r="K4978" s="10"/>
      <c r="L4978" s="5"/>
      <c r="M4978" s="12"/>
      <c r="N4978" s="12"/>
      <c r="O4978" s="12"/>
      <c r="P4978" s="12"/>
      <c r="Q4978" s="12"/>
      <c r="R4978" s="12"/>
      <c r="S4978" s="13"/>
      <c r="T4978" s="13"/>
    </row>
    <row r="4979" spans="8:20" x14ac:dyDescent="0.2">
      <c r="H4979" s="8"/>
      <c r="I4979" s="8"/>
      <c r="J4979" s="11"/>
      <c r="K4979" s="10"/>
      <c r="L4979" s="5"/>
      <c r="M4979" s="12"/>
      <c r="N4979" s="12"/>
      <c r="O4979" s="12"/>
      <c r="P4979" s="12"/>
      <c r="Q4979" s="12"/>
      <c r="R4979" s="12"/>
      <c r="S4979" s="13"/>
      <c r="T4979" s="13"/>
    </row>
    <row r="4980" spans="8:20" x14ac:dyDescent="0.2">
      <c r="H4980" s="8"/>
      <c r="I4980" s="8"/>
      <c r="J4980" s="11"/>
      <c r="K4980" s="10"/>
      <c r="L4980" s="5"/>
      <c r="M4980" s="12"/>
      <c r="N4980" s="12"/>
      <c r="O4980" s="12"/>
      <c r="P4980" s="12"/>
      <c r="Q4980" s="12"/>
      <c r="R4980" s="12"/>
      <c r="S4980" s="13"/>
      <c r="T4980" s="13"/>
    </row>
    <row r="4981" spans="8:20" x14ac:dyDescent="0.2">
      <c r="H4981" s="8"/>
      <c r="I4981" s="8"/>
      <c r="J4981" s="11"/>
      <c r="K4981" s="10"/>
      <c r="L4981" s="5"/>
      <c r="M4981" s="12"/>
      <c r="N4981" s="12"/>
      <c r="O4981" s="12"/>
      <c r="P4981" s="12"/>
      <c r="Q4981" s="12"/>
      <c r="R4981" s="12"/>
      <c r="S4981" s="13"/>
      <c r="T4981" s="13"/>
    </row>
    <row r="4982" spans="8:20" x14ac:dyDescent="0.2">
      <c r="H4982" s="8"/>
      <c r="I4982" s="8"/>
      <c r="J4982" s="11"/>
      <c r="K4982" s="10"/>
      <c r="L4982" s="5"/>
      <c r="M4982" s="12"/>
      <c r="N4982" s="12"/>
      <c r="O4982" s="12"/>
      <c r="P4982" s="12"/>
      <c r="Q4982" s="12"/>
      <c r="R4982" s="12"/>
      <c r="S4982" s="13"/>
      <c r="T4982" s="13"/>
    </row>
    <row r="4983" spans="8:20" x14ac:dyDescent="0.2">
      <c r="H4983" s="8"/>
      <c r="I4983" s="8"/>
      <c r="J4983" s="11"/>
      <c r="K4983" s="10"/>
      <c r="L4983" s="5"/>
      <c r="M4983" s="12"/>
      <c r="N4983" s="12"/>
      <c r="O4983" s="12"/>
      <c r="P4983" s="12"/>
      <c r="Q4983" s="12"/>
      <c r="R4983" s="12"/>
      <c r="S4983" s="13"/>
      <c r="T4983" s="13"/>
    </row>
    <row r="4984" spans="8:20" x14ac:dyDescent="0.2">
      <c r="H4984" s="8"/>
      <c r="I4984" s="8"/>
      <c r="J4984" s="11"/>
      <c r="K4984" s="10"/>
      <c r="L4984" s="5"/>
      <c r="M4984" s="12"/>
      <c r="N4984" s="12"/>
      <c r="O4984" s="12"/>
      <c r="P4984" s="12"/>
      <c r="Q4984" s="12"/>
      <c r="R4984" s="12"/>
      <c r="S4984" s="13"/>
      <c r="T4984" s="13"/>
    </row>
    <row r="4985" spans="8:20" x14ac:dyDescent="0.2">
      <c r="H4985" s="8"/>
      <c r="I4985" s="8"/>
      <c r="J4985" s="11"/>
      <c r="K4985" s="10"/>
      <c r="L4985" s="5"/>
      <c r="M4985" s="12"/>
      <c r="N4985" s="12"/>
      <c r="O4985" s="12"/>
      <c r="P4985" s="12"/>
      <c r="Q4985" s="12"/>
      <c r="R4985" s="12"/>
      <c r="S4985" s="13"/>
      <c r="T4985" s="13"/>
    </row>
    <row r="4986" spans="8:20" x14ac:dyDescent="0.2">
      <c r="H4986" s="8"/>
      <c r="I4986" s="8"/>
      <c r="J4986" s="11"/>
      <c r="K4986" s="10"/>
      <c r="L4986" s="5"/>
      <c r="M4986" s="12"/>
      <c r="N4986" s="12"/>
      <c r="O4986" s="12"/>
      <c r="P4986" s="12"/>
      <c r="Q4986" s="12"/>
      <c r="R4986" s="12"/>
      <c r="S4986" s="13"/>
      <c r="T4986" s="13"/>
    </row>
    <row r="4987" spans="8:20" x14ac:dyDescent="0.2">
      <c r="H4987" s="8"/>
      <c r="I4987" s="8"/>
      <c r="J4987" s="11"/>
      <c r="K4987" s="10"/>
      <c r="L4987" s="5"/>
      <c r="M4987" s="12"/>
      <c r="N4987" s="12"/>
      <c r="O4987" s="12"/>
      <c r="P4987" s="12"/>
      <c r="Q4987" s="12"/>
      <c r="R4987" s="12"/>
      <c r="S4987" s="13"/>
      <c r="T4987" s="13"/>
    </row>
    <row r="4988" spans="8:20" x14ac:dyDescent="0.2">
      <c r="H4988" s="8"/>
      <c r="I4988" s="8"/>
      <c r="J4988" s="11"/>
      <c r="K4988" s="10"/>
      <c r="L4988" s="5"/>
      <c r="M4988" s="12"/>
      <c r="N4988" s="12"/>
      <c r="O4988" s="12"/>
      <c r="P4988" s="12"/>
      <c r="Q4988" s="12"/>
      <c r="R4988" s="12"/>
      <c r="S4988" s="13"/>
      <c r="T4988" s="13"/>
    </row>
    <row r="4989" spans="8:20" x14ac:dyDescent="0.2">
      <c r="H4989" s="8"/>
      <c r="I4989" s="8"/>
      <c r="J4989" s="11"/>
      <c r="K4989" s="10"/>
      <c r="L4989" s="5"/>
      <c r="M4989" s="12"/>
      <c r="N4989" s="12"/>
      <c r="O4989" s="12"/>
      <c r="P4989" s="12"/>
      <c r="Q4989" s="12"/>
      <c r="R4989" s="12"/>
      <c r="S4989" s="13"/>
      <c r="T4989" s="13"/>
    </row>
    <row r="4990" spans="8:20" x14ac:dyDescent="0.2">
      <c r="H4990" s="8"/>
      <c r="I4990" s="8"/>
      <c r="J4990" s="11"/>
      <c r="K4990" s="10"/>
      <c r="L4990" s="5"/>
      <c r="M4990" s="12"/>
      <c r="N4990" s="12"/>
      <c r="O4990" s="12"/>
      <c r="P4990" s="12"/>
      <c r="Q4990" s="12"/>
      <c r="R4990" s="12"/>
      <c r="S4990" s="13"/>
      <c r="T4990" s="13"/>
    </row>
    <row r="4991" spans="8:20" x14ac:dyDescent="0.2">
      <c r="H4991" s="8"/>
      <c r="I4991" s="8"/>
      <c r="J4991" s="11"/>
      <c r="K4991" s="10"/>
      <c r="L4991" s="5"/>
      <c r="M4991" s="12"/>
      <c r="N4991" s="12"/>
      <c r="O4991" s="12"/>
      <c r="P4991" s="12"/>
      <c r="Q4991" s="12"/>
      <c r="R4991" s="12"/>
      <c r="S4991" s="13"/>
      <c r="T4991" s="13"/>
    </row>
    <row r="4992" spans="8:20" x14ac:dyDescent="0.2">
      <c r="H4992" s="8"/>
      <c r="I4992" s="8"/>
      <c r="J4992" s="11"/>
      <c r="K4992" s="10"/>
      <c r="L4992" s="5"/>
      <c r="M4992" s="12"/>
      <c r="N4992" s="12"/>
      <c r="O4992" s="12"/>
      <c r="P4992" s="12"/>
      <c r="Q4992" s="12"/>
      <c r="R4992" s="12"/>
      <c r="S4992" s="13"/>
      <c r="T4992" s="13"/>
    </row>
    <row r="4993" spans="8:20" x14ac:dyDescent="0.2">
      <c r="H4993" s="8"/>
      <c r="I4993" s="8"/>
      <c r="J4993" s="11"/>
      <c r="K4993" s="10"/>
      <c r="L4993" s="5"/>
      <c r="M4993" s="12"/>
      <c r="N4993" s="12"/>
      <c r="O4993" s="12"/>
      <c r="P4993" s="12"/>
      <c r="Q4993" s="12"/>
      <c r="R4993" s="12"/>
      <c r="S4993" s="13"/>
      <c r="T4993" s="13"/>
    </row>
    <row r="4994" spans="8:20" x14ac:dyDescent="0.2">
      <c r="H4994" s="8"/>
      <c r="I4994" s="8"/>
      <c r="J4994" s="11"/>
      <c r="K4994" s="10"/>
      <c r="L4994" s="5"/>
      <c r="M4994" s="12"/>
      <c r="N4994" s="12"/>
      <c r="O4994" s="12"/>
      <c r="P4994" s="12"/>
      <c r="Q4994" s="12"/>
      <c r="R4994" s="12"/>
      <c r="S4994" s="13"/>
      <c r="T4994" s="13"/>
    </row>
    <row r="4995" spans="8:20" x14ac:dyDescent="0.2">
      <c r="H4995" s="8"/>
      <c r="I4995" s="8"/>
      <c r="J4995" s="11"/>
      <c r="K4995" s="10"/>
      <c r="L4995" s="5"/>
      <c r="M4995" s="12"/>
      <c r="N4995" s="12"/>
      <c r="O4995" s="12"/>
      <c r="P4995" s="12"/>
      <c r="Q4995" s="12"/>
      <c r="R4995" s="12"/>
      <c r="S4995" s="13"/>
      <c r="T4995" s="13"/>
    </row>
    <row r="4996" spans="8:20" x14ac:dyDescent="0.2">
      <c r="H4996" s="8"/>
      <c r="I4996" s="8"/>
      <c r="J4996" s="11"/>
      <c r="K4996" s="10"/>
      <c r="L4996" s="5"/>
      <c r="M4996" s="12"/>
      <c r="N4996" s="12"/>
      <c r="O4996" s="12"/>
      <c r="P4996" s="12"/>
      <c r="Q4996" s="12"/>
      <c r="R4996" s="12"/>
      <c r="S4996" s="13"/>
      <c r="T4996" s="13"/>
    </row>
    <row r="4997" spans="8:20" x14ac:dyDescent="0.2">
      <c r="H4997" s="8"/>
      <c r="I4997" s="8"/>
      <c r="J4997" s="11"/>
      <c r="K4997" s="10"/>
      <c r="L4997" s="5"/>
      <c r="M4997" s="12"/>
      <c r="N4997" s="12"/>
      <c r="O4997" s="12"/>
      <c r="P4997" s="12"/>
      <c r="Q4997" s="12"/>
      <c r="R4997" s="12"/>
      <c r="S4997" s="13"/>
      <c r="T4997" s="13"/>
    </row>
    <row r="4998" spans="8:20" x14ac:dyDescent="0.2">
      <c r="H4998" s="8"/>
      <c r="I4998" s="8"/>
      <c r="J4998" s="11"/>
      <c r="K4998" s="10"/>
      <c r="L4998" s="5"/>
      <c r="M4998" s="12"/>
      <c r="N4998" s="12"/>
      <c r="O4998" s="12"/>
      <c r="P4998" s="12"/>
      <c r="Q4998" s="12"/>
      <c r="R4998" s="12"/>
      <c r="S4998" s="13"/>
      <c r="T4998" s="13"/>
    </row>
    <row r="4999" spans="8:20" x14ac:dyDescent="0.2">
      <c r="H4999" s="8"/>
      <c r="I4999" s="8"/>
      <c r="J4999" s="11"/>
      <c r="K4999" s="10"/>
      <c r="L4999" s="5"/>
      <c r="M4999" s="12"/>
      <c r="N4999" s="12"/>
      <c r="O4999" s="12"/>
      <c r="P4999" s="12"/>
      <c r="Q4999" s="12"/>
      <c r="R4999" s="12"/>
      <c r="S4999" s="13"/>
      <c r="T4999" s="13"/>
    </row>
    <row r="5000" spans="8:20" x14ac:dyDescent="0.2">
      <c r="H5000" s="8"/>
      <c r="I5000" s="8"/>
      <c r="J5000" s="11"/>
      <c r="K5000" s="10"/>
      <c r="L5000" s="5"/>
      <c r="M5000" s="12"/>
      <c r="N5000" s="12"/>
      <c r="O5000" s="12"/>
      <c r="P5000" s="12"/>
      <c r="Q5000" s="12"/>
      <c r="R5000" s="12"/>
      <c r="S5000" s="13"/>
      <c r="T5000" s="13"/>
    </row>
    <row r="5001" spans="8:20" x14ac:dyDescent="0.2">
      <c r="H5001" s="8"/>
      <c r="I5001" s="8"/>
      <c r="J5001" s="11"/>
      <c r="K5001" s="10"/>
      <c r="L5001" s="5"/>
      <c r="M5001" s="12"/>
      <c r="N5001" s="12"/>
      <c r="O5001" s="12"/>
      <c r="P5001" s="12"/>
      <c r="Q5001" s="12"/>
      <c r="R5001" s="12"/>
      <c r="S5001" s="13"/>
      <c r="T5001" s="13"/>
    </row>
    <row r="5002" spans="8:20" x14ac:dyDescent="0.2">
      <c r="H5002" s="8"/>
      <c r="I5002" s="8"/>
      <c r="J5002" s="11"/>
      <c r="K5002" s="10"/>
      <c r="L5002" s="5"/>
      <c r="M5002" s="12"/>
      <c r="N5002" s="12"/>
      <c r="O5002" s="12"/>
      <c r="P5002" s="12"/>
      <c r="Q5002" s="12"/>
      <c r="R5002" s="12"/>
      <c r="S5002" s="13"/>
      <c r="T5002" s="13"/>
    </row>
    <row r="5003" spans="8:20" x14ac:dyDescent="0.2">
      <c r="H5003" s="8"/>
      <c r="I5003" s="8"/>
      <c r="J5003" s="11"/>
      <c r="K5003" s="10"/>
      <c r="L5003" s="5"/>
      <c r="M5003" s="12"/>
      <c r="N5003" s="12"/>
      <c r="O5003" s="12"/>
      <c r="P5003" s="12"/>
      <c r="Q5003" s="12"/>
      <c r="R5003" s="12"/>
      <c r="S5003" s="13"/>
      <c r="T5003" s="13"/>
    </row>
    <row r="5004" spans="8:20" x14ac:dyDescent="0.2">
      <c r="H5004" s="8"/>
      <c r="I5004" s="8"/>
      <c r="J5004" s="11"/>
      <c r="K5004" s="10"/>
      <c r="L5004" s="5"/>
      <c r="M5004" s="12"/>
      <c r="N5004" s="12"/>
      <c r="O5004" s="12"/>
      <c r="P5004" s="12"/>
      <c r="Q5004" s="12"/>
      <c r="R5004" s="12"/>
      <c r="S5004" s="13"/>
      <c r="T5004" s="13"/>
    </row>
    <row r="5005" spans="8:20" x14ac:dyDescent="0.2">
      <c r="H5005" s="8"/>
      <c r="I5005" s="8"/>
      <c r="J5005" s="11"/>
      <c r="K5005" s="10"/>
      <c r="L5005" s="5"/>
      <c r="M5005" s="12"/>
      <c r="N5005" s="12"/>
      <c r="O5005" s="12"/>
      <c r="P5005" s="12"/>
      <c r="Q5005" s="12"/>
      <c r="R5005" s="12"/>
      <c r="S5005" s="13"/>
      <c r="T5005" s="13"/>
    </row>
    <row r="5006" spans="8:20" x14ac:dyDescent="0.2">
      <c r="H5006" s="8"/>
      <c r="I5006" s="8"/>
      <c r="J5006" s="11"/>
      <c r="K5006" s="10"/>
      <c r="L5006" s="5"/>
      <c r="M5006" s="12"/>
      <c r="N5006" s="12"/>
      <c r="O5006" s="12"/>
      <c r="P5006" s="12"/>
      <c r="Q5006" s="12"/>
      <c r="R5006" s="12"/>
      <c r="S5006" s="13"/>
      <c r="T5006" s="13"/>
    </row>
    <row r="5007" spans="8:20" x14ac:dyDescent="0.2">
      <c r="H5007" s="8"/>
      <c r="I5007" s="8"/>
      <c r="J5007" s="11"/>
      <c r="K5007" s="10"/>
      <c r="L5007" s="5"/>
      <c r="M5007" s="12"/>
      <c r="N5007" s="12"/>
      <c r="O5007" s="12"/>
      <c r="P5007" s="12"/>
      <c r="Q5007" s="12"/>
      <c r="R5007" s="12"/>
      <c r="S5007" s="13"/>
      <c r="T5007" s="13"/>
    </row>
    <row r="5008" spans="8:20" x14ac:dyDescent="0.2">
      <c r="H5008" s="8"/>
      <c r="I5008" s="8"/>
      <c r="J5008" s="11"/>
      <c r="K5008" s="10"/>
      <c r="L5008" s="5"/>
      <c r="M5008" s="12"/>
      <c r="N5008" s="12"/>
      <c r="O5008" s="12"/>
      <c r="P5008" s="12"/>
      <c r="Q5008" s="12"/>
      <c r="R5008" s="12"/>
      <c r="S5008" s="13"/>
      <c r="T5008" s="13"/>
    </row>
    <row r="5009" spans="8:20" x14ac:dyDescent="0.2">
      <c r="H5009" s="8"/>
      <c r="I5009" s="8"/>
      <c r="J5009" s="11"/>
      <c r="K5009" s="10"/>
      <c r="L5009" s="5"/>
      <c r="M5009" s="12"/>
      <c r="N5009" s="12"/>
      <c r="O5009" s="12"/>
      <c r="P5009" s="12"/>
      <c r="Q5009" s="12"/>
      <c r="R5009" s="12"/>
      <c r="S5009" s="13"/>
      <c r="T5009" s="13"/>
    </row>
    <row r="5010" spans="8:20" x14ac:dyDescent="0.2">
      <c r="H5010" s="8"/>
      <c r="I5010" s="8"/>
      <c r="J5010" s="11"/>
      <c r="K5010" s="10"/>
      <c r="L5010" s="5"/>
      <c r="M5010" s="12"/>
      <c r="N5010" s="12"/>
      <c r="O5010" s="12"/>
      <c r="P5010" s="12"/>
      <c r="Q5010" s="12"/>
      <c r="R5010" s="12"/>
      <c r="S5010" s="13"/>
      <c r="T5010" s="13"/>
    </row>
    <row r="5011" spans="8:20" x14ac:dyDescent="0.2">
      <c r="H5011" s="8"/>
      <c r="I5011" s="8"/>
      <c r="J5011" s="11"/>
      <c r="K5011" s="10"/>
      <c r="L5011" s="5"/>
      <c r="M5011" s="12"/>
      <c r="N5011" s="12"/>
      <c r="O5011" s="12"/>
      <c r="P5011" s="12"/>
      <c r="Q5011" s="12"/>
      <c r="R5011" s="12"/>
      <c r="S5011" s="13"/>
      <c r="T5011" s="13"/>
    </row>
    <row r="5012" spans="8:20" x14ac:dyDescent="0.2">
      <c r="H5012" s="8"/>
      <c r="I5012" s="8"/>
      <c r="J5012" s="11"/>
      <c r="K5012" s="10"/>
      <c r="L5012" s="5"/>
      <c r="M5012" s="12"/>
      <c r="N5012" s="12"/>
      <c r="O5012" s="12"/>
      <c r="P5012" s="12"/>
      <c r="Q5012" s="12"/>
      <c r="R5012" s="12"/>
      <c r="S5012" s="13"/>
      <c r="T5012" s="13"/>
    </row>
    <row r="5013" spans="8:20" x14ac:dyDescent="0.2">
      <c r="H5013" s="8"/>
      <c r="I5013" s="8"/>
      <c r="J5013" s="11"/>
      <c r="K5013" s="10"/>
      <c r="L5013" s="5"/>
      <c r="M5013" s="12"/>
      <c r="N5013" s="12"/>
      <c r="O5013" s="12"/>
      <c r="P5013" s="12"/>
      <c r="Q5013" s="12"/>
      <c r="R5013" s="12"/>
      <c r="S5013" s="13"/>
      <c r="T5013" s="13"/>
    </row>
    <row r="5014" spans="8:20" x14ac:dyDescent="0.2">
      <c r="H5014" s="8"/>
      <c r="I5014" s="8"/>
      <c r="J5014" s="11"/>
      <c r="K5014" s="10"/>
      <c r="L5014" s="5"/>
      <c r="M5014" s="12"/>
      <c r="N5014" s="12"/>
      <c r="O5014" s="12"/>
      <c r="P5014" s="12"/>
      <c r="Q5014" s="12"/>
      <c r="R5014" s="12"/>
      <c r="S5014" s="13"/>
      <c r="T5014" s="13"/>
    </row>
    <row r="5015" spans="8:20" x14ac:dyDescent="0.2">
      <c r="H5015" s="8"/>
      <c r="I5015" s="8"/>
      <c r="J5015" s="11"/>
      <c r="K5015" s="10"/>
      <c r="L5015" s="5"/>
      <c r="M5015" s="12"/>
      <c r="N5015" s="12"/>
      <c r="O5015" s="12"/>
      <c r="P5015" s="12"/>
      <c r="Q5015" s="12"/>
      <c r="R5015" s="12"/>
      <c r="S5015" s="13"/>
      <c r="T5015" s="13"/>
    </row>
    <row r="5016" spans="8:20" x14ac:dyDescent="0.2">
      <c r="H5016" s="8"/>
      <c r="I5016" s="8"/>
      <c r="J5016" s="11"/>
      <c r="K5016" s="10"/>
      <c r="L5016" s="5"/>
      <c r="M5016" s="12"/>
      <c r="N5016" s="12"/>
      <c r="O5016" s="12"/>
      <c r="P5016" s="12"/>
      <c r="Q5016" s="12"/>
      <c r="R5016" s="12"/>
      <c r="S5016" s="13"/>
      <c r="T5016" s="13"/>
    </row>
    <row r="5017" spans="8:20" x14ac:dyDescent="0.2">
      <c r="H5017" s="8"/>
      <c r="I5017" s="8"/>
      <c r="J5017" s="11"/>
      <c r="K5017" s="10"/>
      <c r="L5017" s="5"/>
      <c r="M5017" s="12"/>
      <c r="N5017" s="12"/>
      <c r="O5017" s="12"/>
      <c r="P5017" s="12"/>
      <c r="Q5017" s="12"/>
      <c r="R5017" s="12"/>
      <c r="S5017" s="13"/>
      <c r="T5017" s="13"/>
    </row>
    <row r="5018" spans="8:20" x14ac:dyDescent="0.2">
      <c r="H5018" s="8"/>
      <c r="I5018" s="8"/>
      <c r="J5018" s="11"/>
      <c r="K5018" s="10"/>
      <c r="L5018" s="5"/>
      <c r="M5018" s="12"/>
      <c r="N5018" s="12"/>
      <c r="O5018" s="12"/>
      <c r="P5018" s="12"/>
      <c r="Q5018" s="12"/>
      <c r="R5018" s="12"/>
      <c r="S5018" s="13"/>
      <c r="T5018" s="13"/>
    </row>
    <row r="5019" spans="8:20" x14ac:dyDescent="0.2">
      <c r="H5019" s="8"/>
      <c r="I5019" s="8"/>
      <c r="J5019" s="11"/>
      <c r="K5019" s="10"/>
      <c r="L5019" s="5"/>
      <c r="M5019" s="12"/>
      <c r="N5019" s="12"/>
      <c r="O5019" s="12"/>
      <c r="P5019" s="12"/>
      <c r="Q5019" s="12"/>
      <c r="R5019" s="12"/>
      <c r="S5019" s="13"/>
      <c r="T5019" s="13"/>
    </row>
    <row r="5020" spans="8:20" x14ac:dyDescent="0.2">
      <c r="H5020" s="8"/>
      <c r="I5020" s="8"/>
      <c r="J5020" s="11"/>
      <c r="K5020" s="10"/>
      <c r="L5020" s="5"/>
      <c r="M5020" s="12"/>
      <c r="N5020" s="12"/>
      <c r="O5020" s="12"/>
      <c r="P5020" s="12"/>
      <c r="Q5020" s="12"/>
      <c r="R5020" s="12"/>
      <c r="S5020" s="13"/>
      <c r="T5020" s="13"/>
    </row>
    <row r="5021" spans="8:20" x14ac:dyDescent="0.2">
      <c r="H5021" s="8"/>
      <c r="I5021" s="8"/>
      <c r="J5021" s="11"/>
      <c r="K5021" s="10"/>
      <c r="L5021" s="5"/>
      <c r="M5021" s="12"/>
      <c r="N5021" s="12"/>
      <c r="O5021" s="12"/>
      <c r="P5021" s="12"/>
      <c r="Q5021" s="12"/>
      <c r="R5021" s="12"/>
      <c r="S5021" s="13"/>
      <c r="T5021" s="13"/>
    </row>
    <row r="5022" spans="8:20" x14ac:dyDescent="0.2">
      <c r="H5022" s="8"/>
      <c r="I5022" s="8"/>
      <c r="J5022" s="11"/>
      <c r="K5022" s="10"/>
      <c r="L5022" s="5"/>
      <c r="M5022" s="12"/>
      <c r="N5022" s="12"/>
      <c r="O5022" s="12"/>
      <c r="P5022" s="12"/>
      <c r="Q5022" s="12"/>
      <c r="R5022" s="12"/>
      <c r="S5022" s="13"/>
      <c r="T5022" s="13"/>
    </row>
    <row r="5023" spans="8:20" x14ac:dyDescent="0.2">
      <c r="H5023" s="8"/>
      <c r="I5023" s="8"/>
      <c r="J5023" s="11"/>
      <c r="K5023" s="10"/>
      <c r="L5023" s="5"/>
      <c r="M5023" s="12"/>
      <c r="N5023" s="12"/>
      <c r="O5023" s="12"/>
      <c r="P5023" s="12"/>
      <c r="Q5023" s="12"/>
      <c r="R5023" s="12"/>
      <c r="S5023" s="13"/>
      <c r="T5023" s="13"/>
    </row>
    <row r="5024" spans="8:20" x14ac:dyDescent="0.2">
      <c r="H5024" s="8"/>
      <c r="I5024" s="8"/>
      <c r="J5024" s="11"/>
      <c r="K5024" s="10"/>
      <c r="L5024" s="5"/>
      <c r="M5024" s="12"/>
      <c r="N5024" s="12"/>
      <c r="O5024" s="12"/>
      <c r="P5024" s="12"/>
      <c r="Q5024" s="12"/>
      <c r="R5024" s="12"/>
      <c r="S5024" s="13"/>
      <c r="T5024" s="13"/>
    </row>
    <row r="5025" spans="8:20" x14ac:dyDescent="0.2">
      <c r="H5025" s="8"/>
      <c r="I5025" s="8"/>
      <c r="J5025" s="11"/>
      <c r="K5025" s="10"/>
      <c r="L5025" s="5"/>
      <c r="M5025" s="12"/>
      <c r="N5025" s="12"/>
      <c r="O5025" s="12"/>
      <c r="P5025" s="12"/>
      <c r="Q5025" s="12"/>
      <c r="R5025" s="12"/>
      <c r="S5025" s="13"/>
      <c r="T5025" s="13"/>
    </row>
    <row r="5026" spans="8:20" x14ac:dyDescent="0.2">
      <c r="H5026" s="8"/>
      <c r="I5026" s="8"/>
      <c r="J5026" s="11"/>
      <c r="K5026" s="10"/>
      <c r="L5026" s="5"/>
      <c r="M5026" s="12"/>
      <c r="N5026" s="12"/>
      <c r="O5026" s="12"/>
      <c r="P5026" s="12"/>
      <c r="Q5026" s="12"/>
      <c r="R5026" s="12"/>
      <c r="S5026" s="13"/>
      <c r="T5026" s="13"/>
    </row>
    <row r="5027" spans="8:20" x14ac:dyDescent="0.2">
      <c r="H5027" s="8"/>
      <c r="I5027" s="8"/>
      <c r="J5027" s="11"/>
      <c r="K5027" s="10"/>
      <c r="L5027" s="5"/>
      <c r="M5027" s="12"/>
      <c r="N5027" s="12"/>
      <c r="O5027" s="12"/>
      <c r="P5027" s="12"/>
      <c r="Q5027" s="12"/>
      <c r="R5027" s="12"/>
      <c r="S5027" s="13"/>
      <c r="T5027" s="13"/>
    </row>
    <row r="5028" spans="8:20" x14ac:dyDescent="0.2">
      <c r="H5028" s="8"/>
      <c r="I5028" s="8"/>
      <c r="J5028" s="11"/>
      <c r="K5028" s="10"/>
      <c r="L5028" s="5"/>
      <c r="M5028" s="12"/>
      <c r="N5028" s="12"/>
      <c r="O5028" s="12"/>
      <c r="P5028" s="12"/>
      <c r="Q5028" s="12"/>
      <c r="R5028" s="12"/>
      <c r="S5028" s="13"/>
      <c r="T5028" s="13"/>
    </row>
    <row r="5029" spans="8:20" x14ac:dyDescent="0.2">
      <c r="H5029" s="8"/>
      <c r="I5029" s="8"/>
      <c r="J5029" s="11"/>
      <c r="K5029" s="10"/>
      <c r="L5029" s="5"/>
      <c r="M5029" s="12"/>
      <c r="N5029" s="12"/>
      <c r="O5029" s="12"/>
      <c r="P5029" s="12"/>
      <c r="Q5029" s="12"/>
      <c r="R5029" s="12"/>
      <c r="S5029" s="13"/>
      <c r="T5029" s="13"/>
    </row>
    <row r="5030" spans="8:20" x14ac:dyDescent="0.2">
      <c r="H5030" s="8"/>
      <c r="I5030" s="8"/>
      <c r="J5030" s="11"/>
      <c r="K5030" s="10"/>
      <c r="L5030" s="5"/>
      <c r="M5030" s="12"/>
      <c r="N5030" s="12"/>
      <c r="O5030" s="12"/>
      <c r="P5030" s="12"/>
      <c r="Q5030" s="12"/>
      <c r="R5030" s="12"/>
      <c r="S5030" s="13"/>
      <c r="T5030" s="13"/>
    </row>
    <row r="5031" spans="8:20" x14ac:dyDescent="0.2">
      <c r="H5031" s="8"/>
      <c r="I5031" s="8"/>
      <c r="J5031" s="11"/>
      <c r="K5031" s="10"/>
      <c r="L5031" s="5"/>
      <c r="M5031" s="12"/>
      <c r="N5031" s="12"/>
      <c r="O5031" s="12"/>
      <c r="P5031" s="12"/>
      <c r="Q5031" s="12"/>
      <c r="R5031" s="12"/>
      <c r="S5031" s="13"/>
      <c r="T5031" s="13"/>
    </row>
    <row r="5032" spans="8:20" x14ac:dyDescent="0.2">
      <c r="H5032" s="8"/>
      <c r="I5032" s="8"/>
      <c r="J5032" s="11"/>
      <c r="K5032" s="10"/>
      <c r="L5032" s="5"/>
      <c r="M5032" s="12"/>
      <c r="N5032" s="12"/>
      <c r="O5032" s="12"/>
      <c r="P5032" s="12"/>
      <c r="Q5032" s="12"/>
      <c r="R5032" s="12"/>
      <c r="S5032" s="13"/>
      <c r="T5032" s="13"/>
    </row>
    <row r="5033" spans="8:20" x14ac:dyDescent="0.2">
      <c r="H5033" s="8"/>
      <c r="I5033" s="8"/>
      <c r="J5033" s="11"/>
      <c r="K5033" s="10"/>
      <c r="L5033" s="5"/>
      <c r="M5033" s="12"/>
      <c r="N5033" s="12"/>
      <c r="O5033" s="12"/>
      <c r="P5033" s="12"/>
      <c r="Q5033" s="12"/>
      <c r="R5033" s="12"/>
      <c r="S5033" s="13"/>
      <c r="T5033" s="13"/>
    </row>
    <row r="5034" spans="8:20" x14ac:dyDescent="0.2">
      <c r="H5034" s="8"/>
      <c r="I5034" s="8"/>
      <c r="J5034" s="11"/>
      <c r="K5034" s="10"/>
      <c r="L5034" s="5"/>
      <c r="M5034" s="12"/>
      <c r="N5034" s="12"/>
      <c r="O5034" s="12"/>
      <c r="P5034" s="12"/>
      <c r="Q5034" s="12"/>
      <c r="R5034" s="12"/>
      <c r="S5034" s="13"/>
      <c r="T5034" s="13"/>
    </row>
    <row r="5035" spans="8:20" x14ac:dyDescent="0.2">
      <c r="H5035" s="8"/>
      <c r="I5035" s="8"/>
      <c r="J5035" s="11"/>
      <c r="K5035" s="10"/>
      <c r="L5035" s="5"/>
      <c r="M5035" s="12"/>
      <c r="N5035" s="12"/>
      <c r="O5035" s="12"/>
      <c r="P5035" s="12"/>
      <c r="Q5035" s="12"/>
      <c r="R5035" s="12"/>
      <c r="S5035" s="13"/>
      <c r="T5035" s="13"/>
    </row>
    <row r="5036" spans="8:20" x14ac:dyDescent="0.2">
      <c r="H5036" s="8"/>
      <c r="I5036" s="8"/>
      <c r="J5036" s="11"/>
      <c r="K5036" s="10"/>
      <c r="L5036" s="5"/>
      <c r="M5036" s="12"/>
      <c r="N5036" s="12"/>
      <c r="O5036" s="12"/>
      <c r="P5036" s="12"/>
      <c r="Q5036" s="12"/>
      <c r="R5036" s="12"/>
      <c r="S5036" s="13"/>
      <c r="T5036" s="13"/>
    </row>
    <row r="5037" spans="8:20" x14ac:dyDescent="0.2">
      <c r="H5037" s="8"/>
      <c r="I5037" s="8"/>
      <c r="J5037" s="11"/>
      <c r="K5037" s="10"/>
      <c r="L5037" s="5"/>
      <c r="M5037" s="12"/>
      <c r="N5037" s="12"/>
      <c r="O5037" s="12"/>
      <c r="P5037" s="12"/>
      <c r="Q5037" s="12"/>
      <c r="R5037" s="12"/>
      <c r="S5037" s="13"/>
      <c r="T5037" s="13"/>
    </row>
    <row r="5038" spans="8:20" x14ac:dyDescent="0.2">
      <c r="H5038" s="8"/>
      <c r="I5038" s="8"/>
      <c r="J5038" s="11"/>
      <c r="K5038" s="10"/>
      <c r="L5038" s="5"/>
      <c r="M5038" s="12"/>
      <c r="N5038" s="12"/>
      <c r="O5038" s="12"/>
      <c r="P5038" s="12"/>
      <c r="Q5038" s="12"/>
      <c r="R5038" s="12"/>
      <c r="S5038" s="13"/>
      <c r="T5038" s="13"/>
    </row>
    <row r="5039" spans="8:20" x14ac:dyDescent="0.2">
      <c r="H5039" s="8"/>
      <c r="I5039" s="8"/>
      <c r="J5039" s="11"/>
      <c r="K5039" s="10"/>
      <c r="L5039" s="5"/>
      <c r="M5039" s="12"/>
      <c r="N5039" s="12"/>
      <c r="O5039" s="12"/>
      <c r="P5039" s="12"/>
      <c r="Q5039" s="12"/>
      <c r="R5039" s="12"/>
      <c r="S5039" s="13"/>
      <c r="T5039" s="13"/>
    </row>
    <row r="5040" spans="8:20" x14ac:dyDescent="0.2">
      <c r="H5040" s="8"/>
      <c r="I5040" s="8"/>
      <c r="J5040" s="11"/>
      <c r="K5040" s="10"/>
      <c r="L5040" s="5"/>
      <c r="M5040" s="12"/>
      <c r="N5040" s="12"/>
      <c r="O5040" s="12"/>
      <c r="P5040" s="12"/>
      <c r="Q5040" s="12"/>
      <c r="R5040" s="12"/>
      <c r="S5040" s="13"/>
      <c r="T5040" s="13"/>
    </row>
    <row r="5041" spans="8:20" x14ac:dyDescent="0.2">
      <c r="H5041" s="8"/>
      <c r="I5041" s="8"/>
      <c r="J5041" s="11"/>
      <c r="K5041" s="10"/>
      <c r="L5041" s="5"/>
      <c r="M5041" s="12"/>
      <c r="N5041" s="12"/>
      <c r="O5041" s="12"/>
      <c r="P5041" s="12"/>
      <c r="Q5041" s="12"/>
      <c r="R5041" s="12"/>
      <c r="S5041" s="13"/>
      <c r="T5041" s="13"/>
    </row>
    <row r="5042" spans="8:20" x14ac:dyDescent="0.2">
      <c r="H5042" s="8"/>
      <c r="I5042" s="8"/>
      <c r="J5042" s="11"/>
      <c r="K5042" s="10"/>
      <c r="L5042" s="5"/>
      <c r="M5042" s="12"/>
      <c r="N5042" s="12"/>
      <c r="O5042" s="12"/>
      <c r="P5042" s="12"/>
      <c r="Q5042" s="12"/>
      <c r="R5042" s="12"/>
      <c r="S5042" s="13"/>
      <c r="T5042" s="13"/>
    </row>
    <row r="5043" spans="8:20" x14ac:dyDescent="0.2">
      <c r="H5043" s="8"/>
      <c r="I5043" s="8"/>
      <c r="J5043" s="11"/>
      <c r="K5043" s="10"/>
      <c r="L5043" s="5"/>
      <c r="M5043" s="12"/>
      <c r="N5043" s="12"/>
      <c r="O5043" s="12"/>
      <c r="P5043" s="12"/>
      <c r="Q5043" s="12"/>
      <c r="R5043" s="12"/>
      <c r="S5043" s="13"/>
      <c r="T5043" s="13"/>
    </row>
    <row r="5044" spans="8:20" x14ac:dyDescent="0.2">
      <c r="H5044" s="8"/>
      <c r="I5044" s="8"/>
      <c r="J5044" s="11"/>
      <c r="K5044" s="10"/>
      <c r="L5044" s="5"/>
      <c r="M5044" s="12"/>
      <c r="N5044" s="12"/>
      <c r="O5044" s="12"/>
      <c r="P5044" s="12"/>
      <c r="Q5044" s="12"/>
      <c r="R5044" s="12"/>
      <c r="S5044" s="13"/>
      <c r="T5044" s="13"/>
    </row>
    <row r="5045" spans="8:20" x14ac:dyDescent="0.2">
      <c r="H5045" s="8"/>
      <c r="I5045" s="8"/>
      <c r="J5045" s="11"/>
      <c r="K5045" s="10"/>
      <c r="L5045" s="5"/>
      <c r="M5045" s="12"/>
      <c r="N5045" s="12"/>
      <c r="O5045" s="12"/>
      <c r="P5045" s="12"/>
      <c r="Q5045" s="12"/>
      <c r="R5045" s="12"/>
      <c r="S5045" s="13"/>
      <c r="T5045" s="13"/>
    </row>
    <row r="5046" spans="8:20" x14ac:dyDescent="0.2">
      <c r="H5046" s="8"/>
      <c r="I5046" s="8"/>
      <c r="J5046" s="11"/>
      <c r="K5046" s="10"/>
      <c r="L5046" s="5"/>
      <c r="M5046" s="12"/>
      <c r="N5046" s="12"/>
      <c r="O5046" s="12"/>
      <c r="P5046" s="12"/>
      <c r="Q5046" s="12"/>
      <c r="R5046" s="12"/>
      <c r="S5046" s="13"/>
      <c r="T5046" s="13"/>
    </row>
    <row r="5047" spans="8:20" x14ac:dyDescent="0.2">
      <c r="H5047" s="8"/>
      <c r="I5047" s="8"/>
      <c r="J5047" s="11"/>
      <c r="K5047" s="10"/>
      <c r="L5047" s="5"/>
      <c r="M5047" s="12"/>
      <c r="N5047" s="12"/>
      <c r="O5047" s="12"/>
      <c r="P5047" s="12"/>
      <c r="Q5047" s="12"/>
      <c r="R5047" s="12"/>
      <c r="S5047" s="13"/>
      <c r="T5047" s="13"/>
    </row>
    <row r="5048" spans="8:20" x14ac:dyDescent="0.2">
      <c r="H5048" s="8"/>
      <c r="I5048" s="8"/>
      <c r="J5048" s="11"/>
      <c r="K5048" s="10"/>
      <c r="L5048" s="5"/>
      <c r="M5048" s="12"/>
      <c r="N5048" s="12"/>
      <c r="O5048" s="12"/>
      <c r="P5048" s="12"/>
      <c r="Q5048" s="12"/>
      <c r="R5048" s="12"/>
      <c r="S5048" s="13"/>
      <c r="T5048" s="13"/>
    </row>
    <row r="5049" spans="8:20" x14ac:dyDescent="0.2">
      <c r="H5049" s="8"/>
      <c r="I5049" s="8"/>
      <c r="J5049" s="11"/>
      <c r="K5049" s="10"/>
      <c r="L5049" s="5"/>
      <c r="M5049" s="12"/>
      <c r="N5049" s="12"/>
      <c r="O5049" s="12"/>
      <c r="P5049" s="12"/>
      <c r="Q5049" s="12"/>
      <c r="R5049" s="12"/>
      <c r="S5049" s="13"/>
      <c r="T5049" s="13"/>
    </row>
    <row r="5050" spans="8:20" x14ac:dyDescent="0.2">
      <c r="H5050" s="8"/>
      <c r="I5050" s="8"/>
      <c r="J5050" s="11"/>
      <c r="K5050" s="10"/>
      <c r="L5050" s="5"/>
      <c r="M5050" s="12"/>
      <c r="N5050" s="12"/>
      <c r="O5050" s="12"/>
      <c r="P5050" s="12"/>
      <c r="Q5050" s="12"/>
      <c r="R5050" s="12"/>
      <c r="S5050" s="13"/>
      <c r="T5050" s="13"/>
    </row>
    <row r="5051" spans="8:20" x14ac:dyDescent="0.2">
      <c r="H5051" s="8"/>
      <c r="I5051" s="8"/>
      <c r="J5051" s="11"/>
      <c r="K5051" s="10"/>
      <c r="L5051" s="5"/>
      <c r="M5051" s="12"/>
      <c r="N5051" s="12"/>
      <c r="O5051" s="12"/>
      <c r="P5051" s="12"/>
      <c r="Q5051" s="12"/>
      <c r="R5051" s="12"/>
      <c r="S5051" s="13"/>
      <c r="T5051" s="13"/>
    </row>
    <row r="5052" spans="8:20" x14ac:dyDescent="0.2">
      <c r="H5052" s="8"/>
      <c r="I5052" s="8"/>
      <c r="J5052" s="11"/>
      <c r="K5052" s="10"/>
      <c r="L5052" s="5"/>
      <c r="M5052" s="12"/>
      <c r="N5052" s="12"/>
      <c r="O5052" s="12"/>
      <c r="P5052" s="12"/>
      <c r="Q5052" s="12"/>
      <c r="R5052" s="12"/>
      <c r="S5052" s="13"/>
      <c r="T5052" s="13"/>
    </row>
    <row r="5053" spans="8:20" x14ac:dyDescent="0.2">
      <c r="H5053" s="8"/>
      <c r="I5053" s="8"/>
      <c r="J5053" s="11"/>
      <c r="K5053" s="10"/>
      <c r="L5053" s="5"/>
      <c r="M5053" s="12"/>
      <c r="N5053" s="12"/>
      <c r="O5053" s="12"/>
      <c r="P5053" s="12"/>
      <c r="Q5053" s="12"/>
      <c r="R5053" s="12"/>
      <c r="S5053" s="13"/>
      <c r="T5053" s="13"/>
    </row>
    <row r="5054" spans="8:20" x14ac:dyDescent="0.2">
      <c r="H5054" s="8"/>
      <c r="I5054" s="8"/>
      <c r="J5054" s="11"/>
      <c r="K5054" s="10"/>
      <c r="L5054" s="5"/>
      <c r="M5054" s="12"/>
      <c r="N5054" s="12"/>
      <c r="O5054" s="12"/>
      <c r="P5054" s="12"/>
      <c r="Q5054" s="12"/>
      <c r="R5054" s="12"/>
      <c r="S5054" s="13"/>
      <c r="T5054" s="13"/>
    </row>
    <row r="5055" spans="8:20" x14ac:dyDescent="0.2">
      <c r="H5055" s="8"/>
      <c r="I5055" s="8"/>
      <c r="J5055" s="11"/>
      <c r="K5055" s="10"/>
      <c r="L5055" s="5"/>
      <c r="M5055" s="12"/>
      <c r="N5055" s="12"/>
      <c r="O5055" s="12"/>
      <c r="P5055" s="12"/>
      <c r="Q5055" s="12"/>
      <c r="R5055" s="12"/>
      <c r="S5055" s="13"/>
      <c r="T5055" s="13"/>
    </row>
    <row r="5056" spans="8:20" x14ac:dyDescent="0.2">
      <c r="H5056" s="8"/>
      <c r="I5056" s="8"/>
      <c r="J5056" s="11"/>
      <c r="K5056" s="10"/>
      <c r="L5056" s="5"/>
      <c r="M5056" s="12"/>
      <c r="N5056" s="12"/>
      <c r="O5056" s="12"/>
      <c r="P5056" s="12"/>
      <c r="Q5056" s="12"/>
      <c r="R5056" s="12"/>
      <c r="S5056" s="13"/>
      <c r="T5056" s="13"/>
    </row>
    <row r="5057" spans="8:20" x14ac:dyDescent="0.2">
      <c r="H5057" s="8"/>
      <c r="I5057" s="8"/>
      <c r="J5057" s="11"/>
      <c r="K5057" s="10"/>
      <c r="L5057" s="5"/>
      <c r="M5057" s="12"/>
      <c r="N5057" s="12"/>
      <c r="O5057" s="12"/>
      <c r="P5057" s="12"/>
      <c r="Q5057" s="12"/>
      <c r="R5057" s="12"/>
      <c r="S5057" s="13"/>
      <c r="T5057" s="13"/>
    </row>
    <row r="5058" spans="8:20" x14ac:dyDescent="0.2">
      <c r="H5058" s="8"/>
      <c r="I5058" s="8"/>
      <c r="J5058" s="11"/>
      <c r="K5058" s="10"/>
      <c r="L5058" s="5"/>
      <c r="M5058" s="12"/>
      <c r="N5058" s="12"/>
      <c r="O5058" s="12"/>
      <c r="P5058" s="12"/>
      <c r="Q5058" s="12"/>
      <c r="R5058" s="12"/>
      <c r="S5058" s="13"/>
      <c r="T5058" s="13"/>
    </row>
    <row r="5059" spans="8:20" x14ac:dyDescent="0.2">
      <c r="H5059" s="8"/>
      <c r="I5059" s="8"/>
      <c r="J5059" s="11"/>
      <c r="K5059" s="10"/>
      <c r="L5059" s="5"/>
      <c r="M5059" s="12"/>
      <c r="N5059" s="12"/>
      <c r="O5059" s="12"/>
      <c r="P5059" s="12"/>
      <c r="Q5059" s="12"/>
      <c r="R5059" s="12"/>
      <c r="S5059" s="13"/>
      <c r="T5059" s="13"/>
    </row>
    <row r="5060" spans="8:20" x14ac:dyDescent="0.2">
      <c r="H5060" s="8"/>
      <c r="I5060" s="8"/>
      <c r="J5060" s="11"/>
      <c r="K5060" s="10"/>
      <c r="L5060" s="5"/>
      <c r="M5060" s="12"/>
      <c r="N5060" s="12"/>
      <c r="O5060" s="12"/>
      <c r="P5060" s="12"/>
      <c r="Q5060" s="12"/>
      <c r="R5060" s="12"/>
      <c r="S5060" s="13"/>
      <c r="T5060" s="13"/>
    </row>
    <row r="5061" spans="8:20" x14ac:dyDescent="0.2">
      <c r="H5061" s="8"/>
      <c r="I5061" s="8"/>
      <c r="J5061" s="11"/>
      <c r="K5061" s="10"/>
      <c r="L5061" s="5"/>
      <c r="M5061" s="12"/>
      <c r="N5061" s="12"/>
      <c r="O5061" s="12"/>
      <c r="P5061" s="12"/>
      <c r="Q5061" s="12"/>
      <c r="R5061" s="12"/>
      <c r="S5061" s="13"/>
      <c r="T5061" s="13"/>
    </row>
    <row r="5062" spans="8:20" x14ac:dyDescent="0.2">
      <c r="H5062" s="8"/>
      <c r="I5062" s="8"/>
      <c r="J5062" s="11"/>
      <c r="K5062" s="10"/>
      <c r="L5062" s="5"/>
      <c r="M5062" s="12"/>
      <c r="N5062" s="12"/>
      <c r="O5062" s="12"/>
      <c r="P5062" s="12"/>
      <c r="Q5062" s="12"/>
      <c r="R5062" s="12"/>
      <c r="S5062" s="13"/>
      <c r="T5062" s="13"/>
    </row>
    <row r="5063" spans="8:20" x14ac:dyDescent="0.2">
      <c r="H5063" s="8"/>
      <c r="I5063" s="8"/>
      <c r="J5063" s="11"/>
      <c r="K5063" s="10"/>
      <c r="L5063" s="5"/>
      <c r="M5063" s="12"/>
      <c r="N5063" s="12"/>
      <c r="O5063" s="12"/>
      <c r="P5063" s="12"/>
      <c r="Q5063" s="12"/>
      <c r="R5063" s="12"/>
      <c r="S5063" s="13"/>
      <c r="T5063" s="13"/>
    </row>
    <row r="5064" spans="8:20" x14ac:dyDescent="0.2">
      <c r="H5064" s="8"/>
      <c r="I5064" s="8"/>
      <c r="J5064" s="11"/>
      <c r="K5064" s="10"/>
      <c r="L5064" s="5"/>
      <c r="M5064" s="12"/>
      <c r="N5064" s="12"/>
      <c r="O5064" s="12"/>
      <c r="P5064" s="12"/>
      <c r="Q5064" s="12"/>
      <c r="R5064" s="12"/>
      <c r="S5064" s="13"/>
      <c r="T5064" s="13"/>
    </row>
    <row r="5065" spans="8:20" x14ac:dyDescent="0.2">
      <c r="H5065" s="8"/>
      <c r="I5065" s="8"/>
      <c r="J5065" s="11"/>
      <c r="K5065" s="10"/>
      <c r="L5065" s="5"/>
      <c r="M5065" s="12"/>
      <c r="N5065" s="12"/>
      <c r="O5065" s="12"/>
      <c r="P5065" s="12"/>
      <c r="Q5065" s="12"/>
      <c r="R5065" s="12"/>
      <c r="S5065" s="13"/>
      <c r="T5065" s="13"/>
    </row>
    <row r="5066" spans="8:20" x14ac:dyDescent="0.2">
      <c r="H5066" s="8"/>
      <c r="I5066" s="8"/>
      <c r="J5066" s="11"/>
      <c r="K5066" s="10"/>
      <c r="L5066" s="5"/>
      <c r="M5066" s="12"/>
      <c r="N5066" s="12"/>
      <c r="O5066" s="12"/>
      <c r="P5066" s="12"/>
      <c r="Q5066" s="12"/>
      <c r="R5066" s="12"/>
      <c r="S5066" s="13"/>
      <c r="T5066" s="13"/>
    </row>
    <row r="5067" spans="8:20" x14ac:dyDescent="0.2">
      <c r="H5067" s="8"/>
      <c r="I5067" s="8"/>
      <c r="J5067" s="11"/>
      <c r="K5067" s="10"/>
      <c r="L5067" s="5"/>
      <c r="M5067" s="12"/>
      <c r="N5067" s="12"/>
      <c r="O5067" s="12"/>
      <c r="P5067" s="12"/>
      <c r="Q5067" s="12"/>
      <c r="R5067" s="12"/>
      <c r="S5067" s="13"/>
      <c r="T5067" s="13"/>
    </row>
    <row r="5068" spans="8:20" x14ac:dyDescent="0.2">
      <c r="H5068" s="8"/>
      <c r="I5068" s="8"/>
      <c r="J5068" s="11"/>
      <c r="K5068" s="10"/>
      <c r="L5068" s="5"/>
      <c r="M5068" s="12"/>
      <c r="N5068" s="12"/>
      <c r="O5068" s="12"/>
      <c r="P5068" s="12"/>
      <c r="Q5068" s="12"/>
      <c r="R5068" s="12"/>
      <c r="S5068" s="13"/>
      <c r="T5068" s="13"/>
    </row>
    <row r="5069" spans="8:20" x14ac:dyDescent="0.2">
      <c r="H5069" s="8"/>
      <c r="I5069" s="8"/>
      <c r="J5069" s="11"/>
      <c r="K5069" s="10"/>
      <c r="L5069" s="5"/>
      <c r="M5069" s="12"/>
      <c r="N5069" s="12"/>
      <c r="O5069" s="12"/>
      <c r="P5069" s="12"/>
      <c r="Q5069" s="12"/>
      <c r="R5069" s="12"/>
      <c r="S5069" s="13"/>
      <c r="T5069" s="13"/>
    </row>
    <row r="5070" spans="8:20" x14ac:dyDescent="0.2">
      <c r="H5070" s="8"/>
      <c r="I5070" s="8"/>
      <c r="J5070" s="11"/>
      <c r="K5070" s="10"/>
      <c r="L5070" s="5"/>
      <c r="M5070" s="12"/>
      <c r="N5070" s="12"/>
      <c r="O5070" s="12"/>
      <c r="P5070" s="12"/>
      <c r="Q5070" s="12"/>
      <c r="R5070" s="12"/>
      <c r="S5070" s="13"/>
      <c r="T5070" s="13"/>
    </row>
    <row r="5071" spans="8:20" x14ac:dyDescent="0.2">
      <c r="H5071" s="8"/>
      <c r="I5071" s="8"/>
      <c r="J5071" s="11"/>
      <c r="K5071" s="10"/>
      <c r="L5071" s="5"/>
      <c r="M5071" s="12"/>
      <c r="N5071" s="12"/>
      <c r="O5071" s="12"/>
      <c r="P5071" s="12"/>
      <c r="Q5071" s="12"/>
      <c r="R5071" s="12"/>
      <c r="S5071" s="13"/>
      <c r="T5071" s="13"/>
    </row>
    <row r="5072" spans="8:20" x14ac:dyDescent="0.2">
      <c r="H5072" s="8"/>
      <c r="I5072" s="8"/>
      <c r="J5072" s="11"/>
      <c r="K5072" s="10"/>
      <c r="L5072" s="5"/>
      <c r="M5072" s="12"/>
      <c r="N5072" s="12"/>
      <c r="O5072" s="12"/>
      <c r="P5072" s="12"/>
      <c r="Q5072" s="12"/>
      <c r="R5072" s="12"/>
      <c r="S5072" s="13"/>
      <c r="T5072" s="13"/>
    </row>
    <row r="5073" spans="8:20" x14ac:dyDescent="0.2">
      <c r="H5073" s="8"/>
      <c r="I5073" s="8"/>
      <c r="J5073" s="11"/>
      <c r="K5073" s="10"/>
      <c r="L5073" s="5"/>
      <c r="M5073" s="12"/>
      <c r="N5073" s="12"/>
      <c r="O5073" s="12"/>
      <c r="P5073" s="12"/>
      <c r="Q5073" s="12"/>
      <c r="R5073" s="12"/>
      <c r="S5073" s="13"/>
      <c r="T5073" s="13"/>
    </row>
    <row r="5074" spans="8:20" x14ac:dyDescent="0.2">
      <c r="H5074" s="8"/>
      <c r="I5074" s="8"/>
      <c r="J5074" s="11"/>
      <c r="K5074" s="10"/>
      <c r="L5074" s="5"/>
      <c r="M5074" s="12"/>
      <c r="N5074" s="12"/>
      <c r="O5074" s="12"/>
      <c r="P5074" s="12"/>
      <c r="Q5074" s="12"/>
      <c r="R5074" s="12"/>
      <c r="S5074" s="13"/>
      <c r="T5074" s="13"/>
    </row>
    <row r="5075" spans="8:20" x14ac:dyDescent="0.2">
      <c r="H5075" s="8"/>
      <c r="I5075" s="8"/>
      <c r="J5075" s="11"/>
      <c r="K5075" s="10"/>
      <c r="L5075" s="5"/>
      <c r="M5075" s="12"/>
      <c r="N5075" s="12"/>
      <c r="O5075" s="12"/>
      <c r="P5075" s="12"/>
      <c r="Q5075" s="12"/>
      <c r="R5075" s="12"/>
      <c r="S5075" s="13"/>
      <c r="T5075" s="13"/>
    </row>
    <row r="5076" spans="8:20" x14ac:dyDescent="0.2">
      <c r="H5076" s="8"/>
      <c r="I5076" s="8"/>
      <c r="J5076" s="11"/>
      <c r="K5076" s="10"/>
      <c r="L5076" s="5"/>
      <c r="M5076" s="12"/>
      <c r="N5076" s="12"/>
      <c r="O5076" s="12"/>
      <c r="P5076" s="12"/>
      <c r="Q5076" s="12"/>
      <c r="R5076" s="12"/>
      <c r="S5076" s="13"/>
      <c r="T5076" s="13"/>
    </row>
    <row r="5077" spans="8:20" x14ac:dyDescent="0.2">
      <c r="H5077" s="8"/>
      <c r="I5077" s="8"/>
      <c r="J5077" s="11"/>
      <c r="K5077" s="10"/>
      <c r="L5077" s="5"/>
      <c r="M5077" s="12"/>
      <c r="N5077" s="12"/>
      <c r="O5077" s="12"/>
      <c r="P5077" s="12"/>
      <c r="Q5077" s="12"/>
      <c r="R5077" s="12"/>
      <c r="S5077" s="13"/>
      <c r="T5077" s="13"/>
    </row>
    <row r="5078" spans="8:20" x14ac:dyDescent="0.2">
      <c r="H5078" s="8"/>
      <c r="I5078" s="8"/>
      <c r="J5078" s="11"/>
      <c r="K5078" s="10"/>
      <c r="L5078" s="5"/>
      <c r="M5078" s="12"/>
      <c r="N5078" s="12"/>
      <c r="O5078" s="12"/>
      <c r="P5078" s="12"/>
      <c r="Q5078" s="12"/>
      <c r="R5078" s="12"/>
      <c r="S5078" s="13"/>
      <c r="T5078" s="13"/>
    </row>
    <row r="5079" spans="8:20" x14ac:dyDescent="0.2">
      <c r="H5079" s="8"/>
      <c r="I5079" s="8"/>
      <c r="J5079" s="11"/>
      <c r="K5079" s="10"/>
      <c r="L5079" s="5"/>
      <c r="M5079" s="12"/>
      <c r="N5079" s="12"/>
      <c r="O5079" s="12"/>
      <c r="P5079" s="12"/>
      <c r="Q5079" s="12"/>
      <c r="R5079" s="12"/>
      <c r="S5079" s="13"/>
      <c r="T5079" s="13"/>
    </row>
    <row r="5080" spans="8:20" x14ac:dyDescent="0.2">
      <c r="H5080" s="8"/>
      <c r="I5080" s="8"/>
      <c r="J5080" s="11"/>
      <c r="K5080" s="10"/>
      <c r="L5080" s="5"/>
      <c r="M5080" s="12"/>
      <c r="N5080" s="12"/>
      <c r="O5080" s="12"/>
      <c r="P5080" s="12"/>
      <c r="Q5080" s="12"/>
      <c r="R5080" s="12"/>
      <c r="S5080" s="13"/>
      <c r="T5080" s="13"/>
    </row>
    <row r="5081" spans="8:20" x14ac:dyDescent="0.2">
      <c r="H5081" s="8"/>
      <c r="I5081" s="8"/>
      <c r="J5081" s="11"/>
      <c r="K5081" s="10"/>
      <c r="L5081" s="5"/>
      <c r="M5081" s="12"/>
      <c r="N5081" s="12"/>
      <c r="O5081" s="12"/>
      <c r="P5081" s="12"/>
      <c r="Q5081" s="12"/>
      <c r="R5081" s="12"/>
      <c r="S5081" s="13"/>
      <c r="T5081" s="13"/>
    </row>
    <row r="5082" spans="8:20" x14ac:dyDescent="0.2">
      <c r="H5082" s="8"/>
      <c r="I5082" s="8"/>
      <c r="J5082" s="11"/>
      <c r="K5082" s="10"/>
      <c r="L5082" s="5"/>
      <c r="M5082" s="12"/>
      <c r="N5082" s="12"/>
      <c r="O5082" s="12"/>
      <c r="P5082" s="12"/>
      <c r="Q5082" s="12"/>
      <c r="R5082" s="12"/>
      <c r="S5082" s="13"/>
      <c r="T5082" s="13"/>
    </row>
    <row r="5083" spans="8:20" x14ac:dyDescent="0.2">
      <c r="H5083" s="8"/>
      <c r="I5083" s="8"/>
      <c r="J5083" s="11"/>
      <c r="K5083" s="10"/>
      <c r="L5083" s="5"/>
      <c r="M5083" s="12"/>
      <c r="N5083" s="12"/>
      <c r="O5083" s="12"/>
      <c r="P5083" s="12"/>
      <c r="Q5083" s="12"/>
      <c r="R5083" s="12"/>
      <c r="S5083" s="13"/>
      <c r="T5083" s="13"/>
    </row>
    <row r="5084" spans="8:20" x14ac:dyDescent="0.2">
      <c r="H5084" s="8"/>
      <c r="I5084" s="8"/>
      <c r="J5084" s="11"/>
      <c r="K5084" s="10"/>
      <c r="L5084" s="5"/>
      <c r="M5084" s="12"/>
      <c r="N5084" s="12"/>
      <c r="O5084" s="12"/>
      <c r="P5084" s="12"/>
      <c r="Q5084" s="12"/>
      <c r="R5084" s="12"/>
      <c r="S5084" s="13"/>
      <c r="T5084" s="13"/>
    </row>
    <row r="5085" spans="8:20" x14ac:dyDescent="0.2">
      <c r="H5085" s="8"/>
      <c r="I5085" s="8"/>
      <c r="J5085" s="11"/>
      <c r="K5085" s="10"/>
      <c r="L5085" s="5"/>
      <c r="M5085" s="12"/>
      <c r="N5085" s="12"/>
      <c r="O5085" s="12"/>
      <c r="P5085" s="12"/>
      <c r="Q5085" s="12"/>
      <c r="R5085" s="12"/>
      <c r="S5085" s="13"/>
      <c r="T5085" s="13"/>
    </row>
    <row r="5086" spans="8:20" x14ac:dyDescent="0.2">
      <c r="H5086" s="8"/>
      <c r="I5086" s="8"/>
      <c r="J5086" s="11"/>
      <c r="K5086" s="10"/>
      <c r="L5086" s="5"/>
      <c r="M5086" s="12"/>
      <c r="N5086" s="12"/>
      <c r="O5086" s="12"/>
      <c r="P5086" s="12"/>
      <c r="Q5086" s="12"/>
      <c r="R5086" s="12"/>
      <c r="S5086" s="13"/>
      <c r="T5086" s="13"/>
    </row>
    <row r="5087" spans="8:20" x14ac:dyDescent="0.2">
      <c r="H5087" s="8"/>
      <c r="I5087" s="8"/>
      <c r="J5087" s="11"/>
      <c r="K5087" s="10"/>
      <c r="L5087" s="5"/>
      <c r="M5087" s="12"/>
      <c r="N5087" s="12"/>
      <c r="O5087" s="12"/>
      <c r="P5087" s="12"/>
      <c r="Q5087" s="12"/>
      <c r="R5087" s="12"/>
      <c r="S5087" s="13"/>
      <c r="T5087" s="13"/>
    </row>
    <row r="5088" spans="8:20" x14ac:dyDescent="0.2">
      <c r="H5088" s="8"/>
      <c r="I5088" s="8"/>
      <c r="J5088" s="11"/>
      <c r="K5088" s="10"/>
      <c r="L5088" s="5"/>
      <c r="M5088" s="12"/>
      <c r="N5088" s="12"/>
      <c r="O5088" s="12"/>
      <c r="P5088" s="12"/>
      <c r="Q5088" s="12"/>
      <c r="R5088" s="12"/>
      <c r="S5088" s="13"/>
      <c r="T5088" s="13"/>
    </row>
    <row r="5089" spans="8:20" x14ac:dyDescent="0.2">
      <c r="H5089" s="8"/>
      <c r="I5089" s="8"/>
      <c r="J5089" s="11"/>
      <c r="K5089" s="10"/>
      <c r="L5089" s="5"/>
      <c r="M5089" s="12"/>
      <c r="N5089" s="12"/>
      <c r="O5089" s="12"/>
      <c r="P5089" s="12"/>
      <c r="Q5089" s="12"/>
      <c r="R5089" s="12"/>
      <c r="S5089" s="13"/>
      <c r="T5089" s="13"/>
    </row>
    <row r="5090" spans="8:20" x14ac:dyDescent="0.2">
      <c r="H5090" s="8"/>
      <c r="I5090" s="8"/>
      <c r="J5090" s="11"/>
      <c r="K5090" s="10"/>
      <c r="L5090" s="5"/>
      <c r="M5090" s="12"/>
      <c r="N5090" s="12"/>
      <c r="O5090" s="12"/>
      <c r="P5090" s="12"/>
      <c r="Q5090" s="12"/>
      <c r="R5090" s="12"/>
      <c r="S5090" s="13"/>
      <c r="T5090" s="13"/>
    </row>
    <row r="5091" spans="8:20" x14ac:dyDescent="0.2">
      <c r="H5091" s="8"/>
      <c r="I5091" s="8"/>
      <c r="J5091" s="11"/>
      <c r="K5091" s="10"/>
      <c r="L5091" s="5"/>
      <c r="M5091" s="12"/>
      <c r="N5091" s="12"/>
      <c r="O5091" s="12"/>
      <c r="P5091" s="12"/>
      <c r="Q5091" s="12"/>
      <c r="R5091" s="12"/>
      <c r="S5091" s="13"/>
      <c r="T5091" s="13"/>
    </row>
    <row r="5092" spans="8:20" x14ac:dyDescent="0.2">
      <c r="H5092" s="8"/>
      <c r="I5092" s="8"/>
      <c r="J5092" s="11"/>
      <c r="K5092" s="10"/>
      <c r="L5092" s="5"/>
      <c r="M5092" s="12"/>
      <c r="N5092" s="12"/>
      <c r="O5092" s="12"/>
      <c r="P5092" s="12"/>
      <c r="Q5092" s="12"/>
      <c r="R5092" s="12"/>
      <c r="S5092" s="13"/>
      <c r="T5092" s="13"/>
    </row>
    <row r="5093" spans="8:20" x14ac:dyDescent="0.2">
      <c r="H5093" s="8"/>
      <c r="I5093" s="8"/>
      <c r="J5093" s="11"/>
      <c r="K5093" s="10"/>
      <c r="L5093" s="5"/>
      <c r="M5093" s="12"/>
      <c r="N5093" s="12"/>
      <c r="O5093" s="12"/>
      <c r="P5093" s="12"/>
      <c r="Q5093" s="12"/>
      <c r="R5093" s="12"/>
      <c r="S5093" s="13"/>
      <c r="T5093" s="13"/>
    </row>
    <row r="5094" spans="8:20" x14ac:dyDescent="0.2">
      <c r="H5094" s="8"/>
      <c r="I5094" s="8"/>
      <c r="J5094" s="11"/>
      <c r="K5094" s="10"/>
      <c r="L5094" s="5"/>
      <c r="M5094" s="12"/>
      <c r="N5094" s="12"/>
      <c r="O5094" s="12"/>
      <c r="P5094" s="12"/>
      <c r="Q5094" s="12"/>
      <c r="R5094" s="12"/>
      <c r="S5094" s="13"/>
      <c r="T5094" s="13"/>
    </row>
    <row r="5095" spans="8:20" x14ac:dyDescent="0.2">
      <c r="H5095" s="8"/>
      <c r="I5095" s="8"/>
      <c r="J5095" s="11"/>
      <c r="K5095" s="10"/>
      <c r="L5095" s="5"/>
      <c r="M5095" s="12"/>
      <c r="N5095" s="12"/>
      <c r="O5095" s="12"/>
      <c r="P5095" s="12"/>
      <c r="Q5095" s="12"/>
      <c r="R5095" s="12"/>
      <c r="S5095" s="13"/>
      <c r="T5095" s="13"/>
    </row>
    <row r="5096" spans="8:20" x14ac:dyDescent="0.2">
      <c r="H5096" s="8"/>
      <c r="I5096" s="8"/>
      <c r="J5096" s="11"/>
      <c r="K5096" s="10"/>
      <c r="L5096" s="5"/>
      <c r="M5096" s="12"/>
      <c r="N5096" s="12"/>
      <c r="O5096" s="12"/>
      <c r="P5096" s="12"/>
      <c r="Q5096" s="12"/>
      <c r="R5096" s="12"/>
      <c r="S5096" s="13"/>
      <c r="T5096" s="13"/>
    </row>
    <row r="5097" spans="8:20" x14ac:dyDescent="0.2">
      <c r="H5097" s="8"/>
      <c r="I5097" s="8"/>
      <c r="J5097" s="11"/>
      <c r="K5097" s="10"/>
      <c r="L5097" s="5"/>
      <c r="M5097" s="12"/>
      <c r="N5097" s="12"/>
      <c r="O5097" s="12"/>
      <c r="P5097" s="12"/>
      <c r="Q5097" s="12"/>
      <c r="R5097" s="12"/>
      <c r="S5097" s="13"/>
      <c r="T5097" s="13"/>
    </row>
    <row r="5098" spans="8:20" x14ac:dyDescent="0.2">
      <c r="H5098" s="8"/>
      <c r="I5098" s="8"/>
      <c r="J5098" s="11"/>
      <c r="K5098" s="10"/>
      <c r="L5098" s="5"/>
      <c r="M5098" s="12"/>
      <c r="N5098" s="12"/>
      <c r="O5098" s="12"/>
      <c r="P5098" s="12"/>
      <c r="Q5098" s="12"/>
      <c r="R5098" s="12"/>
      <c r="S5098" s="13"/>
      <c r="T5098" s="13"/>
    </row>
    <row r="5099" spans="8:20" x14ac:dyDescent="0.2">
      <c r="H5099" s="8"/>
      <c r="I5099" s="8"/>
      <c r="J5099" s="11"/>
      <c r="K5099" s="10"/>
      <c r="L5099" s="5"/>
      <c r="M5099" s="12"/>
      <c r="N5099" s="12"/>
      <c r="O5099" s="12"/>
      <c r="P5099" s="12"/>
      <c r="Q5099" s="12"/>
      <c r="R5099" s="12"/>
      <c r="S5099" s="13"/>
      <c r="T5099" s="13"/>
    </row>
    <row r="5100" spans="8:20" x14ac:dyDescent="0.2">
      <c r="H5100" s="8"/>
      <c r="I5100" s="8"/>
      <c r="J5100" s="11"/>
      <c r="K5100" s="10"/>
      <c r="L5100" s="5"/>
      <c r="M5100" s="12"/>
      <c r="N5100" s="12"/>
      <c r="O5100" s="12"/>
      <c r="P5100" s="12"/>
      <c r="Q5100" s="12"/>
      <c r="R5100" s="12"/>
      <c r="S5100" s="13"/>
      <c r="T5100" s="13"/>
    </row>
    <row r="5101" spans="8:20" x14ac:dyDescent="0.2">
      <c r="H5101" s="8"/>
      <c r="I5101" s="8"/>
      <c r="J5101" s="11"/>
      <c r="K5101" s="10"/>
      <c r="L5101" s="5"/>
      <c r="M5101" s="12"/>
      <c r="N5101" s="12"/>
      <c r="O5101" s="12"/>
      <c r="P5101" s="12"/>
      <c r="Q5101" s="12"/>
      <c r="R5101" s="12"/>
      <c r="S5101" s="13"/>
      <c r="T5101" s="13"/>
    </row>
    <row r="5102" spans="8:20" x14ac:dyDescent="0.2">
      <c r="H5102" s="8"/>
      <c r="I5102" s="8"/>
      <c r="J5102" s="11"/>
      <c r="K5102" s="10"/>
      <c r="L5102" s="5"/>
      <c r="M5102" s="12"/>
      <c r="N5102" s="12"/>
      <c r="O5102" s="12"/>
      <c r="P5102" s="12"/>
      <c r="Q5102" s="12"/>
      <c r="R5102" s="12"/>
      <c r="S5102" s="13"/>
      <c r="T5102" s="13"/>
    </row>
    <row r="5103" spans="8:20" x14ac:dyDescent="0.2">
      <c r="H5103" s="8"/>
      <c r="I5103" s="8"/>
      <c r="J5103" s="11"/>
      <c r="K5103" s="10"/>
      <c r="L5103" s="5"/>
      <c r="M5103" s="12"/>
      <c r="N5103" s="12"/>
      <c r="O5103" s="12"/>
      <c r="P5103" s="12"/>
      <c r="Q5103" s="12"/>
      <c r="R5103" s="12"/>
      <c r="S5103" s="13"/>
      <c r="T5103" s="13"/>
    </row>
    <row r="5104" spans="8:20" x14ac:dyDescent="0.2">
      <c r="H5104" s="8"/>
      <c r="I5104" s="8"/>
      <c r="J5104" s="11"/>
      <c r="K5104" s="10"/>
      <c r="L5104" s="5"/>
      <c r="M5104" s="12"/>
      <c r="N5104" s="12"/>
      <c r="O5104" s="12"/>
      <c r="P5104" s="12"/>
      <c r="Q5104" s="12"/>
      <c r="R5104" s="12"/>
      <c r="S5104" s="13"/>
      <c r="T5104" s="13"/>
    </row>
    <row r="5105" spans="8:20" x14ac:dyDescent="0.2">
      <c r="H5105" s="8"/>
      <c r="I5105" s="8"/>
      <c r="J5105" s="11"/>
      <c r="K5105" s="10"/>
      <c r="L5105" s="5"/>
      <c r="M5105" s="12"/>
      <c r="N5105" s="12"/>
      <c r="O5105" s="12"/>
      <c r="P5105" s="12"/>
      <c r="Q5105" s="12"/>
      <c r="R5105" s="12"/>
      <c r="S5105" s="13"/>
      <c r="T5105" s="13"/>
    </row>
    <row r="5106" spans="8:20" x14ac:dyDescent="0.2">
      <c r="H5106" s="8"/>
      <c r="I5106" s="8"/>
      <c r="J5106" s="11"/>
      <c r="K5106" s="10"/>
      <c r="L5106" s="5"/>
      <c r="M5106" s="12"/>
      <c r="N5106" s="12"/>
      <c r="O5106" s="12"/>
      <c r="P5106" s="12"/>
      <c r="Q5106" s="12"/>
      <c r="R5106" s="12"/>
      <c r="S5106" s="13"/>
      <c r="T5106" s="13"/>
    </row>
    <row r="5107" spans="8:20" x14ac:dyDescent="0.2">
      <c r="H5107" s="8"/>
      <c r="I5107" s="8"/>
      <c r="J5107" s="11"/>
      <c r="K5107" s="10"/>
      <c r="L5107" s="5"/>
      <c r="M5107" s="12"/>
      <c r="N5107" s="12"/>
      <c r="O5107" s="12"/>
      <c r="P5107" s="12"/>
      <c r="Q5107" s="12"/>
      <c r="R5107" s="12"/>
      <c r="S5107" s="13"/>
      <c r="T5107" s="13"/>
    </row>
    <row r="5108" spans="8:20" x14ac:dyDescent="0.2">
      <c r="H5108" s="8"/>
      <c r="I5108" s="8"/>
      <c r="J5108" s="11"/>
      <c r="K5108" s="10"/>
      <c r="L5108" s="5"/>
      <c r="M5108" s="12"/>
      <c r="N5108" s="12"/>
      <c r="O5108" s="12"/>
      <c r="P5108" s="12"/>
      <c r="Q5108" s="12"/>
      <c r="R5108" s="12"/>
      <c r="S5108" s="13"/>
      <c r="T5108" s="13"/>
    </row>
    <row r="5109" spans="8:20" x14ac:dyDescent="0.2">
      <c r="H5109" s="8"/>
      <c r="I5109" s="8"/>
      <c r="J5109" s="11"/>
      <c r="K5109" s="10"/>
      <c r="L5109" s="5"/>
      <c r="M5109" s="12"/>
      <c r="N5109" s="12"/>
      <c r="O5109" s="12"/>
      <c r="P5109" s="12"/>
      <c r="Q5109" s="12"/>
      <c r="R5109" s="12"/>
      <c r="S5109" s="13"/>
      <c r="T5109" s="13"/>
    </row>
    <row r="5110" spans="8:20" x14ac:dyDescent="0.2">
      <c r="H5110" s="8"/>
      <c r="I5110" s="8"/>
      <c r="J5110" s="11"/>
      <c r="K5110" s="10"/>
      <c r="L5110" s="5"/>
      <c r="M5110" s="12"/>
      <c r="N5110" s="12"/>
      <c r="O5110" s="12"/>
      <c r="P5110" s="12"/>
      <c r="Q5110" s="12"/>
      <c r="R5110" s="12"/>
      <c r="S5110" s="13"/>
      <c r="T5110" s="13"/>
    </row>
    <row r="5111" spans="8:20" x14ac:dyDescent="0.2">
      <c r="H5111" s="8"/>
      <c r="I5111" s="8"/>
      <c r="J5111" s="11"/>
      <c r="K5111" s="10"/>
      <c r="L5111" s="5"/>
      <c r="M5111" s="12"/>
      <c r="N5111" s="12"/>
      <c r="O5111" s="12"/>
      <c r="P5111" s="12"/>
      <c r="Q5111" s="12"/>
      <c r="R5111" s="12"/>
      <c r="S5111" s="13"/>
      <c r="T5111" s="13"/>
    </row>
    <row r="5112" spans="8:20" x14ac:dyDescent="0.2">
      <c r="H5112" s="8"/>
      <c r="I5112" s="8"/>
      <c r="J5112" s="11"/>
      <c r="K5112" s="10"/>
      <c r="L5112" s="5"/>
      <c r="M5112" s="12"/>
      <c r="N5112" s="12"/>
      <c r="O5112" s="12"/>
      <c r="P5112" s="12"/>
      <c r="Q5112" s="12"/>
      <c r="R5112" s="12"/>
      <c r="S5112" s="13"/>
      <c r="T5112" s="13"/>
    </row>
    <row r="5113" spans="8:20" x14ac:dyDescent="0.2">
      <c r="H5113" s="8"/>
      <c r="I5113" s="8"/>
      <c r="J5113" s="11"/>
      <c r="K5113" s="10"/>
      <c r="L5113" s="5"/>
      <c r="M5113" s="12"/>
      <c r="N5113" s="12"/>
      <c r="O5113" s="12"/>
      <c r="P5113" s="12"/>
      <c r="Q5113" s="12"/>
      <c r="R5113" s="12"/>
      <c r="S5113" s="13"/>
      <c r="T5113" s="13"/>
    </row>
    <row r="5114" spans="8:20" x14ac:dyDescent="0.2">
      <c r="H5114" s="8"/>
      <c r="I5114" s="8"/>
      <c r="J5114" s="11"/>
      <c r="K5114" s="10"/>
      <c r="L5114" s="5"/>
      <c r="M5114" s="12"/>
      <c r="N5114" s="12"/>
      <c r="O5114" s="12"/>
      <c r="P5114" s="12"/>
      <c r="Q5114" s="12"/>
      <c r="R5114" s="12"/>
      <c r="S5114" s="13"/>
      <c r="T5114" s="13"/>
    </row>
    <row r="5115" spans="8:20" x14ac:dyDescent="0.2">
      <c r="H5115" s="8"/>
      <c r="I5115" s="8"/>
      <c r="J5115" s="11"/>
      <c r="K5115" s="10"/>
      <c r="L5115" s="5"/>
      <c r="M5115" s="12"/>
      <c r="N5115" s="12"/>
      <c r="O5115" s="12"/>
      <c r="P5115" s="12"/>
      <c r="Q5115" s="12"/>
      <c r="R5115" s="12"/>
      <c r="S5115" s="13"/>
      <c r="T5115" s="13"/>
    </row>
    <row r="5116" spans="8:20" x14ac:dyDescent="0.2">
      <c r="H5116" s="8"/>
      <c r="I5116" s="8"/>
      <c r="J5116" s="11"/>
      <c r="K5116" s="10"/>
      <c r="L5116" s="5"/>
      <c r="M5116" s="12"/>
      <c r="N5116" s="12"/>
      <c r="O5116" s="12"/>
      <c r="P5116" s="12"/>
      <c r="Q5116" s="12"/>
      <c r="R5116" s="12"/>
      <c r="S5116" s="13"/>
      <c r="T5116" s="13"/>
    </row>
    <row r="5117" spans="8:20" x14ac:dyDescent="0.2">
      <c r="H5117" s="8"/>
      <c r="I5117" s="8"/>
      <c r="J5117" s="11"/>
      <c r="K5117" s="10"/>
      <c r="L5117" s="5"/>
      <c r="M5117" s="12"/>
      <c r="N5117" s="12"/>
      <c r="O5117" s="12"/>
      <c r="P5117" s="12"/>
      <c r="Q5117" s="12"/>
      <c r="R5117" s="12"/>
      <c r="S5117" s="13"/>
      <c r="T5117" s="13"/>
    </row>
    <row r="5118" spans="8:20" x14ac:dyDescent="0.2">
      <c r="H5118" s="8"/>
      <c r="I5118" s="8"/>
      <c r="J5118" s="11"/>
      <c r="K5118" s="10"/>
      <c r="L5118" s="5"/>
      <c r="M5118" s="12"/>
      <c r="N5118" s="12"/>
      <c r="O5118" s="12"/>
      <c r="P5118" s="12"/>
      <c r="Q5118" s="12"/>
      <c r="R5118" s="12"/>
      <c r="S5118" s="13"/>
      <c r="T5118" s="13"/>
    </row>
    <row r="5119" spans="8:20" x14ac:dyDescent="0.2">
      <c r="H5119" s="8"/>
      <c r="I5119" s="8"/>
      <c r="J5119" s="11"/>
      <c r="K5119" s="10"/>
      <c r="L5119" s="5"/>
      <c r="M5119" s="12"/>
      <c r="N5119" s="12"/>
      <c r="O5119" s="12"/>
      <c r="P5119" s="12"/>
      <c r="Q5119" s="12"/>
      <c r="R5119" s="12"/>
      <c r="S5119" s="13"/>
      <c r="T5119" s="13"/>
    </row>
    <row r="5120" spans="8:20" x14ac:dyDescent="0.2">
      <c r="H5120" s="8"/>
      <c r="I5120" s="8"/>
      <c r="J5120" s="11"/>
      <c r="K5120" s="10"/>
      <c r="L5120" s="5"/>
      <c r="M5120" s="12"/>
      <c r="N5120" s="12"/>
      <c r="O5120" s="12"/>
      <c r="P5120" s="12"/>
      <c r="Q5120" s="12"/>
      <c r="R5120" s="12"/>
      <c r="S5120" s="13"/>
      <c r="T5120" s="13"/>
    </row>
    <row r="5121" spans="8:20" x14ac:dyDescent="0.2">
      <c r="H5121" s="8"/>
      <c r="I5121" s="8"/>
      <c r="J5121" s="11"/>
      <c r="K5121" s="10"/>
      <c r="L5121" s="5"/>
      <c r="M5121" s="12"/>
      <c r="N5121" s="12"/>
      <c r="O5121" s="12"/>
      <c r="P5121" s="12"/>
      <c r="Q5121" s="12"/>
      <c r="R5121" s="12"/>
      <c r="S5121" s="13"/>
      <c r="T5121" s="13"/>
    </row>
    <row r="5122" spans="8:20" x14ac:dyDescent="0.2">
      <c r="H5122" s="8"/>
      <c r="I5122" s="8"/>
      <c r="J5122" s="11"/>
      <c r="K5122" s="10"/>
      <c r="L5122" s="5"/>
      <c r="M5122" s="12"/>
      <c r="N5122" s="12"/>
      <c r="O5122" s="12"/>
      <c r="P5122" s="12"/>
      <c r="Q5122" s="12"/>
      <c r="R5122" s="12"/>
      <c r="S5122" s="13"/>
      <c r="T5122" s="13"/>
    </row>
    <row r="5123" spans="8:20" x14ac:dyDescent="0.2">
      <c r="H5123" s="8"/>
      <c r="I5123" s="8"/>
      <c r="J5123" s="11"/>
      <c r="K5123" s="10"/>
      <c r="L5123" s="5"/>
      <c r="M5123" s="12"/>
      <c r="N5123" s="12"/>
      <c r="O5123" s="12"/>
      <c r="P5123" s="12"/>
      <c r="Q5123" s="12"/>
      <c r="R5123" s="12"/>
      <c r="S5123" s="13"/>
      <c r="T5123" s="13"/>
    </row>
    <row r="5124" spans="8:20" x14ac:dyDescent="0.2">
      <c r="H5124" s="8"/>
      <c r="I5124" s="8"/>
      <c r="J5124" s="11"/>
      <c r="K5124" s="10"/>
      <c r="L5124" s="5"/>
      <c r="M5124" s="12"/>
      <c r="N5124" s="12"/>
      <c r="O5124" s="12"/>
      <c r="P5124" s="12"/>
      <c r="Q5124" s="12"/>
      <c r="R5124" s="12"/>
      <c r="S5124" s="13"/>
      <c r="T5124" s="13"/>
    </row>
    <row r="5125" spans="8:20" x14ac:dyDescent="0.2">
      <c r="H5125" s="8"/>
      <c r="I5125" s="8"/>
      <c r="J5125" s="11"/>
      <c r="K5125" s="10"/>
      <c r="L5125" s="5"/>
      <c r="M5125" s="12"/>
      <c r="N5125" s="12"/>
      <c r="O5125" s="12"/>
      <c r="P5125" s="12"/>
      <c r="Q5125" s="12"/>
      <c r="R5125" s="12"/>
      <c r="S5125" s="13"/>
      <c r="T5125" s="13"/>
    </row>
    <row r="5126" spans="8:20" x14ac:dyDescent="0.2">
      <c r="H5126" s="8"/>
      <c r="I5126" s="8"/>
      <c r="J5126" s="11"/>
      <c r="K5126" s="10"/>
      <c r="L5126" s="5"/>
      <c r="M5126" s="12"/>
      <c r="N5126" s="12"/>
      <c r="O5126" s="12"/>
      <c r="P5126" s="12"/>
      <c r="Q5126" s="12"/>
      <c r="R5126" s="12"/>
      <c r="S5126" s="13"/>
      <c r="T5126" s="13"/>
    </row>
    <row r="5127" spans="8:20" x14ac:dyDescent="0.2">
      <c r="H5127" s="8"/>
      <c r="I5127" s="8"/>
      <c r="J5127" s="11"/>
      <c r="K5127" s="10"/>
      <c r="L5127" s="5"/>
      <c r="M5127" s="12"/>
      <c r="N5127" s="12"/>
      <c r="O5127" s="12"/>
      <c r="P5127" s="12"/>
      <c r="Q5127" s="12"/>
      <c r="R5127" s="12"/>
      <c r="S5127" s="13"/>
      <c r="T5127" s="13"/>
    </row>
    <row r="5128" spans="8:20" x14ac:dyDescent="0.2">
      <c r="H5128" s="8"/>
      <c r="I5128" s="8"/>
      <c r="J5128" s="11"/>
      <c r="K5128" s="10"/>
      <c r="L5128" s="5"/>
      <c r="M5128" s="12"/>
      <c r="N5128" s="12"/>
      <c r="O5128" s="12"/>
      <c r="P5128" s="12"/>
      <c r="Q5128" s="12"/>
      <c r="R5128" s="12"/>
      <c r="S5128" s="13"/>
      <c r="T5128" s="13"/>
    </row>
    <row r="5129" spans="8:20" x14ac:dyDescent="0.2">
      <c r="H5129" s="8"/>
      <c r="I5129" s="8"/>
      <c r="J5129" s="11"/>
      <c r="K5129" s="10"/>
      <c r="L5129" s="5"/>
      <c r="M5129" s="12"/>
      <c r="N5129" s="12"/>
      <c r="O5129" s="12"/>
      <c r="P5129" s="12"/>
      <c r="Q5129" s="12"/>
      <c r="R5129" s="12"/>
      <c r="S5129" s="13"/>
      <c r="T5129" s="13"/>
    </row>
    <row r="5130" spans="8:20" x14ac:dyDescent="0.2">
      <c r="H5130" s="8"/>
      <c r="I5130" s="8"/>
      <c r="J5130" s="11"/>
      <c r="K5130" s="10"/>
      <c r="L5130" s="5"/>
      <c r="M5130" s="12"/>
      <c r="N5130" s="12"/>
      <c r="O5130" s="12"/>
      <c r="P5130" s="12"/>
      <c r="Q5130" s="12"/>
      <c r="R5130" s="12"/>
      <c r="S5130" s="13"/>
      <c r="T5130" s="13"/>
    </row>
    <row r="5131" spans="8:20" x14ac:dyDescent="0.2">
      <c r="H5131" s="8"/>
      <c r="I5131" s="8"/>
      <c r="J5131" s="11"/>
      <c r="K5131" s="10"/>
      <c r="L5131" s="5"/>
      <c r="M5131" s="12"/>
      <c r="N5131" s="12"/>
      <c r="O5131" s="12"/>
      <c r="P5131" s="12"/>
      <c r="Q5131" s="12"/>
      <c r="R5131" s="12"/>
      <c r="S5131" s="13"/>
      <c r="T5131" s="13"/>
    </row>
    <row r="5132" spans="8:20" x14ac:dyDescent="0.2">
      <c r="H5132" s="8"/>
      <c r="I5132" s="8"/>
      <c r="J5132" s="11"/>
      <c r="K5132" s="10"/>
      <c r="L5132" s="5"/>
      <c r="M5132" s="12"/>
      <c r="N5132" s="12"/>
      <c r="O5132" s="12"/>
      <c r="P5132" s="12"/>
      <c r="Q5132" s="12"/>
      <c r="R5132" s="12"/>
      <c r="S5132" s="13"/>
      <c r="T5132" s="13"/>
    </row>
    <row r="5133" spans="8:20" x14ac:dyDescent="0.2">
      <c r="H5133" s="8"/>
      <c r="I5133" s="8"/>
      <c r="J5133" s="11"/>
      <c r="K5133" s="10"/>
      <c r="L5133" s="5"/>
      <c r="M5133" s="12"/>
      <c r="N5133" s="12"/>
      <c r="O5133" s="12"/>
      <c r="P5133" s="12"/>
      <c r="Q5133" s="12"/>
      <c r="R5133" s="12"/>
      <c r="S5133" s="13"/>
      <c r="T5133" s="13"/>
    </row>
    <row r="5134" spans="8:20" x14ac:dyDescent="0.2">
      <c r="H5134" s="8"/>
      <c r="I5134" s="8"/>
      <c r="J5134" s="11"/>
      <c r="K5134" s="10"/>
      <c r="L5134" s="5"/>
      <c r="M5134" s="12"/>
      <c r="N5134" s="12"/>
      <c r="O5134" s="12"/>
      <c r="P5134" s="12"/>
      <c r="Q5134" s="12"/>
      <c r="R5134" s="12"/>
      <c r="S5134" s="13"/>
      <c r="T5134" s="13"/>
    </row>
    <row r="5135" spans="8:20" x14ac:dyDescent="0.2">
      <c r="H5135" s="8"/>
      <c r="I5135" s="8"/>
      <c r="J5135" s="11"/>
      <c r="K5135" s="10"/>
      <c r="L5135" s="5"/>
      <c r="M5135" s="12"/>
      <c r="N5135" s="12"/>
      <c r="O5135" s="12"/>
      <c r="P5135" s="12"/>
      <c r="Q5135" s="12"/>
      <c r="R5135" s="12"/>
      <c r="S5135" s="13"/>
      <c r="T5135" s="13"/>
    </row>
    <row r="5136" spans="8:20" x14ac:dyDescent="0.2">
      <c r="H5136" s="8"/>
      <c r="I5136" s="8"/>
      <c r="J5136" s="11"/>
      <c r="K5136" s="10"/>
      <c r="L5136" s="5"/>
      <c r="M5136" s="12"/>
      <c r="N5136" s="12"/>
      <c r="O5136" s="12"/>
      <c r="P5136" s="12"/>
      <c r="Q5136" s="12"/>
      <c r="R5136" s="12"/>
      <c r="S5136" s="13"/>
      <c r="T5136" s="13"/>
    </row>
    <row r="5137" spans="8:20" x14ac:dyDescent="0.2">
      <c r="H5137" s="8"/>
      <c r="I5137" s="8"/>
      <c r="J5137" s="11"/>
      <c r="K5137" s="10"/>
      <c r="L5137" s="5"/>
      <c r="M5137" s="12"/>
      <c r="N5137" s="12"/>
      <c r="O5137" s="12"/>
      <c r="P5137" s="12"/>
      <c r="Q5137" s="12"/>
      <c r="R5137" s="12"/>
      <c r="S5137" s="13"/>
      <c r="T5137" s="13"/>
    </row>
    <row r="5138" spans="8:20" x14ac:dyDescent="0.2">
      <c r="H5138" s="8"/>
      <c r="I5138" s="8"/>
      <c r="J5138" s="11"/>
      <c r="K5138" s="10"/>
      <c r="L5138" s="5"/>
      <c r="M5138" s="12"/>
      <c r="N5138" s="12"/>
      <c r="O5138" s="12"/>
      <c r="P5138" s="12"/>
      <c r="Q5138" s="12"/>
      <c r="R5138" s="12"/>
      <c r="S5138" s="13"/>
      <c r="T5138" s="13"/>
    </row>
    <row r="5139" spans="8:20" x14ac:dyDescent="0.2">
      <c r="H5139" s="8"/>
      <c r="I5139" s="8"/>
      <c r="J5139" s="11"/>
      <c r="K5139" s="10"/>
      <c r="L5139" s="5"/>
      <c r="M5139" s="12"/>
      <c r="N5139" s="12"/>
      <c r="O5139" s="12"/>
      <c r="P5139" s="12"/>
      <c r="Q5139" s="12"/>
      <c r="R5139" s="12"/>
      <c r="S5139" s="13"/>
      <c r="T5139" s="13"/>
    </row>
    <row r="5140" spans="8:20" x14ac:dyDescent="0.2">
      <c r="H5140" s="8"/>
      <c r="I5140" s="8"/>
      <c r="J5140" s="11"/>
      <c r="K5140" s="10"/>
      <c r="L5140" s="5"/>
      <c r="M5140" s="12"/>
      <c r="N5140" s="12"/>
      <c r="O5140" s="12"/>
      <c r="P5140" s="12"/>
      <c r="Q5140" s="12"/>
      <c r="R5140" s="12"/>
      <c r="S5140" s="13"/>
      <c r="T5140" s="13"/>
    </row>
    <row r="5141" spans="8:20" x14ac:dyDescent="0.2">
      <c r="H5141" s="8"/>
      <c r="I5141" s="8"/>
      <c r="J5141" s="11"/>
      <c r="K5141" s="10"/>
      <c r="L5141" s="5"/>
      <c r="M5141" s="12"/>
      <c r="N5141" s="12"/>
      <c r="O5141" s="12"/>
      <c r="P5141" s="12"/>
      <c r="Q5141" s="12"/>
      <c r="R5141" s="12"/>
      <c r="S5141" s="13"/>
      <c r="T5141" s="13"/>
    </row>
    <row r="5142" spans="8:20" x14ac:dyDescent="0.2">
      <c r="H5142" s="8"/>
      <c r="I5142" s="8"/>
      <c r="J5142" s="11"/>
      <c r="K5142" s="10"/>
      <c r="L5142" s="5"/>
      <c r="M5142" s="12"/>
      <c r="N5142" s="12"/>
      <c r="O5142" s="12"/>
      <c r="P5142" s="12"/>
      <c r="Q5142" s="12"/>
      <c r="R5142" s="12"/>
      <c r="S5142" s="13"/>
      <c r="T5142" s="13"/>
    </row>
    <row r="5143" spans="8:20" x14ac:dyDescent="0.2">
      <c r="H5143" s="8"/>
      <c r="I5143" s="8"/>
      <c r="J5143" s="11"/>
      <c r="K5143" s="10"/>
      <c r="L5143" s="5"/>
      <c r="M5143" s="12"/>
      <c r="N5143" s="12"/>
      <c r="O5143" s="12"/>
      <c r="P5143" s="12"/>
      <c r="Q5143" s="12"/>
      <c r="R5143" s="12"/>
      <c r="S5143" s="13"/>
      <c r="T5143" s="13"/>
    </row>
    <row r="5144" spans="8:20" x14ac:dyDescent="0.2">
      <c r="H5144" s="8"/>
      <c r="I5144" s="8"/>
      <c r="J5144" s="11"/>
      <c r="K5144" s="10"/>
      <c r="L5144" s="5"/>
      <c r="M5144" s="12"/>
      <c r="N5144" s="12"/>
      <c r="O5144" s="12"/>
      <c r="P5144" s="12"/>
      <c r="Q5144" s="12"/>
      <c r="R5144" s="12"/>
      <c r="S5144" s="13"/>
      <c r="T5144" s="13"/>
    </row>
    <row r="5145" spans="8:20" x14ac:dyDescent="0.2">
      <c r="H5145" s="8"/>
      <c r="I5145" s="8"/>
      <c r="J5145" s="11"/>
      <c r="K5145" s="10"/>
      <c r="L5145" s="5"/>
      <c r="M5145" s="12"/>
      <c r="N5145" s="12"/>
      <c r="O5145" s="12"/>
      <c r="P5145" s="12"/>
      <c r="Q5145" s="12"/>
      <c r="R5145" s="12"/>
      <c r="S5145" s="13"/>
      <c r="T5145" s="13"/>
    </row>
    <row r="5146" spans="8:20" x14ac:dyDescent="0.2">
      <c r="H5146" s="8"/>
      <c r="I5146" s="8"/>
      <c r="J5146" s="11"/>
      <c r="K5146" s="10"/>
      <c r="L5146" s="5"/>
      <c r="M5146" s="12"/>
      <c r="N5146" s="12"/>
      <c r="O5146" s="12"/>
      <c r="P5146" s="12"/>
      <c r="Q5146" s="12"/>
      <c r="R5146" s="12"/>
      <c r="S5146" s="13"/>
      <c r="T5146" s="13"/>
    </row>
    <row r="5147" spans="8:20" x14ac:dyDescent="0.2">
      <c r="H5147" s="8"/>
      <c r="I5147" s="8"/>
      <c r="J5147" s="11"/>
      <c r="K5147" s="10"/>
      <c r="L5147" s="5"/>
      <c r="M5147" s="12"/>
      <c r="N5147" s="12"/>
      <c r="O5147" s="12"/>
      <c r="P5147" s="12"/>
      <c r="Q5147" s="12"/>
      <c r="R5147" s="12"/>
      <c r="S5147" s="13"/>
      <c r="T5147" s="13"/>
    </row>
    <row r="5148" spans="8:20" x14ac:dyDescent="0.2">
      <c r="H5148" s="8"/>
      <c r="I5148" s="8"/>
      <c r="J5148" s="11"/>
      <c r="K5148" s="10"/>
      <c r="L5148" s="5"/>
      <c r="M5148" s="12"/>
      <c r="N5148" s="12"/>
      <c r="O5148" s="12"/>
      <c r="P5148" s="12"/>
      <c r="Q5148" s="12"/>
      <c r="R5148" s="12"/>
      <c r="S5148" s="13"/>
      <c r="T5148" s="13"/>
    </row>
    <row r="5149" spans="8:20" x14ac:dyDescent="0.2">
      <c r="H5149" s="8"/>
      <c r="I5149" s="8"/>
      <c r="J5149" s="11"/>
      <c r="K5149" s="10"/>
      <c r="L5149" s="5"/>
      <c r="M5149" s="12"/>
      <c r="N5149" s="12"/>
      <c r="O5149" s="12"/>
      <c r="P5149" s="12"/>
      <c r="Q5149" s="12"/>
      <c r="R5149" s="12"/>
      <c r="S5149" s="13"/>
      <c r="T5149" s="13"/>
    </row>
    <row r="5150" spans="8:20" x14ac:dyDescent="0.2">
      <c r="H5150" s="8"/>
      <c r="I5150" s="8"/>
      <c r="J5150" s="11"/>
      <c r="K5150" s="10"/>
      <c r="L5150" s="5"/>
      <c r="M5150" s="12"/>
      <c r="N5150" s="12"/>
      <c r="O5150" s="12"/>
      <c r="P5150" s="12"/>
      <c r="Q5150" s="12"/>
      <c r="R5150" s="12"/>
      <c r="S5150" s="13"/>
      <c r="T5150" s="13"/>
    </row>
    <row r="5151" spans="8:20" x14ac:dyDescent="0.2">
      <c r="H5151" s="8"/>
      <c r="I5151" s="8"/>
      <c r="J5151" s="11"/>
      <c r="K5151" s="10"/>
      <c r="L5151" s="5"/>
      <c r="M5151" s="12"/>
      <c r="N5151" s="12"/>
      <c r="O5151" s="12"/>
      <c r="P5151" s="12"/>
      <c r="Q5151" s="12"/>
      <c r="R5151" s="12"/>
      <c r="S5151" s="13"/>
      <c r="T5151" s="13"/>
    </row>
    <row r="5152" spans="8:20" x14ac:dyDescent="0.2">
      <c r="H5152" s="8"/>
      <c r="I5152" s="8"/>
      <c r="J5152" s="11"/>
      <c r="K5152" s="10"/>
      <c r="L5152" s="5"/>
      <c r="M5152" s="12"/>
      <c r="N5152" s="12"/>
      <c r="O5152" s="12"/>
      <c r="P5152" s="12"/>
      <c r="Q5152" s="12"/>
      <c r="R5152" s="12"/>
      <c r="S5152" s="13"/>
      <c r="T5152" s="13"/>
    </row>
    <row r="5153" spans="8:20" x14ac:dyDescent="0.2">
      <c r="H5153" s="8"/>
      <c r="I5153" s="8"/>
      <c r="J5153" s="11"/>
      <c r="K5153" s="10"/>
      <c r="L5153" s="5"/>
      <c r="M5153" s="12"/>
      <c r="N5153" s="12"/>
      <c r="O5153" s="12"/>
      <c r="P5153" s="12"/>
      <c r="Q5153" s="12"/>
      <c r="R5153" s="12"/>
      <c r="S5153" s="13"/>
      <c r="T5153" s="13"/>
    </row>
    <row r="5154" spans="8:20" x14ac:dyDescent="0.2">
      <c r="H5154" s="8"/>
      <c r="I5154" s="8"/>
      <c r="J5154" s="11"/>
      <c r="K5154" s="10"/>
      <c r="L5154" s="5"/>
      <c r="M5154" s="12"/>
      <c r="N5154" s="12"/>
      <c r="O5154" s="12"/>
      <c r="P5154" s="12"/>
      <c r="Q5154" s="12"/>
      <c r="R5154" s="12"/>
      <c r="S5154" s="13"/>
      <c r="T5154" s="13"/>
    </row>
    <row r="5155" spans="8:20" x14ac:dyDescent="0.2">
      <c r="H5155" s="8"/>
      <c r="I5155" s="8"/>
      <c r="J5155" s="11"/>
      <c r="K5155" s="10"/>
      <c r="L5155" s="5"/>
      <c r="M5155" s="12"/>
      <c r="N5155" s="12"/>
      <c r="O5155" s="12"/>
      <c r="P5155" s="12"/>
      <c r="Q5155" s="12"/>
      <c r="R5155" s="12"/>
      <c r="S5155" s="13"/>
      <c r="T5155" s="13"/>
    </row>
    <row r="5156" spans="8:20" x14ac:dyDescent="0.2">
      <c r="H5156" s="8"/>
      <c r="I5156" s="8"/>
      <c r="J5156" s="11"/>
      <c r="K5156" s="10"/>
      <c r="L5156" s="5"/>
      <c r="M5156" s="12"/>
      <c r="N5156" s="12"/>
      <c r="O5156" s="12"/>
      <c r="P5156" s="12"/>
      <c r="Q5156" s="12"/>
      <c r="R5156" s="12"/>
      <c r="S5156" s="13"/>
      <c r="T5156" s="13"/>
    </row>
    <row r="5157" spans="8:20" x14ac:dyDescent="0.2">
      <c r="H5157" s="8"/>
      <c r="I5157" s="8"/>
      <c r="J5157" s="11"/>
      <c r="K5157" s="10"/>
      <c r="L5157" s="5"/>
      <c r="M5157" s="12"/>
      <c r="N5157" s="12"/>
      <c r="O5157" s="12"/>
      <c r="P5157" s="12"/>
      <c r="Q5157" s="12"/>
      <c r="R5157" s="12"/>
      <c r="S5157" s="13"/>
      <c r="T5157" s="13"/>
    </row>
    <row r="5158" spans="8:20" x14ac:dyDescent="0.2">
      <c r="H5158" s="8"/>
      <c r="I5158" s="8"/>
      <c r="J5158" s="11"/>
      <c r="K5158" s="10"/>
      <c r="L5158" s="5"/>
      <c r="M5158" s="12"/>
      <c r="N5158" s="12"/>
      <c r="O5158" s="12"/>
      <c r="P5158" s="12"/>
      <c r="Q5158" s="12"/>
      <c r="R5158" s="12"/>
      <c r="S5158" s="13"/>
      <c r="T5158" s="13"/>
    </row>
    <row r="5159" spans="8:20" x14ac:dyDescent="0.2">
      <c r="H5159" s="8"/>
      <c r="I5159" s="8"/>
      <c r="J5159" s="11"/>
      <c r="K5159" s="10"/>
      <c r="L5159" s="5"/>
      <c r="M5159" s="12"/>
      <c r="N5159" s="12"/>
      <c r="O5159" s="12"/>
      <c r="P5159" s="12"/>
      <c r="Q5159" s="12"/>
      <c r="R5159" s="12"/>
      <c r="S5159" s="13"/>
      <c r="T5159" s="13"/>
    </row>
    <row r="5160" spans="8:20" x14ac:dyDescent="0.2">
      <c r="H5160" s="8"/>
      <c r="I5160" s="8"/>
      <c r="J5160" s="11"/>
      <c r="K5160" s="10"/>
      <c r="L5160" s="5"/>
      <c r="M5160" s="12"/>
      <c r="N5160" s="12"/>
      <c r="O5160" s="12"/>
      <c r="P5160" s="12"/>
      <c r="Q5160" s="12"/>
      <c r="R5160" s="12"/>
      <c r="S5160" s="13"/>
      <c r="T5160" s="13"/>
    </row>
    <row r="5161" spans="8:20" x14ac:dyDescent="0.2">
      <c r="H5161" s="8"/>
      <c r="I5161" s="8"/>
      <c r="J5161" s="11"/>
      <c r="K5161" s="10"/>
      <c r="L5161" s="5"/>
      <c r="M5161" s="12"/>
      <c r="N5161" s="12"/>
      <c r="O5161" s="12"/>
      <c r="P5161" s="12"/>
      <c r="Q5161" s="12"/>
      <c r="R5161" s="12"/>
      <c r="S5161" s="13"/>
      <c r="T5161" s="13"/>
    </row>
    <row r="5162" spans="8:20" x14ac:dyDescent="0.2">
      <c r="H5162" s="8"/>
      <c r="I5162" s="8"/>
      <c r="J5162" s="11"/>
      <c r="K5162" s="10"/>
      <c r="L5162" s="5"/>
      <c r="M5162" s="12"/>
      <c r="N5162" s="12"/>
      <c r="O5162" s="12"/>
      <c r="P5162" s="12"/>
      <c r="Q5162" s="12"/>
      <c r="R5162" s="12"/>
      <c r="S5162" s="13"/>
      <c r="T5162" s="13"/>
    </row>
    <row r="5163" spans="8:20" x14ac:dyDescent="0.2">
      <c r="H5163" s="8"/>
      <c r="I5163" s="8"/>
      <c r="J5163" s="11"/>
      <c r="K5163" s="10"/>
      <c r="L5163" s="5"/>
      <c r="M5163" s="12"/>
      <c r="N5163" s="12"/>
      <c r="O5163" s="12"/>
      <c r="P5163" s="12"/>
      <c r="Q5163" s="12"/>
      <c r="R5163" s="12"/>
      <c r="S5163" s="13"/>
      <c r="T5163" s="13"/>
    </row>
    <row r="5164" spans="8:20" x14ac:dyDescent="0.2">
      <c r="H5164" s="8"/>
      <c r="I5164" s="8"/>
      <c r="J5164" s="11"/>
      <c r="K5164" s="10"/>
      <c r="L5164" s="5"/>
      <c r="M5164" s="12"/>
      <c r="N5164" s="12"/>
      <c r="O5164" s="12"/>
      <c r="P5164" s="12"/>
      <c r="Q5164" s="12"/>
      <c r="R5164" s="12"/>
      <c r="S5164" s="13"/>
      <c r="T5164" s="13"/>
    </row>
    <row r="5165" spans="8:20" x14ac:dyDescent="0.2">
      <c r="H5165" s="8"/>
      <c r="I5165" s="8"/>
      <c r="J5165" s="11"/>
      <c r="K5165" s="10"/>
      <c r="L5165" s="5"/>
      <c r="M5165" s="12"/>
      <c r="N5165" s="12"/>
      <c r="O5165" s="12"/>
      <c r="P5165" s="12"/>
      <c r="Q5165" s="12"/>
      <c r="R5165" s="12"/>
      <c r="S5165" s="13"/>
      <c r="T5165" s="13"/>
    </row>
    <row r="5166" spans="8:20" x14ac:dyDescent="0.2">
      <c r="H5166" s="8"/>
      <c r="I5166" s="8"/>
      <c r="J5166" s="11"/>
      <c r="K5166" s="10"/>
      <c r="L5166" s="5"/>
      <c r="M5166" s="12"/>
      <c r="N5166" s="12"/>
      <c r="O5166" s="12"/>
      <c r="P5166" s="12"/>
      <c r="Q5166" s="12"/>
      <c r="R5166" s="12"/>
      <c r="S5166" s="13"/>
      <c r="T5166" s="13"/>
    </row>
    <row r="5167" spans="8:20" x14ac:dyDescent="0.2">
      <c r="H5167" s="8"/>
      <c r="I5167" s="8"/>
      <c r="J5167" s="11"/>
      <c r="K5167" s="10"/>
      <c r="L5167" s="5"/>
      <c r="M5167" s="12"/>
      <c r="N5167" s="12"/>
      <c r="O5167" s="12"/>
      <c r="P5167" s="12"/>
      <c r="Q5167" s="12"/>
      <c r="R5167" s="12"/>
      <c r="S5167" s="13"/>
      <c r="T5167" s="13"/>
    </row>
    <row r="5168" spans="8:20" x14ac:dyDescent="0.2">
      <c r="H5168" s="8"/>
      <c r="I5168" s="8"/>
      <c r="J5168" s="11"/>
      <c r="K5168" s="10"/>
      <c r="L5168" s="5"/>
      <c r="M5168" s="12"/>
      <c r="N5168" s="12"/>
      <c r="O5168" s="12"/>
      <c r="P5168" s="12"/>
      <c r="Q5168" s="12"/>
      <c r="R5168" s="12"/>
      <c r="S5168" s="13"/>
      <c r="T5168" s="13"/>
    </row>
    <row r="5169" spans="8:20" x14ac:dyDescent="0.2">
      <c r="H5169" s="8"/>
      <c r="I5169" s="8"/>
      <c r="J5169" s="11"/>
      <c r="K5169" s="10"/>
      <c r="L5169" s="5"/>
      <c r="M5169" s="12"/>
      <c r="N5169" s="12"/>
      <c r="O5169" s="12"/>
      <c r="P5169" s="12"/>
      <c r="Q5169" s="12"/>
      <c r="R5169" s="12"/>
      <c r="S5169" s="13"/>
      <c r="T5169" s="13"/>
    </row>
    <row r="5170" spans="8:20" x14ac:dyDescent="0.2">
      <c r="H5170" s="8"/>
      <c r="I5170" s="8"/>
      <c r="J5170" s="11"/>
      <c r="K5170" s="10"/>
      <c r="L5170" s="5"/>
      <c r="M5170" s="12"/>
      <c r="N5170" s="12"/>
      <c r="O5170" s="12"/>
      <c r="P5170" s="12"/>
      <c r="Q5170" s="12"/>
      <c r="R5170" s="12"/>
      <c r="S5170" s="13"/>
      <c r="T5170" s="13"/>
    </row>
    <row r="5171" spans="8:20" x14ac:dyDescent="0.2">
      <c r="H5171" s="8"/>
      <c r="I5171" s="8"/>
      <c r="J5171" s="11"/>
      <c r="K5171" s="10"/>
      <c r="L5171" s="5"/>
      <c r="M5171" s="12"/>
      <c r="N5171" s="12"/>
      <c r="O5171" s="12"/>
      <c r="P5171" s="12"/>
      <c r="Q5171" s="12"/>
      <c r="R5171" s="12"/>
      <c r="S5171" s="13"/>
      <c r="T5171" s="13"/>
    </row>
    <row r="5172" spans="8:20" x14ac:dyDescent="0.2">
      <c r="H5172" s="8"/>
      <c r="I5172" s="8"/>
      <c r="J5172" s="11"/>
      <c r="K5172" s="10"/>
      <c r="L5172" s="5"/>
      <c r="M5172" s="12"/>
      <c r="N5172" s="12"/>
      <c r="O5172" s="12"/>
      <c r="P5172" s="12"/>
      <c r="Q5172" s="12"/>
      <c r="R5172" s="12"/>
      <c r="S5172" s="13"/>
      <c r="T5172" s="13"/>
    </row>
    <row r="5173" spans="8:20" x14ac:dyDescent="0.2">
      <c r="H5173" s="8"/>
      <c r="I5173" s="8"/>
      <c r="J5173" s="11"/>
      <c r="K5173" s="10"/>
      <c r="L5173" s="5"/>
      <c r="M5173" s="12"/>
      <c r="N5173" s="12"/>
      <c r="O5173" s="12"/>
      <c r="P5173" s="12"/>
      <c r="Q5173" s="12"/>
      <c r="R5173" s="12"/>
      <c r="S5173" s="13"/>
      <c r="T5173" s="13"/>
    </row>
    <row r="5174" spans="8:20" x14ac:dyDescent="0.2">
      <c r="H5174" s="8"/>
      <c r="I5174" s="8"/>
      <c r="J5174" s="11"/>
      <c r="K5174" s="10"/>
      <c r="L5174" s="5"/>
      <c r="M5174" s="12"/>
      <c r="N5174" s="12"/>
      <c r="O5174" s="12"/>
      <c r="P5174" s="12"/>
      <c r="Q5174" s="12"/>
      <c r="R5174" s="12"/>
      <c r="S5174" s="13"/>
      <c r="T5174" s="13"/>
    </row>
    <row r="5175" spans="8:20" x14ac:dyDescent="0.2">
      <c r="H5175" s="8"/>
      <c r="I5175" s="8"/>
      <c r="J5175" s="11"/>
      <c r="K5175" s="10"/>
      <c r="L5175" s="5"/>
      <c r="M5175" s="12"/>
      <c r="N5175" s="12"/>
      <c r="O5175" s="12"/>
      <c r="P5175" s="12"/>
      <c r="Q5175" s="12"/>
      <c r="R5175" s="12"/>
      <c r="S5175" s="13"/>
      <c r="T5175" s="13"/>
    </row>
    <row r="5176" spans="8:20" x14ac:dyDescent="0.2">
      <c r="H5176" s="8"/>
      <c r="I5176" s="8"/>
      <c r="J5176" s="11"/>
      <c r="K5176" s="10"/>
      <c r="L5176" s="5"/>
      <c r="M5176" s="12"/>
      <c r="N5176" s="12"/>
      <c r="O5176" s="12"/>
      <c r="P5176" s="12"/>
      <c r="Q5176" s="12"/>
      <c r="R5176" s="12"/>
      <c r="S5176" s="13"/>
      <c r="T5176" s="13"/>
    </row>
    <row r="5177" spans="8:20" x14ac:dyDescent="0.2">
      <c r="H5177" s="8"/>
      <c r="I5177" s="8"/>
      <c r="J5177" s="11"/>
      <c r="K5177" s="10"/>
      <c r="L5177" s="5"/>
      <c r="M5177" s="12"/>
      <c r="N5177" s="12"/>
      <c r="O5177" s="12"/>
      <c r="P5177" s="12"/>
      <c r="Q5177" s="12"/>
      <c r="R5177" s="12"/>
      <c r="S5177" s="13"/>
      <c r="T5177" s="13"/>
    </row>
    <row r="5178" spans="8:20" x14ac:dyDescent="0.2">
      <c r="H5178" s="8"/>
      <c r="I5178" s="8"/>
      <c r="J5178" s="11"/>
      <c r="K5178" s="10"/>
      <c r="L5178" s="5"/>
      <c r="M5178" s="12"/>
      <c r="N5178" s="12"/>
      <c r="O5178" s="12"/>
      <c r="P5178" s="12"/>
      <c r="Q5178" s="12"/>
      <c r="R5178" s="12"/>
      <c r="S5178" s="13"/>
      <c r="T5178" s="13"/>
    </row>
    <row r="5179" spans="8:20" x14ac:dyDescent="0.2">
      <c r="H5179" s="8"/>
      <c r="I5179" s="8"/>
      <c r="J5179" s="11"/>
      <c r="K5179" s="10"/>
      <c r="L5179" s="5"/>
      <c r="M5179" s="12"/>
      <c r="N5179" s="12"/>
      <c r="O5179" s="12"/>
      <c r="P5179" s="12"/>
      <c r="Q5179" s="12"/>
      <c r="R5179" s="12"/>
      <c r="S5179" s="13"/>
      <c r="T5179" s="13"/>
    </row>
    <row r="5180" spans="8:20" x14ac:dyDescent="0.2">
      <c r="H5180" s="8"/>
      <c r="I5180" s="8"/>
      <c r="J5180" s="11"/>
      <c r="K5180" s="10"/>
      <c r="L5180" s="5"/>
      <c r="M5180" s="12"/>
      <c r="N5180" s="12"/>
      <c r="O5180" s="12"/>
      <c r="P5180" s="12"/>
      <c r="Q5180" s="12"/>
      <c r="R5180" s="12"/>
      <c r="S5180" s="13"/>
      <c r="T5180" s="13"/>
    </row>
    <row r="5181" spans="8:20" x14ac:dyDescent="0.2">
      <c r="H5181" s="8"/>
      <c r="I5181" s="8"/>
      <c r="J5181" s="11"/>
      <c r="K5181" s="10"/>
      <c r="L5181" s="5"/>
      <c r="M5181" s="12"/>
      <c r="N5181" s="12"/>
      <c r="O5181" s="12"/>
      <c r="P5181" s="12"/>
      <c r="Q5181" s="12"/>
      <c r="R5181" s="12"/>
      <c r="S5181" s="13"/>
      <c r="T5181" s="13"/>
    </row>
    <row r="5182" spans="8:20" x14ac:dyDescent="0.2">
      <c r="H5182" s="8"/>
      <c r="I5182" s="8"/>
      <c r="J5182" s="11"/>
      <c r="K5182" s="10"/>
      <c r="L5182" s="5"/>
      <c r="M5182" s="12"/>
      <c r="N5182" s="12"/>
      <c r="O5182" s="12"/>
      <c r="P5182" s="12"/>
      <c r="Q5182" s="12"/>
      <c r="R5182" s="12"/>
      <c r="S5182" s="13"/>
      <c r="T5182" s="13"/>
    </row>
    <row r="5183" spans="8:20" x14ac:dyDescent="0.2">
      <c r="H5183" s="8"/>
      <c r="I5183" s="8"/>
      <c r="J5183" s="11"/>
      <c r="K5183" s="10"/>
      <c r="L5183" s="5"/>
      <c r="M5183" s="12"/>
      <c r="N5183" s="12"/>
      <c r="O5183" s="12"/>
      <c r="P5183" s="12"/>
      <c r="Q5183" s="12"/>
      <c r="R5183" s="12"/>
      <c r="S5183" s="13"/>
      <c r="T5183" s="13"/>
    </row>
    <row r="5184" spans="8:20" x14ac:dyDescent="0.2">
      <c r="H5184" s="8"/>
      <c r="I5184" s="8"/>
      <c r="J5184" s="11"/>
      <c r="K5184" s="10"/>
      <c r="L5184" s="5"/>
      <c r="M5184" s="12"/>
      <c r="N5184" s="12"/>
      <c r="O5184" s="12"/>
      <c r="P5184" s="12"/>
      <c r="Q5184" s="12"/>
      <c r="R5184" s="12"/>
      <c r="S5184" s="13"/>
      <c r="T5184" s="13"/>
    </row>
    <row r="5185" spans="8:20" x14ac:dyDescent="0.2">
      <c r="H5185" s="8"/>
      <c r="I5185" s="8"/>
      <c r="J5185" s="11"/>
      <c r="K5185" s="10"/>
      <c r="L5185" s="5"/>
      <c r="M5185" s="12"/>
      <c r="N5185" s="12"/>
      <c r="O5185" s="12"/>
      <c r="P5185" s="12"/>
      <c r="Q5185" s="12"/>
      <c r="R5185" s="12"/>
      <c r="S5185" s="13"/>
      <c r="T5185" s="13"/>
    </row>
    <row r="5186" spans="8:20" x14ac:dyDescent="0.2">
      <c r="H5186" s="8"/>
      <c r="I5186" s="8"/>
      <c r="J5186" s="11"/>
      <c r="K5186" s="10"/>
      <c r="L5186" s="5"/>
      <c r="M5186" s="12"/>
      <c r="N5186" s="12"/>
      <c r="O5186" s="12"/>
      <c r="P5186" s="12"/>
      <c r="Q5186" s="12"/>
      <c r="R5186" s="12"/>
      <c r="S5186" s="13"/>
      <c r="T5186" s="13"/>
    </row>
    <row r="5187" spans="8:20" x14ac:dyDescent="0.2">
      <c r="H5187" s="8"/>
      <c r="I5187" s="8"/>
      <c r="J5187" s="11"/>
      <c r="K5187" s="10"/>
      <c r="L5187" s="5"/>
      <c r="M5187" s="12"/>
      <c r="N5187" s="12"/>
      <c r="O5187" s="12"/>
      <c r="P5187" s="12"/>
      <c r="Q5187" s="12"/>
      <c r="R5187" s="12"/>
      <c r="S5187" s="13"/>
      <c r="T5187" s="13"/>
    </row>
    <row r="5188" spans="8:20" x14ac:dyDescent="0.2">
      <c r="H5188" s="8"/>
      <c r="I5188" s="8"/>
      <c r="J5188" s="11"/>
      <c r="K5188" s="10"/>
      <c r="L5188" s="5"/>
      <c r="M5188" s="12"/>
      <c r="N5188" s="12"/>
      <c r="O5188" s="12"/>
      <c r="P5188" s="12"/>
      <c r="Q5188" s="12"/>
      <c r="R5188" s="12"/>
      <c r="S5188" s="13"/>
      <c r="T5188" s="13"/>
    </row>
    <row r="5189" spans="8:20" x14ac:dyDescent="0.2">
      <c r="H5189" s="8"/>
      <c r="I5189" s="8"/>
      <c r="J5189" s="11"/>
      <c r="K5189" s="10"/>
      <c r="L5189" s="5"/>
      <c r="M5189" s="12"/>
      <c r="N5189" s="12"/>
      <c r="O5189" s="12"/>
      <c r="P5189" s="12"/>
      <c r="Q5189" s="12"/>
      <c r="R5189" s="12"/>
      <c r="S5189" s="13"/>
      <c r="T5189" s="13"/>
    </row>
    <row r="5190" spans="8:20" x14ac:dyDescent="0.2">
      <c r="H5190" s="8"/>
      <c r="I5190" s="8"/>
      <c r="J5190" s="11"/>
      <c r="K5190" s="10"/>
      <c r="L5190" s="5"/>
      <c r="M5190" s="12"/>
      <c r="N5190" s="12"/>
      <c r="O5190" s="12"/>
      <c r="P5190" s="12"/>
      <c r="Q5190" s="12"/>
      <c r="R5190" s="12"/>
      <c r="S5190" s="13"/>
      <c r="T5190" s="13"/>
    </row>
    <row r="5191" spans="8:20" x14ac:dyDescent="0.2">
      <c r="H5191" s="8"/>
      <c r="I5191" s="8"/>
      <c r="J5191" s="11"/>
      <c r="K5191" s="10"/>
      <c r="L5191" s="5"/>
      <c r="M5191" s="12"/>
      <c r="N5191" s="12"/>
      <c r="O5191" s="12"/>
      <c r="P5191" s="12"/>
      <c r="Q5191" s="12"/>
      <c r="R5191" s="12"/>
      <c r="S5191" s="13"/>
      <c r="T5191" s="13"/>
    </row>
    <row r="5192" spans="8:20" x14ac:dyDescent="0.2">
      <c r="H5192" s="8"/>
      <c r="I5192" s="8"/>
      <c r="J5192" s="11"/>
      <c r="K5192" s="10"/>
      <c r="L5192" s="5"/>
      <c r="M5192" s="12"/>
      <c r="N5192" s="12"/>
      <c r="O5192" s="12"/>
      <c r="P5192" s="12"/>
      <c r="Q5192" s="12"/>
      <c r="R5192" s="12"/>
      <c r="S5192" s="13"/>
      <c r="T5192" s="13"/>
    </row>
    <row r="5193" spans="8:20" x14ac:dyDescent="0.2">
      <c r="H5193" s="8"/>
      <c r="I5193" s="8"/>
      <c r="J5193" s="11"/>
      <c r="K5193" s="10"/>
      <c r="L5193" s="5"/>
      <c r="M5193" s="12"/>
      <c r="N5193" s="12"/>
      <c r="O5193" s="12"/>
      <c r="P5193" s="12"/>
      <c r="Q5193" s="12"/>
      <c r="R5193" s="12"/>
      <c r="S5193" s="13"/>
      <c r="T5193" s="13"/>
    </row>
    <row r="5194" spans="8:20" x14ac:dyDescent="0.2">
      <c r="H5194" s="8"/>
      <c r="I5194" s="8"/>
      <c r="J5194" s="11"/>
      <c r="K5194" s="10"/>
      <c r="L5194" s="5"/>
      <c r="M5194" s="12"/>
      <c r="N5194" s="12"/>
      <c r="O5194" s="12"/>
      <c r="P5194" s="12"/>
      <c r="Q5194" s="12"/>
      <c r="R5194" s="12"/>
      <c r="S5194" s="13"/>
      <c r="T5194" s="13"/>
    </row>
    <row r="5195" spans="8:20" x14ac:dyDescent="0.2">
      <c r="H5195" s="8"/>
      <c r="I5195" s="8"/>
      <c r="J5195" s="11"/>
      <c r="K5195" s="10"/>
      <c r="L5195" s="5"/>
      <c r="M5195" s="12"/>
      <c r="N5195" s="12"/>
      <c r="O5195" s="12"/>
      <c r="P5195" s="12"/>
      <c r="Q5195" s="12"/>
      <c r="R5195" s="12"/>
      <c r="S5195" s="13"/>
      <c r="T5195" s="13"/>
    </row>
    <row r="5196" spans="8:20" x14ac:dyDescent="0.2">
      <c r="H5196" s="8"/>
      <c r="I5196" s="8"/>
      <c r="J5196" s="11"/>
      <c r="K5196" s="10"/>
      <c r="L5196" s="5"/>
      <c r="M5196" s="12"/>
      <c r="N5196" s="12"/>
      <c r="O5196" s="12"/>
      <c r="P5196" s="12"/>
      <c r="Q5196" s="12"/>
      <c r="R5196" s="12"/>
      <c r="S5196" s="13"/>
      <c r="T5196" s="13"/>
    </row>
    <row r="5197" spans="8:20" x14ac:dyDescent="0.2">
      <c r="H5197" s="8"/>
      <c r="I5197" s="8"/>
      <c r="J5197" s="11"/>
      <c r="K5197" s="10"/>
      <c r="L5197" s="5"/>
      <c r="M5197" s="12"/>
      <c r="N5197" s="12"/>
      <c r="O5197" s="12"/>
      <c r="P5197" s="12"/>
      <c r="Q5197" s="12"/>
      <c r="R5197" s="12"/>
      <c r="S5197" s="13"/>
      <c r="T5197" s="13"/>
    </row>
    <row r="5198" spans="8:20" x14ac:dyDescent="0.2">
      <c r="H5198" s="8"/>
      <c r="I5198" s="8"/>
      <c r="J5198" s="11"/>
      <c r="K5198" s="10"/>
      <c r="L5198" s="5"/>
      <c r="M5198" s="12"/>
      <c r="N5198" s="12"/>
      <c r="O5198" s="12"/>
      <c r="P5198" s="12"/>
      <c r="Q5198" s="12"/>
      <c r="R5198" s="12"/>
      <c r="S5198" s="13"/>
      <c r="T5198" s="13"/>
    </row>
    <row r="5199" spans="8:20" x14ac:dyDescent="0.2">
      <c r="H5199" s="8"/>
      <c r="I5199" s="8"/>
      <c r="J5199" s="11"/>
      <c r="K5199" s="10"/>
      <c r="L5199" s="5"/>
      <c r="M5199" s="12"/>
      <c r="N5199" s="12"/>
      <c r="O5199" s="12"/>
      <c r="P5199" s="12"/>
      <c r="Q5199" s="12"/>
      <c r="R5199" s="12"/>
      <c r="S5199" s="13"/>
      <c r="T5199" s="13"/>
    </row>
    <row r="5200" spans="8:20" x14ac:dyDescent="0.2">
      <c r="H5200" s="8"/>
      <c r="I5200" s="8"/>
      <c r="J5200" s="11"/>
      <c r="K5200" s="10"/>
      <c r="L5200" s="5"/>
      <c r="M5200" s="12"/>
      <c r="N5200" s="12"/>
      <c r="O5200" s="12"/>
      <c r="P5200" s="12"/>
      <c r="Q5200" s="12"/>
      <c r="R5200" s="12"/>
      <c r="S5200" s="13"/>
      <c r="T5200" s="13"/>
    </row>
    <row r="5201" spans="8:20" x14ac:dyDescent="0.2">
      <c r="H5201" s="8"/>
      <c r="I5201" s="8"/>
      <c r="J5201" s="11"/>
      <c r="K5201" s="10"/>
      <c r="L5201" s="5"/>
      <c r="M5201" s="12"/>
      <c r="N5201" s="12"/>
      <c r="O5201" s="12"/>
      <c r="P5201" s="12"/>
      <c r="Q5201" s="12"/>
      <c r="R5201" s="12"/>
      <c r="S5201" s="13"/>
      <c r="T5201" s="13"/>
    </row>
    <row r="5202" spans="8:20" x14ac:dyDescent="0.2">
      <c r="H5202" s="8"/>
      <c r="I5202" s="8"/>
      <c r="J5202" s="11"/>
      <c r="K5202" s="10"/>
      <c r="L5202" s="5"/>
      <c r="M5202" s="12"/>
      <c r="N5202" s="12"/>
      <c r="O5202" s="12"/>
      <c r="P5202" s="12"/>
      <c r="Q5202" s="12"/>
      <c r="R5202" s="12"/>
      <c r="S5202" s="13"/>
      <c r="T5202" s="13"/>
    </row>
    <row r="5203" spans="8:20" x14ac:dyDescent="0.2">
      <c r="H5203" s="8"/>
      <c r="I5203" s="8"/>
      <c r="J5203" s="11"/>
      <c r="K5203" s="10"/>
      <c r="L5203" s="5"/>
      <c r="M5203" s="12"/>
      <c r="N5203" s="12"/>
      <c r="O5203" s="12"/>
      <c r="P5203" s="12"/>
      <c r="Q5203" s="12"/>
      <c r="R5203" s="12"/>
      <c r="S5203" s="13"/>
      <c r="T5203" s="13"/>
    </row>
    <row r="5204" spans="8:20" x14ac:dyDescent="0.2">
      <c r="H5204" s="8"/>
      <c r="I5204" s="8"/>
      <c r="J5204" s="11"/>
      <c r="K5204" s="10"/>
      <c r="L5204" s="5"/>
      <c r="M5204" s="12"/>
      <c r="N5204" s="12"/>
      <c r="O5204" s="12"/>
      <c r="P5204" s="12"/>
      <c r="Q5204" s="12"/>
      <c r="R5204" s="12"/>
      <c r="S5204" s="13"/>
      <c r="T5204" s="13"/>
    </row>
    <row r="5205" spans="8:20" x14ac:dyDescent="0.2">
      <c r="H5205" s="8"/>
      <c r="I5205" s="8"/>
      <c r="J5205" s="11"/>
      <c r="K5205" s="10"/>
      <c r="L5205" s="5"/>
      <c r="M5205" s="12"/>
      <c r="N5205" s="12"/>
      <c r="O5205" s="12"/>
      <c r="P5205" s="12"/>
      <c r="Q5205" s="12"/>
      <c r="R5205" s="12"/>
      <c r="S5205" s="13"/>
      <c r="T5205" s="13"/>
    </row>
    <row r="5206" spans="8:20" x14ac:dyDescent="0.2">
      <c r="H5206" s="8"/>
      <c r="I5206" s="8"/>
      <c r="J5206" s="11"/>
      <c r="K5206" s="10"/>
      <c r="L5206" s="5"/>
      <c r="M5206" s="12"/>
      <c r="N5206" s="12"/>
      <c r="O5206" s="12"/>
      <c r="P5206" s="12"/>
      <c r="Q5206" s="12"/>
      <c r="R5206" s="12"/>
      <c r="S5206" s="13"/>
      <c r="T5206" s="13"/>
    </row>
    <row r="5207" spans="8:20" x14ac:dyDescent="0.2">
      <c r="H5207" s="8"/>
      <c r="I5207" s="8"/>
      <c r="J5207" s="11"/>
      <c r="K5207" s="10"/>
      <c r="L5207" s="5"/>
      <c r="M5207" s="12"/>
      <c r="N5207" s="12"/>
      <c r="O5207" s="12"/>
      <c r="P5207" s="12"/>
      <c r="Q5207" s="12"/>
      <c r="R5207" s="12"/>
      <c r="S5207" s="13"/>
      <c r="T5207" s="13"/>
    </row>
    <row r="5208" spans="8:20" x14ac:dyDescent="0.2">
      <c r="H5208" s="8"/>
      <c r="I5208" s="8"/>
      <c r="J5208" s="11"/>
      <c r="K5208" s="10"/>
      <c r="L5208" s="5"/>
      <c r="M5208" s="12"/>
      <c r="N5208" s="12"/>
      <c r="O5208" s="12"/>
      <c r="P5208" s="12"/>
      <c r="Q5208" s="12"/>
      <c r="R5208" s="12"/>
      <c r="S5208" s="13"/>
      <c r="T5208" s="13"/>
    </row>
    <row r="5209" spans="8:20" x14ac:dyDescent="0.2">
      <c r="H5209" s="8"/>
      <c r="I5209" s="8"/>
      <c r="J5209" s="11"/>
      <c r="K5209" s="10"/>
      <c r="L5209" s="5"/>
      <c r="M5209" s="12"/>
      <c r="N5209" s="12"/>
      <c r="O5209" s="12"/>
      <c r="P5209" s="12"/>
      <c r="Q5209" s="12"/>
      <c r="R5209" s="12"/>
      <c r="S5209" s="13"/>
      <c r="T5209" s="13"/>
    </row>
    <row r="5210" spans="8:20" x14ac:dyDescent="0.2">
      <c r="H5210" s="8"/>
      <c r="I5210" s="8"/>
      <c r="J5210" s="11"/>
      <c r="K5210" s="10"/>
      <c r="L5210" s="5"/>
      <c r="M5210" s="12"/>
      <c r="N5210" s="12"/>
      <c r="O5210" s="12"/>
      <c r="P5210" s="12"/>
      <c r="Q5210" s="12"/>
      <c r="R5210" s="12"/>
      <c r="S5210" s="13"/>
      <c r="T5210" s="13"/>
    </row>
    <row r="5211" spans="8:20" x14ac:dyDescent="0.2">
      <c r="H5211" s="8"/>
      <c r="I5211" s="8"/>
      <c r="J5211" s="11"/>
      <c r="K5211" s="10"/>
      <c r="L5211" s="5"/>
      <c r="M5211" s="12"/>
      <c r="N5211" s="12"/>
      <c r="O5211" s="12"/>
      <c r="P5211" s="12"/>
      <c r="Q5211" s="12"/>
      <c r="R5211" s="12"/>
      <c r="S5211" s="13"/>
      <c r="T5211" s="13"/>
    </row>
    <row r="5212" spans="8:20" x14ac:dyDescent="0.2">
      <c r="H5212" s="8"/>
      <c r="I5212" s="8"/>
      <c r="J5212" s="11"/>
      <c r="K5212" s="10"/>
      <c r="L5212" s="5"/>
      <c r="M5212" s="12"/>
      <c r="N5212" s="12"/>
      <c r="O5212" s="12"/>
      <c r="P5212" s="12"/>
      <c r="Q5212" s="12"/>
      <c r="R5212" s="12"/>
      <c r="S5212" s="13"/>
      <c r="T5212" s="13"/>
    </row>
    <row r="5213" spans="8:20" x14ac:dyDescent="0.2">
      <c r="H5213" s="8"/>
      <c r="I5213" s="8"/>
      <c r="J5213" s="11"/>
      <c r="K5213" s="10"/>
      <c r="L5213" s="5"/>
      <c r="M5213" s="12"/>
      <c r="N5213" s="12"/>
      <c r="O5213" s="12"/>
      <c r="P5213" s="12"/>
      <c r="Q5213" s="12"/>
      <c r="R5213" s="12"/>
      <c r="S5213" s="13"/>
      <c r="T5213" s="13"/>
    </row>
    <row r="5214" spans="8:20" x14ac:dyDescent="0.2">
      <c r="H5214" s="8"/>
      <c r="I5214" s="8"/>
      <c r="J5214" s="11"/>
      <c r="K5214" s="10"/>
      <c r="L5214" s="5"/>
      <c r="M5214" s="12"/>
      <c r="N5214" s="12"/>
      <c r="O5214" s="12"/>
      <c r="P5214" s="12"/>
      <c r="Q5214" s="12"/>
      <c r="R5214" s="12"/>
      <c r="S5214" s="13"/>
      <c r="T5214" s="13"/>
    </row>
    <row r="5215" spans="8:20" x14ac:dyDescent="0.2">
      <c r="H5215" s="8"/>
      <c r="I5215" s="8"/>
      <c r="J5215" s="11"/>
      <c r="K5215" s="10"/>
      <c r="L5215" s="5"/>
      <c r="M5215" s="12"/>
      <c r="N5215" s="12"/>
      <c r="O5215" s="12"/>
      <c r="P5215" s="12"/>
      <c r="Q5215" s="12"/>
      <c r="R5215" s="12"/>
      <c r="S5215" s="13"/>
      <c r="T5215" s="13"/>
    </row>
    <row r="5216" spans="8:20" x14ac:dyDescent="0.2">
      <c r="H5216" s="8"/>
      <c r="I5216" s="8"/>
      <c r="J5216" s="11"/>
      <c r="K5216" s="10"/>
      <c r="L5216" s="5"/>
      <c r="M5216" s="12"/>
      <c r="N5216" s="12"/>
      <c r="O5216" s="12"/>
      <c r="P5216" s="12"/>
      <c r="Q5216" s="12"/>
      <c r="R5216" s="12"/>
      <c r="S5216" s="13"/>
      <c r="T5216" s="13"/>
    </row>
    <row r="5217" spans="8:20" x14ac:dyDescent="0.2">
      <c r="H5217" s="8"/>
      <c r="I5217" s="8"/>
      <c r="J5217" s="11"/>
      <c r="K5217" s="10"/>
      <c r="L5217" s="5"/>
      <c r="M5217" s="12"/>
      <c r="N5217" s="12"/>
      <c r="O5217" s="12"/>
      <c r="P5217" s="12"/>
      <c r="Q5217" s="12"/>
      <c r="R5217" s="12"/>
      <c r="S5217" s="13"/>
      <c r="T5217" s="13"/>
    </row>
    <row r="5218" spans="8:20" x14ac:dyDescent="0.2">
      <c r="H5218" s="8"/>
      <c r="I5218" s="8"/>
      <c r="J5218" s="11"/>
      <c r="K5218" s="10"/>
      <c r="L5218" s="5"/>
      <c r="M5218" s="12"/>
      <c r="N5218" s="12"/>
      <c r="O5218" s="12"/>
      <c r="P5218" s="12"/>
      <c r="Q5218" s="12"/>
      <c r="R5218" s="12"/>
      <c r="S5218" s="13"/>
      <c r="T5218" s="13"/>
    </row>
    <row r="5219" spans="8:20" x14ac:dyDescent="0.2">
      <c r="H5219" s="8"/>
      <c r="I5219" s="8"/>
      <c r="J5219" s="11"/>
      <c r="K5219" s="10"/>
      <c r="L5219" s="5"/>
      <c r="M5219" s="12"/>
      <c r="N5219" s="12"/>
      <c r="O5219" s="12"/>
      <c r="P5219" s="12"/>
      <c r="Q5219" s="12"/>
      <c r="R5219" s="12"/>
      <c r="S5219" s="13"/>
      <c r="T5219" s="13"/>
    </row>
    <row r="5220" spans="8:20" x14ac:dyDescent="0.2">
      <c r="H5220" s="8"/>
      <c r="I5220" s="8"/>
      <c r="J5220" s="11"/>
      <c r="K5220" s="10"/>
      <c r="L5220" s="5"/>
      <c r="M5220" s="12"/>
      <c r="N5220" s="12"/>
      <c r="O5220" s="12"/>
      <c r="P5220" s="12"/>
      <c r="Q5220" s="12"/>
      <c r="R5220" s="12"/>
      <c r="S5220" s="13"/>
      <c r="T5220" s="13"/>
    </row>
    <row r="5221" spans="8:20" x14ac:dyDescent="0.2">
      <c r="H5221" s="8"/>
      <c r="I5221" s="8"/>
      <c r="J5221" s="11"/>
      <c r="K5221" s="10"/>
      <c r="L5221" s="5"/>
      <c r="M5221" s="12"/>
      <c r="N5221" s="12"/>
      <c r="O5221" s="12"/>
      <c r="P5221" s="12"/>
      <c r="Q5221" s="12"/>
      <c r="R5221" s="12"/>
      <c r="S5221" s="13"/>
      <c r="T5221" s="13"/>
    </row>
    <row r="5222" spans="8:20" x14ac:dyDescent="0.2">
      <c r="H5222" s="8"/>
      <c r="I5222" s="8"/>
      <c r="J5222" s="11"/>
      <c r="K5222" s="10"/>
      <c r="L5222" s="5"/>
      <c r="M5222" s="12"/>
      <c r="N5222" s="12"/>
      <c r="O5222" s="12"/>
      <c r="P5222" s="12"/>
      <c r="Q5222" s="12"/>
      <c r="R5222" s="12"/>
      <c r="S5222" s="13"/>
      <c r="T5222" s="13"/>
    </row>
    <row r="5223" spans="8:20" x14ac:dyDescent="0.2">
      <c r="H5223" s="8"/>
      <c r="I5223" s="8"/>
      <c r="J5223" s="11"/>
      <c r="K5223" s="10"/>
      <c r="L5223" s="5"/>
      <c r="M5223" s="12"/>
      <c r="N5223" s="12"/>
      <c r="O5223" s="12"/>
      <c r="P5223" s="12"/>
      <c r="Q5223" s="12"/>
      <c r="R5223" s="12"/>
      <c r="S5223" s="13"/>
      <c r="T5223" s="13"/>
    </row>
    <row r="5224" spans="8:20" x14ac:dyDescent="0.2">
      <c r="H5224" s="8"/>
      <c r="I5224" s="8"/>
      <c r="J5224" s="11"/>
      <c r="K5224" s="10"/>
      <c r="L5224" s="5"/>
      <c r="M5224" s="12"/>
      <c r="N5224" s="12"/>
      <c r="O5224" s="12"/>
      <c r="P5224" s="12"/>
      <c r="Q5224" s="12"/>
      <c r="R5224" s="12"/>
      <c r="S5224" s="13"/>
      <c r="T5224" s="13"/>
    </row>
    <row r="5225" spans="8:20" x14ac:dyDescent="0.2">
      <c r="H5225" s="8"/>
      <c r="I5225" s="8"/>
      <c r="J5225" s="11"/>
      <c r="K5225" s="10"/>
      <c r="L5225" s="5"/>
      <c r="M5225" s="12"/>
      <c r="N5225" s="12"/>
      <c r="O5225" s="12"/>
      <c r="P5225" s="12"/>
      <c r="Q5225" s="12"/>
      <c r="R5225" s="12"/>
      <c r="S5225" s="13"/>
      <c r="T5225" s="13"/>
    </row>
    <row r="5226" spans="8:20" x14ac:dyDescent="0.2">
      <c r="H5226" s="8"/>
      <c r="I5226" s="8"/>
      <c r="J5226" s="11"/>
      <c r="K5226" s="10"/>
      <c r="L5226" s="5"/>
      <c r="M5226" s="12"/>
      <c r="N5226" s="12"/>
      <c r="O5226" s="12"/>
      <c r="P5226" s="12"/>
      <c r="Q5226" s="12"/>
      <c r="R5226" s="12"/>
      <c r="S5226" s="13"/>
      <c r="T5226" s="13"/>
    </row>
    <row r="5227" spans="8:20" x14ac:dyDescent="0.2">
      <c r="H5227" s="8"/>
      <c r="I5227" s="8"/>
      <c r="J5227" s="11"/>
      <c r="K5227" s="10"/>
      <c r="L5227" s="5"/>
      <c r="M5227" s="12"/>
      <c r="N5227" s="12"/>
      <c r="O5227" s="12"/>
      <c r="P5227" s="12"/>
      <c r="Q5227" s="12"/>
      <c r="R5227" s="12"/>
      <c r="S5227" s="13"/>
      <c r="T5227" s="13"/>
    </row>
    <row r="5228" spans="8:20" x14ac:dyDescent="0.2">
      <c r="H5228" s="8"/>
      <c r="I5228" s="8"/>
      <c r="J5228" s="11"/>
      <c r="K5228" s="10"/>
      <c r="L5228" s="5"/>
      <c r="M5228" s="12"/>
      <c r="N5228" s="12"/>
      <c r="O5228" s="12"/>
      <c r="P5228" s="12"/>
      <c r="Q5228" s="12"/>
      <c r="R5228" s="12"/>
      <c r="S5228" s="13"/>
      <c r="T5228" s="13"/>
    </row>
    <row r="5229" spans="8:20" x14ac:dyDescent="0.2">
      <c r="H5229" s="8"/>
      <c r="I5229" s="8"/>
      <c r="J5229" s="11"/>
      <c r="K5229" s="10"/>
      <c r="L5229" s="5"/>
      <c r="M5229" s="12"/>
      <c r="N5229" s="12"/>
      <c r="O5229" s="12"/>
      <c r="P5229" s="12"/>
      <c r="Q5229" s="12"/>
      <c r="R5229" s="12"/>
      <c r="S5229" s="13"/>
      <c r="T5229" s="13"/>
    </row>
    <row r="5230" spans="8:20" x14ac:dyDescent="0.2">
      <c r="H5230" s="8"/>
      <c r="I5230" s="8"/>
      <c r="J5230" s="11"/>
      <c r="K5230" s="10"/>
      <c r="L5230" s="5"/>
      <c r="M5230" s="12"/>
      <c r="N5230" s="12"/>
      <c r="O5230" s="12"/>
      <c r="P5230" s="12"/>
      <c r="Q5230" s="12"/>
      <c r="R5230" s="12"/>
      <c r="S5230" s="13"/>
      <c r="T5230" s="13"/>
    </row>
    <row r="5231" spans="8:20" x14ac:dyDescent="0.2">
      <c r="H5231" s="8"/>
      <c r="I5231" s="8"/>
      <c r="J5231" s="11"/>
      <c r="K5231" s="10"/>
      <c r="L5231" s="5"/>
      <c r="M5231" s="12"/>
      <c r="N5231" s="12"/>
      <c r="O5231" s="12"/>
      <c r="P5231" s="12"/>
      <c r="Q5231" s="12"/>
      <c r="R5231" s="12"/>
      <c r="S5231" s="13"/>
      <c r="T5231" s="13"/>
    </row>
    <row r="5232" spans="8:20" x14ac:dyDescent="0.2">
      <c r="H5232" s="8"/>
      <c r="I5232" s="8"/>
      <c r="J5232" s="11"/>
      <c r="K5232" s="10"/>
      <c r="L5232" s="5"/>
      <c r="M5232" s="12"/>
      <c r="N5232" s="12"/>
      <c r="O5232" s="12"/>
      <c r="P5232" s="12"/>
      <c r="Q5232" s="12"/>
      <c r="R5232" s="12"/>
      <c r="S5232" s="13"/>
      <c r="T5232" s="13"/>
    </row>
    <row r="5233" spans="8:20" x14ac:dyDescent="0.2">
      <c r="H5233" s="8"/>
      <c r="I5233" s="8"/>
      <c r="J5233" s="11"/>
      <c r="K5233" s="10"/>
      <c r="L5233" s="5"/>
      <c r="M5233" s="12"/>
      <c r="N5233" s="12"/>
      <c r="O5233" s="12"/>
      <c r="P5233" s="12"/>
      <c r="Q5233" s="12"/>
      <c r="R5233" s="12"/>
      <c r="S5233" s="13"/>
      <c r="T5233" s="13"/>
    </row>
    <row r="5234" spans="8:20" x14ac:dyDescent="0.2">
      <c r="H5234" s="8"/>
      <c r="I5234" s="8"/>
      <c r="J5234" s="11"/>
      <c r="K5234" s="10"/>
      <c r="L5234" s="5"/>
      <c r="M5234" s="12"/>
      <c r="N5234" s="12"/>
      <c r="O5234" s="12"/>
      <c r="P5234" s="12"/>
      <c r="Q5234" s="12"/>
      <c r="R5234" s="12"/>
      <c r="S5234" s="13"/>
      <c r="T5234" s="13"/>
    </row>
    <row r="5235" spans="8:20" x14ac:dyDescent="0.2">
      <c r="H5235" s="8"/>
      <c r="I5235" s="8"/>
      <c r="J5235" s="11"/>
      <c r="K5235" s="10"/>
      <c r="L5235" s="5"/>
      <c r="M5235" s="12"/>
      <c r="N5235" s="12"/>
      <c r="O5235" s="12"/>
      <c r="P5235" s="12"/>
      <c r="Q5235" s="12"/>
      <c r="R5235" s="12"/>
      <c r="S5235" s="13"/>
      <c r="T5235" s="13"/>
    </row>
    <row r="5236" spans="8:20" x14ac:dyDescent="0.2">
      <c r="H5236" s="8"/>
      <c r="I5236" s="8"/>
      <c r="J5236" s="11"/>
      <c r="K5236" s="10"/>
      <c r="L5236" s="5"/>
      <c r="M5236" s="12"/>
      <c r="N5236" s="12"/>
      <c r="O5236" s="12"/>
      <c r="P5236" s="12"/>
      <c r="Q5236" s="12"/>
      <c r="R5236" s="12"/>
      <c r="S5236" s="13"/>
      <c r="T5236" s="13"/>
    </row>
    <row r="5237" spans="8:20" x14ac:dyDescent="0.2">
      <c r="H5237" s="8"/>
      <c r="I5237" s="8"/>
      <c r="J5237" s="11"/>
      <c r="K5237" s="10"/>
      <c r="L5237" s="5"/>
      <c r="M5237" s="12"/>
      <c r="N5237" s="12"/>
      <c r="O5237" s="12"/>
      <c r="P5237" s="12"/>
      <c r="Q5237" s="12"/>
      <c r="R5237" s="12"/>
      <c r="S5237" s="13"/>
      <c r="T5237" s="13"/>
    </row>
    <row r="5238" spans="8:20" x14ac:dyDescent="0.2">
      <c r="H5238" s="8"/>
      <c r="I5238" s="8"/>
      <c r="J5238" s="11"/>
      <c r="K5238" s="10"/>
      <c r="L5238" s="5"/>
      <c r="M5238" s="12"/>
      <c r="N5238" s="12"/>
      <c r="O5238" s="12"/>
      <c r="P5238" s="12"/>
      <c r="Q5238" s="12"/>
      <c r="R5238" s="12"/>
      <c r="S5238" s="13"/>
      <c r="T5238" s="13"/>
    </row>
    <row r="5239" spans="8:20" x14ac:dyDescent="0.2">
      <c r="H5239" s="8"/>
      <c r="I5239" s="8"/>
      <c r="J5239" s="11"/>
      <c r="K5239" s="10"/>
      <c r="L5239" s="5"/>
      <c r="M5239" s="12"/>
      <c r="N5239" s="12"/>
      <c r="O5239" s="12"/>
      <c r="P5239" s="12"/>
      <c r="Q5239" s="12"/>
      <c r="R5239" s="12"/>
      <c r="S5239" s="13"/>
      <c r="T5239" s="13"/>
    </row>
    <row r="5240" spans="8:20" x14ac:dyDescent="0.2">
      <c r="H5240" s="8"/>
      <c r="I5240" s="8"/>
      <c r="J5240" s="11"/>
      <c r="K5240" s="10"/>
      <c r="L5240" s="5"/>
      <c r="M5240" s="12"/>
      <c r="N5240" s="12"/>
      <c r="O5240" s="12"/>
      <c r="P5240" s="12"/>
      <c r="Q5240" s="12"/>
      <c r="R5240" s="12"/>
      <c r="S5240" s="13"/>
      <c r="T5240" s="13"/>
    </row>
    <row r="5241" spans="8:20" x14ac:dyDescent="0.2">
      <c r="H5241" s="8"/>
      <c r="I5241" s="8"/>
      <c r="J5241" s="11"/>
      <c r="K5241" s="10"/>
      <c r="L5241" s="5"/>
      <c r="M5241" s="12"/>
      <c r="N5241" s="12"/>
      <c r="O5241" s="12"/>
      <c r="P5241" s="12"/>
      <c r="Q5241" s="12"/>
      <c r="R5241" s="12"/>
      <c r="S5241" s="13"/>
      <c r="T5241" s="13"/>
    </row>
    <row r="5242" spans="8:20" x14ac:dyDescent="0.2">
      <c r="H5242" s="8"/>
      <c r="I5242" s="8"/>
      <c r="J5242" s="11"/>
      <c r="K5242" s="10"/>
      <c r="L5242" s="5"/>
      <c r="M5242" s="12"/>
      <c r="N5242" s="12"/>
      <c r="O5242" s="12"/>
      <c r="P5242" s="12"/>
      <c r="Q5242" s="12"/>
      <c r="R5242" s="12"/>
      <c r="S5242" s="13"/>
      <c r="T5242" s="13"/>
    </row>
    <row r="5243" spans="8:20" x14ac:dyDescent="0.2">
      <c r="H5243" s="8"/>
      <c r="I5243" s="8"/>
      <c r="J5243" s="11"/>
      <c r="K5243" s="10"/>
      <c r="L5243" s="5"/>
      <c r="M5243" s="12"/>
      <c r="N5243" s="12"/>
      <c r="O5243" s="12"/>
      <c r="P5243" s="12"/>
      <c r="Q5243" s="12"/>
      <c r="R5243" s="12"/>
      <c r="S5243" s="13"/>
      <c r="T5243" s="13"/>
    </row>
    <row r="5244" spans="8:20" x14ac:dyDescent="0.2">
      <c r="H5244" s="8"/>
      <c r="I5244" s="8"/>
      <c r="J5244" s="11"/>
      <c r="K5244" s="10"/>
      <c r="L5244" s="5"/>
      <c r="M5244" s="12"/>
      <c r="N5244" s="12"/>
      <c r="O5244" s="12"/>
      <c r="P5244" s="12"/>
      <c r="Q5244" s="12"/>
      <c r="R5244" s="12"/>
      <c r="S5244" s="13"/>
      <c r="T5244" s="13"/>
    </row>
    <row r="5245" spans="8:20" x14ac:dyDescent="0.2">
      <c r="H5245" s="8"/>
      <c r="I5245" s="8"/>
      <c r="J5245" s="11"/>
      <c r="K5245" s="10"/>
      <c r="L5245" s="5"/>
      <c r="M5245" s="12"/>
      <c r="N5245" s="12"/>
      <c r="O5245" s="12"/>
      <c r="P5245" s="12"/>
      <c r="Q5245" s="12"/>
      <c r="R5245" s="12"/>
      <c r="S5245" s="13"/>
      <c r="T5245" s="13"/>
    </row>
    <row r="5246" spans="8:20" x14ac:dyDescent="0.2">
      <c r="H5246" s="8"/>
      <c r="I5246" s="8"/>
      <c r="J5246" s="11"/>
      <c r="K5246" s="10"/>
      <c r="L5246" s="5"/>
      <c r="M5246" s="12"/>
      <c r="N5246" s="12"/>
      <c r="O5246" s="12"/>
      <c r="P5246" s="12"/>
      <c r="Q5246" s="12"/>
      <c r="R5246" s="12"/>
      <c r="S5246" s="13"/>
      <c r="T5246" s="13"/>
    </row>
    <row r="5247" spans="8:20" x14ac:dyDescent="0.2">
      <c r="H5247" s="8"/>
      <c r="I5247" s="8"/>
      <c r="J5247" s="11"/>
      <c r="K5247" s="10"/>
      <c r="L5247" s="5"/>
      <c r="M5247" s="12"/>
      <c r="N5247" s="12"/>
      <c r="O5247" s="12"/>
      <c r="P5247" s="12"/>
      <c r="Q5247" s="12"/>
      <c r="R5247" s="12"/>
      <c r="S5247" s="13"/>
      <c r="T5247" s="13"/>
    </row>
    <row r="5248" spans="8:20" x14ac:dyDescent="0.2">
      <c r="H5248" s="8"/>
      <c r="I5248" s="8"/>
      <c r="J5248" s="11"/>
      <c r="K5248" s="10"/>
      <c r="L5248" s="5"/>
      <c r="M5248" s="12"/>
      <c r="N5248" s="12"/>
      <c r="O5248" s="12"/>
      <c r="P5248" s="12"/>
      <c r="Q5248" s="12"/>
      <c r="R5248" s="12"/>
      <c r="S5248" s="13"/>
      <c r="T5248" s="13"/>
    </row>
    <row r="5249" spans="8:20" x14ac:dyDescent="0.2">
      <c r="H5249" s="8"/>
      <c r="I5249" s="8"/>
      <c r="J5249" s="11"/>
      <c r="K5249" s="10"/>
      <c r="L5249" s="5"/>
      <c r="M5249" s="12"/>
      <c r="N5249" s="12"/>
      <c r="O5249" s="12"/>
      <c r="P5249" s="12"/>
      <c r="Q5249" s="12"/>
      <c r="R5249" s="12"/>
      <c r="S5249" s="13"/>
      <c r="T5249" s="13"/>
    </row>
    <row r="5250" spans="8:20" x14ac:dyDescent="0.2">
      <c r="H5250" s="8"/>
      <c r="I5250" s="8"/>
      <c r="J5250" s="11"/>
      <c r="K5250" s="10"/>
      <c r="L5250" s="5"/>
      <c r="M5250" s="12"/>
      <c r="N5250" s="12"/>
      <c r="O5250" s="12"/>
      <c r="P5250" s="12"/>
      <c r="Q5250" s="12"/>
      <c r="R5250" s="12"/>
      <c r="S5250" s="13"/>
      <c r="T5250" s="13"/>
    </row>
    <row r="5251" spans="8:20" x14ac:dyDescent="0.2">
      <c r="H5251" s="8"/>
      <c r="I5251" s="8"/>
      <c r="J5251" s="11"/>
      <c r="K5251" s="10"/>
      <c r="L5251" s="5"/>
      <c r="M5251" s="12"/>
      <c r="N5251" s="12"/>
      <c r="O5251" s="12"/>
      <c r="P5251" s="12"/>
      <c r="Q5251" s="12"/>
      <c r="R5251" s="12"/>
      <c r="S5251" s="13"/>
      <c r="T5251" s="13"/>
    </row>
    <row r="5252" spans="8:20" x14ac:dyDescent="0.2">
      <c r="H5252" s="8"/>
      <c r="I5252" s="8"/>
      <c r="J5252" s="11"/>
      <c r="K5252" s="10"/>
      <c r="L5252" s="5"/>
      <c r="M5252" s="12"/>
      <c r="N5252" s="12"/>
      <c r="O5252" s="12"/>
      <c r="P5252" s="12"/>
      <c r="Q5252" s="12"/>
      <c r="R5252" s="12"/>
      <c r="S5252" s="13"/>
      <c r="T5252" s="13"/>
    </row>
    <row r="5253" spans="8:20" x14ac:dyDescent="0.2">
      <c r="H5253" s="8"/>
      <c r="I5253" s="8"/>
      <c r="J5253" s="11"/>
      <c r="K5253" s="10"/>
      <c r="L5253" s="5"/>
      <c r="M5253" s="12"/>
      <c r="N5253" s="12"/>
      <c r="O5253" s="12"/>
      <c r="P5253" s="12"/>
      <c r="Q5253" s="12"/>
      <c r="R5253" s="12"/>
      <c r="S5253" s="13"/>
      <c r="T5253" s="13"/>
    </row>
    <row r="5254" spans="8:20" x14ac:dyDescent="0.2">
      <c r="H5254" s="8"/>
      <c r="I5254" s="8"/>
      <c r="J5254" s="11"/>
      <c r="K5254" s="10"/>
      <c r="L5254" s="5"/>
      <c r="M5254" s="12"/>
      <c r="N5254" s="12"/>
      <c r="O5254" s="12"/>
      <c r="P5254" s="12"/>
      <c r="Q5254" s="12"/>
      <c r="R5254" s="12"/>
      <c r="S5254" s="13"/>
      <c r="T5254" s="13"/>
    </row>
    <row r="5255" spans="8:20" x14ac:dyDescent="0.2">
      <c r="H5255" s="8"/>
      <c r="I5255" s="8"/>
      <c r="J5255" s="11"/>
      <c r="K5255" s="10"/>
      <c r="L5255" s="5"/>
      <c r="M5255" s="12"/>
      <c r="N5255" s="12"/>
      <c r="O5255" s="12"/>
      <c r="P5255" s="12"/>
      <c r="Q5255" s="12"/>
      <c r="R5255" s="12"/>
      <c r="S5255" s="13"/>
      <c r="T5255" s="13"/>
    </row>
    <row r="5256" spans="8:20" x14ac:dyDescent="0.2">
      <c r="H5256" s="8"/>
      <c r="I5256" s="8"/>
      <c r="J5256" s="11"/>
      <c r="K5256" s="10"/>
      <c r="L5256" s="5"/>
      <c r="M5256" s="12"/>
      <c r="N5256" s="12"/>
      <c r="O5256" s="12"/>
      <c r="P5256" s="12"/>
      <c r="Q5256" s="12"/>
      <c r="R5256" s="12"/>
      <c r="S5256" s="13"/>
      <c r="T5256" s="13"/>
    </row>
    <row r="5257" spans="8:20" x14ac:dyDescent="0.2">
      <c r="H5257" s="8"/>
      <c r="I5257" s="8"/>
      <c r="J5257" s="11"/>
      <c r="K5257" s="10"/>
      <c r="L5257" s="5"/>
      <c r="M5257" s="12"/>
      <c r="N5257" s="12"/>
      <c r="O5257" s="12"/>
      <c r="P5257" s="12"/>
      <c r="Q5257" s="12"/>
      <c r="R5257" s="12"/>
      <c r="S5257" s="13"/>
      <c r="T5257" s="13"/>
    </row>
    <row r="5258" spans="8:20" x14ac:dyDescent="0.2">
      <c r="H5258" s="8"/>
      <c r="I5258" s="8"/>
      <c r="J5258" s="11"/>
      <c r="K5258" s="10"/>
      <c r="L5258" s="5"/>
      <c r="M5258" s="12"/>
      <c r="N5258" s="12"/>
      <c r="O5258" s="12"/>
      <c r="P5258" s="12"/>
      <c r="Q5258" s="12"/>
      <c r="R5258" s="12"/>
      <c r="S5258" s="13"/>
      <c r="T5258" s="13"/>
    </row>
    <row r="5259" spans="8:20" x14ac:dyDescent="0.2">
      <c r="H5259" s="8"/>
      <c r="I5259" s="8"/>
      <c r="J5259" s="11"/>
      <c r="K5259" s="10"/>
      <c r="L5259" s="5"/>
      <c r="M5259" s="12"/>
      <c r="N5259" s="12"/>
      <c r="O5259" s="12"/>
      <c r="P5259" s="12"/>
      <c r="Q5259" s="12"/>
      <c r="R5259" s="12"/>
      <c r="S5259" s="13"/>
      <c r="T5259" s="13"/>
    </row>
    <row r="5260" spans="8:20" x14ac:dyDescent="0.2">
      <c r="H5260" s="8"/>
      <c r="I5260" s="8"/>
      <c r="J5260" s="11"/>
      <c r="K5260" s="10"/>
      <c r="L5260" s="5"/>
      <c r="M5260" s="12"/>
      <c r="N5260" s="12"/>
      <c r="O5260" s="12"/>
      <c r="P5260" s="12"/>
      <c r="Q5260" s="12"/>
      <c r="R5260" s="12"/>
      <c r="S5260" s="13"/>
      <c r="T5260" s="13"/>
    </row>
    <row r="5261" spans="8:20" x14ac:dyDescent="0.2">
      <c r="H5261" s="8"/>
      <c r="I5261" s="8"/>
      <c r="J5261" s="11"/>
      <c r="K5261" s="10"/>
      <c r="L5261" s="5"/>
      <c r="M5261" s="12"/>
      <c r="N5261" s="12"/>
      <c r="O5261" s="12"/>
      <c r="P5261" s="12"/>
      <c r="Q5261" s="12"/>
      <c r="R5261" s="12"/>
      <c r="S5261" s="13"/>
      <c r="T5261" s="13"/>
    </row>
    <row r="5262" spans="8:20" x14ac:dyDescent="0.2">
      <c r="H5262" s="8"/>
      <c r="I5262" s="8"/>
      <c r="J5262" s="11"/>
      <c r="K5262" s="10"/>
      <c r="L5262" s="5"/>
      <c r="M5262" s="12"/>
      <c r="N5262" s="12"/>
      <c r="O5262" s="12"/>
      <c r="P5262" s="12"/>
      <c r="Q5262" s="12"/>
      <c r="R5262" s="12"/>
      <c r="S5262" s="13"/>
      <c r="T5262" s="13"/>
    </row>
    <row r="5263" spans="8:20" x14ac:dyDescent="0.2">
      <c r="H5263" s="8"/>
      <c r="I5263" s="8"/>
      <c r="J5263" s="11"/>
      <c r="K5263" s="10"/>
      <c r="L5263" s="5"/>
      <c r="M5263" s="12"/>
      <c r="N5263" s="12"/>
      <c r="O5263" s="12"/>
      <c r="P5263" s="12"/>
      <c r="Q5263" s="12"/>
      <c r="R5263" s="12"/>
      <c r="S5263" s="13"/>
      <c r="T5263" s="13"/>
    </row>
    <row r="5264" spans="8:20" x14ac:dyDescent="0.2">
      <c r="H5264" s="8"/>
      <c r="I5264" s="8"/>
      <c r="J5264" s="11"/>
      <c r="K5264" s="10"/>
      <c r="L5264" s="5"/>
      <c r="M5264" s="12"/>
      <c r="N5264" s="12"/>
      <c r="O5264" s="12"/>
      <c r="P5264" s="12"/>
      <c r="Q5264" s="12"/>
      <c r="R5264" s="12"/>
      <c r="S5264" s="13"/>
      <c r="T5264" s="13"/>
    </row>
    <row r="5265" spans="8:20" x14ac:dyDescent="0.2">
      <c r="H5265" s="8"/>
      <c r="I5265" s="8"/>
      <c r="J5265" s="11"/>
      <c r="K5265" s="10"/>
      <c r="L5265" s="5"/>
      <c r="M5265" s="12"/>
      <c r="N5265" s="12"/>
      <c r="O5265" s="12"/>
      <c r="P5265" s="12"/>
      <c r="Q5265" s="12"/>
      <c r="R5265" s="12"/>
      <c r="S5265" s="13"/>
      <c r="T5265" s="13"/>
    </row>
    <row r="5266" spans="8:20" x14ac:dyDescent="0.2">
      <c r="H5266" s="8"/>
      <c r="I5266" s="8"/>
      <c r="J5266" s="11"/>
      <c r="K5266" s="10"/>
      <c r="L5266" s="5"/>
      <c r="M5266" s="12"/>
      <c r="N5266" s="12"/>
      <c r="O5266" s="12"/>
      <c r="P5266" s="12"/>
      <c r="Q5266" s="12"/>
      <c r="R5266" s="12"/>
      <c r="S5266" s="13"/>
      <c r="T5266" s="13"/>
    </row>
    <row r="5267" spans="8:20" x14ac:dyDescent="0.2">
      <c r="H5267" s="8"/>
      <c r="I5267" s="8"/>
      <c r="J5267" s="11"/>
      <c r="K5267" s="10"/>
      <c r="L5267" s="5"/>
      <c r="M5267" s="12"/>
      <c r="N5267" s="12"/>
      <c r="O5267" s="12"/>
      <c r="P5267" s="12"/>
      <c r="Q5267" s="12"/>
      <c r="R5267" s="12"/>
      <c r="S5267" s="13"/>
      <c r="T5267" s="13"/>
    </row>
    <row r="5268" spans="8:20" x14ac:dyDescent="0.2">
      <c r="H5268" s="8"/>
      <c r="I5268" s="8"/>
      <c r="J5268" s="11"/>
      <c r="K5268" s="10"/>
      <c r="L5268" s="5"/>
      <c r="M5268" s="12"/>
      <c r="N5268" s="12"/>
      <c r="O5268" s="12"/>
      <c r="P5268" s="12"/>
      <c r="Q5268" s="12"/>
      <c r="R5268" s="12"/>
      <c r="S5268" s="13"/>
      <c r="T5268" s="13"/>
    </row>
    <row r="5269" spans="8:20" x14ac:dyDescent="0.2">
      <c r="H5269" s="8"/>
      <c r="I5269" s="8"/>
      <c r="J5269" s="11"/>
      <c r="K5269" s="10"/>
      <c r="L5269" s="5"/>
      <c r="M5269" s="12"/>
      <c r="N5269" s="12"/>
      <c r="O5269" s="12"/>
      <c r="P5269" s="12"/>
      <c r="Q5269" s="12"/>
      <c r="R5269" s="12"/>
      <c r="S5269" s="13"/>
      <c r="T5269" s="13"/>
    </row>
    <row r="5270" spans="8:20" x14ac:dyDescent="0.2">
      <c r="H5270" s="8"/>
      <c r="I5270" s="8"/>
      <c r="J5270" s="11"/>
      <c r="K5270" s="10"/>
      <c r="L5270" s="5"/>
      <c r="M5270" s="12"/>
      <c r="N5270" s="12"/>
      <c r="O5270" s="12"/>
      <c r="P5270" s="12"/>
      <c r="Q5270" s="12"/>
      <c r="R5270" s="12"/>
      <c r="S5270" s="13"/>
      <c r="T5270" s="13"/>
    </row>
    <row r="5271" spans="8:20" x14ac:dyDescent="0.2">
      <c r="H5271" s="8"/>
      <c r="I5271" s="8"/>
      <c r="J5271" s="11"/>
      <c r="K5271" s="10"/>
      <c r="L5271" s="5"/>
      <c r="M5271" s="12"/>
      <c r="N5271" s="12"/>
      <c r="O5271" s="12"/>
      <c r="P5271" s="12"/>
      <c r="Q5271" s="12"/>
      <c r="R5271" s="12"/>
      <c r="S5271" s="13"/>
      <c r="T5271" s="13"/>
    </row>
    <row r="5272" spans="8:20" x14ac:dyDescent="0.2">
      <c r="H5272" s="8"/>
      <c r="I5272" s="8"/>
      <c r="J5272" s="11"/>
      <c r="K5272" s="10"/>
      <c r="L5272" s="5"/>
      <c r="M5272" s="12"/>
      <c r="N5272" s="12"/>
      <c r="O5272" s="12"/>
      <c r="P5272" s="12"/>
      <c r="Q5272" s="12"/>
      <c r="R5272" s="12"/>
      <c r="S5272" s="13"/>
      <c r="T5272" s="13"/>
    </row>
    <row r="5273" spans="8:20" x14ac:dyDescent="0.2">
      <c r="H5273" s="8"/>
      <c r="I5273" s="8"/>
      <c r="J5273" s="11"/>
      <c r="K5273" s="10"/>
      <c r="L5273" s="5"/>
      <c r="M5273" s="12"/>
      <c r="N5273" s="12"/>
      <c r="O5273" s="12"/>
      <c r="P5273" s="12"/>
      <c r="Q5273" s="12"/>
      <c r="R5273" s="12"/>
      <c r="S5273" s="13"/>
      <c r="T5273" s="13"/>
    </row>
    <row r="5274" spans="8:20" x14ac:dyDescent="0.2">
      <c r="H5274" s="8"/>
      <c r="I5274" s="8"/>
      <c r="J5274" s="11"/>
      <c r="K5274" s="10"/>
      <c r="L5274" s="5"/>
      <c r="M5274" s="12"/>
      <c r="N5274" s="12"/>
      <c r="O5274" s="12"/>
      <c r="P5274" s="12"/>
      <c r="Q5274" s="12"/>
      <c r="R5274" s="12"/>
      <c r="S5274" s="13"/>
      <c r="T5274" s="13"/>
    </row>
    <row r="5275" spans="8:20" x14ac:dyDescent="0.2">
      <c r="H5275" s="8"/>
      <c r="I5275" s="8"/>
      <c r="J5275" s="11"/>
      <c r="K5275" s="10"/>
      <c r="L5275" s="5"/>
      <c r="M5275" s="12"/>
      <c r="N5275" s="12"/>
      <c r="O5275" s="12"/>
      <c r="P5275" s="12"/>
      <c r="Q5275" s="12"/>
      <c r="R5275" s="12"/>
      <c r="S5275" s="13"/>
      <c r="T5275" s="13"/>
    </row>
    <row r="5276" spans="8:20" x14ac:dyDescent="0.2">
      <c r="H5276" s="8"/>
      <c r="I5276" s="8"/>
      <c r="J5276" s="11"/>
      <c r="K5276" s="10"/>
      <c r="L5276" s="5"/>
      <c r="M5276" s="12"/>
      <c r="N5276" s="12"/>
      <c r="O5276" s="12"/>
      <c r="P5276" s="12"/>
      <c r="Q5276" s="12"/>
      <c r="R5276" s="12"/>
      <c r="S5276" s="13"/>
      <c r="T5276" s="13"/>
    </row>
    <row r="5277" spans="8:20" x14ac:dyDescent="0.2">
      <c r="H5277" s="8"/>
      <c r="I5277" s="8"/>
      <c r="J5277" s="11"/>
      <c r="K5277" s="10"/>
      <c r="L5277" s="5"/>
      <c r="M5277" s="12"/>
      <c r="N5277" s="12"/>
      <c r="O5277" s="12"/>
      <c r="P5277" s="12"/>
      <c r="Q5277" s="12"/>
      <c r="R5277" s="12"/>
      <c r="S5277" s="13"/>
      <c r="T5277" s="13"/>
    </row>
    <row r="5278" spans="8:20" x14ac:dyDescent="0.2">
      <c r="H5278" s="8"/>
      <c r="I5278" s="8"/>
      <c r="J5278" s="11"/>
      <c r="K5278" s="10"/>
      <c r="L5278" s="5"/>
      <c r="M5278" s="12"/>
      <c r="N5278" s="12"/>
      <c r="O5278" s="12"/>
      <c r="P5278" s="12"/>
      <c r="Q5278" s="12"/>
      <c r="R5278" s="12"/>
      <c r="S5278" s="13"/>
      <c r="T5278" s="13"/>
    </row>
    <row r="5279" spans="8:20" x14ac:dyDescent="0.2">
      <c r="H5279" s="8"/>
      <c r="I5279" s="8"/>
      <c r="J5279" s="11"/>
      <c r="K5279" s="10"/>
      <c r="L5279" s="5"/>
      <c r="M5279" s="12"/>
      <c r="N5279" s="12"/>
      <c r="O5279" s="12"/>
      <c r="P5279" s="12"/>
      <c r="Q5279" s="12"/>
      <c r="R5279" s="12"/>
      <c r="S5279" s="13"/>
      <c r="T5279" s="13"/>
    </row>
    <row r="5280" spans="8:20" x14ac:dyDescent="0.2">
      <c r="H5280" s="8"/>
      <c r="I5280" s="8"/>
      <c r="J5280" s="11"/>
      <c r="K5280" s="10"/>
      <c r="L5280" s="5"/>
      <c r="M5280" s="12"/>
      <c r="N5280" s="12"/>
      <c r="O5280" s="12"/>
      <c r="P5280" s="12"/>
      <c r="Q5280" s="12"/>
      <c r="R5280" s="12"/>
      <c r="S5280" s="13"/>
      <c r="T5280" s="13"/>
    </row>
    <row r="5281" spans="8:20" x14ac:dyDescent="0.2">
      <c r="H5281" s="8"/>
      <c r="I5281" s="8"/>
      <c r="J5281" s="11"/>
      <c r="K5281" s="10"/>
      <c r="L5281" s="5"/>
      <c r="M5281" s="12"/>
      <c r="N5281" s="12"/>
      <c r="O5281" s="12"/>
      <c r="P5281" s="12"/>
      <c r="Q5281" s="12"/>
      <c r="R5281" s="12"/>
      <c r="S5281" s="13"/>
      <c r="T5281" s="13"/>
    </row>
    <row r="5282" spans="8:20" x14ac:dyDescent="0.2">
      <c r="H5282" s="8"/>
      <c r="I5282" s="8"/>
      <c r="J5282" s="11"/>
      <c r="K5282" s="10"/>
      <c r="L5282" s="5"/>
      <c r="M5282" s="12"/>
      <c r="N5282" s="12"/>
      <c r="O5282" s="12"/>
      <c r="P5282" s="12"/>
      <c r="Q5282" s="12"/>
      <c r="R5282" s="12"/>
      <c r="S5282" s="13"/>
      <c r="T5282" s="13"/>
    </row>
    <row r="5283" spans="8:20" x14ac:dyDescent="0.2">
      <c r="H5283" s="8"/>
      <c r="I5283" s="8"/>
      <c r="J5283" s="11"/>
      <c r="K5283" s="10"/>
      <c r="L5283" s="5"/>
      <c r="M5283" s="12"/>
      <c r="N5283" s="12"/>
      <c r="O5283" s="12"/>
      <c r="P5283" s="12"/>
      <c r="Q5283" s="12"/>
      <c r="R5283" s="12"/>
      <c r="S5283" s="13"/>
      <c r="T5283" s="13"/>
    </row>
    <row r="5284" spans="8:20" x14ac:dyDescent="0.2">
      <c r="H5284" s="8"/>
      <c r="I5284" s="8"/>
      <c r="J5284" s="11"/>
      <c r="K5284" s="10"/>
      <c r="L5284" s="5"/>
      <c r="M5284" s="12"/>
      <c r="N5284" s="12"/>
      <c r="O5284" s="12"/>
      <c r="P5284" s="12"/>
      <c r="Q5284" s="12"/>
      <c r="R5284" s="12"/>
      <c r="S5284" s="13"/>
      <c r="T5284" s="13"/>
    </row>
    <row r="5285" spans="8:20" x14ac:dyDescent="0.2">
      <c r="H5285" s="8"/>
      <c r="I5285" s="8"/>
      <c r="J5285" s="11"/>
      <c r="K5285" s="10"/>
      <c r="L5285" s="5"/>
      <c r="M5285" s="12"/>
      <c r="N5285" s="12"/>
      <c r="O5285" s="12"/>
      <c r="P5285" s="12"/>
      <c r="Q5285" s="12"/>
      <c r="R5285" s="12"/>
      <c r="S5285" s="13"/>
      <c r="T5285" s="13"/>
    </row>
    <row r="5286" spans="8:20" x14ac:dyDescent="0.2">
      <c r="H5286" s="8"/>
      <c r="I5286" s="8"/>
      <c r="J5286" s="11"/>
      <c r="K5286" s="10"/>
      <c r="L5286" s="5"/>
      <c r="M5286" s="12"/>
      <c r="N5286" s="12"/>
      <c r="O5286" s="12"/>
      <c r="P5286" s="12"/>
      <c r="Q5286" s="12"/>
      <c r="R5286" s="12"/>
      <c r="S5286" s="13"/>
      <c r="T5286" s="13"/>
    </row>
    <row r="5287" spans="8:20" x14ac:dyDescent="0.2">
      <c r="H5287" s="8"/>
      <c r="I5287" s="8"/>
      <c r="J5287" s="11"/>
      <c r="K5287" s="10"/>
      <c r="L5287" s="5"/>
      <c r="M5287" s="12"/>
      <c r="N5287" s="12"/>
      <c r="O5287" s="12"/>
      <c r="P5287" s="12"/>
      <c r="Q5287" s="12"/>
      <c r="R5287" s="12"/>
      <c r="S5287" s="13"/>
      <c r="T5287" s="13"/>
    </row>
    <row r="5288" spans="8:20" x14ac:dyDescent="0.2">
      <c r="H5288" s="8"/>
      <c r="I5288" s="8"/>
      <c r="J5288" s="11"/>
      <c r="K5288" s="10"/>
      <c r="L5288" s="5"/>
      <c r="M5288" s="12"/>
      <c r="N5288" s="12"/>
      <c r="O5288" s="12"/>
      <c r="P5288" s="12"/>
      <c r="Q5288" s="12"/>
      <c r="R5288" s="12"/>
      <c r="S5288" s="13"/>
      <c r="T5288" s="13"/>
    </row>
    <row r="5289" spans="8:20" x14ac:dyDescent="0.2">
      <c r="H5289" s="8"/>
      <c r="I5289" s="8"/>
      <c r="J5289" s="11"/>
      <c r="K5289" s="10"/>
      <c r="L5289" s="5"/>
      <c r="M5289" s="12"/>
      <c r="N5289" s="12"/>
      <c r="O5289" s="12"/>
      <c r="P5289" s="12"/>
      <c r="Q5289" s="12"/>
      <c r="R5289" s="12"/>
      <c r="S5289" s="13"/>
      <c r="T5289" s="13"/>
    </row>
    <row r="5290" spans="8:20" x14ac:dyDescent="0.2">
      <c r="H5290" s="8"/>
      <c r="I5290" s="8"/>
      <c r="J5290" s="11"/>
      <c r="K5290" s="10"/>
      <c r="L5290" s="5"/>
      <c r="M5290" s="12"/>
      <c r="N5290" s="12"/>
      <c r="O5290" s="12"/>
      <c r="P5290" s="12"/>
      <c r="Q5290" s="12"/>
      <c r="R5290" s="12"/>
      <c r="S5290" s="13"/>
      <c r="T5290" s="13"/>
    </row>
    <row r="5291" spans="8:20" x14ac:dyDescent="0.2">
      <c r="H5291" s="8"/>
      <c r="I5291" s="8"/>
      <c r="J5291" s="11"/>
      <c r="K5291" s="10"/>
      <c r="L5291" s="5"/>
      <c r="M5291" s="12"/>
      <c r="N5291" s="12"/>
      <c r="O5291" s="12"/>
      <c r="P5291" s="12"/>
      <c r="Q5291" s="12"/>
      <c r="R5291" s="12"/>
      <c r="S5291" s="13"/>
      <c r="T5291" s="13"/>
    </row>
    <row r="5292" spans="8:20" x14ac:dyDescent="0.2">
      <c r="H5292" s="8"/>
      <c r="I5292" s="8"/>
      <c r="J5292" s="11"/>
      <c r="K5292" s="10"/>
      <c r="L5292" s="5"/>
      <c r="M5292" s="12"/>
      <c r="N5292" s="12"/>
      <c r="O5292" s="12"/>
      <c r="P5292" s="12"/>
      <c r="Q5292" s="12"/>
      <c r="R5292" s="12"/>
      <c r="S5292" s="13"/>
      <c r="T5292" s="13"/>
    </row>
    <row r="5293" spans="8:20" x14ac:dyDescent="0.2">
      <c r="H5293" s="8"/>
      <c r="I5293" s="8"/>
      <c r="J5293" s="11"/>
      <c r="K5293" s="10"/>
      <c r="L5293" s="5"/>
      <c r="M5293" s="12"/>
      <c r="N5293" s="12"/>
      <c r="O5293" s="12"/>
      <c r="P5293" s="12"/>
      <c r="Q5293" s="12"/>
      <c r="R5293" s="12"/>
      <c r="S5293" s="13"/>
      <c r="T5293" s="13"/>
    </row>
    <row r="5294" spans="8:20" x14ac:dyDescent="0.2">
      <c r="H5294" s="8"/>
      <c r="I5294" s="8"/>
      <c r="J5294" s="11"/>
      <c r="K5294" s="10"/>
      <c r="L5294" s="5"/>
      <c r="M5294" s="12"/>
      <c r="N5294" s="12"/>
      <c r="O5294" s="12"/>
      <c r="P5294" s="12"/>
      <c r="Q5294" s="12"/>
      <c r="R5294" s="12"/>
      <c r="S5294" s="13"/>
      <c r="T5294" s="13"/>
    </row>
    <row r="5295" spans="8:20" x14ac:dyDescent="0.2">
      <c r="H5295" s="8"/>
      <c r="I5295" s="8"/>
      <c r="J5295" s="11"/>
      <c r="K5295" s="10"/>
      <c r="L5295" s="5"/>
      <c r="M5295" s="12"/>
      <c r="N5295" s="12"/>
      <c r="O5295" s="12"/>
      <c r="P5295" s="12"/>
      <c r="Q5295" s="12"/>
      <c r="R5295" s="12"/>
      <c r="S5295" s="13"/>
      <c r="T5295" s="13"/>
    </row>
    <row r="5296" spans="8:20" x14ac:dyDescent="0.2">
      <c r="H5296" s="8"/>
      <c r="I5296" s="8"/>
      <c r="J5296" s="11"/>
      <c r="K5296" s="10"/>
      <c r="L5296" s="5"/>
      <c r="M5296" s="12"/>
      <c r="N5296" s="12"/>
      <c r="O5296" s="12"/>
      <c r="P5296" s="12"/>
      <c r="Q5296" s="12"/>
      <c r="R5296" s="12"/>
      <c r="S5296" s="13"/>
      <c r="T5296" s="13"/>
    </row>
    <row r="5297" spans="8:20" x14ac:dyDescent="0.2">
      <c r="H5297" s="8"/>
      <c r="I5297" s="8"/>
      <c r="J5297" s="11"/>
      <c r="K5297" s="10"/>
      <c r="L5297" s="5"/>
      <c r="M5297" s="12"/>
      <c r="N5297" s="12"/>
      <c r="O5297" s="12"/>
      <c r="P5297" s="12"/>
      <c r="Q5297" s="12"/>
      <c r="R5297" s="12"/>
      <c r="S5297" s="13"/>
      <c r="T5297" s="13"/>
    </row>
    <row r="5298" spans="8:20" x14ac:dyDescent="0.2">
      <c r="H5298" s="8"/>
      <c r="I5298" s="8"/>
      <c r="J5298" s="11"/>
      <c r="K5298" s="10"/>
      <c r="L5298" s="5"/>
      <c r="M5298" s="12"/>
      <c r="N5298" s="12"/>
      <c r="O5298" s="12"/>
      <c r="P5298" s="12"/>
      <c r="Q5298" s="12"/>
      <c r="R5298" s="12"/>
      <c r="S5298" s="13"/>
      <c r="T5298" s="13"/>
    </row>
    <row r="5299" spans="8:20" x14ac:dyDescent="0.2">
      <c r="H5299" s="8"/>
      <c r="I5299" s="8"/>
      <c r="J5299" s="11"/>
      <c r="K5299" s="10"/>
      <c r="L5299" s="5"/>
      <c r="M5299" s="12"/>
      <c r="N5299" s="12"/>
      <c r="O5299" s="12"/>
      <c r="P5299" s="12"/>
      <c r="Q5299" s="12"/>
      <c r="R5299" s="12"/>
      <c r="S5299" s="13"/>
      <c r="T5299" s="13"/>
    </row>
    <row r="5300" spans="8:20" x14ac:dyDescent="0.2">
      <c r="H5300" s="8"/>
      <c r="I5300" s="8"/>
      <c r="J5300" s="11"/>
      <c r="K5300" s="10"/>
      <c r="L5300" s="5"/>
      <c r="M5300" s="12"/>
      <c r="N5300" s="12"/>
      <c r="O5300" s="12"/>
      <c r="P5300" s="12"/>
      <c r="Q5300" s="12"/>
      <c r="R5300" s="12"/>
      <c r="S5300" s="13"/>
      <c r="T5300" s="13"/>
    </row>
    <row r="5301" spans="8:20" x14ac:dyDescent="0.2">
      <c r="H5301" s="8"/>
      <c r="I5301" s="8"/>
      <c r="J5301" s="11"/>
      <c r="K5301" s="10"/>
      <c r="L5301" s="5"/>
      <c r="M5301" s="12"/>
      <c r="N5301" s="12"/>
      <c r="O5301" s="12"/>
      <c r="P5301" s="12"/>
      <c r="Q5301" s="12"/>
      <c r="R5301" s="12"/>
      <c r="S5301" s="13"/>
      <c r="T5301" s="13"/>
    </row>
    <row r="5302" spans="8:20" x14ac:dyDescent="0.2">
      <c r="H5302" s="8"/>
      <c r="I5302" s="8"/>
      <c r="J5302" s="11"/>
      <c r="K5302" s="10"/>
      <c r="L5302" s="5"/>
      <c r="M5302" s="12"/>
      <c r="N5302" s="12"/>
      <c r="O5302" s="12"/>
      <c r="P5302" s="12"/>
      <c r="Q5302" s="12"/>
      <c r="R5302" s="12"/>
      <c r="S5302" s="13"/>
      <c r="T5302" s="13"/>
    </row>
    <row r="5303" spans="8:20" x14ac:dyDescent="0.2">
      <c r="H5303" s="8"/>
      <c r="I5303" s="8"/>
      <c r="J5303" s="11"/>
      <c r="K5303" s="10"/>
      <c r="L5303" s="5"/>
      <c r="M5303" s="12"/>
      <c r="N5303" s="12"/>
      <c r="O5303" s="12"/>
      <c r="P5303" s="12"/>
      <c r="Q5303" s="12"/>
      <c r="R5303" s="12"/>
      <c r="S5303" s="13"/>
      <c r="T5303" s="13"/>
    </row>
    <row r="5304" spans="8:20" x14ac:dyDescent="0.2">
      <c r="H5304" s="8"/>
      <c r="I5304" s="8"/>
      <c r="J5304" s="11"/>
      <c r="K5304" s="10"/>
      <c r="L5304" s="5"/>
      <c r="M5304" s="12"/>
      <c r="N5304" s="12"/>
      <c r="O5304" s="12"/>
      <c r="P5304" s="12"/>
      <c r="Q5304" s="12"/>
      <c r="R5304" s="12"/>
      <c r="S5304" s="13"/>
      <c r="T5304" s="13"/>
    </row>
    <row r="5305" spans="8:20" x14ac:dyDescent="0.2">
      <c r="H5305" s="8"/>
      <c r="I5305" s="8"/>
      <c r="J5305" s="11"/>
      <c r="K5305" s="10"/>
      <c r="L5305" s="5"/>
      <c r="M5305" s="12"/>
      <c r="N5305" s="12"/>
      <c r="O5305" s="12"/>
      <c r="P5305" s="12"/>
      <c r="Q5305" s="12"/>
      <c r="R5305" s="12"/>
      <c r="S5305" s="13"/>
      <c r="T5305" s="13"/>
    </row>
    <row r="5306" spans="8:20" x14ac:dyDescent="0.2">
      <c r="H5306" s="8"/>
      <c r="I5306" s="8"/>
      <c r="J5306" s="11"/>
      <c r="K5306" s="10"/>
      <c r="L5306" s="5"/>
      <c r="M5306" s="12"/>
      <c r="N5306" s="12"/>
      <c r="O5306" s="12"/>
      <c r="P5306" s="12"/>
      <c r="Q5306" s="12"/>
      <c r="R5306" s="12"/>
      <c r="S5306" s="13"/>
      <c r="T5306" s="13"/>
    </row>
    <row r="5307" spans="8:20" x14ac:dyDescent="0.2">
      <c r="H5307" s="8"/>
      <c r="I5307" s="8"/>
      <c r="J5307" s="11"/>
      <c r="K5307" s="10"/>
      <c r="L5307" s="5"/>
      <c r="M5307" s="12"/>
      <c r="N5307" s="12"/>
      <c r="O5307" s="12"/>
      <c r="P5307" s="12"/>
      <c r="Q5307" s="12"/>
      <c r="R5307" s="12"/>
      <c r="S5307" s="13"/>
      <c r="T5307" s="13"/>
    </row>
    <row r="5308" spans="8:20" x14ac:dyDescent="0.2">
      <c r="H5308" s="8"/>
      <c r="I5308" s="8"/>
      <c r="J5308" s="11"/>
      <c r="K5308" s="10"/>
      <c r="L5308" s="5"/>
      <c r="M5308" s="12"/>
      <c r="N5308" s="12"/>
      <c r="O5308" s="12"/>
      <c r="P5308" s="12"/>
      <c r="Q5308" s="12"/>
      <c r="R5308" s="12"/>
      <c r="S5308" s="13"/>
      <c r="T5308" s="13"/>
    </row>
    <row r="5309" spans="8:20" x14ac:dyDescent="0.2">
      <c r="H5309" s="8"/>
      <c r="I5309" s="8"/>
      <c r="J5309" s="11"/>
      <c r="K5309" s="10"/>
      <c r="L5309" s="5"/>
      <c r="M5309" s="12"/>
      <c r="N5309" s="12"/>
      <c r="O5309" s="12"/>
      <c r="P5309" s="12"/>
      <c r="Q5309" s="12"/>
      <c r="R5309" s="12"/>
      <c r="S5309" s="13"/>
      <c r="T5309" s="13"/>
    </row>
    <row r="5310" spans="8:20" x14ac:dyDescent="0.2">
      <c r="H5310" s="8"/>
      <c r="I5310" s="8"/>
      <c r="J5310" s="11"/>
      <c r="K5310" s="10"/>
      <c r="L5310" s="5"/>
      <c r="M5310" s="12"/>
      <c r="N5310" s="12"/>
      <c r="O5310" s="12"/>
      <c r="P5310" s="12"/>
      <c r="Q5310" s="12"/>
      <c r="R5310" s="12"/>
      <c r="S5310" s="13"/>
      <c r="T5310" s="13"/>
    </row>
    <row r="5311" spans="8:20" x14ac:dyDescent="0.2">
      <c r="H5311" s="8"/>
      <c r="I5311" s="8"/>
      <c r="J5311" s="11"/>
      <c r="K5311" s="10"/>
      <c r="L5311" s="5"/>
      <c r="M5311" s="12"/>
      <c r="N5311" s="12"/>
      <c r="O5311" s="12"/>
      <c r="P5311" s="12"/>
      <c r="Q5311" s="12"/>
      <c r="R5311" s="12"/>
      <c r="S5311" s="13"/>
      <c r="T5311" s="13"/>
    </row>
    <row r="5312" spans="8:20" x14ac:dyDescent="0.2">
      <c r="H5312" s="8"/>
      <c r="I5312" s="8"/>
      <c r="J5312" s="11"/>
      <c r="K5312" s="10"/>
      <c r="L5312" s="5"/>
      <c r="M5312" s="12"/>
      <c r="N5312" s="12"/>
      <c r="O5312" s="12"/>
      <c r="P5312" s="12"/>
      <c r="Q5312" s="12"/>
      <c r="R5312" s="12"/>
      <c r="S5312" s="13"/>
      <c r="T5312" s="13"/>
    </row>
    <row r="5313" spans="8:20" x14ac:dyDescent="0.2">
      <c r="H5313" s="8"/>
      <c r="I5313" s="8"/>
      <c r="J5313" s="11"/>
      <c r="K5313" s="10"/>
      <c r="L5313" s="5"/>
      <c r="M5313" s="12"/>
      <c r="N5313" s="12"/>
      <c r="O5313" s="12"/>
      <c r="P5313" s="12"/>
      <c r="Q5313" s="12"/>
      <c r="R5313" s="12"/>
      <c r="S5313" s="13"/>
      <c r="T5313" s="13"/>
    </row>
    <row r="5314" spans="8:20" x14ac:dyDescent="0.2">
      <c r="H5314" s="8"/>
      <c r="I5314" s="8"/>
      <c r="J5314" s="11"/>
      <c r="K5314" s="10"/>
      <c r="L5314" s="5"/>
      <c r="M5314" s="12"/>
      <c r="N5314" s="12"/>
      <c r="O5314" s="12"/>
      <c r="P5314" s="12"/>
      <c r="Q5314" s="12"/>
      <c r="R5314" s="12"/>
      <c r="S5314" s="13"/>
      <c r="T5314" s="13"/>
    </row>
    <row r="5315" spans="8:20" x14ac:dyDescent="0.2">
      <c r="H5315" s="8"/>
      <c r="I5315" s="8"/>
      <c r="J5315" s="11"/>
      <c r="K5315" s="10"/>
      <c r="L5315" s="5"/>
      <c r="M5315" s="12"/>
      <c r="N5315" s="12"/>
      <c r="O5315" s="12"/>
      <c r="P5315" s="12"/>
      <c r="Q5315" s="12"/>
      <c r="R5315" s="12"/>
      <c r="S5315" s="13"/>
      <c r="T5315" s="13"/>
    </row>
    <row r="5316" spans="8:20" x14ac:dyDescent="0.2">
      <c r="H5316" s="8"/>
      <c r="I5316" s="8"/>
      <c r="J5316" s="11"/>
      <c r="K5316" s="10"/>
      <c r="L5316" s="5"/>
      <c r="M5316" s="12"/>
      <c r="N5316" s="12"/>
      <c r="O5316" s="12"/>
      <c r="P5316" s="12"/>
      <c r="Q5316" s="12"/>
      <c r="R5316" s="12"/>
      <c r="S5316" s="13"/>
      <c r="T5316" s="13"/>
    </row>
    <row r="5317" spans="8:20" x14ac:dyDescent="0.2">
      <c r="H5317" s="8"/>
      <c r="I5317" s="8"/>
      <c r="J5317" s="11"/>
      <c r="K5317" s="10"/>
      <c r="L5317" s="5"/>
      <c r="M5317" s="12"/>
      <c r="N5317" s="12"/>
      <c r="O5317" s="12"/>
      <c r="P5317" s="12"/>
      <c r="Q5317" s="12"/>
      <c r="R5317" s="12"/>
      <c r="S5317" s="13"/>
      <c r="T5317" s="13"/>
    </row>
    <row r="5318" spans="8:20" x14ac:dyDescent="0.2">
      <c r="H5318" s="8"/>
      <c r="I5318" s="8"/>
      <c r="J5318" s="11"/>
      <c r="K5318" s="10"/>
      <c r="L5318" s="5"/>
      <c r="M5318" s="12"/>
      <c r="N5318" s="12"/>
      <c r="O5318" s="12"/>
      <c r="P5318" s="12"/>
      <c r="Q5318" s="12"/>
      <c r="R5318" s="12"/>
      <c r="S5318" s="13"/>
      <c r="T5318" s="13"/>
    </row>
    <row r="5319" spans="8:20" x14ac:dyDescent="0.2">
      <c r="H5319" s="8"/>
      <c r="I5319" s="8"/>
      <c r="J5319" s="11"/>
      <c r="K5319" s="10"/>
      <c r="L5319" s="5"/>
      <c r="M5319" s="12"/>
      <c r="N5319" s="12"/>
      <c r="O5319" s="12"/>
      <c r="P5319" s="12"/>
      <c r="Q5319" s="12"/>
      <c r="R5319" s="12"/>
      <c r="S5319" s="13"/>
      <c r="T5319" s="13"/>
    </row>
    <row r="5320" spans="8:20" x14ac:dyDescent="0.2">
      <c r="H5320" s="8"/>
      <c r="I5320" s="8"/>
      <c r="J5320" s="11"/>
      <c r="K5320" s="10"/>
      <c r="L5320" s="5"/>
      <c r="M5320" s="12"/>
      <c r="N5320" s="12"/>
      <c r="O5320" s="12"/>
      <c r="P5320" s="12"/>
      <c r="Q5320" s="12"/>
      <c r="R5320" s="12"/>
      <c r="S5320" s="13"/>
      <c r="T5320" s="13"/>
    </row>
    <row r="5321" spans="8:20" x14ac:dyDescent="0.2">
      <c r="H5321" s="8"/>
      <c r="I5321" s="8"/>
      <c r="J5321" s="11"/>
      <c r="K5321" s="10"/>
      <c r="L5321" s="5"/>
      <c r="M5321" s="12"/>
      <c r="N5321" s="12"/>
      <c r="O5321" s="12"/>
      <c r="P5321" s="12"/>
      <c r="Q5321" s="12"/>
      <c r="R5321" s="12"/>
      <c r="S5321" s="13"/>
      <c r="T5321" s="13"/>
    </row>
    <row r="5322" spans="8:20" x14ac:dyDescent="0.2">
      <c r="H5322" s="8"/>
      <c r="I5322" s="8"/>
      <c r="J5322" s="11"/>
      <c r="K5322" s="10"/>
      <c r="L5322" s="5"/>
      <c r="M5322" s="12"/>
      <c r="N5322" s="12"/>
      <c r="O5322" s="12"/>
      <c r="P5322" s="12"/>
      <c r="Q5322" s="12"/>
      <c r="R5322" s="12"/>
      <c r="S5322" s="13"/>
      <c r="T5322" s="13"/>
    </row>
    <row r="5323" spans="8:20" x14ac:dyDescent="0.2">
      <c r="H5323" s="8"/>
      <c r="I5323" s="8"/>
      <c r="J5323" s="11"/>
      <c r="K5323" s="10"/>
      <c r="L5323" s="5"/>
      <c r="M5323" s="12"/>
      <c r="N5323" s="12"/>
      <c r="O5323" s="12"/>
      <c r="P5323" s="12"/>
      <c r="Q5323" s="12"/>
      <c r="R5323" s="12"/>
      <c r="S5323" s="13"/>
      <c r="T5323" s="13"/>
    </row>
    <row r="5324" spans="8:20" x14ac:dyDescent="0.2">
      <c r="H5324" s="8"/>
      <c r="I5324" s="8"/>
      <c r="J5324" s="11"/>
      <c r="K5324" s="10"/>
      <c r="L5324" s="5"/>
      <c r="M5324" s="12"/>
      <c r="N5324" s="12"/>
      <c r="O5324" s="12"/>
      <c r="P5324" s="12"/>
      <c r="Q5324" s="12"/>
      <c r="R5324" s="12"/>
      <c r="S5324" s="13"/>
      <c r="T5324" s="13"/>
    </row>
    <row r="5325" spans="8:20" x14ac:dyDescent="0.2">
      <c r="H5325" s="8"/>
      <c r="I5325" s="8"/>
      <c r="J5325" s="11"/>
      <c r="K5325" s="10"/>
      <c r="L5325" s="5"/>
      <c r="M5325" s="12"/>
      <c r="N5325" s="12"/>
      <c r="O5325" s="12"/>
      <c r="P5325" s="12"/>
      <c r="Q5325" s="12"/>
      <c r="R5325" s="12"/>
      <c r="S5325" s="13"/>
      <c r="T5325" s="13"/>
    </row>
    <row r="5326" spans="8:20" x14ac:dyDescent="0.2">
      <c r="H5326" s="8"/>
      <c r="I5326" s="8"/>
      <c r="J5326" s="11"/>
      <c r="K5326" s="10"/>
      <c r="L5326" s="5"/>
      <c r="M5326" s="12"/>
      <c r="N5326" s="12"/>
      <c r="O5326" s="12"/>
      <c r="P5326" s="12"/>
      <c r="Q5326" s="12"/>
      <c r="R5326" s="12"/>
      <c r="S5326" s="13"/>
      <c r="T5326" s="13"/>
    </row>
    <row r="5327" spans="8:20" x14ac:dyDescent="0.2">
      <c r="H5327" s="8"/>
      <c r="I5327" s="8"/>
      <c r="J5327" s="11"/>
      <c r="K5327" s="10"/>
      <c r="L5327" s="5"/>
      <c r="M5327" s="12"/>
      <c r="N5327" s="12"/>
      <c r="O5327" s="12"/>
      <c r="P5327" s="12"/>
      <c r="Q5327" s="12"/>
      <c r="R5327" s="12"/>
      <c r="S5327" s="13"/>
      <c r="T5327" s="13"/>
    </row>
    <row r="5328" spans="8:20" x14ac:dyDescent="0.2">
      <c r="H5328" s="8"/>
      <c r="I5328" s="8"/>
      <c r="J5328" s="11"/>
      <c r="K5328" s="10"/>
      <c r="L5328" s="5"/>
      <c r="M5328" s="12"/>
      <c r="N5328" s="12"/>
      <c r="O5328" s="12"/>
      <c r="P5328" s="12"/>
      <c r="Q5328" s="12"/>
      <c r="R5328" s="12"/>
      <c r="S5328" s="13"/>
      <c r="T5328" s="13"/>
    </row>
    <row r="5329" spans="8:20" x14ac:dyDescent="0.2">
      <c r="H5329" s="8"/>
      <c r="I5329" s="8"/>
      <c r="J5329" s="11"/>
      <c r="K5329" s="10"/>
      <c r="L5329" s="5"/>
      <c r="M5329" s="12"/>
      <c r="N5329" s="12"/>
      <c r="O5329" s="12"/>
      <c r="P5329" s="12"/>
      <c r="Q5329" s="12"/>
      <c r="R5329" s="12"/>
      <c r="S5329" s="13"/>
      <c r="T5329" s="13"/>
    </row>
    <row r="5330" spans="8:20" x14ac:dyDescent="0.2">
      <c r="H5330" s="8"/>
      <c r="I5330" s="8"/>
      <c r="J5330" s="11"/>
      <c r="K5330" s="10"/>
      <c r="L5330" s="5"/>
      <c r="M5330" s="12"/>
      <c r="N5330" s="12"/>
      <c r="O5330" s="12"/>
      <c r="P5330" s="12"/>
      <c r="Q5330" s="12"/>
      <c r="R5330" s="12"/>
      <c r="S5330" s="13"/>
      <c r="T5330" s="13"/>
    </row>
    <row r="5331" spans="8:20" x14ac:dyDescent="0.2">
      <c r="H5331" s="8"/>
      <c r="I5331" s="8"/>
      <c r="J5331" s="11"/>
      <c r="K5331" s="10"/>
      <c r="L5331" s="5"/>
      <c r="M5331" s="12"/>
      <c r="N5331" s="12"/>
      <c r="O5331" s="12"/>
      <c r="P5331" s="12"/>
      <c r="Q5331" s="12"/>
      <c r="R5331" s="12"/>
      <c r="S5331" s="13"/>
      <c r="T5331" s="13"/>
    </row>
    <row r="5332" spans="8:20" x14ac:dyDescent="0.2">
      <c r="H5332" s="8"/>
      <c r="I5332" s="8"/>
      <c r="J5332" s="11"/>
      <c r="K5332" s="10"/>
      <c r="L5332" s="5"/>
      <c r="M5332" s="12"/>
      <c r="N5332" s="12"/>
      <c r="O5332" s="12"/>
      <c r="P5332" s="12"/>
      <c r="Q5332" s="12"/>
      <c r="R5332" s="12"/>
      <c r="S5332" s="13"/>
      <c r="T5332" s="13"/>
    </row>
    <row r="5333" spans="8:20" x14ac:dyDescent="0.2">
      <c r="H5333" s="8"/>
      <c r="I5333" s="8"/>
      <c r="J5333" s="11"/>
      <c r="K5333" s="10"/>
      <c r="L5333" s="5"/>
      <c r="M5333" s="12"/>
      <c r="N5333" s="12"/>
      <c r="O5333" s="12"/>
      <c r="P5333" s="12"/>
      <c r="Q5333" s="12"/>
      <c r="R5333" s="12"/>
      <c r="S5333" s="13"/>
      <c r="T5333" s="13"/>
    </row>
    <row r="5334" spans="8:20" x14ac:dyDescent="0.2">
      <c r="H5334" s="8"/>
      <c r="I5334" s="8"/>
      <c r="J5334" s="11"/>
      <c r="K5334" s="10"/>
      <c r="L5334" s="5"/>
      <c r="M5334" s="12"/>
      <c r="N5334" s="12"/>
      <c r="O5334" s="12"/>
      <c r="P5334" s="12"/>
      <c r="Q5334" s="12"/>
      <c r="R5334" s="12"/>
      <c r="S5334" s="13"/>
      <c r="T5334" s="13"/>
    </row>
    <row r="5335" spans="8:20" x14ac:dyDescent="0.2">
      <c r="H5335" s="8"/>
      <c r="I5335" s="8"/>
      <c r="J5335" s="11"/>
      <c r="K5335" s="10"/>
      <c r="L5335" s="5"/>
      <c r="M5335" s="12"/>
      <c r="N5335" s="12"/>
      <c r="O5335" s="12"/>
      <c r="P5335" s="12"/>
      <c r="Q5335" s="12"/>
      <c r="R5335" s="12"/>
      <c r="S5335" s="13"/>
      <c r="T5335" s="13"/>
    </row>
    <row r="5336" spans="8:20" x14ac:dyDescent="0.2">
      <c r="H5336" s="8"/>
      <c r="I5336" s="8"/>
      <c r="J5336" s="11"/>
      <c r="K5336" s="10"/>
      <c r="L5336" s="5"/>
      <c r="M5336" s="12"/>
      <c r="N5336" s="12"/>
      <c r="O5336" s="12"/>
      <c r="P5336" s="12"/>
      <c r="Q5336" s="12"/>
      <c r="R5336" s="12"/>
      <c r="S5336" s="13"/>
      <c r="T5336" s="13"/>
    </row>
    <row r="5337" spans="8:20" x14ac:dyDescent="0.2">
      <c r="H5337" s="8"/>
      <c r="I5337" s="8"/>
      <c r="J5337" s="11"/>
      <c r="K5337" s="10"/>
      <c r="L5337" s="5"/>
      <c r="M5337" s="12"/>
      <c r="N5337" s="12"/>
      <c r="O5337" s="12"/>
      <c r="P5337" s="12"/>
      <c r="Q5337" s="12"/>
      <c r="R5337" s="12"/>
      <c r="S5337" s="13"/>
      <c r="T5337" s="13"/>
    </row>
    <row r="5338" spans="8:20" x14ac:dyDescent="0.2">
      <c r="H5338" s="8"/>
      <c r="I5338" s="8"/>
      <c r="J5338" s="11"/>
      <c r="K5338" s="10"/>
      <c r="L5338" s="5"/>
      <c r="M5338" s="12"/>
      <c r="N5338" s="12"/>
      <c r="O5338" s="12"/>
      <c r="P5338" s="12"/>
      <c r="Q5338" s="12"/>
      <c r="R5338" s="12"/>
      <c r="S5338" s="13"/>
      <c r="T5338" s="13"/>
    </row>
    <row r="5339" spans="8:20" x14ac:dyDescent="0.2">
      <c r="H5339" s="8"/>
      <c r="I5339" s="8"/>
      <c r="J5339" s="11"/>
      <c r="K5339" s="10"/>
      <c r="L5339" s="5"/>
      <c r="M5339" s="12"/>
      <c r="N5339" s="12"/>
      <c r="O5339" s="12"/>
      <c r="P5339" s="12"/>
      <c r="Q5339" s="12"/>
      <c r="R5339" s="12"/>
      <c r="S5339" s="13"/>
      <c r="T5339" s="13"/>
    </row>
    <row r="5340" spans="8:20" x14ac:dyDescent="0.2">
      <c r="H5340" s="8"/>
      <c r="I5340" s="8"/>
      <c r="J5340" s="11"/>
      <c r="K5340" s="10"/>
      <c r="L5340" s="5"/>
      <c r="M5340" s="12"/>
      <c r="N5340" s="12"/>
      <c r="O5340" s="12"/>
      <c r="P5340" s="12"/>
      <c r="Q5340" s="12"/>
      <c r="R5340" s="12"/>
      <c r="S5340" s="13"/>
      <c r="T5340" s="13"/>
    </row>
    <row r="5341" spans="8:20" x14ac:dyDescent="0.2">
      <c r="H5341" s="8"/>
      <c r="I5341" s="8"/>
      <c r="J5341" s="11"/>
      <c r="K5341" s="10"/>
      <c r="L5341" s="5"/>
      <c r="M5341" s="12"/>
      <c r="N5341" s="12"/>
      <c r="O5341" s="12"/>
      <c r="P5341" s="12"/>
      <c r="Q5341" s="12"/>
      <c r="R5341" s="12"/>
      <c r="S5341" s="13"/>
      <c r="T5341" s="13"/>
    </row>
    <row r="5342" spans="8:20" x14ac:dyDescent="0.2">
      <c r="H5342" s="8"/>
      <c r="I5342" s="8"/>
      <c r="J5342" s="11"/>
      <c r="K5342" s="10"/>
      <c r="L5342" s="5"/>
      <c r="M5342" s="12"/>
      <c r="N5342" s="12"/>
      <c r="O5342" s="12"/>
      <c r="P5342" s="12"/>
      <c r="Q5342" s="12"/>
      <c r="R5342" s="12"/>
      <c r="S5342" s="13"/>
      <c r="T5342" s="13"/>
    </row>
    <row r="5343" spans="8:20" x14ac:dyDescent="0.2">
      <c r="H5343" s="8"/>
      <c r="I5343" s="8"/>
      <c r="J5343" s="11"/>
      <c r="K5343" s="10"/>
      <c r="L5343" s="5"/>
      <c r="M5343" s="12"/>
      <c r="N5343" s="12"/>
      <c r="O5343" s="12"/>
      <c r="P5343" s="12"/>
      <c r="Q5343" s="12"/>
      <c r="R5343" s="12"/>
      <c r="S5343" s="13"/>
      <c r="T5343" s="13"/>
    </row>
    <row r="5344" spans="8:20" x14ac:dyDescent="0.2">
      <c r="H5344" s="8"/>
      <c r="I5344" s="8"/>
      <c r="J5344" s="11"/>
      <c r="K5344" s="10"/>
      <c r="L5344" s="5"/>
      <c r="M5344" s="12"/>
      <c r="N5344" s="12"/>
      <c r="O5344" s="12"/>
      <c r="P5344" s="12"/>
      <c r="Q5344" s="12"/>
      <c r="R5344" s="12"/>
      <c r="S5344" s="13"/>
      <c r="T5344" s="13"/>
    </row>
    <row r="5345" spans="8:20" x14ac:dyDescent="0.2">
      <c r="H5345" s="8"/>
      <c r="I5345" s="8"/>
      <c r="J5345" s="11"/>
      <c r="K5345" s="10"/>
      <c r="L5345" s="5"/>
      <c r="M5345" s="12"/>
      <c r="N5345" s="12"/>
      <c r="O5345" s="12"/>
      <c r="P5345" s="12"/>
      <c r="Q5345" s="12"/>
      <c r="R5345" s="12"/>
      <c r="S5345" s="13"/>
      <c r="T5345" s="13"/>
    </row>
    <row r="5346" spans="8:20" x14ac:dyDescent="0.2">
      <c r="H5346" s="8"/>
      <c r="I5346" s="8"/>
      <c r="J5346" s="11"/>
      <c r="K5346" s="10"/>
      <c r="L5346" s="5"/>
      <c r="M5346" s="12"/>
      <c r="N5346" s="12"/>
      <c r="O5346" s="12"/>
      <c r="P5346" s="12"/>
      <c r="Q5346" s="12"/>
      <c r="R5346" s="12"/>
      <c r="S5346" s="13"/>
      <c r="T5346" s="13"/>
    </row>
    <row r="5347" spans="8:20" x14ac:dyDescent="0.2">
      <c r="H5347" s="8"/>
      <c r="I5347" s="8"/>
      <c r="J5347" s="11"/>
      <c r="K5347" s="10"/>
      <c r="L5347" s="5"/>
      <c r="M5347" s="12"/>
      <c r="N5347" s="12"/>
      <c r="O5347" s="12"/>
      <c r="P5347" s="12"/>
      <c r="Q5347" s="12"/>
      <c r="R5347" s="12"/>
      <c r="S5347" s="13"/>
      <c r="T5347" s="13"/>
    </row>
    <row r="5348" spans="8:20" x14ac:dyDescent="0.2">
      <c r="H5348" s="8"/>
      <c r="I5348" s="8"/>
      <c r="J5348" s="11"/>
      <c r="K5348" s="10"/>
      <c r="L5348" s="5"/>
      <c r="M5348" s="12"/>
      <c r="N5348" s="12"/>
      <c r="O5348" s="12"/>
      <c r="P5348" s="12"/>
      <c r="Q5348" s="12"/>
      <c r="R5348" s="12"/>
      <c r="S5348" s="13"/>
      <c r="T5348" s="13"/>
    </row>
    <row r="5349" spans="8:20" x14ac:dyDescent="0.2">
      <c r="H5349" s="8"/>
      <c r="I5349" s="8"/>
      <c r="J5349" s="11"/>
      <c r="K5349" s="10"/>
      <c r="L5349" s="5"/>
      <c r="M5349" s="12"/>
      <c r="N5349" s="12"/>
      <c r="O5349" s="12"/>
      <c r="P5349" s="12"/>
      <c r="Q5349" s="12"/>
      <c r="R5349" s="12"/>
      <c r="S5349" s="13"/>
      <c r="T5349" s="13"/>
    </row>
    <row r="5350" spans="8:20" x14ac:dyDescent="0.2">
      <c r="H5350" s="8"/>
      <c r="I5350" s="8"/>
      <c r="J5350" s="11"/>
      <c r="K5350" s="10"/>
      <c r="L5350" s="5"/>
      <c r="M5350" s="12"/>
      <c r="N5350" s="12"/>
      <c r="O5350" s="12"/>
      <c r="P5350" s="12"/>
      <c r="Q5350" s="12"/>
      <c r="R5350" s="12"/>
      <c r="S5350" s="13"/>
      <c r="T5350" s="13"/>
    </row>
    <row r="5351" spans="8:20" x14ac:dyDescent="0.2">
      <c r="H5351" s="8"/>
      <c r="I5351" s="8"/>
      <c r="J5351" s="11"/>
      <c r="K5351" s="10"/>
      <c r="L5351" s="5"/>
      <c r="M5351" s="12"/>
      <c r="N5351" s="12"/>
      <c r="O5351" s="12"/>
      <c r="P5351" s="12"/>
      <c r="Q5351" s="12"/>
      <c r="R5351" s="12"/>
      <c r="S5351" s="13"/>
      <c r="T5351" s="13"/>
    </row>
    <row r="5352" spans="8:20" x14ac:dyDescent="0.2">
      <c r="H5352" s="8"/>
      <c r="I5352" s="8"/>
      <c r="J5352" s="11"/>
      <c r="K5352" s="10"/>
      <c r="L5352" s="5"/>
      <c r="M5352" s="12"/>
      <c r="N5352" s="12"/>
      <c r="O5352" s="12"/>
      <c r="P5352" s="12"/>
      <c r="Q5352" s="12"/>
      <c r="R5352" s="12"/>
      <c r="S5352" s="13"/>
      <c r="T5352" s="13"/>
    </row>
    <row r="5353" spans="8:20" x14ac:dyDescent="0.2">
      <c r="H5353" s="8"/>
      <c r="I5353" s="8"/>
      <c r="J5353" s="11"/>
      <c r="K5353" s="10"/>
      <c r="L5353" s="5"/>
      <c r="M5353" s="12"/>
      <c r="N5353" s="12"/>
      <c r="O5353" s="12"/>
      <c r="P5353" s="12"/>
      <c r="Q5353" s="12"/>
      <c r="R5353" s="12"/>
      <c r="S5353" s="13"/>
      <c r="T5353" s="13"/>
    </row>
    <row r="5354" spans="8:20" x14ac:dyDescent="0.2">
      <c r="H5354" s="8"/>
      <c r="I5354" s="8"/>
      <c r="J5354" s="11"/>
      <c r="K5354" s="10"/>
      <c r="L5354" s="5"/>
      <c r="M5354" s="12"/>
      <c r="N5354" s="12"/>
      <c r="O5354" s="12"/>
      <c r="P5354" s="12"/>
      <c r="Q5354" s="12"/>
      <c r="R5354" s="12"/>
      <c r="S5354" s="13"/>
      <c r="T5354" s="13"/>
    </row>
    <row r="5355" spans="8:20" x14ac:dyDescent="0.2">
      <c r="H5355" s="8"/>
      <c r="I5355" s="8"/>
      <c r="J5355" s="11"/>
      <c r="K5355" s="10"/>
      <c r="L5355" s="5"/>
      <c r="M5355" s="12"/>
      <c r="N5355" s="12"/>
      <c r="O5355" s="12"/>
      <c r="P5355" s="12"/>
      <c r="Q5355" s="12"/>
      <c r="R5355" s="12"/>
      <c r="S5355" s="13"/>
      <c r="T5355" s="13"/>
    </row>
    <row r="5356" spans="8:20" x14ac:dyDescent="0.2">
      <c r="H5356" s="8"/>
      <c r="I5356" s="8"/>
      <c r="J5356" s="11"/>
      <c r="K5356" s="10"/>
      <c r="L5356" s="5"/>
      <c r="M5356" s="12"/>
      <c r="N5356" s="12"/>
      <c r="O5356" s="12"/>
      <c r="P5356" s="12"/>
      <c r="Q5356" s="12"/>
      <c r="R5356" s="12"/>
      <c r="S5356" s="13"/>
      <c r="T5356" s="13"/>
    </row>
    <row r="5357" spans="8:20" x14ac:dyDescent="0.2">
      <c r="H5357" s="8"/>
      <c r="I5357" s="8"/>
      <c r="J5357" s="11"/>
      <c r="K5357" s="10"/>
      <c r="L5357" s="5"/>
      <c r="M5357" s="12"/>
      <c r="N5357" s="12"/>
      <c r="O5357" s="12"/>
      <c r="P5357" s="12"/>
      <c r="Q5357" s="12"/>
      <c r="R5357" s="12"/>
      <c r="S5357" s="13"/>
      <c r="T5357" s="13"/>
    </row>
    <row r="5358" spans="8:20" x14ac:dyDescent="0.2">
      <c r="H5358" s="8"/>
      <c r="I5358" s="8"/>
      <c r="J5358" s="11"/>
      <c r="K5358" s="10"/>
      <c r="L5358" s="5"/>
      <c r="M5358" s="12"/>
      <c r="N5358" s="12"/>
      <c r="O5358" s="12"/>
      <c r="P5358" s="12"/>
      <c r="Q5358" s="12"/>
      <c r="R5358" s="12"/>
      <c r="S5358" s="13"/>
      <c r="T5358" s="13"/>
    </row>
    <row r="5359" spans="8:20" x14ac:dyDescent="0.2">
      <c r="H5359" s="8"/>
      <c r="I5359" s="8"/>
      <c r="J5359" s="11"/>
      <c r="K5359" s="10"/>
      <c r="L5359" s="5"/>
      <c r="M5359" s="12"/>
      <c r="N5359" s="12"/>
      <c r="O5359" s="12"/>
      <c r="P5359" s="12"/>
      <c r="Q5359" s="12"/>
      <c r="R5359" s="12"/>
      <c r="S5359" s="13"/>
      <c r="T5359" s="13"/>
    </row>
    <row r="5360" spans="8:20" x14ac:dyDescent="0.2">
      <c r="H5360" s="8"/>
      <c r="I5360" s="8"/>
      <c r="J5360" s="11"/>
      <c r="K5360" s="10"/>
      <c r="L5360" s="5"/>
      <c r="M5360" s="12"/>
      <c r="N5360" s="12"/>
      <c r="O5360" s="12"/>
      <c r="P5360" s="12"/>
      <c r="Q5360" s="12"/>
      <c r="R5360" s="12"/>
      <c r="S5360" s="13"/>
      <c r="T5360" s="13"/>
    </row>
    <row r="5361" spans="8:20" x14ac:dyDescent="0.2">
      <c r="H5361" s="8"/>
      <c r="I5361" s="8"/>
      <c r="J5361" s="11"/>
      <c r="K5361" s="10"/>
      <c r="L5361" s="5"/>
      <c r="M5361" s="12"/>
      <c r="N5361" s="12"/>
      <c r="O5361" s="12"/>
      <c r="P5361" s="12"/>
      <c r="Q5361" s="12"/>
      <c r="R5361" s="12"/>
      <c r="S5361" s="13"/>
      <c r="T5361" s="13"/>
    </row>
    <row r="5362" spans="8:20" x14ac:dyDescent="0.2">
      <c r="H5362" s="8"/>
      <c r="I5362" s="8"/>
      <c r="J5362" s="11"/>
      <c r="K5362" s="10"/>
      <c r="L5362" s="5"/>
      <c r="M5362" s="12"/>
      <c r="N5362" s="12"/>
      <c r="O5362" s="12"/>
      <c r="P5362" s="12"/>
      <c r="Q5362" s="12"/>
      <c r="R5362" s="12"/>
      <c r="S5362" s="13"/>
      <c r="T5362" s="13"/>
    </row>
    <row r="5363" spans="8:20" x14ac:dyDescent="0.2">
      <c r="H5363" s="8"/>
      <c r="I5363" s="8"/>
      <c r="J5363" s="11"/>
      <c r="K5363" s="10"/>
      <c r="L5363" s="5"/>
      <c r="M5363" s="12"/>
      <c r="N5363" s="12"/>
      <c r="O5363" s="12"/>
      <c r="P5363" s="12"/>
      <c r="Q5363" s="12"/>
      <c r="R5363" s="12"/>
      <c r="S5363" s="13"/>
      <c r="T5363" s="13"/>
    </row>
    <row r="5364" spans="8:20" x14ac:dyDescent="0.2">
      <c r="H5364" s="8"/>
      <c r="I5364" s="8"/>
      <c r="J5364" s="11"/>
      <c r="K5364" s="10"/>
      <c r="L5364" s="5"/>
      <c r="M5364" s="12"/>
      <c r="N5364" s="12"/>
      <c r="O5364" s="12"/>
      <c r="P5364" s="12"/>
      <c r="Q5364" s="12"/>
      <c r="R5364" s="12"/>
      <c r="S5364" s="13"/>
      <c r="T5364" s="13"/>
    </row>
    <row r="5365" spans="8:20" x14ac:dyDescent="0.2">
      <c r="H5365" s="8"/>
      <c r="I5365" s="8"/>
      <c r="J5365" s="11"/>
      <c r="K5365" s="10"/>
      <c r="L5365" s="5"/>
      <c r="M5365" s="12"/>
      <c r="N5365" s="12"/>
      <c r="O5365" s="12"/>
      <c r="P5365" s="12"/>
      <c r="Q5365" s="12"/>
      <c r="R5365" s="12"/>
      <c r="S5365" s="13"/>
      <c r="T5365" s="13"/>
    </row>
    <row r="5366" spans="8:20" x14ac:dyDescent="0.2">
      <c r="H5366" s="8"/>
      <c r="I5366" s="8"/>
      <c r="J5366" s="11"/>
      <c r="K5366" s="10"/>
      <c r="L5366" s="5"/>
      <c r="M5366" s="12"/>
      <c r="N5366" s="12"/>
      <c r="O5366" s="12"/>
      <c r="P5366" s="12"/>
      <c r="Q5366" s="12"/>
      <c r="R5366" s="12"/>
      <c r="S5366" s="13"/>
      <c r="T5366" s="13"/>
    </row>
    <row r="5367" spans="8:20" x14ac:dyDescent="0.2">
      <c r="H5367" s="8"/>
      <c r="I5367" s="8"/>
      <c r="J5367" s="11"/>
      <c r="K5367" s="10"/>
      <c r="L5367" s="5"/>
      <c r="M5367" s="12"/>
      <c r="N5367" s="12"/>
      <c r="O5367" s="12"/>
      <c r="P5367" s="12"/>
      <c r="Q5367" s="12"/>
      <c r="R5367" s="12"/>
      <c r="S5367" s="13"/>
      <c r="T5367" s="13"/>
    </row>
    <row r="5368" spans="8:20" x14ac:dyDescent="0.2">
      <c r="H5368" s="8"/>
      <c r="I5368" s="8"/>
      <c r="J5368" s="11"/>
      <c r="K5368" s="10"/>
      <c r="L5368" s="5"/>
      <c r="M5368" s="12"/>
      <c r="N5368" s="12"/>
      <c r="O5368" s="12"/>
      <c r="P5368" s="12"/>
      <c r="Q5368" s="12"/>
      <c r="R5368" s="12"/>
      <c r="S5368" s="13"/>
      <c r="T5368" s="13"/>
    </row>
    <row r="5369" spans="8:20" x14ac:dyDescent="0.2">
      <c r="H5369" s="8"/>
      <c r="I5369" s="8"/>
      <c r="J5369" s="11"/>
      <c r="K5369" s="10"/>
      <c r="L5369" s="5"/>
      <c r="M5369" s="12"/>
      <c r="N5369" s="12"/>
      <c r="O5369" s="12"/>
      <c r="P5369" s="12"/>
      <c r="Q5369" s="12"/>
      <c r="R5369" s="12"/>
      <c r="S5369" s="13"/>
      <c r="T5369" s="13"/>
    </row>
    <row r="5370" spans="8:20" x14ac:dyDescent="0.2">
      <c r="H5370" s="8"/>
      <c r="I5370" s="8"/>
      <c r="J5370" s="11"/>
      <c r="K5370" s="10"/>
      <c r="L5370" s="5"/>
      <c r="M5370" s="12"/>
      <c r="N5370" s="12"/>
      <c r="O5370" s="12"/>
      <c r="P5370" s="12"/>
      <c r="Q5370" s="12"/>
      <c r="R5370" s="12"/>
      <c r="S5370" s="13"/>
      <c r="T5370" s="13"/>
    </row>
    <row r="5371" spans="8:20" x14ac:dyDescent="0.2">
      <c r="H5371" s="8"/>
      <c r="I5371" s="8"/>
      <c r="J5371" s="11"/>
      <c r="K5371" s="10"/>
      <c r="L5371" s="5"/>
      <c r="M5371" s="12"/>
      <c r="N5371" s="12"/>
      <c r="O5371" s="12"/>
      <c r="P5371" s="12"/>
      <c r="Q5371" s="12"/>
      <c r="R5371" s="12"/>
      <c r="S5371" s="13"/>
      <c r="T5371" s="13"/>
    </row>
    <row r="5372" spans="8:20" x14ac:dyDescent="0.2">
      <c r="H5372" s="8"/>
      <c r="I5372" s="8"/>
      <c r="J5372" s="11"/>
      <c r="K5372" s="10"/>
      <c r="L5372" s="5"/>
      <c r="M5372" s="12"/>
      <c r="N5372" s="12"/>
      <c r="O5372" s="12"/>
      <c r="P5372" s="12"/>
      <c r="Q5372" s="12"/>
      <c r="R5372" s="12"/>
      <c r="S5372" s="13"/>
      <c r="T5372" s="13"/>
    </row>
    <row r="5373" spans="8:20" x14ac:dyDescent="0.2">
      <c r="H5373" s="8"/>
      <c r="I5373" s="8"/>
      <c r="J5373" s="11"/>
      <c r="K5373" s="10"/>
      <c r="L5373" s="5"/>
      <c r="M5373" s="12"/>
      <c r="N5373" s="12"/>
      <c r="O5373" s="12"/>
      <c r="P5373" s="12"/>
      <c r="Q5373" s="12"/>
      <c r="R5373" s="12"/>
      <c r="S5373" s="13"/>
      <c r="T5373" s="13"/>
    </row>
    <row r="5374" spans="8:20" x14ac:dyDescent="0.2">
      <c r="H5374" s="8"/>
      <c r="I5374" s="8"/>
      <c r="J5374" s="11"/>
      <c r="K5374" s="10"/>
      <c r="L5374" s="5"/>
      <c r="M5374" s="12"/>
      <c r="N5374" s="12"/>
      <c r="O5374" s="12"/>
      <c r="P5374" s="12"/>
      <c r="Q5374" s="12"/>
      <c r="R5374" s="12"/>
      <c r="S5374" s="13"/>
      <c r="T5374" s="13"/>
    </row>
    <row r="5375" spans="8:20" x14ac:dyDescent="0.2">
      <c r="H5375" s="8"/>
      <c r="I5375" s="8"/>
      <c r="J5375" s="11"/>
      <c r="K5375" s="10"/>
      <c r="L5375" s="5"/>
      <c r="M5375" s="12"/>
      <c r="N5375" s="12"/>
      <c r="O5375" s="12"/>
      <c r="P5375" s="12"/>
      <c r="Q5375" s="12"/>
      <c r="R5375" s="12"/>
      <c r="S5375" s="13"/>
      <c r="T5375" s="13"/>
    </row>
    <row r="5376" spans="8:20" x14ac:dyDescent="0.2">
      <c r="H5376" s="8"/>
      <c r="I5376" s="8"/>
      <c r="J5376" s="11"/>
      <c r="K5376" s="10"/>
      <c r="L5376" s="5"/>
      <c r="M5376" s="12"/>
      <c r="N5376" s="12"/>
      <c r="O5376" s="12"/>
      <c r="P5376" s="12"/>
      <c r="Q5376" s="12"/>
      <c r="R5376" s="12"/>
      <c r="S5376" s="13"/>
      <c r="T5376" s="13"/>
    </row>
    <row r="5377" spans="8:20" x14ac:dyDescent="0.2">
      <c r="H5377" s="8"/>
      <c r="I5377" s="8"/>
      <c r="J5377" s="11"/>
      <c r="K5377" s="10"/>
      <c r="L5377" s="5"/>
      <c r="M5377" s="12"/>
      <c r="N5377" s="12"/>
      <c r="O5377" s="12"/>
      <c r="P5377" s="12"/>
      <c r="Q5377" s="12"/>
      <c r="R5377" s="12"/>
      <c r="S5377" s="13"/>
      <c r="T5377" s="13"/>
    </row>
    <row r="5378" spans="8:20" x14ac:dyDescent="0.2">
      <c r="H5378" s="8"/>
      <c r="I5378" s="8"/>
      <c r="J5378" s="11"/>
      <c r="K5378" s="10"/>
      <c r="L5378" s="5"/>
      <c r="M5378" s="12"/>
      <c r="N5378" s="12"/>
      <c r="O5378" s="12"/>
      <c r="P5378" s="12"/>
      <c r="Q5378" s="12"/>
      <c r="R5378" s="12"/>
      <c r="S5378" s="13"/>
      <c r="T5378" s="13"/>
    </row>
    <row r="5379" spans="8:20" x14ac:dyDescent="0.2">
      <c r="H5379" s="8"/>
      <c r="I5379" s="8"/>
      <c r="J5379" s="11"/>
      <c r="K5379" s="10"/>
      <c r="L5379" s="5"/>
      <c r="M5379" s="12"/>
      <c r="N5379" s="12"/>
      <c r="O5379" s="12"/>
      <c r="P5379" s="12"/>
      <c r="Q5379" s="12"/>
      <c r="R5379" s="12"/>
      <c r="S5379" s="13"/>
      <c r="T5379" s="13"/>
    </row>
    <row r="5380" spans="8:20" x14ac:dyDescent="0.2">
      <c r="H5380" s="8"/>
      <c r="I5380" s="8"/>
      <c r="J5380" s="11"/>
      <c r="K5380" s="10"/>
      <c r="L5380" s="5"/>
      <c r="M5380" s="12"/>
      <c r="N5380" s="12"/>
      <c r="O5380" s="12"/>
      <c r="P5380" s="12"/>
      <c r="Q5380" s="12"/>
      <c r="R5380" s="12"/>
      <c r="S5380" s="13"/>
      <c r="T5380" s="13"/>
    </row>
    <row r="5381" spans="8:20" x14ac:dyDescent="0.2">
      <c r="H5381" s="8"/>
      <c r="I5381" s="8"/>
      <c r="J5381" s="11"/>
      <c r="K5381" s="10"/>
      <c r="L5381" s="5"/>
      <c r="M5381" s="12"/>
      <c r="N5381" s="12"/>
      <c r="O5381" s="12"/>
      <c r="P5381" s="12"/>
      <c r="Q5381" s="12"/>
      <c r="R5381" s="12"/>
      <c r="S5381" s="13"/>
      <c r="T5381" s="13"/>
    </row>
    <row r="5382" spans="8:20" x14ac:dyDescent="0.2">
      <c r="H5382" s="8"/>
      <c r="I5382" s="8"/>
      <c r="J5382" s="11"/>
      <c r="K5382" s="10"/>
      <c r="L5382" s="5"/>
      <c r="M5382" s="12"/>
      <c r="N5382" s="12"/>
      <c r="O5382" s="12"/>
      <c r="P5382" s="12"/>
      <c r="Q5382" s="12"/>
      <c r="R5382" s="12"/>
      <c r="S5382" s="13"/>
      <c r="T5382" s="13"/>
    </row>
    <row r="5383" spans="8:20" x14ac:dyDescent="0.2">
      <c r="H5383" s="8"/>
      <c r="I5383" s="8"/>
      <c r="J5383" s="11"/>
      <c r="K5383" s="10"/>
      <c r="L5383" s="5"/>
      <c r="M5383" s="12"/>
      <c r="N5383" s="12"/>
      <c r="O5383" s="12"/>
      <c r="P5383" s="12"/>
      <c r="Q5383" s="12"/>
      <c r="R5383" s="12"/>
      <c r="S5383" s="13"/>
      <c r="T5383" s="13"/>
    </row>
    <row r="5384" spans="8:20" x14ac:dyDescent="0.2">
      <c r="H5384" s="8"/>
      <c r="I5384" s="8"/>
      <c r="J5384" s="11"/>
      <c r="K5384" s="10"/>
      <c r="L5384" s="5"/>
      <c r="M5384" s="12"/>
      <c r="N5384" s="12"/>
      <c r="O5384" s="12"/>
      <c r="P5384" s="12"/>
      <c r="Q5384" s="12"/>
      <c r="R5384" s="12"/>
      <c r="S5384" s="13"/>
      <c r="T5384" s="13"/>
    </row>
    <row r="5385" spans="8:20" x14ac:dyDescent="0.2">
      <c r="H5385" s="8"/>
      <c r="I5385" s="8"/>
      <c r="J5385" s="11"/>
      <c r="K5385" s="10"/>
      <c r="L5385" s="5"/>
      <c r="M5385" s="12"/>
      <c r="N5385" s="12"/>
      <c r="O5385" s="12"/>
      <c r="P5385" s="12"/>
      <c r="Q5385" s="12"/>
      <c r="R5385" s="12"/>
      <c r="S5385" s="13"/>
      <c r="T5385" s="13"/>
    </row>
    <row r="5386" spans="8:20" x14ac:dyDescent="0.2">
      <c r="H5386" s="8"/>
      <c r="I5386" s="8"/>
      <c r="J5386" s="11"/>
      <c r="K5386" s="10"/>
      <c r="L5386" s="5"/>
      <c r="M5386" s="12"/>
      <c r="N5386" s="12"/>
      <c r="O5386" s="12"/>
      <c r="P5386" s="12"/>
      <c r="Q5386" s="12"/>
      <c r="R5386" s="12"/>
      <c r="S5386" s="13"/>
      <c r="T5386" s="13"/>
    </row>
    <row r="5387" spans="8:20" x14ac:dyDescent="0.2">
      <c r="H5387" s="8"/>
      <c r="I5387" s="8"/>
      <c r="J5387" s="11"/>
      <c r="K5387" s="10"/>
      <c r="L5387" s="5"/>
      <c r="M5387" s="12"/>
      <c r="N5387" s="12"/>
      <c r="O5387" s="12"/>
      <c r="P5387" s="12"/>
      <c r="Q5387" s="12"/>
      <c r="R5387" s="12"/>
      <c r="S5387" s="13"/>
      <c r="T5387" s="13"/>
    </row>
    <row r="5388" spans="8:20" x14ac:dyDescent="0.2">
      <c r="H5388" s="8"/>
      <c r="I5388" s="8"/>
      <c r="J5388" s="11"/>
      <c r="K5388" s="10"/>
      <c r="L5388" s="5"/>
      <c r="M5388" s="12"/>
      <c r="N5388" s="12"/>
      <c r="O5388" s="12"/>
      <c r="P5388" s="12"/>
      <c r="Q5388" s="12"/>
      <c r="R5388" s="12"/>
      <c r="S5388" s="13"/>
      <c r="T5388" s="13"/>
    </row>
    <row r="5389" spans="8:20" x14ac:dyDescent="0.2">
      <c r="H5389" s="8"/>
      <c r="I5389" s="8"/>
      <c r="J5389" s="11"/>
      <c r="K5389" s="10"/>
      <c r="L5389" s="5"/>
      <c r="M5389" s="12"/>
      <c r="N5389" s="12"/>
      <c r="O5389" s="12"/>
      <c r="P5389" s="12"/>
      <c r="Q5389" s="12"/>
      <c r="R5389" s="12"/>
      <c r="S5389" s="13"/>
      <c r="T5389" s="13"/>
    </row>
    <row r="5390" spans="8:20" x14ac:dyDescent="0.2">
      <c r="H5390" s="8"/>
      <c r="I5390" s="8"/>
      <c r="J5390" s="11"/>
      <c r="K5390" s="10"/>
      <c r="L5390" s="5"/>
      <c r="M5390" s="12"/>
      <c r="N5390" s="12"/>
      <c r="O5390" s="12"/>
      <c r="P5390" s="12"/>
      <c r="Q5390" s="12"/>
      <c r="R5390" s="12"/>
      <c r="S5390" s="13"/>
      <c r="T5390" s="13"/>
    </row>
    <row r="5391" spans="8:20" x14ac:dyDescent="0.2">
      <c r="H5391" s="8"/>
      <c r="I5391" s="8"/>
      <c r="J5391" s="11"/>
      <c r="K5391" s="10"/>
      <c r="L5391" s="5"/>
      <c r="M5391" s="12"/>
      <c r="N5391" s="12"/>
      <c r="O5391" s="12"/>
      <c r="P5391" s="12"/>
      <c r="Q5391" s="12"/>
      <c r="R5391" s="12"/>
      <c r="S5391" s="13"/>
      <c r="T5391" s="13"/>
    </row>
    <row r="5392" spans="8:20" x14ac:dyDescent="0.2">
      <c r="H5392" s="8"/>
      <c r="I5392" s="8"/>
      <c r="J5392" s="11"/>
      <c r="K5392" s="10"/>
      <c r="L5392" s="5"/>
      <c r="M5392" s="12"/>
      <c r="N5392" s="12"/>
      <c r="O5392" s="12"/>
      <c r="P5392" s="12"/>
      <c r="Q5392" s="12"/>
      <c r="R5392" s="12"/>
      <c r="S5392" s="13"/>
      <c r="T5392" s="13"/>
    </row>
    <row r="5393" spans="8:20" x14ac:dyDescent="0.2">
      <c r="H5393" s="8"/>
      <c r="I5393" s="8"/>
      <c r="J5393" s="11"/>
      <c r="K5393" s="10"/>
      <c r="L5393" s="5"/>
      <c r="M5393" s="12"/>
      <c r="N5393" s="12"/>
      <c r="O5393" s="12"/>
      <c r="P5393" s="12"/>
      <c r="Q5393" s="12"/>
      <c r="R5393" s="12"/>
      <c r="S5393" s="13"/>
      <c r="T5393" s="13"/>
    </row>
    <row r="5394" spans="8:20" x14ac:dyDescent="0.2">
      <c r="H5394" s="8"/>
      <c r="I5394" s="8"/>
      <c r="J5394" s="11"/>
      <c r="K5394" s="10"/>
      <c r="L5394" s="5"/>
      <c r="M5394" s="12"/>
      <c r="N5394" s="12"/>
      <c r="O5394" s="12"/>
      <c r="P5394" s="12"/>
      <c r="Q5394" s="12"/>
      <c r="R5394" s="12"/>
      <c r="S5394" s="13"/>
      <c r="T5394" s="13"/>
    </row>
    <row r="5395" spans="8:20" x14ac:dyDescent="0.2">
      <c r="H5395" s="8"/>
      <c r="I5395" s="8"/>
      <c r="J5395" s="11"/>
      <c r="K5395" s="10"/>
      <c r="L5395" s="5"/>
      <c r="M5395" s="12"/>
      <c r="N5395" s="12"/>
      <c r="O5395" s="12"/>
      <c r="P5395" s="12"/>
      <c r="Q5395" s="12"/>
      <c r="R5395" s="12"/>
      <c r="S5395" s="13"/>
      <c r="T5395" s="13"/>
    </row>
    <row r="5396" spans="8:20" x14ac:dyDescent="0.2">
      <c r="H5396" s="8"/>
      <c r="I5396" s="8"/>
      <c r="J5396" s="11"/>
      <c r="K5396" s="10"/>
      <c r="L5396" s="5"/>
      <c r="M5396" s="12"/>
      <c r="N5396" s="12"/>
      <c r="O5396" s="12"/>
      <c r="P5396" s="12"/>
      <c r="Q5396" s="12"/>
      <c r="R5396" s="12"/>
      <c r="S5396" s="13"/>
      <c r="T5396" s="13"/>
    </row>
    <row r="5397" spans="8:20" x14ac:dyDescent="0.2">
      <c r="H5397" s="8"/>
      <c r="I5397" s="8"/>
      <c r="J5397" s="11"/>
      <c r="K5397" s="10"/>
      <c r="L5397" s="5"/>
      <c r="M5397" s="12"/>
      <c r="N5397" s="12"/>
      <c r="O5397" s="12"/>
      <c r="P5397" s="12"/>
      <c r="Q5397" s="12"/>
      <c r="R5397" s="12"/>
      <c r="S5397" s="13"/>
      <c r="T5397" s="13"/>
    </row>
    <row r="5398" spans="8:20" x14ac:dyDescent="0.2">
      <c r="H5398" s="8"/>
      <c r="I5398" s="8"/>
      <c r="J5398" s="11"/>
      <c r="K5398" s="10"/>
      <c r="L5398" s="5"/>
      <c r="M5398" s="12"/>
      <c r="N5398" s="12"/>
      <c r="O5398" s="12"/>
      <c r="P5398" s="12"/>
      <c r="Q5398" s="12"/>
      <c r="R5398" s="12"/>
      <c r="S5398" s="13"/>
      <c r="T5398" s="13"/>
    </row>
    <row r="5399" spans="8:20" x14ac:dyDescent="0.2">
      <c r="H5399" s="8"/>
      <c r="I5399" s="8"/>
      <c r="J5399" s="11"/>
      <c r="K5399" s="10"/>
      <c r="L5399" s="5"/>
      <c r="M5399" s="12"/>
      <c r="N5399" s="12"/>
      <c r="O5399" s="12"/>
      <c r="P5399" s="12"/>
      <c r="Q5399" s="12"/>
      <c r="R5399" s="12"/>
      <c r="S5399" s="13"/>
      <c r="T5399" s="13"/>
    </row>
    <row r="5400" spans="8:20" x14ac:dyDescent="0.2">
      <c r="H5400" s="8"/>
      <c r="I5400" s="8"/>
      <c r="J5400" s="11"/>
      <c r="K5400" s="10"/>
      <c r="L5400" s="5"/>
      <c r="M5400" s="12"/>
      <c r="N5400" s="12"/>
      <c r="O5400" s="12"/>
      <c r="P5400" s="12"/>
      <c r="Q5400" s="12"/>
      <c r="R5400" s="12"/>
      <c r="S5400" s="13"/>
      <c r="T5400" s="13"/>
    </row>
    <row r="5401" spans="8:20" x14ac:dyDescent="0.2">
      <c r="H5401" s="8"/>
      <c r="I5401" s="8"/>
      <c r="J5401" s="11"/>
      <c r="K5401" s="10"/>
      <c r="L5401" s="5"/>
      <c r="M5401" s="12"/>
      <c r="N5401" s="12"/>
      <c r="O5401" s="12"/>
      <c r="P5401" s="12"/>
      <c r="Q5401" s="12"/>
      <c r="R5401" s="12"/>
      <c r="S5401" s="13"/>
      <c r="T5401" s="13"/>
    </row>
    <row r="5402" spans="8:20" x14ac:dyDescent="0.2">
      <c r="H5402" s="8"/>
      <c r="I5402" s="8"/>
      <c r="J5402" s="11"/>
      <c r="K5402" s="10"/>
      <c r="L5402" s="5"/>
      <c r="M5402" s="12"/>
      <c r="N5402" s="12"/>
      <c r="O5402" s="12"/>
      <c r="P5402" s="12"/>
      <c r="Q5402" s="12"/>
      <c r="R5402" s="12"/>
      <c r="S5402" s="13"/>
      <c r="T5402" s="13"/>
    </row>
    <row r="5403" spans="8:20" x14ac:dyDescent="0.2">
      <c r="H5403" s="8"/>
      <c r="I5403" s="8"/>
      <c r="J5403" s="11"/>
      <c r="K5403" s="10"/>
      <c r="L5403" s="5"/>
      <c r="M5403" s="12"/>
      <c r="N5403" s="12"/>
      <c r="O5403" s="12"/>
      <c r="P5403" s="12"/>
      <c r="Q5403" s="12"/>
      <c r="R5403" s="12"/>
      <c r="S5403" s="13"/>
      <c r="T5403" s="13"/>
    </row>
    <row r="5404" spans="8:20" x14ac:dyDescent="0.2">
      <c r="H5404" s="8"/>
      <c r="I5404" s="8"/>
      <c r="J5404" s="11"/>
      <c r="K5404" s="10"/>
      <c r="L5404" s="5"/>
      <c r="M5404" s="12"/>
      <c r="N5404" s="12"/>
      <c r="O5404" s="12"/>
      <c r="P5404" s="12"/>
      <c r="Q5404" s="12"/>
      <c r="R5404" s="12"/>
      <c r="S5404" s="13"/>
      <c r="T5404" s="13"/>
    </row>
    <row r="5405" spans="8:20" x14ac:dyDescent="0.2">
      <c r="H5405" s="8"/>
      <c r="I5405" s="8"/>
      <c r="J5405" s="11"/>
      <c r="K5405" s="10"/>
      <c r="L5405" s="5"/>
      <c r="M5405" s="12"/>
      <c r="N5405" s="12"/>
      <c r="O5405" s="12"/>
      <c r="P5405" s="12"/>
      <c r="Q5405" s="12"/>
      <c r="R5405" s="12"/>
      <c r="S5405" s="13"/>
      <c r="T5405" s="13"/>
    </row>
    <row r="5406" spans="8:20" x14ac:dyDescent="0.2">
      <c r="H5406" s="8"/>
      <c r="I5406" s="8"/>
      <c r="J5406" s="11"/>
      <c r="K5406" s="10"/>
      <c r="L5406" s="5"/>
      <c r="M5406" s="12"/>
      <c r="N5406" s="12"/>
      <c r="O5406" s="12"/>
      <c r="P5406" s="12"/>
      <c r="Q5406" s="12"/>
      <c r="R5406" s="12"/>
      <c r="S5406" s="13"/>
      <c r="T5406" s="13"/>
    </row>
    <row r="5407" spans="8:20" x14ac:dyDescent="0.2">
      <c r="H5407" s="8"/>
      <c r="I5407" s="8"/>
      <c r="J5407" s="11"/>
      <c r="K5407" s="10"/>
      <c r="L5407" s="5"/>
      <c r="M5407" s="12"/>
      <c r="N5407" s="12"/>
      <c r="O5407" s="12"/>
      <c r="P5407" s="12"/>
      <c r="Q5407" s="12"/>
      <c r="R5407" s="12"/>
      <c r="S5407" s="13"/>
      <c r="T5407" s="13"/>
    </row>
    <row r="5408" spans="8:20" x14ac:dyDescent="0.2">
      <c r="H5408" s="8"/>
      <c r="I5408" s="8"/>
      <c r="J5408" s="11"/>
      <c r="K5408" s="10"/>
      <c r="L5408" s="5"/>
      <c r="M5408" s="12"/>
      <c r="N5408" s="12"/>
      <c r="O5408" s="12"/>
      <c r="P5408" s="12"/>
      <c r="Q5408" s="12"/>
      <c r="R5408" s="12"/>
      <c r="S5408" s="13"/>
      <c r="T5408" s="13"/>
    </row>
    <row r="5409" spans="8:20" x14ac:dyDescent="0.2">
      <c r="H5409" s="8"/>
      <c r="I5409" s="8"/>
      <c r="J5409" s="11"/>
      <c r="K5409" s="10"/>
      <c r="L5409" s="5"/>
      <c r="M5409" s="12"/>
      <c r="N5409" s="12"/>
      <c r="O5409" s="12"/>
      <c r="P5409" s="12"/>
      <c r="Q5409" s="12"/>
      <c r="R5409" s="12"/>
      <c r="S5409" s="13"/>
      <c r="T5409" s="13"/>
    </row>
    <row r="5410" spans="8:20" x14ac:dyDescent="0.2">
      <c r="H5410" s="8"/>
      <c r="I5410" s="8"/>
      <c r="J5410" s="11"/>
      <c r="K5410" s="10"/>
      <c r="L5410" s="5"/>
      <c r="M5410" s="12"/>
      <c r="N5410" s="12"/>
      <c r="O5410" s="12"/>
      <c r="P5410" s="12"/>
      <c r="Q5410" s="12"/>
      <c r="R5410" s="12"/>
      <c r="S5410" s="13"/>
      <c r="T5410" s="13"/>
    </row>
    <row r="5411" spans="8:20" x14ac:dyDescent="0.2">
      <c r="H5411" s="8"/>
      <c r="I5411" s="8"/>
      <c r="J5411" s="11"/>
      <c r="K5411" s="10"/>
      <c r="L5411" s="5"/>
      <c r="M5411" s="12"/>
      <c r="N5411" s="12"/>
      <c r="O5411" s="12"/>
      <c r="P5411" s="12"/>
      <c r="Q5411" s="12"/>
      <c r="R5411" s="12"/>
      <c r="S5411" s="13"/>
      <c r="T5411" s="13"/>
    </row>
    <row r="5412" spans="8:20" x14ac:dyDescent="0.2">
      <c r="H5412" s="8"/>
      <c r="I5412" s="8"/>
      <c r="J5412" s="11"/>
      <c r="K5412" s="10"/>
      <c r="L5412" s="5"/>
      <c r="M5412" s="12"/>
      <c r="N5412" s="12"/>
      <c r="O5412" s="12"/>
      <c r="P5412" s="12"/>
      <c r="Q5412" s="12"/>
      <c r="R5412" s="12"/>
      <c r="S5412" s="13"/>
      <c r="T5412" s="13"/>
    </row>
    <row r="5413" spans="8:20" x14ac:dyDescent="0.2">
      <c r="H5413" s="8"/>
      <c r="I5413" s="8"/>
      <c r="J5413" s="11"/>
      <c r="K5413" s="10"/>
      <c r="L5413" s="5"/>
      <c r="M5413" s="12"/>
      <c r="N5413" s="12"/>
      <c r="O5413" s="12"/>
      <c r="P5413" s="12"/>
      <c r="Q5413" s="12"/>
      <c r="R5413" s="12"/>
      <c r="S5413" s="13"/>
      <c r="T5413" s="13"/>
    </row>
    <row r="5414" spans="8:20" x14ac:dyDescent="0.2">
      <c r="H5414" s="8"/>
      <c r="I5414" s="8"/>
      <c r="J5414" s="11"/>
      <c r="K5414" s="10"/>
      <c r="L5414" s="5"/>
      <c r="M5414" s="12"/>
      <c r="N5414" s="12"/>
      <c r="O5414" s="12"/>
      <c r="P5414" s="12"/>
      <c r="Q5414" s="12"/>
      <c r="R5414" s="12"/>
      <c r="S5414" s="13"/>
      <c r="T5414" s="13"/>
    </row>
    <row r="5415" spans="8:20" x14ac:dyDescent="0.2">
      <c r="H5415" s="8"/>
      <c r="I5415" s="8"/>
      <c r="J5415" s="11"/>
      <c r="K5415" s="10"/>
      <c r="L5415" s="5"/>
      <c r="M5415" s="12"/>
      <c r="N5415" s="12"/>
      <c r="O5415" s="12"/>
      <c r="P5415" s="12"/>
      <c r="Q5415" s="12"/>
      <c r="R5415" s="12"/>
      <c r="S5415" s="13"/>
      <c r="T5415" s="13"/>
    </row>
    <row r="5416" spans="8:20" x14ac:dyDescent="0.2">
      <c r="H5416" s="8"/>
      <c r="I5416" s="8"/>
      <c r="J5416" s="11"/>
      <c r="K5416" s="10"/>
      <c r="L5416" s="5"/>
      <c r="M5416" s="12"/>
      <c r="N5416" s="12"/>
      <c r="O5416" s="12"/>
      <c r="P5416" s="12"/>
      <c r="Q5416" s="12"/>
      <c r="R5416" s="12"/>
      <c r="S5416" s="13"/>
      <c r="T5416" s="13"/>
    </row>
    <row r="5417" spans="8:20" x14ac:dyDescent="0.2">
      <c r="H5417" s="8"/>
      <c r="I5417" s="8"/>
      <c r="J5417" s="11"/>
      <c r="K5417" s="10"/>
      <c r="L5417" s="5"/>
      <c r="M5417" s="12"/>
      <c r="N5417" s="12"/>
      <c r="O5417" s="12"/>
      <c r="P5417" s="12"/>
      <c r="Q5417" s="12"/>
      <c r="R5417" s="12"/>
      <c r="S5417" s="13"/>
      <c r="T5417" s="13"/>
    </row>
    <row r="5418" spans="8:20" x14ac:dyDescent="0.2">
      <c r="H5418" s="8"/>
      <c r="I5418" s="8"/>
      <c r="J5418" s="11"/>
      <c r="K5418" s="10"/>
      <c r="L5418" s="5"/>
      <c r="M5418" s="12"/>
      <c r="N5418" s="12"/>
      <c r="O5418" s="12"/>
      <c r="P5418" s="12"/>
      <c r="Q5418" s="12"/>
      <c r="R5418" s="12"/>
      <c r="S5418" s="13"/>
      <c r="T5418" s="13"/>
    </row>
    <row r="5419" spans="8:20" x14ac:dyDescent="0.2">
      <c r="H5419" s="8"/>
      <c r="I5419" s="8"/>
      <c r="J5419" s="11"/>
      <c r="K5419" s="10"/>
      <c r="L5419" s="5"/>
      <c r="M5419" s="12"/>
      <c r="N5419" s="12"/>
      <c r="O5419" s="12"/>
      <c r="P5419" s="12"/>
      <c r="Q5419" s="12"/>
      <c r="R5419" s="12"/>
      <c r="S5419" s="13"/>
      <c r="T5419" s="13"/>
    </row>
    <row r="5420" spans="8:20" x14ac:dyDescent="0.2">
      <c r="H5420" s="8"/>
      <c r="I5420" s="8"/>
      <c r="J5420" s="11"/>
      <c r="K5420" s="10"/>
      <c r="L5420" s="5"/>
      <c r="M5420" s="12"/>
      <c r="N5420" s="12"/>
      <c r="O5420" s="12"/>
      <c r="P5420" s="12"/>
      <c r="Q5420" s="12"/>
      <c r="R5420" s="12"/>
      <c r="S5420" s="13"/>
      <c r="T5420" s="13"/>
    </row>
    <row r="5421" spans="8:20" x14ac:dyDescent="0.2">
      <c r="H5421" s="8"/>
      <c r="I5421" s="8"/>
      <c r="J5421" s="11"/>
      <c r="K5421" s="10"/>
      <c r="L5421" s="5"/>
      <c r="M5421" s="12"/>
      <c r="N5421" s="12"/>
      <c r="O5421" s="12"/>
      <c r="P5421" s="12"/>
      <c r="Q5421" s="12"/>
      <c r="R5421" s="12"/>
      <c r="S5421" s="13"/>
      <c r="T5421" s="13"/>
    </row>
    <row r="5422" spans="8:20" x14ac:dyDescent="0.2">
      <c r="H5422" s="8"/>
      <c r="I5422" s="8"/>
      <c r="J5422" s="11"/>
      <c r="K5422" s="10"/>
      <c r="L5422" s="5"/>
      <c r="M5422" s="12"/>
      <c r="N5422" s="12"/>
      <c r="O5422" s="12"/>
      <c r="P5422" s="12"/>
      <c r="Q5422" s="12"/>
      <c r="R5422" s="12"/>
      <c r="S5422" s="13"/>
      <c r="T5422" s="13"/>
    </row>
    <row r="5423" spans="8:20" x14ac:dyDescent="0.2">
      <c r="H5423" s="8"/>
      <c r="I5423" s="8"/>
      <c r="J5423" s="11"/>
      <c r="K5423" s="10"/>
      <c r="L5423" s="5"/>
      <c r="M5423" s="12"/>
      <c r="N5423" s="12"/>
      <c r="O5423" s="12"/>
      <c r="P5423" s="12"/>
      <c r="Q5423" s="12"/>
      <c r="R5423" s="12"/>
      <c r="S5423" s="13"/>
      <c r="T5423" s="13"/>
    </row>
    <row r="5424" spans="8:20" x14ac:dyDescent="0.2">
      <c r="H5424" s="8"/>
      <c r="I5424" s="8"/>
      <c r="J5424" s="11"/>
      <c r="K5424" s="10"/>
      <c r="L5424" s="5"/>
      <c r="M5424" s="12"/>
      <c r="N5424" s="12"/>
      <c r="O5424" s="12"/>
      <c r="P5424" s="12"/>
      <c r="Q5424" s="12"/>
      <c r="R5424" s="12"/>
      <c r="S5424" s="13"/>
      <c r="T5424" s="13"/>
    </row>
    <row r="5425" spans="8:20" x14ac:dyDescent="0.2">
      <c r="H5425" s="8"/>
      <c r="I5425" s="8"/>
      <c r="J5425" s="11"/>
      <c r="K5425" s="10"/>
      <c r="L5425" s="5"/>
      <c r="M5425" s="12"/>
      <c r="N5425" s="12"/>
      <c r="O5425" s="12"/>
      <c r="P5425" s="12"/>
      <c r="Q5425" s="12"/>
      <c r="R5425" s="12"/>
      <c r="S5425" s="13"/>
      <c r="T5425" s="13"/>
    </row>
    <row r="5426" spans="8:20" x14ac:dyDescent="0.2">
      <c r="H5426" s="8"/>
      <c r="I5426" s="8"/>
      <c r="J5426" s="11"/>
      <c r="K5426" s="10"/>
      <c r="L5426" s="5"/>
      <c r="M5426" s="12"/>
      <c r="N5426" s="12"/>
      <c r="O5426" s="12"/>
      <c r="P5426" s="12"/>
      <c r="Q5426" s="12"/>
      <c r="R5426" s="12"/>
      <c r="S5426" s="13"/>
      <c r="T5426" s="13"/>
    </row>
    <row r="5427" spans="8:20" x14ac:dyDescent="0.2">
      <c r="H5427" s="8"/>
      <c r="I5427" s="8"/>
      <c r="J5427" s="11"/>
      <c r="K5427" s="10"/>
      <c r="L5427" s="5"/>
      <c r="M5427" s="12"/>
      <c r="N5427" s="12"/>
      <c r="O5427" s="12"/>
      <c r="P5427" s="12"/>
      <c r="Q5427" s="12"/>
      <c r="R5427" s="12"/>
      <c r="S5427" s="13"/>
      <c r="T5427" s="13"/>
    </row>
    <row r="5428" spans="8:20" x14ac:dyDescent="0.2">
      <c r="H5428" s="8"/>
      <c r="I5428" s="8"/>
      <c r="J5428" s="11"/>
      <c r="K5428" s="10"/>
      <c r="L5428" s="5"/>
      <c r="M5428" s="12"/>
      <c r="N5428" s="12"/>
      <c r="O5428" s="12"/>
      <c r="P5428" s="12"/>
      <c r="Q5428" s="12"/>
      <c r="R5428" s="12"/>
      <c r="S5428" s="13"/>
      <c r="T5428" s="13"/>
    </row>
    <row r="5429" spans="8:20" x14ac:dyDescent="0.2">
      <c r="H5429" s="8"/>
      <c r="I5429" s="8"/>
      <c r="J5429" s="11"/>
      <c r="K5429" s="10"/>
      <c r="L5429" s="5"/>
      <c r="M5429" s="12"/>
      <c r="N5429" s="12"/>
      <c r="O5429" s="12"/>
      <c r="P5429" s="12"/>
      <c r="Q5429" s="12"/>
      <c r="R5429" s="12"/>
      <c r="S5429" s="13"/>
      <c r="T5429" s="13"/>
    </row>
    <row r="5430" spans="8:20" x14ac:dyDescent="0.2">
      <c r="H5430" s="8"/>
      <c r="I5430" s="8"/>
      <c r="J5430" s="11"/>
      <c r="K5430" s="10"/>
      <c r="L5430" s="5"/>
      <c r="M5430" s="12"/>
      <c r="N5430" s="12"/>
      <c r="O5430" s="12"/>
      <c r="P5430" s="12"/>
      <c r="Q5430" s="12"/>
      <c r="R5430" s="12"/>
      <c r="S5430" s="13"/>
      <c r="T5430" s="13"/>
    </row>
    <row r="5431" spans="8:20" x14ac:dyDescent="0.2">
      <c r="H5431" s="8"/>
      <c r="I5431" s="8"/>
      <c r="J5431" s="11"/>
      <c r="K5431" s="10"/>
      <c r="L5431" s="5"/>
      <c r="M5431" s="12"/>
      <c r="N5431" s="12"/>
      <c r="O5431" s="12"/>
      <c r="P5431" s="12"/>
      <c r="Q5431" s="12"/>
      <c r="R5431" s="12"/>
      <c r="S5431" s="13"/>
      <c r="T5431" s="13"/>
    </row>
    <row r="5432" spans="8:20" x14ac:dyDescent="0.2">
      <c r="H5432" s="8"/>
      <c r="I5432" s="8"/>
      <c r="J5432" s="11"/>
      <c r="K5432" s="10"/>
      <c r="L5432" s="5"/>
      <c r="M5432" s="12"/>
      <c r="N5432" s="12"/>
      <c r="O5432" s="12"/>
      <c r="P5432" s="12"/>
      <c r="Q5432" s="12"/>
      <c r="R5432" s="12"/>
      <c r="S5432" s="13"/>
      <c r="T5432" s="13"/>
    </row>
    <row r="5433" spans="8:20" x14ac:dyDescent="0.2">
      <c r="H5433" s="8"/>
      <c r="I5433" s="8"/>
      <c r="J5433" s="11"/>
      <c r="K5433" s="10"/>
      <c r="L5433" s="5"/>
      <c r="M5433" s="12"/>
      <c r="N5433" s="12"/>
      <c r="O5433" s="12"/>
      <c r="P5433" s="12"/>
      <c r="Q5433" s="12"/>
      <c r="R5433" s="12"/>
      <c r="S5433" s="13"/>
      <c r="T5433" s="13"/>
    </row>
    <row r="5434" spans="8:20" x14ac:dyDescent="0.2">
      <c r="H5434" s="8"/>
      <c r="I5434" s="8"/>
      <c r="J5434" s="11"/>
      <c r="K5434" s="10"/>
      <c r="L5434" s="5"/>
      <c r="M5434" s="12"/>
      <c r="N5434" s="12"/>
      <c r="O5434" s="12"/>
      <c r="P5434" s="12"/>
      <c r="Q5434" s="12"/>
      <c r="R5434" s="12"/>
      <c r="S5434" s="13"/>
      <c r="T5434" s="13"/>
    </row>
    <row r="5435" spans="8:20" x14ac:dyDescent="0.2">
      <c r="H5435" s="8"/>
      <c r="I5435" s="8"/>
      <c r="J5435" s="11"/>
      <c r="K5435" s="10"/>
      <c r="L5435" s="5"/>
      <c r="M5435" s="12"/>
      <c r="N5435" s="12"/>
      <c r="O5435" s="12"/>
      <c r="P5435" s="12"/>
      <c r="Q5435" s="12"/>
      <c r="R5435" s="12"/>
      <c r="S5435" s="13"/>
      <c r="T5435" s="13"/>
    </row>
    <row r="5436" spans="8:20" x14ac:dyDescent="0.2">
      <c r="H5436" s="8"/>
      <c r="I5436" s="8"/>
      <c r="J5436" s="11"/>
      <c r="K5436" s="10"/>
      <c r="L5436" s="5"/>
      <c r="M5436" s="12"/>
      <c r="N5436" s="12"/>
      <c r="O5436" s="12"/>
      <c r="P5436" s="12"/>
      <c r="Q5436" s="12"/>
      <c r="R5436" s="12"/>
      <c r="S5436" s="13"/>
      <c r="T5436" s="13"/>
    </row>
    <row r="5437" spans="8:20" x14ac:dyDescent="0.2">
      <c r="H5437" s="8"/>
      <c r="I5437" s="8"/>
      <c r="J5437" s="11"/>
      <c r="K5437" s="10"/>
      <c r="L5437" s="5"/>
      <c r="M5437" s="12"/>
      <c r="N5437" s="12"/>
      <c r="O5437" s="12"/>
      <c r="P5437" s="12"/>
      <c r="Q5437" s="12"/>
      <c r="R5437" s="12"/>
      <c r="S5437" s="13"/>
      <c r="T5437" s="13"/>
    </row>
    <row r="5438" spans="8:20" x14ac:dyDescent="0.2">
      <c r="H5438" s="8"/>
      <c r="I5438" s="8"/>
      <c r="J5438" s="11"/>
      <c r="K5438" s="10"/>
      <c r="L5438" s="5"/>
      <c r="M5438" s="12"/>
      <c r="N5438" s="12"/>
      <c r="O5438" s="12"/>
      <c r="P5438" s="12"/>
      <c r="Q5438" s="12"/>
      <c r="R5438" s="12"/>
      <c r="S5438" s="13"/>
      <c r="T5438" s="13"/>
    </row>
    <row r="5439" spans="8:20" x14ac:dyDescent="0.2">
      <c r="H5439" s="8"/>
      <c r="I5439" s="8"/>
      <c r="J5439" s="11"/>
      <c r="K5439" s="10"/>
      <c r="L5439" s="5"/>
      <c r="M5439" s="12"/>
      <c r="N5439" s="12"/>
      <c r="O5439" s="12"/>
      <c r="P5439" s="12"/>
      <c r="Q5439" s="12"/>
      <c r="R5439" s="12"/>
      <c r="S5439" s="13"/>
      <c r="T5439" s="13"/>
    </row>
    <row r="5440" spans="8:20" x14ac:dyDescent="0.2">
      <c r="H5440" s="8"/>
      <c r="I5440" s="8"/>
      <c r="J5440" s="11"/>
      <c r="K5440" s="10"/>
      <c r="L5440" s="5"/>
      <c r="M5440" s="12"/>
      <c r="N5440" s="12"/>
      <c r="O5440" s="12"/>
      <c r="P5440" s="12"/>
      <c r="Q5440" s="12"/>
      <c r="R5440" s="12"/>
      <c r="S5440" s="13"/>
      <c r="T5440" s="13"/>
    </row>
    <row r="5441" spans="8:20" x14ac:dyDescent="0.2">
      <c r="H5441" s="8"/>
      <c r="I5441" s="8"/>
      <c r="J5441" s="11"/>
      <c r="K5441" s="10"/>
      <c r="L5441" s="5"/>
      <c r="M5441" s="12"/>
      <c r="N5441" s="12"/>
      <c r="O5441" s="12"/>
      <c r="P5441" s="12"/>
      <c r="Q5441" s="12"/>
      <c r="R5441" s="12"/>
      <c r="S5441" s="13"/>
      <c r="T5441" s="13"/>
    </row>
    <row r="5442" spans="8:20" x14ac:dyDescent="0.2">
      <c r="H5442" s="8"/>
      <c r="I5442" s="8"/>
      <c r="J5442" s="11"/>
      <c r="K5442" s="10"/>
      <c r="L5442" s="5"/>
      <c r="M5442" s="12"/>
      <c r="N5442" s="12"/>
      <c r="O5442" s="12"/>
      <c r="P5442" s="12"/>
      <c r="Q5442" s="12"/>
      <c r="R5442" s="12"/>
      <c r="S5442" s="13"/>
      <c r="T5442" s="13"/>
    </row>
    <row r="5443" spans="8:20" x14ac:dyDescent="0.2">
      <c r="H5443" s="8"/>
      <c r="I5443" s="8"/>
      <c r="J5443" s="11"/>
      <c r="K5443" s="10"/>
      <c r="L5443" s="5"/>
      <c r="M5443" s="12"/>
      <c r="N5443" s="12"/>
      <c r="O5443" s="12"/>
      <c r="P5443" s="12"/>
      <c r="Q5443" s="12"/>
      <c r="R5443" s="12"/>
      <c r="S5443" s="13"/>
      <c r="T5443" s="13"/>
    </row>
    <row r="5444" spans="8:20" x14ac:dyDescent="0.2">
      <c r="H5444" s="8"/>
      <c r="I5444" s="8"/>
      <c r="J5444" s="11"/>
      <c r="K5444" s="10"/>
      <c r="L5444" s="5"/>
      <c r="M5444" s="12"/>
      <c r="N5444" s="12"/>
      <c r="O5444" s="12"/>
      <c r="P5444" s="12"/>
      <c r="Q5444" s="12"/>
      <c r="R5444" s="12"/>
      <c r="S5444" s="13"/>
      <c r="T5444" s="13"/>
    </row>
    <row r="5445" spans="8:20" x14ac:dyDescent="0.2">
      <c r="H5445" s="8"/>
      <c r="I5445" s="8"/>
      <c r="J5445" s="11"/>
      <c r="K5445" s="10"/>
      <c r="L5445" s="5"/>
      <c r="M5445" s="12"/>
      <c r="N5445" s="12"/>
      <c r="O5445" s="12"/>
      <c r="P5445" s="12"/>
      <c r="Q5445" s="12"/>
      <c r="R5445" s="12"/>
      <c r="S5445" s="13"/>
      <c r="T5445" s="13"/>
    </row>
    <row r="5446" spans="8:20" x14ac:dyDescent="0.2">
      <c r="H5446" s="8"/>
      <c r="I5446" s="8"/>
      <c r="J5446" s="11"/>
      <c r="K5446" s="10"/>
      <c r="L5446" s="5"/>
      <c r="M5446" s="12"/>
      <c r="N5446" s="12"/>
      <c r="O5446" s="12"/>
      <c r="P5446" s="12"/>
      <c r="Q5446" s="12"/>
      <c r="R5446" s="12"/>
      <c r="S5446" s="13"/>
      <c r="T5446" s="13"/>
    </row>
    <row r="5447" spans="8:20" x14ac:dyDescent="0.2">
      <c r="H5447" s="8"/>
      <c r="I5447" s="8"/>
      <c r="J5447" s="11"/>
      <c r="K5447" s="10"/>
      <c r="L5447" s="5"/>
      <c r="M5447" s="12"/>
      <c r="N5447" s="12"/>
      <c r="O5447" s="12"/>
      <c r="P5447" s="12"/>
      <c r="Q5447" s="12"/>
      <c r="R5447" s="12"/>
      <c r="S5447" s="13"/>
      <c r="T5447" s="13"/>
    </row>
    <row r="5448" spans="8:20" x14ac:dyDescent="0.2">
      <c r="H5448" s="8"/>
      <c r="I5448" s="8"/>
      <c r="J5448" s="11"/>
      <c r="K5448" s="10"/>
      <c r="L5448" s="5"/>
      <c r="M5448" s="12"/>
      <c r="N5448" s="12"/>
      <c r="O5448" s="12"/>
      <c r="P5448" s="12"/>
      <c r="Q5448" s="12"/>
      <c r="R5448" s="12"/>
      <c r="S5448" s="13"/>
      <c r="T5448" s="13"/>
    </row>
    <row r="5449" spans="8:20" x14ac:dyDescent="0.2">
      <c r="H5449" s="8"/>
      <c r="I5449" s="8"/>
      <c r="J5449" s="11"/>
      <c r="K5449" s="10"/>
      <c r="L5449" s="5"/>
      <c r="M5449" s="12"/>
      <c r="N5449" s="12"/>
      <c r="O5449" s="12"/>
      <c r="P5449" s="12"/>
      <c r="Q5449" s="12"/>
      <c r="R5449" s="12"/>
      <c r="S5449" s="13"/>
      <c r="T5449" s="13"/>
    </row>
    <row r="5450" spans="8:20" x14ac:dyDescent="0.2">
      <c r="H5450" s="8"/>
      <c r="I5450" s="8"/>
      <c r="J5450" s="11"/>
      <c r="K5450" s="10"/>
      <c r="L5450" s="5"/>
      <c r="M5450" s="12"/>
      <c r="N5450" s="12"/>
      <c r="O5450" s="12"/>
      <c r="P5450" s="12"/>
      <c r="Q5450" s="12"/>
      <c r="R5450" s="12"/>
      <c r="S5450" s="13"/>
      <c r="T5450" s="13"/>
    </row>
    <row r="5451" spans="8:20" x14ac:dyDescent="0.2">
      <c r="H5451" s="8"/>
      <c r="I5451" s="8"/>
      <c r="J5451" s="11"/>
      <c r="K5451" s="10"/>
      <c r="L5451" s="5"/>
      <c r="M5451" s="12"/>
      <c r="N5451" s="12"/>
      <c r="O5451" s="12"/>
      <c r="P5451" s="12"/>
      <c r="Q5451" s="12"/>
      <c r="R5451" s="12"/>
      <c r="S5451" s="13"/>
      <c r="T5451" s="13"/>
    </row>
    <row r="5452" spans="8:20" x14ac:dyDescent="0.2">
      <c r="H5452" s="8"/>
      <c r="I5452" s="8"/>
      <c r="J5452" s="11"/>
      <c r="K5452" s="10"/>
      <c r="L5452" s="5"/>
      <c r="M5452" s="12"/>
      <c r="N5452" s="12"/>
      <c r="O5452" s="12"/>
      <c r="P5452" s="12"/>
      <c r="Q5452" s="12"/>
      <c r="R5452" s="12"/>
      <c r="S5452" s="13"/>
      <c r="T5452" s="13"/>
    </row>
    <row r="5453" spans="8:20" x14ac:dyDescent="0.2">
      <c r="H5453" s="8"/>
      <c r="I5453" s="8"/>
      <c r="J5453" s="11"/>
      <c r="K5453" s="10"/>
      <c r="L5453" s="5"/>
      <c r="M5453" s="12"/>
      <c r="N5453" s="12"/>
      <c r="O5453" s="12"/>
      <c r="P5453" s="12"/>
      <c r="Q5453" s="12"/>
      <c r="R5453" s="12"/>
      <c r="S5453" s="13"/>
      <c r="T5453" s="13"/>
    </row>
    <row r="5454" spans="8:20" x14ac:dyDescent="0.2">
      <c r="H5454" s="8"/>
      <c r="I5454" s="8"/>
      <c r="J5454" s="11"/>
      <c r="K5454" s="10"/>
      <c r="L5454" s="5"/>
      <c r="M5454" s="12"/>
      <c r="N5454" s="12"/>
      <c r="O5454" s="12"/>
      <c r="P5454" s="12"/>
      <c r="Q5454" s="12"/>
      <c r="R5454" s="12"/>
      <c r="S5454" s="13"/>
      <c r="T5454" s="13"/>
    </row>
    <row r="5455" spans="8:20" x14ac:dyDescent="0.2">
      <c r="H5455" s="8"/>
      <c r="I5455" s="8"/>
      <c r="J5455" s="11"/>
      <c r="K5455" s="10"/>
      <c r="L5455" s="5"/>
      <c r="M5455" s="12"/>
      <c r="N5455" s="12"/>
      <c r="O5455" s="12"/>
      <c r="P5455" s="12"/>
      <c r="Q5455" s="12"/>
      <c r="R5455" s="12"/>
      <c r="S5455" s="13"/>
      <c r="T5455" s="13"/>
    </row>
    <row r="5456" spans="8:20" x14ac:dyDescent="0.2">
      <c r="H5456" s="8"/>
      <c r="I5456" s="8"/>
      <c r="J5456" s="11"/>
      <c r="K5456" s="10"/>
      <c r="L5456" s="5"/>
      <c r="M5456" s="12"/>
      <c r="N5456" s="12"/>
      <c r="O5456" s="12"/>
      <c r="P5456" s="12"/>
      <c r="Q5456" s="12"/>
      <c r="R5456" s="12"/>
      <c r="S5456" s="13"/>
      <c r="T5456" s="13"/>
    </row>
    <row r="5457" spans="8:20" x14ac:dyDescent="0.2">
      <c r="H5457" s="8"/>
      <c r="I5457" s="8"/>
      <c r="J5457" s="11"/>
      <c r="K5457" s="10"/>
      <c r="L5457" s="5"/>
      <c r="M5457" s="12"/>
      <c r="N5457" s="12"/>
      <c r="O5457" s="12"/>
      <c r="P5457" s="12"/>
      <c r="Q5457" s="12"/>
      <c r="R5457" s="12"/>
      <c r="S5457" s="13"/>
      <c r="T5457" s="13"/>
    </row>
    <row r="5458" spans="8:20" x14ac:dyDescent="0.2">
      <c r="H5458" s="8"/>
      <c r="I5458" s="8"/>
      <c r="J5458" s="11"/>
      <c r="K5458" s="10"/>
      <c r="L5458" s="5"/>
      <c r="M5458" s="12"/>
      <c r="N5458" s="12"/>
      <c r="O5458" s="12"/>
      <c r="P5458" s="12"/>
      <c r="Q5458" s="12"/>
      <c r="R5458" s="12"/>
      <c r="S5458" s="13"/>
      <c r="T5458" s="13"/>
    </row>
    <row r="5459" spans="8:20" x14ac:dyDescent="0.2">
      <c r="H5459" s="8"/>
      <c r="I5459" s="8"/>
      <c r="J5459" s="11"/>
      <c r="K5459" s="10"/>
      <c r="L5459" s="5"/>
      <c r="M5459" s="12"/>
      <c r="N5459" s="12"/>
      <c r="O5459" s="12"/>
      <c r="P5459" s="12"/>
      <c r="Q5459" s="12"/>
      <c r="R5459" s="12"/>
      <c r="S5459" s="13"/>
      <c r="T5459" s="13"/>
    </row>
    <row r="5460" spans="8:20" x14ac:dyDescent="0.2">
      <c r="H5460" s="8"/>
      <c r="I5460" s="8"/>
      <c r="J5460" s="11"/>
      <c r="K5460" s="10"/>
      <c r="L5460" s="5"/>
      <c r="M5460" s="12"/>
      <c r="N5460" s="12"/>
      <c r="O5460" s="12"/>
      <c r="P5460" s="12"/>
      <c r="Q5460" s="12"/>
      <c r="R5460" s="12"/>
      <c r="S5460" s="13"/>
      <c r="T5460" s="13"/>
    </row>
    <row r="5461" spans="8:20" x14ac:dyDescent="0.2">
      <c r="H5461" s="8"/>
      <c r="I5461" s="8"/>
      <c r="J5461" s="11"/>
      <c r="K5461" s="10"/>
      <c r="L5461" s="5"/>
      <c r="M5461" s="12"/>
      <c r="N5461" s="12"/>
      <c r="O5461" s="12"/>
      <c r="P5461" s="12"/>
      <c r="Q5461" s="12"/>
      <c r="R5461" s="12"/>
      <c r="S5461" s="13"/>
      <c r="T5461" s="13"/>
    </row>
    <row r="5462" spans="8:20" x14ac:dyDescent="0.2">
      <c r="H5462" s="8"/>
      <c r="I5462" s="8"/>
      <c r="J5462" s="11"/>
      <c r="K5462" s="10"/>
      <c r="L5462" s="5"/>
      <c r="M5462" s="12"/>
      <c r="N5462" s="12"/>
      <c r="O5462" s="12"/>
      <c r="P5462" s="12"/>
      <c r="Q5462" s="12"/>
      <c r="R5462" s="12"/>
      <c r="S5462" s="13"/>
      <c r="T5462" s="13"/>
    </row>
    <row r="5463" spans="8:20" x14ac:dyDescent="0.2">
      <c r="H5463" s="8"/>
      <c r="I5463" s="8"/>
      <c r="J5463" s="11"/>
      <c r="K5463" s="10"/>
      <c r="L5463" s="5"/>
      <c r="M5463" s="12"/>
      <c r="N5463" s="12"/>
      <c r="O5463" s="12"/>
      <c r="P5463" s="12"/>
      <c r="Q5463" s="12"/>
      <c r="R5463" s="12"/>
      <c r="S5463" s="13"/>
      <c r="T5463" s="13"/>
    </row>
    <row r="5464" spans="8:20" x14ac:dyDescent="0.2">
      <c r="H5464" s="8"/>
      <c r="I5464" s="8"/>
      <c r="J5464" s="11"/>
      <c r="K5464" s="10"/>
      <c r="L5464" s="5"/>
      <c r="M5464" s="12"/>
      <c r="N5464" s="12"/>
      <c r="O5464" s="12"/>
      <c r="P5464" s="12"/>
      <c r="Q5464" s="12"/>
      <c r="R5464" s="12"/>
      <c r="S5464" s="13"/>
      <c r="T5464" s="13"/>
    </row>
    <row r="5465" spans="8:20" x14ac:dyDescent="0.2">
      <c r="H5465" s="8"/>
      <c r="I5465" s="8"/>
      <c r="J5465" s="11"/>
      <c r="K5465" s="10"/>
      <c r="L5465" s="5"/>
      <c r="M5465" s="12"/>
      <c r="N5465" s="12"/>
      <c r="O5465" s="12"/>
      <c r="P5465" s="12"/>
      <c r="Q5465" s="12"/>
      <c r="R5465" s="12"/>
      <c r="S5465" s="13"/>
      <c r="T5465" s="13"/>
    </row>
    <row r="5466" spans="8:20" x14ac:dyDescent="0.2">
      <c r="H5466" s="8"/>
      <c r="I5466" s="8"/>
      <c r="J5466" s="11"/>
      <c r="K5466" s="10"/>
      <c r="L5466" s="5"/>
      <c r="M5466" s="12"/>
      <c r="N5466" s="12"/>
      <c r="O5466" s="12"/>
      <c r="P5466" s="12"/>
      <c r="Q5466" s="12"/>
      <c r="R5466" s="12"/>
      <c r="S5466" s="13"/>
      <c r="T5466" s="13"/>
    </row>
    <row r="5467" spans="8:20" x14ac:dyDescent="0.2">
      <c r="H5467" s="8"/>
      <c r="I5467" s="8"/>
      <c r="J5467" s="11"/>
      <c r="K5467" s="10"/>
      <c r="L5467" s="5"/>
      <c r="M5467" s="12"/>
      <c r="N5467" s="12"/>
      <c r="O5467" s="12"/>
      <c r="P5467" s="12"/>
      <c r="Q5467" s="12"/>
      <c r="R5467" s="12"/>
      <c r="S5467" s="13"/>
      <c r="T5467" s="13"/>
    </row>
    <row r="5468" spans="8:20" x14ac:dyDescent="0.2">
      <c r="H5468" s="8"/>
      <c r="I5468" s="8"/>
      <c r="J5468" s="11"/>
      <c r="K5468" s="10"/>
      <c r="L5468" s="5"/>
      <c r="M5468" s="12"/>
      <c r="N5468" s="12"/>
      <c r="O5468" s="12"/>
      <c r="P5468" s="12"/>
      <c r="Q5468" s="12"/>
      <c r="R5468" s="12"/>
      <c r="S5468" s="13"/>
      <c r="T5468" s="13"/>
    </row>
    <row r="5469" spans="8:20" x14ac:dyDescent="0.2">
      <c r="H5469" s="8"/>
      <c r="I5469" s="8"/>
      <c r="J5469" s="11"/>
      <c r="K5469" s="10"/>
      <c r="L5469" s="5"/>
      <c r="M5469" s="12"/>
      <c r="N5469" s="12"/>
      <c r="O5469" s="12"/>
      <c r="P5469" s="12"/>
      <c r="Q5469" s="12"/>
      <c r="R5469" s="12"/>
      <c r="S5469" s="13"/>
      <c r="T5469" s="13"/>
    </row>
    <row r="5470" spans="8:20" x14ac:dyDescent="0.2">
      <c r="H5470" s="8"/>
      <c r="I5470" s="8"/>
      <c r="J5470" s="11"/>
      <c r="K5470" s="10"/>
      <c r="L5470" s="5"/>
      <c r="M5470" s="12"/>
      <c r="N5470" s="12"/>
      <c r="O5470" s="12"/>
      <c r="P5470" s="12"/>
      <c r="Q5470" s="12"/>
      <c r="R5470" s="12"/>
      <c r="S5470" s="13"/>
      <c r="T5470" s="13"/>
    </row>
    <row r="5471" spans="8:20" x14ac:dyDescent="0.2">
      <c r="H5471" s="8"/>
      <c r="I5471" s="8"/>
      <c r="J5471" s="11"/>
      <c r="K5471" s="10"/>
      <c r="L5471" s="5"/>
      <c r="M5471" s="12"/>
      <c r="N5471" s="12"/>
      <c r="O5471" s="12"/>
      <c r="P5471" s="12"/>
      <c r="Q5471" s="12"/>
      <c r="R5471" s="12"/>
      <c r="S5471" s="13"/>
      <c r="T5471" s="13"/>
    </row>
    <row r="5472" spans="8:20" x14ac:dyDescent="0.2">
      <c r="H5472" s="8"/>
      <c r="I5472" s="8"/>
      <c r="J5472" s="11"/>
      <c r="K5472" s="10"/>
      <c r="L5472" s="5"/>
      <c r="M5472" s="12"/>
      <c r="N5472" s="12"/>
      <c r="O5472" s="12"/>
      <c r="P5472" s="12"/>
      <c r="Q5472" s="12"/>
      <c r="R5472" s="12"/>
      <c r="S5472" s="13"/>
      <c r="T5472" s="13"/>
    </row>
    <row r="5473" spans="8:20" x14ac:dyDescent="0.2">
      <c r="H5473" s="8"/>
      <c r="I5473" s="8"/>
      <c r="J5473" s="11"/>
      <c r="K5473" s="10"/>
      <c r="L5473" s="5"/>
      <c r="M5473" s="12"/>
      <c r="N5473" s="12"/>
      <c r="O5473" s="12"/>
      <c r="P5473" s="12"/>
      <c r="Q5473" s="12"/>
      <c r="R5473" s="12"/>
      <c r="S5473" s="13"/>
      <c r="T5473" s="13"/>
    </row>
    <row r="5474" spans="8:20" x14ac:dyDescent="0.2">
      <c r="H5474" s="8"/>
      <c r="I5474" s="8"/>
      <c r="J5474" s="11"/>
      <c r="K5474" s="10"/>
      <c r="L5474" s="5"/>
      <c r="M5474" s="12"/>
      <c r="N5474" s="12"/>
      <c r="O5474" s="12"/>
      <c r="P5474" s="12"/>
      <c r="Q5474" s="12"/>
      <c r="R5474" s="12"/>
      <c r="S5474" s="13"/>
      <c r="T5474" s="13"/>
    </row>
    <row r="5475" spans="8:20" x14ac:dyDescent="0.2">
      <c r="H5475" s="8"/>
      <c r="I5475" s="8"/>
      <c r="J5475" s="11"/>
      <c r="K5475" s="10"/>
      <c r="L5475" s="5"/>
      <c r="M5475" s="12"/>
      <c r="N5475" s="12"/>
      <c r="O5475" s="12"/>
      <c r="P5475" s="12"/>
      <c r="Q5475" s="12"/>
      <c r="R5475" s="12"/>
      <c r="S5475" s="13"/>
      <c r="T5475" s="13"/>
    </row>
    <row r="5476" spans="8:20" x14ac:dyDescent="0.2">
      <c r="H5476" s="8"/>
      <c r="I5476" s="8"/>
      <c r="J5476" s="11"/>
      <c r="K5476" s="10"/>
      <c r="L5476" s="5"/>
      <c r="M5476" s="12"/>
      <c r="N5476" s="12"/>
      <c r="O5476" s="12"/>
      <c r="P5476" s="12"/>
      <c r="Q5476" s="12"/>
      <c r="R5476" s="12"/>
      <c r="S5476" s="13"/>
      <c r="T5476" s="13"/>
    </row>
    <row r="5477" spans="8:20" x14ac:dyDescent="0.2">
      <c r="H5477" s="8"/>
      <c r="I5477" s="8"/>
      <c r="J5477" s="11"/>
      <c r="K5477" s="10"/>
      <c r="L5477" s="5"/>
      <c r="M5477" s="12"/>
      <c r="N5477" s="12"/>
      <c r="O5477" s="12"/>
      <c r="P5477" s="12"/>
      <c r="Q5477" s="12"/>
      <c r="R5477" s="12"/>
      <c r="S5477" s="13"/>
      <c r="T5477" s="13"/>
    </row>
    <row r="5478" spans="8:20" x14ac:dyDescent="0.2">
      <c r="H5478" s="8"/>
      <c r="I5478" s="8"/>
      <c r="J5478" s="11"/>
      <c r="K5478" s="10"/>
      <c r="L5478" s="5"/>
      <c r="M5478" s="12"/>
      <c r="N5478" s="12"/>
      <c r="O5478" s="12"/>
      <c r="P5478" s="12"/>
      <c r="Q5478" s="12"/>
      <c r="R5478" s="12"/>
      <c r="S5478" s="13"/>
      <c r="T5478" s="13"/>
    </row>
    <row r="5479" spans="8:20" x14ac:dyDescent="0.2">
      <c r="H5479" s="8"/>
      <c r="I5479" s="8"/>
      <c r="J5479" s="11"/>
      <c r="K5479" s="10"/>
      <c r="L5479" s="5"/>
      <c r="M5479" s="12"/>
      <c r="N5479" s="12"/>
      <c r="O5479" s="12"/>
      <c r="P5479" s="12"/>
      <c r="Q5479" s="12"/>
      <c r="R5479" s="12"/>
      <c r="S5479" s="13"/>
      <c r="T5479" s="13"/>
    </row>
    <row r="5480" spans="8:20" x14ac:dyDescent="0.2">
      <c r="H5480" s="8"/>
      <c r="I5480" s="8"/>
      <c r="J5480" s="11"/>
      <c r="K5480" s="10"/>
      <c r="L5480" s="5"/>
      <c r="M5480" s="12"/>
      <c r="N5480" s="12"/>
      <c r="O5480" s="12"/>
      <c r="P5480" s="12"/>
      <c r="Q5480" s="12"/>
      <c r="R5480" s="12"/>
      <c r="S5480" s="13"/>
      <c r="T5480" s="13"/>
    </row>
    <row r="5481" spans="8:20" x14ac:dyDescent="0.2">
      <c r="H5481" s="8"/>
      <c r="I5481" s="8"/>
      <c r="J5481" s="11"/>
      <c r="K5481" s="10"/>
      <c r="L5481" s="5"/>
      <c r="M5481" s="12"/>
      <c r="N5481" s="12"/>
      <c r="O5481" s="12"/>
      <c r="P5481" s="12"/>
      <c r="Q5481" s="12"/>
      <c r="R5481" s="12"/>
      <c r="S5481" s="13"/>
      <c r="T5481" s="13"/>
    </row>
    <row r="5482" spans="8:20" x14ac:dyDescent="0.2">
      <c r="H5482" s="8"/>
      <c r="I5482" s="8"/>
      <c r="J5482" s="11"/>
      <c r="K5482" s="10"/>
      <c r="L5482" s="5"/>
      <c r="M5482" s="12"/>
      <c r="N5482" s="12"/>
      <c r="O5482" s="12"/>
      <c r="P5482" s="12"/>
      <c r="Q5482" s="12"/>
      <c r="R5482" s="12"/>
      <c r="S5482" s="13"/>
      <c r="T5482" s="13"/>
    </row>
    <row r="5483" spans="8:20" x14ac:dyDescent="0.2">
      <c r="H5483" s="8"/>
      <c r="I5483" s="8"/>
      <c r="J5483" s="11"/>
      <c r="K5483" s="10"/>
      <c r="L5483" s="5"/>
      <c r="M5483" s="12"/>
      <c r="N5483" s="12"/>
      <c r="O5483" s="12"/>
      <c r="P5483" s="12"/>
      <c r="Q5483" s="12"/>
      <c r="R5483" s="12"/>
      <c r="S5483" s="13"/>
      <c r="T5483" s="13"/>
    </row>
    <row r="5484" spans="8:20" x14ac:dyDescent="0.2">
      <c r="H5484" s="8"/>
      <c r="I5484" s="8"/>
      <c r="J5484" s="11"/>
      <c r="K5484" s="10"/>
      <c r="L5484" s="5"/>
      <c r="M5484" s="12"/>
      <c r="N5484" s="12"/>
      <c r="O5484" s="12"/>
      <c r="P5484" s="12"/>
      <c r="Q5484" s="12"/>
      <c r="R5484" s="12"/>
      <c r="S5484" s="13"/>
      <c r="T5484" s="13"/>
    </row>
    <row r="5485" spans="8:20" x14ac:dyDescent="0.2">
      <c r="H5485" s="8"/>
      <c r="I5485" s="8"/>
      <c r="J5485" s="11"/>
      <c r="K5485" s="10"/>
      <c r="L5485" s="5"/>
      <c r="M5485" s="12"/>
      <c r="N5485" s="12"/>
      <c r="O5485" s="12"/>
      <c r="P5485" s="12"/>
      <c r="Q5485" s="12"/>
      <c r="R5485" s="12"/>
      <c r="S5485" s="13"/>
      <c r="T5485" s="13"/>
    </row>
    <row r="5486" spans="8:20" x14ac:dyDescent="0.2">
      <c r="H5486" s="8"/>
      <c r="I5486" s="8"/>
      <c r="J5486" s="11"/>
      <c r="K5486" s="10"/>
      <c r="L5486" s="5"/>
      <c r="M5486" s="12"/>
      <c r="N5486" s="12"/>
      <c r="O5486" s="12"/>
      <c r="P5486" s="12"/>
      <c r="Q5486" s="12"/>
      <c r="R5486" s="12"/>
      <c r="S5486" s="13"/>
      <c r="T5486" s="13"/>
    </row>
    <row r="5487" spans="8:20" x14ac:dyDescent="0.2">
      <c r="H5487" s="8"/>
      <c r="I5487" s="8"/>
      <c r="J5487" s="11"/>
      <c r="K5487" s="10"/>
      <c r="L5487" s="5"/>
      <c r="M5487" s="12"/>
      <c r="N5487" s="12"/>
      <c r="O5487" s="12"/>
      <c r="P5487" s="12"/>
      <c r="Q5487" s="12"/>
      <c r="R5487" s="12"/>
      <c r="S5487" s="13"/>
      <c r="T5487" s="13"/>
    </row>
    <row r="5488" spans="8:20" x14ac:dyDescent="0.2">
      <c r="H5488" s="8"/>
      <c r="I5488" s="8"/>
      <c r="J5488" s="11"/>
      <c r="K5488" s="10"/>
      <c r="L5488" s="5"/>
      <c r="M5488" s="12"/>
      <c r="N5488" s="12"/>
      <c r="O5488" s="12"/>
      <c r="P5488" s="12"/>
      <c r="Q5488" s="12"/>
      <c r="R5488" s="12"/>
      <c r="S5488" s="13"/>
      <c r="T5488" s="13"/>
    </row>
    <row r="5489" spans="8:20" x14ac:dyDescent="0.2">
      <c r="H5489" s="8"/>
      <c r="I5489" s="8"/>
      <c r="J5489" s="11"/>
      <c r="K5489" s="10"/>
      <c r="L5489" s="5"/>
      <c r="M5489" s="12"/>
      <c r="N5489" s="12"/>
      <c r="O5489" s="12"/>
      <c r="P5489" s="12"/>
      <c r="Q5489" s="12"/>
      <c r="R5489" s="12"/>
      <c r="S5489" s="13"/>
      <c r="T5489" s="13"/>
    </row>
    <row r="5490" spans="8:20" x14ac:dyDescent="0.2">
      <c r="H5490" s="8"/>
      <c r="I5490" s="8"/>
      <c r="J5490" s="11"/>
      <c r="K5490" s="10"/>
      <c r="L5490" s="5"/>
      <c r="M5490" s="12"/>
      <c r="N5490" s="12"/>
      <c r="O5490" s="12"/>
      <c r="P5490" s="12"/>
      <c r="Q5490" s="12"/>
      <c r="R5490" s="12"/>
      <c r="S5490" s="13"/>
      <c r="T5490" s="13"/>
    </row>
    <row r="5491" spans="8:20" x14ac:dyDescent="0.2">
      <c r="H5491" s="8"/>
      <c r="I5491" s="8"/>
      <c r="J5491" s="11"/>
      <c r="K5491" s="10"/>
      <c r="L5491" s="5"/>
      <c r="M5491" s="12"/>
      <c r="N5491" s="12"/>
      <c r="O5491" s="12"/>
      <c r="P5491" s="12"/>
      <c r="Q5491" s="12"/>
      <c r="R5491" s="12"/>
      <c r="S5491" s="13"/>
      <c r="T5491" s="13"/>
    </row>
    <row r="5492" spans="8:20" x14ac:dyDescent="0.2">
      <c r="H5492" s="8"/>
      <c r="I5492" s="8"/>
      <c r="J5492" s="11"/>
      <c r="K5492" s="10"/>
      <c r="L5492" s="5"/>
      <c r="M5492" s="12"/>
      <c r="N5492" s="12"/>
      <c r="O5492" s="12"/>
      <c r="P5492" s="12"/>
      <c r="Q5492" s="12"/>
      <c r="R5492" s="12"/>
      <c r="S5492" s="13"/>
      <c r="T5492" s="13"/>
    </row>
    <row r="5493" spans="8:20" x14ac:dyDescent="0.2">
      <c r="H5493" s="8"/>
      <c r="I5493" s="8"/>
      <c r="J5493" s="11"/>
      <c r="K5493" s="10"/>
      <c r="L5493" s="5"/>
      <c r="M5493" s="12"/>
      <c r="N5493" s="12"/>
      <c r="O5493" s="12"/>
      <c r="P5493" s="12"/>
      <c r="Q5493" s="12"/>
      <c r="R5493" s="12"/>
      <c r="S5493" s="13"/>
      <c r="T5493" s="13"/>
    </row>
    <row r="5494" spans="8:20" x14ac:dyDescent="0.2">
      <c r="H5494" s="8"/>
      <c r="I5494" s="8"/>
      <c r="J5494" s="11"/>
      <c r="K5494" s="10"/>
      <c r="L5494" s="5"/>
      <c r="M5494" s="12"/>
      <c r="N5494" s="12"/>
      <c r="O5494" s="12"/>
      <c r="P5494" s="12"/>
      <c r="Q5494" s="12"/>
      <c r="R5494" s="12"/>
      <c r="S5494" s="13"/>
      <c r="T5494" s="13"/>
    </row>
    <row r="5495" spans="8:20" x14ac:dyDescent="0.2">
      <c r="H5495" s="8"/>
      <c r="I5495" s="8"/>
      <c r="J5495" s="11"/>
      <c r="K5495" s="10"/>
      <c r="L5495" s="5"/>
      <c r="M5495" s="12"/>
      <c r="N5495" s="12"/>
      <c r="O5495" s="12"/>
      <c r="P5495" s="12"/>
      <c r="Q5495" s="12"/>
      <c r="R5495" s="12"/>
      <c r="S5495" s="13"/>
      <c r="T5495" s="13"/>
    </row>
    <row r="5496" spans="8:20" x14ac:dyDescent="0.2">
      <c r="H5496" s="8"/>
      <c r="I5496" s="8"/>
      <c r="J5496" s="11"/>
      <c r="K5496" s="10"/>
      <c r="L5496" s="5"/>
      <c r="M5496" s="12"/>
      <c r="N5496" s="12"/>
      <c r="O5496" s="12"/>
      <c r="P5496" s="12"/>
      <c r="Q5496" s="12"/>
      <c r="R5496" s="12"/>
      <c r="S5496" s="13"/>
      <c r="T5496" s="13"/>
    </row>
    <row r="5497" spans="8:20" x14ac:dyDescent="0.2">
      <c r="H5497" s="8"/>
      <c r="I5497" s="8"/>
      <c r="J5497" s="11"/>
      <c r="K5497" s="10"/>
      <c r="L5497" s="5"/>
      <c r="M5497" s="12"/>
      <c r="N5497" s="12"/>
      <c r="O5497" s="12"/>
      <c r="P5497" s="12"/>
      <c r="Q5497" s="12"/>
      <c r="R5497" s="12"/>
      <c r="S5497" s="13"/>
      <c r="T5497" s="13"/>
    </row>
    <row r="5498" spans="8:20" x14ac:dyDescent="0.2">
      <c r="H5498" s="8"/>
      <c r="I5498" s="8"/>
      <c r="J5498" s="11"/>
      <c r="K5498" s="10"/>
      <c r="L5498" s="5"/>
      <c r="M5498" s="12"/>
      <c r="N5498" s="12"/>
      <c r="O5498" s="12"/>
      <c r="P5498" s="12"/>
      <c r="Q5498" s="12"/>
      <c r="R5498" s="12"/>
      <c r="S5498" s="13"/>
      <c r="T5498" s="13"/>
    </row>
    <row r="5499" spans="8:20" x14ac:dyDescent="0.2">
      <c r="H5499" s="8"/>
      <c r="I5499" s="8"/>
      <c r="J5499" s="11"/>
      <c r="K5499" s="10"/>
      <c r="L5499" s="5"/>
      <c r="M5499" s="12"/>
      <c r="N5499" s="12"/>
      <c r="O5499" s="12"/>
      <c r="P5499" s="12"/>
      <c r="Q5499" s="12"/>
      <c r="R5499" s="12"/>
      <c r="S5499" s="13"/>
      <c r="T5499" s="13"/>
    </row>
    <row r="5500" spans="8:20" x14ac:dyDescent="0.2">
      <c r="H5500" s="8"/>
      <c r="I5500" s="8"/>
      <c r="J5500" s="11"/>
      <c r="K5500" s="10"/>
      <c r="L5500" s="5"/>
      <c r="M5500" s="12"/>
      <c r="N5500" s="12"/>
      <c r="O5500" s="12"/>
      <c r="P5500" s="12"/>
      <c r="Q5500" s="12"/>
      <c r="R5500" s="12"/>
      <c r="S5500" s="13"/>
      <c r="T5500" s="13"/>
    </row>
    <row r="5501" spans="8:20" x14ac:dyDescent="0.2">
      <c r="H5501" s="8"/>
      <c r="I5501" s="8"/>
      <c r="J5501" s="11"/>
      <c r="K5501" s="10"/>
      <c r="L5501" s="5"/>
      <c r="M5501" s="12"/>
      <c r="N5501" s="12"/>
      <c r="O5501" s="12"/>
      <c r="P5501" s="12"/>
      <c r="Q5501" s="12"/>
      <c r="R5501" s="12"/>
      <c r="S5501" s="13"/>
      <c r="T5501" s="13"/>
    </row>
    <row r="5502" spans="8:20" x14ac:dyDescent="0.2">
      <c r="H5502" s="8"/>
      <c r="I5502" s="8"/>
      <c r="J5502" s="11"/>
      <c r="K5502" s="10"/>
      <c r="L5502" s="5"/>
      <c r="M5502" s="12"/>
      <c r="N5502" s="12"/>
      <c r="O5502" s="12"/>
      <c r="P5502" s="12"/>
      <c r="Q5502" s="12"/>
      <c r="R5502" s="12"/>
      <c r="S5502" s="13"/>
      <c r="T5502" s="13"/>
    </row>
    <row r="5503" spans="8:20" x14ac:dyDescent="0.2">
      <c r="H5503" s="8"/>
      <c r="I5503" s="8"/>
      <c r="J5503" s="11"/>
      <c r="K5503" s="10"/>
      <c r="L5503" s="5"/>
      <c r="M5503" s="12"/>
      <c r="N5503" s="12"/>
      <c r="O5503" s="12"/>
      <c r="P5503" s="12"/>
      <c r="Q5503" s="12"/>
      <c r="R5503" s="12"/>
      <c r="S5503" s="13"/>
      <c r="T5503" s="13"/>
    </row>
    <row r="5504" spans="8:20" x14ac:dyDescent="0.2">
      <c r="H5504" s="8"/>
      <c r="I5504" s="8"/>
      <c r="J5504" s="11"/>
      <c r="K5504" s="10"/>
      <c r="L5504" s="5"/>
      <c r="M5504" s="12"/>
      <c r="N5504" s="12"/>
      <c r="O5504" s="12"/>
      <c r="P5504" s="12"/>
      <c r="Q5504" s="12"/>
      <c r="R5504" s="12"/>
      <c r="S5504" s="13"/>
      <c r="T5504" s="13"/>
    </row>
    <row r="5505" spans="8:20" x14ac:dyDescent="0.2">
      <c r="H5505" s="8"/>
      <c r="I5505" s="8"/>
      <c r="J5505" s="11"/>
      <c r="K5505" s="10"/>
      <c r="L5505" s="5"/>
      <c r="M5505" s="12"/>
      <c r="N5505" s="12"/>
      <c r="O5505" s="12"/>
      <c r="P5505" s="12"/>
      <c r="Q5505" s="12"/>
      <c r="R5505" s="12"/>
      <c r="S5505" s="13"/>
      <c r="T5505" s="13"/>
    </row>
    <row r="5506" spans="8:20" x14ac:dyDescent="0.2">
      <c r="H5506" s="8"/>
      <c r="I5506" s="8"/>
      <c r="J5506" s="11"/>
      <c r="K5506" s="10"/>
      <c r="L5506" s="5"/>
      <c r="M5506" s="12"/>
      <c r="N5506" s="12"/>
      <c r="O5506" s="12"/>
      <c r="P5506" s="12"/>
      <c r="Q5506" s="12"/>
      <c r="R5506" s="12"/>
      <c r="S5506" s="13"/>
      <c r="T5506" s="13"/>
    </row>
    <row r="5507" spans="8:20" x14ac:dyDescent="0.2">
      <c r="H5507" s="8"/>
      <c r="I5507" s="8"/>
      <c r="J5507" s="11"/>
      <c r="K5507" s="10"/>
      <c r="L5507" s="5"/>
      <c r="M5507" s="12"/>
      <c r="N5507" s="12"/>
      <c r="O5507" s="12"/>
      <c r="P5507" s="12"/>
      <c r="Q5507" s="12"/>
      <c r="R5507" s="12"/>
      <c r="S5507" s="13"/>
      <c r="T5507" s="13"/>
    </row>
    <row r="5508" spans="8:20" x14ac:dyDescent="0.2">
      <c r="H5508" s="8"/>
      <c r="I5508" s="8"/>
      <c r="J5508" s="11"/>
      <c r="K5508" s="10"/>
      <c r="L5508" s="5"/>
      <c r="M5508" s="12"/>
      <c r="N5508" s="12"/>
      <c r="O5508" s="12"/>
      <c r="P5508" s="12"/>
      <c r="Q5508" s="12"/>
      <c r="R5508" s="12"/>
      <c r="S5508" s="13"/>
      <c r="T5508" s="13"/>
    </row>
    <row r="5509" spans="8:20" x14ac:dyDescent="0.2">
      <c r="H5509" s="8"/>
      <c r="I5509" s="8"/>
      <c r="J5509" s="11"/>
      <c r="K5509" s="10"/>
      <c r="L5509" s="5"/>
      <c r="M5509" s="12"/>
      <c r="N5509" s="12"/>
      <c r="O5509" s="12"/>
      <c r="P5509" s="12"/>
      <c r="Q5509" s="12"/>
      <c r="R5509" s="12"/>
      <c r="S5509" s="13"/>
      <c r="T5509" s="13"/>
    </row>
    <row r="5510" spans="8:20" x14ac:dyDescent="0.2">
      <c r="H5510" s="8"/>
      <c r="I5510" s="8"/>
      <c r="J5510" s="11"/>
      <c r="K5510" s="10"/>
      <c r="L5510" s="5"/>
      <c r="M5510" s="12"/>
      <c r="N5510" s="12"/>
      <c r="O5510" s="12"/>
      <c r="P5510" s="12"/>
      <c r="Q5510" s="12"/>
      <c r="R5510" s="12"/>
      <c r="S5510" s="13"/>
      <c r="T5510" s="13"/>
    </row>
    <row r="5511" spans="8:20" x14ac:dyDescent="0.2">
      <c r="H5511" s="8"/>
      <c r="I5511" s="8"/>
      <c r="J5511" s="11"/>
      <c r="K5511" s="10"/>
      <c r="L5511" s="5"/>
      <c r="M5511" s="12"/>
      <c r="N5511" s="12"/>
      <c r="O5511" s="12"/>
      <c r="P5511" s="12"/>
      <c r="Q5511" s="12"/>
      <c r="R5511" s="12"/>
      <c r="S5511" s="13"/>
      <c r="T5511" s="13"/>
    </row>
    <row r="5512" spans="8:20" x14ac:dyDescent="0.2">
      <c r="H5512" s="8"/>
      <c r="I5512" s="8"/>
      <c r="J5512" s="11"/>
      <c r="K5512" s="10"/>
      <c r="L5512" s="5"/>
      <c r="M5512" s="12"/>
      <c r="N5512" s="12"/>
      <c r="O5512" s="12"/>
      <c r="P5512" s="12"/>
      <c r="Q5512" s="12"/>
      <c r="R5512" s="12"/>
      <c r="S5512" s="13"/>
      <c r="T5512" s="13"/>
    </row>
    <row r="5513" spans="8:20" x14ac:dyDescent="0.2">
      <c r="H5513" s="8"/>
      <c r="I5513" s="8"/>
      <c r="J5513" s="11"/>
      <c r="K5513" s="10"/>
      <c r="L5513" s="5"/>
      <c r="M5513" s="12"/>
      <c r="N5513" s="12"/>
      <c r="O5513" s="12"/>
      <c r="P5513" s="12"/>
      <c r="Q5513" s="12"/>
      <c r="R5513" s="12"/>
      <c r="S5513" s="13"/>
      <c r="T5513" s="13"/>
    </row>
    <row r="5514" spans="8:20" x14ac:dyDescent="0.2">
      <c r="H5514" s="8"/>
      <c r="I5514" s="8"/>
      <c r="J5514" s="11"/>
      <c r="K5514" s="10"/>
      <c r="L5514" s="5"/>
      <c r="M5514" s="12"/>
      <c r="N5514" s="12"/>
      <c r="O5514" s="12"/>
      <c r="P5514" s="12"/>
      <c r="Q5514" s="12"/>
      <c r="R5514" s="12"/>
      <c r="S5514" s="13"/>
      <c r="T5514" s="13"/>
    </row>
    <row r="5515" spans="8:20" x14ac:dyDescent="0.2">
      <c r="H5515" s="8"/>
      <c r="I5515" s="8"/>
      <c r="J5515" s="11"/>
      <c r="K5515" s="10"/>
      <c r="L5515" s="5"/>
      <c r="M5515" s="12"/>
      <c r="N5515" s="12"/>
      <c r="O5515" s="12"/>
      <c r="P5515" s="12"/>
      <c r="Q5515" s="12"/>
      <c r="R5515" s="12"/>
      <c r="S5515" s="13"/>
      <c r="T5515" s="13"/>
    </row>
    <row r="5516" spans="8:20" x14ac:dyDescent="0.2">
      <c r="H5516" s="8"/>
      <c r="I5516" s="8"/>
      <c r="J5516" s="11"/>
      <c r="K5516" s="10"/>
      <c r="L5516" s="5"/>
      <c r="M5516" s="12"/>
      <c r="N5516" s="12"/>
      <c r="O5516" s="12"/>
      <c r="P5516" s="12"/>
      <c r="Q5516" s="12"/>
      <c r="R5516" s="12"/>
      <c r="S5516" s="13"/>
      <c r="T5516" s="13"/>
    </row>
    <row r="5517" spans="8:20" x14ac:dyDescent="0.2">
      <c r="H5517" s="8"/>
      <c r="I5517" s="8"/>
      <c r="J5517" s="11"/>
      <c r="K5517" s="10"/>
      <c r="L5517" s="5"/>
      <c r="M5517" s="12"/>
      <c r="N5517" s="12"/>
      <c r="O5517" s="12"/>
      <c r="P5517" s="12"/>
      <c r="Q5517" s="12"/>
      <c r="R5517" s="12"/>
      <c r="S5517" s="13"/>
      <c r="T5517" s="13"/>
    </row>
    <row r="5518" spans="8:20" x14ac:dyDescent="0.2">
      <c r="H5518" s="8"/>
      <c r="I5518" s="8"/>
      <c r="J5518" s="11"/>
      <c r="K5518" s="10"/>
      <c r="L5518" s="5"/>
      <c r="M5518" s="12"/>
      <c r="N5518" s="12"/>
      <c r="O5518" s="12"/>
      <c r="P5518" s="12"/>
      <c r="Q5518" s="12"/>
      <c r="R5518" s="12"/>
      <c r="S5518" s="13"/>
      <c r="T5518" s="13"/>
    </row>
    <row r="5519" spans="8:20" x14ac:dyDescent="0.2">
      <c r="H5519" s="8"/>
      <c r="I5519" s="8"/>
      <c r="J5519" s="11"/>
      <c r="K5519" s="10"/>
      <c r="L5519" s="5"/>
      <c r="M5519" s="12"/>
      <c r="N5519" s="12"/>
      <c r="O5519" s="12"/>
      <c r="P5519" s="12"/>
      <c r="Q5519" s="12"/>
      <c r="R5519" s="12"/>
      <c r="S5519" s="13"/>
      <c r="T5519" s="13"/>
    </row>
    <row r="5520" spans="8:20" x14ac:dyDescent="0.2">
      <c r="H5520" s="8"/>
      <c r="I5520" s="8"/>
      <c r="J5520" s="11"/>
      <c r="K5520" s="10"/>
      <c r="L5520" s="5"/>
      <c r="M5520" s="12"/>
      <c r="N5520" s="12"/>
      <c r="O5520" s="12"/>
      <c r="P5520" s="12"/>
      <c r="Q5520" s="12"/>
      <c r="R5520" s="12"/>
      <c r="S5520" s="13"/>
      <c r="T5520" s="13"/>
    </row>
    <row r="5521" spans="8:20" x14ac:dyDescent="0.2">
      <c r="H5521" s="8"/>
      <c r="I5521" s="8"/>
      <c r="J5521" s="11"/>
      <c r="K5521" s="10"/>
      <c r="L5521" s="5"/>
      <c r="M5521" s="12"/>
      <c r="N5521" s="12"/>
      <c r="O5521" s="12"/>
      <c r="P5521" s="12"/>
      <c r="Q5521" s="12"/>
      <c r="R5521" s="12"/>
      <c r="S5521" s="13"/>
      <c r="T5521" s="13"/>
    </row>
    <row r="5522" spans="8:20" x14ac:dyDescent="0.2">
      <c r="H5522" s="8"/>
      <c r="I5522" s="8"/>
      <c r="J5522" s="11"/>
      <c r="K5522" s="10"/>
      <c r="L5522" s="5"/>
      <c r="M5522" s="12"/>
      <c r="N5522" s="12"/>
      <c r="O5522" s="12"/>
      <c r="P5522" s="12"/>
      <c r="Q5522" s="12"/>
      <c r="R5522" s="12"/>
      <c r="S5522" s="13"/>
      <c r="T5522" s="13"/>
    </row>
    <row r="5523" spans="8:20" x14ac:dyDescent="0.2">
      <c r="H5523" s="8"/>
      <c r="I5523" s="8"/>
      <c r="J5523" s="11"/>
      <c r="K5523" s="10"/>
      <c r="L5523" s="5"/>
      <c r="M5523" s="12"/>
      <c r="N5523" s="12"/>
      <c r="O5523" s="12"/>
      <c r="P5523" s="12"/>
      <c r="Q5523" s="12"/>
      <c r="R5523" s="12"/>
      <c r="S5523" s="13"/>
      <c r="T5523" s="13"/>
    </row>
    <row r="5524" spans="8:20" x14ac:dyDescent="0.2">
      <c r="H5524" s="8"/>
      <c r="I5524" s="8"/>
      <c r="J5524" s="11"/>
      <c r="K5524" s="10"/>
      <c r="L5524" s="5"/>
      <c r="M5524" s="12"/>
      <c r="N5524" s="12"/>
      <c r="O5524" s="12"/>
      <c r="P5524" s="12"/>
      <c r="Q5524" s="12"/>
      <c r="R5524" s="12"/>
      <c r="S5524" s="13"/>
      <c r="T5524" s="13"/>
    </row>
    <row r="5525" spans="8:20" x14ac:dyDescent="0.2">
      <c r="H5525" s="8"/>
      <c r="I5525" s="8"/>
      <c r="J5525" s="11"/>
      <c r="K5525" s="10"/>
      <c r="L5525" s="5"/>
      <c r="M5525" s="12"/>
      <c r="N5525" s="12"/>
      <c r="O5525" s="12"/>
      <c r="P5525" s="12"/>
      <c r="Q5525" s="12"/>
      <c r="R5525" s="12"/>
      <c r="S5525" s="13"/>
      <c r="T5525" s="13"/>
    </row>
    <row r="5526" spans="8:20" x14ac:dyDescent="0.2">
      <c r="H5526" s="8"/>
      <c r="I5526" s="8"/>
      <c r="J5526" s="11"/>
      <c r="K5526" s="10"/>
      <c r="L5526" s="5"/>
      <c r="M5526" s="12"/>
      <c r="N5526" s="12"/>
      <c r="O5526" s="12"/>
      <c r="P5526" s="12"/>
      <c r="Q5526" s="12"/>
      <c r="R5526" s="12"/>
      <c r="S5526" s="13"/>
      <c r="T5526" s="13"/>
    </row>
    <row r="5527" spans="8:20" x14ac:dyDescent="0.2">
      <c r="H5527" s="8"/>
      <c r="I5527" s="8"/>
      <c r="J5527" s="11"/>
      <c r="K5527" s="10"/>
      <c r="L5527" s="5"/>
      <c r="M5527" s="12"/>
      <c r="N5527" s="12"/>
      <c r="O5527" s="12"/>
      <c r="P5527" s="12"/>
      <c r="Q5527" s="12"/>
      <c r="R5527" s="12"/>
      <c r="S5527" s="13"/>
      <c r="T5527" s="13"/>
    </row>
    <row r="5528" spans="8:20" x14ac:dyDescent="0.2">
      <c r="H5528" s="8"/>
      <c r="I5528" s="8"/>
      <c r="J5528" s="11"/>
      <c r="K5528" s="10"/>
      <c r="L5528" s="5"/>
      <c r="M5528" s="12"/>
      <c r="N5528" s="12"/>
      <c r="O5528" s="12"/>
      <c r="P5528" s="12"/>
      <c r="Q5528" s="12"/>
      <c r="R5528" s="12"/>
      <c r="S5528" s="13"/>
      <c r="T5528" s="13"/>
    </row>
    <row r="5529" spans="8:20" x14ac:dyDescent="0.2">
      <c r="H5529" s="8"/>
      <c r="I5529" s="8"/>
      <c r="J5529" s="11"/>
      <c r="K5529" s="10"/>
      <c r="L5529" s="5"/>
      <c r="M5529" s="12"/>
      <c r="N5529" s="12"/>
      <c r="O5529" s="12"/>
      <c r="P5529" s="12"/>
      <c r="Q5529" s="12"/>
      <c r="R5529" s="12"/>
      <c r="S5529" s="13"/>
      <c r="T5529" s="13"/>
    </row>
    <row r="5530" spans="8:20" x14ac:dyDescent="0.2">
      <c r="H5530" s="8"/>
      <c r="I5530" s="8"/>
      <c r="J5530" s="11"/>
      <c r="K5530" s="10"/>
      <c r="L5530" s="5"/>
      <c r="M5530" s="12"/>
      <c r="N5530" s="12"/>
      <c r="O5530" s="12"/>
      <c r="P5530" s="12"/>
      <c r="Q5530" s="12"/>
      <c r="R5530" s="12"/>
      <c r="S5530" s="13"/>
      <c r="T5530" s="13"/>
    </row>
    <row r="5531" spans="8:20" x14ac:dyDescent="0.2">
      <c r="H5531" s="8"/>
      <c r="I5531" s="8"/>
      <c r="J5531" s="11"/>
      <c r="K5531" s="10"/>
      <c r="L5531" s="5"/>
      <c r="M5531" s="12"/>
      <c r="N5531" s="12"/>
      <c r="O5531" s="12"/>
      <c r="P5531" s="12"/>
      <c r="Q5531" s="12"/>
      <c r="R5531" s="12"/>
      <c r="S5531" s="13"/>
      <c r="T5531" s="13"/>
    </row>
    <row r="5532" spans="8:20" x14ac:dyDescent="0.2">
      <c r="H5532" s="8"/>
      <c r="I5532" s="8"/>
      <c r="J5532" s="11"/>
      <c r="K5532" s="10"/>
      <c r="L5532" s="5"/>
      <c r="M5532" s="12"/>
      <c r="N5532" s="12"/>
      <c r="O5532" s="12"/>
      <c r="P5532" s="12"/>
      <c r="Q5532" s="12"/>
      <c r="R5532" s="12"/>
      <c r="S5532" s="13"/>
      <c r="T5532" s="13"/>
    </row>
    <row r="5533" spans="8:20" x14ac:dyDescent="0.2">
      <c r="H5533" s="8"/>
      <c r="I5533" s="8"/>
      <c r="J5533" s="11"/>
      <c r="K5533" s="10"/>
      <c r="L5533" s="5"/>
      <c r="M5533" s="12"/>
      <c r="N5533" s="12"/>
      <c r="O5533" s="12"/>
      <c r="P5533" s="12"/>
      <c r="Q5533" s="12"/>
      <c r="R5533" s="12"/>
      <c r="S5533" s="13"/>
      <c r="T5533" s="13"/>
    </row>
    <row r="5534" spans="8:20" x14ac:dyDescent="0.2">
      <c r="H5534" s="8"/>
      <c r="I5534" s="8"/>
      <c r="J5534" s="11"/>
      <c r="K5534" s="10"/>
      <c r="L5534" s="5"/>
      <c r="M5534" s="12"/>
      <c r="N5534" s="12"/>
      <c r="O5534" s="12"/>
      <c r="P5534" s="12"/>
      <c r="Q5534" s="12"/>
      <c r="R5534" s="12"/>
      <c r="S5534" s="13"/>
      <c r="T5534" s="13"/>
    </row>
    <row r="5535" spans="8:20" x14ac:dyDescent="0.2">
      <c r="H5535" s="8"/>
      <c r="I5535" s="8"/>
      <c r="J5535" s="11"/>
      <c r="K5535" s="10"/>
      <c r="L5535" s="5"/>
      <c r="M5535" s="12"/>
      <c r="N5535" s="12"/>
      <c r="O5535" s="12"/>
      <c r="P5535" s="12"/>
      <c r="Q5535" s="12"/>
      <c r="R5535" s="12"/>
      <c r="S5535" s="13"/>
      <c r="T5535" s="13"/>
    </row>
    <row r="5536" spans="8:20" x14ac:dyDescent="0.2">
      <c r="H5536" s="8"/>
      <c r="I5536" s="8"/>
      <c r="J5536" s="11"/>
      <c r="K5536" s="10"/>
      <c r="L5536" s="5"/>
      <c r="M5536" s="12"/>
      <c r="N5536" s="12"/>
      <c r="O5536" s="12"/>
      <c r="P5536" s="12"/>
      <c r="Q5536" s="12"/>
      <c r="R5536" s="12"/>
      <c r="S5536" s="13"/>
      <c r="T5536" s="13"/>
    </row>
    <row r="5537" spans="8:20" x14ac:dyDescent="0.2">
      <c r="H5537" s="8"/>
      <c r="I5537" s="8"/>
      <c r="J5537" s="11"/>
      <c r="K5537" s="10"/>
      <c r="L5537" s="5"/>
      <c r="M5537" s="12"/>
      <c r="N5537" s="12"/>
      <c r="O5537" s="12"/>
      <c r="P5537" s="12"/>
      <c r="Q5537" s="12"/>
      <c r="R5537" s="12"/>
      <c r="S5537" s="13"/>
      <c r="T5537" s="13"/>
    </row>
    <row r="5538" spans="8:20" x14ac:dyDescent="0.2">
      <c r="H5538" s="8"/>
      <c r="I5538" s="8"/>
      <c r="J5538" s="11"/>
      <c r="K5538" s="10"/>
      <c r="L5538" s="5"/>
      <c r="M5538" s="12"/>
      <c r="N5538" s="12"/>
      <c r="O5538" s="12"/>
      <c r="P5538" s="12"/>
      <c r="Q5538" s="12"/>
      <c r="R5538" s="12"/>
      <c r="S5538" s="13"/>
      <c r="T5538" s="13"/>
    </row>
    <row r="5539" spans="8:20" x14ac:dyDescent="0.2">
      <c r="H5539" s="8"/>
      <c r="I5539" s="8"/>
      <c r="J5539" s="11"/>
      <c r="K5539" s="10"/>
      <c r="L5539" s="5"/>
      <c r="M5539" s="12"/>
      <c r="N5539" s="12"/>
      <c r="O5539" s="12"/>
      <c r="P5539" s="12"/>
      <c r="Q5539" s="12"/>
      <c r="R5539" s="12"/>
      <c r="S5539" s="13"/>
      <c r="T5539" s="13"/>
    </row>
    <row r="5540" spans="8:20" x14ac:dyDescent="0.2">
      <c r="H5540" s="8"/>
      <c r="I5540" s="8"/>
      <c r="J5540" s="11"/>
      <c r="K5540" s="10"/>
      <c r="L5540" s="5"/>
      <c r="M5540" s="12"/>
      <c r="N5540" s="12"/>
      <c r="O5540" s="12"/>
      <c r="P5540" s="12"/>
      <c r="Q5540" s="12"/>
      <c r="R5540" s="12"/>
      <c r="S5540" s="13"/>
      <c r="T5540" s="13"/>
    </row>
    <row r="5541" spans="8:20" x14ac:dyDescent="0.2">
      <c r="H5541" s="8"/>
      <c r="I5541" s="8"/>
      <c r="J5541" s="11"/>
      <c r="K5541" s="10"/>
      <c r="L5541" s="5"/>
      <c r="M5541" s="12"/>
      <c r="N5541" s="12"/>
      <c r="O5541" s="12"/>
      <c r="P5541" s="12"/>
      <c r="Q5541" s="12"/>
      <c r="R5541" s="12"/>
      <c r="S5541" s="13"/>
      <c r="T5541" s="13"/>
    </row>
    <row r="5542" spans="8:20" x14ac:dyDescent="0.2">
      <c r="H5542" s="8"/>
      <c r="I5542" s="8"/>
      <c r="J5542" s="11"/>
      <c r="K5542" s="10"/>
      <c r="L5542" s="5"/>
      <c r="M5542" s="12"/>
      <c r="N5542" s="12"/>
      <c r="O5542" s="12"/>
      <c r="P5542" s="12"/>
      <c r="Q5542" s="12"/>
      <c r="R5542" s="12"/>
      <c r="S5542" s="13"/>
      <c r="T5542" s="13"/>
    </row>
    <row r="5543" spans="8:20" x14ac:dyDescent="0.2">
      <c r="H5543" s="8"/>
      <c r="I5543" s="8"/>
      <c r="J5543" s="11"/>
      <c r="K5543" s="10"/>
      <c r="L5543" s="5"/>
      <c r="M5543" s="12"/>
      <c r="N5543" s="12"/>
      <c r="O5543" s="12"/>
      <c r="P5543" s="12"/>
      <c r="Q5543" s="12"/>
      <c r="R5543" s="12"/>
      <c r="S5543" s="13"/>
      <c r="T5543" s="13"/>
    </row>
    <row r="5544" spans="8:20" x14ac:dyDescent="0.2">
      <c r="H5544" s="8"/>
      <c r="I5544" s="8"/>
      <c r="J5544" s="11"/>
      <c r="K5544" s="10"/>
      <c r="L5544" s="5"/>
      <c r="M5544" s="12"/>
      <c r="N5544" s="12"/>
      <c r="O5544" s="12"/>
      <c r="P5544" s="12"/>
      <c r="Q5544" s="12"/>
      <c r="R5544" s="12"/>
      <c r="S5544" s="13"/>
      <c r="T5544" s="13"/>
    </row>
    <row r="5545" spans="8:20" x14ac:dyDescent="0.2">
      <c r="H5545" s="8"/>
      <c r="I5545" s="8"/>
      <c r="J5545" s="11"/>
      <c r="K5545" s="10"/>
      <c r="L5545" s="5"/>
      <c r="M5545" s="12"/>
      <c r="N5545" s="12"/>
      <c r="O5545" s="12"/>
      <c r="P5545" s="12"/>
      <c r="Q5545" s="12"/>
      <c r="R5545" s="12"/>
      <c r="S5545" s="13"/>
      <c r="T5545" s="13"/>
    </row>
    <row r="5546" spans="8:20" x14ac:dyDescent="0.2">
      <c r="H5546" s="8"/>
      <c r="I5546" s="8"/>
      <c r="J5546" s="11"/>
      <c r="K5546" s="10"/>
      <c r="L5546" s="5"/>
      <c r="M5546" s="12"/>
      <c r="N5546" s="12"/>
      <c r="O5546" s="12"/>
      <c r="P5546" s="12"/>
      <c r="Q5546" s="12"/>
      <c r="R5546" s="12"/>
      <c r="S5546" s="13"/>
      <c r="T5546" s="13"/>
    </row>
    <row r="5547" spans="8:20" x14ac:dyDescent="0.2">
      <c r="H5547" s="8"/>
      <c r="I5547" s="8"/>
      <c r="J5547" s="11"/>
      <c r="K5547" s="10"/>
      <c r="L5547" s="5"/>
      <c r="M5547" s="12"/>
      <c r="N5547" s="12"/>
      <c r="O5547" s="12"/>
      <c r="P5547" s="12"/>
      <c r="Q5547" s="12"/>
      <c r="R5547" s="12"/>
      <c r="S5547" s="13"/>
      <c r="T5547" s="13"/>
    </row>
    <row r="5548" spans="8:20" x14ac:dyDescent="0.2">
      <c r="H5548" s="8"/>
      <c r="I5548" s="8"/>
      <c r="J5548" s="11"/>
      <c r="K5548" s="10"/>
      <c r="L5548" s="5"/>
      <c r="M5548" s="12"/>
      <c r="N5548" s="12"/>
      <c r="O5548" s="12"/>
      <c r="P5548" s="12"/>
      <c r="Q5548" s="12"/>
      <c r="R5548" s="12"/>
      <c r="S5548" s="13"/>
      <c r="T5548" s="13"/>
    </row>
    <row r="5549" spans="8:20" x14ac:dyDescent="0.2">
      <c r="H5549" s="8"/>
      <c r="I5549" s="8"/>
      <c r="J5549" s="11"/>
      <c r="K5549" s="10"/>
      <c r="L5549" s="5"/>
      <c r="M5549" s="12"/>
      <c r="N5549" s="12"/>
      <c r="O5549" s="12"/>
      <c r="P5549" s="12"/>
      <c r="Q5549" s="12"/>
      <c r="R5549" s="12"/>
      <c r="S5549" s="13"/>
      <c r="T5549" s="13"/>
    </row>
    <row r="5550" spans="8:20" x14ac:dyDescent="0.2">
      <c r="H5550" s="8"/>
      <c r="I5550" s="8"/>
      <c r="J5550" s="11"/>
      <c r="K5550" s="10"/>
      <c r="L5550" s="5"/>
      <c r="M5550" s="12"/>
      <c r="N5550" s="12"/>
      <c r="O5550" s="12"/>
      <c r="P5550" s="12"/>
      <c r="Q5550" s="12"/>
      <c r="R5550" s="12"/>
      <c r="S5550" s="13"/>
      <c r="T5550" s="13"/>
    </row>
    <row r="5551" spans="8:20" x14ac:dyDescent="0.2">
      <c r="H5551" s="8"/>
      <c r="I5551" s="8"/>
      <c r="J5551" s="11"/>
      <c r="K5551" s="10"/>
      <c r="L5551" s="5"/>
      <c r="M5551" s="12"/>
      <c r="N5551" s="12"/>
      <c r="O5551" s="12"/>
      <c r="P5551" s="12"/>
      <c r="Q5551" s="12"/>
      <c r="R5551" s="12"/>
      <c r="S5551" s="13"/>
      <c r="T5551" s="13"/>
    </row>
    <row r="5552" spans="8:20" x14ac:dyDescent="0.2">
      <c r="H5552" s="8"/>
      <c r="I5552" s="8"/>
      <c r="J5552" s="11"/>
      <c r="K5552" s="10"/>
      <c r="L5552" s="5"/>
      <c r="M5552" s="12"/>
      <c r="N5552" s="12"/>
      <c r="O5552" s="12"/>
      <c r="P5552" s="12"/>
      <c r="Q5552" s="12"/>
      <c r="R5552" s="12"/>
      <c r="S5552" s="13"/>
      <c r="T5552" s="13"/>
    </row>
    <row r="5553" spans="8:20" x14ac:dyDescent="0.2">
      <c r="H5553" s="8"/>
      <c r="I5553" s="8"/>
      <c r="J5553" s="11"/>
      <c r="K5553" s="10"/>
      <c r="L5553" s="5"/>
      <c r="M5553" s="12"/>
      <c r="N5553" s="12"/>
      <c r="O5553" s="12"/>
      <c r="P5553" s="12"/>
      <c r="Q5553" s="12"/>
      <c r="R5553" s="12"/>
      <c r="S5553" s="13"/>
      <c r="T5553" s="13"/>
    </row>
    <row r="5554" spans="8:20" x14ac:dyDescent="0.2">
      <c r="H5554" s="8"/>
      <c r="I5554" s="8"/>
      <c r="J5554" s="11"/>
      <c r="K5554" s="10"/>
      <c r="L5554" s="5"/>
      <c r="M5554" s="12"/>
      <c r="N5554" s="12"/>
      <c r="O5554" s="12"/>
      <c r="P5554" s="12"/>
      <c r="Q5554" s="12"/>
      <c r="R5554" s="12"/>
      <c r="S5554" s="13"/>
      <c r="T5554" s="13"/>
    </row>
    <row r="5555" spans="8:20" x14ac:dyDescent="0.2">
      <c r="H5555" s="8"/>
      <c r="I5555" s="8"/>
      <c r="J5555" s="11"/>
      <c r="K5555" s="10"/>
      <c r="L5555" s="5"/>
      <c r="M5555" s="12"/>
      <c r="N5555" s="12"/>
      <c r="O5555" s="12"/>
      <c r="P5555" s="12"/>
      <c r="Q5555" s="12"/>
      <c r="R5555" s="12"/>
      <c r="S5555" s="13"/>
      <c r="T5555" s="13"/>
    </row>
    <row r="5556" spans="8:20" x14ac:dyDescent="0.2">
      <c r="H5556" s="8"/>
      <c r="I5556" s="8"/>
      <c r="J5556" s="11"/>
      <c r="K5556" s="10"/>
      <c r="L5556" s="5"/>
      <c r="M5556" s="12"/>
      <c r="N5556" s="12"/>
      <c r="O5556" s="12"/>
      <c r="P5556" s="12"/>
      <c r="Q5556" s="12"/>
      <c r="R5556" s="12"/>
      <c r="S5556" s="13"/>
      <c r="T5556" s="13"/>
    </row>
    <row r="5557" spans="8:20" x14ac:dyDescent="0.2">
      <c r="H5557" s="8"/>
      <c r="I5557" s="8"/>
      <c r="J5557" s="11"/>
      <c r="K5557" s="10"/>
      <c r="L5557" s="5"/>
      <c r="M5557" s="12"/>
      <c r="N5557" s="12"/>
      <c r="O5557" s="12"/>
      <c r="P5557" s="12"/>
      <c r="Q5557" s="12"/>
      <c r="R5557" s="12"/>
      <c r="S5557" s="13"/>
      <c r="T5557" s="13"/>
    </row>
    <row r="5558" spans="8:20" x14ac:dyDescent="0.2">
      <c r="H5558" s="8"/>
      <c r="I5558" s="8"/>
      <c r="J5558" s="11"/>
      <c r="K5558" s="10"/>
      <c r="L5558" s="5"/>
      <c r="M5558" s="12"/>
      <c r="N5558" s="12"/>
      <c r="O5558" s="12"/>
      <c r="P5558" s="12"/>
      <c r="Q5558" s="12"/>
      <c r="R5558" s="12"/>
      <c r="S5558" s="13"/>
      <c r="T5558" s="13"/>
    </row>
    <row r="5559" spans="8:20" x14ac:dyDescent="0.2">
      <c r="H5559" s="8"/>
      <c r="I5559" s="8"/>
      <c r="J5559" s="11"/>
      <c r="K5559" s="10"/>
      <c r="L5559" s="5"/>
      <c r="M5559" s="12"/>
      <c r="N5559" s="12"/>
      <c r="O5559" s="12"/>
      <c r="P5559" s="12"/>
      <c r="Q5559" s="12"/>
      <c r="R5559" s="12"/>
      <c r="S5559" s="13"/>
      <c r="T5559" s="13"/>
    </row>
    <row r="5560" spans="8:20" x14ac:dyDescent="0.2">
      <c r="H5560" s="8"/>
      <c r="I5560" s="8"/>
      <c r="J5560" s="11"/>
      <c r="K5560" s="10"/>
      <c r="L5560" s="5"/>
      <c r="M5560" s="12"/>
      <c r="N5560" s="12"/>
      <c r="O5560" s="12"/>
      <c r="P5560" s="12"/>
      <c r="Q5560" s="12"/>
      <c r="R5560" s="12"/>
      <c r="S5560" s="13"/>
      <c r="T5560" s="13"/>
    </row>
    <row r="5561" spans="8:20" x14ac:dyDescent="0.2">
      <c r="H5561" s="8"/>
      <c r="I5561" s="8"/>
      <c r="J5561" s="11"/>
      <c r="K5561" s="10"/>
      <c r="L5561" s="5"/>
      <c r="M5561" s="12"/>
      <c r="N5561" s="12"/>
      <c r="O5561" s="12"/>
      <c r="P5561" s="12"/>
      <c r="Q5561" s="12"/>
      <c r="R5561" s="12"/>
      <c r="S5561" s="13"/>
      <c r="T5561" s="13"/>
    </row>
    <row r="5562" spans="8:20" x14ac:dyDescent="0.2">
      <c r="H5562" s="8"/>
      <c r="I5562" s="8"/>
      <c r="J5562" s="11"/>
      <c r="K5562" s="10"/>
      <c r="L5562" s="5"/>
      <c r="M5562" s="12"/>
      <c r="N5562" s="12"/>
      <c r="O5562" s="12"/>
      <c r="P5562" s="12"/>
      <c r="Q5562" s="12"/>
      <c r="R5562" s="12"/>
      <c r="S5562" s="13"/>
      <c r="T5562" s="13"/>
    </row>
    <row r="5563" spans="8:20" x14ac:dyDescent="0.2">
      <c r="H5563" s="8"/>
      <c r="I5563" s="8"/>
      <c r="J5563" s="11"/>
      <c r="K5563" s="10"/>
      <c r="L5563" s="5"/>
      <c r="M5563" s="12"/>
      <c r="N5563" s="12"/>
      <c r="O5563" s="12"/>
      <c r="P5563" s="12"/>
      <c r="Q5563" s="12"/>
      <c r="R5563" s="12"/>
      <c r="S5563" s="13"/>
      <c r="T5563" s="13"/>
    </row>
    <row r="5564" spans="8:20" x14ac:dyDescent="0.2">
      <c r="H5564" s="8"/>
      <c r="I5564" s="8"/>
      <c r="J5564" s="11"/>
      <c r="K5564" s="10"/>
      <c r="L5564" s="5"/>
      <c r="M5564" s="12"/>
      <c r="N5564" s="12"/>
      <c r="O5564" s="12"/>
      <c r="P5564" s="12"/>
      <c r="Q5564" s="12"/>
      <c r="R5564" s="12"/>
      <c r="S5564" s="13"/>
      <c r="T5564" s="13"/>
    </row>
    <row r="5565" spans="8:20" x14ac:dyDescent="0.2">
      <c r="H5565" s="8"/>
      <c r="I5565" s="8"/>
      <c r="J5565" s="11"/>
      <c r="K5565" s="10"/>
      <c r="L5565" s="5"/>
      <c r="M5565" s="12"/>
      <c r="N5565" s="12"/>
      <c r="O5565" s="12"/>
      <c r="P5565" s="12"/>
      <c r="Q5565" s="12"/>
      <c r="R5565" s="12"/>
      <c r="S5565" s="13"/>
      <c r="T5565" s="13"/>
    </row>
    <row r="5566" spans="8:20" x14ac:dyDescent="0.2">
      <c r="H5566" s="8"/>
      <c r="I5566" s="8"/>
      <c r="J5566" s="11"/>
      <c r="K5566" s="10"/>
      <c r="L5566" s="5"/>
      <c r="M5566" s="12"/>
      <c r="N5566" s="12"/>
      <c r="O5566" s="12"/>
      <c r="P5566" s="12"/>
      <c r="Q5566" s="12"/>
      <c r="R5566" s="12"/>
      <c r="S5566" s="13"/>
      <c r="T5566" s="13"/>
    </row>
    <row r="5567" spans="8:20" x14ac:dyDescent="0.2">
      <c r="H5567" s="8"/>
      <c r="I5567" s="8"/>
      <c r="J5567" s="11"/>
      <c r="K5567" s="10"/>
      <c r="L5567" s="5"/>
      <c r="M5567" s="12"/>
      <c r="N5567" s="12"/>
      <c r="O5567" s="12"/>
      <c r="P5567" s="12"/>
      <c r="Q5567" s="12"/>
      <c r="R5567" s="12"/>
      <c r="S5567" s="13"/>
      <c r="T5567" s="13"/>
    </row>
    <row r="5568" spans="8:20" x14ac:dyDescent="0.2">
      <c r="H5568" s="8"/>
      <c r="I5568" s="8"/>
      <c r="J5568" s="11"/>
      <c r="K5568" s="10"/>
      <c r="L5568" s="5"/>
      <c r="M5568" s="12"/>
      <c r="N5568" s="12"/>
      <c r="O5568" s="12"/>
      <c r="P5568" s="12"/>
      <c r="Q5568" s="12"/>
      <c r="R5568" s="12"/>
      <c r="S5568" s="13"/>
      <c r="T5568" s="13"/>
    </row>
    <row r="5569" spans="8:20" x14ac:dyDescent="0.2">
      <c r="H5569" s="8"/>
      <c r="I5569" s="8"/>
      <c r="J5569" s="11"/>
      <c r="K5569" s="10"/>
      <c r="L5569" s="5"/>
      <c r="M5569" s="12"/>
      <c r="N5569" s="12"/>
      <c r="O5569" s="12"/>
      <c r="P5569" s="12"/>
      <c r="Q5569" s="12"/>
      <c r="R5569" s="12"/>
      <c r="S5569" s="13"/>
      <c r="T5569" s="13"/>
    </row>
    <row r="5570" spans="8:20" x14ac:dyDescent="0.2">
      <c r="H5570" s="8"/>
      <c r="I5570" s="8"/>
      <c r="J5570" s="11"/>
      <c r="K5570" s="10"/>
      <c r="L5570" s="5"/>
      <c r="M5570" s="12"/>
      <c r="N5570" s="12"/>
      <c r="O5570" s="12"/>
      <c r="P5570" s="12"/>
      <c r="Q5570" s="12"/>
      <c r="R5570" s="12"/>
      <c r="S5570" s="13"/>
      <c r="T5570" s="13"/>
    </row>
    <row r="5571" spans="8:20" x14ac:dyDescent="0.2">
      <c r="H5571" s="8"/>
      <c r="I5571" s="8"/>
      <c r="J5571" s="11"/>
      <c r="K5571" s="10"/>
      <c r="L5571" s="5"/>
      <c r="M5571" s="12"/>
      <c r="N5571" s="12"/>
      <c r="O5571" s="12"/>
      <c r="P5571" s="12"/>
      <c r="Q5571" s="12"/>
      <c r="R5571" s="12"/>
      <c r="S5571" s="13"/>
      <c r="T5571" s="13"/>
    </row>
    <row r="5572" spans="8:20" x14ac:dyDescent="0.2">
      <c r="H5572" s="8"/>
      <c r="I5572" s="8"/>
      <c r="J5572" s="11"/>
      <c r="K5572" s="10"/>
      <c r="L5572" s="5"/>
      <c r="M5572" s="12"/>
      <c r="N5572" s="12"/>
      <c r="O5572" s="12"/>
      <c r="P5572" s="12"/>
      <c r="Q5572" s="12"/>
      <c r="R5572" s="12"/>
      <c r="S5572" s="13"/>
      <c r="T5572" s="13"/>
    </row>
    <row r="5573" spans="8:20" x14ac:dyDescent="0.2">
      <c r="H5573" s="8"/>
      <c r="I5573" s="8"/>
      <c r="J5573" s="11"/>
      <c r="K5573" s="10"/>
      <c r="L5573" s="5"/>
      <c r="M5573" s="12"/>
      <c r="N5573" s="12"/>
      <c r="O5573" s="12"/>
      <c r="P5573" s="12"/>
      <c r="Q5573" s="12"/>
      <c r="R5573" s="12"/>
      <c r="S5573" s="13"/>
      <c r="T5573" s="13"/>
    </row>
    <row r="5574" spans="8:20" x14ac:dyDescent="0.2">
      <c r="H5574" s="8"/>
      <c r="I5574" s="8"/>
      <c r="J5574" s="11"/>
      <c r="K5574" s="10"/>
      <c r="L5574" s="5"/>
      <c r="M5574" s="12"/>
      <c r="N5574" s="12"/>
      <c r="O5574" s="12"/>
      <c r="P5574" s="12"/>
      <c r="Q5574" s="12"/>
      <c r="R5574" s="12"/>
      <c r="S5574" s="13"/>
      <c r="T5574" s="13"/>
    </row>
    <row r="5575" spans="8:20" x14ac:dyDescent="0.2">
      <c r="H5575" s="8"/>
      <c r="I5575" s="8"/>
      <c r="J5575" s="11"/>
      <c r="K5575" s="10"/>
      <c r="L5575" s="5"/>
      <c r="M5575" s="12"/>
      <c r="N5575" s="12"/>
      <c r="O5575" s="12"/>
      <c r="P5575" s="12"/>
      <c r="Q5575" s="12"/>
      <c r="R5575" s="12"/>
      <c r="S5575" s="13"/>
      <c r="T5575" s="13"/>
    </row>
    <row r="5576" spans="8:20" x14ac:dyDescent="0.2">
      <c r="H5576" s="8"/>
      <c r="I5576" s="8"/>
      <c r="J5576" s="11"/>
      <c r="K5576" s="10"/>
      <c r="L5576" s="5"/>
      <c r="M5576" s="12"/>
      <c r="N5576" s="12"/>
      <c r="O5576" s="12"/>
      <c r="P5576" s="12"/>
      <c r="Q5576" s="12"/>
      <c r="R5576" s="12"/>
      <c r="S5576" s="13"/>
      <c r="T5576" s="13"/>
    </row>
    <row r="5577" spans="8:20" x14ac:dyDescent="0.2">
      <c r="H5577" s="8"/>
      <c r="I5577" s="8"/>
      <c r="J5577" s="11"/>
      <c r="K5577" s="10"/>
      <c r="L5577" s="5"/>
      <c r="M5577" s="12"/>
      <c r="N5577" s="12"/>
      <c r="O5577" s="12"/>
      <c r="P5577" s="12"/>
      <c r="Q5577" s="12"/>
      <c r="R5577" s="12"/>
      <c r="S5577" s="13"/>
      <c r="T5577" s="13"/>
    </row>
    <row r="5578" spans="8:20" x14ac:dyDescent="0.2">
      <c r="H5578" s="8"/>
      <c r="I5578" s="8"/>
      <c r="J5578" s="11"/>
      <c r="K5578" s="10"/>
      <c r="L5578" s="5"/>
      <c r="M5578" s="12"/>
      <c r="N5578" s="12"/>
      <c r="O5578" s="12"/>
      <c r="P5578" s="12"/>
      <c r="Q5578" s="12"/>
      <c r="R5578" s="12"/>
      <c r="S5578" s="13"/>
      <c r="T5578" s="13"/>
    </row>
    <row r="5579" spans="8:20" x14ac:dyDescent="0.2">
      <c r="H5579" s="8"/>
      <c r="I5579" s="8"/>
      <c r="J5579" s="11"/>
      <c r="K5579" s="10"/>
      <c r="L5579" s="5"/>
      <c r="M5579" s="12"/>
      <c r="N5579" s="12"/>
      <c r="O5579" s="12"/>
      <c r="P5579" s="12"/>
      <c r="Q5579" s="12"/>
      <c r="R5579" s="12"/>
      <c r="S5579" s="13"/>
      <c r="T5579" s="13"/>
    </row>
    <row r="5580" spans="8:20" x14ac:dyDescent="0.2">
      <c r="H5580" s="8"/>
      <c r="I5580" s="8"/>
      <c r="J5580" s="11"/>
      <c r="K5580" s="10"/>
      <c r="L5580" s="5"/>
      <c r="M5580" s="12"/>
      <c r="N5580" s="12"/>
      <c r="O5580" s="12"/>
      <c r="P5580" s="12"/>
      <c r="Q5580" s="12"/>
      <c r="R5580" s="12"/>
      <c r="S5580" s="13"/>
      <c r="T5580" s="13"/>
    </row>
    <row r="5581" spans="8:20" x14ac:dyDescent="0.2">
      <c r="H5581" s="8"/>
      <c r="I5581" s="8"/>
      <c r="J5581" s="11"/>
      <c r="K5581" s="10"/>
      <c r="L5581" s="5"/>
      <c r="M5581" s="12"/>
      <c r="N5581" s="12"/>
      <c r="O5581" s="12"/>
      <c r="P5581" s="12"/>
      <c r="Q5581" s="12"/>
      <c r="R5581" s="12"/>
      <c r="S5581" s="13"/>
      <c r="T5581" s="13"/>
    </row>
    <row r="5582" spans="8:20" x14ac:dyDescent="0.2">
      <c r="H5582" s="8"/>
      <c r="I5582" s="8"/>
      <c r="J5582" s="11"/>
      <c r="K5582" s="10"/>
      <c r="L5582" s="5"/>
      <c r="M5582" s="12"/>
      <c r="N5582" s="12"/>
      <c r="O5582" s="12"/>
      <c r="P5582" s="12"/>
      <c r="Q5582" s="12"/>
      <c r="R5582" s="12"/>
      <c r="S5582" s="13"/>
      <c r="T5582" s="13"/>
    </row>
    <row r="5583" spans="8:20" x14ac:dyDescent="0.2">
      <c r="H5583" s="8"/>
      <c r="I5583" s="8"/>
      <c r="J5583" s="11"/>
      <c r="K5583" s="10"/>
      <c r="L5583" s="5"/>
      <c r="M5583" s="12"/>
      <c r="N5583" s="12"/>
      <c r="O5583" s="12"/>
      <c r="P5583" s="12"/>
      <c r="Q5583" s="12"/>
      <c r="R5583" s="12"/>
      <c r="S5583" s="13"/>
      <c r="T5583" s="13"/>
    </row>
    <row r="5584" spans="8:20" x14ac:dyDescent="0.2">
      <c r="H5584" s="8"/>
      <c r="I5584" s="8"/>
      <c r="J5584" s="11"/>
      <c r="K5584" s="10"/>
      <c r="L5584" s="5"/>
      <c r="M5584" s="12"/>
      <c r="N5584" s="12"/>
      <c r="O5584" s="12"/>
      <c r="P5584" s="12"/>
      <c r="Q5584" s="12"/>
      <c r="R5584" s="12"/>
      <c r="S5584" s="13"/>
      <c r="T5584" s="13"/>
    </row>
    <row r="5585" spans="8:20" x14ac:dyDescent="0.2">
      <c r="H5585" s="8"/>
      <c r="I5585" s="8"/>
      <c r="J5585" s="11"/>
      <c r="K5585" s="10"/>
      <c r="L5585" s="5"/>
      <c r="M5585" s="12"/>
      <c r="N5585" s="12"/>
      <c r="O5585" s="12"/>
      <c r="P5585" s="12"/>
      <c r="Q5585" s="12"/>
      <c r="R5585" s="12"/>
      <c r="S5585" s="13"/>
      <c r="T5585" s="13"/>
    </row>
    <row r="5586" spans="8:20" x14ac:dyDescent="0.2">
      <c r="H5586" s="8"/>
      <c r="I5586" s="8"/>
      <c r="J5586" s="11"/>
      <c r="K5586" s="10"/>
      <c r="L5586" s="5"/>
      <c r="M5586" s="12"/>
      <c r="N5586" s="12"/>
      <c r="O5586" s="12"/>
      <c r="P5586" s="12"/>
      <c r="Q5586" s="12"/>
      <c r="R5586" s="12"/>
      <c r="S5586" s="13"/>
      <c r="T5586" s="13"/>
    </row>
    <row r="5587" spans="8:20" x14ac:dyDescent="0.2">
      <c r="H5587" s="8"/>
      <c r="I5587" s="8"/>
      <c r="J5587" s="11"/>
      <c r="K5587" s="10"/>
      <c r="L5587" s="5"/>
      <c r="M5587" s="12"/>
      <c r="N5587" s="12"/>
      <c r="O5587" s="12"/>
      <c r="P5587" s="12"/>
      <c r="Q5587" s="12"/>
      <c r="R5587" s="12"/>
      <c r="S5587" s="13"/>
      <c r="T5587" s="13"/>
    </row>
    <row r="5588" spans="8:20" x14ac:dyDescent="0.2">
      <c r="H5588" s="8"/>
      <c r="I5588" s="8"/>
      <c r="J5588" s="11"/>
      <c r="K5588" s="10"/>
      <c r="L5588" s="5"/>
      <c r="M5588" s="12"/>
      <c r="N5588" s="12"/>
      <c r="O5588" s="12"/>
      <c r="P5588" s="12"/>
      <c r="Q5588" s="12"/>
      <c r="R5588" s="12"/>
      <c r="S5588" s="13"/>
      <c r="T5588" s="13"/>
    </row>
    <row r="5589" spans="8:20" x14ac:dyDescent="0.2">
      <c r="H5589" s="8"/>
      <c r="I5589" s="8"/>
      <c r="J5589" s="11"/>
      <c r="K5589" s="10"/>
      <c r="L5589" s="5"/>
      <c r="M5589" s="12"/>
      <c r="N5589" s="12"/>
      <c r="O5589" s="12"/>
      <c r="P5589" s="12"/>
      <c r="Q5589" s="12"/>
      <c r="R5589" s="12"/>
      <c r="S5589" s="13"/>
      <c r="T5589" s="13"/>
    </row>
    <row r="5590" spans="8:20" x14ac:dyDescent="0.2">
      <c r="H5590" s="8"/>
      <c r="I5590" s="8"/>
      <c r="J5590" s="11"/>
      <c r="K5590" s="10"/>
      <c r="L5590" s="5"/>
      <c r="M5590" s="12"/>
      <c r="N5590" s="12"/>
      <c r="O5590" s="12"/>
      <c r="P5590" s="12"/>
      <c r="Q5590" s="12"/>
      <c r="R5590" s="12"/>
      <c r="S5590" s="13"/>
      <c r="T5590" s="13"/>
    </row>
    <row r="5591" spans="8:20" x14ac:dyDescent="0.2">
      <c r="H5591" s="8"/>
      <c r="I5591" s="8"/>
      <c r="J5591" s="11"/>
      <c r="K5591" s="10"/>
      <c r="L5591" s="5"/>
      <c r="M5591" s="12"/>
      <c r="N5591" s="12"/>
      <c r="O5591" s="12"/>
      <c r="P5591" s="12"/>
      <c r="Q5591" s="12"/>
      <c r="R5591" s="12"/>
      <c r="S5591" s="13"/>
      <c r="T5591" s="13"/>
    </row>
    <row r="5592" spans="8:20" x14ac:dyDescent="0.2">
      <c r="H5592" s="8"/>
      <c r="I5592" s="8"/>
      <c r="J5592" s="11"/>
      <c r="K5592" s="10"/>
      <c r="L5592" s="5"/>
      <c r="M5592" s="12"/>
      <c r="N5592" s="12"/>
      <c r="O5592" s="12"/>
      <c r="P5592" s="12"/>
      <c r="Q5592" s="12"/>
      <c r="R5592" s="12"/>
      <c r="S5592" s="13"/>
      <c r="T5592" s="13"/>
    </row>
    <row r="5593" spans="8:20" x14ac:dyDescent="0.2">
      <c r="H5593" s="8"/>
      <c r="I5593" s="8"/>
      <c r="J5593" s="11"/>
      <c r="K5593" s="10"/>
      <c r="L5593" s="5"/>
      <c r="M5593" s="12"/>
      <c r="N5593" s="12"/>
      <c r="O5593" s="12"/>
      <c r="P5593" s="12"/>
      <c r="Q5593" s="12"/>
      <c r="R5593" s="12"/>
      <c r="S5593" s="13"/>
      <c r="T5593" s="13"/>
    </row>
    <row r="5594" spans="8:20" x14ac:dyDescent="0.2">
      <c r="H5594" s="8"/>
      <c r="I5594" s="8"/>
      <c r="J5594" s="11"/>
      <c r="K5594" s="10"/>
      <c r="L5594" s="5"/>
      <c r="M5594" s="12"/>
      <c r="N5594" s="12"/>
      <c r="O5594" s="12"/>
      <c r="P5594" s="12"/>
      <c r="Q5594" s="12"/>
      <c r="R5594" s="12"/>
      <c r="S5594" s="13"/>
      <c r="T5594" s="13"/>
    </row>
    <row r="5595" spans="8:20" x14ac:dyDescent="0.2">
      <c r="H5595" s="8"/>
      <c r="I5595" s="8"/>
      <c r="J5595" s="11"/>
      <c r="K5595" s="10"/>
      <c r="L5595" s="5"/>
      <c r="M5595" s="12"/>
      <c r="N5595" s="12"/>
      <c r="O5595" s="12"/>
      <c r="P5595" s="12"/>
      <c r="Q5595" s="12"/>
      <c r="R5595" s="12"/>
      <c r="S5595" s="13"/>
      <c r="T5595" s="13"/>
    </row>
    <row r="5596" spans="8:20" x14ac:dyDescent="0.2">
      <c r="H5596" s="8"/>
      <c r="I5596" s="8"/>
      <c r="J5596" s="11"/>
      <c r="K5596" s="10"/>
      <c r="L5596" s="5"/>
      <c r="M5596" s="12"/>
      <c r="N5596" s="12"/>
      <c r="O5596" s="12"/>
      <c r="P5596" s="12"/>
      <c r="Q5596" s="12"/>
      <c r="R5596" s="12"/>
      <c r="S5596" s="13"/>
      <c r="T5596" s="13"/>
    </row>
    <row r="5597" spans="8:20" x14ac:dyDescent="0.2">
      <c r="H5597" s="8"/>
      <c r="I5597" s="8"/>
      <c r="J5597" s="11"/>
      <c r="K5597" s="10"/>
      <c r="L5597" s="5"/>
      <c r="M5597" s="12"/>
      <c r="N5597" s="12"/>
      <c r="O5597" s="12"/>
      <c r="P5597" s="12"/>
      <c r="Q5597" s="12"/>
      <c r="R5597" s="12"/>
      <c r="S5597" s="13"/>
      <c r="T5597" s="13"/>
    </row>
    <row r="5598" spans="8:20" x14ac:dyDescent="0.2">
      <c r="H5598" s="8"/>
      <c r="I5598" s="8"/>
      <c r="J5598" s="11"/>
      <c r="K5598" s="10"/>
      <c r="L5598" s="5"/>
      <c r="M5598" s="12"/>
      <c r="N5598" s="12"/>
      <c r="O5598" s="12"/>
      <c r="P5598" s="12"/>
      <c r="Q5598" s="12"/>
      <c r="R5598" s="12"/>
      <c r="S5598" s="13"/>
      <c r="T5598" s="13"/>
    </row>
    <row r="5599" spans="8:20" x14ac:dyDescent="0.2">
      <c r="H5599" s="8"/>
      <c r="I5599" s="8"/>
      <c r="J5599" s="11"/>
      <c r="K5599" s="10"/>
      <c r="L5599" s="5"/>
      <c r="M5599" s="12"/>
      <c r="N5599" s="12"/>
      <c r="O5599" s="12"/>
      <c r="P5599" s="12"/>
      <c r="Q5599" s="12"/>
      <c r="R5599" s="12"/>
      <c r="S5599" s="13"/>
      <c r="T5599" s="13"/>
    </row>
    <row r="5600" spans="8:20" x14ac:dyDescent="0.2">
      <c r="H5600" s="8"/>
      <c r="I5600" s="8"/>
      <c r="J5600" s="11"/>
      <c r="K5600" s="10"/>
      <c r="L5600" s="5"/>
      <c r="M5600" s="12"/>
      <c r="N5600" s="12"/>
      <c r="O5600" s="12"/>
      <c r="P5600" s="12"/>
      <c r="Q5600" s="12"/>
      <c r="R5600" s="12"/>
      <c r="S5600" s="13"/>
      <c r="T5600" s="13"/>
    </row>
    <row r="5601" spans="8:20" x14ac:dyDescent="0.2">
      <c r="H5601" s="8"/>
      <c r="I5601" s="8"/>
      <c r="J5601" s="11"/>
      <c r="K5601" s="10"/>
      <c r="L5601" s="5"/>
      <c r="M5601" s="12"/>
      <c r="N5601" s="12"/>
      <c r="O5601" s="12"/>
      <c r="P5601" s="12"/>
      <c r="Q5601" s="12"/>
      <c r="R5601" s="12"/>
      <c r="S5601" s="13"/>
      <c r="T5601" s="13"/>
    </row>
    <row r="5602" spans="8:20" x14ac:dyDescent="0.2">
      <c r="H5602" s="8"/>
      <c r="I5602" s="8"/>
      <c r="J5602" s="11"/>
      <c r="K5602" s="10"/>
      <c r="L5602" s="5"/>
      <c r="M5602" s="12"/>
      <c r="N5602" s="12"/>
      <c r="O5602" s="12"/>
      <c r="P5602" s="12"/>
      <c r="Q5602" s="12"/>
      <c r="R5602" s="12"/>
      <c r="S5602" s="13"/>
      <c r="T5602" s="13"/>
    </row>
    <row r="5603" spans="8:20" x14ac:dyDescent="0.2">
      <c r="H5603" s="8"/>
      <c r="I5603" s="8"/>
      <c r="J5603" s="11"/>
      <c r="K5603" s="10"/>
      <c r="L5603" s="5"/>
      <c r="M5603" s="12"/>
      <c r="N5603" s="12"/>
      <c r="O5603" s="12"/>
      <c r="P5603" s="12"/>
      <c r="Q5603" s="12"/>
      <c r="R5603" s="12"/>
      <c r="S5603" s="13"/>
      <c r="T5603" s="13"/>
    </row>
    <row r="5604" spans="8:20" x14ac:dyDescent="0.2">
      <c r="H5604" s="8"/>
      <c r="I5604" s="8"/>
      <c r="J5604" s="11"/>
      <c r="K5604" s="10"/>
      <c r="L5604" s="5"/>
      <c r="M5604" s="12"/>
      <c r="N5604" s="12"/>
      <c r="O5604" s="12"/>
      <c r="P5604" s="12"/>
      <c r="Q5604" s="12"/>
      <c r="R5604" s="12"/>
      <c r="S5604" s="13"/>
      <c r="T5604" s="13"/>
    </row>
    <row r="5605" spans="8:20" x14ac:dyDescent="0.2">
      <c r="H5605" s="8"/>
      <c r="I5605" s="8"/>
      <c r="J5605" s="11"/>
      <c r="K5605" s="10"/>
      <c r="L5605" s="5"/>
      <c r="M5605" s="12"/>
      <c r="N5605" s="12"/>
      <c r="O5605" s="12"/>
      <c r="P5605" s="12"/>
      <c r="Q5605" s="12"/>
      <c r="R5605" s="12"/>
      <c r="S5605" s="13"/>
      <c r="T5605" s="13"/>
    </row>
    <row r="5606" spans="8:20" x14ac:dyDescent="0.2">
      <c r="H5606" s="8"/>
      <c r="I5606" s="8"/>
      <c r="J5606" s="11"/>
      <c r="K5606" s="10"/>
      <c r="L5606" s="5"/>
      <c r="M5606" s="12"/>
      <c r="N5606" s="12"/>
      <c r="O5606" s="12"/>
      <c r="P5606" s="12"/>
      <c r="Q5606" s="12"/>
      <c r="R5606" s="12"/>
      <c r="S5606" s="13"/>
      <c r="T5606" s="13"/>
    </row>
    <row r="5607" spans="8:20" x14ac:dyDescent="0.2">
      <c r="H5607" s="8"/>
      <c r="I5607" s="8"/>
      <c r="J5607" s="11"/>
      <c r="K5607" s="10"/>
      <c r="L5607" s="5"/>
      <c r="M5607" s="12"/>
      <c r="N5607" s="12"/>
      <c r="O5607" s="12"/>
      <c r="P5607" s="12"/>
      <c r="Q5607" s="12"/>
      <c r="R5607" s="12"/>
      <c r="S5607" s="13"/>
      <c r="T5607" s="13"/>
    </row>
    <row r="5608" spans="8:20" x14ac:dyDescent="0.2">
      <c r="H5608" s="8"/>
      <c r="I5608" s="8"/>
      <c r="J5608" s="11"/>
      <c r="K5608" s="10"/>
      <c r="L5608" s="5"/>
      <c r="M5608" s="12"/>
      <c r="N5608" s="12"/>
      <c r="O5608" s="12"/>
      <c r="P5608" s="12"/>
      <c r="Q5608" s="12"/>
      <c r="R5608" s="12"/>
      <c r="S5608" s="13"/>
      <c r="T5608" s="13"/>
    </row>
    <row r="5609" spans="8:20" x14ac:dyDescent="0.2">
      <c r="H5609" s="8"/>
      <c r="I5609" s="8"/>
      <c r="J5609" s="11"/>
      <c r="K5609" s="10"/>
      <c r="L5609" s="5"/>
      <c r="M5609" s="12"/>
      <c r="N5609" s="12"/>
      <c r="O5609" s="12"/>
      <c r="P5609" s="12"/>
      <c r="Q5609" s="12"/>
      <c r="R5609" s="12"/>
      <c r="S5609" s="13"/>
      <c r="T5609" s="13"/>
    </row>
    <row r="5610" spans="8:20" x14ac:dyDescent="0.2">
      <c r="H5610" s="8"/>
      <c r="I5610" s="8"/>
      <c r="J5610" s="11"/>
      <c r="K5610" s="10"/>
      <c r="L5610" s="5"/>
      <c r="M5610" s="12"/>
      <c r="N5610" s="12"/>
      <c r="O5610" s="12"/>
      <c r="P5610" s="12"/>
      <c r="Q5610" s="12"/>
      <c r="R5610" s="12"/>
      <c r="S5610" s="13"/>
      <c r="T5610" s="13"/>
    </row>
    <row r="5611" spans="8:20" x14ac:dyDescent="0.2">
      <c r="H5611" s="8"/>
      <c r="I5611" s="8"/>
      <c r="J5611" s="11"/>
      <c r="K5611" s="10"/>
      <c r="L5611" s="5"/>
      <c r="M5611" s="12"/>
      <c r="N5611" s="12"/>
      <c r="O5611" s="12"/>
      <c r="P5611" s="12"/>
      <c r="Q5611" s="12"/>
      <c r="R5611" s="12"/>
      <c r="S5611" s="13"/>
      <c r="T5611" s="13"/>
    </row>
    <row r="5612" spans="8:20" x14ac:dyDescent="0.2">
      <c r="H5612" s="8"/>
      <c r="I5612" s="8"/>
      <c r="J5612" s="11"/>
      <c r="K5612" s="10"/>
      <c r="L5612" s="5"/>
      <c r="M5612" s="12"/>
      <c r="N5612" s="12"/>
      <c r="O5612" s="12"/>
      <c r="P5612" s="12"/>
      <c r="Q5612" s="12"/>
      <c r="R5612" s="12"/>
      <c r="S5612" s="13"/>
      <c r="T5612" s="13"/>
    </row>
    <row r="5613" spans="8:20" x14ac:dyDescent="0.2">
      <c r="H5613" s="8"/>
      <c r="I5613" s="8"/>
      <c r="J5613" s="11"/>
      <c r="K5613" s="10"/>
      <c r="L5613" s="5"/>
      <c r="M5613" s="12"/>
      <c r="N5613" s="12"/>
      <c r="O5613" s="12"/>
      <c r="P5613" s="12"/>
      <c r="Q5613" s="12"/>
      <c r="R5613" s="12"/>
      <c r="S5613" s="13"/>
      <c r="T5613" s="13"/>
    </row>
    <row r="5614" spans="8:20" x14ac:dyDescent="0.2">
      <c r="H5614" s="8"/>
      <c r="I5614" s="8"/>
      <c r="J5614" s="11"/>
      <c r="K5614" s="10"/>
      <c r="L5614" s="5"/>
      <c r="M5614" s="12"/>
      <c r="N5614" s="12"/>
      <c r="O5614" s="12"/>
      <c r="P5614" s="12"/>
      <c r="Q5614" s="12"/>
      <c r="R5614" s="12"/>
      <c r="S5614" s="13"/>
      <c r="T5614" s="13"/>
    </row>
    <row r="5615" spans="8:20" x14ac:dyDescent="0.2">
      <c r="H5615" s="8"/>
      <c r="I5615" s="8"/>
      <c r="J5615" s="11"/>
      <c r="K5615" s="10"/>
      <c r="L5615" s="5"/>
      <c r="M5615" s="12"/>
      <c r="N5615" s="12"/>
      <c r="O5615" s="12"/>
      <c r="P5615" s="12"/>
      <c r="Q5615" s="12"/>
      <c r="R5615" s="12"/>
      <c r="S5615" s="13"/>
      <c r="T5615" s="13"/>
    </row>
    <row r="5616" spans="8:20" x14ac:dyDescent="0.2">
      <c r="H5616" s="8"/>
      <c r="I5616" s="8"/>
      <c r="J5616" s="11"/>
      <c r="K5616" s="10"/>
      <c r="L5616" s="5"/>
      <c r="M5616" s="12"/>
      <c r="N5616" s="12"/>
      <c r="O5616" s="12"/>
      <c r="P5616" s="12"/>
      <c r="Q5616" s="12"/>
      <c r="R5616" s="12"/>
      <c r="S5616" s="13"/>
      <c r="T5616" s="13"/>
    </row>
    <row r="5617" spans="8:20" x14ac:dyDescent="0.2">
      <c r="H5617" s="8"/>
      <c r="I5617" s="8"/>
      <c r="J5617" s="11"/>
      <c r="K5617" s="10"/>
      <c r="L5617" s="5"/>
      <c r="M5617" s="12"/>
      <c r="N5617" s="12"/>
      <c r="O5617" s="12"/>
      <c r="P5617" s="12"/>
      <c r="Q5617" s="12"/>
      <c r="R5617" s="12"/>
      <c r="S5617" s="13"/>
      <c r="T5617" s="13"/>
    </row>
    <row r="5618" spans="8:20" x14ac:dyDescent="0.2">
      <c r="H5618" s="8"/>
      <c r="I5618" s="8"/>
      <c r="J5618" s="11"/>
      <c r="K5618" s="10"/>
      <c r="L5618" s="5"/>
      <c r="M5618" s="12"/>
      <c r="N5618" s="12"/>
      <c r="O5618" s="12"/>
      <c r="P5618" s="12"/>
      <c r="Q5618" s="12"/>
      <c r="R5618" s="12"/>
      <c r="S5618" s="13"/>
      <c r="T5618" s="13"/>
    </row>
    <row r="5619" spans="8:20" x14ac:dyDescent="0.2">
      <c r="H5619" s="8"/>
      <c r="I5619" s="8"/>
      <c r="J5619" s="11"/>
      <c r="K5619" s="10"/>
      <c r="L5619" s="5"/>
      <c r="M5619" s="12"/>
      <c r="N5619" s="12"/>
      <c r="O5619" s="12"/>
      <c r="P5619" s="12"/>
      <c r="Q5619" s="12"/>
      <c r="R5619" s="12"/>
      <c r="S5619" s="13"/>
      <c r="T5619" s="13"/>
    </row>
    <row r="5620" spans="8:20" x14ac:dyDescent="0.2">
      <c r="H5620" s="8"/>
      <c r="I5620" s="8"/>
      <c r="J5620" s="11"/>
      <c r="K5620" s="10"/>
      <c r="L5620" s="5"/>
      <c r="M5620" s="12"/>
      <c r="N5620" s="12"/>
      <c r="O5620" s="12"/>
      <c r="P5620" s="12"/>
      <c r="Q5620" s="12"/>
      <c r="R5620" s="12"/>
      <c r="S5620" s="13"/>
      <c r="T5620" s="13"/>
    </row>
    <row r="5621" spans="8:20" x14ac:dyDescent="0.2">
      <c r="H5621" s="8"/>
      <c r="I5621" s="8"/>
      <c r="J5621" s="11"/>
      <c r="K5621" s="10"/>
      <c r="L5621" s="5"/>
      <c r="M5621" s="12"/>
      <c r="N5621" s="12"/>
      <c r="O5621" s="12"/>
      <c r="P5621" s="12"/>
      <c r="Q5621" s="12"/>
      <c r="R5621" s="12"/>
      <c r="S5621" s="13"/>
      <c r="T5621" s="13"/>
    </row>
    <row r="5622" spans="8:20" x14ac:dyDescent="0.2">
      <c r="H5622" s="8"/>
      <c r="I5622" s="8"/>
      <c r="J5622" s="11"/>
      <c r="K5622" s="10"/>
      <c r="L5622" s="5"/>
      <c r="M5622" s="12"/>
      <c r="N5622" s="12"/>
      <c r="O5622" s="12"/>
      <c r="P5622" s="12"/>
      <c r="Q5622" s="12"/>
      <c r="R5622" s="12"/>
      <c r="S5622" s="13"/>
      <c r="T5622" s="13"/>
    </row>
    <row r="5623" spans="8:20" x14ac:dyDescent="0.2">
      <c r="H5623" s="8"/>
      <c r="I5623" s="8"/>
      <c r="J5623" s="11"/>
      <c r="K5623" s="10"/>
      <c r="L5623" s="5"/>
      <c r="M5623" s="12"/>
      <c r="N5623" s="12"/>
      <c r="O5623" s="12"/>
      <c r="P5623" s="12"/>
      <c r="Q5623" s="12"/>
      <c r="R5623" s="12"/>
      <c r="S5623" s="13"/>
      <c r="T5623" s="13"/>
    </row>
    <row r="5624" spans="8:20" x14ac:dyDescent="0.2">
      <c r="H5624" s="8"/>
      <c r="I5624" s="8"/>
      <c r="J5624" s="11"/>
      <c r="K5624" s="10"/>
      <c r="L5624" s="5"/>
      <c r="M5624" s="12"/>
      <c r="N5624" s="12"/>
      <c r="O5624" s="12"/>
      <c r="P5624" s="12"/>
      <c r="Q5624" s="12"/>
      <c r="R5624" s="12"/>
      <c r="S5624" s="13"/>
      <c r="T5624" s="13"/>
    </row>
    <row r="5625" spans="8:20" x14ac:dyDescent="0.2">
      <c r="H5625" s="8"/>
      <c r="I5625" s="8"/>
      <c r="J5625" s="11"/>
      <c r="K5625" s="10"/>
      <c r="L5625" s="5"/>
      <c r="M5625" s="12"/>
      <c r="N5625" s="12"/>
      <c r="O5625" s="12"/>
      <c r="P5625" s="12"/>
      <c r="Q5625" s="12"/>
      <c r="R5625" s="12"/>
      <c r="S5625" s="13"/>
      <c r="T5625" s="13"/>
    </row>
    <row r="5626" spans="8:20" x14ac:dyDescent="0.2">
      <c r="H5626" s="8"/>
      <c r="I5626" s="8"/>
      <c r="J5626" s="11"/>
      <c r="K5626" s="10"/>
      <c r="L5626" s="5"/>
      <c r="M5626" s="12"/>
      <c r="N5626" s="12"/>
      <c r="O5626" s="12"/>
      <c r="P5626" s="12"/>
      <c r="Q5626" s="12"/>
      <c r="R5626" s="12"/>
      <c r="S5626" s="13"/>
      <c r="T5626" s="13"/>
    </row>
    <row r="5627" spans="8:20" x14ac:dyDescent="0.2">
      <c r="H5627" s="8"/>
      <c r="I5627" s="8"/>
      <c r="J5627" s="11"/>
      <c r="K5627" s="10"/>
      <c r="L5627" s="5"/>
      <c r="M5627" s="12"/>
      <c r="N5627" s="12"/>
      <c r="O5627" s="12"/>
      <c r="P5627" s="12"/>
      <c r="Q5627" s="12"/>
      <c r="R5627" s="12"/>
      <c r="S5627" s="13"/>
      <c r="T5627" s="13"/>
    </row>
    <row r="5628" spans="8:20" x14ac:dyDescent="0.2">
      <c r="H5628" s="8"/>
      <c r="I5628" s="8"/>
      <c r="J5628" s="11"/>
      <c r="K5628" s="10"/>
      <c r="L5628" s="5"/>
      <c r="M5628" s="12"/>
      <c r="N5628" s="12"/>
      <c r="O5628" s="12"/>
      <c r="P5628" s="12"/>
      <c r="Q5628" s="12"/>
      <c r="R5628" s="12"/>
      <c r="S5628" s="13"/>
      <c r="T5628" s="13"/>
    </row>
    <row r="5629" spans="8:20" x14ac:dyDescent="0.2">
      <c r="H5629" s="8"/>
      <c r="I5629" s="8"/>
      <c r="J5629" s="11"/>
      <c r="K5629" s="10"/>
      <c r="L5629" s="5"/>
      <c r="M5629" s="12"/>
      <c r="N5629" s="12"/>
      <c r="O5629" s="12"/>
      <c r="P5629" s="12"/>
      <c r="Q5629" s="12"/>
      <c r="R5629" s="12"/>
      <c r="S5629" s="13"/>
      <c r="T5629" s="13"/>
    </row>
    <row r="5630" spans="8:20" x14ac:dyDescent="0.2">
      <c r="H5630" s="8"/>
      <c r="I5630" s="8"/>
      <c r="J5630" s="11"/>
      <c r="K5630" s="10"/>
      <c r="L5630" s="5"/>
      <c r="M5630" s="12"/>
      <c r="N5630" s="12"/>
      <c r="O5630" s="12"/>
      <c r="P5630" s="12"/>
      <c r="Q5630" s="12"/>
      <c r="R5630" s="12"/>
      <c r="S5630" s="13"/>
      <c r="T5630" s="13"/>
    </row>
    <row r="5631" spans="8:20" x14ac:dyDescent="0.2">
      <c r="H5631" s="8"/>
      <c r="I5631" s="8"/>
      <c r="J5631" s="11"/>
      <c r="K5631" s="10"/>
      <c r="L5631" s="5"/>
      <c r="M5631" s="12"/>
      <c r="N5631" s="12"/>
      <c r="O5631" s="12"/>
      <c r="P5631" s="12"/>
      <c r="Q5631" s="12"/>
      <c r="R5631" s="12"/>
      <c r="S5631" s="13"/>
      <c r="T5631" s="13"/>
    </row>
    <row r="5632" spans="8:20" x14ac:dyDescent="0.2">
      <c r="H5632" s="8"/>
      <c r="I5632" s="8"/>
      <c r="J5632" s="11"/>
      <c r="K5632" s="10"/>
      <c r="L5632" s="5"/>
      <c r="M5632" s="12"/>
      <c r="N5632" s="12"/>
      <c r="O5632" s="12"/>
      <c r="P5632" s="12"/>
      <c r="Q5632" s="12"/>
      <c r="R5632" s="12"/>
      <c r="S5632" s="13"/>
      <c r="T5632" s="13"/>
    </row>
    <row r="5633" spans="8:20" x14ac:dyDescent="0.2">
      <c r="H5633" s="8"/>
      <c r="I5633" s="8"/>
      <c r="J5633" s="11"/>
      <c r="K5633" s="10"/>
      <c r="L5633" s="5"/>
      <c r="M5633" s="12"/>
      <c r="N5633" s="12"/>
      <c r="O5633" s="12"/>
      <c r="P5633" s="12"/>
      <c r="Q5633" s="12"/>
      <c r="R5633" s="12"/>
      <c r="S5633" s="13"/>
      <c r="T5633" s="13"/>
    </row>
    <row r="5634" spans="8:20" x14ac:dyDescent="0.2">
      <c r="H5634" s="8"/>
      <c r="I5634" s="8"/>
      <c r="J5634" s="11"/>
      <c r="K5634" s="10"/>
      <c r="L5634" s="5"/>
      <c r="M5634" s="12"/>
      <c r="N5634" s="12"/>
      <c r="O5634" s="12"/>
      <c r="P5634" s="12"/>
      <c r="Q5634" s="12"/>
      <c r="R5634" s="12"/>
      <c r="S5634" s="13"/>
      <c r="T5634" s="13"/>
    </row>
    <row r="5635" spans="8:20" x14ac:dyDescent="0.2">
      <c r="H5635" s="8"/>
      <c r="I5635" s="8"/>
      <c r="J5635" s="11"/>
      <c r="K5635" s="10"/>
      <c r="L5635" s="5"/>
      <c r="M5635" s="12"/>
      <c r="N5635" s="12"/>
      <c r="O5635" s="12"/>
      <c r="P5635" s="12"/>
      <c r="Q5635" s="12"/>
      <c r="R5635" s="12"/>
      <c r="S5635" s="13"/>
      <c r="T5635" s="13"/>
    </row>
    <row r="5636" spans="8:20" x14ac:dyDescent="0.2">
      <c r="H5636" s="8"/>
      <c r="I5636" s="8"/>
      <c r="J5636" s="11"/>
      <c r="K5636" s="10"/>
      <c r="L5636" s="5"/>
      <c r="M5636" s="12"/>
      <c r="N5636" s="12"/>
      <c r="O5636" s="12"/>
      <c r="P5636" s="12"/>
      <c r="Q5636" s="12"/>
      <c r="R5636" s="12"/>
      <c r="S5636" s="13"/>
      <c r="T5636" s="13"/>
    </row>
    <row r="5637" spans="8:20" x14ac:dyDescent="0.2">
      <c r="H5637" s="8"/>
      <c r="I5637" s="8"/>
      <c r="J5637" s="11"/>
      <c r="K5637" s="10"/>
      <c r="L5637" s="5"/>
      <c r="M5637" s="12"/>
      <c r="N5637" s="12"/>
      <c r="O5637" s="12"/>
      <c r="P5637" s="12"/>
      <c r="Q5637" s="12"/>
      <c r="R5637" s="12"/>
      <c r="S5637" s="13"/>
      <c r="T5637" s="13"/>
    </row>
    <row r="5638" spans="8:20" x14ac:dyDescent="0.2">
      <c r="H5638" s="8"/>
      <c r="I5638" s="8"/>
      <c r="J5638" s="11"/>
      <c r="K5638" s="10"/>
      <c r="L5638" s="5"/>
      <c r="M5638" s="12"/>
      <c r="N5638" s="12"/>
      <c r="O5638" s="12"/>
      <c r="P5638" s="12"/>
      <c r="Q5638" s="12"/>
      <c r="R5638" s="12"/>
      <c r="S5638" s="13"/>
      <c r="T5638" s="13"/>
    </row>
    <row r="5639" spans="8:20" x14ac:dyDescent="0.2">
      <c r="H5639" s="8"/>
      <c r="I5639" s="8"/>
      <c r="J5639" s="11"/>
      <c r="K5639" s="10"/>
      <c r="L5639" s="5"/>
      <c r="M5639" s="12"/>
      <c r="N5639" s="12"/>
      <c r="O5639" s="12"/>
      <c r="P5639" s="12"/>
      <c r="Q5639" s="12"/>
      <c r="R5639" s="12"/>
      <c r="S5639" s="13"/>
      <c r="T5639" s="13"/>
    </row>
    <row r="5640" spans="8:20" x14ac:dyDescent="0.2">
      <c r="H5640" s="8"/>
      <c r="I5640" s="8"/>
      <c r="J5640" s="11"/>
      <c r="K5640" s="10"/>
      <c r="L5640" s="5"/>
      <c r="M5640" s="12"/>
      <c r="N5640" s="12"/>
      <c r="O5640" s="12"/>
      <c r="P5640" s="12"/>
      <c r="Q5640" s="12"/>
      <c r="R5640" s="12"/>
      <c r="S5640" s="13"/>
      <c r="T5640" s="13"/>
    </row>
    <row r="5641" spans="8:20" x14ac:dyDescent="0.2">
      <c r="H5641" s="8"/>
      <c r="I5641" s="8"/>
      <c r="J5641" s="11"/>
      <c r="K5641" s="10"/>
      <c r="L5641" s="5"/>
      <c r="M5641" s="12"/>
      <c r="N5641" s="12"/>
      <c r="O5641" s="12"/>
      <c r="P5641" s="12"/>
      <c r="Q5641" s="12"/>
      <c r="R5641" s="12"/>
      <c r="S5641" s="13"/>
      <c r="T5641" s="13"/>
    </row>
    <row r="5642" spans="8:20" x14ac:dyDescent="0.2">
      <c r="H5642" s="8"/>
      <c r="I5642" s="8"/>
      <c r="J5642" s="11"/>
      <c r="K5642" s="10"/>
      <c r="L5642" s="5"/>
      <c r="M5642" s="12"/>
      <c r="N5642" s="12"/>
      <c r="O5642" s="12"/>
      <c r="P5642" s="12"/>
      <c r="Q5642" s="12"/>
      <c r="R5642" s="12"/>
      <c r="S5642" s="13"/>
      <c r="T5642" s="13"/>
    </row>
    <row r="5643" spans="8:20" x14ac:dyDescent="0.2">
      <c r="H5643" s="8"/>
      <c r="I5643" s="8"/>
      <c r="J5643" s="11"/>
      <c r="K5643" s="10"/>
      <c r="L5643" s="5"/>
      <c r="M5643" s="12"/>
      <c r="N5643" s="12"/>
      <c r="O5643" s="12"/>
      <c r="P5643" s="12"/>
      <c r="Q5643" s="12"/>
      <c r="R5643" s="12"/>
      <c r="S5643" s="13"/>
      <c r="T5643" s="13"/>
    </row>
    <row r="5644" spans="8:20" x14ac:dyDescent="0.2">
      <c r="H5644" s="8"/>
      <c r="I5644" s="8"/>
      <c r="J5644" s="11"/>
      <c r="K5644" s="10"/>
      <c r="L5644" s="5"/>
      <c r="M5644" s="12"/>
      <c r="N5644" s="12"/>
      <c r="O5644" s="12"/>
      <c r="P5644" s="12"/>
      <c r="Q5644" s="12"/>
      <c r="R5644" s="12"/>
      <c r="S5644" s="13"/>
      <c r="T5644" s="13"/>
    </row>
    <row r="5645" spans="8:20" x14ac:dyDescent="0.2">
      <c r="H5645" s="8"/>
      <c r="I5645" s="8"/>
      <c r="J5645" s="11"/>
      <c r="K5645" s="10"/>
      <c r="L5645" s="5"/>
      <c r="M5645" s="12"/>
      <c r="N5645" s="12"/>
      <c r="O5645" s="12"/>
      <c r="P5645" s="12"/>
      <c r="Q5645" s="12"/>
      <c r="R5645" s="12"/>
      <c r="S5645" s="13"/>
      <c r="T5645" s="13"/>
    </row>
    <row r="5646" spans="8:20" x14ac:dyDescent="0.2">
      <c r="H5646" s="8"/>
      <c r="I5646" s="8"/>
      <c r="J5646" s="11"/>
      <c r="K5646" s="10"/>
      <c r="L5646" s="5"/>
      <c r="M5646" s="12"/>
      <c r="N5646" s="12"/>
      <c r="O5646" s="12"/>
      <c r="P5646" s="12"/>
      <c r="Q5646" s="12"/>
      <c r="R5646" s="12"/>
      <c r="S5646" s="13"/>
      <c r="T5646" s="13"/>
    </row>
    <row r="5647" spans="8:20" x14ac:dyDescent="0.2">
      <c r="H5647" s="8"/>
      <c r="I5647" s="8"/>
      <c r="J5647" s="11"/>
      <c r="K5647" s="10"/>
      <c r="L5647" s="5"/>
      <c r="M5647" s="12"/>
      <c r="N5647" s="12"/>
      <c r="O5647" s="12"/>
      <c r="P5647" s="12"/>
      <c r="Q5647" s="12"/>
      <c r="R5647" s="12"/>
      <c r="S5647" s="13"/>
      <c r="T5647" s="13"/>
    </row>
    <row r="5648" spans="8:20" x14ac:dyDescent="0.2">
      <c r="H5648" s="8"/>
      <c r="I5648" s="8"/>
      <c r="J5648" s="11"/>
      <c r="K5648" s="10"/>
      <c r="L5648" s="5"/>
      <c r="M5648" s="12"/>
      <c r="N5648" s="12"/>
      <c r="O5648" s="12"/>
      <c r="P5648" s="12"/>
      <c r="Q5648" s="12"/>
      <c r="R5648" s="12"/>
      <c r="S5648" s="13"/>
      <c r="T5648" s="13"/>
    </row>
    <row r="5649" spans="8:20" x14ac:dyDescent="0.2">
      <c r="H5649" s="8"/>
      <c r="I5649" s="8"/>
      <c r="J5649" s="11"/>
      <c r="K5649" s="10"/>
      <c r="L5649" s="5"/>
      <c r="M5649" s="12"/>
      <c r="N5649" s="12"/>
      <c r="O5649" s="12"/>
      <c r="P5649" s="12"/>
      <c r="Q5649" s="12"/>
      <c r="R5649" s="12"/>
      <c r="S5649" s="13"/>
      <c r="T5649" s="13"/>
    </row>
    <row r="5650" spans="8:20" x14ac:dyDescent="0.2">
      <c r="H5650" s="8"/>
      <c r="I5650" s="8"/>
      <c r="J5650" s="11"/>
      <c r="K5650" s="10"/>
      <c r="L5650" s="5"/>
      <c r="M5650" s="12"/>
      <c r="N5650" s="12"/>
      <c r="O5650" s="12"/>
      <c r="P5650" s="12"/>
      <c r="Q5650" s="12"/>
      <c r="R5650" s="12"/>
      <c r="S5650" s="13"/>
      <c r="T5650" s="13"/>
    </row>
    <row r="5651" spans="8:20" x14ac:dyDescent="0.2">
      <c r="H5651" s="8"/>
      <c r="I5651" s="8"/>
      <c r="J5651" s="11"/>
      <c r="K5651" s="10"/>
      <c r="L5651" s="5"/>
      <c r="M5651" s="12"/>
      <c r="N5651" s="12"/>
      <c r="O5651" s="12"/>
      <c r="P5651" s="12"/>
      <c r="Q5651" s="12"/>
      <c r="R5651" s="12"/>
      <c r="S5651" s="13"/>
      <c r="T5651" s="13"/>
    </row>
    <row r="5652" spans="8:20" x14ac:dyDescent="0.2">
      <c r="H5652" s="8"/>
      <c r="I5652" s="8"/>
      <c r="J5652" s="11"/>
      <c r="K5652" s="10"/>
      <c r="L5652" s="5"/>
      <c r="M5652" s="12"/>
      <c r="N5652" s="12"/>
      <c r="O5652" s="12"/>
      <c r="P5652" s="12"/>
      <c r="Q5652" s="12"/>
      <c r="R5652" s="12"/>
      <c r="S5652" s="13"/>
      <c r="T5652" s="13"/>
    </row>
    <row r="5653" spans="8:20" x14ac:dyDescent="0.2">
      <c r="H5653" s="8"/>
      <c r="I5653" s="8"/>
      <c r="J5653" s="11"/>
      <c r="K5653" s="10"/>
      <c r="L5653" s="5"/>
      <c r="M5653" s="12"/>
      <c r="N5653" s="12"/>
      <c r="O5653" s="12"/>
      <c r="P5653" s="12"/>
      <c r="Q5653" s="12"/>
      <c r="R5653" s="12"/>
      <c r="S5653" s="13"/>
      <c r="T5653" s="13"/>
    </row>
    <row r="5654" spans="8:20" x14ac:dyDescent="0.2">
      <c r="H5654" s="8"/>
      <c r="I5654" s="8"/>
      <c r="J5654" s="11"/>
      <c r="K5654" s="10"/>
      <c r="L5654" s="5"/>
      <c r="M5654" s="12"/>
      <c r="N5654" s="12"/>
      <c r="O5654" s="12"/>
      <c r="P5654" s="12"/>
      <c r="Q5654" s="12"/>
      <c r="R5654" s="12"/>
      <c r="S5654" s="13"/>
      <c r="T5654" s="13"/>
    </row>
    <row r="5655" spans="8:20" x14ac:dyDescent="0.2">
      <c r="H5655" s="8"/>
      <c r="I5655" s="8"/>
      <c r="J5655" s="11"/>
      <c r="K5655" s="10"/>
      <c r="L5655" s="5"/>
      <c r="M5655" s="12"/>
      <c r="N5655" s="12"/>
      <c r="O5655" s="12"/>
      <c r="P5655" s="12"/>
      <c r="Q5655" s="12"/>
      <c r="R5655" s="12"/>
      <c r="S5655" s="13"/>
      <c r="T5655" s="13"/>
    </row>
    <row r="5656" spans="8:20" x14ac:dyDescent="0.2">
      <c r="H5656" s="8"/>
      <c r="I5656" s="8"/>
      <c r="J5656" s="11"/>
      <c r="K5656" s="10"/>
      <c r="L5656" s="5"/>
      <c r="M5656" s="12"/>
      <c r="N5656" s="12"/>
      <c r="O5656" s="12"/>
      <c r="P5656" s="12"/>
      <c r="Q5656" s="12"/>
      <c r="R5656" s="12"/>
      <c r="S5656" s="13"/>
      <c r="T5656" s="13"/>
    </row>
    <row r="5657" spans="8:20" x14ac:dyDescent="0.2">
      <c r="H5657" s="8"/>
      <c r="I5657" s="8"/>
      <c r="J5657" s="11"/>
      <c r="K5657" s="10"/>
      <c r="L5657" s="5"/>
      <c r="M5657" s="12"/>
      <c r="N5657" s="12"/>
      <c r="O5657" s="12"/>
      <c r="P5657" s="12"/>
      <c r="Q5657" s="12"/>
      <c r="R5657" s="12"/>
      <c r="S5657" s="13"/>
      <c r="T5657" s="13"/>
    </row>
    <row r="5658" spans="8:20" x14ac:dyDescent="0.2">
      <c r="H5658" s="8"/>
      <c r="I5658" s="8"/>
      <c r="J5658" s="11"/>
      <c r="K5658" s="10"/>
      <c r="L5658" s="5"/>
      <c r="M5658" s="12"/>
      <c r="N5658" s="12"/>
      <c r="O5658" s="12"/>
      <c r="P5658" s="12"/>
      <c r="Q5658" s="12"/>
      <c r="R5658" s="12"/>
      <c r="S5658" s="13"/>
      <c r="T5658" s="13"/>
    </row>
    <row r="5659" spans="8:20" x14ac:dyDescent="0.2">
      <c r="H5659" s="8"/>
      <c r="I5659" s="8"/>
      <c r="J5659" s="11"/>
      <c r="K5659" s="10"/>
      <c r="L5659" s="5"/>
      <c r="M5659" s="12"/>
      <c r="N5659" s="12"/>
      <c r="O5659" s="12"/>
      <c r="P5659" s="12"/>
      <c r="Q5659" s="12"/>
      <c r="R5659" s="12"/>
      <c r="S5659" s="13"/>
      <c r="T5659" s="13"/>
    </row>
    <row r="5660" spans="8:20" x14ac:dyDescent="0.2">
      <c r="H5660" s="8"/>
      <c r="I5660" s="8"/>
      <c r="J5660" s="11"/>
      <c r="K5660" s="10"/>
      <c r="L5660" s="5"/>
      <c r="M5660" s="12"/>
      <c r="N5660" s="12"/>
      <c r="O5660" s="12"/>
      <c r="P5660" s="12"/>
      <c r="Q5660" s="12"/>
      <c r="R5660" s="12"/>
      <c r="S5660" s="13"/>
      <c r="T5660" s="13"/>
    </row>
    <row r="5661" spans="8:20" x14ac:dyDescent="0.2">
      <c r="H5661" s="8"/>
      <c r="I5661" s="8"/>
      <c r="J5661" s="11"/>
      <c r="K5661" s="10"/>
      <c r="L5661" s="5"/>
      <c r="M5661" s="12"/>
      <c r="N5661" s="12"/>
      <c r="O5661" s="12"/>
      <c r="P5661" s="12"/>
      <c r="Q5661" s="12"/>
      <c r="R5661" s="12"/>
      <c r="S5661" s="13"/>
      <c r="T5661" s="13"/>
    </row>
    <row r="5662" spans="8:20" x14ac:dyDescent="0.2">
      <c r="H5662" s="8"/>
      <c r="I5662" s="8"/>
      <c r="J5662" s="11"/>
      <c r="K5662" s="10"/>
      <c r="L5662" s="5"/>
      <c r="M5662" s="12"/>
      <c r="N5662" s="12"/>
      <c r="O5662" s="12"/>
      <c r="P5662" s="12"/>
      <c r="Q5662" s="12"/>
      <c r="R5662" s="12"/>
      <c r="S5662" s="13"/>
      <c r="T5662" s="13"/>
    </row>
    <row r="5663" spans="8:20" x14ac:dyDescent="0.2">
      <c r="H5663" s="8"/>
      <c r="I5663" s="8"/>
      <c r="J5663" s="11"/>
      <c r="K5663" s="10"/>
      <c r="L5663" s="5"/>
      <c r="M5663" s="12"/>
      <c r="N5663" s="12"/>
      <c r="O5663" s="12"/>
      <c r="P5663" s="12"/>
      <c r="Q5663" s="12"/>
      <c r="R5663" s="12"/>
      <c r="S5663" s="13"/>
      <c r="T5663" s="13"/>
    </row>
    <row r="5664" spans="8:20" x14ac:dyDescent="0.2">
      <c r="H5664" s="8"/>
      <c r="I5664" s="8"/>
      <c r="J5664" s="11"/>
      <c r="K5664" s="10"/>
      <c r="L5664" s="5"/>
      <c r="M5664" s="12"/>
      <c r="N5664" s="12"/>
      <c r="O5664" s="12"/>
      <c r="P5664" s="12"/>
      <c r="Q5664" s="12"/>
      <c r="R5664" s="12"/>
      <c r="S5664" s="13"/>
      <c r="T5664" s="13"/>
    </row>
    <row r="5665" spans="8:20" x14ac:dyDescent="0.2">
      <c r="H5665" s="8"/>
      <c r="I5665" s="8"/>
      <c r="J5665" s="11"/>
      <c r="K5665" s="10"/>
      <c r="L5665" s="5"/>
      <c r="M5665" s="12"/>
      <c r="N5665" s="12"/>
      <c r="O5665" s="12"/>
      <c r="P5665" s="12"/>
      <c r="Q5665" s="12"/>
      <c r="R5665" s="12"/>
      <c r="S5665" s="13"/>
      <c r="T5665" s="13"/>
    </row>
    <row r="5666" spans="8:20" x14ac:dyDescent="0.2">
      <c r="H5666" s="8"/>
      <c r="I5666" s="8"/>
      <c r="J5666" s="11"/>
      <c r="K5666" s="10"/>
      <c r="L5666" s="5"/>
      <c r="M5666" s="12"/>
      <c r="N5666" s="12"/>
      <c r="O5666" s="12"/>
      <c r="P5666" s="12"/>
      <c r="Q5666" s="12"/>
      <c r="R5666" s="12"/>
      <c r="S5666" s="13"/>
      <c r="T5666" s="13"/>
    </row>
    <row r="5667" spans="8:20" x14ac:dyDescent="0.2">
      <c r="H5667" s="8"/>
      <c r="I5667" s="8"/>
      <c r="J5667" s="11"/>
      <c r="K5667" s="10"/>
      <c r="L5667" s="5"/>
      <c r="M5667" s="12"/>
      <c r="N5667" s="12"/>
      <c r="O5667" s="12"/>
      <c r="P5667" s="12"/>
      <c r="Q5667" s="12"/>
      <c r="R5667" s="12"/>
      <c r="S5667" s="13"/>
      <c r="T5667" s="13"/>
    </row>
    <row r="5668" spans="8:20" x14ac:dyDescent="0.2">
      <c r="H5668" s="8"/>
      <c r="I5668" s="8"/>
      <c r="J5668" s="11"/>
      <c r="K5668" s="10"/>
      <c r="L5668" s="5"/>
      <c r="M5668" s="12"/>
      <c r="N5668" s="12"/>
      <c r="O5668" s="12"/>
      <c r="P5668" s="12"/>
      <c r="Q5668" s="12"/>
      <c r="R5668" s="12"/>
      <c r="S5668" s="13"/>
      <c r="T5668" s="13"/>
    </row>
    <row r="5669" spans="8:20" x14ac:dyDescent="0.2">
      <c r="H5669" s="8"/>
      <c r="I5669" s="8"/>
      <c r="J5669" s="11"/>
      <c r="K5669" s="10"/>
      <c r="L5669" s="5"/>
      <c r="M5669" s="12"/>
      <c r="N5669" s="12"/>
      <c r="O5669" s="12"/>
      <c r="P5669" s="12"/>
      <c r="Q5669" s="12"/>
      <c r="R5669" s="12"/>
      <c r="S5669" s="13"/>
      <c r="T5669" s="13"/>
    </row>
    <row r="5670" spans="8:20" x14ac:dyDescent="0.2">
      <c r="H5670" s="8"/>
      <c r="I5670" s="8"/>
      <c r="J5670" s="11"/>
      <c r="K5670" s="10"/>
      <c r="L5670" s="5"/>
      <c r="M5670" s="12"/>
      <c r="N5670" s="12"/>
      <c r="O5670" s="12"/>
      <c r="P5670" s="12"/>
      <c r="Q5670" s="12"/>
      <c r="R5670" s="12"/>
      <c r="S5670" s="13"/>
      <c r="T5670" s="13"/>
    </row>
    <row r="5671" spans="8:20" x14ac:dyDescent="0.2">
      <c r="H5671" s="8"/>
      <c r="I5671" s="8"/>
      <c r="J5671" s="11"/>
      <c r="K5671" s="10"/>
      <c r="L5671" s="5"/>
      <c r="M5671" s="12"/>
      <c r="N5671" s="12"/>
      <c r="O5671" s="12"/>
      <c r="P5671" s="12"/>
      <c r="Q5671" s="12"/>
      <c r="R5671" s="12"/>
      <c r="S5671" s="13"/>
      <c r="T5671" s="13"/>
    </row>
    <row r="5672" spans="8:20" x14ac:dyDescent="0.2">
      <c r="H5672" s="8"/>
      <c r="I5672" s="8"/>
      <c r="J5672" s="11"/>
      <c r="K5672" s="10"/>
      <c r="L5672" s="5"/>
      <c r="M5672" s="12"/>
      <c r="N5672" s="12"/>
      <c r="O5672" s="12"/>
      <c r="P5672" s="12"/>
      <c r="Q5672" s="12"/>
      <c r="R5672" s="12"/>
      <c r="S5672" s="13"/>
      <c r="T5672" s="13"/>
    </row>
    <row r="5673" spans="8:20" x14ac:dyDescent="0.2">
      <c r="H5673" s="8"/>
      <c r="I5673" s="8"/>
      <c r="J5673" s="11"/>
      <c r="K5673" s="10"/>
      <c r="L5673" s="5"/>
      <c r="M5673" s="12"/>
      <c r="N5673" s="12"/>
      <c r="O5673" s="12"/>
      <c r="P5673" s="12"/>
      <c r="Q5673" s="12"/>
      <c r="R5673" s="12"/>
      <c r="S5673" s="13"/>
      <c r="T5673" s="13"/>
    </row>
    <row r="5674" spans="8:20" x14ac:dyDescent="0.2">
      <c r="H5674" s="8"/>
      <c r="I5674" s="8"/>
      <c r="J5674" s="11"/>
      <c r="K5674" s="10"/>
      <c r="L5674" s="5"/>
      <c r="M5674" s="12"/>
      <c r="N5674" s="12"/>
      <c r="O5674" s="12"/>
      <c r="P5674" s="12"/>
      <c r="Q5674" s="12"/>
      <c r="R5674" s="12"/>
      <c r="S5674" s="13"/>
      <c r="T5674" s="13"/>
    </row>
    <row r="5675" spans="8:20" x14ac:dyDescent="0.2">
      <c r="H5675" s="8"/>
      <c r="I5675" s="8"/>
      <c r="J5675" s="11"/>
      <c r="K5675" s="10"/>
      <c r="L5675" s="5"/>
      <c r="M5675" s="12"/>
      <c r="N5675" s="12"/>
      <c r="O5675" s="12"/>
      <c r="P5675" s="12"/>
      <c r="Q5675" s="12"/>
      <c r="R5675" s="12"/>
      <c r="S5675" s="13"/>
      <c r="T5675" s="13"/>
    </row>
    <row r="5676" spans="8:20" x14ac:dyDescent="0.2">
      <c r="H5676" s="8"/>
      <c r="I5676" s="8"/>
      <c r="J5676" s="11"/>
      <c r="K5676" s="10"/>
      <c r="L5676" s="5"/>
      <c r="M5676" s="12"/>
      <c r="N5676" s="12"/>
      <c r="O5676" s="12"/>
      <c r="P5676" s="12"/>
      <c r="Q5676" s="12"/>
      <c r="R5676" s="12"/>
      <c r="S5676" s="13"/>
      <c r="T5676" s="13"/>
    </row>
    <row r="5677" spans="8:20" x14ac:dyDescent="0.2">
      <c r="H5677" s="8"/>
      <c r="I5677" s="8"/>
      <c r="J5677" s="11"/>
      <c r="K5677" s="10"/>
      <c r="L5677" s="5"/>
      <c r="M5677" s="12"/>
      <c r="N5677" s="12"/>
      <c r="O5677" s="12"/>
      <c r="P5677" s="12"/>
      <c r="Q5677" s="12"/>
      <c r="R5677" s="12"/>
      <c r="S5677" s="13"/>
      <c r="T5677" s="13"/>
    </row>
    <row r="5678" spans="8:20" x14ac:dyDescent="0.2">
      <c r="H5678" s="8"/>
      <c r="I5678" s="8"/>
      <c r="J5678" s="11"/>
      <c r="K5678" s="10"/>
      <c r="L5678" s="5"/>
      <c r="M5678" s="12"/>
      <c r="N5678" s="12"/>
      <c r="O5678" s="12"/>
      <c r="P5678" s="12"/>
      <c r="Q5678" s="12"/>
      <c r="R5678" s="12"/>
      <c r="S5678" s="13"/>
      <c r="T5678" s="13"/>
    </row>
    <row r="5679" spans="8:20" x14ac:dyDescent="0.2">
      <c r="H5679" s="8"/>
      <c r="I5679" s="8"/>
      <c r="J5679" s="11"/>
      <c r="K5679" s="10"/>
      <c r="L5679" s="5"/>
      <c r="M5679" s="12"/>
      <c r="N5679" s="12"/>
      <c r="O5679" s="12"/>
      <c r="P5679" s="12"/>
      <c r="Q5679" s="12"/>
      <c r="R5679" s="12"/>
      <c r="S5679" s="13"/>
      <c r="T5679" s="13"/>
    </row>
    <row r="5680" spans="8:20" x14ac:dyDescent="0.2">
      <c r="H5680" s="8"/>
      <c r="I5680" s="8"/>
      <c r="J5680" s="11"/>
      <c r="K5680" s="10"/>
      <c r="L5680" s="5"/>
      <c r="M5680" s="12"/>
      <c r="N5680" s="12"/>
      <c r="O5680" s="12"/>
      <c r="P5680" s="12"/>
      <c r="Q5680" s="12"/>
      <c r="R5680" s="12"/>
      <c r="S5680" s="13"/>
      <c r="T5680" s="13"/>
    </row>
    <row r="5681" spans="8:20" x14ac:dyDescent="0.2">
      <c r="H5681" s="8"/>
      <c r="I5681" s="8"/>
      <c r="J5681" s="11"/>
      <c r="K5681" s="10"/>
      <c r="L5681" s="5"/>
      <c r="M5681" s="12"/>
      <c r="N5681" s="12"/>
      <c r="O5681" s="12"/>
      <c r="P5681" s="12"/>
      <c r="Q5681" s="12"/>
      <c r="R5681" s="12"/>
      <c r="S5681" s="13"/>
      <c r="T5681" s="13"/>
    </row>
    <row r="5682" spans="8:20" x14ac:dyDescent="0.2">
      <c r="H5682" s="8"/>
      <c r="I5682" s="8"/>
      <c r="J5682" s="11"/>
      <c r="K5682" s="10"/>
      <c r="L5682" s="5"/>
      <c r="M5682" s="12"/>
      <c r="N5682" s="12"/>
      <c r="O5682" s="12"/>
      <c r="P5682" s="12"/>
      <c r="Q5682" s="12"/>
      <c r="R5682" s="12"/>
      <c r="S5682" s="13"/>
      <c r="T5682" s="13"/>
    </row>
    <row r="5683" spans="8:20" x14ac:dyDescent="0.2">
      <c r="H5683" s="8"/>
      <c r="I5683" s="8"/>
      <c r="J5683" s="11"/>
      <c r="K5683" s="10"/>
      <c r="L5683" s="5"/>
      <c r="M5683" s="12"/>
      <c r="N5683" s="12"/>
      <c r="O5683" s="12"/>
      <c r="P5683" s="12"/>
      <c r="Q5683" s="12"/>
      <c r="R5683" s="12"/>
      <c r="S5683" s="13"/>
      <c r="T5683" s="13"/>
    </row>
    <row r="5684" spans="8:20" x14ac:dyDescent="0.2">
      <c r="H5684" s="8"/>
      <c r="I5684" s="8"/>
      <c r="J5684" s="11"/>
      <c r="K5684" s="10"/>
      <c r="L5684" s="5"/>
      <c r="M5684" s="12"/>
      <c r="N5684" s="12"/>
      <c r="O5684" s="12"/>
      <c r="P5684" s="12"/>
      <c r="Q5684" s="12"/>
      <c r="R5684" s="12"/>
      <c r="S5684" s="13"/>
      <c r="T5684" s="13"/>
    </row>
    <row r="5685" spans="8:20" x14ac:dyDescent="0.2">
      <c r="H5685" s="8"/>
      <c r="I5685" s="8"/>
      <c r="J5685" s="11"/>
      <c r="K5685" s="10"/>
      <c r="L5685" s="5"/>
      <c r="M5685" s="12"/>
      <c r="N5685" s="12"/>
      <c r="O5685" s="12"/>
      <c r="P5685" s="12"/>
      <c r="Q5685" s="12"/>
      <c r="R5685" s="12"/>
      <c r="S5685" s="13"/>
      <c r="T5685" s="13"/>
    </row>
    <row r="5686" spans="8:20" x14ac:dyDescent="0.2">
      <c r="H5686" s="8"/>
      <c r="I5686" s="8"/>
      <c r="J5686" s="11"/>
      <c r="K5686" s="10"/>
      <c r="L5686" s="5"/>
      <c r="M5686" s="12"/>
      <c r="N5686" s="12"/>
      <c r="O5686" s="12"/>
      <c r="P5686" s="12"/>
      <c r="Q5686" s="12"/>
      <c r="R5686" s="12"/>
      <c r="S5686" s="13"/>
      <c r="T5686" s="13"/>
    </row>
    <row r="5687" spans="8:20" x14ac:dyDescent="0.2">
      <c r="H5687" s="8"/>
      <c r="I5687" s="8"/>
      <c r="J5687" s="11"/>
      <c r="K5687" s="10"/>
      <c r="L5687" s="5"/>
      <c r="M5687" s="12"/>
      <c r="N5687" s="12"/>
      <c r="O5687" s="12"/>
      <c r="P5687" s="12"/>
      <c r="Q5687" s="12"/>
      <c r="R5687" s="12"/>
      <c r="S5687" s="13"/>
      <c r="T5687" s="13"/>
    </row>
    <row r="5688" spans="8:20" x14ac:dyDescent="0.2">
      <c r="H5688" s="8"/>
      <c r="I5688" s="8"/>
      <c r="J5688" s="11"/>
      <c r="K5688" s="10"/>
      <c r="L5688" s="5"/>
      <c r="M5688" s="12"/>
      <c r="N5688" s="12"/>
      <c r="O5688" s="12"/>
      <c r="P5688" s="12"/>
      <c r="Q5688" s="12"/>
      <c r="R5688" s="12"/>
      <c r="S5688" s="13"/>
      <c r="T5688" s="13"/>
    </row>
    <row r="5689" spans="8:20" x14ac:dyDescent="0.2">
      <c r="H5689" s="8"/>
      <c r="I5689" s="8"/>
      <c r="J5689" s="11"/>
      <c r="K5689" s="10"/>
      <c r="L5689" s="5"/>
      <c r="M5689" s="12"/>
      <c r="N5689" s="12"/>
      <c r="O5689" s="12"/>
      <c r="P5689" s="12"/>
      <c r="Q5689" s="12"/>
      <c r="R5689" s="12"/>
      <c r="S5689" s="13"/>
      <c r="T5689" s="13"/>
    </row>
    <row r="5690" spans="8:20" x14ac:dyDescent="0.2">
      <c r="H5690" s="8"/>
      <c r="I5690" s="8"/>
      <c r="J5690" s="11"/>
      <c r="K5690" s="10"/>
      <c r="L5690" s="5"/>
      <c r="M5690" s="12"/>
      <c r="N5690" s="12"/>
      <c r="O5690" s="12"/>
      <c r="P5690" s="12"/>
      <c r="Q5690" s="12"/>
      <c r="R5690" s="12"/>
      <c r="S5690" s="13"/>
      <c r="T5690" s="13"/>
    </row>
    <row r="5691" spans="8:20" x14ac:dyDescent="0.2">
      <c r="H5691" s="8"/>
      <c r="I5691" s="8"/>
      <c r="J5691" s="11"/>
      <c r="K5691" s="10"/>
      <c r="L5691" s="5"/>
      <c r="M5691" s="12"/>
      <c r="N5691" s="12"/>
      <c r="O5691" s="12"/>
      <c r="P5691" s="12"/>
      <c r="Q5691" s="12"/>
      <c r="R5691" s="12"/>
      <c r="S5691" s="13"/>
      <c r="T5691" s="13"/>
    </row>
    <row r="5692" spans="8:20" x14ac:dyDescent="0.2">
      <c r="H5692" s="8"/>
      <c r="I5692" s="8"/>
      <c r="J5692" s="11"/>
      <c r="K5692" s="10"/>
      <c r="L5692" s="5"/>
      <c r="M5692" s="12"/>
      <c r="N5692" s="12"/>
      <c r="O5692" s="12"/>
      <c r="P5692" s="12"/>
      <c r="Q5692" s="12"/>
      <c r="R5692" s="12"/>
      <c r="S5692" s="13"/>
      <c r="T5692" s="13"/>
    </row>
    <row r="5693" spans="8:20" x14ac:dyDescent="0.2">
      <c r="H5693" s="8"/>
      <c r="I5693" s="8"/>
      <c r="J5693" s="11"/>
      <c r="K5693" s="10"/>
      <c r="L5693" s="5"/>
      <c r="M5693" s="12"/>
      <c r="N5693" s="12"/>
      <c r="O5693" s="12"/>
      <c r="P5693" s="12"/>
      <c r="Q5693" s="12"/>
      <c r="R5693" s="12"/>
      <c r="S5693" s="13"/>
      <c r="T5693" s="13"/>
    </row>
    <row r="5694" spans="8:20" x14ac:dyDescent="0.2">
      <c r="H5694" s="8"/>
      <c r="I5694" s="8"/>
      <c r="J5694" s="11"/>
      <c r="K5694" s="10"/>
      <c r="L5694" s="5"/>
      <c r="M5694" s="12"/>
      <c r="N5694" s="12"/>
      <c r="O5694" s="12"/>
      <c r="P5694" s="12"/>
      <c r="Q5694" s="12"/>
      <c r="R5694" s="12"/>
      <c r="S5694" s="13"/>
      <c r="T5694" s="13"/>
    </row>
    <row r="5695" spans="8:20" x14ac:dyDescent="0.2">
      <c r="H5695" s="8"/>
      <c r="I5695" s="8"/>
      <c r="J5695" s="11"/>
      <c r="K5695" s="10"/>
      <c r="L5695" s="5"/>
      <c r="M5695" s="12"/>
      <c r="N5695" s="12"/>
      <c r="O5695" s="12"/>
      <c r="P5695" s="12"/>
      <c r="Q5695" s="12"/>
      <c r="R5695" s="12"/>
      <c r="S5695" s="13"/>
      <c r="T5695" s="13"/>
    </row>
    <row r="5696" spans="8:20" x14ac:dyDescent="0.2">
      <c r="H5696" s="8"/>
      <c r="I5696" s="8"/>
      <c r="J5696" s="11"/>
      <c r="K5696" s="10"/>
      <c r="L5696" s="5"/>
      <c r="M5696" s="12"/>
      <c r="N5696" s="12"/>
      <c r="O5696" s="12"/>
      <c r="P5696" s="12"/>
      <c r="Q5696" s="12"/>
      <c r="R5696" s="12"/>
      <c r="S5696" s="13"/>
      <c r="T5696" s="13"/>
    </row>
    <row r="5697" spans="8:20" x14ac:dyDescent="0.2">
      <c r="H5697" s="8"/>
      <c r="I5697" s="8"/>
      <c r="J5697" s="11"/>
      <c r="K5697" s="10"/>
      <c r="L5697" s="5"/>
      <c r="M5697" s="12"/>
      <c r="N5697" s="12"/>
      <c r="O5697" s="12"/>
      <c r="P5697" s="12"/>
      <c r="Q5697" s="12"/>
      <c r="R5697" s="12"/>
      <c r="S5697" s="13"/>
      <c r="T5697" s="13"/>
    </row>
    <row r="5698" spans="8:20" x14ac:dyDescent="0.2">
      <c r="H5698" s="8"/>
      <c r="I5698" s="8"/>
      <c r="J5698" s="11"/>
      <c r="K5698" s="10"/>
      <c r="L5698" s="5"/>
      <c r="M5698" s="12"/>
      <c r="N5698" s="12"/>
      <c r="O5698" s="12"/>
      <c r="P5698" s="12"/>
      <c r="Q5698" s="12"/>
      <c r="R5698" s="12"/>
      <c r="S5698" s="13"/>
      <c r="T5698" s="13"/>
    </row>
    <row r="5699" spans="8:20" x14ac:dyDescent="0.2">
      <c r="H5699" s="8"/>
      <c r="I5699" s="8"/>
      <c r="J5699" s="11"/>
      <c r="K5699" s="10"/>
      <c r="L5699" s="5"/>
      <c r="M5699" s="12"/>
      <c r="N5699" s="12"/>
      <c r="O5699" s="12"/>
      <c r="P5699" s="12"/>
      <c r="Q5699" s="12"/>
      <c r="R5699" s="12"/>
      <c r="S5699" s="13"/>
      <c r="T5699" s="13"/>
    </row>
    <row r="5700" spans="8:20" x14ac:dyDescent="0.2">
      <c r="H5700" s="8"/>
      <c r="I5700" s="8"/>
      <c r="J5700" s="11"/>
      <c r="K5700" s="10"/>
      <c r="L5700" s="5"/>
      <c r="M5700" s="12"/>
      <c r="N5700" s="12"/>
      <c r="O5700" s="12"/>
      <c r="P5700" s="12"/>
      <c r="Q5700" s="12"/>
      <c r="R5700" s="12"/>
      <c r="S5700" s="13"/>
      <c r="T5700" s="13"/>
    </row>
    <row r="5701" spans="8:20" x14ac:dyDescent="0.2">
      <c r="H5701" s="8"/>
      <c r="I5701" s="8"/>
      <c r="J5701" s="11"/>
      <c r="K5701" s="10"/>
      <c r="L5701" s="5"/>
      <c r="M5701" s="12"/>
      <c r="N5701" s="12"/>
      <c r="O5701" s="12"/>
      <c r="P5701" s="12"/>
      <c r="Q5701" s="12"/>
      <c r="R5701" s="12"/>
      <c r="S5701" s="13"/>
      <c r="T5701" s="13"/>
    </row>
    <row r="5702" spans="8:20" x14ac:dyDescent="0.2">
      <c r="H5702" s="8"/>
      <c r="I5702" s="8"/>
      <c r="J5702" s="11"/>
      <c r="K5702" s="10"/>
      <c r="L5702" s="5"/>
      <c r="M5702" s="12"/>
      <c r="N5702" s="12"/>
      <c r="O5702" s="12"/>
      <c r="P5702" s="12"/>
      <c r="Q5702" s="12"/>
      <c r="R5702" s="12"/>
      <c r="S5702" s="13"/>
      <c r="T5702" s="13"/>
    </row>
    <row r="5703" spans="8:20" x14ac:dyDescent="0.2">
      <c r="H5703" s="8"/>
      <c r="I5703" s="8"/>
      <c r="J5703" s="11"/>
      <c r="K5703" s="10"/>
      <c r="L5703" s="5"/>
      <c r="M5703" s="12"/>
      <c r="N5703" s="12"/>
      <c r="O5703" s="12"/>
      <c r="P5703" s="12"/>
      <c r="Q5703" s="12"/>
      <c r="R5703" s="12"/>
      <c r="S5703" s="13"/>
      <c r="T5703" s="13"/>
    </row>
    <row r="5704" spans="8:20" x14ac:dyDescent="0.2">
      <c r="H5704" s="8"/>
      <c r="I5704" s="8"/>
      <c r="J5704" s="11"/>
      <c r="K5704" s="10"/>
      <c r="L5704" s="5"/>
      <c r="M5704" s="12"/>
      <c r="N5704" s="12"/>
      <c r="O5704" s="12"/>
      <c r="P5704" s="12"/>
      <c r="Q5704" s="12"/>
      <c r="R5704" s="12"/>
      <c r="S5704" s="13"/>
      <c r="T5704" s="13"/>
    </row>
    <row r="5705" spans="8:20" x14ac:dyDescent="0.2">
      <c r="H5705" s="8"/>
      <c r="I5705" s="8"/>
      <c r="J5705" s="11"/>
      <c r="K5705" s="10"/>
      <c r="L5705" s="5"/>
      <c r="M5705" s="12"/>
      <c r="N5705" s="12"/>
      <c r="O5705" s="12"/>
      <c r="P5705" s="12"/>
      <c r="Q5705" s="12"/>
      <c r="R5705" s="12"/>
      <c r="S5705" s="13"/>
      <c r="T5705" s="13"/>
    </row>
    <row r="5706" spans="8:20" x14ac:dyDescent="0.2">
      <c r="H5706" s="8"/>
      <c r="I5706" s="8"/>
      <c r="J5706" s="11"/>
      <c r="K5706" s="10"/>
      <c r="L5706" s="5"/>
      <c r="M5706" s="12"/>
      <c r="N5706" s="12"/>
      <c r="O5706" s="12"/>
      <c r="P5706" s="12"/>
      <c r="Q5706" s="12"/>
      <c r="R5706" s="12"/>
      <c r="S5706" s="13"/>
      <c r="T5706" s="13"/>
    </row>
    <row r="5707" spans="8:20" x14ac:dyDescent="0.2">
      <c r="H5707" s="8"/>
      <c r="I5707" s="8"/>
      <c r="J5707" s="11"/>
      <c r="K5707" s="10"/>
      <c r="L5707" s="5"/>
      <c r="M5707" s="12"/>
      <c r="N5707" s="12"/>
      <c r="O5707" s="12"/>
      <c r="P5707" s="12"/>
      <c r="Q5707" s="12"/>
      <c r="R5707" s="12"/>
      <c r="S5707" s="13"/>
      <c r="T5707" s="13"/>
    </row>
    <row r="5708" spans="8:20" x14ac:dyDescent="0.2">
      <c r="H5708" s="8"/>
      <c r="I5708" s="8"/>
      <c r="J5708" s="11"/>
      <c r="K5708" s="10"/>
      <c r="L5708" s="5"/>
      <c r="M5708" s="12"/>
      <c r="N5708" s="12"/>
      <c r="O5708" s="12"/>
      <c r="P5708" s="12"/>
      <c r="Q5708" s="12"/>
      <c r="R5708" s="12"/>
      <c r="S5708" s="13"/>
      <c r="T5708" s="13"/>
    </row>
    <row r="5709" spans="8:20" x14ac:dyDescent="0.2">
      <c r="H5709" s="8"/>
      <c r="I5709" s="8"/>
      <c r="J5709" s="11"/>
      <c r="K5709" s="10"/>
      <c r="L5709" s="5"/>
      <c r="M5709" s="12"/>
      <c r="N5709" s="12"/>
      <c r="O5709" s="12"/>
      <c r="P5709" s="12"/>
      <c r="Q5709" s="12"/>
      <c r="R5709" s="12"/>
      <c r="S5709" s="13"/>
      <c r="T5709" s="13"/>
    </row>
    <row r="5710" spans="8:20" x14ac:dyDescent="0.2">
      <c r="H5710" s="8"/>
      <c r="I5710" s="8"/>
      <c r="J5710" s="11"/>
      <c r="K5710" s="10"/>
      <c r="L5710" s="5"/>
      <c r="M5710" s="12"/>
      <c r="N5710" s="12"/>
      <c r="O5710" s="12"/>
      <c r="P5710" s="12"/>
      <c r="Q5710" s="12"/>
      <c r="R5710" s="12"/>
      <c r="S5710" s="13"/>
      <c r="T5710" s="13"/>
    </row>
    <row r="5711" spans="8:20" x14ac:dyDescent="0.2">
      <c r="H5711" s="8"/>
      <c r="I5711" s="8"/>
      <c r="J5711" s="11"/>
      <c r="K5711" s="10"/>
      <c r="L5711" s="5"/>
      <c r="M5711" s="12"/>
      <c r="N5711" s="12"/>
      <c r="O5711" s="12"/>
      <c r="P5711" s="12"/>
      <c r="Q5711" s="12"/>
      <c r="R5711" s="12"/>
      <c r="S5711" s="13"/>
      <c r="T5711" s="13"/>
    </row>
    <row r="5712" spans="8:20" x14ac:dyDescent="0.2">
      <c r="H5712" s="8"/>
      <c r="I5712" s="8"/>
      <c r="J5712" s="11"/>
      <c r="K5712" s="10"/>
      <c r="L5712" s="5"/>
      <c r="M5712" s="12"/>
      <c r="N5712" s="12"/>
      <c r="O5712" s="12"/>
      <c r="P5712" s="12"/>
      <c r="Q5712" s="12"/>
      <c r="R5712" s="12"/>
      <c r="S5712" s="13"/>
      <c r="T5712" s="13"/>
    </row>
    <row r="5713" spans="8:20" x14ac:dyDescent="0.2">
      <c r="H5713" s="8"/>
      <c r="I5713" s="8"/>
      <c r="J5713" s="11"/>
      <c r="K5713" s="10"/>
      <c r="L5713" s="5"/>
      <c r="M5713" s="12"/>
      <c r="N5713" s="12"/>
      <c r="O5713" s="12"/>
      <c r="P5713" s="12"/>
      <c r="Q5713" s="12"/>
      <c r="R5713" s="12"/>
      <c r="S5713" s="13"/>
      <c r="T5713" s="13"/>
    </row>
    <row r="5714" spans="8:20" x14ac:dyDescent="0.2">
      <c r="H5714" s="8"/>
      <c r="I5714" s="8"/>
      <c r="J5714" s="11"/>
      <c r="K5714" s="10"/>
      <c r="L5714" s="5"/>
      <c r="M5714" s="12"/>
      <c r="N5714" s="12"/>
      <c r="O5714" s="12"/>
      <c r="P5714" s="12"/>
      <c r="Q5714" s="12"/>
      <c r="R5714" s="12"/>
      <c r="S5714" s="13"/>
      <c r="T5714" s="13"/>
    </row>
    <row r="5715" spans="8:20" x14ac:dyDescent="0.2">
      <c r="H5715" s="8"/>
      <c r="I5715" s="8"/>
      <c r="J5715" s="11"/>
      <c r="K5715" s="10"/>
      <c r="L5715" s="5"/>
      <c r="M5715" s="12"/>
      <c r="N5715" s="12"/>
      <c r="O5715" s="12"/>
      <c r="P5715" s="12"/>
      <c r="Q5715" s="12"/>
      <c r="R5715" s="12"/>
      <c r="S5715" s="13"/>
      <c r="T5715" s="13"/>
    </row>
    <row r="5716" spans="8:20" x14ac:dyDescent="0.2">
      <c r="H5716" s="8"/>
      <c r="I5716" s="8"/>
      <c r="J5716" s="11"/>
      <c r="K5716" s="10"/>
      <c r="L5716" s="5"/>
      <c r="M5716" s="12"/>
      <c r="N5716" s="12"/>
      <c r="O5716" s="12"/>
      <c r="P5716" s="12"/>
      <c r="Q5716" s="12"/>
      <c r="R5716" s="12"/>
      <c r="S5716" s="13"/>
      <c r="T5716" s="13"/>
    </row>
    <row r="5717" spans="8:20" x14ac:dyDescent="0.2">
      <c r="H5717" s="8"/>
      <c r="I5717" s="8"/>
      <c r="J5717" s="11"/>
      <c r="K5717" s="10"/>
      <c r="L5717" s="5"/>
      <c r="M5717" s="12"/>
      <c r="N5717" s="12"/>
      <c r="O5717" s="12"/>
      <c r="P5717" s="12"/>
      <c r="Q5717" s="12"/>
      <c r="R5717" s="12"/>
      <c r="S5717" s="13"/>
      <c r="T5717" s="13"/>
    </row>
    <row r="5718" spans="8:20" x14ac:dyDescent="0.2">
      <c r="H5718" s="8"/>
      <c r="I5718" s="8"/>
      <c r="J5718" s="11"/>
      <c r="K5718" s="10"/>
      <c r="L5718" s="5"/>
      <c r="M5718" s="12"/>
      <c r="N5718" s="12"/>
      <c r="O5718" s="12"/>
      <c r="P5718" s="12"/>
      <c r="Q5718" s="12"/>
      <c r="R5718" s="12"/>
      <c r="S5718" s="13"/>
      <c r="T5718" s="13"/>
    </row>
    <row r="5719" spans="8:20" x14ac:dyDescent="0.2">
      <c r="H5719" s="8"/>
      <c r="I5719" s="8"/>
      <c r="J5719" s="11"/>
      <c r="K5719" s="10"/>
      <c r="L5719" s="5"/>
      <c r="M5719" s="12"/>
      <c r="N5719" s="12"/>
      <c r="O5719" s="12"/>
      <c r="P5719" s="12"/>
      <c r="Q5719" s="12"/>
      <c r="R5719" s="12"/>
      <c r="S5719" s="13"/>
      <c r="T5719" s="13"/>
    </row>
    <row r="5720" spans="8:20" x14ac:dyDescent="0.2">
      <c r="H5720" s="8"/>
      <c r="I5720" s="8"/>
      <c r="J5720" s="11"/>
      <c r="K5720" s="10"/>
      <c r="L5720" s="5"/>
      <c r="M5720" s="12"/>
      <c r="N5720" s="12"/>
      <c r="O5720" s="12"/>
      <c r="P5720" s="12"/>
      <c r="Q5720" s="12"/>
      <c r="R5720" s="12"/>
      <c r="S5720" s="13"/>
      <c r="T5720" s="13"/>
    </row>
    <row r="5721" spans="8:20" x14ac:dyDescent="0.2">
      <c r="H5721" s="8"/>
      <c r="I5721" s="8"/>
      <c r="J5721" s="11"/>
      <c r="K5721" s="10"/>
      <c r="L5721" s="5"/>
      <c r="M5721" s="12"/>
      <c r="N5721" s="12"/>
      <c r="O5721" s="12"/>
      <c r="P5721" s="12"/>
      <c r="Q5721" s="12"/>
      <c r="R5721" s="12"/>
      <c r="S5721" s="13"/>
      <c r="T5721" s="13"/>
    </row>
    <row r="5722" spans="8:20" x14ac:dyDescent="0.2">
      <c r="H5722" s="8"/>
      <c r="I5722" s="8"/>
      <c r="J5722" s="11"/>
      <c r="K5722" s="10"/>
      <c r="L5722" s="5"/>
      <c r="M5722" s="12"/>
      <c r="N5722" s="12"/>
      <c r="O5722" s="12"/>
      <c r="P5722" s="12"/>
      <c r="Q5722" s="12"/>
      <c r="R5722" s="12"/>
      <c r="S5722" s="13"/>
      <c r="T5722" s="13"/>
    </row>
    <row r="5723" spans="8:20" x14ac:dyDescent="0.2">
      <c r="H5723" s="8"/>
      <c r="I5723" s="8"/>
      <c r="J5723" s="11"/>
      <c r="K5723" s="10"/>
      <c r="L5723" s="5"/>
      <c r="M5723" s="12"/>
      <c r="N5723" s="12"/>
      <c r="O5723" s="12"/>
      <c r="P5723" s="12"/>
      <c r="Q5723" s="12"/>
      <c r="R5723" s="12"/>
      <c r="S5723" s="13"/>
      <c r="T5723" s="13"/>
    </row>
    <row r="5724" spans="8:20" x14ac:dyDescent="0.2">
      <c r="H5724" s="8"/>
      <c r="I5724" s="8"/>
      <c r="J5724" s="11"/>
      <c r="K5724" s="10"/>
      <c r="L5724" s="5"/>
      <c r="M5724" s="12"/>
      <c r="N5724" s="12"/>
      <c r="O5724" s="12"/>
      <c r="P5724" s="12"/>
      <c r="Q5724" s="12"/>
      <c r="R5724" s="12"/>
      <c r="S5724" s="13"/>
      <c r="T5724" s="13"/>
    </row>
    <row r="5725" spans="8:20" x14ac:dyDescent="0.2">
      <c r="H5725" s="8"/>
      <c r="I5725" s="8"/>
      <c r="J5725" s="11"/>
      <c r="K5725" s="10"/>
      <c r="L5725" s="5"/>
      <c r="M5725" s="12"/>
      <c r="N5725" s="12"/>
      <c r="O5725" s="12"/>
      <c r="P5725" s="12"/>
      <c r="Q5725" s="12"/>
      <c r="R5725" s="12"/>
      <c r="S5725" s="13"/>
      <c r="T5725" s="13"/>
    </row>
    <row r="5726" spans="8:20" x14ac:dyDescent="0.2">
      <c r="H5726" s="8"/>
      <c r="I5726" s="8"/>
      <c r="J5726" s="11"/>
      <c r="K5726" s="10"/>
      <c r="L5726" s="5"/>
      <c r="M5726" s="12"/>
      <c r="N5726" s="12"/>
      <c r="O5726" s="12"/>
      <c r="P5726" s="12"/>
      <c r="Q5726" s="12"/>
      <c r="R5726" s="12"/>
      <c r="S5726" s="13"/>
      <c r="T5726" s="13"/>
    </row>
    <row r="5727" spans="8:20" x14ac:dyDescent="0.2">
      <c r="H5727" s="8"/>
      <c r="I5727" s="8"/>
      <c r="J5727" s="11"/>
      <c r="K5727" s="10"/>
      <c r="L5727" s="5"/>
      <c r="M5727" s="12"/>
      <c r="N5727" s="12"/>
      <c r="O5727" s="12"/>
      <c r="P5727" s="12"/>
      <c r="Q5727" s="12"/>
      <c r="R5727" s="12"/>
      <c r="S5727" s="13"/>
      <c r="T5727" s="13"/>
    </row>
    <row r="5728" spans="8:20" x14ac:dyDescent="0.2">
      <c r="H5728" s="8"/>
      <c r="I5728" s="8"/>
      <c r="J5728" s="11"/>
      <c r="K5728" s="10"/>
      <c r="L5728" s="5"/>
      <c r="M5728" s="12"/>
      <c r="N5728" s="12"/>
      <c r="O5728" s="12"/>
      <c r="P5728" s="12"/>
      <c r="Q5728" s="12"/>
      <c r="R5728" s="12"/>
      <c r="S5728" s="13"/>
      <c r="T5728" s="13"/>
    </row>
    <row r="5729" spans="8:20" x14ac:dyDescent="0.2">
      <c r="H5729" s="8"/>
      <c r="I5729" s="8"/>
      <c r="J5729" s="11"/>
      <c r="K5729" s="10"/>
      <c r="L5729" s="5"/>
      <c r="M5729" s="12"/>
      <c r="N5729" s="12"/>
      <c r="O5729" s="12"/>
      <c r="P5729" s="12"/>
      <c r="Q5729" s="12"/>
      <c r="R5729" s="12"/>
      <c r="S5729" s="13"/>
      <c r="T5729" s="13"/>
    </row>
    <row r="5730" spans="8:20" x14ac:dyDescent="0.2">
      <c r="H5730" s="8"/>
      <c r="I5730" s="8"/>
      <c r="J5730" s="11"/>
      <c r="K5730" s="10"/>
      <c r="L5730" s="5"/>
      <c r="M5730" s="12"/>
      <c r="N5730" s="12"/>
      <c r="O5730" s="12"/>
      <c r="P5730" s="12"/>
      <c r="Q5730" s="12"/>
      <c r="R5730" s="12"/>
      <c r="S5730" s="13"/>
      <c r="T5730" s="13"/>
    </row>
    <row r="5731" spans="8:20" x14ac:dyDescent="0.2">
      <c r="H5731" s="8"/>
      <c r="I5731" s="8"/>
      <c r="J5731" s="11"/>
      <c r="K5731" s="10"/>
      <c r="L5731" s="5"/>
      <c r="M5731" s="12"/>
      <c r="N5731" s="12"/>
      <c r="O5731" s="12"/>
      <c r="P5731" s="12"/>
      <c r="Q5731" s="12"/>
      <c r="R5731" s="12"/>
      <c r="S5731" s="13"/>
      <c r="T5731" s="13"/>
    </row>
    <row r="5732" spans="8:20" x14ac:dyDescent="0.2">
      <c r="H5732" s="8"/>
      <c r="I5732" s="8"/>
      <c r="J5732" s="11"/>
      <c r="K5732" s="10"/>
      <c r="L5732" s="5"/>
      <c r="M5732" s="12"/>
      <c r="N5732" s="12"/>
      <c r="O5732" s="12"/>
      <c r="P5732" s="12"/>
      <c r="Q5732" s="12"/>
      <c r="R5732" s="12"/>
      <c r="S5732" s="13"/>
      <c r="T5732" s="13"/>
    </row>
    <row r="5733" spans="8:20" x14ac:dyDescent="0.2">
      <c r="H5733" s="8"/>
      <c r="I5733" s="8"/>
      <c r="J5733" s="11"/>
      <c r="K5733" s="10"/>
      <c r="L5733" s="5"/>
      <c r="M5733" s="12"/>
      <c r="N5733" s="12"/>
      <c r="O5733" s="12"/>
      <c r="P5733" s="12"/>
      <c r="Q5733" s="12"/>
      <c r="R5733" s="12"/>
      <c r="S5733" s="13"/>
      <c r="T5733" s="13"/>
    </row>
    <row r="5734" spans="8:20" x14ac:dyDescent="0.2">
      <c r="H5734" s="8"/>
      <c r="I5734" s="8"/>
      <c r="J5734" s="11"/>
      <c r="K5734" s="10"/>
      <c r="L5734" s="5"/>
      <c r="M5734" s="12"/>
      <c r="N5734" s="12"/>
      <c r="O5734" s="12"/>
      <c r="P5734" s="12"/>
      <c r="Q5734" s="12"/>
      <c r="R5734" s="12"/>
      <c r="S5734" s="13"/>
      <c r="T5734" s="13"/>
    </row>
    <row r="5735" spans="8:20" x14ac:dyDescent="0.2">
      <c r="H5735" s="8"/>
      <c r="I5735" s="8"/>
      <c r="J5735" s="11"/>
      <c r="K5735" s="10"/>
      <c r="L5735" s="5"/>
      <c r="M5735" s="12"/>
      <c r="N5735" s="12"/>
      <c r="O5735" s="12"/>
      <c r="P5735" s="12"/>
      <c r="Q5735" s="12"/>
      <c r="R5735" s="12"/>
      <c r="S5735" s="13"/>
      <c r="T5735" s="13"/>
    </row>
    <row r="5736" spans="8:20" x14ac:dyDescent="0.2">
      <c r="H5736" s="8"/>
      <c r="I5736" s="8"/>
      <c r="J5736" s="11"/>
      <c r="K5736" s="10"/>
      <c r="L5736" s="5"/>
      <c r="M5736" s="12"/>
      <c r="N5736" s="12"/>
      <c r="O5736" s="12"/>
      <c r="P5736" s="12"/>
      <c r="Q5736" s="12"/>
      <c r="R5736" s="12"/>
      <c r="S5736" s="13"/>
      <c r="T5736" s="13"/>
    </row>
    <row r="5737" spans="8:20" x14ac:dyDescent="0.2">
      <c r="H5737" s="8"/>
      <c r="I5737" s="8"/>
      <c r="J5737" s="11"/>
      <c r="K5737" s="10"/>
      <c r="L5737" s="5"/>
      <c r="M5737" s="12"/>
      <c r="N5737" s="12"/>
      <c r="O5737" s="12"/>
      <c r="P5737" s="12"/>
      <c r="Q5737" s="12"/>
      <c r="R5737" s="12"/>
      <c r="S5737" s="13"/>
      <c r="T5737" s="13"/>
    </row>
    <row r="5738" spans="8:20" x14ac:dyDescent="0.2">
      <c r="H5738" s="8"/>
      <c r="I5738" s="8"/>
      <c r="J5738" s="11"/>
      <c r="K5738" s="10"/>
      <c r="L5738" s="5"/>
      <c r="M5738" s="12"/>
      <c r="N5738" s="12"/>
      <c r="O5738" s="12"/>
      <c r="P5738" s="12"/>
      <c r="Q5738" s="12"/>
      <c r="R5738" s="12"/>
      <c r="S5738" s="13"/>
      <c r="T5738" s="13"/>
    </row>
    <row r="5739" spans="8:20" x14ac:dyDescent="0.2">
      <c r="H5739" s="8"/>
      <c r="I5739" s="8"/>
      <c r="J5739" s="11"/>
      <c r="K5739" s="10"/>
      <c r="L5739" s="5"/>
      <c r="M5739" s="12"/>
      <c r="N5739" s="12"/>
      <c r="O5739" s="12"/>
      <c r="P5739" s="12"/>
      <c r="Q5739" s="12"/>
      <c r="R5739" s="12"/>
      <c r="S5739" s="13"/>
      <c r="T5739" s="13"/>
    </row>
    <row r="5740" spans="8:20" x14ac:dyDescent="0.2">
      <c r="H5740" s="8"/>
      <c r="I5740" s="8"/>
      <c r="J5740" s="11"/>
      <c r="K5740" s="10"/>
      <c r="L5740" s="5"/>
      <c r="M5740" s="12"/>
      <c r="N5740" s="12"/>
      <c r="O5740" s="12"/>
      <c r="P5740" s="12"/>
      <c r="Q5740" s="12"/>
      <c r="R5740" s="12"/>
      <c r="S5740" s="13"/>
      <c r="T5740" s="13"/>
    </row>
    <row r="5741" spans="8:20" x14ac:dyDescent="0.2">
      <c r="H5741" s="8"/>
      <c r="I5741" s="8"/>
      <c r="J5741" s="11"/>
      <c r="K5741" s="10"/>
      <c r="L5741" s="5"/>
      <c r="M5741" s="12"/>
      <c r="N5741" s="12"/>
      <c r="O5741" s="12"/>
      <c r="P5741" s="12"/>
      <c r="Q5741" s="12"/>
      <c r="R5741" s="12"/>
      <c r="S5741" s="13"/>
      <c r="T5741" s="13"/>
    </row>
    <row r="5742" spans="8:20" x14ac:dyDescent="0.2">
      <c r="H5742" s="8"/>
      <c r="I5742" s="8"/>
      <c r="J5742" s="11"/>
      <c r="K5742" s="10"/>
      <c r="L5742" s="5"/>
      <c r="M5742" s="12"/>
      <c r="N5742" s="12"/>
      <c r="O5742" s="12"/>
      <c r="P5742" s="12"/>
      <c r="Q5742" s="12"/>
      <c r="R5742" s="12"/>
      <c r="S5742" s="13"/>
      <c r="T5742" s="13"/>
    </row>
    <row r="5743" spans="8:20" x14ac:dyDescent="0.2">
      <c r="H5743" s="8"/>
      <c r="I5743" s="8"/>
      <c r="J5743" s="11"/>
      <c r="K5743" s="10"/>
      <c r="L5743" s="5"/>
      <c r="M5743" s="12"/>
      <c r="N5743" s="12"/>
      <c r="O5743" s="12"/>
      <c r="P5743" s="12"/>
      <c r="Q5743" s="12"/>
      <c r="R5743" s="12"/>
      <c r="S5743" s="13"/>
      <c r="T5743" s="13"/>
    </row>
    <row r="5744" spans="8:20" x14ac:dyDescent="0.2">
      <c r="H5744" s="8"/>
      <c r="I5744" s="8"/>
      <c r="J5744" s="11"/>
      <c r="K5744" s="10"/>
      <c r="L5744" s="5"/>
      <c r="M5744" s="12"/>
      <c r="N5744" s="12"/>
      <c r="O5744" s="12"/>
      <c r="P5744" s="12"/>
      <c r="Q5744" s="12"/>
      <c r="R5744" s="12"/>
      <c r="S5744" s="13"/>
      <c r="T5744" s="13"/>
    </row>
    <row r="5745" spans="8:20" x14ac:dyDescent="0.2">
      <c r="H5745" s="8"/>
      <c r="I5745" s="8"/>
      <c r="J5745" s="11"/>
      <c r="K5745" s="10"/>
      <c r="L5745" s="5"/>
      <c r="M5745" s="12"/>
      <c r="N5745" s="12"/>
      <c r="O5745" s="12"/>
      <c r="P5745" s="12"/>
      <c r="Q5745" s="12"/>
      <c r="R5745" s="12"/>
      <c r="S5745" s="13"/>
      <c r="T5745" s="13"/>
    </row>
    <row r="5746" spans="8:20" x14ac:dyDescent="0.2">
      <c r="H5746" s="8"/>
      <c r="I5746" s="8"/>
      <c r="J5746" s="11"/>
      <c r="K5746" s="10"/>
      <c r="L5746" s="5"/>
      <c r="M5746" s="12"/>
      <c r="N5746" s="12"/>
      <c r="O5746" s="12"/>
      <c r="P5746" s="12"/>
      <c r="Q5746" s="12"/>
      <c r="R5746" s="12"/>
      <c r="S5746" s="13"/>
      <c r="T5746" s="13"/>
    </row>
    <row r="5747" spans="8:20" x14ac:dyDescent="0.2">
      <c r="H5747" s="8"/>
      <c r="I5747" s="8"/>
      <c r="J5747" s="11"/>
      <c r="K5747" s="10"/>
      <c r="L5747" s="5"/>
      <c r="M5747" s="12"/>
      <c r="N5747" s="12"/>
      <c r="O5747" s="12"/>
      <c r="P5747" s="12"/>
      <c r="Q5747" s="12"/>
      <c r="R5747" s="12"/>
      <c r="S5747" s="13"/>
      <c r="T5747" s="13"/>
    </row>
    <row r="5748" spans="8:20" x14ac:dyDescent="0.2">
      <c r="H5748" s="8"/>
      <c r="I5748" s="8"/>
      <c r="J5748" s="11"/>
      <c r="K5748" s="10"/>
      <c r="L5748" s="5"/>
      <c r="M5748" s="12"/>
      <c r="N5748" s="12"/>
      <c r="O5748" s="12"/>
      <c r="P5748" s="12"/>
      <c r="Q5748" s="12"/>
      <c r="R5748" s="12"/>
      <c r="S5748" s="13"/>
      <c r="T5748" s="13"/>
    </row>
    <row r="5749" spans="8:20" x14ac:dyDescent="0.2">
      <c r="H5749" s="8"/>
      <c r="I5749" s="8"/>
      <c r="J5749" s="11"/>
      <c r="K5749" s="10"/>
      <c r="L5749" s="5"/>
      <c r="M5749" s="12"/>
      <c r="N5749" s="12"/>
      <c r="O5749" s="12"/>
      <c r="P5749" s="12"/>
      <c r="Q5749" s="12"/>
      <c r="R5749" s="12"/>
      <c r="S5749" s="13"/>
      <c r="T5749" s="13"/>
    </row>
    <row r="5750" spans="8:20" x14ac:dyDescent="0.2">
      <c r="H5750" s="8"/>
      <c r="I5750" s="8"/>
      <c r="J5750" s="11"/>
      <c r="K5750" s="10"/>
      <c r="L5750" s="5"/>
      <c r="M5750" s="12"/>
      <c r="N5750" s="12"/>
      <c r="O5750" s="12"/>
      <c r="P5750" s="12"/>
      <c r="Q5750" s="12"/>
      <c r="R5750" s="12"/>
      <c r="S5750" s="13"/>
      <c r="T5750" s="13"/>
    </row>
    <row r="5751" spans="8:20" x14ac:dyDescent="0.2">
      <c r="H5751" s="8"/>
      <c r="I5751" s="8"/>
      <c r="J5751" s="11"/>
      <c r="K5751" s="10"/>
      <c r="L5751" s="5"/>
      <c r="M5751" s="12"/>
      <c r="N5751" s="12"/>
      <c r="O5751" s="12"/>
      <c r="P5751" s="12"/>
      <c r="Q5751" s="12"/>
      <c r="R5751" s="12"/>
      <c r="S5751" s="13"/>
      <c r="T5751" s="13"/>
    </row>
    <row r="5752" spans="8:20" x14ac:dyDescent="0.2">
      <c r="H5752" s="8"/>
      <c r="I5752" s="8"/>
      <c r="J5752" s="11"/>
      <c r="K5752" s="10"/>
      <c r="L5752" s="5"/>
      <c r="M5752" s="12"/>
      <c r="N5752" s="12"/>
      <c r="O5752" s="12"/>
      <c r="P5752" s="12"/>
      <c r="Q5752" s="12"/>
      <c r="R5752" s="12"/>
      <c r="S5752" s="13"/>
      <c r="T5752" s="13"/>
    </row>
    <row r="5753" spans="8:20" x14ac:dyDescent="0.2">
      <c r="H5753" s="8"/>
      <c r="I5753" s="8"/>
      <c r="J5753" s="11"/>
      <c r="K5753" s="10"/>
      <c r="L5753" s="5"/>
      <c r="M5753" s="12"/>
      <c r="N5753" s="12"/>
      <c r="O5753" s="12"/>
      <c r="P5753" s="12"/>
      <c r="Q5753" s="12"/>
      <c r="R5753" s="12"/>
      <c r="S5753" s="13"/>
      <c r="T5753" s="13"/>
    </row>
    <row r="5754" spans="8:20" x14ac:dyDescent="0.2">
      <c r="H5754" s="8"/>
      <c r="I5754" s="8"/>
      <c r="J5754" s="11"/>
      <c r="K5754" s="10"/>
      <c r="L5754" s="5"/>
      <c r="M5754" s="12"/>
      <c r="N5754" s="12"/>
      <c r="O5754" s="12"/>
      <c r="P5754" s="12"/>
      <c r="Q5754" s="12"/>
      <c r="R5754" s="12"/>
      <c r="S5754" s="13"/>
      <c r="T5754" s="13"/>
    </row>
    <row r="5755" spans="8:20" x14ac:dyDescent="0.2">
      <c r="H5755" s="8"/>
      <c r="I5755" s="8"/>
      <c r="J5755" s="11"/>
      <c r="K5755" s="10"/>
      <c r="L5755" s="5"/>
      <c r="M5755" s="12"/>
      <c r="N5755" s="12"/>
      <c r="O5755" s="12"/>
      <c r="P5755" s="12"/>
      <c r="Q5755" s="12"/>
      <c r="R5755" s="12"/>
      <c r="S5755" s="13"/>
      <c r="T5755" s="13"/>
    </row>
    <row r="5756" spans="8:20" x14ac:dyDescent="0.2">
      <c r="H5756" s="8"/>
      <c r="I5756" s="8"/>
      <c r="J5756" s="11"/>
      <c r="K5756" s="10"/>
      <c r="L5756" s="5"/>
      <c r="M5756" s="12"/>
      <c r="N5756" s="12"/>
      <c r="O5756" s="12"/>
      <c r="P5756" s="12"/>
      <c r="Q5756" s="12"/>
      <c r="R5756" s="12"/>
      <c r="S5756" s="13"/>
      <c r="T5756" s="13"/>
    </row>
    <row r="5757" spans="8:20" x14ac:dyDescent="0.2">
      <c r="H5757" s="8"/>
      <c r="I5757" s="8"/>
      <c r="J5757" s="11"/>
      <c r="K5757" s="10"/>
      <c r="L5757" s="5"/>
      <c r="M5757" s="12"/>
      <c r="N5757" s="12"/>
      <c r="O5757" s="12"/>
      <c r="P5757" s="12"/>
      <c r="Q5757" s="12"/>
      <c r="R5757" s="12"/>
      <c r="S5757" s="13"/>
      <c r="T5757" s="13"/>
    </row>
    <row r="5758" spans="8:20" x14ac:dyDescent="0.2">
      <c r="H5758" s="8"/>
      <c r="I5758" s="8"/>
      <c r="J5758" s="11"/>
      <c r="K5758" s="10"/>
      <c r="L5758" s="5"/>
      <c r="M5758" s="12"/>
      <c r="N5758" s="12"/>
      <c r="O5758" s="12"/>
      <c r="P5758" s="12"/>
      <c r="Q5758" s="12"/>
      <c r="R5758" s="12"/>
      <c r="S5758" s="13"/>
      <c r="T5758" s="13"/>
    </row>
    <row r="5759" spans="8:20" x14ac:dyDescent="0.2">
      <c r="H5759" s="8"/>
      <c r="I5759" s="8"/>
      <c r="J5759" s="11"/>
      <c r="K5759" s="10"/>
      <c r="L5759" s="5"/>
      <c r="M5759" s="12"/>
      <c r="N5759" s="12"/>
      <c r="O5759" s="12"/>
      <c r="P5759" s="12"/>
      <c r="Q5759" s="12"/>
      <c r="R5759" s="12"/>
      <c r="S5759" s="13"/>
      <c r="T5759" s="13"/>
    </row>
    <row r="5760" spans="8:20" x14ac:dyDescent="0.2">
      <c r="H5760" s="8"/>
      <c r="I5760" s="8"/>
      <c r="J5760" s="11"/>
      <c r="K5760" s="10"/>
      <c r="L5760" s="5"/>
      <c r="M5760" s="12"/>
      <c r="N5760" s="12"/>
      <c r="O5760" s="12"/>
      <c r="P5760" s="12"/>
      <c r="Q5760" s="12"/>
      <c r="R5760" s="12"/>
      <c r="S5760" s="13"/>
      <c r="T5760" s="13"/>
    </row>
    <row r="5761" spans="8:20" x14ac:dyDescent="0.2">
      <c r="H5761" s="8"/>
      <c r="I5761" s="8"/>
      <c r="J5761" s="11"/>
      <c r="K5761" s="10"/>
      <c r="L5761" s="5"/>
      <c r="M5761" s="12"/>
      <c r="N5761" s="12"/>
      <c r="O5761" s="12"/>
      <c r="P5761" s="12"/>
      <c r="Q5761" s="12"/>
      <c r="R5761" s="12"/>
      <c r="S5761" s="13"/>
      <c r="T5761" s="13"/>
    </row>
    <row r="5762" spans="8:20" x14ac:dyDescent="0.2">
      <c r="H5762" s="8"/>
      <c r="I5762" s="8"/>
      <c r="J5762" s="11"/>
      <c r="K5762" s="10"/>
      <c r="L5762" s="5"/>
      <c r="M5762" s="12"/>
      <c r="N5762" s="12"/>
      <c r="O5762" s="12"/>
      <c r="P5762" s="12"/>
      <c r="Q5762" s="12"/>
      <c r="R5762" s="12"/>
      <c r="S5762" s="13"/>
      <c r="T5762" s="13"/>
    </row>
    <row r="5763" spans="8:20" x14ac:dyDescent="0.2">
      <c r="H5763" s="8"/>
      <c r="I5763" s="8"/>
      <c r="J5763" s="11"/>
      <c r="K5763" s="10"/>
      <c r="L5763" s="5"/>
      <c r="M5763" s="12"/>
      <c r="N5763" s="12"/>
      <c r="O5763" s="12"/>
      <c r="P5763" s="12"/>
      <c r="Q5763" s="12"/>
      <c r="R5763" s="12"/>
      <c r="S5763" s="13"/>
      <c r="T5763" s="13"/>
    </row>
    <row r="5764" spans="8:20" x14ac:dyDescent="0.2">
      <c r="H5764" s="8"/>
      <c r="I5764" s="8"/>
      <c r="J5764" s="11"/>
      <c r="K5764" s="10"/>
      <c r="L5764" s="5"/>
      <c r="M5764" s="12"/>
      <c r="N5764" s="12"/>
      <c r="O5764" s="12"/>
      <c r="P5764" s="12"/>
      <c r="Q5764" s="12"/>
      <c r="R5764" s="12"/>
      <c r="S5764" s="13"/>
      <c r="T5764" s="13"/>
    </row>
    <row r="5765" spans="8:20" x14ac:dyDescent="0.2">
      <c r="H5765" s="8"/>
      <c r="I5765" s="8"/>
      <c r="J5765" s="11"/>
      <c r="K5765" s="10"/>
      <c r="L5765" s="5"/>
      <c r="M5765" s="12"/>
      <c r="N5765" s="12"/>
      <c r="O5765" s="12"/>
      <c r="P5765" s="12"/>
      <c r="Q5765" s="12"/>
      <c r="R5765" s="12"/>
      <c r="S5765" s="13"/>
      <c r="T5765" s="13"/>
    </row>
    <row r="5766" spans="8:20" x14ac:dyDescent="0.2">
      <c r="H5766" s="8"/>
      <c r="I5766" s="8"/>
      <c r="J5766" s="11"/>
      <c r="K5766" s="10"/>
      <c r="L5766" s="5"/>
      <c r="M5766" s="12"/>
      <c r="N5766" s="12"/>
      <c r="O5766" s="12"/>
      <c r="P5766" s="12"/>
      <c r="Q5766" s="12"/>
      <c r="R5766" s="12"/>
      <c r="S5766" s="13"/>
      <c r="T5766" s="13"/>
    </row>
    <row r="5767" spans="8:20" x14ac:dyDescent="0.2">
      <c r="H5767" s="8"/>
      <c r="I5767" s="8"/>
      <c r="J5767" s="11"/>
      <c r="K5767" s="10"/>
      <c r="L5767" s="5"/>
      <c r="M5767" s="12"/>
      <c r="N5767" s="12"/>
      <c r="O5767" s="12"/>
      <c r="P5767" s="12"/>
      <c r="Q5767" s="12"/>
      <c r="R5767" s="12"/>
      <c r="S5767" s="13"/>
      <c r="T5767" s="13"/>
    </row>
    <row r="5768" spans="8:20" x14ac:dyDescent="0.2">
      <c r="H5768" s="8"/>
      <c r="I5768" s="8"/>
      <c r="J5768" s="11"/>
      <c r="K5768" s="10"/>
      <c r="L5768" s="5"/>
      <c r="M5768" s="12"/>
      <c r="N5768" s="12"/>
      <c r="O5768" s="12"/>
      <c r="P5768" s="12"/>
      <c r="Q5768" s="12"/>
      <c r="R5768" s="12"/>
      <c r="S5768" s="13"/>
      <c r="T5768" s="13"/>
    </row>
    <row r="5769" spans="8:20" x14ac:dyDescent="0.2">
      <c r="H5769" s="8"/>
      <c r="I5769" s="8"/>
      <c r="J5769" s="11"/>
      <c r="K5769" s="10"/>
      <c r="L5769" s="5"/>
      <c r="M5769" s="12"/>
      <c r="N5769" s="12"/>
      <c r="O5769" s="12"/>
      <c r="P5769" s="12"/>
      <c r="Q5769" s="12"/>
      <c r="R5769" s="12"/>
      <c r="S5769" s="13"/>
      <c r="T5769" s="13"/>
    </row>
    <row r="5770" spans="8:20" x14ac:dyDescent="0.2">
      <c r="H5770" s="8"/>
      <c r="I5770" s="8"/>
      <c r="J5770" s="11"/>
      <c r="K5770" s="10"/>
      <c r="L5770" s="5"/>
      <c r="M5770" s="12"/>
      <c r="N5770" s="12"/>
      <c r="O5770" s="12"/>
      <c r="P5770" s="12"/>
      <c r="Q5770" s="12"/>
      <c r="R5770" s="12"/>
      <c r="S5770" s="13"/>
      <c r="T5770" s="13"/>
    </row>
    <row r="5771" spans="8:20" x14ac:dyDescent="0.2">
      <c r="H5771" s="8"/>
      <c r="I5771" s="8"/>
      <c r="J5771" s="11"/>
      <c r="K5771" s="10"/>
      <c r="L5771" s="5"/>
      <c r="M5771" s="12"/>
      <c r="N5771" s="12"/>
      <c r="O5771" s="12"/>
      <c r="P5771" s="12"/>
      <c r="Q5771" s="12"/>
      <c r="R5771" s="12"/>
      <c r="S5771" s="13"/>
      <c r="T5771" s="13"/>
    </row>
    <row r="5772" spans="8:20" x14ac:dyDescent="0.2">
      <c r="H5772" s="8"/>
      <c r="I5772" s="8"/>
      <c r="J5772" s="11"/>
      <c r="K5772" s="10"/>
      <c r="L5772" s="5"/>
      <c r="M5772" s="12"/>
      <c r="N5772" s="12"/>
      <c r="O5772" s="12"/>
      <c r="P5772" s="12"/>
      <c r="Q5772" s="12"/>
      <c r="R5772" s="12"/>
      <c r="S5772" s="13"/>
      <c r="T5772" s="13"/>
    </row>
    <row r="5773" spans="8:20" x14ac:dyDescent="0.2">
      <c r="H5773" s="8"/>
      <c r="I5773" s="8"/>
      <c r="J5773" s="11"/>
      <c r="K5773" s="10"/>
      <c r="L5773" s="5"/>
      <c r="M5773" s="12"/>
      <c r="N5773" s="12"/>
      <c r="O5773" s="12"/>
      <c r="P5773" s="12"/>
      <c r="Q5773" s="12"/>
      <c r="R5773" s="12"/>
      <c r="S5773" s="13"/>
      <c r="T5773" s="13"/>
    </row>
    <row r="5774" spans="8:20" x14ac:dyDescent="0.2">
      <c r="H5774" s="8"/>
      <c r="I5774" s="8"/>
      <c r="J5774" s="11"/>
      <c r="K5774" s="10"/>
      <c r="L5774" s="5"/>
      <c r="M5774" s="12"/>
      <c r="N5774" s="12"/>
      <c r="O5774" s="12"/>
      <c r="P5774" s="12"/>
      <c r="Q5774" s="12"/>
      <c r="R5774" s="12"/>
      <c r="S5774" s="13"/>
      <c r="T5774" s="13"/>
    </row>
    <row r="5775" spans="8:20" x14ac:dyDescent="0.2">
      <c r="H5775" s="8"/>
      <c r="I5775" s="8"/>
      <c r="J5775" s="11"/>
      <c r="K5775" s="10"/>
      <c r="L5775" s="5"/>
      <c r="M5775" s="12"/>
      <c r="N5775" s="12"/>
      <c r="O5775" s="12"/>
      <c r="P5775" s="12"/>
      <c r="Q5775" s="12"/>
      <c r="R5775" s="12"/>
      <c r="S5775" s="13"/>
      <c r="T5775" s="13"/>
    </row>
    <row r="5776" spans="8:20" x14ac:dyDescent="0.2">
      <c r="H5776" s="8"/>
      <c r="I5776" s="8"/>
      <c r="J5776" s="11"/>
      <c r="K5776" s="10"/>
      <c r="L5776" s="5"/>
      <c r="M5776" s="12"/>
      <c r="N5776" s="12"/>
      <c r="O5776" s="12"/>
      <c r="P5776" s="12"/>
      <c r="Q5776" s="12"/>
      <c r="R5776" s="12"/>
      <c r="S5776" s="13"/>
      <c r="T5776" s="13"/>
    </row>
    <row r="5777" spans="8:20" x14ac:dyDescent="0.2">
      <c r="H5777" s="8"/>
      <c r="I5777" s="8"/>
      <c r="J5777" s="11"/>
      <c r="K5777" s="10"/>
      <c r="L5777" s="5"/>
      <c r="M5777" s="12"/>
      <c r="N5777" s="12"/>
      <c r="O5777" s="12"/>
      <c r="P5777" s="12"/>
      <c r="Q5777" s="12"/>
      <c r="R5777" s="12"/>
      <c r="S5777" s="13"/>
      <c r="T5777" s="13"/>
    </row>
    <row r="5778" spans="8:20" x14ac:dyDescent="0.2">
      <c r="H5778" s="8"/>
      <c r="I5778" s="8"/>
      <c r="J5778" s="11"/>
      <c r="K5778" s="10"/>
      <c r="L5778" s="5"/>
      <c r="M5778" s="12"/>
      <c r="N5778" s="12"/>
      <c r="O5778" s="12"/>
      <c r="P5778" s="12"/>
      <c r="Q5778" s="12"/>
      <c r="R5778" s="12"/>
      <c r="S5778" s="13"/>
      <c r="T5778" s="13"/>
    </row>
    <row r="5779" spans="8:20" x14ac:dyDescent="0.2">
      <c r="H5779" s="8"/>
      <c r="I5779" s="8"/>
      <c r="J5779" s="11"/>
      <c r="K5779" s="10"/>
      <c r="L5779" s="5"/>
      <c r="M5779" s="12"/>
      <c r="N5779" s="12"/>
      <c r="O5779" s="12"/>
      <c r="P5779" s="12"/>
      <c r="Q5779" s="12"/>
      <c r="R5779" s="12"/>
      <c r="S5779" s="13"/>
      <c r="T5779" s="13"/>
    </row>
    <row r="5780" spans="8:20" x14ac:dyDescent="0.2">
      <c r="H5780" s="8"/>
      <c r="I5780" s="8"/>
      <c r="J5780" s="11"/>
      <c r="K5780" s="10"/>
      <c r="L5780" s="5"/>
      <c r="M5780" s="12"/>
      <c r="N5780" s="12"/>
      <c r="O5780" s="12"/>
      <c r="P5780" s="12"/>
      <c r="Q5780" s="12"/>
      <c r="R5780" s="12"/>
      <c r="S5780" s="13"/>
      <c r="T5780" s="13"/>
    </row>
    <row r="5781" spans="8:20" x14ac:dyDescent="0.2">
      <c r="H5781" s="8"/>
      <c r="I5781" s="8"/>
      <c r="J5781" s="11"/>
      <c r="K5781" s="10"/>
      <c r="L5781" s="5"/>
      <c r="M5781" s="12"/>
      <c r="N5781" s="12"/>
      <c r="O5781" s="12"/>
      <c r="P5781" s="12"/>
      <c r="Q5781" s="12"/>
      <c r="R5781" s="12"/>
      <c r="S5781" s="13"/>
      <c r="T5781" s="13"/>
    </row>
    <row r="5782" spans="8:20" x14ac:dyDescent="0.2">
      <c r="H5782" s="8"/>
      <c r="I5782" s="8"/>
      <c r="J5782" s="11"/>
      <c r="K5782" s="10"/>
      <c r="L5782" s="5"/>
      <c r="M5782" s="12"/>
      <c r="N5782" s="12"/>
      <c r="O5782" s="12"/>
      <c r="P5782" s="12"/>
      <c r="Q5782" s="12"/>
      <c r="R5782" s="12"/>
      <c r="S5782" s="13"/>
      <c r="T5782" s="13"/>
    </row>
    <row r="5783" spans="8:20" x14ac:dyDescent="0.2">
      <c r="H5783" s="8"/>
      <c r="I5783" s="8"/>
      <c r="J5783" s="11"/>
      <c r="K5783" s="10"/>
      <c r="L5783" s="5"/>
      <c r="M5783" s="12"/>
      <c r="N5783" s="12"/>
      <c r="O5783" s="12"/>
      <c r="P5783" s="12"/>
      <c r="Q5783" s="12"/>
      <c r="R5783" s="12"/>
      <c r="S5783" s="13"/>
      <c r="T5783" s="13"/>
    </row>
    <row r="5784" spans="8:20" x14ac:dyDescent="0.2">
      <c r="H5784" s="8"/>
      <c r="I5784" s="8"/>
      <c r="J5784" s="11"/>
      <c r="K5784" s="10"/>
      <c r="L5784" s="5"/>
      <c r="M5784" s="12"/>
      <c r="N5784" s="12"/>
      <c r="O5784" s="12"/>
      <c r="P5784" s="12"/>
      <c r="Q5784" s="12"/>
      <c r="R5784" s="12"/>
      <c r="S5784" s="13"/>
      <c r="T5784" s="13"/>
    </row>
    <row r="5785" spans="8:20" x14ac:dyDescent="0.2">
      <c r="H5785" s="8"/>
      <c r="I5785" s="8"/>
      <c r="J5785" s="11"/>
      <c r="K5785" s="10"/>
      <c r="L5785" s="5"/>
      <c r="M5785" s="12"/>
      <c r="N5785" s="12"/>
      <c r="O5785" s="12"/>
      <c r="P5785" s="12"/>
      <c r="Q5785" s="12"/>
      <c r="R5785" s="12"/>
      <c r="S5785" s="13"/>
      <c r="T5785" s="13"/>
    </row>
    <row r="5786" spans="8:20" x14ac:dyDescent="0.2">
      <c r="H5786" s="8"/>
      <c r="I5786" s="8"/>
      <c r="J5786" s="11"/>
      <c r="K5786" s="10"/>
      <c r="L5786" s="5"/>
      <c r="M5786" s="12"/>
      <c r="N5786" s="12"/>
      <c r="O5786" s="12"/>
      <c r="P5786" s="12"/>
      <c r="Q5786" s="12"/>
      <c r="R5786" s="12"/>
      <c r="S5786" s="13"/>
      <c r="T5786" s="13"/>
    </row>
    <row r="5787" spans="8:20" x14ac:dyDescent="0.2">
      <c r="H5787" s="8"/>
      <c r="I5787" s="8"/>
      <c r="J5787" s="11"/>
      <c r="K5787" s="10"/>
      <c r="L5787" s="5"/>
      <c r="M5787" s="12"/>
      <c r="N5787" s="12"/>
      <c r="O5787" s="12"/>
      <c r="P5787" s="12"/>
      <c r="Q5787" s="12"/>
      <c r="R5787" s="12"/>
      <c r="S5787" s="13"/>
      <c r="T5787" s="13"/>
    </row>
    <row r="5788" spans="8:20" x14ac:dyDescent="0.2">
      <c r="H5788" s="8"/>
      <c r="I5788" s="8"/>
      <c r="J5788" s="11"/>
      <c r="K5788" s="10"/>
      <c r="L5788" s="5"/>
      <c r="M5788" s="12"/>
      <c r="N5788" s="12"/>
      <c r="O5788" s="12"/>
      <c r="P5788" s="12"/>
      <c r="Q5788" s="12"/>
      <c r="R5788" s="12"/>
      <c r="S5788" s="13"/>
      <c r="T5788" s="13"/>
    </row>
    <row r="5789" spans="8:20" x14ac:dyDescent="0.2">
      <c r="H5789" s="8"/>
      <c r="I5789" s="8"/>
      <c r="J5789" s="11"/>
      <c r="K5789" s="10"/>
      <c r="L5789" s="5"/>
      <c r="M5789" s="12"/>
      <c r="N5789" s="12"/>
      <c r="O5789" s="12"/>
      <c r="P5789" s="12"/>
      <c r="Q5789" s="12"/>
      <c r="R5789" s="12"/>
      <c r="S5789" s="13"/>
      <c r="T5789" s="13"/>
    </row>
    <row r="5790" spans="8:20" x14ac:dyDescent="0.2">
      <c r="H5790" s="8"/>
      <c r="I5790" s="8"/>
      <c r="J5790" s="11"/>
      <c r="K5790" s="10"/>
      <c r="L5790" s="5"/>
      <c r="M5790" s="12"/>
      <c r="N5790" s="12"/>
      <c r="O5790" s="12"/>
      <c r="P5790" s="12"/>
      <c r="Q5790" s="12"/>
      <c r="R5790" s="12"/>
      <c r="S5790" s="13"/>
      <c r="T5790" s="13"/>
    </row>
    <row r="5791" spans="8:20" x14ac:dyDescent="0.2">
      <c r="H5791" s="8"/>
      <c r="I5791" s="8"/>
      <c r="J5791" s="11"/>
      <c r="K5791" s="10"/>
      <c r="L5791" s="5"/>
      <c r="M5791" s="12"/>
      <c r="N5791" s="12"/>
      <c r="O5791" s="12"/>
      <c r="P5791" s="12"/>
      <c r="Q5791" s="12"/>
      <c r="R5791" s="12"/>
      <c r="S5791" s="13"/>
      <c r="T5791" s="13"/>
    </row>
    <row r="5792" spans="8:20" x14ac:dyDescent="0.2">
      <c r="H5792" s="8"/>
      <c r="I5792" s="8"/>
      <c r="J5792" s="11"/>
      <c r="K5792" s="10"/>
      <c r="L5792" s="5"/>
      <c r="M5792" s="12"/>
      <c r="N5792" s="12"/>
      <c r="O5792" s="12"/>
      <c r="P5792" s="12"/>
      <c r="Q5792" s="12"/>
      <c r="R5792" s="12"/>
      <c r="S5792" s="13"/>
      <c r="T5792" s="13"/>
    </row>
    <row r="5793" spans="8:20" x14ac:dyDescent="0.2">
      <c r="H5793" s="8"/>
      <c r="I5793" s="8"/>
      <c r="J5793" s="11"/>
      <c r="K5793" s="10"/>
      <c r="L5793" s="5"/>
      <c r="M5793" s="12"/>
      <c r="N5793" s="12"/>
      <c r="O5793" s="12"/>
      <c r="P5793" s="12"/>
      <c r="Q5793" s="12"/>
      <c r="R5793" s="12"/>
      <c r="S5793" s="13"/>
      <c r="T5793" s="13"/>
    </row>
    <row r="5794" spans="8:20" x14ac:dyDescent="0.2">
      <c r="H5794" s="8"/>
      <c r="I5794" s="8"/>
      <c r="J5794" s="11"/>
      <c r="K5794" s="10"/>
      <c r="L5794" s="5"/>
      <c r="M5794" s="12"/>
      <c r="N5794" s="12"/>
      <c r="O5794" s="12"/>
      <c r="P5794" s="12"/>
      <c r="Q5794" s="12"/>
      <c r="R5794" s="12"/>
      <c r="S5794" s="13"/>
      <c r="T5794" s="13"/>
    </row>
    <row r="5795" spans="8:20" x14ac:dyDescent="0.2">
      <c r="H5795" s="8"/>
      <c r="I5795" s="8"/>
      <c r="J5795" s="11"/>
      <c r="K5795" s="10"/>
      <c r="L5795" s="5"/>
      <c r="M5795" s="12"/>
      <c r="N5795" s="12"/>
      <c r="O5795" s="12"/>
      <c r="P5795" s="12"/>
      <c r="Q5795" s="12"/>
      <c r="R5795" s="12"/>
      <c r="S5795" s="13"/>
      <c r="T5795" s="13"/>
    </row>
    <row r="5796" spans="8:20" x14ac:dyDescent="0.2">
      <c r="H5796" s="8"/>
      <c r="I5796" s="8"/>
      <c r="J5796" s="11"/>
      <c r="K5796" s="10"/>
      <c r="L5796" s="5"/>
      <c r="M5796" s="12"/>
      <c r="N5796" s="12"/>
      <c r="O5796" s="12"/>
      <c r="P5796" s="12"/>
      <c r="Q5796" s="12"/>
      <c r="R5796" s="12"/>
      <c r="S5796" s="13"/>
      <c r="T5796" s="13"/>
    </row>
    <row r="5797" spans="8:20" x14ac:dyDescent="0.2">
      <c r="H5797" s="8"/>
      <c r="I5797" s="8"/>
      <c r="J5797" s="11"/>
      <c r="K5797" s="10"/>
      <c r="L5797" s="5"/>
      <c r="M5797" s="12"/>
      <c r="N5797" s="12"/>
      <c r="O5797" s="12"/>
      <c r="P5797" s="12"/>
      <c r="Q5797" s="12"/>
      <c r="R5797" s="12"/>
      <c r="S5797" s="13"/>
      <c r="T5797" s="13"/>
    </row>
    <row r="5798" spans="8:20" x14ac:dyDescent="0.2">
      <c r="H5798" s="8"/>
      <c r="I5798" s="8"/>
      <c r="J5798" s="11"/>
      <c r="K5798" s="10"/>
      <c r="L5798" s="5"/>
      <c r="M5798" s="12"/>
      <c r="N5798" s="12"/>
      <c r="O5798" s="12"/>
      <c r="P5798" s="12"/>
      <c r="Q5798" s="12"/>
      <c r="R5798" s="12"/>
      <c r="S5798" s="13"/>
      <c r="T5798" s="13"/>
    </row>
    <row r="5799" spans="8:20" x14ac:dyDescent="0.2">
      <c r="H5799" s="8"/>
      <c r="I5799" s="8"/>
      <c r="J5799" s="11"/>
      <c r="K5799" s="10"/>
      <c r="L5799" s="5"/>
      <c r="M5799" s="12"/>
      <c r="N5799" s="12"/>
      <c r="O5799" s="12"/>
      <c r="P5799" s="12"/>
      <c r="Q5799" s="12"/>
      <c r="R5799" s="12"/>
      <c r="S5799" s="13"/>
      <c r="T5799" s="13"/>
    </row>
    <row r="5800" spans="8:20" x14ac:dyDescent="0.2">
      <c r="H5800" s="8"/>
      <c r="I5800" s="8"/>
      <c r="J5800" s="11"/>
      <c r="K5800" s="10"/>
      <c r="L5800" s="5"/>
      <c r="M5800" s="12"/>
      <c r="N5800" s="12"/>
      <c r="O5800" s="12"/>
      <c r="P5800" s="12"/>
      <c r="Q5800" s="12"/>
      <c r="R5800" s="12"/>
      <c r="S5800" s="13"/>
      <c r="T5800" s="13"/>
    </row>
    <row r="5801" spans="8:20" x14ac:dyDescent="0.2">
      <c r="H5801" s="8"/>
      <c r="I5801" s="8"/>
      <c r="J5801" s="11"/>
      <c r="K5801" s="10"/>
      <c r="L5801" s="5"/>
      <c r="M5801" s="12"/>
      <c r="N5801" s="12"/>
      <c r="O5801" s="12"/>
      <c r="P5801" s="12"/>
      <c r="Q5801" s="12"/>
      <c r="R5801" s="12"/>
      <c r="S5801" s="13"/>
      <c r="T5801" s="13"/>
    </row>
    <row r="5802" spans="8:20" x14ac:dyDescent="0.2">
      <c r="H5802" s="8"/>
      <c r="I5802" s="8"/>
      <c r="J5802" s="11"/>
      <c r="K5802" s="10"/>
      <c r="L5802" s="5"/>
      <c r="M5802" s="12"/>
      <c r="N5802" s="12"/>
      <c r="O5802" s="12"/>
      <c r="P5802" s="12"/>
      <c r="Q5802" s="12"/>
      <c r="R5802" s="12"/>
      <c r="S5802" s="13"/>
      <c r="T5802" s="13"/>
    </row>
    <row r="5803" spans="8:20" x14ac:dyDescent="0.2">
      <c r="H5803" s="8"/>
      <c r="I5803" s="8"/>
      <c r="J5803" s="11"/>
      <c r="K5803" s="10"/>
      <c r="L5803" s="5"/>
      <c r="M5803" s="12"/>
      <c r="N5803" s="12"/>
      <c r="O5803" s="12"/>
      <c r="P5803" s="12"/>
      <c r="Q5803" s="12"/>
      <c r="R5803" s="12"/>
      <c r="S5803" s="13"/>
      <c r="T5803" s="13"/>
    </row>
    <row r="5804" spans="8:20" x14ac:dyDescent="0.2">
      <c r="H5804" s="8"/>
      <c r="I5804" s="8"/>
      <c r="J5804" s="11"/>
      <c r="K5804" s="10"/>
      <c r="L5804" s="5"/>
      <c r="M5804" s="12"/>
      <c r="N5804" s="12"/>
      <c r="O5804" s="12"/>
      <c r="P5804" s="12"/>
      <c r="Q5804" s="12"/>
      <c r="R5804" s="12"/>
      <c r="S5804" s="13"/>
      <c r="T5804" s="13"/>
    </row>
    <row r="5805" spans="8:20" x14ac:dyDescent="0.2">
      <c r="H5805" s="8"/>
      <c r="I5805" s="8"/>
      <c r="J5805" s="11"/>
      <c r="K5805" s="10"/>
      <c r="L5805" s="5"/>
      <c r="M5805" s="12"/>
      <c r="N5805" s="12"/>
      <c r="O5805" s="12"/>
      <c r="P5805" s="12"/>
      <c r="Q5805" s="12"/>
      <c r="R5805" s="12"/>
      <c r="S5805" s="13"/>
      <c r="T5805" s="13"/>
    </row>
    <row r="5806" spans="8:20" x14ac:dyDescent="0.2">
      <c r="H5806" s="8"/>
      <c r="I5806" s="8"/>
      <c r="J5806" s="11"/>
      <c r="K5806" s="10"/>
      <c r="L5806" s="5"/>
      <c r="M5806" s="12"/>
      <c r="N5806" s="12"/>
      <c r="O5806" s="12"/>
      <c r="P5806" s="12"/>
      <c r="Q5806" s="12"/>
      <c r="R5806" s="12"/>
      <c r="S5806" s="13"/>
      <c r="T5806" s="13"/>
    </row>
    <row r="5807" spans="8:20" x14ac:dyDescent="0.2">
      <c r="H5807" s="8"/>
      <c r="I5807" s="8"/>
      <c r="J5807" s="11"/>
      <c r="K5807" s="10"/>
      <c r="L5807" s="5"/>
      <c r="M5807" s="12"/>
      <c r="N5807" s="12"/>
      <c r="O5807" s="12"/>
      <c r="P5807" s="12"/>
      <c r="Q5807" s="12"/>
      <c r="R5807" s="12"/>
      <c r="S5807" s="13"/>
      <c r="T5807" s="13"/>
    </row>
    <row r="5808" spans="8:20" x14ac:dyDescent="0.2">
      <c r="H5808" s="8"/>
      <c r="I5808" s="8"/>
      <c r="J5808" s="11"/>
      <c r="K5808" s="10"/>
      <c r="L5808" s="5"/>
      <c r="M5808" s="12"/>
      <c r="N5808" s="12"/>
      <c r="O5808" s="12"/>
      <c r="P5808" s="12"/>
      <c r="Q5808" s="12"/>
      <c r="R5808" s="12"/>
      <c r="S5808" s="13"/>
      <c r="T5808" s="13"/>
    </row>
    <row r="5809" spans="8:20" x14ac:dyDescent="0.2">
      <c r="H5809" s="8"/>
      <c r="I5809" s="8"/>
      <c r="J5809" s="11"/>
      <c r="K5809" s="10"/>
      <c r="L5809" s="5"/>
      <c r="M5809" s="12"/>
      <c r="N5809" s="12"/>
      <c r="O5809" s="12"/>
      <c r="P5809" s="12"/>
      <c r="Q5809" s="12"/>
      <c r="R5809" s="12"/>
      <c r="S5809" s="13"/>
      <c r="T5809" s="13"/>
    </row>
    <row r="5810" spans="8:20" x14ac:dyDescent="0.2">
      <c r="H5810" s="8"/>
      <c r="I5810" s="8"/>
      <c r="J5810" s="11"/>
      <c r="K5810" s="10"/>
      <c r="L5810" s="5"/>
      <c r="M5810" s="12"/>
      <c r="N5810" s="12"/>
      <c r="O5810" s="12"/>
      <c r="P5810" s="12"/>
      <c r="Q5810" s="12"/>
      <c r="R5810" s="12"/>
      <c r="S5810" s="13"/>
      <c r="T5810" s="13"/>
    </row>
    <row r="5811" spans="8:20" x14ac:dyDescent="0.2">
      <c r="H5811" s="8"/>
      <c r="I5811" s="8"/>
      <c r="J5811" s="11"/>
      <c r="K5811" s="10"/>
      <c r="L5811" s="5"/>
      <c r="M5811" s="12"/>
      <c r="N5811" s="12"/>
      <c r="O5811" s="12"/>
      <c r="P5811" s="12"/>
      <c r="Q5811" s="12"/>
      <c r="R5811" s="12"/>
      <c r="S5811" s="13"/>
      <c r="T5811" s="13"/>
    </row>
    <row r="5812" spans="8:20" x14ac:dyDescent="0.2">
      <c r="H5812" s="8"/>
      <c r="I5812" s="8"/>
      <c r="J5812" s="11"/>
      <c r="K5812" s="10"/>
      <c r="L5812" s="5"/>
      <c r="M5812" s="12"/>
      <c r="N5812" s="12"/>
      <c r="O5812" s="12"/>
      <c r="P5812" s="12"/>
      <c r="Q5812" s="12"/>
      <c r="R5812" s="12"/>
      <c r="S5812" s="13"/>
      <c r="T5812" s="13"/>
    </row>
    <row r="5813" spans="8:20" x14ac:dyDescent="0.2">
      <c r="H5813" s="8"/>
      <c r="I5813" s="8"/>
      <c r="J5813" s="11"/>
      <c r="K5813" s="10"/>
      <c r="L5813" s="5"/>
      <c r="M5813" s="12"/>
      <c r="N5813" s="12"/>
      <c r="O5813" s="12"/>
      <c r="P5813" s="12"/>
      <c r="Q5813" s="12"/>
      <c r="R5813" s="12"/>
      <c r="S5813" s="13"/>
      <c r="T5813" s="13"/>
    </row>
    <row r="5814" spans="8:20" x14ac:dyDescent="0.2">
      <c r="H5814" s="8"/>
      <c r="I5814" s="8"/>
      <c r="J5814" s="11"/>
      <c r="K5814" s="10"/>
      <c r="L5814" s="5"/>
      <c r="M5814" s="12"/>
      <c r="N5814" s="12"/>
      <c r="O5814" s="12"/>
      <c r="P5814" s="12"/>
      <c r="Q5814" s="12"/>
      <c r="R5814" s="12"/>
      <c r="S5814" s="13"/>
      <c r="T5814" s="13"/>
    </row>
    <row r="5815" spans="8:20" x14ac:dyDescent="0.2">
      <c r="H5815" s="8"/>
      <c r="I5815" s="8"/>
      <c r="J5815" s="11"/>
      <c r="K5815" s="10"/>
      <c r="L5815" s="5"/>
      <c r="M5815" s="12"/>
      <c r="N5815" s="12"/>
      <c r="O5815" s="12"/>
      <c r="P5815" s="12"/>
      <c r="Q5815" s="12"/>
      <c r="R5815" s="12"/>
      <c r="S5815" s="13"/>
      <c r="T5815" s="13"/>
    </row>
    <row r="5816" spans="8:20" x14ac:dyDescent="0.2">
      <c r="H5816" s="8"/>
      <c r="I5816" s="8"/>
      <c r="J5816" s="11"/>
      <c r="K5816" s="10"/>
      <c r="L5816" s="5"/>
      <c r="M5816" s="12"/>
      <c r="N5816" s="12"/>
      <c r="O5816" s="12"/>
      <c r="P5816" s="12"/>
      <c r="Q5816" s="12"/>
      <c r="R5816" s="12"/>
      <c r="S5816" s="13"/>
      <c r="T5816" s="13"/>
    </row>
    <row r="5817" spans="8:20" x14ac:dyDescent="0.2">
      <c r="H5817" s="8"/>
      <c r="I5817" s="8"/>
      <c r="J5817" s="11"/>
      <c r="K5817" s="10"/>
      <c r="L5817" s="5"/>
      <c r="M5817" s="12"/>
      <c r="N5817" s="12"/>
      <c r="O5817" s="12"/>
      <c r="P5817" s="12"/>
      <c r="Q5817" s="12"/>
      <c r="R5817" s="12"/>
      <c r="S5817" s="13"/>
      <c r="T5817" s="13"/>
    </row>
    <row r="5818" spans="8:20" x14ac:dyDescent="0.2">
      <c r="H5818" s="8"/>
      <c r="I5818" s="8"/>
      <c r="J5818" s="11"/>
      <c r="K5818" s="10"/>
      <c r="L5818" s="5"/>
      <c r="M5818" s="12"/>
      <c r="N5818" s="12"/>
      <c r="O5818" s="12"/>
      <c r="P5818" s="12"/>
      <c r="Q5818" s="12"/>
      <c r="R5818" s="12"/>
      <c r="S5818" s="13"/>
      <c r="T5818" s="13"/>
    </row>
    <row r="5819" spans="8:20" x14ac:dyDescent="0.2">
      <c r="H5819" s="8"/>
      <c r="I5819" s="8"/>
      <c r="J5819" s="11"/>
      <c r="K5819" s="10"/>
      <c r="L5819" s="5"/>
      <c r="M5819" s="12"/>
      <c r="N5819" s="12"/>
      <c r="O5819" s="12"/>
      <c r="P5819" s="12"/>
      <c r="Q5819" s="12"/>
      <c r="R5819" s="12"/>
      <c r="S5819" s="13"/>
      <c r="T5819" s="13"/>
    </row>
    <row r="5820" spans="8:20" x14ac:dyDescent="0.2">
      <c r="H5820" s="8"/>
      <c r="I5820" s="8"/>
      <c r="J5820" s="11"/>
      <c r="K5820" s="10"/>
      <c r="L5820" s="5"/>
      <c r="M5820" s="12"/>
      <c r="N5820" s="12"/>
      <c r="O5820" s="12"/>
      <c r="P5820" s="12"/>
      <c r="Q5820" s="12"/>
      <c r="R5820" s="12"/>
      <c r="S5820" s="13"/>
      <c r="T5820" s="13"/>
    </row>
    <row r="5821" spans="8:20" x14ac:dyDescent="0.2">
      <c r="H5821" s="8"/>
      <c r="I5821" s="8"/>
      <c r="J5821" s="11"/>
      <c r="K5821" s="10"/>
      <c r="L5821" s="5"/>
      <c r="M5821" s="12"/>
      <c r="N5821" s="12"/>
      <c r="O5821" s="12"/>
      <c r="P5821" s="12"/>
      <c r="Q5821" s="12"/>
      <c r="R5821" s="12"/>
      <c r="S5821" s="13"/>
      <c r="T5821" s="13"/>
    </row>
    <row r="5822" spans="8:20" x14ac:dyDescent="0.2">
      <c r="H5822" s="8"/>
      <c r="I5822" s="8"/>
      <c r="J5822" s="11"/>
      <c r="K5822" s="10"/>
      <c r="L5822" s="5"/>
      <c r="M5822" s="12"/>
      <c r="N5822" s="12"/>
      <c r="O5822" s="12"/>
      <c r="P5822" s="12"/>
      <c r="Q5822" s="12"/>
      <c r="R5822" s="12"/>
      <c r="S5822" s="13"/>
      <c r="T5822" s="13"/>
    </row>
    <row r="5823" spans="8:20" x14ac:dyDescent="0.2">
      <c r="H5823" s="8"/>
      <c r="I5823" s="8"/>
      <c r="J5823" s="11"/>
      <c r="K5823" s="10"/>
      <c r="L5823" s="5"/>
      <c r="M5823" s="12"/>
      <c r="N5823" s="12"/>
      <c r="O5823" s="12"/>
      <c r="P5823" s="12"/>
      <c r="Q5823" s="12"/>
      <c r="R5823" s="12"/>
      <c r="S5823" s="13"/>
      <c r="T5823" s="13"/>
    </row>
    <row r="5824" spans="8:20" x14ac:dyDescent="0.2">
      <c r="H5824" s="8"/>
      <c r="I5824" s="8"/>
      <c r="J5824" s="11"/>
      <c r="K5824" s="10"/>
      <c r="L5824" s="5"/>
      <c r="M5824" s="12"/>
      <c r="N5824" s="12"/>
      <c r="O5824" s="12"/>
      <c r="P5824" s="12"/>
      <c r="Q5824" s="12"/>
      <c r="R5824" s="12"/>
      <c r="S5824" s="13"/>
      <c r="T5824" s="13"/>
    </row>
    <row r="5825" spans="8:20" x14ac:dyDescent="0.2">
      <c r="H5825" s="8"/>
      <c r="I5825" s="8"/>
      <c r="J5825" s="11"/>
      <c r="K5825" s="10"/>
      <c r="L5825" s="5"/>
      <c r="M5825" s="12"/>
      <c r="N5825" s="12"/>
      <c r="O5825" s="12"/>
      <c r="P5825" s="12"/>
      <c r="Q5825" s="12"/>
      <c r="R5825" s="12"/>
      <c r="S5825" s="13"/>
      <c r="T5825" s="13"/>
    </row>
    <row r="5826" spans="8:20" x14ac:dyDescent="0.2">
      <c r="H5826" s="8"/>
      <c r="I5826" s="8"/>
      <c r="J5826" s="11"/>
      <c r="K5826" s="10"/>
      <c r="L5826" s="5"/>
      <c r="M5826" s="12"/>
      <c r="N5826" s="12"/>
      <c r="O5826" s="12"/>
      <c r="P5826" s="12"/>
      <c r="Q5826" s="12"/>
      <c r="R5826" s="12"/>
      <c r="S5826" s="13"/>
      <c r="T5826" s="13"/>
    </row>
    <row r="5827" spans="8:20" x14ac:dyDescent="0.2">
      <c r="H5827" s="8"/>
      <c r="I5827" s="8"/>
      <c r="J5827" s="11"/>
      <c r="K5827" s="10"/>
      <c r="L5827" s="5"/>
      <c r="M5827" s="12"/>
      <c r="N5827" s="12"/>
      <c r="O5827" s="12"/>
      <c r="P5827" s="12"/>
      <c r="Q5827" s="12"/>
      <c r="R5827" s="12"/>
      <c r="S5827" s="13"/>
      <c r="T5827" s="13"/>
    </row>
    <row r="5828" spans="8:20" x14ac:dyDescent="0.2">
      <c r="H5828" s="8"/>
      <c r="I5828" s="8"/>
      <c r="J5828" s="11"/>
      <c r="K5828" s="10"/>
      <c r="L5828" s="5"/>
      <c r="M5828" s="12"/>
      <c r="N5828" s="12"/>
      <c r="O5828" s="12"/>
      <c r="P5828" s="12"/>
      <c r="Q5828" s="12"/>
      <c r="R5828" s="12"/>
      <c r="S5828" s="13"/>
      <c r="T5828" s="13"/>
    </row>
    <row r="5829" spans="8:20" x14ac:dyDescent="0.2">
      <c r="H5829" s="8"/>
      <c r="I5829" s="8"/>
      <c r="J5829" s="11"/>
      <c r="K5829" s="10"/>
      <c r="L5829" s="5"/>
      <c r="M5829" s="12"/>
      <c r="N5829" s="12"/>
      <c r="O5829" s="12"/>
      <c r="P5829" s="12"/>
      <c r="Q5829" s="12"/>
      <c r="R5829" s="12"/>
      <c r="S5829" s="13"/>
      <c r="T5829" s="13"/>
    </row>
    <row r="5830" spans="8:20" x14ac:dyDescent="0.2">
      <c r="H5830" s="8"/>
      <c r="I5830" s="8"/>
      <c r="J5830" s="11"/>
      <c r="K5830" s="10"/>
      <c r="L5830" s="5"/>
      <c r="M5830" s="12"/>
      <c r="N5830" s="12"/>
      <c r="O5830" s="12"/>
      <c r="P5830" s="12"/>
      <c r="Q5830" s="12"/>
      <c r="R5830" s="12"/>
      <c r="S5830" s="13"/>
      <c r="T5830" s="13"/>
    </row>
    <row r="5831" spans="8:20" x14ac:dyDescent="0.2">
      <c r="H5831" s="8"/>
      <c r="I5831" s="8"/>
      <c r="J5831" s="11"/>
      <c r="K5831" s="10"/>
      <c r="L5831" s="5"/>
      <c r="M5831" s="12"/>
      <c r="N5831" s="12"/>
      <c r="O5831" s="12"/>
      <c r="P5831" s="12"/>
      <c r="Q5831" s="12"/>
      <c r="R5831" s="12"/>
      <c r="S5831" s="13"/>
      <c r="T5831" s="13"/>
    </row>
    <row r="5832" spans="8:20" x14ac:dyDescent="0.2">
      <c r="H5832" s="8"/>
      <c r="I5832" s="8"/>
      <c r="J5832" s="11"/>
      <c r="K5832" s="10"/>
      <c r="L5832" s="5"/>
      <c r="M5832" s="12"/>
      <c r="N5832" s="12"/>
      <c r="O5832" s="12"/>
      <c r="P5832" s="12"/>
      <c r="Q5832" s="12"/>
      <c r="R5832" s="12"/>
      <c r="S5832" s="13"/>
      <c r="T5832" s="13"/>
    </row>
    <row r="5833" spans="8:20" x14ac:dyDescent="0.2">
      <c r="H5833" s="8"/>
      <c r="I5833" s="8"/>
      <c r="J5833" s="11"/>
      <c r="K5833" s="10"/>
      <c r="L5833" s="5"/>
      <c r="M5833" s="12"/>
      <c r="N5833" s="12"/>
      <c r="O5833" s="12"/>
      <c r="P5833" s="12"/>
      <c r="Q5833" s="12"/>
      <c r="R5833" s="12"/>
      <c r="S5833" s="13"/>
      <c r="T5833" s="13"/>
    </row>
    <row r="5834" spans="8:20" x14ac:dyDescent="0.2">
      <c r="H5834" s="8"/>
      <c r="I5834" s="8"/>
      <c r="J5834" s="11"/>
      <c r="K5834" s="10"/>
      <c r="L5834" s="5"/>
      <c r="M5834" s="12"/>
      <c r="N5834" s="12"/>
      <c r="O5834" s="12"/>
      <c r="P5834" s="12"/>
      <c r="Q5834" s="12"/>
      <c r="R5834" s="12"/>
      <c r="S5834" s="13"/>
      <c r="T5834" s="13"/>
    </row>
    <row r="5835" spans="8:20" x14ac:dyDescent="0.2">
      <c r="H5835" s="8"/>
      <c r="I5835" s="8"/>
      <c r="J5835" s="11"/>
      <c r="K5835" s="10"/>
      <c r="L5835" s="5"/>
      <c r="M5835" s="12"/>
      <c r="N5835" s="12"/>
      <c r="O5835" s="12"/>
      <c r="P5835" s="12"/>
      <c r="Q5835" s="12"/>
      <c r="R5835" s="12"/>
      <c r="S5835" s="13"/>
      <c r="T5835" s="13"/>
    </row>
    <row r="5836" spans="8:20" x14ac:dyDescent="0.2">
      <c r="H5836" s="8"/>
      <c r="I5836" s="8"/>
      <c r="J5836" s="11"/>
      <c r="K5836" s="10"/>
      <c r="L5836" s="5"/>
      <c r="M5836" s="12"/>
      <c r="N5836" s="12"/>
      <c r="O5836" s="12"/>
      <c r="P5836" s="12"/>
      <c r="Q5836" s="12"/>
      <c r="R5836" s="12"/>
      <c r="S5836" s="13"/>
      <c r="T5836" s="13"/>
    </row>
    <row r="5837" spans="8:20" x14ac:dyDescent="0.2">
      <c r="H5837" s="8"/>
      <c r="I5837" s="8"/>
      <c r="J5837" s="11"/>
      <c r="K5837" s="10"/>
      <c r="L5837" s="5"/>
      <c r="M5837" s="12"/>
      <c r="N5837" s="12"/>
      <c r="O5837" s="12"/>
      <c r="P5837" s="12"/>
      <c r="Q5837" s="12"/>
      <c r="R5837" s="12"/>
      <c r="S5837" s="13"/>
      <c r="T5837" s="13"/>
    </row>
    <row r="5838" spans="8:20" x14ac:dyDescent="0.2">
      <c r="H5838" s="8"/>
      <c r="I5838" s="8"/>
      <c r="J5838" s="11"/>
      <c r="K5838" s="10"/>
      <c r="L5838" s="5"/>
      <c r="M5838" s="12"/>
      <c r="N5838" s="12"/>
      <c r="O5838" s="12"/>
      <c r="P5838" s="12"/>
      <c r="Q5838" s="12"/>
      <c r="R5838" s="12"/>
      <c r="S5838" s="13"/>
      <c r="T5838" s="13"/>
    </row>
    <row r="5839" spans="8:20" x14ac:dyDescent="0.2">
      <c r="H5839" s="8"/>
      <c r="I5839" s="8"/>
      <c r="J5839" s="11"/>
      <c r="K5839" s="10"/>
      <c r="L5839" s="5"/>
      <c r="M5839" s="12"/>
      <c r="N5839" s="12"/>
      <c r="O5839" s="12"/>
      <c r="P5839" s="12"/>
      <c r="Q5839" s="12"/>
      <c r="R5839" s="12"/>
      <c r="S5839" s="13"/>
      <c r="T5839" s="13"/>
    </row>
    <row r="5840" spans="8:20" x14ac:dyDescent="0.2">
      <c r="H5840" s="8"/>
      <c r="I5840" s="8"/>
      <c r="J5840" s="11"/>
      <c r="K5840" s="10"/>
      <c r="L5840" s="5"/>
      <c r="M5840" s="12"/>
      <c r="N5840" s="12"/>
      <c r="O5840" s="12"/>
      <c r="P5840" s="12"/>
      <c r="Q5840" s="12"/>
      <c r="R5840" s="12"/>
      <c r="S5840" s="13"/>
      <c r="T5840" s="13"/>
    </row>
    <row r="5841" spans="8:20" x14ac:dyDescent="0.2">
      <c r="H5841" s="8"/>
      <c r="I5841" s="8"/>
      <c r="J5841" s="11"/>
      <c r="K5841" s="10"/>
      <c r="L5841" s="5"/>
      <c r="M5841" s="12"/>
      <c r="N5841" s="12"/>
      <c r="O5841" s="12"/>
      <c r="P5841" s="12"/>
      <c r="Q5841" s="12"/>
      <c r="R5841" s="12"/>
      <c r="S5841" s="13"/>
      <c r="T5841" s="13"/>
    </row>
    <row r="5842" spans="8:20" x14ac:dyDescent="0.2">
      <c r="H5842" s="8"/>
      <c r="I5842" s="8"/>
      <c r="J5842" s="11"/>
      <c r="K5842" s="10"/>
      <c r="L5842" s="5"/>
      <c r="M5842" s="12"/>
      <c r="N5842" s="12"/>
      <c r="O5842" s="12"/>
      <c r="P5842" s="12"/>
      <c r="Q5842" s="12"/>
      <c r="R5842" s="12"/>
      <c r="S5842" s="13"/>
      <c r="T5842" s="13"/>
    </row>
    <row r="5843" spans="8:20" x14ac:dyDescent="0.2">
      <c r="H5843" s="8"/>
      <c r="I5843" s="8"/>
      <c r="J5843" s="11"/>
      <c r="K5843" s="10"/>
      <c r="L5843" s="5"/>
      <c r="M5843" s="12"/>
      <c r="N5843" s="12"/>
      <c r="O5843" s="12"/>
      <c r="P5843" s="12"/>
      <c r="Q5843" s="12"/>
      <c r="R5843" s="12"/>
      <c r="S5843" s="13"/>
      <c r="T5843" s="13"/>
    </row>
    <row r="5844" spans="8:20" x14ac:dyDescent="0.2">
      <c r="H5844" s="8"/>
      <c r="I5844" s="8"/>
      <c r="J5844" s="11"/>
      <c r="K5844" s="10"/>
      <c r="L5844" s="5"/>
      <c r="M5844" s="12"/>
      <c r="N5844" s="12"/>
      <c r="O5844" s="12"/>
      <c r="P5844" s="12"/>
      <c r="Q5844" s="12"/>
      <c r="R5844" s="12"/>
      <c r="S5844" s="13"/>
      <c r="T5844" s="13"/>
    </row>
    <row r="5845" spans="8:20" x14ac:dyDescent="0.2">
      <c r="H5845" s="8"/>
      <c r="I5845" s="8"/>
      <c r="J5845" s="11"/>
      <c r="K5845" s="10"/>
      <c r="L5845" s="5"/>
      <c r="M5845" s="12"/>
      <c r="N5845" s="12"/>
      <c r="O5845" s="12"/>
      <c r="P5845" s="12"/>
      <c r="Q5845" s="12"/>
      <c r="R5845" s="12"/>
      <c r="S5845" s="13"/>
      <c r="T5845" s="13"/>
    </row>
    <row r="5846" spans="8:20" x14ac:dyDescent="0.2">
      <c r="H5846" s="8"/>
      <c r="I5846" s="8"/>
      <c r="J5846" s="11"/>
      <c r="K5846" s="10"/>
      <c r="L5846" s="5"/>
      <c r="M5846" s="12"/>
      <c r="N5846" s="12"/>
      <c r="O5846" s="12"/>
      <c r="P5846" s="12"/>
      <c r="Q5846" s="12"/>
      <c r="R5846" s="12"/>
      <c r="S5846" s="13"/>
      <c r="T5846" s="13"/>
    </row>
    <row r="5847" spans="8:20" x14ac:dyDescent="0.2">
      <c r="H5847" s="8"/>
      <c r="I5847" s="8"/>
      <c r="J5847" s="11"/>
      <c r="K5847" s="10"/>
      <c r="L5847" s="5"/>
      <c r="M5847" s="12"/>
      <c r="N5847" s="12"/>
      <c r="O5847" s="12"/>
      <c r="P5847" s="12"/>
      <c r="Q5847" s="12"/>
      <c r="R5847" s="12"/>
      <c r="S5847" s="13"/>
      <c r="T5847" s="13"/>
    </row>
    <row r="5848" spans="8:20" x14ac:dyDescent="0.2">
      <c r="H5848" s="8"/>
      <c r="I5848" s="8"/>
      <c r="J5848" s="11"/>
      <c r="K5848" s="10"/>
      <c r="L5848" s="5"/>
      <c r="M5848" s="12"/>
      <c r="N5848" s="12"/>
      <c r="O5848" s="12"/>
      <c r="P5848" s="12"/>
      <c r="Q5848" s="12"/>
      <c r="R5848" s="12"/>
      <c r="S5848" s="13"/>
      <c r="T5848" s="13"/>
    </row>
    <row r="5849" spans="8:20" x14ac:dyDescent="0.2">
      <c r="H5849" s="8"/>
      <c r="I5849" s="8"/>
      <c r="J5849" s="11"/>
      <c r="K5849" s="10"/>
      <c r="L5849" s="5"/>
      <c r="M5849" s="12"/>
      <c r="N5849" s="12"/>
      <c r="O5849" s="12"/>
      <c r="P5849" s="12"/>
      <c r="Q5849" s="12"/>
      <c r="R5849" s="12"/>
      <c r="S5849" s="13"/>
      <c r="T5849" s="13"/>
    </row>
    <row r="5850" spans="8:20" x14ac:dyDescent="0.2">
      <c r="H5850" s="8"/>
      <c r="I5850" s="8"/>
      <c r="J5850" s="11"/>
      <c r="K5850" s="10"/>
      <c r="L5850" s="5"/>
      <c r="M5850" s="12"/>
      <c r="N5850" s="12"/>
      <c r="O5850" s="12"/>
      <c r="P5850" s="12"/>
      <c r="Q5850" s="12"/>
      <c r="R5850" s="12"/>
      <c r="S5850" s="13"/>
      <c r="T5850" s="13"/>
    </row>
    <row r="5851" spans="8:20" x14ac:dyDescent="0.2">
      <c r="H5851" s="8"/>
      <c r="I5851" s="8"/>
      <c r="J5851" s="11"/>
      <c r="K5851" s="10"/>
      <c r="L5851" s="5"/>
      <c r="M5851" s="12"/>
      <c r="N5851" s="12"/>
      <c r="O5851" s="12"/>
      <c r="P5851" s="12"/>
      <c r="Q5851" s="12"/>
      <c r="R5851" s="12"/>
      <c r="S5851" s="13"/>
      <c r="T5851" s="13"/>
    </row>
    <row r="5852" spans="8:20" x14ac:dyDescent="0.2">
      <c r="H5852" s="8"/>
      <c r="I5852" s="8"/>
      <c r="J5852" s="11"/>
      <c r="K5852" s="10"/>
      <c r="L5852" s="5"/>
      <c r="M5852" s="12"/>
      <c r="N5852" s="12"/>
      <c r="O5852" s="12"/>
      <c r="P5852" s="12"/>
      <c r="Q5852" s="12"/>
      <c r="R5852" s="12"/>
      <c r="S5852" s="13"/>
      <c r="T5852" s="13"/>
    </row>
    <row r="5853" spans="8:20" x14ac:dyDescent="0.2">
      <c r="H5853" s="8"/>
      <c r="I5853" s="8"/>
      <c r="J5853" s="11"/>
      <c r="K5853" s="10"/>
      <c r="L5853" s="5"/>
      <c r="M5853" s="12"/>
      <c r="N5853" s="12"/>
      <c r="O5853" s="12"/>
      <c r="P5853" s="12"/>
      <c r="Q5853" s="12"/>
      <c r="R5853" s="12"/>
      <c r="S5853" s="13"/>
      <c r="T5853" s="13"/>
    </row>
    <row r="5854" spans="8:20" x14ac:dyDescent="0.2">
      <c r="H5854" s="8"/>
      <c r="I5854" s="8"/>
      <c r="J5854" s="11"/>
      <c r="K5854" s="10"/>
      <c r="L5854" s="5"/>
      <c r="M5854" s="12"/>
      <c r="N5854" s="12"/>
      <c r="O5854" s="12"/>
      <c r="P5854" s="12"/>
      <c r="Q5854" s="12"/>
      <c r="R5854" s="12"/>
      <c r="S5854" s="13"/>
      <c r="T5854" s="13"/>
    </row>
    <row r="5855" spans="8:20" x14ac:dyDescent="0.2">
      <c r="H5855" s="8"/>
      <c r="I5855" s="8"/>
      <c r="J5855" s="11"/>
      <c r="K5855" s="10"/>
      <c r="L5855" s="5"/>
      <c r="M5855" s="12"/>
      <c r="N5855" s="12"/>
      <c r="O5855" s="12"/>
      <c r="P5855" s="12"/>
      <c r="Q5855" s="12"/>
      <c r="R5855" s="12"/>
      <c r="S5855" s="13"/>
      <c r="T5855" s="13"/>
    </row>
    <row r="5856" spans="8:20" x14ac:dyDescent="0.2">
      <c r="H5856" s="8"/>
      <c r="I5856" s="8"/>
      <c r="J5856" s="11"/>
      <c r="K5856" s="10"/>
      <c r="L5856" s="5"/>
      <c r="M5856" s="12"/>
      <c r="N5856" s="12"/>
      <c r="O5856" s="12"/>
      <c r="P5856" s="12"/>
      <c r="Q5856" s="12"/>
      <c r="R5856" s="12"/>
      <c r="S5856" s="13"/>
      <c r="T5856" s="13"/>
    </row>
    <row r="5857" spans="8:20" x14ac:dyDescent="0.2">
      <c r="H5857" s="8"/>
      <c r="I5857" s="8"/>
      <c r="J5857" s="11"/>
      <c r="K5857" s="10"/>
      <c r="L5857" s="5"/>
      <c r="M5857" s="12"/>
      <c r="N5857" s="12"/>
      <c r="O5857" s="12"/>
      <c r="P5857" s="12"/>
      <c r="Q5857" s="12"/>
      <c r="R5857" s="12"/>
      <c r="S5857" s="13"/>
      <c r="T5857" s="13"/>
    </row>
    <row r="5858" spans="8:20" x14ac:dyDescent="0.2">
      <c r="H5858" s="8"/>
      <c r="I5858" s="8"/>
      <c r="J5858" s="11"/>
      <c r="K5858" s="10"/>
      <c r="L5858" s="5"/>
      <c r="M5858" s="12"/>
      <c r="N5858" s="12"/>
      <c r="O5858" s="12"/>
      <c r="P5858" s="12"/>
      <c r="Q5858" s="12"/>
      <c r="R5858" s="12"/>
      <c r="S5858" s="13"/>
      <c r="T5858" s="13"/>
    </row>
    <row r="5859" spans="8:20" x14ac:dyDescent="0.2">
      <c r="H5859" s="8"/>
      <c r="I5859" s="8"/>
      <c r="J5859" s="11"/>
      <c r="K5859" s="10"/>
      <c r="L5859" s="5"/>
      <c r="M5859" s="12"/>
      <c r="N5859" s="12"/>
      <c r="O5859" s="12"/>
      <c r="P5859" s="12"/>
      <c r="Q5859" s="12"/>
      <c r="R5859" s="12"/>
      <c r="S5859" s="13"/>
      <c r="T5859" s="13"/>
    </row>
    <row r="5860" spans="8:20" x14ac:dyDescent="0.2">
      <c r="H5860" s="8"/>
      <c r="I5860" s="8"/>
      <c r="J5860" s="11"/>
      <c r="K5860" s="10"/>
      <c r="L5860" s="5"/>
      <c r="M5860" s="12"/>
      <c r="N5860" s="12"/>
      <c r="O5860" s="12"/>
      <c r="P5860" s="12"/>
      <c r="Q5860" s="12"/>
      <c r="R5860" s="12"/>
      <c r="S5860" s="13"/>
      <c r="T5860" s="13"/>
    </row>
    <row r="5861" spans="8:20" x14ac:dyDescent="0.2">
      <c r="H5861" s="8"/>
      <c r="I5861" s="8"/>
      <c r="J5861" s="11"/>
      <c r="K5861" s="10"/>
      <c r="L5861" s="5"/>
      <c r="M5861" s="12"/>
      <c r="N5861" s="12"/>
      <c r="O5861" s="12"/>
      <c r="P5861" s="12"/>
      <c r="Q5861" s="12"/>
      <c r="R5861" s="12"/>
      <c r="S5861" s="13"/>
      <c r="T5861" s="13"/>
    </row>
    <row r="5862" spans="8:20" x14ac:dyDescent="0.2">
      <c r="H5862" s="8"/>
      <c r="I5862" s="8"/>
      <c r="J5862" s="11"/>
      <c r="K5862" s="10"/>
      <c r="L5862" s="5"/>
      <c r="M5862" s="12"/>
      <c r="N5862" s="12"/>
      <c r="O5862" s="12"/>
      <c r="P5862" s="12"/>
      <c r="Q5862" s="12"/>
      <c r="R5862" s="12"/>
      <c r="S5862" s="13"/>
      <c r="T5862" s="13"/>
    </row>
    <row r="5863" spans="8:20" x14ac:dyDescent="0.2">
      <c r="H5863" s="8"/>
      <c r="I5863" s="8"/>
      <c r="J5863" s="11"/>
      <c r="K5863" s="10"/>
      <c r="L5863" s="5"/>
      <c r="M5863" s="12"/>
      <c r="N5863" s="12"/>
      <c r="O5863" s="12"/>
      <c r="P5863" s="12"/>
      <c r="Q5863" s="12"/>
      <c r="R5863" s="12"/>
      <c r="S5863" s="13"/>
      <c r="T5863" s="13"/>
    </row>
    <row r="5864" spans="8:20" x14ac:dyDescent="0.2">
      <c r="H5864" s="8"/>
      <c r="I5864" s="8"/>
      <c r="J5864" s="11"/>
      <c r="K5864" s="10"/>
      <c r="L5864" s="5"/>
      <c r="M5864" s="12"/>
      <c r="N5864" s="12"/>
      <c r="O5864" s="12"/>
      <c r="P5864" s="12"/>
      <c r="Q5864" s="12"/>
      <c r="R5864" s="12"/>
      <c r="S5864" s="13"/>
      <c r="T5864" s="13"/>
    </row>
    <row r="5865" spans="8:20" x14ac:dyDescent="0.2">
      <c r="H5865" s="8"/>
      <c r="I5865" s="8"/>
      <c r="J5865" s="11"/>
      <c r="K5865" s="10"/>
      <c r="L5865" s="5"/>
      <c r="M5865" s="12"/>
      <c r="N5865" s="12"/>
      <c r="O5865" s="12"/>
      <c r="P5865" s="12"/>
      <c r="Q5865" s="12"/>
      <c r="R5865" s="12"/>
      <c r="S5865" s="13"/>
      <c r="T5865" s="13"/>
    </row>
    <row r="5866" spans="8:20" x14ac:dyDescent="0.2">
      <c r="H5866" s="8"/>
      <c r="I5866" s="8"/>
      <c r="J5866" s="11"/>
      <c r="K5866" s="10"/>
      <c r="L5866" s="5"/>
      <c r="M5866" s="12"/>
      <c r="N5866" s="12"/>
      <c r="O5866" s="12"/>
      <c r="P5866" s="12"/>
      <c r="Q5866" s="12"/>
      <c r="R5866" s="12"/>
      <c r="S5866" s="13"/>
      <c r="T5866" s="13"/>
    </row>
    <row r="5867" spans="8:20" x14ac:dyDescent="0.2">
      <c r="H5867" s="8"/>
      <c r="I5867" s="8"/>
      <c r="J5867" s="11"/>
      <c r="K5867" s="10"/>
      <c r="L5867" s="5"/>
      <c r="M5867" s="12"/>
      <c r="N5867" s="12"/>
      <c r="O5867" s="12"/>
      <c r="P5867" s="12"/>
      <c r="Q5867" s="12"/>
      <c r="R5867" s="12"/>
      <c r="S5867" s="13"/>
      <c r="T5867" s="13"/>
    </row>
    <row r="5868" spans="8:20" x14ac:dyDescent="0.2">
      <c r="H5868" s="8"/>
      <c r="I5868" s="8"/>
      <c r="J5868" s="11"/>
      <c r="K5868" s="10"/>
      <c r="L5868" s="5"/>
      <c r="M5868" s="12"/>
      <c r="N5868" s="12"/>
      <c r="O5868" s="12"/>
      <c r="P5868" s="12"/>
      <c r="Q5868" s="12"/>
      <c r="R5868" s="12"/>
      <c r="S5868" s="13"/>
      <c r="T5868" s="13"/>
    </row>
    <row r="5869" spans="8:20" x14ac:dyDescent="0.2">
      <c r="H5869" s="8"/>
      <c r="I5869" s="8"/>
      <c r="J5869" s="11"/>
      <c r="K5869" s="10"/>
      <c r="L5869" s="5"/>
      <c r="M5869" s="12"/>
      <c r="N5869" s="12"/>
      <c r="O5869" s="12"/>
      <c r="P5869" s="12"/>
      <c r="Q5869" s="12"/>
      <c r="R5869" s="12"/>
      <c r="S5869" s="13"/>
      <c r="T5869" s="13"/>
    </row>
    <row r="5870" spans="8:20" x14ac:dyDescent="0.2">
      <c r="H5870" s="8"/>
      <c r="I5870" s="8"/>
      <c r="J5870" s="11"/>
      <c r="K5870" s="10"/>
      <c r="L5870" s="5"/>
      <c r="M5870" s="12"/>
      <c r="N5870" s="12"/>
      <c r="O5870" s="12"/>
      <c r="P5870" s="12"/>
      <c r="Q5870" s="12"/>
      <c r="R5870" s="12"/>
      <c r="S5870" s="13"/>
      <c r="T5870" s="13"/>
    </row>
    <row r="5871" spans="8:20" x14ac:dyDescent="0.2">
      <c r="H5871" s="8"/>
      <c r="I5871" s="8"/>
      <c r="J5871" s="11"/>
      <c r="K5871" s="10"/>
      <c r="L5871" s="5"/>
      <c r="M5871" s="12"/>
      <c r="N5871" s="12"/>
      <c r="O5871" s="12"/>
      <c r="P5871" s="12"/>
      <c r="Q5871" s="12"/>
      <c r="R5871" s="12"/>
      <c r="S5871" s="13"/>
      <c r="T5871" s="13"/>
    </row>
    <row r="5872" spans="8:20" x14ac:dyDescent="0.2">
      <c r="H5872" s="8"/>
      <c r="I5872" s="8"/>
      <c r="J5872" s="11"/>
      <c r="K5872" s="10"/>
      <c r="L5872" s="5"/>
      <c r="M5872" s="12"/>
      <c r="N5872" s="12"/>
      <c r="O5872" s="12"/>
      <c r="P5872" s="12"/>
      <c r="Q5872" s="12"/>
      <c r="R5872" s="12"/>
      <c r="S5872" s="13"/>
      <c r="T5872" s="13"/>
    </row>
    <row r="5873" spans="8:20" x14ac:dyDescent="0.2">
      <c r="H5873" s="8"/>
      <c r="I5873" s="8"/>
      <c r="J5873" s="11"/>
      <c r="K5873" s="10"/>
      <c r="L5873" s="5"/>
      <c r="M5873" s="12"/>
      <c r="N5873" s="12"/>
      <c r="O5873" s="12"/>
      <c r="P5873" s="12"/>
      <c r="Q5873" s="12"/>
      <c r="R5873" s="12"/>
      <c r="S5873" s="13"/>
      <c r="T5873" s="13"/>
    </row>
    <row r="5874" spans="8:20" x14ac:dyDescent="0.2">
      <c r="H5874" s="8"/>
      <c r="I5874" s="8"/>
      <c r="J5874" s="11"/>
      <c r="K5874" s="10"/>
      <c r="L5874" s="5"/>
      <c r="M5874" s="12"/>
      <c r="N5874" s="12"/>
      <c r="O5874" s="12"/>
      <c r="P5874" s="12"/>
      <c r="Q5874" s="12"/>
      <c r="R5874" s="12"/>
      <c r="S5874" s="13"/>
      <c r="T5874" s="13"/>
    </row>
    <row r="5875" spans="8:20" x14ac:dyDescent="0.2">
      <c r="H5875" s="8"/>
      <c r="I5875" s="8"/>
      <c r="J5875" s="11"/>
      <c r="K5875" s="10"/>
      <c r="L5875" s="5"/>
      <c r="M5875" s="12"/>
      <c r="N5875" s="12"/>
      <c r="O5875" s="12"/>
      <c r="P5875" s="12"/>
      <c r="Q5875" s="12"/>
      <c r="R5875" s="12"/>
      <c r="S5875" s="13"/>
      <c r="T5875" s="13"/>
    </row>
    <row r="5876" spans="8:20" x14ac:dyDescent="0.2">
      <c r="H5876" s="8"/>
      <c r="I5876" s="8"/>
      <c r="J5876" s="11"/>
      <c r="K5876" s="10"/>
      <c r="L5876" s="5"/>
      <c r="M5876" s="12"/>
      <c r="N5876" s="12"/>
      <c r="O5876" s="12"/>
      <c r="P5876" s="12"/>
      <c r="Q5876" s="12"/>
      <c r="R5876" s="12"/>
      <c r="S5876" s="13"/>
      <c r="T5876" s="13"/>
    </row>
    <row r="5877" spans="8:20" x14ac:dyDescent="0.2">
      <c r="H5877" s="8"/>
      <c r="I5877" s="8"/>
      <c r="J5877" s="11"/>
      <c r="K5877" s="10"/>
      <c r="L5877" s="5"/>
      <c r="M5877" s="12"/>
      <c r="N5877" s="12"/>
      <c r="O5877" s="12"/>
      <c r="P5877" s="12"/>
      <c r="Q5877" s="12"/>
      <c r="R5877" s="12"/>
      <c r="S5877" s="13"/>
      <c r="T5877" s="13"/>
    </row>
    <row r="5878" spans="8:20" x14ac:dyDescent="0.2">
      <c r="H5878" s="8"/>
      <c r="I5878" s="8"/>
      <c r="J5878" s="11"/>
      <c r="K5878" s="10"/>
      <c r="L5878" s="5"/>
      <c r="M5878" s="12"/>
      <c r="N5878" s="12"/>
      <c r="O5878" s="12"/>
      <c r="P5878" s="12"/>
      <c r="Q5878" s="12"/>
      <c r="R5878" s="12"/>
      <c r="S5878" s="13"/>
      <c r="T5878" s="13"/>
    </row>
    <row r="5879" spans="8:20" x14ac:dyDescent="0.2">
      <c r="H5879" s="8"/>
      <c r="I5879" s="8"/>
      <c r="J5879" s="11"/>
      <c r="K5879" s="10"/>
      <c r="L5879" s="5"/>
      <c r="M5879" s="12"/>
      <c r="N5879" s="12"/>
      <c r="O5879" s="12"/>
      <c r="P5879" s="12"/>
      <c r="Q5879" s="12"/>
      <c r="R5879" s="12"/>
      <c r="S5879" s="13"/>
      <c r="T5879" s="13"/>
    </row>
    <row r="5880" spans="8:20" x14ac:dyDescent="0.2">
      <c r="H5880" s="8"/>
      <c r="I5880" s="8"/>
      <c r="J5880" s="11"/>
      <c r="K5880" s="10"/>
      <c r="L5880" s="5"/>
      <c r="M5880" s="12"/>
      <c r="N5880" s="12"/>
      <c r="O5880" s="12"/>
      <c r="P5880" s="12"/>
      <c r="Q5880" s="12"/>
      <c r="R5880" s="12"/>
      <c r="S5880" s="13"/>
      <c r="T5880" s="13"/>
    </row>
    <row r="5881" spans="8:20" x14ac:dyDescent="0.2">
      <c r="H5881" s="8"/>
      <c r="I5881" s="8"/>
      <c r="J5881" s="11"/>
      <c r="K5881" s="10"/>
      <c r="L5881" s="5"/>
      <c r="M5881" s="12"/>
      <c r="N5881" s="12"/>
      <c r="O5881" s="12"/>
      <c r="P5881" s="12"/>
      <c r="Q5881" s="12"/>
      <c r="R5881" s="12"/>
      <c r="S5881" s="13"/>
      <c r="T5881" s="13"/>
    </row>
    <row r="5882" spans="8:20" x14ac:dyDescent="0.2">
      <c r="H5882" s="8"/>
      <c r="I5882" s="8"/>
      <c r="J5882" s="11"/>
      <c r="K5882" s="10"/>
      <c r="L5882" s="5"/>
      <c r="M5882" s="12"/>
      <c r="N5882" s="12"/>
      <c r="O5882" s="12"/>
      <c r="P5882" s="12"/>
      <c r="Q5882" s="12"/>
      <c r="R5882" s="12"/>
      <c r="S5882" s="13"/>
      <c r="T5882" s="13"/>
    </row>
    <row r="5883" spans="8:20" x14ac:dyDescent="0.2">
      <c r="H5883" s="8"/>
      <c r="I5883" s="8"/>
      <c r="J5883" s="11"/>
      <c r="K5883" s="10"/>
      <c r="L5883" s="5"/>
      <c r="M5883" s="12"/>
      <c r="N5883" s="12"/>
      <c r="O5883" s="12"/>
      <c r="P5883" s="12"/>
      <c r="Q5883" s="12"/>
      <c r="R5883" s="12"/>
      <c r="S5883" s="13"/>
      <c r="T5883" s="13"/>
    </row>
    <row r="5884" spans="8:20" x14ac:dyDescent="0.2">
      <c r="H5884" s="8"/>
      <c r="I5884" s="8"/>
      <c r="J5884" s="11"/>
      <c r="K5884" s="10"/>
      <c r="L5884" s="5"/>
      <c r="M5884" s="12"/>
      <c r="N5884" s="12"/>
      <c r="O5884" s="12"/>
      <c r="P5884" s="12"/>
      <c r="Q5884" s="12"/>
      <c r="R5884" s="12"/>
      <c r="S5884" s="13"/>
      <c r="T5884" s="13"/>
    </row>
    <row r="5885" spans="8:20" x14ac:dyDescent="0.2">
      <c r="H5885" s="8"/>
      <c r="I5885" s="8"/>
      <c r="J5885" s="11"/>
      <c r="K5885" s="10"/>
      <c r="L5885" s="5"/>
      <c r="M5885" s="12"/>
      <c r="N5885" s="12"/>
      <c r="O5885" s="12"/>
      <c r="P5885" s="12"/>
      <c r="Q5885" s="12"/>
      <c r="R5885" s="12"/>
      <c r="S5885" s="13"/>
      <c r="T5885" s="13"/>
    </row>
    <row r="5886" spans="8:20" x14ac:dyDescent="0.2">
      <c r="H5886" s="8"/>
      <c r="I5886" s="8"/>
      <c r="J5886" s="11"/>
      <c r="K5886" s="10"/>
      <c r="L5886" s="5"/>
      <c r="M5886" s="12"/>
      <c r="N5886" s="12"/>
      <c r="O5886" s="12"/>
      <c r="P5886" s="12"/>
      <c r="Q5886" s="12"/>
      <c r="R5886" s="12"/>
      <c r="S5886" s="13"/>
      <c r="T5886" s="13"/>
    </row>
    <row r="5887" spans="8:20" x14ac:dyDescent="0.2">
      <c r="H5887" s="8"/>
      <c r="I5887" s="8"/>
      <c r="J5887" s="11"/>
      <c r="K5887" s="10"/>
      <c r="L5887" s="5"/>
      <c r="M5887" s="12"/>
      <c r="N5887" s="12"/>
      <c r="O5887" s="12"/>
      <c r="P5887" s="12"/>
      <c r="Q5887" s="12"/>
      <c r="R5887" s="12"/>
      <c r="S5887" s="13"/>
      <c r="T5887" s="13"/>
    </row>
    <row r="5888" spans="8:20" x14ac:dyDescent="0.2">
      <c r="H5888" s="8"/>
      <c r="I5888" s="8"/>
      <c r="J5888" s="11"/>
      <c r="K5888" s="10"/>
      <c r="L5888" s="5"/>
      <c r="M5888" s="12"/>
      <c r="N5888" s="12"/>
      <c r="O5888" s="12"/>
      <c r="P5888" s="12"/>
      <c r="Q5888" s="12"/>
      <c r="R5888" s="12"/>
      <c r="S5888" s="13"/>
      <c r="T5888" s="13"/>
    </row>
    <row r="5889" spans="8:20" x14ac:dyDescent="0.2">
      <c r="H5889" s="8"/>
      <c r="I5889" s="8"/>
      <c r="J5889" s="11"/>
      <c r="K5889" s="10"/>
      <c r="L5889" s="5"/>
      <c r="M5889" s="12"/>
      <c r="N5889" s="12"/>
      <c r="O5889" s="12"/>
      <c r="P5889" s="12"/>
      <c r="Q5889" s="12"/>
      <c r="R5889" s="12"/>
      <c r="S5889" s="13"/>
      <c r="T5889" s="13"/>
    </row>
    <row r="5890" spans="8:20" x14ac:dyDescent="0.2">
      <c r="H5890" s="8"/>
      <c r="I5890" s="8"/>
      <c r="J5890" s="11"/>
      <c r="K5890" s="10"/>
      <c r="L5890" s="5"/>
      <c r="M5890" s="12"/>
      <c r="N5890" s="12"/>
      <c r="O5890" s="12"/>
      <c r="P5890" s="12"/>
      <c r="Q5890" s="12"/>
      <c r="R5890" s="12"/>
      <c r="S5890" s="13"/>
      <c r="T5890" s="13"/>
    </row>
    <row r="5891" spans="8:20" x14ac:dyDescent="0.2">
      <c r="H5891" s="8"/>
      <c r="I5891" s="8"/>
      <c r="J5891" s="11"/>
      <c r="K5891" s="10"/>
      <c r="L5891" s="5"/>
      <c r="M5891" s="12"/>
      <c r="N5891" s="12"/>
      <c r="O5891" s="12"/>
      <c r="P5891" s="12"/>
      <c r="Q5891" s="12"/>
      <c r="R5891" s="12"/>
      <c r="S5891" s="13"/>
      <c r="T5891" s="13"/>
    </row>
    <row r="5892" spans="8:20" x14ac:dyDescent="0.2">
      <c r="H5892" s="8"/>
      <c r="I5892" s="8"/>
      <c r="J5892" s="11"/>
      <c r="K5892" s="10"/>
      <c r="L5892" s="5"/>
      <c r="M5892" s="12"/>
      <c r="N5892" s="12"/>
      <c r="O5892" s="12"/>
      <c r="P5892" s="12"/>
      <c r="Q5892" s="12"/>
      <c r="R5892" s="12"/>
      <c r="S5892" s="13"/>
      <c r="T5892" s="13"/>
    </row>
    <row r="5893" spans="8:20" x14ac:dyDescent="0.2">
      <c r="H5893" s="8"/>
      <c r="I5893" s="8"/>
      <c r="J5893" s="11"/>
      <c r="K5893" s="10"/>
      <c r="L5893" s="5"/>
      <c r="M5893" s="12"/>
      <c r="N5893" s="12"/>
      <c r="O5893" s="12"/>
      <c r="P5893" s="12"/>
      <c r="Q5893" s="12"/>
      <c r="R5893" s="12"/>
      <c r="S5893" s="13"/>
      <c r="T5893" s="13"/>
    </row>
    <row r="5894" spans="8:20" x14ac:dyDescent="0.2">
      <c r="H5894" s="8"/>
      <c r="I5894" s="8"/>
      <c r="J5894" s="11"/>
      <c r="K5894" s="10"/>
      <c r="L5894" s="5"/>
      <c r="M5894" s="12"/>
      <c r="N5894" s="12"/>
      <c r="O5894" s="12"/>
      <c r="P5894" s="12"/>
      <c r="Q5894" s="12"/>
      <c r="R5894" s="12"/>
      <c r="S5894" s="13"/>
      <c r="T5894" s="13"/>
    </row>
    <row r="5895" spans="8:20" x14ac:dyDescent="0.2">
      <c r="H5895" s="8"/>
      <c r="I5895" s="8"/>
      <c r="J5895" s="11"/>
      <c r="K5895" s="10"/>
      <c r="L5895" s="5"/>
      <c r="M5895" s="12"/>
      <c r="N5895" s="12"/>
      <c r="O5895" s="12"/>
      <c r="P5895" s="12"/>
      <c r="Q5895" s="12"/>
      <c r="R5895" s="12"/>
      <c r="S5895" s="13"/>
      <c r="T5895" s="13"/>
    </row>
    <row r="5896" spans="8:20" x14ac:dyDescent="0.2">
      <c r="H5896" s="8"/>
      <c r="I5896" s="8"/>
      <c r="J5896" s="11"/>
      <c r="K5896" s="10"/>
      <c r="L5896" s="5"/>
      <c r="M5896" s="12"/>
      <c r="N5896" s="12"/>
      <c r="O5896" s="12"/>
      <c r="P5896" s="12"/>
      <c r="Q5896" s="12"/>
      <c r="R5896" s="12"/>
      <c r="S5896" s="13"/>
      <c r="T5896" s="13"/>
    </row>
    <row r="5897" spans="8:20" x14ac:dyDescent="0.2">
      <c r="H5897" s="8"/>
      <c r="I5897" s="8"/>
      <c r="J5897" s="11"/>
      <c r="K5897" s="10"/>
      <c r="L5897" s="5"/>
      <c r="M5897" s="12"/>
      <c r="N5897" s="12"/>
      <c r="O5897" s="12"/>
      <c r="P5897" s="12"/>
      <c r="Q5897" s="12"/>
      <c r="R5897" s="12"/>
      <c r="S5897" s="13"/>
      <c r="T5897" s="13"/>
    </row>
    <row r="5898" spans="8:20" x14ac:dyDescent="0.2">
      <c r="H5898" s="8"/>
      <c r="I5898" s="8"/>
      <c r="J5898" s="11"/>
      <c r="K5898" s="10"/>
      <c r="L5898" s="5"/>
      <c r="M5898" s="12"/>
      <c r="N5898" s="12"/>
      <c r="O5898" s="12"/>
      <c r="P5898" s="12"/>
      <c r="Q5898" s="12"/>
      <c r="R5898" s="12"/>
      <c r="S5898" s="13"/>
      <c r="T5898" s="13"/>
    </row>
    <row r="5899" spans="8:20" x14ac:dyDescent="0.2">
      <c r="H5899" s="8"/>
      <c r="I5899" s="8"/>
      <c r="J5899" s="11"/>
      <c r="K5899" s="10"/>
      <c r="L5899" s="5"/>
      <c r="M5899" s="12"/>
      <c r="N5899" s="12"/>
      <c r="O5899" s="12"/>
      <c r="P5899" s="12"/>
      <c r="Q5899" s="12"/>
      <c r="R5899" s="12"/>
      <c r="S5899" s="13"/>
      <c r="T5899" s="13"/>
    </row>
    <row r="5900" spans="8:20" x14ac:dyDescent="0.2">
      <c r="H5900" s="8"/>
      <c r="I5900" s="8"/>
      <c r="J5900" s="11"/>
      <c r="K5900" s="10"/>
      <c r="L5900" s="5"/>
      <c r="M5900" s="12"/>
      <c r="N5900" s="12"/>
      <c r="O5900" s="12"/>
      <c r="P5900" s="12"/>
      <c r="Q5900" s="12"/>
      <c r="R5900" s="12"/>
      <c r="S5900" s="13"/>
      <c r="T5900" s="13"/>
    </row>
    <row r="5901" spans="8:20" x14ac:dyDescent="0.2">
      <c r="H5901" s="8"/>
      <c r="I5901" s="8"/>
      <c r="J5901" s="11"/>
      <c r="K5901" s="10"/>
      <c r="L5901" s="5"/>
      <c r="M5901" s="12"/>
      <c r="N5901" s="12"/>
      <c r="O5901" s="12"/>
      <c r="P5901" s="12"/>
      <c r="Q5901" s="12"/>
      <c r="R5901" s="12"/>
      <c r="S5901" s="13"/>
      <c r="T5901" s="13"/>
    </row>
    <row r="5902" spans="8:20" x14ac:dyDescent="0.2">
      <c r="H5902" s="8"/>
      <c r="I5902" s="8"/>
      <c r="J5902" s="11"/>
      <c r="K5902" s="10"/>
      <c r="L5902" s="5"/>
      <c r="M5902" s="12"/>
      <c r="N5902" s="12"/>
      <c r="O5902" s="12"/>
      <c r="P5902" s="12"/>
      <c r="Q5902" s="12"/>
      <c r="R5902" s="12"/>
      <c r="S5902" s="13"/>
      <c r="T5902" s="13"/>
    </row>
    <row r="5903" spans="8:20" x14ac:dyDescent="0.2">
      <c r="H5903" s="8"/>
      <c r="I5903" s="8"/>
      <c r="J5903" s="11"/>
      <c r="K5903" s="10"/>
      <c r="L5903" s="5"/>
      <c r="M5903" s="12"/>
      <c r="N5903" s="12"/>
      <c r="O5903" s="12"/>
      <c r="P5903" s="12"/>
      <c r="Q5903" s="12"/>
      <c r="R5903" s="12"/>
      <c r="S5903" s="13"/>
      <c r="T5903" s="13"/>
    </row>
    <row r="5904" spans="8:20" x14ac:dyDescent="0.2">
      <c r="H5904" s="8"/>
      <c r="I5904" s="8"/>
      <c r="J5904" s="11"/>
      <c r="K5904" s="10"/>
      <c r="L5904" s="5"/>
      <c r="M5904" s="12"/>
      <c r="N5904" s="12"/>
      <c r="O5904" s="12"/>
      <c r="P5904" s="12"/>
      <c r="Q5904" s="12"/>
      <c r="R5904" s="12"/>
      <c r="S5904" s="13"/>
      <c r="T5904" s="13"/>
    </row>
    <row r="5905" spans="8:20" x14ac:dyDescent="0.2">
      <c r="H5905" s="8"/>
      <c r="I5905" s="8"/>
      <c r="J5905" s="11"/>
      <c r="K5905" s="10"/>
      <c r="L5905" s="5"/>
      <c r="M5905" s="12"/>
      <c r="N5905" s="12"/>
      <c r="O5905" s="12"/>
      <c r="P5905" s="12"/>
      <c r="Q5905" s="12"/>
      <c r="R5905" s="12"/>
      <c r="S5905" s="13"/>
      <c r="T5905" s="13"/>
    </row>
    <row r="5906" spans="8:20" x14ac:dyDescent="0.2">
      <c r="H5906" s="8"/>
      <c r="I5906" s="8"/>
      <c r="J5906" s="11"/>
      <c r="K5906" s="10"/>
      <c r="L5906" s="5"/>
      <c r="M5906" s="12"/>
      <c r="N5906" s="12"/>
      <c r="O5906" s="12"/>
      <c r="P5906" s="12"/>
      <c r="Q5906" s="12"/>
      <c r="R5906" s="12"/>
      <c r="S5906" s="13"/>
      <c r="T5906" s="13"/>
    </row>
    <row r="5907" spans="8:20" x14ac:dyDescent="0.2">
      <c r="H5907" s="8"/>
      <c r="I5907" s="8"/>
      <c r="J5907" s="11"/>
      <c r="K5907" s="10"/>
      <c r="L5907" s="5"/>
      <c r="M5907" s="12"/>
      <c r="N5907" s="12"/>
      <c r="O5907" s="12"/>
      <c r="P5907" s="12"/>
      <c r="Q5907" s="12"/>
      <c r="R5907" s="12"/>
      <c r="S5907" s="13"/>
      <c r="T5907" s="13"/>
    </row>
    <row r="5908" spans="8:20" x14ac:dyDescent="0.2">
      <c r="H5908" s="8"/>
      <c r="I5908" s="8"/>
      <c r="J5908" s="11"/>
      <c r="K5908" s="10"/>
      <c r="L5908" s="5"/>
      <c r="M5908" s="12"/>
      <c r="N5908" s="12"/>
      <c r="O5908" s="12"/>
      <c r="P5908" s="12"/>
      <c r="Q5908" s="12"/>
      <c r="R5908" s="12"/>
      <c r="S5908" s="13"/>
      <c r="T5908" s="13"/>
    </row>
    <row r="5909" spans="8:20" x14ac:dyDescent="0.2">
      <c r="H5909" s="8"/>
      <c r="I5909" s="8"/>
      <c r="J5909" s="11"/>
      <c r="K5909" s="10"/>
      <c r="L5909" s="5"/>
      <c r="M5909" s="12"/>
      <c r="N5909" s="12"/>
      <c r="O5909" s="12"/>
      <c r="P5909" s="12"/>
      <c r="Q5909" s="12"/>
      <c r="R5909" s="12"/>
      <c r="S5909" s="13"/>
      <c r="T5909" s="13"/>
    </row>
    <row r="5910" spans="8:20" x14ac:dyDescent="0.2">
      <c r="H5910" s="8"/>
      <c r="I5910" s="8"/>
      <c r="J5910" s="11"/>
      <c r="K5910" s="10"/>
      <c r="L5910" s="5"/>
      <c r="M5910" s="12"/>
      <c r="N5910" s="12"/>
      <c r="O5910" s="12"/>
      <c r="P5910" s="12"/>
      <c r="Q5910" s="12"/>
      <c r="R5910" s="12"/>
      <c r="S5910" s="13"/>
      <c r="T5910" s="13"/>
    </row>
    <row r="5911" spans="8:20" x14ac:dyDescent="0.2">
      <c r="H5911" s="8"/>
      <c r="I5911" s="8"/>
      <c r="J5911" s="11"/>
      <c r="K5911" s="10"/>
      <c r="L5911" s="5"/>
      <c r="M5911" s="12"/>
      <c r="N5911" s="12"/>
      <c r="O5911" s="12"/>
      <c r="P5911" s="12"/>
      <c r="Q5911" s="12"/>
      <c r="R5911" s="12"/>
      <c r="S5911" s="13"/>
      <c r="T5911" s="13"/>
    </row>
    <row r="5912" spans="8:20" x14ac:dyDescent="0.2">
      <c r="H5912" s="8"/>
      <c r="I5912" s="8"/>
      <c r="J5912" s="11"/>
      <c r="K5912" s="10"/>
      <c r="L5912" s="5"/>
      <c r="M5912" s="12"/>
      <c r="N5912" s="12"/>
      <c r="O5912" s="12"/>
      <c r="P5912" s="12"/>
      <c r="Q5912" s="12"/>
      <c r="R5912" s="12"/>
      <c r="S5912" s="13"/>
      <c r="T5912" s="13"/>
    </row>
    <row r="5913" spans="8:20" x14ac:dyDescent="0.2">
      <c r="H5913" s="8"/>
      <c r="I5913" s="8"/>
      <c r="J5913" s="11"/>
      <c r="K5913" s="10"/>
      <c r="L5913" s="5"/>
      <c r="M5913" s="12"/>
      <c r="N5913" s="12"/>
      <c r="O5913" s="12"/>
      <c r="P5913" s="12"/>
      <c r="Q5913" s="12"/>
      <c r="R5913" s="12"/>
      <c r="S5913" s="13"/>
      <c r="T5913" s="13"/>
    </row>
    <row r="5914" spans="8:20" x14ac:dyDescent="0.2">
      <c r="H5914" s="8"/>
      <c r="I5914" s="8"/>
      <c r="J5914" s="11"/>
      <c r="K5914" s="10"/>
      <c r="L5914" s="5"/>
      <c r="M5914" s="12"/>
      <c r="N5914" s="12"/>
      <c r="O5914" s="12"/>
      <c r="P5914" s="12"/>
      <c r="Q5914" s="12"/>
      <c r="R5914" s="12"/>
      <c r="S5914" s="13"/>
      <c r="T5914" s="13"/>
    </row>
    <row r="5915" spans="8:20" x14ac:dyDescent="0.2">
      <c r="H5915" s="8"/>
      <c r="I5915" s="8"/>
      <c r="J5915" s="11"/>
      <c r="K5915" s="10"/>
      <c r="L5915" s="5"/>
      <c r="M5915" s="12"/>
      <c r="N5915" s="12"/>
      <c r="O5915" s="12"/>
      <c r="P5915" s="12"/>
      <c r="Q5915" s="12"/>
      <c r="R5915" s="12"/>
      <c r="S5915" s="13"/>
      <c r="T5915" s="13"/>
    </row>
    <row r="5916" spans="8:20" x14ac:dyDescent="0.2">
      <c r="H5916" s="8"/>
      <c r="I5916" s="8"/>
      <c r="J5916" s="11"/>
      <c r="K5916" s="10"/>
      <c r="L5916" s="5"/>
      <c r="M5916" s="12"/>
      <c r="N5916" s="12"/>
      <c r="O5916" s="12"/>
      <c r="P5916" s="12"/>
      <c r="Q5916" s="12"/>
      <c r="R5916" s="12"/>
      <c r="S5916" s="13"/>
      <c r="T5916" s="13"/>
    </row>
    <row r="5917" spans="8:20" x14ac:dyDescent="0.2">
      <c r="H5917" s="8"/>
      <c r="I5917" s="8"/>
      <c r="J5917" s="11"/>
      <c r="K5917" s="10"/>
      <c r="L5917" s="5"/>
      <c r="M5917" s="12"/>
      <c r="N5917" s="12"/>
      <c r="O5917" s="12"/>
      <c r="P5917" s="12"/>
      <c r="Q5917" s="12"/>
      <c r="R5917" s="12"/>
      <c r="S5917" s="13"/>
      <c r="T5917" s="13"/>
    </row>
    <row r="5918" spans="8:20" x14ac:dyDescent="0.2">
      <c r="H5918" s="8"/>
      <c r="I5918" s="8"/>
      <c r="J5918" s="11"/>
      <c r="K5918" s="10"/>
      <c r="L5918" s="5"/>
      <c r="M5918" s="12"/>
      <c r="N5918" s="12"/>
      <c r="O5918" s="12"/>
      <c r="P5918" s="12"/>
      <c r="Q5918" s="12"/>
      <c r="R5918" s="12"/>
      <c r="S5918" s="13"/>
      <c r="T5918" s="13"/>
    </row>
    <row r="5919" spans="8:20" x14ac:dyDescent="0.2">
      <c r="H5919" s="8"/>
      <c r="I5919" s="8"/>
      <c r="J5919" s="11"/>
      <c r="K5919" s="10"/>
      <c r="L5919" s="5"/>
      <c r="M5919" s="12"/>
      <c r="N5919" s="12"/>
      <c r="O5919" s="12"/>
      <c r="P5919" s="12"/>
      <c r="Q5919" s="12"/>
      <c r="R5919" s="12"/>
      <c r="S5919" s="13"/>
      <c r="T5919" s="13"/>
    </row>
    <row r="5920" spans="8:20" x14ac:dyDescent="0.2">
      <c r="H5920" s="8"/>
      <c r="I5920" s="8"/>
      <c r="J5920" s="11"/>
      <c r="K5920" s="10"/>
      <c r="L5920" s="5"/>
      <c r="M5920" s="12"/>
      <c r="N5920" s="12"/>
      <c r="O5920" s="12"/>
      <c r="P5920" s="12"/>
      <c r="Q5920" s="12"/>
      <c r="R5920" s="12"/>
      <c r="S5920" s="13"/>
      <c r="T5920" s="13"/>
    </row>
    <row r="5921" spans="8:20" x14ac:dyDescent="0.2">
      <c r="H5921" s="8"/>
      <c r="I5921" s="8"/>
      <c r="J5921" s="11"/>
      <c r="K5921" s="10"/>
      <c r="L5921" s="5"/>
      <c r="M5921" s="12"/>
      <c r="N5921" s="12"/>
      <c r="O5921" s="12"/>
      <c r="P5921" s="12"/>
      <c r="Q5921" s="12"/>
      <c r="R5921" s="12"/>
      <c r="S5921" s="13"/>
      <c r="T5921" s="13"/>
    </row>
    <row r="5922" spans="8:20" x14ac:dyDescent="0.2">
      <c r="H5922" s="8"/>
      <c r="I5922" s="8"/>
      <c r="J5922" s="11"/>
      <c r="K5922" s="10"/>
      <c r="L5922" s="5"/>
      <c r="M5922" s="12"/>
      <c r="N5922" s="12"/>
      <c r="O5922" s="12"/>
      <c r="P5922" s="12"/>
      <c r="Q5922" s="12"/>
      <c r="R5922" s="12"/>
      <c r="S5922" s="13"/>
      <c r="T5922" s="13"/>
    </row>
    <row r="5923" spans="8:20" x14ac:dyDescent="0.2">
      <c r="H5923" s="8"/>
      <c r="I5923" s="8"/>
      <c r="J5923" s="11"/>
      <c r="K5923" s="10"/>
      <c r="L5923" s="5"/>
      <c r="M5923" s="12"/>
      <c r="N5923" s="12"/>
      <c r="O5923" s="12"/>
      <c r="P5923" s="12"/>
      <c r="Q5923" s="12"/>
      <c r="R5923" s="12"/>
      <c r="S5923" s="13"/>
      <c r="T5923" s="13"/>
    </row>
    <row r="5924" spans="8:20" x14ac:dyDescent="0.2">
      <c r="H5924" s="8"/>
      <c r="I5924" s="8"/>
      <c r="J5924" s="11"/>
      <c r="K5924" s="10"/>
      <c r="L5924" s="5"/>
      <c r="M5924" s="12"/>
      <c r="N5924" s="12"/>
      <c r="O5924" s="12"/>
      <c r="P5924" s="12"/>
      <c r="Q5924" s="12"/>
      <c r="R5924" s="12"/>
      <c r="S5924" s="13"/>
      <c r="T5924" s="13"/>
    </row>
    <row r="5925" spans="8:20" x14ac:dyDescent="0.2">
      <c r="H5925" s="8"/>
      <c r="I5925" s="8"/>
      <c r="J5925" s="11"/>
      <c r="K5925" s="10"/>
      <c r="L5925" s="5"/>
      <c r="M5925" s="12"/>
      <c r="N5925" s="12"/>
      <c r="O5925" s="12"/>
      <c r="P5925" s="12"/>
      <c r="Q5925" s="12"/>
      <c r="R5925" s="12"/>
      <c r="S5925" s="13"/>
      <c r="T5925" s="13"/>
    </row>
    <row r="5926" spans="8:20" x14ac:dyDescent="0.2">
      <c r="H5926" s="8"/>
      <c r="I5926" s="8"/>
      <c r="J5926" s="11"/>
      <c r="K5926" s="10"/>
      <c r="L5926" s="5"/>
      <c r="M5926" s="12"/>
      <c r="N5926" s="12"/>
      <c r="O5926" s="12"/>
      <c r="P5926" s="12"/>
      <c r="Q5926" s="12"/>
      <c r="R5926" s="12"/>
      <c r="S5926" s="13"/>
      <c r="T5926" s="13"/>
    </row>
    <row r="5927" spans="8:20" x14ac:dyDescent="0.2">
      <c r="H5927" s="8"/>
      <c r="I5927" s="8"/>
      <c r="J5927" s="11"/>
      <c r="K5927" s="10"/>
      <c r="L5927" s="5"/>
      <c r="M5927" s="12"/>
      <c r="N5927" s="12"/>
      <c r="O5927" s="12"/>
      <c r="P5927" s="12"/>
      <c r="Q5927" s="12"/>
      <c r="R5927" s="12"/>
      <c r="S5927" s="13"/>
      <c r="T5927" s="13"/>
    </row>
    <row r="5928" spans="8:20" x14ac:dyDescent="0.2">
      <c r="H5928" s="8"/>
      <c r="I5928" s="8"/>
      <c r="J5928" s="11"/>
      <c r="K5928" s="10"/>
      <c r="L5928" s="5"/>
      <c r="M5928" s="12"/>
      <c r="N5928" s="12"/>
      <c r="O5928" s="12"/>
      <c r="P5928" s="12"/>
      <c r="Q5928" s="12"/>
      <c r="R5928" s="12"/>
      <c r="S5928" s="13"/>
      <c r="T5928" s="13"/>
    </row>
    <row r="5929" spans="8:20" x14ac:dyDescent="0.2">
      <c r="H5929" s="8"/>
      <c r="I5929" s="8"/>
      <c r="J5929" s="11"/>
      <c r="K5929" s="10"/>
      <c r="L5929" s="5"/>
      <c r="M5929" s="12"/>
      <c r="N5929" s="12"/>
      <c r="O5929" s="12"/>
      <c r="P5929" s="12"/>
      <c r="Q5929" s="12"/>
      <c r="R5929" s="12"/>
      <c r="S5929" s="13"/>
      <c r="T5929" s="13"/>
    </row>
    <row r="5930" spans="8:20" x14ac:dyDescent="0.2">
      <c r="H5930" s="8"/>
      <c r="I5930" s="8"/>
      <c r="J5930" s="11"/>
      <c r="K5930" s="10"/>
      <c r="L5930" s="5"/>
      <c r="M5930" s="12"/>
      <c r="N5930" s="12"/>
      <c r="O5930" s="12"/>
      <c r="P5930" s="12"/>
      <c r="Q5930" s="12"/>
      <c r="R5930" s="12"/>
      <c r="S5930" s="13"/>
      <c r="T5930" s="13"/>
    </row>
    <row r="5931" spans="8:20" x14ac:dyDescent="0.2">
      <c r="H5931" s="8"/>
      <c r="I5931" s="8"/>
      <c r="J5931" s="11"/>
      <c r="K5931" s="10"/>
      <c r="L5931" s="5"/>
      <c r="M5931" s="12"/>
      <c r="N5931" s="12"/>
      <c r="O5931" s="12"/>
      <c r="P5931" s="12"/>
      <c r="Q5931" s="12"/>
      <c r="R5931" s="12"/>
      <c r="S5931" s="13"/>
      <c r="T5931" s="13"/>
    </row>
    <row r="5932" spans="8:20" x14ac:dyDescent="0.2">
      <c r="H5932" s="8"/>
      <c r="I5932" s="8"/>
      <c r="J5932" s="11"/>
      <c r="K5932" s="10"/>
      <c r="L5932" s="5"/>
      <c r="M5932" s="12"/>
      <c r="N5932" s="12"/>
      <c r="O5932" s="12"/>
      <c r="P5932" s="12"/>
      <c r="Q5932" s="12"/>
      <c r="R5932" s="12"/>
      <c r="S5932" s="13"/>
      <c r="T5932" s="13"/>
    </row>
    <row r="5933" spans="8:20" x14ac:dyDescent="0.2">
      <c r="H5933" s="8"/>
      <c r="I5933" s="8"/>
      <c r="J5933" s="11"/>
      <c r="K5933" s="10"/>
      <c r="L5933" s="5"/>
      <c r="M5933" s="12"/>
      <c r="N5933" s="12"/>
      <c r="O5933" s="12"/>
      <c r="P5933" s="12"/>
      <c r="Q5933" s="12"/>
      <c r="R5933" s="12"/>
      <c r="S5933" s="13"/>
      <c r="T5933" s="13"/>
    </row>
    <row r="5934" spans="8:20" x14ac:dyDescent="0.2">
      <c r="H5934" s="8"/>
      <c r="I5934" s="8"/>
      <c r="J5934" s="11"/>
      <c r="K5934" s="10"/>
      <c r="L5934" s="5"/>
      <c r="M5934" s="12"/>
      <c r="N5934" s="12"/>
      <c r="O5934" s="12"/>
      <c r="P5934" s="12"/>
      <c r="Q5934" s="12"/>
      <c r="R5934" s="12"/>
      <c r="S5934" s="13"/>
      <c r="T5934" s="13"/>
    </row>
    <row r="5935" spans="8:20" x14ac:dyDescent="0.2">
      <c r="H5935" s="8"/>
      <c r="I5935" s="8"/>
      <c r="J5935" s="11"/>
      <c r="K5935" s="10"/>
      <c r="L5935" s="5"/>
      <c r="M5935" s="12"/>
      <c r="N5935" s="12"/>
      <c r="O5935" s="12"/>
      <c r="P5935" s="12"/>
      <c r="Q5935" s="12"/>
      <c r="R5935" s="12"/>
      <c r="S5935" s="13"/>
      <c r="T5935" s="13"/>
    </row>
    <row r="5936" spans="8:20" x14ac:dyDescent="0.2">
      <c r="H5936" s="8"/>
      <c r="I5936" s="8"/>
      <c r="J5936" s="11"/>
      <c r="K5936" s="10"/>
      <c r="L5936" s="5"/>
      <c r="M5936" s="12"/>
      <c r="N5936" s="12"/>
      <c r="O5936" s="12"/>
      <c r="P5936" s="12"/>
      <c r="Q5936" s="12"/>
      <c r="R5936" s="12"/>
      <c r="S5936" s="13"/>
      <c r="T5936" s="13"/>
    </row>
    <row r="5937" spans="8:20" x14ac:dyDescent="0.2">
      <c r="H5937" s="8"/>
      <c r="I5937" s="8"/>
      <c r="J5937" s="11"/>
      <c r="K5937" s="10"/>
      <c r="L5937" s="5"/>
      <c r="M5937" s="12"/>
      <c r="N5937" s="12"/>
      <c r="O5937" s="12"/>
      <c r="P5937" s="12"/>
      <c r="Q5937" s="12"/>
      <c r="R5937" s="12"/>
      <c r="S5937" s="13"/>
      <c r="T5937" s="13"/>
    </row>
    <row r="5938" spans="8:20" x14ac:dyDescent="0.2">
      <c r="H5938" s="8"/>
      <c r="I5938" s="8"/>
      <c r="J5938" s="11"/>
      <c r="K5938" s="10"/>
      <c r="L5938" s="5"/>
      <c r="M5938" s="12"/>
      <c r="N5938" s="12"/>
      <c r="O5938" s="12"/>
      <c r="P5938" s="12"/>
      <c r="Q5938" s="12"/>
      <c r="R5938" s="12"/>
      <c r="S5938" s="13"/>
      <c r="T5938" s="13"/>
    </row>
    <row r="5939" spans="8:20" x14ac:dyDescent="0.2">
      <c r="H5939" s="8"/>
      <c r="I5939" s="8"/>
      <c r="J5939" s="11"/>
      <c r="K5939" s="10"/>
      <c r="L5939" s="5"/>
      <c r="M5939" s="12"/>
      <c r="N5939" s="12"/>
      <c r="O5939" s="12"/>
      <c r="P5939" s="12"/>
      <c r="Q5939" s="12"/>
      <c r="R5939" s="12"/>
      <c r="S5939" s="13"/>
      <c r="T5939" s="13"/>
    </row>
    <row r="5940" spans="8:20" x14ac:dyDescent="0.2">
      <c r="H5940" s="8"/>
      <c r="I5940" s="8"/>
      <c r="J5940" s="11"/>
      <c r="K5940" s="10"/>
      <c r="L5940" s="5"/>
      <c r="M5940" s="12"/>
      <c r="N5940" s="12"/>
      <c r="O5940" s="12"/>
      <c r="P5940" s="12"/>
      <c r="Q5940" s="12"/>
      <c r="R5940" s="12"/>
      <c r="S5940" s="13"/>
      <c r="T5940" s="13"/>
    </row>
    <row r="5941" spans="8:20" x14ac:dyDescent="0.2">
      <c r="H5941" s="8"/>
      <c r="I5941" s="8"/>
      <c r="J5941" s="11"/>
      <c r="K5941" s="10"/>
      <c r="L5941" s="5"/>
      <c r="M5941" s="12"/>
      <c r="N5941" s="12"/>
      <c r="O5941" s="12"/>
      <c r="P5941" s="12"/>
      <c r="Q5941" s="12"/>
      <c r="R5941" s="12"/>
      <c r="S5941" s="13"/>
      <c r="T5941" s="13"/>
    </row>
    <row r="5942" spans="8:20" x14ac:dyDescent="0.2">
      <c r="H5942" s="8"/>
      <c r="I5942" s="8"/>
      <c r="J5942" s="11"/>
      <c r="K5942" s="10"/>
      <c r="L5942" s="5"/>
      <c r="M5942" s="12"/>
      <c r="N5942" s="12"/>
      <c r="O5942" s="12"/>
      <c r="P5942" s="12"/>
      <c r="Q5942" s="12"/>
      <c r="R5942" s="12"/>
      <c r="S5942" s="13"/>
      <c r="T5942" s="13"/>
    </row>
    <row r="5943" spans="8:20" x14ac:dyDescent="0.2">
      <c r="H5943" s="8"/>
      <c r="I5943" s="8"/>
      <c r="J5943" s="11"/>
      <c r="K5943" s="10"/>
      <c r="L5943" s="5"/>
      <c r="M5943" s="12"/>
      <c r="N5943" s="12"/>
      <c r="O5943" s="12"/>
      <c r="P5943" s="12"/>
      <c r="Q5943" s="12"/>
      <c r="R5943" s="12"/>
      <c r="S5943" s="13"/>
      <c r="T5943" s="13"/>
    </row>
    <row r="5944" spans="8:20" x14ac:dyDescent="0.2">
      <c r="H5944" s="8"/>
      <c r="I5944" s="8"/>
      <c r="J5944" s="11"/>
      <c r="K5944" s="10"/>
      <c r="L5944" s="5"/>
      <c r="M5944" s="12"/>
      <c r="N5944" s="12"/>
      <c r="O5944" s="12"/>
      <c r="P5944" s="12"/>
      <c r="Q5944" s="12"/>
      <c r="R5944" s="12"/>
      <c r="S5944" s="13"/>
      <c r="T5944" s="13"/>
    </row>
    <row r="5945" spans="8:20" x14ac:dyDescent="0.2">
      <c r="H5945" s="8"/>
      <c r="I5945" s="8"/>
      <c r="J5945" s="11"/>
      <c r="K5945" s="10"/>
      <c r="L5945" s="5"/>
      <c r="M5945" s="12"/>
      <c r="N5945" s="12"/>
      <c r="O5945" s="12"/>
      <c r="P5945" s="12"/>
      <c r="Q5945" s="12"/>
      <c r="R5945" s="12"/>
      <c r="S5945" s="13"/>
      <c r="T5945" s="13"/>
    </row>
    <row r="5946" spans="8:20" x14ac:dyDescent="0.2">
      <c r="H5946" s="8"/>
      <c r="I5946" s="8"/>
      <c r="J5946" s="11"/>
      <c r="K5946" s="10"/>
      <c r="L5946" s="5"/>
      <c r="M5946" s="12"/>
      <c r="N5946" s="12"/>
      <c r="O5946" s="12"/>
      <c r="P5946" s="12"/>
      <c r="Q5946" s="12"/>
      <c r="R5946" s="12"/>
      <c r="S5946" s="13"/>
      <c r="T5946" s="13"/>
    </row>
    <row r="5947" spans="8:20" x14ac:dyDescent="0.2">
      <c r="H5947" s="8"/>
      <c r="I5947" s="8"/>
      <c r="J5947" s="11"/>
      <c r="K5947" s="10"/>
      <c r="L5947" s="5"/>
      <c r="M5947" s="12"/>
      <c r="N5947" s="12"/>
      <c r="O5947" s="12"/>
      <c r="P5947" s="12"/>
      <c r="Q5947" s="12"/>
      <c r="R5947" s="12"/>
      <c r="S5947" s="13"/>
      <c r="T5947" s="13"/>
    </row>
    <row r="5948" spans="8:20" x14ac:dyDescent="0.2">
      <c r="H5948" s="8"/>
      <c r="I5948" s="8"/>
      <c r="J5948" s="11"/>
      <c r="K5948" s="10"/>
      <c r="L5948" s="5"/>
      <c r="M5948" s="12"/>
      <c r="N5948" s="12"/>
      <c r="O5948" s="12"/>
      <c r="P5948" s="12"/>
      <c r="Q5948" s="12"/>
      <c r="R5948" s="12"/>
      <c r="S5948" s="13"/>
      <c r="T5948" s="13"/>
    </row>
    <row r="5949" spans="8:20" x14ac:dyDescent="0.2">
      <c r="H5949" s="8"/>
      <c r="I5949" s="8"/>
      <c r="J5949" s="11"/>
      <c r="K5949" s="10"/>
      <c r="L5949" s="5"/>
      <c r="M5949" s="12"/>
      <c r="N5949" s="12"/>
      <c r="O5949" s="12"/>
      <c r="P5949" s="12"/>
      <c r="Q5949" s="12"/>
      <c r="R5949" s="12"/>
      <c r="S5949" s="13"/>
      <c r="T5949" s="13"/>
    </row>
    <row r="5950" spans="8:20" x14ac:dyDescent="0.2">
      <c r="H5950" s="8"/>
      <c r="I5950" s="8"/>
      <c r="J5950" s="11"/>
      <c r="K5950" s="10"/>
      <c r="L5950" s="5"/>
      <c r="M5950" s="12"/>
      <c r="N5950" s="12"/>
      <c r="O5950" s="12"/>
      <c r="P5950" s="12"/>
      <c r="Q5950" s="12"/>
      <c r="R5950" s="12"/>
      <c r="S5950" s="13"/>
      <c r="T5950" s="13"/>
    </row>
    <row r="5951" spans="8:20" x14ac:dyDescent="0.2">
      <c r="H5951" s="8"/>
      <c r="I5951" s="8"/>
      <c r="J5951" s="11"/>
      <c r="K5951" s="10"/>
      <c r="L5951" s="5"/>
      <c r="M5951" s="12"/>
      <c r="N5951" s="12"/>
      <c r="O5951" s="12"/>
      <c r="P5951" s="12"/>
      <c r="Q5951" s="12"/>
      <c r="R5951" s="12"/>
      <c r="S5951" s="13"/>
      <c r="T5951" s="13"/>
    </row>
    <row r="5952" spans="8:20" x14ac:dyDescent="0.2">
      <c r="H5952" s="8"/>
      <c r="I5952" s="8"/>
      <c r="J5952" s="11"/>
      <c r="K5952" s="10"/>
      <c r="L5952" s="5"/>
      <c r="M5952" s="12"/>
      <c r="N5952" s="12"/>
      <c r="O5952" s="12"/>
      <c r="P5952" s="12"/>
      <c r="Q5952" s="12"/>
      <c r="R5952" s="12"/>
      <c r="S5952" s="13"/>
      <c r="T5952" s="13"/>
    </row>
    <row r="5953" spans="8:20" x14ac:dyDescent="0.2">
      <c r="H5953" s="8"/>
      <c r="I5953" s="8"/>
      <c r="J5953" s="11"/>
      <c r="K5953" s="10"/>
      <c r="L5953" s="5"/>
      <c r="M5953" s="12"/>
      <c r="N5953" s="12"/>
      <c r="O5953" s="12"/>
      <c r="P5953" s="12"/>
      <c r="Q5953" s="12"/>
      <c r="R5953" s="12"/>
      <c r="S5953" s="13"/>
      <c r="T5953" s="13"/>
    </row>
    <row r="5954" spans="8:20" x14ac:dyDescent="0.2">
      <c r="H5954" s="8"/>
      <c r="I5954" s="8"/>
      <c r="J5954" s="11"/>
      <c r="K5954" s="10"/>
      <c r="L5954" s="5"/>
      <c r="M5954" s="12"/>
      <c r="N5954" s="12"/>
      <c r="O5954" s="12"/>
      <c r="P5954" s="12"/>
      <c r="Q5954" s="12"/>
      <c r="R5954" s="12"/>
      <c r="S5954" s="13"/>
      <c r="T5954" s="13"/>
    </row>
    <row r="5955" spans="8:20" x14ac:dyDescent="0.2">
      <c r="H5955" s="8"/>
      <c r="I5955" s="8"/>
      <c r="J5955" s="11"/>
      <c r="K5955" s="10"/>
      <c r="L5955" s="5"/>
      <c r="M5955" s="12"/>
      <c r="N5955" s="12"/>
      <c r="O5955" s="12"/>
      <c r="P5955" s="12"/>
      <c r="Q5955" s="12"/>
      <c r="R5955" s="12"/>
      <c r="S5955" s="13"/>
      <c r="T5955" s="13"/>
    </row>
    <row r="5956" spans="8:20" x14ac:dyDescent="0.2">
      <c r="H5956" s="8"/>
      <c r="I5956" s="8"/>
      <c r="J5956" s="11"/>
      <c r="K5956" s="10"/>
      <c r="L5956" s="5"/>
      <c r="M5956" s="12"/>
      <c r="N5956" s="12"/>
      <c r="O5956" s="12"/>
      <c r="P5956" s="12"/>
      <c r="Q5956" s="12"/>
      <c r="R5956" s="12"/>
      <c r="S5956" s="13"/>
      <c r="T5956" s="13"/>
    </row>
    <row r="5957" spans="8:20" x14ac:dyDescent="0.2">
      <c r="H5957" s="8"/>
      <c r="I5957" s="8"/>
      <c r="J5957" s="11"/>
      <c r="K5957" s="10"/>
      <c r="L5957" s="5"/>
      <c r="M5957" s="12"/>
      <c r="N5957" s="12"/>
      <c r="O5957" s="12"/>
      <c r="P5957" s="12"/>
      <c r="Q5957" s="12"/>
      <c r="R5957" s="12"/>
      <c r="S5957" s="13"/>
      <c r="T5957" s="13"/>
    </row>
    <row r="5958" spans="8:20" x14ac:dyDescent="0.2">
      <c r="H5958" s="8"/>
      <c r="I5958" s="8"/>
      <c r="J5958" s="11"/>
      <c r="K5958" s="10"/>
      <c r="L5958" s="5"/>
      <c r="M5958" s="12"/>
      <c r="N5958" s="12"/>
      <c r="O5958" s="12"/>
      <c r="P5958" s="12"/>
      <c r="Q5958" s="12"/>
      <c r="R5958" s="12"/>
      <c r="S5958" s="13"/>
      <c r="T5958" s="13"/>
    </row>
    <row r="5959" spans="8:20" x14ac:dyDescent="0.2">
      <c r="H5959" s="8"/>
      <c r="I5959" s="8"/>
      <c r="J5959" s="11"/>
      <c r="K5959" s="10"/>
      <c r="L5959" s="5"/>
      <c r="M5959" s="12"/>
      <c r="N5959" s="12"/>
      <c r="O5959" s="12"/>
      <c r="P5959" s="12"/>
      <c r="Q5959" s="12"/>
      <c r="R5959" s="12"/>
      <c r="S5959" s="13"/>
      <c r="T5959" s="13"/>
    </row>
    <row r="5960" spans="8:20" x14ac:dyDescent="0.2">
      <c r="H5960" s="8"/>
      <c r="I5960" s="8"/>
      <c r="J5960" s="11"/>
      <c r="K5960" s="10"/>
      <c r="L5960" s="5"/>
      <c r="M5960" s="12"/>
      <c r="N5960" s="12"/>
      <c r="O5960" s="12"/>
      <c r="P5960" s="12"/>
      <c r="Q5960" s="12"/>
      <c r="R5960" s="12"/>
      <c r="S5960" s="13"/>
      <c r="T5960" s="13"/>
    </row>
    <row r="5961" spans="8:20" x14ac:dyDescent="0.2">
      <c r="H5961" s="8"/>
      <c r="I5961" s="8"/>
      <c r="J5961" s="11"/>
      <c r="K5961" s="10"/>
      <c r="L5961" s="5"/>
      <c r="M5961" s="12"/>
      <c r="N5961" s="12"/>
      <c r="O5961" s="12"/>
      <c r="P5961" s="12"/>
      <c r="Q5961" s="12"/>
      <c r="R5961" s="12"/>
      <c r="S5961" s="13"/>
      <c r="T5961" s="13"/>
    </row>
    <row r="5962" spans="8:20" x14ac:dyDescent="0.2">
      <c r="H5962" s="8"/>
      <c r="I5962" s="8"/>
      <c r="J5962" s="11"/>
      <c r="K5962" s="10"/>
      <c r="L5962" s="5"/>
      <c r="M5962" s="12"/>
      <c r="N5962" s="12"/>
      <c r="O5962" s="12"/>
      <c r="P5962" s="12"/>
      <c r="Q5962" s="12"/>
      <c r="R5962" s="12"/>
      <c r="S5962" s="13"/>
      <c r="T5962" s="13"/>
    </row>
    <row r="5963" spans="8:20" x14ac:dyDescent="0.2">
      <c r="H5963" s="8"/>
      <c r="I5963" s="8"/>
      <c r="J5963" s="11"/>
      <c r="K5963" s="10"/>
      <c r="L5963" s="5"/>
      <c r="M5963" s="12"/>
      <c r="N5963" s="12"/>
      <c r="O5963" s="12"/>
      <c r="P5963" s="12"/>
      <c r="Q5963" s="12"/>
      <c r="R5963" s="12"/>
      <c r="S5963" s="13"/>
      <c r="T5963" s="13"/>
    </row>
    <row r="5964" spans="8:20" x14ac:dyDescent="0.2">
      <c r="H5964" s="8"/>
      <c r="I5964" s="8"/>
      <c r="J5964" s="11"/>
      <c r="K5964" s="10"/>
      <c r="L5964" s="5"/>
      <c r="M5964" s="12"/>
      <c r="N5964" s="12"/>
      <c r="O5964" s="12"/>
      <c r="P5964" s="12"/>
      <c r="Q5964" s="12"/>
      <c r="R5964" s="12"/>
      <c r="S5964" s="13"/>
      <c r="T5964" s="13"/>
    </row>
    <row r="5965" spans="8:20" x14ac:dyDescent="0.2">
      <c r="H5965" s="8"/>
      <c r="I5965" s="8"/>
      <c r="J5965" s="11"/>
      <c r="K5965" s="10"/>
      <c r="L5965" s="5"/>
      <c r="M5965" s="12"/>
      <c r="N5965" s="12"/>
      <c r="O5965" s="12"/>
      <c r="P5965" s="12"/>
      <c r="Q5965" s="12"/>
      <c r="R5965" s="12"/>
      <c r="S5965" s="13"/>
      <c r="T5965" s="13"/>
    </row>
    <row r="5966" spans="8:20" x14ac:dyDescent="0.2">
      <c r="H5966" s="8"/>
      <c r="I5966" s="8"/>
      <c r="J5966" s="11"/>
      <c r="K5966" s="10"/>
      <c r="L5966" s="5"/>
      <c r="M5966" s="12"/>
      <c r="N5966" s="12"/>
      <c r="O5966" s="12"/>
      <c r="P5966" s="12"/>
      <c r="Q5966" s="12"/>
      <c r="R5966" s="12"/>
      <c r="S5966" s="13"/>
      <c r="T5966" s="13"/>
    </row>
    <row r="5967" spans="8:20" x14ac:dyDescent="0.2">
      <c r="H5967" s="8"/>
      <c r="I5967" s="8"/>
      <c r="J5967" s="11"/>
      <c r="K5967" s="10"/>
      <c r="L5967" s="5"/>
      <c r="M5967" s="12"/>
      <c r="N5967" s="12"/>
      <c r="O5967" s="12"/>
      <c r="P5967" s="12"/>
      <c r="Q5967" s="12"/>
      <c r="R5967" s="12"/>
      <c r="S5967" s="13"/>
      <c r="T5967" s="13"/>
    </row>
    <row r="5968" spans="8:20" x14ac:dyDescent="0.2">
      <c r="H5968" s="8"/>
      <c r="I5968" s="8"/>
      <c r="J5968" s="11"/>
      <c r="K5968" s="10"/>
      <c r="L5968" s="5"/>
      <c r="M5968" s="12"/>
      <c r="N5968" s="12"/>
      <c r="O5968" s="12"/>
      <c r="P5968" s="12"/>
      <c r="Q5968" s="12"/>
      <c r="R5968" s="12"/>
      <c r="S5968" s="13"/>
      <c r="T5968" s="13"/>
    </row>
    <row r="5969" spans="8:20" x14ac:dyDescent="0.2">
      <c r="H5969" s="8"/>
      <c r="I5969" s="8"/>
      <c r="J5969" s="11"/>
      <c r="K5969" s="10"/>
      <c r="L5969" s="5"/>
      <c r="M5969" s="12"/>
      <c r="N5969" s="12"/>
      <c r="O5969" s="12"/>
      <c r="P5969" s="12"/>
      <c r="Q5969" s="12"/>
      <c r="R5969" s="12"/>
      <c r="S5969" s="13"/>
      <c r="T5969" s="13"/>
    </row>
    <row r="5970" spans="8:20" x14ac:dyDescent="0.2">
      <c r="H5970" s="8"/>
      <c r="I5970" s="8"/>
      <c r="J5970" s="11"/>
      <c r="K5970" s="10"/>
      <c r="L5970" s="5"/>
      <c r="M5970" s="12"/>
      <c r="N5970" s="12"/>
      <c r="O5970" s="12"/>
      <c r="P5970" s="12"/>
      <c r="Q5970" s="12"/>
      <c r="R5970" s="12"/>
      <c r="S5970" s="13"/>
      <c r="T5970" s="13"/>
    </row>
    <row r="5971" spans="8:20" x14ac:dyDescent="0.2">
      <c r="H5971" s="8"/>
      <c r="I5971" s="8"/>
      <c r="J5971" s="11"/>
      <c r="K5971" s="10"/>
      <c r="L5971" s="5"/>
      <c r="M5971" s="12"/>
      <c r="N5971" s="12"/>
      <c r="O5971" s="12"/>
      <c r="P5971" s="12"/>
      <c r="Q5971" s="12"/>
      <c r="R5971" s="12"/>
      <c r="S5971" s="13"/>
      <c r="T5971" s="13"/>
    </row>
    <row r="5972" spans="8:20" x14ac:dyDescent="0.2">
      <c r="H5972" s="8"/>
      <c r="I5972" s="8"/>
      <c r="J5972" s="11"/>
      <c r="K5972" s="10"/>
      <c r="L5972" s="5"/>
      <c r="M5972" s="12"/>
      <c r="N5972" s="12"/>
      <c r="O5972" s="12"/>
      <c r="P5972" s="12"/>
      <c r="Q5972" s="12"/>
      <c r="R5972" s="12"/>
      <c r="S5972" s="13"/>
      <c r="T5972" s="13"/>
    </row>
    <row r="5973" spans="8:20" x14ac:dyDescent="0.2">
      <c r="H5973" s="8"/>
      <c r="I5973" s="8"/>
      <c r="J5973" s="11"/>
      <c r="K5973" s="10"/>
      <c r="L5973" s="5"/>
      <c r="M5973" s="12"/>
      <c r="N5973" s="12"/>
      <c r="O5973" s="12"/>
      <c r="P5973" s="12"/>
      <c r="Q5973" s="12"/>
      <c r="R5973" s="12"/>
      <c r="S5973" s="13"/>
      <c r="T5973" s="13"/>
    </row>
    <row r="5974" spans="8:20" x14ac:dyDescent="0.2">
      <c r="H5974" s="8"/>
      <c r="I5974" s="8"/>
      <c r="J5974" s="11"/>
      <c r="K5974" s="10"/>
      <c r="L5974" s="5"/>
      <c r="M5974" s="12"/>
      <c r="N5974" s="12"/>
      <c r="O5974" s="12"/>
      <c r="P5974" s="12"/>
      <c r="Q5974" s="12"/>
      <c r="R5974" s="12"/>
      <c r="S5974" s="13"/>
      <c r="T5974" s="13"/>
    </row>
    <row r="5975" spans="8:20" x14ac:dyDescent="0.2">
      <c r="H5975" s="8"/>
      <c r="I5975" s="8"/>
      <c r="J5975" s="11"/>
      <c r="K5975" s="10"/>
      <c r="L5975" s="5"/>
      <c r="M5975" s="12"/>
      <c r="N5975" s="12"/>
      <c r="O5975" s="12"/>
      <c r="P5975" s="12"/>
      <c r="Q5975" s="12"/>
      <c r="R5975" s="12"/>
      <c r="S5975" s="13"/>
      <c r="T5975" s="13"/>
    </row>
    <row r="5976" spans="8:20" x14ac:dyDescent="0.2">
      <c r="H5976" s="8"/>
      <c r="I5976" s="8"/>
      <c r="J5976" s="11"/>
      <c r="K5976" s="10"/>
      <c r="L5976" s="5"/>
      <c r="M5976" s="12"/>
      <c r="N5976" s="12"/>
      <c r="O5976" s="12"/>
      <c r="P5976" s="12"/>
      <c r="Q5976" s="12"/>
      <c r="R5976" s="12"/>
      <c r="S5976" s="13"/>
      <c r="T5976" s="13"/>
    </row>
    <row r="5977" spans="8:20" x14ac:dyDescent="0.2">
      <c r="H5977" s="8"/>
      <c r="I5977" s="8"/>
      <c r="J5977" s="11"/>
      <c r="K5977" s="10"/>
      <c r="L5977" s="5"/>
      <c r="M5977" s="12"/>
      <c r="N5977" s="12"/>
      <c r="O5977" s="12"/>
      <c r="P5977" s="12"/>
      <c r="Q5977" s="12"/>
      <c r="R5977" s="12"/>
      <c r="S5977" s="13"/>
      <c r="T5977" s="13"/>
    </row>
    <row r="5978" spans="8:20" x14ac:dyDescent="0.2">
      <c r="H5978" s="8"/>
      <c r="I5978" s="8"/>
      <c r="J5978" s="11"/>
      <c r="K5978" s="10"/>
      <c r="L5978" s="5"/>
      <c r="M5978" s="12"/>
      <c r="N5978" s="12"/>
      <c r="O5978" s="12"/>
      <c r="P5978" s="12"/>
      <c r="Q5978" s="12"/>
      <c r="R5978" s="12"/>
      <c r="S5978" s="13"/>
      <c r="T5978" s="13"/>
    </row>
    <row r="5979" spans="8:20" x14ac:dyDescent="0.2">
      <c r="H5979" s="8"/>
      <c r="I5979" s="8"/>
      <c r="J5979" s="11"/>
      <c r="K5979" s="10"/>
      <c r="L5979" s="5"/>
      <c r="M5979" s="12"/>
      <c r="N5979" s="12"/>
      <c r="O5979" s="12"/>
      <c r="P5979" s="12"/>
      <c r="Q5979" s="12"/>
      <c r="R5979" s="12"/>
      <c r="S5979" s="13"/>
      <c r="T5979" s="13"/>
    </row>
    <row r="5980" spans="8:20" x14ac:dyDescent="0.2">
      <c r="H5980" s="8"/>
      <c r="I5980" s="8"/>
      <c r="J5980" s="11"/>
      <c r="K5980" s="10"/>
      <c r="L5980" s="5"/>
      <c r="M5980" s="12"/>
      <c r="N5980" s="12"/>
      <c r="O5980" s="12"/>
      <c r="P5980" s="12"/>
      <c r="Q5980" s="12"/>
      <c r="R5980" s="12"/>
      <c r="S5980" s="13"/>
      <c r="T5980" s="13"/>
    </row>
    <row r="5981" spans="8:20" x14ac:dyDescent="0.2">
      <c r="H5981" s="8"/>
      <c r="I5981" s="8"/>
      <c r="J5981" s="11"/>
      <c r="K5981" s="10"/>
      <c r="L5981" s="5"/>
      <c r="M5981" s="12"/>
      <c r="N5981" s="12"/>
      <c r="O5981" s="12"/>
      <c r="P5981" s="12"/>
      <c r="Q5981" s="12"/>
      <c r="R5981" s="12"/>
      <c r="S5981" s="13"/>
      <c r="T5981" s="13"/>
    </row>
    <row r="5982" spans="8:20" x14ac:dyDescent="0.2">
      <c r="H5982" s="8"/>
      <c r="I5982" s="8"/>
      <c r="J5982" s="11"/>
      <c r="K5982" s="10"/>
      <c r="L5982" s="5"/>
      <c r="M5982" s="12"/>
      <c r="N5982" s="12"/>
      <c r="O5982" s="12"/>
      <c r="P5982" s="12"/>
      <c r="Q5982" s="12"/>
      <c r="R5982" s="12"/>
      <c r="S5982" s="13"/>
      <c r="T5982" s="13"/>
    </row>
    <row r="5983" spans="8:20" x14ac:dyDescent="0.2">
      <c r="H5983" s="8"/>
      <c r="I5983" s="8"/>
      <c r="J5983" s="11"/>
      <c r="K5983" s="10"/>
      <c r="L5983" s="5"/>
      <c r="M5983" s="12"/>
      <c r="N5983" s="12"/>
      <c r="O5983" s="12"/>
      <c r="P5983" s="12"/>
      <c r="Q5983" s="12"/>
      <c r="R5983" s="12"/>
      <c r="S5983" s="13"/>
      <c r="T5983" s="13"/>
    </row>
    <row r="5984" spans="8:20" x14ac:dyDescent="0.2">
      <c r="H5984" s="8"/>
      <c r="I5984" s="8"/>
      <c r="J5984" s="11"/>
      <c r="K5984" s="10"/>
      <c r="L5984" s="5"/>
      <c r="M5984" s="12"/>
      <c r="N5984" s="12"/>
      <c r="O5984" s="12"/>
      <c r="P5984" s="12"/>
      <c r="Q5984" s="12"/>
      <c r="R5984" s="12"/>
      <c r="S5984" s="13"/>
      <c r="T5984" s="13"/>
    </row>
    <row r="5985" spans="8:20" x14ac:dyDescent="0.2">
      <c r="H5985" s="8"/>
      <c r="I5985" s="8"/>
      <c r="J5985" s="11"/>
      <c r="K5985" s="10"/>
      <c r="L5985" s="5"/>
      <c r="M5985" s="12"/>
      <c r="N5985" s="12"/>
      <c r="O5985" s="12"/>
      <c r="P5985" s="12"/>
      <c r="Q5985" s="12"/>
      <c r="R5985" s="12"/>
      <c r="S5985" s="13"/>
      <c r="T5985" s="13"/>
    </row>
    <row r="5986" spans="8:20" x14ac:dyDescent="0.2">
      <c r="H5986" s="8"/>
      <c r="I5986" s="8"/>
      <c r="J5986" s="11"/>
      <c r="K5986" s="10"/>
      <c r="L5986" s="5"/>
      <c r="M5986" s="12"/>
      <c r="N5986" s="12"/>
      <c r="O5986" s="12"/>
      <c r="P5986" s="12"/>
      <c r="Q5986" s="12"/>
      <c r="R5986" s="12"/>
      <c r="S5986" s="13"/>
      <c r="T5986" s="13"/>
    </row>
    <row r="5987" spans="8:20" x14ac:dyDescent="0.2">
      <c r="H5987" s="8"/>
      <c r="I5987" s="8"/>
      <c r="J5987" s="11"/>
      <c r="K5987" s="10"/>
      <c r="L5987" s="5"/>
      <c r="M5987" s="12"/>
      <c r="N5987" s="12"/>
      <c r="O5987" s="12"/>
      <c r="P5987" s="12"/>
      <c r="Q5987" s="12"/>
      <c r="R5987" s="12"/>
      <c r="S5987" s="13"/>
      <c r="T5987" s="13"/>
    </row>
    <row r="5988" spans="8:20" x14ac:dyDescent="0.2">
      <c r="H5988" s="8"/>
      <c r="I5988" s="8"/>
      <c r="J5988" s="11"/>
      <c r="K5988" s="10"/>
      <c r="L5988" s="5"/>
      <c r="M5988" s="12"/>
      <c r="N5988" s="12"/>
      <c r="O5988" s="12"/>
      <c r="P5988" s="12"/>
      <c r="Q5988" s="12"/>
      <c r="R5988" s="12"/>
      <c r="S5988" s="13"/>
      <c r="T5988" s="13"/>
    </row>
    <row r="5989" spans="8:20" x14ac:dyDescent="0.2">
      <c r="H5989" s="8"/>
      <c r="I5989" s="8"/>
      <c r="J5989" s="11"/>
      <c r="K5989" s="10"/>
      <c r="L5989" s="5"/>
      <c r="M5989" s="12"/>
      <c r="N5989" s="12"/>
      <c r="O5989" s="12"/>
      <c r="P5989" s="12"/>
      <c r="Q5989" s="12"/>
      <c r="R5989" s="12"/>
      <c r="S5989" s="13"/>
      <c r="T5989" s="13"/>
    </row>
    <row r="5990" spans="8:20" x14ac:dyDescent="0.2">
      <c r="H5990" s="8"/>
      <c r="I5990" s="8"/>
      <c r="J5990" s="11"/>
      <c r="K5990" s="10"/>
      <c r="L5990" s="5"/>
      <c r="M5990" s="12"/>
      <c r="N5990" s="12"/>
      <c r="O5990" s="12"/>
      <c r="P5990" s="12"/>
      <c r="Q5990" s="12"/>
      <c r="R5990" s="12"/>
      <c r="S5990" s="13"/>
      <c r="T5990" s="13"/>
    </row>
    <row r="5991" spans="8:20" x14ac:dyDescent="0.2">
      <c r="H5991" s="8"/>
      <c r="I5991" s="8"/>
      <c r="J5991" s="11"/>
      <c r="K5991" s="10"/>
      <c r="L5991" s="5"/>
      <c r="M5991" s="12"/>
      <c r="N5991" s="12"/>
      <c r="O5991" s="12"/>
      <c r="P5991" s="12"/>
      <c r="Q5991" s="12"/>
      <c r="R5991" s="12"/>
      <c r="S5991" s="13"/>
      <c r="T5991" s="13"/>
    </row>
    <row r="5992" spans="8:20" x14ac:dyDescent="0.2">
      <c r="H5992" s="8"/>
      <c r="I5992" s="8"/>
      <c r="J5992" s="11"/>
      <c r="K5992" s="10"/>
      <c r="L5992" s="5"/>
      <c r="M5992" s="12"/>
      <c r="N5992" s="12"/>
      <c r="O5992" s="12"/>
      <c r="P5992" s="12"/>
      <c r="Q5992" s="12"/>
      <c r="R5992" s="12"/>
      <c r="S5992" s="13"/>
      <c r="T5992" s="13"/>
    </row>
    <row r="5993" spans="8:20" x14ac:dyDescent="0.2">
      <c r="H5993" s="8"/>
      <c r="I5993" s="8"/>
      <c r="J5993" s="11"/>
      <c r="K5993" s="10"/>
      <c r="L5993" s="5"/>
      <c r="M5993" s="12"/>
      <c r="N5993" s="12"/>
      <c r="O5993" s="12"/>
      <c r="P5993" s="12"/>
      <c r="Q5993" s="12"/>
      <c r="R5993" s="12"/>
      <c r="S5993" s="13"/>
      <c r="T5993" s="13"/>
    </row>
    <row r="5994" spans="8:20" x14ac:dyDescent="0.2">
      <c r="H5994" s="8"/>
      <c r="I5994" s="8"/>
      <c r="J5994" s="11"/>
      <c r="K5994" s="10"/>
      <c r="L5994" s="5"/>
      <c r="M5994" s="12"/>
      <c r="N5994" s="12"/>
      <c r="O5994" s="12"/>
      <c r="P5994" s="12"/>
      <c r="Q5994" s="12"/>
      <c r="R5994" s="12"/>
      <c r="S5994" s="13"/>
      <c r="T5994" s="13"/>
    </row>
    <row r="5995" spans="8:20" x14ac:dyDescent="0.2">
      <c r="H5995" s="8"/>
      <c r="I5995" s="8"/>
      <c r="J5995" s="11"/>
      <c r="K5995" s="10"/>
      <c r="L5995" s="5"/>
      <c r="M5995" s="12"/>
      <c r="N5995" s="12"/>
      <c r="O5995" s="12"/>
      <c r="P5995" s="12"/>
      <c r="Q5995" s="12"/>
      <c r="R5995" s="12"/>
      <c r="S5995" s="13"/>
      <c r="T5995" s="13"/>
    </row>
    <row r="5996" spans="8:20" x14ac:dyDescent="0.2">
      <c r="H5996" s="8"/>
      <c r="I5996" s="8"/>
      <c r="J5996" s="11"/>
      <c r="K5996" s="10"/>
      <c r="L5996" s="5"/>
      <c r="M5996" s="12"/>
      <c r="N5996" s="12"/>
      <c r="O5996" s="12"/>
      <c r="P5996" s="12"/>
      <c r="Q5996" s="12"/>
      <c r="R5996" s="12"/>
      <c r="S5996" s="13"/>
      <c r="T5996" s="13"/>
    </row>
    <row r="5997" spans="8:20" x14ac:dyDescent="0.2">
      <c r="H5997" s="8"/>
      <c r="I5997" s="8"/>
      <c r="J5997" s="11"/>
      <c r="K5997" s="10"/>
      <c r="L5997" s="5"/>
      <c r="M5997" s="12"/>
      <c r="N5997" s="12"/>
      <c r="O5997" s="12"/>
      <c r="P5997" s="12"/>
      <c r="Q5997" s="12"/>
      <c r="R5997" s="12"/>
      <c r="S5997" s="13"/>
      <c r="T5997" s="13"/>
    </row>
    <row r="5998" spans="8:20" x14ac:dyDescent="0.2">
      <c r="H5998" s="8"/>
      <c r="I5998" s="8"/>
      <c r="J5998" s="11"/>
      <c r="K5998" s="10"/>
      <c r="L5998" s="5"/>
      <c r="M5998" s="12"/>
      <c r="N5998" s="12"/>
      <c r="O5998" s="12"/>
      <c r="P5998" s="12"/>
      <c r="Q5998" s="12"/>
      <c r="R5998" s="12"/>
      <c r="S5998" s="13"/>
      <c r="T5998" s="13"/>
    </row>
    <row r="5999" spans="8:20" x14ac:dyDescent="0.2">
      <c r="H5999" s="8"/>
      <c r="I5999" s="8"/>
      <c r="J5999" s="11"/>
      <c r="K5999" s="10"/>
      <c r="L5999" s="5"/>
      <c r="M5999" s="12"/>
      <c r="N5999" s="12"/>
      <c r="O5999" s="12"/>
      <c r="P5999" s="12"/>
      <c r="Q5999" s="12"/>
      <c r="R5999" s="12"/>
      <c r="S5999" s="13"/>
      <c r="T5999" s="13"/>
    </row>
    <row r="6000" spans="8:20" x14ac:dyDescent="0.2">
      <c r="H6000" s="8"/>
      <c r="I6000" s="8"/>
      <c r="J6000" s="11"/>
      <c r="K6000" s="10"/>
      <c r="L6000" s="5"/>
      <c r="M6000" s="12"/>
      <c r="N6000" s="12"/>
      <c r="O6000" s="12"/>
      <c r="P6000" s="12"/>
      <c r="Q6000" s="12"/>
      <c r="R6000" s="12"/>
      <c r="S6000" s="13"/>
      <c r="T6000" s="13"/>
    </row>
    <row r="6001" spans="8:20" x14ac:dyDescent="0.2">
      <c r="H6001" s="8"/>
      <c r="I6001" s="8"/>
      <c r="J6001" s="11"/>
      <c r="K6001" s="10"/>
      <c r="L6001" s="5"/>
      <c r="M6001" s="12"/>
      <c r="N6001" s="12"/>
      <c r="O6001" s="12"/>
      <c r="P6001" s="12"/>
      <c r="Q6001" s="12"/>
      <c r="R6001" s="12"/>
      <c r="S6001" s="13"/>
      <c r="T6001" s="13"/>
    </row>
    <row r="6002" spans="8:20" x14ac:dyDescent="0.2">
      <c r="H6002" s="8"/>
      <c r="I6002" s="8"/>
      <c r="J6002" s="11"/>
      <c r="K6002" s="10"/>
      <c r="L6002" s="5"/>
      <c r="M6002" s="12"/>
      <c r="N6002" s="12"/>
      <c r="O6002" s="12"/>
      <c r="P6002" s="12"/>
      <c r="Q6002" s="12"/>
      <c r="R6002" s="12"/>
      <c r="S6002" s="13"/>
      <c r="T6002" s="13"/>
    </row>
    <row r="6003" spans="8:20" x14ac:dyDescent="0.2">
      <c r="H6003" s="8"/>
      <c r="I6003" s="8"/>
      <c r="J6003" s="11"/>
      <c r="K6003" s="10"/>
      <c r="L6003" s="5"/>
      <c r="M6003" s="12"/>
      <c r="N6003" s="12"/>
      <c r="O6003" s="12"/>
      <c r="P6003" s="12"/>
      <c r="Q6003" s="12"/>
      <c r="R6003" s="12"/>
      <c r="S6003" s="13"/>
      <c r="T6003" s="13"/>
    </row>
    <row r="6004" spans="8:20" x14ac:dyDescent="0.2">
      <c r="H6004" s="8"/>
      <c r="I6004" s="8"/>
      <c r="J6004" s="11"/>
      <c r="K6004" s="10"/>
      <c r="L6004" s="5"/>
      <c r="M6004" s="12"/>
      <c r="N6004" s="12"/>
      <c r="O6004" s="12"/>
      <c r="P6004" s="12"/>
      <c r="Q6004" s="12"/>
      <c r="R6004" s="12"/>
      <c r="S6004" s="13"/>
      <c r="T6004" s="13"/>
    </row>
    <row r="6005" spans="8:20" x14ac:dyDescent="0.2">
      <c r="H6005" s="8"/>
      <c r="I6005" s="8"/>
      <c r="J6005" s="11"/>
      <c r="K6005" s="10"/>
      <c r="L6005" s="5"/>
      <c r="M6005" s="12"/>
      <c r="N6005" s="12"/>
      <c r="O6005" s="12"/>
      <c r="P6005" s="12"/>
      <c r="Q6005" s="12"/>
      <c r="R6005" s="12"/>
      <c r="S6005" s="13"/>
      <c r="T6005" s="13"/>
    </row>
    <row r="6006" spans="8:20" x14ac:dyDescent="0.2">
      <c r="H6006" s="8"/>
      <c r="I6006" s="8"/>
      <c r="J6006" s="11"/>
      <c r="K6006" s="10"/>
      <c r="L6006" s="5"/>
      <c r="M6006" s="12"/>
      <c r="N6006" s="12"/>
      <c r="O6006" s="12"/>
      <c r="P6006" s="12"/>
      <c r="Q6006" s="12"/>
      <c r="R6006" s="12"/>
      <c r="S6006" s="13"/>
      <c r="T6006" s="13"/>
    </row>
    <row r="6007" spans="8:20" x14ac:dyDescent="0.2">
      <c r="H6007" s="8"/>
      <c r="I6007" s="8"/>
      <c r="J6007" s="11"/>
      <c r="K6007" s="10"/>
      <c r="L6007" s="5"/>
      <c r="M6007" s="12"/>
      <c r="N6007" s="12"/>
      <c r="O6007" s="12"/>
      <c r="P6007" s="12"/>
      <c r="Q6007" s="12"/>
      <c r="R6007" s="12"/>
      <c r="S6007" s="13"/>
      <c r="T6007" s="13"/>
    </row>
    <row r="6008" spans="8:20" x14ac:dyDescent="0.2">
      <c r="H6008" s="8"/>
      <c r="I6008" s="8"/>
      <c r="J6008" s="11"/>
      <c r="K6008" s="10"/>
      <c r="L6008" s="5"/>
      <c r="M6008" s="12"/>
      <c r="N6008" s="12"/>
      <c r="O6008" s="12"/>
      <c r="P6008" s="12"/>
      <c r="Q6008" s="12"/>
      <c r="R6008" s="12"/>
      <c r="S6008" s="13"/>
      <c r="T6008" s="13"/>
    </row>
    <row r="6009" spans="8:20" x14ac:dyDescent="0.2">
      <c r="H6009" s="8"/>
      <c r="I6009" s="8"/>
      <c r="J6009" s="11"/>
      <c r="K6009" s="10"/>
      <c r="L6009" s="5"/>
      <c r="M6009" s="12"/>
      <c r="N6009" s="12"/>
      <c r="O6009" s="12"/>
      <c r="P6009" s="12"/>
      <c r="Q6009" s="12"/>
      <c r="R6009" s="12"/>
      <c r="S6009" s="13"/>
      <c r="T6009" s="13"/>
    </row>
    <row r="6010" spans="8:20" x14ac:dyDescent="0.2">
      <c r="H6010" s="8"/>
      <c r="I6010" s="8"/>
      <c r="J6010" s="11"/>
      <c r="K6010" s="10"/>
      <c r="L6010" s="5"/>
      <c r="M6010" s="12"/>
      <c r="N6010" s="12"/>
      <c r="O6010" s="12"/>
      <c r="P6010" s="12"/>
      <c r="Q6010" s="12"/>
      <c r="R6010" s="12"/>
      <c r="S6010" s="13"/>
      <c r="T6010" s="13"/>
    </row>
    <row r="6011" spans="8:20" x14ac:dyDescent="0.2">
      <c r="H6011" s="8"/>
      <c r="I6011" s="8"/>
      <c r="J6011" s="11"/>
      <c r="K6011" s="10"/>
      <c r="L6011" s="5"/>
      <c r="M6011" s="12"/>
      <c r="N6011" s="12"/>
      <c r="O6011" s="12"/>
      <c r="P6011" s="12"/>
      <c r="Q6011" s="12"/>
      <c r="R6011" s="12"/>
      <c r="S6011" s="13"/>
      <c r="T6011" s="13"/>
    </row>
    <row r="6012" spans="8:20" x14ac:dyDescent="0.2">
      <c r="H6012" s="8"/>
      <c r="I6012" s="8"/>
      <c r="J6012" s="11"/>
      <c r="K6012" s="10"/>
      <c r="L6012" s="5"/>
      <c r="M6012" s="12"/>
      <c r="N6012" s="12"/>
      <c r="O6012" s="12"/>
      <c r="P6012" s="12"/>
      <c r="Q6012" s="12"/>
      <c r="R6012" s="12"/>
      <c r="S6012" s="13"/>
      <c r="T6012" s="13"/>
    </row>
    <row r="6013" spans="8:20" x14ac:dyDescent="0.2">
      <c r="H6013" s="8"/>
      <c r="I6013" s="8"/>
      <c r="J6013" s="11"/>
      <c r="K6013" s="10"/>
      <c r="L6013" s="5"/>
      <c r="M6013" s="12"/>
      <c r="N6013" s="12"/>
      <c r="O6013" s="12"/>
      <c r="P6013" s="12"/>
      <c r="Q6013" s="12"/>
      <c r="R6013" s="12"/>
      <c r="S6013" s="13"/>
      <c r="T6013" s="13"/>
    </row>
    <row r="6014" spans="8:20" x14ac:dyDescent="0.2">
      <c r="H6014" s="8"/>
      <c r="I6014" s="8"/>
      <c r="J6014" s="11"/>
      <c r="K6014" s="10"/>
      <c r="L6014" s="5"/>
      <c r="M6014" s="12"/>
      <c r="N6014" s="12"/>
      <c r="O6014" s="12"/>
      <c r="P6014" s="12"/>
      <c r="Q6014" s="12"/>
      <c r="R6014" s="12"/>
      <c r="S6014" s="13"/>
      <c r="T6014" s="13"/>
    </row>
    <row r="6015" spans="8:20" x14ac:dyDescent="0.2">
      <c r="H6015" s="8"/>
      <c r="I6015" s="8"/>
      <c r="J6015" s="11"/>
      <c r="K6015" s="10"/>
      <c r="L6015" s="5"/>
      <c r="M6015" s="12"/>
      <c r="N6015" s="12"/>
      <c r="O6015" s="12"/>
      <c r="P6015" s="12"/>
      <c r="Q6015" s="12"/>
      <c r="R6015" s="12"/>
      <c r="S6015" s="13"/>
      <c r="T6015" s="13"/>
    </row>
    <row r="6016" spans="8:20" x14ac:dyDescent="0.2">
      <c r="H6016" s="8"/>
      <c r="I6016" s="8"/>
      <c r="J6016" s="11"/>
      <c r="K6016" s="10"/>
      <c r="L6016" s="5"/>
      <c r="M6016" s="12"/>
      <c r="N6016" s="12"/>
      <c r="O6016" s="12"/>
      <c r="P6016" s="12"/>
      <c r="Q6016" s="12"/>
      <c r="R6016" s="12"/>
      <c r="S6016" s="13"/>
      <c r="T6016" s="13"/>
    </row>
    <row r="6017" spans="8:20" x14ac:dyDescent="0.2">
      <c r="H6017" s="8"/>
      <c r="I6017" s="8"/>
      <c r="J6017" s="11"/>
      <c r="K6017" s="10"/>
      <c r="L6017" s="5"/>
      <c r="M6017" s="12"/>
      <c r="N6017" s="12"/>
      <c r="O6017" s="12"/>
      <c r="P6017" s="12"/>
      <c r="Q6017" s="12"/>
      <c r="R6017" s="12"/>
      <c r="S6017" s="13"/>
      <c r="T6017" s="13"/>
    </row>
    <row r="6018" spans="8:20" x14ac:dyDescent="0.2">
      <c r="H6018" s="8"/>
      <c r="I6018" s="8"/>
      <c r="J6018" s="11"/>
      <c r="K6018" s="10"/>
      <c r="L6018" s="5"/>
      <c r="M6018" s="12"/>
      <c r="N6018" s="12"/>
      <c r="O6018" s="12"/>
      <c r="P6018" s="12"/>
      <c r="Q6018" s="12"/>
      <c r="R6018" s="12"/>
      <c r="S6018" s="13"/>
      <c r="T6018" s="13"/>
    </row>
    <row r="6019" spans="8:20" x14ac:dyDescent="0.2">
      <c r="H6019" s="8"/>
      <c r="I6019" s="8"/>
      <c r="J6019" s="11"/>
      <c r="K6019" s="10"/>
      <c r="L6019" s="5"/>
      <c r="M6019" s="12"/>
      <c r="N6019" s="12"/>
      <c r="O6019" s="12"/>
      <c r="P6019" s="12"/>
      <c r="Q6019" s="12"/>
      <c r="R6019" s="12"/>
      <c r="S6019" s="13"/>
      <c r="T6019" s="13"/>
    </row>
    <row r="6020" spans="8:20" x14ac:dyDescent="0.2">
      <c r="H6020" s="8"/>
      <c r="I6020" s="8"/>
      <c r="J6020" s="11"/>
      <c r="K6020" s="10"/>
      <c r="L6020" s="5"/>
      <c r="M6020" s="12"/>
      <c r="N6020" s="12"/>
      <c r="O6020" s="12"/>
      <c r="P6020" s="12"/>
      <c r="Q6020" s="12"/>
      <c r="R6020" s="12"/>
      <c r="S6020" s="13"/>
      <c r="T6020" s="13"/>
    </row>
    <row r="6021" spans="8:20" x14ac:dyDescent="0.2">
      <c r="H6021" s="8"/>
      <c r="I6021" s="8"/>
      <c r="J6021" s="11"/>
      <c r="K6021" s="10"/>
      <c r="L6021" s="5"/>
      <c r="M6021" s="12"/>
      <c r="N6021" s="12"/>
      <c r="O6021" s="12"/>
      <c r="P6021" s="12"/>
      <c r="Q6021" s="12"/>
      <c r="R6021" s="12"/>
      <c r="S6021" s="13"/>
      <c r="T6021" s="13"/>
    </row>
    <row r="6022" spans="8:20" x14ac:dyDescent="0.2">
      <c r="H6022" s="8"/>
      <c r="I6022" s="8"/>
      <c r="J6022" s="11"/>
      <c r="K6022" s="10"/>
      <c r="L6022" s="5"/>
      <c r="M6022" s="12"/>
      <c r="N6022" s="12"/>
      <c r="O6022" s="12"/>
      <c r="P6022" s="12"/>
      <c r="Q6022" s="12"/>
      <c r="R6022" s="12"/>
      <c r="S6022" s="13"/>
      <c r="T6022" s="13"/>
    </row>
    <row r="6023" spans="8:20" x14ac:dyDescent="0.2">
      <c r="H6023" s="8"/>
      <c r="I6023" s="8"/>
      <c r="J6023" s="11"/>
      <c r="K6023" s="10"/>
      <c r="L6023" s="5"/>
      <c r="M6023" s="12"/>
      <c r="N6023" s="12"/>
      <c r="O6023" s="12"/>
      <c r="P6023" s="12"/>
      <c r="Q6023" s="12"/>
      <c r="R6023" s="12"/>
      <c r="S6023" s="13"/>
      <c r="T6023" s="13"/>
    </row>
    <row r="6024" spans="8:20" x14ac:dyDescent="0.2">
      <c r="H6024" s="8"/>
      <c r="I6024" s="8"/>
      <c r="J6024" s="11"/>
      <c r="K6024" s="10"/>
      <c r="L6024" s="5"/>
      <c r="M6024" s="12"/>
      <c r="N6024" s="12"/>
      <c r="O6024" s="12"/>
      <c r="P6024" s="12"/>
      <c r="Q6024" s="12"/>
      <c r="R6024" s="12"/>
      <c r="S6024" s="13"/>
      <c r="T6024" s="13"/>
    </row>
    <row r="6025" spans="8:20" x14ac:dyDescent="0.2">
      <c r="H6025" s="8"/>
      <c r="I6025" s="8"/>
      <c r="J6025" s="11"/>
      <c r="K6025" s="10"/>
      <c r="L6025" s="5"/>
      <c r="M6025" s="12"/>
      <c r="N6025" s="12"/>
      <c r="O6025" s="12"/>
      <c r="P6025" s="12"/>
      <c r="Q6025" s="12"/>
      <c r="R6025" s="12"/>
      <c r="S6025" s="13"/>
      <c r="T6025" s="13"/>
    </row>
    <row r="6026" spans="8:20" x14ac:dyDescent="0.2">
      <c r="H6026" s="8"/>
      <c r="I6026" s="8"/>
      <c r="J6026" s="11"/>
      <c r="K6026" s="10"/>
      <c r="L6026" s="5"/>
      <c r="M6026" s="12"/>
      <c r="N6026" s="12"/>
      <c r="O6026" s="12"/>
      <c r="P6026" s="12"/>
      <c r="Q6026" s="12"/>
      <c r="R6026" s="12"/>
      <c r="S6026" s="13"/>
      <c r="T6026" s="13"/>
    </row>
    <row r="6027" spans="8:20" x14ac:dyDescent="0.2">
      <c r="H6027" s="8"/>
      <c r="I6027" s="8"/>
      <c r="J6027" s="11"/>
      <c r="K6027" s="10"/>
      <c r="L6027" s="5"/>
      <c r="M6027" s="12"/>
      <c r="N6027" s="12"/>
      <c r="O6027" s="12"/>
      <c r="P6027" s="12"/>
      <c r="Q6027" s="12"/>
      <c r="R6027" s="12"/>
      <c r="S6027" s="13"/>
      <c r="T6027" s="13"/>
    </row>
    <row r="6028" spans="8:20" x14ac:dyDescent="0.2">
      <c r="H6028" s="8"/>
      <c r="I6028" s="8"/>
      <c r="J6028" s="11"/>
      <c r="K6028" s="10"/>
      <c r="L6028" s="5"/>
      <c r="M6028" s="12"/>
      <c r="N6028" s="12"/>
      <c r="O6028" s="12"/>
      <c r="P6028" s="12"/>
      <c r="Q6028" s="12"/>
      <c r="R6028" s="12"/>
      <c r="S6028" s="13"/>
      <c r="T6028" s="13"/>
    </row>
    <row r="6029" spans="8:20" x14ac:dyDescent="0.2">
      <c r="H6029" s="8"/>
      <c r="I6029" s="8"/>
      <c r="J6029" s="11"/>
      <c r="K6029" s="10"/>
      <c r="L6029" s="5"/>
      <c r="M6029" s="12"/>
      <c r="N6029" s="12"/>
      <c r="O6029" s="12"/>
      <c r="P6029" s="12"/>
      <c r="Q6029" s="12"/>
      <c r="R6029" s="12"/>
      <c r="S6029" s="13"/>
      <c r="T6029" s="13"/>
    </row>
    <row r="6030" spans="8:20" x14ac:dyDescent="0.2">
      <c r="H6030" s="8"/>
      <c r="I6030" s="8"/>
      <c r="J6030" s="11"/>
      <c r="K6030" s="10"/>
      <c r="L6030" s="5"/>
      <c r="M6030" s="12"/>
      <c r="N6030" s="12"/>
      <c r="O6030" s="12"/>
      <c r="P6030" s="12"/>
      <c r="Q6030" s="12"/>
      <c r="R6030" s="12"/>
      <c r="S6030" s="13"/>
      <c r="T6030" s="13"/>
    </row>
    <row r="6031" spans="8:20" x14ac:dyDescent="0.2">
      <c r="H6031" s="8"/>
      <c r="I6031" s="8"/>
      <c r="J6031" s="11"/>
      <c r="K6031" s="10"/>
      <c r="L6031" s="5"/>
      <c r="M6031" s="12"/>
      <c r="N6031" s="12"/>
      <c r="O6031" s="12"/>
      <c r="P6031" s="12"/>
      <c r="Q6031" s="12"/>
      <c r="R6031" s="12"/>
      <c r="S6031" s="13"/>
      <c r="T6031" s="13"/>
    </row>
    <row r="6032" spans="8:20" x14ac:dyDescent="0.2">
      <c r="H6032" s="8"/>
      <c r="I6032" s="8"/>
      <c r="J6032" s="11"/>
      <c r="K6032" s="10"/>
      <c r="L6032" s="5"/>
      <c r="M6032" s="12"/>
      <c r="N6032" s="12"/>
      <c r="O6032" s="12"/>
      <c r="P6032" s="12"/>
      <c r="Q6032" s="12"/>
      <c r="R6032" s="12"/>
      <c r="S6032" s="13"/>
      <c r="T6032" s="13"/>
    </row>
    <row r="6033" spans="8:20" x14ac:dyDescent="0.2">
      <c r="H6033" s="8"/>
      <c r="I6033" s="8"/>
      <c r="J6033" s="11"/>
      <c r="K6033" s="10"/>
      <c r="L6033" s="5"/>
      <c r="M6033" s="12"/>
      <c r="N6033" s="12"/>
      <c r="O6033" s="12"/>
      <c r="P6033" s="12"/>
      <c r="Q6033" s="12"/>
      <c r="R6033" s="12"/>
      <c r="S6033" s="13"/>
      <c r="T6033" s="13"/>
    </row>
    <row r="6034" spans="8:20" x14ac:dyDescent="0.2">
      <c r="H6034" s="8"/>
      <c r="I6034" s="8"/>
      <c r="J6034" s="11"/>
      <c r="K6034" s="10"/>
      <c r="L6034" s="5"/>
      <c r="M6034" s="12"/>
      <c r="N6034" s="12"/>
      <c r="O6034" s="12"/>
      <c r="P6034" s="12"/>
      <c r="Q6034" s="12"/>
      <c r="R6034" s="12"/>
      <c r="S6034" s="13"/>
      <c r="T6034" s="13"/>
    </row>
    <row r="6035" spans="8:20" x14ac:dyDescent="0.2">
      <c r="H6035" s="8"/>
      <c r="I6035" s="8"/>
      <c r="J6035" s="11"/>
      <c r="K6035" s="10"/>
      <c r="L6035" s="5"/>
      <c r="M6035" s="12"/>
      <c r="N6035" s="12"/>
      <c r="O6035" s="12"/>
      <c r="P6035" s="12"/>
      <c r="Q6035" s="12"/>
      <c r="R6035" s="12"/>
      <c r="S6035" s="13"/>
      <c r="T6035" s="13"/>
    </row>
    <row r="6036" spans="8:20" x14ac:dyDescent="0.2">
      <c r="H6036" s="8"/>
      <c r="I6036" s="8"/>
      <c r="J6036" s="11"/>
      <c r="K6036" s="10"/>
      <c r="L6036" s="5"/>
      <c r="M6036" s="12"/>
      <c r="N6036" s="12"/>
      <c r="O6036" s="12"/>
      <c r="P6036" s="12"/>
      <c r="Q6036" s="12"/>
      <c r="R6036" s="12"/>
      <c r="S6036" s="13"/>
      <c r="T6036" s="13"/>
    </row>
    <row r="6037" spans="8:20" x14ac:dyDescent="0.2">
      <c r="H6037" s="8"/>
      <c r="I6037" s="8"/>
      <c r="J6037" s="11"/>
      <c r="K6037" s="10"/>
      <c r="L6037" s="5"/>
      <c r="M6037" s="12"/>
      <c r="N6037" s="12"/>
      <c r="O6037" s="12"/>
      <c r="P6037" s="12"/>
      <c r="Q6037" s="12"/>
      <c r="R6037" s="12"/>
      <c r="S6037" s="13"/>
      <c r="T6037" s="13"/>
    </row>
    <row r="6038" spans="8:20" x14ac:dyDescent="0.2">
      <c r="H6038" s="8"/>
      <c r="I6038" s="8"/>
      <c r="J6038" s="11"/>
      <c r="K6038" s="10"/>
      <c r="L6038" s="5"/>
      <c r="M6038" s="12"/>
      <c r="N6038" s="12"/>
      <c r="O6038" s="12"/>
      <c r="P6038" s="12"/>
      <c r="Q6038" s="12"/>
      <c r="R6038" s="12"/>
      <c r="S6038" s="13"/>
      <c r="T6038" s="13"/>
    </row>
    <row r="6039" spans="8:20" x14ac:dyDescent="0.2">
      <c r="H6039" s="8"/>
      <c r="I6039" s="8"/>
      <c r="J6039" s="11"/>
      <c r="K6039" s="10"/>
      <c r="L6039" s="5"/>
      <c r="M6039" s="12"/>
      <c r="N6039" s="12"/>
      <c r="O6039" s="12"/>
      <c r="P6039" s="12"/>
      <c r="Q6039" s="12"/>
      <c r="R6039" s="12"/>
      <c r="S6039" s="13"/>
      <c r="T6039" s="13"/>
    </row>
    <row r="6040" spans="8:20" x14ac:dyDescent="0.2">
      <c r="H6040" s="8"/>
      <c r="I6040" s="8"/>
      <c r="J6040" s="11"/>
      <c r="K6040" s="10"/>
      <c r="L6040" s="5"/>
      <c r="M6040" s="12"/>
      <c r="N6040" s="12"/>
      <c r="O6040" s="12"/>
      <c r="P6040" s="12"/>
      <c r="Q6040" s="12"/>
      <c r="R6040" s="12"/>
      <c r="S6040" s="13"/>
      <c r="T6040" s="13"/>
    </row>
    <row r="6041" spans="8:20" x14ac:dyDescent="0.2">
      <c r="H6041" s="8"/>
      <c r="I6041" s="8"/>
      <c r="J6041" s="11"/>
      <c r="K6041" s="10"/>
      <c r="L6041" s="5"/>
      <c r="M6041" s="12"/>
      <c r="N6041" s="12"/>
      <c r="O6041" s="12"/>
      <c r="P6041" s="12"/>
      <c r="Q6041" s="12"/>
      <c r="R6041" s="12"/>
      <c r="S6041" s="13"/>
      <c r="T6041" s="13"/>
    </row>
    <row r="6042" spans="8:20" x14ac:dyDescent="0.2">
      <c r="H6042" s="8"/>
      <c r="I6042" s="8"/>
      <c r="J6042" s="11"/>
      <c r="K6042" s="10"/>
      <c r="L6042" s="5"/>
      <c r="M6042" s="12"/>
      <c r="N6042" s="12"/>
      <c r="O6042" s="12"/>
      <c r="P6042" s="12"/>
      <c r="Q6042" s="12"/>
      <c r="R6042" s="12"/>
      <c r="S6042" s="13"/>
      <c r="T6042" s="13"/>
    </row>
    <row r="6043" spans="8:20" x14ac:dyDescent="0.2">
      <c r="H6043" s="8"/>
      <c r="I6043" s="8"/>
      <c r="J6043" s="11"/>
      <c r="K6043" s="10"/>
      <c r="L6043" s="5"/>
      <c r="M6043" s="12"/>
      <c r="N6043" s="12"/>
      <c r="O6043" s="12"/>
      <c r="P6043" s="12"/>
      <c r="Q6043" s="12"/>
      <c r="R6043" s="12"/>
      <c r="S6043" s="13"/>
      <c r="T6043" s="13"/>
    </row>
    <row r="6044" spans="8:20" x14ac:dyDescent="0.2">
      <c r="H6044" s="8"/>
      <c r="I6044" s="8"/>
      <c r="J6044" s="11"/>
      <c r="K6044" s="10"/>
      <c r="L6044" s="5"/>
      <c r="M6044" s="12"/>
      <c r="N6044" s="12"/>
      <c r="O6044" s="12"/>
      <c r="P6044" s="12"/>
      <c r="Q6044" s="12"/>
      <c r="R6044" s="12"/>
      <c r="S6044" s="13"/>
      <c r="T6044" s="13"/>
    </row>
    <row r="6045" spans="8:20" x14ac:dyDescent="0.2">
      <c r="H6045" s="8"/>
      <c r="I6045" s="8"/>
      <c r="J6045" s="11"/>
      <c r="K6045" s="10"/>
      <c r="L6045" s="5"/>
      <c r="M6045" s="12"/>
      <c r="N6045" s="12"/>
      <c r="O6045" s="12"/>
      <c r="P6045" s="12"/>
      <c r="Q6045" s="12"/>
      <c r="R6045" s="12"/>
      <c r="S6045" s="13"/>
      <c r="T6045" s="13"/>
    </row>
    <row r="6046" spans="8:20" x14ac:dyDescent="0.2">
      <c r="H6046" s="8"/>
      <c r="I6046" s="8"/>
      <c r="J6046" s="11"/>
      <c r="K6046" s="10"/>
      <c r="L6046" s="5"/>
      <c r="M6046" s="12"/>
      <c r="N6046" s="12"/>
      <c r="O6046" s="12"/>
      <c r="P6046" s="12"/>
      <c r="Q6046" s="12"/>
      <c r="R6046" s="12"/>
      <c r="S6046" s="13"/>
      <c r="T6046" s="13"/>
    </row>
    <row r="6047" spans="8:20" x14ac:dyDescent="0.2">
      <c r="H6047" s="8"/>
      <c r="I6047" s="8"/>
      <c r="J6047" s="11"/>
      <c r="K6047" s="10"/>
      <c r="L6047" s="5"/>
      <c r="M6047" s="12"/>
      <c r="N6047" s="12"/>
      <c r="O6047" s="12"/>
      <c r="P6047" s="12"/>
      <c r="Q6047" s="12"/>
      <c r="R6047" s="12"/>
      <c r="S6047" s="13"/>
      <c r="T6047" s="13"/>
    </row>
    <row r="6048" spans="8:20" x14ac:dyDescent="0.2">
      <c r="H6048" s="8"/>
      <c r="I6048" s="8"/>
      <c r="J6048" s="11"/>
      <c r="K6048" s="10"/>
      <c r="L6048" s="5"/>
      <c r="M6048" s="12"/>
      <c r="N6048" s="12"/>
      <c r="O6048" s="12"/>
      <c r="P6048" s="12"/>
      <c r="Q6048" s="12"/>
      <c r="R6048" s="12"/>
      <c r="S6048" s="13"/>
      <c r="T6048" s="13"/>
    </row>
    <row r="6049" spans="8:20" x14ac:dyDescent="0.2">
      <c r="H6049" s="8"/>
      <c r="I6049" s="8"/>
      <c r="J6049" s="11"/>
      <c r="K6049" s="10"/>
      <c r="L6049" s="5"/>
      <c r="M6049" s="12"/>
      <c r="N6049" s="12"/>
      <c r="O6049" s="12"/>
      <c r="P6049" s="12"/>
      <c r="Q6049" s="12"/>
      <c r="R6049" s="12"/>
      <c r="S6049" s="13"/>
      <c r="T6049" s="13"/>
    </row>
    <row r="6050" spans="8:20" x14ac:dyDescent="0.2">
      <c r="H6050" s="8"/>
      <c r="I6050" s="8"/>
      <c r="J6050" s="11"/>
      <c r="K6050" s="10"/>
      <c r="L6050" s="5"/>
      <c r="M6050" s="12"/>
      <c r="N6050" s="12"/>
      <c r="O6050" s="12"/>
      <c r="P6050" s="12"/>
      <c r="Q6050" s="12"/>
      <c r="R6050" s="12"/>
      <c r="S6050" s="13"/>
      <c r="T6050" s="13"/>
    </row>
    <row r="6051" spans="8:20" x14ac:dyDescent="0.2">
      <c r="H6051" s="8"/>
      <c r="I6051" s="8"/>
      <c r="J6051" s="11"/>
      <c r="K6051" s="10"/>
      <c r="L6051" s="5"/>
      <c r="M6051" s="12"/>
      <c r="N6051" s="12"/>
      <c r="O6051" s="12"/>
      <c r="P6051" s="12"/>
      <c r="Q6051" s="12"/>
      <c r="R6051" s="12"/>
      <c r="S6051" s="13"/>
      <c r="T6051" s="13"/>
    </row>
    <row r="6052" spans="8:20" x14ac:dyDescent="0.2">
      <c r="H6052" s="8"/>
      <c r="I6052" s="8"/>
      <c r="J6052" s="11"/>
      <c r="K6052" s="10"/>
      <c r="L6052" s="5"/>
      <c r="M6052" s="12"/>
      <c r="N6052" s="12"/>
      <c r="O6052" s="12"/>
      <c r="P6052" s="12"/>
      <c r="Q6052" s="12"/>
      <c r="R6052" s="12"/>
      <c r="S6052" s="13"/>
      <c r="T6052" s="13"/>
    </row>
    <row r="6053" spans="8:20" x14ac:dyDescent="0.2">
      <c r="H6053" s="8"/>
      <c r="I6053" s="8"/>
      <c r="J6053" s="11"/>
      <c r="K6053" s="10"/>
      <c r="L6053" s="5"/>
      <c r="M6053" s="12"/>
      <c r="N6053" s="12"/>
      <c r="O6053" s="12"/>
      <c r="P6053" s="12"/>
      <c r="Q6053" s="12"/>
      <c r="R6053" s="12"/>
      <c r="S6053" s="13"/>
      <c r="T6053" s="13"/>
    </row>
    <row r="6054" spans="8:20" x14ac:dyDescent="0.2">
      <c r="H6054" s="8"/>
      <c r="I6054" s="8"/>
      <c r="J6054" s="11"/>
      <c r="K6054" s="10"/>
      <c r="L6054" s="5"/>
      <c r="M6054" s="12"/>
      <c r="N6054" s="12"/>
      <c r="O6054" s="12"/>
      <c r="P6054" s="12"/>
      <c r="Q6054" s="12"/>
      <c r="R6054" s="12"/>
      <c r="S6054" s="13"/>
      <c r="T6054" s="13"/>
    </row>
    <row r="6055" spans="8:20" x14ac:dyDescent="0.2">
      <c r="H6055" s="8"/>
      <c r="I6055" s="8"/>
      <c r="J6055" s="11"/>
      <c r="K6055" s="10"/>
      <c r="L6055" s="5"/>
      <c r="M6055" s="12"/>
      <c r="N6055" s="12"/>
      <c r="O6055" s="12"/>
      <c r="P6055" s="12"/>
      <c r="Q6055" s="12"/>
      <c r="R6055" s="12"/>
      <c r="S6055" s="13"/>
      <c r="T6055" s="13"/>
    </row>
    <row r="6056" spans="8:20" x14ac:dyDescent="0.2">
      <c r="H6056" s="8"/>
      <c r="I6056" s="8"/>
      <c r="J6056" s="11"/>
      <c r="K6056" s="10"/>
      <c r="L6056" s="5"/>
      <c r="M6056" s="12"/>
      <c r="N6056" s="12"/>
      <c r="O6056" s="12"/>
      <c r="P6056" s="12"/>
      <c r="Q6056" s="12"/>
      <c r="R6056" s="12"/>
      <c r="S6056" s="13"/>
      <c r="T6056" s="13"/>
    </row>
    <row r="6057" spans="8:20" x14ac:dyDescent="0.2">
      <c r="H6057" s="8"/>
      <c r="I6057" s="8"/>
      <c r="J6057" s="11"/>
      <c r="K6057" s="10"/>
      <c r="L6057" s="5"/>
      <c r="M6057" s="12"/>
      <c r="N6057" s="12"/>
      <c r="O6057" s="12"/>
      <c r="P6057" s="12"/>
      <c r="Q6057" s="12"/>
      <c r="R6057" s="12"/>
      <c r="S6057" s="13"/>
      <c r="T6057" s="13"/>
    </row>
    <row r="6058" spans="8:20" x14ac:dyDescent="0.2">
      <c r="H6058" s="8"/>
      <c r="I6058" s="8"/>
      <c r="J6058" s="11"/>
      <c r="K6058" s="10"/>
      <c r="L6058" s="5"/>
      <c r="M6058" s="12"/>
      <c r="N6058" s="12"/>
      <c r="O6058" s="12"/>
      <c r="P6058" s="12"/>
      <c r="Q6058" s="12"/>
      <c r="R6058" s="12"/>
      <c r="S6058" s="13"/>
      <c r="T6058" s="13"/>
    </row>
    <row r="6059" spans="8:20" x14ac:dyDescent="0.2">
      <c r="H6059" s="8"/>
      <c r="I6059" s="8"/>
      <c r="J6059" s="11"/>
      <c r="K6059" s="10"/>
      <c r="L6059" s="5"/>
      <c r="M6059" s="12"/>
      <c r="N6059" s="12"/>
      <c r="O6059" s="12"/>
      <c r="P6059" s="12"/>
      <c r="Q6059" s="12"/>
      <c r="R6059" s="12"/>
      <c r="S6059" s="13"/>
      <c r="T6059" s="13"/>
    </row>
    <row r="6060" spans="8:20" x14ac:dyDescent="0.2">
      <c r="H6060" s="8"/>
      <c r="I6060" s="8"/>
      <c r="J6060" s="11"/>
      <c r="K6060" s="10"/>
      <c r="L6060" s="5"/>
      <c r="M6060" s="12"/>
      <c r="N6060" s="12"/>
      <c r="O6060" s="12"/>
      <c r="P6060" s="12"/>
      <c r="Q6060" s="12"/>
      <c r="R6060" s="12"/>
      <c r="S6060" s="13"/>
      <c r="T6060" s="13"/>
    </row>
    <row r="6061" spans="8:20" x14ac:dyDescent="0.2">
      <c r="H6061" s="8"/>
      <c r="I6061" s="8"/>
      <c r="J6061" s="11"/>
      <c r="K6061" s="10"/>
      <c r="L6061" s="5"/>
      <c r="M6061" s="12"/>
      <c r="N6061" s="12"/>
      <c r="O6061" s="12"/>
      <c r="P6061" s="12"/>
      <c r="Q6061" s="12"/>
      <c r="R6061" s="12"/>
      <c r="S6061" s="13"/>
      <c r="T6061" s="13"/>
    </row>
    <row r="6062" spans="8:20" x14ac:dyDescent="0.2">
      <c r="H6062" s="8"/>
      <c r="I6062" s="8"/>
      <c r="J6062" s="11"/>
      <c r="K6062" s="10"/>
      <c r="L6062" s="5"/>
      <c r="M6062" s="12"/>
      <c r="N6062" s="12"/>
      <c r="O6062" s="12"/>
      <c r="P6062" s="12"/>
      <c r="Q6062" s="12"/>
      <c r="R6062" s="12"/>
      <c r="S6062" s="13"/>
      <c r="T6062" s="13"/>
    </row>
    <row r="6063" spans="8:20" x14ac:dyDescent="0.2">
      <c r="H6063" s="8"/>
      <c r="I6063" s="8"/>
      <c r="J6063" s="11"/>
      <c r="K6063" s="10"/>
      <c r="L6063" s="5"/>
      <c r="M6063" s="12"/>
      <c r="N6063" s="12"/>
      <c r="O6063" s="12"/>
      <c r="P6063" s="12"/>
      <c r="Q6063" s="12"/>
      <c r="R6063" s="12"/>
      <c r="S6063" s="13"/>
      <c r="T6063" s="13"/>
    </row>
    <row r="6064" spans="8:20" x14ac:dyDescent="0.2">
      <c r="H6064" s="8"/>
      <c r="I6064" s="8"/>
      <c r="J6064" s="11"/>
      <c r="K6064" s="10"/>
      <c r="L6064" s="5"/>
      <c r="M6064" s="12"/>
      <c r="N6064" s="12"/>
      <c r="O6064" s="12"/>
      <c r="P6064" s="12"/>
      <c r="Q6064" s="12"/>
      <c r="R6064" s="12"/>
      <c r="S6064" s="13"/>
      <c r="T6064" s="13"/>
    </row>
    <row r="6065" spans="8:20" x14ac:dyDescent="0.2">
      <c r="H6065" s="8"/>
      <c r="I6065" s="8"/>
      <c r="J6065" s="11"/>
      <c r="K6065" s="10"/>
      <c r="L6065" s="5"/>
      <c r="M6065" s="12"/>
      <c r="N6065" s="12"/>
      <c r="O6065" s="12"/>
      <c r="P6065" s="12"/>
      <c r="Q6065" s="12"/>
      <c r="R6065" s="12"/>
      <c r="S6065" s="13"/>
      <c r="T6065" s="13"/>
    </row>
    <row r="6066" spans="8:20" x14ac:dyDescent="0.2">
      <c r="H6066" s="8"/>
      <c r="I6066" s="8"/>
      <c r="J6066" s="11"/>
      <c r="K6066" s="10"/>
      <c r="L6066" s="5"/>
      <c r="M6066" s="12"/>
      <c r="N6066" s="12"/>
      <c r="O6066" s="12"/>
      <c r="P6066" s="12"/>
      <c r="Q6066" s="12"/>
      <c r="R6066" s="12"/>
      <c r="S6066" s="13"/>
      <c r="T6066" s="13"/>
    </row>
    <row r="6067" spans="8:20" x14ac:dyDescent="0.2">
      <c r="H6067" s="8"/>
      <c r="I6067" s="8"/>
      <c r="J6067" s="11"/>
      <c r="K6067" s="10"/>
      <c r="L6067" s="5"/>
      <c r="M6067" s="12"/>
      <c r="N6067" s="12"/>
      <c r="O6067" s="12"/>
      <c r="P6067" s="12"/>
      <c r="Q6067" s="12"/>
      <c r="R6067" s="12"/>
      <c r="S6067" s="13"/>
      <c r="T6067" s="13"/>
    </row>
    <row r="6068" spans="8:20" x14ac:dyDescent="0.2">
      <c r="H6068" s="8"/>
      <c r="I6068" s="8"/>
      <c r="J6068" s="11"/>
      <c r="K6068" s="10"/>
      <c r="L6068" s="5"/>
      <c r="M6068" s="12"/>
      <c r="N6068" s="12"/>
      <c r="O6068" s="12"/>
      <c r="P6068" s="12"/>
      <c r="Q6068" s="12"/>
      <c r="R6068" s="12"/>
      <c r="S6068" s="13"/>
      <c r="T6068" s="13"/>
    </row>
    <row r="6069" spans="8:20" x14ac:dyDescent="0.2">
      <c r="H6069" s="8"/>
      <c r="I6069" s="8"/>
      <c r="J6069" s="11"/>
      <c r="K6069" s="10"/>
      <c r="L6069" s="5"/>
      <c r="M6069" s="12"/>
      <c r="N6069" s="12"/>
      <c r="O6069" s="12"/>
      <c r="P6069" s="12"/>
      <c r="Q6069" s="12"/>
      <c r="R6069" s="12"/>
      <c r="S6069" s="13"/>
      <c r="T6069" s="13"/>
    </row>
    <row r="6070" spans="8:20" x14ac:dyDescent="0.2">
      <c r="H6070" s="8"/>
      <c r="I6070" s="8"/>
      <c r="J6070" s="11"/>
      <c r="K6070" s="10"/>
      <c r="L6070" s="5"/>
      <c r="M6070" s="12"/>
      <c r="N6070" s="12"/>
      <c r="O6070" s="12"/>
      <c r="P6070" s="12"/>
      <c r="Q6070" s="12"/>
      <c r="R6070" s="12"/>
      <c r="S6070" s="13"/>
      <c r="T6070" s="13"/>
    </row>
    <row r="6071" spans="8:20" x14ac:dyDescent="0.2">
      <c r="H6071" s="8"/>
      <c r="I6071" s="8"/>
      <c r="J6071" s="11"/>
      <c r="K6071" s="10"/>
      <c r="L6071" s="5"/>
      <c r="M6071" s="12"/>
      <c r="N6071" s="12"/>
      <c r="O6071" s="12"/>
      <c r="P6071" s="12"/>
      <c r="Q6071" s="12"/>
      <c r="R6071" s="12"/>
      <c r="S6071" s="13"/>
      <c r="T6071" s="13"/>
    </row>
    <row r="6072" spans="8:20" x14ac:dyDescent="0.2">
      <c r="H6072" s="8"/>
      <c r="I6072" s="8"/>
      <c r="J6072" s="11"/>
      <c r="K6072" s="10"/>
      <c r="L6072" s="5"/>
      <c r="M6072" s="12"/>
      <c r="N6072" s="12"/>
      <c r="O6072" s="12"/>
      <c r="P6072" s="12"/>
      <c r="Q6072" s="12"/>
      <c r="R6072" s="12"/>
      <c r="S6072" s="13"/>
      <c r="T6072" s="13"/>
    </row>
    <row r="6073" spans="8:20" x14ac:dyDescent="0.2">
      <c r="H6073" s="8"/>
      <c r="I6073" s="8"/>
      <c r="J6073" s="11"/>
      <c r="K6073" s="10"/>
      <c r="L6073" s="5"/>
      <c r="M6073" s="12"/>
      <c r="N6073" s="12"/>
      <c r="O6073" s="12"/>
      <c r="P6073" s="12"/>
      <c r="Q6073" s="12"/>
      <c r="R6073" s="12"/>
      <c r="S6073" s="13"/>
      <c r="T6073" s="13"/>
    </row>
    <row r="6074" spans="8:20" x14ac:dyDescent="0.2">
      <c r="H6074" s="8"/>
      <c r="I6074" s="8"/>
      <c r="J6074" s="11"/>
      <c r="K6074" s="10"/>
      <c r="L6074" s="5"/>
      <c r="M6074" s="12"/>
      <c r="N6074" s="12"/>
      <c r="O6074" s="12"/>
      <c r="P6074" s="12"/>
      <c r="Q6074" s="12"/>
      <c r="R6074" s="12"/>
      <c r="S6074" s="13"/>
      <c r="T6074" s="13"/>
    </row>
    <row r="6075" spans="8:20" x14ac:dyDescent="0.2">
      <c r="H6075" s="8"/>
      <c r="I6075" s="8"/>
      <c r="J6075" s="11"/>
      <c r="K6075" s="10"/>
      <c r="L6075" s="5"/>
      <c r="M6075" s="12"/>
      <c r="N6075" s="12"/>
      <c r="O6075" s="12"/>
      <c r="P6075" s="12"/>
      <c r="Q6075" s="12"/>
      <c r="R6075" s="12"/>
      <c r="S6075" s="13"/>
      <c r="T6075" s="13"/>
    </row>
    <row r="6076" spans="8:20" x14ac:dyDescent="0.2">
      <c r="H6076" s="8"/>
      <c r="I6076" s="8"/>
      <c r="J6076" s="11"/>
      <c r="K6076" s="10"/>
      <c r="L6076" s="5"/>
      <c r="M6076" s="12"/>
      <c r="N6076" s="12"/>
      <c r="O6076" s="12"/>
      <c r="P6076" s="12"/>
      <c r="Q6076" s="12"/>
      <c r="R6076" s="12"/>
      <c r="S6076" s="13"/>
      <c r="T6076" s="13"/>
    </row>
    <row r="6077" spans="8:20" x14ac:dyDescent="0.2">
      <c r="H6077" s="8"/>
      <c r="I6077" s="8"/>
      <c r="J6077" s="11"/>
      <c r="K6077" s="10"/>
      <c r="L6077" s="5"/>
      <c r="M6077" s="12"/>
      <c r="N6077" s="12"/>
      <c r="O6077" s="12"/>
      <c r="P6077" s="12"/>
      <c r="Q6077" s="12"/>
      <c r="R6077" s="12"/>
      <c r="S6077" s="13"/>
      <c r="T6077" s="13"/>
    </row>
    <row r="6078" spans="8:20" x14ac:dyDescent="0.2">
      <c r="H6078" s="8"/>
      <c r="I6078" s="8"/>
      <c r="J6078" s="11"/>
      <c r="K6078" s="10"/>
      <c r="L6078" s="5"/>
      <c r="M6078" s="12"/>
      <c r="N6078" s="12"/>
      <c r="O6078" s="12"/>
      <c r="P6078" s="12"/>
      <c r="Q6078" s="12"/>
      <c r="R6078" s="12"/>
      <c r="S6078" s="13"/>
      <c r="T6078" s="13"/>
    </row>
    <row r="6079" spans="8:20" x14ac:dyDescent="0.2">
      <c r="H6079" s="8"/>
      <c r="I6079" s="8"/>
      <c r="J6079" s="11"/>
      <c r="K6079" s="10"/>
      <c r="L6079" s="5"/>
      <c r="M6079" s="12"/>
      <c r="N6079" s="12"/>
      <c r="O6079" s="12"/>
      <c r="P6079" s="12"/>
      <c r="Q6079" s="12"/>
      <c r="R6079" s="12"/>
      <c r="S6079" s="13"/>
      <c r="T6079" s="13"/>
    </row>
    <row r="6080" spans="8:20" x14ac:dyDescent="0.2">
      <c r="H6080" s="8"/>
      <c r="I6080" s="8"/>
      <c r="J6080" s="11"/>
      <c r="K6080" s="10"/>
      <c r="L6080" s="5"/>
      <c r="M6080" s="12"/>
      <c r="N6080" s="12"/>
      <c r="O6080" s="12"/>
      <c r="P6080" s="12"/>
      <c r="Q6080" s="12"/>
      <c r="R6080" s="12"/>
      <c r="S6080" s="13"/>
      <c r="T6080" s="13"/>
    </row>
    <row r="6081" spans="8:20" x14ac:dyDescent="0.2">
      <c r="H6081" s="8"/>
      <c r="I6081" s="8"/>
      <c r="J6081" s="11"/>
      <c r="K6081" s="10"/>
      <c r="L6081" s="5"/>
      <c r="M6081" s="12"/>
      <c r="N6081" s="12"/>
      <c r="O6081" s="12"/>
      <c r="P6081" s="12"/>
      <c r="Q6081" s="12"/>
      <c r="R6081" s="12"/>
      <c r="S6081" s="13"/>
      <c r="T6081" s="13"/>
    </row>
    <row r="6082" spans="8:20" x14ac:dyDescent="0.2">
      <c r="H6082" s="8"/>
      <c r="I6082" s="8"/>
      <c r="J6082" s="11"/>
      <c r="K6082" s="10"/>
      <c r="L6082" s="5"/>
      <c r="M6082" s="12"/>
      <c r="N6082" s="12"/>
      <c r="O6082" s="12"/>
      <c r="P6082" s="12"/>
      <c r="Q6082" s="12"/>
      <c r="R6082" s="12"/>
      <c r="S6082" s="13"/>
      <c r="T6082" s="13"/>
    </row>
    <row r="6083" spans="8:20" x14ac:dyDescent="0.2">
      <c r="H6083" s="8"/>
      <c r="I6083" s="8"/>
      <c r="J6083" s="11"/>
      <c r="K6083" s="10"/>
      <c r="L6083" s="5"/>
      <c r="M6083" s="12"/>
      <c r="N6083" s="12"/>
      <c r="O6083" s="12"/>
      <c r="P6083" s="12"/>
      <c r="Q6083" s="12"/>
      <c r="R6083" s="12"/>
      <c r="S6083" s="13"/>
      <c r="T6083" s="13"/>
    </row>
    <row r="6084" spans="8:20" x14ac:dyDescent="0.2">
      <c r="H6084" s="8"/>
      <c r="I6084" s="8"/>
      <c r="J6084" s="11"/>
      <c r="K6084" s="10"/>
      <c r="L6084" s="5"/>
      <c r="M6084" s="12"/>
      <c r="N6084" s="12"/>
      <c r="O6084" s="12"/>
      <c r="P6084" s="12"/>
      <c r="Q6084" s="12"/>
      <c r="R6084" s="12"/>
      <c r="S6084" s="13"/>
      <c r="T6084" s="13"/>
    </row>
    <row r="6085" spans="8:20" x14ac:dyDescent="0.2">
      <c r="H6085" s="8"/>
      <c r="I6085" s="8"/>
      <c r="J6085" s="11"/>
      <c r="K6085" s="10"/>
      <c r="L6085" s="5"/>
      <c r="M6085" s="12"/>
      <c r="N6085" s="12"/>
      <c r="O6085" s="12"/>
      <c r="P6085" s="12"/>
      <c r="Q6085" s="12"/>
      <c r="R6085" s="12"/>
      <c r="S6085" s="13"/>
      <c r="T6085" s="13"/>
    </row>
    <row r="6086" spans="8:20" x14ac:dyDescent="0.2">
      <c r="H6086" s="8"/>
      <c r="I6086" s="8"/>
      <c r="J6086" s="11"/>
      <c r="K6086" s="10"/>
      <c r="L6086" s="5"/>
      <c r="M6086" s="12"/>
      <c r="N6086" s="12"/>
      <c r="O6086" s="12"/>
      <c r="P6086" s="12"/>
      <c r="Q6086" s="12"/>
      <c r="R6086" s="12"/>
      <c r="S6086" s="13"/>
      <c r="T6086" s="13"/>
    </row>
    <row r="6087" spans="8:20" x14ac:dyDescent="0.2">
      <c r="H6087" s="8"/>
      <c r="I6087" s="8"/>
      <c r="J6087" s="11"/>
      <c r="K6087" s="10"/>
      <c r="L6087" s="5"/>
      <c r="M6087" s="12"/>
      <c r="N6087" s="12"/>
      <c r="O6087" s="12"/>
      <c r="P6087" s="12"/>
      <c r="Q6087" s="12"/>
      <c r="R6087" s="12"/>
      <c r="S6087" s="13"/>
      <c r="T6087" s="13"/>
    </row>
    <row r="6088" spans="8:20" x14ac:dyDescent="0.2">
      <c r="H6088" s="8"/>
      <c r="I6088" s="8"/>
      <c r="J6088" s="11"/>
      <c r="K6088" s="10"/>
      <c r="L6088" s="5"/>
      <c r="M6088" s="12"/>
      <c r="N6088" s="12"/>
      <c r="O6088" s="12"/>
      <c r="P6088" s="12"/>
      <c r="Q6088" s="12"/>
      <c r="R6088" s="12"/>
      <c r="S6088" s="13"/>
      <c r="T6088" s="13"/>
    </row>
    <row r="6089" spans="8:20" x14ac:dyDescent="0.2">
      <c r="H6089" s="8"/>
      <c r="I6089" s="8"/>
      <c r="J6089" s="11"/>
      <c r="K6089" s="10"/>
      <c r="L6089" s="5"/>
      <c r="M6089" s="12"/>
      <c r="N6089" s="12"/>
      <c r="O6089" s="12"/>
      <c r="P6089" s="12"/>
      <c r="Q6089" s="12"/>
      <c r="R6089" s="12"/>
      <c r="S6089" s="13"/>
      <c r="T6089" s="13"/>
    </row>
    <row r="6090" spans="8:20" x14ac:dyDescent="0.2">
      <c r="H6090" s="8"/>
      <c r="I6090" s="8"/>
      <c r="J6090" s="11"/>
      <c r="K6090" s="10"/>
      <c r="L6090" s="5"/>
      <c r="M6090" s="12"/>
      <c r="N6090" s="12"/>
      <c r="O6090" s="12"/>
      <c r="P6090" s="12"/>
      <c r="Q6090" s="12"/>
      <c r="R6090" s="12"/>
      <c r="S6090" s="13"/>
      <c r="T6090" s="13"/>
    </row>
    <row r="6091" spans="8:20" x14ac:dyDescent="0.2">
      <c r="H6091" s="8"/>
      <c r="I6091" s="8"/>
      <c r="J6091" s="11"/>
      <c r="K6091" s="10"/>
      <c r="L6091" s="5"/>
      <c r="M6091" s="12"/>
      <c r="N6091" s="12"/>
      <c r="O6091" s="12"/>
      <c r="P6091" s="12"/>
      <c r="Q6091" s="12"/>
      <c r="R6091" s="12"/>
      <c r="S6091" s="13"/>
      <c r="T6091" s="13"/>
    </row>
    <row r="6092" spans="8:20" x14ac:dyDescent="0.2">
      <c r="H6092" s="8"/>
      <c r="I6092" s="8"/>
      <c r="J6092" s="11"/>
      <c r="K6092" s="10"/>
      <c r="L6092" s="5"/>
      <c r="M6092" s="12"/>
      <c r="N6092" s="12"/>
      <c r="O6092" s="12"/>
      <c r="P6092" s="12"/>
      <c r="Q6092" s="12"/>
      <c r="R6092" s="12"/>
      <c r="S6092" s="13"/>
      <c r="T6092" s="13"/>
    </row>
    <row r="6093" spans="8:20" x14ac:dyDescent="0.2">
      <c r="H6093" s="8"/>
      <c r="I6093" s="8"/>
      <c r="J6093" s="11"/>
      <c r="K6093" s="10"/>
      <c r="L6093" s="5"/>
      <c r="M6093" s="12"/>
      <c r="N6093" s="12"/>
      <c r="O6093" s="12"/>
      <c r="P6093" s="12"/>
      <c r="Q6093" s="12"/>
      <c r="R6093" s="12"/>
      <c r="S6093" s="13"/>
      <c r="T6093" s="13"/>
    </row>
    <row r="6094" spans="8:20" x14ac:dyDescent="0.2">
      <c r="H6094" s="8"/>
      <c r="I6094" s="8"/>
      <c r="J6094" s="11"/>
      <c r="K6094" s="10"/>
      <c r="L6094" s="5"/>
      <c r="M6094" s="12"/>
      <c r="N6094" s="12"/>
      <c r="O6094" s="12"/>
      <c r="P6094" s="12"/>
      <c r="Q6094" s="12"/>
      <c r="R6094" s="12"/>
      <c r="S6094" s="13"/>
      <c r="T6094" s="13"/>
    </row>
    <row r="6095" spans="8:20" x14ac:dyDescent="0.2">
      <c r="H6095" s="8"/>
      <c r="I6095" s="8"/>
      <c r="J6095" s="11"/>
      <c r="K6095" s="10"/>
      <c r="L6095" s="5"/>
      <c r="M6095" s="12"/>
      <c r="N6095" s="12"/>
      <c r="O6095" s="12"/>
      <c r="P6095" s="12"/>
      <c r="Q6095" s="12"/>
      <c r="R6095" s="12"/>
      <c r="S6095" s="13"/>
      <c r="T6095" s="13"/>
    </row>
    <row r="6096" spans="8:20" x14ac:dyDescent="0.2">
      <c r="H6096" s="8"/>
      <c r="I6096" s="8"/>
      <c r="J6096" s="11"/>
      <c r="K6096" s="10"/>
      <c r="L6096" s="5"/>
      <c r="M6096" s="12"/>
      <c r="N6096" s="12"/>
      <c r="O6096" s="12"/>
      <c r="P6096" s="12"/>
      <c r="Q6096" s="12"/>
      <c r="R6096" s="12"/>
      <c r="S6096" s="13"/>
      <c r="T6096" s="13"/>
    </row>
    <row r="6097" spans="8:20" x14ac:dyDescent="0.2">
      <c r="H6097" s="8"/>
      <c r="I6097" s="8"/>
      <c r="J6097" s="11"/>
      <c r="K6097" s="10"/>
      <c r="L6097" s="5"/>
      <c r="M6097" s="12"/>
      <c r="N6097" s="12"/>
      <c r="O6097" s="12"/>
      <c r="P6097" s="12"/>
      <c r="Q6097" s="12"/>
      <c r="R6097" s="12"/>
      <c r="S6097" s="13"/>
      <c r="T6097" s="13"/>
    </row>
    <row r="6098" spans="8:20" x14ac:dyDescent="0.2">
      <c r="H6098" s="8"/>
      <c r="I6098" s="8"/>
      <c r="J6098" s="11"/>
      <c r="K6098" s="10"/>
      <c r="L6098" s="5"/>
      <c r="M6098" s="12"/>
      <c r="N6098" s="12"/>
      <c r="O6098" s="12"/>
      <c r="P6098" s="12"/>
      <c r="Q6098" s="12"/>
      <c r="R6098" s="12"/>
      <c r="S6098" s="13"/>
      <c r="T6098" s="13"/>
    </row>
    <row r="6099" spans="8:20" x14ac:dyDescent="0.2">
      <c r="H6099" s="8"/>
      <c r="I6099" s="8"/>
      <c r="J6099" s="11"/>
      <c r="K6099" s="10"/>
      <c r="L6099" s="5"/>
      <c r="M6099" s="12"/>
      <c r="N6099" s="12"/>
      <c r="O6099" s="12"/>
      <c r="P6099" s="12"/>
      <c r="Q6099" s="12"/>
      <c r="R6099" s="12"/>
      <c r="S6099" s="13"/>
      <c r="T6099" s="13"/>
    </row>
    <row r="6100" spans="8:20" x14ac:dyDescent="0.2">
      <c r="H6100" s="8"/>
      <c r="I6100" s="8"/>
      <c r="J6100" s="11"/>
      <c r="K6100" s="10"/>
      <c r="L6100" s="5"/>
      <c r="M6100" s="12"/>
      <c r="N6100" s="12"/>
      <c r="O6100" s="12"/>
      <c r="P6100" s="12"/>
      <c r="Q6100" s="12"/>
      <c r="R6100" s="12"/>
      <c r="S6100" s="13"/>
      <c r="T6100" s="13"/>
    </row>
    <row r="6101" spans="8:20" x14ac:dyDescent="0.2">
      <c r="H6101" s="8"/>
      <c r="I6101" s="8"/>
      <c r="J6101" s="11"/>
      <c r="K6101" s="10"/>
      <c r="L6101" s="5"/>
      <c r="M6101" s="12"/>
      <c r="N6101" s="12"/>
      <c r="O6101" s="12"/>
      <c r="P6101" s="12"/>
      <c r="Q6101" s="12"/>
      <c r="R6101" s="12"/>
      <c r="S6101" s="13"/>
      <c r="T6101" s="13"/>
    </row>
    <row r="6102" spans="8:20" x14ac:dyDescent="0.2">
      <c r="H6102" s="8"/>
      <c r="I6102" s="8"/>
      <c r="J6102" s="11"/>
      <c r="K6102" s="10"/>
      <c r="L6102" s="5"/>
      <c r="M6102" s="12"/>
      <c r="N6102" s="12"/>
      <c r="O6102" s="12"/>
      <c r="P6102" s="12"/>
      <c r="Q6102" s="12"/>
      <c r="R6102" s="12"/>
      <c r="S6102" s="13"/>
      <c r="T6102" s="13"/>
    </row>
    <row r="6103" spans="8:20" x14ac:dyDescent="0.2">
      <c r="H6103" s="8"/>
      <c r="I6103" s="8"/>
      <c r="J6103" s="11"/>
      <c r="K6103" s="10"/>
      <c r="L6103" s="5"/>
      <c r="M6103" s="12"/>
      <c r="N6103" s="12"/>
      <c r="O6103" s="12"/>
      <c r="P6103" s="12"/>
      <c r="Q6103" s="12"/>
      <c r="R6103" s="12"/>
      <c r="S6103" s="13"/>
      <c r="T6103" s="13"/>
    </row>
    <row r="6104" spans="8:20" x14ac:dyDescent="0.2">
      <c r="H6104" s="8"/>
      <c r="I6104" s="8"/>
      <c r="J6104" s="11"/>
      <c r="K6104" s="10"/>
      <c r="L6104" s="5"/>
      <c r="M6104" s="12"/>
      <c r="N6104" s="12"/>
      <c r="O6104" s="12"/>
      <c r="P6104" s="12"/>
      <c r="Q6104" s="12"/>
      <c r="R6104" s="12"/>
      <c r="S6104" s="13"/>
      <c r="T6104" s="13"/>
    </row>
    <row r="6105" spans="8:20" x14ac:dyDescent="0.2">
      <c r="H6105" s="8"/>
      <c r="I6105" s="8"/>
      <c r="J6105" s="11"/>
      <c r="K6105" s="10"/>
      <c r="L6105" s="5"/>
      <c r="M6105" s="12"/>
      <c r="N6105" s="12"/>
      <c r="O6105" s="12"/>
      <c r="P6105" s="12"/>
      <c r="Q6105" s="12"/>
      <c r="R6105" s="12"/>
      <c r="S6105" s="13"/>
      <c r="T6105" s="13"/>
    </row>
    <row r="6106" spans="8:20" x14ac:dyDescent="0.2">
      <c r="H6106" s="8"/>
      <c r="I6106" s="8"/>
      <c r="J6106" s="11"/>
      <c r="K6106" s="10"/>
      <c r="L6106" s="5"/>
      <c r="M6106" s="12"/>
      <c r="N6106" s="12"/>
      <c r="O6106" s="12"/>
      <c r="P6106" s="12"/>
      <c r="Q6106" s="12"/>
      <c r="R6106" s="12"/>
      <c r="S6106" s="13"/>
      <c r="T6106" s="13"/>
    </row>
    <row r="6107" spans="8:20" x14ac:dyDescent="0.2">
      <c r="H6107" s="8"/>
      <c r="I6107" s="8"/>
      <c r="J6107" s="11"/>
      <c r="K6107" s="10"/>
      <c r="L6107" s="5"/>
      <c r="M6107" s="12"/>
      <c r="N6107" s="12"/>
      <c r="O6107" s="12"/>
      <c r="P6107" s="12"/>
      <c r="Q6107" s="12"/>
      <c r="R6107" s="12"/>
      <c r="S6107" s="13"/>
      <c r="T6107" s="13"/>
    </row>
    <row r="6108" spans="8:20" x14ac:dyDescent="0.2">
      <c r="H6108" s="8"/>
      <c r="I6108" s="8"/>
      <c r="J6108" s="11"/>
      <c r="K6108" s="10"/>
      <c r="L6108" s="5"/>
      <c r="M6108" s="12"/>
      <c r="N6108" s="12"/>
      <c r="O6108" s="12"/>
      <c r="P6108" s="12"/>
      <c r="Q6108" s="12"/>
      <c r="R6108" s="12"/>
      <c r="S6108" s="13"/>
      <c r="T6108" s="13"/>
    </row>
    <row r="6109" spans="8:20" x14ac:dyDescent="0.2">
      <c r="H6109" s="8"/>
      <c r="I6109" s="8"/>
      <c r="J6109" s="11"/>
      <c r="K6109" s="10"/>
      <c r="L6109" s="5"/>
      <c r="M6109" s="12"/>
      <c r="N6109" s="12"/>
      <c r="O6109" s="12"/>
      <c r="P6109" s="12"/>
      <c r="Q6109" s="12"/>
      <c r="R6109" s="12"/>
      <c r="S6109" s="13"/>
      <c r="T6109" s="13"/>
    </row>
    <row r="6110" spans="8:20" x14ac:dyDescent="0.2">
      <c r="H6110" s="8"/>
      <c r="I6110" s="8"/>
      <c r="J6110" s="11"/>
      <c r="K6110" s="10"/>
      <c r="L6110" s="5"/>
      <c r="M6110" s="12"/>
      <c r="N6110" s="12"/>
      <c r="O6110" s="12"/>
      <c r="P6110" s="12"/>
      <c r="Q6110" s="12"/>
      <c r="R6110" s="12"/>
      <c r="S6110" s="13"/>
      <c r="T6110" s="13"/>
    </row>
    <row r="6111" spans="8:20" x14ac:dyDescent="0.2">
      <c r="H6111" s="8"/>
      <c r="I6111" s="8"/>
      <c r="J6111" s="11"/>
      <c r="K6111" s="10"/>
      <c r="L6111" s="5"/>
      <c r="M6111" s="12"/>
      <c r="N6111" s="12"/>
      <c r="O6111" s="12"/>
      <c r="P6111" s="12"/>
      <c r="Q6111" s="12"/>
      <c r="R6111" s="12"/>
      <c r="S6111" s="13"/>
      <c r="T6111" s="13"/>
    </row>
    <row r="6112" spans="8:20" x14ac:dyDescent="0.2">
      <c r="H6112" s="8"/>
      <c r="I6112" s="8"/>
      <c r="J6112" s="11"/>
      <c r="K6112" s="10"/>
      <c r="L6112" s="5"/>
      <c r="M6112" s="12"/>
      <c r="N6112" s="12"/>
      <c r="O6112" s="12"/>
      <c r="P6112" s="12"/>
      <c r="Q6112" s="12"/>
      <c r="R6112" s="12"/>
      <c r="S6112" s="13"/>
      <c r="T6112" s="13"/>
    </row>
    <row r="6113" spans="8:20" x14ac:dyDescent="0.2">
      <c r="H6113" s="8"/>
      <c r="I6113" s="8"/>
      <c r="J6113" s="11"/>
      <c r="K6113" s="10"/>
      <c r="L6113" s="5"/>
      <c r="M6113" s="12"/>
      <c r="N6113" s="12"/>
      <c r="O6113" s="12"/>
      <c r="P6113" s="12"/>
      <c r="Q6113" s="12"/>
      <c r="R6113" s="12"/>
      <c r="S6113" s="13"/>
      <c r="T6113" s="13"/>
    </row>
    <row r="6114" spans="8:20" x14ac:dyDescent="0.2">
      <c r="H6114" s="8"/>
      <c r="I6114" s="8"/>
      <c r="J6114" s="11"/>
      <c r="K6114" s="10"/>
      <c r="L6114" s="5"/>
      <c r="M6114" s="12"/>
      <c r="N6114" s="12"/>
      <c r="O6114" s="12"/>
      <c r="P6114" s="12"/>
      <c r="Q6114" s="12"/>
      <c r="R6114" s="12"/>
      <c r="S6114" s="13"/>
      <c r="T6114" s="13"/>
    </row>
    <row r="6115" spans="8:20" x14ac:dyDescent="0.2">
      <c r="H6115" s="8"/>
      <c r="I6115" s="8"/>
      <c r="J6115" s="11"/>
      <c r="K6115" s="10"/>
      <c r="L6115" s="5"/>
      <c r="M6115" s="12"/>
      <c r="N6115" s="12"/>
      <c r="O6115" s="12"/>
      <c r="P6115" s="12"/>
      <c r="Q6115" s="12"/>
      <c r="R6115" s="12"/>
      <c r="S6115" s="13"/>
      <c r="T6115" s="13"/>
    </row>
    <row r="6116" spans="8:20" x14ac:dyDescent="0.2">
      <c r="H6116" s="8"/>
      <c r="I6116" s="8"/>
      <c r="J6116" s="11"/>
      <c r="K6116" s="10"/>
      <c r="L6116" s="5"/>
      <c r="M6116" s="12"/>
      <c r="N6116" s="12"/>
      <c r="O6116" s="12"/>
      <c r="P6116" s="12"/>
      <c r="Q6116" s="12"/>
      <c r="R6116" s="12"/>
      <c r="S6116" s="13"/>
      <c r="T6116" s="13"/>
    </row>
    <row r="6117" spans="8:20" x14ac:dyDescent="0.2">
      <c r="H6117" s="8"/>
      <c r="I6117" s="8"/>
      <c r="J6117" s="11"/>
      <c r="K6117" s="10"/>
      <c r="L6117" s="5"/>
      <c r="M6117" s="12"/>
      <c r="N6117" s="12"/>
      <c r="O6117" s="12"/>
      <c r="P6117" s="12"/>
      <c r="Q6117" s="12"/>
      <c r="R6117" s="12"/>
      <c r="S6117" s="13"/>
      <c r="T6117" s="13"/>
    </row>
    <row r="6118" spans="8:20" x14ac:dyDescent="0.2">
      <c r="H6118" s="8"/>
      <c r="I6118" s="8"/>
      <c r="J6118" s="11"/>
      <c r="K6118" s="10"/>
      <c r="L6118" s="5"/>
      <c r="M6118" s="12"/>
      <c r="N6118" s="12"/>
      <c r="O6118" s="12"/>
      <c r="P6118" s="12"/>
      <c r="Q6118" s="12"/>
      <c r="R6118" s="12"/>
      <c r="S6118" s="13"/>
      <c r="T6118" s="13"/>
    </row>
    <row r="6119" spans="8:20" x14ac:dyDescent="0.2">
      <c r="H6119" s="8"/>
      <c r="I6119" s="8"/>
      <c r="J6119" s="11"/>
      <c r="K6119" s="10"/>
      <c r="L6119" s="5"/>
      <c r="M6119" s="12"/>
      <c r="N6119" s="12"/>
      <c r="O6119" s="12"/>
      <c r="P6119" s="12"/>
      <c r="Q6119" s="12"/>
      <c r="R6119" s="12"/>
      <c r="S6119" s="13"/>
      <c r="T6119" s="13"/>
    </row>
    <row r="6120" spans="8:20" x14ac:dyDescent="0.2">
      <c r="H6120" s="8"/>
      <c r="I6120" s="8"/>
      <c r="J6120" s="11"/>
      <c r="K6120" s="10"/>
      <c r="L6120" s="5"/>
      <c r="M6120" s="12"/>
      <c r="N6120" s="12"/>
      <c r="O6120" s="12"/>
      <c r="P6120" s="12"/>
      <c r="Q6120" s="12"/>
      <c r="R6120" s="12"/>
      <c r="S6120" s="13"/>
      <c r="T6120" s="13"/>
    </row>
    <row r="6121" spans="8:20" x14ac:dyDescent="0.2">
      <c r="H6121" s="8"/>
      <c r="I6121" s="8"/>
      <c r="J6121" s="11"/>
      <c r="K6121" s="10"/>
      <c r="L6121" s="5"/>
      <c r="M6121" s="12"/>
      <c r="N6121" s="12"/>
      <c r="O6121" s="12"/>
      <c r="P6121" s="12"/>
      <c r="Q6121" s="12"/>
      <c r="R6121" s="12"/>
      <c r="S6121" s="13"/>
      <c r="T6121" s="13"/>
    </row>
    <row r="6122" spans="8:20" x14ac:dyDescent="0.2">
      <c r="H6122" s="8"/>
      <c r="I6122" s="8"/>
      <c r="J6122" s="11"/>
      <c r="K6122" s="10"/>
      <c r="L6122" s="5"/>
      <c r="M6122" s="12"/>
      <c r="N6122" s="12"/>
      <c r="O6122" s="12"/>
      <c r="P6122" s="12"/>
      <c r="Q6122" s="12"/>
      <c r="R6122" s="12"/>
      <c r="S6122" s="13"/>
      <c r="T6122" s="13"/>
    </row>
    <row r="6123" spans="8:20" x14ac:dyDescent="0.2">
      <c r="H6123" s="8"/>
      <c r="I6123" s="8"/>
      <c r="J6123" s="11"/>
      <c r="K6123" s="10"/>
      <c r="L6123" s="5"/>
      <c r="M6123" s="12"/>
      <c r="N6123" s="12"/>
      <c r="O6123" s="12"/>
      <c r="P6123" s="12"/>
      <c r="Q6123" s="12"/>
      <c r="R6123" s="12"/>
      <c r="S6123" s="13"/>
      <c r="T6123" s="13"/>
    </row>
    <row r="6124" spans="8:20" x14ac:dyDescent="0.2">
      <c r="H6124" s="8"/>
      <c r="I6124" s="8"/>
      <c r="J6124" s="11"/>
      <c r="K6124" s="10"/>
      <c r="L6124" s="5"/>
      <c r="M6124" s="12"/>
      <c r="N6124" s="12"/>
      <c r="O6124" s="12"/>
      <c r="P6124" s="12"/>
      <c r="Q6124" s="12"/>
      <c r="R6124" s="12"/>
      <c r="S6124" s="13"/>
      <c r="T6124" s="13"/>
    </row>
    <row r="6125" spans="8:20" x14ac:dyDescent="0.2">
      <c r="H6125" s="8"/>
      <c r="I6125" s="8"/>
      <c r="J6125" s="11"/>
      <c r="K6125" s="10"/>
      <c r="L6125" s="5"/>
      <c r="M6125" s="12"/>
      <c r="N6125" s="12"/>
      <c r="O6125" s="12"/>
      <c r="P6125" s="12"/>
      <c r="Q6125" s="12"/>
      <c r="R6125" s="12"/>
      <c r="S6125" s="13"/>
      <c r="T6125" s="13"/>
    </row>
    <row r="6126" spans="8:20" x14ac:dyDescent="0.2">
      <c r="H6126" s="8"/>
      <c r="I6126" s="8"/>
      <c r="J6126" s="11"/>
      <c r="K6126" s="10"/>
      <c r="L6126" s="5"/>
      <c r="M6126" s="12"/>
      <c r="N6126" s="12"/>
      <c r="O6126" s="12"/>
      <c r="P6126" s="12"/>
      <c r="Q6126" s="12"/>
      <c r="R6126" s="12"/>
      <c r="S6126" s="13"/>
      <c r="T6126" s="13"/>
    </row>
    <row r="6127" spans="8:20" x14ac:dyDescent="0.2">
      <c r="H6127" s="8"/>
      <c r="I6127" s="8"/>
      <c r="J6127" s="11"/>
      <c r="K6127" s="10"/>
      <c r="L6127" s="5"/>
      <c r="M6127" s="12"/>
      <c r="N6127" s="12"/>
      <c r="O6127" s="12"/>
      <c r="P6127" s="12"/>
      <c r="Q6127" s="12"/>
      <c r="R6127" s="12"/>
      <c r="S6127" s="13"/>
      <c r="T6127" s="13"/>
    </row>
    <row r="6128" spans="8:20" x14ac:dyDescent="0.2">
      <c r="H6128" s="8"/>
      <c r="I6128" s="8"/>
      <c r="J6128" s="11"/>
      <c r="K6128" s="10"/>
      <c r="L6128" s="5"/>
      <c r="M6128" s="12"/>
      <c r="N6128" s="12"/>
      <c r="O6128" s="12"/>
      <c r="P6128" s="12"/>
      <c r="Q6128" s="12"/>
      <c r="R6128" s="12"/>
      <c r="S6128" s="13"/>
      <c r="T6128" s="13"/>
    </row>
    <row r="6129" spans="8:20" x14ac:dyDescent="0.2">
      <c r="H6129" s="8"/>
      <c r="I6129" s="8"/>
      <c r="J6129" s="11"/>
      <c r="K6129" s="10"/>
      <c r="L6129" s="5"/>
      <c r="M6129" s="12"/>
      <c r="N6129" s="12"/>
      <c r="O6129" s="12"/>
      <c r="P6129" s="12"/>
      <c r="Q6129" s="12"/>
      <c r="R6129" s="12"/>
      <c r="S6129" s="13"/>
      <c r="T6129" s="13"/>
    </row>
    <row r="6130" spans="8:20" x14ac:dyDescent="0.2">
      <c r="H6130" s="8"/>
      <c r="I6130" s="8"/>
      <c r="J6130" s="11"/>
      <c r="K6130" s="10"/>
      <c r="L6130" s="5"/>
      <c r="M6130" s="12"/>
      <c r="N6130" s="12"/>
      <c r="O6130" s="12"/>
      <c r="P6130" s="12"/>
      <c r="Q6130" s="12"/>
      <c r="R6130" s="12"/>
      <c r="S6130" s="13"/>
      <c r="T6130" s="13"/>
    </row>
    <row r="6131" spans="8:20" x14ac:dyDescent="0.2">
      <c r="H6131" s="8"/>
      <c r="I6131" s="8"/>
      <c r="J6131" s="11"/>
      <c r="K6131" s="10"/>
      <c r="L6131" s="5"/>
      <c r="M6131" s="12"/>
      <c r="N6131" s="12"/>
      <c r="O6131" s="12"/>
      <c r="P6131" s="12"/>
      <c r="Q6131" s="12"/>
      <c r="R6131" s="12"/>
      <c r="S6131" s="13"/>
      <c r="T6131" s="13"/>
    </row>
    <row r="6132" spans="8:20" x14ac:dyDescent="0.2">
      <c r="H6132" s="8"/>
      <c r="I6132" s="8"/>
      <c r="J6132" s="11"/>
      <c r="K6132" s="10"/>
      <c r="L6132" s="5"/>
      <c r="M6132" s="12"/>
      <c r="N6132" s="12"/>
      <c r="O6132" s="12"/>
      <c r="P6132" s="12"/>
      <c r="Q6132" s="12"/>
      <c r="R6132" s="12"/>
      <c r="S6132" s="13"/>
      <c r="T6132" s="13"/>
    </row>
    <row r="6133" spans="8:20" x14ac:dyDescent="0.2">
      <c r="H6133" s="8"/>
      <c r="I6133" s="8"/>
      <c r="J6133" s="11"/>
      <c r="K6133" s="10"/>
      <c r="L6133" s="5"/>
      <c r="M6133" s="12"/>
      <c r="N6133" s="12"/>
      <c r="O6133" s="12"/>
      <c r="P6133" s="12"/>
      <c r="Q6133" s="12"/>
      <c r="R6133" s="12"/>
      <c r="S6133" s="13"/>
      <c r="T6133" s="13"/>
    </row>
    <row r="6134" spans="8:20" x14ac:dyDescent="0.2">
      <c r="H6134" s="8"/>
      <c r="I6134" s="8"/>
      <c r="J6134" s="11"/>
      <c r="K6134" s="10"/>
      <c r="L6134" s="5"/>
      <c r="M6134" s="12"/>
      <c r="N6134" s="12"/>
      <c r="O6134" s="12"/>
      <c r="P6134" s="12"/>
      <c r="Q6134" s="12"/>
      <c r="R6134" s="12"/>
      <c r="S6134" s="13"/>
      <c r="T6134" s="13"/>
    </row>
    <row r="6135" spans="8:20" x14ac:dyDescent="0.2">
      <c r="H6135" s="8"/>
      <c r="I6135" s="8"/>
      <c r="J6135" s="11"/>
      <c r="K6135" s="10"/>
      <c r="L6135" s="5"/>
      <c r="M6135" s="12"/>
      <c r="N6135" s="12"/>
      <c r="O6135" s="12"/>
      <c r="P6135" s="12"/>
      <c r="Q6135" s="12"/>
      <c r="R6135" s="12"/>
      <c r="S6135" s="13"/>
      <c r="T6135" s="13"/>
    </row>
    <row r="6136" spans="8:20" x14ac:dyDescent="0.2">
      <c r="H6136" s="8"/>
      <c r="I6136" s="8"/>
      <c r="J6136" s="11"/>
      <c r="K6136" s="10"/>
      <c r="L6136" s="5"/>
      <c r="M6136" s="12"/>
      <c r="N6136" s="12"/>
      <c r="O6136" s="12"/>
      <c r="P6136" s="12"/>
      <c r="Q6136" s="12"/>
      <c r="R6136" s="12"/>
      <c r="S6136" s="13"/>
      <c r="T6136" s="13"/>
    </row>
    <row r="6137" spans="8:20" x14ac:dyDescent="0.2">
      <c r="H6137" s="8"/>
      <c r="I6137" s="8"/>
      <c r="J6137" s="11"/>
      <c r="K6137" s="10"/>
      <c r="L6137" s="5"/>
      <c r="M6137" s="12"/>
      <c r="N6137" s="12"/>
      <c r="O6137" s="12"/>
      <c r="P6137" s="12"/>
      <c r="Q6137" s="12"/>
      <c r="R6137" s="12"/>
      <c r="S6137" s="13"/>
      <c r="T6137" s="13"/>
    </row>
    <row r="6138" spans="8:20" x14ac:dyDescent="0.2">
      <c r="H6138" s="8"/>
      <c r="I6138" s="8"/>
      <c r="J6138" s="11"/>
      <c r="K6138" s="10"/>
      <c r="L6138" s="5"/>
      <c r="M6138" s="12"/>
      <c r="N6138" s="12"/>
      <c r="O6138" s="12"/>
      <c r="P6138" s="12"/>
      <c r="Q6138" s="12"/>
      <c r="R6138" s="12"/>
      <c r="S6138" s="13"/>
      <c r="T6138" s="13"/>
    </row>
    <row r="6139" spans="8:20" x14ac:dyDescent="0.2">
      <c r="H6139" s="8"/>
      <c r="I6139" s="8"/>
      <c r="J6139" s="11"/>
      <c r="K6139" s="10"/>
      <c r="L6139" s="5"/>
      <c r="M6139" s="12"/>
      <c r="N6139" s="12"/>
      <c r="O6139" s="12"/>
      <c r="P6139" s="12"/>
      <c r="Q6139" s="12"/>
      <c r="R6139" s="12"/>
      <c r="S6139" s="13"/>
      <c r="T6139" s="13"/>
    </row>
    <row r="6140" spans="8:20" x14ac:dyDescent="0.2">
      <c r="H6140" s="8"/>
      <c r="I6140" s="8"/>
      <c r="J6140" s="11"/>
      <c r="K6140" s="10"/>
      <c r="L6140" s="5"/>
      <c r="M6140" s="12"/>
      <c r="N6140" s="12"/>
      <c r="O6140" s="12"/>
      <c r="P6140" s="12"/>
      <c r="Q6140" s="12"/>
      <c r="R6140" s="12"/>
      <c r="S6140" s="13"/>
      <c r="T6140" s="13"/>
    </row>
    <row r="6141" spans="8:20" x14ac:dyDescent="0.2">
      <c r="H6141" s="8"/>
      <c r="I6141" s="8"/>
      <c r="J6141" s="11"/>
      <c r="K6141" s="10"/>
      <c r="L6141" s="5"/>
      <c r="M6141" s="12"/>
      <c r="N6141" s="12"/>
      <c r="O6141" s="12"/>
      <c r="P6141" s="12"/>
      <c r="Q6141" s="12"/>
      <c r="R6141" s="12"/>
      <c r="S6141" s="13"/>
      <c r="T6141" s="13"/>
    </row>
    <row r="6142" spans="8:20" x14ac:dyDescent="0.2">
      <c r="H6142" s="8"/>
      <c r="I6142" s="8"/>
      <c r="J6142" s="11"/>
      <c r="K6142" s="10"/>
      <c r="L6142" s="5"/>
      <c r="M6142" s="12"/>
      <c r="N6142" s="12"/>
      <c r="O6142" s="12"/>
      <c r="P6142" s="12"/>
      <c r="Q6142" s="12"/>
      <c r="R6142" s="12"/>
      <c r="S6142" s="13"/>
      <c r="T6142" s="13"/>
    </row>
    <row r="6143" spans="8:20" x14ac:dyDescent="0.2">
      <c r="H6143" s="8"/>
      <c r="I6143" s="8"/>
      <c r="J6143" s="11"/>
      <c r="K6143" s="10"/>
      <c r="L6143" s="5"/>
      <c r="M6143" s="12"/>
      <c r="N6143" s="12"/>
      <c r="O6143" s="12"/>
      <c r="P6143" s="12"/>
      <c r="Q6143" s="12"/>
      <c r="R6143" s="12"/>
      <c r="S6143" s="13"/>
      <c r="T6143" s="13"/>
    </row>
    <row r="6144" spans="8:20" x14ac:dyDescent="0.2">
      <c r="H6144" s="8"/>
      <c r="I6144" s="8"/>
      <c r="J6144" s="11"/>
      <c r="K6144" s="10"/>
      <c r="L6144" s="5"/>
      <c r="M6144" s="12"/>
      <c r="N6144" s="12"/>
      <c r="O6144" s="12"/>
      <c r="P6144" s="12"/>
      <c r="Q6144" s="12"/>
      <c r="R6144" s="12"/>
      <c r="S6144" s="13"/>
      <c r="T6144" s="13"/>
    </row>
    <row r="6145" spans="8:20" x14ac:dyDescent="0.2">
      <c r="H6145" s="8"/>
      <c r="I6145" s="8"/>
      <c r="J6145" s="11"/>
      <c r="K6145" s="10"/>
      <c r="L6145" s="5"/>
      <c r="M6145" s="12"/>
      <c r="N6145" s="12"/>
      <c r="O6145" s="12"/>
      <c r="P6145" s="12"/>
      <c r="Q6145" s="12"/>
      <c r="R6145" s="12"/>
      <c r="S6145" s="13"/>
      <c r="T6145" s="13"/>
    </row>
    <row r="6146" spans="8:20" x14ac:dyDescent="0.2">
      <c r="H6146" s="8"/>
      <c r="I6146" s="8"/>
      <c r="J6146" s="11"/>
      <c r="K6146" s="10"/>
      <c r="L6146" s="5"/>
      <c r="M6146" s="12"/>
      <c r="N6146" s="12"/>
      <c r="O6146" s="12"/>
      <c r="P6146" s="12"/>
      <c r="Q6146" s="12"/>
      <c r="R6146" s="12"/>
      <c r="S6146" s="13"/>
      <c r="T6146" s="13"/>
    </row>
    <row r="6147" spans="8:20" x14ac:dyDescent="0.2">
      <c r="H6147" s="8"/>
      <c r="I6147" s="8"/>
      <c r="J6147" s="11"/>
      <c r="K6147" s="10"/>
      <c r="L6147" s="5"/>
      <c r="M6147" s="12"/>
      <c r="N6147" s="12"/>
      <c r="O6147" s="12"/>
      <c r="P6147" s="12"/>
      <c r="Q6147" s="12"/>
      <c r="R6147" s="12"/>
      <c r="S6147" s="13"/>
      <c r="T6147" s="13"/>
    </row>
    <row r="6148" spans="8:20" x14ac:dyDescent="0.2">
      <c r="H6148" s="8"/>
      <c r="I6148" s="8"/>
      <c r="J6148" s="11"/>
      <c r="K6148" s="10"/>
      <c r="L6148" s="5"/>
      <c r="M6148" s="12"/>
      <c r="N6148" s="12"/>
      <c r="O6148" s="12"/>
      <c r="P6148" s="12"/>
      <c r="Q6148" s="12"/>
      <c r="R6148" s="12"/>
      <c r="S6148" s="13"/>
      <c r="T6148" s="13"/>
    </row>
    <row r="6149" spans="8:20" x14ac:dyDescent="0.2">
      <c r="H6149" s="8"/>
      <c r="I6149" s="8"/>
      <c r="J6149" s="11"/>
      <c r="K6149" s="10"/>
      <c r="L6149" s="5"/>
      <c r="M6149" s="12"/>
      <c r="N6149" s="12"/>
      <c r="O6149" s="12"/>
      <c r="P6149" s="12"/>
      <c r="Q6149" s="12"/>
      <c r="R6149" s="12"/>
      <c r="S6149" s="13"/>
      <c r="T6149" s="13"/>
    </row>
    <row r="6150" spans="8:20" x14ac:dyDescent="0.2">
      <c r="H6150" s="8"/>
      <c r="I6150" s="8"/>
      <c r="J6150" s="11"/>
      <c r="K6150" s="10"/>
      <c r="L6150" s="5"/>
      <c r="M6150" s="12"/>
      <c r="N6150" s="12"/>
      <c r="O6150" s="12"/>
      <c r="P6150" s="12"/>
      <c r="Q6150" s="12"/>
      <c r="R6150" s="12"/>
      <c r="S6150" s="13"/>
      <c r="T6150" s="13"/>
    </row>
    <row r="6151" spans="8:20" x14ac:dyDescent="0.2">
      <c r="H6151" s="8"/>
      <c r="I6151" s="8"/>
      <c r="J6151" s="11"/>
      <c r="K6151" s="10"/>
      <c r="L6151" s="5"/>
      <c r="M6151" s="12"/>
      <c r="N6151" s="12"/>
      <c r="O6151" s="12"/>
      <c r="P6151" s="12"/>
      <c r="Q6151" s="12"/>
      <c r="R6151" s="12"/>
      <c r="S6151" s="13"/>
      <c r="T6151" s="13"/>
    </row>
    <row r="6152" spans="8:20" x14ac:dyDescent="0.2">
      <c r="H6152" s="8"/>
      <c r="I6152" s="8"/>
      <c r="J6152" s="11"/>
      <c r="K6152" s="10"/>
      <c r="L6152" s="5"/>
      <c r="M6152" s="12"/>
      <c r="N6152" s="12"/>
      <c r="O6152" s="12"/>
      <c r="P6152" s="12"/>
      <c r="Q6152" s="12"/>
      <c r="R6152" s="12"/>
      <c r="S6152" s="13"/>
      <c r="T6152" s="13"/>
    </row>
    <row r="6153" spans="8:20" x14ac:dyDescent="0.2">
      <c r="H6153" s="8"/>
      <c r="I6153" s="8"/>
      <c r="J6153" s="11"/>
      <c r="K6153" s="10"/>
      <c r="L6153" s="5"/>
      <c r="M6153" s="12"/>
      <c r="N6153" s="12"/>
      <c r="O6153" s="12"/>
      <c r="P6153" s="12"/>
      <c r="Q6153" s="12"/>
      <c r="R6153" s="12"/>
      <c r="S6153" s="13"/>
      <c r="T6153" s="13"/>
    </row>
    <row r="6154" spans="8:20" x14ac:dyDescent="0.2">
      <c r="H6154" s="8"/>
      <c r="I6154" s="8"/>
      <c r="J6154" s="11"/>
      <c r="K6154" s="10"/>
      <c r="L6154" s="5"/>
      <c r="M6154" s="12"/>
      <c r="N6154" s="12"/>
      <c r="O6154" s="12"/>
      <c r="P6154" s="12"/>
      <c r="Q6154" s="12"/>
      <c r="R6154" s="12"/>
      <c r="S6154" s="13"/>
      <c r="T6154" s="13"/>
    </row>
    <row r="6155" spans="8:20" x14ac:dyDescent="0.2">
      <c r="H6155" s="8"/>
      <c r="I6155" s="8"/>
      <c r="J6155" s="11"/>
      <c r="K6155" s="10"/>
      <c r="L6155" s="5"/>
      <c r="M6155" s="12"/>
      <c r="N6155" s="12"/>
      <c r="O6155" s="12"/>
      <c r="P6155" s="12"/>
      <c r="Q6155" s="12"/>
      <c r="R6155" s="12"/>
      <c r="S6155" s="13"/>
      <c r="T6155" s="13"/>
    </row>
    <row r="6156" spans="8:20" x14ac:dyDescent="0.2">
      <c r="H6156" s="8"/>
      <c r="I6156" s="8"/>
      <c r="J6156" s="11"/>
      <c r="K6156" s="10"/>
      <c r="L6156" s="5"/>
      <c r="M6156" s="12"/>
      <c r="N6156" s="12"/>
      <c r="O6156" s="12"/>
      <c r="P6156" s="12"/>
      <c r="Q6156" s="12"/>
      <c r="R6156" s="12"/>
      <c r="S6156" s="13"/>
      <c r="T6156" s="13"/>
    </row>
    <row r="6157" spans="8:20" x14ac:dyDescent="0.2">
      <c r="H6157" s="8"/>
      <c r="I6157" s="8"/>
      <c r="J6157" s="11"/>
      <c r="K6157" s="10"/>
      <c r="L6157" s="5"/>
      <c r="M6157" s="12"/>
      <c r="N6157" s="12"/>
      <c r="O6157" s="12"/>
      <c r="P6157" s="12"/>
      <c r="Q6157" s="12"/>
      <c r="R6157" s="12"/>
      <c r="S6157" s="13"/>
      <c r="T6157" s="13"/>
    </row>
    <row r="6158" spans="8:20" x14ac:dyDescent="0.2">
      <c r="H6158" s="8"/>
      <c r="I6158" s="8"/>
      <c r="J6158" s="11"/>
      <c r="K6158" s="10"/>
      <c r="L6158" s="5"/>
      <c r="M6158" s="12"/>
      <c r="N6158" s="12"/>
      <c r="O6158" s="12"/>
      <c r="P6158" s="12"/>
      <c r="Q6158" s="12"/>
      <c r="R6158" s="12"/>
      <c r="S6158" s="13"/>
      <c r="T6158" s="13"/>
    </row>
    <row r="6159" spans="8:20" x14ac:dyDescent="0.2">
      <c r="H6159" s="8"/>
      <c r="I6159" s="8"/>
      <c r="J6159" s="11"/>
      <c r="K6159" s="10"/>
      <c r="L6159" s="5"/>
      <c r="M6159" s="12"/>
      <c r="N6159" s="12"/>
      <c r="O6159" s="12"/>
      <c r="P6159" s="12"/>
      <c r="Q6159" s="12"/>
      <c r="R6159" s="12"/>
      <c r="S6159" s="13"/>
      <c r="T6159" s="13"/>
    </row>
    <row r="6160" spans="8:20" x14ac:dyDescent="0.2">
      <c r="H6160" s="8"/>
      <c r="I6160" s="8"/>
      <c r="J6160" s="11"/>
      <c r="K6160" s="10"/>
      <c r="L6160" s="5"/>
      <c r="M6160" s="12"/>
      <c r="N6160" s="12"/>
      <c r="O6160" s="12"/>
      <c r="P6160" s="12"/>
      <c r="Q6160" s="12"/>
      <c r="R6160" s="12"/>
      <c r="S6160" s="13"/>
      <c r="T6160" s="13"/>
    </row>
    <row r="6161" spans="8:20" x14ac:dyDescent="0.2">
      <c r="H6161" s="8"/>
      <c r="I6161" s="8"/>
      <c r="J6161" s="11"/>
      <c r="K6161" s="10"/>
      <c r="L6161" s="5"/>
      <c r="M6161" s="12"/>
      <c r="N6161" s="12"/>
      <c r="O6161" s="12"/>
      <c r="P6161" s="12"/>
      <c r="Q6161" s="12"/>
      <c r="R6161" s="12"/>
      <c r="S6161" s="13"/>
      <c r="T6161" s="13"/>
    </row>
    <row r="6162" spans="8:20" x14ac:dyDescent="0.2">
      <c r="H6162" s="8"/>
      <c r="I6162" s="8"/>
      <c r="J6162" s="11"/>
      <c r="K6162" s="10"/>
      <c r="L6162" s="5"/>
      <c r="M6162" s="12"/>
      <c r="N6162" s="12"/>
      <c r="O6162" s="12"/>
      <c r="P6162" s="12"/>
      <c r="Q6162" s="12"/>
      <c r="R6162" s="12"/>
      <c r="S6162" s="13"/>
      <c r="T6162" s="13"/>
    </row>
    <row r="6163" spans="8:20" x14ac:dyDescent="0.2">
      <c r="H6163" s="8"/>
      <c r="I6163" s="8"/>
      <c r="J6163" s="11"/>
      <c r="K6163" s="10"/>
      <c r="L6163" s="5"/>
      <c r="M6163" s="12"/>
      <c r="N6163" s="12"/>
      <c r="O6163" s="12"/>
      <c r="P6163" s="12"/>
      <c r="Q6163" s="12"/>
      <c r="R6163" s="12"/>
      <c r="S6163" s="13"/>
      <c r="T6163" s="13"/>
    </row>
    <row r="6164" spans="8:20" x14ac:dyDescent="0.2">
      <c r="H6164" s="8"/>
      <c r="I6164" s="8"/>
      <c r="J6164" s="11"/>
      <c r="K6164" s="10"/>
      <c r="L6164" s="5"/>
      <c r="M6164" s="12"/>
      <c r="N6164" s="12"/>
      <c r="O6164" s="12"/>
      <c r="P6164" s="12"/>
      <c r="Q6164" s="12"/>
      <c r="R6164" s="12"/>
      <c r="S6164" s="13"/>
      <c r="T6164" s="13"/>
    </row>
    <row r="6165" spans="8:20" x14ac:dyDescent="0.2">
      <c r="H6165" s="8"/>
      <c r="I6165" s="8"/>
      <c r="J6165" s="11"/>
      <c r="K6165" s="10"/>
      <c r="L6165" s="5"/>
      <c r="M6165" s="12"/>
      <c r="N6165" s="12"/>
      <c r="O6165" s="12"/>
      <c r="P6165" s="12"/>
      <c r="Q6165" s="12"/>
      <c r="R6165" s="12"/>
      <c r="S6165" s="13"/>
      <c r="T6165" s="13"/>
    </row>
    <row r="6166" spans="8:20" x14ac:dyDescent="0.2">
      <c r="H6166" s="8"/>
      <c r="I6166" s="8"/>
      <c r="J6166" s="11"/>
      <c r="K6166" s="10"/>
      <c r="L6166" s="5"/>
      <c r="M6166" s="12"/>
      <c r="N6166" s="12"/>
      <c r="O6166" s="12"/>
      <c r="P6166" s="12"/>
      <c r="Q6166" s="12"/>
      <c r="R6166" s="12"/>
      <c r="S6166" s="13"/>
      <c r="T6166" s="13"/>
    </row>
    <row r="6167" spans="8:20" x14ac:dyDescent="0.2">
      <c r="H6167" s="8"/>
      <c r="I6167" s="8"/>
      <c r="J6167" s="11"/>
      <c r="K6167" s="10"/>
      <c r="L6167" s="5"/>
      <c r="M6167" s="12"/>
      <c r="N6167" s="12"/>
      <c r="O6167" s="12"/>
      <c r="P6167" s="12"/>
      <c r="Q6167" s="12"/>
      <c r="R6167" s="12"/>
      <c r="S6167" s="13"/>
      <c r="T6167" s="13"/>
    </row>
    <row r="6168" spans="8:20" x14ac:dyDescent="0.2">
      <c r="H6168" s="8"/>
      <c r="I6168" s="8"/>
      <c r="J6168" s="11"/>
      <c r="K6168" s="10"/>
      <c r="L6168" s="5"/>
      <c r="M6168" s="12"/>
      <c r="N6168" s="12"/>
      <c r="O6168" s="12"/>
      <c r="P6168" s="12"/>
      <c r="Q6168" s="12"/>
      <c r="R6168" s="12"/>
      <c r="S6168" s="13"/>
      <c r="T6168" s="13"/>
    </row>
    <row r="6169" spans="8:20" x14ac:dyDescent="0.2">
      <c r="H6169" s="8"/>
      <c r="I6169" s="8"/>
      <c r="J6169" s="11"/>
      <c r="K6169" s="10"/>
      <c r="L6169" s="5"/>
      <c r="M6169" s="12"/>
      <c r="N6169" s="12"/>
      <c r="O6169" s="12"/>
      <c r="P6169" s="12"/>
      <c r="Q6169" s="12"/>
      <c r="R6169" s="12"/>
      <c r="S6169" s="13"/>
      <c r="T6169" s="13"/>
    </row>
    <row r="6170" spans="8:20" x14ac:dyDescent="0.2">
      <c r="H6170" s="8"/>
      <c r="I6170" s="8"/>
      <c r="J6170" s="11"/>
      <c r="K6170" s="10"/>
      <c r="L6170" s="5"/>
      <c r="M6170" s="12"/>
      <c r="N6170" s="12"/>
      <c r="O6170" s="12"/>
      <c r="P6170" s="12"/>
      <c r="Q6170" s="12"/>
      <c r="R6170" s="12"/>
      <c r="S6170" s="13"/>
      <c r="T6170" s="13"/>
    </row>
    <row r="6171" spans="8:20" x14ac:dyDescent="0.2">
      <c r="H6171" s="8"/>
      <c r="I6171" s="8"/>
      <c r="J6171" s="11"/>
      <c r="K6171" s="10"/>
      <c r="L6171" s="5"/>
      <c r="M6171" s="12"/>
      <c r="N6171" s="12"/>
      <c r="O6171" s="12"/>
      <c r="P6171" s="12"/>
      <c r="Q6171" s="12"/>
      <c r="R6171" s="12"/>
      <c r="S6171" s="13"/>
      <c r="T6171" s="13"/>
    </row>
    <row r="6172" spans="8:20" x14ac:dyDescent="0.2">
      <c r="H6172" s="8"/>
      <c r="I6172" s="8"/>
      <c r="J6172" s="11"/>
      <c r="K6172" s="10"/>
      <c r="L6172" s="5"/>
      <c r="M6172" s="12"/>
      <c r="N6172" s="12"/>
      <c r="O6172" s="12"/>
      <c r="P6172" s="12"/>
      <c r="Q6172" s="12"/>
      <c r="R6172" s="12"/>
      <c r="S6172" s="13"/>
      <c r="T6172" s="13"/>
    </row>
    <row r="6173" spans="8:20" x14ac:dyDescent="0.2">
      <c r="H6173" s="8"/>
      <c r="I6173" s="8"/>
      <c r="J6173" s="11"/>
      <c r="K6173" s="10"/>
      <c r="L6173" s="5"/>
      <c r="M6173" s="12"/>
      <c r="N6173" s="12"/>
      <c r="O6173" s="12"/>
      <c r="P6173" s="12"/>
      <c r="Q6173" s="12"/>
      <c r="R6173" s="12"/>
      <c r="S6173" s="13"/>
      <c r="T6173" s="13"/>
    </row>
    <row r="6174" spans="8:20" x14ac:dyDescent="0.2">
      <c r="H6174" s="8"/>
      <c r="I6174" s="8"/>
      <c r="J6174" s="11"/>
      <c r="K6174" s="10"/>
      <c r="L6174" s="5"/>
      <c r="M6174" s="12"/>
      <c r="N6174" s="12"/>
      <c r="O6174" s="12"/>
      <c r="P6174" s="12"/>
      <c r="Q6174" s="12"/>
      <c r="R6174" s="12"/>
      <c r="S6174" s="13"/>
      <c r="T6174" s="13"/>
    </row>
    <row r="6175" spans="8:20" x14ac:dyDescent="0.2">
      <c r="H6175" s="8"/>
      <c r="I6175" s="8"/>
      <c r="J6175" s="11"/>
      <c r="K6175" s="10"/>
      <c r="L6175" s="5"/>
      <c r="M6175" s="12"/>
      <c r="N6175" s="12"/>
      <c r="O6175" s="12"/>
      <c r="P6175" s="12"/>
      <c r="Q6175" s="12"/>
      <c r="R6175" s="12"/>
      <c r="S6175" s="13"/>
      <c r="T6175" s="13"/>
    </row>
    <row r="6176" spans="8:20" x14ac:dyDescent="0.2">
      <c r="H6176" s="8"/>
      <c r="I6176" s="8"/>
      <c r="J6176" s="11"/>
      <c r="K6176" s="10"/>
      <c r="L6176" s="5"/>
      <c r="M6176" s="12"/>
      <c r="N6176" s="12"/>
      <c r="O6176" s="12"/>
      <c r="P6176" s="12"/>
      <c r="Q6176" s="12"/>
      <c r="R6176" s="12"/>
      <c r="S6176" s="13"/>
      <c r="T6176" s="13"/>
    </row>
    <row r="6177" spans="8:20" x14ac:dyDescent="0.2">
      <c r="H6177" s="8"/>
      <c r="I6177" s="8"/>
      <c r="J6177" s="11"/>
      <c r="K6177" s="10"/>
      <c r="L6177" s="5"/>
      <c r="M6177" s="12"/>
      <c r="N6177" s="12"/>
      <c r="O6177" s="12"/>
      <c r="P6177" s="12"/>
      <c r="Q6177" s="12"/>
      <c r="R6177" s="12"/>
      <c r="S6177" s="13"/>
      <c r="T6177" s="13"/>
    </row>
    <row r="6178" spans="8:20" x14ac:dyDescent="0.2">
      <c r="H6178" s="8"/>
      <c r="I6178" s="8"/>
      <c r="J6178" s="11"/>
      <c r="K6178" s="10"/>
      <c r="L6178" s="5"/>
      <c r="M6178" s="12"/>
      <c r="N6178" s="12"/>
      <c r="O6178" s="12"/>
      <c r="P6178" s="12"/>
      <c r="Q6178" s="12"/>
      <c r="R6178" s="12"/>
      <c r="S6178" s="13"/>
      <c r="T6178" s="13"/>
    </row>
    <row r="6179" spans="8:20" x14ac:dyDescent="0.2">
      <c r="H6179" s="8"/>
      <c r="I6179" s="8"/>
      <c r="J6179" s="11"/>
      <c r="K6179" s="10"/>
      <c r="L6179" s="5"/>
      <c r="M6179" s="12"/>
      <c r="N6179" s="12"/>
      <c r="O6179" s="12"/>
      <c r="P6179" s="12"/>
      <c r="Q6179" s="12"/>
      <c r="R6179" s="12"/>
      <c r="S6179" s="13"/>
      <c r="T6179" s="13"/>
    </row>
    <row r="6180" spans="8:20" x14ac:dyDescent="0.2">
      <c r="H6180" s="8"/>
      <c r="I6180" s="8"/>
      <c r="J6180" s="11"/>
      <c r="K6180" s="10"/>
      <c r="L6180" s="5"/>
      <c r="M6180" s="12"/>
      <c r="N6180" s="12"/>
      <c r="O6180" s="12"/>
      <c r="P6180" s="12"/>
      <c r="Q6180" s="12"/>
      <c r="R6180" s="12"/>
      <c r="S6180" s="13"/>
      <c r="T6180" s="13"/>
    </row>
    <row r="6181" spans="8:20" x14ac:dyDescent="0.2">
      <c r="H6181" s="8"/>
      <c r="I6181" s="8"/>
      <c r="J6181" s="11"/>
      <c r="K6181" s="10"/>
      <c r="L6181" s="5"/>
      <c r="M6181" s="12"/>
      <c r="N6181" s="12"/>
      <c r="O6181" s="12"/>
      <c r="P6181" s="12"/>
      <c r="Q6181" s="12"/>
      <c r="R6181" s="12"/>
      <c r="S6181" s="13"/>
      <c r="T6181" s="13"/>
    </row>
    <row r="6182" spans="8:20" x14ac:dyDescent="0.2">
      <c r="H6182" s="8"/>
      <c r="I6182" s="8"/>
      <c r="J6182" s="11"/>
      <c r="K6182" s="10"/>
      <c r="L6182" s="5"/>
      <c r="M6182" s="12"/>
      <c r="N6182" s="12"/>
      <c r="O6182" s="12"/>
      <c r="P6182" s="12"/>
      <c r="Q6182" s="12"/>
      <c r="R6182" s="12"/>
      <c r="S6182" s="13"/>
      <c r="T6182" s="13"/>
    </row>
    <row r="6183" spans="8:20" x14ac:dyDescent="0.2">
      <c r="H6183" s="8"/>
      <c r="I6183" s="8"/>
      <c r="J6183" s="11"/>
      <c r="K6183" s="10"/>
      <c r="L6183" s="5"/>
      <c r="M6183" s="12"/>
      <c r="N6183" s="12"/>
      <c r="O6183" s="12"/>
      <c r="P6183" s="12"/>
      <c r="Q6183" s="12"/>
      <c r="R6183" s="12"/>
      <c r="S6183" s="13"/>
      <c r="T6183" s="13"/>
    </row>
    <row r="6184" spans="8:20" x14ac:dyDescent="0.2">
      <c r="H6184" s="8"/>
      <c r="I6184" s="8"/>
      <c r="J6184" s="11"/>
      <c r="K6184" s="10"/>
      <c r="L6184" s="5"/>
      <c r="M6184" s="12"/>
      <c r="N6184" s="12"/>
      <c r="O6184" s="12"/>
      <c r="P6184" s="12"/>
      <c r="Q6184" s="12"/>
      <c r="R6184" s="12"/>
      <c r="S6184" s="13"/>
      <c r="T6184" s="13"/>
    </row>
    <row r="6185" spans="8:20" x14ac:dyDescent="0.2">
      <c r="H6185" s="8"/>
      <c r="I6185" s="8"/>
      <c r="J6185" s="11"/>
      <c r="K6185" s="10"/>
      <c r="L6185" s="5"/>
      <c r="M6185" s="12"/>
      <c r="N6185" s="12"/>
      <c r="O6185" s="12"/>
      <c r="P6185" s="12"/>
      <c r="Q6185" s="12"/>
      <c r="R6185" s="12"/>
      <c r="S6185" s="13"/>
      <c r="T6185" s="13"/>
    </row>
    <row r="6186" spans="8:20" x14ac:dyDescent="0.2">
      <c r="H6186" s="8"/>
      <c r="I6186" s="8"/>
      <c r="J6186" s="11"/>
      <c r="K6186" s="10"/>
      <c r="L6186" s="5"/>
      <c r="M6186" s="12"/>
      <c r="N6186" s="12"/>
      <c r="O6186" s="12"/>
      <c r="P6186" s="12"/>
      <c r="Q6186" s="12"/>
      <c r="R6186" s="12"/>
      <c r="S6186" s="13"/>
      <c r="T6186" s="13"/>
    </row>
    <row r="6187" spans="8:20" x14ac:dyDescent="0.2">
      <c r="H6187" s="8"/>
      <c r="I6187" s="8"/>
      <c r="J6187" s="11"/>
      <c r="K6187" s="10"/>
      <c r="L6187" s="5"/>
      <c r="M6187" s="12"/>
      <c r="N6187" s="12"/>
      <c r="O6187" s="12"/>
      <c r="P6187" s="12"/>
      <c r="Q6187" s="12"/>
      <c r="R6187" s="12"/>
      <c r="S6187" s="13"/>
      <c r="T6187" s="13"/>
    </row>
    <row r="6188" spans="8:20" x14ac:dyDescent="0.2">
      <c r="H6188" s="8"/>
      <c r="I6188" s="8"/>
      <c r="J6188" s="11"/>
      <c r="K6188" s="10"/>
      <c r="L6188" s="5"/>
      <c r="M6188" s="12"/>
      <c r="N6188" s="12"/>
      <c r="O6188" s="12"/>
      <c r="P6188" s="12"/>
      <c r="Q6188" s="12"/>
      <c r="R6188" s="12"/>
      <c r="S6188" s="13"/>
      <c r="T6188" s="13"/>
    </row>
    <row r="6189" spans="8:20" x14ac:dyDescent="0.2">
      <c r="H6189" s="8"/>
      <c r="I6189" s="8"/>
      <c r="J6189" s="11"/>
      <c r="K6189" s="10"/>
      <c r="L6189" s="5"/>
      <c r="M6189" s="12"/>
      <c r="N6189" s="12"/>
      <c r="O6189" s="12"/>
      <c r="P6189" s="12"/>
      <c r="Q6189" s="12"/>
      <c r="R6189" s="12"/>
      <c r="S6189" s="13"/>
      <c r="T6189" s="13"/>
    </row>
    <row r="6190" spans="8:20" x14ac:dyDescent="0.2">
      <c r="H6190" s="8"/>
      <c r="I6190" s="8"/>
      <c r="J6190" s="11"/>
      <c r="K6190" s="10"/>
      <c r="L6190" s="5"/>
      <c r="M6190" s="12"/>
      <c r="N6190" s="12"/>
      <c r="O6190" s="12"/>
      <c r="P6190" s="12"/>
      <c r="Q6190" s="12"/>
      <c r="R6190" s="12"/>
      <c r="S6190" s="13"/>
      <c r="T6190" s="13"/>
    </row>
    <row r="6191" spans="8:20" x14ac:dyDescent="0.2">
      <c r="H6191" s="8"/>
      <c r="I6191" s="8"/>
      <c r="J6191" s="11"/>
      <c r="K6191" s="10"/>
      <c r="L6191" s="5"/>
      <c r="M6191" s="12"/>
      <c r="N6191" s="12"/>
      <c r="O6191" s="12"/>
      <c r="P6191" s="12"/>
      <c r="Q6191" s="12"/>
      <c r="R6191" s="12"/>
      <c r="S6191" s="13"/>
      <c r="T6191" s="13"/>
    </row>
    <row r="6192" spans="8:20" x14ac:dyDescent="0.2">
      <c r="H6192" s="8"/>
      <c r="I6192" s="8"/>
      <c r="J6192" s="11"/>
      <c r="K6192" s="10"/>
      <c r="L6192" s="5"/>
      <c r="M6192" s="12"/>
      <c r="N6192" s="12"/>
      <c r="O6192" s="12"/>
      <c r="P6192" s="12"/>
      <c r="Q6192" s="12"/>
      <c r="R6192" s="12"/>
      <c r="S6192" s="13"/>
      <c r="T6192" s="13"/>
    </row>
    <row r="6193" spans="8:20" x14ac:dyDescent="0.2">
      <c r="H6193" s="8"/>
      <c r="I6193" s="8"/>
      <c r="J6193" s="11"/>
      <c r="K6193" s="10"/>
      <c r="L6193" s="5"/>
      <c r="M6193" s="12"/>
      <c r="N6193" s="12"/>
      <c r="O6193" s="12"/>
      <c r="P6193" s="12"/>
      <c r="Q6193" s="12"/>
      <c r="R6193" s="12"/>
      <c r="S6193" s="13"/>
      <c r="T6193" s="13"/>
    </row>
    <row r="6194" spans="8:20" x14ac:dyDescent="0.2">
      <c r="H6194" s="8"/>
      <c r="I6194" s="8"/>
      <c r="J6194" s="11"/>
      <c r="K6194" s="10"/>
      <c r="L6194" s="5"/>
      <c r="M6194" s="12"/>
      <c r="N6194" s="12"/>
      <c r="O6194" s="12"/>
      <c r="P6194" s="12"/>
      <c r="Q6194" s="12"/>
      <c r="R6194" s="12"/>
      <c r="S6194" s="13"/>
      <c r="T6194" s="13"/>
    </row>
    <row r="6195" spans="8:20" x14ac:dyDescent="0.2">
      <c r="H6195" s="8"/>
      <c r="I6195" s="8"/>
      <c r="J6195" s="11"/>
      <c r="K6195" s="10"/>
      <c r="L6195" s="5"/>
      <c r="M6195" s="12"/>
      <c r="N6195" s="12"/>
      <c r="O6195" s="12"/>
      <c r="P6195" s="12"/>
      <c r="Q6195" s="12"/>
      <c r="R6195" s="12"/>
      <c r="S6195" s="13"/>
      <c r="T6195" s="13"/>
    </row>
    <row r="6196" spans="8:20" x14ac:dyDescent="0.2">
      <c r="H6196" s="8"/>
      <c r="I6196" s="8"/>
      <c r="J6196" s="11"/>
      <c r="K6196" s="10"/>
      <c r="L6196" s="5"/>
      <c r="M6196" s="12"/>
      <c r="N6196" s="12"/>
      <c r="O6196" s="12"/>
      <c r="P6196" s="12"/>
      <c r="Q6196" s="12"/>
      <c r="R6196" s="12"/>
      <c r="S6196" s="13"/>
      <c r="T6196" s="13"/>
    </row>
    <row r="6197" spans="8:20" x14ac:dyDescent="0.2">
      <c r="H6197" s="8"/>
      <c r="I6197" s="8"/>
      <c r="J6197" s="11"/>
      <c r="K6197" s="10"/>
      <c r="L6197" s="5"/>
      <c r="M6197" s="12"/>
      <c r="N6197" s="12"/>
      <c r="O6197" s="12"/>
      <c r="P6197" s="12"/>
      <c r="Q6197" s="12"/>
      <c r="R6197" s="12"/>
      <c r="S6197" s="13"/>
      <c r="T6197" s="13"/>
    </row>
    <row r="6198" spans="8:20" x14ac:dyDescent="0.2">
      <c r="H6198" s="8"/>
      <c r="I6198" s="8"/>
      <c r="J6198" s="11"/>
      <c r="K6198" s="10"/>
      <c r="L6198" s="5"/>
      <c r="M6198" s="12"/>
      <c r="N6198" s="12"/>
      <c r="O6198" s="12"/>
      <c r="P6198" s="12"/>
      <c r="Q6198" s="12"/>
      <c r="R6198" s="12"/>
      <c r="S6198" s="13"/>
      <c r="T6198" s="13"/>
    </row>
    <row r="6199" spans="8:20" x14ac:dyDescent="0.2">
      <c r="H6199" s="8"/>
      <c r="I6199" s="8"/>
      <c r="J6199" s="11"/>
      <c r="K6199" s="10"/>
      <c r="L6199" s="5"/>
      <c r="M6199" s="12"/>
      <c r="N6199" s="12"/>
      <c r="O6199" s="12"/>
      <c r="P6199" s="12"/>
      <c r="Q6199" s="12"/>
      <c r="R6199" s="12"/>
      <c r="S6199" s="13"/>
      <c r="T6199" s="13"/>
    </row>
    <row r="6200" spans="8:20" x14ac:dyDescent="0.2">
      <c r="H6200" s="8"/>
      <c r="I6200" s="8"/>
      <c r="J6200" s="11"/>
      <c r="K6200" s="10"/>
      <c r="L6200" s="5"/>
      <c r="M6200" s="12"/>
      <c r="N6200" s="12"/>
      <c r="O6200" s="12"/>
      <c r="P6200" s="12"/>
      <c r="Q6200" s="12"/>
      <c r="R6200" s="12"/>
      <c r="S6200" s="13"/>
      <c r="T6200" s="13"/>
    </row>
    <row r="6201" spans="8:20" x14ac:dyDescent="0.2">
      <c r="H6201" s="8"/>
      <c r="I6201" s="8"/>
      <c r="J6201" s="11"/>
      <c r="K6201" s="10"/>
      <c r="L6201" s="5"/>
      <c r="M6201" s="12"/>
      <c r="N6201" s="12"/>
      <c r="O6201" s="12"/>
      <c r="P6201" s="12"/>
      <c r="Q6201" s="12"/>
      <c r="R6201" s="12"/>
      <c r="S6201" s="13"/>
      <c r="T6201" s="13"/>
    </row>
    <row r="6202" spans="8:20" x14ac:dyDescent="0.2">
      <c r="H6202" s="8"/>
      <c r="I6202" s="8"/>
      <c r="J6202" s="11"/>
      <c r="K6202" s="10"/>
      <c r="L6202" s="5"/>
      <c r="M6202" s="12"/>
      <c r="N6202" s="12"/>
      <c r="O6202" s="12"/>
      <c r="P6202" s="12"/>
      <c r="Q6202" s="12"/>
      <c r="R6202" s="12"/>
      <c r="S6202" s="13"/>
      <c r="T6202" s="13"/>
    </row>
    <row r="6203" spans="8:20" x14ac:dyDescent="0.2">
      <c r="H6203" s="8"/>
      <c r="I6203" s="8"/>
      <c r="J6203" s="11"/>
      <c r="K6203" s="10"/>
      <c r="L6203" s="5"/>
      <c r="M6203" s="12"/>
      <c r="N6203" s="12"/>
      <c r="O6203" s="12"/>
      <c r="P6203" s="12"/>
      <c r="Q6203" s="12"/>
      <c r="R6203" s="12"/>
      <c r="S6203" s="13"/>
      <c r="T6203" s="13"/>
    </row>
    <row r="6204" spans="8:20" x14ac:dyDescent="0.2">
      <c r="H6204" s="8"/>
      <c r="I6204" s="8"/>
      <c r="J6204" s="11"/>
      <c r="K6204" s="10"/>
      <c r="L6204" s="5"/>
      <c r="M6204" s="12"/>
      <c r="N6204" s="12"/>
      <c r="O6204" s="12"/>
      <c r="P6204" s="12"/>
      <c r="Q6204" s="12"/>
      <c r="R6204" s="12"/>
      <c r="S6204" s="13"/>
      <c r="T6204" s="13"/>
    </row>
    <row r="6205" spans="8:20" x14ac:dyDescent="0.2">
      <c r="H6205" s="8"/>
      <c r="I6205" s="8"/>
      <c r="J6205" s="11"/>
      <c r="K6205" s="10"/>
      <c r="L6205" s="5"/>
      <c r="M6205" s="12"/>
      <c r="N6205" s="12"/>
      <c r="O6205" s="12"/>
      <c r="P6205" s="12"/>
      <c r="Q6205" s="12"/>
      <c r="R6205" s="12"/>
      <c r="S6205" s="13"/>
      <c r="T6205" s="13"/>
    </row>
    <row r="6206" spans="8:20" x14ac:dyDescent="0.2">
      <c r="H6206" s="8"/>
      <c r="I6206" s="8"/>
      <c r="J6206" s="11"/>
      <c r="K6206" s="10"/>
      <c r="L6206" s="5"/>
      <c r="M6206" s="12"/>
      <c r="N6206" s="12"/>
      <c r="O6206" s="12"/>
      <c r="P6206" s="12"/>
      <c r="Q6206" s="12"/>
      <c r="R6206" s="12"/>
      <c r="S6206" s="13"/>
      <c r="T6206" s="13"/>
    </row>
    <row r="6207" spans="8:20" x14ac:dyDescent="0.2">
      <c r="H6207" s="8"/>
      <c r="I6207" s="8"/>
      <c r="J6207" s="11"/>
      <c r="K6207" s="10"/>
      <c r="L6207" s="5"/>
      <c r="M6207" s="12"/>
      <c r="N6207" s="12"/>
      <c r="O6207" s="12"/>
      <c r="P6207" s="12"/>
      <c r="Q6207" s="12"/>
      <c r="R6207" s="12"/>
      <c r="S6207" s="13"/>
      <c r="T6207" s="13"/>
    </row>
    <row r="6208" spans="8:20" x14ac:dyDescent="0.2">
      <c r="H6208" s="8"/>
      <c r="I6208" s="8"/>
      <c r="J6208" s="11"/>
      <c r="K6208" s="10"/>
      <c r="L6208" s="5"/>
      <c r="M6208" s="12"/>
      <c r="N6208" s="12"/>
      <c r="O6208" s="12"/>
      <c r="P6208" s="12"/>
      <c r="Q6208" s="12"/>
      <c r="R6208" s="12"/>
      <c r="S6208" s="13"/>
      <c r="T6208" s="13"/>
    </row>
    <row r="6209" spans="8:20" x14ac:dyDescent="0.2">
      <c r="H6209" s="8"/>
      <c r="I6209" s="8"/>
      <c r="J6209" s="11"/>
      <c r="K6209" s="10"/>
      <c r="L6209" s="5"/>
      <c r="M6209" s="12"/>
      <c r="N6209" s="12"/>
      <c r="O6209" s="12"/>
      <c r="P6209" s="12"/>
      <c r="Q6209" s="12"/>
      <c r="R6209" s="12"/>
      <c r="S6209" s="13"/>
      <c r="T6209" s="13"/>
    </row>
    <row r="6210" spans="8:20" x14ac:dyDescent="0.2">
      <c r="H6210" s="8"/>
      <c r="I6210" s="8"/>
      <c r="J6210" s="11"/>
      <c r="K6210" s="10"/>
      <c r="L6210" s="5"/>
      <c r="M6210" s="12"/>
      <c r="N6210" s="12"/>
      <c r="O6210" s="12"/>
      <c r="P6210" s="12"/>
      <c r="Q6210" s="12"/>
      <c r="R6210" s="12"/>
      <c r="S6210" s="13"/>
      <c r="T6210" s="13"/>
    </row>
    <row r="6211" spans="8:20" x14ac:dyDescent="0.2">
      <c r="H6211" s="8"/>
      <c r="I6211" s="8"/>
      <c r="J6211" s="11"/>
      <c r="K6211" s="10"/>
      <c r="L6211" s="5"/>
      <c r="M6211" s="12"/>
      <c r="N6211" s="12"/>
      <c r="O6211" s="12"/>
      <c r="P6211" s="12"/>
      <c r="Q6211" s="12"/>
      <c r="R6211" s="12"/>
      <c r="S6211" s="13"/>
      <c r="T6211" s="13"/>
    </row>
    <row r="6212" spans="8:20" x14ac:dyDescent="0.2">
      <c r="H6212" s="8"/>
      <c r="I6212" s="8"/>
      <c r="J6212" s="11"/>
      <c r="K6212" s="10"/>
      <c r="L6212" s="5"/>
      <c r="M6212" s="12"/>
      <c r="N6212" s="12"/>
      <c r="O6212" s="12"/>
      <c r="P6212" s="12"/>
      <c r="Q6212" s="12"/>
      <c r="R6212" s="12"/>
      <c r="S6212" s="13"/>
      <c r="T6212" s="13"/>
    </row>
    <row r="6213" spans="8:20" x14ac:dyDescent="0.2">
      <c r="H6213" s="8"/>
      <c r="I6213" s="8"/>
      <c r="J6213" s="11"/>
      <c r="K6213" s="10"/>
      <c r="L6213" s="5"/>
      <c r="M6213" s="12"/>
      <c r="N6213" s="12"/>
      <c r="O6213" s="12"/>
      <c r="P6213" s="12"/>
      <c r="Q6213" s="12"/>
      <c r="R6213" s="12"/>
      <c r="S6213" s="13"/>
      <c r="T6213" s="13"/>
    </row>
    <row r="6214" spans="8:20" x14ac:dyDescent="0.2">
      <c r="H6214" s="8"/>
      <c r="I6214" s="8"/>
      <c r="J6214" s="11"/>
      <c r="K6214" s="10"/>
      <c r="L6214" s="5"/>
      <c r="M6214" s="12"/>
      <c r="N6214" s="12"/>
      <c r="O6214" s="12"/>
      <c r="P6214" s="12"/>
      <c r="Q6214" s="12"/>
      <c r="R6214" s="12"/>
      <c r="S6214" s="13"/>
      <c r="T6214" s="13"/>
    </row>
    <row r="6215" spans="8:20" x14ac:dyDescent="0.2">
      <c r="H6215" s="8"/>
      <c r="I6215" s="8"/>
      <c r="J6215" s="11"/>
      <c r="K6215" s="10"/>
      <c r="L6215" s="5"/>
      <c r="M6215" s="12"/>
      <c r="N6215" s="12"/>
      <c r="O6215" s="12"/>
      <c r="P6215" s="12"/>
      <c r="Q6215" s="12"/>
      <c r="R6215" s="12"/>
      <c r="S6215" s="13"/>
      <c r="T6215" s="13"/>
    </row>
    <row r="6216" spans="8:20" x14ac:dyDescent="0.2">
      <c r="H6216" s="8"/>
      <c r="I6216" s="8"/>
      <c r="J6216" s="11"/>
      <c r="K6216" s="10"/>
      <c r="L6216" s="5"/>
      <c r="M6216" s="12"/>
      <c r="N6216" s="12"/>
      <c r="O6216" s="12"/>
      <c r="P6216" s="12"/>
      <c r="Q6216" s="12"/>
      <c r="R6216" s="12"/>
      <c r="S6216" s="13"/>
      <c r="T6216" s="13"/>
    </row>
    <row r="6217" spans="8:20" x14ac:dyDescent="0.2">
      <c r="H6217" s="8"/>
      <c r="I6217" s="8"/>
      <c r="J6217" s="11"/>
      <c r="K6217" s="10"/>
      <c r="L6217" s="5"/>
      <c r="M6217" s="12"/>
      <c r="N6217" s="12"/>
      <c r="O6217" s="12"/>
      <c r="P6217" s="12"/>
      <c r="Q6217" s="12"/>
      <c r="R6217" s="12"/>
      <c r="S6217" s="13"/>
      <c r="T6217" s="13"/>
    </row>
    <row r="6218" spans="8:20" x14ac:dyDescent="0.2">
      <c r="H6218" s="8"/>
      <c r="I6218" s="8"/>
      <c r="J6218" s="11"/>
      <c r="K6218" s="10"/>
      <c r="L6218" s="5"/>
      <c r="M6218" s="12"/>
      <c r="N6218" s="12"/>
      <c r="O6218" s="12"/>
      <c r="P6218" s="12"/>
      <c r="Q6218" s="12"/>
      <c r="R6218" s="12"/>
      <c r="S6218" s="13"/>
      <c r="T6218" s="13"/>
    </row>
    <row r="6219" spans="8:20" x14ac:dyDescent="0.2">
      <c r="H6219" s="8"/>
      <c r="I6219" s="8"/>
      <c r="J6219" s="11"/>
      <c r="K6219" s="10"/>
      <c r="L6219" s="5"/>
      <c r="M6219" s="12"/>
      <c r="N6219" s="12"/>
      <c r="O6219" s="12"/>
      <c r="P6219" s="12"/>
      <c r="Q6219" s="12"/>
      <c r="R6219" s="12"/>
      <c r="S6219" s="13"/>
      <c r="T6219" s="13"/>
    </row>
    <row r="6220" spans="8:20" x14ac:dyDescent="0.2">
      <c r="H6220" s="8"/>
      <c r="I6220" s="8"/>
      <c r="J6220" s="11"/>
      <c r="K6220" s="10"/>
      <c r="L6220" s="5"/>
      <c r="M6220" s="12"/>
      <c r="N6220" s="12"/>
      <c r="O6220" s="12"/>
      <c r="P6220" s="12"/>
      <c r="Q6220" s="12"/>
      <c r="R6220" s="12"/>
      <c r="S6220" s="13"/>
      <c r="T6220" s="13"/>
    </row>
    <row r="6221" spans="8:20" x14ac:dyDescent="0.2">
      <c r="H6221" s="8"/>
      <c r="I6221" s="8"/>
      <c r="J6221" s="11"/>
      <c r="K6221" s="10"/>
      <c r="L6221" s="5"/>
      <c r="M6221" s="12"/>
      <c r="N6221" s="12"/>
      <c r="O6221" s="12"/>
      <c r="P6221" s="12"/>
      <c r="Q6221" s="12"/>
      <c r="R6221" s="12"/>
      <c r="S6221" s="13"/>
      <c r="T6221" s="13"/>
    </row>
    <row r="6222" spans="8:20" x14ac:dyDescent="0.2">
      <c r="H6222" s="8"/>
      <c r="I6222" s="8"/>
      <c r="J6222" s="11"/>
      <c r="K6222" s="10"/>
      <c r="L6222" s="5"/>
      <c r="M6222" s="12"/>
      <c r="N6222" s="12"/>
      <c r="O6222" s="12"/>
      <c r="P6222" s="12"/>
      <c r="Q6222" s="12"/>
      <c r="R6222" s="12"/>
      <c r="S6222" s="13"/>
      <c r="T6222" s="13"/>
    </row>
    <row r="6223" spans="8:20" x14ac:dyDescent="0.2">
      <c r="H6223" s="8"/>
      <c r="I6223" s="8"/>
      <c r="J6223" s="11"/>
      <c r="K6223" s="10"/>
      <c r="L6223" s="5"/>
      <c r="M6223" s="12"/>
      <c r="N6223" s="12"/>
      <c r="O6223" s="12"/>
      <c r="P6223" s="12"/>
      <c r="Q6223" s="12"/>
      <c r="R6223" s="12"/>
      <c r="S6223" s="13"/>
      <c r="T6223" s="13"/>
    </row>
    <row r="6224" spans="8:20" x14ac:dyDescent="0.2">
      <c r="H6224" s="8"/>
      <c r="I6224" s="8"/>
      <c r="J6224" s="11"/>
      <c r="K6224" s="10"/>
      <c r="L6224" s="5"/>
      <c r="M6224" s="12"/>
      <c r="N6224" s="12"/>
      <c r="O6224" s="12"/>
      <c r="P6224" s="12"/>
      <c r="Q6224" s="12"/>
      <c r="R6224" s="12"/>
      <c r="S6224" s="13"/>
      <c r="T6224" s="13"/>
    </row>
    <row r="6225" spans="8:20" x14ac:dyDescent="0.2">
      <c r="H6225" s="8"/>
      <c r="I6225" s="8"/>
      <c r="J6225" s="11"/>
      <c r="K6225" s="10"/>
      <c r="L6225" s="5"/>
      <c r="M6225" s="12"/>
      <c r="N6225" s="12"/>
      <c r="O6225" s="12"/>
      <c r="P6225" s="12"/>
      <c r="Q6225" s="12"/>
      <c r="R6225" s="12"/>
      <c r="S6225" s="13"/>
      <c r="T6225" s="13"/>
    </row>
    <row r="6226" spans="8:20" x14ac:dyDescent="0.2">
      <c r="H6226" s="8"/>
      <c r="I6226" s="8"/>
      <c r="J6226" s="11"/>
      <c r="K6226" s="10"/>
      <c r="L6226" s="5"/>
      <c r="M6226" s="12"/>
      <c r="N6226" s="12"/>
      <c r="O6226" s="12"/>
      <c r="P6226" s="12"/>
      <c r="Q6226" s="12"/>
      <c r="R6226" s="12"/>
      <c r="S6226" s="13"/>
      <c r="T6226" s="13"/>
    </row>
    <row r="6227" spans="8:20" x14ac:dyDescent="0.2">
      <c r="H6227" s="8"/>
      <c r="I6227" s="8"/>
      <c r="J6227" s="11"/>
      <c r="K6227" s="10"/>
      <c r="L6227" s="5"/>
      <c r="M6227" s="12"/>
      <c r="N6227" s="12"/>
      <c r="O6227" s="12"/>
      <c r="P6227" s="12"/>
      <c r="Q6227" s="12"/>
      <c r="R6227" s="12"/>
      <c r="S6227" s="13"/>
      <c r="T6227" s="13"/>
    </row>
    <row r="6228" spans="8:20" x14ac:dyDescent="0.2">
      <c r="H6228" s="8"/>
      <c r="I6228" s="8"/>
      <c r="J6228" s="11"/>
      <c r="K6228" s="10"/>
      <c r="L6228" s="5"/>
      <c r="M6228" s="12"/>
      <c r="N6228" s="12"/>
      <c r="O6228" s="12"/>
      <c r="P6228" s="12"/>
      <c r="Q6228" s="12"/>
      <c r="R6228" s="12"/>
      <c r="S6228" s="13"/>
      <c r="T6228" s="13"/>
    </row>
    <row r="6229" spans="8:20" x14ac:dyDescent="0.2">
      <c r="H6229" s="8"/>
      <c r="I6229" s="8"/>
      <c r="J6229" s="11"/>
      <c r="K6229" s="10"/>
      <c r="L6229" s="5"/>
      <c r="M6229" s="12"/>
      <c r="N6229" s="12"/>
      <c r="O6229" s="12"/>
      <c r="P6229" s="12"/>
      <c r="Q6229" s="12"/>
      <c r="R6229" s="12"/>
      <c r="S6229" s="13"/>
      <c r="T6229" s="13"/>
    </row>
    <row r="6230" spans="8:20" x14ac:dyDescent="0.2">
      <c r="H6230" s="8"/>
      <c r="I6230" s="8"/>
      <c r="J6230" s="11"/>
      <c r="K6230" s="10"/>
      <c r="L6230" s="5"/>
      <c r="M6230" s="12"/>
      <c r="N6230" s="12"/>
      <c r="O6230" s="12"/>
      <c r="P6230" s="12"/>
      <c r="Q6230" s="12"/>
      <c r="R6230" s="12"/>
      <c r="S6230" s="13"/>
      <c r="T6230" s="13"/>
    </row>
    <row r="6231" spans="8:20" x14ac:dyDescent="0.2">
      <c r="H6231" s="8"/>
      <c r="I6231" s="8"/>
      <c r="J6231" s="11"/>
      <c r="K6231" s="10"/>
      <c r="L6231" s="5"/>
      <c r="M6231" s="12"/>
      <c r="N6231" s="12"/>
      <c r="O6231" s="12"/>
      <c r="P6231" s="12"/>
      <c r="Q6231" s="12"/>
      <c r="R6231" s="12"/>
      <c r="S6231" s="13"/>
      <c r="T6231" s="13"/>
    </row>
    <row r="6232" spans="8:20" x14ac:dyDescent="0.2">
      <c r="H6232" s="8"/>
      <c r="I6232" s="8"/>
      <c r="J6232" s="11"/>
      <c r="K6232" s="10"/>
      <c r="L6232" s="5"/>
      <c r="M6232" s="12"/>
      <c r="N6232" s="12"/>
      <c r="O6232" s="12"/>
      <c r="P6232" s="12"/>
      <c r="Q6232" s="12"/>
      <c r="R6232" s="12"/>
      <c r="S6232" s="13"/>
      <c r="T6232" s="13"/>
    </row>
    <row r="6233" spans="8:20" x14ac:dyDescent="0.2">
      <c r="H6233" s="8"/>
      <c r="I6233" s="8"/>
      <c r="J6233" s="11"/>
      <c r="K6233" s="10"/>
      <c r="L6233" s="5"/>
      <c r="M6233" s="12"/>
      <c r="N6233" s="12"/>
      <c r="O6233" s="12"/>
      <c r="P6233" s="12"/>
      <c r="Q6233" s="12"/>
      <c r="R6233" s="12"/>
      <c r="S6233" s="13"/>
      <c r="T6233" s="13"/>
    </row>
    <row r="6234" spans="8:20" x14ac:dyDescent="0.2">
      <c r="H6234" s="8"/>
      <c r="I6234" s="8"/>
      <c r="J6234" s="11"/>
      <c r="K6234" s="10"/>
      <c r="L6234" s="5"/>
      <c r="M6234" s="12"/>
      <c r="N6234" s="12"/>
      <c r="O6234" s="12"/>
      <c r="P6234" s="12"/>
      <c r="Q6234" s="12"/>
      <c r="R6234" s="12"/>
      <c r="S6234" s="13"/>
      <c r="T6234" s="13"/>
    </row>
    <row r="6235" spans="8:20" x14ac:dyDescent="0.2">
      <c r="H6235" s="8"/>
      <c r="I6235" s="8"/>
      <c r="J6235" s="11"/>
      <c r="K6235" s="10"/>
      <c r="L6235" s="5"/>
      <c r="M6235" s="12"/>
      <c r="N6235" s="12"/>
      <c r="O6235" s="12"/>
      <c r="P6235" s="12"/>
      <c r="Q6235" s="12"/>
      <c r="R6235" s="12"/>
      <c r="S6235" s="13"/>
      <c r="T6235" s="13"/>
    </row>
    <row r="6236" spans="8:20" x14ac:dyDescent="0.2">
      <c r="H6236" s="8"/>
      <c r="I6236" s="8"/>
      <c r="J6236" s="11"/>
      <c r="K6236" s="10"/>
      <c r="L6236" s="5"/>
      <c r="M6236" s="12"/>
      <c r="N6236" s="12"/>
      <c r="O6236" s="12"/>
      <c r="P6236" s="12"/>
      <c r="Q6236" s="12"/>
      <c r="R6236" s="12"/>
      <c r="S6236" s="13"/>
      <c r="T6236" s="13"/>
    </row>
    <row r="6237" spans="8:20" x14ac:dyDescent="0.2">
      <c r="H6237" s="8"/>
      <c r="I6237" s="8"/>
      <c r="J6237" s="11"/>
      <c r="K6237" s="10"/>
      <c r="L6237" s="5"/>
      <c r="M6237" s="12"/>
      <c r="N6237" s="12"/>
      <c r="O6237" s="12"/>
      <c r="P6237" s="12"/>
      <c r="Q6237" s="12"/>
      <c r="R6237" s="12"/>
      <c r="S6237" s="13"/>
      <c r="T6237" s="13"/>
    </row>
    <row r="6238" spans="8:20" x14ac:dyDescent="0.2">
      <c r="H6238" s="8"/>
      <c r="I6238" s="8"/>
      <c r="J6238" s="11"/>
      <c r="K6238" s="10"/>
      <c r="L6238" s="5"/>
      <c r="M6238" s="12"/>
      <c r="N6238" s="12"/>
      <c r="O6238" s="12"/>
      <c r="P6238" s="12"/>
      <c r="Q6238" s="12"/>
      <c r="R6238" s="12"/>
      <c r="S6238" s="13"/>
      <c r="T6238" s="13"/>
    </row>
    <row r="6239" spans="8:20" x14ac:dyDescent="0.2">
      <c r="H6239" s="8"/>
      <c r="I6239" s="8"/>
      <c r="J6239" s="11"/>
      <c r="K6239" s="10"/>
      <c r="L6239" s="5"/>
      <c r="M6239" s="12"/>
      <c r="N6239" s="12"/>
      <c r="O6239" s="12"/>
      <c r="P6239" s="12"/>
      <c r="Q6239" s="12"/>
      <c r="R6239" s="12"/>
      <c r="S6239" s="13"/>
      <c r="T6239" s="13"/>
    </row>
    <row r="6240" spans="8:20" x14ac:dyDescent="0.2">
      <c r="H6240" s="8"/>
      <c r="I6240" s="8"/>
      <c r="J6240" s="11"/>
      <c r="K6240" s="10"/>
      <c r="L6240" s="5"/>
      <c r="M6240" s="12"/>
      <c r="N6240" s="12"/>
      <c r="O6240" s="12"/>
      <c r="P6240" s="12"/>
      <c r="Q6240" s="12"/>
      <c r="R6240" s="12"/>
      <c r="S6240" s="13"/>
      <c r="T6240" s="13"/>
    </row>
    <row r="6241" spans="8:20" x14ac:dyDescent="0.2">
      <c r="H6241" s="8"/>
      <c r="I6241" s="8"/>
      <c r="J6241" s="11"/>
      <c r="K6241" s="10"/>
      <c r="L6241" s="5"/>
      <c r="M6241" s="12"/>
      <c r="N6241" s="12"/>
      <c r="O6241" s="12"/>
      <c r="P6241" s="12"/>
      <c r="Q6241" s="12"/>
      <c r="R6241" s="12"/>
      <c r="S6241" s="13"/>
      <c r="T6241" s="13"/>
    </row>
    <row r="6242" spans="8:20" x14ac:dyDescent="0.2">
      <c r="H6242" s="8"/>
      <c r="I6242" s="8"/>
      <c r="J6242" s="11"/>
      <c r="K6242" s="10"/>
      <c r="L6242" s="5"/>
      <c r="M6242" s="12"/>
      <c r="N6242" s="12"/>
      <c r="O6242" s="12"/>
      <c r="P6242" s="12"/>
      <c r="Q6242" s="12"/>
      <c r="R6242" s="12"/>
      <c r="S6242" s="13"/>
      <c r="T6242" s="13"/>
    </row>
    <row r="6243" spans="8:20" x14ac:dyDescent="0.2">
      <c r="H6243" s="8"/>
      <c r="I6243" s="8"/>
      <c r="J6243" s="11"/>
      <c r="K6243" s="10"/>
      <c r="L6243" s="5"/>
      <c r="M6243" s="12"/>
      <c r="N6243" s="12"/>
      <c r="O6243" s="12"/>
      <c r="P6243" s="12"/>
      <c r="Q6243" s="12"/>
      <c r="R6243" s="12"/>
      <c r="S6243" s="13"/>
      <c r="T6243" s="13"/>
    </row>
    <row r="6244" spans="8:20" x14ac:dyDescent="0.2">
      <c r="H6244" s="8"/>
      <c r="I6244" s="8"/>
      <c r="J6244" s="11"/>
      <c r="K6244" s="10"/>
      <c r="L6244" s="5"/>
      <c r="M6244" s="12"/>
      <c r="N6244" s="12"/>
      <c r="O6244" s="12"/>
      <c r="P6244" s="12"/>
      <c r="Q6244" s="12"/>
      <c r="R6244" s="12"/>
      <c r="S6244" s="13"/>
      <c r="T6244" s="13"/>
    </row>
    <row r="6245" spans="8:20" x14ac:dyDescent="0.2">
      <c r="H6245" s="8"/>
      <c r="I6245" s="8"/>
      <c r="J6245" s="11"/>
      <c r="K6245" s="10"/>
      <c r="L6245" s="5"/>
      <c r="M6245" s="12"/>
      <c r="N6245" s="12"/>
      <c r="O6245" s="12"/>
      <c r="P6245" s="12"/>
      <c r="Q6245" s="12"/>
      <c r="R6245" s="12"/>
      <c r="S6245" s="13"/>
      <c r="T6245" s="13"/>
    </row>
    <row r="6246" spans="8:20" x14ac:dyDescent="0.2">
      <c r="H6246" s="8"/>
      <c r="I6246" s="8"/>
      <c r="J6246" s="11"/>
      <c r="K6246" s="10"/>
      <c r="L6246" s="5"/>
      <c r="M6246" s="12"/>
      <c r="N6246" s="12"/>
      <c r="O6246" s="12"/>
      <c r="P6246" s="12"/>
      <c r="Q6246" s="12"/>
      <c r="R6246" s="12"/>
      <c r="S6246" s="13"/>
      <c r="T6246" s="13"/>
    </row>
    <row r="6247" spans="8:20" x14ac:dyDescent="0.2">
      <c r="H6247" s="8"/>
      <c r="I6247" s="8"/>
      <c r="J6247" s="11"/>
      <c r="K6247" s="10"/>
      <c r="L6247" s="5"/>
      <c r="M6247" s="12"/>
      <c r="N6247" s="12"/>
      <c r="O6247" s="12"/>
      <c r="P6247" s="12"/>
      <c r="Q6247" s="12"/>
      <c r="R6247" s="12"/>
      <c r="S6247" s="13"/>
      <c r="T6247" s="13"/>
    </row>
    <row r="6248" spans="8:20" x14ac:dyDescent="0.2">
      <c r="H6248" s="8"/>
      <c r="I6248" s="8"/>
      <c r="J6248" s="11"/>
      <c r="K6248" s="10"/>
      <c r="L6248" s="5"/>
      <c r="M6248" s="12"/>
      <c r="N6248" s="12"/>
      <c r="O6248" s="12"/>
      <c r="P6248" s="12"/>
      <c r="Q6248" s="12"/>
      <c r="R6248" s="12"/>
      <c r="S6248" s="13"/>
      <c r="T6248" s="13"/>
    </row>
    <row r="6249" spans="8:20" x14ac:dyDescent="0.2">
      <c r="H6249" s="8"/>
      <c r="I6249" s="8"/>
      <c r="J6249" s="11"/>
      <c r="K6249" s="10"/>
      <c r="L6249" s="5"/>
      <c r="M6249" s="12"/>
      <c r="N6249" s="12"/>
      <c r="O6249" s="12"/>
      <c r="P6249" s="12"/>
      <c r="Q6249" s="12"/>
      <c r="R6249" s="12"/>
      <c r="S6249" s="13"/>
      <c r="T6249" s="13"/>
    </row>
    <row r="6250" spans="8:20" x14ac:dyDescent="0.2">
      <c r="H6250" s="8"/>
      <c r="I6250" s="8"/>
      <c r="J6250" s="11"/>
      <c r="K6250" s="10"/>
      <c r="L6250" s="5"/>
      <c r="M6250" s="12"/>
      <c r="N6250" s="12"/>
      <c r="O6250" s="12"/>
      <c r="P6250" s="12"/>
      <c r="Q6250" s="12"/>
      <c r="R6250" s="12"/>
      <c r="S6250" s="13"/>
      <c r="T6250" s="13"/>
    </row>
    <row r="6251" spans="8:20" x14ac:dyDescent="0.2">
      <c r="H6251" s="8"/>
      <c r="I6251" s="8"/>
      <c r="J6251" s="11"/>
      <c r="K6251" s="10"/>
      <c r="L6251" s="5"/>
      <c r="M6251" s="12"/>
      <c r="N6251" s="12"/>
      <c r="O6251" s="12"/>
      <c r="P6251" s="12"/>
      <c r="Q6251" s="12"/>
      <c r="R6251" s="12"/>
      <c r="S6251" s="13"/>
      <c r="T6251" s="13"/>
    </row>
    <row r="6252" spans="8:20" x14ac:dyDescent="0.2">
      <c r="H6252" s="8"/>
      <c r="I6252" s="8"/>
      <c r="J6252" s="11"/>
      <c r="K6252" s="10"/>
      <c r="L6252" s="5"/>
      <c r="M6252" s="12"/>
      <c r="N6252" s="12"/>
      <c r="O6252" s="12"/>
      <c r="P6252" s="12"/>
      <c r="Q6252" s="12"/>
      <c r="R6252" s="12"/>
      <c r="S6252" s="13"/>
      <c r="T6252" s="13"/>
    </row>
    <row r="6253" spans="8:20" x14ac:dyDescent="0.2">
      <c r="H6253" s="8"/>
      <c r="I6253" s="8"/>
      <c r="J6253" s="11"/>
      <c r="K6253" s="10"/>
      <c r="L6253" s="5"/>
      <c r="M6253" s="12"/>
      <c r="N6253" s="12"/>
      <c r="O6253" s="12"/>
      <c r="P6253" s="12"/>
      <c r="Q6253" s="12"/>
      <c r="R6253" s="12"/>
      <c r="S6253" s="13"/>
      <c r="T6253" s="13"/>
    </row>
    <row r="6254" spans="8:20" x14ac:dyDescent="0.2">
      <c r="H6254" s="8"/>
      <c r="I6254" s="8"/>
      <c r="J6254" s="11"/>
      <c r="K6254" s="10"/>
      <c r="L6254" s="5"/>
      <c r="M6254" s="12"/>
      <c r="N6254" s="12"/>
      <c r="O6254" s="12"/>
      <c r="P6254" s="12"/>
      <c r="Q6254" s="12"/>
      <c r="R6254" s="12"/>
      <c r="S6254" s="13"/>
      <c r="T6254" s="13"/>
    </row>
    <row r="6255" spans="8:20" x14ac:dyDescent="0.2">
      <c r="H6255" s="8"/>
      <c r="I6255" s="8"/>
      <c r="J6255" s="11"/>
      <c r="K6255" s="10"/>
      <c r="L6255" s="5"/>
      <c r="M6255" s="12"/>
      <c r="N6255" s="12"/>
      <c r="O6255" s="12"/>
      <c r="P6255" s="12"/>
      <c r="Q6255" s="12"/>
      <c r="R6255" s="12"/>
      <c r="S6255" s="13"/>
      <c r="T6255" s="13"/>
    </row>
    <row r="6256" spans="8:20" x14ac:dyDescent="0.2">
      <c r="H6256" s="8"/>
      <c r="I6256" s="8"/>
      <c r="J6256" s="11"/>
      <c r="K6256" s="10"/>
      <c r="L6256" s="5"/>
      <c r="M6256" s="12"/>
      <c r="N6256" s="12"/>
      <c r="O6256" s="12"/>
      <c r="P6256" s="12"/>
      <c r="Q6256" s="12"/>
      <c r="R6256" s="12"/>
      <c r="S6256" s="13"/>
      <c r="T6256" s="13"/>
    </row>
    <row r="6257" spans="8:20" x14ac:dyDescent="0.2">
      <c r="H6257" s="8"/>
      <c r="I6257" s="8"/>
      <c r="J6257" s="11"/>
      <c r="K6257" s="10"/>
      <c r="L6257" s="5"/>
      <c r="M6257" s="12"/>
      <c r="N6257" s="12"/>
      <c r="O6257" s="12"/>
      <c r="P6257" s="12"/>
      <c r="Q6257" s="12"/>
      <c r="R6257" s="12"/>
      <c r="S6257" s="13"/>
      <c r="T6257" s="13"/>
    </row>
    <row r="6258" spans="8:20" x14ac:dyDescent="0.2">
      <c r="H6258" s="8"/>
      <c r="I6258" s="8"/>
      <c r="J6258" s="11"/>
      <c r="K6258" s="10"/>
      <c r="L6258" s="5"/>
      <c r="M6258" s="12"/>
      <c r="N6258" s="12"/>
      <c r="O6258" s="12"/>
      <c r="P6258" s="12"/>
      <c r="Q6258" s="12"/>
      <c r="R6258" s="12"/>
      <c r="S6258" s="13"/>
      <c r="T6258" s="13"/>
    </row>
    <row r="6259" spans="8:20" x14ac:dyDescent="0.2">
      <c r="H6259" s="8"/>
      <c r="I6259" s="8"/>
      <c r="J6259" s="11"/>
      <c r="K6259" s="10"/>
      <c r="L6259" s="5"/>
      <c r="M6259" s="12"/>
      <c r="N6259" s="12"/>
      <c r="O6259" s="12"/>
      <c r="P6259" s="12"/>
      <c r="Q6259" s="12"/>
      <c r="R6259" s="12"/>
      <c r="S6259" s="13"/>
      <c r="T6259" s="13"/>
    </row>
    <row r="6260" spans="8:20" x14ac:dyDescent="0.2">
      <c r="H6260" s="8"/>
      <c r="I6260" s="8"/>
      <c r="J6260" s="11"/>
      <c r="K6260" s="10"/>
      <c r="L6260" s="5"/>
      <c r="M6260" s="12"/>
      <c r="N6260" s="12"/>
      <c r="O6260" s="12"/>
      <c r="P6260" s="12"/>
      <c r="Q6260" s="12"/>
      <c r="R6260" s="12"/>
      <c r="S6260" s="13"/>
      <c r="T6260" s="13"/>
    </row>
    <row r="6261" spans="8:20" x14ac:dyDescent="0.2">
      <c r="H6261" s="8"/>
      <c r="I6261" s="8"/>
      <c r="J6261" s="11"/>
      <c r="K6261" s="10"/>
      <c r="L6261" s="5"/>
      <c r="M6261" s="12"/>
      <c r="N6261" s="12"/>
      <c r="O6261" s="12"/>
      <c r="P6261" s="12"/>
      <c r="Q6261" s="12"/>
      <c r="R6261" s="12"/>
      <c r="S6261" s="13"/>
      <c r="T6261" s="13"/>
    </row>
    <row r="6262" spans="8:20" x14ac:dyDescent="0.2">
      <c r="H6262" s="8"/>
      <c r="I6262" s="8"/>
      <c r="J6262" s="11"/>
      <c r="K6262" s="10"/>
      <c r="L6262" s="5"/>
      <c r="M6262" s="12"/>
      <c r="N6262" s="12"/>
      <c r="O6262" s="12"/>
      <c r="P6262" s="12"/>
      <c r="Q6262" s="12"/>
      <c r="R6262" s="12"/>
      <c r="S6262" s="13"/>
      <c r="T6262" s="13"/>
    </row>
    <row r="6263" spans="8:20" x14ac:dyDescent="0.2">
      <c r="H6263" s="8"/>
      <c r="I6263" s="8"/>
      <c r="J6263" s="11"/>
      <c r="K6263" s="10"/>
      <c r="L6263" s="5"/>
      <c r="M6263" s="12"/>
      <c r="N6263" s="12"/>
      <c r="O6263" s="12"/>
      <c r="P6263" s="12"/>
      <c r="Q6263" s="12"/>
      <c r="R6263" s="12"/>
      <c r="S6263" s="13"/>
      <c r="T6263" s="13"/>
    </row>
    <row r="6264" spans="8:20" x14ac:dyDescent="0.2">
      <c r="H6264" s="8"/>
      <c r="I6264" s="8"/>
      <c r="J6264" s="11"/>
      <c r="K6264" s="10"/>
      <c r="L6264" s="5"/>
      <c r="M6264" s="12"/>
      <c r="N6264" s="12"/>
      <c r="O6264" s="12"/>
      <c r="P6264" s="12"/>
      <c r="Q6264" s="12"/>
      <c r="R6264" s="12"/>
      <c r="S6264" s="13"/>
      <c r="T6264" s="13"/>
    </row>
    <row r="6265" spans="8:20" x14ac:dyDescent="0.2">
      <c r="H6265" s="8"/>
      <c r="I6265" s="8"/>
      <c r="J6265" s="11"/>
      <c r="K6265" s="10"/>
      <c r="L6265" s="5"/>
      <c r="M6265" s="12"/>
      <c r="N6265" s="12"/>
      <c r="O6265" s="12"/>
      <c r="P6265" s="12"/>
      <c r="Q6265" s="12"/>
      <c r="R6265" s="12"/>
      <c r="S6265" s="13"/>
      <c r="T6265" s="13"/>
    </row>
    <row r="6266" spans="8:20" x14ac:dyDescent="0.2">
      <c r="H6266" s="8"/>
      <c r="I6266" s="8"/>
      <c r="J6266" s="11"/>
      <c r="K6266" s="10"/>
      <c r="L6266" s="5"/>
      <c r="M6266" s="12"/>
      <c r="N6266" s="12"/>
      <c r="O6266" s="12"/>
      <c r="P6266" s="12"/>
      <c r="Q6266" s="12"/>
      <c r="R6266" s="12"/>
      <c r="S6266" s="13"/>
      <c r="T6266" s="13"/>
    </row>
    <row r="6267" spans="8:20" x14ac:dyDescent="0.2">
      <c r="H6267" s="8"/>
      <c r="I6267" s="8"/>
      <c r="J6267" s="11"/>
      <c r="K6267" s="10"/>
      <c r="L6267" s="5"/>
      <c r="M6267" s="12"/>
      <c r="N6267" s="12"/>
      <c r="O6267" s="12"/>
      <c r="P6267" s="12"/>
      <c r="Q6267" s="12"/>
      <c r="R6267" s="12"/>
      <c r="S6267" s="13"/>
      <c r="T6267" s="13"/>
    </row>
    <row r="6268" spans="8:20" x14ac:dyDescent="0.2">
      <c r="H6268" s="8"/>
      <c r="I6268" s="8"/>
      <c r="J6268" s="11"/>
      <c r="K6268" s="10"/>
      <c r="L6268" s="5"/>
      <c r="M6268" s="12"/>
      <c r="N6268" s="12"/>
      <c r="O6268" s="12"/>
      <c r="P6268" s="12"/>
      <c r="Q6268" s="12"/>
      <c r="R6268" s="12"/>
      <c r="S6268" s="13"/>
      <c r="T6268" s="13"/>
    </row>
    <row r="6269" spans="8:20" x14ac:dyDescent="0.2">
      <c r="H6269" s="8"/>
      <c r="I6269" s="8"/>
      <c r="J6269" s="11"/>
      <c r="K6269" s="10"/>
      <c r="L6269" s="5"/>
      <c r="M6269" s="12"/>
      <c r="N6269" s="12"/>
      <c r="O6269" s="12"/>
      <c r="P6269" s="12"/>
      <c r="Q6269" s="12"/>
      <c r="R6269" s="12"/>
      <c r="S6269" s="13"/>
      <c r="T6269" s="13"/>
    </row>
    <row r="6270" spans="8:20" x14ac:dyDescent="0.2">
      <c r="H6270" s="8"/>
      <c r="I6270" s="8"/>
      <c r="J6270" s="11"/>
      <c r="K6270" s="10"/>
      <c r="L6270" s="5"/>
      <c r="M6270" s="12"/>
      <c r="N6270" s="12"/>
      <c r="O6270" s="12"/>
      <c r="P6270" s="12"/>
      <c r="Q6270" s="12"/>
      <c r="R6270" s="12"/>
      <c r="S6270" s="13"/>
      <c r="T6270" s="13"/>
    </row>
    <row r="6271" spans="8:20" x14ac:dyDescent="0.2">
      <c r="H6271" s="8"/>
      <c r="I6271" s="8"/>
      <c r="J6271" s="11"/>
      <c r="K6271" s="10"/>
      <c r="L6271" s="5"/>
      <c r="M6271" s="12"/>
      <c r="N6271" s="12"/>
      <c r="O6271" s="12"/>
      <c r="P6271" s="12"/>
      <c r="Q6271" s="12"/>
      <c r="R6271" s="12"/>
      <c r="S6271" s="13"/>
      <c r="T6271" s="13"/>
    </row>
    <row r="6272" spans="8:20" x14ac:dyDescent="0.2">
      <c r="H6272" s="8"/>
      <c r="I6272" s="8"/>
      <c r="J6272" s="11"/>
      <c r="K6272" s="10"/>
      <c r="L6272" s="5"/>
      <c r="M6272" s="12"/>
      <c r="N6272" s="12"/>
      <c r="O6272" s="12"/>
      <c r="P6272" s="12"/>
      <c r="Q6272" s="12"/>
      <c r="R6272" s="12"/>
      <c r="S6272" s="13"/>
      <c r="T6272" s="13"/>
    </row>
    <row r="6273" spans="8:20" x14ac:dyDescent="0.2">
      <c r="H6273" s="8"/>
      <c r="I6273" s="8"/>
      <c r="J6273" s="11"/>
      <c r="K6273" s="10"/>
      <c r="L6273" s="5"/>
      <c r="M6273" s="12"/>
      <c r="N6273" s="12"/>
      <c r="O6273" s="12"/>
      <c r="P6273" s="12"/>
      <c r="Q6273" s="12"/>
      <c r="R6273" s="12"/>
      <c r="S6273" s="13"/>
      <c r="T6273" s="13"/>
    </row>
    <row r="6274" spans="8:20" x14ac:dyDescent="0.2">
      <c r="H6274" s="8"/>
      <c r="I6274" s="8"/>
      <c r="J6274" s="11"/>
      <c r="K6274" s="10"/>
      <c r="L6274" s="5"/>
      <c r="M6274" s="12"/>
      <c r="N6274" s="12"/>
      <c r="O6274" s="12"/>
      <c r="P6274" s="12"/>
      <c r="Q6274" s="12"/>
      <c r="R6274" s="12"/>
      <c r="S6274" s="13"/>
      <c r="T6274" s="13"/>
    </row>
    <row r="6275" spans="8:20" x14ac:dyDescent="0.2">
      <c r="H6275" s="8"/>
      <c r="I6275" s="8"/>
      <c r="J6275" s="11"/>
      <c r="K6275" s="10"/>
      <c r="L6275" s="5"/>
      <c r="M6275" s="12"/>
      <c r="N6275" s="12"/>
      <c r="O6275" s="12"/>
      <c r="P6275" s="12"/>
      <c r="Q6275" s="12"/>
      <c r="R6275" s="12"/>
      <c r="S6275" s="13"/>
      <c r="T6275" s="13"/>
    </row>
    <row r="6276" spans="8:20" x14ac:dyDescent="0.2">
      <c r="H6276" s="8"/>
      <c r="I6276" s="8"/>
      <c r="J6276" s="11"/>
      <c r="K6276" s="10"/>
      <c r="L6276" s="5"/>
      <c r="M6276" s="12"/>
      <c r="N6276" s="12"/>
      <c r="O6276" s="12"/>
      <c r="P6276" s="12"/>
      <c r="Q6276" s="12"/>
      <c r="R6276" s="12"/>
      <c r="S6276" s="13"/>
      <c r="T6276" s="13"/>
    </row>
    <row r="6277" spans="8:20" x14ac:dyDescent="0.2">
      <c r="H6277" s="8"/>
      <c r="I6277" s="8"/>
      <c r="J6277" s="11"/>
      <c r="K6277" s="10"/>
      <c r="L6277" s="5"/>
      <c r="M6277" s="12"/>
      <c r="N6277" s="12"/>
      <c r="O6277" s="12"/>
      <c r="P6277" s="12"/>
      <c r="Q6277" s="12"/>
      <c r="R6277" s="12"/>
      <c r="S6277" s="13"/>
      <c r="T6277" s="13"/>
    </row>
    <row r="6278" spans="8:20" x14ac:dyDescent="0.2">
      <c r="H6278" s="8"/>
      <c r="I6278" s="8"/>
      <c r="J6278" s="11"/>
      <c r="K6278" s="10"/>
      <c r="L6278" s="5"/>
      <c r="M6278" s="12"/>
      <c r="N6278" s="12"/>
      <c r="O6278" s="12"/>
      <c r="P6278" s="12"/>
      <c r="Q6278" s="12"/>
      <c r="R6278" s="12"/>
      <c r="S6278" s="13"/>
      <c r="T6278" s="13"/>
    </row>
    <row r="6279" spans="8:20" x14ac:dyDescent="0.2">
      <c r="H6279" s="8"/>
      <c r="I6279" s="8"/>
      <c r="J6279" s="11"/>
      <c r="K6279" s="10"/>
      <c r="L6279" s="5"/>
      <c r="M6279" s="12"/>
      <c r="N6279" s="12"/>
      <c r="O6279" s="12"/>
      <c r="P6279" s="12"/>
      <c r="Q6279" s="12"/>
      <c r="R6279" s="12"/>
      <c r="S6279" s="13"/>
      <c r="T6279" s="13"/>
    </row>
    <row r="6280" spans="8:20" x14ac:dyDescent="0.2">
      <c r="H6280" s="8"/>
      <c r="I6280" s="8"/>
      <c r="J6280" s="11"/>
      <c r="K6280" s="10"/>
      <c r="L6280" s="5"/>
      <c r="M6280" s="12"/>
      <c r="N6280" s="12"/>
      <c r="O6280" s="12"/>
      <c r="P6280" s="12"/>
      <c r="Q6280" s="12"/>
      <c r="R6280" s="12"/>
      <c r="S6280" s="13"/>
      <c r="T6280" s="13"/>
    </row>
    <row r="6281" spans="8:20" x14ac:dyDescent="0.2">
      <c r="H6281" s="8"/>
      <c r="I6281" s="8"/>
      <c r="J6281" s="11"/>
      <c r="K6281" s="10"/>
      <c r="L6281" s="5"/>
      <c r="M6281" s="12"/>
      <c r="N6281" s="12"/>
      <c r="O6281" s="12"/>
      <c r="P6281" s="12"/>
      <c r="Q6281" s="12"/>
      <c r="R6281" s="12"/>
      <c r="S6281" s="13"/>
      <c r="T6281" s="13"/>
    </row>
    <row r="6282" spans="8:20" x14ac:dyDescent="0.2">
      <c r="H6282" s="8"/>
      <c r="I6282" s="8"/>
      <c r="J6282" s="11"/>
      <c r="K6282" s="10"/>
      <c r="L6282" s="5"/>
      <c r="M6282" s="12"/>
      <c r="N6282" s="12"/>
      <c r="O6282" s="12"/>
      <c r="P6282" s="12"/>
      <c r="Q6282" s="12"/>
      <c r="R6282" s="12"/>
      <c r="S6282" s="13"/>
      <c r="T6282" s="13"/>
    </row>
    <row r="6283" spans="8:20" x14ac:dyDescent="0.2">
      <c r="H6283" s="8"/>
      <c r="I6283" s="8"/>
      <c r="J6283" s="11"/>
      <c r="K6283" s="10"/>
      <c r="L6283" s="5"/>
      <c r="M6283" s="12"/>
      <c r="N6283" s="12"/>
      <c r="O6283" s="12"/>
      <c r="P6283" s="12"/>
      <c r="Q6283" s="12"/>
      <c r="R6283" s="12"/>
      <c r="S6283" s="13"/>
      <c r="T6283" s="13"/>
    </row>
    <row r="6284" spans="8:20" x14ac:dyDescent="0.2">
      <c r="H6284" s="8"/>
      <c r="I6284" s="8"/>
      <c r="J6284" s="11"/>
      <c r="K6284" s="10"/>
      <c r="L6284" s="5"/>
      <c r="M6284" s="12"/>
      <c r="N6284" s="12"/>
      <c r="O6284" s="12"/>
      <c r="P6284" s="12"/>
      <c r="Q6284" s="12"/>
      <c r="R6284" s="12"/>
      <c r="S6284" s="13"/>
      <c r="T6284" s="13"/>
    </row>
    <row r="6285" spans="8:20" x14ac:dyDescent="0.2">
      <c r="H6285" s="8"/>
      <c r="I6285" s="8"/>
      <c r="J6285" s="11"/>
      <c r="K6285" s="10"/>
      <c r="L6285" s="5"/>
      <c r="M6285" s="12"/>
      <c r="N6285" s="12"/>
      <c r="O6285" s="12"/>
      <c r="P6285" s="12"/>
      <c r="Q6285" s="12"/>
      <c r="R6285" s="12"/>
      <c r="S6285" s="13"/>
      <c r="T6285" s="13"/>
    </row>
    <row r="6286" spans="8:20" x14ac:dyDescent="0.2">
      <c r="H6286" s="8"/>
      <c r="I6286" s="8"/>
      <c r="J6286" s="11"/>
      <c r="K6286" s="10"/>
      <c r="L6286" s="5"/>
      <c r="M6286" s="12"/>
      <c r="N6286" s="12"/>
      <c r="O6286" s="12"/>
      <c r="P6286" s="12"/>
      <c r="Q6286" s="12"/>
      <c r="R6286" s="12"/>
      <c r="S6286" s="13"/>
      <c r="T6286" s="13"/>
    </row>
    <row r="6287" spans="8:20" x14ac:dyDescent="0.2">
      <c r="H6287" s="8"/>
      <c r="I6287" s="8"/>
      <c r="J6287" s="11"/>
      <c r="K6287" s="10"/>
      <c r="L6287" s="5"/>
      <c r="M6287" s="12"/>
      <c r="N6287" s="12"/>
      <c r="O6287" s="12"/>
      <c r="P6287" s="12"/>
      <c r="Q6287" s="12"/>
      <c r="R6287" s="12"/>
      <c r="S6287" s="13"/>
      <c r="T6287" s="13"/>
    </row>
    <row r="6288" spans="8:20" x14ac:dyDescent="0.2">
      <c r="H6288" s="8"/>
      <c r="I6288" s="8"/>
      <c r="J6288" s="11"/>
      <c r="K6288" s="10"/>
      <c r="L6288" s="5"/>
      <c r="M6288" s="12"/>
      <c r="N6288" s="12"/>
      <c r="O6288" s="12"/>
      <c r="P6288" s="12"/>
      <c r="Q6288" s="12"/>
      <c r="R6288" s="12"/>
      <c r="S6288" s="13"/>
      <c r="T6288" s="13"/>
    </row>
    <row r="6289" spans="8:20" x14ac:dyDescent="0.2">
      <c r="H6289" s="8"/>
      <c r="I6289" s="8"/>
      <c r="J6289" s="11"/>
      <c r="K6289" s="10"/>
      <c r="L6289" s="5"/>
      <c r="M6289" s="12"/>
      <c r="N6289" s="12"/>
      <c r="O6289" s="12"/>
      <c r="P6289" s="12"/>
      <c r="Q6289" s="12"/>
      <c r="R6289" s="12"/>
      <c r="S6289" s="13"/>
      <c r="T6289" s="13"/>
    </row>
    <row r="6290" spans="8:20" x14ac:dyDescent="0.2">
      <c r="H6290" s="8"/>
      <c r="I6290" s="8"/>
      <c r="J6290" s="11"/>
      <c r="K6290" s="10"/>
      <c r="L6290" s="5"/>
      <c r="M6290" s="12"/>
      <c r="N6290" s="12"/>
      <c r="O6290" s="12"/>
      <c r="P6290" s="12"/>
      <c r="Q6290" s="12"/>
      <c r="R6290" s="12"/>
      <c r="S6290" s="13"/>
      <c r="T6290" s="13"/>
    </row>
    <row r="6291" spans="8:20" x14ac:dyDescent="0.2">
      <c r="H6291" s="8"/>
      <c r="I6291" s="8"/>
      <c r="J6291" s="11"/>
      <c r="K6291" s="10"/>
      <c r="L6291" s="5"/>
      <c r="M6291" s="12"/>
      <c r="N6291" s="12"/>
      <c r="O6291" s="12"/>
      <c r="P6291" s="12"/>
      <c r="Q6291" s="12"/>
      <c r="R6291" s="12"/>
      <c r="S6291" s="13"/>
      <c r="T6291" s="13"/>
    </row>
    <row r="6292" spans="8:20" x14ac:dyDescent="0.2">
      <c r="H6292" s="8"/>
      <c r="I6292" s="8"/>
      <c r="J6292" s="11"/>
      <c r="K6292" s="10"/>
      <c r="L6292" s="5"/>
      <c r="M6292" s="12"/>
      <c r="N6292" s="12"/>
      <c r="O6292" s="12"/>
      <c r="P6292" s="12"/>
      <c r="Q6292" s="12"/>
      <c r="R6292" s="12"/>
      <c r="S6292" s="13"/>
      <c r="T6292" s="13"/>
    </row>
    <row r="6293" spans="8:20" x14ac:dyDescent="0.2">
      <c r="H6293" s="8"/>
      <c r="I6293" s="8"/>
      <c r="J6293" s="11"/>
      <c r="K6293" s="10"/>
      <c r="L6293" s="5"/>
      <c r="M6293" s="12"/>
      <c r="N6293" s="12"/>
      <c r="O6293" s="12"/>
      <c r="P6293" s="12"/>
      <c r="Q6293" s="12"/>
      <c r="R6293" s="12"/>
      <c r="S6293" s="13"/>
      <c r="T6293" s="13"/>
    </row>
    <row r="6294" spans="8:20" x14ac:dyDescent="0.2">
      <c r="H6294" s="8"/>
      <c r="I6294" s="8"/>
      <c r="J6294" s="11"/>
      <c r="K6294" s="10"/>
      <c r="L6294" s="5"/>
      <c r="M6294" s="12"/>
      <c r="N6294" s="12"/>
      <c r="O6294" s="12"/>
      <c r="P6294" s="12"/>
      <c r="Q6294" s="12"/>
      <c r="R6294" s="12"/>
      <c r="S6294" s="13"/>
      <c r="T6294" s="13"/>
    </row>
    <row r="6295" spans="8:20" x14ac:dyDescent="0.2">
      <c r="H6295" s="8"/>
      <c r="I6295" s="8"/>
      <c r="J6295" s="11"/>
      <c r="K6295" s="10"/>
      <c r="L6295" s="5"/>
      <c r="M6295" s="12"/>
      <c r="N6295" s="12"/>
      <c r="O6295" s="12"/>
      <c r="P6295" s="12"/>
      <c r="Q6295" s="12"/>
      <c r="R6295" s="12"/>
      <c r="S6295" s="13"/>
      <c r="T6295" s="13"/>
    </row>
    <row r="6296" spans="8:20" x14ac:dyDescent="0.2">
      <c r="H6296" s="8"/>
      <c r="I6296" s="8"/>
      <c r="J6296" s="11"/>
      <c r="K6296" s="10"/>
      <c r="L6296" s="5"/>
      <c r="M6296" s="12"/>
      <c r="N6296" s="12"/>
      <c r="O6296" s="12"/>
      <c r="P6296" s="12"/>
      <c r="Q6296" s="12"/>
      <c r="R6296" s="12"/>
      <c r="S6296" s="13"/>
      <c r="T6296" s="13"/>
    </row>
    <row r="6297" spans="8:20" x14ac:dyDescent="0.2">
      <c r="H6297" s="8"/>
      <c r="I6297" s="8"/>
      <c r="J6297" s="11"/>
      <c r="K6297" s="10"/>
      <c r="L6297" s="5"/>
      <c r="M6297" s="12"/>
      <c r="N6297" s="12"/>
      <c r="O6297" s="12"/>
      <c r="P6297" s="12"/>
      <c r="Q6297" s="12"/>
      <c r="R6297" s="12"/>
      <c r="S6297" s="13"/>
      <c r="T6297" s="13"/>
    </row>
    <row r="6298" spans="8:20" x14ac:dyDescent="0.2">
      <c r="H6298" s="8"/>
      <c r="I6298" s="8"/>
      <c r="J6298" s="11"/>
      <c r="K6298" s="10"/>
      <c r="L6298" s="5"/>
      <c r="M6298" s="12"/>
      <c r="N6298" s="12"/>
      <c r="O6298" s="12"/>
      <c r="P6298" s="12"/>
      <c r="Q6298" s="12"/>
      <c r="R6298" s="12"/>
      <c r="S6298" s="13"/>
      <c r="T6298" s="13"/>
    </row>
    <row r="6299" spans="8:20" x14ac:dyDescent="0.2">
      <c r="H6299" s="8"/>
      <c r="I6299" s="8"/>
      <c r="J6299" s="11"/>
      <c r="K6299" s="10"/>
      <c r="L6299" s="5"/>
      <c r="M6299" s="12"/>
      <c r="N6299" s="12"/>
      <c r="O6299" s="12"/>
      <c r="P6299" s="12"/>
      <c r="Q6299" s="12"/>
      <c r="R6299" s="12"/>
      <c r="S6299" s="13"/>
      <c r="T6299" s="13"/>
    </row>
    <row r="6300" spans="8:20" x14ac:dyDescent="0.2">
      <c r="H6300" s="8"/>
      <c r="I6300" s="8"/>
      <c r="J6300" s="11"/>
      <c r="K6300" s="10"/>
      <c r="L6300" s="5"/>
      <c r="M6300" s="12"/>
      <c r="N6300" s="12"/>
      <c r="O6300" s="12"/>
      <c r="P6300" s="12"/>
      <c r="Q6300" s="12"/>
      <c r="R6300" s="12"/>
      <c r="S6300" s="13"/>
      <c r="T6300" s="13"/>
    </row>
    <row r="6301" spans="8:20" x14ac:dyDescent="0.2">
      <c r="H6301" s="8"/>
      <c r="I6301" s="8"/>
      <c r="J6301" s="11"/>
      <c r="K6301" s="10"/>
      <c r="L6301" s="5"/>
      <c r="M6301" s="12"/>
      <c r="N6301" s="12"/>
      <c r="O6301" s="12"/>
      <c r="P6301" s="12"/>
      <c r="Q6301" s="12"/>
      <c r="R6301" s="12"/>
      <c r="S6301" s="13"/>
      <c r="T6301" s="13"/>
    </row>
    <row r="6302" spans="8:20" x14ac:dyDescent="0.2">
      <c r="H6302" s="8"/>
      <c r="I6302" s="8"/>
      <c r="J6302" s="11"/>
      <c r="K6302" s="10"/>
      <c r="L6302" s="5"/>
      <c r="M6302" s="12"/>
      <c r="N6302" s="12"/>
      <c r="O6302" s="12"/>
      <c r="P6302" s="12"/>
      <c r="Q6302" s="12"/>
      <c r="R6302" s="12"/>
      <c r="S6302" s="13"/>
      <c r="T6302" s="13"/>
    </row>
    <row r="6303" spans="8:20" x14ac:dyDescent="0.2">
      <c r="H6303" s="8"/>
      <c r="I6303" s="8"/>
      <c r="J6303" s="11"/>
      <c r="K6303" s="10"/>
      <c r="L6303" s="5"/>
      <c r="M6303" s="12"/>
      <c r="N6303" s="12"/>
      <c r="O6303" s="12"/>
      <c r="P6303" s="12"/>
      <c r="Q6303" s="12"/>
      <c r="R6303" s="12"/>
      <c r="S6303" s="13"/>
      <c r="T6303" s="13"/>
    </row>
    <row r="6304" spans="8:20" x14ac:dyDescent="0.2">
      <c r="H6304" s="8"/>
      <c r="I6304" s="8"/>
      <c r="J6304" s="11"/>
      <c r="K6304" s="10"/>
      <c r="L6304" s="5"/>
      <c r="M6304" s="12"/>
      <c r="N6304" s="12"/>
      <c r="O6304" s="12"/>
      <c r="P6304" s="12"/>
      <c r="Q6304" s="12"/>
      <c r="R6304" s="12"/>
      <c r="S6304" s="13"/>
      <c r="T6304" s="13"/>
    </row>
    <row r="6305" spans="8:20" x14ac:dyDescent="0.2">
      <c r="H6305" s="8"/>
      <c r="I6305" s="8"/>
      <c r="J6305" s="11"/>
      <c r="K6305" s="10"/>
      <c r="L6305" s="5"/>
      <c r="M6305" s="12"/>
      <c r="N6305" s="12"/>
      <c r="O6305" s="12"/>
      <c r="P6305" s="12"/>
      <c r="Q6305" s="12"/>
      <c r="R6305" s="12"/>
      <c r="S6305" s="13"/>
      <c r="T6305" s="13"/>
    </row>
    <row r="6306" spans="8:20" x14ac:dyDescent="0.2">
      <c r="H6306" s="8"/>
      <c r="I6306" s="8"/>
      <c r="J6306" s="11"/>
      <c r="K6306" s="10"/>
      <c r="L6306" s="5"/>
      <c r="M6306" s="12"/>
      <c r="N6306" s="12"/>
      <c r="O6306" s="12"/>
      <c r="P6306" s="12"/>
      <c r="Q6306" s="12"/>
      <c r="R6306" s="12"/>
      <c r="S6306" s="13"/>
      <c r="T6306" s="13"/>
    </row>
    <row r="6307" spans="8:20" x14ac:dyDescent="0.2">
      <c r="H6307" s="8"/>
      <c r="I6307" s="8"/>
      <c r="J6307" s="11"/>
      <c r="K6307" s="10"/>
      <c r="L6307" s="5"/>
      <c r="M6307" s="12"/>
      <c r="N6307" s="12"/>
      <c r="O6307" s="12"/>
      <c r="P6307" s="12"/>
      <c r="Q6307" s="12"/>
      <c r="R6307" s="12"/>
      <c r="S6307" s="13"/>
      <c r="T6307" s="13"/>
    </row>
    <row r="6308" spans="8:20" x14ac:dyDescent="0.2">
      <c r="H6308" s="8"/>
      <c r="I6308" s="8"/>
      <c r="J6308" s="11"/>
      <c r="K6308" s="10"/>
      <c r="L6308" s="5"/>
      <c r="M6308" s="12"/>
      <c r="N6308" s="12"/>
      <c r="O6308" s="12"/>
      <c r="P6308" s="12"/>
      <c r="Q6308" s="12"/>
      <c r="R6308" s="12"/>
      <c r="S6308" s="13"/>
      <c r="T6308" s="13"/>
    </row>
    <row r="6309" spans="8:20" x14ac:dyDescent="0.2">
      <c r="H6309" s="8"/>
      <c r="I6309" s="8"/>
      <c r="J6309" s="11"/>
      <c r="K6309" s="10"/>
      <c r="L6309" s="5"/>
      <c r="M6309" s="12"/>
      <c r="N6309" s="12"/>
      <c r="O6309" s="12"/>
      <c r="P6309" s="12"/>
      <c r="Q6309" s="12"/>
      <c r="R6309" s="12"/>
      <c r="S6309" s="13"/>
      <c r="T6309" s="13"/>
    </row>
    <row r="6310" spans="8:20" x14ac:dyDescent="0.2">
      <c r="H6310" s="8"/>
      <c r="I6310" s="8"/>
      <c r="J6310" s="11"/>
      <c r="K6310" s="10"/>
      <c r="L6310" s="5"/>
      <c r="M6310" s="12"/>
      <c r="N6310" s="12"/>
      <c r="O6310" s="12"/>
      <c r="P6310" s="12"/>
      <c r="Q6310" s="12"/>
      <c r="R6310" s="12"/>
      <c r="S6310" s="13"/>
      <c r="T6310" s="13"/>
    </row>
    <row r="6311" spans="8:20" x14ac:dyDescent="0.2">
      <c r="H6311" s="8"/>
      <c r="I6311" s="8"/>
      <c r="J6311" s="11"/>
      <c r="K6311" s="10"/>
      <c r="L6311" s="5"/>
      <c r="M6311" s="12"/>
      <c r="N6311" s="12"/>
      <c r="O6311" s="12"/>
      <c r="P6311" s="12"/>
      <c r="Q6311" s="12"/>
      <c r="R6311" s="12"/>
      <c r="S6311" s="13"/>
      <c r="T6311" s="13"/>
    </row>
    <row r="6312" spans="8:20" x14ac:dyDescent="0.2">
      <c r="H6312" s="8"/>
      <c r="I6312" s="8"/>
      <c r="J6312" s="11"/>
      <c r="K6312" s="10"/>
      <c r="L6312" s="5"/>
      <c r="M6312" s="12"/>
      <c r="N6312" s="12"/>
      <c r="O6312" s="12"/>
      <c r="P6312" s="12"/>
      <c r="Q6312" s="12"/>
      <c r="R6312" s="12"/>
      <c r="S6312" s="13"/>
      <c r="T6312" s="13"/>
    </row>
    <row r="6313" spans="8:20" x14ac:dyDescent="0.2">
      <c r="H6313" s="8"/>
      <c r="I6313" s="8"/>
      <c r="J6313" s="11"/>
      <c r="K6313" s="10"/>
      <c r="L6313" s="5"/>
      <c r="M6313" s="12"/>
      <c r="N6313" s="12"/>
      <c r="O6313" s="12"/>
      <c r="P6313" s="12"/>
      <c r="Q6313" s="12"/>
      <c r="R6313" s="12"/>
      <c r="S6313" s="13"/>
      <c r="T6313" s="13"/>
    </row>
    <row r="6314" spans="8:20" x14ac:dyDescent="0.2">
      <c r="H6314" s="8"/>
      <c r="I6314" s="8"/>
      <c r="J6314" s="11"/>
      <c r="K6314" s="10"/>
      <c r="L6314" s="5"/>
      <c r="M6314" s="12"/>
      <c r="N6314" s="12"/>
      <c r="O6314" s="12"/>
      <c r="P6314" s="12"/>
      <c r="Q6314" s="12"/>
      <c r="R6314" s="12"/>
      <c r="S6314" s="13"/>
      <c r="T6314" s="13"/>
    </row>
    <row r="6315" spans="8:20" x14ac:dyDescent="0.2">
      <c r="H6315" s="8"/>
      <c r="I6315" s="8"/>
      <c r="J6315" s="11"/>
      <c r="K6315" s="10"/>
      <c r="L6315" s="5"/>
      <c r="M6315" s="12"/>
      <c r="N6315" s="12"/>
      <c r="O6315" s="12"/>
      <c r="P6315" s="12"/>
      <c r="Q6315" s="12"/>
      <c r="R6315" s="12"/>
      <c r="S6315" s="13"/>
      <c r="T6315" s="13"/>
    </row>
    <row r="6316" spans="8:20" x14ac:dyDescent="0.2">
      <c r="H6316" s="8"/>
      <c r="I6316" s="8"/>
      <c r="J6316" s="11"/>
      <c r="K6316" s="10"/>
      <c r="L6316" s="5"/>
      <c r="M6316" s="12"/>
      <c r="N6316" s="12"/>
      <c r="O6316" s="12"/>
      <c r="P6316" s="12"/>
      <c r="Q6316" s="12"/>
      <c r="R6316" s="12"/>
      <c r="S6316" s="13"/>
      <c r="T6316" s="13"/>
    </row>
    <row r="6317" spans="8:20" x14ac:dyDescent="0.2">
      <c r="H6317" s="8"/>
      <c r="I6317" s="8"/>
      <c r="J6317" s="11"/>
      <c r="K6317" s="10"/>
      <c r="L6317" s="5"/>
      <c r="M6317" s="12"/>
      <c r="N6317" s="12"/>
      <c r="O6317" s="12"/>
      <c r="P6317" s="12"/>
      <c r="Q6317" s="12"/>
      <c r="R6317" s="12"/>
      <c r="S6317" s="13"/>
      <c r="T6317" s="13"/>
    </row>
    <row r="6318" spans="8:20" x14ac:dyDescent="0.2">
      <c r="H6318" s="8"/>
      <c r="I6318" s="8"/>
      <c r="J6318" s="11"/>
      <c r="K6318" s="10"/>
      <c r="L6318" s="5"/>
      <c r="M6318" s="12"/>
      <c r="N6318" s="12"/>
      <c r="O6318" s="12"/>
      <c r="P6318" s="12"/>
      <c r="Q6318" s="12"/>
      <c r="R6318" s="12"/>
      <c r="S6318" s="13"/>
      <c r="T6318" s="13"/>
    </row>
    <row r="6319" spans="8:20" x14ac:dyDescent="0.2">
      <c r="H6319" s="8"/>
      <c r="I6319" s="8"/>
      <c r="J6319" s="11"/>
      <c r="K6319" s="10"/>
      <c r="L6319" s="5"/>
      <c r="M6319" s="12"/>
      <c r="N6319" s="12"/>
      <c r="O6319" s="12"/>
      <c r="P6319" s="12"/>
      <c r="Q6319" s="12"/>
      <c r="R6319" s="12"/>
      <c r="S6319" s="13"/>
      <c r="T6319" s="13"/>
    </row>
    <row r="6320" spans="8:20" x14ac:dyDescent="0.2">
      <c r="H6320" s="8"/>
      <c r="I6320" s="8"/>
      <c r="J6320" s="11"/>
      <c r="K6320" s="10"/>
      <c r="L6320" s="5"/>
      <c r="M6320" s="12"/>
      <c r="N6320" s="12"/>
      <c r="O6320" s="12"/>
      <c r="P6320" s="12"/>
      <c r="Q6320" s="12"/>
      <c r="R6320" s="12"/>
      <c r="S6320" s="13"/>
      <c r="T6320" s="13"/>
    </row>
    <row r="6321" spans="8:20" x14ac:dyDescent="0.2">
      <c r="H6321" s="8"/>
      <c r="I6321" s="8"/>
      <c r="J6321" s="11"/>
      <c r="K6321" s="10"/>
      <c r="L6321" s="5"/>
      <c r="M6321" s="12"/>
      <c r="N6321" s="12"/>
      <c r="O6321" s="12"/>
      <c r="P6321" s="12"/>
      <c r="Q6321" s="12"/>
      <c r="R6321" s="12"/>
      <c r="S6321" s="13"/>
      <c r="T6321" s="13"/>
    </row>
    <row r="6322" spans="8:20" x14ac:dyDescent="0.2">
      <c r="H6322" s="8"/>
      <c r="I6322" s="8"/>
      <c r="J6322" s="11"/>
      <c r="K6322" s="10"/>
      <c r="L6322" s="5"/>
      <c r="M6322" s="12"/>
      <c r="N6322" s="12"/>
      <c r="O6322" s="12"/>
      <c r="P6322" s="12"/>
      <c r="Q6322" s="12"/>
      <c r="R6322" s="12"/>
      <c r="S6322" s="13"/>
      <c r="T6322" s="13"/>
    </row>
    <row r="6323" spans="8:20" x14ac:dyDescent="0.2">
      <c r="H6323" s="8"/>
      <c r="I6323" s="8"/>
      <c r="J6323" s="11"/>
      <c r="K6323" s="10"/>
      <c r="L6323" s="5"/>
      <c r="M6323" s="12"/>
      <c r="N6323" s="12"/>
      <c r="O6323" s="12"/>
      <c r="P6323" s="12"/>
      <c r="Q6323" s="12"/>
      <c r="R6323" s="12"/>
      <c r="S6323" s="13"/>
      <c r="T6323" s="13"/>
    </row>
    <row r="6324" spans="8:20" x14ac:dyDescent="0.2">
      <c r="H6324" s="8"/>
      <c r="I6324" s="8"/>
      <c r="J6324" s="11"/>
      <c r="K6324" s="10"/>
      <c r="L6324" s="5"/>
      <c r="M6324" s="12"/>
      <c r="N6324" s="12"/>
      <c r="O6324" s="12"/>
      <c r="P6324" s="12"/>
      <c r="Q6324" s="12"/>
      <c r="R6324" s="12"/>
      <c r="S6324" s="13"/>
      <c r="T6324" s="13"/>
    </row>
    <row r="6325" spans="8:20" x14ac:dyDescent="0.2">
      <c r="H6325" s="8"/>
      <c r="I6325" s="8"/>
      <c r="J6325" s="11"/>
      <c r="K6325" s="10"/>
      <c r="L6325" s="5"/>
      <c r="M6325" s="12"/>
      <c r="N6325" s="12"/>
      <c r="O6325" s="12"/>
      <c r="P6325" s="12"/>
      <c r="Q6325" s="12"/>
      <c r="R6325" s="12"/>
      <c r="S6325" s="13"/>
      <c r="T6325" s="13"/>
    </row>
    <row r="6326" spans="8:20" x14ac:dyDescent="0.2">
      <c r="H6326" s="8"/>
      <c r="I6326" s="8"/>
      <c r="J6326" s="11"/>
      <c r="K6326" s="10"/>
      <c r="L6326" s="5"/>
      <c r="M6326" s="12"/>
      <c r="N6326" s="12"/>
      <c r="O6326" s="12"/>
      <c r="P6326" s="12"/>
      <c r="Q6326" s="12"/>
      <c r="R6326" s="12"/>
      <c r="S6326" s="13"/>
      <c r="T6326" s="13"/>
    </row>
    <row r="6327" spans="8:20" x14ac:dyDescent="0.2">
      <c r="H6327" s="8"/>
      <c r="I6327" s="8"/>
      <c r="J6327" s="11"/>
      <c r="K6327" s="10"/>
      <c r="L6327" s="5"/>
      <c r="M6327" s="12"/>
      <c r="N6327" s="12"/>
      <c r="O6327" s="12"/>
      <c r="P6327" s="12"/>
      <c r="Q6327" s="12"/>
      <c r="R6327" s="12"/>
      <c r="S6327" s="13"/>
      <c r="T6327" s="13"/>
    </row>
    <row r="6328" spans="8:20" x14ac:dyDescent="0.2">
      <c r="H6328" s="8"/>
      <c r="I6328" s="8"/>
      <c r="J6328" s="11"/>
      <c r="K6328" s="10"/>
      <c r="L6328" s="5"/>
      <c r="M6328" s="12"/>
      <c r="N6328" s="12"/>
      <c r="O6328" s="12"/>
      <c r="P6328" s="12"/>
      <c r="Q6328" s="12"/>
      <c r="R6328" s="12"/>
      <c r="S6328" s="13"/>
      <c r="T6328" s="13"/>
    </row>
    <row r="6329" spans="8:20" x14ac:dyDescent="0.2">
      <c r="H6329" s="8"/>
      <c r="I6329" s="8"/>
      <c r="J6329" s="11"/>
      <c r="K6329" s="10"/>
      <c r="L6329" s="5"/>
      <c r="M6329" s="12"/>
      <c r="N6329" s="12"/>
      <c r="O6329" s="12"/>
      <c r="P6329" s="12"/>
      <c r="Q6329" s="12"/>
      <c r="R6329" s="12"/>
      <c r="S6329" s="13"/>
      <c r="T6329" s="13"/>
    </row>
    <row r="6330" spans="8:20" x14ac:dyDescent="0.2">
      <c r="H6330" s="8"/>
      <c r="I6330" s="8"/>
      <c r="J6330" s="11"/>
      <c r="K6330" s="10"/>
      <c r="L6330" s="5"/>
      <c r="M6330" s="12"/>
      <c r="N6330" s="12"/>
      <c r="O6330" s="12"/>
      <c r="P6330" s="12"/>
      <c r="Q6330" s="12"/>
      <c r="R6330" s="12"/>
      <c r="S6330" s="13"/>
      <c r="T6330" s="13"/>
    </row>
    <row r="6331" spans="8:20" x14ac:dyDescent="0.2">
      <c r="H6331" s="8"/>
      <c r="I6331" s="8"/>
      <c r="J6331" s="11"/>
      <c r="K6331" s="10"/>
      <c r="L6331" s="5"/>
      <c r="M6331" s="12"/>
      <c r="N6331" s="12"/>
      <c r="O6331" s="12"/>
      <c r="P6331" s="12"/>
      <c r="Q6331" s="12"/>
      <c r="R6331" s="12"/>
      <c r="S6331" s="13"/>
      <c r="T6331" s="13"/>
    </row>
    <row r="6332" spans="8:20" x14ac:dyDescent="0.2">
      <c r="H6332" s="8"/>
      <c r="I6332" s="8"/>
      <c r="J6332" s="11"/>
      <c r="K6332" s="10"/>
      <c r="L6332" s="5"/>
      <c r="M6332" s="12"/>
      <c r="N6332" s="12"/>
      <c r="O6332" s="12"/>
      <c r="P6332" s="12"/>
      <c r="Q6332" s="12"/>
      <c r="R6332" s="12"/>
      <c r="S6332" s="13"/>
      <c r="T6332" s="13"/>
    </row>
    <row r="6333" spans="8:20" x14ac:dyDescent="0.2">
      <c r="H6333" s="8"/>
      <c r="I6333" s="8"/>
      <c r="J6333" s="11"/>
      <c r="K6333" s="10"/>
      <c r="L6333" s="5"/>
      <c r="M6333" s="12"/>
      <c r="N6333" s="12"/>
      <c r="O6333" s="12"/>
      <c r="P6333" s="12"/>
      <c r="Q6333" s="12"/>
      <c r="R6333" s="12"/>
      <c r="S6333" s="13"/>
      <c r="T6333" s="13"/>
    </row>
    <row r="6334" spans="8:20" x14ac:dyDescent="0.2">
      <c r="H6334" s="8"/>
      <c r="I6334" s="8"/>
      <c r="J6334" s="11"/>
      <c r="K6334" s="10"/>
      <c r="L6334" s="5"/>
      <c r="M6334" s="12"/>
      <c r="N6334" s="12"/>
      <c r="O6334" s="12"/>
      <c r="P6334" s="12"/>
      <c r="Q6334" s="12"/>
      <c r="R6334" s="12"/>
      <c r="S6334" s="13"/>
      <c r="T6334" s="13"/>
    </row>
    <row r="6335" spans="8:20" x14ac:dyDescent="0.2">
      <c r="H6335" s="8"/>
      <c r="I6335" s="8"/>
      <c r="J6335" s="11"/>
      <c r="K6335" s="10"/>
      <c r="L6335" s="5"/>
      <c r="M6335" s="12"/>
      <c r="N6335" s="12"/>
      <c r="O6335" s="12"/>
      <c r="P6335" s="12"/>
      <c r="Q6335" s="12"/>
      <c r="R6335" s="12"/>
      <c r="S6335" s="13"/>
      <c r="T6335" s="13"/>
    </row>
    <row r="6336" spans="8:20" x14ac:dyDescent="0.2">
      <c r="H6336" s="8"/>
      <c r="I6336" s="8"/>
      <c r="J6336" s="11"/>
      <c r="K6336" s="10"/>
      <c r="L6336" s="5"/>
      <c r="M6336" s="12"/>
      <c r="N6336" s="12"/>
      <c r="O6336" s="12"/>
      <c r="P6336" s="12"/>
      <c r="Q6336" s="12"/>
      <c r="R6336" s="12"/>
      <c r="S6336" s="13"/>
      <c r="T6336" s="13"/>
    </row>
    <row r="6337" spans="8:20" x14ac:dyDescent="0.2">
      <c r="H6337" s="8"/>
      <c r="I6337" s="8"/>
      <c r="J6337" s="11"/>
      <c r="K6337" s="10"/>
      <c r="L6337" s="5"/>
      <c r="M6337" s="12"/>
      <c r="N6337" s="12"/>
      <c r="O6337" s="12"/>
      <c r="P6337" s="12"/>
      <c r="Q6337" s="12"/>
      <c r="R6337" s="12"/>
      <c r="S6337" s="13"/>
      <c r="T6337" s="13"/>
    </row>
    <row r="6338" spans="8:20" x14ac:dyDescent="0.2">
      <c r="H6338" s="8"/>
      <c r="I6338" s="8"/>
      <c r="J6338" s="11"/>
      <c r="K6338" s="10"/>
      <c r="L6338" s="5"/>
      <c r="M6338" s="12"/>
      <c r="N6338" s="12"/>
      <c r="O6338" s="12"/>
      <c r="P6338" s="12"/>
      <c r="Q6338" s="12"/>
      <c r="R6338" s="12"/>
      <c r="S6338" s="13"/>
      <c r="T6338" s="13"/>
    </row>
    <row r="6339" spans="8:20" x14ac:dyDescent="0.2">
      <c r="H6339" s="8"/>
      <c r="I6339" s="8"/>
      <c r="J6339" s="11"/>
      <c r="K6339" s="10"/>
      <c r="L6339" s="5"/>
      <c r="M6339" s="12"/>
      <c r="N6339" s="12"/>
      <c r="O6339" s="12"/>
      <c r="P6339" s="12"/>
      <c r="Q6339" s="12"/>
      <c r="R6339" s="12"/>
      <c r="S6339" s="13"/>
      <c r="T6339" s="13"/>
    </row>
    <row r="6340" spans="8:20" x14ac:dyDescent="0.2">
      <c r="H6340" s="8"/>
      <c r="I6340" s="8"/>
      <c r="J6340" s="11"/>
      <c r="K6340" s="10"/>
      <c r="L6340" s="5"/>
      <c r="M6340" s="12"/>
      <c r="N6340" s="12"/>
      <c r="O6340" s="12"/>
      <c r="P6340" s="12"/>
      <c r="Q6340" s="12"/>
      <c r="R6340" s="12"/>
      <c r="S6340" s="13"/>
      <c r="T6340" s="13"/>
    </row>
    <row r="6341" spans="8:20" x14ac:dyDescent="0.2">
      <c r="H6341" s="8"/>
      <c r="I6341" s="8"/>
      <c r="J6341" s="11"/>
      <c r="K6341" s="10"/>
      <c r="L6341" s="5"/>
      <c r="M6341" s="12"/>
      <c r="N6341" s="12"/>
      <c r="O6341" s="12"/>
      <c r="P6341" s="12"/>
      <c r="Q6341" s="12"/>
      <c r="R6341" s="12"/>
      <c r="S6341" s="13"/>
      <c r="T6341" s="13"/>
    </row>
    <row r="6342" spans="8:20" x14ac:dyDescent="0.2">
      <c r="H6342" s="8"/>
      <c r="I6342" s="8"/>
      <c r="J6342" s="11"/>
      <c r="K6342" s="10"/>
      <c r="L6342" s="5"/>
      <c r="M6342" s="12"/>
      <c r="N6342" s="12"/>
      <c r="O6342" s="12"/>
      <c r="P6342" s="12"/>
      <c r="Q6342" s="12"/>
      <c r="R6342" s="12"/>
      <c r="S6342" s="13"/>
      <c r="T6342" s="13"/>
    </row>
    <row r="6343" spans="8:20" x14ac:dyDescent="0.2">
      <c r="H6343" s="8"/>
      <c r="I6343" s="8"/>
      <c r="J6343" s="11"/>
      <c r="K6343" s="10"/>
      <c r="L6343" s="5"/>
      <c r="M6343" s="12"/>
      <c r="N6343" s="12"/>
      <c r="O6343" s="12"/>
      <c r="P6343" s="12"/>
      <c r="Q6343" s="12"/>
      <c r="R6343" s="12"/>
      <c r="S6343" s="13"/>
      <c r="T6343" s="13"/>
    </row>
    <row r="6344" spans="8:20" x14ac:dyDescent="0.2">
      <c r="H6344" s="8"/>
      <c r="I6344" s="8"/>
      <c r="J6344" s="11"/>
      <c r="K6344" s="10"/>
      <c r="L6344" s="5"/>
      <c r="M6344" s="12"/>
      <c r="N6344" s="12"/>
      <c r="O6344" s="12"/>
      <c r="P6344" s="12"/>
      <c r="Q6344" s="12"/>
      <c r="R6344" s="12"/>
      <c r="S6344" s="13"/>
      <c r="T6344" s="13"/>
    </row>
    <row r="6345" spans="8:20" x14ac:dyDescent="0.2">
      <c r="H6345" s="8"/>
      <c r="I6345" s="8"/>
      <c r="J6345" s="11"/>
      <c r="K6345" s="10"/>
      <c r="L6345" s="5"/>
      <c r="M6345" s="12"/>
      <c r="N6345" s="12"/>
      <c r="O6345" s="12"/>
      <c r="P6345" s="12"/>
      <c r="Q6345" s="12"/>
      <c r="R6345" s="12"/>
      <c r="S6345" s="13"/>
      <c r="T6345" s="13"/>
    </row>
    <row r="6346" spans="8:20" x14ac:dyDescent="0.2">
      <c r="H6346" s="8"/>
      <c r="I6346" s="8"/>
      <c r="J6346" s="11"/>
      <c r="K6346" s="10"/>
      <c r="L6346" s="5"/>
      <c r="M6346" s="12"/>
      <c r="N6346" s="12"/>
      <c r="O6346" s="12"/>
      <c r="P6346" s="12"/>
      <c r="Q6346" s="12"/>
      <c r="R6346" s="12"/>
      <c r="S6346" s="13"/>
      <c r="T6346" s="13"/>
    </row>
    <row r="6347" spans="8:20" x14ac:dyDescent="0.2">
      <c r="H6347" s="8"/>
      <c r="I6347" s="8"/>
      <c r="J6347" s="11"/>
      <c r="K6347" s="10"/>
      <c r="L6347" s="5"/>
      <c r="M6347" s="12"/>
      <c r="N6347" s="12"/>
      <c r="O6347" s="12"/>
      <c r="P6347" s="12"/>
      <c r="Q6347" s="12"/>
      <c r="R6347" s="12"/>
      <c r="S6347" s="13"/>
      <c r="T6347" s="13"/>
    </row>
    <row r="6348" spans="8:20" x14ac:dyDescent="0.2">
      <c r="H6348" s="8"/>
      <c r="I6348" s="8"/>
      <c r="J6348" s="11"/>
      <c r="K6348" s="10"/>
      <c r="L6348" s="5"/>
      <c r="M6348" s="12"/>
      <c r="N6348" s="12"/>
      <c r="O6348" s="12"/>
      <c r="P6348" s="12"/>
      <c r="Q6348" s="12"/>
      <c r="R6348" s="12"/>
      <c r="S6348" s="13"/>
      <c r="T6348" s="13"/>
    </row>
    <row r="6349" spans="8:20" x14ac:dyDescent="0.2">
      <c r="H6349" s="8"/>
      <c r="I6349" s="8"/>
      <c r="J6349" s="11"/>
      <c r="K6349" s="10"/>
      <c r="L6349" s="5"/>
      <c r="M6349" s="12"/>
      <c r="N6349" s="12"/>
      <c r="O6349" s="12"/>
      <c r="P6349" s="12"/>
      <c r="Q6349" s="12"/>
      <c r="R6349" s="12"/>
      <c r="S6349" s="13"/>
      <c r="T6349" s="13"/>
    </row>
    <row r="6350" spans="8:20" x14ac:dyDescent="0.2">
      <c r="H6350" s="8"/>
      <c r="I6350" s="8"/>
      <c r="J6350" s="11"/>
      <c r="K6350" s="10"/>
      <c r="L6350" s="5"/>
      <c r="M6350" s="12"/>
      <c r="N6350" s="12"/>
      <c r="O6350" s="12"/>
      <c r="P6350" s="12"/>
      <c r="Q6350" s="12"/>
      <c r="R6350" s="12"/>
      <c r="S6350" s="13"/>
      <c r="T6350" s="13"/>
    </row>
    <row r="6351" spans="8:20" x14ac:dyDescent="0.2">
      <c r="H6351" s="8"/>
      <c r="I6351" s="8"/>
      <c r="J6351" s="11"/>
      <c r="K6351" s="10"/>
      <c r="L6351" s="5"/>
      <c r="M6351" s="12"/>
      <c r="N6351" s="12"/>
      <c r="O6351" s="12"/>
      <c r="P6351" s="12"/>
      <c r="Q6351" s="12"/>
      <c r="R6351" s="12"/>
      <c r="S6351" s="13"/>
      <c r="T6351" s="13"/>
    </row>
    <row r="6352" spans="8:20" x14ac:dyDescent="0.2">
      <c r="H6352" s="8"/>
      <c r="I6352" s="8"/>
      <c r="J6352" s="11"/>
      <c r="K6352" s="10"/>
      <c r="L6352" s="5"/>
      <c r="M6352" s="12"/>
      <c r="N6352" s="12"/>
      <c r="O6352" s="12"/>
      <c r="P6352" s="12"/>
      <c r="Q6352" s="12"/>
      <c r="R6352" s="12"/>
      <c r="S6352" s="13"/>
      <c r="T6352" s="13"/>
    </row>
    <row r="6353" spans="8:20" x14ac:dyDescent="0.2">
      <c r="H6353" s="8"/>
      <c r="I6353" s="8"/>
      <c r="J6353" s="11"/>
      <c r="K6353" s="10"/>
      <c r="L6353" s="5"/>
      <c r="M6353" s="12"/>
      <c r="N6353" s="12"/>
      <c r="O6353" s="12"/>
      <c r="P6353" s="12"/>
      <c r="Q6353" s="12"/>
      <c r="R6353" s="12"/>
      <c r="S6353" s="13"/>
      <c r="T6353" s="13"/>
    </row>
    <row r="6354" spans="8:20" x14ac:dyDescent="0.2">
      <c r="H6354" s="8"/>
      <c r="I6354" s="8"/>
      <c r="J6354" s="11"/>
      <c r="K6354" s="10"/>
      <c r="L6354" s="5"/>
      <c r="M6354" s="12"/>
      <c r="N6354" s="12"/>
      <c r="O6354" s="12"/>
      <c r="P6354" s="12"/>
      <c r="Q6354" s="12"/>
      <c r="R6354" s="12"/>
      <c r="S6354" s="13"/>
      <c r="T6354" s="13"/>
    </row>
    <row r="6355" spans="8:20" x14ac:dyDescent="0.2">
      <c r="H6355" s="8"/>
      <c r="I6355" s="8"/>
      <c r="J6355" s="11"/>
      <c r="K6355" s="10"/>
      <c r="L6355" s="5"/>
      <c r="M6355" s="12"/>
      <c r="N6355" s="12"/>
      <c r="O6355" s="12"/>
      <c r="P6355" s="12"/>
      <c r="Q6355" s="12"/>
      <c r="R6355" s="12"/>
      <c r="S6355" s="13"/>
      <c r="T6355" s="13"/>
    </row>
    <row r="6356" spans="8:20" x14ac:dyDescent="0.2">
      <c r="H6356" s="8"/>
      <c r="I6356" s="8"/>
      <c r="J6356" s="11"/>
      <c r="K6356" s="10"/>
      <c r="L6356" s="5"/>
      <c r="M6356" s="12"/>
      <c r="N6356" s="12"/>
      <c r="O6356" s="12"/>
      <c r="P6356" s="12"/>
      <c r="Q6356" s="12"/>
      <c r="R6356" s="12"/>
      <c r="S6356" s="13"/>
      <c r="T6356" s="13"/>
    </row>
    <row r="6357" spans="8:20" x14ac:dyDescent="0.2">
      <c r="H6357" s="8"/>
      <c r="I6357" s="8"/>
      <c r="J6357" s="11"/>
      <c r="K6357" s="10"/>
      <c r="L6357" s="5"/>
      <c r="M6357" s="12"/>
      <c r="N6357" s="12"/>
      <c r="O6357" s="12"/>
      <c r="P6357" s="12"/>
      <c r="Q6357" s="12"/>
      <c r="R6357" s="12"/>
      <c r="S6357" s="13"/>
      <c r="T6357" s="13"/>
    </row>
    <row r="6358" spans="8:20" x14ac:dyDescent="0.2">
      <c r="H6358" s="8"/>
      <c r="I6358" s="8"/>
      <c r="J6358" s="11"/>
      <c r="K6358" s="10"/>
      <c r="L6358" s="5"/>
      <c r="M6358" s="12"/>
      <c r="N6358" s="12"/>
      <c r="O6358" s="12"/>
      <c r="P6358" s="12"/>
      <c r="Q6358" s="12"/>
      <c r="R6358" s="12"/>
      <c r="S6358" s="13"/>
      <c r="T6358" s="13"/>
    </row>
    <row r="6359" spans="8:20" x14ac:dyDescent="0.2">
      <c r="H6359" s="8"/>
      <c r="I6359" s="8"/>
      <c r="J6359" s="11"/>
      <c r="K6359" s="10"/>
      <c r="L6359" s="5"/>
      <c r="M6359" s="12"/>
      <c r="N6359" s="12"/>
      <c r="O6359" s="12"/>
      <c r="P6359" s="12"/>
      <c r="Q6359" s="12"/>
      <c r="R6359" s="12"/>
      <c r="S6359" s="13"/>
      <c r="T6359" s="13"/>
    </row>
    <row r="6360" spans="8:20" x14ac:dyDescent="0.2">
      <c r="H6360" s="8"/>
      <c r="I6360" s="8"/>
      <c r="J6360" s="11"/>
      <c r="K6360" s="10"/>
      <c r="L6360" s="5"/>
      <c r="M6360" s="12"/>
      <c r="N6360" s="12"/>
      <c r="O6360" s="12"/>
      <c r="P6360" s="12"/>
      <c r="Q6360" s="12"/>
      <c r="R6360" s="12"/>
      <c r="S6360" s="13"/>
      <c r="T6360" s="13"/>
    </row>
    <row r="6361" spans="8:20" x14ac:dyDescent="0.2">
      <c r="H6361" s="8"/>
      <c r="I6361" s="8"/>
      <c r="J6361" s="11"/>
      <c r="K6361" s="10"/>
      <c r="L6361" s="5"/>
      <c r="M6361" s="12"/>
      <c r="N6361" s="12"/>
      <c r="O6361" s="12"/>
      <c r="P6361" s="12"/>
      <c r="Q6361" s="12"/>
      <c r="R6361" s="12"/>
      <c r="S6361" s="13"/>
      <c r="T6361" s="13"/>
    </row>
    <row r="6362" spans="8:20" x14ac:dyDescent="0.2">
      <c r="H6362" s="8"/>
      <c r="I6362" s="8"/>
      <c r="J6362" s="11"/>
      <c r="K6362" s="10"/>
      <c r="L6362" s="5"/>
      <c r="M6362" s="12"/>
      <c r="N6362" s="12"/>
      <c r="O6362" s="12"/>
      <c r="P6362" s="12"/>
      <c r="Q6362" s="12"/>
      <c r="R6362" s="12"/>
      <c r="S6362" s="13"/>
      <c r="T6362" s="13"/>
    </row>
    <row r="6363" spans="8:20" x14ac:dyDescent="0.2">
      <c r="H6363" s="8"/>
      <c r="I6363" s="8"/>
      <c r="J6363" s="11"/>
      <c r="K6363" s="10"/>
      <c r="L6363" s="5"/>
      <c r="M6363" s="12"/>
      <c r="N6363" s="12"/>
      <c r="O6363" s="12"/>
      <c r="P6363" s="12"/>
      <c r="Q6363" s="12"/>
      <c r="R6363" s="12"/>
      <c r="S6363" s="13"/>
      <c r="T6363" s="13"/>
    </row>
    <row r="6364" spans="8:20" x14ac:dyDescent="0.2">
      <c r="H6364" s="8"/>
      <c r="I6364" s="8"/>
      <c r="J6364" s="11"/>
      <c r="K6364" s="10"/>
      <c r="L6364" s="5"/>
      <c r="M6364" s="12"/>
      <c r="N6364" s="12"/>
      <c r="O6364" s="12"/>
      <c r="P6364" s="12"/>
      <c r="Q6364" s="12"/>
      <c r="R6364" s="12"/>
      <c r="S6364" s="13"/>
      <c r="T6364" s="13"/>
    </row>
    <row r="6365" spans="8:20" x14ac:dyDescent="0.2">
      <c r="H6365" s="8"/>
      <c r="I6365" s="8"/>
      <c r="J6365" s="11"/>
      <c r="K6365" s="10"/>
      <c r="L6365" s="5"/>
      <c r="M6365" s="12"/>
      <c r="N6365" s="12"/>
      <c r="O6365" s="12"/>
      <c r="P6365" s="12"/>
      <c r="Q6365" s="12"/>
      <c r="R6365" s="12"/>
      <c r="S6365" s="13"/>
      <c r="T6365" s="13"/>
    </row>
    <row r="6366" spans="8:20" x14ac:dyDescent="0.2">
      <c r="H6366" s="8"/>
      <c r="I6366" s="8"/>
      <c r="J6366" s="11"/>
      <c r="K6366" s="10"/>
      <c r="L6366" s="5"/>
      <c r="M6366" s="12"/>
      <c r="N6366" s="12"/>
      <c r="O6366" s="12"/>
      <c r="P6366" s="12"/>
      <c r="Q6366" s="12"/>
      <c r="R6366" s="12"/>
      <c r="S6366" s="13"/>
      <c r="T6366" s="13"/>
    </row>
    <row r="6367" spans="8:20" x14ac:dyDescent="0.2">
      <c r="H6367" s="8"/>
      <c r="I6367" s="8"/>
      <c r="J6367" s="11"/>
      <c r="K6367" s="10"/>
      <c r="L6367" s="5"/>
      <c r="M6367" s="12"/>
      <c r="N6367" s="12"/>
      <c r="O6367" s="12"/>
      <c r="P6367" s="12"/>
      <c r="Q6367" s="12"/>
      <c r="R6367" s="12"/>
      <c r="S6367" s="13"/>
      <c r="T6367" s="13"/>
    </row>
    <row r="6368" spans="8:20" x14ac:dyDescent="0.2">
      <c r="H6368" s="8"/>
      <c r="I6368" s="8"/>
      <c r="J6368" s="11"/>
      <c r="K6368" s="10"/>
      <c r="L6368" s="5"/>
      <c r="M6368" s="12"/>
      <c r="N6368" s="12"/>
      <c r="O6368" s="12"/>
      <c r="P6368" s="12"/>
      <c r="Q6368" s="12"/>
      <c r="R6368" s="12"/>
      <c r="S6368" s="13"/>
      <c r="T6368" s="13"/>
    </row>
    <row r="6369" spans="8:20" x14ac:dyDescent="0.2">
      <c r="H6369" s="8"/>
      <c r="I6369" s="8"/>
      <c r="J6369" s="11"/>
      <c r="K6369" s="10"/>
      <c r="L6369" s="5"/>
      <c r="M6369" s="12"/>
      <c r="N6369" s="12"/>
      <c r="O6369" s="12"/>
      <c r="P6369" s="12"/>
      <c r="Q6369" s="12"/>
      <c r="R6369" s="12"/>
      <c r="S6369" s="13"/>
      <c r="T6369" s="13"/>
    </row>
    <row r="6370" spans="8:20" x14ac:dyDescent="0.2">
      <c r="H6370" s="8"/>
      <c r="I6370" s="8"/>
      <c r="J6370" s="11"/>
      <c r="K6370" s="10"/>
      <c r="L6370" s="5"/>
      <c r="M6370" s="12"/>
      <c r="N6370" s="12"/>
      <c r="O6370" s="12"/>
      <c r="P6370" s="12"/>
      <c r="Q6370" s="12"/>
      <c r="R6370" s="12"/>
      <c r="S6370" s="13"/>
      <c r="T6370" s="13"/>
    </row>
    <row r="6371" spans="8:20" x14ac:dyDescent="0.2">
      <c r="H6371" s="8"/>
      <c r="I6371" s="8"/>
      <c r="J6371" s="11"/>
      <c r="K6371" s="10"/>
      <c r="L6371" s="5"/>
      <c r="M6371" s="12"/>
      <c r="N6371" s="12"/>
      <c r="O6371" s="12"/>
      <c r="P6371" s="12"/>
      <c r="Q6371" s="12"/>
      <c r="R6371" s="12"/>
      <c r="S6371" s="13"/>
      <c r="T6371" s="13"/>
    </row>
    <row r="6372" spans="8:20" x14ac:dyDescent="0.2">
      <c r="H6372" s="8"/>
      <c r="I6372" s="8"/>
      <c r="J6372" s="11"/>
      <c r="K6372" s="10"/>
      <c r="L6372" s="5"/>
      <c r="M6372" s="12"/>
      <c r="N6372" s="12"/>
      <c r="O6372" s="12"/>
      <c r="P6372" s="12"/>
      <c r="Q6372" s="12"/>
      <c r="R6372" s="12"/>
      <c r="S6372" s="13"/>
      <c r="T6372" s="13"/>
    </row>
    <row r="6373" spans="8:20" x14ac:dyDescent="0.2">
      <c r="H6373" s="8"/>
      <c r="I6373" s="8"/>
      <c r="J6373" s="11"/>
      <c r="K6373" s="10"/>
      <c r="L6373" s="5"/>
      <c r="M6373" s="12"/>
      <c r="N6373" s="12"/>
      <c r="O6373" s="12"/>
      <c r="P6373" s="12"/>
      <c r="Q6373" s="12"/>
      <c r="R6373" s="12"/>
      <c r="S6373" s="13"/>
      <c r="T6373" s="13"/>
    </row>
    <row r="6374" spans="8:20" x14ac:dyDescent="0.2">
      <c r="H6374" s="8"/>
      <c r="I6374" s="8"/>
      <c r="J6374" s="11"/>
      <c r="K6374" s="10"/>
      <c r="L6374" s="5"/>
      <c r="M6374" s="12"/>
      <c r="N6374" s="12"/>
      <c r="O6374" s="12"/>
      <c r="P6374" s="12"/>
      <c r="Q6374" s="12"/>
      <c r="R6374" s="12"/>
      <c r="S6374" s="13"/>
      <c r="T6374" s="13"/>
    </row>
    <row r="6375" spans="8:20" x14ac:dyDescent="0.2">
      <c r="H6375" s="8"/>
      <c r="I6375" s="8"/>
      <c r="J6375" s="11"/>
      <c r="K6375" s="10"/>
      <c r="L6375" s="5"/>
      <c r="M6375" s="12"/>
      <c r="N6375" s="12"/>
      <c r="O6375" s="12"/>
      <c r="P6375" s="12"/>
      <c r="Q6375" s="12"/>
      <c r="R6375" s="12"/>
      <c r="S6375" s="13"/>
      <c r="T6375" s="13"/>
    </row>
    <row r="6376" spans="8:20" x14ac:dyDescent="0.2">
      <c r="H6376" s="8"/>
      <c r="I6376" s="8"/>
      <c r="J6376" s="11"/>
      <c r="K6376" s="10"/>
      <c r="L6376" s="5"/>
      <c r="M6376" s="12"/>
      <c r="N6376" s="12"/>
      <c r="O6376" s="12"/>
      <c r="P6376" s="12"/>
      <c r="Q6376" s="12"/>
      <c r="R6376" s="12"/>
      <c r="S6376" s="13"/>
      <c r="T6376" s="13"/>
    </row>
    <row r="6377" spans="8:20" x14ac:dyDescent="0.2">
      <c r="H6377" s="8"/>
      <c r="I6377" s="8"/>
      <c r="J6377" s="11"/>
      <c r="K6377" s="10"/>
      <c r="L6377" s="5"/>
      <c r="M6377" s="12"/>
      <c r="N6377" s="12"/>
      <c r="O6377" s="12"/>
      <c r="P6377" s="12"/>
      <c r="Q6377" s="12"/>
      <c r="R6377" s="12"/>
      <c r="S6377" s="13"/>
      <c r="T6377" s="13"/>
    </row>
    <row r="6378" spans="8:20" x14ac:dyDescent="0.2">
      <c r="H6378" s="8"/>
      <c r="I6378" s="8"/>
      <c r="J6378" s="11"/>
      <c r="K6378" s="10"/>
      <c r="L6378" s="5"/>
      <c r="M6378" s="12"/>
      <c r="N6378" s="12"/>
      <c r="O6378" s="12"/>
      <c r="P6378" s="12"/>
      <c r="Q6378" s="12"/>
      <c r="R6378" s="12"/>
      <c r="S6378" s="13"/>
      <c r="T6378" s="13"/>
    </row>
    <row r="6379" spans="8:20" x14ac:dyDescent="0.2">
      <c r="H6379" s="8"/>
      <c r="I6379" s="8"/>
      <c r="J6379" s="11"/>
      <c r="K6379" s="10"/>
      <c r="L6379" s="5"/>
      <c r="M6379" s="12"/>
      <c r="N6379" s="12"/>
      <c r="O6379" s="12"/>
      <c r="P6379" s="12"/>
      <c r="Q6379" s="12"/>
      <c r="R6379" s="12"/>
      <c r="S6379" s="13"/>
      <c r="T6379" s="13"/>
    </row>
    <row r="6380" spans="8:20" x14ac:dyDescent="0.2">
      <c r="H6380" s="8"/>
      <c r="I6380" s="8"/>
      <c r="J6380" s="11"/>
      <c r="K6380" s="10"/>
      <c r="L6380" s="5"/>
      <c r="M6380" s="12"/>
      <c r="N6380" s="12"/>
      <c r="O6380" s="12"/>
      <c r="P6380" s="12"/>
      <c r="Q6380" s="12"/>
      <c r="R6380" s="12"/>
      <c r="S6380" s="13"/>
      <c r="T6380" s="13"/>
    </row>
    <row r="6381" spans="8:20" x14ac:dyDescent="0.2">
      <c r="H6381" s="8"/>
      <c r="I6381" s="8"/>
      <c r="J6381" s="11"/>
      <c r="K6381" s="10"/>
      <c r="L6381" s="5"/>
      <c r="M6381" s="12"/>
      <c r="N6381" s="12"/>
      <c r="O6381" s="12"/>
      <c r="P6381" s="12"/>
      <c r="Q6381" s="12"/>
      <c r="R6381" s="12"/>
      <c r="S6381" s="13"/>
      <c r="T6381" s="13"/>
    </row>
    <row r="6382" spans="8:20" x14ac:dyDescent="0.2">
      <c r="H6382" s="8"/>
      <c r="I6382" s="8"/>
      <c r="J6382" s="11"/>
      <c r="K6382" s="10"/>
      <c r="L6382" s="5"/>
      <c r="M6382" s="12"/>
      <c r="N6382" s="12"/>
      <c r="O6382" s="12"/>
      <c r="P6382" s="12"/>
      <c r="Q6382" s="12"/>
      <c r="R6382" s="12"/>
      <c r="S6382" s="13"/>
      <c r="T6382" s="13"/>
    </row>
    <row r="6383" spans="8:20" x14ac:dyDescent="0.2">
      <c r="H6383" s="8"/>
      <c r="I6383" s="8"/>
      <c r="J6383" s="11"/>
      <c r="K6383" s="10"/>
      <c r="L6383" s="5"/>
      <c r="M6383" s="12"/>
      <c r="N6383" s="12"/>
      <c r="O6383" s="12"/>
      <c r="P6383" s="12"/>
      <c r="Q6383" s="12"/>
      <c r="R6383" s="12"/>
      <c r="S6383" s="13"/>
      <c r="T6383" s="13"/>
    </row>
    <row r="6384" spans="8:20" x14ac:dyDescent="0.2">
      <c r="H6384" s="8"/>
      <c r="I6384" s="8"/>
      <c r="J6384" s="11"/>
      <c r="K6384" s="10"/>
      <c r="L6384" s="5"/>
      <c r="M6384" s="12"/>
      <c r="N6384" s="12"/>
      <c r="O6384" s="12"/>
      <c r="P6384" s="12"/>
      <c r="Q6384" s="12"/>
      <c r="R6384" s="12"/>
      <c r="S6384" s="13"/>
      <c r="T6384" s="13"/>
    </row>
    <row r="6385" spans="8:20" x14ac:dyDescent="0.2">
      <c r="H6385" s="8"/>
      <c r="I6385" s="8"/>
      <c r="J6385" s="11"/>
      <c r="K6385" s="10"/>
      <c r="L6385" s="5"/>
      <c r="M6385" s="12"/>
      <c r="N6385" s="12"/>
      <c r="O6385" s="12"/>
      <c r="P6385" s="12"/>
      <c r="Q6385" s="12"/>
      <c r="R6385" s="12"/>
      <c r="S6385" s="13"/>
      <c r="T6385" s="13"/>
    </row>
    <row r="6386" spans="8:20" x14ac:dyDescent="0.2">
      <c r="H6386" s="8"/>
      <c r="I6386" s="8"/>
      <c r="J6386" s="11"/>
      <c r="K6386" s="10"/>
      <c r="L6386" s="5"/>
      <c r="M6386" s="12"/>
      <c r="N6386" s="12"/>
      <c r="O6386" s="12"/>
      <c r="P6386" s="12"/>
      <c r="Q6386" s="12"/>
      <c r="R6386" s="12"/>
      <c r="S6386" s="13"/>
      <c r="T6386" s="13"/>
    </row>
    <row r="6387" spans="8:20" x14ac:dyDescent="0.2">
      <c r="H6387" s="8"/>
      <c r="I6387" s="8"/>
      <c r="J6387" s="11"/>
      <c r="K6387" s="10"/>
      <c r="L6387" s="5"/>
      <c r="M6387" s="12"/>
      <c r="N6387" s="12"/>
      <c r="O6387" s="12"/>
      <c r="P6387" s="12"/>
      <c r="Q6387" s="12"/>
      <c r="R6387" s="12"/>
      <c r="S6387" s="13"/>
      <c r="T6387" s="13"/>
    </row>
    <row r="6388" spans="8:20" x14ac:dyDescent="0.2">
      <c r="H6388" s="8"/>
      <c r="I6388" s="8"/>
      <c r="J6388" s="11"/>
      <c r="K6388" s="10"/>
      <c r="L6388" s="5"/>
      <c r="M6388" s="12"/>
      <c r="N6388" s="12"/>
      <c r="O6388" s="12"/>
      <c r="P6388" s="12"/>
      <c r="Q6388" s="12"/>
      <c r="R6388" s="12"/>
      <c r="S6388" s="13"/>
      <c r="T6388" s="13"/>
    </row>
    <row r="6389" spans="8:20" x14ac:dyDescent="0.2">
      <c r="H6389" s="8"/>
      <c r="I6389" s="8"/>
      <c r="J6389" s="11"/>
      <c r="K6389" s="10"/>
      <c r="L6389" s="5"/>
      <c r="M6389" s="12"/>
      <c r="N6389" s="12"/>
      <c r="O6389" s="12"/>
      <c r="P6389" s="12"/>
      <c r="Q6389" s="12"/>
      <c r="R6389" s="12"/>
      <c r="S6389" s="13"/>
      <c r="T6389" s="13"/>
    </row>
    <row r="6390" spans="8:20" x14ac:dyDescent="0.2">
      <c r="H6390" s="8"/>
      <c r="I6390" s="8"/>
      <c r="J6390" s="11"/>
      <c r="K6390" s="10"/>
      <c r="L6390" s="5"/>
      <c r="M6390" s="12"/>
      <c r="N6390" s="12"/>
      <c r="O6390" s="12"/>
      <c r="P6390" s="12"/>
      <c r="Q6390" s="12"/>
      <c r="R6390" s="12"/>
      <c r="S6390" s="13"/>
      <c r="T6390" s="13"/>
    </row>
    <row r="6391" spans="8:20" x14ac:dyDescent="0.2">
      <c r="H6391" s="8"/>
      <c r="I6391" s="8"/>
      <c r="J6391" s="11"/>
      <c r="K6391" s="10"/>
      <c r="L6391" s="5"/>
      <c r="M6391" s="12"/>
      <c r="N6391" s="12"/>
      <c r="O6391" s="12"/>
      <c r="P6391" s="12"/>
      <c r="Q6391" s="12"/>
      <c r="R6391" s="12"/>
      <c r="S6391" s="13"/>
      <c r="T6391" s="13"/>
    </row>
    <row r="6392" spans="8:20" x14ac:dyDescent="0.2">
      <c r="H6392" s="8"/>
      <c r="I6392" s="8"/>
      <c r="J6392" s="11"/>
      <c r="K6392" s="10"/>
      <c r="L6392" s="5"/>
      <c r="M6392" s="12"/>
      <c r="N6392" s="12"/>
      <c r="O6392" s="12"/>
      <c r="P6392" s="12"/>
      <c r="Q6392" s="12"/>
      <c r="R6392" s="12"/>
      <c r="S6392" s="13"/>
      <c r="T6392" s="13"/>
    </row>
    <row r="6393" spans="8:20" x14ac:dyDescent="0.2">
      <c r="H6393" s="8"/>
      <c r="I6393" s="8"/>
      <c r="J6393" s="11"/>
      <c r="K6393" s="10"/>
      <c r="L6393" s="5"/>
      <c r="M6393" s="12"/>
      <c r="N6393" s="12"/>
      <c r="O6393" s="12"/>
      <c r="P6393" s="12"/>
      <c r="Q6393" s="12"/>
      <c r="R6393" s="12"/>
      <c r="S6393" s="13"/>
      <c r="T6393" s="13"/>
    </row>
    <row r="6394" spans="8:20" x14ac:dyDescent="0.2">
      <c r="H6394" s="8"/>
      <c r="I6394" s="8"/>
      <c r="J6394" s="11"/>
      <c r="K6394" s="10"/>
      <c r="L6394" s="5"/>
      <c r="M6394" s="12"/>
      <c r="N6394" s="12"/>
      <c r="O6394" s="12"/>
      <c r="P6394" s="12"/>
      <c r="Q6394" s="12"/>
      <c r="R6394" s="12"/>
      <c r="S6394" s="13"/>
      <c r="T6394" s="13"/>
    </row>
    <row r="6395" spans="8:20" x14ac:dyDescent="0.2">
      <c r="H6395" s="8"/>
      <c r="I6395" s="8"/>
      <c r="J6395" s="11"/>
      <c r="K6395" s="10"/>
      <c r="L6395" s="5"/>
      <c r="M6395" s="12"/>
      <c r="N6395" s="12"/>
      <c r="O6395" s="12"/>
      <c r="P6395" s="12"/>
      <c r="Q6395" s="12"/>
      <c r="R6395" s="12"/>
      <c r="S6395" s="13"/>
      <c r="T6395" s="13"/>
    </row>
    <row r="6396" spans="8:20" x14ac:dyDescent="0.2">
      <c r="H6396" s="8"/>
      <c r="I6396" s="8"/>
      <c r="J6396" s="11"/>
      <c r="K6396" s="10"/>
      <c r="L6396" s="5"/>
      <c r="M6396" s="12"/>
      <c r="N6396" s="12"/>
      <c r="O6396" s="12"/>
      <c r="P6396" s="12"/>
      <c r="Q6396" s="12"/>
      <c r="R6396" s="12"/>
      <c r="S6396" s="13"/>
      <c r="T6396" s="13"/>
    </row>
    <row r="6397" spans="8:20" x14ac:dyDescent="0.2">
      <c r="H6397" s="8"/>
      <c r="I6397" s="8"/>
      <c r="J6397" s="11"/>
      <c r="K6397" s="10"/>
      <c r="L6397" s="5"/>
      <c r="M6397" s="12"/>
      <c r="N6397" s="12"/>
      <c r="O6397" s="12"/>
      <c r="P6397" s="12"/>
      <c r="Q6397" s="12"/>
      <c r="R6397" s="12"/>
      <c r="S6397" s="13"/>
      <c r="T6397" s="13"/>
    </row>
    <row r="6398" spans="8:20" x14ac:dyDescent="0.2">
      <c r="H6398" s="8"/>
      <c r="I6398" s="8"/>
      <c r="J6398" s="11"/>
      <c r="K6398" s="10"/>
      <c r="L6398" s="5"/>
      <c r="M6398" s="12"/>
      <c r="N6398" s="12"/>
      <c r="O6398" s="12"/>
      <c r="P6398" s="12"/>
      <c r="Q6398" s="12"/>
      <c r="R6398" s="12"/>
      <c r="S6398" s="13"/>
      <c r="T6398" s="13"/>
    </row>
    <row r="6399" spans="8:20" x14ac:dyDescent="0.2">
      <c r="H6399" s="8"/>
      <c r="I6399" s="8"/>
      <c r="J6399" s="11"/>
      <c r="K6399" s="10"/>
      <c r="L6399" s="5"/>
      <c r="M6399" s="12"/>
      <c r="N6399" s="12"/>
      <c r="O6399" s="12"/>
      <c r="P6399" s="12"/>
      <c r="Q6399" s="12"/>
      <c r="R6399" s="12"/>
      <c r="S6399" s="13"/>
      <c r="T6399" s="13"/>
    </row>
    <row r="6400" spans="8:20" x14ac:dyDescent="0.2">
      <c r="H6400" s="8"/>
      <c r="I6400" s="8"/>
      <c r="J6400" s="11"/>
      <c r="K6400" s="10"/>
      <c r="L6400" s="5"/>
      <c r="M6400" s="12"/>
      <c r="N6400" s="12"/>
      <c r="O6400" s="12"/>
      <c r="P6400" s="12"/>
      <c r="Q6400" s="12"/>
      <c r="R6400" s="12"/>
      <c r="S6400" s="13"/>
      <c r="T6400" s="13"/>
    </row>
    <row r="6401" spans="8:20" x14ac:dyDescent="0.2">
      <c r="H6401" s="8"/>
      <c r="I6401" s="8"/>
      <c r="J6401" s="11"/>
      <c r="K6401" s="10"/>
      <c r="L6401" s="5"/>
      <c r="M6401" s="12"/>
      <c r="N6401" s="12"/>
      <c r="O6401" s="12"/>
      <c r="P6401" s="12"/>
      <c r="Q6401" s="12"/>
      <c r="R6401" s="12"/>
      <c r="S6401" s="13"/>
      <c r="T6401" s="13"/>
    </row>
    <row r="6402" spans="8:20" x14ac:dyDescent="0.2">
      <c r="H6402" s="8"/>
      <c r="I6402" s="8"/>
      <c r="J6402" s="11"/>
      <c r="K6402" s="10"/>
      <c r="L6402" s="5"/>
      <c r="M6402" s="12"/>
      <c r="N6402" s="12"/>
      <c r="O6402" s="12"/>
      <c r="P6402" s="12"/>
      <c r="Q6402" s="12"/>
      <c r="R6402" s="12"/>
      <c r="S6402" s="13"/>
      <c r="T6402" s="13"/>
    </row>
    <row r="6403" spans="8:20" x14ac:dyDescent="0.2">
      <c r="H6403" s="8"/>
      <c r="I6403" s="8"/>
      <c r="J6403" s="11"/>
      <c r="K6403" s="10"/>
      <c r="L6403" s="5"/>
      <c r="M6403" s="12"/>
      <c r="N6403" s="12"/>
      <c r="O6403" s="12"/>
      <c r="P6403" s="12"/>
      <c r="Q6403" s="12"/>
      <c r="R6403" s="12"/>
      <c r="S6403" s="13"/>
      <c r="T6403" s="13"/>
    </row>
    <row r="6404" spans="8:20" x14ac:dyDescent="0.2">
      <c r="H6404" s="8"/>
      <c r="I6404" s="8"/>
      <c r="J6404" s="11"/>
      <c r="K6404" s="10"/>
      <c r="L6404" s="5"/>
      <c r="M6404" s="12"/>
      <c r="N6404" s="12"/>
      <c r="O6404" s="12"/>
      <c r="P6404" s="12"/>
      <c r="Q6404" s="12"/>
      <c r="R6404" s="12"/>
      <c r="S6404" s="13"/>
      <c r="T6404" s="13"/>
    </row>
    <row r="6405" spans="8:20" x14ac:dyDescent="0.2">
      <c r="H6405" s="8"/>
      <c r="I6405" s="8"/>
      <c r="J6405" s="11"/>
      <c r="K6405" s="10"/>
      <c r="L6405" s="5"/>
      <c r="M6405" s="12"/>
      <c r="N6405" s="12"/>
      <c r="O6405" s="12"/>
      <c r="P6405" s="12"/>
      <c r="Q6405" s="12"/>
      <c r="R6405" s="12"/>
      <c r="S6405" s="13"/>
      <c r="T6405" s="13"/>
    </row>
    <row r="6406" spans="8:20" x14ac:dyDescent="0.2">
      <c r="H6406" s="8"/>
      <c r="I6406" s="8"/>
      <c r="J6406" s="11"/>
      <c r="K6406" s="10"/>
      <c r="L6406" s="5"/>
      <c r="M6406" s="12"/>
      <c r="N6406" s="12"/>
      <c r="O6406" s="12"/>
      <c r="P6406" s="12"/>
      <c r="Q6406" s="12"/>
      <c r="R6406" s="12"/>
      <c r="S6406" s="13"/>
      <c r="T6406" s="13"/>
    </row>
    <row r="6407" spans="8:20" x14ac:dyDescent="0.2">
      <c r="H6407" s="8"/>
      <c r="I6407" s="8"/>
      <c r="J6407" s="11"/>
      <c r="K6407" s="10"/>
      <c r="L6407" s="5"/>
      <c r="M6407" s="12"/>
      <c r="N6407" s="12"/>
      <c r="O6407" s="12"/>
      <c r="P6407" s="12"/>
      <c r="Q6407" s="12"/>
      <c r="R6407" s="12"/>
      <c r="S6407" s="13"/>
      <c r="T6407" s="13"/>
    </row>
    <row r="6408" spans="8:20" x14ac:dyDescent="0.2">
      <c r="H6408" s="8"/>
      <c r="I6408" s="8"/>
      <c r="J6408" s="11"/>
      <c r="K6408" s="10"/>
      <c r="L6408" s="5"/>
      <c r="M6408" s="12"/>
      <c r="N6408" s="12"/>
      <c r="O6408" s="12"/>
      <c r="P6408" s="12"/>
      <c r="Q6408" s="12"/>
      <c r="R6408" s="12"/>
      <c r="S6408" s="13"/>
      <c r="T6408" s="13"/>
    </row>
    <row r="6409" spans="8:20" x14ac:dyDescent="0.2">
      <c r="H6409" s="8"/>
      <c r="I6409" s="8"/>
      <c r="J6409" s="11"/>
      <c r="K6409" s="10"/>
      <c r="L6409" s="5"/>
      <c r="M6409" s="12"/>
      <c r="N6409" s="12"/>
      <c r="O6409" s="12"/>
      <c r="P6409" s="12"/>
      <c r="Q6409" s="12"/>
      <c r="R6409" s="12"/>
      <c r="S6409" s="13"/>
      <c r="T6409" s="13"/>
    </row>
    <row r="6410" spans="8:20" x14ac:dyDescent="0.2">
      <c r="H6410" s="8"/>
      <c r="I6410" s="8"/>
      <c r="J6410" s="11"/>
      <c r="K6410" s="10"/>
      <c r="L6410" s="5"/>
      <c r="M6410" s="12"/>
      <c r="N6410" s="12"/>
      <c r="O6410" s="12"/>
      <c r="P6410" s="12"/>
      <c r="Q6410" s="12"/>
      <c r="R6410" s="12"/>
      <c r="S6410" s="13"/>
      <c r="T6410" s="13"/>
    </row>
    <row r="6411" spans="8:20" x14ac:dyDescent="0.2">
      <c r="H6411" s="8"/>
      <c r="I6411" s="8"/>
      <c r="J6411" s="11"/>
      <c r="K6411" s="10"/>
      <c r="L6411" s="5"/>
      <c r="M6411" s="12"/>
      <c r="N6411" s="12"/>
      <c r="O6411" s="12"/>
      <c r="P6411" s="12"/>
      <c r="Q6411" s="12"/>
      <c r="R6411" s="12"/>
      <c r="S6411" s="13"/>
      <c r="T6411" s="13"/>
    </row>
    <row r="6412" spans="8:20" x14ac:dyDescent="0.2">
      <c r="H6412" s="8"/>
      <c r="I6412" s="8"/>
      <c r="J6412" s="11"/>
      <c r="K6412" s="10"/>
      <c r="L6412" s="5"/>
      <c r="M6412" s="12"/>
      <c r="N6412" s="12"/>
      <c r="O6412" s="12"/>
      <c r="P6412" s="12"/>
      <c r="Q6412" s="12"/>
      <c r="R6412" s="12"/>
      <c r="S6412" s="13"/>
      <c r="T6412" s="13"/>
    </row>
    <row r="6413" spans="8:20" x14ac:dyDescent="0.2">
      <c r="H6413" s="8"/>
      <c r="I6413" s="8"/>
      <c r="J6413" s="11"/>
      <c r="K6413" s="10"/>
      <c r="L6413" s="5"/>
      <c r="M6413" s="12"/>
      <c r="N6413" s="12"/>
      <c r="O6413" s="12"/>
      <c r="P6413" s="12"/>
      <c r="Q6413" s="12"/>
      <c r="R6413" s="12"/>
      <c r="S6413" s="13"/>
      <c r="T6413" s="13"/>
    </row>
    <row r="6414" spans="8:20" x14ac:dyDescent="0.2">
      <c r="H6414" s="8"/>
      <c r="I6414" s="8"/>
      <c r="J6414" s="11"/>
      <c r="K6414" s="10"/>
      <c r="L6414" s="5"/>
      <c r="M6414" s="12"/>
      <c r="N6414" s="12"/>
      <c r="O6414" s="12"/>
      <c r="P6414" s="12"/>
      <c r="Q6414" s="12"/>
      <c r="R6414" s="12"/>
      <c r="S6414" s="13"/>
      <c r="T6414" s="13"/>
    </row>
    <row r="6415" spans="8:20" x14ac:dyDescent="0.2">
      <c r="H6415" s="8"/>
      <c r="I6415" s="8"/>
      <c r="J6415" s="11"/>
      <c r="K6415" s="10"/>
      <c r="L6415" s="5"/>
      <c r="M6415" s="12"/>
      <c r="N6415" s="12"/>
      <c r="O6415" s="12"/>
      <c r="P6415" s="12"/>
      <c r="Q6415" s="12"/>
      <c r="R6415" s="12"/>
      <c r="S6415" s="13"/>
      <c r="T6415" s="13"/>
    </row>
    <row r="6416" spans="8:20" x14ac:dyDescent="0.2">
      <c r="H6416" s="8"/>
      <c r="I6416" s="8"/>
      <c r="J6416" s="11"/>
      <c r="K6416" s="10"/>
      <c r="L6416" s="5"/>
      <c r="M6416" s="12"/>
      <c r="N6416" s="12"/>
      <c r="O6416" s="12"/>
      <c r="P6416" s="12"/>
      <c r="Q6416" s="12"/>
      <c r="R6416" s="12"/>
      <c r="S6416" s="13"/>
      <c r="T6416" s="13"/>
    </row>
    <row r="6417" spans="8:20" x14ac:dyDescent="0.2">
      <c r="H6417" s="8"/>
      <c r="I6417" s="8"/>
      <c r="J6417" s="11"/>
      <c r="K6417" s="10"/>
      <c r="L6417" s="5"/>
      <c r="M6417" s="12"/>
      <c r="N6417" s="12"/>
      <c r="O6417" s="12"/>
      <c r="P6417" s="12"/>
      <c r="Q6417" s="12"/>
      <c r="R6417" s="12"/>
      <c r="S6417" s="13"/>
      <c r="T6417" s="13"/>
    </row>
    <row r="6418" spans="8:20" x14ac:dyDescent="0.2">
      <c r="H6418" s="8"/>
      <c r="I6418" s="8"/>
      <c r="J6418" s="11"/>
      <c r="K6418" s="10"/>
      <c r="L6418" s="5"/>
      <c r="M6418" s="12"/>
      <c r="N6418" s="12"/>
      <c r="O6418" s="12"/>
      <c r="P6418" s="12"/>
      <c r="Q6418" s="12"/>
      <c r="R6418" s="12"/>
      <c r="S6418" s="13"/>
      <c r="T6418" s="13"/>
    </row>
    <row r="6419" spans="8:20" x14ac:dyDescent="0.2">
      <c r="H6419" s="8"/>
      <c r="I6419" s="8"/>
      <c r="J6419" s="11"/>
      <c r="K6419" s="10"/>
      <c r="L6419" s="5"/>
      <c r="M6419" s="12"/>
      <c r="N6419" s="12"/>
      <c r="O6419" s="12"/>
      <c r="P6419" s="12"/>
      <c r="Q6419" s="12"/>
      <c r="R6419" s="12"/>
      <c r="S6419" s="13"/>
      <c r="T6419" s="13"/>
    </row>
    <row r="6420" spans="8:20" x14ac:dyDescent="0.2">
      <c r="H6420" s="8"/>
      <c r="I6420" s="8"/>
      <c r="J6420" s="11"/>
      <c r="K6420" s="10"/>
      <c r="L6420" s="5"/>
      <c r="M6420" s="12"/>
      <c r="N6420" s="12"/>
      <c r="O6420" s="12"/>
      <c r="P6420" s="12"/>
      <c r="Q6420" s="12"/>
      <c r="R6420" s="12"/>
      <c r="S6420" s="13"/>
      <c r="T6420" s="13"/>
    </row>
    <row r="6421" spans="8:20" x14ac:dyDescent="0.2">
      <c r="H6421" s="8"/>
      <c r="I6421" s="8"/>
      <c r="J6421" s="11"/>
      <c r="K6421" s="10"/>
      <c r="L6421" s="5"/>
      <c r="M6421" s="12"/>
      <c r="N6421" s="12"/>
      <c r="O6421" s="12"/>
      <c r="P6421" s="12"/>
      <c r="Q6421" s="12"/>
      <c r="R6421" s="12"/>
      <c r="S6421" s="13"/>
      <c r="T6421" s="13"/>
    </row>
    <row r="6422" spans="8:20" x14ac:dyDescent="0.2">
      <c r="H6422" s="8"/>
      <c r="I6422" s="8"/>
      <c r="J6422" s="11"/>
      <c r="K6422" s="10"/>
      <c r="L6422" s="5"/>
      <c r="M6422" s="12"/>
      <c r="N6422" s="12"/>
      <c r="O6422" s="12"/>
      <c r="P6422" s="12"/>
      <c r="Q6422" s="12"/>
      <c r="R6422" s="12"/>
      <c r="S6422" s="13"/>
      <c r="T6422" s="13"/>
    </row>
    <row r="6423" spans="8:20" x14ac:dyDescent="0.2">
      <c r="H6423" s="8"/>
      <c r="I6423" s="8"/>
      <c r="J6423" s="11"/>
      <c r="K6423" s="10"/>
      <c r="L6423" s="5"/>
      <c r="M6423" s="12"/>
      <c r="N6423" s="12"/>
      <c r="O6423" s="12"/>
      <c r="P6423" s="12"/>
      <c r="Q6423" s="12"/>
      <c r="R6423" s="12"/>
      <c r="S6423" s="13"/>
      <c r="T6423" s="13"/>
    </row>
    <row r="6424" spans="8:20" x14ac:dyDescent="0.2">
      <c r="H6424" s="8"/>
      <c r="I6424" s="8"/>
      <c r="J6424" s="11"/>
      <c r="K6424" s="10"/>
      <c r="L6424" s="5"/>
      <c r="M6424" s="12"/>
      <c r="N6424" s="12"/>
      <c r="O6424" s="12"/>
      <c r="P6424" s="12"/>
      <c r="Q6424" s="12"/>
      <c r="R6424" s="12"/>
      <c r="S6424" s="13"/>
      <c r="T6424" s="13"/>
    </row>
    <row r="6425" spans="8:20" x14ac:dyDescent="0.2">
      <c r="H6425" s="8"/>
      <c r="I6425" s="8"/>
      <c r="J6425" s="11"/>
      <c r="K6425" s="10"/>
      <c r="L6425" s="5"/>
      <c r="M6425" s="12"/>
      <c r="N6425" s="12"/>
      <c r="O6425" s="12"/>
      <c r="P6425" s="12"/>
      <c r="Q6425" s="12"/>
      <c r="R6425" s="12"/>
      <c r="S6425" s="13"/>
      <c r="T6425" s="13"/>
    </row>
    <row r="6426" spans="8:20" x14ac:dyDescent="0.2">
      <c r="H6426" s="8"/>
      <c r="I6426" s="8"/>
      <c r="J6426" s="11"/>
      <c r="K6426" s="10"/>
      <c r="L6426" s="5"/>
      <c r="M6426" s="12"/>
      <c r="N6426" s="12"/>
      <c r="O6426" s="12"/>
      <c r="P6426" s="12"/>
      <c r="Q6426" s="12"/>
      <c r="R6426" s="12"/>
      <c r="S6426" s="13"/>
      <c r="T6426" s="13"/>
    </row>
    <row r="6427" spans="8:20" x14ac:dyDescent="0.2">
      <c r="H6427" s="8"/>
      <c r="I6427" s="8"/>
      <c r="J6427" s="11"/>
      <c r="K6427" s="10"/>
      <c r="L6427" s="5"/>
      <c r="M6427" s="12"/>
      <c r="N6427" s="12"/>
      <c r="O6427" s="12"/>
      <c r="P6427" s="12"/>
      <c r="Q6427" s="12"/>
      <c r="R6427" s="12"/>
      <c r="S6427" s="13"/>
      <c r="T6427" s="13"/>
    </row>
    <row r="6428" spans="8:20" x14ac:dyDescent="0.2">
      <c r="H6428" s="8"/>
      <c r="I6428" s="8"/>
      <c r="J6428" s="11"/>
      <c r="K6428" s="10"/>
      <c r="L6428" s="5"/>
      <c r="M6428" s="12"/>
      <c r="N6428" s="12"/>
      <c r="O6428" s="12"/>
      <c r="P6428" s="12"/>
      <c r="Q6428" s="12"/>
      <c r="R6428" s="12"/>
      <c r="S6428" s="13"/>
      <c r="T6428" s="13"/>
    </row>
    <row r="6429" spans="8:20" x14ac:dyDescent="0.2">
      <c r="H6429" s="8"/>
      <c r="I6429" s="8"/>
      <c r="J6429" s="11"/>
      <c r="K6429" s="10"/>
      <c r="L6429" s="5"/>
      <c r="M6429" s="12"/>
      <c r="N6429" s="12"/>
      <c r="O6429" s="12"/>
      <c r="P6429" s="12"/>
      <c r="Q6429" s="12"/>
      <c r="R6429" s="12"/>
      <c r="S6429" s="13"/>
      <c r="T6429" s="13"/>
    </row>
    <row r="6430" spans="8:20" x14ac:dyDescent="0.2">
      <c r="H6430" s="8"/>
      <c r="I6430" s="8"/>
      <c r="J6430" s="11"/>
      <c r="K6430" s="10"/>
      <c r="L6430" s="5"/>
      <c r="M6430" s="12"/>
      <c r="N6430" s="12"/>
      <c r="O6430" s="12"/>
      <c r="P6430" s="12"/>
      <c r="Q6430" s="12"/>
      <c r="R6430" s="12"/>
      <c r="S6430" s="13"/>
      <c r="T6430" s="13"/>
    </row>
    <row r="6431" spans="8:20" x14ac:dyDescent="0.2">
      <c r="H6431" s="8"/>
      <c r="I6431" s="8"/>
      <c r="J6431" s="11"/>
      <c r="K6431" s="10"/>
      <c r="L6431" s="5"/>
      <c r="M6431" s="12"/>
      <c r="N6431" s="12"/>
      <c r="O6431" s="12"/>
      <c r="P6431" s="12"/>
      <c r="Q6431" s="12"/>
      <c r="R6431" s="12"/>
      <c r="S6431" s="13"/>
      <c r="T6431" s="13"/>
    </row>
    <row r="6432" spans="8:20" x14ac:dyDescent="0.2">
      <c r="H6432" s="8"/>
      <c r="I6432" s="8"/>
      <c r="J6432" s="11"/>
      <c r="K6432" s="10"/>
      <c r="L6432" s="5"/>
      <c r="M6432" s="12"/>
      <c r="N6432" s="12"/>
      <c r="O6432" s="12"/>
      <c r="P6432" s="12"/>
      <c r="Q6432" s="12"/>
      <c r="R6432" s="12"/>
      <c r="S6432" s="13"/>
      <c r="T6432" s="13"/>
    </row>
    <row r="6433" spans="8:20" x14ac:dyDescent="0.2">
      <c r="H6433" s="8"/>
      <c r="I6433" s="8"/>
      <c r="J6433" s="11"/>
      <c r="K6433" s="10"/>
      <c r="L6433" s="5"/>
      <c r="M6433" s="12"/>
      <c r="N6433" s="12"/>
      <c r="O6433" s="12"/>
      <c r="P6433" s="12"/>
      <c r="Q6433" s="12"/>
      <c r="R6433" s="12"/>
      <c r="S6433" s="13"/>
      <c r="T6433" s="13"/>
    </row>
    <row r="6434" spans="8:20" x14ac:dyDescent="0.2">
      <c r="H6434" s="8"/>
      <c r="I6434" s="8"/>
      <c r="J6434" s="11"/>
      <c r="K6434" s="10"/>
      <c r="L6434" s="5"/>
      <c r="M6434" s="12"/>
      <c r="N6434" s="12"/>
      <c r="O6434" s="12"/>
      <c r="P6434" s="12"/>
      <c r="Q6434" s="12"/>
      <c r="R6434" s="12"/>
      <c r="S6434" s="13"/>
      <c r="T6434" s="13"/>
    </row>
    <row r="6435" spans="8:20" x14ac:dyDescent="0.2">
      <c r="H6435" s="8"/>
      <c r="I6435" s="8"/>
      <c r="J6435" s="11"/>
      <c r="K6435" s="10"/>
      <c r="L6435" s="5"/>
      <c r="M6435" s="12"/>
      <c r="N6435" s="12"/>
      <c r="O6435" s="12"/>
      <c r="P6435" s="12"/>
      <c r="Q6435" s="12"/>
      <c r="R6435" s="12"/>
      <c r="S6435" s="13"/>
      <c r="T6435" s="13"/>
    </row>
    <row r="6436" spans="8:20" x14ac:dyDescent="0.2">
      <c r="H6436" s="8"/>
      <c r="I6436" s="8"/>
      <c r="J6436" s="11"/>
      <c r="K6436" s="10"/>
      <c r="L6436" s="5"/>
      <c r="M6436" s="12"/>
      <c r="N6436" s="12"/>
      <c r="O6436" s="12"/>
      <c r="P6436" s="12"/>
      <c r="Q6436" s="12"/>
      <c r="R6436" s="12"/>
      <c r="S6436" s="13"/>
      <c r="T6436" s="13"/>
    </row>
    <row r="6437" spans="8:20" x14ac:dyDescent="0.2">
      <c r="H6437" s="8"/>
      <c r="I6437" s="8"/>
      <c r="J6437" s="11"/>
      <c r="K6437" s="10"/>
      <c r="L6437" s="5"/>
      <c r="M6437" s="12"/>
      <c r="N6437" s="12"/>
      <c r="O6437" s="12"/>
      <c r="P6437" s="12"/>
      <c r="Q6437" s="12"/>
      <c r="R6437" s="12"/>
      <c r="S6437" s="13"/>
      <c r="T6437" s="13"/>
    </row>
    <row r="6438" spans="8:20" x14ac:dyDescent="0.2">
      <c r="H6438" s="8"/>
      <c r="I6438" s="8"/>
      <c r="J6438" s="11"/>
      <c r="K6438" s="10"/>
      <c r="L6438" s="5"/>
      <c r="M6438" s="12"/>
      <c r="N6438" s="12"/>
      <c r="O6438" s="12"/>
      <c r="P6438" s="12"/>
      <c r="Q6438" s="12"/>
      <c r="R6438" s="12"/>
      <c r="S6438" s="13"/>
      <c r="T6438" s="13"/>
    </row>
    <row r="6439" spans="8:20" x14ac:dyDescent="0.2">
      <c r="H6439" s="8"/>
      <c r="I6439" s="8"/>
      <c r="J6439" s="11"/>
      <c r="K6439" s="10"/>
      <c r="L6439" s="5"/>
      <c r="M6439" s="12"/>
      <c r="N6439" s="12"/>
      <c r="O6439" s="12"/>
      <c r="P6439" s="12"/>
      <c r="Q6439" s="12"/>
      <c r="R6439" s="12"/>
      <c r="S6439" s="13"/>
      <c r="T6439" s="13"/>
    </row>
    <row r="6440" spans="8:20" x14ac:dyDescent="0.2">
      <c r="H6440" s="8"/>
      <c r="I6440" s="8"/>
      <c r="J6440" s="11"/>
      <c r="K6440" s="10"/>
      <c r="L6440" s="5"/>
      <c r="M6440" s="12"/>
      <c r="N6440" s="12"/>
      <c r="O6440" s="12"/>
      <c r="P6440" s="12"/>
      <c r="Q6440" s="12"/>
      <c r="R6440" s="12"/>
      <c r="S6440" s="13"/>
      <c r="T6440" s="13"/>
    </row>
    <row r="6441" spans="8:20" x14ac:dyDescent="0.2">
      <c r="H6441" s="8"/>
      <c r="I6441" s="8"/>
      <c r="J6441" s="11"/>
      <c r="K6441" s="10"/>
      <c r="L6441" s="5"/>
      <c r="M6441" s="12"/>
      <c r="N6441" s="12"/>
      <c r="O6441" s="12"/>
      <c r="P6441" s="12"/>
      <c r="Q6441" s="12"/>
      <c r="R6441" s="12"/>
      <c r="S6441" s="13"/>
      <c r="T6441" s="13"/>
    </row>
    <row r="6442" spans="8:20" x14ac:dyDescent="0.2">
      <c r="H6442" s="8"/>
      <c r="I6442" s="8"/>
      <c r="J6442" s="11"/>
      <c r="K6442" s="10"/>
      <c r="L6442" s="5"/>
      <c r="M6442" s="12"/>
      <c r="N6442" s="12"/>
      <c r="O6442" s="12"/>
      <c r="P6442" s="12"/>
      <c r="Q6442" s="12"/>
      <c r="R6442" s="12"/>
      <c r="S6442" s="13"/>
      <c r="T6442" s="13"/>
    </row>
    <row r="6443" spans="8:20" x14ac:dyDescent="0.2">
      <c r="H6443" s="8"/>
      <c r="I6443" s="8"/>
      <c r="J6443" s="11"/>
      <c r="K6443" s="10"/>
      <c r="L6443" s="5"/>
      <c r="M6443" s="12"/>
      <c r="N6443" s="12"/>
      <c r="O6443" s="12"/>
      <c r="P6443" s="12"/>
      <c r="Q6443" s="12"/>
      <c r="R6443" s="12"/>
      <c r="S6443" s="13"/>
      <c r="T6443" s="13"/>
    </row>
    <row r="6444" spans="8:20" x14ac:dyDescent="0.2">
      <c r="H6444" s="8"/>
      <c r="I6444" s="8"/>
      <c r="J6444" s="11"/>
      <c r="K6444" s="10"/>
      <c r="L6444" s="5"/>
      <c r="M6444" s="12"/>
      <c r="N6444" s="12"/>
      <c r="O6444" s="12"/>
      <c r="P6444" s="12"/>
      <c r="Q6444" s="12"/>
      <c r="R6444" s="12"/>
      <c r="S6444" s="13"/>
      <c r="T6444" s="13"/>
    </row>
    <row r="6445" spans="8:20" x14ac:dyDescent="0.2">
      <c r="H6445" s="8"/>
      <c r="I6445" s="8"/>
      <c r="J6445" s="11"/>
      <c r="K6445" s="10"/>
      <c r="L6445" s="5"/>
      <c r="M6445" s="12"/>
      <c r="N6445" s="12"/>
      <c r="O6445" s="12"/>
      <c r="P6445" s="12"/>
      <c r="Q6445" s="12"/>
      <c r="R6445" s="12"/>
      <c r="S6445" s="13"/>
      <c r="T6445" s="13"/>
    </row>
    <row r="6446" spans="8:20" x14ac:dyDescent="0.2">
      <c r="H6446" s="8"/>
      <c r="I6446" s="8"/>
      <c r="J6446" s="11"/>
      <c r="K6446" s="10"/>
      <c r="L6446" s="5"/>
      <c r="M6446" s="12"/>
      <c r="N6446" s="12"/>
      <c r="O6446" s="12"/>
      <c r="P6446" s="12"/>
      <c r="Q6446" s="12"/>
      <c r="R6446" s="12"/>
      <c r="S6446" s="13"/>
      <c r="T6446" s="13"/>
    </row>
    <row r="6447" spans="8:20" x14ac:dyDescent="0.2">
      <c r="H6447" s="8"/>
      <c r="I6447" s="8"/>
      <c r="J6447" s="11"/>
      <c r="K6447" s="10"/>
      <c r="L6447" s="5"/>
      <c r="M6447" s="12"/>
      <c r="N6447" s="12"/>
      <c r="O6447" s="12"/>
      <c r="P6447" s="12"/>
      <c r="Q6447" s="12"/>
      <c r="R6447" s="12"/>
      <c r="S6447" s="13"/>
      <c r="T6447" s="13"/>
    </row>
    <row r="6448" spans="8:20" x14ac:dyDescent="0.2">
      <c r="H6448" s="8"/>
      <c r="I6448" s="8"/>
      <c r="J6448" s="11"/>
      <c r="K6448" s="10"/>
      <c r="L6448" s="5"/>
      <c r="M6448" s="12"/>
      <c r="N6448" s="12"/>
      <c r="O6448" s="12"/>
      <c r="P6448" s="12"/>
      <c r="Q6448" s="12"/>
      <c r="R6448" s="12"/>
      <c r="S6448" s="13"/>
      <c r="T6448" s="13"/>
    </row>
    <row r="6449" spans="8:20" x14ac:dyDescent="0.2">
      <c r="H6449" s="8"/>
      <c r="I6449" s="8"/>
      <c r="J6449" s="11"/>
      <c r="K6449" s="10"/>
      <c r="L6449" s="5"/>
      <c r="M6449" s="12"/>
      <c r="N6449" s="12"/>
      <c r="O6449" s="12"/>
      <c r="P6449" s="12"/>
      <c r="Q6449" s="12"/>
      <c r="R6449" s="12"/>
      <c r="S6449" s="13"/>
      <c r="T6449" s="13"/>
    </row>
    <row r="6450" spans="8:20" x14ac:dyDescent="0.2">
      <c r="H6450" s="8"/>
      <c r="I6450" s="8"/>
      <c r="J6450" s="11"/>
      <c r="K6450" s="10"/>
      <c r="L6450" s="5"/>
      <c r="M6450" s="12"/>
      <c r="N6450" s="12"/>
      <c r="O6450" s="12"/>
      <c r="P6450" s="12"/>
      <c r="Q6450" s="12"/>
      <c r="R6450" s="12"/>
      <c r="S6450" s="13"/>
      <c r="T6450" s="13"/>
    </row>
    <row r="6451" spans="8:20" x14ac:dyDescent="0.2">
      <c r="H6451" s="8"/>
      <c r="I6451" s="8"/>
      <c r="J6451" s="11"/>
      <c r="K6451" s="10"/>
      <c r="L6451" s="5"/>
      <c r="M6451" s="12"/>
      <c r="N6451" s="12"/>
      <c r="O6451" s="12"/>
      <c r="P6451" s="12"/>
      <c r="Q6451" s="12"/>
      <c r="R6451" s="12"/>
      <c r="S6451" s="13"/>
      <c r="T6451" s="13"/>
    </row>
    <row r="6452" spans="8:20" x14ac:dyDescent="0.2">
      <c r="H6452" s="8"/>
      <c r="I6452" s="8"/>
      <c r="J6452" s="11"/>
      <c r="K6452" s="10"/>
      <c r="L6452" s="5"/>
      <c r="M6452" s="12"/>
      <c r="N6452" s="12"/>
      <c r="O6452" s="12"/>
      <c r="P6452" s="12"/>
      <c r="Q6452" s="12"/>
      <c r="R6452" s="12"/>
      <c r="S6452" s="13"/>
      <c r="T6452" s="13"/>
    </row>
    <row r="6453" spans="8:20" x14ac:dyDescent="0.2">
      <c r="H6453" s="8"/>
      <c r="I6453" s="8"/>
      <c r="J6453" s="11"/>
      <c r="K6453" s="10"/>
      <c r="L6453" s="5"/>
      <c r="M6453" s="12"/>
      <c r="N6453" s="12"/>
      <c r="O6453" s="12"/>
      <c r="P6453" s="12"/>
      <c r="Q6453" s="12"/>
      <c r="R6453" s="12"/>
      <c r="S6453" s="13"/>
      <c r="T6453" s="13"/>
    </row>
    <row r="6454" spans="8:20" x14ac:dyDescent="0.2">
      <c r="H6454" s="8"/>
      <c r="I6454" s="8"/>
      <c r="J6454" s="11"/>
      <c r="K6454" s="10"/>
      <c r="L6454" s="5"/>
      <c r="M6454" s="12"/>
      <c r="N6454" s="12"/>
      <c r="O6454" s="12"/>
      <c r="P6454" s="12"/>
      <c r="Q6454" s="12"/>
      <c r="R6454" s="12"/>
      <c r="S6454" s="13"/>
      <c r="T6454" s="13"/>
    </row>
    <row r="6455" spans="8:20" x14ac:dyDescent="0.2">
      <c r="H6455" s="8"/>
      <c r="I6455" s="8"/>
      <c r="J6455" s="11"/>
      <c r="K6455" s="10"/>
      <c r="L6455" s="5"/>
      <c r="M6455" s="12"/>
      <c r="N6455" s="12"/>
      <c r="O6455" s="12"/>
      <c r="P6455" s="12"/>
      <c r="Q6455" s="12"/>
      <c r="R6455" s="12"/>
      <c r="S6455" s="13"/>
      <c r="T6455" s="13"/>
    </row>
    <row r="6456" spans="8:20" x14ac:dyDescent="0.2">
      <c r="H6456" s="8"/>
      <c r="I6456" s="8"/>
      <c r="J6456" s="11"/>
      <c r="K6456" s="10"/>
      <c r="L6456" s="5"/>
      <c r="M6456" s="12"/>
      <c r="N6456" s="12"/>
      <c r="O6456" s="12"/>
      <c r="P6456" s="12"/>
      <c r="Q6456" s="12"/>
      <c r="R6456" s="12"/>
      <c r="S6456" s="13"/>
      <c r="T6456" s="13"/>
    </row>
    <row r="6457" spans="8:20" x14ac:dyDescent="0.2">
      <c r="H6457" s="8"/>
      <c r="I6457" s="8"/>
      <c r="J6457" s="11"/>
      <c r="K6457" s="10"/>
      <c r="L6457" s="5"/>
      <c r="M6457" s="12"/>
      <c r="N6457" s="12"/>
      <c r="O6457" s="12"/>
      <c r="P6457" s="12"/>
      <c r="Q6457" s="12"/>
      <c r="R6457" s="12"/>
      <c r="S6457" s="13"/>
      <c r="T6457" s="13"/>
    </row>
    <row r="6458" spans="8:20" x14ac:dyDescent="0.2">
      <c r="H6458" s="8"/>
      <c r="I6458" s="8"/>
      <c r="J6458" s="11"/>
      <c r="K6458" s="10"/>
      <c r="L6458" s="5"/>
      <c r="M6458" s="12"/>
      <c r="N6458" s="12"/>
      <c r="O6458" s="12"/>
      <c r="P6458" s="12"/>
      <c r="Q6458" s="12"/>
      <c r="R6458" s="12"/>
      <c r="S6458" s="13"/>
      <c r="T6458" s="13"/>
    </row>
    <row r="6459" spans="8:20" x14ac:dyDescent="0.2">
      <c r="H6459" s="8"/>
      <c r="I6459" s="8"/>
      <c r="J6459" s="11"/>
      <c r="K6459" s="10"/>
      <c r="L6459" s="5"/>
      <c r="M6459" s="12"/>
      <c r="N6459" s="12"/>
      <c r="O6459" s="12"/>
      <c r="P6459" s="12"/>
      <c r="Q6459" s="12"/>
      <c r="R6459" s="12"/>
      <c r="S6459" s="13"/>
      <c r="T6459" s="13"/>
    </row>
    <row r="6460" spans="8:20" x14ac:dyDescent="0.2">
      <c r="H6460" s="8"/>
      <c r="I6460" s="8"/>
      <c r="J6460" s="11"/>
      <c r="K6460" s="10"/>
      <c r="L6460" s="5"/>
      <c r="M6460" s="12"/>
      <c r="N6460" s="12"/>
      <c r="O6460" s="12"/>
      <c r="P6460" s="12"/>
      <c r="Q6460" s="12"/>
      <c r="R6460" s="12"/>
      <c r="S6460" s="13"/>
      <c r="T6460" s="13"/>
    </row>
    <row r="6461" spans="8:20" x14ac:dyDescent="0.2">
      <c r="H6461" s="8"/>
      <c r="I6461" s="8"/>
      <c r="J6461" s="11"/>
      <c r="K6461" s="10"/>
      <c r="L6461" s="5"/>
      <c r="M6461" s="12"/>
      <c r="N6461" s="12"/>
      <c r="O6461" s="12"/>
      <c r="P6461" s="12"/>
      <c r="Q6461" s="12"/>
      <c r="R6461" s="12"/>
      <c r="S6461" s="13"/>
      <c r="T6461" s="13"/>
    </row>
    <row r="6462" spans="8:20" x14ac:dyDescent="0.2">
      <c r="H6462" s="8"/>
      <c r="I6462" s="8"/>
      <c r="J6462" s="11"/>
      <c r="K6462" s="10"/>
      <c r="L6462" s="5"/>
      <c r="M6462" s="12"/>
      <c r="N6462" s="12"/>
      <c r="O6462" s="12"/>
      <c r="P6462" s="12"/>
      <c r="Q6462" s="12"/>
      <c r="R6462" s="12"/>
      <c r="S6462" s="13"/>
      <c r="T6462" s="13"/>
    </row>
    <row r="6463" spans="8:20" x14ac:dyDescent="0.2">
      <c r="H6463" s="8"/>
      <c r="I6463" s="8"/>
      <c r="J6463" s="11"/>
      <c r="K6463" s="10"/>
      <c r="L6463" s="5"/>
      <c r="M6463" s="12"/>
      <c r="N6463" s="12"/>
      <c r="O6463" s="12"/>
      <c r="P6463" s="12"/>
      <c r="Q6463" s="12"/>
      <c r="R6463" s="12"/>
      <c r="S6463" s="13"/>
      <c r="T6463" s="13"/>
    </row>
    <row r="6464" spans="8:20" x14ac:dyDescent="0.2">
      <c r="H6464" s="8"/>
      <c r="I6464" s="8"/>
      <c r="J6464" s="11"/>
      <c r="K6464" s="10"/>
      <c r="L6464" s="5"/>
      <c r="M6464" s="12"/>
      <c r="N6464" s="12"/>
      <c r="O6464" s="12"/>
      <c r="P6464" s="12"/>
      <c r="Q6464" s="12"/>
      <c r="R6464" s="12"/>
      <c r="S6464" s="13"/>
      <c r="T6464" s="13"/>
    </row>
    <row r="6465" spans="8:20" x14ac:dyDescent="0.2">
      <c r="H6465" s="8"/>
      <c r="I6465" s="8"/>
      <c r="J6465" s="11"/>
      <c r="K6465" s="10"/>
      <c r="L6465" s="5"/>
      <c r="M6465" s="12"/>
      <c r="N6465" s="12"/>
      <c r="O6465" s="12"/>
      <c r="P6465" s="12"/>
      <c r="Q6465" s="12"/>
      <c r="R6465" s="12"/>
      <c r="S6465" s="13"/>
      <c r="T6465" s="13"/>
    </row>
    <row r="6466" spans="8:20" x14ac:dyDescent="0.2">
      <c r="H6466" s="8"/>
      <c r="I6466" s="8"/>
      <c r="J6466" s="11"/>
      <c r="K6466" s="10"/>
      <c r="L6466" s="5"/>
      <c r="M6466" s="12"/>
      <c r="N6466" s="12"/>
      <c r="O6466" s="12"/>
      <c r="P6466" s="12"/>
      <c r="Q6466" s="12"/>
      <c r="R6466" s="12"/>
      <c r="S6466" s="13"/>
      <c r="T6466" s="13"/>
    </row>
    <row r="6467" spans="8:20" x14ac:dyDescent="0.2">
      <c r="H6467" s="8"/>
      <c r="I6467" s="8"/>
      <c r="J6467" s="11"/>
      <c r="K6467" s="10"/>
      <c r="L6467" s="5"/>
      <c r="M6467" s="12"/>
      <c r="N6467" s="12"/>
      <c r="O6467" s="12"/>
      <c r="P6467" s="12"/>
      <c r="Q6467" s="12"/>
      <c r="R6467" s="12"/>
      <c r="S6467" s="13"/>
      <c r="T6467" s="13"/>
    </row>
    <row r="6468" spans="8:20" x14ac:dyDescent="0.2">
      <c r="H6468" s="8"/>
      <c r="I6468" s="8"/>
      <c r="J6468" s="11"/>
      <c r="K6468" s="10"/>
      <c r="L6468" s="5"/>
      <c r="M6468" s="12"/>
      <c r="N6468" s="12"/>
      <c r="O6468" s="12"/>
      <c r="P6468" s="12"/>
      <c r="Q6468" s="12"/>
      <c r="R6468" s="12"/>
      <c r="S6468" s="13"/>
      <c r="T6468" s="13"/>
    </row>
    <row r="6469" spans="8:20" x14ac:dyDescent="0.2">
      <c r="H6469" s="8"/>
      <c r="I6469" s="8"/>
      <c r="J6469" s="11"/>
      <c r="K6469" s="10"/>
      <c r="L6469" s="5"/>
      <c r="M6469" s="12"/>
      <c r="N6469" s="12"/>
      <c r="O6469" s="12"/>
      <c r="P6469" s="12"/>
      <c r="Q6469" s="12"/>
      <c r="R6469" s="12"/>
      <c r="S6469" s="13"/>
      <c r="T6469" s="13"/>
    </row>
    <row r="6470" spans="8:20" x14ac:dyDescent="0.2">
      <c r="H6470" s="8"/>
      <c r="I6470" s="8"/>
      <c r="J6470" s="11"/>
      <c r="K6470" s="10"/>
      <c r="L6470" s="5"/>
      <c r="M6470" s="12"/>
      <c r="N6470" s="12"/>
      <c r="O6470" s="12"/>
      <c r="P6470" s="12"/>
      <c r="Q6470" s="12"/>
      <c r="R6470" s="12"/>
      <c r="S6470" s="13"/>
      <c r="T6470" s="13"/>
    </row>
    <row r="6471" spans="8:20" x14ac:dyDescent="0.2">
      <c r="H6471" s="8"/>
      <c r="I6471" s="8"/>
      <c r="J6471" s="11"/>
      <c r="K6471" s="10"/>
      <c r="L6471" s="5"/>
      <c r="M6471" s="12"/>
      <c r="N6471" s="12"/>
      <c r="O6471" s="12"/>
      <c r="P6471" s="12"/>
      <c r="Q6471" s="12"/>
      <c r="R6471" s="12"/>
      <c r="S6471" s="13"/>
      <c r="T6471" s="13"/>
    </row>
    <row r="6472" spans="8:20" x14ac:dyDescent="0.2">
      <c r="H6472" s="8"/>
      <c r="I6472" s="8"/>
      <c r="J6472" s="11"/>
      <c r="K6472" s="10"/>
      <c r="L6472" s="5"/>
      <c r="M6472" s="12"/>
      <c r="N6472" s="12"/>
      <c r="O6472" s="12"/>
      <c r="P6472" s="12"/>
      <c r="Q6472" s="12"/>
      <c r="R6472" s="12"/>
      <c r="S6472" s="13"/>
      <c r="T6472" s="13"/>
    </row>
    <row r="6473" spans="8:20" x14ac:dyDescent="0.2">
      <c r="H6473" s="8"/>
      <c r="I6473" s="8"/>
      <c r="J6473" s="11"/>
      <c r="K6473" s="10"/>
      <c r="L6473" s="5"/>
      <c r="M6473" s="12"/>
      <c r="N6473" s="12"/>
      <c r="O6473" s="12"/>
      <c r="P6473" s="12"/>
      <c r="Q6473" s="12"/>
      <c r="R6473" s="12"/>
      <c r="S6473" s="13"/>
      <c r="T6473" s="13"/>
    </row>
    <row r="6474" spans="8:20" x14ac:dyDescent="0.2">
      <c r="H6474" s="8"/>
      <c r="I6474" s="8"/>
      <c r="J6474" s="11"/>
      <c r="K6474" s="10"/>
      <c r="L6474" s="5"/>
      <c r="M6474" s="12"/>
      <c r="N6474" s="12"/>
      <c r="O6474" s="12"/>
      <c r="P6474" s="12"/>
      <c r="Q6474" s="12"/>
      <c r="R6474" s="12"/>
      <c r="S6474" s="13"/>
      <c r="T6474" s="13"/>
    </row>
    <row r="6475" spans="8:20" x14ac:dyDescent="0.2">
      <c r="H6475" s="8"/>
      <c r="I6475" s="8"/>
      <c r="J6475" s="11"/>
      <c r="K6475" s="10"/>
      <c r="L6475" s="5"/>
      <c r="M6475" s="12"/>
      <c r="N6475" s="12"/>
      <c r="O6475" s="12"/>
      <c r="P6475" s="12"/>
      <c r="Q6475" s="12"/>
      <c r="R6475" s="12"/>
      <c r="S6475" s="13"/>
      <c r="T6475" s="13"/>
    </row>
    <row r="6476" spans="8:20" x14ac:dyDescent="0.2">
      <c r="H6476" s="8"/>
      <c r="I6476" s="8"/>
      <c r="J6476" s="11"/>
      <c r="K6476" s="10"/>
      <c r="L6476" s="5"/>
      <c r="M6476" s="12"/>
      <c r="N6476" s="12"/>
      <c r="O6476" s="12"/>
      <c r="P6476" s="12"/>
      <c r="Q6476" s="12"/>
      <c r="R6476" s="12"/>
      <c r="S6476" s="13"/>
      <c r="T6476" s="13"/>
    </row>
    <row r="6477" spans="8:20" x14ac:dyDescent="0.2">
      <c r="H6477" s="8"/>
      <c r="I6477" s="8"/>
      <c r="J6477" s="11"/>
      <c r="K6477" s="10"/>
      <c r="L6477" s="5"/>
      <c r="M6477" s="12"/>
      <c r="N6477" s="12"/>
      <c r="O6477" s="12"/>
      <c r="P6477" s="12"/>
      <c r="Q6477" s="12"/>
      <c r="R6477" s="12"/>
      <c r="S6477" s="13"/>
      <c r="T6477" s="13"/>
    </row>
    <row r="6478" spans="8:20" x14ac:dyDescent="0.2">
      <c r="H6478" s="8"/>
      <c r="I6478" s="8"/>
      <c r="J6478" s="11"/>
      <c r="K6478" s="10"/>
      <c r="L6478" s="5"/>
      <c r="M6478" s="12"/>
      <c r="N6478" s="12"/>
      <c r="O6478" s="12"/>
      <c r="P6478" s="12"/>
      <c r="Q6478" s="12"/>
      <c r="R6478" s="12"/>
      <c r="S6478" s="13"/>
      <c r="T6478" s="13"/>
    </row>
    <row r="6479" spans="8:20" x14ac:dyDescent="0.2">
      <c r="H6479" s="8"/>
      <c r="I6479" s="8"/>
      <c r="J6479" s="11"/>
      <c r="K6479" s="10"/>
      <c r="L6479" s="5"/>
      <c r="M6479" s="12"/>
      <c r="N6479" s="12"/>
      <c r="O6479" s="12"/>
      <c r="P6479" s="12"/>
      <c r="Q6479" s="12"/>
      <c r="R6479" s="12"/>
      <c r="S6479" s="13"/>
      <c r="T6479" s="13"/>
    </row>
    <row r="6480" spans="8:20" x14ac:dyDescent="0.2">
      <c r="H6480" s="8"/>
      <c r="I6480" s="8"/>
      <c r="J6480" s="11"/>
      <c r="K6480" s="10"/>
      <c r="L6480" s="5"/>
      <c r="M6480" s="12"/>
      <c r="N6480" s="12"/>
      <c r="O6480" s="12"/>
      <c r="P6480" s="12"/>
      <c r="Q6480" s="12"/>
      <c r="R6480" s="12"/>
      <c r="S6480" s="13"/>
      <c r="T6480" s="13"/>
    </row>
    <row r="6481" spans="8:20" x14ac:dyDescent="0.2">
      <c r="H6481" s="8"/>
      <c r="I6481" s="8"/>
      <c r="J6481" s="11"/>
      <c r="K6481" s="10"/>
      <c r="L6481" s="5"/>
      <c r="M6481" s="12"/>
      <c r="N6481" s="12"/>
      <c r="O6481" s="12"/>
      <c r="P6481" s="12"/>
      <c r="Q6481" s="12"/>
      <c r="R6481" s="12"/>
      <c r="S6481" s="13"/>
      <c r="T6481" s="13"/>
    </row>
    <row r="6482" spans="8:20" x14ac:dyDescent="0.2">
      <c r="H6482" s="8"/>
      <c r="I6482" s="8"/>
      <c r="J6482" s="11"/>
      <c r="K6482" s="10"/>
      <c r="L6482" s="5"/>
      <c r="M6482" s="12"/>
      <c r="N6482" s="12"/>
      <c r="O6482" s="12"/>
      <c r="P6482" s="12"/>
      <c r="Q6482" s="12"/>
      <c r="R6482" s="12"/>
      <c r="S6482" s="13"/>
      <c r="T6482" s="13"/>
    </row>
    <row r="6483" spans="8:20" x14ac:dyDescent="0.2">
      <c r="H6483" s="8"/>
      <c r="I6483" s="8"/>
      <c r="J6483" s="11"/>
      <c r="K6483" s="10"/>
      <c r="L6483" s="5"/>
      <c r="M6483" s="12"/>
      <c r="N6483" s="12"/>
      <c r="O6483" s="12"/>
      <c r="P6483" s="12"/>
      <c r="Q6483" s="12"/>
      <c r="R6483" s="12"/>
      <c r="S6483" s="13"/>
      <c r="T6483" s="13"/>
    </row>
    <row r="6484" spans="8:20" x14ac:dyDescent="0.2">
      <c r="H6484" s="8"/>
      <c r="I6484" s="8"/>
      <c r="J6484" s="11"/>
      <c r="K6484" s="10"/>
      <c r="L6484" s="5"/>
      <c r="M6484" s="12"/>
      <c r="N6484" s="12"/>
      <c r="O6484" s="12"/>
      <c r="P6484" s="12"/>
      <c r="Q6484" s="12"/>
      <c r="R6484" s="12"/>
      <c r="S6484" s="13"/>
      <c r="T6484" s="13"/>
    </row>
    <row r="6485" spans="8:20" x14ac:dyDescent="0.2">
      <c r="H6485" s="8"/>
      <c r="I6485" s="8"/>
      <c r="J6485" s="11"/>
      <c r="K6485" s="10"/>
      <c r="L6485" s="5"/>
      <c r="M6485" s="12"/>
      <c r="N6485" s="12"/>
      <c r="O6485" s="12"/>
      <c r="P6485" s="12"/>
      <c r="Q6485" s="12"/>
      <c r="R6485" s="12"/>
      <c r="S6485" s="13"/>
      <c r="T6485" s="13"/>
    </row>
    <row r="6486" spans="8:20" x14ac:dyDescent="0.2">
      <c r="H6486" s="8"/>
      <c r="I6486" s="8"/>
      <c r="J6486" s="11"/>
      <c r="K6486" s="10"/>
      <c r="L6486" s="5"/>
      <c r="M6486" s="12"/>
      <c r="N6486" s="12"/>
      <c r="O6486" s="12"/>
      <c r="P6486" s="12"/>
      <c r="Q6486" s="12"/>
      <c r="R6486" s="12"/>
      <c r="S6486" s="13"/>
      <c r="T6486" s="13"/>
    </row>
    <row r="6487" spans="8:20" x14ac:dyDescent="0.2">
      <c r="H6487" s="8"/>
      <c r="I6487" s="8"/>
      <c r="J6487" s="11"/>
      <c r="K6487" s="10"/>
      <c r="L6487" s="5"/>
      <c r="M6487" s="12"/>
      <c r="N6487" s="12"/>
      <c r="O6487" s="12"/>
      <c r="P6487" s="12"/>
      <c r="Q6487" s="12"/>
      <c r="R6487" s="12"/>
      <c r="S6487" s="13"/>
      <c r="T6487" s="13"/>
    </row>
    <row r="6488" spans="8:20" x14ac:dyDescent="0.2">
      <c r="H6488" s="8"/>
      <c r="I6488" s="8"/>
      <c r="J6488" s="11"/>
      <c r="K6488" s="10"/>
      <c r="L6488" s="5"/>
      <c r="M6488" s="12"/>
      <c r="N6488" s="12"/>
      <c r="O6488" s="12"/>
      <c r="P6488" s="12"/>
      <c r="Q6488" s="12"/>
      <c r="R6488" s="12"/>
      <c r="S6488" s="13"/>
      <c r="T6488" s="13"/>
    </row>
    <row r="6489" spans="8:20" x14ac:dyDescent="0.2">
      <c r="H6489" s="8"/>
      <c r="I6489" s="8"/>
      <c r="J6489" s="11"/>
      <c r="K6489" s="10"/>
      <c r="L6489" s="5"/>
      <c r="M6489" s="12"/>
      <c r="N6489" s="12"/>
      <c r="O6489" s="12"/>
      <c r="P6489" s="12"/>
      <c r="Q6489" s="12"/>
      <c r="R6489" s="12"/>
      <c r="S6489" s="13"/>
      <c r="T6489" s="13"/>
    </row>
    <row r="6490" spans="8:20" x14ac:dyDescent="0.2">
      <c r="H6490" s="8"/>
      <c r="I6490" s="8"/>
      <c r="J6490" s="11"/>
      <c r="K6490" s="10"/>
      <c r="L6490" s="5"/>
      <c r="M6490" s="12"/>
      <c r="N6490" s="12"/>
      <c r="O6490" s="12"/>
      <c r="P6490" s="12"/>
      <c r="Q6490" s="12"/>
      <c r="R6490" s="12"/>
      <c r="S6490" s="13"/>
      <c r="T6490" s="13"/>
    </row>
    <row r="6491" spans="8:20" x14ac:dyDescent="0.2">
      <c r="H6491" s="8"/>
      <c r="I6491" s="8"/>
      <c r="J6491" s="11"/>
      <c r="K6491" s="10"/>
      <c r="L6491" s="5"/>
      <c r="M6491" s="12"/>
      <c r="N6491" s="12"/>
      <c r="O6491" s="12"/>
      <c r="P6491" s="12"/>
      <c r="Q6491" s="12"/>
      <c r="R6491" s="12"/>
      <c r="S6491" s="13"/>
      <c r="T6491" s="13"/>
    </row>
    <row r="6492" spans="8:20" x14ac:dyDescent="0.2">
      <c r="H6492" s="8"/>
      <c r="I6492" s="8"/>
      <c r="J6492" s="11"/>
      <c r="K6492" s="10"/>
      <c r="L6492" s="5"/>
      <c r="M6492" s="12"/>
      <c r="N6492" s="12"/>
      <c r="O6492" s="12"/>
      <c r="P6492" s="12"/>
      <c r="Q6492" s="12"/>
      <c r="R6492" s="12"/>
      <c r="S6492" s="13"/>
      <c r="T6492" s="13"/>
    </row>
    <row r="6493" spans="8:20" x14ac:dyDescent="0.2">
      <c r="H6493" s="8"/>
      <c r="I6493" s="8"/>
      <c r="J6493" s="11"/>
      <c r="K6493" s="10"/>
      <c r="L6493" s="5"/>
      <c r="M6493" s="12"/>
      <c r="N6493" s="12"/>
      <c r="O6493" s="12"/>
      <c r="P6493" s="12"/>
      <c r="Q6493" s="12"/>
      <c r="R6493" s="12"/>
      <c r="S6493" s="13"/>
      <c r="T6493" s="13"/>
    </row>
    <row r="6494" spans="8:20" x14ac:dyDescent="0.2">
      <c r="H6494" s="8"/>
      <c r="I6494" s="8"/>
      <c r="J6494" s="11"/>
      <c r="K6494" s="10"/>
      <c r="L6494" s="5"/>
      <c r="M6494" s="12"/>
      <c r="N6494" s="12"/>
      <c r="O6494" s="12"/>
      <c r="P6494" s="12"/>
      <c r="Q6494" s="12"/>
      <c r="R6494" s="12"/>
      <c r="S6494" s="13"/>
      <c r="T6494" s="13"/>
    </row>
    <row r="6495" spans="8:20" x14ac:dyDescent="0.2">
      <c r="H6495" s="8"/>
      <c r="I6495" s="8"/>
      <c r="J6495" s="11"/>
      <c r="K6495" s="10"/>
      <c r="L6495" s="5"/>
      <c r="M6495" s="12"/>
      <c r="N6495" s="12"/>
      <c r="O6495" s="12"/>
      <c r="P6495" s="12"/>
      <c r="Q6495" s="12"/>
      <c r="R6495" s="12"/>
      <c r="S6495" s="13"/>
      <c r="T6495" s="13"/>
    </row>
    <row r="6496" spans="8:20" x14ac:dyDescent="0.2">
      <c r="H6496" s="8"/>
      <c r="I6496" s="8"/>
      <c r="J6496" s="11"/>
      <c r="K6496" s="10"/>
      <c r="L6496" s="5"/>
      <c r="M6496" s="12"/>
      <c r="N6496" s="12"/>
      <c r="O6496" s="12"/>
      <c r="P6496" s="12"/>
      <c r="Q6496" s="12"/>
      <c r="R6496" s="12"/>
      <c r="S6496" s="13"/>
      <c r="T6496" s="13"/>
    </row>
    <row r="6497" spans="8:20" x14ac:dyDescent="0.2">
      <c r="H6497" s="8"/>
      <c r="I6497" s="8"/>
      <c r="J6497" s="11"/>
      <c r="K6497" s="10"/>
      <c r="L6497" s="5"/>
      <c r="M6497" s="12"/>
      <c r="N6497" s="12"/>
      <c r="O6497" s="12"/>
      <c r="P6497" s="12"/>
      <c r="Q6497" s="12"/>
      <c r="R6497" s="12"/>
      <c r="S6497" s="13"/>
      <c r="T6497" s="13"/>
    </row>
    <row r="6498" spans="8:20" x14ac:dyDescent="0.2">
      <c r="H6498" s="8"/>
      <c r="I6498" s="8"/>
      <c r="J6498" s="11"/>
      <c r="K6498" s="10"/>
      <c r="L6498" s="5"/>
      <c r="M6498" s="12"/>
      <c r="N6498" s="12"/>
      <c r="O6498" s="12"/>
      <c r="P6498" s="12"/>
      <c r="Q6498" s="12"/>
      <c r="R6498" s="12"/>
      <c r="S6498" s="13"/>
      <c r="T6498" s="13"/>
    </row>
    <row r="6499" spans="8:20" x14ac:dyDescent="0.2">
      <c r="H6499" s="8"/>
      <c r="I6499" s="8"/>
      <c r="J6499" s="11"/>
      <c r="K6499" s="10"/>
      <c r="L6499" s="5"/>
      <c r="M6499" s="12"/>
      <c r="N6499" s="12"/>
      <c r="O6499" s="12"/>
      <c r="P6499" s="12"/>
      <c r="Q6499" s="12"/>
      <c r="R6499" s="12"/>
      <c r="S6499" s="13"/>
      <c r="T6499" s="13"/>
    </row>
    <row r="6500" spans="8:20" x14ac:dyDescent="0.2">
      <c r="H6500" s="8"/>
      <c r="I6500" s="8"/>
      <c r="J6500" s="11"/>
      <c r="K6500" s="10"/>
      <c r="L6500" s="5"/>
      <c r="M6500" s="12"/>
      <c r="N6500" s="12"/>
      <c r="O6500" s="12"/>
      <c r="P6500" s="12"/>
      <c r="Q6500" s="12"/>
      <c r="R6500" s="12"/>
      <c r="S6500" s="13"/>
      <c r="T6500" s="13"/>
    </row>
    <row r="6501" spans="8:20" x14ac:dyDescent="0.2">
      <c r="H6501" s="8"/>
      <c r="I6501" s="8"/>
      <c r="J6501" s="11"/>
      <c r="K6501" s="10"/>
      <c r="L6501" s="5"/>
      <c r="M6501" s="12"/>
      <c r="N6501" s="12"/>
      <c r="O6501" s="12"/>
      <c r="P6501" s="12"/>
      <c r="Q6501" s="12"/>
      <c r="R6501" s="12"/>
      <c r="S6501" s="13"/>
      <c r="T6501" s="13"/>
    </row>
    <row r="6502" spans="8:20" x14ac:dyDescent="0.2">
      <c r="H6502" s="8"/>
      <c r="I6502" s="8"/>
      <c r="J6502" s="11"/>
      <c r="K6502" s="10"/>
      <c r="L6502" s="5"/>
      <c r="M6502" s="12"/>
      <c r="N6502" s="12"/>
      <c r="O6502" s="12"/>
      <c r="P6502" s="12"/>
      <c r="Q6502" s="12"/>
      <c r="R6502" s="12"/>
      <c r="S6502" s="13"/>
      <c r="T6502" s="13"/>
    </row>
    <row r="6503" spans="8:20" x14ac:dyDescent="0.2">
      <c r="H6503" s="8"/>
      <c r="I6503" s="8"/>
      <c r="J6503" s="11"/>
      <c r="K6503" s="10"/>
      <c r="L6503" s="5"/>
      <c r="M6503" s="12"/>
      <c r="N6503" s="12"/>
      <c r="O6503" s="12"/>
      <c r="P6503" s="12"/>
      <c r="Q6503" s="12"/>
      <c r="R6503" s="12"/>
      <c r="S6503" s="13"/>
      <c r="T6503" s="13"/>
    </row>
    <row r="6504" spans="8:20" x14ac:dyDescent="0.2">
      <c r="H6504" s="8"/>
      <c r="I6504" s="8"/>
      <c r="J6504" s="11"/>
      <c r="K6504" s="10"/>
      <c r="L6504" s="5"/>
      <c r="M6504" s="12"/>
      <c r="N6504" s="12"/>
      <c r="O6504" s="12"/>
      <c r="P6504" s="12"/>
      <c r="Q6504" s="12"/>
      <c r="R6504" s="12"/>
      <c r="S6504" s="13"/>
      <c r="T6504" s="13"/>
    </row>
    <row r="6505" spans="8:20" x14ac:dyDescent="0.2">
      <c r="H6505" s="8"/>
      <c r="I6505" s="8"/>
      <c r="J6505" s="11"/>
      <c r="K6505" s="10"/>
      <c r="L6505" s="5"/>
      <c r="M6505" s="12"/>
      <c r="N6505" s="12"/>
      <c r="O6505" s="12"/>
      <c r="P6505" s="12"/>
      <c r="Q6505" s="12"/>
      <c r="R6505" s="12"/>
      <c r="S6505" s="13"/>
      <c r="T6505" s="13"/>
    </row>
    <row r="6506" spans="8:20" x14ac:dyDescent="0.2">
      <c r="H6506" s="8"/>
      <c r="I6506" s="8"/>
      <c r="J6506" s="11"/>
      <c r="K6506" s="10"/>
      <c r="L6506" s="5"/>
      <c r="M6506" s="12"/>
      <c r="N6506" s="12"/>
      <c r="O6506" s="12"/>
      <c r="P6506" s="12"/>
      <c r="Q6506" s="12"/>
      <c r="R6506" s="12"/>
      <c r="S6506" s="13"/>
      <c r="T6506" s="13"/>
    </row>
    <row r="6507" spans="8:20" x14ac:dyDescent="0.2">
      <c r="H6507" s="8"/>
      <c r="I6507" s="8"/>
      <c r="J6507" s="11"/>
      <c r="K6507" s="10"/>
      <c r="L6507" s="5"/>
      <c r="M6507" s="12"/>
      <c r="N6507" s="12"/>
      <c r="O6507" s="12"/>
      <c r="P6507" s="12"/>
      <c r="Q6507" s="12"/>
      <c r="R6507" s="12"/>
      <c r="S6507" s="13"/>
      <c r="T6507" s="13"/>
    </row>
    <row r="6508" spans="8:20" x14ac:dyDescent="0.2">
      <c r="H6508" s="8"/>
      <c r="I6508" s="8"/>
      <c r="J6508" s="11"/>
      <c r="K6508" s="10"/>
      <c r="L6508" s="5"/>
      <c r="M6508" s="12"/>
      <c r="N6508" s="12"/>
      <c r="O6508" s="12"/>
      <c r="P6508" s="12"/>
      <c r="Q6508" s="12"/>
      <c r="R6508" s="12"/>
      <c r="S6508" s="13"/>
      <c r="T6508" s="13"/>
    </row>
    <row r="6509" spans="8:20" x14ac:dyDescent="0.2">
      <c r="H6509" s="8"/>
      <c r="I6509" s="8"/>
      <c r="J6509" s="11"/>
      <c r="K6509" s="10"/>
      <c r="L6509" s="5"/>
      <c r="M6509" s="12"/>
      <c r="N6509" s="12"/>
      <c r="O6509" s="12"/>
      <c r="P6509" s="12"/>
      <c r="Q6509" s="12"/>
      <c r="R6509" s="12"/>
      <c r="S6509" s="13"/>
      <c r="T6509" s="13"/>
    </row>
    <row r="6510" spans="8:20" x14ac:dyDescent="0.2">
      <c r="H6510" s="8"/>
      <c r="I6510" s="8"/>
      <c r="J6510" s="11"/>
      <c r="K6510" s="10"/>
      <c r="L6510" s="5"/>
      <c r="M6510" s="12"/>
      <c r="N6510" s="12"/>
      <c r="O6510" s="12"/>
      <c r="P6510" s="12"/>
      <c r="Q6510" s="12"/>
      <c r="R6510" s="12"/>
      <c r="S6510" s="13"/>
      <c r="T6510" s="13"/>
    </row>
    <row r="6511" spans="8:20" x14ac:dyDescent="0.2">
      <c r="H6511" s="8"/>
      <c r="I6511" s="8"/>
      <c r="J6511" s="11"/>
      <c r="K6511" s="10"/>
      <c r="L6511" s="5"/>
      <c r="M6511" s="12"/>
      <c r="N6511" s="12"/>
      <c r="O6511" s="12"/>
      <c r="P6511" s="12"/>
      <c r="Q6511" s="12"/>
      <c r="R6511" s="12"/>
      <c r="S6511" s="13"/>
      <c r="T6511" s="13"/>
    </row>
    <row r="6512" spans="8:20" x14ac:dyDescent="0.2">
      <c r="H6512" s="8"/>
      <c r="I6512" s="8"/>
      <c r="J6512" s="11"/>
      <c r="K6512" s="10"/>
      <c r="L6512" s="5"/>
      <c r="M6512" s="12"/>
      <c r="N6512" s="12"/>
      <c r="O6512" s="12"/>
      <c r="P6512" s="12"/>
      <c r="Q6512" s="12"/>
      <c r="R6512" s="12"/>
      <c r="S6512" s="13"/>
      <c r="T6512" s="13"/>
    </row>
    <row r="6513" spans="8:20" x14ac:dyDescent="0.2">
      <c r="H6513" s="8"/>
      <c r="I6513" s="8"/>
      <c r="J6513" s="11"/>
      <c r="K6513" s="10"/>
      <c r="L6513" s="5"/>
      <c r="M6513" s="12"/>
      <c r="N6513" s="12"/>
      <c r="O6513" s="12"/>
      <c r="P6513" s="12"/>
      <c r="Q6513" s="12"/>
      <c r="R6513" s="12"/>
      <c r="S6513" s="13"/>
      <c r="T6513" s="13"/>
    </row>
    <row r="6514" spans="8:20" x14ac:dyDescent="0.2">
      <c r="H6514" s="8"/>
      <c r="I6514" s="8"/>
      <c r="J6514" s="11"/>
      <c r="K6514" s="10"/>
      <c r="L6514" s="5"/>
      <c r="M6514" s="12"/>
      <c r="N6514" s="12"/>
      <c r="O6514" s="12"/>
      <c r="P6514" s="12"/>
      <c r="Q6514" s="12"/>
      <c r="R6514" s="12"/>
      <c r="S6514" s="13"/>
      <c r="T6514" s="13"/>
    </row>
    <row r="6515" spans="8:20" x14ac:dyDescent="0.2">
      <c r="H6515" s="8"/>
      <c r="I6515" s="8"/>
      <c r="J6515" s="11"/>
      <c r="K6515" s="10"/>
      <c r="L6515" s="5"/>
      <c r="M6515" s="12"/>
      <c r="N6515" s="12"/>
      <c r="O6515" s="12"/>
      <c r="P6515" s="12"/>
      <c r="Q6515" s="12"/>
      <c r="R6515" s="12"/>
      <c r="S6515" s="13"/>
      <c r="T6515" s="13"/>
    </row>
    <row r="6516" spans="8:20" x14ac:dyDescent="0.2">
      <c r="H6516" s="8"/>
      <c r="I6516" s="8"/>
      <c r="J6516" s="11"/>
      <c r="K6516" s="10"/>
      <c r="L6516" s="5"/>
      <c r="M6516" s="12"/>
      <c r="N6516" s="12"/>
      <c r="O6516" s="12"/>
      <c r="P6516" s="12"/>
      <c r="Q6516" s="12"/>
      <c r="R6516" s="12"/>
      <c r="S6516" s="13"/>
      <c r="T6516" s="13"/>
    </row>
    <row r="6517" spans="8:20" x14ac:dyDescent="0.2">
      <c r="H6517" s="8"/>
      <c r="I6517" s="8"/>
      <c r="J6517" s="11"/>
      <c r="K6517" s="10"/>
      <c r="L6517" s="5"/>
      <c r="M6517" s="12"/>
      <c r="N6517" s="12"/>
      <c r="O6517" s="12"/>
      <c r="P6517" s="12"/>
      <c r="Q6517" s="12"/>
      <c r="R6517" s="12"/>
      <c r="S6517" s="13"/>
      <c r="T6517" s="13"/>
    </row>
    <row r="6518" spans="8:20" x14ac:dyDescent="0.2">
      <c r="H6518" s="8"/>
      <c r="I6518" s="8"/>
      <c r="J6518" s="11"/>
      <c r="K6518" s="10"/>
      <c r="L6518" s="5"/>
      <c r="M6518" s="12"/>
      <c r="N6518" s="12"/>
      <c r="O6518" s="12"/>
      <c r="P6518" s="12"/>
      <c r="Q6518" s="12"/>
      <c r="R6518" s="12"/>
      <c r="S6518" s="13"/>
      <c r="T6518" s="13"/>
    </row>
    <row r="6519" spans="8:20" x14ac:dyDescent="0.2">
      <c r="H6519" s="8"/>
      <c r="I6519" s="8"/>
      <c r="J6519" s="11"/>
      <c r="K6519" s="10"/>
      <c r="L6519" s="5"/>
      <c r="M6519" s="12"/>
      <c r="N6519" s="12"/>
      <c r="O6519" s="12"/>
      <c r="P6519" s="12"/>
      <c r="Q6519" s="12"/>
      <c r="R6519" s="12"/>
      <c r="S6519" s="13"/>
      <c r="T6519" s="13"/>
    </row>
    <row r="6520" spans="8:20" x14ac:dyDescent="0.2">
      <c r="H6520" s="8"/>
      <c r="I6520" s="8"/>
      <c r="J6520" s="11"/>
      <c r="K6520" s="10"/>
      <c r="L6520" s="5"/>
      <c r="M6520" s="12"/>
      <c r="N6520" s="12"/>
      <c r="O6520" s="12"/>
      <c r="P6520" s="12"/>
      <c r="Q6520" s="12"/>
      <c r="R6520" s="12"/>
      <c r="S6520" s="13"/>
      <c r="T6520" s="13"/>
    </row>
    <row r="6521" spans="8:20" x14ac:dyDescent="0.2">
      <c r="H6521" s="8"/>
      <c r="I6521" s="8"/>
      <c r="J6521" s="11"/>
      <c r="K6521" s="10"/>
      <c r="L6521" s="5"/>
      <c r="M6521" s="12"/>
      <c r="N6521" s="12"/>
      <c r="O6521" s="12"/>
      <c r="P6521" s="12"/>
      <c r="Q6521" s="12"/>
      <c r="R6521" s="12"/>
      <c r="S6521" s="13"/>
      <c r="T6521" s="13"/>
    </row>
    <row r="6522" spans="8:20" x14ac:dyDescent="0.2">
      <c r="H6522" s="8"/>
      <c r="I6522" s="8"/>
      <c r="J6522" s="11"/>
      <c r="K6522" s="10"/>
      <c r="L6522" s="5"/>
      <c r="M6522" s="12"/>
      <c r="N6522" s="12"/>
      <c r="O6522" s="12"/>
      <c r="P6522" s="12"/>
      <c r="Q6522" s="12"/>
      <c r="R6522" s="12"/>
      <c r="S6522" s="13"/>
      <c r="T6522" s="13"/>
    </row>
    <row r="6523" spans="8:20" x14ac:dyDescent="0.2">
      <c r="H6523" s="8"/>
      <c r="I6523" s="8"/>
      <c r="J6523" s="11"/>
      <c r="K6523" s="10"/>
      <c r="L6523" s="5"/>
      <c r="M6523" s="12"/>
      <c r="N6523" s="12"/>
      <c r="O6523" s="12"/>
      <c r="P6523" s="12"/>
      <c r="Q6523" s="12"/>
      <c r="R6523" s="12"/>
      <c r="S6523" s="13"/>
      <c r="T6523" s="13"/>
    </row>
    <row r="6524" spans="8:20" x14ac:dyDescent="0.2">
      <c r="H6524" s="8"/>
      <c r="I6524" s="8"/>
      <c r="J6524" s="11"/>
      <c r="K6524" s="10"/>
      <c r="L6524" s="5"/>
      <c r="M6524" s="12"/>
      <c r="N6524" s="12"/>
      <c r="O6524" s="12"/>
      <c r="P6524" s="12"/>
      <c r="Q6524" s="12"/>
      <c r="R6524" s="12"/>
      <c r="S6524" s="13"/>
      <c r="T6524" s="13"/>
    </row>
    <row r="6525" spans="8:20" x14ac:dyDescent="0.2">
      <c r="H6525" s="8"/>
      <c r="I6525" s="8"/>
      <c r="J6525" s="11"/>
      <c r="K6525" s="10"/>
      <c r="L6525" s="5"/>
      <c r="M6525" s="12"/>
      <c r="N6525" s="12"/>
      <c r="O6525" s="12"/>
      <c r="P6525" s="12"/>
      <c r="Q6525" s="12"/>
      <c r="R6525" s="12"/>
      <c r="S6525" s="13"/>
      <c r="T6525" s="13"/>
    </row>
    <row r="6526" spans="8:20" x14ac:dyDescent="0.2">
      <c r="H6526" s="8"/>
      <c r="I6526" s="8"/>
      <c r="J6526" s="11"/>
      <c r="K6526" s="10"/>
      <c r="L6526" s="5"/>
      <c r="M6526" s="12"/>
      <c r="N6526" s="12"/>
      <c r="O6526" s="12"/>
      <c r="P6526" s="12"/>
      <c r="Q6526" s="12"/>
      <c r="R6526" s="12"/>
      <c r="S6526" s="13"/>
      <c r="T6526" s="13"/>
    </row>
    <row r="6527" spans="8:20" x14ac:dyDescent="0.2">
      <c r="H6527" s="8"/>
      <c r="I6527" s="8"/>
      <c r="J6527" s="11"/>
      <c r="K6527" s="10"/>
      <c r="L6527" s="5"/>
      <c r="M6527" s="12"/>
      <c r="N6527" s="12"/>
      <c r="O6527" s="12"/>
      <c r="P6527" s="12"/>
      <c r="Q6527" s="12"/>
      <c r="R6527" s="12"/>
      <c r="S6527" s="13"/>
      <c r="T6527" s="13"/>
    </row>
    <row r="6528" spans="8:20" x14ac:dyDescent="0.2">
      <c r="H6528" s="8"/>
      <c r="I6528" s="8"/>
      <c r="J6528" s="11"/>
      <c r="K6528" s="10"/>
      <c r="L6528" s="5"/>
      <c r="M6528" s="12"/>
      <c r="N6528" s="12"/>
      <c r="O6528" s="12"/>
      <c r="P6528" s="12"/>
      <c r="Q6528" s="12"/>
      <c r="R6528" s="12"/>
      <c r="S6528" s="13"/>
      <c r="T6528" s="13"/>
    </row>
    <row r="6529" spans="8:20" x14ac:dyDescent="0.2">
      <c r="H6529" s="8"/>
      <c r="I6529" s="8"/>
      <c r="J6529" s="11"/>
      <c r="K6529" s="10"/>
      <c r="L6529" s="5"/>
      <c r="M6529" s="12"/>
      <c r="N6529" s="12"/>
      <c r="O6529" s="12"/>
      <c r="P6529" s="12"/>
      <c r="Q6529" s="12"/>
      <c r="R6529" s="12"/>
      <c r="S6529" s="13"/>
      <c r="T6529" s="13"/>
    </row>
    <row r="6530" spans="8:20" x14ac:dyDescent="0.2">
      <c r="H6530" s="8"/>
      <c r="I6530" s="8"/>
      <c r="J6530" s="11"/>
      <c r="K6530" s="10"/>
      <c r="L6530" s="5"/>
      <c r="M6530" s="12"/>
      <c r="N6530" s="12"/>
      <c r="O6530" s="12"/>
      <c r="P6530" s="12"/>
      <c r="Q6530" s="12"/>
      <c r="R6530" s="12"/>
      <c r="S6530" s="13"/>
      <c r="T6530" s="13"/>
    </row>
    <row r="6531" spans="8:20" x14ac:dyDescent="0.2">
      <c r="H6531" s="8"/>
      <c r="I6531" s="8"/>
      <c r="J6531" s="11"/>
      <c r="K6531" s="10"/>
      <c r="L6531" s="5"/>
      <c r="M6531" s="12"/>
      <c r="N6531" s="12"/>
      <c r="O6531" s="12"/>
      <c r="P6531" s="12"/>
      <c r="Q6531" s="12"/>
      <c r="R6531" s="12"/>
      <c r="S6531" s="13"/>
      <c r="T6531" s="13"/>
    </row>
    <row r="6532" spans="8:20" x14ac:dyDescent="0.2">
      <c r="H6532" s="8"/>
      <c r="I6532" s="8"/>
      <c r="J6532" s="11"/>
      <c r="K6532" s="10"/>
      <c r="L6532" s="5"/>
      <c r="M6532" s="12"/>
      <c r="N6532" s="12"/>
      <c r="O6532" s="12"/>
      <c r="P6532" s="12"/>
      <c r="Q6532" s="12"/>
      <c r="R6532" s="12"/>
      <c r="S6532" s="13"/>
      <c r="T6532" s="13"/>
    </row>
    <row r="6533" spans="8:20" x14ac:dyDescent="0.2">
      <c r="H6533" s="8"/>
      <c r="I6533" s="8"/>
      <c r="J6533" s="11"/>
      <c r="K6533" s="10"/>
      <c r="L6533" s="5"/>
      <c r="M6533" s="12"/>
      <c r="N6533" s="12"/>
      <c r="O6533" s="12"/>
      <c r="P6533" s="12"/>
      <c r="Q6533" s="12"/>
      <c r="R6533" s="12"/>
      <c r="S6533" s="13"/>
      <c r="T6533" s="13"/>
    </row>
    <row r="6534" spans="8:20" x14ac:dyDescent="0.2">
      <c r="H6534" s="8"/>
      <c r="I6534" s="8"/>
      <c r="J6534" s="11"/>
      <c r="K6534" s="10"/>
      <c r="L6534" s="5"/>
      <c r="M6534" s="12"/>
      <c r="N6534" s="12"/>
      <c r="O6534" s="12"/>
      <c r="P6534" s="12"/>
      <c r="Q6534" s="12"/>
      <c r="R6534" s="12"/>
      <c r="S6534" s="13"/>
      <c r="T6534" s="13"/>
    </row>
    <row r="6535" spans="8:20" x14ac:dyDescent="0.2">
      <c r="H6535" s="8"/>
      <c r="I6535" s="8"/>
      <c r="J6535" s="11"/>
      <c r="K6535" s="10"/>
      <c r="L6535" s="5"/>
      <c r="M6535" s="12"/>
      <c r="N6535" s="12"/>
      <c r="O6535" s="12"/>
      <c r="P6535" s="12"/>
      <c r="Q6535" s="12"/>
      <c r="R6535" s="12"/>
      <c r="S6535" s="13"/>
      <c r="T6535" s="13"/>
    </row>
    <row r="6536" spans="8:20" x14ac:dyDescent="0.2">
      <c r="H6536" s="8"/>
      <c r="I6536" s="8"/>
      <c r="J6536" s="11"/>
      <c r="K6536" s="10"/>
      <c r="L6536" s="5"/>
      <c r="M6536" s="12"/>
      <c r="N6536" s="12"/>
      <c r="O6536" s="12"/>
      <c r="P6536" s="12"/>
      <c r="Q6536" s="12"/>
      <c r="R6536" s="12"/>
      <c r="S6536" s="13"/>
      <c r="T6536" s="13"/>
    </row>
    <row r="6537" spans="8:20" x14ac:dyDescent="0.2">
      <c r="H6537" s="8"/>
      <c r="I6537" s="8"/>
      <c r="J6537" s="11"/>
      <c r="K6537" s="10"/>
      <c r="L6537" s="5"/>
      <c r="M6537" s="12"/>
      <c r="N6537" s="12"/>
      <c r="O6537" s="12"/>
      <c r="P6537" s="12"/>
      <c r="Q6537" s="12"/>
      <c r="R6537" s="12"/>
      <c r="S6537" s="13"/>
      <c r="T6537" s="13"/>
    </row>
    <row r="6538" spans="8:20" x14ac:dyDescent="0.2">
      <c r="H6538" s="8"/>
      <c r="I6538" s="8"/>
      <c r="J6538" s="11"/>
      <c r="K6538" s="10"/>
      <c r="L6538" s="5"/>
      <c r="M6538" s="12"/>
      <c r="N6538" s="12"/>
      <c r="O6538" s="12"/>
      <c r="P6538" s="12"/>
      <c r="Q6538" s="12"/>
      <c r="R6538" s="12"/>
      <c r="S6538" s="13"/>
      <c r="T6538" s="13"/>
    </row>
    <row r="6539" spans="8:20" x14ac:dyDescent="0.2">
      <c r="H6539" s="8"/>
      <c r="I6539" s="8"/>
      <c r="J6539" s="11"/>
      <c r="K6539" s="10"/>
      <c r="L6539" s="5"/>
      <c r="M6539" s="12"/>
      <c r="N6539" s="12"/>
      <c r="O6539" s="12"/>
      <c r="P6539" s="12"/>
      <c r="Q6539" s="12"/>
      <c r="R6539" s="12"/>
      <c r="S6539" s="13"/>
      <c r="T6539" s="13"/>
    </row>
    <row r="6540" spans="8:20" x14ac:dyDescent="0.2">
      <c r="H6540" s="8"/>
      <c r="I6540" s="8"/>
      <c r="J6540" s="11"/>
      <c r="K6540" s="10"/>
      <c r="L6540" s="5"/>
      <c r="M6540" s="12"/>
      <c r="N6540" s="12"/>
      <c r="O6540" s="12"/>
      <c r="P6540" s="12"/>
      <c r="Q6540" s="12"/>
      <c r="R6540" s="12"/>
      <c r="S6540" s="13"/>
      <c r="T6540" s="13"/>
    </row>
    <row r="6541" spans="8:20" x14ac:dyDescent="0.2">
      <c r="H6541" s="8"/>
      <c r="I6541" s="8"/>
      <c r="J6541" s="11"/>
      <c r="K6541" s="10"/>
      <c r="L6541" s="5"/>
      <c r="M6541" s="12"/>
      <c r="N6541" s="12"/>
      <c r="O6541" s="12"/>
      <c r="P6541" s="12"/>
      <c r="Q6541" s="12"/>
      <c r="R6541" s="12"/>
      <c r="S6541" s="13"/>
      <c r="T6541" s="13"/>
    </row>
    <row r="6542" spans="8:20" x14ac:dyDescent="0.2">
      <c r="H6542" s="8"/>
      <c r="I6542" s="8"/>
      <c r="J6542" s="11"/>
      <c r="K6542" s="10"/>
      <c r="L6542" s="5"/>
      <c r="M6542" s="12"/>
      <c r="N6542" s="12"/>
      <c r="O6542" s="12"/>
      <c r="P6542" s="12"/>
      <c r="Q6542" s="12"/>
      <c r="R6542" s="12"/>
      <c r="S6542" s="13"/>
      <c r="T6542" s="13"/>
    </row>
    <row r="6543" spans="8:20" x14ac:dyDescent="0.2">
      <c r="H6543" s="8"/>
      <c r="I6543" s="8"/>
      <c r="J6543" s="11"/>
      <c r="K6543" s="10"/>
      <c r="L6543" s="5"/>
      <c r="M6543" s="12"/>
      <c r="N6543" s="12"/>
      <c r="O6543" s="12"/>
      <c r="P6543" s="12"/>
      <c r="Q6543" s="12"/>
      <c r="R6543" s="12"/>
      <c r="S6543" s="13"/>
      <c r="T6543" s="13"/>
    </row>
    <row r="6544" spans="8:20" x14ac:dyDescent="0.2">
      <c r="H6544" s="8"/>
      <c r="I6544" s="8"/>
      <c r="J6544" s="11"/>
      <c r="K6544" s="10"/>
      <c r="L6544" s="5"/>
      <c r="M6544" s="12"/>
      <c r="N6544" s="12"/>
      <c r="O6544" s="12"/>
      <c r="P6544" s="12"/>
      <c r="Q6544" s="12"/>
      <c r="R6544" s="12"/>
      <c r="S6544" s="13"/>
      <c r="T6544" s="13"/>
    </row>
    <row r="6545" spans="8:20" x14ac:dyDescent="0.2">
      <c r="H6545" s="8"/>
      <c r="I6545" s="8"/>
      <c r="J6545" s="11"/>
      <c r="K6545" s="10"/>
      <c r="L6545" s="5"/>
      <c r="M6545" s="12"/>
      <c r="N6545" s="12"/>
      <c r="O6545" s="12"/>
      <c r="P6545" s="12"/>
      <c r="Q6545" s="12"/>
      <c r="R6545" s="12"/>
      <c r="S6545" s="13"/>
      <c r="T6545" s="13"/>
    </row>
    <row r="6546" spans="8:20" x14ac:dyDescent="0.2">
      <c r="H6546" s="8"/>
      <c r="I6546" s="8"/>
      <c r="J6546" s="11"/>
      <c r="K6546" s="10"/>
      <c r="L6546" s="5"/>
      <c r="M6546" s="12"/>
      <c r="N6546" s="12"/>
      <c r="O6546" s="12"/>
      <c r="P6546" s="12"/>
      <c r="Q6546" s="12"/>
      <c r="R6546" s="12"/>
      <c r="S6546" s="13"/>
      <c r="T6546" s="13"/>
    </row>
    <row r="6547" spans="8:20" x14ac:dyDescent="0.2">
      <c r="H6547" s="8"/>
      <c r="I6547" s="8"/>
      <c r="J6547" s="11"/>
      <c r="K6547" s="10"/>
      <c r="L6547" s="5"/>
      <c r="M6547" s="12"/>
      <c r="N6547" s="12"/>
      <c r="O6547" s="12"/>
      <c r="P6547" s="12"/>
      <c r="Q6547" s="12"/>
      <c r="R6547" s="12"/>
      <c r="S6547" s="13"/>
      <c r="T6547" s="13"/>
    </row>
    <row r="6548" spans="8:20" x14ac:dyDescent="0.2">
      <c r="H6548" s="8"/>
      <c r="I6548" s="8"/>
      <c r="J6548" s="11"/>
      <c r="K6548" s="10"/>
      <c r="L6548" s="5"/>
      <c r="M6548" s="12"/>
      <c r="N6548" s="12"/>
      <c r="O6548" s="12"/>
      <c r="P6548" s="12"/>
      <c r="Q6548" s="12"/>
      <c r="R6548" s="12"/>
      <c r="S6548" s="13"/>
      <c r="T6548" s="13"/>
    </row>
    <row r="6549" spans="8:20" x14ac:dyDescent="0.2">
      <c r="H6549" s="8"/>
      <c r="I6549" s="8"/>
      <c r="J6549" s="11"/>
      <c r="K6549" s="10"/>
      <c r="L6549" s="5"/>
      <c r="M6549" s="12"/>
      <c r="N6549" s="12"/>
      <c r="O6549" s="12"/>
      <c r="P6549" s="12"/>
      <c r="Q6549" s="12"/>
      <c r="R6549" s="12"/>
      <c r="S6549" s="13"/>
      <c r="T6549" s="13"/>
    </row>
    <row r="6550" spans="8:20" x14ac:dyDescent="0.2">
      <c r="H6550" s="8"/>
      <c r="I6550" s="8"/>
      <c r="J6550" s="11"/>
      <c r="K6550" s="10"/>
      <c r="L6550" s="5"/>
      <c r="M6550" s="12"/>
      <c r="N6550" s="12"/>
      <c r="O6550" s="12"/>
      <c r="P6550" s="12"/>
      <c r="Q6550" s="12"/>
      <c r="R6550" s="12"/>
      <c r="S6550" s="13"/>
      <c r="T6550" s="13"/>
    </row>
    <row r="6551" spans="8:20" x14ac:dyDescent="0.2">
      <c r="H6551" s="8"/>
      <c r="I6551" s="8"/>
      <c r="J6551" s="11"/>
      <c r="K6551" s="10"/>
      <c r="L6551" s="5"/>
      <c r="M6551" s="12"/>
      <c r="N6551" s="12"/>
      <c r="O6551" s="12"/>
      <c r="P6551" s="12"/>
      <c r="Q6551" s="12"/>
      <c r="R6551" s="12"/>
      <c r="S6551" s="13"/>
      <c r="T6551" s="13"/>
    </row>
    <row r="6552" spans="8:20" x14ac:dyDescent="0.2">
      <c r="H6552" s="8"/>
      <c r="I6552" s="8"/>
      <c r="J6552" s="11"/>
      <c r="K6552" s="10"/>
      <c r="L6552" s="5"/>
      <c r="M6552" s="12"/>
      <c r="N6552" s="12"/>
      <c r="O6552" s="12"/>
      <c r="P6552" s="12"/>
      <c r="Q6552" s="12"/>
      <c r="R6552" s="12"/>
      <c r="S6552" s="13"/>
      <c r="T6552" s="13"/>
    </row>
    <row r="6553" spans="8:20" x14ac:dyDescent="0.2">
      <c r="H6553" s="8"/>
      <c r="I6553" s="8"/>
      <c r="J6553" s="11"/>
      <c r="K6553" s="10"/>
      <c r="L6553" s="5"/>
      <c r="M6553" s="12"/>
      <c r="N6553" s="12"/>
      <c r="O6553" s="12"/>
      <c r="P6553" s="12"/>
      <c r="Q6553" s="12"/>
      <c r="R6553" s="12"/>
      <c r="S6553" s="13"/>
      <c r="T6553" s="13"/>
    </row>
    <row r="6554" spans="8:20" x14ac:dyDescent="0.2">
      <c r="H6554" s="8"/>
      <c r="I6554" s="8"/>
      <c r="J6554" s="11"/>
      <c r="K6554" s="10"/>
      <c r="L6554" s="5"/>
      <c r="M6554" s="12"/>
      <c r="N6554" s="12"/>
      <c r="O6554" s="12"/>
      <c r="P6554" s="12"/>
      <c r="Q6554" s="12"/>
      <c r="R6554" s="12"/>
      <c r="S6554" s="13"/>
      <c r="T6554" s="13"/>
    </row>
    <row r="6555" spans="8:20" x14ac:dyDescent="0.2">
      <c r="H6555" s="8"/>
      <c r="I6555" s="8"/>
      <c r="J6555" s="11"/>
      <c r="K6555" s="10"/>
      <c r="L6555" s="5"/>
      <c r="M6555" s="12"/>
      <c r="N6555" s="12"/>
      <c r="O6555" s="12"/>
      <c r="P6555" s="12"/>
      <c r="Q6555" s="12"/>
      <c r="R6555" s="12"/>
      <c r="S6555" s="13"/>
      <c r="T6555" s="13"/>
    </row>
    <row r="6556" spans="8:20" x14ac:dyDescent="0.2">
      <c r="H6556" s="8"/>
      <c r="I6556" s="8"/>
      <c r="J6556" s="11"/>
      <c r="K6556" s="10"/>
      <c r="L6556" s="5"/>
      <c r="M6556" s="12"/>
      <c r="N6556" s="12"/>
      <c r="O6556" s="12"/>
      <c r="P6556" s="12"/>
      <c r="Q6556" s="12"/>
      <c r="R6556" s="12"/>
      <c r="S6556" s="13"/>
      <c r="T6556" s="13"/>
    </row>
    <row r="6557" spans="8:20" x14ac:dyDescent="0.2">
      <c r="H6557" s="8"/>
      <c r="I6557" s="8"/>
      <c r="J6557" s="11"/>
      <c r="K6557" s="10"/>
      <c r="L6557" s="5"/>
      <c r="M6557" s="12"/>
      <c r="N6557" s="12"/>
      <c r="O6557" s="12"/>
      <c r="P6557" s="12"/>
      <c r="Q6557" s="12"/>
      <c r="R6557" s="12"/>
      <c r="S6557" s="13"/>
      <c r="T6557" s="13"/>
    </row>
    <row r="6558" spans="8:20" x14ac:dyDescent="0.2">
      <c r="H6558" s="8"/>
      <c r="I6558" s="8"/>
      <c r="J6558" s="11"/>
      <c r="K6558" s="10"/>
      <c r="L6558" s="5"/>
      <c r="M6558" s="12"/>
      <c r="N6558" s="12"/>
      <c r="O6558" s="12"/>
      <c r="P6558" s="12"/>
      <c r="Q6558" s="12"/>
      <c r="R6558" s="12"/>
      <c r="S6558" s="13"/>
      <c r="T6558" s="13"/>
    </row>
    <row r="6559" spans="8:20" x14ac:dyDescent="0.2">
      <c r="H6559" s="8"/>
      <c r="I6559" s="8"/>
      <c r="J6559" s="11"/>
      <c r="K6559" s="10"/>
      <c r="L6559" s="5"/>
      <c r="M6559" s="12"/>
      <c r="N6559" s="12"/>
      <c r="O6559" s="12"/>
      <c r="P6559" s="12"/>
      <c r="Q6559" s="12"/>
      <c r="R6559" s="12"/>
      <c r="S6559" s="13"/>
      <c r="T6559" s="13"/>
    </row>
    <row r="6560" spans="8:20" x14ac:dyDescent="0.2">
      <c r="H6560" s="8"/>
      <c r="I6560" s="8"/>
      <c r="J6560" s="11"/>
      <c r="K6560" s="10"/>
      <c r="L6560" s="5"/>
      <c r="M6560" s="12"/>
      <c r="N6560" s="12"/>
      <c r="O6560" s="12"/>
      <c r="P6560" s="12"/>
      <c r="Q6560" s="12"/>
      <c r="R6560" s="12"/>
      <c r="S6560" s="13"/>
      <c r="T6560" s="13"/>
    </row>
    <row r="6561" spans="8:20" x14ac:dyDescent="0.2">
      <c r="H6561" s="8"/>
      <c r="I6561" s="8"/>
      <c r="J6561" s="11"/>
      <c r="K6561" s="10"/>
      <c r="L6561" s="5"/>
      <c r="M6561" s="12"/>
      <c r="N6561" s="12"/>
      <c r="O6561" s="12"/>
      <c r="P6561" s="12"/>
      <c r="Q6561" s="12"/>
      <c r="R6561" s="12"/>
      <c r="S6561" s="13"/>
      <c r="T6561" s="13"/>
    </row>
    <row r="6562" spans="8:20" x14ac:dyDescent="0.2">
      <c r="H6562" s="8"/>
      <c r="I6562" s="8"/>
      <c r="J6562" s="11"/>
      <c r="K6562" s="10"/>
      <c r="L6562" s="5"/>
      <c r="M6562" s="12"/>
      <c r="N6562" s="12"/>
      <c r="O6562" s="12"/>
      <c r="P6562" s="12"/>
      <c r="Q6562" s="12"/>
      <c r="R6562" s="12"/>
      <c r="S6562" s="13"/>
      <c r="T6562" s="13"/>
    </row>
    <row r="6563" spans="8:20" x14ac:dyDescent="0.2">
      <c r="H6563" s="8"/>
      <c r="I6563" s="8"/>
      <c r="J6563" s="11"/>
      <c r="K6563" s="10"/>
      <c r="L6563" s="5"/>
      <c r="M6563" s="12"/>
      <c r="N6563" s="12"/>
      <c r="O6563" s="12"/>
      <c r="P6563" s="12"/>
      <c r="Q6563" s="12"/>
      <c r="R6563" s="12"/>
      <c r="S6563" s="13"/>
      <c r="T6563" s="13"/>
    </row>
    <row r="6564" spans="8:20" x14ac:dyDescent="0.2">
      <c r="H6564" s="8"/>
      <c r="I6564" s="8"/>
      <c r="J6564" s="11"/>
      <c r="K6564" s="10"/>
      <c r="L6564" s="5"/>
      <c r="M6564" s="12"/>
      <c r="N6564" s="12"/>
      <c r="O6564" s="12"/>
      <c r="P6564" s="12"/>
      <c r="Q6564" s="12"/>
      <c r="R6564" s="12"/>
      <c r="S6564" s="13"/>
      <c r="T6564" s="13"/>
    </row>
    <row r="6565" spans="8:20" x14ac:dyDescent="0.2">
      <c r="H6565" s="8"/>
      <c r="I6565" s="8"/>
      <c r="J6565" s="11"/>
      <c r="K6565" s="10"/>
      <c r="L6565" s="5"/>
      <c r="M6565" s="12"/>
      <c r="N6565" s="12"/>
      <c r="O6565" s="12"/>
      <c r="P6565" s="12"/>
      <c r="Q6565" s="12"/>
      <c r="R6565" s="12"/>
      <c r="S6565" s="13"/>
      <c r="T6565" s="13"/>
    </row>
    <row r="6566" spans="8:20" x14ac:dyDescent="0.2">
      <c r="H6566" s="8"/>
      <c r="I6566" s="8"/>
      <c r="J6566" s="11"/>
      <c r="K6566" s="10"/>
      <c r="L6566" s="5"/>
      <c r="M6566" s="12"/>
      <c r="N6566" s="12"/>
      <c r="O6566" s="12"/>
      <c r="P6566" s="12"/>
      <c r="Q6566" s="12"/>
      <c r="R6566" s="12"/>
      <c r="S6566" s="13"/>
      <c r="T6566" s="13"/>
    </row>
    <row r="6567" spans="8:20" x14ac:dyDescent="0.2">
      <c r="H6567" s="8"/>
      <c r="I6567" s="8"/>
      <c r="J6567" s="11"/>
      <c r="K6567" s="10"/>
      <c r="L6567" s="5"/>
      <c r="M6567" s="12"/>
      <c r="N6567" s="12"/>
      <c r="O6567" s="12"/>
      <c r="P6567" s="12"/>
      <c r="Q6567" s="12"/>
      <c r="R6567" s="12"/>
      <c r="S6567" s="13"/>
      <c r="T6567" s="13"/>
    </row>
    <row r="6568" spans="8:20" x14ac:dyDescent="0.2">
      <c r="H6568" s="8"/>
      <c r="I6568" s="8"/>
      <c r="J6568" s="11"/>
      <c r="K6568" s="10"/>
      <c r="L6568" s="5"/>
      <c r="M6568" s="12"/>
      <c r="N6568" s="12"/>
      <c r="O6568" s="12"/>
      <c r="P6568" s="12"/>
      <c r="Q6568" s="12"/>
      <c r="R6568" s="12"/>
      <c r="S6568" s="13"/>
      <c r="T6568" s="13"/>
    </row>
    <row r="6569" spans="8:20" x14ac:dyDescent="0.2">
      <c r="H6569" s="8"/>
      <c r="I6569" s="8"/>
      <c r="J6569" s="11"/>
      <c r="K6569" s="10"/>
      <c r="L6569" s="5"/>
      <c r="M6569" s="12"/>
      <c r="N6569" s="12"/>
      <c r="O6569" s="12"/>
      <c r="P6569" s="12"/>
      <c r="Q6569" s="12"/>
      <c r="R6569" s="12"/>
      <c r="S6569" s="13"/>
      <c r="T6569" s="13"/>
    </row>
    <row r="6570" spans="8:20" x14ac:dyDescent="0.2">
      <c r="H6570" s="8"/>
      <c r="I6570" s="8"/>
      <c r="J6570" s="11"/>
      <c r="K6570" s="10"/>
      <c r="L6570" s="5"/>
      <c r="M6570" s="12"/>
      <c r="N6570" s="12"/>
      <c r="O6570" s="12"/>
      <c r="P6570" s="12"/>
      <c r="Q6570" s="12"/>
      <c r="R6570" s="12"/>
      <c r="S6570" s="13"/>
      <c r="T6570" s="13"/>
    </row>
    <row r="6571" spans="8:20" x14ac:dyDescent="0.2">
      <c r="H6571" s="8"/>
      <c r="I6571" s="8"/>
      <c r="J6571" s="11"/>
      <c r="K6571" s="10"/>
      <c r="L6571" s="5"/>
      <c r="M6571" s="12"/>
      <c r="N6571" s="12"/>
      <c r="O6571" s="12"/>
      <c r="P6571" s="12"/>
      <c r="Q6571" s="12"/>
      <c r="R6571" s="12"/>
      <c r="S6571" s="13"/>
      <c r="T6571" s="13"/>
    </row>
    <row r="6572" spans="8:20" x14ac:dyDescent="0.2">
      <c r="H6572" s="8"/>
      <c r="I6572" s="8"/>
      <c r="J6572" s="11"/>
      <c r="K6572" s="10"/>
      <c r="L6572" s="5"/>
      <c r="M6572" s="12"/>
      <c r="N6572" s="12"/>
      <c r="O6572" s="12"/>
      <c r="P6572" s="12"/>
      <c r="Q6572" s="12"/>
      <c r="R6572" s="12"/>
      <c r="S6572" s="13"/>
      <c r="T6572" s="13"/>
    </row>
    <row r="6573" spans="8:20" x14ac:dyDescent="0.2">
      <c r="H6573" s="8"/>
      <c r="I6573" s="8"/>
      <c r="J6573" s="11"/>
      <c r="K6573" s="10"/>
      <c r="L6573" s="5"/>
      <c r="M6573" s="12"/>
      <c r="N6573" s="12"/>
      <c r="O6573" s="12"/>
      <c r="P6573" s="12"/>
      <c r="Q6573" s="12"/>
      <c r="R6573" s="12"/>
      <c r="S6573" s="13"/>
      <c r="T6573" s="13"/>
    </row>
    <row r="6574" spans="8:20" x14ac:dyDescent="0.2">
      <c r="H6574" s="8"/>
      <c r="I6574" s="8"/>
      <c r="J6574" s="11"/>
      <c r="K6574" s="10"/>
      <c r="L6574" s="5"/>
      <c r="M6574" s="12"/>
      <c r="N6574" s="12"/>
      <c r="O6574" s="12"/>
      <c r="P6574" s="12"/>
      <c r="Q6574" s="12"/>
      <c r="R6574" s="12"/>
      <c r="S6574" s="13"/>
      <c r="T6574" s="13"/>
    </row>
    <row r="6575" spans="8:20" x14ac:dyDescent="0.2">
      <c r="H6575" s="8"/>
      <c r="I6575" s="8"/>
      <c r="J6575" s="11"/>
      <c r="K6575" s="10"/>
      <c r="L6575" s="5"/>
      <c r="M6575" s="12"/>
      <c r="N6575" s="12"/>
      <c r="O6575" s="12"/>
      <c r="P6575" s="12"/>
      <c r="Q6575" s="12"/>
      <c r="R6575" s="12"/>
      <c r="S6575" s="13"/>
      <c r="T6575" s="13"/>
    </row>
    <row r="6576" spans="8:20" x14ac:dyDescent="0.2">
      <c r="H6576" s="8"/>
      <c r="I6576" s="8"/>
      <c r="J6576" s="11"/>
      <c r="K6576" s="10"/>
      <c r="L6576" s="5"/>
      <c r="M6576" s="12"/>
      <c r="N6576" s="12"/>
      <c r="O6576" s="12"/>
      <c r="P6576" s="12"/>
      <c r="Q6576" s="12"/>
      <c r="R6576" s="12"/>
      <c r="S6576" s="13"/>
      <c r="T6576" s="13"/>
    </row>
    <row r="6577" spans="8:20" x14ac:dyDescent="0.2">
      <c r="H6577" s="8"/>
      <c r="I6577" s="8"/>
      <c r="J6577" s="11"/>
      <c r="K6577" s="10"/>
      <c r="L6577" s="5"/>
      <c r="M6577" s="12"/>
      <c r="N6577" s="12"/>
      <c r="O6577" s="12"/>
      <c r="P6577" s="12"/>
      <c r="Q6577" s="12"/>
      <c r="R6577" s="12"/>
      <c r="S6577" s="13"/>
      <c r="T6577" s="13"/>
    </row>
    <row r="6578" spans="8:20" x14ac:dyDescent="0.2">
      <c r="H6578" s="8"/>
      <c r="I6578" s="8"/>
      <c r="J6578" s="11"/>
      <c r="K6578" s="10"/>
      <c r="L6578" s="5"/>
      <c r="M6578" s="12"/>
      <c r="N6578" s="12"/>
      <c r="O6578" s="12"/>
      <c r="P6578" s="12"/>
      <c r="Q6578" s="12"/>
      <c r="R6578" s="12"/>
      <c r="S6578" s="13"/>
      <c r="T6578" s="13"/>
    </row>
    <row r="6579" spans="8:20" x14ac:dyDescent="0.2">
      <c r="H6579" s="8"/>
      <c r="I6579" s="8"/>
      <c r="J6579" s="11"/>
      <c r="K6579" s="10"/>
      <c r="L6579" s="5"/>
      <c r="M6579" s="12"/>
      <c r="N6579" s="12"/>
      <c r="O6579" s="12"/>
      <c r="P6579" s="12"/>
      <c r="Q6579" s="12"/>
      <c r="R6579" s="12"/>
      <c r="S6579" s="13"/>
      <c r="T6579" s="13"/>
    </row>
    <row r="6580" spans="8:20" x14ac:dyDescent="0.2">
      <c r="H6580" s="8"/>
      <c r="I6580" s="8"/>
      <c r="J6580" s="11"/>
      <c r="K6580" s="10"/>
      <c r="L6580" s="5"/>
      <c r="M6580" s="12"/>
      <c r="N6580" s="12"/>
      <c r="O6580" s="12"/>
      <c r="P6580" s="12"/>
      <c r="Q6580" s="12"/>
      <c r="R6580" s="12"/>
      <c r="S6580" s="13"/>
      <c r="T6580" s="13"/>
    </row>
    <row r="6581" spans="8:20" x14ac:dyDescent="0.2">
      <c r="H6581" s="8"/>
      <c r="I6581" s="8"/>
      <c r="J6581" s="11"/>
      <c r="K6581" s="10"/>
      <c r="L6581" s="5"/>
      <c r="M6581" s="12"/>
      <c r="N6581" s="12"/>
      <c r="O6581" s="12"/>
      <c r="P6581" s="12"/>
      <c r="Q6581" s="12"/>
      <c r="R6581" s="12"/>
      <c r="S6581" s="13"/>
      <c r="T6581" s="13"/>
    </row>
    <row r="6582" spans="8:20" x14ac:dyDescent="0.2">
      <c r="H6582" s="8"/>
      <c r="I6582" s="8"/>
      <c r="J6582" s="11"/>
      <c r="K6582" s="10"/>
      <c r="L6582" s="5"/>
      <c r="M6582" s="12"/>
      <c r="N6582" s="12"/>
      <c r="O6582" s="12"/>
      <c r="P6582" s="12"/>
      <c r="Q6582" s="12"/>
      <c r="R6582" s="12"/>
      <c r="S6582" s="13"/>
      <c r="T6582" s="13"/>
    </row>
    <row r="6583" spans="8:20" x14ac:dyDescent="0.2">
      <c r="H6583" s="8"/>
      <c r="I6583" s="8"/>
      <c r="J6583" s="11"/>
      <c r="K6583" s="10"/>
      <c r="L6583" s="5"/>
      <c r="M6583" s="12"/>
      <c r="N6583" s="12"/>
      <c r="O6583" s="12"/>
      <c r="P6583" s="12"/>
      <c r="Q6583" s="12"/>
      <c r="R6583" s="12"/>
      <c r="S6583" s="13"/>
      <c r="T6583" s="13"/>
    </row>
    <row r="6584" spans="8:20" x14ac:dyDescent="0.2">
      <c r="H6584" s="8"/>
      <c r="I6584" s="8"/>
      <c r="J6584" s="11"/>
      <c r="K6584" s="10"/>
      <c r="L6584" s="5"/>
      <c r="M6584" s="12"/>
      <c r="N6584" s="12"/>
      <c r="O6584" s="12"/>
      <c r="P6584" s="12"/>
      <c r="Q6584" s="12"/>
      <c r="R6584" s="12"/>
      <c r="S6584" s="13"/>
      <c r="T6584" s="13"/>
    </row>
    <row r="6585" spans="8:20" x14ac:dyDescent="0.2">
      <c r="H6585" s="8"/>
      <c r="I6585" s="8"/>
      <c r="J6585" s="11"/>
      <c r="K6585" s="10"/>
      <c r="L6585" s="5"/>
      <c r="M6585" s="12"/>
      <c r="N6585" s="12"/>
      <c r="O6585" s="12"/>
      <c r="P6585" s="12"/>
      <c r="Q6585" s="12"/>
      <c r="R6585" s="12"/>
      <c r="S6585" s="13"/>
      <c r="T6585" s="13"/>
    </row>
    <row r="6586" spans="8:20" x14ac:dyDescent="0.2">
      <c r="H6586" s="8"/>
      <c r="I6586" s="8"/>
      <c r="J6586" s="11"/>
      <c r="K6586" s="10"/>
      <c r="L6586" s="5"/>
      <c r="M6586" s="12"/>
      <c r="N6586" s="12"/>
      <c r="O6586" s="12"/>
      <c r="P6586" s="12"/>
      <c r="Q6586" s="12"/>
      <c r="R6586" s="12"/>
      <c r="S6586" s="13"/>
      <c r="T6586" s="13"/>
    </row>
    <row r="6587" spans="8:20" x14ac:dyDescent="0.2">
      <c r="H6587" s="8"/>
      <c r="I6587" s="8"/>
      <c r="J6587" s="11"/>
      <c r="K6587" s="10"/>
      <c r="L6587" s="5"/>
      <c r="M6587" s="12"/>
      <c r="N6587" s="12"/>
      <c r="O6587" s="12"/>
      <c r="P6587" s="12"/>
      <c r="Q6587" s="12"/>
      <c r="R6587" s="12"/>
      <c r="S6587" s="13"/>
      <c r="T6587" s="13"/>
    </row>
    <row r="6588" spans="8:20" x14ac:dyDescent="0.2">
      <c r="H6588" s="8"/>
      <c r="I6588" s="8"/>
      <c r="J6588" s="11"/>
      <c r="K6588" s="10"/>
      <c r="L6588" s="5"/>
      <c r="M6588" s="12"/>
      <c r="N6588" s="12"/>
      <c r="O6588" s="12"/>
      <c r="P6588" s="12"/>
      <c r="Q6588" s="12"/>
      <c r="R6588" s="12"/>
      <c r="S6588" s="13"/>
      <c r="T6588" s="13"/>
    </row>
    <row r="6589" spans="8:20" x14ac:dyDescent="0.2">
      <c r="H6589" s="8"/>
      <c r="I6589" s="8"/>
      <c r="J6589" s="11"/>
      <c r="K6589" s="10"/>
      <c r="L6589" s="5"/>
      <c r="M6589" s="12"/>
      <c r="N6589" s="12"/>
      <c r="O6589" s="12"/>
      <c r="P6589" s="12"/>
      <c r="Q6589" s="12"/>
      <c r="R6589" s="12"/>
      <c r="S6589" s="13"/>
      <c r="T6589" s="13"/>
    </row>
    <row r="6590" spans="8:20" x14ac:dyDescent="0.2">
      <c r="H6590" s="8"/>
      <c r="I6590" s="8"/>
      <c r="J6590" s="11"/>
      <c r="K6590" s="10"/>
      <c r="L6590" s="5"/>
      <c r="M6590" s="12"/>
      <c r="N6590" s="12"/>
      <c r="O6590" s="12"/>
      <c r="P6590" s="12"/>
      <c r="Q6590" s="12"/>
      <c r="R6590" s="12"/>
      <c r="S6590" s="13"/>
      <c r="T6590" s="13"/>
    </row>
    <row r="6591" spans="8:20" x14ac:dyDescent="0.2">
      <c r="H6591" s="8"/>
      <c r="I6591" s="8"/>
      <c r="J6591" s="11"/>
      <c r="K6591" s="10"/>
      <c r="L6591" s="5"/>
      <c r="M6591" s="12"/>
      <c r="N6591" s="12"/>
      <c r="O6591" s="12"/>
      <c r="P6591" s="12"/>
      <c r="Q6591" s="12"/>
      <c r="R6591" s="12"/>
      <c r="S6591" s="13"/>
      <c r="T6591" s="13"/>
    </row>
    <row r="6592" spans="8:20" x14ac:dyDescent="0.2">
      <c r="H6592" s="8"/>
      <c r="I6592" s="8"/>
      <c r="J6592" s="11"/>
      <c r="K6592" s="10"/>
      <c r="L6592" s="5"/>
      <c r="M6592" s="12"/>
      <c r="N6592" s="12"/>
      <c r="O6592" s="12"/>
      <c r="P6592" s="12"/>
      <c r="Q6592" s="12"/>
      <c r="R6592" s="12"/>
      <c r="S6592" s="13"/>
      <c r="T6592" s="13"/>
    </row>
    <row r="6593" spans="8:20" x14ac:dyDescent="0.2">
      <c r="H6593" s="8"/>
      <c r="I6593" s="8"/>
      <c r="J6593" s="11"/>
      <c r="K6593" s="10"/>
      <c r="L6593" s="5"/>
      <c r="M6593" s="12"/>
      <c r="N6593" s="12"/>
      <c r="O6593" s="12"/>
      <c r="P6593" s="12"/>
      <c r="Q6593" s="12"/>
      <c r="R6593" s="12"/>
      <c r="S6593" s="13"/>
      <c r="T6593" s="13"/>
    </row>
    <row r="6594" spans="8:20" x14ac:dyDescent="0.2">
      <c r="H6594" s="8"/>
      <c r="I6594" s="8"/>
      <c r="J6594" s="11"/>
      <c r="K6594" s="10"/>
      <c r="L6594" s="5"/>
      <c r="M6594" s="12"/>
      <c r="N6594" s="12"/>
      <c r="O6594" s="12"/>
      <c r="P6594" s="12"/>
      <c r="Q6594" s="12"/>
      <c r="R6594" s="12"/>
      <c r="S6594" s="13"/>
      <c r="T6594" s="13"/>
    </row>
    <row r="6595" spans="8:20" x14ac:dyDescent="0.2">
      <c r="H6595" s="8"/>
      <c r="I6595" s="8"/>
      <c r="J6595" s="11"/>
      <c r="K6595" s="10"/>
      <c r="L6595" s="5"/>
      <c r="M6595" s="12"/>
      <c r="N6595" s="12"/>
      <c r="O6595" s="12"/>
      <c r="P6595" s="12"/>
      <c r="Q6595" s="12"/>
      <c r="R6595" s="12"/>
      <c r="S6595" s="13"/>
      <c r="T6595" s="13"/>
    </row>
    <row r="6596" spans="8:20" x14ac:dyDescent="0.2">
      <c r="H6596" s="8"/>
      <c r="I6596" s="8"/>
      <c r="J6596" s="11"/>
      <c r="K6596" s="10"/>
      <c r="L6596" s="5"/>
      <c r="M6596" s="12"/>
      <c r="N6596" s="12"/>
      <c r="O6596" s="12"/>
      <c r="P6596" s="12"/>
      <c r="Q6596" s="12"/>
      <c r="R6596" s="12"/>
      <c r="S6596" s="13"/>
      <c r="T6596" s="13"/>
    </row>
    <row r="6597" spans="8:20" x14ac:dyDescent="0.2">
      <c r="H6597" s="8"/>
      <c r="I6597" s="8"/>
      <c r="J6597" s="11"/>
      <c r="K6597" s="10"/>
      <c r="L6597" s="5"/>
      <c r="M6597" s="12"/>
      <c r="N6597" s="12"/>
      <c r="O6597" s="12"/>
      <c r="P6597" s="12"/>
      <c r="Q6597" s="12"/>
      <c r="R6597" s="12"/>
      <c r="S6597" s="13"/>
      <c r="T6597" s="13"/>
    </row>
    <row r="6598" spans="8:20" x14ac:dyDescent="0.2">
      <c r="H6598" s="8"/>
      <c r="I6598" s="8"/>
      <c r="J6598" s="11"/>
      <c r="K6598" s="10"/>
      <c r="L6598" s="5"/>
      <c r="M6598" s="12"/>
      <c r="N6598" s="12"/>
      <c r="O6598" s="12"/>
      <c r="P6598" s="12"/>
      <c r="Q6598" s="12"/>
      <c r="R6598" s="12"/>
      <c r="S6598" s="13"/>
      <c r="T6598" s="13"/>
    </row>
    <row r="6599" spans="8:20" x14ac:dyDescent="0.2">
      <c r="H6599" s="8"/>
      <c r="I6599" s="8"/>
      <c r="J6599" s="11"/>
      <c r="K6599" s="10"/>
      <c r="L6599" s="5"/>
      <c r="M6599" s="12"/>
      <c r="N6599" s="12"/>
      <c r="O6599" s="12"/>
      <c r="P6599" s="12"/>
      <c r="Q6599" s="12"/>
      <c r="R6599" s="12"/>
      <c r="S6599" s="13"/>
      <c r="T6599" s="13"/>
    </row>
    <row r="6600" spans="8:20" x14ac:dyDescent="0.2">
      <c r="H6600" s="8"/>
      <c r="I6600" s="8"/>
      <c r="J6600" s="11"/>
      <c r="K6600" s="10"/>
      <c r="L6600" s="5"/>
      <c r="M6600" s="12"/>
      <c r="N6600" s="12"/>
      <c r="O6600" s="12"/>
      <c r="P6600" s="12"/>
      <c r="Q6600" s="12"/>
      <c r="R6600" s="12"/>
      <c r="S6600" s="13"/>
      <c r="T6600" s="13"/>
    </row>
    <row r="6601" spans="8:20" x14ac:dyDescent="0.2">
      <c r="H6601" s="8"/>
      <c r="I6601" s="8"/>
      <c r="J6601" s="11"/>
      <c r="K6601" s="10"/>
      <c r="L6601" s="5"/>
      <c r="M6601" s="12"/>
      <c r="N6601" s="12"/>
      <c r="O6601" s="12"/>
      <c r="P6601" s="12"/>
      <c r="Q6601" s="12"/>
      <c r="R6601" s="12"/>
      <c r="S6601" s="13"/>
      <c r="T6601" s="13"/>
    </row>
    <row r="6602" spans="8:20" x14ac:dyDescent="0.2">
      <c r="H6602" s="8"/>
      <c r="I6602" s="8"/>
      <c r="J6602" s="11"/>
      <c r="K6602" s="10"/>
      <c r="L6602" s="5"/>
      <c r="M6602" s="12"/>
      <c r="N6602" s="12"/>
      <c r="O6602" s="12"/>
      <c r="P6602" s="12"/>
      <c r="Q6602" s="12"/>
      <c r="R6602" s="12"/>
      <c r="S6602" s="13"/>
      <c r="T6602" s="13"/>
    </row>
    <row r="6603" spans="8:20" x14ac:dyDescent="0.2">
      <c r="H6603" s="8"/>
      <c r="I6603" s="8"/>
      <c r="J6603" s="11"/>
      <c r="K6603" s="10"/>
      <c r="L6603" s="5"/>
      <c r="M6603" s="12"/>
      <c r="N6603" s="12"/>
      <c r="O6603" s="12"/>
      <c r="P6603" s="12"/>
      <c r="Q6603" s="12"/>
      <c r="R6603" s="12"/>
      <c r="S6603" s="13"/>
      <c r="T6603" s="13"/>
    </row>
    <row r="6604" spans="8:20" x14ac:dyDescent="0.2">
      <c r="H6604" s="8"/>
      <c r="I6604" s="8"/>
      <c r="J6604" s="11"/>
      <c r="K6604" s="10"/>
      <c r="L6604" s="5"/>
      <c r="M6604" s="12"/>
      <c r="N6604" s="12"/>
      <c r="O6604" s="12"/>
      <c r="P6604" s="12"/>
      <c r="Q6604" s="12"/>
      <c r="R6604" s="12"/>
      <c r="S6604" s="13"/>
      <c r="T6604" s="13"/>
    </row>
    <row r="6605" spans="8:20" x14ac:dyDescent="0.2">
      <c r="H6605" s="8"/>
      <c r="I6605" s="8"/>
      <c r="J6605" s="11"/>
      <c r="K6605" s="10"/>
      <c r="L6605" s="5"/>
      <c r="M6605" s="12"/>
      <c r="N6605" s="12"/>
      <c r="O6605" s="12"/>
      <c r="P6605" s="12"/>
      <c r="Q6605" s="12"/>
      <c r="R6605" s="12"/>
      <c r="S6605" s="13"/>
      <c r="T6605" s="13"/>
    </row>
    <row r="6606" spans="8:20" x14ac:dyDescent="0.2">
      <c r="H6606" s="8"/>
      <c r="I6606" s="8"/>
      <c r="J6606" s="11"/>
      <c r="K6606" s="10"/>
      <c r="L6606" s="5"/>
      <c r="M6606" s="12"/>
      <c r="N6606" s="12"/>
      <c r="O6606" s="12"/>
      <c r="P6606" s="12"/>
      <c r="Q6606" s="12"/>
      <c r="R6606" s="12"/>
      <c r="S6606" s="13"/>
      <c r="T6606" s="13"/>
    </row>
    <row r="6607" spans="8:20" x14ac:dyDescent="0.2">
      <c r="H6607" s="8"/>
      <c r="I6607" s="8"/>
      <c r="J6607" s="11"/>
      <c r="K6607" s="10"/>
      <c r="L6607" s="5"/>
      <c r="M6607" s="12"/>
      <c r="N6607" s="12"/>
      <c r="O6607" s="12"/>
      <c r="P6607" s="12"/>
      <c r="Q6607" s="12"/>
      <c r="R6607" s="12"/>
      <c r="S6607" s="13"/>
      <c r="T6607" s="13"/>
    </row>
    <row r="6608" spans="8:20" x14ac:dyDescent="0.2">
      <c r="H6608" s="8"/>
      <c r="I6608" s="8"/>
      <c r="J6608" s="11"/>
      <c r="K6608" s="10"/>
      <c r="L6608" s="5"/>
      <c r="M6608" s="12"/>
      <c r="N6608" s="12"/>
      <c r="O6608" s="12"/>
      <c r="P6608" s="12"/>
      <c r="Q6608" s="12"/>
      <c r="R6608" s="12"/>
      <c r="S6608" s="13"/>
      <c r="T6608" s="13"/>
    </row>
    <row r="6609" spans="8:20" x14ac:dyDescent="0.2">
      <c r="H6609" s="8"/>
      <c r="I6609" s="8"/>
      <c r="J6609" s="11"/>
      <c r="K6609" s="10"/>
      <c r="L6609" s="5"/>
      <c r="M6609" s="12"/>
      <c r="N6609" s="12"/>
      <c r="O6609" s="12"/>
      <c r="P6609" s="12"/>
      <c r="Q6609" s="12"/>
      <c r="R6609" s="12"/>
      <c r="S6609" s="13"/>
      <c r="T6609" s="13"/>
    </row>
    <row r="6610" spans="8:20" x14ac:dyDescent="0.2">
      <c r="H6610" s="8"/>
      <c r="I6610" s="8"/>
      <c r="J6610" s="11"/>
      <c r="K6610" s="10"/>
      <c r="L6610" s="5"/>
      <c r="M6610" s="12"/>
      <c r="N6610" s="12"/>
      <c r="O6610" s="12"/>
      <c r="P6610" s="12"/>
      <c r="Q6610" s="12"/>
      <c r="R6610" s="12"/>
      <c r="S6610" s="13"/>
      <c r="T6610" s="13"/>
    </row>
    <row r="6611" spans="8:20" x14ac:dyDescent="0.2">
      <c r="H6611" s="8"/>
      <c r="I6611" s="8"/>
      <c r="J6611" s="11"/>
      <c r="K6611" s="10"/>
      <c r="L6611" s="5"/>
      <c r="M6611" s="12"/>
      <c r="N6611" s="12"/>
      <c r="O6611" s="12"/>
      <c r="P6611" s="12"/>
      <c r="Q6611" s="12"/>
      <c r="R6611" s="12"/>
      <c r="S6611" s="13"/>
      <c r="T6611" s="13"/>
    </row>
    <row r="6612" spans="8:20" x14ac:dyDescent="0.2">
      <c r="H6612" s="8"/>
      <c r="I6612" s="8"/>
      <c r="J6612" s="11"/>
      <c r="K6612" s="10"/>
      <c r="L6612" s="5"/>
      <c r="M6612" s="12"/>
      <c r="N6612" s="12"/>
      <c r="O6612" s="12"/>
      <c r="P6612" s="12"/>
      <c r="Q6612" s="12"/>
      <c r="R6612" s="12"/>
      <c r="S6612" s="13"/>
      <c r="T6612" s="13"/>
    </row>
    <row r="6613" spans="8:20" x14ac:dyDescent="0.2">
      <c r="H6613" s="8"/>
      <c r="I6613" s="8"/>
      <c r="J6613" s="11"/>
      <c r="K6613" s="10"/>
      <c r="L6613" s="5"/>
      <c r="M6613" s="12"/>
      <c r="N6613" s="12"/>
      <c r="O6613" s="12"/>
      <c r="P6613" s="12"/>
      <c r="Q6613" s="12"/>
      <c r="R6613" s="12"/>
      <c r="S6613" s="13"/>
      <c r="T6613" s="13"/>
    </row>
    <row r="6614" spans="8:20" x14ac:dyDescent="0.2">
      <c r="H6614" s="8"/>
      <c r="I6614" s="8"/>
      <c r="J6614" s="11"/>
      <c r="K6614" s="10"/>
      <c r="L6614" s="5"/>
      <c r="M6614" s="12"/>
      <c r="N6614" s="12"/>
      <c r="O6614" s="12"/>
      <c r="P6614" s="12"/>
      <c r="Q6614" s="12"/>
      <c r="R6614" s="12"/>
      <c r="S6614" s="13"/>
      <c r="T6614" s="13"/>
    </row>
    <row r="6615" spans="8:20" x14ac:dyDescent="0.2">
      <c r="H6615" s="8"/>
      <c r="I6615" s="8"/>
      <c r="J6615" s="11"/>
      <c r="K6615" s="10"/>
      <c r="L6615" s="5"/>
      <c r="M6615" s="12"/>
      <c r="N6615" s="12"/>
      <c r="O6615" s="12"/>
      <c r="P6615" s="12"/>
      <c r="Q6615" s="12"/>
      <c r="R6615" s="12"/>
      <c r="S6615" s="13"/>
      <c r="T6615" s="13"/>
    </row>
    <row r="6616" spans="8:20" x14ac:dyDescent="0.2">
      <c r="H6616" s="8"/>
      <c r="I6616" s="8"/>
      <c r="J6616" s="11"/>
      <c r="K6616" s="10"/>
      <c r="L6616" s="5"/>
      <c r="M6616" s="12"/>
      <c r="N6616" s="12"/>
      <c r="O6616" s="12"/>
      <c r="P6616" s="12"/>
      <c r="Q6616" s="12"/>
      <c r="R6616" s="12"/>
      <c r="S6616" s="13"/>
      <c r="T6616" s="13"/>
    </row>
    <row r="6617" spans="8:20" x14ac:dyDescent="0.2">
      <c r="H6617" s="8"/>
      <c r="I6617" s="8"/>
      <c r="J6617" s="11"/>
      <c r="K6617" s="10"/>
      <c r="L6617" s="5"/>
      <c r="M6617" s="12"/>
      <c r="N6617" s="12"/>
      <c r="O6617" s="12"/>
      <c r="P6617" s="12"/>
      <c r="Q6617" s="12"/>
      <c r="R6617" s="12"/>
      <c r="S6617" s="13"/>
      <c r="T6617" s="13"/>
    </row>
    <row r="6618" spans="8:20" x14ac:dyDescent="0.2">
      <c r="H6618" s="8"/>
      <c r="I6618" s="8"/>
      <c r="J6618" s="11"/>
      <c r="K6618" s="10"/>
      <c r="L6618" s="5"/>
      <c r="M6618" s="12"/>
      <c r="N6618" s="12"/>
      <c r="O6618" s="12"/>
      <c r="P6618" s="12"/>
      <c r="Q6618" s="12"/>
      <c r="R6618" s="12"/>
      <c r="S6618" s="13"/>
      <c r="T6618" s="13"/>
    </row>
    <row r="6619" spans="8:20" x14ac:dyDescent="0.2">
      <c r="H6619" s="8"/>
      <c r="I6619" s="8"/>
      <c r="J6619" s="11"/>
      <c r="K6619" s="10"/>
      <c r="L6619" s="5"/>
      <c r="M6619" s="12"/>
      <c r="N6619" s="12"/>
      <c r="O6619" s="12"/>
      <c r="P6619" s="12"/>
      <c r="Q6619" s="12"/>
      <c r="R6619" s="12"/>
      <c r="S6619" s="13"/>
      <c r="T6619" s="13"/>
    </row>
    <row r="6620" spans="8:20" x14ac:dyDescent="0.2">
      <c r="H6620" s="8"/>
      <c r="I6620" s="8"/>
      <c r="J6620" s="11"/>
      <c r="K6620" s="10"/>
      <c r="L6620" s="5"/>
      <c r="M6620" s="12"/>
      <c r="N6620" s="12"/>
      <c r="O6620" s="12"/>
      <c r="P6620" s="12"/>
      <c r="Q6620" s="12"/>
      <c r="R6620" s="12"/>
      <c r="S6620" s="13"/>
      <c r="T6620" s="13"/>
    </row>
    <row r="6621" spans="8:20" x14ac:dyDescent="0.2">
      <c r="H6621" s="8"/>
      <c r="I6621" s="8"/>
      <c r="J6621" s="11"/>
      <c r="K6621" s="10"/>
      <c r="L6621" s="5"/>
      <c r="M6621" s="12"/>
      <c r="N6621" s="12"/>
      <c r="O6621" s="12"/>
      <c r="P6621" s="12"/>
      <c r="Q6621" s="12"/>
      <c r="R6621" s="12"/>
      <c r="S6621" s="13"/>
      <c r="T6621" s="13"/>
    </row>
    <row r="6622" spans="8:20" x14ac:dyDescent="0.2">
      <c r="H6622" s="8"/>
      <c r="I6622" s="8"/>
      <c r="J6622" s="11"/>
      <c r="K6622" s="10"/>
      <c r="L6622" s="5"/>
      <c r="M6622" s="12"/>
      <c r="N6622" s="12"/>
      <c r="O6622" s="12"/>
      <c r="P6622" s="12"/>
      <c r="Q6622" s="12"/>
      <c r="R6622" s="12"/>
      <c r="S6622" s="13"/>
      <c r="T6622" s="13"/>
    </row>
    <row r="6623" spans="8:20" x14ac:dyDescent="0.2">
      <c r="H6623" s="8"/>
      <c r="I6623" s="8"/>
      <c r="J6623" s="11"/>
      <c r="K6623" s="10"/>
      <c r="L6623" s="5"/>
      <c r="M6623" s="12"/>
      <c r="N6623" s="12"/>
      <c r="O6623" s="12"/>
      <c r="P6623" s="12"/>
      <c r="Q6623" s="12"/>
      <c r="R6623" s="12"/>
      <c r="S6623" s="13"/>
      <c r="T6623" s="13"/>
    </row>
    <row r="6624" spans="8:20" x14ac:dyDescent="0.2">
      <c r="H6624" s="8"/>
      <c r="I6624" s="8"/>
      <c r="J6624" s="11"/>
      <c r="K6624" s="10"/>
      <c r="L6624" s="5"/>
      <c r="M6624" s="12"/>
      <c r="N6624" s="12"/>
      <c r="O6624" s="12"/>
      <c r="P6624" s="12"/>
      <c r="Q6624" s="12"/>
      <c r="R6624" s="12"/>
      <c r="S6624" s="13"/>
      <c r="T6624" s="13"/>
    </row>
    <row r="6625" spans="8:20" x14ac:dyDescent="0.2">
      <c r="H6625" s="8"/>
      <c r="I6625" s="8"/>
      <c r="J6625" s="11"/>
      <c r="K6625" s="10"/>
      <c r="L6625" s="5"/>
      <c r="M6625" s="12"/>
      <c r="N6625" s="12"/>
      <c r="O6625" s="12"/>
      <c r="P6625" s="12"/>
      <c r="Q6625" s="12"/>
      <c r="R6625" s="12"/>
      <c r="S6625" s="13"/>
      <c r="T6625" s="13"/>
    </row>
    <row r="6626" spans="8:20" x14ac:dyDescent="0.2">
      <c r="H6626" s="8"/>
      <c r="I6626" s="8"/>
      <c r="J6626" s="11"/>
      <c r="K6626" s="10"/>
      <c r="L6626" s="5"/>
      <c r="M6626" s="12"/>
      <c r="N6626" s="12"/>
      <c r="O6626" s="12"/>
      <c r="P6626" s="12"/>
      <c r="Q6626" s="12"/>
      <c r="R6626" s="12"/>
      <c r="S6626" s="13"/>
      <c r="T6626" s="13"/>
    </row>
    <row r="6627" spans="8:20" x14ac:dyDescent="0.2">
      <c r="H6627" s="8"/>
      <c r="I6627" s="8"/>
      <c r="J6627" s="11"/>
      <c r="K6627" s="10"/>
      <c r="L6627" s="5"/>
      <c r="M6627" s="12"/>
      <c r="N6627" s="12"/>
      <c r="O6627" s="12"/>
      <c r="P6627" s="12"/>
      <c r="Q6627" s="12"/>
      <c r="R6627" s="12"/>
      <c r="S6627" s="13"/>
      <c r="T6627" s="13"/>
    </row>
    <row r="6628" spans="8:20" x14ac:dyDescent="0.2">
      <c r="H6628" s="8"/>
      <c r="I6628" s="8"/>
      <c r="J6628" s="11"/>
      <c r="K6628" s="10"/>
      <c r="L6628" s="5"/>
      <c r="M6628" s="12"/>
      <c r="N6628" s="12"/>
      <c r="O6628" s="12"/>
      <c r="P6628" s="12"/>
      <c r="Q6628" s="12"/>
      <c r="R6628" s="12"/>
      <c r="S6628" s="13"/>
      <c r="T6628" s="13"/>
    </row>
    <row r="6629" spans="8:20" x14ac:dyDescent="0.2">
      <c r="H6629" s="8"/>
      <c r="I6629" s="8"/>
      <c r="J6629" s="11"/>
      <c r="K6629" s="10"/>
      <c r="L6629" s="5"/>
      <c r="M6629" s="12"/>
      <c r="N6629" s="12"/>
      <c r="O6629" s="12"/>
      <c r="P6629" s="12"/>
      <c r="Q6629" s="12"/>
      <c r="R6629" s="12"/>
      <c r="S6629" s="13"/>
      <c r="T6629" s="13"/>
    </row>
    <row r="6630" spans="8:20" x14ac:dyDescent="0.2">
      <c r="H6630" s="8"/>
      <c r="I6630" s="8"/>
      <c r="J6630" s="11"/>
      <c r="K6630" s="10"/>
      <c r="L6630" s="5"/>
      <c r="M6630" s="12"/>
      <c r="N6630" s="12"/>
      <c r="O6630" s="12"/>
      <c r="P6630" s="12"/>
      <c r="Q6630" s="12"/>
      <c r="R6630" s="12"/>
      <c r="S6630" s="13"/>
      <c r="T6630" s="13"/>
    </row>
    <row r="6631" spans="8:20" x14ac:dyDescent="0.2">
      <c r="H6631" s="8"/>
      <c r="I6631" s="8"/>
      <c r="J6631" s="11"/>
      <c r="K6631" s="10"/>
      <c r="L6631" s="5"/>
      <c r="M6631" s="12"/>
      <c r="N6631" s="12"/>
      <c r="O6631" s="12"/>
      <c r="P6631" s="12"/>
      <c r="Q6631" s="12"/>
      <c r="R6631" s="12"/>
      <c r="S6631" s="13"/>
      <c r="T6631" s="13"/>
    </row>
    <row r="6632" spans="8:20" x14ac:dyDescent="0.2">
      <c r="H6632" s="8"/>
      <c r="I6632" s="8"/>
      <c r="J6632" s="11"/>
      <c r="K6632" s="10"/>
      <c r="L6632" s="5"/>
      <c r="M6632" s="12"/>
      <c r="N6632" s="12"/>
      <c r="O6632" s="12"/>
      <c r="P6632" s="12"/>
      <c r="Q6632" s="12"/>
      <c r="R6632" s="12"/>
      <c r="S6632" s="13"/>
      <c r="T6632" s="13"/>
    </row>
    <row r="6633" spans="8:20" x14ac:dyDescent="0.2">
      <c r="H6633" s="8"/>
      <c r="I6633" s="8"/>
      <c r="J6633" s="11"/>
      <c r="K6633" s="10"/>
      <c r="L6633" s="5"/>
      <c r="M6633" s="12"/>
      <c r="N6633" s="12"/>
      <c r="O6633" s="12"/>
      <c r="P6633" s="12"/>
      <c r="Q6633" s="12"/>
      <c r="R6633" s="12"/>
      <c r="S6633" s="13"/>
      <c r="T6633" s="13"/>
    </row>
    <row r="6634" spans="8:20" x14ac:dyDescent="0.2">
      <c r="H6634" s="8"/>
      <c r="I6634" s="8"/>
      <c r="J6634" s="11"/>
      <c r="K6634" s="10"/>
      <c r="L6634" s="5"/>
      <c r="M6634" s="12"/>
      <c r="N6634" s="12"/>
      <c r="O6634" s="12"/>
      <c r="P6634" s="12"/>
      <c r="Q6634" s="12"/>
      <c r="R6634" s="12"/>
      <c r="S6634" s="13"/>
      <c r="T6634" s="13"/>
    </row>
    <row r="6635" spans="8:20" x14ac:dyDescent="0.2">
      <c r="H6635" s="8"/>
      <c r="I6635" s="8"/>
      <c r="J6635" s="11"/>
      <c r="K6635" s="10"/>
      <c r="L6635" s="5"/>
      <c r="M6635" s="12"/>
      <c r="N6635" s="12"/>
      <c r="O6635" s="12"/>
      <c r="P6635" s="12"/>
      <c r="Q6635" s="12"/>
      <c r="R6635" s="12"/>
      <c r="S6635" s="13"/>
      <c r="T6635" s="13"/>
    </row>
    <row r="6636" spans="8:20" x14ac:dyDescent="0.2">
      <c r="H6636" s="8"/>
      <c r="I6636" s="8"/>
      <c r="J6636" s="11"/>
      <c r="K6636" s="10"/>
      <c r="L6636" s="5"/>
      <c r="M6636" s="12"/>
      <c r="N6636" s="12"/>
      <c r="O6636" s="12"/>
      <c r="P6636" s="12"/>
      <c r="Q6636" s="12"/>
      <c r="R6636" s="12"/>
      <c r="S6636" s="13"/>
      <c r="T6636" s="13"/>
    </row>
    <row r="6637" spans="8:20" x14ac:dyDescent="0.2">
      <c r="H6637" s="8"/>
      <c r="I6637" s="8"/>
      <c r="J6637" s="11"/>
      <c r="K6637" s="10"/>
      <c r="L6637" s="5"/>
      <c r="M6637" s="12"/>
      <c r="N6637" s="12"/>
      <c r="O6637" s="12"/>
      <c r="P6637" s="12"/>
      <c r="Q6637" s="12"/>
      <c r="R6637" s="12"/>
      <c r="S6637" s="13"/>
      <c r="T6637" s="13"/>
    </row>
    <row r="6638" spans="8:20" x14ac:dyDescent="0.2">
      <c r="H6638" s="8"/>
      <c r="I6638" s="8"/>
      <c r="J6638" s="11"/>
      <c r="K6638" s="10"/>
      <c r="L6638" s="5"/>
      <c r="M6638" s="12"/>
      <c r="N6638" s="12"/>
      <c r="O6638" s="12"/>
      <c r="P6638" s="12"/>
      <c r="Q6638" s="12"/>
      <c r="R6638" s="12"/>
      <c r="S6638" s="13"/>
      <c r="T6638" s="13"/>
    </row>
    <row r="6639" spans="8:20" x14ac:dyDescent="0.2">
      <c r="H6639" s="8"/>
      <c r="I6639" s="8"/>
      <c r="J6639" s="11"/>
      <c r="K6639" s="10"/>
      <c r="L6639" s="5"/>
      <c r="M6639" s="12"/>
      <c r="N6639" s="12"/>
      <c r="O6639" s="12"/>
      <c r="P6639" s="12"/>
      <c r="Q6639" s="12"/>
      <c r="R6639" s="12"/>
      <c r="S6639" s="13"/>
      <c r="T6639" s="13"/>
    </row>
    <row r="6640" spans="8:20" x14ac:dyDescent="0.2">
      <c r="H6640" s="8"/>
      <c r="I6640" s="8"/>
      <c r="J6640" s="11"/>
      <c r="K6640" s="10"/>
      <c r="L6640" s="5"/>
      <c r="M6640" s="12"/>
      <c r="N6640" s="12"/>
      <c r="O6640" s="12"/>
      <c r="P6640" s="12"/>
      <c r="Q6640" s="12"/>
      <c r="R6640" s="12"/>
      <c r="S6640" s="13"/>
      <c r="T6640" s="13"/>
    </row>
    <row r="6641" spans="8:20" x14ac:dyDescent="0.2">
      <c r="H6641" s="8"/>
      <c r="I6641" s="8"/>
      <c r="J6641" s="11"/>
      <c r="K6641" s="10"/>
      <c r="L6641" s="5"/>
      <c r="M6641" s="12"/>
      <c r="N6641" s="12"/>
      <c r="O6641" s="12"/>
      <c r="P6641" s="12"/>
      <c r="Q6641" s="12"/>
      <c r="R6641" s="12"/>
      <c r="S6641" s="13"/>
      <c r="T6641" s="13"/>
    </row>
    <row r="6642" spans="8:20" x14ac:dyDescent="0.2">
      <c r="H6642" s="8"/>
      <c r="I6642" s="8"/>
      <c r="J6642" s="11"/>
      <c r="K6642" s="10"/>
      <c r="L6642" s="5"/>
      <c r="M6642" s="12"/>
      <c r="N6642" s="12"/>
      <c r="O6642" s="12"/>
      <c r="P6642" s="12"/>
      <c r="Q6642" s="12"/>
      <c r="R6642" s="12"/>
      <c r="S6642" s="13"/>
      <c r="T6642" s="13"/>
    </row>
    <row r="6643" spans="8:20" x14ac:dyDescent="0.2">
      <c r="H6643" s="8"/>
      <c r="I6643" s="8"/>
      <c r="J6643" s="11"/>
      <c r="K6643" s="10"/>
      <c r="L6643" s="5"/>
      <c r="M6643" s="12"/>
      <c r="N6643" s="12"/>
      <c r="O6643" s="12"/>
      <c r="P6643" s="12"/>
      <c r="Q6643" s="12"/>
      <c r="R6643" s="12"/>
      <c r="S6643" s="13"/>
      <c r="T6643" s="13"/>
    </row>
    <row r="6644" spans="8:20" x14ac:dyDescent="0.2">
      <c r="H6644" s="8"/>
      <c r="I6644" s="8"/>
      <c r="J6644" s="11"/>
      <c r="K6644" s="10"/>
      <c r="L6644" s="5"/>
      <c r="M6644" s="12"/>
      <c r="N6644" s="12"/>
      <c r="O6644" s="12"/>
      <c r="P6644" s="12"/>
      <c r="Q6644" s="12"/>
      <c r="R6644" s="12"/>
      <c r="S6644" s="13"/>
      <c r="T6644" s="13"/>
    </row>
    <row r="6645" spans="8:20" x14ac:dyDescent="0.2">
      <c r="H6645" s="8"/>
      <c r="I6645" s="8"/>
      <c r="J6645" s="11"/>
      <c r="K6645" s="10"/>
      <c r="L6645" s="5"/>
      <c r="M6645" s="12"/>
      <c r="N6645" s="12"/>
      <c r="O6645" s="12"/>
      <c r="P6645" s="12"/>
      <c r="Q6645" s="12"/>
      <c r="R6645" s="12"/>
      <c r="S6645" s="13"/>
      <c r="T6645" s="13"/>
    </row>
    <row r="6646" spans="8:20" x14ac:dyDescent="0.2">
      <c r="H6646" s="8"/>
      <c r="I6646" s="8"/>
      <c r="J6646" s="11"/>
      <c r="K6646" s="10"/>
      <c r="L6646" s="5"/>
      <c r="M6646" s="12"/>
      <c r="N6646" s="12"/>
      <c r="O6646" s="12"/>
      <c r="P6646" s="12"/>
      <c r="Q6646" s="12"/>
      <c r="R6646" s="12"/>
      <c r="S6646" s="13"/>
      <c r="T6646" s="13"/>
    </row>
    <row r="6647" spans="8:20" x14ac:dyDescent="0.2">
      <c r="H6647" s="8"/>
      <c r="I6647" s="8"/>
      <c r="J6647" s="11"/>
      <c r="K6647" s="10"/>
      <c r="L6647" s="5"/>
      <c r="M6647" s="12"/>
      <c r="N6647" s="12"/>
      <c r="O6647" s="12"/>
      <c r="P6647" s="12"/>
      <c r="Q6647" s="12"/>
      <c r="R6647" s="12"/>
      <c r="S6647" s="13"/>
      <c r="T6647" s="13"/>
    </row>
    <row r="6648" spans="8:20" x14ac:dyDescent="0.2">
      <c r="H6648" s="8"/>
      <c r="I6648" s="8"/>
      <c r="J6648" s="11"/>
      <c r="K6648" s="10"/>
      <c r="L6648" s="5"/>
      <c r="M6648" s="12"/>
      <c r="N6648" s="12"/>
      <c r="O6648" s="12"/>
      <c r="P6648" s="12"/>
      <c r="Q6648" s="12"/>
      <c r="R6648" s="12"/>
      <c r="S6648" s="13"/>
      <c r="T6648" s="13"/>
    </row>
    <row r="6649" spans="8:20" x14ac:dyDescent="0.2">
      <c r="H6649" s="8"/>
      <c r="I6649" s="8"/>
      <c r="J6649" s="11"/>
      <c r="K6649" s="10"/>
      <c r="L6649" s="5"/>
      <c r="M6649" s="12"/>
      <c r="N6649" s="12"/>
      <c r="O6649" s="12"/>
      <c r="P6649" s="12"/>
      <c r="Q6649" s="12"/>
      <c r="R6649" s="12"/>
      <c r="S6649" s="13"/>
      <c r="T6649" s="13"/>
    </row>
    <row r="6650" spans="8:20" x14ac:dyDescent="0.2">
      <c r="H6650" s="8"/>
      <c r="I6650" s="8"/>
      <c r="J6650" s="11"/>
      <c r="K6650" s="10"/>
      <c r="L6650" s="5"/>
      <c r="M6650" s="12"/>
      <c r="N6650" s="12"/>
      <c r="O6650" s="12"/>
      <c r="P6650" s="12"/>
      <c r="Q6650" s="12"/>
      <c r="R6650" s="12"/>
      <c r="S6650" s="13"/>
      <c r="T6650" s="13"/>
    </row>
    <row r="6651" spans="8:20" x14ac:dyDescent="0.2">
      <c r="H6651" s="8"/>
      <c r="I6651" s="8"/>
      <c r="J6651" s="11"/>
      <c r="K6651" s="10"/>
      <c r="L6651" s="5"/>
      <c r="M6651" s="12"/>
      <c r="N6651" s="12"/>
      <c r="O6651" s="12"/>
      <c r="P6651" s="12"/>
      <c r="Q6651" s="12"/>
      <c r="R6651" s="12"/>
      <c r="S6651" s="13"/>
      <c r="T6651" s="13"/>
    </row>
    <row r="6652" spans="8:20" x14ac:dyDescent="0.2">
      <c r="H6652" s="8"/>
      <c r="I6652" s="8"/>
      <c r="J6652" s="11"/>
      <c r="K6652" s="10"/>
      <c r="L6652" s="5"/>
      <c r="M6652" s="12"/>
      <c r="N6652" s="12"/>
      <c r="O6652" s="12"/>
      <c r="P6652" s="12"/>
      <c r="Q6652" s="12"/>
      <c r="R6652" s="12"/>
      <c r="S6652" s="13"/>
      <c r="T6652" s="13"/>
    </row>
    <row r="6653" spans="8:20" x14ac:dyDescent="0.2">
      <c r="H6653" s="8"/>
      <c r="I6653" s="8"/>
      <c r="J6653" s="11"/>
      <c r="K6653" s="10"/>
      <c r="L6653" s="5"/>
      <c r="M6653" s="12"/>
      <c r="N6653" s="12"/>
      <c r="O6653" s="12"/>
      <c r="P6653" s="12"/>
      <c r="Q6653" s="12"/>
      <c r="R6653" s="12"/>
      <c r="S6653" s="13"/>
      <c r="T6653" s="13"/>
    </row>
    <row r="6654" spans="8:20" x14ac:dyDescent="0.2">
      <c r="H6654" s="8"/>
      <c r="I6654" s="8"/>
      <c r="J6654" s="11"/>
      <c r="K6654" s="10"/>
      <c r="L6654" s="5"/>
      <c r="M6654" s="12"/>
      <c r="N6654" s="12"/>
      <c r="O6654" s="12"/>
      <c r="P6654" s="12"/>
      <c r="Q6654" s="12"/>
      <c r="R6654" s="12"/>
      <c r="S6654" s="13"/>
      <c r="T6654" s="13"/>
    </row>
    <row r="6655" spans="8:20" x14ac:dyDescent="0.2">
      <c r="H6655" s="8"/>
      <c r="I6655" s="8"/>
      <c r="J6655" s="11"/>
      <c r="K6655" s="10"/>
      <c r="L6655" s="5"/>
      <c r="M6655" s="12"/>
      <c r="N6655" s="12"/>
      <c r="O6655" s="12"/>
      <c r="P6655" s="12"/>
      <c r="Q6655" s="12"/>
      <c r="R6655" s="12"/>
      <c r="S6655" s="13"/>
      <c r="T6655" s="13"/>
    </row>
    <row r="6656" spans="8:20" x14ac:dyDescent="0.2">
      <c r="H6656" s="8"/>
      <c r="I6656" s="8"/>
      <c r="J6656" s="11"/>
      <c r="K6656" s="10"/>
      <c r="L6656" s="5"/>
      <c r="M6656" s="12"/>
      <c r="N6656" s="12"/>
      <c r="O6656" s="12"/>
      <c r="P6656" s="12"/>
      <c r="Q6656" s="12"/>
      <c r="R6656" s="12"/>
      <c r="S6656" s="13"/>
      <c r="T6656" s="13"/>
    </row>
    <row r="6657" spans="8:20" x14ac:dyDescent="0.2">
      <c r="H6657" s="8"/>
      <c r="I6657" s="8"/>
      <c r="J6657" s="11"/>
      <c r="K6657" s="10"/>
      <c r="L6657" s="5"/>
      <c r="M6657" s="12"/>
      <c r="N6657" s="12"/>
      <c r="O6657" s="12"/>
      <c r="P6657" s="12"/>
      <c r="Q6657" s="12"/>
      <c r="R6657" s="12"/>
      <c r="S6657" s="13"/>
      <c r="T6657" s="13"/>
    </row>
    <row r="6658" spans="8:20" x14ac:dyDescent="0.2">
      <c r="H6658" s="8"/>
      <c r="I6658" s="8"/>
      <c r="J6658" s="11"/>
      <c r="K6658" s="10"/>
      <c r="L6658" s="5"/>
      <c r="M6658" s="12"/>
      <c r="N6658" s="12"/>
      <c r="O6658" s="12"/>
      <c r="P6658" s="12"/>
      <c r="Q6658" s="12"/>
      <c r="R6658" s="12"/>
      <c r="S6658" s="13"/>
      <c r="T6658" s="13"/>
    </row>
    <row r="6659" spans="8:20" x14ac:dyDescent="0.2">
      <c r="H6659" s="8"/>
      <c r="I6659" s="8"/>
      <c r="J6659" s="11"/>
      <c r="K6659" s="10"/>
      <c r="L6659" s="5"/>
      <c r="M6659" s="12"/>
      <c r="N6659" s="12"/>
      <c r="O6659" s="12"/>
      <c r="P6659" s="12"/>
      <c r="Q6659" s="12"/>
      <c r="R6659" s="12"/>
      <c r="S6659" s="13"/>
      <c r="T6659" s="13"/>
    </row>
    <row r="6660" spans="8:20" x14ac:dyDescent="0.2">
      <c r="H6660" s="8"/>
      <c r="I6660" s="8"/>
      <c r="J6660" s="11"/>
      <c r="K6660" s="10"/>
      <c r="L6660" s="5"/>
      <c r="M6660" s="12"/>
      <c r="N6660" s="12"/>
      <c r="O6660" s="12"/>
      <c r="P6660" s="12"/>
      <c r="Q6660" s="12"/>
      <c r="R6660" s="12"/>
      <c r="S6660" s="13"/>
      <c r="T6660" s="13"/>
    </row>
    <row r="6661" spans="8:20" x14ac:dyDescent="0.2">
      <c r="H6661" s="8"/>
      <c r="I6661" s="8"/>
      <c r="J6661" s="11"/>
      <c r="K6661" s="10"/>
      <c r="L6661" s="5"/>
      <c r="M6661" s="12"/>
      <c r="N6661" s="12"/>
      <c r="O6661" s="12"/>
      <c r="P6661" s="12"/>
      <c r="Q6661" s="12"/>
      <c r="R6661" s="12"/>
      <c r="S6661" s="13"/>
      <c r="T6661" s="13"/>
    </row>
    <row r="6662" spans="8:20" x14ac:dyDescent="0.2">
      <c r="H6662" s="8"/>
      <c r="I6662" s="8"/>
      <c r="J6662" s="11"/>
      <c r="K6662" s="10"/>
      <c r="L6662" s="5"/>
      <c r="M6662" s="12"/>
      <c r="N6662" s="12"/>
      <c r="O6662" s="12"/>
      <c r="P6662" s="12"/>
      <c r="Q6662" s="12"/>
      <c r="R6662" s="12"/>
      <c r="S6662" s="13"/>
      <c r="T6662" s="13"/>
    </row>
    <row r="6663" spans="8:20" x14ac:dyDescent="0.2">
      <c r="H6663" s="8"/>
      <c r="I6663" s="8"/>
      <c r="J6663" s="11"/>
      <c r="K6663" s="10"/>
      <c r="L6663" s="5"/>
      <c r="M6663" s="12"/>
      <c r="N6663" s="12"/>
      <c r="O6663" s="12"/>
      <c r="P6663" s="12"/>
      <c r="Q6663" s="12"/>
      <c r="R6663" s="12"/>
      <c r="S6663" s="13"/>
      <c r="T6663" s="13"/>
    </row>
    <row r="6664" spans="8:20" x14ac:dyDescent="0.2">
      <c r="H6664" s="8"/>
      <c r="I6664" s="8"/>
      <c r="J6664" s="11"/>
      <c r="K6664" s="10"/>
      <c r="L6664" s="5"/>
      <c r="M6664" s="12"/>
      <c r="N6664" s="12"/>
      <c r="O6664" s="12"/>
      <c r="P6664" s="12"/>
      <c r="Q6664" s="12"/>
      <c r="R6664" s="12"/>
      <c r="S6664" s="13"/>
      <c r="T6664" s="13"/>
    </row>
    <row r="6665" spans="8:20" x14ac:dyDescent="0.2">
      <c r="H6665" s="8"/>
      <c r="I6665" s="8"/>
      <c r="J6665" s="11"/>
      <c r="K6665" s="10"/>
      <c r="L6665" s="5"/>
      <c r="M6665" s="12"/>
      <c r="N6665" s="12"/>
      <c r="O6665" s="12"/>
      <c r="P6665" s="12"/>
      <c r="Q6665" s="12"/>
      <c r="R6665" s="12"/>
      <c r="S6665" s="13"/>
      <c r="T6665" s="13"/>
    </row>
    <row r="6666" spans="8:20" x14ac:dyDescent="0.2">
      <c r="H6666" s="8"/>
      <c r="I6666" s="8"/>
      <c r="J6666" s="11"/>
      <c r="K6666" s="10"/>
      <c r="L6666" s="5"/>
      <c r="M6666" s="12"/>
      <c r="N6666" s="12"/>
      <c r="O6666" s="12"/>
      <c r="P6666" s="12"/>
      <c r="Q6666" s="12"/>
      <c r="R6666" s="12"/>
      <c r="S6666" s="13"/>
      <c r="T6666" s="13"/>
    </row>
    <row r="6667" spans="8:20" x14ac:dyDescent="0.2">
      <c r="H6667" s="8"/>
      <c r="I6667" s="8"/>
      <c r="J6667" s="11"/>
      <c r="K6667" s="10"/>
      <c r="L6667" s="5"/>
      <c r="M6667" s="12"/>
      <c r="N6667" s="12"/>
      <c r="O6667" s="12"/>
      <c r="P6667" s="12"/>
      <c r="Q6667" s="12"/>
      <c r="R6667" s="12"/>
      <c r="S6667" s="13"/>
      <c r="T6667" s="13"/>
    </row>
    <row r="6668" spans="8:20" x14ac:dyDescent="0.2">
      <c r="H6668" s="8"/>
      <c r="I6668" s="8"/>
      <c r="J6668" s="11"/>
      <c r="K6668" s="10"/>
      <c r="L6668" s="5"/>
      <c r="M6668" s="12"/>
      <c r="N6668" s="12"/>
      <c r="O6668" s="12"/>
      <c r="P6668" s="12"/>
      <c r="Q6668" s="12"/>
      <c r="R6668" s="12"/>
      <c r="S6668" s="13"/>
      <c r="T6668" s="13"/>
    </row>
    <row r="6669" spans="8:20" x14ac:dyDescent="0.2">
      <c r="H6669" s="8"/>
      <c r="I6669" s="8"/>
      <c r="J6669" s="11"/>
      <c r="K6669" s="10"/>
      <c r="L6669" s="5"/>
      <c r="M6669" s="12"/>
      <c r="N6669" s="12"/>
      <c r="O6669" s="12"/>
      <c r="P6669" s="12"/>
      <c r="Q6669" s="12"/>
      <c r="R6669" s="12"/>
      <c r="S6669" s="13"/>
      <c r="T6669" s="13"/>
    </row>
    <row r="6670" spans="8:20" x14ac:dyDescent="0.2">
      <c r="H6670" s="8"/>
      <c r="I6670" s="8"/>
      <c r="J6670" s="11"/>
      <c r="K6670" s="10"/>
      <c r="L6670" s="5"/>
      <c r="M6670" s="12"/>
      <c r="N6670" s="12"/>
      <c r="O6670" s="12"/>
      <c r="P6670" s="12"/>
      <c r="Q6670" s="12"/>
      <c r="R6670" s="12"/>
      <c r="S6670" s="13"/>
      <c r="T6670" s="13"/>
    </row>
    <row r="6671" spans="8:20" x14ac:dyDescent="0.2">
      <c r="H6671" s="8"/>
      <c r="I6671" s="8"/>
      <c r="J6671" s="11"/>
      <c r="K6671" s="10"/>
      <c r="L6671" s="5"/>
      <c r="M6671" s="12"/>
      <c r="N6671" s="12"/>
      <c r="O6671" s="12"/>
      <c r="P6671" s="12"/>
      <c r="Q6671" s="12"/>
      <c r="R6671" s="12"/>
      <c r="S6671" s="13"/>
      <c r="T6671" s="13"/>
    </row>
    <row r="6672" spans="8:20" x14ac:dyDescent="0.2">
      <c r="H6672" s="8"/>
      <c r="I6672" s="8"/>
      <c r="J6672" s="11"/>
      <c r="K6672" s="10"/>
      <c r="L6672" s="5"/>
      <c r="M6672" s="12"/>
      <c r="N6672" s="12"/>
      <c r="O6672" s="12"/>
      <c r="P6672" s="12"/>
      <c r="Q6672" s="12"/>
      <c r="R6672" s="12"/>
      <c r="S6672" s="13"/>
      <c r="T6672" s="13"/>
    </row>
    <row r="6673" spans="8:20" x14ac:dyDescent="0.2">
      <c r="H6673" s="8"/>
      <c r="I6673" s="8"/>
      <c r="J6673" s="11"/>
      <c r="K6673" s="10"/>
      <c r="L6673" s="5"/>
      <c r="M6673" s="12"/>
      <c r="N6673" s="12"/>
      <c r="O6673" s="12"/>
      <c r="P6673" s="12"/>
      <c r="Q6673" s="12"/>
      <c r="R6673" s="12"/>
      <c r="S6673" s="13"/>
      <c r="T6673" s="13"/>
    </row>
    <row r="6674" spans="8:20" x14ac:dyDescent="0.2">
      <c r="H6674" s="8"/>
      <c r="I6674" s="8"/>
      <c r="J6674" s="11"/>
      <c r="K6674" s="10"/>
      <c r="L6674" s="5"/>
      <c r="M6674" s="12"/>
      <c r="N6674" s="12"/>
      <c r="O6674" s="12"/>
      <c r="P6674" s="12"/>
      <c r="Q6674" s="12"/>
      <c r="R6674" s="12"/>
      <c r="S6674" s="13"/>
      <c r="T6674" s="13"/>
    </row>
    <row r="6675" spans="8:20" x14ac:dyDescent="0.2">
      <c r="H6675" s="8"/>
      <c r="I6675" s="8"/>
      <c r="J6675" s="11"/>
      <c r="K6675" s="10"/>
      <c r="L6675" s="5"/>
      <c r="M6675" s="12"/>
      <c r="N6675" s="12"/>
      <c r="O6675" s="12"/>
      <c r="P6675" s="12"/>
      <c r="Q6675" s="12"/>
      <c r="R6675" s="12"/>
      <c r="S6675" s="13"/>
      <c r="T6675" s="13"/>
    </row>
    <row r="6676" spans="8:20" x14ac:dyDescent="0.2">
      <c r="H6676" s="8"/>
      <c r="I6676" s="8"/>
      <c r="J6676" s="11"/>
      <c r="K6676" s="10"/>
      <c r="L6676" s="5"/>
      <c r="M6676" s="12"/>
      <c r="N6676" s="12"/>
      <c r="O6676" s="12"/>
      <c r="P6676" s="12"/>
      <c r="Q6676" s="12"/>
      <c r="R6676" s="12"/>
      <c r="S6676" s="13"/>
      <c r="T6676" s="13"/>
    </row>
    <row r="6677" spans="8:20" x14ac:dyDescent="0.2">
      <c r="H6677" s="8"/>
      <c r="I6677" s="8"/>
      <c r="J6677" s="11"/>
      <c r="K6677" s="10"/>
      <c r="L6677" s="5"/>
      <c r="M6677" s="12"/>
      <c r="N6677" s="12"/>
      <c r="O6677" s="12"/>
      <c r="P6677" s="12"/>
      <c r="Q6677" s="12"/>
      <c r="R6677" s="12"/>
      <c r="S6677" s="13"/>
      <c r="T6677" s="13"/>
    </row>
    <row r="6678" spans="8:20" x14ac:dyDescent="0.2">
      <c r="H6678" s="8"/>
      <c r="I6678" s="8"/>
      <c r="J6678" s="11"/>
      <c r="K6678" s="10"/>
      <c r="L6678" s="5"/>
      <c r="M6678" s="12"/>
      <c r="N6678" s="12"/>
      <c r="O6678" s="12"/>
      <c r="P6678" s="12"/>
      <c r="Q6678" s="12"/>
      <c r="R6678" s="12"/>
      <c r="S6678" s="13"/>
      <c r="T6678" s="13"/>
    </row>
    <row r="6679" spans="8:20" x14ac:dyDescent="0.2">
      <c r="H6679" s="8"/>
      <c r="I6679" s="8"/>
      <c r="J6679" s="11"/>
      <c r="K6679" s="10"/>
      <c r="L6679" s="5"/>
      <c r="M6679" s="12"/>
      <c r="N6679" s="12"/>
      <c r="O6679" s="12"/>
      <c r="P6679" s="12"/>
      <c r="Q6679" s="12"/>
      <c r="R6679" s="12"/>
      <c r="S6679" s="13"/>
      <c r="T6679" s="13"/>
    </row>
    <row r="6680" spans="8:20" x14ac:dyDescent="0.2">
      <c r="H6680" s="8"/>
      <c r="I6680" s="8"/>
      <c r="J6680" s="11"/>
      <c r="K6680" s="10"/>
      <c r="L6680" s="5"/>
      <c r="M6680" s="12"/>
      <c r="N6680" s="12"/>
      <c r="O6680" s="12"/>
      <c r="P6680" s="12"/>
      <c r="Q6680" s="12"/>
      <c r="R6680" s="12"/>
      <c r="S6680" s="13"/>
      <c r="T6680" s="13"/>
    </row>
    <row r="6681" spans="8:20" x14ac:dyDescent="0.2">
      <c r="H6681" s="8"/>
      <c r="I6681" s="8"/>
      <c r="J6681" s="11"/>
      <c r="K6681" s="10"/>
      <c r="L6681" s="5"/>
      <c r="M6681" s="12"/>
      <c r="N6681" s="12"/>
      <c r="O6681" s="12"/>
      <c r="P6681" s="12"/>
      <c r="Q6681" s="12"/>
      <c r="R6681" s="12"/>
      <c r="S6681" s="13"/>
      <c r="T6681" s="13"/>
    </row>
    <row r="6682" spans="8:20" x14ac:dyDescent="0.2">
      <c r="H6682" s="8"/>
      <c r="I6682" s="8"/>
      <c r="J6682" s="11"/>
      <c r="K6682" s="10"/>
      <c r="L6682" s="5"/>
      <c r="M6682" s="12"/>
      <c r="N6682" s="12"/>
      <c r="O6682" s="12"/>
      <c r="P6682" s="12"/>
      <c r="Q6682" s="12"/>
      <c r="R6682" s="12"/>
      <c r="S6682" s="13"/>
      <c r="T6682" s="13"/>
    </row>
    <row r="6683" spans="8:20" x14ac:dyDescent="0.2">
      <c r="H6683" s="8"/>
      <c r="I6683" s="8"/>
      <c r="J6683" s="11"/>
      <c r="K6683" s="10"/>
      <c r="L6683" s="5"/>
      <c r="M6683" s="12"/>
      <c r="N6683" s="12"/>
      <c r="O6683" s="12"/>
      <c r="P6683" s="12"/>
      <c r="Q6683" s="12"/>
      <c r="R6683" s="12"/>
      <c r="S6683" s="13"/>
      <c r="T6683" s="13"/>
    </row>
    <row r="6684" spans="8:20" x14ac:dyDescent="0.2">
      <c r="H6684" s="8"/>
      <c r="I6684" s="8"/>
      <c r="J6684" s="11"/>
      <c r="K6684" s="10"/>
      <c r="L6684" s="5"/>
      <c r="M6684" s="12"/>
      <c r="N6684" s="12"/>
      <c r="O6684" s="12"/>
      <c r="P6684" s="12"/>
      <c r="Q6684" s="12"/>
      <c r="R6684" s="12"/>
      <c r="S6684" s="13"/>
      <c r="T6684" s="13"/>
    </row>
    <row r="6685" spans="8:20" x14ac:dyDescent="0.2">
      <c r="H6685" s="8"/>
      <c r="I6685" s="8"/>
      <c r="J6685" s="11"/>
      <c r="K6685" s="10"/>
      <c r="L6685" s="5"/>
      <c r="M6685" s="12"/>
      <c r="N6685" s="12"/>
      <c r="O6685" s="12"/>
      <c r="P6685" s="12"/>
      <c r="Q6685" s="12"/>
      <c r="R6685" s="12"/>
      <c r="S6685" s="13"/>
      <c r="T6685" s="13"/>
    </row>
    <row r="6686" spans="8:20" x14ac:dyDescent="0.2">
      <c r="H6686" s="8"/>
      <c r="I6686" s="8"/>
      <c r="J6686" s="11"/>
      <c r="K6686" s="10"/>
      <c r="L6686" s="5"/>
      <c r="M6686" s="12"/>
      <c r="N6686" s="12"/>
      <c r="O6686" s="12"/>
      <c r="P6686" s="12"/>
      <c r="Q6686" s="12"/>
      <c r="R6686" s="12"/>
      <c r="S6686" s="13"/>
      <c r="T6686" s="13"/>
    </row>
    <row r="6687" spans="8:20" x14ac:dyDescent="0.2">
      <c r="H6687" s="8"/>
      <c r="I6687" s="8"/>
      <c r="J6687" s="11"/>
      <c r="K6687" s="10"/>
      <c r="L6687" s="5"/>
      <c r="M6687" s="12"/>
      <c r="N6687" s="12"/>
      <c r="O6687" s="12"/>
      <c r="P6687" s="12"/>
      <c r="Q6687" s="12"/>
      <c r="R6687" s="12"/>
      <c r="S6687" s="13"/>
      <c r="T6687" s="13"/>
    </row>
    <row r="6688" spans="8:20" x14ac:dyDescent="0.2">
      <c r="H6688" s="8"/>
      <c r="I6688" s="8"/>
      <c r="J6688" s="11"/>
      <c r="K6688" s="10"/>
      <c r="L6688" s="5"/>
      <c r="M6688" s="12"/>
      <c r="N6688" s="12"/>
      <c r="O6688" s="12"/>
      <c r="P6688" s="12"/>
      <c r="Q6688" s="12"/>
      <c r="R6688" s="12"/>
      <c r="S6688" s="13"/>
      <c r="T6688" s="13"/>
    </row>
    <row r="6689" spans="8:20" x14ac:dyDescent="0.2">
      <c r="H6689" s="8"/>
      <c r="I6689" s="8"/>
      <c r="J6689" s="11"/>
      <c r="K6689" s="10"/>
      <c r="L6689" s="5"/>
      <c r="M6689" s="12"/>
      <c r="N6689" s="12"/>
      <c r="O6689" s="12"/>
      <c r="P6689" s="12"/>
      <c r="Q6689" s="12"/>
      <c r="R6689" s="12"/>
      <c r="S6689" s="13"/>
      <c r="T6689" s="13"/>
    </row>
    <row r="6690" spans="8:20" x14ac:dyDescent="0.2">
      <c r="H6690" s="8"/>
      <c r="I6690" s="8"/>
      <c r="J6690" s="11"/>
      <c r="K6690" s="10"/>
      <c r="L6690" s="5"/>
      <c r="M6690" s="12"/>
      <c r="N6690" s="12"/>
      <c r="O6690" s="12"/>
      <c r="P6690" s="12"/>
      <c r="Q6690" s="12"/>
      <c r="R6690" s="12"/>
      <c r="S6690" s="13"/>
      <c r="T6690" s="13"/>
    </row>
    <row r="6691" spans="8:20" x14ac:dyDescent="0.2">
      <c r="H6691" s="8"/>
      <c r="I6691" s="8"/>
      <c r="J6691" s="11"/>
      <c r="K6691" s="10"/>
      <c r="L6691" s="5"/>
      <c r="M6691" s="12"/>
      <c r="N6691" s="12"/>
      <c r="O6691" s="12"/>
      <c r="P6691" s="12"/>
      <c r="Q6691" s="12"/>
      <c r="R6691" s="12"/>
      <c r="S6691" s="13"/>
      <c r="T6691" s="13"/>
    </row>
    <row r="6692" spans="8:20" x14ac:dyDescent="0.2">
      <c r="H6692" s="8"/>
      <c r="I6692" s="8"/>
      <c r="J6692" s="11"/>
      <c r="K6692" s="10"/>
      <c r="L6692" s="5"/>
      <c r="M6692" s="12"/>
      <c r="N6692" s="12"/>
      <c r="O6692" s="12"/>
      <c r="P6692" s="12"/>
      <c r="Q6692" s="12"/>
      <c r="R6692" s="12"/>
      <c r="S6692" s="13"/>
      <c r="T6692" s="13"/>
    </row>
    <row r="6693" spans="8:20" x14ac:dyDescent="0.2">
      <c r="H6693" s="8"/>
      <c r="I6693" s="8"/>
      <c r="J6693" s="11"/>
      <c r="K6693" s="10"/>
      <c r="L6693" s="5"/>
      <c r="M6693" s="12"/>
      <c r="N6693" s="12"/>
      <c r="O6693" s="12"/>
      <c r="P6693" s="12"/>
      <c r="Q6693" s="12"/>
      <c r="R6693" s="12"/>
      <c r="S6693" s="13"/>
      <c r="T6693" s="13"/>
    </row>
    <row r="6694" spans="8:20" x14ac:dyDescent="0.2">
      <c r="H6694" s="8"/>
      <c r="I6694" s="8"/>
      <c r="J6694" s="11"/>
      <c r="K6694" s="10"/>
      <c r="L6694" s="5"/>
      <c r="M6694" s="12"/>
      <c r="N6694" s="12"/>
      <c r="O6694" s="12"/>
      <c r="P6694" s="12"/>
      <c r="Q6694" s="12"/>
      <c r="R6694" s="12"/>
      <c r="S6694" s="13"/>
      <c r="T6694" s="13"/>
    </row>
    <row r="6695" spans="8:20" x14ac:dyDescent="0.2">
      <c r="H6695" s="8"/>
      <c r="I6695" s="8"/>
      <c r="J6695" s="11"/>
      <c r="K6695" s="10"/>
      <c r="L6695" s="5"/>
      <c r="M6695" s="12"/>
      <c r="N6695" s="12"/>
      <c r="O6695" s="12"/>
      <c r="P6695" s="12"/>
      <c r="Q6695" s="12"/>
      <c r="R6695" s="12"/>
      <c r="S6695" s="13"/>
      <c r="T6695" s="13"/>
    </row>
    <row r="6696" spans="8:20" x14ac:dyDescent="0.2">
      <c r="H6696" s="8"/>
      <c r="I6696" s="8"/>
      <c r="J6696" s="11"/>
      <c r="K6696" s="10"/>
      <c r="L6696" s="5"/>
      <c r="M6696" s="12"/>
      <c r="N6696" s="12"/>
      <c r="O6696" s="12"/>
      <c r="P6696" s="12"/>
      <c r="Q6696" s="12"/>
      <c r="R6696" s="12"/>
      <c r="S6696" s="13"/>
      <c r="T6696" s="13"/>
    </row>
    <row r="6697" spans="8:20" x14ac:dyDescent="0.2">
      <c r="H6697" s="8"/>
      <c r="I6697" s="8"/>
      <c r="J6697" s="11"/>
      <c r="K6697" s="10"/>
      <c r="L6697" s="5"/>
      <c r="M6697" s="12"/>
      <c r="N6697" s="12"/>
      <c r="O6697" s="12"/>
      <c r="P6697" s="12"/>
      <c r="Q6697" s="12"/>
      <c r="R6697" s="12"/>
      <c r="S6697" s="13"/>
      <c r="T6697" s="13"/>
    </row>
    <row r="6698" spans="8:20" x14ac:dyDescent="0.2">
      <c r="H6698" s="8"/>
      <c r="I6698" s="8"/>
      <c r="J6698" s="11"/>
      <c r="K6698" s="10"/>
      <c r="L6698" s="5"/>
      <c r="M6698" s="12"/>
      <c r="N6698" s="12"/>
      <c r="O6698" s="12"/>
      <c r="P6698" s="12"/>
      <c r="Q6698" s="12"/>
      <c r="R6698" s="12"/>
      <c r="S6698" s="13"/>
      <c r="T6698" s="13"/>
    </row>
    <row r="6699" spans="8:20" x14ac:dyDescent="0.2">
      <c r="H6699" s="8"/>
      <c r="I6699" s="8"/>
      <c r="J6699" s="11"/>
      <c r="K6699" s="10"/>
      <c r="L6699" s="5"/>
      <c r="M6699" s="12"/>
      <c r="N6699" s="12"/>
      <c r="O6699" s="12"/>
      <c r="P6699" s="12"/>
      <c r="Q6699" s="12"/>
      <c r="R6699" s="12"/>
      <c r="S6699" s="13"/>
      <c r="T6699" s="13"/>
    </row>
    <row r="6700" spans="8:20" x14ac:dyDescent="0.2">
      <c r="H6700" s="8"/>
      <c r="I6700" s="8"/>
      <c r="J6700" s="11"/>
      <c r="K6700" s="10"/>
      <c r="L6700" s="5"/>
      <c r="M6700" s="12"/>
      <c r="N6700" s="12"/>
      <c r="O6700" s="12"/>
      <c r="P6700" s="12"/>
      <c r="Q6700" s="12"/>
      <c r="R6700" s="12"/>
      <c r="S6700" s="13"/>
      <c r="T6700" s="13"/>
    </row>
    <row r="6701" spans="8:20" x14ac:dyDescent="0.2">
      <c r="H6701" s="8"/>
      <c r="I6701" s="8"/>
      <c r="J6701" s="11"/>
      <c r="K6701" s="10"/>
      <c r="L6701" s="5"/>
      <c r="M6701" s="12"/>
      <c r="N6701" s="12"/>
      <c r="O6701" s="12"/>
      <c r="P6701" s="12"/>
      <c r="Q6701" s="12"/>
      <c r="R6701" s="12"/>
      <c r="S6701" s="13"/>
      <c r="T6701" s="13"/>
    </row>
    <row r="6702" spans="8:20" x14ac:dyDescent="0.2">
      <c r="H6702" s="8"/>
      <c r="I6702" s="8"/>
      <c r="J6702" s="11"/>
      <c r="K6702" s="10"/>
      <c r="L6702" s="5"/>
      <c r="M6702" s="12"/>
      <c r="N6702" s="12"/>
      <c r="O6702" s="12"/>
      <c r="P6702" s="12"/>
      <c r="Q6702" s="12"/>
      <c r="R6702" s="12"/>
      <c r="S6702" s="13"/>
      <c r="T6702" s="13"/>
    </row>
    <row r="6703" spans="8:20" x14ac:dyDescent="0.2">
      <c r="H6703" s="8"/>
      <c r="I6703" s="8"/>
      <c r="J6703" s="11"/>
      <c r="K6703" s="10"/>
      <c r="L6703" s="5"/>
      <c r="M6703" s="12"/>
      <c r="N6703" s="12"/>
      <c r="O6703" s="12"/>
      <c r="P6703" s="12"/>
      <c r="Q6703" s="12"/>
      <c r="R6703" s="12"/>
      <c r="S6703" s="13"/>
      <c r="T6703" s="13"/>
    </row>
    <row r="6704" spans="8:20" x14ac:dyDescent="0.2">
      <c r="H6704" s="8"/>
      <c r="I6704" s="8"/>
      <c r="J6704" s="11"/>
      <c r="K6704" s="10"/>
      <c r="L6704" s="5"/>
      <c r="M6704" s="12"/>
      <c r="N6704" s="12"/>
      <c r="O6704" s="12"/>
      <c r="P6704" s="12"/>
      <c r="Q6704" s="12"/>
      <c r="R6704" s="12"/>
      <c r="S6704" s="13"/>
      <c r="T6704" s="13"/>
    </row>
    <row r="6705" spans="8:20" x14ac:dyDescent="0.2">
      <c r="H6705" s="8"/>
      <c r="I6705" s="8"/>
      <c r="J6705" s="11"/>
      <c r="K6705" s="10"/>
      <c r="L6705" s="5"/>
      <c r="M6705" s="12"/>
      <c r="N6705" s="12"/>
      <c r="O6705" s="12"/>
      <c r="P6705" s="12"/>
      <c r="Q6705" s="12"/>
      <c r="R6705" s="12"/>
      <c r="S6705" s="13"/>
      <c r="T6705" s="13"/>
    </row>
    <row r="6706" spans="8:20" x14ac:dyDescent="0.2">
      <c r="H6706" s="8"/>
      <c r="I6706" s="8"/>
      <c r="J6706" s="11"/>
      <c r="K6706" s="10"/>
      <c r="L6706" s="5"/>
      <c r="M6706" s="12"/>
      <c r="N6706" s="12"/>
      <c r="O6706" s="12"/>
      <c r="P6706" s="12"/>
      <c r="Q6706" s="12"/>
      <c r="R6706" s="12"/>
      <c r="S6706" s="13"/>
      <c r="T6706" s="13"/>
    </row>
    <row r="6707" spans="8:20" x14ac:dyDescent="0.2">
      <c r="H6707" s="8"/>
      <c r="I6707" s="8"/>
      <c r="J6707" s="11"/>
      <c r="K6707" s="10"/>
      <c r="L6707" s="5"/>
      <c r="M6707" s="12"/>
      <c r="N6707" s="12"/>
      <c r="O6707" s="12"/>
      <c r="P6707" s="12"/>
      <c r="Q6707" s="12"/>
      <c r="R6707" s="12"/>
      <c r="S6707" s="13"/>
      <c r="T6707" s="13"/>
    </row>
    <row r="6708" spans="8:20" x14ac:dyDescent="0.2">
      <c r="H6708" s="8"/>
      <c r="I6708" s="8"/>
      <c r="J6708" s="11"/>
      <c r="K6708" s="10"/>
      <c r="L6708" s="5"/>
      <c r="M6708" s="12"/>
      <c r="N6708" s="12"/>
      <c r="O6708" s="12"/>
      <c r="P6708" s="12"/>
      <c r="Q6708" s="12"/>
      <c r="R6708" s="12"/>
      <c r="S6708" s="13"/>
      <c r="T6708" s="13"/>
    </row>
    <row r="6709" spans="8:20" x14ac:dyDescent="0.2">
      <c r="H6709" s="8"/>
      <c r="I6709" s="8"/>
      <c r="J6709" s="11"/>
      <c r="K6709" s="10"/>
      <c r="L6709" s="5"/>
      <c r="M6709" s="12"/>
      <c r="N6709" s="12"/>
      <c r="O6709" s="12"/>
      <c r="P6709" s="12"/>
      <c r="Q6709" s="12"/>
      <c r="R6709" s="12"/>
      <c r="S6709" s="13"/>
      <c r="T6709" s="13"/>
    </row>
    <row r="6710" spans="8:20" x14ac:dyDescent="0.2">
      <c r="H6710" s="8"/>
      <c r="I6710" s="8"/>
      <c r="J6710" s="11"/>
      <c r="K6710" s="10"/>
      <c r="L6710" s="5"/>
      <c r="M6710" s="12"/>
      <c r="N6710" s="12"/>
      <c r="O6710" s="12"/>
      <c r="P6710" s="12"/>
      <c r="Q6710" s="12"/>
      <c r="R6710" s="12"/>
      <c r="S6710" s="13"/>
      <c r="T6710" s="13"/>
    </row>
    <row r="6711" spans="8:20" x14ac:dyDescent="0.2">
      <c r="H6711" s="8"/>
      <c r="I6711" s="8"/>
      <c r="J6711" s="11"/>
      <c r="K6711" s="10"/>
      <c r="L6711" s="5"/>
      <c r="M6711" s="12"/>
      <c r="N6711" s="12"/>
      <c r="O6711" s="12"/>
      <c r="P6711" s="12"/>
      <c r="Q6711" s="12"/>
      <c r="R6711" s="12"/>
      <c r="S6711" s="13"/>
      <c r="T6711" s="13"/>
    </row>
    <row r="6712" spans="8:20" x14ac:dyDescent="0.2">
      <c r="H6712" s="8"/>
      <c r="I6712" s="8"/>
      <c r="J6712" s="11"/>
      <c r="K6712" s="10"/>
      <c r="L6712" s="5"/>
      <c r="M6712" s="12"/>
      <c r="N6712" s="12"/>
      <c r="O6712" s="12"/>
      <c r="P6712" s="12"/>
      <c r="Q6712" s="12"/>
      <c r="R6712" s="12"/>
      <c r="S6712" s="13"/>
      <c r="T6712" s="13"/>
    </row>
    <row r="6713" spans="8:20" x14ac:dyDescent="0.2">
      <c r="H6713" s="8"/>
      <c r="I6713" s="8"/>
      <c r="J6713" s="11"/>
      <c r="K6713" s="10"/>
      <c r="L6713" s="5"/>
      <c r="M6713" s="12"/>
      <c r="N6713" s="12"/>
      <c r="O6713" s="12"/>
      <c r="P6713" s="12"/>
      <c r="Q6713" s="12"/>
      <c r="R6713" s="12"/>
      <c r="S6713" s="13"/>
      <c r="T6713" s="13"/>
    </row>
    <row r="6714" spans="8:20" x14ac:dyDescent="0.2">
      <c r="H6714" s="8"/>
      <c r="I6714" s="8"/>
      <c r="J6714" s="11"/>
      <c r="K6714" s="10"/>
      <c r="L6714" s="5"/>
      <c r="M6714" s="12"/>
      <c r="N6714" s="12"/>
      <c r="O6714" s="12"/>
      <c r="P6714" s="12"/>
      <c r="Q6714" s="12"/>
      <c r="R6714" s="12"/>
      <c r="S6714" s="13"/>
      <c r="T6714" s="13"/>
    </row>
    <row r="6715" spans="8:20" x14ac:dyDescent="0.2">
      <c r="H6715" s="8"/>
      <c r="I6715" s="8"/>
      <c r="J6715" s="11"/>
      <c r="K6715" s="10"/>
      <c r="L6715" s="5"/>
      <c r="M6715" s="12"/>
      <c r="N6715" s="12"/>
      <c r="O6715" s="12"/>
      <c r="P6715" s="12"/>
      <c r="Q6715" s="12"/>
      <c r="R6715" s="12"/>
      <c r="S6715" s="13"/>
      <c r="T6715" s="13"/>
    </row>
    <row r="6716" spans="8:20" x14ac:dyDescent="0.2">
      <c r="H6716" s="8"/>
      <c r="I6716" s="8"/>
      <c r="J6716" s="11"/>
      <c r="K6716" s="10"/>
      <c r="L6716" s="5"/>
      <c r="M6716" s="12"/>
      <c r="N6716" s="12"/>
      <c r="O6716" s="12"/>
      <c r="P6716" s="12"/>
      <c r="Q6716" s="12"/>
      <c r="R6716" s="12"/>
      <c r="S6716" s="13"/>
      <c r="T6716" s="13"/>
    </row>
    <row r="6717" spans="8:20" x14ac:dyDescent="0.2">
      <c r="H6717" s="8"/>
      <c r="I6717" s="8"/>
      <c r="J6717" s="11"/>
      <c r="K6717" s="10"/>
      <c r="L6717" s="5"/>
      <c r="M6717" s="12"/>
      <c r="N6717" s="12"/>
      <c r="O6717" s="12"/>
      <c r="P6717" s="12"/>
      <c r="Q6717" s="12"/>
      <c r="R6717" s="12"/>
      <c r="S6717" s="13"/>
      <c r="T6717" s="13"/>
    </row>
    <row r="6718" spans="8:20" x14ac:dyDescent="0.2">
      <c r="H6718" s="8"/>
      <c r="I6718" s="8"/>
      <c r="J6718" s="11"/>
      <c r="K6718" s="10"/>
      <c r="L6718" s="5"/>
      <c r="M6718" s="12"/>
      <c r="N6718" s="12"/>
      <c r="O6718" s="12"/>
      <c r="P6718" s="12"/>
      <c r="Q6718" s="12"/>
      <c r="R6718" s="12"/>
      <c r="S6718" s="13"/>
      <c r="T6718" s="13"/>
    </row>
    <row r="6719" spans="8:20" x14ac:dyDescent="0.2">
      <c r="H6719" s="8"/>
      <c r="I6719" s="8"/>
      <c r="J6719" s="11"/>
      <c r="K6719" s="10"/>
      <c r="L6719" s="5"/>
      <c r="M6719" s="12"/>
      <c r="N6719" s="12"/>
      <c r="O6719" s="12"/>
      <c r="P6719" s="12"/>
      <c r="Q6719" s="12"/>
      <c r="R6719" s="12"/>
      <c r="S6719" s="13"/>
      <c r="T6719" s="13"/>
    </row>
    <row r="6720" spans="8:20" x14ac:dyDescent="0.2">
      <c r="H6720" s="8"/>
      <c r="I6720" s="8"/>
      <c r="J6720" s="11"/>
      <c r="K6720" s="10"/>
      <c r="L6720" s="5"/>
      <c r="M6720" s="12"/>
      <c r="N6720" s="12"/>
      <c r="O6720" s="12"/>
      <c r="P6720" s="12"/>
      <c r="Q6720" s="12"/>
      <c r="R6720" s="12"/>
      <c r="S6720" s="13"/>
      <c r="T6720" s="13"/>
    </row>
    <row r="6721" spans="8:20" x14ac:dyDescent="0.2">
      <c r="H6721" s="8"/>
      <c r="I6721" s="8"/>
      <c r="J6721" s="11"/>
      <c r="K6721" s="10"/>
      <c r="L6721" s="5"/>
      <c r="M6721" s="12"/>
      <c r="N6721" s="12"/>
      <c r="O6721" s="12"/>
      <c r="P6721" s="12"/>
      <c r="Q6721" s="12"/>
      <c r="R6721" s="12"/>
      <c r="S6721" s="13"/>
      <c r="T6721" s="13"/>
    </row>
    <row r="6722" spans="8:20" x14ac:dyDescent="0.2">
      <c r="H6722" s="8"/>
      <c r="I6722" s="8"/>
      <c r="J6722" s="11"/>
      <c r="K6722" s="10"/>
      <c r="L6722" s="5"/>
      <c r="M6722" s="12"/>
      <c r="N6722" s="12"/>
      <c r="O6722" s="12"/>
      <c r="P6722" s="12"/>
      <c r="Q6722" s="12"/>
      <c r="R6722" s="12"/>
      <c r="S6722" s="13"/>
      <c r="T6722" s="13"/>
    </row>
    <row r="6723" spans="8:20" x14ac:dyDescent="0.2">
      <c r="H6723" s="8"/>
      <c r="I6723" s="8"/>
      <c r="J6723" s="11"/>
      <c r="K6723" s="10"/>
      <c r="L6723" s="5"/>
      <c r="M6723" s="12"/>
      <c r="N6723" s="12"/>
      <c r="O6723" s="12"/>
      <c r="P6723" s="12"/>
      <c r="Q6723" s="12"/>
      <c r="R6723" s="12"/>
      <c r="S6723" s="13"/>
      <c r="T6723" s="13"/>
    </row>
    <row r="6724" spans="8:20" x14ac:dyDescent="0.2">
      <c r="H6724" s="8"/>
      <c r="I6724" s="8"/>
      <c r="J6724" s="11"/>
      <c r="K6724" s="10"/>
      <c r="L6724" s="5"/>
      <c r="M6724" s="12"/>
      <c r="N6724" s="12"/>
      <c r="O6724" s="12"/>
      <c r="P6724" s="12"/>
      <c r="Q6724" s="12"/>
      <c r="R6724" s="12"/>
      <c r="S6724" s="13"/>
      <c r="T6724" s="13"/>
    </row>
    <row r="6725" spans="8:20" x14ac:dyDescent="0.2">
      <c r="H6725" s="8"/>
      <c r="I6725" s="8"/>
      <c r="J6725" s="11"/>
      <c r="K6725" s="10"/>
      <c r="L6725" s="5"/>
      <c r="M6725" s="12"/>
      <c r="N6725" s="12"/>
      <c r="O6725" s="12"/>
      <c r="P6725" s="12"/>
      <c r="Q6725" s="12"/>
      <c r="R6725" s="12"/>
      <c r="S6725" s="13"/>
      <c r="T6725" s="13"/>
    </row>
    <row r="6726" spans="8:20" x14ac:dyDescent="0.2">
      <c r="H6726" s="8"/>
      <c r="I6726" s="8"/>
      <c r="J6726" s="11"/>
      <c r="K6726" s="10"/>
      <c r="L6726" s="5"/>
      <c r="M6726" s="12"/>
      <c r="N6726" s="12"/>
      <c r="O6726" s="12"/>
      <c r="P6726" s="12"/>
      <c r="Q6726" s="12"/>
      <c r="R6726" s="12"/>
      <c r="S6726" s="13"/>
      <c r="T6726" s="13"/>
    </row>
    <row r="6727" spans="8:20" x14ac:dyDescent="0.2">
      <c r="H6727" s="8"/>
      <c r="I6727" s="8"/>
      <c r="J6727" s="11"/>
      <c r="K6727" s="10"/>
      <c r="L6727" s="5"/>
      <c r="M6727" s="12"/>
      <c r="N6727" s="12"/>
      <c r="O6727" s="12"/>
      <c r="P6727" s="12"/>
      <c r="Q6727" s="12"/>
      <c r="R6727" s="12"/>
      <c r="S6727" s="13"/>
      <c r="T6727" s="13"/>
    </row>
    <row r="6728" spans="8:20" x14ac:dyDescent="0.2">
      <c r="H6728" s="8"/>
      <c r="I6728" s="8"/>
      <c r="J6728" s="11"/>
      <c r="K6728" s="10"/>
      <c r="L6728" s="5"/>
      <c r="M6728" s="12"/>
      <c r="N6728" s="12"/>
      <c r="O6728" s="12"/>
      <c r="P6728" s="12"/>
      <c r="Q6728" s="12"/>
      <c r="R6728" s="12"/>
      <c r="S6728" s="13"/>
      <c r="T6728" s="13"/>
    </row>
    <row r="6729" spans="8:20" x14ac:dyDescent="0.2">
      <c r="H6729" s="8"/>
      <c r="I6729" s="8"/>
      <c r="J6729" s="11"/>
      <c r="K6729" s="10"/>
      <c r="L6729" s="5"/>
      <c r="M6729" s="12"/>
      <c r="N6729" s="12"/>
      <c r="O6729" s="12"/>
      <c r="P6729" s="12"/>
      <c r="Q6729" s="12"/>
      <c r="R6729" s="12"/>
      <c r="S6729" s="13"/>
      <c r="T6729" s="13"/>
    </row>
    <row r="6730" spans="8:20" x14ac:dyDescent="0.2">
      <c r="H6730" s="8"/>
      <c r="I6730" s="8"/>
      <c r="J6730" s="11"/>
      <c r="K6730" s="10"/>
      <c r="L6730" s="5"/>
      <c r="M6730" s="12"/>
      <c r="N6730" s="12"/>
      <c r="O6730" s="12"/>
      <c r="P6730" s="12"/>
      <c r="Q6730" s="12"/>
      <c r="R6730" s="12"/>
      <c r="S6730" s="13"/>
      <c r="T6730" s="13"/>
    </row>
    <row r="6731" spans="8:20" x14ac:dyDescent="0.2">
      <c r="H6731" s="8"/>
      <c r="I6731" s="8"/>
      <c r="J6731" s="11"/>
      <c r="K6731" s="10"/>
      <c r="L6731" s="5"/>
      <c r="M6731" s="12"/>
      <c r="N6731" s="12"/>
      <c r="O6731" s="12"/>
      <c r="P6731" s="12"/>
      <c r="Q6731" s="12"/>
      <c r="R6731" s="12"/>
      <c r="S6731" s="13"/>
      <c r="T6731" s="13"/>
    </row>
    <row r="6732" spans="8:20" x14ac:dyDescent="0.2">
      <c r="H6732" s="8"/>
      <c r="I6732" s="8"/>
      <c r="J6732" s="11"/>
      <c r="K6732" s="10"/>
      <c r="L6732" s="5"/>
      <c r="M6732" s="12"/>
      <c r="N6732" s="12"/>
      <c r="O6732" s="12"/>
      <c r="P6732" s="12"/>
      <c r="Q6732" s="12"/>
      <c r="R6732" s="12"/>
      <c r="S6732" s="13"/>
      <c r="T6732" s="13"/>
    </row>
    <row r="6733" spans="8:20" x14ac:dyDescent="0.2">
      <c r="H6733" s="8"/>
      <c r="I6733" s="8"/>
      <c r="J6733" s="11"/>
      <c r="K6733" s="10"/>
      <c r="L6733" s="5"/>
      <c r="M6733" s="12"/>
      <c r="N6733" s="12"/>
      <c r="O6733" s="12"/>
      <c r="P6733" s="12"/>
      <c r="Q6733" s="12"/>
      <c r="R6733" s="12"/>
      <c r="S6733" s="13"/>
      <c r="T6733" s="13"/>
    </row>
    <row r="6734" spans="8:20" x14ac:dyDescent="0.2">
      <c r="H6734" s="8"/>
      <c r="I6734" s="8"/>
      <c r="J6734" s="11"/>
      <c r="K6734" s="10"/>
      <c r="L6734" s="5"/>
      <c r="M6734" s="12"/>
      <c r="N6734" s="12"/>
      <c r="O6734" s="12"/>
      <c r="P6734" s="12"/>
      <c r="Q6734" s="12"/>
      <c r="R6734" s="12"/>
      <c r="S6734" s="13"/>
      <c r="T6734" s="13"/>
    </row>
    <row r="6735" spans="8:20" x14ac:dyDescent="0.2">
      <c r="H6735" s="8"/>
      <c r="I6735" s="8"/>
      <c r="J6735" s="11"/>
      <c r="K6735" s="10"/>
      <c r="L6735" s="5"/>
      <c r="M6735" s="12"/>
      <c r="N6735" s="12"/>
      <c r="O6735" s="12"/>
      <c r="P6735" s="12"/>
      <c r="Q6735" s="12"/>
      <c r="R6735" s="12"/>
      <c r="S6735" s="13"/>
      <c r="T6735" s="13"/>
    </row>
    <row r="6736" spans="8:20" x14ac:dyDescent="0.2">
      <c r="H6736" s="8"/>
      <c r="I6736" s="8"/>
      <c r="J6736" s="11"/>
      <c r="K6736" s="10"/>
      <c r="L6736" s="5"/>
      <c r="M6736" s="12"/>
      <c r="N6736" s="12"/>
      <c r="O6736" s="12"/>
      <c r="P6736" s="12"/>
      <c r="Q6736" s="12"/>
      <c r="R6736" s="12"/>
      <c r="S6736" s="13"/>
      <c r="T6736" s="13"/>
    </row>
    <row r="6737" spans="8:20" x14ac:dyDescent="0.2">
      <c r="H6737" s="8"/>
      <c r="I6737" s="8"/>
      <c r="J6737" s="11"/>
      <c r="K6737" s="10"/>
      <c r="L6737" s="5"/>
      <c r="M6737" s="12"/>
      <c r="N6737" s="12"/>
      <c r="O6737" s="12"/>
      <c r="P6737" s="12"/>
      <c r="Q6737" s="12"/>
      <c r="R6737" s="12"/>
      <c r="S6737" s="13"/>
      <c r="T6737" s="13"/>
    </row>
    <row r="6738" spans="8:20" x14ac:dyDescent="0.2">
      <c r="H6738" s="8"/>
      <c r="I6738" s="8"/>
      <c r="J6738" s="11"/>
      <c r="K6738" s="10"/>
      <c r="L6738" s="5"/>
      <c r="M6738" s="12"/>
      <c r="N6738" s="12"/>
      <c r="O6738" s="12"/>
      <c r="P6738" s="12"/>
      <c r="Q6738" s="12"/>
      <c r="R6738" s="12"/>
      <c r="S6738" s="13"/>
      <c r="T6738" s="13"/>
    </row>
    <row r="6739" spans="8:20" x14ac:dyDescent="0.2">
      <c r="H6739" s="8"/>
      <c r="I6739" s="8"/>
      <c r="J6739" s="11"/>
      <c r="K6739" s="10"/>
      <c r="L6739" s="5"/>
      <c r="M6739" s="12"/>
      <c r="N6739" s="12"/>
      <c r="O6739" s="12"/>
      <c r="P6739" s="12"/>
      <c r="Q6739" s="12"/>
      <c r="R6739" s="12"/>
      <c r="S6739" s="13"/>
      <c r="T6739" s="13"/>
    </row>
    <row r="6740" spans="8:20" x14ac:dyDescent="0.2">
      <c r="H6740" s="8"/>
      <c r="I6740" s="8"/>
      <c r="J6740" s="11"/>
      <c r="K6740" s="10"/>
      <c r="L6740" s="5"/>
      <c r="M6740" s="12"/>
      <c r="N6740" s="12"/>
      <c r="O6740" s="12"/>
      <c r="P6740" s="12"/>
      <c r="Q6740" s="12"/>
      <c r="R6740" s="12"/>
      <c r="S6740" s="13"/>
      <c r="T6740" s="13"/>
    </row>
    <row r="6741" spans="8:20" x14ac:dyDescent="0.2">
      <c r="H6741" s="8"/>
      <c r="I6741" s="8"/>
      <c r="J6741" s="11"/>
      <c r="K6741" s="10"/>
      <c r="L6741" s="5"/>
      <c r="M6741" s="12"/>
      <c r="N6741" s="12"/>
      <c r="O6741" s="12"/>
      <c r="P6741" s="12"/>
      <c r="Q6741" s="12"/>
      <c r="R6741" s="12"/>
      <c r="S6741" s="13"/>
      <c r="T6741" s="13"/>
    </row>
    <row r="6742" spans="8:20" x14ac:dyDescent="0.2">
      <c r="H6742" s="8"/>
      <c r="I6742" s="8"/>
      <c r="J6742" s="11"/>
      <c r="K6742" s="10"/>
      <c r="L6742" s="5"/>
      <c r="M6742" s="12"/>
      <c r="N6742" s="12"/>
      <c r="O6742" s="12"/>
      <c r="P6742" s="12"/>
      <c r="Q6742" s="12"/>
      <c r="R6742" s="12"/>
      <c r="S6742" s="13"/>
      <c r="T6742" s="13"/>
    </row>
    <row r="6743" spans="8:20" x14ac:dyDescent="0.2">
      <c r="H6743" s="8"/>
      <c r="I6743" s="8"/>
      <c r="J6743" s="11"/>
      <c r="K6743" s="10"/>
      <c r="L6743" s="5"/>
      <c r="M6743" s="12"/>
      <c r="N6743" s="12"/>
      <c r="O6743" s="12"/>
      <c r="P6743" s="12"/>
      <c r="Q6743" s="12"/>
      <c r="R6743" s="12"/>
      <c r="S6743" s="13"/>
      <c r="T6743" s="13"/>
    </row>
    <row r="6744" spans="8:20" x14ac:dyDescent="0.2">
      <c r="H6744" s="8"/>
      <c r="I6744" s="8"/>
      <c r="J6744" s="11"/>
      <c r="K6744" s="10"/>
      <c r="L6744" s="5"/>
      <c r="M6744" s="12"/>
      <c r="N6744" s="12"/>
      <c r="O6744" s="12"/>
      <c r="P6744" s="12"/>
      <c r="Q6744" s="12"/>
      <c r="R6744" s="12"/>
      <c r="S6744" s="13"/>
      <c r="T6744" s="13"/>
    </row>
    <row r="6745" spans="8:20" x14ac:dyDescent="0.2">
      <c r="H6745" s="8"/>
      <c r="I6745" s="8"/>
      <c r="J6745" s="11"/>
      <c r="K6745" s="10"/>
      <c r="L6745" s="5"/>
      <c r="M6745" s="12"/>
      <c r="N6745" s="12"/>
      <c r="O6745" s="12"/>
      <c r="P6745" s="12"/>
      <c r="Q6745" s="12"/>
      <c r="R6745" s="12"/>
      <c r="S6745" s="13"/>
      <c r="T6745" s="13"/>
    </row>
    <row r="6746" spans="8:20" x14ac:dyDescent="0.2">
      <c r="H6746" s="8"/>
      <c r="I6746" s="8"/>
      <c r="J6746" s="11"/>
      <c r="K6746" s="10"/>
      <c r="L6746" s="5"/>
      <c r="M6746" s="12"/>
      <c r="N6746" s="12"/>
      <c r="O6746" s="12"/>
      <c r="P6746" s="12"/>
      <c r="Q6746" s="12"/>
      <c r="R6746" s="12"/>
      <c r="S6746" s="13"/>
      <c r="T6746" s="13"/>
    </row>
    <row r="6747" spans="8:20" x14ac:dyDescent="0.2">
      <c r="H6747" s="8"/>
      <c r="I6747" s="8"/>
      <c r="J6747" s="11"/>
      <c r="K6747" s="10"/>
      <c r="L6747" s="5"/>
      <c r="M6747" s="12"/>
      <c r="N6747" s="12"/>
      <c r="O6747" s="12"/>
      <c r="P6747" s="12"/>
      <c r="Q6747" s="12"/>
      <c r="R6747" s="12"/>
      <c r="S6747" s="13"/>
      <c r="T6747" s="13"/>
    </row>
    <row r="6748" spans="8:20" x14ac:dyDescent="0.2">
      <c r="H6748" s="8"/>
      <c r="I6748" s="8"/>
      <c r="J6748" s="11"/>
      <c r="K6748" s="10"/>
      <c r="L6748" s="5"/>
      <c r="M6748" s="12"/>
      <c r="N6748" s="12"/>
      <c r="O6748" s="12"/>
      <c r="P6748" s="12"/>
      <c r="Q6748" s="12"/>
      <c r="R6748" s="12"/>
      <c r="S6748" s="13"/>
      <c r="T6748" s="13"/>
    </row>
    <row r="6749" spans="8:20" x14ac:dyDescent="0.2">
      <c r="H6749" s="8"/>
      <c r="I6749" s="8"/>
      <c r="J6749" s="11"/>
      <c r="K6749" s="10"/>
      <c r="L6749" s="5"/>
      <c r="M6749" s="12"/>
      <c r="N6749" s="12"/>
      <c r="O6749" s="12"/>
      <c r="P6749" s="12"/>
      <c r="Q6749" s="12"/>
      <c r="R6749" s="12"/>
      <c r="S6749" s="13"/>
      <c r="T6749" s="13"/>
    </row>
    <row r="6750" spans="8:20" x14ac:dyDescent="0.2">
      <c r="H6750" s="8"/>
      <c r="I6750" s="8"/>
      <c r="J6750" s="11"/>
      <c r="K6750" s="10"/>
      <c r="L6750" s="5"/>
      <c r="M6750" s="12"/>
      <c r="N6750" s="12"/>
      <c r="O6750" s="12"/>
      <c r="P6750" s="12"/>
      <c r="Q6750" s="12"/>
      <c r="R6750" s="12"/>
      <c r="S6750" s="13"/>
      <c r="T6750" s="13"/>
    </row>
    <row r="6751" spans="8:20" x14ac:dyDescent="0.2">
      <c r="H6751" s="8"/>
      <c r="I6751" s="8"/>
      <c r="J6751" s="11"/>
      <c r="K6751" s="10"/>
      <c r="L6751" s="5"/>
      <c r="M6751" s="12"/>
      <c r="N6751" s="12"/>
      <c r="O6751" s="12"/>
      <c r="P6751" s="12"/>
      <c r="Q6751" s="12"/>
      <c r="R6751" s="12"/>
      <c r="S6751" s="13"/>
      <c r="T6751" s="13"/>
    </row>
    <row r="6752" spans="8:20" x14ac:dyDescent="0.2">
      <c r="H6752" s="8"/>
      <c r="I6752" s="8"/>
      <c r="J6752" s="11"/>
      <c r="K6752" s="10"/>
      <c r="L6752" s="5"/>
      <c r="M6752" s="12"/>
      <c r="N6752" s="12"/>
      <c r="O6752" s="12"/>
      <c r="P6752" s="12"/>
      <c r="Q6752" s="12"/>
      <c r="R6752" s="12"/>
      <c r="S6752" s="13"/>
      <c r="T6752" s="13"/>
    </row>
    <row r="6753" spans="8:20" x14ac:dyDescent="0.2">
      <c r="H6753" s="8"/>
      <c r="I6753" s="8"/>
      <c r="J6753" s="11"/>
      <c r="K6753" s="10"/>
      <c r="L6753" s="5"/>
      <c r="M6753" s="12"/>
      <c r="N6753" s="12"/>
      <c r="O6753" s="12"/>
      <c r="P6753" s="12"/>
      <c r="Q6753" s="12"/>
      <c r="R6753" s="12"/>
      <c r="S6753" s="13"/>
      <c r="T6753" s="13"/>
    </row>
    <row r="6754" spans="8:20" x14ac:dyDescent="0.2">
      <c r="H6754" s="8"/>
      <c r="I6754" s="8"/>
      <c r="J6754" s="11"/>
      <c r="K6754" s="10"/>
      <c r="L6754" s="5"/>
      <c r="M6754" s="12"/>
      <c r="N6754" s="12"/>
      <c r="O6754" s="12"/>
      <c r="P6754" s="12"/>
      <c r="Q6754" s="12"/>
      <c r="R6754" s="12"/>
      <c r="S6754" s="13"/>
      <c r="T6754" s="13"/>
    </row>
    <row r="6755" spans="8:20" x14ac:dyDescent="0.2">
      <c r="H6755" s="8"/>
      <c r="I6755" s="8"/>
      <c r="J6755" s="11"/>
      <c r="K6755" s="10"/>
      <c r="L6755" s="5"/>
      <c r="M6755" s="12"/>
      <c r="N6755" s="12"/>
      <c r="O6755" s="12"/>
      <c r="P6755" s="12"/>
      <c r="Q6755" s="12"/>
      <c r="R6755" s="12"/>
      <c r="S6755" s="13"/>
      <c r="T6755" s="13"/>
    </row>
    <row r="6756" spans="8:20" x14ac:dyDescent="0.2">
      <c r="H6756" s="8"/>
      <c r="I6756" s="8"/>
      <c r="J6756" s="11"/>
      <c r="K6756" s="10"/>
      <c r="L6756" s="5"/>
      <c r="M6756" s="12"/>
      <c r="N6756" s="12"/>
      <c r="O6756" s="12"/>
      <c r="P6756" s="12"/>
      <c r="Q6756" s="12"/>
      <c r="R6756" s="12"/>
      <c r="S6756" s="13"/>
      <c r="T6756" s="13"/>
    </row>
    <row r="6757" spans="8:20" x14ac:dyDescent="0.2">
      <c r="H6757" s="8"/>
      <c r="I6757" s="8"/>
      <c r="J6757" s="11"/>
      <c r="K6757" s="10"/>
      <c r="L6757" s="5"/>
      <c r="M6757" s="12"/>
      <c r="N6757" s="12"/>
      <c r="O6757" s="12"/>
      <c r="P6757" s="12"/>
      <c r="Q6757" s="12"/>
      <c r="R6757" s="12"/>
      <c r="S6757" s="13"/>
      <c r="T6757" s="13"/>
    </row>
    <row r="6758" spans="8:20" x14ac:dyDescent="0.2">
      <c r="H6758" s="8"/>
      <c r="I6758" s="8"/>
      <c r="J6758" s="11"/>
      <c r="K6758" s="10"/>
      <c r="L6758" s="5"/>
      <c r="M6758" s="12"/>
      <c r="N6758" s="12"/>
      <c r="O6758" s="12"/>
      <c r="P6758" s="12"/>
      <c r="Q6758" s="12"/>
      <c r="R6758" s="12"/>
      <c r="S6758" s="13"/>
      <c r="T6758" s="13"/>
    </row>
    <row r="6759" spans="8:20" x14ac:dyDescent="0.2">
      <c r="H6759" s="8"/>
      <c r="I6759" s="8"/>
      <c r="J6759" s="11"/>
      <c r="K6759" s="10"/>
      <c r="L6759" s="5"/>
      <c r="M6759" s="12"/>
      <c r="N6759" s="12"/>
      <c r="O6759" s="12"/>
      <c r="P6759" s="12"/>
      <c r="Q6759" s="12"/>
      <c r="R6759" s="12"/>
      <c r="S6759" s="13"/>
      <c r="T6759" s="13"/>
    </row>
    <row r="6760" spans="8:20" x14ac:dyDescent="0.2">
      <c r="H6760" s="8"/>
      <c r="I6760" s="8"/>
      <c r="J6760" s="11"/>
      <c r="K6760" s="10"/>
      <c r="L6760" s="5"/>
      <c r="M6760" s="12"/>
      <c r="N6760" s="12"/>
      <c r="O6760" s="12"/>
      <c r="P6760" s="12"/>
      <c r="Q6760" s="12"/>
      <c r="R6760" s="12"/>
      <c r="S6760" s="13"/>
      <c r="T6760" s="13"/>
    </row>
    <row r="6761" spans="8:20" x14ac:dyDescent="0.2">
      <c r="H6761" s="8"/>
      <c r="I6761" s="8"/>
      <c r="J6761" s="11"/>
      <c r="K6761" s="10"/>
      <c r="L6761" s="5"/>
      <c r="M6761" s="12"/>
      <c r="N6761" s="12"/>
      <c r="O6761" s="12"/>
      <c r="P6761" s="12"/>
      <c r="Q6761" s="12"/>
      <c r="R6761" s="12"/>
      <c r="S6761" s="13"/>
      <c r="T6761" s="13"/>
    </row>
    <row r="6762" spans="8:20" x14ac:dyDescent="0.2">
      <c r="H6762" s="8"/>
      <c r="I6762" s="8"/>
      <c r="J6762" s="11"/>
      <c r="K6762" s="10"/>
      <c r="L6762" s="5"/>
      <c r="M6762" s="12"/>
      <c r="N6762" s="12"/>
      <c r="O6762" s="12"/>
      <c r="P6762" s="12"/>
      <c r="Q6762" s="12"/>
      <c r="R6762" s="12"/>
      <c r="S6762" s="13"/>
      <c r="T6762" s="13"/>
    </row>
    <row r="6763" spans="8:20" x14ac:dyDescent="0.2">
      <c r="H6763" s="8"/>
      <c r="I6763" s="8"/>
      <c r="J6763" s="11"/>
      <c r="K6763" s="10"/>
      <c r="L6763" s="5"/>
      <c r="M6763" s="12"/>
      <c r="N6763" s="12"/>
      <c r="O6763" s="12"/>
      <c r="P6763" s="12"/>
      <c r="Q6763" s="12"/>
      <c r="R6763" s="12"/>
      <c r="S6763" s="13"/>
      <c r="T6763" s="13"/>
    </row>
    <row r="6764" spans="8:20" x14ac:dyDescent="0.2">
      <c r="H6764" s="8"/>
      <c r="I6764" s="8"/>
      <c r="J6764" s="11"/>
      <c r="K6764" s="10"/>
      <c r="L6764" s="5"/>
      <c r="M6764" s="12"/>
      <c r="N6764" s="12"/>
      <c r="O6764" s="12"/>
      <c r="P6764" s="12"/>
      <c r="Q6764" s="12"/>
      <c r="R6764" s="12"/>
      <c r="S6764" s="13"/>
      <c r="T6764" s="13"/>
    </row>
    <row r="6765" spans="8:20" x14ac:dyDescent="0.2">
      <c r="H6765" s="8"/>
      <c r="I6765" s="8"/>
      <c r="J6765" s="11"/>
      <c r="K6765" s="10"/>
      <c r="L6765" s="5"/>
      <c r="M6765" s="12"/>
      <c r="N6765" s="12"/>
      <c r="O6765" s="12"/>
      <c r="P6765" s="12"/>
      <c r="Q6765" s="12"/>
      <c r="R6765" s="12"/>
      <c r="S6765" s="13"/>
      <c r="T6765" s="13"/>
    </row>
    <row r="6766" spans="8:20" x14ac:dyDescent="0.2">
      <c r="H6766" s="8"/>
      <c r="I6766" s="8"/>
      <c r="J6766" s="11"/>
      <c r="K6766" s="10"/>
      <c r="L6766" s="5"/>
      <c r="M6766" s="12"/>
      <c r="N6766" s="12"/>
      <c r="O6766" s="12"/>
      <c r="P6766" s="12"/>
      <c r="Q6766" s="12"/>
      <c r="R6766" s="12"/>
      <c r="S6766" s="13"/>
      <c r="T6766" s="13"/>
    </row>
    <row r="6767" spans="8:20" x14ac:dyDescent="0.2">
      <c r="H6767" s="8"/>
      <c r="I6767" s="8"/>
      <c r="J6767" s="11"/>
      <c r="K6767" s="10"/>
      <c r="L6767" s="5"/>
      <c r="M6767" s="12"/>
      <c r="N6767" s="12"/>
      <c r="O6767" s="12"/>
      <c r="P6767" s="12"/>
      <c r="Q6767" s="12"/>
      <c r="R6767" s="12"/>
      <c r="S6767" s="13"/>
      <c r="T6767" s="13"/>
    </row>
    <row r="6768" spans="8:20" x14ac:dyDescent="0.2">
      <c r="H6768" s="8"/>
      <c r="I6768" s="8"/>
      <c r="J6768" s="11"/>
      <c r="K6768" s="10"/>
      <c r="L6768" s="5"/>
      <c r="M6768" s="12"/>
      <c r="N6768" s="12"/>
      <c r="O6768" s="12"/>
      <c r="P6768" s="12"/>
      <c r="Q6768" s="12"/>
      <c r="R6768" s="12"/>
      <c r="S6768" s="13"/>
      <c r="T6768" s="13"/>
    </row>
    <row r="6769" spans="8:20" x14ac:dyDescent="0.2">
      <c r="H6769" s="8"/>
      <c r="I6769" s="8"/>
      <c r="J6769" s="11"/>
      <c r="K6769" s="10"/>
      <c r="L6769" s="5"/>
      <c r="M6769" s="12"/>
      <c r="N6769" s="12"/>
      <c r="O6769" s="12"/>
      <c r="P6769" s="12"/>
      <c r="Q6769" s="12"/>
      <c r="R6769" s="12"/>
      <c r="S6769" s="13"/>
      <c r="T6769" s="13"/>
    </row>
    <row r="6770" spans="8:20" x14ac:dyDescent="0.2">
      <c r="H6770" s="8"/>
      <c r="I6770" s="8"/>
      <c r="J6770" s="11"/>
      <c r="K6770" s="10"/>
      <c r="L6770" s="5"/>
      <c r="M6770" s="12"/>
      <c r="N6770" s="12"/>
      <c r="O6770" s="12"/>
      <c r="P6770" s="12"/>
      <c r="Q6770" s="12"/>
      <c r="R6770" s="12"/>
      <c r="S6770" s="13"/>
      <c r="T6770" s="13"/>
    </row>
    <row r="6771" spans="8:20" x14ac:dyDescent="0.2">
      <c r="H6771" s="8"/>
      <c r="I6771" s="8"/>
      <c r="J6771" s="11"/>
      <c r="K6771" s="10"/>
      <c r="L6771" s="5"/>
      <c r="M6771" s="12"/>
      <c r="N6771" s="12"/>
      <c r="O6771" s="12"/>
      <c r="P6771" s="12"/>
      <c r="Q6771" s="12"/>
      <c r="R6771" s="12"/>
      <c r="S6771" s="13"/>
      <c r="T6771" s="13"/>
    </row>
    <row r="6772" spans="8:20" x14ac:dyDescent="0.2">
      <c r="H6772" s="8"/>
      <c r="I6772" s="8"/>
      <c r="J6772" s="11"/>
      <c r="K6772" s="10"/>
      <c r="L6772" s="5"/>
      <c r="M6772" s="12"/>
      <c r="N6772" s="12"/>
      <c r="O6772" s="12"/>
      <c r="P6772" s="12"/>
      <c r="Q6772" s="12"/>
      <c r="R6772" s="12"/>
      <c r="S6772" s="13"/>
      <c r="T6772" s="13"/>
    </row>
    <row r="6773" spans="8:20" x14ac:dyDescent="0.2">
      <c r="H6773" s="8"/>
      <c r="I6773" s="8"/>
      <c r="J6773" s="11"/>
      <c r="K6773" s="10"/>
      <c r="L6773" s="5"/>
      <c r="M6773" s="12"/>
      <c r="N6773" s="12"/>
      <c r="O6773" s="12"/>
      <c r="P6773" s="12"/>
      <c r="Q6773" s="12"/>
      <c r="R6773" s="12"/>
      <c r="S6773" s="13"/>
      <c r="T6773" s="13"/>
    </row>
    <row r="6774" spans="8:20" x14ac:dyDescent="0.2">
      <c r="H6774" s="8"/>
      <c r="I6774" s="8"/>
      <c r="J6774" s="11"/>
      <c r="K6774" s="10"/>
      <c r="L6774" s="5"/>
      <c r="M6774" s="12"/>
      <c r="N6774" s="12"/>
      <c r="O6774" s="12"/>
      <c r="P6774" s="12"/>
      <c r="Q6774" s="12"/>
      <c r="R6774" s="12"/>
      <c r="S6774" s="13"/>
      <c r="T6774" s="13"/>
    </row>
    <row r="6775" spans="8:20" x14ac:dyDescent="0.2">
      <c r="H6775" s="8"/>
      <c r="I6775" s="8"/>
      <c r="J6775" s="11"/>
      <c r="K6775" s="10"/>
      <c r="L6775" s="5"/>
      <c r="M6775" s="12"/>
      <c r="N6775" s="12"/>
      <c r="O6775" s="12"/>
      <c r="P6775" s="12"/>
      <c r="Q6775" s="12"/>
      <c r="R6775" s="12"/>
      <c r="S6775" s="13"/>
      <c r="T6775" s="13"/>
    </row>
    <row r="6776" spans="8:20" x14ac:dyDescent="0.2">
      <c r="H6776" s="8"/>
      <c r="I6776" s="8"/>
      <c r="J6776" s="11"/>
      <c r="K6776" s="10"/>
      <c r="L6776" s="5"/>
      <c r="M6776" s="12"/>
      <c r="N6776" s="12"/>
      <c r="O6776" s="12"/>
      <c r="P6776" s="12"/>
      <c r="Q6776" s="12"/>
      <c r="R6776" s="12"/>
      <c r="S6776" s="13"/>
      <c r="T6776" s="13"/>
    </row>
    <row r="6777" spans="8:20" x14ac:dyDescent="0.2">
      <c r="H6777" s="8"/>
      <c r="I6777" s="8"/>
      <c r="J6777" s="11"/>
      <c r="K6777" s="10"/>
      <c r="L6777" s="5"/>
      <c r="M6777" s="12"/>
      <c r="N6777" s="12"/>
      <c r="O6777" s="12"/>
      <c r="P6777" s="12"/>
      <c r="Q6777" s="12"/>
      <c r="R6777" s="12"/>
      <c r="S6777" s="13"/>
      <c r="T6777" s="13"/>
    </row>
    <row r="6778" spans="8:20" x14ac:dyDescent="0.2">
      <c r="H6778" s="8"/>
      <c r="I6778" s="8"/>
      <c r="J6778" s="11"/>
      <c r="K6778" s="10"/>
      <c r="L6778" s="5"/>
      <c r="M6778" s="12"/>
      <c r="N6778" s="12"/>
      <c r="O6778" s="12"/>
      <c r="P6778" s="12"/>
      <c r="Q6778" s="12"/>
      <c r="R6778" s="12"/>
      <c r="S6778" s="13"/>
      <c r="T6778" s="13"/>
    </row>
    <row r="6779" spans="8:20" x14ac:dyDescent="0.2">
      <c r="H6779" s="8"/>
      <c r="I6779" s="8"/>
      <c r="J6779" s="11"/>
      <c r="K6779" s="10"/>
      <c r="L6779" s="5"/>
      <c r="M6779" s="12"/>
      <c r="N6779" s="12"/>
      <c r="O6779" s="12"/>
      <c r="P6779" s="12"/>
      <c r="Q6779" s="12"/>
      <c r="R6779" s="12"/>
      <c r="S6779" s="13"/>
      <c r="T6779" s="13"/>
    </row>
    <row r="6780" spans="8:20" x14ac:dyDescent="0.2">
      <c r="H6780" s="8"/>
      <c r="I6780" s="8"/>
      <c r="J6780" s="11"/>
      <c r="K6780" s="10"/>
      <c r="L6780" s="5"/>
      <c r="M6780" s="12"/>
      <c r="N6780" s="12"/>
      <c r="O6780" s="12"/>
      <c r="P6780" s="12"/>
      <c r="Q6780" s="12"/>
      <c r="R6780" s="12"/>
      <c r="S6780" s="13"/>
      <c r="T6780" s="13"/>
    </row>
    <row r="6781" spans="8:20" x14ac:dyDescent="0.2">
      <c r="H6781" s="8"/>
      <c r="I6781" s="8"/>
      <c r="J6781" s="11"/>
      <c r="K6781" s="10"/>
      <c r="L6781" s="5"/>
      <c r="M6781" s="12"/>
      <c r="N6781" s="12"/>
      <c r="O6781" s="12"/>
      <c r="P6781" s="12"/>
      <c r="Q6781" s="12"/>
      <c r="R6781" s="12"/>
      <c r="S6781" s="13"/>
      <c r="T6781" s="13"/>
    </row>
    <row r="6782" spans="8:20" x14ac:dyDescent="0.2">
      <c r="H6782" s="8"/>
      <c r="I6782" s="8"/>
      <c r="J6782" s="11"/>
      <c r="K6782" s="10"/>
      <c r="L6782" s="5"/>
      <c r="M6782" s="12"/>
      <c r="N6782" s="12"/>
      <c r="O6782" s="12"/>
      <c r="P6782" s="12"/>
      <c r="Q6782" s="12"/>
      <c r="R6782" s="12"/>
      <c r="S6782" s="13"/>
      <c r="T6782" s="13"/>
    </row>
    <row r="6783" spans="8:20" x14ac:dyDescent="0.2">
      <c r="H6783" s="8"/>
      <c r="I6783" s="8"/>
      <c r="J6783" s="11"/>
      <c r="K6783" s="10"/>
      <c r="L6783" s="5"/>
      <c r="M6783" s="12"/>
      <c r="N6783" s="12"/>
      <c r="O6783" s="12"/>
      <c r="P6783" s="12"/>
      <c r="Q6783" s="12"/>
      <c r="R6783" s="12"/>
      <c r="S6783" s="13"/>
      <c r="T6783" s="13"/>
    </row>
    <row r="6784" spans="8:20" x14ac:dyDescent="0.2">
      <c r="H6784" s="8"/>
      <c r="I6784" s="8"/>
      <c r="J6784" s="11"/>
      <c r="K6784" s="10"/>
      <c r="L6784" s="5"/>
      <c r="M6784" s="12"/>
      <c r="N6784" s="12"/>
      <c r="O6784" s="12"/>
      <c r="P6784" s="12"/>
      <c r="Q6784" s="12"/>
      <c r="R6784" s="12"/>
      <c r="S6784" s="13"/>
      <c r="T6784" s="13"/>
    </row>
    <row r="6785" spans="8:20" x14ac:dyDescent="0.2">
      <c r="H6785" s="8"/>
      <c r="I6785" s="8"/>
      <c r="J6785" s="11"/>
      <c r="K6785" s="10"/>
      <c r="L6785" s="5"/>
      <c r="M6785" s="12"/>
      <c r="N6785" s="12"/>
      <c r="O6785" s="12"/>
      <c r="P6785" s="12"/>
      <c r="Q6785" s="12"/>
      <c r="R6785" s="12"/>
      <c r="S6785" s="13"/>
      <c r="T6785" s="13"/>
    </row>
    <row r="6786" spans="8:20" x14ac:dyDescent="0.2">
      <c r="H6786" s="8"/>
      <c r="I6786" s="8"/>
      <c r="J6786" s="11"/>
      <c r="K6786" s="10"/>
      <c r="L6786" s="5"/>
      <c r="M6786" s="12"/>
      <c r="N6786" s="12"/>
      <c r="O6786" s="12"/>
      <c r="P6786" s="12"/>
      <c r="Q6786" s="12"/>
      <c r="R6786" s="12"/>
      <c r="S6786" s="13"/>
      <c r="T6786" s="13"/>
    </row>
    <row r="6787" spans="8:20" x14ac:dyDescent="0.2">
      <c r="H6787" s="8"/>
      <c r="I6787" s="8"/>
      <c r="J6787" s="11"/>
      <c r="K6787" s="10"/>
      <c r="L6787" s="5"/>
      <c r="M6787" s="12"/>
      <c r="N6787" s="12"/>
      <c r="O6787" s="12"/>
      <c r="P6787" s="12"/>
      <c r="Q6787" s="12"/>
      <c r="R6787" s="12"/>
      <c r="S6787" s="13"/>
      <c r="T6787" s="13"/>
    </row>
    <row r="6788" spans="8:20" x14ac:dyDescent="0.2">
      <c r="H6788" s="8"/>
      <c r="I6788" s="8"/>
      <c r="J6788" s="11"/>
      <c r="K6788" s="10"/>
      <c r="L6788" s="5"/>
      <c r="M6788" s="12"/>
      <c r="N6788" s="12"/>
      <c r="O6788" s="12"/>
      <c r="P6788" s="12"/>
      <c r="Q6788" s="12"/>
      <c r="R6788" s="12"/>
      <c r="S6788" s="13"/>
      <c r="T6788" s="13"/>
    </row>
    <row r="6789" spans="8:20" x14ac:dyDescent="0.2">
      <c r="H6789" s="8"/>
      <c r="I6789" s="8"/>
      <c r="J6789" s="11"/>
      <c r="K6789" s="10"/>
      <c r="L6789" s="5"/>
      <c r="M6789" s="12"/>
      <c r="N6789" s="12"/>
      <c r="O6789" s="12"/>
      <c r="P6789" s="12"/>
      <c r="Q6789" s="12"/>
      <c r="R6789" s="12"/>
      <c r="S6789" s="13"/>
      <c r="T6789" s="13"/>
    </row>
    <row r="6790" spans="8:20" x14ac:dyDescent="0.2">
      <c r="H6790" s="8"/>
      <c r="I6790" s="8"/>
      <c r="J6790" s="11"/>
      <c r="K6790" s="10"/>
      <c r="L6790" s="5"/>
      <c r="M6790" s="12"/>
      <c r="N6790" s="12"/>
      <c r="O6790" s="12"/>
      <c r="P6790" s="12"/>
      <c r="Q6790" s="12"/>
      <c r="R6790" s="12"/>
      <c r="S6790" s="13"/>
      <c r="T6790" s="13"/>
    </row>
    <row r="6791" spans="8:20" x14ac:dyDescent="0.2">
      <c r="H6791" s="8"/>
      <c r="I6791" s="8"/>
      <c r="J6791" s="11"/>
      <c r="K6791" s="10"/>
      <c r="L6791" s="5"/>
      <c r="M6791" s="12"/>
      <c r="N6791" s="12"/>
      <c r="O6791" s="12"/>
      <c r="P6791" s="12"/>
      <c r="Q6791" s="12"/>
      <c r="R6791" s="12"/>
      <c r="S6791" s="13"/>
      <c r="T6791" s="13"/>
    </row>
    <row r="6792" spans="8:20" x14ac:dyDescent="0.2">
      <c r="H6792" s="8"/>
      <c r="I6792" s="8"/>
      <c r="J6792" s="11"/>
      <c r="K6792" s="10"/>
      <c r="L6792" s="5"/>
      <c r="M6792" s="12"/>
      <c r="N6792" s="12"/>
      <c r="O6792" s="12"/>
      <c r="P6792" s="12"/>
      <c r="Q6792" s="12"/>
      <c r="R6792" s="12"/>
      <c r="S6792" s="13"/>
      <c r="T6792" s="13"/>
    </row>
    <row r="6793" spans="8:20" x14ac:dyDescent="0.2">
      <c r="H6793" s="8"/>
      <c r="I6793" s="8"/>
      <c r="J6793" s="11"/>
      <c r="K6793" s="10"/>
      <c r="L6793" s="5"/>
      <c r="M6793" s="12"/>
      <c r="N6793" s="12"/>
      <c r="O6793" s="12"/>
      <c r="P6793" s="12"/>
      <c r="Q6793" s="12"/>
      <c r="R6793" s="12"/>
      <c r="S6793" s="13"/>
      <c r="T6793" s="13"/>
    </row>
    <row r="6794" spans="8:20" x14ac:dyDescent="0.2">
      <c r="H6794" s="8"/>
      <c r="I6794" s="8"/>
      <c r="J6794" s="11"/>
      <c r="K6794" s="10"/>
      <c r="L6794" s="5"/>
      <c r="M6794" s="12"/>
      <c r="N6794" s="12"/>
      <c r="O6794" s="12"/>
      <c r="P6794" s="12"/>
      <c r="Q6794" s="12"/>
      <c r="R6794" s="12"/>
      <c r="S6794" s="13"/>
      <c r="T6794" s="13"/>
    </row>
    <row r="6795" spans="8:20" x14ac:dyDescent="0.2">
      <c r="H6795" s="8"/>
      <c r="I6795" s="8"/>
      <c r="J6795" s="11"/>
      <c r="K6795" s="10"/>
      <c r="L6795" s="5"/>
      <c r="M6795" s="12"/>
      <c r="N6795" s="12"/>
      <c r="O6795" s="12"/>
      <c r="P6795" s="12"/>
      <c r="Q6795" s="12"/>
      <c r="R6795" s="12"/>
      <c r="S6795" s="13"/>
      <c r="T6795" s="13"/>
    </row>
    <row r="6796" spans="8:20" x14ac:dyDescent="0.2">
      <c r="H6796" s="8"/>
      <c r="I6796" s="8"/>
      <c r="J6796" s="11"/>
      <c r="K6796" s="10"/>
      <c r="L6796" s="5"/>
      <c r="M6796" s="12"/>
      <c r="N6796" s="12"/>
      <c r="O6796" s="12"/>
      <c r="P6796" s="12"/>
      <c r="Q6796" s="12"/>
      <c r="R6796" s="12"/>
      <c r="S6796" s="13"/>
      <c r="T6796" s="13"/>
    </row>
    <row r="6797" spans="8:20" x14ac:dyDescent="0.2">
      <c r="H6797" s="8"/>
      <c r="I6797" s="8"/>
      <c r="J6797" s="11"/>
      <c r="K6797" s="10"/>
      <c r="L6797" s="5"/>
      <c r="M6797" s="12"/>
      <c r="N6797" s="12"/>
      <c r="O6797" s="12"/>
      <c r="P6797" s="12"/>
      <c r="Q6797" s="12"/>
      <c r="R6797" s="12"/>
      <c r="S6797" s="13"/>
      <c r="T6797" s="13"/>
    </row>
    <row r="6798" spans="8:20" x14ac:dyDescent="0.2">
      <c r="H6798" s="8"/>
      <c r="I6798" s="8"/>
      <c r="J6798" s="11"/>
      <c r="K6798" s="10"/>
      <c r="L6798" s="5"/>
      <c r="M6798" s="12"/>
      <c r="N6798" s="12"/>
      <c r="O6798" s="12"/>
      <c r="P6798" s="12"/>
      <c r="Q6798" s="12"/>
      <c r="R6798" s="12"/>
      <c r="S6798" s="13"/>
      <c r="T6798" s="13"/>
    </row>
    <row r="6799" spans="8:20" x14ac:dyDescent="0.2">
      <c r="H6799" s="8"/>
      <c r="I6799" s="8"/>
      <c r="J6799" s="11"/>
      <c r="K6799" s="10"/>
      <c r="L6799" s="5"/>
      <c r="M6799" s="12"/>
      <c r="N6799" s="12"/>
      <c r="O6799" s="12"/>
      <c r="P6799" s="12"/>
      <c r="Q6799" s="12"/>
      <c r="R6799" s="12"/>
      <c r="S6799" s="13"/>
      <c r="T6799" s="13"/>
    </row>
    <row r="6800" spans="8:20" x14ac:dyDescent="0.2">
      <c r="H6800" s="8"/>
      <c r="I6800" s="8"/>
      <c r="J6800" s="11"/>
      <c r="K6800" s="10"/>
      <c r="L6800" s="5"/>
      <c r="M6800" s="12"/>
      <c r="N6800" s="12"/>
      <c r="O6800" s="12"/>
      <c r="P6800" s="12"/>
      <c r="Q6800" s="12"/>
      <c r="R6800" s="12"/>
      <c r="S6800" s="13"/>
      <c r="T6800" s="13"/>
    </row>
    <row r="6801" spans="8:20" x14ac:dyDescent="0.2">
      <c r="H6801" s="8"/>
      <c r="I6801" s="8"/>
      <c r="J6801" s="11"/>
      <c r="K6801" s="10"/>
      <c r="L6801" s="5"/>
      <c r="M6801" s="12"/>
      <c r="N6801" s="12"/>
      <c r="O6801" s="12"/>
      <c r="P6801" s="12"/>
      <c r="Q6801" s="12"/>
      <c r="R6801" s="12"/>
      <c r="S6801" s="13"/>
      <c r="T6801" s="13"/>
    </row>
    <row r="6802" spans="8:20" x14ac:dyDescent="0.2">
      <c r="H6802" s="8"/>
      <c r="I6802" s="8"/>
      <c r="J6802" s="11"/>
      <c r="K6802" s="10"/>
      <c r="L6802" s="5"/>
      <c r="M6802" s="12"/>
      <c r="N6802" s="12"/>
      <c r="O6802" s="12"/>
      <c r="P6802" s="12"/>
      <c r="Q6802" s="12"/>
      <c r="R6802" s="12"/>
      <c r="S6802" s="13"/>
      <c r="T6802" s="13"/>
    </row>
    <row r="6803" spans="8:20" x14ac:dyDescent="0.2">
      <c r="H6803" s="8"/>
      <c r="I6803" s="8"/>
      <c r="J6803" s="11"/>
      <c r="K6803" s="10"/>
      <c r="L6803" s="5"/>
      <c r="M6803" s="12"/>
      <c r="N6803" s="12"/>
      <c r="O6803" s="12"/>
      <c r="P6803" s="12"/>
      <c r="Q6803" s="12"/>
      <c r="R6803" s="12"/>
      <c r="S6803" s="13"/>
      <c r="T6803" s="13"/>
    </row>
    <row r="6804" spans="8:20" x14ac:dyDescent="0.2">
      <c r="H6804" s="8"/>
      <c r="I6804" s="8"/>
      <c r="J6804" s="11"/>
      <c r="K6804" s="10"/>
      <c r="L6804" s="5"/>
      <c r="M6804" s="12"/>
      <c r="N6804" s="12"/>
      <c r="O6804" s="12"/>
      <c r="P6804" s="12"/>
      <c r="Q6804" s="12"/>
      <c r="R6804" s="12"/>
      <c r="S6804" s="13"/>
      <c r="T6804" s="13"/>
    </row>
    <row r="6805" spans="8:20" x14ac:dyDescent="0.2">
      <c r="H6805" s="8"/>
      <c r="I6805" s="8"/>
      <c r="J6805" s="11"/>
      <c r="K6805" s="10"/>
      <c r="L6805" s="5"/>
      <c r="M6805" s="12"/>
      <c r="N6805" s="12"/>
      <c r="O6805" s="12"/>
      <c r="P6805" s="12"/>
      <c r="Q6805" s="12"/>
      <c r="R6805" s="12"/>
      <c r="S6805" s="13"/>
      <c r="T6805" s="13"/>
    </row>
    <row r="6806" spans="8:20" x14ac:dyDescent="0.2">
      <c r="H6806" s="8"/>
      <c r="I6806" s="8"/>
      <c r="J6806" s="11"/>
      <c r="K6806" s="10"/>
      <c r="L6806" s="5"/>
      <c r="M6806" s="12"/>
      <c r="N6806" s="12"/>
      <c r="O6806" s="12"/>
      <c r="P6806" s="12"/>
      <c r="Q6806" s="12"/>
      <c r="R6806" s="12"/>
      <c r="S6806" s="13"/>
      <c r="T6806" s="13"/>
    </row>
    <row r="6807" spans="8:20" x14ac:dyDescent="0.2">
      <c r="H6807" s="8"/>
      <c r="I6807" s="8"/>
      <c r="J6807" s="11"/>
      <c r="K6807" s="10"/>
      <c r="L6807" s="5"/>
      <c r="M6807" s="12"/>
      <c r="N6807" s="12"/>
      <c r="O6807" s="12"/>
      <c r="P6807" s="12"/>
      <c r="Q6807" s="12"/>
      <c r="R6807" s="12"/>
      <c r="S6807" s="13"/>
      <c r="T6807" s="13"/>
    </row>
    <row r="6808" spans="8:20" x14ac:dyDescent="0.2">
      <c r="H6808" s="8"/>
      <c r="I6808" s="8"/>
      <c r="J6808" s="11"/>
      <c r="K6808" s="10"/>
      <c r="L6808" s="5"/>
      <c r="M6808" s="12"/>
      <c r="N6808" s="12"/>
      <c r="O6808" s="12"/>
      <c r="P6808" s="12"/>
      <c r="Q6808" s="12"/>
      <c r="R6808" s="12"/>
      <c r="S6808" s="13"/>
      <c r="T6808" s="13"/>
    </row>
    <row r="6809" spans="8:20" x14ac:dyDescent="0.2">
      <c r="H6809" s="8"/>
      <c r="I6809" s="8"/>
      <c r="J6809" s="11"/>
      <c r="K6809" s="10"/>
      <c r="L6809" s="5"/>
      <c r="M6809" s="12"/>
      <c r="N6809" s="12"/>
      <c r="O6809" s="12"/>
      <c r="P6809" s="12"/>
      <c r="Q6809" s="12"/>
      <c r="R6809" s="12"/>
      <c r="S6809" s="13"/>
      <c r="T6809" s="13"/>
    </row>
    <row r="6810" spans="8:20" x14ac:dyDescent="0.2">
      <c r="H6810" s="8"/>
      <c r="I6810" s="8"/>
      <c r="J6810" s="11"/>
      <c r="K6810" s="10"/>
      <c r="L6810" s="5"/>
      <c r="M6810" s="12"/>
      <c r="N6810" s="12"/>
      <c r="O6810" s="12"/>
      <c r="P6810" s="12"/>
      <c r="Q6810" s="12"/>
      <c r="R6810" s="12"/>
      <c r="S6810" s="13"/>
      <c r="T6810" s="13"/>
    </row>
    <row r="6811" spans="8:20" x14ac:dyDescent="0.2">
      <c r="H6811" s="8"/>
      <c r="I6811" s="8"/>
      <c r="J6811" s="11"/>
      <c r="K6811" s="10"/>
      <c r="L6811" s="5"/>
      <c r="M6811" s="12"/>
      <c r="N6811" s="12"/>
      <c r="O6811" s="12"/>
      <c r="P6811" s="12"/>
      <c r="Q6811" s="12"/>
      <c r="R6811" s="12"/>
      <c r="S6811" s="13"/>
      <c r="T6811" s="13"/>
    </row>
    <row r="6812" spans="8:20" x14ac:dyDescent="0.2">
      <c r="H6812" s="8"/>
      <c r="I6812" s="8"/>
      <c r="J6812" s="11"/>
      <c r="K6812" s="10"/>
      <c r="L6812" s="5"/>
      <c r="M6812" s="12"/>
      <c r="N6812" s="12"/>
      <c r="O6812" s="12"/>
      <c r="P6812" s="12"/>
      <c r="Q6812" s="12"/>
      <c r="R6812" s="12"/>
      <c r="S6812" s="13"/>
      <c r="T6812" s="13"/>
    </row>
    <row r="6813" spans="8:20" x14ac:dyDescent="0.2">
      <c r="H6813" s="8"/>
      <c r="I6813" s="8"/>
      <c r="J6813" s="11"/>
      <c r="K6813" s="10"/>
      <c r="L6813" s="5"/>
      <c r="M6813" s="12"/>
      <c r="N6813" s="12"/>
      <c r="O6813" s="12"/>
      <c r="P6813" s="12"/>
      <c r="Q6813" s="12"/>
      <c r="R6813" s="12"/>
      <c r="S6813" s="13"/>
      <c r="T6813" s="13"/>
    </row>
    <row r="6814" spans="8:20" x14ac:dyDescent="0.2">
      <c r="H6814" s="8"/>
      <c r="I6814" s="8"/>
      <c r="J6814" s="11"/>
      <c r="K6814" s="10"/>
      <c r="L6814" s="5"/>
      <c r="M6814" s="12"/>
      <c r="N6814" s="12"/>
      <c r="O6814" s="12"/>
      <c r="P6814" s="12"/>
      <c r="Q6814" s="12"/>
      <c r="R6814" s="12"/>
      <c r="S6814" s="13"/>
      <c r="T6814" s="13"/>
    </row>
    <row r="6815" spans="8:20" x14ac:dyDescent="0.2">
      <c r="H6815" s="8"/>
      <c r="I6815" s="8"/>
      <c r="J6815" s="11"/>
      <c r="K6815" s="10"/>
      <c r="L6815" s="5"/>
      <c r="M6815" s="12"/>
      <c r="N6815" s="12"/>
      <c r="O6815" s="12"/>
      <c r="P6815" s="12"/>
      <c r="Q6815" s="12"/>
      <c r="R6815" s="12"/>
      <c r="S6815" s="13"/>
      <c r="T6815" s="13"/>
    </row>
    <row r="6816" spans="8:20" x14ac:dyDescent="0.2">
      <c r="H6816" s="8"/>
      <c r="I6816" s="8"/>
      <c r="J6816" s="11"/>
      <c r="K6816" s="10"/>
      <c r="L6816" s="5"/>
      <c r="M6816" s="12"/>
      <c r="N6816" s="12"/>
      <c r="O6816" s="12"/>
      <c r="P6816" s="12"/>
      <c r="Q6816" s="12"/>
      <c r="R6816" s="12"/>
      <c r="S6816" s="13"/>
      <c r="T6816" s="13"/>
    </row>
    <row r="6817" spans="8:20" x14ac:dyDescent="0.2">
      <c r="H6817" s="8"/>
      <c r="I6817" s="8"/>
      <c r="J6817" s="11"/>
      <c r="K6817" s="10"/>
      <c r="L6817" s="5"/>
      <c r="M6817" s="12"/>
      <c r="N6817" s="12"/>
      <c r="O6817" s="12"/>
      <c r="P6817" s="12"/>
      <c r="Q6817" s="12"/>
      <c r="R6817" s="12"/>
      <c r="S6817" s="13"/>
      <c r="T6817" s="13"/>
    </row>
    <row r="6818" spans="8:20" x14ac:dyDescent="0.2">
      <c r="H6818" s="8"/>
      <c r="I6818" s="8"/>
      <c r="J6818" s="11"/>
      <c r="K6818" s="10"/>
      <c r="L6818" s="5"/>
      <c r="M6818" s="12"/>
      <c r="N6818" s="12"/>
      <c r="O6818" s="12"/>
      <c r="P6818" s="12"/>
      <c r="Q6818" s="12"/>
      <c r="R6818" s="12"/>
      <c r="S6818" s="13"/>
      <c r="T6818" s="13"/>
    </row>
    <row r="6819" spans="8:20" x14ac:dyDescent="0.2">
      <c r="H6819" s="8"/>
      <c r="I6819" s="8"/>
      <c r="J6819" s="11"/>
      <c r="K6819" s="10"/>
      <c r="L6819" s="5"/>
      <c r="M6819" s="12"/>
      <c r="N6819" s="12"/>
      <c r="O6819" s="12"/>
      <c r="P6819" s="12"/>
      <c r="Q6819" s="12"/>
      <c r="R6819" s="12"/>
      <c r="S6819" s="13"/>
      <c r="T6819" s="13"/>
    </row>
    <row r="6820" spans="8:20" x14ac:dyDescent="0.2">
      <c r="H6820" s="8"/>
      <c r="I6820" s="8"/>
      <c r="J6820" s="11"/>
      <c r="K6820" s="10"/>
      <c r="L6820" s="5"/>
      <c r="M6820" s="12"/>
      <c r="N6820" s="12"/>
      <c r="O6820" s="12"/>
      <c r="P6820" s="12"/>
      <c r="Q6820" s="12"/>
      <c r="R6820" s="12"/>
      <c r="S6820" s="13"/>
      <c r="T6820" s="13"/>
    </row>
    <row r="6821" spans="8:20" x14ac:dyDescent="0.2">
      <c r="H6821" s="8"/>
      <c r="I6821" s="8"/>
      <c r="J6821" s="11"/>
      <c r="K6821" s="10"/>
      <c r="L6821" s="5"/>
      <c r="M6821" s="12"/>
      <c r="N6821" s="12"/>
      <c r="O6821" s="12"/>
      <c r="P6821" s="12"/>
      <c r="Q6821" s="12"/>
      <c r="R6821" s="12"/>
      <c r="S6821" s="13"/>
      <c r="T6821" s="13"/>
    </row>
    <row r="6822" spans="8:20" x14ac:dyDescent="0.2">
      <c r="H6822" s="8"/>
      <c r="I6822" s="8"/>
      <c r="J6822" s="11"/>
      <c r="K6822" s="10"/>
      <c r="L6822" s="5"/>
      <c r="M6822" s="12"/>
      <c r="N6822" s="12"/>
      <c r="O6822" s="12"/>
      <c r="P6822" s="12"/>
      <c r="Q6822" s="12"/>
      <c r="R6822" s="12"/>
      <c r="S6822" s="13"/>
      <c r="T6822" s="13"/>
    </row>
    <row r="6823" spans="8:20" x14ac:dyDescent="0.2">
      <c r="H6823" s="8"/>
      <c r="I6823" s="8"/>
      <c r="J6823" s="11"/>
      <c r="K6823" s="10"/>
      <c r="L6823" s="5"/>
      <c r="M6823" s="12"/>
      <c r="N6823" s="12"/>
      <c r="O6823" s="12"/>
      <c r="P6823" s="12"/>
      <c r="Q6823" s="12"/>
      <c r="R6823" s="12"/>
      <c r="S6823" s="13"/>
      <c r="T6823" s="13"/>
    </row>
    <row r="6824" spans="8:20" x14ac:dyDescent="0.2">
      <c r="H6824" s="8"/>
      <c r="I6824" s="8"/>
      <c r="J6824" s="11"/>
      <c r="K6824" s="10"/>
      <c r="L6824" s="5"/>
      <c r="M6824" s="12"/>
      <c r="N6824" s="12"/>
      <c r="O6824" s="12"/>
      <c r="P6824" s="12"/>
      <c r="Q6824" s="12"/>
      <c r="R6824" s="12"/>
      <c r="S6824" s="13"/>
      <c r="T6824" s="13"/>
    </row>
    <row r="6825" spans="8:20" x14ac:dyDescent="0.2">
      <c r="H6825" s="8"/>
      <c r="I6825" s="8"/>
      <c r="J6825" s="11"/>
      <c r="K6825" s="10"/>
      <c r="L6825" s="5"/>
      <c r="M6825" s="12"/>
      <c r="N6825" s="12"/>
      <c r="O6825" s="12"/>
      <c r="P6825" s="12"/>
      <c r="Q6825" s="12"/>
      <c r="R6825" s="12"/>
      <c r="S6825" s="13"/>
      <c r="T6825" s="13"/>
    </row>
    <row r="6826" spans="8:20" x14ac:dyDescent="0.2">
      <c r="H6826" s="8"/>
      <c r="I6826" s="8"/>
      <c r="J6826" s="11"/>
      <c r="K6826" s="10"/>
      <c r="L6826" s="5"/>
      <c r="M6826" s="12"/>
      <c r="N6826" s="12"/>
      <c r="O6826" s="12"/>
      <c r="P6826" s="12"/>
      <c r="Q6826" s="12"/>
      <c r="R6826" s="12"/>
      <c r="S6826" s="13"/>
      <c r="T6826" s="13"/>
    </row>
    <row r="6827" spans="8:20" x14ac:dyDescent="0.2">
      <c r="H6827" s="8"/>
      <c r="I6827" s="8"/>
      <c r="J6827" s="11"/>
      <c r="K6827" s="10"/>
      <c r="L6827" s="5"/>
      <c r="M6827" s="12"/>
      <c r="N6827" s="12"/>
      <c r="O6827" s="12"/>
      <c r="P6827" s="12"/>
      <c r="Q6827" s="12"/>
      <c r="R6827" s="12"/>
      <c r="S6827" s="13"/>
      <c r="T6827" s="13"/>
    </row>
    <row r="6828" spans="8:20" x14ac:dyDescent="0.2">
      <c r="H6828" s="8"/>
      <c r="I6828" s="8"/>
      <c r="J6828" s="11"/>
      <c r="K6828" s="10"/>
      <c r="L6828" s="5"/>
      <c r="M6828" s="12"/>
      <c r="N6828" s="12"/>
      <c r="O6828" s="12"/>
      <c r="P6828" s="12"/>
      <c r="Q6828" s="12"/>
      <c r="R6828" s="12"/>
      <c r="S6828" s="13"/>
      <c r="T6828" s="13"/>
    </row>
    <row r="6829" spans="8:20" x14ac:dyDescent="0.2">
      <c r="H6829" s="8"/>
      <c r="I6829" s="8"/>
      <c r="J6829" s="11"/>
      <c r="K6829" s="10"/>
      <c r="L6829" s="5"/>
      <c r="M6829" s="12"/>
      <c r="N6829" s="12"/>
      <c r="O6829" s="12"/>
      <c r="P6829" s="12"/>
      <c r="Q6829" s="12"/>
      <c r="R6829" s="12"/>
      <c r="S6829" s="13"/>
      <c r="T6829" s="13"/>
    </row>
    <row r="6830" spans="8:20" x14ac:dyDescent="0.2">
      <c r="H6830" s="8"/>
      <c r="I6830" s="8"/>
      <c r="J6830" s="11"/>
      <c r="K6830" s="10"/>
      <c r="L6830" s="5"/>
      <c r="M6830" s="12"/>
      <c r="N6830" s="12"/>
      <c r="O6830" s="12"/>
      <c r="P6830" s="12"/>
      <c r="Q6830" s="12"/>
      <c r="R6830" s="12"/>
      <c r="S6830" s="13"/>
      <c r="T6830" s="13"/>
    </row>
    <row r="6831" spans="8:20" x14ac:dyDescent="0.2">
      <c r="H6831" s="8"/>
      <c r="I6831" s="8"/>
      <c r="J6831" s="11"/>
      <c r="K6831" s="10"/>
      <c r="L6831" s="5"/>
      <c r="M6831" s="12"/>
      <c r="N6831" s="12"/>
      <c r="O6831" s="12"/>
      <c r="P6831" s="12"/>
      <c r="Q6831" s="12"/>
      <c r="R6831" s="12"/>
      <c r="S6831" s="13"/>
      <c r="T6831" s="13"/>
    </row>
    <row r="6832" spans="8:20" x14ac:dyDescent="0.2">
      <c r="H6832" s="8"/>
      <c r="I6832" s="8"/>
      <c r="J6832" s="11"/>
      <c r="K6832" s="10"/>
      <c r="L6832" s="5"/>
      <c r="M6832" s="12"/>
      <c r="N6832" s="12"/>
      <c r="O6832" s="12"/>
      <c r="P6832" s="12"/>
      <c r="Q6832" s="12"/>
      <c r="R6832" s="12"/>
      <c r="S6832" s="13"/>
      <c r="T6832" s="13"/>
    </row>
    <row r="6833" spans="8:20" x14ac:dyDescent="0.2">
      <c r="H6833" s="8"/>
      <c r="I6833" s="8"/>
      <c r="J6833" s="11"/>
      <c r="K6833" s="10"/>
      <c r="L6833" s="5"/>
      <c r="M6833" s="12"/>
      <c r="N6833" s="12"/>
      <c r="O6833" s="12"/>
      <c r="P6833" s="12"/>
      <c r="Q6833" s="12"/>
      <c r="R6833" s="12"/>
      <c r="S6833" s="13"/>
      <c r="T6833" s="13"/>
    </row>
    <row r="6834" spans="8:20" x14ac:dyDescent="0.2">
      <c r="H6834" s="8"/>
      <c r="I6834" s="8"/>
      <c r="J6834" s="11"/>
      <c r="K6834" s="10"/>
      <c r="L6834" s="5"/>
      <c r="M6834" s="12"/>
      <c r="N6834" s="12"/>
      <c r="O6834" s="12"/>
      <c r="P6834" s="12"/>
      <c r="Q6834" s="12"/>
      <c r="R6834" s="12"/>
      <c r="S6834" s="13"/>
      <c r="T6834" s="13"/>
    </row>
    <row r="6835" spans="8:20" x14ac:dyDescent="0.2">
      <c r="H6835" s="8"/>
      <c r="I6835" s="8"/>
      <c r="J6835" s="11"/>
      <c r="K6835" s="10"/>
      <c r="L6835" s="5"/>
      <c r="M6835" s="12"/>
      <c r="N6835" s="12"/>
      <c r="O6835" s="12"/>
      <c r="P6835" s="12"/>
      <c r="Q6835" s="12"/>
      <c r="R6835" s="12"/>
      <c r="S6835" s="13"/>
      <c r="T6835" s="13"/>
    </row>
    <row r="6836" spans="8:20" x14ac:dyDescent="0.2">
      <c r="H6836" s="8"/>
      <c r="I6836" s="8"/>
      <c r="J6836" s="11"/>
      <c r="K6836" s="10"/>
      <c r="L6836" s="5"/>
      <c r="M6836" s="12"/>
      <c r="N6836" s="12"/>
      <c r="O6836" s="12"/>
      <c r="P6836" s="12"/>
      <c r="Q6836" s="12"/>
      <c r="R6836" s="12"/>
      <c r="S6836" s="13"/>
      <c r="T6836" s="13"/>
    </row>
    <row r="6837" spans="8:20" x14ac:dyDescent="0.2">
      <c r="H6837" s="8"/>
      <c r="I6837" s="8"/>
      <c r="J6837" s="11"/>
      <c r="K6837" s="10"/>
      <c r="L6837" s="5"/>
      <c r="M6837" s="12"/>
      <c r="N6837" s="12"/>
      <c r="O6837" s="12"/>
      <c r="P6837" s="12"/>
      <c r="Q6837" s="12"/>
      <c r="R6837" s="12"/>
      <c r="S6837" s="13"/>
      <c r="T6837" s="13"/>
    </row>
    <row r="6838" spans="8:20" x14ac:dyDescent="0.2">
      <c r="H6838" s="8"/>
      <c r="I6838" s="8"/>
      <c r="J6838" s="11"/>
      <c r="K6838" s="10"/>
      <c r="L6838" s="5"/>
      <c r="M6838" s="12"/>
      <c r="N6838" s="12"/>
      <c r="O6838" s="12"/>
      <c r="P6838" s="12"/>
      <c r="Q6838" s="12"/>
      <c r="R6838" s="12"/>
      <c r="S6838" s="13"/>
      <c r="T6838" s="13"/>
    </row>
    <row r="6839" spans="8:20" x14ac:dyDescent="0.2">
      <c r="H6839" s="8"/>
      <c r="I6839" s="8"/>
      <c r="J6839" s="11"/>
      <c r="K6839" s="10"/>
      <c r="L6839" s="5"/>
      <c r="M6839" s="12"/>
      <c r="N6839" s="12"/>
      <c r="O6839" s="12"/>
      <c r="P6839" s="12"/>
      <c r="Q6839" s="12"/>
      <c r="R6839" s="12"/>
      <c r="S6839" s="13"/>
      <c r="T6839" s="13"/>
    </row>
    <row r="6840" spans="8:20" x14ac:dyDescent="0.2">
      <c r="H6840" s="8"/>
      <c r="I6840" s="8"/>
      <c r="J6840" s="11"/>
      <c r="K6840" s="10"/>
      <c r="L6840" s="5"/>
      <c r="M6840" s="12"/>
      <c r="N6840" s="12"/>
      <c r="O6840" s="12"/>
      <c r="P6840" s="12"/>
      <c r="Q6840" s="12"/>
      <c r="R6840" s="12"/>
      <c r="S6840" s="13"/>
      <c r="T6840" s="13"/>
    </row>
    <row r="6841" spans="8:20" x14ac:dyDescent="0.2">
      <c r="H6841" s="8"/>
      <c r="I6841" s="8"/>
      <c r="J6841" s="11"/>
      <c r="K6841" s="10"/>
      <c r="L6841" s="5"/>
      <c r="M6841" s="12"/>
      <c r="N6841" s="12"/>
      <c r="O6841" s="12"/>
      <c r="P6841" s="12"/>
      <c r="Q6841" s="12"/>
      <c r="R6841" s="12"/>
      <c r="S6841" s="13"/>
      <c r="T6841" s="13"/>
    </row>
    <row r="6842" spans="8:20" x14ac:dyDescent="0.2">
      <c r="H6842" s="8"/>
      <c r="I6842" s="8"/>
      <c r="J6842" s="11"/>
      <c r="K6842" s="10"/>
      <c r="L6842" s="5"/>
      <c r="M6842" s="12"/>
      <c r="N6842" s="12"/>
      <c r="O6842" s="12"/>
      <c r="P6842" s="12"/>
      <c r="Q6842" s="12"/>
      <c r="R6842" s="12"/>
      <c r="S6842" s="13"/>
      <c r="T6842" s="13"/>
    </row>
    <row r="6843" spans="8:20" x14ac:dyDescent="0.2">
      <c r="H6843" s="8"/>
      <c r="I6843" s="8"/>
      <c r="J6843" s="11"/>
      <c r="K6843" s="10"/>
      <c r="L6843" s="5"/>
      <c r="M6843" s="12"/>
      <c r="N6843" s="12"/>
      <c r="O6843" s="12"/>
      <c r="P6843" s="12"/>
      <c r="Q6843" s="12"/>
      <c r="R6843" s="12"/>
      <c r="S6843" s="13"/>
      <c r="T6843" s="13"/>
    </row>
    <row r="6844" spans="8:20" x14ac:dyDescent="0.2">
      <c r="H6844" s="8"/>
      <c r="I6844" s="8"/>
      <c r="J6844" s="11"/>
      <c r="K6844" s="10"/>
      <c r="L6844" s="5"/>
      <c r="M6844" s="12"/>
      <c r="N6844" s="12"/>
      <c r="O6844" s="12"/>
      <c r="P6844" s="12"/>
      <c r="Q6844" s="12"/>
      <c r="R6844" s="12"/>
      <c r="S6844" s="13"/>
      <c r="T6844" s="13"/>
    </row>
    <row r="6845" spans="8:20" x14ac:dyDescent="0.2">
      <c r="H6845" s="8"/>
      <c r="I6845" s="8"/>
      <c r="J6845" s="11"/>
      <c r="K6845" s="10"/>
      <c r="L6845" s="5"/>
      <c r="M6845" s="12"/>
      <c r="N6845" s="12"/>
      <c r="O6845" s="12"/>
      <c r="P6845" s="12"/>
      <c r="Q6845" s="12"/>
      <c r="R6845" s="12"/>
      <c r="S6845" s="13"/>
      <c r="T6845" s="13"/>
    </row>
    <row r="6846" spans="8:20" x14ac:dyDescent="0.2">
      <c r="H6846" s="8"/>
      <c r="I6846" s="8"/>
      <c r="J6846" s="11"/>
      <c r="K6846" s="10"/>
      <c r="L6846" s="5"/>
      <c r="M6846" s="12"/>
      <c r="N6846" s="12"/>
      <c r="O6846" s="12"/>
      <c r="P6846" s="12"/>
      <c r="Q6846" s="12"/>
      <c r="R6846" s="12"/>
      <c r="S6846" s="13"/>
      <c r="T6846" s="13"/>
    </row>
    <row r="6847" spans="8:20" x14ac:dyDescent="0.2">
      <c r="H6847" s="8"/>
      <c r="I6847" s="8"/>
      <c r="J6847" s="11"/>
      <c r="K6847" s="10"/>
      <c r="L6847" s="5"/>
      <c r="M6847" s="12"/>
      <c r="N6847" s="12"/>
      <c r="O6847" s="12"/>
      <c r="P6847" s="12"/>
      <c r="Q6847" s="12"/>
      <c r="R6847" s="12"/>
      <c r="S6847" s="13"/>
      <c r="T6847" s="13"/>
    </row>
    <row r="6848" spans="8:20" x14ac:dyDescent="0.2">
      <c r="H6848" s="8"/>
      <c r="I6848" s="8"/>
      <c r="J6848" s="11"/>
      <c r="K6848" s="10"/>
      <c r="L6848" s="5"/>
      <c r="M6848" s="12"/>
      <c r="N6848" s="12"/>
      <c r="O6848" s="12"/>
      <c r="P6848" s="12"/>
      <c r="Q6848" s="12"/>
      <c r="R6848" s="12"/>
      <c r="S6848" s="13"/>
      <c r="T6848" s="13"/>
    </row>
    <row r="6849" spans="8:20" x14ac:dyDescent="0.2">
      <c r="H6849" s="8"/>
      <c r="I6849" s="8"/>
      <c r="J6849" s="11"/>
      <c r="K6849" s="10"/>
      <c r="L6849" s="5"/>
      <c r="M6849" s="12"/>
      <c r="N6849" s="12"/>
      <c r="O6849" s="12"/>
      <c r="P6849" s="12"/>
      <c r="Q6849" s="12"/>
      <c r="R6849" s="12"/>
      <c r="S6849" s="13"/>
      <c r="T6849" s="13"/>
    </row>
    <row r="6850" spans="8:20" x14ac:dyDescent="0.2">
      <c r="H6850" s="8"/>
      <c r="I6850" s="8"/>
      <c r="J6850" s="11"/>
      <c r="K6850" s="10"/>
      <c r="L6850" s="5"/>
      <c r="M6850" s="12"/>
      <c r="N6850" s="12"/>
      <c r="O6850" s="12"/>
      <c r="P6850" s="12"/>
      <c r="Q6850" s="12"/>
      <c r="R6850" s="12"/>
      <c r="S6850" s="13"/>
      <c r="T6850" s="13"/>
    </row>
    <row r="6851" spans="8:20" x14ac:dyDescent="0.2">
      <c r="H6851" s="8"/>
      <c r="I6851" s="8"/>
      <c r="J6851" s="11"/>
      <c r="K6851" s="10"/>
      <c r="L6851" s="5"/>
      <c r="M6851" s="12"/>
      <c r="N6851" s="12"/>
      <c r="O6851" s="12"/>
      <c r="P6851" s="12"/>
      <c r="Q6851" s="12"/>
      <c r="R6851" s="12"/>
      <c r="S6851" s="13"/>
      <c r="T6851" s="13"/>
    </row>
    <row r="6852" spans="8:20" x14ac:dyDescent="0.2">
      <c r="H6852" s="8"/>
      <c r="I6852" s="8"/>
      <c r="J6852" s="11"/>
      <c r="K6852" s="10"/>
      <c r="L6852" s="5"/>
      <c r="M6852" s="12"/>
      <c r="N6852" s="12"/>
      <c r="O6852" s="12"/>
      <c r="P6852" s="12"/>
      <c r="Q6852" s="12"/>
      <c r="R6852" s="12"/>
      <c r="S6852" s="13"/>
      <c r="T6852" s="13"/>
    </row>
    <row r="6853" spans="8:20" x14ac:dyDescent="0.2">
      <c r="H6853" s="8"/>
      <c r="I6853" s="8"/>
      <c r="J6853" s="11"/>
      <c r="K6853" s="10"/>
      <c r="L6853" s="5"/>
      <c r="M6853" s="12"/>
      <c r="N6853" s="12"/>
      <c r="O6853" s="12"/>
      <c r="P6853" s="12"/>
      <c r="Q6853" s="12"/>
      <c r="R6853" s="12"/>
      <c r="S6853" s="13"/>
      <c r="T6853" s="13"/>
    </row>
    <row r="6854" spans="8:20" x14ac:dyDescent="0.2">
      <c r="H6854" s="8"/>
      <c r="I6854" s="8"/>
      <c r="J6854" s="11"/>
      <c r="K6854" s="10"/>
      <c r="L6854" s="5"/>
      <c r="M6854" s="12"/>
      <c r="N6854" s="12"/>
      <c r="O6854" s="12"/>
      <c r="P6854" s="12"/>
      <c r="Q6854" s="12"/>
      <c r="R6854" s="12"/>
      <c r="S6854" s="13"/>
      <c r="T6854" s="13"/>
    </row>
    <row r="6855" spans="8:20" x14ac:dyDescent="0.2">
      <c r="H6855" s="8"/>
      <c r="I6855" s="8"/>
      <c r="J6855" s="11"/>
      <c r="K6855" s="10"/>
      <c r="L6855" s="5"/>
      <c r="M6855" s="12"/>
      <c r="N6855" s="12"/>
      <c r="O6855" s="12"/>
      <c r="P6855" s="12"/>
      <c r="Q6855" s="12"/>
      <c r="R6855" s="12"/>
      <c r="S6855" s="13"/>
      <c r="T6855" s="13"/>
    </row>
    <row r="6856" spans="8:20" x14ac:dyDescent="0.2">
      <c r="H6856" s="8"/>
      <c r="I6856" s="8"/>
      <c r="J6856" s="11"/>
      <c r="K6856" s="10"/>
      <c r="L6856" s="5"/>
      <c r="M6856" s="12"/>
      <c r="N6856" s="12"/>
      <c r="O6856" s="12"/>
      <c r="P6856" s="12"/>
      <c r="Q6856" s="12"/>
      <c r="R6856" s="12"/>
      <c r="S6856" s="13"/>
      <c r="T6856" s="13"/>
    </row>
    <row r="6857" spans="8:20" x14ac:dyDescent="0.2">
      <c r="H6857" s="8"/>
      <c r="I6857" s="8"/>
      <c r="J6857" s="11"/>
      <c r="K6857" s="10"/>
      <c r="L6857" s="5"/>
      <c r="M6857" s="12"/>
      <c r="N6857" s="12"/>
      <c r="O6857" s="12"/>
      <c r="P6857" s="12"/>
      <c r="Q6857" s="12"/>
      <c r="R6857" s="12"/>
      <c r="S6857" s="13"/>
      <c r="T6857" s="13"/>
    </row>
    <row r="6858" spans="8:20" x14ac:dyDescent="0.2">
      <c r="H6858" s="8"/>
      <c r="I6858" s="8"/>
      <c r="J6858" s="11"/>
      <c r="K6858" s="10"/>
      <c r="L6858" s="5"/>
      <c r="M6858" s="12"/>
      <c r="N6858" s="12"/>
      <c r="O6858" s="12"/>
      <c r="P6858" s="12"/>
      <c r="Q6858" s="12"/>
      <c r="R6858" s="12"/>
      <c r="S6858" s="13"/>
      <c r="T6858" s="13"/>
    </row>
    <row r="6859" spans="8:20" x14ac:dyDescent="0.2">
      <c r="H6859" s="8"/>
      <c r="I6859" s="8"/>
      <c r="J6859" s="11"/>
      <c r="K6859" s="10"/>
      <c r="L6859" s="5"/>
      <c r="M6859" s="12"/>
      <c r="N6859" s="12"/>
      <c r="O6859" s="12"/>
      <c r="P6859" s="12"/>
      <c r="Q6859" s="12"/>
      <c r="R6859" s="12"/>
      <c r="S6859" s="13"/>
      <c r="T6859" s="13"/>
    </row>
    <row r="6860" spans="8:20" x14ac:dyDescent="0.2">
      <c r="H6860" s="8"/>
      <c r="I6860" s="8"/>
      <c r="J6860" s="11"/>
      <c r="K6860" s="10"/>
      <c r="L6860" s="5"/>
      <c r="M6860" s="12"/>
      <c r="N6860" s="12"/>
      <c r="O6860" s="12"/>
      <c r="P6860" s="12"/>
      <c r="Q6860" s="12"/>
      <c r="R6860" s="12"/>
      <c r="S6860" s="13"/>
      <c r="T6860" s="13"/>
    </row>
    <row r="6861" spans="8:20" x14ac:dyDescent="0.2">
      <c r="H6861" s="8"/>
      <c r="I6861" s="8"/>
      <c r="J6861" s="11"/>
      <c r="K6861" s="10"/>
      <c r="L6861" s="5"/>
      <c r="M6861" s="12"/>
      <c r="N6861" s="12"/>
      <c r="O6861" s="12"/>
      <c r="P6861" s="12"/>
      <c r="Q6861" s="12"/>
      <c r="R6861" s="12"/>
      <c r="S6861" s="13"/>
      <c r="T6861" s="13"/>
    </row>
    <row r="6862" spans="8:20" x14ac:dyDescent="0.2">
      <c r="H6862" s="8"/>
      <c r="I6862" s="8"/>
      <c r="J6862" s="11"/>
      <c r="K6862" s="10"/>
      <c r="L6862" s="5"/>
      <c r="M6862" s="12"/>
      <c r="N6862" s="12"/>
      <c r="O6862" s="12"/>
      <c r="P6862" s="12"/>
      <c r="Q6862" s="12"/>
      <c r="R6862" s="12"/>
      <c r="S6862" s="13"/>
      <c r="T6862" s="13"/>
    </row>
    <row r="6863" spans="8:20" x14ac:dyDescent="0.2">
      <c r="H6863" s="8"/>
      <c r="I6863" s="8"/>
      <c r="J6863" s="11"/>
      <c r="K6863" s="10"/>
      <c r="L6863" s="5"/>
      <c r="M6863" s="12"/>
      <c r="N6863" s="12"/>
      <c r="O6863" s="12"/>
      <c r="P6863" s="12"/>
      <c r="Q6863" s="12"/>
      <c r="R6863" s="12"/>
      <c r="S6863" s="13"/>
      <c r="T6863" s="13"/>
    </row>
    <row r="6864" spans="8:20" x14ac:dyDescent="0.2">
      <c r="H6864" s="8"/>
      <c r="I6864" s="8"/>
      <c r="J6864" s="11"/>
      <c r="K6864" s="10"/>
      <c r="L6864" s="5"/>
      <c r="M6864" s="12"/>
      <c r="N6864" s="12"/>
      <c r="O6864" s="12"/>
      <c r="P6864" s="12"/>
      <c r="Q6864" s="12"/>
      <c r="R6864" s="12"/>
      <c r="S6864" s="13"/>
      <c r="T6864" s="13"/>
    </row>
    <row r="6865" spans="8:20" x14ac:dyDescent="0.2">
      <c r="H6865" s="8"/>
      <c r="I6865" s="8"/>
      <c r="J6865" s="11"/>
      <c r="K6865" s="10"/>
      <c r="L6865" s="5"/>
      <c r="M6865" s="12"/>
      <c r="N6865" s="12"/>
      <c r="O6865" s="12"/>
      <c r="P6865" s="12"/>
      <c r="Q6865" s="12"/>
      <c r="R6865" s="12"/>
      <c r="S6865" s="13"/>
      <c r="T6865" s="13"/>
    </row>
    <row r="6866" spans="8:20" x14ac:dyDescent="0.2">
      <c r="H6866" s="8"/>
      <c r="I6866" s="8"/>
      <c r="J6866" s="11"/>
      <c r="K6866" s="10"/>
      <c r="L6866" s="5"/>
      <c r="M6866" s="12"/>
      <c r="N6866" s="12"/>
      <c r="O6866" s="12"/>
      <c r="P6866" s="12"/>
      <c r="Q6866" s="12"/>
      <c r="R6866" s="12"/>
      <c r="S6866" s="13"/>
      <c r="T6866" s="13"/>
    </row>
    <row r="6867" spans="8:20" x14ac:dyDescent="0.2">
      <c r="H6867" s="8"/>
      <c r="I6867" s="8"/>
      <c r="J6867" s="11"/>
      <c r="K6867" s="10"/>
      <c r="L6867" s="5"/>
      <c r="M6867" s="12"/>
      <c r="N6867" s="12"/>
      <c r="O6867" s="12"/>
      <c r="P6867" s="12"/>
      <c r="Q6867" s="12"/>
      <c r="R6867" s="12"/>
      <c r="S6867" s="13"/>
      <c r="T6867" s="13"/>
    </row>
    <row r="6868" spans="8:20" x14ac:dyDescent="0.2">
      <c r="H6868" s="8"/>
      <c r="I6868" s="8"/>
      <c r="J6868" s="11"/>
      <c r="K6868" s="10"/>
      <c r="L6868" s="5"/>
      <c r="M6868" s="12"/>
      <c r="N6868" s="12"/>
      <c r="O6868" s="12"/>
      <c r="P6868" s="12"/>
      <c r="Q6868" s="12"/>
      <c r="R6868" s="12"/>
      <c r="S6868" s="13"/>
      <c r="T6868" s="13"/>
    </row>
    <row r="6869" spans="8:20" x14ac:dyDescent="0.2">
      <c r="H6869" s="8"/>
      <c r="I6869" s="8"/>
      <c r="J6869" s="11"/>
      <c r="K6869" s="10"/>
      <c r="L6869" s="5"/>
      <c r="M6869" s="12"/>
      <c r="N6869" s="12"/>
      <c r="O6869" s="12"/>
      <c r="P6869" s="12"/>
      <c r="Q6869" s="12"/>
      <c r="R6869" s="12"/>
      <c r="S6869" s="13"/>
      <c r="T6869" s="13"/>
    </row>
    <row r="6870" spans="8:20" x14ac:dyDescent="0.2">
      <c r="H6870" s="8"/>
      <c r="I6870" s="8"/>
      <c r="J6870" s="11"/>
      <c r="K6870" s="10"/>
      <c r="L6870" s="5"/>
      <c r="M6870" s="12"/>
      <c r="N6870" s="12"/>
      <c r="O6870" s="12"/>
      <c r="P6870" s="12"/>
      <c r="Q6870" s="12"/>
      <c r="R6870" s="12"/>
      <c r="S6870" s="13"/>
      <c r="T6870" s="13"/>
    </row>
    <row r="6871" spans="8:20" x14ac:dyDescent="0.2">
      <c r="H6871" s="8"/>
      <c r="I6871" s="8"/>
      <c r="J6871" s="11"/>
      <c r="K6871" s="10"/>
      <c r="L6871" s="5"/>
      <c r="M6871" s="12"/>
      <c r="N6871" s="12"/>
      <c r="O6871" s="12"/>
      <c r="P6871" s="12"/>
      <c r="Q6871" s="12"/>
      <c r="R6871" s="12"/>
      <c r="S6871" s="13"/>
      <c r="T6871" s="13"/>
    </row>
    <row r="6872" spans="8:20" x14ac:dyDescent="0.2">
      <c r="H6872" s="8"/>
      <c r="I6872" s="8"/>
      <c r="J6872" s="11"/>
      <c r="K6872" s="10"/>
      <c r="L6872" s="5"/>
      <c r="M6872" s="12"/>
      <c r="N6872" s="12"/>
      <c r="O6872" s="12"/>
      <c r="P6872" s="12"/>
      <c r="Q6872" s="12"/>
      <c r="R6872" s="12"/>
      <c r="S6872" s="13"/>
      <c r="T6872" s="13"/>
    </row>
    <row r="6873" spans="8:20" x14ac:dyDescent="0.2">
      <c r="H6873" s="8"/>
      <c r="I6873" s="8"/>
      <c r="J6873" s="11"/>
      <c r="K6873" s="10"/>
      <c r="L6873" s="5"/>
      <c r="M6873" s="12"/>
      <c r="N6873" s="12"/>
      <c r="O6873" s="12"/>
      <c r="P6873" s="12"/>
      <c r="Q6873" s="12"/>
      <c r="R6873" s="12"/>
      <c r="S6873" s="13"/>
      <c r="T6873" s="13"/>
    </row>
    <row r="6874" spans="8:20" x14ac:dyDescent="0.2">
      <c r="H6874" s="8"/>
      <c r="I6874" s="8"/>
      <c r="J6874" s="11"/>
      <c r="K6874" s="10"/>
      <c r="L6874" s="5"/>
      <c r="M6874" s="12"/>
      <c r="N6874" s="12"/>
      <c r="O6874" s="12"/>
      <c r="P6874" s="12"/>
      <c r="Q6874" s="12"/>
      <c r="R6874" s="12"/>
      <c r="S6874" s="13"/>
      <c r="T6874" s="13"/>
    </row>
    <row r="6875" spans="8:20" x14ac:dyDescent="0.2">
      <c r="H6875" s="8"/>
      <c r="I6875" s="8"/>
      <c r="J6875" s="11"/>
      <c r="K6875" s="10"/>
      <c r="L6875" s="5"/>
      <c r="M6875" s="12"/>
      <c r="N6875" s="12"/>
      <c r="O6875" s="12"/>
      <c r="P6875" s="12"/>
      <c r="Q6875" s="12"/>
      <c r="R6875" s="12"/>
      <c r="S6875" s="13"/>
      <c r="T6875" s="13"/>
    </row>
    <row r="6876" spans="8:20" x14ac:dyDescent="0.2">
      <c r="H6876" s="8"/>
      <c r="I6876" s="8"/>
      <c r="J6876" s="11"/>
      <c r="K6876" s="10"/>
      <c r="L6876" s="5"/>
      <c r="M6876" s="12"/>
      <c r="N6876" s="12"/>
      <c r="O6876" s="12"/>
      <c r="P6876" s="12"/>
      <c r="Q6876" s="12"/>
      <c r="R6876" s="12"/>
      <c r="S6876" s="13"/>
      <c r="T6876" s="13"/>
    </row>
    <row r="6877" spans="8:20" x14ac:dyDescent="0.2">
      <c r="H6877" s="8"/>
      <c r="I6877" s="8"/>
      <c r="J6877" s="11"/>
      <c r="K6877" s="10"/>
      <c r="L6877" s="5"/>
      <c r="M6877" s="12"/>
      <c r="N6877" s="12"/>
      <c r="O6877" s="12"/>
      <c r="P6877" s="12"/>
      <c r="Q6877" s="12"/>
      <c r="R6877" s="12"/>
      <c r="S6877" s="13"/>
      <c r="T6877" s="13"/>
    </row>
    <row r="6878" spans="8:20" x14ac:dyDescent="0.2">
      <c r="H6878" s="8"/>
      <c r="I6878" s="8"/>
      <c r="J6878" s="11"/>
      <c r="K6878" s="10"/>
      <c r="L6878" s="5"/>
      <c r="M6878" s="12"/>
      <c r="N6878" s="12"/>
      <c r="O6878" s="12"/>
      <c r="P6878" s="12"/>
      <c r="Q6878" s="12"/>
      <c r="R6878" s="12"/>
      <c r="S6878" s="13"/>
      <c r="T6878" s="13"/>
    </row>
    <row r="6879" spans="8:20" x14ac:dyDescent="0.2">
      <c r="H6879" s="8"/>
      <c r="I6879" s="8"/>
      <c r="J6879" s="11"/>
      <c r="K6879" s="10"/>
      <c r="L6879" s="5"/>
      <c r="M6879" s="12"/>
      <c r="N6879" s="12"/>
      <c r="O6879" s="12"/>
      <c r="P6879" s="12"/>
      <c r="Q6879" s="12"/>
      <c r="R6879" s="12"/>
      <c r="S6879" s="13"/>
      <c r="T6879" s="13"/>
    </row>
    <row r="6880" spans="8:20" x14ac:dyDescent="0.2">
      <c r="H6880" s="8"/>
      <c r="I6880" s="8"/>
      <c r="J6880" s="11"/>
      <c r="K6880" s="10"/>
      <c r="L6880" s="5"/>
      <c r="M6880" s="12"/>
      <c r="N6880" s="12"/>
      <c r="O6880" s="12"/>
      <c r="P6880" s="12"/>
      <c r="Q6880" s="12"/>
      <c r="R6880" s="12"/>
      <c r="S6880" s="13"/>
      <c r="T6880" s="13"/>
    </row>
    <row r="6881" spans="8:20" x14ac:dyDescent="0.2">
      <c r="H6881" s="8"/>
      <c r="I6881" s="8"/>
      <c r="J6881" s="11"/>
      <c r="K6881" s="10"/>
      <c r="L6881" s="5"/>
      <c r="M6881" s="12"/>
      <c r="N6881" s="12"/>
      <c r="O6881" s="12"/>
      <c r="P6881" s="12"/>
      <c r="Q6881" s="12"/>
      <c r="R6881" s="12"/>
      <c r="S6881" s="13"/>
      <c r="T6881" s="13"/>
    </row>
    <row r="6882" spans="8:20" x14ac:dyDescent="0.2">
      <c r="H6882" s="8"/>
      <c r="I6882" s="8"/>
      <c r="J6882" s="11"/>
      <c r="K6882" s="10"/>
      <c r="L6882" s="5"/>
      <c r="M6882" s="12"/>
      <c r="N6882" s="12"/>
      <c r="O6882" s="12"/>
      <c r="P6882" s="12"/>
      <c r="Q6882" s="12"/>
      <c r="R6882" s="12"/>
      <c r="S6882" s="13"/>
      <c r="T6882" s="13"/>
    </row>
    <row r="6883" spans="8:20" x14ac:dyDescent="0.2">
      <c r="H6883" s="8"/>
      <c r="I6883" s="8"/>
      <c r="J6883" s="11"/>
      <c r="K6883" s="10"/>
      <c r="L6883" s="5"/>
      <c r="M6883" s="12"/>
      <c r="N6883" s="12"/>
      <c r="O6883" s="12"/>
      <c r="P6883" s="12"/>
      <c r="Q6883" s="12"/>
      <c r="R6883" s="12"/>
      <c r="S6883" s="13"/>
      <c r="T6883" s="13"/>
    </row>
    <row r="6884" spans="8:20" x14ac:dyDescent="0.2">
      <c r="H6884" s="8"/>
      <c r="I6884" s="8"/>
      <c r="J6884" s="11"/>
      <c r="K6884" s="10"/>
      <c r="L6884" s="5"/>
      <c r="M6884" s="12"/>
      <c r="N6884" s="12"/>
      <c r="O6884" s="12"/>
      <c r="P6884" s="12"/>
      <c r="Q6884" s="12"/>
      <c r="R6884" s="12"/>
      <c r="S6884" s="13"/>
      <c r="T6884" s="13"/>
    </row>
    <row r="6885" spans="8:20" x14ac:dyDescent="0.2">
      <c r="H6885" s="8"/>
      <c r="I6885" s="8"/>
      <c r="J6885" s="11"/>
      <c r="K6885" s="10"/>
      <c r="L6885" s="5"/>
      <c r="M6885" s="12"/>
      <c r="N6885" s="12"/>
      <c r="O6885" s="12"/>
      <c r="P6885" s="12"/>
      <c r="Q6885" s="12"/>
      <c r="R6885" s="12"/>
      <c r="S6885" s="13"/>
      <c r="T6885" s="13"/>
    </row>
    <row r="6886" spans="8:20" x14ac:dyDescent="0.2">
      <c r="H6886" s="8"/>
      <c r="I6886" s="8"/>
      <c r="J6886" s="11"/>
      <c r="K6886" s="10"/>
      <c r="L6886" s="5"/>
      <c r="M6886" s="12"/>
      <c r="N6886" s="12"/>
      <c r="O6886" s="12"/>
      <c r="P6886" s="12"/>
      <c r="Q6886" s="12"/>
      <c r="R6886" s="12"/>
      <c r="S6886" s="13"/>
      <c r="T6886" s="13"/>
    </row>
    <row r="6887" spans="8:20" x14ac:dyDescent="0.2">
      <c r="H6887" s="8"/>
      <c r="I6887" s="8"/>
      <c r="J6887" s="11"/>
      <c r="K6887" s="10"/>
      <c r="L6887" s="5"/>
      <c r="M6887" s="12"/>
      <c r="N6887" s="12"/>
      <c r="O6887" s="12"/>
      <c r="P6887" s="12"/>
      <c r="Q6887" s="12"/>
      <c r="R6887" s="12"/>
      <c r="S6887" s="13"/>
      <c r="T6887" s="13"/>
    </row>
    <row r="6888" spans="8:20" x14ac:dyDescent="0.2">
      <c r="H6888" s="8"/>
      <c r="I6888" s="8"/>
      <c r="J6888" s="11"/>
      <c r="K6888" s="10"/>
      <c r="L6888" s="5"/>
      <c r="M6888" s="12"/>
      <c r="N6888" s="12"/>
      <c r="O6888" s="12"/>
      <c r="P6888" s="12"/>
      <c r="Q6888" s="12"/>
      <c r="R6888" s="12"/>
      <c r="S6888" s="13"/>
      <c r="T6888" s="13"/>
    </row>
    <row r="6889" spans="8:20" x14ac:dyDescent="0.2">
      <c r="H6889" s="8"/>
      <c r="I6889" s="8"/>
      <c r="J6889" s="11"/>
      <c r="K6889" s="10"/>
      <c r="L6889" s="5"/>
      <c r="M6889" s="12"/>
      <c r="N6889" s="12"/>
      <c r="O6889" s="12"/>
      <c r="P6889" s="12"/>
      <c r="Q6889" s="12"/>
      <c r="R6889" s="12"/>
      <c r="S6889" s="13"/>
      <c r="T6889" s="13"/>
    </row>
    <row r="6890" spans="8:20" x14ac:dyDescent="0.2">
      <c r="H6890" s="8"/>
      <c r="I6890" s="8"/>
      <c r="J6890" s="11"/>
      <c r="K6890" s="10"/>
      <c r="L6890" s="5"/>
      <c r="M6890" s="12"/>
      <c r="N6890" s="12"/>
      <c r="O6890" s="12"/>
      <c r="P6890" s="12"/>
      <c r="Q6890" s="12"/>
      <c r="R6890" s="12"/>
      <c r="S6890" s="13"/>
      <c r="T6890" s="13"/>
    </row>
    <row r="6891" spans="8:20" x14ac:dyDescent="0.2">
      <c r="H6891" s="8"/>
      <c r="I6891" s="8"/>
      <c r="J6891" s="11"/>
      <c r="K6891" s="10"/>
      <c r="L6891" s="5"/>
      <c r="M6891" s="12"/>
      <c r="N6891" s="12"/>
      <c r="O6891" s="12"/>
      <c r="P6891" s="12"/>
      <c r="Q6891" s="12"/>
      <c r="R6891" s="12"/>
      <c r="S6891" s="13"/>
      <c r="T6891" s="13"/>
    </row>
    <row r="6892" spans="8:20" x14ac:dyDescent="0.2">
      <c r="H6892" s="8"/>
      <c r="I6892" s="8"/>
      <c r="J6892" s="11"/>
      <c r="K6892" s="10"/>
      <c r="L6892" s="5"/>
      <c r="M6892" s="12"/>
      <c r="N6892" s="12"/>
      <c r="O6892" s="12"/>
      <c r="P6892" s="12"/>
      <c r="Q6892" s="12"/>
      <c r="R6892" s="12"/>
      <c r="S6892" s="13"/>
      <c r="T6892" s="13"/>
    </row>
    <row r="6893" spans="8:20" x14ac:dyDescent="0.2">
      <c r="H6893" s="8"/>
      <c r="I6893" s="8"/>
      <c r="J6893" s="11"/>
      <c r="K6893" s="10"/>
      <c r="L6893" s="5"/>
      <c r="M6893" s="12"/>
      <c r="N6893" s="12"/>
      <c r="O6893" s="12"/>
      <c r="P6893" s="12"/>
      <c r="Q6893" s="12"/>
      <c r="R6893" s="12"/>
      <c r="S6893" s="13"/>
      <c r="T6893" s="13"/>
    </row>
    <row r="6894" spans="8:20" x14ac:dyDescent="0.2">
      <c r="H6894" s="8"/>
      <c r="I6894" s="8"/>
      <c r="J6894" s="11"/>
      <c r="K6894" s="10"/>
      <c r="L6894" s="5"/>
      <c r="M6894" s="12"/>
      <c r="N6894" s="12"/>
      <c r="O6894" s="12"/>
      <c r="P6894" s="12"/>
      <c r="Q6894" s="12"/>
      <c r="R6894" s="12"/>
      <c r="S6894" s="13"/>
      <c r="T6894" s="13"/>
    </row>
    <row r="6895" spans="8:20" x14ac:dyDescent="0.2">
      <c r="H6895" s="8"/>
      <c r="I6895" s="8"/>
      <c r="J6895" s="11"/>
      <c r="K6895" s="10"/>
      <c r="L6895" s="5"/>
      <c r="M6895" s="12"/>
      <c r="N6895" s="12"/>
      <c r="O6895" s="12"/>
      <c r="P6895" s="12"/>
      <c r="Q6895" s="12"/>
      <c r="R6895" s="12"/>
      <c r="S6895" s="13"/>
      <c r="T6895" s="13"/>
    </row>
    <row r="6896" spans="8:20" x14ac:dyDescent="0.2">
      <c r="H6896" s="8"/>
      <c r="I6896" s="8"/>
      <c r="J6896" s="11"/>
      <c r="K6896" s="10"/>
      <c r="L6896" s="5"/>
      <c r="M6896" s="12"/>
      <c r="N6896" s="12"/>
      <c r="O6896" s="12"/>
      <c r="P6896" s="12"/>
      <c r="Q6896" s="12"/>
      <c r="R6896" s="12"/>
      <c r="S6896" s="13"/>
      <c r="T6896" s="13"/>
    </row>
    <row r="6897" spans="8:20" x14ac:dyDescent="0.2">
      <c r="H6897" s="8"/>
      <c r="I6897" s="8"/>
      <c r="J6897" s="11"/>
      <c r="K6897" s="10"/>
      <c r="L6897" s="5"/>
      <c r="M6897" s="12"/>
      <c r="N6897" s="12"/>
      <c r="O6897" s="12"/>
      <c r="P6897" s="12"/>
      <c r="Q6897" s="12"/>
      <c r="R6897" s="12"/>
      <c r="S6897" s="13"/>
      <c r="T6897" s="13"/>
    </row>
    <row r="6898" spans="8:20" x14ac:dyDescent="0.2">
      <c r="H6898" s="8"/>
      <c r="I6898" s="8"/>
      <c r="J6898" s="11"/>
      <c r="K6898" s="10"/>
      <c r="L6898" s="5"/>
      <c r="M6898" s="12"/>
      <c r="N6898" s="12"/>
      <c r="O6898" s="12"/>
      <c r="P6898" s="12"/>
      <c r="Q6898" s="12"/>
      <c r="R6898" s="12"/>
      <c r="S6898" s="13"/>
      <c r="T6898" s="13"/>
    </row>
    <row r="6899" spans="8:20" x14ac:dyDescent="0.2">
      <c r="H6899" s="8"/>
      <c r="I6899" s="8"/>
      <c r="J6899" s="11"/>
      <c r="K6899" s="10"/>
      <c r="L6899" s="5"/>
      <c r="M6899" s="12"/>
      <c r="N6899" s="12"/>
      <c r="O6899" s="12"/>
      <c r="P6899" s="12"/>
      <c r="Q6899" s="12"/>
      <c r="R6899" s="12"/>
      <c r="S6899" s="13"/>
      <c r="T6899" s="13"/>
    </row>
    <row r="6900" spans="8:20" x14ac:dyDescent="0.2">
      <c r="H6900" s="8"/>
      <c r="I6900" s="8"/>
      <c r="J6900" s="11"/>
      <c r="K6900" s="10"/>
      <c r="L6900" s="5"/>
      <c r="M6900" s="12"/>
      <c r="N6900" s="12"/>
      <c r="O6900" s="12"/>
      <c r="P6900" s="12"/>
      <c r="Q6900" s="12"/>
      <c r="R6900" s="12"/>
      <c r="S6900" s="13"/>
      <c r="T6900" s="13"/>
    </row>
    <row r="6901" spans="8:20" x14ac:dyDescent="0.2">
      <c r="H6901" s="8"/>
      <c r="I6901" s="8"/>
      <c r="J6901" s="11"/>
      <c r="K6901" s="10"/>
      <c r="L6901" s="5"/>
      <c r="M6901" s="12"/>
      <c r="N6901" s="12"/>
      <c r="O6901" s="12"/>
      <c r="P6901" s="12"/>
      <c r="Q6901" s="12"/>
      <c r="R6901" s="12"/>
      <c r="S6901" s="13"/>
      <c r="T6901" s="13"/>
    </row>
    <row r="6902" spans="8:20" x14ac:dyDescent="0.2">
      <c r="H6902" s="8"/>
      <c r="I6902" s="8"/>
      <c r="J6902" s="11"/>
      <c r="K6902" s="10"/>
      <c r="L6902" s="5"/>
      <c r="M6902" s="12"/>
      <c r="N6902" s="12"/>
      <c r="O6902" s="12"/>
      <c r="P6902" s="12"/>
      <c r="Q6902" s="12"/>
      <c r="R6902" s="12"/>
      <c r="S6902" s="13"/>
      <c r="T6902" s="13"/>
    </row>
    <row r="6903" spans="8:20" x14ac:dyDescent="0.2">
      <c r="H6903" s="8"/>
      <c r="I6903" s="8"/>
      <c r="J6903" s="11"/>
      <c r="K6903" s="10"/>
      <c r="L6903" s="5"/>
      <c r="M6903" s="12"/>
      <c r="N6903" s="12"/>
      <c r="O6903" s="12"/>
      <c r="P6903" s="12"/>
      <c r="Q6903" s="12"/>
      <c r="R6903" s="12"/>
      <c r="S6903" s="13"/>
      <c r="T6903" s="13"/>
    </row>
    <row r="6904" spans="8:20" x14ac:dyDescent="0.2">
      <c r="H6904" s="8"/>
      <c r="I6904" s="8"/>
      <c r="J6904" s="11"/>
      <c r="K6904" s="10"/>
      <c r="L6904" s="5"/>
      <c r="M6904" s="12"/>
      <c r="N6904" s="12"/>
      <c r="O6904" s="12"/>
      <c r="P6904" s="12"/>
      <c r="Q6904" s="12"/>
      <c r="R6904" s="12"/>
      <c r="S6904" s="13"/>
      <c r="T6904" s="13"/>
    </row>
    <row r="6905" spans="8:20" x14ac:dyDescent="0.2">
      <c r="H6905" s="8"/>
      <c r="I6905" s="8"/>
      <c r="J6905" s="11"/>
      <c r="K6905" s="10"/>
      <c r="L6905" s="5"/>
      <c r="M6905" s="12"/>
      <c r="N6905" s="12"/>
      <c r="O6905" s="12"/>
      <c r="P6905" s="12"/>
      <c r="Q6905" s="12"/>
      <c r="R6905" s="12"/>
      <c r="S6905" s="13"/>
      <c r="T6905" s="13"/>
    </row>
    <row r="6906" spans="8:20" x14ac:dyDescent="0.2">
      <c r="H6906" s="8"/>
      <c r="I6906" s="8"/>
      <c r="J6906" s="11"/>
      <c r="K6906" s="10"/>
      <c r="L6906" s="5"/>
      <c r="M6906" s="12"/>
      <c r="N6906" s="12"/>
      <c r="O6906" s="12"/>
      <c r="P6906" s="12"/>
      <c r="Q6906" s="12"/>
      <c r="R6906" s="12"/>
      <c r="S6906" s="13"/>
      <c r="T6906" s="13"/>
    </row>
    <row r="6907" spans="8:20" x14ac:dyDescent="0.2">
      <c r="H6907" s="8"/>
      <c r="I6907" s="8"/>
      <c r="J6907" s="11"/>
      <c r="K6907" s="10"/>
      <c r="L6907" s="5"/>
      <c r="M6907" s="12"/>
      <c r="N6907" s="12"/>
      <c r="O6907" s="12"/>
      <c r="P6907" s="12"/>
      <c r="Q6907" s="12"/>
      <c r="R6907" s="12"/>
      <c r="S6907" s="13"/>
      <c r="T6907" s="13"/>
    </row>
    <row r="6908" spans="8:20" x14ac:dyDescent="0.2">
      <c r="H6908" s="8"/>
      <c r="I6908" s="8"/>
      <c r="J6908" s="11"/>
      <c r="K6908" s="10"/>
      <c r="L6908" s="5"/>
      <c r="M6908" s="12"/>
      <c r="N6908" s="12"/>
      <c r="O6908" s="12"/>
      <c r="P6908" s="12"/>
      <c r="Q6908" s="12"/>
      <c r="R6908" s="12"/>
      <c r="S6908" s="13"/>
      <c r="T6908" s="13"/>
    </row>
    <row r="6909" spans="8:20" x14ac:dyDescent="0.2">
      <c r="H6909" s="8"/>
      <c r="I6909" s="8"/>
      <c r="J6909" s="11"/>
      <c r="K6909" s="10"/>
      <c r="L6909" s="5"/>
      <c r="M6909" s="12"/>
      <c r="N6909" s="12"/>
      <c r="O6909" s="12"/>
      <c r="P6909" s="12"/>
      <c r="Q6909" s="12"/>
      <c r="R6909" s="12"/>
      <c r="S6909" s="13"/>
      <c r="T6909" s="13"/>
    </row>
    <row r="6910" spans="8:20" x14ac:dyDescent="0.2">
      <c r="H6910" s="8"/>
      <c r="I6910" s="8"/>
      <c r="J6910" s="11"/>
      <c r="K6910" s="10"/>
      <c r="L6910" s="5"/>
      <c r="M6910" s="12"/>
      <c r="N6910" s="12"/>
      <c r="O6910" s="12"/>
      <c r="P6910" s="12"/>
      <c r="Q6910" s="12"/>
      <c r="R6910" s="12"/>
      <c r="S6910" s="13"/>
      <c r="T6910" s="13"/>
    </row>
    <row r="6911" spans="8:20" x14ac:dyDescent="0.2">
      <c r="H6911" s="8"/>
      <c r="I6911" s="8"/>
      <c r="J6911" s="11"/>
      <c r="K6911" s="10"/>
      <c r="L6911" s="5"/>
      <c r="M6911" s="12"/>
      <c r="N6911" s="12"/>
      <c r="O6911" s="12"/>
      <c r="P6911" s="12"/>
      <c r="Q6911" s="12"/>
      <c r="R6911" s="12"/>
      <c r="S6911" s="13"/>
      <c r="T6911" s="13"/>
    </row>
    <row r="6912" spans="8:20" x14ac:dyDescent="0.2">
      <c r="H6912" s="8"/>
      <c r="I6912" s="8"/>
      <c r="J6912" s="11"/>
      <c r="K6912" s="10"/>
      <c r="L6912" s="5"/>
      <c r="M6912" s="12"/>
      <c r="N6912" s="12"/>
      <c r="O6912" s="12"/>
      <c r="P6912" s="12"/>
      <c r="Q6912" s="12"/>
      <c r="R6912" s="12"/>
      <c r="S6912" s="13"/>
      <c r="T6912" s="13"/>
    </row>
    <row r="6913" spans="8:20" x14ac:dyDescent="0.2">
      <c r="H6913" s="8"/>
      <c r="I6913" s="8"/>
      <c r="J6913" s="11"/>
      <c r="K6913" s="10"/>
      <c r="L6913" s="5"/>
      <c r="M6913" s="12"/>
      <c r="N6913" s="12"/>
      <c r="O6913" s="12"/>
      <c r="P6913" s="12"/>
      <c r="Q6913" s="12"/>
      <c r="R6913" s="12"/>
      <c r="S6913" s="13"/>
      <c r="T6913" s="13"/>
    </row>
    <row r="6914" spans="8:20" x14ac:dyDescent="0.2">
      <c r="H6914" s="8"/>
      <c r="I6914" s="8"/>
      <c r="J6914" s="11"/>
      <c r="K6914" s="10"/>
      <c r="L6914" s="5"/>
      <c r="M6914" s="12"/>
      <c r="N6914" s="12"/>
      <c r="O6914" s="12"/>
      <c r="P6914" s="12"/>
      <c r="Q6914" s="12"/>
      <c r="R6914" s="12"/>
      <c r="S6914" s="13"/>
      <c r="T6914" s="13"/>
    </row>
    <row r="6915" spans="8:20" x14ac:dyDescent="0.2">
      <c r="H6915" s="8"/>
      <c r="I6915" s="8"/>
      <c r="J6915" s="11"/>
      <c r="K6915" s="10"/>
      <c r="L6915" s="5"/>
      <c r="M6915" s="12"/>
      <c r="N6915" s="12"/>
      <c r="O6915" s="12"/>
      <c r="P6915" s="12"/>
      <c r="Q6915" s="12"/>
      <c r="R6915" s="12"/>
      <c r="S6915" s="13"/>
      <c r="T6915" s="13"/>
    </row>
    <row r="6916" spans="8:20" x14ac:dyDescent="0.2">
      <c r="H6916" s="8"/>
      <c r="I6916" s="8"/>
      <c r="J6916" s="11"/>
      <c r="K6916" s="10"/>
      <c r="L6916" s="5"/>
      <c r="M6916" s="12"/>
      <c r="N6916" s="12"/>
      <c r="O6916" s="12"/>
      <c r="P6916" s="12"/>
      <c r="Q6916" s="12"/>
      <c r="R6916" s="12"/>
      <c r="S6916" s="13"/>
      <c r="T6916" s="13"/>
    </row>
    <row r="6917" spans="8:20" x14ac:dyDescent="0.2">
      <c r="H6917" s="8"/>
      <c r="I6917" s="8"/>
      <c r="J6917" s="11"/>
      <c r="K6917" s="10"/>
      <c r="L6917" s="5"/>
      <c r="M6917" s="12"/>
      <c r="N6917" s="12"/>
      <c r="O6917" s="12"/>
      <c r="P6917" s="12"/>
      <c r="Q6917" s="12"/>
      <c r="R6917" s="12"/>
      <c r="S6917" s="13"/>
      <c r="T6917" s="13"/>
    </row>
    <row r="6918" spans="8:20" x14ac:dyDescent="0.2">
      <c r="H6918" s="8"/>
      <c r="I6918" s="8"/>
      <c r="J6918" s="11"/>
      <c r="K6918" s="10"/>
      <c r="L6918" s="5"/>
      <c r="M6918" s="12"/>
      <c r="N6918" s="12"/>
      <c r="O6918" s="12"/>
      <c r="P6918" s="12"/>
      <c r="Q6918" s="12"/>
      <c r="R6918" s="12"/>
      <c r="S6918" s="13"/>
      <c r="T6918" s="13"/>
    </row>
    <row r="6919" spans="8:20" x14ac:dyDescent="0.2">
      <c r="H6919" s="8"/>
      <c r="I6919" s="8"/>
      <c r="J6919" s="11"/>
      <c r="K6919" s="10"/>
      <c r="L6919" s="5"/>
      <c r="M6919" s="12"/>
      <c r="N6919" s="12"/>
      <c r="O6919" s="12"/>
      <c r="P6919" s="12"/>
      <c r="Q6919" s="12"/>
      <c r="R6919" s="12"/>
      <c r="S6919" s="13"/>
      <c r="T6919" s="13"/>
    </row>
    <row r="6920" spans="8:20" x14ac:dyDescent="0.2">
      <c r="H6920" s="8"/>
      <c r="I6920" s="8"/>
      <c r="J6920" s="11"/>
      <c r="K6920" s="10"/>
      <c r="L6920" s="5"/>
      <c r="M6920" s="12"/>
      <c r="N6920" s="12"/>
      <c r="O6920" s="12"/>
      <c r="P6920" s="12"/>
      <c r="Q6920" s="12"/>
      <c r="R6920" s="12"/>
      <c r="S6920" s="13"/>
      <c r="T6920" s="13"/>
    </row>
    <row r="6921" spans="8:20" x14ac:dyDescent="0.2">
      <c r="H6921" s="8"/>
      <c r="I6921" s="8"/>
      <c r="J6921" s="11"/>
      <c r="K6921" s="10"/>
      <c r="L6921" s="5"/>
      <c r="M6921" s="12"/>
      <c r="N6921" s="12"/>
      <c r="O6921" s="12"/>
      <c r="P6921" s="12"/>
      <c r="Q6921" s="12"/>
      <c r="R6921" s="12"/>
      <c r="S6921" s="13"/>
      <c r="T6921" s="13"/>
    </row>
    <row r="6922" spans="8:20" x14ac:dyDescent="0.2">
      <c r="H6922" s="8"/>
      <c r="I6922" s="8"/>
      <c r="J6922" s="11"/>
      <c r="K6922" s="10"/>
      <c r="L6922" s="5"/>
      <c r="M6922" s="12"/>
      <c r="N6922" s="12"/>
      <c r="O6922" s="12"/>
      <c r="P6922" s="12"/>
      <c r="Q6922" s="12"/>
      <c r="R6922" s="12"/>
      <c r="S6922" s="13"/>
      <c r="T6922" s="13"/>
    </row>
    <row r="6923" spans="8:20" x14ac:dyDescent="0.2">
      <c r="H6923" s="8"/>
      <c r="I6923" s="8"/>
      <c r="J6923" s="11"/>
      <c r="K6923" s="10"/>
      <c r="L6923" s="5"/>
      <c r="M6923" s="12"/>
      <c r="N6923" s="12"/>
      <c r="O6923" s="12"/>
      <c r="P6923" s="12"/>
      <c r="Q6923" s="12"/>
      <c r="R6923" s="12"/>
      <c r="S6923" s="13"/>
      <c r="T6923" s="13"/>
    </row>
    <row r="6924" spans="8:20" x14ac:dyDescent="0.2">
      <c r="H6924" s="8"/>
      <c r="I6924" s="8"/>
      <c r="J6924" s="11"/>
      <c r="K6924" s="10"/>
      <c r="L6924" s="5"/>
      <c r="M6924" s="12"/>
      <c r="N6924" s="12"/>
      <c r="O6924" s="12"/>
      <c r="P6924" s="12"/>
      <c r="Q6924" s="12"/>
      <c r="R6924" s="12"/>
      <c r="S6924" s="13"/>
      <c r="T6924" s="13"/>
    </row>
    <row r="6925" spans="8:20" x14ac:dyDescent="0.2">
      <c r="H6925" s="8"/>
      <c r="I6925" s="8"/>
      <c r="J6925" s="11"/>
      <c r="K6925" s="10"/>
      <c r="L6925" s="5"/>
      <c r="M6925" s="12"/>
      <c r="N6925" s="12"/>
      <c r="O6925" s="12"/>
      <c r="P6925" s="12"/>
      <c r="Q6925" s="12"/>
      <c r="R6925" s="12"/>
      <c r="S6925" s="13"/>
      <c r="T6925" s="13"/>
    </row>
    <row r="6926" spans="8:20" x14ac:dyDescent="0.2">
      <c r="H6926" s="8"/>
      <c r="I6926" s="8"/>
      <c r="J6926" s="11"/>
      <c r="K6926" s="10"/>
      <c r="L6926" s="5"/>
      <c r="M6926" s="12"/>
      <c r="N6926" s="12"/>
      <c r="O6926" s="12"/>
      <c r="P6926" s="12"/>
      <c r="Q6926" s="12"/>
      <c r="R6926" s="12"/>
      <c r="S6926" s="13"/>
      <c r="T6926" s="13"/>
    </row>
    <row r="6927" spans="8:20" x14ac:dyDescent="0.2">
      <c r="H6927" s="8"/>
      <c r="I6927" s="8"/>
      <c r="J6927" s="11"/>
      <c r="K6927" s="10"/>
      <c r="L6927" s="5"/>
      <c r="M6927" s="12"/>
      <c r="N6927" s="12"/>
      <c r="O6927" s="12"/>
      <c r="P6927" s="12"/>
      <c r="Q6927" s="12"/>
      <c r="R6927" s="12"/>
      <c r="S6927" s="13"/>
      <c r="T6927" s="13"/>
    </row>
    <row r="6928" spans="8:20" x14ac:dyDescent="0.2">
      <c r="H6928" s="8"/>
      <c r="I6928" s="8"/>
      <c r="J6928" s="11"/>
      <c r="K6928" s="10"/>
      <c r="L6928" s="5"/>
      <c r="M6928" s="12"/>
      <c r="N6928" s="12"/>
      <c r="O6928" s="12"/>
      <c r="P6928" s="12"/>
      <c r="Q6928" s="12"/>
      <c r="R6928" s="12"/>
      <c r="S6928" s="13"/>
      <c r="T6928" s="13"/>
    </row>
    <row r="6929" spans="8:20" x14ac:dyDescent="0.2">
      <c r="H6929" s="8"/>
      <c r="I6929" s="8"/>
      <c r="J6929" s="11"/>
      <c r="K6929" s="10"/>
      <c r="L6929" s="5"/>
      <c r="M6929" s="12"/>
      <c r="N6929" s="12"/>
      <c r="O6929" s="12"/>
      <c r="P6929" s="12"/>
      <c r="Q6929" s="12"/>
      <c r="R6929" s="12"/>
      <c r="S6929" s="13"/>
      <c r="T6929" s="13"/>
    </row>
    <row r="6930" spans="8:20" x14ac:dyDescent="0.2">
      <c r="H6930" s="8"/>
      <c r="I6930" s="8"/>
      <c r="J6930" s="11"/>
      <c r="K6930" s="10"/>
      <c r="L6930" s="5"/>
      <c r="M6930" s="12"/>
      <c r="N6930" s="12"/>
      <c r="O6930" s="12"/>
      <c r="P6930" s="12"/>
      <c r="Q6930" s="12"/>
      <c r="R6930" s="12"/>
      <c r="S6930" s="13"/>
      <c r="T6930" s="13"/>
    </row>
    <row r="6931" spans="8:20" x14ac:dyDescent="0.2">
      <c r="H6931" s="8"/>
      <c r="I6931" s="8"/>
      <c r="J6931" s="11"/>
      <c r="K6931" s="10"/>
      <c r="L6931" s="5"/>
      <c r="M6931" s="12"/>
      <c r="N6931" s="12"/>
      <c r="O6931" s="12"/>
      <c r="P6931" s="12"/>
      <c r="Q6931" s="12"/>
      <c r="R6931" s="12"/>
      <c r="S6931" s="13"/>
      <c r="T6931" s="13"/>
    </row>
    <row r="6932" spans="8:20" x14ac:dyDescent="0.2">
      <c r="H6932" s="8"/>
      <c r="I6932" s="8"/>
      <c r="J6932" s="11"/>
      <c r="K6932" s="10"/>
      <c r="L6932" s="5"/>
      <c r="M6932" s="12"/>
      <c r="N6932" s="12"/>
      <c r="O6932" s="12"/>
      <c r="P6932" s="12"/>
      <c r="Q6932" s="12"/>
      <c r="R6932" s="12"/>
      <c r="S6932" s="13"/>
      <c r="T6932" s="13"/>
    </row>
    <row r="6933" spans="8:20" x14ac:dyDescent="0.2">
      <c r="H6933" s="8"/>
      <c r="I6933" s="8"/>
      <c r="J6933" s="11"/>
      <c r="K6933" s="10"/>
      <c r="L6933" s="5"/>
      <c r="M6933" s="12"/>
      <c r="N6933" s="12"/>
      <c r="O6933" s="12"/>
      <c r="P6933" s="12"/>
      <c r="Q6933" s="12"/>
      <c r="R6933" s="12"/>
      <c r="S6933" s="13"/>
      <c r="T6933" s="13"/>
    </row>
    <row r="6934" spans="8:20" x14ac:dyDescent="0.2">
      <c r="H6934" s="8"/>
      <c r="I6934" s="8"/>
      <c r="J6934" s="11"/>
      <c r="K6934" s="10"/>
      <c r="L6934" s="5"/>
      <c r="M6934" s="12"/>
      <c r="N6934" s="12"/>
      <c r="O6934" s="12"/>
      <c r="P6934" s="12"/>
      <c r="Q6934" s="12"/>
      <c r="R6934" s="12"/>
      <c r="S6934" s="13"/>
      <c r="T6934" s="13"/>
    </row>
    <row r="6935" spans="8:20" x14ac:dyDescent="0.2">
      <c r="H6935" s="8"/>
      <c r="I6935" s="8"/>
      <c r="J6935" s="11"/>
      <c r="K6935" s="10"/>
      <c r="L6935" s="5"/>
      <c r="M6935" s="12"/>
      <c r="N6935" s="12"/>
      <c r="O6935" s="12"/>
      <c r="P6935" s="12"/>
      <c r="Q6935" s="12"/>
      <c r="R6935" s="12"/>
      <c r="S6935" s="13"/>
      <c r="T6935" s="13"/>
    </row>
    <row r="6936" spans="8:20" x14ac:dyDescent="0.2">
      <c r="H6936" s="8"/>
      <c r="I6936" s="8"/>
      <c r="J6936" s="11"/>
      <c r="K6936" s="10"/>
      <c r="L6936" s="5"/>
      <c r="M6936" s="12"/>
      <c r="N6936" s="12"/>
      <c r="O6936" s="12"/>
      <c r="P6936" s="12"/>
      <c r="Q6936" s="12"/>
      <c r="R6936" s="12"/>
      <c r="S6936" s="13"/>
      <c r="T6936" s="13"/>
    </row>
    <row r="6937" spans="8:20" x14ac:dyDescent="0.2">
      <c r="H6937" s="8"/>
      <c r="I6937" s="8"/>
      <c r="J6937" s="11"/>
      <c r="K6937" s="10"/>
      <c r="L6937" s="5"/>
      <c r="M6937" s="12"/>
      <c r="N6937" s="12"/>
      <c r="O6937" s="12"/>
      <c r="P6937" s="12"/>
      <c r="Q6937" s="12"/>
      <c r="R6937" s="12"/>
      <c r="S6937" s="13"/>
      <c r="T6937" s="13"/>
    </row>
    <row r="6938" spans="8:20" x14ac:dyDescent="0.2">
      <c r="H6938" s="8"/>
      <c r="I6938" s="8"/>
      <c r="J6938" s="11"/>
      <c r="K6938" s="10"/>
      <c r="L6938" s="5"/>
      <c r="M6938" s="12"/>
      <c r="N6938" s="12"/>
      <c r="O6938" s="12"/>
      <c r="P6938" s="12"/>
      <c r="Q6938" s="12"/>
      <c r="R6938" s="12"/>
      <c r="S6938" s="13"/>
      <c r="T6938" s="13"/>
    </row>
    <row r="6939" spans="8:20" x14ac:dyDescent="0.2">
      <c r="H6939" s="8"/>
      <c r="I6939" s="8"/>
      <c r="J6939" s="11"/>
      <c r="K6939" s="10"/>
      <c r="L6939" s="5"/>
      <c r="M6939" s="12"/>
      <c r="N6939" s="12"/>
      <c r="O6939" s="12"/>
      <c r="P6939" s="12"/>
      <c r="Q6939" s="12"/>
      <c r="R6939" s="12"/>
      <c r="S6939" s="13"/>
      <c r="T6939" s="13"/>
    </row>
    <row r="6940" spans="8:20" x14ac:dyDescent="0.2">
      <c r="H6940" s="8"/>
      <c r="I6940" s="8"/>
      <c r="J6940" s="11"/>
      <c r="K6940" s="10"/>
      <c r="L6940" s="5"/>
      <c r="M6940" s="12"/>
      <c r="N6940" s="12"/>
      <c r="O6940" s="12"/>
      <c r="P6940" s="12"/>
      <c r="Q6940" s="12"/>
      <c r="R6940" s="12"/>
      <c r="S6940" s="13"/>
      <c r="T6940" s="13"/>
    </row>
    <row r="6941" spans="8:20" x14ac:dyDescent="0.2">
      <c r="H6941" s="8"/>
      <c r="I6941" s="8"/>
      <c r="J6941" s="11"/>
      <c r="K6941" s="10"/>
      <c r="L6941" s="5"/>
      <c r="M6941" s="12"/>
      <c r="N6941" s="12"/>
      <c r="O6941" s="12"/>
      <c r="P6941" s="12"/>
      <c r="Q6941" s="12"/>
      <c r="R6941" s="12"/>
      <c r="S6941" s="13"/>
      <c r="T6941" s="13"/>
    </row>
    <row r="6942" spans="8:20" x14ac:dyDescent="0.2">
      <c r="H6942" s="8"/>
      <c r="I6942" s="8"/>
      <c r="J6942" s="11"/>
      <c r="K6942" s="10"/>
      <c r="L6942" s="5"/>
      <c r="M6942" s="12"/>
      <c r="N6942" s="12"/>
      <c r="O6942" s="12"/>
      <c r="P6942" s="12"/>
      <c r="Q6942" s="12"/>
      <c r="R6942" s="12"/>
      <c r="S6942" s="13"/>
      <c r="T6942" s="13"/>
    </row>
    <row r="6943" spans="8:20" x14ac:dyDescent="0.2">
      <c r="H6943" s="8"/>
      <c r="I6943" s="8"/>
      <c r="J6943" s="11"/>
      <c r="K6943" s="10"/>
      <c r="L6943" s="5"/>
      <c r="M6943" s="12"/>
      <c r="N6943" s="12"/>
      <c r="O6943" s="12"/>
      <c r="P6943" s="12"/>
      <c r="Q6943" s="12"/>
      <c r="R6943" s="12"/>
      <c r="S6943" s="13"/>
      <c r="T6943" s="13"/>
    </row>
    <row r="6944" spans="8:20" x14ac:dyDescent="0.2">
      <c r="H6944" s="8"/>
      <c r="I6944" s="8"/>
      <c r="J6944" s="11"/>
      <c r="K6944" s="10"/>
      <c r="L6944" s="5"/>
      <c r="M6944" s="12"/>
      <c r="N6944" s="12"/>
      <c r="O6944" s="12"/>
      <c r="P6944" s="12"/>
      <c r="Q6944" s="12"/>
      <c r="R6944" s="12"/>
      <c r="S6944" s="13"/>
      <c r="T6944" s="13"/>
    </row>
    <row r="6945" spans="8:20" x14ac:dyDescent="0.2">
      <c r="H6945" s="8"/>
      <c r="I6945" s="8"/>
      <c r="J6945" s="11"/>
      <c r="K6945" s="10"/>
      <c r="L6945" s="5"/>
      <c r="M6945" s="12"/>
      <c r="N6945" s="12"/>
      <c r="O6945" s="12"/>
      <c r="P6945" s="12"/>
      <c r="Q6945" s="12"/>
      <c r="R6945" s="12"/>
      <c r="S6945" s="13"/>
      <c r="T6945" s="13"/>
    </row>
    <row r="6946" spans="8:20" x14ac:dyDescent="0.2">
      <c r="H6946" s="8"/>
      <c r="I6946" s="8"/>
      <c r="J6946" s="11"/>
      <c r="K6946" s="10"/>
      <c r="L6946" s="5"/>
      <c r="M6946" s="12"/>
      <c r="N6946" s="12"/>
      <c r="O6946" s="12"/>
      <c r="P6946" s="12"/>
      <c r="Q6946" s="12"/>
      <c r="R6946" s="12"/>
      <c r="S6946" s="13"/>
      <c r="T6946" s="13"/>
    </row>
    <row r="6947" spans="8:20" x14ac:dyDescent="0.2">
      <c r="H6947" s="8"/>
      <c r="I6947" s="8"/>
      <c r="J6947" s="11"/>
      <c r="K6947" s="10"/>
      <c r="L6947" s="5"/>
      <c r="M6947" s="12"/>
      <c r="N6947" s="12"/>
      <c r="O6947" s="12"/>
      <c r="P6947" s="12"/>
      <c r="Q6947" s="12"/>
      <c r="R6947" s="12"/>
      <c r="S6947" s="13"/>
      <c r="T6947" s="13"/>
    </row>
    <row r="6948" spans="8:20" x14ac:dyDescent="0.2">
      <c r="H6948" s="8"/>
      <c r="I6948" s="8"/>
      <c r="J6948" s="11"/>
      <c r="K6948" s="10"/>
      <c r="L6948" s="5"/>
      <c r="M6948" s="12"/>
      <c r="N6948" s="12"/>
      <c r="O6948" s="12"/>
      <c r="P6948" s="12"/>
      <c r="Q6948" s="12"/>
      <c r="R6948" s="12"/>
      <c r="S6948" s="13"/>
      <c r="T6948" s="13"/>
    </row>
    <row r="6949" spans="8:20" x14ac:dyDescent="0.2">
      <c r="H6949" s="8"/>
      <c r="I6949" s="8"/>
      <c r="J6949" s="11"/>
      <c r="K6949" s="10"/>
      <c r="L6949" s="5"/>
      <c r="M6949" s="12"/>
      <c r="N6949" s="12"/>
      <c r="O6949" s="12"/>
      <c r="P6949" s="12"/>
      <c r="Q6949" s="12"/>
      <c r="R6949" s="12"/>
      <c r="S6949" s="13"/>
      <c r="T6949" s="13"/>
    </row>
    <row r="6950" spans="8:20" x14ac:dyDescent="0.2">
      <c r="H6950" s="8"/>
      <c r="I6950" s="8"/>
      <c r="J6950" s="11"/>
      <c r="K6950" s="10"/>
      <c r="L6950" s="5"/>
      <c r="M6950" s="12"/>
      <c r="N6950" s="12"/>
      <c r="O6950" s="12"/>
      <c r="P6950" s="12"/>
      <c r="Q6950" s="12"/>
      <c r="R6950" s="12"/>
      <c r="S6950" s="13"/>
      <c r="T6950" s="13"/>
    </row>
    <row r="6951" spans="8:20" x14ac:dyDescent="0.2">
      <c r="H6951" s="8"/>
      <c r="I6951" s="8"/>
      <c r="J6951" s="11"/>
      <c r="K6951" s="10"/>
      <c r="L6951" s="5"/>
      <c r="M6951" s="12"/>
      <c r="N6951" s="12"/>
      <c r="O6951" s="12"/>
      <c r="P6951" s="12"/>
      <c r="Q6951" s="12"/>
      <c r="R6951" s="12"/>
      <c r="S6951" s="13"/>
      <c r="T6951" s="13"/>
    </row>
    <row r="6952" spans="8:20" x14ac:dyDescent="0.2">
      <c r="H6952" s="8"/>
      <c r="I6952" s="8"/>
      <c r="J6952" s="11"/>
      <c r="K6952" s="10"/>
      <c r="L6952" s="5"/>
      <c r="M6952" s="12"/>
      <c r="N6952" s="12"/>
      <c r="O6952" s="12"/>
      <c r="P6952" s="12"/>
      <c r="Q6952" s="12"/>
      <c r="R6952" s="12"/>
      <c r="S6952" s="13"/>
      <c r="T6952" s="13"/>
    </row>
    <row r="6953" spans="8:20" x14ac:dyDescent="0.2">
      <c r="H6953" s="8"/>
      <c r="I6953" s="8"/>
      <c r="J6953" s="11"/>
      <c r="K6953" s="10"/>
      <c r="L6953" s="5"/>
      <c r="M6953" s="12"/>
      <c r="N6953" s="12"/>
      <c r="O6953" s="12"/>
      <c r="P6953" s="12"/>
      <c r="Q6953" s="12"/>
      <c r="R6953" s="12"/>
      <c r="S6953" s="13"/>
      <c r="T6953" s="13"/>
    </row>
    <row r="6954" spans="8:20" x14ac:dyDescent="0.2">
      <c r="H6954" s="8"/>
      <c r="I6954" s="8"/>
      <c r="J6954" s="11"/>
      <c r="K6954" s="10"/>
      <c r="L6954" s="5"/>
      <c r="M6954" s="12"/>
      <c r="N6954" s="12"/>
      <c r="O6954" s="12"/>
      <c r="P6954" s="12"/>
      <c r="Q6954" s="12"/>
      <c r="R6954" s="12"/>
      <c r="S6954" s="13"/>
      <c r="T6954" s="13"/>
    </row>
    <row r="6955" spans="8:20" x14ac:dyDescent="0.2">
      <c r="H6955" s="8"/>
      <c r="I6955" s="8"/>
      <c r="J6955" s="11"/>
      <c r="K6955" s="10"/>
      <c r="L6955" s="5"/>
      <c r="M6955" s="12"/>
      <c r="N6955" s="12"/>
      <c r="O6955" s="12"/>
      <c r="P6955" s="12"/>
      <c r="Q6955" s="12"/>
      <c r="R6955" s="12"/>
      <c r="S6955" s="13"/>
      <c r="T6955" s="13"/>
    </row>
    <row r="6956" spans="8:20" x14ac:dyDescent="0.2">
      <c r="H6956" s="8"/>
      <c r="I6956" s="8"/>
      <c r="J6956" s="11"/>
      <c r="K6956" s="10"/>
      <c r="L6956" s="5"/>
      <c r="M6956" s="12"/>
      <c r="N6956" s="12"/>
      <c r="O6956" s="12"/>
      <c r="P6956" s="12"/>
      <c r="Q6956" s="12"/>
      <c r="R6956" s="12"/>
      <c r="S6956" s="13"/>
      <c r="T6956" s="13"/>
    </row>
    <row r="6957" spans="8:20" x14ac:dyDescent="0.2">
      <c r="H6957" s="8"/>
      <c r="I6957" s="8"/>
      <c r="J6957" s="11"/>
      <c r="K6957" s="10"/>
      <c r="L6957" s="5"/>
      <c r="M6957" s="12"/>
      <c r="N6957" s="12"/>
      <c r="O6957" s="12"/>
      <c r="P6957" s="12"/>
      <c r="Q6957" s="12"/>
      <c r="R6957" s="12"/>
      <c r="S6957" s="13"/>
      <c r="T6957" s="13"/>
    </row>
    <row r="6958" spans="8:20" x14ac:dyDescent="0.2">
      <c r="H6958" s="8"/>
      <c r="I6958" s="8"/>
      <c r="J6958" s="11"/>
      <c r="K6958" s="10"/>
      <c r="L6958" s="5"/>
      <c r="M6958" s="12"/>
      <c r="N6958" s="12"/>
      <c r="O6958" s="12"/>
      <c r="P6958" s="12"/>
      <c r="Q6958" s="12"/>
      <c r="R6958" s="12"/>
      <c r="S6958" s="13"/>
      <c r="T6958" s="13"/>
    </row>
    <row r="6959" spans="8:20" x14ac:dyDescent="0.2">
      <c r="H6959" s="8"/>
      <c r="I6959" s="8"/>
      <c r="J6959" s="11"/>
      <c r="K6959" s="10"/>
      <c r="L6959" s="5"/>
      <c r="M6959" s="12"/>
      <c r="N6959" s="12"/>
      <c r="O6959" s="12"/>
      <c r="P6959" s="12"/>
      <c r="Q6959" s="12"/>
      <c r="R6959" s="12"/>
      <c r="S6959" s="13"/>
      <c r="T6959" s="13"/>
    </row>
    <row r="6960" spans="8:20" x14ac:dyDescent="0.2">
      <c r="H6960" s="8"/>
      <c r="I6960" s="8"/>
      <c r="J6960" s="11"/>
      <c r="K6960" s="10"/>
      <c r="L6960" s="5"/>
      <c r="M6960" s="12"/>
      <c r="N6960" s="12"/>
      <c r="O6960" s="12"/>
      <c r="P6960" s="12"/>
      <c r="Q6960" s="12"/>
      <c r="R6960" s="12"/>
      <c r="S6960" s="13"/>
      <c r="T6960" s="13"/>
    </row>
    <row r="6961" spans="8:20" x14ac:dyDescent="0.2">
      <c r="H6961" s="8"/>
      <c r="I6961" s="8"/>
      <c r="J6961" s="11"/>
      <c r="K6961" s="10"/>
      <c r="L6961" s="5"/>
      <c r="M6961" s="12"/>
      <c r="N6961" s="12"/>
      <c r="O6961" s="12"/>
      <c r="P6961" s="12"/>
      <c r="Q6961" s="12"/>
      <c r="R6961" s="12"/>
      <c r="S6961" s="13"/>
      <c r="T6961" s="13"/>
    </row>
    <row r="6962" spans="8:20" x14ac:dyDescent="0.2">
      <c r="H6962" s="8"/>
      <c r="I6962" s="8"/>
      <c r="J6962" s="11"/>
      <c r="K6962" s="10"/>
      <c r="L6962" s="5"/>
      <c r="M6962" s="12"/>
      <c r="N6962" s="12"/>
      <c r="O6962" s="12"/>
      <c r="P6962" s="12"/>
      <c r="Q6962" s="12"/>
      <c r="R6962" s="12"/>
      <c r="S6962" s="13"/>
      <c r="T6962" s="13"/>
    </row>
    <row r="6963" spans="8:20" x14ac:dyDescent="0.2">
      <c r="H6963" s="8"/>
      <c r="I6963" s="8"/>
      <c r="J6963" s="11"/>
      <c r="K6963" s="10"/>
      <c r="L6963" s="5"/>
      <c r="M6963" s="12"/>
      <c r="N6963" s="12"/>
      <c r="O6963" s="12"/>
      <c r="P6963" s="12"/>
      <c r="Q6963" s="12"/>
      <c r="R6963" s="12"/>
      <c r="S6963" s="13"/>
      <c r="T6963" s="13"/>
    </row>
    <row r="6964" spans="8:20" x14ac:dyDescent="0.2">
      <c r="H6964" s="8"/>
      <c r="I6964" s="8"/>
      <c r="J6964" s="11"/>
      <c r="K6964" s="10"/>
      <c r="L6964" s="5"/>
      <c r="M6964" s="12"/>
      <c r="N6964" s="12"/>
      <c r="O6964" s="12"/>
      <c r="P6964" s="12"/>
      <c r="Q6964" s="12"/>
      <c r="R6964" s="12"/>
      <c r="S6964" s="13"/>
      <c r="T6964" s="13"/>
    </row>
    <row r="6965" spans="8:20" x14ac:dyDescent="0.2">
      <c r="H6965" s="8"/>
      <c r="I6965" s="8"/>
      <c r="J6965" s="11"/>
      <c r="K6965" s="10"/>
      <c r="L6965" s="5"/>
      <c r="M6965" s="12"/>
      <c r="N6965" s="12"/>
      <c r="O6965" s="12"/>
      <c r="P6965" s="12"/>
      <c r="Q6965" s="12"/>
      <c r="R6965" s="12"/>
      <c r="S6965" s="13"/>
      <c r="T6965" s="13"/>
    </row>
    <row r="6966" spans="8:20" x14ac:dyDescent="0.2">
      <c r="H6966" s="8"/>
      <c r="I6966" s="8"/>
      <c r="J6966" s="11"/>
      <c r="K6966" s="10"/>
      <c r="L6966" s="5"/>
      <c r="M6966" s="12"/>
      <c r="N6966" s="12"/>
      <c r="O6966" s="12"/>
      <c r="P6966" s="12"/>
      <c r="Q6966" s="12"/>
      <c r="R6966" s="12"/>
      <c r="S6966" s="13"/>
      <c r="T6966" s="13"/>
    </row>
    <row r="6967" spans="8:20" x14ac:dyDescent="0.2">
      <c r="H6967" s="8"/>
      <c r="I6967" s="8"/>
      <c r="J6967" s="11"/>
      <c r="K6967" s="10"/>
      <c r="L6967" s="5"/>
      <c r="M6967" s="12"/>
      <c r="N6967" s="12"/>
      <c r="O6967" s="12"/>
      <c r="P6967" s="12"/>
      <c r="Q6967" s="12"/>
      <c r="R6967" s="12"/>
      <c r="S6967" s="13"/>
      <c r="T6967" s="13"/>
    </row>
    <row r="6968" spans="8:20" x14ac:dyDescent="0.2">
      <c r="H6968" s="8"/>
      <c r="I6968" s="8"/>
      <c r="J6968" s="11"/>
      <c r="K6968" s="10"/>
      <c r="L6968" s="5"/>
      <c r="M6968" s="12"/>
      <c r="N6968" s="12"/>
      <c r="O6968" s="12"/>
      <c r="P6968" s="12"/>
      <c r="Q6968" s="12"/>
      <c r="R6968" s="12"/>
      <c r="S6968" s="13"/>
      <c r="T6968" s="13"/>
    </row>
    <row r="6969" spans="8:20" x14ac:dyDescent="0.2">
      <c r="H6969" s="8"/>
      <c r="I6969" s="8"/>
      <c r="J6969" s="11"/>
      <c r="K6969" s="10"/>
      <c r="L6969" s="5"/>
      <c r="M6969" s="12"/>
      <c r="N6969" s="12"/>
      <c r="O6969" s="12"/>
      <c r="P6969" s="12"/>
      <c r="Q6969" s="12"/>
      <c r="R6969" s="12"/>
      <c r="S6969" s="13"/>
      <c r="T6969" s="13"/>
    </row>
    <row r="6970" spans="8:20" x14ac:dyDescent="0.2">
      <c r="H6970" s="8"/>
      <c r="I6970" s="8"/>
      <c r="J6970" s="11"/>
      <c r="K6970" s="10"/>
      <c r="L6970" s="5"/>
      <c r="M6970" s="12"/>
      <c r="N6970" s="12"/>
      <c r="O6970" s="12"/>
      <c r="P6970" s="12"/>
      <c r="Q6970" s="12"/>
      <c r="R6970" s="12"/>
      <c r="S6970" s="13"/>
      <c r="T6970" s="13"/>
    </row>
    <row r="6971" spans="8:20" x14ac:dyDescent="0.2">
      <c r="H6971" s="8"/>
      <c r="I6971" s="8"/>
      <c r="J6971" s="11"/>
      <c r="K6971" s="10"/>
      <c r="L6971" s="5"/>
      <c r="M6971" s="12"/>
      <c r="N6971" s="12"/>
      <c r="O6971" s="12"/>
      <c r="P6971" s="12"/>
      <c r="Q6971" s="12"/>
      <c r="R6971" s="12"/>
      <c r="S6971" s="13"/>
      <c r="T6971" s="13"/>
    </row>
    <row r="6972" spans="8:20" x14ac:dyDescent="0.2">
      <c r="H6972" s="8"/>
      <c r="I6972" s="8"/>
      <c r="J6972" s="11"/>
      <c r="K6972" s="10"/>
      <c r="L6972" s="5"/>
      <c r="M6972" s="12"/>
      <c r="N6972" s="12"/>
      <c r="O6972" s="12"/>
      <c r="P6972" s="12"/>
      <c r="Q6972" s="12"/>
      <c r="R6972" s="12"/>
      <c r="S6972" s="13"/>
      <c r="T6972" s="13"/>
    </row>
    <row r="6973" spans="8:20" x14ac:dyDescent="0.2">
      <c r="H6973" s="8"/>
      <c r="I6973" s="8"/>
      <c r="J6973" s="11"/>
      <c r="K6973" s="10"/>
      <c r="L6973" s="5"/>
      <c r="M6973" s="12"/>
      <c r="N6973" s="12"/>
      <c r="O6973" s="12"/>
      <c r="P6973" s="12"/>
      <c r="Q6973" s="12"/>
      <c r="R6973" s="12"/>
      <c r="S6973" s="13"/>
      <c r="T6973" s="13"/>
    </row>
    <row r="6974" spans="8:20" x14ac:dyDescent="0.2">
      <c r="H6974" s="8"/>
      <c r="I6974" s="8"/>
      <c r="J6974" s="11"/>
      <c r="K6974" s="10"/>
      <c r="L6974" s="5"/>
      <c r="M6974" s="12"/>
      <c r="N6974" s="12"/>
      <c r="O6974" s="12"/>
      <c r="P6974" s="12"/>
      <c r="Q6974" s="12"/>
      <c r="R6974" s="12"/>
      <c r="S6974" s="13"/>
      <c r="T6974" s="13"/>
    </row>
    <row r="6975" spans="8:20" x14ac:dyDescent="0.2">
      <c r="H6975" s="8"/>
      <c r="I6975" s="8"/>
      <c r="J6975" s="11"/>
      <c r="K6975" s="10"/>
      <c r="L6975" s="5"/>
      <c r="M6975" s="12"/>
      <c r="N6975" s="12"/>
      <c r="O6975" s="12"/>
      <c r="P6975" s="12"/>
      <c r="Q6975" s="12"/>
      <c r="R6975" s="12"/>
      <c r="S6975" s="13"/>
      <c r="T6975" s="13"/>
    </row>
    <row r="6976" spans="8:20" x14ac:dyDescent="0.2">
      <c r="H6976" s="8"/>
      <c r="I6976" s="8"/>
      <c r="J6976" s="11"/>
      <c r="K6976" s="10"/>
      <c r="L6976" s="5"/>
      <c r="M6976" s="12"/>
      <c r="N6976" s="12"/>
      <c r="O6976" s="12"/>
      <c r="P6976" s="12"/>
      <c r="Q6976" s="12"/>
      <c r="R6976" s="12"/>
      <c r="S6976" s="13"/>
      <c r="T6976" s="13"/>
    </row>
    <row r="6977" spans="8:20" x14ac:dyDescent="0.2">
      <c r="H6977" s="8"/>
      <c r="I6977" s="8"/>
      <c r="J6977" s="11"/>
      <c r="K6977" s="10"/>
      <c r="L6977" s="5"/>
      <c r="M6977" s="12"/>
      <c r="N6977" s="12"/>
      <c r="O6977" s="12"/>
      <c r="P6977" s="12"/>
      <c r="Q6977" s="12"/>
      <c r="R6977" s="12"/>
      <c r="S6977" s="13"/>
      <c r="T6977" s="13"/>
    </row>
    <row r="6978" spans="8:20" x14ac:dyDescent="0.2">
      <c r="H6978" s="8"/>
      <c r="I6978" s="8"/>
      <c r="J6978" s="11"/>
      <c r="K6978" s="10"/>
      <c r="L6978" s="5"/>
      <c r="M6978" s="12"/>
      <c r="N6978" s="12"/>
      <c r="O6978" s="12"/>
      <c r="P6978" s="12"/>
      <c r="Q6978" s="12"/>
      <c r="R6978" s="12"/>
      <c r="S6978" s="13"/>
      <c r="T6978" s="13"/>
    </row>
    <row r="6979" spans="8:20" x14ac:dyDescent="0.2">
      <c r="H6979" s="8"/>
      <c r="I6979" s="8"/>
      <c r="J6979" s="11"/>
      <c r="K6979" s="10"/>
      <c r="L6979" s="5"/>
      <c r="M6979" s="12"/>
      <c r="N6979" s="12"/>
      <c r="O6979" s="12"/>
      <c r="P6979" s="12"/>
      <c r="Q6979" s="12"/>
      <c r="R6979" s="12"/>
      <c r="S6979" s="13"/>
      <c r="T6979" s="13"/>
    </row>
    <row r="6980" spans="8:20" x14ac:dyDescent="0.2">
      <c r="H6980" s="8"/>
      <c r="I6980" s="8"/>
      <c r="J6980" s="11"/>
      <c r="K6980" s="10"/>
      <c r="L6980" s="5"/>
      <c r="M6980" s="12"/>
      <c r="N6980" s="12"/>
      <c r="O6980" s="12"/>
      <c r="P6980" s="12"/>
      <c r="Q6980" s="12"/>
      <c r="R6980" s="12"/>
      <c r="S6980" s="13"/>
      <c r="T6980" s="13"/>
    </row>
    <row r="6981" spans="8:20" x14ac:dyDescent="0.2">
      <c r="H6981" s="8"/>
      <c r="I6981" s="8"/>
      <c r="J6981" s="11"/>
      <c r="K6981" s="10"/>
      <c r="L6981" s="5"/>
      <c r="M6981" s="12"/>
      <c r="N6981" s="12"/>
      <c r="O6981" s="12"/>
      <c r="P6981" s="12"/>
      <c r="Q6981" s="12"/>
      <c r="R6981" s="12"/>
      <c r="S6981" s="13"/>
      <c r="T6981" s="13"/>
    </row>
    <row r="6982" spans="8:20" x14ac:dyDescent="0.2">
      <c r="H6982" s="8"/>
      <c r="I6982" s="8"/>
      <c r="J6982" s="11"/>
      <c r="K6982" s="10"/>
      <c r="L6982" s="5"/>
      <c r="M6982" s="12"/>
      <c r="N6982" s="12"/>
      <c r="O6982" s="12"/>
      <c r="P6982" s="12"/>
      <c r="Q6982" s="12"/>
      <c r="R6982" s="12"/>
      <c r="S6982" s="13"/>
      <c r="T6982" s="13"/>
    </row>
    <row r="6983" spans="8:20" x14ac:dyDescent="0.2">
      <c r="H6983" s="8"/>
      <c r="I6983" s="8"/>
      <c r="J6983" s="11"/>
      <c r="K6983" s="10"/>
      <c r="L6983" s="5"/>
      <c r="M6983" s="12"/>
      <c r="N6983" s="12"/>
      <c r="O6983" s="12"/>
      <c r="P6983" s="12"/>
      <c r="Q6983" s="12"/>
      <c r="R6983" s="12"/>
      <c r="S6983" s="13"/>
      <c r="T6983" s="13"/>
    </row>
    <row r="6984" spans="8:20" x14ac:dyDescent="0.2">
      <c r="H6984" s="8"/>
      <c r="I6984" s="8"/>
      <c r="J6984" s="11"/>
      <c r="K6984" s="10"/>
      <c r="L6984" s="5"/>
      <c r="M6984" s="12"/>
      <c r="N6984" s="12"/>
      <c r="O6984" s="12"/>
      <c r="P6984" s="12"/>
      <c r="Q6984" s="12"/>
      <c r="R6984" s="12"/>
      <c r="S6984" s="13"/>
      <c r="T6984" s="13"/>
    </row>
    <row r="6985" spans="8:20" x14ac:dyDescent="0.2">
      <c r="H6985" s="8"/>
      <c r="I6985" s="8"/>
      <c r="J6985" s="11"/>
      <c r="K6985" s="10"/>
      <c r="L6985" s="5"/>
      <c r="M6985" s="12"/>
      <c r="N6985" s="12"/>
      <c r="O6985" s="12"/>
      <c r="P6985" s="12"/>
      <c r="Q6985" s="12"/>
      <c r="R6985" s="12"/>
      <c r="S6985" s="13"/>
      <c r="T6985" s="13"/>
    </row>
    <row r="6986" spans="8:20" x14ac:dyDescent="0.2">
      <c r="H6986" s="8"/>
      <c r="I6986" s="8"/>
      <c r="J6986" s="11"/>
      <c r="K6986" s="10"/>
      <c r="L6986" s="5"/>
      <c r="M6986" s="12"/>
      <c r="N6986" s="12"/>
      <c r="O6986" s="12"/>
      <c r="P6986" s="12"/>
      <c r="Q6986" s="12"/>
      <c r="R6986" s="12"/>
      <c r="S6986" s="13"/>
      <c r="T6986" s="13"/>
    </row>
    <row r="6987" spans="8:20" x14ac:dyDescent="0.2">
      <c r="H6987" s="8"/>
      <c r="I6987" s="8"/>
      <c r="J6987" s="11"/>
      <c r="K6987" s="10"/>
      <c r="L6987" s="5"/>
      <c r="M6987" s="12"/>
      <c r="N6987" s="12"/>
      <c r="O6987" s="12"/>
      <c r="P6987" s="12"/>
      <c r="Q6987" s="12"/>
      <c r="R6987" s="12"/>
      <c r="S6987" s="13"/>
      <c r="T6987" s="13"/>
    </row>
    <row r="6988" spans="8:20" x14ac:dyDescent="0.2">
      <c r="H6988" s="8"/>
      <c r="I6988" s="8"/>
      <c r="J6988" s="11"/>
      <c r="K6988" s="10"/>
      <c r="L6988" s="5"/>
      <c r="M6988" s="12"/>
      <c r="N6988" s="12"/>
      <c r="O6988" s="12"/>
      <c r="P6988" s="12"/>
      <c r="Q6988" s="12"/>
      <c r="R6988" s="12"/>
      <c r="S6988" s="13"/>
      <c r="T6988" s="13"/>
    </row>
    <row r="6989" spans="8:20" x14ac:dyDescent="0.2">
      <c r="H6989" s="8"/>
      <c r="I6989" s="8"/>
      <c r="J6989" s="11"/>
      <c r="K6989" s="10"/>
      <c r="L6989" s="5"/>
      <c r="M6989" s="12"/>
      <c r="N6989" s="12"/>
      <c r="O6989" s="12"/>
      <c r="P6989" s="12"/>
      <c r="Q6989" s="12"/>
      <c r="R6989" s="12"/>
      <c r="S6989" s="13"/>
      <c r="T6989" s="13"/>
    </row>
    <row r="6990" spans="8:20" x14ac:dyDescent="0.2">
      <c r="H6990" s="8"/>
      <c r="I6990" s="8"/>
      <c r="J6990" s="11"/>
      <c r="K6990" s="10"/>
      <c r="L6990" s="5"/>
      <c r="M6990" s="12"/>
      <c r="N6990" s="12"/>
      <c r="O6990" s="12"/>
      <c r="P6990" s="12"/>
      <c r="Q6990" s="12"/>
      <c r="R6990" s="12"/>
      <c r="S6990" s="13"/>
      <c r="T6990" s="13"/>
    </row>
    <row r="6991" spans="8:20" x14ac:dyDescent="0.2">
      <c r="H6991" s="8"/>
      <c r="I6991" s="8"/>
      <c r="J6991" s="11"/>
      <c r="K6991" s="10"/>
      <c r="L6991" s="5"/>
      <c r="M6991" s="12"/>
      <c r="N6991" s="12"/>
      <c r="O6991" s="12"/>
      <c r="P6991" s="12"/>
      <c r="Q6991" s="12"/>
      <c r="R6991" s="12"/>
      <c r="S6991" s="13"/>
      <c r="T6991" s="13"/>
    </row>
    <row r="6992" spans="8:20" x14ac:dyDescent="0.2">
      <c r="H6992" s="8"/>
      <c r="I6992" s="8"/>
      <c r="J6992" s="11"/>
      <c r="K6992" s="10"/>
      <c r="L6992" s="5"/>
      <c r="M6992" s="12"/>
      <c r="N6992" s="12"/>
      <c r="O6992" s="12"/>
      <c r="P6992" s="12"/>
      <c r="Q6992" s="12"/>
      <c r="R6992" s="12"/>
      <c r="S6992" s="13"/>
      <c r="T6992" s="13"/>
    </row>
    <row r="6993" spans="8:20" x14ac:dyDescent="0.2">
      <c r="H6993" s="8"/>
      <c r="I6993" s="8"/>
      <c r="J6993" s="11"/>
      <c r="K6993" s="10"/>
      <c r="L6993" s="5"/>
      <c r="M6993" s="12"/>
      <c r="N6993" s="12"/>
      <c r="O6993" s="12"/>
      <c r="P6993" s="12"/>
      <c r="Q6993" s="12"/>
      <c r="R6993" s="12"/>
      <c r="S6993" s="13"/>
      <c r="T6993" s="13"/>
    </row>
    <row r="6994" spans="8:20" x14ac:dyDescent="0.2">
      <c r="H6994" s="8"/>
      <c r="I6994" s="8"/>
      <c r="J6994" s="11"/>
      <c r="K6994" s="10"/>
      <c r="L6994" s="5"/>
      <c r="M6994" s="12"/>
      <c r="N6994" s="12"/>
      <c r="O6994" s="12"/>
      <c r="P6994" s="12"/>
      <c r="Q6994" s="12"/>
      <c r="R6994" s="12"/>
      <c r="S6994" s="13"/>
      <c r="T6994" s="13"/>
    </row>
    <row r="6995" spans="8:20" x14ac:dyDescent="0.2">
      <c r="H6995" s="8"/>
      <c r="I6995" s="8"/>
      <c r="J6995" s="11"/>
      <c r="K6995" s="10"/>
      <c r="L6995" s="5"/>
      <c r="M6995" s="12"/>
      <c r="N6995" s="12"/>
      <c r="O6995" s="12"/>
      <c r="P6995" s="12"/>
      <c r="Q6995" s="12"/>
      <c r="R6995" s="12"/>
      <c r="S6995" s="13"/>
      <c r="T6995" s="13"/>
    </row>
    <row r="6996" spans="8:20" x14ac:dyDescent="0.2">
      <c r="H6996" s="8"/>
      <c r="I6996" s="8"/>
      <c r="J6996" s="11"/>
      <c r="K6996" s="10"/>
      <c r="L6996" s="5"/>
      <c r="M6996" s="12"/>
      <c r="N6996" s="12"/>
      <c r="O6996" s="12"/>
      <c r="P6996" s="12"/>
      <c r="Q6996" s="12"/>
      <c r="R6996" s="12"/>
      <c r="S6996" s="13"/>
      <c r="T6996" s="13"/>
    </row>
    <row r="6997" spans="8:20" x14ac:dyDescent="0.2">
      <c r="H6997" s="8"/>
      <c r="I6997" s="8"/>
      <c r="J6997" s="11"/>
      <c r="K6997" s="10"/>
      <c r="L6997" s="5"/>
      <c r="M6997" s="12"/>
      <c r="N6997" s="12"/>
      <c r="O6997" s="12"/>
      <c r="P6997" s="12"/>
      <c r="Q6997" s="12"/>
      <c r="R6997" s="12"/>
      <c r="S6997" s="13"/>
      <c r="T6997" s="13"/>
    </row>
    <row r="6998" spans="8:20" x14ac:dyDescent="0.2">
      <c r="H6998" s="8"/>
      <c r="I6998" s="8"/>
      <c r="J6998" s="11"/>
      <c r="K6998" s="10"/>
      <c r="L6998" s="5"/>
      <c r="M6998" s="12"/>
      <c r="N6998" s="12"/>
      <c r="O6998" s="12"/>
      <c r="P6998" s="12"/>
      <c r="Q6998" s="12"/>
      <c r="R6998" s="12"/>
      <c r="S6998" s="13"/>
      <c r="T6998" s="13"/>
    </row>
    <row r="6999" spans="8:20" x14ac:dyDescent="0.2">
      <c r="H6999" s="8"/>
      <c r="I6999" s="8"/>
      <c r="J6999" s="11"/>
      <c r="K6999" s="10"/>
      <c r="L6999" s="5"/>
      <c r="M6999" s="12"/>
      <c r="N6999" s="12"/>
      <c r="O6999" s="12"/>
      <c r="P6999" s="12"/>
      <c r="Q6999" s="12"/>
      <c r="R6999" s="12"/>
      <c r="S6999" s="13"/>
      <c r="T6999" s="13"/>
    </row>
    <row r="7000" spans="8:20" x14ac:dyDescent="0.2">
      <c r="H7000" s="8"/>
      <c r="I7000" s="8"/>
      <c r="J7000" s="11"/>
      <c r="K7000" s="10"/>
      <c r="L7000" s="5"/>
      <c r="M7000" s="12"/>
      <c r="N7000" s="12"/>
      <c r="O7000" s="12"/>
      <c r="P7000" s="12"/>
      <c r="Q7000" s="12"/>
      <c r="R7000" s="12"/>
      <c r="S7000" s="13"/>
      <c r="T7000" s="13"/>
    </row>
    <row r="7001" spans="8:20" x14ac:dyDescent="0.2">
      <c r="H7001" s="8"/>
      <c r="I7001" s="8"/>
      <c r="J7001" s="11"/>
      <c r="K7001" s="10"/>
      <c r="L7001" s="5"/>
      <c r="M7001" s="12"/>
      <c r="N7001" s="12"/>
      <c r="O7001" s="12"/>
      <c r="P7001" s="12"/>
      <c r="Q7001" s="12"/>
      <c r="R7001" s="12"/>
      <c r="S7001" s="13"/>
      <c r="T7001" s="13"/>
    </row>
    <row r="7002" spans="8:20" x14ac:dyDescent="0.2">
      <c r="H7002" s="8"/>
      <c r="I7002" s="8"/>
      <c r="J7002" s="11"/>
      <c r="K7002" s="10"/>
      <c r="L7002" s="5"/>
      <c r="M7002" s="12"/>
      <c r="N7002" s="12"/>
      <c r="O7002" s="12"/>
      <c r="P7002" s="12"/>
      <c r="Q7002" s="12"/>
      <c r="R7002" s="12"/>
      <c r="S7002" s="13"/>
      <c r="T7002" s="13"/>
    </row>
    <row r="7003" spans="8:20" x14ac:dyDescent="0.2">
      <c r="H7003" s="8"/>
      <c r="I7003" s="8"/>
      <c r="J7003" s="11"/>
      <c r="K7003" s="10"/>
      <c r="L7003" s="5"/>
      <c r="M7003" s="12"/>
      <c r="N7003" s="12"/>
      <c r="O7003" s="12"/>
      <c r="P7003" s="12"/>
      <c r="Q7003" s="12"/>
      <c r="R7003" s="12"/>
      <c r="S7003" s="13"/>
      <c r="T7003" s="13"/>
    </row>
    <row r="7004" spans="8:20" x14ac:dyDescent="0.2">
      <c r="H7004" s="8"/>
      <c r="I7004" s="8"/>
      <c r="J7004" s="11"/>
      <c r="K7004" s="10"/>
      <c r="L7004" s="5"/>
      <c r="M7004" s="12"/>
      <c r="N7004" s="12"/>
      <c r="O7004" s="12"/>
      <c r="P7004" s="12"/>
      <c r="Q7004" s="12"/>
      <c r="R7004" s="12"/>
      <c r="S7004" s="13"/>
      <c r="T7004" s="13"/>
    </row>
    <row r="7005" spans="8:20" x14ac:dyDescent="0.2">
      <c r="H7005" s="8"/>
      <c r="I7005" s="8"/>
      <c r="J7005" s="11"/>
      <c r="K7005" s="10"/>
      <c r="L7005" s="5"/>
      <c r="M7005" s="12"/>
      <c r="N7005" s="12"/>
      <c r="O7005" s="12"/>
      <c r="P7005" s="12"/>
      <c r="Q7005" s="12"/>
      <c r="R7005" s="12"/>
      <c r="S7005" s="13"/>
      <c r="T7005" s="13"/>
    </row>
    <row r="7006" spans="8:20" x14ac:dyDescent="0.2">
      <c r="H7006" s="8"/>
      <c r="I7006" s="8"/>
      <c r="J7006" s="11"/>
      <c r="K7006" s="10"/>
      <c r="L7006" s="5"/>
      <c r="M7006" s="12"/>
      <c r="N7006" s="12"/>
      <c r="O7006" s="12"/>
      <c r="P7006" s="12"/>
      <c r="Q7006" s="12"/>
      <c r="R7006" s="12"/>
      <c r="S7006" s="13"/>
      <c r="T7006" s="13"/>
    </row>
    <row r="7007" spans="8:20" x14ac:dyDescent="0.2">
      <c r="H7007" s="8"/>
      <c r="I7007" s="8"/>
      <c r="J7007" s="11"/>
      <c r="K7007" s="10"/>
      <c r="L7007" s="5"/>
      <c r="M7007" s="12"/>
      <c r="N7007" s="12"/>
      <c r="O7007" s="12"/>
      <c r="P7007" s="12"/>
      <c r="Q7007" s="12"/>
      <c r="R7007" s="12"/>
      <c r="S7007" s="13"/>
      <c r="T7007" s="13"/>
    </row>
    <row r="7008" spans="8:20" x14ac:dyDescent="0.2">
      <c r="H7008" s="8"/>
      <c r="I7008" s="8"/>
      <c r="J7008" s="11"/>
      <c r="K7008" s="10"/>
      <c r="L7008" s="5"/>
      <c r="M7008" s="12"/>
      <c r="N7008" s="12"/>
      <c r="O7008" s="12"/>
      <c r="P7008" s="12"/>
      <c r="Q7008" s="12"/>
      <c r="R7008" s="12"/>
      <c r="S7008" s="13"/>
      <c r="T7008" s="13"/>
    </row>
    <row r="7009" spans="8:20" x14ac:dyDescent="0.2">
      <c r="H7009" s="8"/>
      <c r="I7009" s="8"/>
      <c r="J7009" s="11"/>
      <c r="K7009" s="10"/>
      <c r="L7009" s="5"/>
      <c r="M7009" s="12"/>
      <c r="N7009" s="12"/>
      <c r="O7009" s="12"/>
      <c r="P7009" s="12"/>
      <c r="Q7009" s="12"/>
      <c r="R7009" s="12"/>
      <c r="S7009" s="13"/>
      <c r="T7009" s="13"/>
    </row>
    <row r="7010" spans="8:20" x14ac:dyDescent="0.2">
      <c r="H7010" s="8"/>
      <c r="I7010" s="8"/>
      <c r="J7010" s="11"/>
      <c r="K7010" s="10"/>
      <c r="L7010" s="5"/>
      <c r="M7010" s="12"/>
      <c r="N7010" s="12"/>
      <c r="O7010" s="12"/>
      <c r="P7010" s="12"/>
      <c r="Q7010" s="12"/>
      <c r="R7010" s="12"/>
      <c r="S7010" s="13"/>
      <c r="T7010" s="13"/>
    </row>
    <row r="7011" spans="8:20" x14ac:dyDescent="0.2">
      <c r="H7011" s="8"/>
      <c r="I7011" s="8"/>
      <c r="J7011" s="11"/>
      <c r="K7011" s="10"/>
      <c r="L7011" s="5"/>
      <c r="M7011" s="12"/>
      <c r="N7011" s="12"/>
      <c r="O7011" s="12"/>
      <c r="P7011" s="12"/>
      <c r="Q7011" s="12"/>
      <c r="R7011" s="12"/>
      <c r="S7011" s="13"/>
      <c r="T7011" s="13"/>
    </row>
    <row r="7012" spans="8:20" x14ac:dyDescent="0.2">
      <c r="H7012" s="8"/>
      <c r="I7012" s="8"/>
      <c r="J7012" s="11"/>
      <c r="K7012" s="10"/>
      <c r="L7012" s="5"/>
      <c r="M7012" s="12"/>
      <c r="N7012" s="12"/>
      <c r="O7012" s="12"/>
      <c r="P7012" s="12"/>
      <c r="Q7012" s="12"/>
      <c r="R7012" s="12"/>
      <c r="S7012" s="13"/>
      <c r="T7012" s="13"/>
    </row>
    <row r="7013" spans="8:20" x14ac:dyDescent="0.2">
      <c r="H7013" s="8"/>
      <c r="I7013" s="8"/>
      <c r="J7013" s="11"/>
      <c r="K7013" s="10"/>
      <c r="L7013" s="5"/>
      <c r="M7013" s="12"/>
      <c r="N7013" s="12"/>
      <c r="O7013" s="12"/>
      <c r="P7013" s="12"/>
      <c r="Q7013" s="12"/>
      <c r="R7013" s="12"/>
      <c r="S7013" s="13"/>
      <c r="T7013" s="13"/>
    </row>
    <row r="7014" spans="8:20" x14ac:dyDescent="0.2">
      <c r="H7014" s="8"/>
      <c r="I7014" s="8"/>
      <c r="J7014" s="11"/>
      <c r="K7014" s="10"/>
      <c r="L7014" s="5"/>
      <c r="M7014" s="12"/>
      <c r="N7014" s="12"/>
      <c r="O7014" s="12"/>
      <c r="P7014" s="12"/>
      <c r="Q7014" s="12"/>
      <c r="R7014" s="12"/>
      <c r="S7014" s="13"/>
      <c r="T7014" s="13"/>
    </row>
    <row r="7015" spans="8:20" x14ac:dyDescent="0.2">
      <c r="H7015" s="8"/>
      <c r="I7015" s="8"/>
      <c r="J7015" s="11"/>
      <c r="K7015" s="10"/>
      <c r="L7015" s="5"/>
      <c r="M7015" s="12"/>
      <c r="N7015" s="12"/>
      <c r="O7015" s="12"/>
      <c r="P7015" s="12"/>
      <c r="Q7015" s="12"/>
      <c r="R7015" s="12"/>
      <c r="S7015" s="13"/>
      <c r="T7015" s="13"/>
    </row>
    <row r="7016" spans="8:20" x14ac:dyDescent="0.2">
      <c r="H7016" s="8"/>
      <c r="I7016" s="8"/>
      <c r="J7016" s="11"/>
      <c r="K7016" s="10"/>
      <c r="L7016" s="5"/>
      <c r="M7016" s="12"/>
      <c r="N7016" s="12"/>
      <c r="O7016" s="12"/>
      <c r="P7016" s="12"/>
      <c r="Q7016" s="12"/>
      <c r="R7016" s="12"/>
      <c r="S7016" s="13"/>
      <c r="T7016" s="13"/>
    </row>
    <row r="7017" spans="8:20" x14ac:dyDescent="0.2">
      <c r="H7017" s="8"/>
      <c r="I7017" s="8"/>
      <c r="J7017" s="11"/>
      <c r="K7017" s="10"/>
      <c r="L7017" s="5"/>
      <c r="M7017" s="12"/>
      <c r="N7017" s="12"/>
      <c r="O7017" s="12"/>
      <c r="P7017" s="12"/>
      <c r="Q7017" s="12"/>
      <c r="R7017" s="12"/>
      <c r="S7017" s="13"/>
      <c r="T7017" s="13"/>
    </row>
    <row r="7018" spans="8:20" x14ac:dyDescent="0.2">
      <c r="H7018" s="8"/>
      <c r="I7018" s="8"/>
      <c r="J7018" s="11"/>
      <c r="K7018" s="10"/>
      <c r="L7018" s="5"/>
      <c r="M7018" s="12"/>
      <c r="N7018" s="12"/>
      <c r="O7018" s="12"/>
      <c r="P7018" s="12"/>
      <c r="Q7018" s="12"/>
      <c r="R7018" s="12"/>
      <c r="S7018" s="13"/>
      <c r="T7018" s="13"/>
    </row>
    <row r="7019" spans="8:20" x14ac:dyDescent="0.2">
      <c r="H7019" s="8"/>
      <c r="I7019" s="8"/>
      <c r="J7019" s="11"/>
      <c r="K7019" s="10"/>
      <c r="L7019" s="5"/>
      <c r="M7019" s="12"/>
      <c r="N7019" s="12"/>
      <c r="O7019" s="12"/>
      <c r="P7019" s="12"/>
      <c r="Q7019" s="12"/>
      <c r="R7019" s="12"/>
      <c r="S7019" s="13"/>
      <c r="T7019" s="13"/>
    </row>
    <row r="7020" spans="8:20" x14ac:dyDescent="0.2">
      <c r="H7020" s="8"/>
      <c r="I7020" s="8"/>
      <c r="J7020" s="11"/>
      <c r="K7020" s="10"/>
      <c r="L7020" s="5"/>
      <c r="M7020" s="12"/>
      <c r="N7020" s="12"/>
      <c r="O7020" s="12"/>
      <c r="P7020" s="12"/>
      <c r="Q7020" s="12"/>
      <c r="R7020" s="12"/>
      <c r="S7020" s="13"/>
      <c r="T7020" s="13"/>
    </row>
    <row r="7021" spans="8:20" x14ac:dyDescent="0.2">
      <c r="H7021" s="8"/>
      <c r="I7021" s="8"/>
      <c r="J7021" s="11"/>
      <c r="K7021" s="10"/>
      <c r="L7021" s="5"/>
      <c r="M7021" s="12"/>
      <c r="N7021" s="12"/>
      <c r="O7021" s="12"/>
      <c r="P7021" s="12"/>
      <c r="Q7021" s="12"/>
      <c r="R7021" s="12"/>
      <c r="S7021" s="13"/>
      <c r="T7021" s="13"/>
    </row>
    <row r="7022" spans="8:20" x14ac:dyDescent="0.2">
      <c r="H7022" s="8"/>
      <c r="I7022" s="8"/>
      <c r="J7022" s="11"/>
      <c r="K7022" s="10"/>
      <c r="L7022" s="5"/>
      <c r="M7022" s="12"/>
      <c r="N7022" s="12"/>
      <c r="O7022" s="12"/>
      <c r="P7022" s="12"/>
      <c r="Q7022" s="12"/>
      <c r="R7022" s="12"/>
      <c r="S7022" s="13"/>
      <c r="T7022" s="13"/>
    </row>
    <row r="7023" spans="8:20" x14ac:dyDescent="0.2">
      <c r="H7023" s="8"/>
      <c r="I7023" s="8"/>
      <c r="J7023" s="11"/>
      <c r="K7023" s="10"/>
      <c r="L7023" s="5"/>
      <c r="M7023" s="12"/>
      <c r="N7023" s="12"/>
      <c r="O7023" s="12"/>
      <c r="P7023" s="12"/>
      <c r="Q7023" s="12"/>
      <c r="R7023" s="12"/>
      <c r="S7023" s="13"/>
      <c r="T7023" s="13"/>
    </row>
    <row r="7024" spans="8:20" x14ac:dyDescent="0.2">
      <c r="H7024" s="8"/>
      <c r="I7024" s="8"/>
      <c r="J7024" s="11"/>
      <c r="K7024" s="10"/>
      <c r="L7024" s="5"/>
      <c r="M7024" s="12"/>
      <c r="N7024" s="12"/>
      <c r="O7024" s="12"/>
      <c r="P7024" s="12"/>
      <c r="Q7024" s="12"/>
      <c r="R7024" s="12"/>
      <c r="S7024" s="13"/>
      <c r="T7024" s="13"/>
    </row>
    <row r="7025" spans="8:20" x14ac:dyDescent="0.2">
      <c r="H7025" s="8"/>
      <c r="I7025" s="8"/>
      <c r="J7025" s="11"/>
      <c r="K7025" s="10"/>
      <c r="L7025" s="5"/>
      <c r="M7025" s="12"/>
      <c r="N7025" s="12"/>
      <c r="O7025" s="12"/>
      <c r="P7025" s="12"/>
      <c r="Q7025" s="12"/>
      <c r="R7025" s="12"/>
      <c r="S7025" s="13"/>
      <c r="T7025" s="13"/>
    </row>
    <row r="7026" spans="8:20" x14ac:dyDescent="0.2">
      <c r="H7026" s="8"/>
      <c r="I7026" s="8"/>
      <c r="J7026" s="11"/>
      <c r="K7026" s="10"/>
      <c r="L7026" s="5"/>
      <c r="M7026" s="12"/>
      <c r="N7026" s="12"/>
      <c r="O7026" s="12"/>
      <c r="P7026" s="12"/>
      <c r="Q7026" s="12"/>
      <c r="R7026" s="12"/>
      <c r="S7026" s="13"/>
      <c r="T7026" s="13"/>
    </row>
    <row r="7027" spans="8:20" x14ac:dyDescent="0.2">
      <c r="H7027" s="8"/>
      <c r="I7027" s="8"/>
      <c r="J7027" s="11"/>
      <c r="K7027" s="10"/>
      <c r="L7027" s="5"/>
      <c r="M7027" s="12"/>
      <c r="N7027" s="12"/>
      <c r="O7027" s="12"/>
      <c r="P7027" s="12"/>
      <c r="Q7027" s="12"/>
      <c r="R7027" s="12"/>
      <c r="S7027" s="13"/>
      <c r="T7027" s="13"/>
    </row>
    <row r="7028" spans="8:20" x14ac:dyDescent="0.2">
      <c r="H7028" s="8"/>
      <c r="I7028" s="8"/>
      <c r="J7028" s="11"/>
      <c r="K7028" s="10"/>
      <c r="L7028" s="5"/>
      <c r="M7028" s="12"/>
      <c r="N7028" s="12"/>
      <c r="O7028" s="12"/>
      <c r="P7028" s="12"/>
      <c r="Q7028" s="12"/>
      <c r="R7028" s="12"/>
      <c r="S7028" s="13"/>
      <c r="T7028" s="13"/>
    </row>
    <row r="7029" spans="8:20" x14ac:dyDescent="0.2">
      <c r="H7029" s="8"/>
      <c r="I7029" s="8"/>
      <c r="J7029" s="11"/>
      <c r="K7029" s="10"/>
      <c r="L7029" s="5"/>
      <c r="M7029" s="12"/>
      <c r="N7029" s="12"/>
      <c r="O7029" s="12"/>
      <c r="P7029" s="12"/>
      <c r="Q7029" s="12"/>
      <c r="R7029" s="12"/>
      <c r="S7029" s="13"/>
      <c r="T7029" s="13"/>
    </row>
    <row r="7030" spans="8:20" x14ac:dyDescent="0.2">
      <c r="H7030" s="8"/>
      <c r="I7030" s="8"/>
      <c r="J7030" s="11"/>
      <c r="K7030" s="10"/>
      <c r="L7030" s="5"/>
      <c r="M7030" s="12"/>
      <c r="N7030" s="12"/>
      <c r="O7030" s="12"/>
      <c r="P7030" s="12"/>
      <c r="Q7030" s="12"/>
      <c r="R7030" s="12"/>
      <c r="S7030" s="13"/>
      <c r="T7030" s="13"/>
    </row>
    <row r="7031" spans="8:20" x14ac:dyDescent="0.2">
      <c r="H7031" s="8"/>
      <c r="I7031" s="8"/>
      <c r="J7031" s="11"/>
      <c r="K7031" s="10"/>
      <c r="L7031" s="5"/>
      <c r="M7031" s="12"/>
      <c r="N7031" s="12"/>
      <c r="O7031" s="12"/>
      <c r="P7031" s="12"/>
      <c r="Q7031" s="12"/>
      <c r="R7031" s="12"/>
      <c r="S7031" s="13"/>
      <c r="T7031" s="13"/>
    </row>
    <row r="7032" spans="8:20" x14ac:dyDescent="0.2">
      <c r="H7032" s="8"/>
      <c r="I7032" s="8"/>
      <c r="J7032" s="11"/>
      <c r="K7032" s="10"/>
      <c r="L7032" s="5"/>
      <c r="M7032" s="12"/>
      <c r="N7032" s="12"/>
      <c r="O7032" s="12"/>
      <c r="P7032" s="12"/>
      <c r="Q7032" s="12"/>
      <c r="R7032" s="12"/>
      <c r="S7032" s="13"/>
      <c r="T7032" s="13"/>
    </row>
    <row r="7033" spans="8:20" x14ac:dyDescent="0.2">
      <c r="H7033" s="8"/>
      <c r="I7033" s="8"/>
      <c r="J7033" s="11"/>
      <c r="K7033" s="10"/>
      <c r="L7033" s="5"/>
      <c r="M7033" s="12"/>
      <c r="N7033" s="12"/>
      <c r="O7033" s="12"/>
      <c r="P7033" s="12"/>
      <c r="Q7033" s="12"/>
      <c r="R7033" s="12"/>
      <c r="S7033" s="13"/>
      <c r="T7033" s="13"/>
    </row>
    <row r="7034" spans="8:20" x14ac:dyDescent="0.2">
      <c r="H7034" s="8"/>
      <c r="I7034" s="8"/>
      <c r="J7034" s="11"/>
      <c r="K7034" s="10"/>
      <c r="L7034" s="5"/>
      <c r="M7034" s="12"/>
      <c r="N7034" s="12"/>
      <c r="O7034" s="12"/>
      <c r="P7034" s="12"/>
      <c r="Q7034" s="12"/>
      <c r="R7034" s="12"/>
      <c r="S7034" s="13"/>
      <c r="T7034" s="13"/>
    </row>
    <row r="7035" spans="8:20" x14ac:dyDescent="0.2">
      <c r="H7035" s="8"/>
      <c r="I7035" s="8"/>
      <c r="J7035" s="11"/>
      <c r="K7035" s="10"/>
      <c r="L7035" s="5"/>
      <c r="M7035" s="12"/>
      <c r="N7035" s="12"/>
      <c r="O7035" s="12"/>
      <c r="P7035" s="12"/>
      <c r="Q7035" s="12"/>
      <c r="R7035" s="12"/>
      <c r="S7035" s="13"/>
      <c r="T7035" s="13"/>
    </row>
    <row r="7036" spans="8:20" x14ac:dyDescent="0.2">
      <c r="H7036" s="8"/>
      <c r="I7036" s="8"/>
      <c r="J7036" s="11"/>
      <c r="K7036" s="10"/>
      <c r="L7036" s="5"/>
      <c r="M7036" s="12"/>
      <c r="N7036" s="12"/>
      <c r="O7036" s="12"/>
      <c r="P7036" s="12"/>
      <c r="Q7036" s="12"/>
      <c r="R7036" s="12"/>
      <c r="S7036" s="13"/>
      <c r="T7036" s="13"/>
    </row>
    <row r="7037" spans="8:20" x14ac:dyDescent="0.2">
      <c r="H7037" s="8"/>
      <c r="I7037" s="8"/>
      <c r="J7037" s="11"/>
      <c r="K7037" s="10"/>
      <c r="L7037" s="5"/>
      <c r="M7037" s="12"/>
      <c r="N7037" s="12"/>
      <c r="O7037" s="12"/>
      <c r="P7037" s="12"/>
      <c r="Q7037" s="12"/>
      <c r="R7037" s="12"/>
      <c r="S7037" s="13"/>
      <c r="T7037" s="13"/>
    </row>
    <row r="7038" spans="8:20" x14ac:dyDescent="0.2">
      <c r="H7038" s="8"/>
      <c r="I7038" s="8"/>
      <c r="J7038" s="11"/>
      <c r="K7038" s="10"/>
      <c r="L7038" s="5"/>
      <c r="M7038" s="12"/>
      <c r="N7038" s="12"/>
      <c r="O7038" s="12"/>
      <c r="P7038" s="12"/>
      <c r="Q7038" s="12"/>
      <c r="R7038" s="12"/>
      <c r="S7038" s="13"/>
      <c r="T7038" s="13"/>
    </row>
    <row r="7039" spans="8:20" x14ac:dyDescent="0.2">
      <c r="H7039" s="8"/>
      <c r="I7039" s="8"/>
      <c r="J7039" s="11"/>
      <c r="K7039" s="10"/>
      <c r="L7039" s="5"/>
      <c r="M7039" s="12"/>
      <c r="N7039" s="12"/>
      <c r="O7039" s="12"/>
      <c r="P7039" s="12"/>
      <c r="Q7039" s="12"/>
      <c r="R7039" s="12"/>
      <c r="S7039" s="13"/>
      <c r="T7039" s="13"/>
    </row>
    <row r="7040" spans="8:20" x14ac:dyDescent="0.2">
      <c r="H7040" s="8"/>
      <c r="I7040" s="8"/>
      <c r="J7040" s="11"/>
      <c r="K7040" s="10"/>
      <c r="L7040" s="5"/>
      <c r="M7040" s="12"/>
      <c r="N7040" s="12"/>
      <c r="O7040" s="12"/>
      <c r="P7040" s="12"/>
      <c r="Q7040" s="12"/>
      <c r="R7040" s="12"/>
      <c r="S7040" s="13"/>
      <c r="T7040" s="13"/>
    </row>
    <row r="7041" spans="8:20" x14ac:dyDescent="0.2">
      <c r="H7041" s="8"/>
      <c r="I7041" s="8"/>
      <c r="J7041" s="11"/>
      <c r="K7041" s="10"/>
      <c r="L7041" s="5"/>
      <c r="M7041" s="12"/>
      <c r="N7041" s="12"/>
      <c r="O7041" s="12"/>
      <c r="P7041" s="12"/>
      <c r="Q7041" s="12"/>
      <c r="R7041" s="12"/>
      <c r="S7041" s="13"/>
      <c r="T7041" s="13"/>
    </row>
    <row r="7042" spans="8:20" x14ac:dyDescent="0.2">
      <c r="H7042" s="8"/>
      <c r="I7042" s="8"/>
      <c r="J7042" s="11"/>
      <c r="K7042" s="10"/>
      <c r="L7042" s="5"/>
      <c r="M7042" s="12"/>
      <c r="N7042" s="12"/>
      <c r="O7042" s="12"/>
      <c r="P7042" s="12"/>
      <c r="Q7042" s="12"/>
      <c r="R7042" s="12"/>
      <c r="S7042" s="13"/>
      <c r="T7042" s="13"/>
    </row>
    <row r="7043" spans="8:20" x14ac:dyDescent="0.2">
      <c r="H7043" s="8"/>
      <c r="I7043" s="8"/>
      <c r="J7043" s="11"/>
      <c r="K7043" s="10"/>
      <c r="L7043" s="5"/>
      <c r="M7043" s="12"/>
      <c r="N7043" s="12"/>
      <c r="O7043" s="12"/>
      <c r="P7043" s="12"/>
      <c r="Q7043" s="12"/>
      <c r="R7043" s="12"/>
      <c r="S7043" s="13"/>
      <c r="T7043" s="13"/>
    </row>
    <row r="7044" spans="8:20" x14ac:dyDescent="0.2">
      <c r="H7044" s="8"/>
      <c r="I7044" s="8"/>
      <c r="J7044" s="11"/>
      <c r="K7044" s="10"/>
      <c r="L7044" s="5"/>
      <c r="M7044" s="12"/>
      <c r="N7044" s="12"/>
      <c r="O7044" s="12"/>
      <c r="P7044" s="12"/>
      <c r="Q7044" s="12"/>
      <c r="R7044" s="12"/>
      <c r="S7044" s="13"/>
      <c r="T7044" s="13"/>
    </row>
    <row r="7045" spans="8:20" x14ac:dyDescent="0.2">
      <c r="H7045" s="8"/>
      <c r="I7045" s="8"/>
      <c r="J7045" s="11"/>
      <c r="K7045" s="10"/>
      <c r="L7045" s="5"/>
      <c r="M7045" s="12"/>
      <c r="N7045" s="12"/>
      <c r="O7045" s="12"/>
      <c r="P7045" s="12"/>
      <c r="Q7045" s="12"/>
      <c r="R7045" s="12"/>
      <c r="S7045" s="13"/>
      <c r="T7045" s="13"/>
    </row>
    <row r="7046" spans="8:20" x14ac:dyDescent="0.2">
      <c r="H7046" s="8"/>
      <c r="I7046" s="8"/>
      <c r="J7046" s="11"/>
      <c r="K7046" s="10"/>
      <c r="L7046" s="5"/>
      <c r="M7046" s="12"/>
      <c r="N7046" s="12"/>
      <c r="O7046" s="12"/>
      <c r="P7046" s="12"/>
      <c r="Q7046" s="12"/>
      <c r="R7046" s="12"/>
      <c r="S7046" s="13"/>
      <c r="T7046" s="13"/>
    </row>
    <row r="7047" spans="8:20" x14ac:dyDescent="0.2">
      <c r="H7047" s="8"/>
      <c r="I7047" s="8"/>
      <c r="J7047" s="11"/>
      <c r="K7047" s="10"/>
      <c r="L7047" s="5"/>
      <c r="M7047" s="12"/>
      <c r="N7047" s="12"/>
      <c r="O7047" s="12"/>
      <c r="P7047" s="12"/>
      <c r="Q7047" s="12"/>
      <c r="R7047" s="12"/>
      <c r="S7047" s="13"/>
      <c r="T7047" s="13"/>
    </row>
    <row r="7048" spans="8:20" x14ac:dyDescent="0.2">
      <c r="H7048" s="8"/>
      <c r="I7048" s="8"/>
      <c r="J7048" s="11"/>
      <c r="K7048" s="10"/>
      <c r="L7048" s="5"/>
      <c r="M7048" s="12"/>
      <c r="N7048" s="12"/>
      <c r="O7048" s="12"/>
      <c r="P7048" s="12"/>
      <c r="Q7048" s="12"/>
      <c r="R7048" s="12"/>
      <c r="S7048" s="13"/>
      <c r="T7048" s="13"/>
    </row>
    <row r="7049" spans="8:20" x14ac:dyDescent="0.2">
      <c r="H7049" s="8"/>
      <c r="I7049" s="8"/>
      <c r="J7049" s="11"/>
      <c r="K7049" s="10"/>
      <c r="L7049" s="5"/>
      <c r="M7049" s="12"/>
      <c r="N7049" s="12"/>
      <c r="O7049" s="12"/>
      <c r="P7049" s="12"/>
      <c r="Q7049" s="12"/>
      <c r="R7049" s="12"/>
      <c r="S7049" s="13"/>
      <c r="T7049" s="13"/>
    </row>
    <row r="7050" spans="8:20" x14ac:dyDescent="0.2">
      <c r="H7050" s="8"/>
      <c r="I7050" s="8"/>
      <c r="J7050" s="11"/>
      <c r="K7050" s="10"/>
      <c r="L7050" s="5"/>
      <c r="M7050" s="12"/>
      <c r="N7050" s="12"/>
      <c r="O7050" s="12"/>
      <c r="P7050" s="12"/>
      <c r="Q7050" s="12"/>
      <c r="R7050" s="12"/>
      <c r="S7050" s="13"/>
      <c r="T7050" s="13"/>
    </row>
    <row r="7051" spans="8:20" x14ac:dyDescent="0.2">
      <c r="H7051" s="8"/>
      <c r="I7051" s="8"/>
      <c r="J7051" s="11"/>
      <c r="K7051" s="10"/>
      <c r="L7051" s="5"/>
      <c r="M7051" s="12"/>
      <c r="N7051" s="12"/>
      <c r="O7051" s="12"/>
      <c r="P7051" s="12"/>
      <c r="Q7051" s="12"/>
      <c r="R7051" s="12"/>
      <c r="S7051" s="13"/>
      <c r="T7051" s="13"/>
    </row>
    <row r="7052" spans="8:20" x14ac:dyDescent="0.2">
      <c r="H7052" s="8"/>
      <c r="I7052" s="8"/>
      <c r="J7052" s="11"/>
      <c r="K7052" s="10"/>
      <c r="L7052" s="5"/>
      <c r="M7052" s="12"/>
      <c r="N7052" s="12"/>
      <c r="O7052" s="12"/>
      <c r="P7052" s="12"/>
      <c r="Q7052" s="12"/>
      <c r="R7052" s="12"/>
      <c r="S7052" s="13"/>
      <c r="T7052" s="13"/>
    </row>
    <row r="7053" spans="8:20" x14ac:dyDescent="0.2">
      <c r="H7053" s="8"/>
      <c r="I7053" s="8"/>
      <c r="J7053" s="11"/>
      <c r="K7053" s="10"/>
      <c r="L7053" s="5"/>
      <c r="M7053" s="12"/>
      <c r="N7053" s="12"/>
      <c r="O7053" s="12"/>
      <c r="P7053" s="12"/>
      <c r="Q7053" s="12"/>
      <c r="R7053" s="12"/>
      <c r="S7053" s="13"/>
      <c r="T7053" s="13"/>
    </row>
    <row r="7054" spans="8:20" x14ac:dyDescent="0.2">
      <c r="H7054" s="8"/>
      <c r="I7054" s="8"/>
      <c r="J7054" s="11"/>
      <c r="K7054" s="10"/>
      <c r="L7054" s="5"/>
      <c r="M7054" s="12"/>
      <c r="N7054" s="12"/>
      <c r="O7054" s="12"/>
      <c r="P7054" s="12"/>
      <c r="Q7054" s="12"/>
      <c r="R7054" s="12"/>
      <c r="S7054" s="13"/>
      <c r="T7054" s="13"/>
    </row>
    <row r="7055" spans="8:20" x14ac:dyDescent="0.2">
      <c r="H7055" s="8"/>
      <c r="I7055" s="8"/>
      <c r="J7055" s="11"/>
      <c r="K7055" s="10"/>
      <c r="L7055" s="5"/>
      <c r="M7055" s="12"/>
      <c r="N7055" s="12"/>
      <c r="O7055" s="12"/>
      <c r="P7055" s="12"/>
      <c r="Q7055" s="12"/>
      <c r="R7055" s="12"/>
      <c r="S7055" s="13"/>
      <c r="T7055" s="13"/>
    </row>
    <row r="7056" spans="8:20" x14ac:dyDescent="0.2">
      <c r="H7056" s="8"/>
      <c r="I7056" s="8"/>
      <c r="J7056" s="11"/>
      <c r="K7056" s="10"/>
      <c r="L7056" s="5"/>
      <c r="M7056" s="12"/>
      <c r="N7056" s="12"/>
      <c r="O7056" s="12"/>
      <c r="P7056" s="12"/>
      <c r="Q7056" s="12"/>
      <c r="R7056" s="12"/>
      <c r="S7056" s="13"/>
      <c r="T7056" s="13"/>
    </row>
    <row r="7057" spans="8:20" x14ac:dyDescent="0.2">
      <c r="H7057" s="8"/>
      <c r="I7057" s="8"/>
      <c r="J7057" s="11"/>
      <c r="K7057" s="10"/>
      <c r="L7057" s="5"/>
      <c r="M7057" s="12"/>
      <c r="N7057" s="12"/>
      <c r="O7057" s="12"/>
      <c r="P7057" s="12"/>
      <c r="Q7057" s="12"/>
      <c r="R7057" s="12"/>
      <c r="S7057" s="13"/>
      <c r="T7057" s="13"/>
    </row>
    <row r="7058" spans="8:20" x14ac:dyDescent="0.2">
      <c r="H7058" s="8"/>
      <c r="I7058" s="8"/>
      <c r="J7058" s="11"/>
      <c r="K7058" s="10"/>
      <c r="L7058" s="5"/>
      <c r="M7058" s="12"/>
      <c r="N7058" s="12"/>
      <c r="O7058" s="12"/>
      <c r="P7058" s="12"/>
      <c r="Q7058" s="12"/>
      <c r="R7058" s="12"/>
      <c r="S7058" s="13"/>
      <c r="T7058" s="13"/>
    </row>
    <row r="7059" spans="8:20" x14ac:dyDescent="0.2">
      <c r="H7059" s="8"/>
      <c r="I7059" s="8"/>
      <c r="J7059" s="11"/>
      <c r="K7059" s="10"/>
      <c r="L7059" s="5"/>
      <c r="M7059" s="12"/>
      <c r="N7059" s="12"/>
      <c r="O7059" s="12"/>
      <c r="P7059" s="12"/>
      <c r="Q7059" s="12"/>
      <c r="R7059" s="12"/>
      <c r="S7059" s="13"/>
      <c r="T7059" s="13"/>
    </row>
    <row r="7060" spans="8:20" x14ac:dyDescent="0.2">
      <c r="H7060" s="8"/>
      <c r="I7060" s="8"/>
      <c r="J7060" s="11"/>
      <c r="K7060" s="10"/>
      <c r="L7060" s="5"/>
      <c r="M7060" s="12"/>
      <c r="N7060" s="12"/>
      <c r="O7060" s="12"/>
      <c r="P7060" s="12"/>
      <c r="Q7060" s="12"/>
      <c r="R7060" s="12"/>
      <c r="S7060" s="13"/>
      <c r="T7060" s="13"/>
    </row>
    <row r="7061" spans="8:20" x14ac:dyDescent="0.2">
      <c r="H7061" s="8"/>
      <c r="I7061" s="8"/>
      <c r="J7061" s="11"/>
      <c r="K7061" s="10"/>
      <c r="L7061" s="5"/>
      <c r="M7061" s="12"/>
      <c r="N7061" s="12"/>
      <c r="O7061" s="12"/>
      <c r="P7061" s="12"/>
      <c r="Q7061" s="12"/>
      <c r="R7061" s="12"/>
      <c r="S7061" s="13"/>
      <c r="T7061" s="13"/>
    </row>
    <row r="7062" spans="8:20" x14ac:dyDescent="0.2">
      <c r="H7062" s="8"/>
      <c r="I7062" s="8"/>
      <c r="J7062" s="11"/>
      <c r="K7062" s="10"/>
      <c r="L7062" s="5"/>
      <c r="M7062" s="12"/>
      <c r="N7062" s="12"/>
      <c r="O7062" s="12"/>
      <c r="P7062" s="12"/>
      <c r="Q7062" s="12"/>
      <c r="R7062" s="12"/>
      <c r="S7062" s="13"/>
      <c r="T7062" s="13"/>
    </row>
    <row r="7063" spans="8:20" x14ac:dyDescent="0.2">
      <c r="H7063" s="8"/>
      <c r="I7063" s="8"/>
      <c r="J7063" s="11"/>
      <c r="K7063" s="10"/>
      <c r="L7063" s="5"/>
      <c r="M7063" s="12"/>
      <c r="N7063" s="12"/>
      <c r="O7063" s="12"/>
      <c r="P7063" s="12"/>
      <c r="Q7063" s="12"/>
      <c r="R7063" s="12"/>
      <c r="S7063" s="13"/>
      <c r="T7063" s="13"/>
    </row>
    <row r="7064" spans="8:20" x14ac:dyDescent="0.2">
      <c r="H7064" s="8"/>
      <c r="I7064" s="8"/>
      <c r="J7064" s="11"/>
      <c r="K7064" s="10"/>
      <c r="L7064" s="5"/>
      <c r="M7064" s="12"/>
      <c r="N7064" s="12"/>
      <c r="O7064" s="12"/>
      <c r="P7064" s="12"/>
      <c r="Q7064" s="12"/>
      <c r="R7064" s="12"/>
      <c r="S7064" s="13"/>
      <c r="T7064" s="13"/>
    </row>
    <row r="7065" spans="8:20" x14ac:dyDescent="0.2">
      <c r="H7065" s="8"/>
      <c r="I7065" s="8"/>
      <c r="J7065" s="11"/>
      <c r="K7065" s="10"/>
      <c r="L7065" s="5"/>
      <c r="M7065" s="12"/>
      <c r="N7065" s="12"/>
      <c r="O7065" s="12"/>
      <c r="P7065" s="12"/>
      <c r="Q7065" s="12"/>
      <c r="R7065" s="12"/>
      <c r="S7065" s="13"/>
      <c r="T7065" s="13"/>
    </row>
    <row r="7066" spans="8:20" x14ac:dyDescent="0.2">
      <c r="H7066" s="8"/>
      <c r="I7066" s="8"/>
      <c r="J7066" s="11"/>
      <c r="K7066" s="10"/>
      <c r="L7066" s="5"/>
      <c r="M7066" s="12"/>
      <c r="N7066" s="12"/>
      <c r="O7066" s="12"/>
      <c r="P7066" s="12"/>
      <c r="Q7066" s="12"/>
      <c r="R7066" s="12"/>
      <c r="S7066" s="13"/>
      <c r="T7066" s="13"/>
    </row>
    <row r="7067" spans="8:20" x14ac:dyDescent="0.2">
      <c r="H7067" s="8"/>
      <c r="I7067" s="8"/>
      <c r="J7067" s="11"/>
      <c r="K7067" s="10"/>
      <c r="L7067" s="5"/>
      <c r="M7067" s="12"/>
      <c r="N7067" s="12"/>
      <c r="O7067" s="12"/>
      <c r="P7067" s="12"/>
      <c r="Q7067" s="12"/>
      <c r="R7067" s="12"/>
      <c r="S7067" s="13"/>
      <c r="T7067" s="13"/>
    </row>
    <row r="7068" spans="8:20" x14ac:dyDescent="0.2">
      <c r="H7068" s="8"/>
      <c r="I7068" s="8"/>
      <c r="J7068" s="11"/>
      <c r="K7068" s="10"/>
      <c r="L7068" s="5"/>
      <c r="M7068" s="12"/>
      <c r="N7068" s="12"/>
      <c r="O7068" s="12"/>
      <c r="P7068" s="12"/>
      <c r="Q7068" s="12"/>
      <c r="R7068" s="12"/>
      <c r="S7068" s="13"/>
      <c r="T7068" s="13"/>
    </row>
    <row r="7069" spans="8:20" x14ac:dyDescent="0.2">
      <c r="H7069" s="8"/>
      <c r="I7069" s="8"/>
      <c r="J7069" s="11"/>
      <c r="K7069" s="10"/>
      <c r="L7069" s="5"/>
      <c r="M7069" s="12"/>
      <c r="N7069" s="12"/>
      <c r="O7069" s="12"/>
      <c r="P7069" s="12"/>
      <c r="Q7069" s="12"/>
      <c r="R7069" s="12"/>
      <c r="S7069" s="13"/>
      <c r="T7069" s="13"/>
    </row>
    <row r="7070" spans="8:20" x14ac:dyDescent="0.2">
      <c r="H7070" s="8"/>
      <c r="I7070" s="8"/>
      <c r="J7070" s="11"/>
      <c r="K7070" s="10"/>
      <c r="L7070" s="5"/>
      <c r="M7070" s="12"/>
      <c r="N7070" s="12"/>
      <c r="O7070" s="12"/>
      <c r="P7070" s="12"/>
      <c r="Q7070" s="12"/>
      <c r="R7070" s="12"/>
      <c r="S7070" s="13"/>
      <c r="T7070" s="13"/>
    </row>
    <row r="7071" spans="8:20" x14ac:dyDescent="0.2">
      <c r="H7071" s="8"/>
      <c r="I7071" s="8"/>
      <c r="J7071" s="11"/>
      <c r="K7071" s="10"/>
      <c r="L7071" s="5"/>
      <c r="M7071" s="12"/>
      <c r="N7071" s="12"/>
      <c r="O7071" s="12"/>
      <c r="P7071" s="12"/>
      <c r="Q7071" s="12"/>
      <c r="R7071" s="12"/>
      <c r="S7071" s="13"/>
      <c r="T7071" s="13"/>
    </row>
    <row r="7072" spans="8:20" x14ac:dyDescent="0.2">
      <c r="H7072" s="8"/>
      <c r="I7072" s="8"/>
      <c r="J7072" s="11"/>
      <c r="K7072" s="10"/>
      <c r="L7072" s="5"/>
      <c r="M7072" s="12"/>
      <c r="N7072" s="12"/>
      <c r="O7072" s="12"/>
      <c r="P7072" s="12"/>
      <c r="Q7072" s="12"/>
      <c r="R7072" s="12"/>
      <c r="S7072" s="13"/>
      <c r="T7072" s="13"/>
    </row>
    <row r="7073" spans="8:20" x14ac:dyDescent="0.2">
      <c r="H7073" s="8"/>
      <c r="I7073" s="8"/>
      <c r="J7073" s="11"/>
      <c r="K7073" s="10"/>
      <c r="L7073" s="5"/>
      <c r="M7073" s="12"/>
      <c r="N7073" s="12"/>
      <c r="O7073" s="12"/>
      <c r="P7073" s="12"/>
      <c r="Q7073" s="12"/>
      <c r="R7073" s="12"/>
      <c r="S7073" s="13"/>
      <c r="T7073" s="13"/>
    </row>
    <row r="7074" spans="8:20" x14ac:dyDescent="0.2">
      <c r="H7074" s="8"/>
      <c r="I7074" s="8"/>
      <c r="J7074" s="11"/>
      <c r="K7074" s="10"/>
      <c r="L7074" s="5"/>
      <c r="M7074" s="12"/>
      <c r="N7074" s="12"/>
      <c r="O7074" s="12"/>
      <c r="P7074" s="12"/>
      <c r="Q7074" s="12"/>
      <c r="R7074" s="12"/>
      <c r="S7074" s="13"/>
      <c r="T7074" s="13"/>
    </row>
    <row r="7075" spans="8:20" x14ac:dyDescent="0.2">
      <c r="H7075" s="8"/>
      <c r="I7075" s="8"/>
      <c r="J7075" s="11"/>
      <c r="K7075" s="10"/>
      <c r="L7075" s="5"/>
      <c r="M7075" s="12"/>
      <c r="N7075" s="12"/>
      <c r="O7075" s="12"/>
      <c r="P7075" s="12"/>
      <c r="Q7075" s="12"/>
      <c r="R7075" s="12"/>
      <c r="S7075" s="13"/>
      <c r="T7075" s="13"/>
    </row>
    <row r="7076" spans="8:20" x14ac:dyDescent="0.2">
      <c r="H7076" s="8"/>
      <c r="I7076" s="8"/>
      <c r="J7076" s="11"/>
      <c r="K7076" s="10"/>
      <c r="L7076" s="5"/>
      <c r="M7076" s="12"/>
      <c r="N7076" s="12"/>
      <c r="O7076" s="12"/>
      <c r="P7076" s="12"/>
      <c r="Q7076" s="12"/>
      <c r="R7076" s="12"/>
      <c r="S7076" s="13"/>
      <c r="T7076" s="13"/>
    </row>
    <row r="7077" spans="8:20" x14ac:dyDescent="0.2">
      <c r="H7077" s="8"/>
      <c r="I7077" s="8"/>
      <c r="J7077" s="11"/>
      <c r="K7077" s="10"/>
      <c r="L7077" s="5"/>
      <c r="M7077" s="12"/>
      <c r="N7077" s="12"/>
      <c r="O7077" s="12"/>
      <c r="P7077" s="12"/>
      <c r="Q7077" s="12"/>
      <c r="R7077" s="12"/>
      <c r="S7077" s="13"/>
      <c r="T7077" s="13"/>
    </row>
    <row r="7078" spans="8:20" x14ac:dyDescent="0.2">
      <c r="H7078" s="8"/>
      <c r="I7078" s="8"/>
      <c r="J7078" s="11"/>
      <c r="K7078" s="10"/>
      <c r="L7078" s="5"/>
      <c r="M7078" s="12"/>
      <c r="N7078" s="12"/>
      <c r="O7078" s="12"/>
      <c r="P7078" s="12"/>
      <c r="Q7078" s="12"/>
      <c r="R7078" s="12"/>
      <c r="S7078" s="13"/>
      <c r="T7078" s="13"/>
    </row>
    <row r="7079" spans="8:20" x14ac:dyDescent="0.2">
      <c r="H7079" s="8"/>
      <c r="I7079" s="8"/>
      <c r="J7079" s="11"/>
      <c r="K7079" s="10"/>
      <c r="L7079" s="5"/>
      <c r="M7079" s="12"/>
      <c r="N7079" s="12"/>
      <c r="O7079" s="12"/>
      <c r="P7079" s="12"/>
      <c r="Q7079" s="12"/>
      <c r="R7079" s="12"/>
      <c r="S7079" s="13"/>
      <c r="T7079" s="13"/>
    </row>
    <row r="7080" spans="8:20" x14ac:dyDescent="0.2">
      <c r="H7080" s="8"/>
      <c r="I7080" s="8"/>
      <c r="J7080" s="11"/>
      <c r="K7080" s="10"/>
      <c r="L7080" s="5"/>
      <c r="M7080" s="12"/>
      <c r="N7080" s="12"/>
      <c r="O7080" s="12"/>
      <c r="P7080" s="12"/>
      <c r="Q7080" s="12"/>
      <c r="R7080" s="12"/>
      <c r="S7080" s="13"/>
      <c r="T7080" s="13"/>
    </row>
    <row r="7081" spans="8:20" x14ac:dyDescent="0.2">
      <c r="H7081" s="8"/>
      <c r="I7081" s="8"/>
      <c r="J7081" s="11"/>
      <c r="K7081" s="10"/>
      <c r="L7081" s="5"/>
      <c r="M7081" s="12"/>
      <c r="N7081" s="12"/>
      <c r="O7081" s="12"/>
      <c r="P7081" s="12"/>
      <c r="Q7081" s="12"/>
      <c r="R7081" s="12"/>
      <c r="S7081" s="13"/>
      <c r="T7081" s="13"/>
    </row>
    <row r="7082" spans="8:20" x14ac:dyDescent="0.2">
      <c r="H7082" s="8"/>
      <c r="I7082" s="8"/>
      <c r="J7082" s="11"/>
      <c r="K7082" s="10"/>
      <c r="L7082" s="5"/>
      <c r="M7082" s="12"/>
      <c r="N7082" s="12"/>
      <c r="O7082" s="12"/>
      <c r="P7082" s="12"/>
      <c r="Q7082" s="12"/>
      <c r="R7082" s="12"/>
      <c r="S7082" s="13"/>
      <c r="T7082" s="13"/>
    </row>
    <row r="7083" spans="8:20" x14ac:dyDescent="0.2">
      <c r="H7083" s="8"/>
      <c r="I7083" s="8"/>
      <c r="J7083" s="11"/>
      <c r="K7083" s="10"/>
      <c r="L7083" s="5"/>
      <c r="M7083" s="12"/>
      <c r="N7083" s="12"/>
      <c r="O7083" s="12"/>
      <c r="P7083" s="12"/>
      <c r="Q7083" s="12"/>
      <c r="R7083" s="12"/>
      <c r="S7083" s="13"/>
      <c r="T7083" s="13"/>
    </row>
    <row r="7084" spans="8:20" x14ac:dyDescent="0.2">
      <c r="H7084" s="8"/>
      <c r="I7084" s="8"/>
      <c r="J7084" s="11"/>
      <c r="K7084" s="10"/>
      <c r="L7084" s="5"/>
      <c r="M7084" s="12"/>
      <c r="N7084" s="12"/>
      <c r="O7084" s="12"/>
      <c r="P7084" s="12"/>
      <c r="Q7084" s="12"/>
      <c r="R7084" s="12"/>
      <c r="S7084" s="13"/>
      <c r="T7084" s="13"/>
    </row>
    <row r="7085" spans="8:20" x14ac:dyDescent="0.2">
      <c r="H7085" s="8"/>
      <c r="I7085" s="8"/>
      <c r="J7085" s="11"/>
      <c r="K7085" s="10"/>
      <c r="L7085" s="5"/>
      <c r="M7085" s="12"/>
      <c r="N7085" s="12"/>
      <c r="O7085" s="12"/>
      <c r="P7085" s="12"/>
      <c r="Q7085" s="12"/>
      <c r="R7085" s="12"/>
      <c r="S7085" s="13"/>
      <c r="T7085" s="13"/>
    </row>
    <row r="7086" spans="8:20" x14ac:dyDescent="0.2">
      <c r="H7086" s="8"/>
      <c r="I7086" s="8"/>
      <c r="J7086" s="11"/>
      <c r="K7086" s="10"/>
      <c r="L7086" s="5"/>
      <c r="M7086" s="12"/>
      <c r="N7086" s="12"/>
      <c r="O7086" s="12"/>
      <c r="P7086" s="12"/>
      <c r="Q7086" s="12"/>
      <c r="R7086" s="12"/>
      <c r="S7086" s="13"/>
      <c r="T7086" s="13"/>
    </row>
    <row r="7087" spans="8:20" x14ac:dyDescent="0.2">
      <c r="H7087" s="8"/>
      <c r="I7087" s="8"/>
      <c r="J7087" s="11"/>
      <c r="K7087" s="10"/>
      <c r="L7087" s="5"/>
      <c r="M7087" s="12"/>
      <c r="N7087" s="12"/>
      <c r="O7087" s="12"/>
      <c r="P7087" s="12"/>
      <c r="Q7087" s="12"/>
      <c r="R7087" s="12"/>
      <c r="S7087" s="13"/>
      <c r="T7087" s="13"/>
    </row>
    <row r="7088" spans="8:20" x14ac:dyDescent="0.2">
      <c r="H7088" s="8"/>
      <c r="I7088" s="8"/>
      <c r="J7088" s="11"/>
      <c r="K7088" s="10"/>
      <c r="L7088" s="5"/>
      <c r="M7088" s="12"/>
      <c r="N7088" s="12"/>
      <c r="O7088" s="12"/>
      <c r="P7088" s="12"/>
      <c r="Q7088" s="12"/>
      <c r="R7088" s="12"/>
      <c r="S7088" s="13"/>
      <c r="T7088" s="13"/>
    </row>
    <row r="7089" spans="8:20" x14ac:dyDescent="0.2">
      <c r="H7089" s="8"/>
      <c r="I7089" s="8"/>
      <c r="J7089" s="11"/>
      <c r="K7089" s="10"/>
      <c r="L7089" s="5"/>
      <c r="M7089" s="12"/>
      <c r="N7089" s="12"/>
      <c r="O7089" s="12"/>
      <c r="P7089" s="12"/>
      <c r="Q7089" s="12"/>
      <c r="R7089" s="12"/>
      <c r="S7089" s="13"/>
      <c r="T7089" s="13"/>
    </row>
    <row r="7090" spans="8:20" x14ac:dyDescent="0.2">
      <c r="H7090" s="8"/>
      <c r="I7090" s="8"/>
      <c r="J7090" s="11"/>
      <c r="K7090" s="10"/>
      <c r="L7090" s="5"/>
      <c r="M7090" s="12"/>
      <c r="N7090" s="12"/>
      <c r="O7090" s="12"/>
      <c r="P7090" s="12"/>
      <c r="Q7090" s="12"/>
      <c r="R7090" s="12"/>
      <c r="S7090" s="13"/>
      <c r="T7090" s="13"/>
    </row>
    <row r="7091" spans="8:20" x14ac:dyDescent="0.2">
      <c r="H7091" s="8"/>
      <c r="I7091" s="8"/>
      <c r="J7091" s="11"/>
      <c r="K7091" s="10"/>
      <c r="L7091" s="5"/>
      <c r="M7091" s="12"/>
      <c r="N7091" s="12"/>
      <c r="O7091" s="12"/>
      <c r="P7091" s="12"/>
      <c r="Q7091" s="12"/>
      <c r="R7091" s="12"/>
      <c r="S7091" s="13"/>
      <c r="T7091" s="13"/>
    </row>
    <row r="7092" spans="8:20" x14ac:dyDescent="0.2">
      <c r="H7092" s="8"/>
      <c r="I7092" s="8"/>
      <c r="J7092" s="11"/>
      <c r="K7092" s="10"/>
      <c r="L7092" s="5"/>
      <c r="M7092" s="12"/>
      <c r="N7092" s="12"/>
      <c r="O7092" s="12"/>
      <c r="P7092" s="12"/>
      <c r="Q7092" s="12"/>
      <c r="R7092" s="12"/>
      <c r="S7092" s="13"/>
      <c r="T7092" s="13"/>
    </row>
    <row r="7093" spans="8:20" x14ac:dyDescent="0.2">
      <c r="H7093" s="8"/>
      <c r="I7093" s="8"/>
      <c r="J7093" s="11"/>
      <c r="K7093" s="10"/>
      <c r="L7093" s="5"/>
      <c r="M7093" s="12"/>
      <c r="N7093" s="12"/>
      <c r="O7093" s="12"/>
      <c r="P7093" s="12"/>
      <c r="Q7093" s="12"/>
      <c r="R7093" s="12"/>
      <c r="S7093" s="13"/>
      <c r="T7093" s="13"/>
    </row>
    <row r="7094" spans="8:20" x14ac:dyDescent="0.2">
      <c r="H7094" s="8"/>
      <c r="I7094" s="8"/>
      <c r="J7094" s="11"/>
      <c r="K7094" s="10"/>
      <c r="L7094" s="5"/>
      <c r="M7094" s="12"/>
      <c r="N7094" s="12"/>
      <c r="O7094" s="12"/>
      <c r="P7094" s="12"/>
      <c r="Q7094" s="12"/>
      <c r="R7094" s="12"/>
      <c r="S7094" s="13"/>
      <c r="T7094" s="13"/>
    </row>
    <row r="7095" spans="8:20" x14ac:dyDescent="0.2">
      <c r="H7095" s="8"/>
      <c r="I7095" s="8"/>
      <c r="J7095" s="11"/>
      <c r="K7095" s="10"/>
      <c r="L7095" s="5"/>
      <c r="M7095" s="12"/>
      <c r="N7095" s="12"/>
      <c r="O7095" s="12"/>
      <c r="P7095" s="12"/>
      <c r="Q7095" s="12"/>
      <c r="R7095" s="12"/>
      <c r="S7095" s="13"/>
      <c r="T7095" s="13"/>
    </row>
    <row r="7096" spans="8:20" x14ac:dyDescent="0.2">
      <c r="H7096" s="8"/>
      <c r="I7096" s="8"/>
      <c r="J7096" s="11"/>
      <c r="K7096" s="10"/>
      <c r="L7096" s="5"/>
      <c r="M7096" s="12"/>
      <c r="N7096" s="12"/>
      <c r="O7096" s="12"/>
      <c r="P7096" s="12"/>
      <c r="Q7096" s="12"/>
      <c r="R7096" s="12"/>
      <c r="S7096" s="13"/>
      <c r="T7096" s="13"/>
    </row>
    <row r="7097" spans="8:20" x14ac:dyDescent="0.2">
      <c r="H7097" s="8"/>
      <c r="I7097" s="8"/>
      <c r="J7097" s="11"/>
      <c r="K7097" s="10"/>
      <c r="L7097" s="5"/>
      <c r="M7097" s="12"/>
      <c r="N7097" s="12"/>
      <c r="O7097" s="12"/>
      <c r="P7097" s="12"/>
      <c r="Q7097" s="12"/>
      <c r="R7097" s="12"/>
      <c r="S7097" s="13"/>
      <c r="T7097" s="13"/>
    </row>
    <row r="7098" spans="8:20" x14ac:dyDescent="0.2">
      <c r="H7098" s="8"/>
      <c r="I7098" s="8"/>
      <c r="J7098" s="11"/>
      <c r="K7098" s="10"/>
      <c r="L7098" s="5"/>
      <c r="M7098" s="12"/>
      <c r="N7098" s="12"/>
      <c r="O7098" s="12"/>
      <c r="P7098" s="12"/>
      <c r="Q7098" s="12"/>
      <c r="R7098" s="12"/>
      <c r="S7098" s="13"/>
      <c r="T7098" s="13"/>
    </row>
    <row r="7099" spans="8:20" x14ac:dyDescent="0.2">
      <c r="H7099" s="8"/>
      <c r="I7099" s="8"/>
      <c r="J7099" s="11"/>
      <c r="K7099" s="10"/>
      <c r="L7099" s="5"/>
      <c r="M7099" s="12"/>
      <c r="N7099" s="12"/>
      <c r="O7099" s="12"/>
      <c r="P7099" s="12"/>
      <c r="Q7099" s="12"/>
      <c r="R7099" s="12"/>
      <c r="S7099" s="13"/>
      <c r="T7099" s="13"/>
    </row>
    <row r="7100" spans="8:20" x14ac:dyDescent="0.2">
      <c r="H7100" s="8"/>
      <c r="I7100" s="8"/>
      <c r="J7100" s="11"/>
      <c r="K7100" s="10"/>
      <c r="L7100" s="5"/>
      <c r="M7100" s="12"/>
      <c r="N7100" s="12"/>
      <c r="O7100" s="12"/>
      <c r="P7100" s="12"/>
      <c r="Q7100" s="12"/>
      <c r="R7100" s="12"/>
      <c r="S7100" s="13"/>
      <c r="T7100" s="13"/>
    </row>
    <row r="7101" spans="8:20" x14ac:dyDescent="0.2">
      <c r="H7101" s="8"/>
      <c r="I7101" s="8"/>
      <c r="J7101" s="11"/>
      <c r="K7101" s="10"/>
      <c r="L7101" s="5"/>
      <c r="M7101" s="12"/>
      <c r="N7101" s="12"/>
      <c r="O7101" s="12"/>
      <c r="P7101" s="12"/>
      <c r="Q7101" s="12"/>
      <c r="R7101" s="12"/>
      <c r="S7101" s="13"/>
      <c r="T7101" s="13"/>
    </row>
    <row r="7102" spans="8:20" x14ac:dyDescent="0.2">
      <c r="H7102" s="8"/>
      <c r="I7102" s="8"/>
      <c r="J7102" s="11"/>
      <c r="K7102" s="10"/>
      <c r="L7102" s="5"/>
      <c r="M7102" s="12"/>
      <c r="N7102" s="12"/>
      <c r="O7102" s="12"/>
      <c r="P7102" s="12"/>
      <c r="Q7102" s="12"/>
      <c r="R7102" s="12"/>
      <c r="S7102" s="13"/>
      <c r="T7102" s="13"/>
    </row>
    <row r="7103" spans="8:20" x14ac:dyDescent="0.2">
      <c r="H7103" s="8"/>
      <c r="I7103" s="8"/>
      <c r="J7103" s="11"/>
      <c r="K7103" s="10"/>
      <c r="L7103" s="5"/>
      <c r="M7103" s="12"/>
      <c r="N7103" s="12"/>
      <c r="O7103" s="12"/>
      <c r="P7103" s="12"/>
      <c r="Q7103" s="12"/>
      <c r="R7103" s="12"/>
      <c r="S7103" s="13"/>
      <c r="T7103" s="13"/>
    </row>
    <row r="7104" spans="8:20" x14ac:dyDescent="0.2">
      <c r="H7104" s="8"/>
      <c r="I7104" s="8"/>
      <c r="J7104" s="11"/>
      <c r="K7104" s="10"/>
      <c r="L7104" s="5"/>
      <c r="M7104" s="12"/>
      <c r="N7104" s="12"/>
      <c r="O7104" s="12"/>
      <c r="P7104" s="12"/>
      <c r="Q7104" s="12"/>
      <c r="R7104" s="12"/>
      <c r="S7104" s="13"/>
      <c r="T7104" s="13"/>
    </row>
    <row r="7105" spans="8:20" x14ac:dyDescent="0.2">
      <c r="H7105" s="8"/>
      <c r="I7105" s="8"/>
      <c r="J7105" s="11"/>
      <c r="K7105" s="10"/>
      <c r="L7105" s="5"/>
      <c r="M7105" s="12"/>
      <c r="N7105" s="12"/>
      <c r="O7105" s="12"/>
      <c r="P7105" s="12"/>
      <c r="Q7105" s="12"/>
      <c r="R7105" s="12"/>
      <c r="S7105" s="13"/>
      <c r="T7105" s="13"/>
    </row>
    <row r="7106" spans="8:20" x14ac:dyDescent="0.2">
      <c r="H7106" s="8"/>
      <c r="I7106" s="8"/>
      <c r="J7106" s="11"/>
      <c r="K7106" s="10"/>
      <c r="L7106" s="5"/>
      <c r="M7106" s="12"/>
      <c r="N7106" s="12"/>
      <c r="O7106" s="12"/>
      <c r="P7106" s="12"/>
      <c r="Q7106" s="12"/>
      <c r="R7106" s="12"/>
      <c r="S7106" s="13"/>
      <c r="T7106" s="13"/>
    </row>
    <row r="7107" spans="8:20" x14ac:dyDescent="0.2">
      <c r="H7107" s="8"/>
      <c r="I7107" s="8"/>
      <c r="J7107" s="11"/>
      <c r="K7107" s="10"/>
      <c r="L7107" s="5"/>
      <c r="M7107" s="12"/>
      <c r="N7107" s="12"/>
      <c r="O7107" s="12"/>
      <c r="P7107" s="12"/>
      <c r="Q7107" s="12"/>
      <c r="R7107" s="12"/>
      <c r="S7107" s="13"/>
      <c r="T7107" s="13"/>
    </row>
    <row r="7108" spans="8:20" x14ac:dyDescent="0.2">
      <c r="H7108" s="8"/>
      <c r="I7108" s="8"/>
      <c r="J7108" s="11"/>
      <c r="K7108" s="10"/>
      <c r="L7108" s="5"/>
      <c r="M7108" s="12"/>
      <c r="N7108" s="12"/>
      <c r="O7108" s="12"/>
      <c r="P7108" s="12"/>
      <c r="Q7108" s="12"/>
      <c r="R7108" s="12"/>
      <c r="S7108" s="13"/>
      <c r="T7108" s="13"/>
    </row>
    <row r="7109" spans="8:20" x14ac:dyDescent="0.2">
      <c r="H7109" s="8"/>
      <c r="I7109" s="8"/>
      <c r="J7109" s="11"/>
      <c r="K7109" s="10"/>
      <c r="L7109" s="5"/>
      <c r="M7109" s="12"/>
      <c r="N7109" s="12"/>
      <c r="O7109" s="12"/>
      <c r="P7109" s="12"/>
      <c r="Q7109" s="12"/>
      <c r="R7109" s="12"/>
      <c r="S7109" s="13"/>
      <c r="T7109" s="13"/>
    </row>
    <row r="7110" spans="8:20" x14ac:dyDescent="0.2">
      <c r="H7110" s="8"/>
      <c r="I7110" s="8"/>
      <c r="J7110" s="11"/>
      <c r="K7110" s="10"/>
      <c r="L7110" s="5"/>
      <c r="M7110" s="12"/>
      <c r="N7110" s="12"/>
      <c r="O7110" s="12"/>
      <c r="P7110" s="12"/>
      <c r="Q7110" s="12"/>
      <c r="R7110" s="12"/>
      <c r="S7110" s="13"/>
      <c r="T7110" s="13"/>
    </row>
    <row r="7111" spans="8:20" x14ac:dyDescent="0.2">
      <c r="H7111" s="8"/>
      <c r="I7111" s="8"/>
      <c r="J7111" s="11"/>
      <c r="K7111" s="10"/>
      <c r="L7111" s="5"/>
      <c r="M7111" s="12"/>
      <c r="N7111" s="12"/>
      <c r="O7111" s="12"/>
      <c r="P7111" s="12"/>
      <c r="Q7111" s="12"/>
      <c r="R7111" s="12"/>
      <c r="S7111" s="13"/>
      <c r="T7111" s="13"/>
    </row>
    <row r="7112" spans="8:20" x14ac:dyDescent="0.2">
      <c r="H7112" s="8"/>
      <c r="I7112" s="8"/>
      <c r="J7112" s="11"/>
      <c r="K7112" s="10"/>
      <c r="L7112" s="5"/>
      <c r="M7112" s="12"/>
      <c r="N7112" s="12"/>
      <c r="O7112" s="12"/>
      <c r="P7112" s="12"/>
      <c r="Q7112" s="12"/>
      <c r="R7112" s="12"/>
      <c r="S7112" s="13"/>
      <c r="T7112" s="13"/>
    </row>
    <row r="7113" spans="8:20" x14ac:dyDescent="0.2">
      <c r="H7113" s="8"/>
      <c r="I7113" s="8"/>
      <c r="J7113" s="11"/>
      <c r="K7113" s="10"/>
      <c r="L7113" s="5"/>
      <c r="M7113" s="12"/>
      <c r="N7113" s="12"/>
      <c r="O7113" s="12"/>
      <c r="P7113" s="12"/>
      <c r="Q7113" s="12"/>
      <c r="R7113" s="12"/>
      <c r="S7113" s="13"/>
      <c r="T7113" s="13"/>
    </row>
    <row r="7114" spans="8:20" x14ac:dyDescent="0.2">
      <c r="H7114" s="8"/>
      <c r="I7114" s="8"/>
      <c r="J7114" s="11"/>
      <c r="K7114" s="10"/>
      <c r="L7114" s="5"/>
      <c r="M7114" s="12"/>
      <c r="N7114" s="12"/>
      <c r="O7114" s="12"/>
      <c r="P7114" s="12"/>
      <c r="Q7114" s="12"/>
      <c r="R7114" s="12"/>
      <c r="S7114" s="13"/>
      <c r="T7114" s="13"/>
    </row>
    <row r="7115" spans="8:20" x14ac:dyDescent="0.2">
      <c r="H7115" s="8"/>
      <c r="I7115" s="8"/>
      <c r="J7115" s="11"/>
      <c r="K7115" s="10"/>
      <c r="L7115" s="5"/>
      <c r="M7115" s="12"/>
      <c r="N7115" s="12"/>
      <c r="O7115" s="12"/>
      <c r="P7115" s="12"/>
      <c r="Q7115" s="12"/>
      <c r="R7115" s="12"/>
      <c r="S7115" s="13"/>
      <c r="T7115" s="13"/>
    </row>
    <row r="7116" spans="8:20" x14ac:dyDescent="0.2">
      <c r="H7116" s="8"/>
      <c r="I7116" s="8"/>
      <c r="J7116" s="11"/>
      <c r="K7116" s="10"/>
      <c r="L7116" s="5"/>
      <c r="M7116" s="12"/>
      <c r="N7116" s="12"/>
      <c r="O7116" s="12"/>
      <c r="P7116" s="12"/>
      <c r="Q7116" s="12"/>
      <c r="R7116" s="12"/>
      <c r="S7116" s="13"/>
      <c r="T7116" s="13"/>
    </row>
    <row r="7117" spans="8:20" x14ac:dyDescent="0.2">
      <c r="H7117" s="8"/>
      <c r="I7117" s="8"/>
      <c r="J7117" s="11"/>
      <c r="K7117" s="10"/>
      <c r="L7117" s="5"/>
      <c r="M7117" s="12"/>
      <c r="N7117" s="12"/>
      <c r="O7117" s="12"/>
      <c r="P7117" s="12"/>
      <c r="Q7117" s="12"/>
      <c r="R7117" s="12"/>
      <c r="S7117" s="13"/>
      <c r="T7117" s="13"/>
    </row>
    <row r="7118" spans="8:20" x14ac:dyDescent="0.2">
      <c r="H7118" s="8"/>
      <c r="I7118" s="8"/>
      <c r="J7118" s="11"/>
      <c r="K7118" s="10"/>
      <c r="L7118" s="5"/>
      <c r="M7118" s="12"/>
      <c r="N7118" s="12"/>
      <c r="O7118" s="12"/>
      <c r="P7118" s="12"/>
      <c r="Q7118" s="12"/>
      <c r="R7118" s="12"/>
      <c r="S7118" s="13"/>
      <c r="T7118" s="13"/>
    </row>
    <row r="7119" spans="8:20" x14ac:dyDescent="0.2">
      <c r="H7119" s="8"/>
      <c r="I7119" s="8"/>
      <c r="J7119" s="11"/>
      <c r="K7119" s="10"/>
      <c r="L7119" s="5"/>
      <c r="M7119" s="12"/>
      <c r="N7119" s="12"/>
      <c r="O7119" s="12"/>
      <c r="P7119" s="12"/>
      <c r="Q7119" s="12"/>
      <c r="R7119" s="12"/>
      <c r="S7119" s="13"/>
      <c r="T7119" s="13"/>
    </row>
    <row r="7120" spans="8:20" x14ac:dyDescent="0.2">
      <c r="H7120" s="8"/>
      <c r="I7120" s="8"/>
      <c r="J7120" s="11"/>
      <c r="K7120" s="10"/>
      <c r="L7120" s="5"/>
      <c r="M7120" s="12"/>
      <c r="N7120" s="12"/>
      <c r="O7120" s="12"/>
      <c r="P7120" s="12"/>
      <c r="Q7120" s="12"/>
      <c r="R7120" s="12"/>
      <c r="S7120" s="13"/>
      <c r="T7120" s="13"/>
    </row>
    <row r="7121" spans="8:20" x14ac:dyDescent="0.2">
      <c r="H7121" s="8"/>
      <c r="I7121" s="8"/>
      <c r="J7121" s="11"/>
      <c r="K7121" s="10"/>
      <c r="L7121" s="5"/>
      <c r="M7121" s="12"/>
      <c r="N7121" s="12"/>
      <c r="O7121" s="12"/>
      <c r="P7121" s="12"/>
      <c r="Q7121" s="12"/>
      <c r="R7121" s="12"/>
      <c r="S7121" s="13"/>
      <c r="T7121" s="13"/>
    </row>
    <row r="7122" spans="8:20" x14ac:dyDescent="0.2">
      <c r="H7122" s="8"/>
      <c r="I7122" s="8"/>
      <c r="J7122" s="11"/>
      <c r="K7122" s="10"/>
      <c r="L7122" s="5"/>
      <c r="M7122" s="12"/>
      <c r="N7122" s="12"/>
      <c r="O7122" s="12"/>
      <c r="P7122" s="12"/>
      <c r="Q7122" s="12"/>
      <c r="R7122" s="12"/>
      <c r="S7122" s="13"/>
      <c r="T7122" s="13"/>
    </row>
    <row r="7123" spans="8:20" x14ac:dyDescent="0.2">
      <c r="H7123" s="8"/>
      <c r="I7123" s="8"/>
      <c r="J7123" s="11"/>
      <c r="K7123" s="10"/>
      <c r="L7123" s="5"/>
      <c r="M7123" s="12"/>
      <c r="N7123" s="12"/>
      <c r="O7123" s="12"/>
      <c r="P7123" s="12"/>
      <c r="Q7123" s="12"/>
      <c r="R7123" s="12"/>
      <c r="S7123" s="13"/>
      <c r="T7123" s="13"/>
    </row>
    <row r="7124" spans="8:20" x14ac:dyDescent="0.2">
      <c r="H7124" s="8"/>
      <c r="I7124" s="8"/>
      <c r="J7124" s="11"/>
      <c r="K7124" s="10"/>
      <c r="L7124" s="5"/>
      <c r="M7124" s="12"/>
      <c r="N7124" s="12"/>
      <c r="O7124" s="12"/>
      <c r="P7124" s="12"/>
      <c r="Q7124" s="12"/>
      <c r="R7124" s="12"/>
      <c r="S7124" s="13"/>
      <c r="T7124" s="13"/>
    </row>
    <row r="7125" spans="8:20" x14ac:dyDescent="0.2">
      <c r="H7125" s="8"/>
      <c r="I7125" s="8"/>
      <c r="J7125" s="11"/>
      <c r="K7125" s="10"/>
      <c r="L7125" s="5"/>
      <c r="M7125" s="12"/>
      <c r="N7125" s="12"/>
      <c r="O7125" s="12"/>
      <c r="P7125" s="12"/>
      <c r="Q7125" s="12"/>
      <c r="R7125" s="12"/>
      <c r="S7125" s="13"/>
      <c r="T7125" s="13"/>
    </row>
    <row r="7126" spans="8:20" x14ac:dyDescent="0.2">
      <c r="H7126" s="8"/>
      <c r="I7126" s="8"/>
      <c r="J7126" s="11"/>
      <c r="K7126" s="10"/>
      <c r="L7126" s="5"/>
      <c r="M7126" s="12"/>
      <c r="N7126" s="12"/>
      <c r="O7126" s="12"/>
      <c r="P7126" s="12"/>
      <c r="Q7126" s="12"/>
      <c r="R7126" s="12"/>
      <c r="S7126" s="13"/>
      <c r="T7126" s="13"/>
    </row>
    <row r="7127" spans="8:20" x14ac:dyDescent="0.2">
      <c r="H7127" s="8"/>
      <c r="I7127" s="8"/>
      <c r="J7127" s="11"/>
      <c r="K7127" s="10"/>
      <c r="L7127" s="5"/>
      <c r="M7127" s="12"/>
      <c r="N7127" s="12"/>
      <c r="O7127" s="12"/>
      <c r="P7127" s="12"/>
      <c r="Q7127" s="12"/>
      <c r="R7127" s="12"/>
      <c r="S7127" s="13"/>
      <c r="T7127" s="13"/>
    </row>
    <row r="7128" spans="8:20" x14ac:dyDescent="0.2">
      <c r="H7128" s="8"/>
      <c r="I7128" s="8"/>
      <c r="J7128" s="11"/>
      <c r="K7128" s="10"/>
      <c r="L7128" s="5"/>
      <c r="M7128" s="12"/>
      <c r="N7128" s="12"/>
      <c r="O7128" s="12"/>
      <c r="P7128" s="12"/>
      <c r="Q7128" s="12"/>
      <c r="R7128" s="12"/>
      <c r="S7128" s="13"/>
      <c r="T7128" s="13"/>
    </row>
    <row r="7129" spans="8:20" x14ac:dyDescent="0.2">
      <c r="H7129" s="8"/>
      <c r="I7129" s="8"/>
      <c r="J7129" s="11"/>
      <c r="K7129" s="10"/>
      <c r="L7129" s="5"/>
      <c r="M7129" s="12"/>
      <c r="N7129" s="12"/>
      <c r="O7129" s="12"/>
      <c r="P7129" s="12"/>
      <c r="Q7129" s="12"/>
      <c r="R7129" s="12"/>
      <c r="S7129" s="13"/>
      <c r="T7129" s="13"/>
    </row>
    <row r="7130" spans="8:20" x14ac:dyDescent="0.2">
      <c r="H7130" s="8"/>
      <c r="I7130" s="8"/>
      <c r="J7130" s="11"/>
      <c r="K7130" s="10"/>
      <c r="L7130" s="5"/>
      <c r="M7130" s="12"/>
      <c r="N7130" s="12"/>
      <c r="O7130" s="12"/>
      <c r="P7130" s="12"/>
      <c r="Q7130" s="12"/>
      <c r="R7130" s="12"/>
      <c r="S7130" s="13"/>
      <c r="T7130" s="13"/>
    </row>
    <row r="7131" spans="8:20" x14ac:dyDescent="0.2">
      <c r="H7131" s="8"/>
      <c r="I7131" s="8"/>
      <c r="J7131" s="11"/>
      <c r="K7131" s="10"/>
      <c r="L7131" s="5"/>
      <c r="M7131" s="12"/>
      <c r="N7131" s="12"/>
      <c r="O7131" s="12"/>
      <c r="P7131" s="12"/>
      <c r="Q7131" s="12"/>
      <c r="R7131" s="12"/>
      <c r="S7131" s="13"/>
      <c r="T7131" s="13"/>
    </row>
    <row r="7132" spans="8:20" x14ac:dyDescent="0.2">
      <c r="H7132" s="8"/>
      <c r="I7132" s="8"/>
      <c r="J7132" s="11"/>
      <c r="K7132" s="10"/>
      <c r="L7132" s="5"/>
      <c r="M7132" s="12"/>
      <c r="N7132" s="12"/>
      <c r="O7132" s="12"/>
      <c r="P7132" s="12"/>
      <c r="Q7132" s="12"/>
      <c r="R7132" s="12"/>
      <c r="S7132" s="13"/>
      <c r="T7132" s="13"/>
    </row>
    <row r="7133" spans="8:20" x14ac:dyDescent="0.2">
      <c r="H7133" s="8"/>
      <c r="I7133" s="8"/>
      <c r="J7133" s="11"/>
      <c r="K7133" s="10"/>
      <c r="L7133" s="5"/>
      <c r="M7133" s="12"/>
      <c r="N7133" s="12"/>
      <c r="O7133" s="12"/>
      <c r="P7133" s="12"/>
      <c r="Q7133" s="12"/>
      <c r="R7133" s="12"/>
      <c r="S7133" s="13"/>
      <c r="T7133" s="13"/>
    </row>
    <row r="7134" spans="8:20" x14ac:dyDescent="0.2">
      <c r="H7134" s="8"/>
      <c r="I7134" s="8"/>
      <c r="J7134" s="11"/>
      <c r="K7134" s="10"/>
      <c r="L7134" s="5"/>
      <c r="M7134" s="12"/>
      <c r="N7134" s="12"/>
      <c r="O7134" s="12"/>
      <c r="P7134" s="12"/>
      <c r="Q7134" s="12"/>
      <c r="R7134" s="12"/>
      <c r="S7134" s="13"/>
      <c r="T7134" s="13"/>
    </row>
    <row r="7135" spans="8:20" x14ac:dyDescent="0.2">
      <c r="H7135" s="8"/>
      <c r="I7135" s="8"/>
      <c r="J7135" s="11"/>
      <c r="K7135" s="10"/>
      <c r="L7135" s="5"/>
      <c r="M7135" s="12"/>
      <c r="N7135" s="12"/>
      <c r="O7135" s="12"/>
      <c r="P7135" s="12"/>
      <c r="Q7135" s="12"/>
      <c r="R7135" s="12"/>
      <c r="S7135" s="13"/>
      <c r="T7135" s="13"/>
    </row>
    <row r="7136" spans="8:20" x14ac:dyDescent="0.2">
      <c r="H7136" s="8"/>
      <c r="I7136" s="8"/>
      <c r="J7136" s="11"/>
      <c r="K7136" s="10"/>
      <c r="L7136" s="5"/>
      <c r="M7136" s="12"/>
      <c r="N7136" s="12"/>
      <c r="O7136" s="12"/>
      <c r="P7136" s="12"/>
      <c r="Q7136" s="12"/>
      <c r="R7136" s="12"/>
      <c r="S7136" s="13"/>
      <c r="T7136" s="13"/>
    </row>
    <row r="7137" spans="8:20" x14ac:dyDescent="0.2">
      <c r="H7137" s="8"/>
      <c r="I7137" s="8"/>
      <c r="J7137" s="11"/>
      <c r="K7137" s="10"/>
      <c r="L7137" s="5"/>
      <c r="M7137" s="12"/>
      <c r="N7137" s="12"/>
      <c r="O7137" s="12"/>
      <c r="P7137" s="12"/>
      <c r="Q7137" s="12"/>
      <c r="R7137" s="12"/>
      <c r="S7137" s="13"/>
      <c r="T7137" s="13"/>
    </row>
    <row r="7138" spans="8:20" x14ac:dyDescent="0.2">
      <c r="H7138" s="8"/>
      <c r="I7138" s="8"/>
      <c r="J7138" s="11"/>
      <c r="K7138" s="10"/>
      <c r="L7138" s="5"/>
      <c r="M7138" s="12"/>
      <c r="N7138" s="12"/>
      <c r="O7138" s="12"/>
      <c r="P7138" s="12"/>
      <c r="Q7138" s="12"/>
      <c r="R7138" s="12"/>
      <c r="S7138" s="13"/>
      <c r="T7138" s="13"/>
    </row>
    <row r="7139" spans="8:20" x14ac:dyDescent="0.2">
      <c r="H7139" s="8"/>
      <c r="I7139" s="8"/>
      <c r="J7139" s="11"/>
      <c r="K7139" s="10"/>
      <c r="L7139" s="5"/>
      <c r="M7139" s="12"/>
      <c r="N7139" s="12"/>
      <c r="O7139" s="12"/>
      <c r="P7139" s="12"/>
      <c r="Q7139" s="12"/>
      <c r="R7139" s="12"/>
      <c r="S7139" s="13"/>
      <c r="T7139" s="13"/>
    </row>
    <row r="7140" spans="8:20" x14ac:dyDescent="0.2">
      <c r="H7140" s="8"/>
      <c r="I7140" s="8"/>
      <c r="J7140" s="11"/>
      <c r="K7140" s="10"/>
      <c r="L7140" s="5"/>
      <c r="M7140" s="12"/>
      <c r="N7140" s="12"/>
      <c r="O7140" s="12"/>
      <c r="P7140" s="12"/>
      <c r="Q7140" s="12"/>
      <c r="R7140" s="12"/>
      <c r="S7140" s="13"/>
      <c r="T7140" s="13"/>
    </row>
    <row r="7141" spans="8:20" x14ac:dyDescent="0.2">
      <c r="H7141" s="8"/>
      <c r="I7141" s="8"/>
      <c r="J7141" s="11"/>
      <c r="K7141" s="10"/>
      <c r="L7141" s="5"/>
      <c r="M7141" s="12"/>
      <c r="N7141" s="12"/>
      <c r="O7141" s="12"/>
      <c r="P7141" s="12"/>
      <c r="Q7141" s="12"/>
      <c r="R7141" s="12"/>
      <c r="S7141" s="13"/>
      <c r="T7141" s="13"/>
    </row>
    <row r="7142" spans="8:20" x14ac:dyDescent="0.2">
      <c r="H7142" s="8"/>
      <c r="I7142" s="8"/>
      <c r="J7142" s="11"/>
      <c r="K7142" s="10"/>
      <c r="L7142" s="5"/>
      <c r="M7142" s="12"/>
      <c r="N7142" s="12"/>
      <c r="O7142" s="12"/>
      <c r="P7142" s="12"/>
      <c r="Q7142" s="12"/>
      <c r="R7142" s="12"/>
      <c r="S7142" s="13"/>
      <c r="T7142" s="13"/>
    </row>
    <row r="7143" spans="8:20" x14ac:dyDescent="0.2">
      <c r="H7143" s="8"/>
      <c r="I7143" s="8"/>
      <c r="J7143" s="11"/>
      <c r="K7143" s="10"/>
      <c r="L7143" s="5"/>
      <c r="M7143" s="12"/>
      <c r="N7143" s="12"/>
      <c r="O7143" s="12"/>
      <c r="P7143" s="12"/>
      <c r="Q7143" s="12"/>
      <c r="R7143" s="12"/>
      <c r="S7143" s="13"/>
      <c r="T7143" s="13"/>
    </row>
    <row r="7144" spans="8:20" x14ac:dyDescent="0.2">
      <c r="H7144" s="8"/>
      <c r="I7144" s="8"/>
      <c r="J7144" s="11"/>
      <c r="K7144" s="10"/>
      <c r="L7144" s="5"/>
      <c r="M7144" s="12"/>
      <c r="N7144" s="12"/>
      <c r="O7144" s="12"/>
      <c r="P7144" s="12"/>
      <c r="Q7144" s="12"/>
      <c r="R7144" s="12"/>
      <c r="S7144" s="13"/>
      <c r="T7144" s="13"/>
    </row>
    <row r="7145" spans="8:20" x14ac:dyDescent="0.2">
      <c r="H7145" s="8"/>
      <c r="I7145" s="8"/>
      <c r="J7145" s="11"/>
      <c r="K7145" s="10"/>
      <c r="L7145" s="5"/>
      <c r="M7145" s="12"/>
      <c r="N7145" s="12"/>
      <c r="O7145" s="12"/>
      <c r="P7145" s="12"/>
      <c r="Q7145" s="12"/>
      <c r="R7145" s="12"/>
      <c r="S7145" s="13"/>
      <c r="T7145" s="13"/>
    </row>
    <row r="7146" spans="8:20" x14ac:dyDescent="0.2">
      <c r="H7146" s="8"/>
      <c r="I7146" s="8"/>
      <c r="J7146" s="11"/>
      <c r="K7146" s="10"/>
      <c r="L7146" s="5"/>
      <c r="M7146" s="12"/>
      <c r="N7146" s="12"/>
      <c r="O7146" s="12"/>
      <c r="P7146" s="12"/>
      <c r="Q7146" s="12"/>
      <c r="R7146" s="12"/>
      <c r="S7146" s="13"/>
      <c r="T7146" s="13"/>
    </row>
    <row r="7147" spans="8:20" x14ac:dyDescent="0.2">
      <c r="H7147" s="8"/>
      <c r="I7147" s="8"/>
      <c r="J7147" s="11"/>
      <c r="K7147" s="10"/>
      <c r="L7147" s="5"/>
      <c r="M7147" s="12"/>
      <c r="N7147" s="12"/>
      <c r="O7147" s="12"/>
      <c r="P7147" s="12"/>
      <c r="Q7147" s="12"/>
      <c r="R7147" s="12"/>
      <c r="S7147" s="13"/>
      <c r="T7147" s="13"/>
    </row>
    <row r="7148" spans="8:20" x14ac:dyDescent="0.2">
      <c r="H7148" s="8"/>
      <c r="I7148" s="8"/>
      <c r="J7148" s="11"/>
      <c r="K7148" s="10"/>
      <c r="L7148" s="5"/>
      <c r="M7148" s="12"/>
      <c r="N7148" s="12"/>
      <c r="O7148" s="12"/>
      <c r="P7148" s="12"/>
      <c r="Q7148" s="12"/>
      <c r="R7148" s="12"/>
      <c r="S7148" s="13"/>
      <c r="T7148" s="13"/>
    </row>
    <row r="7149" spans="8:20" x14ac:dyDescent="0.2">
      <c r="H7149" s="8"/>
      <c r="I7149" s="8"/>
      <c r="J7149" s="11"/>
      <c r="K7149" s="10"/>
      <c r="L7149" s="5"/>
      <c r="M7149" s="12"/>
      <c r="N7149" s="12"/>
      <c r="O7149" s="12"/>
      <c r="P7149" s="12"/>
      <c r="Q7149" s="12"/>
      <c r="R7149" s="12"/>
      <c r="S7149" s="13"/>
      <c r="T7149" s="13"/>
    </row>
    <row r="7150" spans="8:20" x14ac:dyDescent="0.2">
      <c r="H7150" s="8"/>
      <c r="I7150" s="8"/>
      <c r="J7150" s="11"/>
      <c r="K7150" s="10"/>
      <c r="L7150" s="5"/>
      <c r="M7150" s="12"/>
      <c r="N7150" s="12"/>
      <c r="O7150" s="12"/>
      <c r="P7150" s="12"/>
      <c r="Q7150" s="12"/>
      <c r="R7150" s="12"/>
      <c r="S7150" s="13"/>
      <c r="T7150" s="13"/>
    </row>
    <row r="7151" spans="8:20" x14ac:dyDescent="0.2">
      <c r="H7151" s="8"/>
      <c r="I7151" s="8"/>
      <c r="J7151" s="11"/>
      <c r="K7151" s="10"/>
      <c r="L7151" s="5"/>
      <c r="M7151" s="12"/>
      <c r="N7151" s="12"/>
      <c r="O7151" s="12"/>
      <c r="P7151" s="12"/>
      <c r="Q7151" s="12"/>
      <c r="R7151" s="12"/>
      <c r="S7151" s="13"/>
      <c r="T7151" s="13"/>
    </row>
    <row r="7152" spans="8:20" x14ac:dyDescent="0.2">
      <c r="H7152" s="8"/>
      <c r="I7152" s="8"/>
      <c r="J7152" s="11"/>
      <c r="K7152" s="10"/>
      <c r="L7152" s="5"/>
      <c r="M7152" s="12"/>
      <c r="N7152" s="12"/>
      <c r="O7152" s="12"/>
      <c r="P7152" s="12"/>
      <c r="Q7152" s="12"/>
      <c r="R7152" s="12"/>
      <c r="S7152" s="13"/>
      <c r="T7152" s="13"/>
    </row>
    <row r="7153" spans="8:20" x14ac:dyDescent="0.2">
      <c r="H7153" s="8"/>
      <c r="I7153" s="8"/>
      <c r="J7153" s="11"/>
      <c r="K7153" s="10"/>
      <c r="L7153" s="5"/>
      <c r="M7153" s="12"/>
      <c r="N7153" s="12"/>
      <c r="O7153" s="12"/>
      <c r="P7153" s="12"/>
      <c r="Q7153" s="12"/>
      <c r="R7153" s="12"/>
      <c r="S7153" s="13"/>
      <c r="T7153" s="13"/>
    </row>
    <row r="7154" spans="8:20" x14ac:dyDescent="0.2">
      <c r="H7154" s="8"/>
      <c r="I7154" s="8"/>
      <c r="J7154" s="11"/>
      <c r="K7154" s="10"/>
      <c r="L7154" s="5"/>
      <c r="M7154" s="12"/>
      <c r="N7154" s="12"/>
      <c r="O7154" s="12"/>
      <c r="P7154" s="12"/>
      <c r="Q7154" s="12"/>
      <c r="R7154" s="12"/>
      <c r="S7154" s="13"/>
      <c r="T7154" s="13"/>
    </row>
    <row r="7155" spans="8:20" x14ac:dyDescent="0.2">
      <c r="H7155" s="8"/>
      <c r="I7155" s="8"/>
      <c r="J7155" s="11"/>
      <c r="K7155" s="10"/>
      <c r="L7155" s="5"/>
      <c r="M7155" s="12"/>
      <c r="N7155" s="12"/>
      <c r="O7155" s="12"/>
      <c r="P7155" s="12"/>
      <c r="Q7155" s="12"/>
      <c r="R7155" s="12"/>
      <c r="S7155" s="13"/>
      <c r="T7155" s="13"/>
    </row>
    <row r="7156" spans="8:20" x14ac:dyDescent="0.2">
      <c r="H7156" s="8"/>
      <c r="I7156" s="8"/>
      <c r="J7156" s="11"/>
      <c r="K7156" s="10"/>
      <c r="L7156" s="5"/>
      <c r="M7156" s="12"/>
      <c r="N7156" s="12"/>
      <c r="O7156" s="12"/>
      <c r="P7156" s="12"/>
      <c r="Q7156" s="12"/>
      <c r="R7156" s="12"/>
      <c r="S7156" s="13"/>
      <c r="T7156" s="13"/>
    </row>
    <row r="7157" spans="8:20" x14ac:dyDescent="0.2">
      <c r="H7157" s="8"/>
      <c r="I7157" s="8"/>
      <c r="J7157" s="11"/>
      <c r="K7157" s="10"/>
      <c r="L7157" s="5"/>
      <c r="M7157" s="12"/>
      <c r="N7157" s="12"/>
      <c r="O7157" s="12"/>
      <c r="P7157" s="12"/>
      <c r="Q7157" s="12"/>
      <c r="R7157" s="12"/>
      <c r="S7157" s="13"/>
      <c r="T7157" s="13"/>
    </row>
    <row r="7158" spans="8:20" x14ac:dyDescent="0.2">
      <c r="H7158" s="8"/>
      <c r="I7158" s="8"/>
      <c r="J7158" s="11"/>
      <c r="K7158" s="10"/>
      <c r="L7158" s="5"/>
      <c r="M7158" s="12"/>
      <c r="N7158" s="12"/>
      <c r="O7158" s="12"/>
      <c r="P7158" s="12"/>
      <c r="Q7158" s="12"/>
      <c r="R7158" s="12"/>
      <c r="S7158" s="13"/>
      <c r="T7158" s="13"/>
    </row>
    <row r="7159" spans="8:20" x14ac:dyDescent="0.2">
      <c r="H7159" s="8"/>
      <c r="I7159" s="8"/>
      <c r="J7159" s="11"/>
      <c r="K7159" s="10"/>
      <c r="L7159" s="5"/>
      <c r="M7159" s="12"/>
      <c r="N7159" s="12"/>
      <c r="O7159" s="12"/>
      <c r="P7159" s="12"/>
      <c r="Q7159" s="12"/>
      <c r="R7159" s="12"/>
      <c r="S7159" s="13"/>
      <c r="T7159" s="13"/>
    </row>
    <row r="7160" spans="8:20" x14ac:dyDescent="0.2">
      <c r="H7160" s="8"/>
      <c r="I7160" s="8"/>
      <c r="J7160" s="11"/>
      <c r="K7160" s="10"/>
      <c r="L7160" s="5"/>
      <c r="M7160" s="12"/>
      <c r="N7160" s="12"/>
      <c r="O7160" s="12"/>
      <c r="P7160" s="12"/>
      <c r="Q7160" s="12"/>
      <c r="R7160" s="12"/>
      <c r="S7160" s="13"/>
      <c r="T7160" s="13"/>
    </row>
    <row r="7161" spans="8:20" x14ac:dyDescent="0.2">
      <c r="H7161" s="8"/>
      <c r="I7161" s="8"/>
      <c r="J7161" s="11"/>
      <c r="K7161" s="10"/>
      <c r="L7161" s="5"/>
      <c r="M7161" s="12"/>
      <c r="N7161" s="12"/>
      <c r="O7161" s="12"/>
      <c r="P7161" s="12"/>
      <c r="Q7161" s="12"/>
      <c r="R7161" s="12"/>
      <c r="S7161" s="13"/>
      <c r="T7161" s="13"/>
    </row>
    <row r="7162" spans="8:20" x14ac:dyDescent="0.2">
      <c r="H7162" s="8"/>
      <c r="I7162" s="8"/>
      <c r="J7162" s="11"/>
      <c r="K7162" s="10"/>
      <c r="L7162" s="5"/>
      <c r="M7162" s="12"/>
      <c r="N7162" s="12"/>
      <c r="O7162" s="12"/>
      <c r="P7162" s="12"/>
      <c r="Q7162" s="12"/>
      <c r="R7162" s="12"/>
      <c r="S7162" s="13"/>
      <c r="T7162" s="13"/>
    </row>
    <row r="7163" spans="8:20" x14ac:dyDescent="0.2">
      <c r="H7163" s="8"/>
      <c r="I7163" s="8"/>
      <c r="J7163" s="11"/>
      <c r="K7163" s="10"/>
      <c r="L7163" s="5"/>
      <c r="M7163" s="12"/>
      <c r="N7163" s="12"/>
      <c r="O7163" s="12"/>
      <c r="P7163" s="12"/>
      <c r="Q7163" s="12"/>
      <c r="R7163" s="12"/>
      <c r="S7163" s="13"/>
      <c r="T7163" s="13"/>
    </row>
    <row r="7164" spans="8:20" x14ac:dyDescent="0.2">
      <c r="H7164" s="8"/>
      <c r="I7164" s="8"/>
      <c r="J7164" s="11"/>
      <c r="K7164" s="10"/>
      <c r="L7164" s="5"/>
      <c r="M7164" s="12"/>
      <c r="N7164" s="12"/>
      <c r="O7164" s="12"/>
      <c r="P7164" s="12"/>
      <c r="Q7164" s="12"/>
      <c r="R7164" s="12"/>
      <c r="S7164" s="13"/>
      <c r="T7164" s="13"/>
    </row>
    <row r="7165" spans="8:20" x14ac:dyDescent="0.2">
      <c r="H7165" s="8"/>
      <c r="I7165" s="8"/>
      <c r="J7165" s="11"/>
      <c r="K7165" s="10"/>
      <c r="L7165" s="5"/>
      <c r="M7165" s="12"/>
      <c r="N7165" s="12"/>
      <c r="O7165" s="12"/>
      <c r="P7165" s="12"/>
      <c r="Q7165" s="12"/>
      <c r="R7165" s="12"/>
      <c r="S7165" s="13"/>
      <c r="T7165" s="13"/>
    </row>
    <row r="7166" spans="8:20" x14ac:dyDescent="0.2">
      <c r="H7166" s="8"/>
      <c r="I7166" s="8"/>
      <c r="J7166" s="11"/>
      <c r="K7166" s="10"/>
      <c r="L7166" s="5"/>
      <c r="M7166" s="12"/>
      <c r="N7166" s="12"/>
      <c r="O7166" s="12"/>
      <c r="P7166" s="12"/>
      <c r="Q7166" s="12"/>
      <c r="R7166" s="12"/>
      <c r="S7166" s="13"/>
      <c r="T7166" s="13"/>
    </row>
    <row r="7167" spans="8:20" x14ac:dyDescent="0.2">
      <c r="H7167" s="8"/>
      <c r="I7167" s="8"/>
      <c r="J7167" s="11"/>
      <c r="K7167" s="10"/>
      <c r="L7167" s="5"/>
      <c r="M7167" s="12"/>
      <c r="N7167" s="12"/>
      <c r="O7167" s="12"/>
      <c r="P7167" s="12"/>
      <c r="Q7167" s="12"/>
      <c r="R7167" s="12"/>
      <c r="S7167" s="13"/>
      <c r="T7167" s="13"/>
    </row>
    <row r="7168" spans="8:20" x14ac:dyDescent="0.2">
      <c r="H7168" s="8"/>
      <c r="I7168" s="8"/>
      <c r="J7168" s="11"/>
      <c r="K7168" s="10"/>
      <c r="L7168" s="5"/>
      <c r="M7168" s="12"/>
      <c r="N7168" s="12"/>
      <c r="O7168" s="12"/>
      <c r="P7168" s="12"/>
      <c r="Q7168" s="12"/>
      <c r="R7168" s="12"/>
      <c r="S7168" s="13"/>
      <c r="T7168" s="13"/>
    </row>
    <row r="7169" spans="8:20" x14ac:dyDescent="0.2">
      <c r="H7169" s="8"/>
      <c r="I7169" s="8"/>
      <c r="J7169" s="11"/>
      <c r="K7169" s="10"/>
      <c r="L7169" s="5"/>
      <c r="M7169" s="12"/>
      <c r="N7169" s="12"/>
      <c r="O7169" s="12"/>
      <c r="P7169" s="12"/>
      <c r="Q7169" s="12"/>
      <c r="R7169" s="12"/>
      <c r="S7169" s="13"/>
      <c r="T7169" s="13"/>
    </row>
    <row r="7170" spans="8:20" x14ac:dyDescent="0.2">
      <c r="H7170" s="8"/>
      <c r="I7170" s="8"/>
      <c r="J7170" s="11"/>
      <c r="K7170" s="10"/>
      <c r="L7170" s="5"/>
      <c r="M7170" s="12"/>
      <c r="N7170" s="12"/>
      <c r="O7170" s="12"/>
      <c r="P7170" s="12"/>
      <c r="Q7170" s="12"/>
      <c r="R7170" s="12"/>
      <c r="S7170" s="13"/>
      <c r="T7170" s="13"/>
    </row>
    <row r="7171" spans="8:20" x14ac:dyDescent="0.2">
      <c r="H7171" s="8"/>
      <c r="I7171" s="8"/>
      <c r="J7171" s="11"/>
      <c r="K7171" s="10"/>
      <c r="L7171" s="5"/>
      <c r="M7171" s="12"/>
      <c r="N7171" s="12"/>
      <c r="O7171" s="12"/>
      <c r="P7171" s="12"/>
      <c r="Q7171" s="12"/>
      <c r="R7171" s="12"/>
      <c r="S7171" s="13"/>
      <c r="T7171" s="13"/>
    </row>
    <row r="7172" spans="8:20" x14ac:dyDescent="0.2">
      <c r="H7172" s="8"/>
      <c r="I7172" s="8"/>
      <c r="J7172" s="11"/>
      <c r="K7172" s="10"/>
      <c r="L7172" s="5"/>
      <c r="M7172" s="12"/>
      <c r="N7172" s="12"/>
      <c r="O7172" s="12"/>
      <c r="P7172" s="12"/>
      <c r="Q7172" s="12"/>
      <c r="R7172" s="12"/>
      <c r="S7172" s="13"/>
      <c r="T7172" s="13"/>
    </row>
    <row r="7173" spans="8:20" x14ac:dyDescent="0.2">
      <c r="H7173" s="8"/>
      <c r="I7173" s="8"/>
      <c r="J7173" s="11"/>
      <c r="K7173" s="10"/>
      <c r="L7173" s="5"/>
      <c r="M7173" s="12"/>
      <c r="N7173" s="12"/>
      <c r="O7173" s="12"/>
      <c r="P7173" s="12"/>
      <c r="Q7173" s="12"/>
      <c r="R7173" s="12"/>
      <c r="S7173" s="13"/>
      <c r="T7173" s="13"/>
    </row>
    <row r="7174" spans="8:20" x14ac:dyDescent="0.2">
      <c r="H7174" s="8"/>
      <c r="I7174" s="8"/>
      <c r="J7174" s="11"/>
      <c r="K7174" s="10"/>
      <c r="L7174" s="5"/>
      <c r="M7174" s="12"/>
      <c r="N7174" s="12"/>
      <c r="O7174" s="12"/>
      <c r="P7174" s="12"/>
      <c r="Q7174" s="12"/>
      <c r="R7174" s="12"/>
      <c r="S7174" s="13"/>
      <c r="T7174" s="13"/>
    </row>
    <row r="7175" spans="8:20" x14ac:dyDescent="0.2">
      <c r="H7175" s="8"/>
      <c r="I7175" s="8"/>
      <c r="J7175" s="11"/>
      <c r="K7175" s="10"/>
      <c r="L7175" s="5"/>
      <c r="M7175" s="12"/>
      <c r="N7175" s="12"/>
      <c r="O7175" s="12"/>
      <c r="P7175" s="12"/>
      <c r="Q7175" s="12"/>
      <c r="R7175" s="12"/>
      <c r="S7175" s="13"/>
      <c r="T7175" s="13"/>
    </row>
    <row r="7176" spans="8:20" x14ac:dyDescent="0.2">
      <c r="H7176" s="8"/>
      <c r="I7176" s="8"/>
      <c r="J7176" s="11"/>
      <c r="K7176" s="10"/>
      <c r="L7176" s="5"/>
      <c r="M7176" s="12"/>
      <c r="N7176" s="12"/>
      <c r="O7176" s="12"/>
      <c r="P7176" s="12"/>
      <c r="Q7176" s="12"/>
      <c r="R7176" s="12"/>
      <c r="S7176" s="13"/>
      <c r="T7176" s="13"/>
    </row>
    <row r="7177" spans="8:20" x14ac:dyDescent="0.2">
      <c r="H7177" s="8"/>
      <c r="I7177" s="8"/>
      <c r="J7177" s="11"/>
      <c r="K7177" s="10"/>
      <c r="L7177" s="5"/>
      <c r="M7177" s="12"/>
      <c r="N7177" s="12"/>
      <c r="O7177" s="12"/>
      <c r="P7177" s="12"/>
      <c r="Q7177" s="12"/>
      <c r="R7177" s="12"/>
      <c r="S7177" s="13"/>
      <c r="T7177" s="13"/>
    </row>
    <row r="7178" spans="8:20" x14ac:dyDescent="0.2">
      <c r="H7178" s="8"/>
      <c r="I7178" s="8"/>
      <c r="J7178" s="11"/>
      <c r="K7178" s="10"/>
      <c r="L7178" s="5"/>
      <c r="M7178" s="12"/>
      <c r="N7178" s="12"/>
      <c r="O7178" s="12"/>
      <c r="P7178" s="12"/>
      <c r="Q7178" s="12"/>
      <c r="R7178" s="12"/>
      <c r="S7178" s="13"/>
      <c r="T7178" s="13"/>
    </row>
    <row r="7179" spans="8:20" x14ac:dyDescent="0.2">
      <c r="H7179" s="8"/>
      <c r="I7179" s="8"/>
      <c r="J7179" s="11"/>
      <c r="K7179" s="10"/>
      <c r="L7179" s="5"/>
      <c r="M7179" s="12"/>
      <c r="N7179" s="12"/>
      <c r="O7179" s="12"/>
      <c r="P7179" s="12"/>
      <c r="Q7179" s="12"/>
      <c r="R7179" s="12"/>
      <c r="S7179" s="13"/>
      <c r="T7179" s="13"/>
    </row>
    <row r="7180" spans="8:20" x14ac:dyDescent="0.2">
      <c r="H7180" s="8"/>
      <c r="I7180" s="8"/>
      <c r="J7180" s="11"/>
      <c r="K7180" s="10"/>
      <c r="L7180" s="5"/>
      <c r="M7180" s="12"/>
      <c r="N7180" s="12"/>
      <c r="O7180" s="12"/>
      <c r="P7180" s="12"/>
      <c r="Q7180" s="12"/>
      <c r="R7180" s="12"/>
      <c r="S7180" s="13"/>
      <c r="T7180" s="13"/>
    </row>
    <row r="7181" spans="8:20" x14ac:dyDescent="0.2">
      <c r="H7181" s="8"/>
      <c r="I7181" s="8"/>
      <c r="J7181" s="11"/>
      <c r="K7181" s="10"/>
      <c r="L7181" s="5"/>
      <c r="M7181" s="12"/>
      <c r="N7181" s="12"/>
      <c r="O7181" s="12"/>
      <c r="P7181" s="12"/>
      <c r="Q7181" s="12"/>
      <c r="R7181" s="12"/>
      <c r="S7181" s="13"/>
      <c r="T7181" s="13"/>
    </row>
    <row r="7182" spans="8:20" x14ac:dyDescent="0.2">
      <c r="H7182" s="8"/>
      <c r="I7182" s="8"/>
      <c r="J7182" s="11"/>
      <c r="K7182" s="10"/>
      <c r="L7182" s="5"/>
      <c r="M7182" s="12"/>
      <c r="N7182" s="12"/>
      <c r="O7182" s="12"/>
      <c r="P7182" s="12"/>
      <c r="Q7182" s="12"/>
      <c r="R7182" s="12"/>
      <c r="S7182" s="13"/>
      <c r="T7182" s="13"/>
    </row>
    <row r="7183" spans="8:20" x14ac:dyDescent="0.2">
      <c r="H7183" s="8"/>
      <c r="I7183" s="8"/>
      <c r="J7183" s="11"/>
      <c r="K7183" s="10"/>
      <c r="L7183" s="5"/>
      <c r="M7183" s="12"/>
      <c r="N7183" s="12"/>
      <c r="O7183" s="12"/>
      <c r="P7183" s="12"/>
      <c r="Q7183" s="12"/>
      <c r="R7183" s="12"/>
      <c r="S7183" s="13"/>
      <c r="T7183" s="13"/>
    </row>
    <row r="7184" spans="8:20" x14ac:dyDescent="0.2">
      <c r="H7184" s="8"/>
      <c r="I7184" s="8"/>
      <c r="J7184" s="11"/>
      <c r="K7184" s="10"/>
      <c r="L7184" s="5"/>
      <c r="M7184" s="12"/>
      <c r="N7184" s="12"/>
      <c r="O7184" s="12"/>
      <c r="P7184" s="12"/>
      <c r="Q7184" s="12"/>
      <c r="R7184" s="12"/>
      <c r="S7184" s="13"/>
      <c r="T7184" s="13"/>
    </row>
    <row r="7185" spans="8:20" x14ac:dyDescent="0.2">
      <c r="H7185" s="8"/>
      <c r="I7185" s="8"/>
      <c r="J7185" s="11"/>
      <c r="K7185" s="10"/>
      <c r="L7185" s="5"/>
      <c r="M7185" s="12"/>
      <c r="N7185" s="12"/>
      <c r="O7185" s="12"/>
      <c r="P7185" s="12"/>
      <c r="Q7185" s="12"/>
      <c r="R7185" s="12"/>
      <c r="S7185" s="13"/>
      <c r="T7185" s="13"/>
    </row>
    <row r="7186" spans="8:20" x14ac:dyDescent="0.2">
      <c r="H7186" s="8"/>
      <c r="I7186" s="8"/>
      <c r="J7186" s="11"/>
      <c r="K7186" s="10"/>
      <c r="L7186" s="5"/>
      <c r="M7186" s="12"/>
      <c r="N7186" s="12"/>
      <c r="O7186" s="12"/>
      <c r="P7186" s="12"/>
      <c r="Q7186" s="12"/>
      <c r="R7186" s="12"/>
      <c r="S7186" s="13"/>
      <c r="T7186" s="13"/>
    </row>
    <row r="7187" spans="8:20" x14ac:dyDescent="0.2">
      <c r="H7187" s="8"/>
      <c r="I7187" s="8"/>
      <c r="J7187" s="11"/>
      <c r="K7187" s="10"/>
      <c r="L7187" s="5"/>
      <c r="M7187" s="12"/>
      <c r="N7187" s="12"/>
      <c r="O7187" s="12"/>
      <c r="P7187" s="12"/>
      <c r="Q7187" s="12"/>
      <c r="R7187" s="12"/>
      <c r="S7187" s="13"/>
      <c r="T7187" s="13"/>
    </row>
    <row r="7188" spans="8:20" x14ac:dyDescent="0.2">
      <c r="H7188" s="8"/>
      <c r="I7188" s="8"/>
      <c r="J7188" s="11"/>
      <c r="K7188" s="10"/>
      <c r="L7188" s="5"/>
      <c r="M7188" s="12"/>
      <c r="N7188" s="12"/>
      <c r="O7188" s="12"/>
      <c r="P7188" s="12"/>
      <c r="Q7188" s="12"/>
      <c r="R7188" s="12"/>
      <c r="S7188" s="13"/>
      <c r="T7188" s="13"/>
    </row>
    <row r="7189" spans="8:20" x14ac:dyDescent="0.2">
      <c r="H7189" s="8"/>
      <c r="I7189" s="8"/>
      <c r="J7189" s="11"/>
      <c r="K7189" s="10"/>
      <c r="L7189" s="5"/>
      <c r="M7189" s="12"/>
      <c r="N7189" s="12"/>
      <c r="O7189" s="12"/>
      <c r="P7189" s="12"/>
      <c r="Q7189" s="12"/>
      <c r="R7189" s="12"/>
      <c r="S7189" s="13"/>
      <c r="T7189" s="13"/>
    </row>
    <row r="7190" spans="8:20" x14ac:dyDescent="0.2">
      <c r="H7190" s="8"/>
      <c r="I7190" s="8"/>
      <c r="J7190" s="11"/>
      <c r="K7190" s="10"/>
      <c r="L7190" s="5"/>
      <c r="M7190" s="12"/>
      <c r="N7190" s="12"/>
      <c r="O7190" s="12"/>
      <c r="P7190" s="12"/>
      <c r="Q7190" s="12"/>
      <c r="R7190" s="12"/>
      <c r="S7190" s="13"/>
      <c r="T7190" s="13"/>
    </row>
    <row r="7191" spans="8:20" x14ac:dyDescent="0.2">
      <c r="H7191" s="8"/>
      <c r="I7191" s="8"/>
      <c r="J7191" s="11"/>
      <c r="K7191" s="10"/>
      <c r="L7191" s="5"/>
      <c r="M7191" s="12"/>
      <c r="N7191" s="12"/>
      <c r="O7191" s="12"/>
      <c r="P7191" s="12"/>
      <c r="Q7191" s="12"/>
      <c r="R7191" s="12"/>
      <c r="S7191" s="13"/>
      <c r="T7191" s="13"/>
    </row>
    <row r="7192" spans="8:20" x14ac:dyDescent="0.2">
      <c r="H7192" s="8"/>
      <c r="I7192" s="8"/>
      <c r="J7192" s="11"/>
      <c r="K7192" s="10"/>
      <c r="L7192" s="5"/>
      <c r="M7192" s="12"/>
      <c r="N7192" s="12"/>
      <c r="O7192" s="12"/>
      <c r="P7192" s="12"/>
      <c r="Q7192" s="12"/>
      <c r="R7192" s="12"/>
      <c r="S7192" s="13"/>
      <c r="T7192" s="13"/>
    </row>
    <row r="7193" spans="8:20" x14ac:dyDescent="0.2">
      <c r="H7193" s="8"/>
      <c r="I7193" s="8"/>
      <c r="J7193" s="11"/>
      <c r="K7193" s="10"/>
      <c r="L7193" s="5"/>
      <c r="M7193" s="12"/>
      <c r="N7193" s="12"/>
      <c r="O7193" s="12"/>
      <c r="P7193" s="12"/>
      <c r="Q7193" s="12"/>
      <c r="R7193" s="12"/>
      <c r="S7193" s="13"/>
      <c r="T7193" s="13"/>
    </row>
    <row r="7194" spans="8:20" x14ac:dyDescent="0.2">
      <c r="H7194" s="8"/>
      <c r="I7194" s="8"/>
      <c r="J7194" s="11"/>
      <c r="K7194" s="10"/>
      <c r="L7194" s="5"/>
      <c r="M7194" s="12"/>
      <c r="N7194" s="12"/>
      <c r="O7194" s="12"/>
      <c r="P7194" s="12"/>
      <c r="Q7194" s="12"/>
      <c r="R7194" s="12"/>
      <c r="S7194" s="13"/>
      <c r="T7194" s="13"/>
    </row>
    <row r="7195" spans="8:20" x14ac:dyDescent="0.2">
      <c r="H7195" s="8"/>
      <c r="I7195" s="8"/>
      <c r="J7195" s="11"/>
      <c r="K7195" s="10"/>
      <c r="L7195" s="5"/>
      <c r="M7195" s="12"/>
      <c r="N7195" s="12"/>
      <c r="O7195" s="12"/>
      <c r="P7195" s="12"/>
      <c r="Q7195" s="12"/>
      <c r="R7195" s="12"/>
      <c r="S7195" s="13"/>
      <c r="T7195" s="13"/>
    </row>
    <row r="7196" spans="8:20" x14ac:dyDescent="0.2">
      <c r="H7196" s="8"/>
      <c r="I7196" s="8"/>
      <c r="J7196" s="11"/>
      <c r="K7196" s="10"/>
      <c r="L7196" s="5"/>
      <c r="M7196" s="12"/>
      <c r="N7196" s="12"/>
      <c r="O7196" s="12"/>
      <c r="P7196" s="12"/>
      <c r="Q7196" s="12"/>
      <c r="R7196" s="12"/>
      <c r="S7196" s="13"/>
      <c r="T7196" s="13"/>
    </row>
    <row r="7197" spans="8:20" x14ac:dyDescent="0.2">
      <c r="H7197" s="8"/>
      <c r="I7197" s="8"/>
      <c r="J7197" s="11"/>
      <c r="K7197" s="10"/>
      <c r="L7197" s="5"/>
      <c r="M7197" s="12"/>
      <c r="N7197" s="12"/>
      <c r="O7197" s="12"/>
      <c r="P7197" s="12"/>
      <c r="Q7197" s="12"/>
      <c r="R7197" s="12"/>
      <c r="S7197" s="13"/>
      <c r="T7197" s="13"/>
    </row>
    <row r="7198" spans="8:20" x14ac:dyDescent="0.2">
      <c r="H7198" s="8"/>
      <c r="I7198" s="8"/>
      <c r="J7198" s="11"/>
      <c r="K7198" s="10"/>
      <c r="L7198" s="5"/>
      <c r="M7198" s="12"/>
      <c r="N7198" s="12"/>
      <c r="O7198" s="12"/>
      <c r="P7198" s="12"/>
      <c r="Q7198" s="12"/>
      <c r="R7198" s="12"/>
      <c r="S7198" s="13"/>
      <c r="T7198" s="13"/>
    </row>
    <row r="7199" spans="8:20" x14ac:dyDescent="0.2">
      <c r="H7199" s="8"/>
      <c r="I7199" s="8"/>
      <c r="J7199" s="11"/>
      <c r="K7199" s="10"/>
      <c r="L7199" s="5"/>
      <c r="M7199" s="12"/>
      <c r="N7199" s="12"/>
      <c r="O7199" s="12"/>
      <c r="P7199" s="12"/>
      <c r="Q7199" s="12"/>
      <c r="R7199" s="12"/>
      <c r="S7199" s="13"/>
      <c r="T7199" s="13"/>
    </row>
    <row r="7200" spans="8:20" x14ac:dyDescent="0.2">
      <c r="H7200" s="8"/>
      <c r="I7200" s="8"/>
      <c r="J7200" s="11"/>
      <c r="K7200" s="10"/>
      <c r="L7200" s="5"/>
      <c r="M7200" s="12"/>
      <c r="N7200" s="12"/>
      <c r="O7200" s="12"/>
      <c r="P7200" s="12"/>
      <c r="Q7200" s="12"/>
      <c r="R7200" s="12"/>
      <c r="S7200" s="13"/>
      <c r="T7200" s="13"/>
    </row>
    <row r="7201" spans="8:20" x14ac:dyDescent="0.2">
      <c r="H7201" s="8"/>
      <c r="I7201" s="8"/>
      <c r="J7201" s="11"/>
      <c r="K7201" s="10"/>
      <c r="L7201" s="5"/>
      <c r="M7201" s="12"/>
      <c r="N7201" s="12"/>
      <c r="O7201" s="12"/>
      <c r="P7201" s="12"/>
      <c r="Q7201" s="12"/>
      <c r="R7201" s="12"/>
      <c r="S7201" s="13"/>
      <c r="T7201" s="13"/>
    </row>
    <row r="7202" spans="8:20" x14ac:dyDescent="0.2">
      <c r="H7202" s="8"/>
      <c r="I7202" s="8"/>
      <c r="J7202" s="11"/>
      <c r="K7202" s="10"/>
      <c r="L7202" s="5"/>
      <c r="M7202" s="12"/>
      <c r="N7202" s="12"/>
      <c r="O7202" s="12"/>
      <c r="P7202" s="12"/>
      <c r="Q7202" s="12"/>
      <c r="R7202" s="12"/>
      <c r="S7202" s="13"/>
      <c r="T7202" s="13"/>
    </row>
    <row r="7203" spans="8:20" x14ac:dyDescent="0.2">
      <c r="H7203" s="8"/>
      <c r="I7203" s="8"/>
      <c r="J7203" s="11"/>
      <c r="K7203" s="10"/>
      <c r="L7203" s="5"/>
      <c r="M7203" s="12"/>
      <c r="N7203" s="12"/>
      <c r="O7203" s="12"/>
      <c r="P7203" s="12"/>
      <c r="Q7203" s="12"/>
      <c r="R7203" s="12"/>
      <c r="S7203" s="13"/>
      <c r="T7203" s="13"/>
    </row>
    <row r="7204" spans="8:20" x14ac:dyDescent="0.2">
      <c r="H7204" s="8"/>
      <c r="I7204" s="8"/>
      <c r="J7204" s="11"/>
      <c r="K7204" s="10"/>
      <c r="L7204" s="5"/>
      <c r="M7204" s="12"/>
      <c r="N7204" s="12"/>
      <c r="O7204" s="12"/>
      <c r="P7204" s="12"/>
      <c r="Q7204" s="12"/>
      <c r="R7204" s="12"/>
      <c r="S7204" s="13"/>
      <c r="T7204" s="13"/>
    </row>
    <row r="7205" spans="8:20" x14ac:dyDescent="0.2">
      <c r="H7205" s="8"/>
      <c r="I7205" s="8"/>
      <c r="J7205" s="11"/>
      <c r="K7205" s="10"/>
      <c r="L7205" s="5"/>
      <c r="M7205" s="12"/>
      <c r="N7205" s="12"/>
      <c r="O7205" s="12"/>
      <c r="P7205" s="12"/>
      <c r="Q7205" s="12"/>
      <c r="R7205" s="12"/>
      <c r="S7205" s="13"/>
      <c r="T7205" s="13"/>
    </row>
    <row r="7206" spans="8:20" x14ac:dyDescent="0.2">
      <c r="H7206" s="8"/>
      <c r="I7206" s="8"/>
      <c r="J7206" s="11"/>
      <c r="K7206" s="10"/>
      <c r="L7206" s="5"/>
      <c r="M7206" s="12"/>
      <c r="N7206" s="12"/>
      <c r="O7206" s="12"/>
      <c r="P7206" s="12"/>
      <c r="Q7206" s="12"/>
      <c r="R7206" s="12"/>
      <c r="S7206" s="13"/>
      <c r="T7206" s="13"/>
    </row>
    <row r="7207" spans="8:20" x14ac:dyDescent="0.2">
      <c r="H7207" s="8"/>
      <c r="I7207" s="8"/>
      <c r="J7207" s="11"/>
      <c r="K7207" s="10"/>
      <c r="L7207" s="5"/>
      <c r="M7207" s="12"/>
      <c r="N7207" s="12"/>
      <c r="O7207" s="12"/>
      <c r="P7207" s="12"/>
      <c r="Q7207" s="12"/>
      <c r="R7207" s="12"/>
      <c r="S7207" s="13"/>
      <c r="T7207" s="13"/>
    </row>
    <row r="7208" spans="8:20" x14ac:dyDescent="0.2">
      <c r="H7208" s="8"/>
      <c r="I7208" s="8"/>
      <c r="J7208" s="11"/>
      <c r="K7208" s="10"/>
      <c r="L7208" s="5"/>
      <c r="M7208" s="12"/>
      <c r="N7208" s="12"/>
      <c r="O7208" s="12"/>
      <c r="P7208" s="12"/>
      <c r="Q7208" s="12"/>
      <c r="R7208" s="12"/>
      <c r="S7208" s="13"/>
      <c r="T7208" s="13"/>
    </row>
    <row r="7209" spans="8:20" x14ac:dyDescent="0.2">
      <c r="H7209" s="8"/>
      <c r="I7209" s="8"/>
      <c r="J7209" s="11"/>
      <c r="K7209" s="10"/>
      <c r="L7209" s="5"/>
      <c r="M7209" s="12"/>
      <c r="N7209" s="12"/>
      <c r="O7209" s="12"/>
      <c r="P7209" s="12"/>
      <c r="Q7209" s="12"/>
      <c r="R7209" s="12"/>
      <c r="S7209" s="13"/>
      <c r="T7209" s="13"/>
    </row>
    <row r="7210" spans="8:20" x14ac:dyDescent="0.2">
      <c r="H7210" s="8"/>
      <c r="I7210" s="8"/>
      <c r="J7210" s="11"/>
      <c r="K7210" s="10"/>
      <c r="L7210" s="5"/>
      <c r="M7210" s="12"/>
      <c r="N7210" s="12"/>
      <c r="O7210" s="12"/>
      <c r="P7210" s="12"/>
      <c r="Q7210" s="12"/>
      <c r="R7210" s="12"/>
      <c r="S7210" s="13"/>
      <c r="T7210" s="13"/>
    </row>
    <row r="7211" spans="8:20" x14ac:dyDescent="0.2">
      <c r="H7211" s="8"/>
      <c r="I7211" s="8"/>
      <c r="J7211" s="11"/>
      <c r="K7211" s="10"/>
      <c r="L7211" s="5"/>
      <c r="M7211" s="12"/>
      <c r="N7211" s="12"/>
      <c r="O7211" s="12"/>
      <c r="P7211" s="12"/>
      <c r="Q7211" s="12"/>
      <c r="R7211" s="12"/>
      <c r="S7211" s="13"/>
      <c r="T7211" s="13"/>
    </row>
    <row r="7212" spans="8:20" x14ac:dyDescent="0.2">
      <c r="H7212" s="8"/>
      <c r="I7212" s="8"/>
      <c r="J7212" s="11"/>
      <c r="K7212" s="10"/>
      <c r="L7212" s="5"/>
      <c r="M7212" s="12"/>
      <c r="N7212" s="12"/>
      <c r="O7212" s="12"/>
      <c r="P7212" s="12"/>
      <c r="Q7212" s="12"/>
      <c r="R7212" s="12"/>
      <c r="S7212" s="13"/>
      <c r="T7212" s="13"/>
    </row>
    <row r="7213" spans="8:20" x14ac:dyDescent="0.2">
      <c r="H7213" s="8"/>
      <c r="I7213" s="8"/>
      <c r="J7213" s="11"/>
      <c r="K7213" s="10"/>
      <c r="L7213" s="5"/>
      <c r="M7213" s="12"/>
      <c r="N7213" s="12"/>
      <c r="O7213" s="12"/>
      <c r="P7213" s="12"/>
      <c r="Q7213" s="12"/>
      <c r="R7213" s="12"/>
      <c r="S7213" s="13"/>
      <c r="T7213" s="13"/>
    </row>
    <row r="7214" spans="8:20" x14ac:dyDescent="0.2">
      <c r="H7214" s="8"/>
      <c r="I7214" s="8"/>
      <c r="J7214" s="11"/>
      <c r="K7214" s="10"/>
      <c r="L7214" s="5"/>
      <c r="M7214" s="12"/>
      <c r="N7214" s="12"/>
      <c r="O7214" s="12"/>
      <c r="P7214" s="12"/>
      <c r="Q7214" s="12"/>
      <c r="R7214" s="12"/>
      <c r="S7214" s="13"/>
      <c r="T7214" s="13"/>
    </row>
    <row r="7215" spans="8:20" x14ac:dyDescent="0.2">
      <c r="H7215" s="8"/>
      <c r="I7215" s="8"/>
      <c r="J7215" s="11"/>
      <c r="K7215" s="10"/>
      <c r="L7215" s="5"/>
      <c r="M7215" s="12"/>
      <c r="N7215" s="12"/>
      <c r="O7215" s="12"/>
      <c r="P7215" s="12"/>
      <c r="Q7215" s="12"/>
      <c r="R7215" s="12"/>
      <c r="S7215" s="13"/>
      <c r="T7215" s="13"/>
    </row>
    <row r="7216" spans="8:20" x14ac:dyDescent="0.2">
      <c r="H7216" s="8"/>
      <c r="I7216" s="8"/>
      <c r="J7216" s="11"/>
      <c r="K7216" s="10"/>
      <c r="L7216" s="5"/>
      <c r="M7216" s="12"/>
      <c r="N7216" s="12"/>
      <c r="O7216" s="12"/>
      <c r="P7216" s="12"/>
      <c r="Q7216" s="12"/>
      <c r="R7216" s="12"/>
      <c r="S7216" s="13"/>
      <c r="T7216" s="13"/>
    </row>
    <row r="7217" spans="8:20" x14ac:dyDescent="0.2">
      <c r="H7217" s="8"/>
      <c r="I7217" s="8"/>
      <c r="J7217" s="11"/>
      <c r="K7217" s="10"/>
      <c r="L7217" s="5"/>
      <c r="M7217" s="12"/>
      <c r="N7217" s="12"/>
      <c r="O7217" s="12"/>
      <c r="P7217" s="12"/>
      <c r="Q7217" s="12"/>
      <c r="R7217" s="12"/>
      <c r="S7217" s="13"/>
      <c r="T7217" s="13"/>
    </row>
    <row r="7218" spans="8:20" x14ac:dyDescent="0.2">
      <c r="H7218" s="8"/>
      <c r="I7218" s="8"/>
      <c r="J7218" s="11"/>
      <c r="K7218" s="10"/>
      <c r="L7218" s="5"/>
      <c r="M7218" s="12"/>
      <c r="N7218" s="12"/>
      <c r="O7218" s="12"/>
      <c r="P7218" s="12"/>
      <c r="Q7218" s="12"/>
      <c r="R7218" s="12"/>
      <c r="S7218" s="13"/>
      <c r="T7218" s="13"/>
    </row>
    <row r="7219" spans="8:20" x14ac:dyDescent="0.2">
      <c r="H7219" s="8"/>
      <c r="I7219" s="8"/>
      <c r="J7219" s="11"/>
      <c r="K7219" s="10"/>
      <c r="L7219" s="5"/>
      <c r="M7219" s="12"/>
      <c r="N7219" s="12"/>
      <c r="O7219" s="12"/>
      <c r="P7219" s="12"/>
      <c r="Q7219" s="12"/>
      <c r="R7219" s="12"/>
      <c r="S7219" s="13"/>
      <c r="T7219" s="13"/>
    </row>
    <row r="7220" spans="8:20" x14ac:dyDescent="0.2">
      <c r="H7220" s="8"/>
      <c r="I7220" s="8"/>
      <c r="J7220" s="11"/>
      <c r="K7220" s="10"/>
      <c r="L7220" s="5"/>
      <c r="M7220" s="12"/>
      <c r="N7220" s="12"/>
      <c r="O7220" s="12"/>
      <c r="P7220" s="12"/>
      <c r="Q7220" s="12"/>
      <c r="R7220" s="12"/>
      <c r="S7220" s="13"/>
      <c r="T7220" s="13"/>
    </row>
    <row r="7221" spans="8:20" x14ac:dyDescent="0.2">
      <c r="H7221" s="8"/>
      <c r="I7221" s="8"/>
      <c r="J7221" s="11"/>
      <c r="K7221" s="10"/>
      <c r="L7221" s="5"/>
      <c r="M7221" s="12"/>
      <c r="N7221" s="12"/>
      <c r="O7221" s="12"/>
      <c r="P7221" s="12"/>
      <c r="Q7221" s="12"/>
      <c r="R7221" s="12"/>
      <c r="S7221" s="13"/>
      <c r="T7221" s="13"/>
    </row>
    <row r="7222" spans="8:20" x14ac:dyDescent="0.2">
      <c r="H7222" s="8"/>
      <c r="I7222" s="8"/>
      <c r="J7222" s="11"/>
      <c r="K7222" s="10"/>
      <c r="L7222" s="5"/>
      <c r="M7222" s="12"/>
      <c r="N7222" s="12"/>
      <c r="O7222" s="12"/>
      <c r="P7222" s="12"/>
      <c r="Q7222" s="12"/>
      <c r="R7222" s="12"/>
      <c r="S7222" s="13"/>
      <c r="T7222" s="13"/>
    </row>
    <row r="7223" spans="8:20" x14ac:dyDescent="0.2">
      <c r="H7223" s="8"/>
      <c r="I7223" s="8"/>
      <c r="J7223" s="11"/>
      <c r="K7223" s="10"/>
      <c r="L7223" s="5"/>
      <c r="M7223" s="12"/>
      <c r="N7223" s="12"/>
      <c r="O7223" s="12"/>
      <c r="P7223" s="12"/>
      <c r="Q7223" s="12"/>
      <c r="R7223" s="12"/>
      <c r="S7223" s="13"/>
      <c r="T7223" s="13"/>
    </row>
    <row r="7224" spans="8:20" x14ac:dyDescent="0.2">
      <c r="H7224" s="8"/>
      <c r="I7224" s="8"/>
      <c r="J7224" s="11"/>
      <c r="K7224" s="10"/>
      <c r="L7224" s="5"/>
      <c r="M7224" s="12"/>
      <c r="N7224" s="12"/>
      <c r="O7224" s="12"/>
      <c r="P7224" s="12"/>
      <c r="Q7224" s="12"/>
      <c r="R7224" s="12"/>
      <c r="S7224" s="13"/>
      <c r="T7224" s="13"/>
    </row>
    <row r="7225" spans="8:20" x14ac:dyDescent="0.2">
      <c r="H7225" s="8"/>
      <c r="I7225" s="8"/>
      <c r="J7225" s="11"/>
      <c r="K7225" s="10"/>
      <c r="L7225" s="5"/>
      <c r="M7225" s="12"/>
      <c r="N7225" s="12"/>
      <c r="O7225" s="12"/>
      <c r="P7225" s="12"/>
      <c r="Q7225" s="12"/>
      <c r="R7225" s="12"/>
      <c r="S7225" s="13"/>
      <c r="T7225" s="13"/>
    </row>
    <row r="7226" spans="8:20" x14ac:dyDescent="0.2">
      <c r="H7226" s="8"/>
      <c r="I7226" s="8"/>
      <c r="J7226" s="11"/>
      <c r="K7226" s="10"/>
      <c r="L7226" s="5"/>
      <c r="M7226" s="12"/>
      <c r="N7226" s="12"/>
      <c r="O7226" s="12"/>
      <c r="P7226" s="12"/>
      <c r="Q7226" s="12"/>
      <c r="R7226" s="12"/>
      <c r="S7226" s="13"/>
      <c r="T7226" s="13"/>
    </row>
    <row r="7227" spans="8:20" x14ac:dyDescent="0.2">
      <c r="H7227" s="8"/>
      <c r="I7227" s="8"/>
      <c r="J7227" s="11"/>
      <c r="K7227" s="10"/>
      <c r="L7227" s="5"/>
      <c r="M7227" s="12"/>
      <c r="N7227" s="12"/>
      <c r="O7227" s="12"/>
      <c r="P7227" s="12"/>
      <c r="Q7227" s="12"/>
      <c r="R7227" s="12"/>
      <c r="S7227" s="13"/>
      <c r="T7227" s="13"/>
    </row>
    <row r="7228" spans="8:20" x14ac:dyDescent="0.2">
      <c r="H7228" s="8"/>
      <c r="I7228" s="8"/>
      <c r="J7228" s="11"/>
      <c r="K7228" s="10"/>
      <c r="L7228" s="5"/>
      <c r="M7228" s="12"/>
      <c r="N7228" s="12"/>
      <c r="O7228" s="12"/>
      <c r="P7228" s="12"/>
      <c r="Q7228" s="12"/>
      <c r="R7228" s="12"/>
      <c r="S7228" s="13"/>
      <c r="T7228" s="13"/>
    </row>
    <row r="7229" spans="8:20" x14ac:dyDescent="0.2">
      <c r="H7229" s="8"/>
      <c r="I7229" s="8"/>
      <c r="J7229" s="11"/>
      <c r="K7229" s="10"/>
      <c r="L7229" s="5"/>
      <c r="M7229" s="12"/>
      <c r="N7229" s="12"/>
      <c r="O7229" s="12"/>
      <c r="P7229" s="12"/>
      <c r="Q7229" s="12"/>
      <c r="R7229" s="12"/>
      <c r="S7229" s="13"/>
      <c r="T7229" s="13"/>
    </row>
    <row r="7230" spans="8:20" x14ac:dyDescent="0.2">
      <c r="H7230" s="8"/>
      <c r="I7230" s="8"/>
      <c r="J7230" s="11"/>
      <c r="K7230" s="10"/>
      <c r="L7230" s="5"/>
      <c r="M7230" s="12"/>
      <c r="N7230" s="12"/>
      <c r="O7230" s="12"/>
      <c r="P7230" s="12"/>
      <c r="Q7230" s="12"/>
      <c r="R7230" s="12"/>
      <c r="S7230" s="13"/>
      <c r="T7230" s="13"/>
    </row>
    <row r="7231" spans="8:20" x14ac:dyDescent="0.2">
      <c r="H7231" s="8"/>
      <c r="I7231" s="8"/>
      <c r="J7231" s="11"/>
      <c r="K7231" s="10"/>
      <c r="L7231" s="5"/>
      <c r="M7231" s="12"/>
      <c r="N7231" s="12"/>
      <c r="O7231" s="12"/>
      <c r="P7231" s="12"/>
      <c r="Q7231" s="12"/>
      <c r="R7231" s="12"/>
      <c r="S7231" s="13"/>
      <c r="T7231" s="13"/>
    </row>
    <row r="7232" spans="8:20" x14ac:dyDescent="0.2">
      <c r="H7232" s="8"/>
      <c r="I7232" s="8"/>
      <c r="J7232" s="11"/>
      <c r="K7232" s="10"/>
      <c r="L7232" s="5"/>
      <c r="M7232" s="12"/>
      <c r="N7232" s="12"/>
      <c r="O7232" s="12"/>
      <c r="P7232" s="12"/>
      <c r="Q7232" s="12"/>
      <c r="R7232" s="12"/>
      <c r="S7232" s="13"/>
      <c r="T7232" s="13"/>
    </row>
    <row r="7233" spans="8:20" x14ac:dyDescent="0.2">
      <c r="H7233" s="8"/>
      <c r="I7233" s="8"/>
      <c r="J7233" s="11"/>
      <c r="K7233" s="10"/>
      <c r="L7233" s="5"/>
      <c r="M7233" s="12"/>
      <c r="N7233" s="12"/>
      <c r="O7233" s="12"/>
      <c r="P7233" s="12"/>
      <c r="Q7233" s="12"/>
      <c r="R7233" s="12"/>
      <c r="S7233" s="13"/>
      <c r="T7233" s="13"/>
    </row>
    <row r="7234" spans="8:20" x14ac:dyDescent="0.2">
      <c r="H7234" s="8"/>
      <c r="I7234" s="8"/>
      <c r="J7234" s="11"/>
      <c r="K7234" s="10"/>
      <c r="L7234" s="5"/>
      <c r="M7234" s="12"/>
      <c r="N7234" s="12"/>
      <c r="O7234" s="12"/>
      <c r="P7234" s="12"/>
      <c r="Q7234" s="12"/>
      <c r="R7234" s="12"/>
      <c r="S7234" s="13"/>
      <c r="T7234" s="13"/>
    </row>
    <row r="7235" spans="8:20" x14ac:dyDescent="0.2">
      <c r="H7235" s="8"/>
      <c r="I7235" s="8"/>
      <c r="J7235" s="11"/>
      <c r="K7235" s="10"/>
      <c r="L7235" s="5"/>
      <c r="M7235" s="12"/>
      <c r="N7235" s="12"/>
      <c r="O7235" s="12"/>
      <c r="P7235" s="12"/>
      <c r="Q7235" s="12"/>
      <c r="R7235" s="12"/>
      <c r="S7235" s="13"/>
      <c r="T7235" s="13"/>
    </row>
    <row r="7236" spans="8:20" x14ac:dyDescent="0.2">
      <c r="H7236" s="8"/>
      <c r="I7236" s="8"/>
      <c r="J7236" s="11"/>
      <c r="K7236" s="10"/>
      <c r="L7236" s="5"/>
      <c r="M7236" s="12"/>
      <c r="N7236" s="12"/>
      <c r="O7236" s="12"/>
      <c r="P7236" s="12"/>
      <c r="Q7236" s="12"/>
      <c r="R7236" s="12"/>
      <c r="S7236" s="13"/>
      <c r="T7236" s="13"/>
    </row>
    <row r="7237" spans="8:20" x14ac:dyDescent="0.2">
      <c r="H7237" s="8"/>
      <c r="I7237" s="8"/>
      <c r="J7237" s="11"/>
      <c r="K7237" s="10"/>
      <c r="L7237" s="5"/>
      <c r="M7237" s="12"/>
      <c r="N7237" s="12"/>
      <c r="O7237" s="12"/>
      <c r="P7237" s="12"/>
      <c r="Q7237" s="12"/>
      <c r="R7237" s="12"/>
      <c r="S7237" s="13"/>
      <c r="T7237" s="13"/>
    </row>
    <row r="7238" spans="8:20" x14ac:dyDescent="0.2">
      <c r="H7238" s="8"/>
      <c r="I7238" s="8"/>
      <c r="J7238" s="11"/>
      <c r="K7238" s="10"/>
      <c r="L7238" s="5"/>
      <c r="M7238" s="12"/>
      <c r="N7238" s="12"/>
      <c r="O7238" s="12"/>
      <c r="P7238" s="12"/>
      <c r="Q7238" s="12"/>
      <c r="R7238" s="12"/>
      <c r="S7238" s="13"/>
      <c r="T7238" s="13"/>
    </row>
    <row r="7239" spans="8:20" x14ac:dyDescent="0.2">
      <c r="H7239" s="8"/>
      <c r="I7239" s="8"/>
      <c r="J7239" s="11"/>
      <c r="K7239" s="10"/>
      <c r="L7239" s="5"/>
      <c r="M7239" s="12"/>
      <c r="N7239" s="12"/>
      <c r="O7239" s="12"/>
      <c r="P7239" s="12"/>
      <c r="Q7239" s="12"/>
      <c r="R7239" s="12"/>
      <c r="S7239" s="13"/>
      <c r="T7239" s="13"/>
    </row>
    <row r="7240" spans="8:20" x14ac:dyDescent="0.2">
      <c r="H7240" s="8"/>
      <c r="I7240" s="8"/>
      <c r="J7240" s="11"/>
      <c r="K7240" s="10"/>
      <c r="L7240" s="5"/>
      <c r="M7240" s="12"/>
      <c r="N7240" s="12"/>
      <c r="O7240" s="12"/>
      <c r="P7240" s="12"/>
      <c r="Q7240" s="12"/>
      <c r="R7240" s="12"/>
      <c r="S7240" s="13"/>
      <c r="T7240" s="13"/>
    </row>
    <row r="7241" spans="8:20" x14ac:dyDescent="0.2">
      <c r="H7241" s="8"/>
      <c r="I7241" s="8"/>
      <c r="J7241" s="11"/>
      <c r="K7241" s="10"/>
      <c r="L7241" s="5"/>
      <c r="M7241" s="12"/>
      <c r="N7241" s="12"/>
      <c r="O7241" s="12"/>
      <c r="P7241" s="12"/>
      <c r="Q7241" s="12"/>
      <c r="R7241" s="12"/>
      <c r="S7241" s="13"/>
      <c r="T7241" s="13"/>
    </row>
    <row r="7242" spans="8:20" x14ac:dyDescent="0.2">
      <c r="H7242" s="8"/>
      <c r="I7242" s="8"/>
      <c r="J7242" s="11"/>
      <c r="K7242" s="10"/>
      <c r="L7242" s="5"/>
      <c r="M7242" s="12"/>
      <c r="N7242" s="12"/>
      <c r="O7242" s="12"/>
      <c r="P7242" s="12"/>
      <c r="Q7242" s="12"/>
      <c r="R7242" s="12"/>
      <c r="S7242" s="13"/>
      <c r="T7242" s="13"/>
    </row>
    <row r="7243" spans="8:20" x14ac:dyDescent="0.2">
      <c r="H7243" s="8"/>
      <c r="I7243" s="8"/>
      <c r="J7243" s="11"/>
      <c r="K7243" s="10"/>
      <c r="L7243" s="5"/>
      <c r="M7243" s="12"/>
      <c r="N7243" s="12"/>
      <c r="O7243" s="12"/>
      <c r="P7243" s="12"/>
      <c r="Q7243" s="12"/>
      <c r="R7243" s="12"/>
      <c r="S7243" s="13"/>
      <c r="T7243" s="13"/>
    </row>
    <row r="7244" spans="8:20" x14ac:dyDescent="0.2">
      <c r="H7244" s="8"/>
      <c r="I7244" s="8"/>
      <c r="J7244" s="11"/>
      <c r="K7244" s="10"/>
      <c r="L7244" s="5"/>
      <c r="M7244" s="12"/>
      <c r="N7244" s="12"/>
      <c r="O7244" s="12"/>
      <c r="P7244" s="12"/>
      <c r="Q7244" s="12"/>
      <c r="R7244" s="12"/>
      <c r="S7244" s="13"/>
      <c r="T7244" s="13"/>
    </row>
    <row r="7245" spans="8:20" x14ac:dyDescent="0.2">
      <c r="H7245" s="8"/>
      <c r="I7245" s="8"/>
      <c r="J7245" s="11"/>
      <c r="K7245" s="10"/>
      <c r="L7245" s="5"/>
      <c r="M7245" s="12"/>
      <c r="N7245" s="12"/>
      <c r="O7245" s="12"/>
      <c r="P7245" s="12"/>
      <c r="Q7245" s="12"/>
      <c r="R7245" s="12"/>
      <c r="S7245" s="13"/>
      <c r="T7245" s="13"/>
    </row>
    <row r="7246" spans="8:20" x14ac:dyDescent="0.2">
      <c r="H7246" s="8"/>
      <c r="I7246" s="8"/>
      <c r="J7246" s="11"/>
      <c r="K7246" s="10"/>
      <c r="L7246" s="5"/>
      <c r="M7246" s="12"/>
      <c r="N7246" s="12"/>
      <c r="O7246" s="12"/>
      <c r="P7246" s="12"/>
      <c r="Q7246" s="12"/>
      <c r="R7246" s="12"/>
      <c r="S7246" s="13"/>
      <c r="T7246" s="13"/>
    </row>
    <row r="7247" spans="8:20" x14ac:dyDescent="0.2">
      <c r="H7247" s="8"/>
      <c r="I7247" s="8"/>
      <c r="J7247" s="11"/>
      <c r="K7247" s="10"/>
      <c r="L7247" s="5"/>
      <c r="M7247" s="12"/>
      <c r="N7247" s="12"/>
      <c r="O7247" s="12"/>
      <c r="P7247" s="12"/>
      <c r="Q7247" s="12"/>
      <c r="R7247" s="12"/>
      <c r="S7247" s="13"/>
      <c r="T7247" s="13"/>
    </row>
    <row r="7248" spans="8:20" x14ac:dyDescent="0.2">
      <c r="H7248" s="8"/>
      <c r="I7248" s="8"/>
      <c r="J7248" s="11"/>
      <c r="K7248" s="10"/>
      <c r="L7248" s="5"/>
      <c r="M7248" s="12"/>
      <c r="N7248" s="12"/>
      <c r="O7248" s="12"/>
      <c r="P7248" s="12"/>
      <c r="Q7248" s="12"/>
      <c r="R7248" s="12"/>
      <c r="S7248" s="13"/>
      <c r="T7248" s="13"/>
    </row>
    <row r="7249" spans="8:20" x14ac:dyDescent="0.2">
      <c r="H7249" s="8"/>
      <c r="I7249" s="8"/>
      <c r="J7249" s="11"/>
      <c r="K7249" s="10"/>
      <c r="L7249" s="5"/>
      <c r="M7249" s="12"/>
      <c r="N7249" s="12"/>
      <c r="O7249" s="12"/>
      <c r="P7249" s="12"/>
      <c r="Q7249" s="12"/>
      <c r="R7249" s="12"/>
      <c r="S7249" s="13"/>
      <c r="T7249" s="13"/>
    </row>
    <row r="7250" spans="8:20" x14ac:dyDescent="0.2">
      <c r="H7250" s="8"/>
      <c r="I7250" s="8"/>
      <c r="J7250" s="11"/>
      <c r="K7250" s="10"/>
      <c r="L7250" s="5"/>
      <c r="M7250" s="12"/>
      <c r="N7250" s="12"/>
      <c r="O7250" s="12"/>
      <c r="P7250" s="12"/>
      <c r="Q7250" s="12"/>
      <c r="R7250" s="12"/>
      <c r="S7250" s="13"/>
      <c r="T7250" s="13"/>
    </row>
    <row r="7251" spans="8:20" x14ac:dyDescent="0.2">
      <c r="H7251" s="8"/>
      <c r="I7251" s="8"/>
      <c r="J7251" s="11"/>
      <c r="K7251" s="10"/>
      <c r="L7251" s="5"/>
      <c r="M7251" s="12"/>
      <c r="N7251" s="12"/>
      <c r="O7251" s="12"/>
      <c r="P7251" s="12"/>
      <c r="Q7251" s="12"/>
      <c r="R7251" s="12"/>
      <c r="S7251" s="13"/>
      <c r="T7251" s="13"/>
    </row>
    <row r="7252" spans="8:20" x14ac:dyDescent="0.2">
      <c r="H7252" s="8"/>
      <c r="I7252" s="8"/>
      <c r="J7252" s="11"/>
      <c r="K7252" s="10"/>
      <c r="L7252" s="5"/>
      <c r="M7252" s="12"/>
      <c r="N7252" s="12"/>
      <c r="O7252" s="12"/>
      <c r="P7252" s="12"/>
      <c r="Q7252" s="12"/>
      <c r="R7252" s="12"/>
      <c r="S7252" s="13"/>
      <c r="T7252" s="13"/>
    </row>
    <row r="7253" spans="8:20" x14ac:dyDescent="0.2">
      <c r="H7253" s="8"/>
      <c r="I7253" s="8"/>
      <c r="J7253" s="11"/>
      <c r="K7253" s="10"/>
      <c r="L7253" s="5"/>
      <c r="M7253" s="12"/>
      <c r="N7253" s="12"/>
      <c r="O7253" s="12"/>
      <c r="P7253" s="12"/>
      <c r="Q7253" s="12"/>
      <c r="R7253" s="12"/>
      <c r="S7253" s="13"/>
      <c r="T7253" s="13"/>
    </row>
    <row r="7254" spans="8:20" x14ac:dyDescent="0.2">
      <c r="H7254" s="8"/>
      <c r="I7254" s="8"/>
      <c r="J7254" s="11"/>
      <c r="K7254" s="10"/>
      <c r="L7254" s="5"/>
      <c r="M7254" s="12"/>
      <c r="N7254" s="12"/>
      <c r="O7254" s="12"/>
      <c r="P7254" s="12"/>
      <c r="Q7254" s="12"/>
      <c r="R7254" s="12"/>
      <c r="S7254" s="13"/>
      <c r="T7254" s="13"/>
    </row>
    <row r="7255" spans="8:20" x14ac:dyDescent="0.2">
      <c r="H7255" s="8"/>
      <c r="I7255" s="8"/>
      <c r="J7255" s="11"/>
      <c r="K7255" s="10"/>
      <c r="L7255" s="5"/>
      <c r="M7255" s="12"/>
      <c r="N7255" s="12"/>
      <c r="O7255" s="12"/>
      <c r="P7255" s="12"/>
      <c r="Q7255" s="12"/>
      <c r="R7255" s="12"/>
      <c r="S7255" s="13"/>
      <c r="T7255" s="13"/>
    </row>
    <row r="7256" spans="8:20" x14ac:dyDescent="0.2">
      <c r="H7256" s="8"/>
      <c r="I7256" s="8"/>
      <c r="J7256" s="11"/>
      <c r="K7256" s="10"/>
      <c r="L7256" s="5"/>
      <c r="M7256" s="12"/>
      <c r="N7256" s="12"/>
      <c r="O7256" s="12"/>
      <c r="P7256" s="12"/>
      <c r="Q7256" s="12"/>
      <c r="R7256" s="12"/>
      <c r="S7256" s="13"/>
      <c r="T7256" s="13"/>
    </row>
    <row r="7257" spans="8:20" x14ac:dyDescent="0.2">
      <c r="H7257" s="8"/>
      <c r="I7257" s="8"/>
      <c r="J7257" s="11"/>
      <c r="K7257" s="10"/>
      <c r="L7257" s="5"/>
      <c r="M7257" s="12"/>
      <c r="N7257" s="12"/>
      <c r="O7257" s="12"/>
      <c r="P7257" s="12"/>
      <c r="Q7257" s="12"/>
      <c r="R7257" s="12"/>
      <c r="S7257" s="13"/>
      <c r="T7257" s="13"/>
    </row>
    <row r="7258" spans="8:20" x14ac:dyDescent="0.2">
      <c r="H7258" s="8"/>
      <c r="I7258" s="8"/>
      <c r="J7258" s="11"/>
      <c r="K7258" s="10"/>
      <c r="L7258" s="5"/>
      <c r="M7258" s="12"/>
      <c r="N7258" s="12"/>
      <c r="O7258" s="12"/>
      <c r="P7258" s="12"/>
      <c r="Q7258" s="12"/>
      <c r="R7258" s="12"/>
      <c r="S7258" s="13"/>
      <c r="T7258" s="13"/>
    </row>
    <row r="7259" spans="8:20" x14ac:dyDescent="0.2">
      <c r="H7259" s="8"/>
      <c r="I7259" s="8"/>
      <c r="J7259" s="11"/>
      <c r="K7259" s="10"/>
      <c r="L7259" s="5"/>
      <c r="M7259" s="12"/>
      <c r="N7259" s="12"/>
      <c r="O7259" s="12"/>
      <c r="P7259" s="12"/>
      <c r="Q7259" s="12"/>
      <c r="R7259" s="12"/>
      <c r="S7259" s="13"/>
      <c r="T7259" s="13"/>
    </row>
    <row r="7260" spans="8:20" x14ac:dyDescent="0.2">
      <c r="H7260" s="8"/>
      <c r="I7260" s="8"/>
      <c r="J7260" s="11"/>
      <c r="K7260" s="10"/>
      <c r="L7260" s="5"/>
      <c r="M7260" s="12"/>
      <c r="N7260" s="12"/>
      <c r="O7260" s="12"/>
      <c r="P7260" s="12"/>
      <c r="Q7260" s="12"/>
      <c r="R7260" s="12"/>
      <c r="S7260" s="13"/>
      <c r="T7260" s="13"/>
    </row>
    <row r="7261" spans="8:20" x14ac:dyDescent="0.2">
      <c r="H7261" s="8"/>
      <c r="I7261" s="8"/>
      <c r="J7261" s="11"/>
      <c r="K7261" s="10"/>
      <c r="L7261" s="5"/>
      <c r="M7261" s="12"/>
      <c r="N7261" s="12"/>
      <c r="O7261" s="12"/>
      <c r="P7261" s="12"/>
      <c r="Q7261" s="12"/>
      <c r="R7261" s="12"/>
      <c r="S7261" s="13"/>
      <c r="T7261" s="13"/>
    </row>
    <row r="7262" spans="8:20" x14ac:dyDescent="0.2">
      <c r="H7262" s="8"/>
      <c r="I7262" s="8"/>
      <c r="J7262" s="11"/>
      <c r="K7262" s="10"/>
      <c r="L7262" s="5"/>
      <c r="M7262" s="12"/>
      <c r="N7262" s="12"/>
      <c r="O7262" s="12"/>
      <c r="P7262" s="12"/>
      <c r="Q7262" s="12"/>
      <c r="R7262" s="12"/>
      <c r="S7262" s="13"/>
      <c r="T7262" s="13"/>
    </row>
    <row r="7263" spans="8:20" x14ac:dyDescent="0.2">
      <c r="H7263" s="8"/>
      <c r="I7263" s="8"/>
      <c r="J7263" s="11"/>
      <c r="K7263" s="10"/>
      <c r="L7263" s="5"/>
      <c r="M7263" s="12"/>
      <c r="N7263" s="12"/>
      <c r="O7263" s="12"/>
      <c r="P7263" s="12"/>
      <c r="Q7263" s="12"/>
      <c r="R7263" s="12"/>
      <c r="S7263" s="13"/>
      <c r="T7263" s="13"/>
    </row>
    <row r="7264" spans="8:20" x14ac:dyDescent="0.2">
      <c r="H7264" s="8"/>
      <c r="I7264" s="8"/>
      <c r="J7264" s="11"/>
      <c r="K7264" s="10"/>
      <c r="L7264" s="5"/>
      <c r="M7264" s="12"/>
      <c r="N7264" s="12"/>
      <c r="O7264" s="12"/>
      <c r="P7264" s="12"/>
      <c r="Q7264" s="12"/>
      <c r="R7264" s="12"/>
      <c r="S7264" s="13"/>
      <c r="T7264" s="13"/>
    </row>
    <row r="7265" spans="8:20" x14ac:dyDescent="0.2">
      <c r="H7265" s="8"/>
      <c r="I7265" s="8"/>
      <c r="J7265" s="11"/>
      <c r="K7265" s="10"/>
      <c r="L7265" s="5"/>
      <c r="M7265" s="12"/>
      <c r="N7265" s="12"/>
      <c r="O7265" s="12"/>
      <c r="P7265" s="12"/>
      <c r="Q7265" s="12"/>
      <c r="R7265" s="12"/>
      <c r="S7265" s="13"/>
      <c r="T7265" s="13"/>
    </row>
    <row r="7266" spans="8:20" x14ac:dyDescent="0.2">
      <c r="H7266" s="8"/>
      <c r="I7266" s="8"/>
      <c r="J7266" s="11"/>
      <c r="K7266" s="10"/>
      <c r="L7266" s="5"/>
      <c r="M7266" s="12"/>
      <c r="N7266" s="12"/>
      <c r="O7266" s="12"/>
      <c r="P7266" s="12"/>
      <c r="Q7266" s="12"/>
      <c r="R7266" s="12"/>
      <c r="S7266" s="13"/>
      <c r="T7266" s="13"/>
    </row>
    <row r="7267" spans="8:20" x14ac:dyDescent="0.2">
      <c r="H7267" s="8"/>
      <c r="I7267" s="8"/>
      <c r="J7267" s="11"/>
      <c r="K7267" s="10"/>
      <c r="L7267" s="5"/>
      <c r="M7267" s="12"/>
      <c r="N7267" s="12"/>
      <c r="O7267" s="12"/>
      <c r="P7267" s="12"/>
      <c r="Q7267" s="12"/>
      <c r="R7267" s="12"/>
      <c r="S7267" s="13"/>
      <c r="T7267" s="13"/>
    </row>
    <row r="7268" spans="8:20" x14ac:dyDescent="0.2">
      <c r="H7268" s="8"/>
      <c r="I7268" s="8"/>
      <c r="J7268" s="11"/>
      <c r="K7268" s="10"/>
      <c r="L7268" s="5"/>
      <c r="M7268" s="12"/>
      <c r="N7268" s="12"/>
      <c r="O7268" s="12"/>
      <c r="P7268" s="12"/>
      <c r="Q7268" s="12"/>
      <c r="R7268" s="12"/>
      <c r="S7268" s="13"/>
      <c r="T7268" s="13"/>
    </row>
    <row r="7269" spans="8:20" x14ac:dyDescent="0.2">
      <c r="H7269" s="8"/>
      <c r="I7269" s="8"/>
      <c r="J7269" s="11"/>
      <c r="K7269" s="10"/>
      <c r="L7269" s="5"/>
      <c r="M7269" s="12"/>
      <c r="N7269" s="12"/>
      <c r="O7269" s="12"/>
      <c r="P7269" s="12"/>
      <c r="Q7269" s="12"/>
      <c r="R7269" s="12"/>
      <c r="S7269" s="13"/>
      <c r="T7269" s="13"/>
    </row>
    <row r="7270" spans="8:20" x14ac:dyDescent="0.2">
      <c r="H7270" s="8"/>
      <c r="I7270" s="8"/>
      <c r="J7270" s="11"/>
      <c r="K7270" s="10"/>
      <c r="L7270" s="5"/>
      <c r="M7270" s="12"/>
      <c r="N7270" s="12"/>
      <c r="O7270" s="12"/>
      <c r="P7270" s="12"/>
      <c r="Q7270" s="12"/>
      <c r="R7270" s="12"/>
      <c r="S7270" s="13"/>
      <c r="T7270" s="13"/>
    </row>
    <row r="7271" spans="8:20" x14ac:dyDescent="0.2">
      <c r="H7271" s="8"/>
      <c r="I7271" s="8"/>
      <c r="J7271" s="11"/>
      <c r="K7271" s="10"/>
      <c r="L7271" s="5"/>
      <c r="M7271" s="12"/>
      <c r="N7271" s="12"/>
      <c r="O7271" s="12"/>
      <c r="P7271" s="12"/>
      <c r="Q7271" s="12"/>
      <c r="R7271" s="12"/>
      <c r="S7271" s="13"/>
      <c r="T7271" s="13"/>
    </row>
    <row r="7272" spans="8:20" x14ac:dyDescent="0.2">
      <c r="H7272" s="8"/>
      <c r="I7272" s="8"/>
      <c r="J7272" s="11"/>
      <c r="K7272" s="10"/>
      <c r="L7272" s="5"/>
      <c r="M7272" s="12"/>
      <c r="N7272" s="12"/>
      <c r="O7272" s="12"/>
      <c r="P7272" s="12"/>
      <c r="Q7272" s="12"/>
      <c r="R7272" s="12"/>
      <c r="S7272" s="13"/>
      <c r="T7272" s="13"/>
    </row>
    <row r="7273" spans="8:20" x14ac:dyDescent="0.2">
      <c r="H7273" s="8"/>
      <c r="I7273" s="8"/>
      <c r="J7273" s="11"/>
      <c r="K7273" s="10"/>
      <c r="L7273" s="5"/>
      <c r="M7273" s="12"/>
      <c r="N7273" s="12"/>
      <c r="O7273" s="12"/>
      <c r="P7273" s="12"/>
      <c r="Q7273" s="12"/>
      <c r="R7273" s="12"/>
      <c r="S7273" s="13"/>
      <c r="T7273" s="13"/>
    </row>
    <row r="7274" spans="8:20" x14ac:dyDescent="0.2">
      <c r="H7274" s="8"/>
      <c r="I7274" s="8"/>
      <c r="J7274" s="11"/>
      <c r="K7274" s="10"/>
      <c r="L7274" s="5"/>
      <c r="M7274" s="12"/>
      <c r="N7274" s="12"/>
      <c r="O7274" s="12"/>
      <c r="P7274" s="12"/>
      <c r="Q7274" s="12"/>
      <c r="R7274" s="12"/>
      <c r="S7274" s="13"/>
      <c r="T7274" s="13"/>
    </row>
    <row r="7275" spans="8:20" x14ac:dyDescent="0.2">
      <c r="H7275" s="8"/>
      <c r="I7275" s="8"/>
      <c r="J7275" s="11"/>
      <c r="K7275" s="10"/>
      <c r="L7275" s="5"/>
      <c r="M7275" s="12"/>
      <c r="N7275" s="12"/>
      <c r="O7275" s="12"/>
      <c r="P7275" s="12"/>
      <c r="Q7275" s="12"/>
      <c r="R7275" s="12"/>
      <c r="S7275" s="13"/>
      <c r="T7275" s="13"/>
    </row>
    <row r="7276" spans="8:20" x14ac:dyDescent="0.2">
      <c r="H7276" s="8"/>
      <c r="I7276" s="8"/>
      <c r="J7276" s="11"/>
      <c r="K7276" s="10"/>
      <c r="L7276" s="5"/>
      <c r="M7276" s="12"/>
      <c r="N7276" s="12"/>
      <c r="O7276" s="12"/>
      <c r="P7276" s="12"/>
      <c r="Q7276" s="12"/>
      <c r="R7276" s="12"/>
      <c r="S7276" s="13"/>
      <c r="T7276" s="13"/>
    </row>
    <row r="7277" spans="8:20" x14ac:dyDescent="0.2">
      <c r="H7277" s="8"/>
      <c r="I7277" s="8"/>
      <c r="J7277" s="11"/>
      <c r="K7277" s="10"/>
      <c r="L7277" s="5"/>
      <c r="M7277" s="12"/>
      <c r="N7277" s="12"/>
      <c r="O7277" s="12"/>
      <c r="P7277" s="12"/>
      <c r="Q7277" s="12"/>
      <c r="R7277" s="12"/>
      <c r="S7277" s="13"/>
      <c r="T7277" s="13"/>
    </row>
    <row r="7278" spans="8:20" x14ac:dyDescent="0.2">
      <c r="H7278" s="8"/>
      <c r="I7278" s="8"/>
      <c r="J7278" s="11"/>
      <c r="K7278" s="10"/>
      <c r="L7278" s="5"/>
      <c r="M7278" s="12"/>
      <c r="N7278" s="12"/>
      <c r="O7278" s="12"/>
      <c r="P7278" s="12"/>
      <c r="Q7278" s="12"/>
      <c r="R7278" s="12"/>
      <c r="S7278" s="13"/>
      <c r="T7278" s="13"/>
    </row>
    <row r="7279" spans="8:20" x14ac:dyDescent="0.2">
      <c r="H7279" s="8"/>
      <c r="I7279" s="8"/>
      <c r="J7279" s="11"/>
      <c r="K7279" s="10"/>
      <c r="L7279" s="5"/>
      <c r="M7279" s="12"/>
      <c r="N7279" s="12"/>
      <c r="O7279" s="12"/>
      <c r="P7279" s="12"/>
      <c r="Q7279" s="12"/>
      <c r="R7279" s="12"/>
      <c r="S7279" s="13"/>
      <c r="T7279" s="13"/>
    </row>
    <row r="7280" spans="8:20" x14ac:dyDescent="0.2">
      <c r="H7280" s="8"/>
      <c r="I7280" s="8"/>
      <c r="J7280" s="11"/>
      <c r="K7280" s="10"/>
      <c r="L7280" s="5"/>
      <c r="M7280" s="12"/>
      <c r="N7280" s="12"/>
      <c r="O7280" s="12"/>
      <c r="P7280" s="12"/>
      <c r="Q7280" s="12"/>
      <c r="R7280" s="12"/>
      <c r="S7280" s="13"/>
      <c r="T7280" s="13"/>
    </row>
    <row r="7281" spans="8:20" x14ac:dyDescent="0.2">
      <c r="H7281" s="8"/>
      <c r="I7281" s="8"/>
      <c r="J7281" s="11"/>
      <c r="K7281" s="10"/>
      <c r="L7281" s="5"/>
      <c r="M7281" s="12"/>
      <c r="N7281" s="12"/>
      <c r="O7281" s="12"/>
      <c r="P7281" s="12"/>
      <c r="Q7281" s="12"/>
      <c r="R7281" s="12"/>
      <c r="S7281" s="13"/>
      <c r="T7281" s="13"/>
    </row>
    <row r="7282" spans="8:20" x14ac:dyDescent="0.2">
      <c r="H7282" s="8"/>
      <c r="I7282" s="8"/>
      <c r="J7282" s="11"/>
      <c r="K7282" s="10"/>
      <c r="L7282" s="5"/>
      <c r="M7282" s="12"/>
      <c r="N7282" s="12"/>
      <c r="O7282" s="12"/>
      <c r="P7282" s="12"/>
      <c r="Q7282" s="12"/>
      <c r="R7282" s="12"/>
      <c r="S7282" s="13"/>
      <c r="T7282" s="13"/>
    </row>
    <row r="7283" spans="8:20" x14ac:dyDescent="0.2">
      <c r="H7283" s="8"/>
      <c r="I7283" s="8"/>
      <c r="J7283" s="11"/>
      <c r="K7283" s="10"/>
      <c r="L7283" s="5"/>
      <c r="M7283" s="12"/>
      <c r="N7283" s="12"/>
      <c r="O7283" s="12"/>
      <c r="P7283" s="12"/>
      <c r="Q7283" s="12"/>
      <c r="R7283" s="12"/>
      <c r="S7283" s="13"/>
      <c r="T7283" s="13"/>
    </row>
    <row r="7284" spans="8:20" x14ac:dyDescent="0.2">
      <c r="H7284" s="8"/>
      <c r="I7284" s="8"/>
      <c r="J7284" s="11"/>
      <c r="K7284" s="10"/>
      <c r="L7284" s="5"/>
      <c r="M7284" s="12"/>
      <c r="N7284" s="12"/>
      <c r="O7284" s="12"/>
      <c r="P7284" s="12"/>
      <c r="Q7284" s="12"/>
      <c r="R7284" s="12"/>
      <c r="S7284" s="13"/>
      <c r="T7284" s="13"/>
    </row>
    <row r="7285" spans="8:20" x14ac:dyDescent="0.2">
      <c r="H7285" s="8"/>
      <c r="I7285" s="8"/>
      <c r="J7285" s="11"/>
      <c r="K7285" s="10"/>
      <c r="L7285" s="5"/>
      <c r="M7285" s="12"/>
      <c r="N7285" s="12"/>
      <c r="O7285" s="12"/>
      <c r="P7285" s="12"/>
      <c r="Q7285" s="12"/>
      <c r="R7285" s="12"/>
      <c r="S7285" s="13"/>
      <c r="T7285" s="13"/>
    </row>
    <row r="7286" spans="8:20" x14ac:dyDescent="0.2">
      <c r="H7286" s="8"/>
      <c r="I7286" s="8"/>
      <c r="J7286" s="11"/>
      <c r="K7286" s="10"/>
      <c r="L7286" s="5"/>
      <c r="M7286" s="12"/>
      <c r="N7286" s="12"/>
      <c r="O7286" s="12"/>
      <c r="P7286" s="12"/>
      <c r="Q7286" s="12"/>
      <c r="R7286" s="12"/>
      <c r="S7286" s="13"/>
      <c r="T7286" s="13"/>
    </row>
    <row r="7287" spans="8:20" x14ac:dyDescent="0.2">
      <c r="H7287" s="8"/>
      <c r="I7287" s="8"/>
      <c r="J7287" s="11"/>
      <c r="K7287" s="10"/>
      <c r="L7287" s="5"/>
      <c r="M7287" s="12"/>
      <c r="N7287" s="12"/>
      <c r="O7287" s="12"/>
      <c r="P7287" s="12"/>
      <c r="Q7287" s="12"/>
      <c r="R7287" s="12"/>
      <c r="S7287" s="13"/>
      <c r="T7287" s="13"/>
    </row>
    <row r="7288" spans="8:20" x14ac:dyDescent="0.2">
      <c r="H7288" s="8"/>
      <c r="I7288" s="8"/>
      <c r="J7288" s="11"/>
      <c r="K7288" s="10"/>
      <c r="L7288" s="5"/>
      <c r="M7288" s="12"/>
      <c r="N7288" s="12"/>
      <c r="O7288" s="12"/>
      <c r="P7288" s="12"/>
      <c r="Q7288" s="12"/>
      <c r="R7288" s="12"/>
      <c r="S7288" s="13"/>
      <c r="T7288" s="13"/>
    </row>
    <row r="7289" spans="8:20" x14ac:dyDescent="0.2">
      <c r="H7289" s="8"/>
      <c r="I7289" s="8"/>
      <c r="J7289" s="11"/>
      <c r="K7289" s="10"/>
      <c r="L7289" s="5"/>
      <c r="M7289" s="12"/>
      <c r="N7289" s="12"/>
      <c r="O7289" s="12"/>
      <c r="P7289" s="12"/>
      <c r="Q7289" s="12"/>
      <c r="R7289" s="12"/>
      <c r="S7289" s="13"/>
      <c r="T7289" s="13"/>
    </row>
    <row r="7290" spans="8:20" x14ac:dyDescent="0.2">
      <c r="H7290" s="8"/>
      <c r="I7290" s="8"/>
      <c r="J7290" s="11"/>
      <c r="K7290" s="10"/>
      <c r="L7290" s="5"/>
      <c r="M7290" s="12"/>
      <c r="N7290" s="12"/>
      <c r="O7290" s="12"/>
      <c r="P7290" s="12"/>
      <c r="Q7290" s="12"/>
      <c r="R7290" s="12"/>
      <c r="S7290" s="13"/>
      <c r="T7290" s="13"/>
    </row>
    <row r="7291" spans="8:20" x14ac:dyDescent="0.2">
      <c r="H7291" s="8"/>
      <c r="I7291" s="8"/>
      <c r="J7291" s="11"/>
      <c r="K7291" s="10"/>
      <c r="L7291" s="5"/>
      <c r="M7291" s="12"/>
      <c r="N7291" s="12"/>
      <c r="O7291" s="12"/>
      <c r="P7291" s="12"/>
      <c r="Q7291" s="12"/>
      <c r="R7291" s="12"/>
      <c r="S7291" s="13"/>
      <c r="T7291" s="13"/>
    </row>
    <row r="7292" spans="8:20" x14ac:dyDescent="0.2">
      <c r="H7292" s="8"/>
      <c r="I7292" s="8"/>
      <c r="J7292" s="11"/>
      <c r="K7292" s="10"/>
      <c r="L7292" s="5"/>
      <c r="M7292" s="12"/>
      <c r="N7292" s="12"/>
      <c r="O7292" s="12"/>
      <c r="P7292" s="12"/>
      <c r="Q7292" s="12"/>
      <c r="R7292" s="12"/>
      <c r="S7292" s="13"/>
      <c r="T7292" s="13"/>
    </row>
    <row r="7293" spans="8:20" x14ac:dyDescent="0.2">
      <c r="H7293" s="8"/>
      <c r="I7293" s="8"/>
      <c r="J7293" s="11"/>
      <c r="K7293" s="10"/>
      <c r="L7293" s="5"/>
      <c r="M7293" s="12"/>
      <c r="N7293" s="12"/>
      <c r="O7293" s="12"/>
      <c r="P7293" s="12"/>
      <c r="Q7293" s="12"/>
      <c r="R7293" s="12"/>
      <c r="S7293" s="13"/>
      <c r="T7293" s="13"/>
    </row>
    <row r="7294" spans="8:20" x14ac:dyDescent="0.2">
      <c r="H7294" s="8"/>
      <c r="I7294" s="8"/>
      <c r="J7294" s="11"/>
      <c r="K7294" s="10"/>
      <c r="L7294" s="5"/>
      <c r="M7294" s="12"/>
      <c r="N7294" s="12"/>
      <c r="O7294" s="12"/>
      <c r="P7294" s="12"/>
      <c r="Q7294" s="12"/>
      <c r="R7294" s="12"/>
      <c r="S7294" s="13"/>
      <c r="T7294" s="13"/>
    </row>
    <row r="7295" spans="8:20" x14ac:dyDescent="0.2">
      <c r="H7295" s="8"/>
      <c r="I7295" s="8"/>
      <c r="J7295" s="11"/>
      <c r="K7295" s="10"/>
      <c r="L7295" s="5"/>
      <c r="M7295" s="12"/>
      <c r="N7295" s="12"/>
      <c r="O7295" s="12"/>
      <c r="P7295" s="12"/>
      <c r="Q7295" s="12"/>
      <c r="R7295" s="12"/>
      <c r="S7295" s="13"/>
      <c r="T7295" s="13"/>
    </row>
    <row r="7296" spans="8:20" x14ac:dyDescent="0.2">
      <c r="H7296" s="8"/>
      <c r="I7296" s="8"/>
      <c r="J7296" s="11"/>
      <c r="K7296" s="10"/>
      <c r="L7296" s="5"/>
      <c r="M7296" s="12"/>
      <c r="N7296" s="12"/>
      <c r="O7296" s="12"/>
      <c r="P7296" s="12"/>
      <c r="Q7296" s="12"/>
      <c r="R7296" s="12"/>
      <c r="S7296" s="13"/>
      <c r="T7296" s="13"/>
    </row>
    <row r="7297" spans="8:20" x14ac:dyDescent="0.2">
      <c r="H7297" s="8"/>
      <c r="I7297" s="8"/>
      <c r="J7297" s="11"/>
      <c r="K7297" s="10"/>
      <c r="L7297" s="5"/>
      <c r="M7297" s="12"/>
      <c r="N7297" s="12"/>
      <c r="O7297" s="12"/>
      <c r="P7297" s="12"/>
      <c r="Q7297" s="12"/>
      <c r="R7297" s="12"/>
      <c r="S7297" s="13"/>
      <c r="T7297" s="13"/>
    </row>
    <row r="7298" spans="8:20" x14ac:dyDescent="0.2">
      <c r="H7298" s="8"/>
      <c r="I7298" s="8"/>
      <c r="J7298" s="11"/>
      <c r="K7298" s="10"/>
      <c r="L7298" s="5"/>
      <c r="M7298" s="12"/>
      <c r="N7298" s="12"/>
      <c r="O7298" s="12"/>
      <c r="P7298" s="12"/>
      <c r="Q7298" s="12"/>
      <c r="R7298" s="12"/>
      <c r="S7298" s="13"/>
      <c r="T7298" s="13"/>
    </row>
    <row r="7299" spans="8:20" x14ac:dyDescent="0.2">
      <c r="H7299" s="8"/>
      <c r="I7299" s="8"/>
      <c r="J7299" s="11"/>
      <c r="K7299" s="10"/>
      <c r="L7299" s="5"/>
      <c r="M7299" s="12"/>
      <c r="N7299" s="12"/>
      <c r="O7299" s="12"/>
      <c r="P7299" s="12"/>
      <c r="Q7299" s="12"/>
      <c r="R7299" s="12"/>
      <c r="S7299" s="13"/>
      <c r="T7299" s="13"/>
    </row>
    <row r="7300" spans="8:20" x14ac:dyDescent="0.2">
      <c r="H7300" s="8"/>
      <c r="I7300" s="8"/>
      <c r="J7300" s="11"/>
      <c r="K7300" s="10"/>
      <c r="L7300" s="5"/>
      <c r="M7300" s="12"/>
      <c r="N7300" s="12"/>
      <c r="O7300" s="12"/>
      <c r="P7300" s="12"/>
      <c r="Q7300" s="12"/>
      <c r="R7300" s="12"/>
      <c r="S7300" s="13"/>
      <c r="T7300" s="13"/>
    </row>
    <row r="7301" spans="8:20" x14ac:dyDescent="0.2">
      <c r="H7301" s="8"/>
      <c r="I7301" s="8"/>
      <c r="J7301" s="11"/>
      <c r="K7301" s="10"/>
      <c r="L7301" s="5"/>
      <c r="M7301" s="12"/>
      <c r="N7301" s="12"/>
      <c r="O7301" s="12"/>
      <c r="P7301" s="12"/>
      <c r="Q7301" s="12"/>
      <c r="R7301" s="12"/>
      <c r="S7301" s="13"/>
      <c r="T7301" s="13"/>
    </row>
    <row r="7302" spans="8:20" x14ac:dyDescent="0.2">
      <c r="H7302" s="8"/>
      <c r="I7302" s="8"/>
      <c r="J7302" s="11"/>
      <c r="K7302" s="10"/>
      <c r="L7302" s="5"/>
      <c r="M7302" s="12"/>
      <c r="N7302" s="12"/>
      <c r="O7302" s="12"/>
      <c r="P7302" s="12"/>
      <c r="Q7302" s="12"/>
      <c r="R7302" s="12"/>
      <c r="S7302" s="13"/>
      <c r="T7302" s="13"/>
    </row>
    <row r="7303" spans="8:20" x14ac:dyDescent="0.2">
      <c r="H7303" s="8"/>
      <c r="I7303" s="8"/>
      <c r="J7303" s="11"/>
      <c r="K7303" s="10"/>
      <c r="L7303" s="5"/>
      <c r="M7303" s="12"/>
      <c r="N7303" s="12"/>
      <c r="O7303" s="12"/>
      <c r="P7303" s="12"/>
      <c r="Q7303" s="12"/>
      <c r="R7303" s="12"/>
      <c r="S7303" s="13"/>
      <c r="T7303" s="13"/>
    </row>
    <row r="7304" spans="8:20" x14ac:dyDescent="0.2">
      <c r="H7304" s="8"/>
      <c r="I7304" s="8"/>
      <c r="J7304" s="11"/>
      <c r="K7304" s="10"/>
      <c r="L7304" s="5"/>
      <c r="M7304" s="12"/>
      <c r="N7304" s="12"/>
      <c r="O7304" s="12"/>
      <c r="P7304" s="12"/>
      <c r="Q7304" s="12"/>
      <c r="R7304" s="12"/>
      <c r="S7304" s="13"/>
      <c r="T7304" s="13"/>
    </row>
    <row r="7305" spans="8:20" x14ac:dyDescent="0.2">
      <c r="H7305" s="8"/>
      <c r="I7305" s="8"/>
      <c r="J7305" s="11"/>
      <c r="K7305" s="10"/>
      <c r="L7305" s="5"/>
      <c r="M7305" s="12"/>
      <c r="N7305" s="12"/>
      <c r="O7305" s="12"/>
      <c r="P7305" s="12"/>
      <c r="Q7305" s="12"/>
      <c r="R7305" s="12"/>
      <c r="S7305" s="13"/>
      <c r="T7305" s="13"/>
    </row>
    <row r="7306" spans="8:20" x14ac:dyDescent="0.2">
      <c r="H7306" s="8"/>
      <c r="I7306" s="8"/>
      <c r="J7306" s="11"/>
      <c r="K7306" s="10"/>
      <c r="L7306" s="5"/>
      <c r="M7306" s="12"/>
      <c r="N7306" s="12"/>
      <c r="O7306" s="12"/>
      <c r="P7306" s="12"/>
      <c r="Q7306" s="12"/>
      <c r="R7306" s="12"/>
      <c r="S7306" s="13"/>
      <c r="T7306" s="13"/>
    </row>
    <row r="7307" spans="8:20" x14ac:dyDescent="0.2">
      <c r="H7307" s="8"/>
      <c r="I7307" s="8"/>
      <c r="J7307" s="11"/>
      <c r="K7307" s="10"/>
      <c r="L7307" s="5"/>
      <c r="M7307" s="12"/>
      <c r="N7307" s="12"/>
      <c r="O7307" s="12"/>
      <c r="P7307" s="12"/>
      <c r="Q7307" s="12"/>
      <c r="R7307" s="12"/>
      <c r="S7307" s="13"/>
      <c r="T7307" s="13"/>
    </row>
    <row r="7308" spans="8:20" x14ac:dyDescent="0.2">
      <c r="H7308" s="8"/>
      <c r="I7308" s="8"/>
      <c r="J7308" s="11"/>
      <c r="K7308" s="10"/>
      <c r="L7308" s="5"/>
      <c r="M7308" s="12"/>
      <c r="N7308" s="12"/>
      <c r="O7308" s="12"/>
      <c r="P7308" s="12"/>
      <c r="Q7308" s="12"/>
      <c r="R7308" s="12"/>
      <c r="S7308" s="13"/>
      <c r="T7308" s="13"/>
    </row>
    <row r="7309" spans="8:20" x14ac:dyDescent="0.2">
      <c r="H7309" s="8"/>
      <c r="I7309" s="8"/>
      <c r="J7309" s="11"/>
      <c r="K7309" s="10"/>
      <c r="L7309" s="5"/>
      <c r="M7309" s="12"/>
      <c r="N7309" s="12"/>
      <c r="O7309" s="12"/>
      <c r="P7309" s="12"/>
      <c r="Q7309" s="12"/>
      <c r="R7309" s="12"/>
      <c r="S7309" s="13"/>
      <c r="T7309" s="13"/>
    </row>
    <row r="7310" spans="8:20" x14ac:dyDescent="0.2">
      <c r="H7310" s="8"/>
      <c r="I7310" s="8"/>
      <c r="J7310" s="11"/>
      <c r="K7310" s="10"/>
      <c r="L7310" s="5"/>
      <c r="M7310" s="12"/>
      <c r="N7310" s="12"/>
      <c r="O7310" s="12"/>
      <c r="P7310" s="12"/>
      <c r="Q7310" s="12"/>
      <c r="R7310" s="12"/>
      <c r="S7310" s="13"/>
      <c r="T7310" s="13"/>
    </row>
    <row r="7311" spans="8:20" x14ac:dyDescent="0.2">
      <c r="H7311" s="8"/>
      <c r="I7311" s="8"/>
      <c r="J7311" s="11"/>
      <c r="K7311" s="10"/>
      <c r="L7311" s="5"/>
      <c r="M7311" s="12"/>
      <c r="N7311" s="12"/>
      <c r="O7311" s="12"/>
      <c r="P7311" s="12"/>
      <c r="Q7311" s="12"/>
      <c r="R7311" s="12"/>
      <c r="S7311" s="13"/>
      <c r="T7311" s="13"/>
    </row>
    <row r="7312" spans="8:20" x14ac:dyDescent="0.2">
      <c r="H7312" s="8"/>
      <c r="I7312" s="8"/>
      <c r="J7312" s="11"/>
      <c r="K7312" s="10"/>
      <c r="L7312" s="5"/>
      <c r="M7312" s="12"/>
      <c r="N7312" s="12"/>
      <c r="O7312" s="12"/>
      <c r="P7312" s="12"/>
      <c r="Q7312" s="12"/>
      <c r="R7312" s="12"/>
      <c r="S7312" s="13"/>
      <c r="T7312" s="13"/>
    </row>
    <row r="7313" spans="8:20" x14ac:dyDescent="0.2">
      <c r="H7313" s="8"/>
      <c r="I7313" s="8"/>
      <c r="J7313" s="11"/>
      <c r="K7313" s="10"/>
      <c r="L7313" s="5"/>
      <c r="M7313" s="12"/>
      <c r="N7313" s="12"/>
      <c r="O7313" s="12"/>
      <c r="P7313" s="12"/>
      <c r="Q7313" s="12"/>
      <c r="R7313" s="12"/>
      <c r="S7313" s="13"/>
      <c r="T7313" s="13"/>
    </row>
    <row r="7314" spans="8:20" x14ac:dyDescent="0.2">
      <c r="H7314" s="8"/>
      <c r="I7314" s="8"/>
      <c r="J7314" s="11"/>
      <c r="K7314" s="10"/>
      <c r="L7314" s="5"/>
      <c r="M7314" s="12"/>
      <c r="N7314" s="12"/>
      <c r="O7314" s="12"/>
      <c r="P7314" s="12"/>
      <c r="Q7314" s="12"/>
      <c r="R7314" s="12"/>
      <c r="S7314" s="13"/>
      <c r="T7314" s="13"/>
    </row>
    <row r="7315" spans="8:20" x14ac:dyDescent="0.2">
      <c r="H7315" s="8"/>
      <c r="I7315" s="8"/>
      <c r="J7315" s="11"/>
      <c r="K7315" s="10"/>
      <c r="L7315" s="5"/>
      <c r="M7315" s="12"/>
      <c r="N7315" s="12"/>
      <c r="O7315" s="12"/>
      <c r="P7315" s="12"/>
      <c r="Q7315" s="12"/>
      <c r="R7315" s="12"/>
      <c r="S7315" s="13"/>
      <c r="T7315" s="13"/>
    </row>
    <row r="7316" spans="8:20" x14ac:dyDescent="0.2">
      <c r="H7316" s="8"/>
      <c r="I7316" s="8"/>
      <c r="J7316" s="11"/>
      <c r="K7316" s="10"/>
      <c r="L7316" s="5"/>
      <c r="M7316" s="12"/>
      <c r="N7316" s="12"/>
      <c r="O7316" s="12"/>
      <c r="P7316" s="12"/>
      <c r="Q7316" s="12"/>
      <c r="R7316" s="12"/>
      <c r="S7316" s="13"/>
      <c r="T7316" s="13"/>
    </row>
    <row r="7317" spans="8:20" x14ac:dyDescent="0.2">
      <c r="H7317" s="8"/>
      <c r="I7317" s="8"/>
      <c r="J7317" s="11"/>
      <c r="K7317" s="10"/>
      <c r="L7317" s="5"/>
      <c r="M7317" s="12"/>
      <c r="N7317" s="12"/>
      <c r="O7317" s="12"/>
      <c r="P7317" s="12"/>
      <c r="Q7317" s="12"/>
      <c r="R7317" s="12"/>
      <c r="S7317" s="13"/>
      <c r="T7317" s="13"/>
    </row>
    <row r="7318" spans="8:20" x14ac:dyDescent="0.2">
      <c r="H7318" s="8"/>
      <c r="I7318" s="8"/>
      <c r="J7318" s="11"/>
      <c r="K7318" s="10"/>
      <c r="L7318" s="5"/>
      <c r="M7318" s="12"/>
      <c r="N7318" s="12"/>
      <c r="O7318" s="12"/>
      <c r="P7318" s="12"/>
      <c r="Q7318" s="12"/>
      <c r="R7318" s="12"/>
      <c r="S7318" s="13"/>
      <c r="T7318" s="13"/>
    </row>
    <row r="7319" spans="8:20" x14ac:dyDescent="0.2">
      <c r="H7319" s="8"/>
      <c r="I7319" s="8"/>
      <c r="J7319" s="11"/>
      <c r="K7319" s="10"/>
      <c r="L7319" s="5"/>
      <c r="M7319" s="12"/>
      <c r="N7319" s="12"/>
      <c r="O7319" s="12"/>
      <c r="P7319" s="12"/>
      <c r="Q7319" s="12"/>
      <c r="R7319" s="12"/>
      <c r="S7319" s="13"/>
      <c r="T7319" s="13"/>
    </row>
    <row r="7320" spans="8:20" x14ac:dyDescent="0.2">
      <c r="H7320" s="8"/>
      <c r="I7320" s="8"/>
      <c r="J7320" s="11"/>
      <c r="K7320" s="10"/>
      <c r="L7320" s="5"/>
      <c r="M7320" s="12"/>
      <c r="N7320" s="12"/>
      <c r="O7320" s="12"/>
      <c r="P7320" s="12"/>
      <c r="Q7320" s="12"/>
      <c r="R7320" s="12"/>
      <c r="S7320" s="13"/>
      <c r="T7320" s="13"/>
    </row>
    <row r="7321" spans="8:20" x14ac:dyDescent="0.2">
      <c r="H7321" s="8"/>
      <c r="I7321" s="8"/>
      <c r="J7321" s="11"/>
      <c r="K7321" s="10"/>
      <c r="L7321" s="5"/>
      <c r="M7321" s="12"/>
      <c r="N7321" s="12"/>
      <c r="O7321" s="12"/>
      <c r="P7321" s="12"/>
      <c r="Q7321" s="12"/>
      <c r="R7321" s="12"/>
      <c r="S7321" s="13"/>
      <c r="T7321" s="13"/>
    </row>
    <row r="7322" spans="8:20" x14ac:dyDescent="0.2">
      <c r="H7322" s="8"/>
      <c r="I7322" s="8"/>
      <c r="J7322" s="11"/>
      <c r="K7322" s="10"/>
      <c r="L7322" s="5"/>
      <c r="M7322" s="12"/>
      <c r="N7322" s="12"/>
      <c r="O7322" s="12"/>
      <c r="P7322" s="12"/>
      <c r="Q7322" s="12"/>
      <c r="R7322" s="12"/>
      <c r="S7322" s="13"/>
      <c r="T7322" s="13"/>
    </row>
    <row r="7323" spans="8:20" x14ac:dyDescent="0.2">
      <c r="H7323" s="8"/>
      <c r="I7323" s="8"/>
      <c r="J7323" s="11"/>
      <c r="K7323" s="10"/>
      <c r="L7323" s="5"/>
      <c r="M7323" s="12"/>
      <c r="N7323" s="12"/>
      <c r="O7323" s="12"/>
      <c r="P7323" s="12"/>
      <c r="Q7323" s="12"/>
      <c r="R7323" s="12"/>
      <c r="S7323" s="13"/>
      <c r="T7323" s="13"/>
    </row>
    <row r="7324" spans="8:20" x14ac:dyDescent="0.2">
      <c r="H7324" s="8"/>
      <c r="I7324" s="8"/>
      <c r="J7324" s="11"/>
      <c r="K7324" s="10"/>
      <c r="L7324" s="5"/>
      <c r="M7324" s="12"/>
      <c r="N7324" s="12"/>
      <c r="O7324" s="12"/>
      <c r="P7324" s="12"/>
      <c r="Q7324" s="12"/>
      <c r="R7324" s="12"/>
      <c r="S7324" s="13"/>
      <c r="T7324" s="13"/>
    </row>
    <row r="7325" spans="8:20" x14ac:dyDescent="0.2">
      <c r="H7325" s="8"/>
      <c r="I7325" s="8"/>
      <c r="J7325" s="11"/>
      <c r="K7325" s="10"/>
      <c r="L7325" s="5"/>
      <c r="M7325" s="12"/>
      <c r="N7325" s="12"/>
      <c r="O7325" s="12"/>
      <c r="P7325" s="12"/>
      <c r="Q7325" s="12"/>
      <c r="R7325" s="12"/>
      <c r="S7325" s="13"/>
      <c r="T7325" s="13"/>
    </row>
    <row r="7326" spans="8:20" x14ac:dyDescent="0.2">
      <c r="H7326" s="8"/>
      <c r="I7326" s="8"/>
      <c r="J7326" s="11"/>
      <c r="K7326" s="10"/>
      <c r="L7326" s="5"/>
      <c r="M7326" s="12"/>
      <c r="N7326" s="12"/>
      <c r="O7326" s="12"/>
      <c r="P7326" s="12"/>
      <c r="Q7326" s="12"/>
      <c r="R7326" s="12"/>
      <c r="S7326" s="13"/>
      <c r="T7326" s="13"/>
    </row>
    <row r="7327" spans="8:20" x14ac:dyDescent="0.2">
      <c r="H7327" s="8"/>
      <c r="I7327" s="8"/>
      <c r="J7327" s="11"/>
      <c r="K7327" s="10"/>
      <c r="L7327" s="5"/>
      <c r="M7327" s="12"/>
      <c r="N7327" s="12"/>
      <c r="O7327" s="12"/>
      <c r="P7327" s="12"/>
      <c r="Q7327" s="12"/>
      <c r="R7327" s="12"/>
      <c r="S7327" s="13"/>
      <c r="T7327" s="13"/>
    </row>
    <row r="7328" spans="8:20" x14ac:dyDescent="0.2">
      <c r="H7328" s="8"/>
      <c r="I7328" s="8"/>
      <c r="J7328" s="11"/>
      <c r="K7328" s="10"/>
      <c r="L7328" s="5"/>
      <c r="M7328" s="12"/>
      <c r="N7328" s="12"/>
      <c r="O7328" s="12"/>
      <c r="P7328" s="12"/>
      <c r="Q7328" s="12"/>
      <c r="R7328" s="12"/>
      <c r="S7328" s="13"/>
      <c r="T7328" s="13"/>
    </row>
    <row r="7329" spans="8:20" x14ac:dyDescent="0.2">
      <c r="H7329" s="8"/>
      <c r="I7329" s="8"/>
      <c r="J7329" s="11"/>
      <c r="K7329" s="10"/>
      <c r="L7329" s="5"/>
      <c r="M7329" s="12"/>
      <c r="N7329" s="12"/>
      <c r="O7329" s="12"/>
      <c r="P7329" s="12"/>
      <c r="Q7329" s="12"/>
      <c r="R7329" s="12"/>
      <c r="S7329" s="13"/>
      <c r="T7329" s="13"/>
    </row>
    <row r="7330" spans="8:20" x14ac:dyDescent="0.2">
      <c r="H7330" s="8"/>
      <c r="I7330" s="8"/>
      <c r="J7330" s="11"/>
      <c r="K7330" s="10"/>
      <c r="L7330" s="5"/>
      <c r="M7330" s="12"/>
      <c r="N7330" s="12"/>
      <c r="O7330" s="12"/>
      <c r="P7330" s="12"/>
      <c r="Q7330" s="12"/>
      <c r="R7330" s="12"/>
      <c r="S7330" s="13"/>
      <c r="T7330" s="13"/>
    </row>
    <row r="7331" spans="8:20" x14ac:dyDescent="0.2">
      <c r="H7331" s="8"/>
      <c r="I7331" s="8"/>
      <c r="J7331" s="11"/>
      <c r="K7331" s="10"/>
      <c r="L7331" s="5"/>
      <c r="M7331" s="12"/>
      <c r="N7331" s="12"/>
      <c r="O7331" s="12"/>
      <c r="P7331" s="12"/>
      <c r="Q7331" s="12"/>
      <c r="R7331" s="12"/>
      <c r="S7331" s="13"/>
      <c r="T7331" s="13"/>
    </row>
    <row r="7332" spans="8:20" x14ac:dyDescent="0.2">
      <c r="H7332" s="8"/>
      <c r="I7332" s="8"/>
      <c r="J7332" s="11"/>
      <c r="K7332" s="10"/>
      <c r="L7332" s="5"/>
      <c r="M7332" s="12"/>
      <c r="N7332" s="12"/>
      <c r="O7332" s="12"/>
      <c r="P7332" s="12"/>
      <c r="Q7332" s="12"/>
      <c r="R7332" s="12"/>
      <c r="S7332" s="13"/>
      <c r="T7332" s="13"/>
    </row>
    <row r="7333" spans="8:20" x14ac:dyDescent="0.2">
      <c r="H7333" s="8"/>
      <c r="I7333" s="8"/>
      <c r="J7333" s="11"/>
      <c r="K7333" s="10"/>
      <c r="L7333" s="5"/>
      <c r="M7333" s="12"/>
      <c r="N7333" s="12"/>
      <c r="O7333" s="12"/>
      <c r="P7333" s="12"/>
      <c r="Q7333" s="12"/>
      <c r="R7333" s="12"/>
      <c r="S7333" s="13"/>
      <c r="T7333" s="13"/>
    </row>
    <row r="7334" spans="8:20" x14ac:dyDescent="0.2">
      <c r="H7334" s="8"/>
      <c r="I7334" s="8"/>
      <c r="J7334" s="11"/>
      <c r="K7334" s="10"/>
      <c r="L7334" s="5"/>
      <c r="M7334" s="12"/>
      <c r="N7334" s="12"/>
      <c r="O7334" s="12"/>
      <c r="P7334" s="12"/>
      <c r="Q7334" s="12"/>
      <c r="R7334" s="12"/>
      <c r="S7334" s="13"/>
      <c r="T7334" s="13"/>
    </row>
    <row r="7335" spans="8:20" x14ac:dyDescent="0.2">
      <c r="H7335" s="8"/>
      <c r="I7335" s="8"/>
      <c r="J7335" s="11"/>
      <c r="K7335" s="10"/>
      <c r="L7335" s="5"/>
      <c r="M7335" s="12"/>
      <c r="N7335" s="12"/>
      <c r="O7335" s="12"/>
      <c r="P7335" s="12"/>
      <c r="Q7335" s="12"/>
      <c r="R7335" s="12"/>
      <c r="S7335" s="13"/>
      <c r="T7335" s="13"/>
    </row>
    <row r="7336" spans="8:20" x14ac:dyDescent="0.2">
      <c r="H7336" s="8"/>
      <c r="I7336" s="8"/>
      <c r="J7336" s="11"/>
      <c r="K7336" s="10"/>
      <c r="L7336" s="5"/>
      <c r="M7336" s="12"/>
      <c r="N7336" s="12"/>
      <c r="O7336" s="12"/>
      <c r="P7336" s="12"/>
      <c r="Q7336" s="12"/>
      <c r="R7336" s="12"/>
      <c r="S7336" s="13"/>
      <c r="T7336" s="13"/>
    </row>
    <row r="7337" spans="8:20" x14ac:dyDescent="0.2">
      <c r="H7337" s="8"/>
      <c r="I7337" s="8"/>
      <c r="J7337" s="11"/>
      <c r="K7337" s="10"/>
      <c r="L7337" s="5"/>
      <c r="M7337" s="12"/>
      <c r="N7337" s="12"/>
      <c r="O7337" s="12"/>
      <c r="P7337" s="12"/>
      <c r="Q7337" s="12"/>
      <c r="R7337" s="12"/>
      <c r="S7337" s="13"/>
      <c r="T7337" s="13"/>
    </row>
    <row r="7338" spans="8:20" x14ac:dyDescent="0.2">
      <c r="H7338" s="8"/>
      <c r="I7338" s="8"/>
      <c r="J7338" s="11"/>
      <c r="K7338" s="10"/>
      <c r="L7338" s="5"/>
      <c r="M7338" s="12"/>
      <c r="N7338" s="12"/>
      <c r="O7338" s="12"/>
      <c r="P7338" s="12"/>
      <c r="Q7338" s="12"/>
      <c r="R7338" s="12"/>
      <c r="S7338" s="13"/>
      <c r="T7338" s="13"/>
    </row>
    <row r="7339" spans="8:20" x14ac:dyDescent="0.2">
      <c r="H7339" s="8"/>
      <c r="I7339" s="8"/>
      <c r="J7339" s="11"/>
      <c r="K7339" s="10"/>
      <c r="L7339" s="5"/>
      <c r="M7339" s="12"/>
      <c r="N7339" s="12"/>
      <c r="O7339" s="12"/>
      <c r="P7339" s="12"/>
      <c r="Q7339" s="12"/>
      <c r="R7339" s="12"/>
      <c r="S7339" s="13"/>
      <c r="T7339" s="13"/>
    </row>
    <row r="7340" spans="8:20" x14ac:dyDescent="0.2">
      <c r="H7340" s="8"/>
      <c r="I7340" s="8"/>
      <c r="J7340" s="11"/>
      <c r="K7340" s="10"/>
      <c r="L7340" s="5"/>
      <c r="M7340" s="12"/>
      <c r="N7340" s="12"/>
      <c r="O7340" s="12"/>
      <c r="P7340" s="12"/>
      <c r="Q7340" s="12"/>
      <c r="R7340" s="12"/>
      <c r="S7340" s="13"/>
      <c r="T7340" s="13"/>
    </row>
    <row r="7341" spans="8:20" x14ac:dyDescent="0.2">
      <c r="H7341" s="8"/>
      <c r="I7341" s="8"/>
      <c r="J7341" s="11"/>
      <c r="K7341" s="10"/>
      <c r="L7341" s="5"/>
      <c r="M7341" s="12"/>
      <c r="N7341" s="12"/>
      <c r="O7341" s="12"/>
      <c r="P7341" s="12"/>
      <c r="Q7341" s="12"/>
      <c r="R7341" s="12"/>
      <c r="S7341" s="13"/>
      <c r="T7341" s="13"/>
    </row>
    <row r="7342" spans="8:20" x14ac:dyDescent="0.2">
      <c r="H7342" s="8"/>
      <c r="I7342" s="8"/>
      <c r="J7342" s="11"/>
      <c r="K7342" s="10"/>
      <c r="L7342" s="5"/>
      <c r="M7342" s="12"/>
      <c r="N7342" s="12"/>
      <c r="O7342" s="12"/>
      <c r="P7342" s="12"/>
      <c r="Q7342" s="12"/>
      <c r="R7342" s="12"/>
      <c r="S7342" s="13"/>
      <c r="T7342" s="13"/>
    </row>
    <row r="7343" spans="8:20" x14ac:dyDescent="0.2">
      <c r="H7343" s="8"/>
      <c r="I7343" s="8"/>
      <c r="J7343" s="11"/>
      <c r="K7343" s="10"/>
      <c r="L7343" s="5"/>
      <c r="M7343" s="12"/>
      <c r="N7343" s="12"/>
      <c r="O7343" s="12"/>
      <c r="P7343" s="12"/>
      <c r="Q7343" s="12"/>
      <c r="R7343" s="12"/>
      <c r="S7343" s="13"/>
      <c r="T7343" s="13"/>
    </row>
    <row r="7344" spans="8:20" x14ac:dyDescent="0.2">
      <c r="H7344" s="8"/>
      <c r="I7344" s="8"/>
      <c r="J7344" s="11"/>
      <c r="K7344" s="10"/>
      <c r="L7344" s="5"/>
      <c r="M7344" s="12"/>
      <c r="N7344" s="12"/>
      <c r="O7344" s="12"/>
      <c r="P7344" s="12"/>
      <c r="Q7344" s="12"/>
      <c r="R7344" s="12"/>
      <c r="S7344" s="13"/>
      <c r="T7344" s="13"/>
    </row>
    <row r="7345" spans="8:20" x14ac:dyDescent="0.2">
      <c r="H7345" s="8"/>
      <c r="I7345" s="8"/>
      <c r="J7345" s="11"/>
      <c r="K7345" s="10"/>
      <c r="L7345" s="5"/>
      <c r="M7345" s="12"/>
      <c r="N7345" s="12"/>
      <c r="O7345" s="12"/>
      <c r="P7345" s="12"/>
      <c r="Q7345" s="12"/>
      <c r="R7345" s="12"/>
      <c r="S7345" s="13"/>
      <c r="T7345" s="13"/>
    </row>
    <row r="7346" spans="8:20" x14ac:dyDescent="0.2">
      <c r="H7346" s="8"/>
      <c r="I7346" s="8"/>
      <c r="J7346" s="11"/>
      <c r="K7346" s="10"/>
      <c r="L7346" s="5"/>
      <c r="M7346" s="12"/>
      <c r="N7346" s="12"/>
      <c r="O7346" s="12"/>
      <c r="P7346" s="12"/>
      <c r="Q7346" s="12"/>
      <c r="R7346" s="12"/>
      <c r="S7346" s="13"/>
      <c r="T7346" s="13"/>
    </row>
    <row r="7347" spans="8:20" x14ac:dyDescent="0.2">
      <c r="H7347" s="8"/>
      <c r="I7347" s="8"/>
      <c r="J7347" s="11"/>
      <c r="K7347" s="10"/>
      <c r="L7347" s="5"/>
      <c r="M7347" s="12"/>
      <c r="N7347" s="12"/>
      <c r="O7347" s="12"/>
      <c r="P7347" s="12"/>
      <c r="Q7347" s="12"/>
      <c r="R7347" s="12"/>
      <c r="S7347" s="13"/>
      <c r="T7347" s="13"/>
    </row>
    <row r="7348" spans="8:20" x14ac:dyDescent="0.2">
      <c r="H7348" s="8"/>
      <c r="I7348" s="8"/>
      <c r="J7348" s="11"/>
      <c r="K7348" s="10"/>
      <c r="L7348" s="5"/>
      <c r="M7348" s="12"/>
      <c r="N7348" s="12"/>
      <c r="O7348" s="12"/>
      <c r="P7348" s="12"/>
      <c r="Q7348" s="12"/>
      <c r="R7348" s="12"/>
      <c r="S7348" s="13"/>
      <c r="T7348" s="13"/>
    </row>
    <row r="7349" spans="8:20" x14ac:dyDescent="0.2">
      <c r="H7349" s="8"/>
      <c r="I7349" s="8"/>
      <c r="J7349" s="11"/>
      <c r="K7349" s="10"/>
      <c r="L7349" s="5"/>
      <c r="M7349" s="12"/>
      <c r="N7349" s="12"/>
      <c r="O7349" s="12"/>
      <c r="P7349" s="12"/>
      <c r="Q7349" s="12"/>
      <c r="R7349" s="12"/>
      <c r="S7349" s="13"/>
      <c r="T7349" s="13"/>
    </row>
    <row r="7350" spans="8:20" x14ac:dyDescent="0.2">
      <c r="H7350" s="8"/>
      <c r="I7350" s="8"/>
      <c r="J7350" s="11"/>
      <c r="K7350" s="10"/>
      <c r="L7350" s="5"/>
      <c r="M7350" s="12"/>
      <c r="N7350" s="12"/>
      <c r="O7350" s="12"/>
      <c r="P7350" s="12"/>
      <c r="Q7350" s="12"/>
      <c r="R7350" s="12"/>
      <c r="S7350" s="13"/>
      <c r="T7350" s="13"/>
    </row>
    <row r="7351" spans="8:20" x14ac:dyDescent="0.2">
      <c r="H7351" s="8"/>
      <c r="I7351" s="8"/>
      <c r="J7351" s="11"/>
      <c r="K7351" s="10"/>
      <c r="L7351" s="5"/>
      <c r="M7351" s="12"/>
      <c r="N7351" s="12"/>
      <c r="O7351" s="12"/>
      <c r="P7351" s="12"/>
      <c r="Q7351" s="12"/>
      <c r="R7351" s="12"/>
      <c r="S7351" s="13"/>
      <c r="T7351" s="13"/>
    </row>
    <row r="7352" spans="8:20" x14ac:dyDescent="0.2">
      <c r="H7352" s="8"/>
      <c r="I7352" s="8"/>
      <c r="J7352" s="11"/>
      <c r="K7352" s="10"/>
      <c r="L7352" s="5"/>
      <c r="M7352" s="12"/>
      <c r="N7352" s="12"/>
      <c r="O7352" s="12"/>
      <c r="P7352" s="12"/>
      <c r="Q7352" s="12"/>
      <c r="R7352" s="12"/>
      <c r="S7352" s="13"/>
      <c r="T7352" s="13"/>
    </row>
    <row r="7353" spans="8:20" x14ac:dyDescent="0.2">
      <c r="H7353" s="8"/>
      <c r="I7353" s="8"/>
      <c r="J7353" s="11"/>
      <c r="K7353" s="10"/>
      <c r="L7353" s="5"/>
      <c r="M7353" s="12"/>
      <c r="N7353" s="12"/>
      <c r="O7353" s="12"/>
      <c r="P7353" s="12"/>
      <c r="Q7353" s="12"/>
      <c r="R7353" s="12"/>
      <c r="S7353" s="13"/>
      <c r="T7353" s="13"/>
    </row>
    <row r="7354" spans="8:20" x14ac:dyDescent="0.2">
      <c r="H7354" s="8"/>
      <c r="I7354" s="8"/>
      <c r="J7354" s="11"/>
      <c r="K7354" s="10"/>
      <c r="L7354" s="5"/>
      <c r="M7354" s="12"/>
      <c r="N7354" s="12"/>
      <c r="O7354" s="12"/>
      <c r="P7354" s="12"/>
      <c r="Q7354" s="12"/>
      <c r="R7354" s="12"/>
      <c r="S7354" s="13"/>
      <c r="T7354" s="13"/>
    </row>
    <row r="7355" spans="8:20" x14ac:dyDescent="0.2">
      <c r="H7355" s="8"/>
      <c r="I7355" s="8"/>
      <c r="J7355" s="11"/>
      <c r="K7355" s="10"/>
      <c r="L7355" s="5"/>
      <c r="M7355" s="12"/>
      <c r="N7355" s="12"/>
      <c r="O7355" s="12"/>
      <c r="P7355" s="12"/>
      <c r="Q7355" s="12"/>
      <c r="R7355" s="12"/>
      <c r="S7355" s="13"/>
      <c r="T7355" s="13"/>
    </row>
    <row r="7356" spans="8:20" x14ac:dyDescent="0.2">
      <c r="H7356" s="8"/>
      <c r="I7356" s="8"/>
      <c r="J7356" s="11"/>
      <c r="K7356" s="10"/>
      <c r="L7356" s="5"/>
      <c r="M7356" s="12"/>
      <c r="N7356" s="12"/>
      <c r="O7356" s="12"/>
      <c r="P7356" s="12"/>
      <c r="Q7356" s="12"/>
      <c r="R7356" s="12"/>
      <c r="S7356" s="13"/>
      <c r="T7356" s="13"/>
    </row>
    <row r="7357" spans="8:20" x14ac:dyDescent="0.2">
      <c r="H7357" s="8"/>
      <c r="I7357" s="8"/>
      <c r="J7357" s="11"/>
      <c r="K7357" s="10"/>
      <c r="L7357" s="5"/>
      <c r="M7357" s="12"/>
      <c r="N7357" s="12"/>
      <c r="O7357" s="12"/>
      <c r="P7357" s="12"/>
      <c r="Q7357" s="12"/>
      <c r="R7357" s="12"/>
      <c r="S7357" s="13"/>
      <c r="T7357" s="13"/>
    </row>
    <row r="7358" spans="8:20" x14ac:dyDescent="0.2">
      <c r="H7358" s="8"/>
      <c r="I7358" s="8"/>
      <c r="J7358" s="11"/>
      <c r="K7358" s="10"/>
      <c r="L7358" s="5"/>
      <c r="M7358" s="12"/>
      <c r="N7358" s="12"/>
      <c r="O7358" s="12"/>
      <c r="P7358" s="12"/>
      <c r="Q7358" s="12"/>
      <c r="R7358" s="12"/>
      <c r="S7358" s="13"/>
      <c r="T7358" s="13"/>
    </row>
    <row r="7359" spans="8:20" x14ac:dyDescent="0.2">
      <c r="H7359" s="8"/>
      <c r="I7359" s="8"/>
      <c r="J7359" s="11"/>
      <c r="K7359" s="10"/>
      <c r="L7359" s="5"/>
      <c r="M7359" s="12"/>
      <c r="N7359" s="12"/>
      <c r="O7359" s="12"/>
      <c r="P7359" s="12"/>
      <c r="Q7359" s="12"/>
      <c r="R7359" s="12"/>
      <c r="S7359" s="13"/>
      <c r="T7359" s="13"/>
    </row>
    <row r="7360" spans="8:20" x14ac:dyDescent="0.2">
      <c r="H7360" s="8"/>
      <c r="I7360" s="8"/>
      <c r="J7360" s="11"/>
      <c r="K7360" s="10"/>
      <c r="L7360" s="5"/>
      <c r="M7360" s="12"/>
      <c r="N7360" s="12"/>
      <c r="O7360" s="12"/>
      <c r="P7360" s="12"/>
      <c r="Q7360" s="12"/>
      <c r="R7360" s="12"/>
      <c r="S7360" s="13"/>
      <c r="T7360" s="13"/>
    </row>
    <row r="7361" spans="8:20" x14ac:dyDescent="0.2">
      <c r="H7361" s="8"/>
      <c r="I7361" s="8"/>
      <c r="J7361" s="11"/>
      <c r="K7361" s="10"/>
      <c r="L7361" s="5"/>
      <c r="M7361" s="12"/>
      <c r="N7361" s="12"/>
      <c r="O7361" s="12"/>
      <c r="P7361" s="12"/>
      <c r="Q7361" s="12"/>
      <c r="R7361" s="12"/>
      <c r="S7361" s="13"/>
      <c r="T7361" s="13"/>
    </row>
    <row r="7362" spans="8:20" x14ac:dyDescent="0.2">
      <c r="H7362" s="8"/>
      <c r="I7362" s="8"/>
      <c r="J7362" s="11"/>
      <c r="K7362" s="10"/>
      <c r="L7362" s="5"/>
      <c r="M7362" s="12"/>
      <c r="N7362" s="12"/>
      <c r="O7362" s="12"/>
      <c r="P7362" s="12"/>
      <c r="Q7362" s="12"/>
      <c r="R7362" s="12"/>
      <c r="S7362" s="13"/>
      <c r="T7362" s="13"/>
    </row>
    <row r="7363" spans="8:20" x14ac:dyDescent="0.2">
      <c r="H7363" s="8"/>
      <c r="I7363" s="8"/>
      <c r="J7363" s="11"/>
      <c r="K7363" s="10"/>
      <c r="L7363" s="5"/>
      <c r="M7363" s="12"/>
      <c r="N7363" s="12"/>
      <c r="O7363" s="12"/>
      <c r="P7363" s="12"/>
      <c r="Q7363" s="12"/>
      <c r="R7363" s="12"/>
      <c r="S7363" s="13"/>
      <c r="T7363" s="13"/>
    </row>
    <row r="7364" spans="8:20" x14ac:dyDescent="0.2">
      <c r="H7364" s="8"/>
      <c r="I7364" s="8"/>
      <c r="J7364" s="11"/>
      <c r="K7364" s="10"/>
      <c r="L7364" s="5"/>
      <c r="M7364" s="12"/>
      <c r="N7364" s="12"/>
      <c r="O7364" s="12"/>
      <c r="P7364" s="12"/>
      <c r="Q7364" s="12"/>
      <c r="R7364" s="12"/>
      <c r="S7364" s="13"/>
      <c r="T7364" s="13"/>
    </row>
    <row r="7365" spans="8:20" x14ac:dyDescent="0.2">
      <c r="H7365" s="8"/>
      <c r="I7365" s="8"/>
      <c r="J7365" s="11"/>
      <c r="K7365" s="10"/>
      <c r="L7365" s="5"/>
      <c r="M7365" s="12"/>
      <c r="N7365" s="12"/>
      <c r="O7365" s="12"/>
      <c r="P7365" s="12"/>
      <c r="Q7365" s="12"/>
      <c r="R7365" s="12"/>
      <c r="S7365" s="13"/>
      <c r="T7365" s="13"/>
    </row>
    <row r="7366" spans="8:20" x14ac:dyDescent="0.2">
      <c r="H7366" s="8"/>
      <c r="I7366" s="8"/>
      <c r="J7366" s="11"/>
      <c r="K7366" s="10"/>
      <c r="L7366" s="5"/>
      <c r="M7366" s="12"/>
      <c r="N7366" s="12"/>
      <c r="O7366" s="12"/>
      <c r="P7366" s="12"/>
      <c r="Q7366" s="12"/>
      <c r="R7366" s="12"/>
      <c r="S7366" s="13"/>
      <c r="T7366" s="13"/>
    </row>
    <row r="7367" spans="8:20" x14ac:dyDescent="0.2">
      <c r="H7367" s="8"/>
      <c r="I7367" s="8"/>
      <c r="J7367" s="11"/>
      <c r="K7367" s="10"/>
      <c r="L7367" s="5"/>
      <c r="M7367" s="12"/>
      <c r="N7367" s="12"/>
      <c r="O7367" s="12"/>
      <c r="P7367" s="12"/>
      <c r="Q7367" s="12"/>
      <c r="R7367" s="12"/>
      <c r="S7367" s="13"/>
      <c r="T7367" s="13"/>
    </row>
    <row r="7368" spans="8:20" x14ac:dyDescent="0.2">
      <c r="H7368" s="8"/>
      <c r="I7368" s="8"/>
      <c r="J7368" s="11"/>
      <c r="K7368" s="10"/>
      <c r="L7368" s="5"/>
      <c r="M7368" s="12"/>
      <c r="N7368" s="12"/>
      <c r="O7368" s="12"/>
      <c r="P7368" s="12"/>
      <c r="Q7368" s="12"/>
      <c r="R7368" s="12"/>
      <c r="S7368" s="13"/>
      <c r="T7368" s="13"/>
    </row>
    <row r="7369" spans="8:20" x14ac:dyDescent="0.2">
      <c r="H7369" s="8"/>
      <c r="I7369" s="8"/>
      <c r="J7369" s="11"/>
      <c r="K7369" s="10"/>
      <c r="L7369" s="5"/>
      <c r="M7369" s="12"/>
      <c r="N7369" s="12"/>
      <c r="O7369" s="12"/>
      <c r="P7369" s="12"/>
      <c r="Q7369" s="12"/>
      <c r="R7369" s="12"/>
      <c r="S7369" s="13"/>
      <c r="T7369" s="13"/>
    </row>
    <row r="7370" spans="8:20" x14ac:dyDescent="0.2">
      <c r="H7370" s="8"/>
      <c r="I7370" s="8"/>
      <c r="J7370" s="11"/>
      <c r="K7370" s="10"/>
      <c r="L7370" s="5"/>
      <c r="M7370" s="12"/>
      <c r="N7370" s="12"/>
      <c r="O7370" s="12"/>
      <c r="P7370" s="12"/>
      <c r="Q7370" s="12"/>
      <c r="R7370" s="12"/>
      <c r="S7370" s="13"/>
      <c r="T7370" s="13"/>
    </row>
    <row r="7371" spans="8:20" x14ac:dyDescent="0.2">
      <c r="H7371" s="8"/>
      <c r="I7371" s="8"/>
      <c r="J7371" s="11"/>
      <c r="K7371" s="10"/>
      <c r="L7371" s="5"/>
      <c r="M7371" s="12"/>
      <c r="N7371" s="12"/>
      <c r="O7371" s="12"/>
      <c r="P7371" s="12"/>
      <c r="Q7371" s="12"/>
      <c r="R7371" s="12"/>
      <c r="S7371" s="13"/>
      <c r="T7371" s="13"/>
    </row>
    <row r="7372" spans="8:20" x14ac:dyDescent="0.2">
      <c r="H7372" s="8"/>
      <c r="I7372" s="8"/>
      <c r="J7372" s="11"/>
      <c r="K7372" s="10"/>
      <c r="L7372" s="5"/>
      <c r="M7372" s="12"/>
      <c r="N7372" s="12"/>
      <c r="O7372" s="12"/>
      <c r="P7372" s="12"/>
      <c r="Q7372" s="12"/>
      <c r="R7372" s="12"/>
      <c r="S7372" s="13"/>
      <c r="T7372" s="13"/>
    </row>
    <row r="7373" spans="8:20" x14ac:dyDescent="0.2">
      <c r="H7373" s="8"/>
      <c r="I7373" s="8"/>
      <c r="J7373" s="11"/>
      <c r="K7373" s="10"/>
      <c r="L7373" s="5"/>
      <c r="M7373" s="12"/>
      <c r="N7373" s="12"/>
      <c r="O7373" s="12"/>
      <c r="P7373" s="12"/>
      <c r="Q7373" s="12"/>
      <c r="R7373" s="12"/>
      <c r="S7373" s="13"/>
      <c r="T7373" s="13"/>
    </row>
    <row r="7374" spans="8:20" x14ac:dyDescent="0.2">
      <c r="H7374" s="8"/>
      <c r="I7374" s="8"/>
      <c r="J7374" s="11"/>
      <c r="K7374" s="10"/>
      <c r="L7374" s="5"/>
      <c r="M7374" s="12"/>
      <c r="N7374" s="12"/>
      <c r="O7374" s="12"/>
      <c r="P7374" s="12"/>
      <c r="Q7374" s="12"/>
      <c r="R7374" s="12"/>
      <c r="S7374" s="13"/>
      <c r="T7374" s="13"/>
    </row>
    <row r="7375" spans="8:20" x14ac:dyDescent="0.2">
      <c r="H7375" s="8"/>
      <c r="I7375" s="8"/>
      <c r="J7375" s="11"/>
      <c r="K7375" s="10"/>
      <c r="L7375" s="5"/>
      <c r="M7375" s="12"/>
      <c r="N7375" s="12"/>
      <c r="O7375" s="12"/>
      <c r="P7375" s="12"/>
      <c r="Q7375" s="12"/>
      <c r="R7375" s="12"/>
      <c r="S7375" s="13"/>
      <c r="T7375" s="13"/>
    </row>
    <row r="7376" spans="8:20" x14ac:dyDescent="0.2">
      <c r="H7376" s="8"/>
      <c r="I7376" s="8"/>
      <c r="J7376" s="11"/>
      <c r="K7376" s="10"/>
      <c r="L7376" s="5"/>
      <c r="M7376" s="12"/>
      <c r="N7376" s="12"/>
      <c r="O7376" s="12"/>
      <c r="P7376" s="12"/>
      <c r="Q7376" s="12"/>
      <c r="R7376" s="12"/>
      <c r="S7376" s="13"/>
      <c r="T7376" s="13"/>
    </row>
    <row r="7377" spans="8:20" x14ac:dyDescent="0.2">
      <c r="H7377" s="8"/>
      <c r="I7377" s="8"/>
      <c r="J7377" s="11"/>
      <c r="K7377" s="10"/>
      <c r="L7377" s="5"/>
      <c r="M7377" s="12"/>
      <c r="N7377" s="12"/>
      <c r="O7377" s="12"/>
      <c r="P7377" s="12"/>
      <c r="Q7377" s="12"/>
      <c r="R7377" s="12"/>
      <c r="S7377" s="13"/>
      <c r="T7377" s="13"/>
    </row>
    <row r="7378" spans="8:20" x14ac:dyDescent="0.2">
      <c r="H7378" s="8"/>
      <c r="I7378" s="8"/>
      <c r="J7378" s="11"/>
      <c r="K7378" s="10"/>
      <c r="L7378" s="5"/>
      <c r="M7378" s="12"/>
      <c r="N7378" s="12"/>
      <c r="O7378" s="12"/>
      <c r="P7378" s="12"/>
      <c r="Q7378" s="12"/>
      <c r="R7378" s="12"/>
      <c r="S7378" s="13"/>
      <c r="T7378" s="13"/>
    </row>
    <row r="7379" spans="8:20" x14ac:dyDescent="0.2">
      <c r="H7379" s="8"/>
      <c r="I7379" s="8"/>
      <c r="J7379" s="11"/>
      <c r="K7379" s="10"/>
      <c r="L7379" s="5"/>
      <c r="M7379" s="12"/>
      <c r="N7379" s="12"/>
      <c r="O7379" s="12"/>
      <c r="P7379" s="12"/>
      <c r="Q7379" s="12"/>
      <c r="R7379" s="12"/>
      <c r="S7379" s="13"/>
      <c r="T7379" s="13"/>
    </row>
    <row r="7380" spans="8:20" x14ac:dyDescent="0.2">
      <c r="H7380" s="8"/>
      <c r="I7380" s="8"/>
      <c r="J7380" s="11"/>
      <c r="K7380" s="10"/>
      <c r="L7380" s="5"/>
      <c r="M7380" s="12"/>
      <c r="N7380" s="12"/>
      <c r="O7380" s="12"/>
      <c r="P7380" s="12"/>
      <c r="Q7380" s="12"/>
      <c r="R7380" s="12"/>
      <c r="S7380" s="13"/>
      <c r="T7380" s="13"/>
    </row>
    <row r="7381" spans="8:20" x14ac:dyDescent="0.2">
      <c r="H7381" s="8"/>
      <c r="I7381" s="8"/>
      <c r="J7381" s="11"/>
      <c r="K7381" s="10"/>
      <c r="L7381" s="5"/>
      <c r="M7381" s="12"/>
      <c r="N7381" s="12"/>
      <c r="O7381" s="12"/>
      <c r="P7381" s="12"/>
      <c r="Q7381" s="12"/>
      <c r="R7381" s="12"/>
      <c r="S7381" s="13"/>
      <c r="T7381" s="13"/>
    </row>
    <row r="7382" spans="8:20" x14ac:dyDescent="0.2">
      <c r="H7382" s="8"/>
      <c r="I7382" s="8"/>
      <c r="J7382" s="11"/>
      <c r="K7382" s="10"/>
      <c r="L7382" s="5"/>
      <c r="M7382" s="12"/>
      <c r="N7382" s="12"/>
      <c r="O7382" s="12"/>
      <c r="P7382" s="12"/>
      <c r="Q7382" s="12"/>
      <c r="R7382" s="12"/>
      <c r="S7382" s="13"/>
      <c r="T7382" s="13"/>
    </row>
    <row r="7383" spans="8:20" x14ac:dyDescent="0.2">
      <c r="H7383" s="8"/>
      <c r="I7383" s="8"/>
      <c r="J7383" s="11"/>
      <c r="K7383" s="10"/>
      <c r="L7383" s="5"/>
      <c r="M7383" s="12"/>
      <c r="N7383" s="12"/>
      <c r="O7383" s="12"/>
      <c r="P7383" s="12"/>
      <c r="Q7383" s="12"/>
      <c r="R7383" s="12"/>
      <c r="S7383" s="13"/>
      <c r="T7383" s="13"/>
    </row>
    <row r="7384" spans="8:20" x14ac:dyDescent="0.2">
      <c r="H7384" s="8"/>
      <c r="I7384" s="8"/>
      <c r="J7384" s="11"/>
      <c r="K7384" s="10"/>
      <c r="L7384" s="5"/>
      <c r="M7384" s="12"/>
      <c r="N7384" s="12"/>
      <c r="O7384" s="12"/>
      <c r="P7384" s="12"/>
      <c r="Q7384" s="12"/>
      <c r="R7384" s="12"/>
      <c r="S7384" s="13"/>
      <c r="T7384" s="13"/>
    </row>
    <row r="7385" spans="8:20" x14ac:dyDescent="0.2">
      <c r="H7385" s="8"/>
      <c r="I7385" s="8"/>
      <c r="J7385" s="11"/>
      <c r="K7385" s="10"/>
      <c r="L7385" s="5"/>
      <c r="M7385" s="12"/>
      <c r="N7385" s="12"/>
      <c r="O7385" s="12"/>
      <c r="P7385" s="12"/>
      <c r="Q7385" s="12"/>
      <c r="R7385" s="12"/>
      <c r="S7385" s="13"/>
      <c r="T7385" s="13"/>
    </row>
    <row r="7386" spans="8:20" x14ac:dyDescent="0.2">
      <c r="H7386" s="8"/>
      <c r="I7386" s="8"/>
      <c r="J7386" s="11"/>
      <c r="K7386" s="10"/>
      <c r="L7386" s="5"/>
      <c r="M7386" s="12"/>
      <c r="N7386" s="12"/>
      <c r="O7386" s="12"/>
      <c r="P7386" s="12"/>
      <c r="Q7386" s="12"/>
      <c r="R7386" s="12"/>
      <c r="S7386" s="13"/>
      <c r="T7386" s="13"/>
    </row>
    <row r="7387" spans="8:20" x14ac:dyDescent="0.2">
      <c r="H7387" s="8"/>
      <c r="I7387" s="8"/>
      <c r="J7387" s="11"/>
      <c r="K7387" s="10"/>
      <c r="L7387" s="5"/>
      <c r="M7387" s="12"/>
      <c r="N7387" s="12"/>
      <c r="O7387" s="12"/>
      <c r="P7387" s="12"/>
      <c r="Q7387" s="12"/>
      <c r="R7387" s="12"/>
      <c r="S7387" s="13"/>
      <c r="T7387" s="13"/>
    </row>
    <row r="7388" spans="8:20" x14ac:dyDescent="0.2">
      <c r="H7388" s="8"/>
      <c r="I7388" s="8"/>
      <c r="J7388" s="11"/>
      <c r="K7388" s="10"/>
      <c r="L7388" s="5"/>
      <c r="M7388" s="12"/>
      <c r="N7388" s="12"/>
      <c r="O7388" s="12"/>
      <c r="P7388" s="12"/>
      <c r="Q7388" s="12"/>
      <c r="R7388" s="12"/>
      <c r="S7388" s="13"/>
      <c r="T7388" s="13"/>
    </row>
    <row r="7389" spans="8:20" x14ac:dyDescent="0.2">
      <c r="H7389" s="8"/>
      <c r="I7389" s="8"/>
      <c r="J7389" s="11"/>
      <c r="K7389" s="10"/>
      <c r="L7389" s="5"/>
      <c r="M7389" s="12"/>
      <c r="N7389" s="12"/>
      <c r="O7389" s="12"/>
      <c r="P7389" s="12"/>
      <c r="Q7389" s="12"/>
      <c r="R7389" s="12"/>
      <c r="S7389" s="13"/>
      <c r="T7389" s="13"/>
    </row>
    <row r="7390" spans="8:20" x14ac:dyDescent="0.2">
      <c r="H7390" s="8"/>
      <c r="I7390" s="8"/>
      <c r="J7390" s="11"/>
      <c r="K7390" s="10"/>
      <c r="L7390" s="5"/>
      <c r="M7390" s="12"/>
      <c r="N7390" s="12"/>
      <c r="O7390" s="12"/>
      <c r="P7390" s="12"/>
      <c r="Q7390" s="12"/>
      <c r="R7390" s="12"/>
      <c r="S7390" s="13"/>
      <c r="T7390" s="13"/>
    </row>
    <row r="7391" spans="8:20" x14ac:dyDescent="0.2">
      <c r="H7391" s="8"/>
      <c r="I7391" s="8"/>
      <c r="J7391" s="11"/>
      <c r="K7391" s="10"/>
      <c r="L7391" s="5"/>
      <c r="M7391" s="12"/>
      <c r="N7391" s="12"/>
      <c r="O7391" s="12"/>
      <c r="P7391" s="12"/>
      <c r="Q7391" s="12"/>
      <c r="R7391" s="12"/>
      <c r="S7391" s="13"/>
      <c r="T7391" s="13"/>
    </row>
    <row r="7392" spans="8:20" x14ac:dyDescent="0.2">
      <c r="H7392" s="8"/>
      <c r="I7392" s="8"/>
      <c r="J7392" s="11"/>
      <c r="K7392" s="10"/>
      <c r="L7392" s="5"/>
      <c r="M7392" s="12"/>
      <c r="N7392" s="12"/>
      <c r="O7392" s="12"/>
      <c r="P7392" s="12"/>
      <c r="Q7392" s="12"/>
      <c r="R7392" s="12"/>
      <c r="S7392" s="13"/>
      <c r="T7392" s="13"/>
    </row>
    <row r="7393" spans="8:20" x14ac:dyDescent="0.2">
      <c r="H7393" s="8"/>
      <c r="I7393" s="8"/>
      <c r="J7393" s="11"/>
      <c r="K7393" s="10"/>
      <c r="L7393" s="5"/>
      <c r="M7393" s="12"/>
      <c r="N7393" s="12"/>
      <c r="O7393" s="12"/>
      <c r="P7393" s="12"/>
      <c r="Q7393" s="12"/>
      <c r="R7393" s="12"/>
      <c r="S7393" s="13"/>
      <c r="T7393" s="13"/>
    </row>
    <row r="7394" spans="8:20" x14ac:dyDescent="0.2">
      <c r="H7394" s="8"/>
      <c r="I7394" s="8"/>
      <c r="J7394" s="11"/>
      <c r="K7394" s="10"/>
      <c r="L7394" s="5"/>
      <c r="M7394" s="12"/>
      <c r="N7394" s="12"/>
      <c r="O7394" s="12"/>
      <c r="P7394" s="12"/>
      <c r="Q7394" s="12"/>
      <c r="R7394" s="12"/>
      <c r="S7394" s="13"/>
      <c r="T7394" s="13"/>
    </row>
    <row r="7395" spans="8:20" x14ac:dyDescent="0.2">
      <c r="H7395" s="8"/>
      <c r="I7395" s="8"/>
      <c r="J7395" s="11"/>
      <c r="K7395" s="10"/>
      <c r="L7395" s="5"/>
      <c r="M7395" s="12"/>
      <c r="N7395" s="12"/>
      <c r="O7395" s="12"/>
      <c r="P7395" s="12"/>
      <c r="Q7395" s="12"/>
      <c r="R7395" s="12"/>
      <c r="S7395" s="13"/>
      <c r="T7395" s="13"/>
    </row>
    <row r="7396" spans="8:20" x14ac:dyDescent="0.2">
      <c r="H7396" s="8"/>
      <c r="I7396" s="8"/>
      <c r="J7396" s="11"/>
      <c r="K7396" s="10"/>
      <c r="L7396" s="5"/>
      <c r="M7396" s="12"/>
      <c r="N7396" s="12"/>
      <c r="O7396" s="12"/>
      <c r="P7396" s="12"/>
      <c r="Q7396" s="12"/>
      <c r="R7396" s="12"/>
      <c r="S7396" s="13"/>
      <c r="T7396" s="13"/>
    </row>
    <row r="7397" spans="8:20" x14ac:dyDescent="0.2">
      <c r="H7397" s="8"/>
      <c r="I7397" s="8"/>
      <c r="J7397" s="11"/>
      <c r="K7397" s="10"/>
      <c r="L7397" s="5"/>
      <c r="M7397" s="12"/>
      <c r="N7397" s="12"/>
      <c r="O7397" s="12"/>
      <c r="P7397" s="12"/>
      <c r="Q7397" s="12"/>
      <c r="R7397" s="12"/>
      <c r="S7397" s="13"/>
      <c r="T7397" s="13"/>
    </row>
    <row r="7398" spans="8:20" x14ac:dyDescent="0.2">
      <c r="H7398" s="8"/>
      <c r="I7398" s="8"/>
      <c r="J7398" s="11"/>
      <c r="K7398" s="10"/>
      <c r="L7398" s="5"/>
      <c r="M7398" s="12"/>
      <c r="N7398" s="12"/>
      <c r="O7398" s="12"/>
      <c r="P7398" s="12"/>
      <c r="Q7398" s="12"/>
      <c r="R7398" s="12"/>
      <c r="S7398" s="13"/>
      <c r="T7398" s="13"/>
    </row>
    <row r="7399" spans="8:20" x14ac:dyDescent="0.2">
      <c r="H7399" s="8"/>
      <c r="I7399" s="8"/>
      <c r="J7399" s="11"/>
      <c r="K7399" s="10"/>
      <c r="L7399" s="5"/>
      <c r="M7399" s="12"/>
      <c r="N7399" s="12"/>
      <c r="O7399" s="12"/>
      <c r="P7399" s="12"/>
      <c r="Q7399" s="12"/>
      <c r="R7399" s="12"/>
      <c r="S7399" s="13"/>
      <c r="T7399" s="13"/>
    </row>
    <row r="7400" spans="8:20" x14ac:dyDescent="0.2">
      <c r="H7400" s="8"/>
      <c r="I7400" s="8"/>
      <c r="J7400" s="11"/>
      <c r="K7400" s="10"/>
      <c r="L7400" s="5"/>
      <c r="M7400" s="12"/>
      <c r="N7400" s="12"/>
      <c r="O7400" s="12"/>
      <c r="P7400" s="12"/>
      <c r="Q7400" s="12"/>
      <c r="R7400" s="12"/>
      <c r="S7400" s="13"/>
      <c r="T7400" s="13"/>
    </row>
    <row r="7401" spans="8:20" x14ac:dyDescent="0.2">
      <c r="H7401" s="8"/>
      <c r="I7401" s="8"/>
      <c r="J7401" s="11"/>
      <c r="K7401" s="10"/>
      <c r="L7401" s="5"/>
      <c r="M7401" s="12"/>
      <c r="N7401" s="12"/>
      <c r="O7401" s="12"/>
      <c r="P7401" s="12"/>
      <c r="Q7401" s="12"/>
      <c r="R7401" s="12"/>
      <c r="S7401" s="13"/>
      <c r="T7401" s="13"/>
    </row>
    <row r="7402" spans="8:20" x14ac:dyDescent="0.2">
      <c r="H7402" s="8"/>
      <c r="I7402" s="8"/>
      <c r="J7402" s="11"/>
      <c r="K7402" s="10"/>
      <c r="L7402" s="5"/>
      <c r="M7402" s="12"/>
      <c r="N7402" s="12"/>
      <c r="O7402" s="12"/>
      <c r="P7402" s="12"/>
      <c r="Q7402" s="12"/>
      <c r="R7402" s="12"/>
      <c r="S7402" s="13"/>
      <c r="T7402" s="13"/>
    </row>
    <row r="7403" spans="8:20" x14ac:dyDescent="0.2">
      <c r="H7403" s="8"/>
      <c r="I7403" s="8"/>
      <c r="J7403" s="11"/>
      <c r="K7403" s="10"/>
      <c r="L7403" s="5"/>
      <c r="M7403" s="12"/>
      <c r="N7403" s="12"/>
      <c r="O7403" s="12"/>
      <c r="P7403" s="12"/>
      <c r="Q7403" s="12"/>
      <c r="R7403" s="12"/>
      <c r="S7403" s="13"/>
      <c r="T7403" s="13"/>
    </row>
    <row r="7404" spans="8:20" x14ac:dyDescent="0.2">
      <c r="H7404" s="8"/>
      <c r="I7404" s="8"/>
      <c r="J7404" s="11"/>
      <c r="K7404" s="10"/>
      <c r="L7404" s="5"/>
      <c r="M7404" s="12"/>
      <c r="N7404" s="12"/>
      <c r="O7404" s="12"/>
      <c r="P7404" s="12"/>
      <c r="Q7404" s="12"/>
      <c r="R7404" s="12"/>
      <c r="S7404" s="13"/>
      <c r="T7404" s="13"/>
    </row>
    <row r="7405" spans="8:20" x14ac:dyDescent="0.2">
      <c r="H7405" s="8"/>
      <c r="I7405" s="8"/>
      <c r="J7405" s="11"/>
      <c r="K7405" s="10"/>
      <c r="L7405" s="5"/>
      <c r="M7405" s="12"/>
      <c r="N7405" s="12"/>
      <c r="O7405" s="12"/>
      <c r="P7405" s="12"/>
      <c r="Q7405" s="12"/>
      <c r="R7405" s="12"/>
      <c r="S7405" s="13"/>
      <c r="T7405" s="13"/>
    </row>
    <row r="7406" spans="8:20" x14ac:dyDescent="0.2">
      <c r="H7406" s="8"/>
      <c r="I7406" s="8"/>
      <c r="J7406" s="11"/>
      <c r="K7406" s="10"/>
      <c r="L7406" s="5"/>
      <c r="M7406" s="12"/>
      <c r="N7406" s="12"/>
      <c r="O7406" s="12"/>
      <c r="P7406" s="12"/>
      <c r="Q7406" s="12"/>
      <c r="R7406" s="12"/>
      <c r="S7406" s="13"/>
      <c r="T7406" s="13"/>
    </row>
    <row r="7407" spans="8:20" x14ac:dyDescent="0.2">
      <c r="H7407" s="8"/>
      <c r="I7407" s="8"/>
      <c r="J7407" s="11"/>
      <c r="K7407" s="10"/>
      <c r="L7407" s="5"/>
      <c r="M7407" s="12"/>
      <c r="N7407" s="12"/>
      <c r="O7407" s="12"/>
      <c r="P7407" s="12"/>
      <c r="Q7407" s="12"/>
      <c r="R7407" s="12"/>
      <c r="S7407" s="13"/>
      <c r="T7407" s="13"/>
    </row>
    <row r="7408" spans="8:20" x14ac:dyDescent="0.2">
      <c r="H7408" s="8"/>
      <c r="I7408" s="8"/>
      <c r="J7408" s="11"/>
      <c r="K7408" s="10"/>
      <c r="L7408" s="5"/>
      <c r="M7408" s="12"/>
      <c r="N7408" s="12"/>
      <c r="O7408" s="12"/>
      <c r="P7408" s="12"/>
      <c r="Q7408" s="12"/>
      <c r="R7408" s="12"/>
      <c r="S7408" s="13"/>
      <c r="T7408" s="13"/>
    </row>
    <row r="7409" spans="8:20" x14ac:dyDescent="0.2">
      <c r="H7409" s="8"/>
      <c r="I7409" s="8"/>
      <c r="J7409" s="11"/>
      <c r="K7409" s="10"/>
      <c r="L7409" s="5"/>
      <c r="M7409" s="12"/>
      <c r="N7409" s="12"/>
      <c r="O7409" s="12"/>
      <c r="P7409" s="12"/>
      <c r="Q7409" s="12"/>
      <c r="R7409" s="12"/>
      <c r="S7409" s="13"/>
      <c r="T7409" s="13"/>
    </row>
    <row r="7410" spans="8:20" x14ac:dyDescent="0.2">
      <c r="H7410" s="8"/>
      <c r="I7410" s="8"/>
      <c r="J7410" s="11"/>
      <c r="K7410" s="10"/>
      <c r="L7410" s="5"/>
      <c r="M7410" s="12"/>
      <c r="N7410" s="12"/>
      <c r="O7410" s="12"/>
      <c r="P7410" s="12"/>
      <c r="Q7410" s="12"/>
      <c r="R7410" s="12"/>
      <c r="S7410" s="13"/>
      <c r="T7410" s="13"/>
    </row>
    <row r="7411" spans="8:20" x14ac:dyDescent="0.2">
      <c r="H7411" s="8"/>
      <c r="I7411" s="8"/>
      <c r="J7411" s="11"/>
      <c r="K7411" s="10"/>
      <c r="L7411" s="5"/>
      <c r="M7411" s="12"/>
      <c r="N7411" s="12"/>
      <c r="O7411" s="12"/>
      <c r="P7411" s="12"/>
      <c r="Q7411" s="12"/>
      <c r="R7411" s="12"/>
      <c r="S7411" s="13"/>
      <c r="T7411" s="13"/>
    </row>
    <row r="7412" spans="8:20" x14ac:dyDescent="0.2">
      <c r="H7412" s="8"/>
      <c r="I7412" s="8"/>
      <c r="J7412" s="11"/>
      <c r="K7412" s="10"/>
      <c r="L7412" s="5"/>
      <c r="M7412" s="12"/>
      <c r="N7412" s="12"/>
      <c r="O7412" s="12"/>
      <c r="P7412" s="12"/>
      <c r="Q7412" s="12"/>
      <c r="R7412" s="12"/>
      <c r="S7412" s="13"/>
      <c r="T7412" s="13"/>
    </row>
    <row r="7413" spans="8:20" x14ac:dyDescent="0.2">
      <c r="H7413" s="8"/>
      <c r="I7413" s="8"/>
      <c r="J7413" s="11"/>
      <c r="K7413" s="10"/>
      <c r="L7413" s="5"/>
      <c r="M7413" s="12"/>
      <c r="N7413" s="12"/>
      <c r="O7413" s="12"/>
      <c r="P7413" s="12"/>
      <c r="Q7413" s="12"/>
      <c r="R7413" s="12"/>
      <c r="S7413" s="13"/>
      <c r="T7413" s="13"/>
    </row>
    <row r="7414" spans="8:20" x14ac:dyDescent="0.2">
      <c r="H7414" s="8"/>
      <c r="I7414" s="8"/>
      <c r="J7414" s="11"/>
      <c r="K7414" s="10"/>
      <c r="L7414" s="5"/>
      <c r="M7414" s="12"/>
      <c r="N7414" s="12"/>
      <c r="O7414" s="12"/>
      <c r="P7414" s="12"/>
      <c r="Q7414" s="12"/>
      <c r="R7414" s="12"/>
      <c r="S7414" s="13"/>
      <c r="T7414" s="13"/>
    </row>
    <row r="7415" spans="8:20" x14ac:dyDescent="0.2">
      <c r="H7415" s="8"/>
      <c r="I7415" s="8"/>
      <c r="J7415" s="11"/>
      <c r="K7415" s="10"/>
      <c r="L7415" s="5"/>
      <c r="M7415" s="12"/>
      <c r="N7415" s="12"/>
      <c r="O7415" s="12"/>
      <c r="P7415" s="12"/>
      <c r="Q7415" s="12"/>
      <c r="R7415" s="12"/>
      <c r="S7415" s="13"/>
      <c r="T7415" s="13"/>
    </row>
    <row r="7416" spans="8:20" x14ac:dyDescent="0.2">
      <c r="H7416" s="8"/>
      <c r="I7416" s="8"/>
      <c r="J7416" s="11"/>
      <c r="K7416" s="10"/>
      <c r="L7416" s="5"/>
      <c r="M7416" s="12"/>
      <c r="N7416" s="12"/>
      <c r="O7416" s="12"/>
      <c r="P7416" s="12"/>
      <c r="Q7416" s="12"/>
      <c r="R7416" s="12"/>
      <c r="S7416" s="13"/>
      <c r="T7416" s="13"/>
    </row>
    <row r="7417" spans="8:20" x14ac:dyDescent="0.2">
      <c r="H7417" s="8"/>
      <c r="I7417" s="8"/>
      <c r="J7417" s="11"/>
      <c r="K7417" s="10"/>
      <c r="L7417" s="5"/>
      <c r="M7417" s="12"/>
      <c r="N7417" s="12"/>
      <c r="O7417" s="12"/>
      <c r="P7417" s="12"/>
      <c r="Q7417" s="12"/>
      <c r="R7417" s="12"/>
      <c r="S7417" s="13"/>
      <c r="T7417" s="13"/>
    </row>
    <row r="7418" spans="8:20" x14ac:dyDescent="0.2">
      <c r="H7418" s="8"/>
      <c r="I7418" s="8"/>
      <c r="J7418" s="11"/>
      <c r="K7418" s="10"/>
      <c r="L7418" s="5"/>
      <c r="M7418" s="12"/>
      <c r="N7418" s="12"/>
      <c r="O7418" s="12"/>
      <c r="P7418" s="12"/>
      <c r="Q7418" s="12"/>
      <c r="R7418" s="12"/>
      <c r="S7418" s="13"/>
      <c r="T7418" s="13"/>
    </row>
    <row r="7419" spans="8:20" x14ac:dyDescent="0.2">
      <c r="H7419" s="8"/>
      <c r="I7419" s="8"/>
      <c r="J7419" s="11"/>
      <c r="K7419" s="10"/>
      <c r="L7419" s="5"/>
      <c r="M7419" s="12"/>
      <c r="N7419" s="12"/>
      <c r="O7419" s="12"/>
      <c r="P7419" s="12"/>
      <c r="Q7419" s="12"/>
      <c r="R7419" s="12"/>
      <c r="S7419" s="13"/>
      <c r="T7419" s="13"/>
    </row>
    <row r="7420" spans="8:20" x14ac:dyDescent="0.2">
      <c r="H7420" s="8"/>
      <c r="I7420" s="8"/>
      <c r="J7420" s="11"/>
      <c r="K7420" s="10"/>
      <c r="L7420" s="5"/>
      <c r="M7420" s="12"/>
      <c r="N7420" s="12"/>
      <c r="O7420" s="12"/>
      <c r="P7420" s="12"/>
      <c r="Q7420" s="12"/>
      <c r="R7420" s="12"/>
      <c r="S7420" s="13"/>
      <c r="T7420" s="13"/>
    </row>
    <row r="7421" spans="8:20" x14ac:dyDescent="0.2">
      <c r="H7421" s="8"/>
      <c r="I7421" s="8"/>
      <c r="J7421" s="11"/>
      <c r="K7421" s="10"/>
      <c r="L7421" s="5"/>
      <c r="M7421" s="12"/>
      <c r="N7421" s="12"/>
      <c r="O7421" s="12"/>
      <c r="P7421" s="12"/>
      <c r="Q7421" s="12"/>
      <c r="R7421" s="12"/>
      <c r="S7421" s="13"/>
      <c r="T7421" s="13"/>
    </row>
    <row r="7422" spans="8:20" x14ac:dyDescent="0.2">
      <c r="H7422" s="8"/>
      <c r="I7422" s="8"/>
      <c r="J7422" s="11"/>
      <c r="K7422" s="10"/>
      <c r="L7422" s="5"/>
      <c r="M7422" s="12"/>
      <c r="N7422" s="12"/>
      <c r="O7422" s="12"/>
      <c r="P7422" s="12"/>
      <c r="Q7422" s="12"/>
      <c r="R7422" s="12"/>
      <c r="S7422" s="13"/>
      <c r="T7422" s="13"/>
    </row>
    <row r="7423" spans="8:20" x14ac:dyDescent="0.2">
      <c r="H7423" s="8"/>
      <c r="I7423" s="8"/>
      <c r="J7423" s="11"/>
      <c r="K7423" s="10"/>
      <c r="L7423" s="5"/>
      <c r="M7423" s="12"/>
      <c r="N7423" s="12"/>
      <c r="O7423" s="12"/>
      <c r="P7423" s="12"/>
      <c r="Q7423" s="12"/>
      <c r="R7423" s="12"/>
      <c r="S7423" s="13"/>
      <c r="T7423" s="13"/>
    </row>
    <row r="7424" spans="8:20" x14ac:dyDescent="0.2">
      <c r="H7424" s="8"/>
      <c r="I7424" s="8"/>
      <c r="J7424" s="11"/>
      <c r="K7424" s="10"/>
      <c r="L7424" s="5"/>
      <c r="M7424" s="12"/>
      <c r="N7424" s="12"/>
      <c r="O7424" s="12"/>
      <c r="P7424" s="12"/>
      <c r="Q7424" s="12"/>
      <c r="R7424" s="12"/>
      <c r="S7424" s="13"/>
      <c r="T7424" s="13"/>
    </row>
    <row r="7425" spans="8:20" x14ac:dyDescent="0.2">
      <c r="H7425" s="8"/>
      <c r="I7425" s="8"/>
      <c r="J7425" s="11"/>
      <c r="K7425" s="10"/>
      <c r="L7425" s="5"/>
      <c r="M7425" s="12"/>
      <c r="N7425" s="12"/>
      <c r="O7425" s="12"/>
      <c r="P7425" s="12"/>
      <c r="Q7425" s="12"/>
      <c r="R7425" s="12"/>
      <c r="S7425" s="13"/>
      <c r="T7425" s="13"/>
    </row>
    <row r="7426" spans="8:20" x14ac:dyDescent="0.2">
      <c r="H7426" s="8"/>
      <c r="I7426" s="8"/>
      <c r="J7426" s="11"/>
      <c r="K7426" s="10"/>
      <c r="L7426" s="5"/>
      <c r="M7426" s="12"/>
      <c r="N7426" s="12"/>
      <c r="O7426" s="12"/>
      <c r="P7426" s="12"/>
      <c r="Q7426" s="12"/>
      <c r="R7426" s="12"/>
      <c r="S7426" s="13"/>
      <c r="T7426" s="13"/>
    </row>
    <row r="7427" spans="8:20" x14ac:dyDescent="0.2">
      <c r="H7427" s="8"/>
      <c r="I7427" s="8"/>
      <c r="J7427" s="11"/>
      <c r="K7427" s="10"/>
      <c r="L7427" s="5"/>
      <c r="M7427" s="12"/>
      <c r="N7427" s="12"/>
      <c r="O7427" s="12"/>
      <c r="P7427" s="12"/>
      <c r="Q7427" s="12"/>
      <c r="R7427" s="12"/>
      <c r="S7427" s="13"/>
      <c r="T7427" s="13"/>
    </row>
    <row r="7428" spans="8:20" x14ac:dyDescent="0.2">
      <c r="H7428" s="8"/>
      <c r="I7428" s="8"/>
      <c r="J7428" s="11"/>
      <c r="K7428" s="10"/>
      <c r="L7428" s="5"/>
      <c r="M7428" s="12"/>
      <c r="N7428" s="12"/>
      <c r="O7428" s="12"/>
      <c r="P7428" s="12"/>
      <c r="Q7428" s="12"/>
      <c r="R7428" s="12"/>
      <c r="S7428" s="13"/>
      <c r="T7428" s="13"/>
    </row>
    <row r="7429" spans="8:20" x14ac:dyDescent="0.2">
      <c r="H7429" s="8"/>
      <c r="I7429" s="8"/>
      <c r="J7429" s="11"/>
      <c r="K7429" s="10"/>
      <c r="L7429" s="5"/>
      <c r="M7429" s="12"/>
      <c r="N7429" s="12"/>
      <c r="O7429" s="12"/>
      <c r="P7429" s="12"/>
      <c r="Q7429" s="12"/>
      <c r="R7429" s="12"/>
      <c r="S7429" s="13"/>
      <c r="T7429" s="13"/>
    </row>
    <row r="7430" spans="8:20" x14ac:dyDescent="0.2">
      <c r="H7430" s="8"/>
      <c r="I7430" s="8"/>
      <c r="J7430" s="11"/>
      <c r="K7430" s="10"/>
      <c r="L7430" s="5"/>
      <c r="M7430" s="12"/>
      <c r="N7430" s="12"/>
      <c r="O7430" s="12"/>
      <c r="P7430" s="12"/>
      <c r="Q7430" s="12"/>
      <c r="R7430" s="12"/>
      <c r="S7430" s="13"/>
      <c r="T7430" s="13"/>
    </row>
    <row r="7431" spans="8:20" x14ac:dyDescent="0.2">
      <c r="H7431" s="8"/>
      <c r="I7431" s="8"/>
      <c r="J7431" s="11"/>
      <c r="K7431" s="10"/>
      <c r="L7431" s="5"/>
      <c r="M7431" s="12"/>
      <c r="N7431" s="12"/>
      <c r="O7431" s="12"/>
      <c r="P7431" s="12"/>
      <c r="Q7431" s="12"/>
      <c r="R7431" s="12"/>
      <c r="S7431" s="13"/>
      <c r="T7431" s="13"/>
    </row>
    <row r="7432" spans="8:20" x14ac:dyDescent="0.2">
      <c r="H7432" s="8"/>
      <c r="I7432" s="8"/>
      <c r="J7432" s="11"/>
      <c r="K7432" s="10"/>
      <c r="L7432" s="5"/>
      <c r="M7432" s="12"/>
      <c r="N7432" s="12"/>
      <c r="O7432" s="12"/>
      <c r="P7432" s="12"/>
      <c r="Q7432" s="12"/>
      <c r="R7432" s="12"/>
      <c r="S7432" s="13"/>
      <c r="T7432" s="13"/>
    </row>
    <row r="7433" spans="8:20" x14ac:dyDescent="0.2">
      <c r="H7433" s="8"/>
      <c r="I7433" s="8"/>
      <c r="J7433" s="11"/>
      <c r="K7433" s="10"/>
      <c r="L7433" s="5"/>
      <c r="M7433" s="12"/>
      <c r="N7433" s="12"/>
      <c r="O7433" s="12"/>
      <c r="P7433" s="12"/>
      <c r="Q7433" s="12"/>
      <c r="R7433" s="12"/>
      <c r="S7433" s="13"/>
      <c r="T7433" s="13"/>
    </row>
    <row r="7434" spans="8:20" x14ac:dyDescent="0.2">
      <c r="H7434" s="8"/>
      <c r="I7434" s="8"/>
      <c r="J7434" s="11"/>
      <c r="K7434" s="10"/>
      <c r="L7434" s="5"/>
      <c r="M7434" s="12"/>
      <c r="N7434" s="12"/>
      <c r="O7434" s="12"/>
      <c r="P7434" s="12"/>
      <c r="Q7434" s="12"/>
      <c r="R7434" s="12"/>
      <c r="S7434" s="13"/>
      <c r="T7434" s="13"/>
    </row>
    <row r="7435" spans="8:20" x14ac:dyDescent="0.2">
      <c r="H7435" s="8"/>
      <c r="I7435" s="8"/>
      <c r="J7435" s="11"/>
      <c r="K7435" s="10"/>
      <c r="L7435" s="5"/>
      <c r="M7435" s="12"/>
      <c r="N7435" s="12"/>
      <c r="O7435" s="12"/>
      <c r="P7435" s="12"/>
      <c r="Q7435" s="12"/>
      <c r="R7435" s="12"/>
      <c r="S7435" s="13"/>
      <c r="T7435" s="13"/>
    </row>
    <row r="7436" spans="8:20" x14ac:dyDescent="0.2">
      <c r="H7436" s="8"/>
      <c r="I7436" s="8"/>
      <c r="J7436" s="11"/>
      <c r="K7436" s="10"/>
      <c r="L7436" s="5"/>
      <c r="M7436" s="12"/>
      <c r="N7436" s="12"/>
      <c r="O7436" s="12"/>
      <c r="P7436" s="12"/>
      <c r="Q7436" s="12"/>
      <c r="R7436" s="12"/>
      <c r="S7436" s="13"/>
      <c r="T7436" s="13"/>
    </row>
    <row r="7437" spans="8:20" x14ac:dyDescent="0.2">
      <c r="H7437" s="8"/>
      <c r="I7437" s="8"/>
      <c r="J7437" s="11"/>
      <c r="K7437" s="10"/>
      <c r="L7437" s="5"/>
      <c r="M7437" s="12"/>
      <c r="N7437" s="12"/>
      <c r="O7437" s="12"/>
      <c r="P7437" s="12"/>
      <c r="Q7437" s="12"/>
      <c r="R7437" s="12"/>
      <c r="S7437" s="13"/>
      <c r="T7437" s="13"/>
    </row>
    <row r="7438" spans="8:20" x14ac:dyDescent="0.2">
      <c r="H7438" s="8"/>
      <c r="I7438" s="8"/>
      <c r="J7438" s="11"/>
      <c r="K7438" s="10"/>
      <c r="L7438" s="5"/>
      <c r="M7438" s="12"/>
      <c r="N7438" s="12"/>
      <c r="O7438" s="12"/>
      <c r="P7438" s="12"/>
      <c r="Q7438" s="12"/>
      <c r="R7438" s="12"/>
      <c r="S7438" s="13"/>
      <c r="T7438" s="13"/>
    </row>
    <row r="7439" spans="8:20" x14ac:dyDescent="0.2">
      <c r="H7439" s="8"/>
      <c r="I7439" s="8"/>
      <c r="J7439" s="11"/>
      <c r="K7439" s="10"/>
      <c r="L7439" s="5"/>
      <c r="M7439" s="12"/>
      <c r="N7439" s="12"/>
      <c r="O7439" s="12"/>
      <c r="P7439" s="12"/>
      <c r="Q7439" s="12"/>
      <c r="R7439" s="12"/>
      <c r="S7439" s="13"/>
      <c r="T7439" s="13"/>
    </row>
    <row r="7440" spans="8:20" x14ac:dyDescent="0.2">
      <c r="H7440" s="8"/>
      <c r="I7440" s="8"/>
      <c r="J7440" s="11"/>
      <c r="K7440" s="10"/>
      <c r="L7440" s="5"/>
      <c r="M7440" s="12"/>
      <c r="N7440" s="12"/>
      <c r="O7440" s="12"/>
      <c r="P7440" s="12"/>
      <c r="Q7440" s="12"/>
      <c r="R7440" s="12"/>
      <c r="S7440" s="13"/>
      <c r="T7440" s="13"/>
    </row>
    <row r="7441" spans="8:20" x14ac:dyDescent="0.2">
      <c r="H7441" s="8"/>
      <c r="I7441" s="8"/>
      <c r="J7441" s="11"/>
      <c r="K7441" s="10"/>
      <c r="L7441" s="5"/>
      <c r="M7441" s="12"/>
      <c r="N7441" s="12"/>
      <c r="O7441" s="12"/>
      <c r="P7441" s="12"/>
      <c r="Q7441" s="12"/>
      <c r="R7441" s="12"/>
      <c r="S7441" s="13"/>
      <c r="T7441" s="13"/>
    </row>
    <row r="7442" spans="8:20" x14ac:dyDescent="0.2">
      <c r="H7442" s="8"/>
      <c r="I7442" s="8"/>
      <c r="J7442" s="11"/>
      <c r="K7442" s="10"/>
      <c r="L7442" s="5"/>
      <c r="M7442" s="12"/>
      <c r="N7442" s="12"/>
      <c r="O7442" s="12"/>
      <c r="P7442" s="12"/>
      <c r="Q7442" s="12"/>
      <c r="R7442" s="12"/>
      <c r="S7442" s="13"/>
      <c r="T7442" s="13"/>
    </row>
    <row r="7443" spans="8:20" x14ac:dyDescent="0.2">
      <c r="H7443" s="8"/>
      <c r="I7443" s="8"/>
      <c r="J7443" s="11"/>
      <c r="K7443" s="10"/>
      <c r="L7443" s="5"/>
      <c r="M7443" s="12"/>
      <c r="N7443" s="12"/>
      <c r="O7443" s="12"/>
      <c r="P7443" s="12"/>
      <c r="Q7443" s="12"/>
      <c r="R7443" s="12"/>
      <c r="S7443" s="13"/>
      <c r="T7443" s="13"/>
    </row>
    <row r="7444" spans="8:20" x14ac:dyDescent="0.2">
      <c r="H7444" s="8"/>
      <c r="I7444" s="8"/>
      <c r="J7444" s="11"/>
      <c r="K7444" s="10"/>
      <c r="L7444" s="5"/>
      <c r="M7444" s="12"/>
      <c r="N7444" s="12"/>
      <c r="O7444" s="12"/>
      <c r="P7444" s="12"/>
      <c r="Q7444" s="12"/>
      <c r="R7444" s="12"/>
      <c r="S7444" s="13"/>
      <c r="T7444" s="13"/>
    </row>
    <row r="7445" spans="8:20" x14ac:dyDescent="0.2">
      <c r="H7445" s="8"/>
      <c r="I7445" s="8"/>
      <c r="J7445" s="11"/>
      <c r="K7445" s="10"/>
      <c r="L7445" s="5"/>
      <c r="M7445" s="12"/>
      <c r="N7445" s="12"/>
      <c r="O7445" s="12"/>
      <c r="P7445" s="12"/>
      <c r="Q7445" s="12"/>
      <c r="R7445" s="12"/>
      <c r="S7445" s="13"/>
      <c r="T7445" s="13"/>
    </row>
    <row r="7446" spans="8:20" x14ac:dyDescent="0.2">
      <c r="H7446" s="8"/>
      <c r="I7446" s="8"/>
      <c r="J7446" s="11"/>
      <c r="K7446" s="10"/>
      <c r="L7446" s="5"/>
      <c r="M7446" s="12"/>
      <c r="N7446" s="12"/>
      <c r="O7446" s="12"/>
      <c r="P7446" s="12"/>
      <c r="Q7446" s="12"/>
      <c r="R7446" s="12"/>
      <c r="S7446" s="13"/>
      <c r="T7446" s="13"/>
    </row>
    <row r="7447" spans="8:20" x14ac:dyDescent="0.2">
      <c r="H7447" s="8"/>
      <c r="I7447" s="8"/>
      <c r="J7447" s="11"/>
      <c r="K7447" s="10"/>
      <c r="L7447" s="5"/>
      <c r="M7447" s="12"/>
      <c r="N7447" s="12"/>
      <c r="O7447" s="12"/>
      <c r="P7447" s="12"/>
      <c r="Q7447" s="12"/>
      <c r="R7447" s="12"/>
      <c r="S7447" s="13"/>
      <c r="T7447" s="13"/>
    </row>
    <row r="7448" spans="8:20" x14ac:dyDescent="0.2">
      <c r="H7448" s="8"/>
      <c r="I7448" s="8"/>
      <c r="J7448" s="11"/>
      <c r="K7448" s="10"/>
      <c r="L7448" s="5"/>
      <c r="M7448" s="12"/>
      <c r="N7448" s="12"/>
      <c r="O7448" s="12"/>
      <c r="P7448" s="12"/>
      <c r="Q7448" s="12"/>
      <c r="R7448" s="12"/>
      <c r="S7448" s="13"/>
      <c r="T7448" s="13"/>
    </row>
    <row r="7449" spans="8:20" x14ac:dyDescent="0.2">
      <c r="H7449" s="8"/>
      <c r="I7449" s="8"/>
      <c r="J7449" s="11"/>
      <c r="K7449" s="10"/>
      <c r="L7449" s="5"/>
      <c r="M7449" s="12"/>
      <c r="N7449" s="12"/>
      <c r="O7449" s="12"/>
      <c r="P7449" s="12"/>
      <c r="Q7449" s="12"/>
      <c r="R7449" s="12"/>
      <c r="S7449" s="13"/>
      <c r="T7449" s="13"/>
    </row>
    <row r="7450" spans="8:20" x14ac:dyDescent="0.2">
      <c r="H7450" s="8"/>
      <c r="I7450" s="8"/>
      <c r="J7450" s="11"/>
      <c r="K7450" s="10"/>
      <c r="L7450" s="5"/>
      <c r="M7450" s="12"/>
      <c r="N7450" s="12"/>
      <c r="O7450" s="12"/>
      <c r="P7450" s="12"/>
      <c r="Q7450" s="12"/>
      <c r="R7450" s="12"/>
      <c r="S7450" s="13"/>
      <c r="T7450" s="13"/>
    </row>
    <row r="7451" spans="8:20" x14ac:dyDescent="0.2">
      <c r="H7451" s="8"/>
      <c r="I7451" s="8"/>
      <c r="J7451" s="11"/>
      <c r="K7451" s="10"/>
      <c r="L7451" s="5"/>
      <c r="M7451" s="12"/>
      <c r="N7451" s="12"/>
      <c r="O7451" s="12"/>
      <c r="P7451" s="12"/>
      <c r="Q7451" s="12"/>
      <c r="R7451" s="12"/>
      <c r="S7451" s="13"/>
      <c r="T7451" s="13"/>
    </row>
    <row r="7452" spans="8:20" x14ac:dyDescent="0.2">
      <c r="H7452" s="8"/>
      <c r="I7452" s="8"/>
      <c r="J7452" s="11"/>
      <c r="K7452" s="10"/>
      <c r="L7452" s="5"/>
      <c r="M7452" s="12"/>
      <c r="N7452" s="12"/>
      <c r="O7452" s="12"/>
      <c r="P7452" s="12"/>
      <c r="Q7452" s="12"/>
      <c r="R7452" s="12"/>
      <c r="S7452" s="13"/>
      <c r="T7452" s="13"/>
    </row>
    <row r="7453" spans="8:20" x14ac:dyDescent="0.2">
      <c r="H7453" s="8"/>
      <c r="I7453" s="8"/>
      <c r="J7453" s="11"/>
      <c r="K7453" s="10"/>
      <c r="L7453" s="5"/>
      <c r="M7453" s="12"/>
      <c r="N7453" s="12"/>
      <c r="O7453" s="12"/>
      <c r="P7453" s="12"/>
      <c r="Q7453" s="12"/>
      <c r="R7453" s="12"/>
      <c r="S7453" s="13"/>
      <c r="T7453" s="13"/>
    </row>
    <row r="7454" spans="8:20" x14ac:dyDescent="0.2">
      <c r="H7454" s="8"/>
      <c r="I7454" s="8"/>
      <c r="J7454" s="11"/>
      <c r="K7454" s="10"/>
      <c r="L7454" s="5"/>
      <c r="M7454" s="12"/>
      <c r="N7454" s="12"/>
      <c r="O7454" s="12"/>
      <c r="P7454" s="12"/>
      <c r="Q7454" s="12"/>
      <c r="R7454" s="12"/>
      <c r="S7454" s="13"/>
      <c r="T7454" s="13"/>
    </row>
    <row r="7455" spans="8:20" x14ac:dyDescent="0.2">
      <c r="H7455" s="8"/>
      <c r="I7455" s="8"/>
      <c r="J7455" s="11"/>
      <c r="K7455" s="10"/>
      <c r="L7455" s="5"/>
      <c r="M7455" s="12"/>
      <c r="N7455" s="12"/>
      <c r="O7455" s="12"/>
      <c r="P7455" s="12"/>
      <c r="Q7455" s="12"/>
      <c r="R7455" s="12"/>
      <c r="S7455" s="13"/>
      <c r="T7455" s="13"/>
    </row>
    <row r="7456" spans="8:20" x14ac:dyDescent="0.2">
      <c r="H7456" s="8"/>
      <c r="I7456" s="8"/>
      <c r="J7456" s="11"/>
      <c r="K7456" s="10"/>
      <c r="L7456" s="5"/>
      <c r="M7456" s="12"/>
      <c r="N7456" s="12"/>
      <c r="O7456" s="12"/>
      <c r="P7456" s="12"/>
      <c r="Q7456" s="12"/>
      <c r="R7456" s="12"/>
      <c r="S7456" s="13"/>
      <c r="T7456" s="13"/>
    </row>
    <row r="7457" spans="8:20" x14ac:dyDescent="0.2">
      <c r="H7457" s="8"/>
      <c r="I7457" s="8"/>
      <c r="J7457" s="11"/>
      <c r="K7457" s="10"/>
      <c r="L7457" s="5"/>
      <c r="M7457" s="12"/>
      <c r="N7457" s="12"/>
      <c r="O7457" s="12"/>
      <c r="P7457" s="12"/>
      <c r="Q7457" s="12"/>
      <c r="R7457" s="12"/>
      <c r="S7457" s="13"/>
      <c r="T7457" s="13"/>
    </row>
    <row r="7458" spans="8:20" x14ac:dyDescent="0.2">
      <c r="H7458" s="8"/>
      <c r="I7458" s="8"/>
      <c r="J7458" s="11"/>
      <c r="K7458" s="10"/>
      <c r="L7458" s="5"/>
      <c r="M7458" s="12"/>
      <c r="N7458" s="12"/>
      <c r="O7458" s="12"/>
      <c r="P7458" s="12"/>
      <c r="Q7458" s="12"/>
      <c r="R7458" s="12"/>
      <c r="S7458" s="13"/>
      <c r="T7458" s="13"/>
    </row>
    <row r="7459" spans="8:20" x14ac:dyDescent="0.2">
      <c r="H7459" s="8"/>
      <c r="I7459" s="8"/>
      <c r="J7459" s="11"/>
      <c r="K7459" s="10"/>
      <c r="L7459" s="5"/>
      <c r="M7459" s="12"/>
      <c r="N7459" s="12"/>
      <c r="O7459" s="12"/>
      <c r="P7459" s="12"/>
      <c r="Q7459" s="12"/>
      <c r="R7459" s="12"/>
      <c r="S7459" s="13"/>
      <c r="T7459" s="13"/>
    </row>
    <row r="7460" spans="8:20" x14ac:dyDescent="0.2">
      <c r="H7460" s="8"/>
      <c r="I7460" s="8"/>
      <c r="J7460" s="11"/>
      <c r="K7460" s="10"/>
      <c r="L7460" s="5"/>
      <c r="M7460" s="12"/>
      <c r="N7460" s="12"/>
      <c r="O7460" s="12"/>
      <c r="P7460" s="12"/>
      <c r="Q7460" s="12"/>
      <c r="R7460" s="12"/>
      <c r="S7460" s="13"/>
      <c r="T7460" s="13"/>
    </row>
    <row r="7461" spans="8:20" x14ac:dyDescent="0.2">
      <c r="H7461" s="8"/>
      <c r="I7461" s="8"/>
      <c r="J7461" s="11"/>
      <c r="K7461" s="10"/>
      <c r="L7461" s="5"/>
      <c r="M7461" s="12"/>
      <c r="N7461" s="12"/>
      <c r="O7461" s="12"/>
      <c r="P7461" s="12"/>
      <c r="Q7461" s="12"/>
      <c r="R7461" s="12"/>
      <c r="S7461" s="13"/>
      <c r="T7461" s="13"/>
    </row>
    <row r="7462" spans="8:20" x14ac:dyDescent="0.2">
      <c r="H7462" s="8"/>
      <c r="I7462" s="8"/>
      <c r="J7462" s="11"/>
      <c r="K7462" s="10"/>
      <c r="L7462" s="5"/>
      <c r="M7462" s="12"/>
      <c r="N7462" s="12"/>
      <c r="O7462" s="12"/>
      <c r="P7462" s="12"/>
      <c r="Q7462" s="12"/>
      <c r="R7462" s="12"/>
      <c r="S7462" s="13"/>
      <c r="T7462" s="13"/>
    </row>
    <row r="7463" spans="8:20" x14ac:dyDescent="0.2">
      <c r="H7463" s="8"/>
      <c r="I7463" s="8"/>
      <c r="J7463" s="11"/>
      <c r="K7463" s="10"/>
      <c r="L7463" s="5"/>
      <c r="M7463" s="12"/>
      <c r="N7463" s="12"/>
      <c r="O7463" s="12"/>
      <c r="P7463" s="12"/>
      <c r="Q7463" s="12"/>
      <c r="R7463" s="12"/>
      <c r="S7463" s="13"/>
      <c r="T7463" s="13"/>
    </row>
    <row r="7464" spans="8:20" x14ac:dyDescent="0.2">
      <c r="H7464" s="8"/>
      <c r="I7464" s="8"/>
      <c r="J7464" s="11"/>
      <c r="K7464" s="10"/>
      <c r="L7464" s="5"/>
      <c r="M7464" s="12"/>
      <c r="N7464" s="12"/>
      <c r="O7464" s="12"/>
      <c r="P7464" s="12"/>
      <c r="Q7464" s="12"/>
      <c r="R7464" s="12"/>
      <c r="S7464" s="13"/>
      <c r="T7464" s="13"/>
    </row>
    <row r="7465" spans="8:20" x14ac:dyDescent="0.2">
      <c r="H7465" s="8"/>
      <c r="I7465" s="8"/>
      <c r="J7465" s="11"/>
      <c r="K7465" s="10"/>
      <c r="L7465" s="5"/>
      <c r="M7465" s="12"/>
      <c r="N7465" s="12"/>
      <c r="O7465" s="12"/>
      <c r="P7465" s="12"/>
      <c r="Q7465" s="12"/>
      <c r="R7465" s="12"/>
      <c r="S7465" s="13"/>
      <c r="T7465" s="13"/>
    </row>
    <row r="7466" spans="8:20" x14ac:dyDescent="0.2">
      <c r="H7466" s="8"/>
      <c r="I7466" s="8"/>
      <c r="J7466" s="11"/>
      <c r="K7466" s="10"/>
      <c r="L7466" s="5"/>
      <c r="M7466" s="12"/>
      <c r="N7466" s="12"/>
      <c r="O7466" s="12"/>
      <c r="P7466" s="12"/>
      <c r="Q7466" s="12"/>
      <c r="R7466" s="12"/>
      <c r="S7466" s="13"/>
      <c r="T7466" s="13"/>
    </row>
    <row r="7467" spans="8:20" x14ac:dyDescent="0.2">
      <c r="H7467" s="8"/>
      <c r="I7467" s="8"/>
      <c r="J7467" s="11"/>
      <c r="K7467" s="10"/>
      <c r="L7467" s="5"/>
      <c r="M7467" s="12"/>
      <c r="N7467" s="12"/>
      <c r="O7467" s="12"/>
      <c r="P7467" s="12"/>
      <c r="Q7467" s="12"/>
      <c r="R7467" s="12"/>
      <c r="S7467" s="13"/>
      <c r="T7467" s="13"/>
    </row>
    <row r="7468" spans="8:20" x14ac:dyDescent="0.2">
      <c r="H7468" s="8"/>
      <c r="I7468" s="8"/>
      <c r="J7468" s="11"/>
      <c r="K7468" s="10"/>
      <c r="L7468" s="5"/>
      <c r="M7468" s="12"/>
      <c r="N7468" s="12"/>
      <c r="O7468" s="12"/>
      <c r="P7468" s="12"/>
      <c r="Q7468" s="12"/>
      <c r="R7468" s="12"/>
      <c r="S7468" s="13"/>
      <c r="T7468" s="13"/>
    </row>
    <row r="7469" spans="8:20" x14ac:dyDescent="0.2">
      <c r="H7469" s="8"/>
      <c r="I7469" s="8"/>
      <c r="J7469" s="11"/>
      <c r="K7469" s="10"/>
      <c r="L7469" s="5"/>
      <c r="M7469" s="12"/>
      <c r="N7469" s="12"/>
      <c r="O7469" s="12"/>
      <c r="P7469" s="12"/>
      <c r="Q7469" s="12"/>
      <c r="R7469" s="12"/>
      <c r="S7469" s="13"/>
      <c r="T7469" s="13"/>
    </row>
    <row r="7470" spans="8:20" x14ac:dyDescent="0.2">
      <c r="H7470" s="8"/>
      <c r="I7470" s="8"/>
      <c r="J7470" s="11"/>
      <c r="K7470" s="10"/>
      <c r="L7470" s="5"/>
      <c r="M7470" s="12"/>
      <c r="N7470" s="12"/>
      <c r="O7470" s="12"/>
      <c r="P7470" s="12"/>
      <c r="Q7470" s="12"/>
      <c r="R7470" s="12"/>
      <c r="S7470" s="13"/>
      <c r="T7470" s="13"/>
    </row>
    <row r="7471" spans="8:20" x14ac:dyDescent="0.2">
      <c r="H7471" s="8"/>
      <c r="I7471" s="8"/>
      <c r="J7471" s="11"/>
      <c r="K7471" s="10"/>
      <c r="L7471" s="5"/>
      <c r="M7471" s="12"/>
      <c r="N7471" s="12"/>
      <c r="O7471" s="12"/>
      <c r="P7471" s="12"/>
      <c r="Q7471" s="12"/>
      <c r="R7471" s="12"/>
      <c r="S7471" s="13"/>
      <c r="T7471" s="13"/>
    </row>
    <row r="7472" spans="8:20" x14ac:dyDescent="0.2">
      <c r="H7472" s="8"/>
      <c r="I7472" s="8"/>
      <c r="J7472" s="11"/>
      <c r="K7472" s="10"/>
      <c r="L7472" s="5"/>
      <c r="M7472" s="12"/>
      <c r="N7472" s="12"/>
      <c r="O7472" s="12"/>
      <c r="P7472" s="12"/>
      <c r="Q7472" s="12"/>
      <c r="R7472" s="12"/>
      <c r="S7472" s="13"/>
      <c r="T7472" s="13"/>
    </row>
    <row r="7473" spans="8:20" x14ac:dyDescent="0.2">
      <c r="H7473" s="8"/>
      <c r="I7473" s="8"/>
      <c r="J7473" s="11"/>
      <c r="K7473" s="10"/>
      <c r="L7473" s="5"/>
      <c r="M7473" s="12"/>
      <c r="N7473" s="12"/>
      <c r="O7473" s="12"/>
      <c r="P7473" s="12"/>
      <c r="Q7473" s="12"/>
      <c r="R7473" s="12"/>
      <c r="S7473" s="13"/>
      <c r="T7473" s="13"/>
    </row>
    <row r="7474" spans="8:20" x14ac:dyDescent="0.2">
      <c r="H7474" s="8"/>
      <c r="I7474" s="8"/>
      <c r="J7474" s="11"/>
      <c r="K7474" s="10"/>
      <c r="L7474" s="5"/>
      <c r="M7474" s="12"/>
      <c r="N7474" s="12"/>
      <c r="O7474" s="12"/>
      <c r="P7474" s="12"/>
      <c r="Q7474" s="12"/>
      <c r="R7474" s="12"/>
      <c r="S7474" s="13"/>
      <c r="T7474" s="13"/>
    </row>
    <row r="7475" spans="8:20" x14ac:dyDescent="0.2">
      <c r="H7475" s="8"/>
      <c r="I7475" s="8"/>
      <c r="J7475" s="11"/>
      <c r="K7475" s="10"/>
      <c r="L7475" s="5"/>
      <c r="M7475" s="12"/>
      <c r="N7475" s="12"/>
      <c r="O7475" s="12"/>
      <c r="P7475" s="12"/>
      <c r="Q7475" s="12"/>
      <c r="R7475" s="12"/>
      <c r="S7475" s="13"/>
      <c r="T7475" s="13"/>
    </row>
    <row r="7476" spans="8:20" x14ac:dyDescent="0.2">
      <c r="H7476" s="8"/>
      <c r="I7476" s="8"/>
      <c r="J7476" s="11"/>
      <c r="K7476" s="10"/>
      <c r="L7476" s="5"/>
      <c r="M7476" s="12"/>
      <c r="N7476" s="12"/>
      <c r="O7476" s="12"/>
      <c r="P7476" s="12"/>
      <c r="Q7476" s="12"/>
      <c r="R7476" s="12"/>
      <c r="S7476" s="13"/>
      <c r="T7476" s="13"/>
    </row>
    <row r="7477" spans="8:20" x14ac:dyDescent="0.2">
      <c r="H7477" s="8"/>
      <c r="I7477" s="8"/>
      <c r="J7477" s="11"/>
      <c r="K7477" s="10"/>
      <c r="L7477" s="5"/>
      <c r="M7477" s="12"/>
      <c r="N7477" s="12"/>
      <c r="O7477" s="12"/>
      <c r="P7477" s="12"/>
      <c r="Q7477" s="12"/>
      <c r="R7477" s="12"/>
      <c r="S7477" s="13"/>
      <c r="T7477" s="13"/>
    </row>
    <row r="7478" spans="8:20" x14ac:dyDescent="0.2">
      <c r="H7478" s="8"/>
      <c r="I7478" s="8"/>
      <c r="J7478" s="11"/>
      <c r="K7478" s="10"/>
      <c r="L7478" s="5"/>
      <c r="M7478" s="12"/>
      <c r="N7478" s="12"/>
      <c r="O7478" s="12"/>
      <c r="P7478" s="12"/>
      <c r="Q7478" s="12"/>
      <c r="R7478" s="12"/>
      <c r="S7478" s="13"/>
      <c r="T7478" s="13"/>
    </row>
    <row r="7479" spans="8:20" x14ac:dyDescent="0.2">
      <c r="H7479" s="8"/>
      <c r="I7479" s="8"/>
      <c r="J7479" s="11"/>
      <c r="K7479" s="10"/>
      <c r="L7479" s="5"/>
      <c r="M7479" s="12"/>
      <c r="N7479" s="12"/>
      <c r="O7479" s="12"/>
      <c r="P7479" s="12"/>
      <c r="Q7479" s="12"/>
      <c r="R7479" s="12"/>
      <c r="S7479" s="13"/>
      <c r="T7479" s="13"/>
    </row>
    <row r="7480" spans="8:20" x14ac:dyDescent="0.2">
      <c r="H7480" s="8"/>
      <c r="I7480" s="8"/>
      <c r="J7480" s="11"/>
      <c r="K7480" s="10"/>
      <c r="L7480" s="5"/>
      <c r="M7480" s="12"/>
      <c r="N7480" s="12"/>
      <c r="O7480" s="12"/>
      <c r="P7480" s="12"/>
      <c r="Q7480" s="12"/>
      <c r="R7480" s="12"/>
      <c r="S7480" s="13"/>
      <c r="T7480" s="13"/>
    </row>
    <row r="7481" spans="8:20" x14ac:dyDescent="0.2">
      <c r="H7481" s="8"/>
      <c r="I7481" s="8"/>
      <c r="J7481" s="11"/>
      <c r="K7481" s="10"/>
      <c r="L7481" s="5"/>
      <c r="M7481" s="12"/>
      <c r="N7481" s="12"/>
      <c r="O7481" s="12"/>
      <c r="P7481" s="12"/>
      <c r="Q7481" s="12"/>
      <c r="R7481" s="12"/>
      <c r="S7481" s="13"/>
      <c r="T7481" s="13"/>
    </row>
    <row r="7482" spans="8:20" x14ac:dyDescent="0.2">
      <c r="H7482" s="8"/>
      <c r="I7482" s="8"/>
      <c r="J7482" s="11"/>
      <c r="K7482" s="10"/>
      <c r="L7482" s="5"/>
      <c r="M7482" s="12"/>
      <c r="N7482" s="12"/>
      <c r="O7482" s="12"/>
      <c r="P7482" s="12"/>
      <c r="Q7482" s="12"/>
      <c r="R7482" s="12"/>
      <c r="S7482" s="13"/>
      <c r="T7482" s="13"/>
    </row>
    <row r="7483" spans="8:20" x14ac:dyDescent="0.2">
      <c r="H7483" s="8"/>
      <c r="I7483" s="8"/>
      <c r="J7483" s="11"/>
      <c r="K7483" s="10"/>
      <c r="L7483" s="5"/>
      <c r="M7483" s="12"/>
      <c r="N7483" s="12"/>
      <c r="O7483" s="12"/>
      <c r="P7483" s="12"/>
      <c r="Q7483" s="12"/>
      <c r="R7483" s="12"/>
      <c r="S7483" s="13"/>
      <c r="T7483" s="13"/>
    </row>
    <row r="7484" spans="8:20" x14ac:dyDescent="0.2">
      <c r="H7484" s="8"/>
      <c r="I7484" s="8"/>
      <c r="J7484" s="11"/>
      <c r="K7484" s="10"/>
      <c r="L7484" s="5"/>
      <c r="M7484" s="12"/>
      <c r="N7484" s="12"/>
      <c r="O7484" s="12"/>
      <c r="P7484" s="12"/>
      <c r="Q7484" s="12"/>
      <c r="R7484" s="12"/>
      <c r="S7484" s="13"/>
      <c r="T7484" s="13"/>
    </row>
    <row r="7485" spans="8:20" x14ac:dyDescent="0.2">
      <c r="H7485" s="8"/>
      <c r="I7485" s="8"/>
      <c r="J7485" s="11"/>
      <c r="K7485" s="10"/>
      <c r="L7485" s="5"/>
      <c r="M7485" s="12"/>
      <c r="N7485" s="12"/>
      <c r="O7485" s="12"/>
      <c r="P7485" s="12"/>
      <c r="Q7485" s="12"/>
      <c r="R7485" s="12"/>
      <c r="S7485" s="13"/>
      <c r="T7485" s="13"/>
    </row>
    <row r="7486" spans="8:20" x14ac:dyDescent="0.2">
      <c r="H7486" s="8"/>
      <c r="I7486" s="8"/>
      <c r="J7486" s="11"/>
      <c r="K7486" s="10"/>
      <c r="L7486" s="5"/>
      <c r="M7486" s="12"/>
      <c r="N7486" s="12"/>
      <c r="O7486" s="12"/>
      <c r="P7486" s="12"/>
      <c r="Q7486" s="12"/>
      <c r="R7486" s="12"/>
      <c r="S7486" s="13"/>
      <c r="T7486" s="13"/>
    </row>
    <row r="7487" spans="8:20" x14ac:dyDescent="0.2">
      <c r="H7487" s="8"/>
      <c r="I7487" s="8"/>
      <c r="J7487" s="11"/>
      <c r="K7487" s="10"/>
      <c r="L7487" s="5"/>
      <c r="M7487" s="12"/>
      <c r="N7487" s="12"/>
      <c r="O7487" s="12"/>
      <c r="P7487" s="12"/>
      <c r="Q7487" s="12"/>
      <c r="R7487" s="12"/>
      <c r="S7487" s="13"/>
      <c r="T7487" s="13"/>
    </row>
    <row r="7488" spans="8:20" x14ac:dyDescent="0.2">
      <c r="H7488" s="8"/>
      <c r="I7488" s="8"/>
      <c r="J7488" s="11"/>
      <c r="K7488" s="10"/>
      <c r="L7488" s="5"/>
      <c r="M7488" s="12"/>
      <c r="N7488" s="12"/>
      <c r="O7488" s="12"/>
      <c r="P7488" s="12"/>
      <c r="Q7488" s="12"/>
      <c r="R7488" s="12"/>
      <c r="S7488" s="13"/>
      <c r="T7488" s="13"/>
    </row>
    <row r="7489" spans="8:20" x14ac:dyDescent="0.2">
      <c r="H7489" s="8"/>
      <c r="I7489" s="8"/>
      <c r="J7489" s="11"/>
      <c r="K7489" s="10"/>
      <c r="L7489" s="5"/>
      <c r="M7489" s="12"/>
      <c r="N7489" s="12"/>
      <c r="O7489" s="12"/>
      <c r="P7489" s="12"/>
      <c r="Q7489" s="12"/>
      <c r="R7489" s="12"/>
      <c r="S7489" s="13"/>
      <c r="T7489" s="13"/>
    </row>
    <row r="7490" spans="8:20" x14ac:dyDescent="0.2">
      <c r="H7490" s="8"/>
      <c r="I7490" s="8"/>
      <c r="J7490" s="11"/>
      <c r="K7490" s="10"/>
      <c r="L7490" s="5"/>
      <c r="M7490" s="12"/>
      <c r="N7490" s="12"/>
      <c r="O7490" s="12"/>
      <c r="P7490" s="12"/>
      <c r="Q7490" s="12"/>
      <c r="R7490" s="12"/>
      <c r="S7490" s="13"/>
      <c r="T7490" s="13"/>
    </row>
    <row r="7491" spans="8:20" x14ac:dyDescent="0.2">
      <c r="H7491" s="8"/>
      <c r="I7491" s="8"/>
      <c r="J7491" s="11"/>
      <c r="K7491" s="10"/>
      <c r="L7491" s="5"/>
      <c r="M7491" s="12"/>
      <c r="N7491" s="12"/>
      <c r="O7491" s="12"/>
      <c r="P7491" s="12"/>
      <c r="Q7491" s="12"/>
      <c r="R7491" s="12"/>
      <c r="S7491" s="13"/>
      <c r="T7491" s="13"/>
    </row>
    <row r="7492" spans="8:20" x14ac:dyDescent="0.2">
      <c r="H7492" s="8"/>
      <c r="I7492" s="8"/>
      <c r="J7492" s="11"/>
      <c r="K7492" s="10"/>
      <c r="L7492" s="5"/>
      <c r="M7492" s="12"/>
      <c r="N7492" s="12"/>
      <c r="O7492" s="12"/>
      <c r="P7492" s="12"/>
      <c r="Q7492" s="12"/>
      <c r="R7492" s="12"/>
      <c r="S7492" s="13"/>
      <c r="T7492" s="13"/>
    </row>
    <row r="7493" spans="8:20" x14ac:dyDescent="0.2">
      <c r="H7493" s="8"/>
      <c r="I7493" s="8"/>
      <c r="J7493" s="11"/>
      <c r="K7493" s="10"/>
      <c r="L7493" s="5"/>
      <c r="M7493" s="12"/>
      <c r="N7493" s="12"/>
      <c r="O7493" s="12"/>
      <c r="P7493" s="12"/>
      <c r="Q7493" s="12"/>
      <c r="R7493" s="12"/>
      <c r="S7493" s="13"/>
      <c r="T7493" s="13"/>
    </row>
    <row r="7494" spans="8:20" x14ac:dyDescent="0.2">
      <c r="H7494" s="8"/>
      <c r="I7494" s="8"/>
      <c r="J7494" s="11"/>
      <c r="K7494" s="10"/>
      <c r="L7494" s="5"/>
      <c r="M7494" s="12"/>
      <c r="N7494" s="12"/>
      <c r="O7494" s="12"/>
      <c r="P7494" s="12"/>
      <c r="Q7494" s="12"/>
      <c r="R7494" s="12"/>
      <c r="S7494" s="13"/>
      <c r="T7494" s="13"/>
    </row>
    <row r="7495" spans="8:20" x14ac:dyDescent="0.2">
      <c r="H7495" s="8"/>
      <c r="I7495" s="8"/>
      <c r="J7495" s="11"/>
      <c r="K7495" s="10"/>
      <c r="L7495" s="5"/>
      <c r="M7495" s="12"/>
      <c r="N7495" s="12"/>
      <c r="O7495" s="12"/>
      <c r="P7495" s="12"/>
      <c r="Q7495" s="12"/>
      <c r="R7495" s="12"/>
      <c r="S7495" s="13"/>
      <c r="T7495" s="13"/>
    </row>
    <row r="7496" spans="8:20" x14ac:dyDescent="0.2">
      <c r="H7496" s="8"/>
      <c r="I7496" s="8"/>
      <c r="J7496" s="11"/>
      <c r="K7496" s="10"/>
      <c r="L7496" s="5"/>
      <c r="M7496" s="12"/>
      <c r="N7496" s="12"/>
      <c r="O7496" s="12"/>
      <c r="P7496" s="12"/>
      <c r="Q7496" s="12"/>
      <c r="R7496" s="12"/>
      <c r="S7496" s="13"/>
      <c r="T7496" s="13"/>
    </row>
    <row r="7497" spans="8:20" x14ac:dyDescent="0.2">
      <c r="H7497" s="8"/>
      <c r="I7497" s="8"/>
      <c r="J7497" s="11"/>
      <c r="K7497" s="10"/>
      <c r="L7497" s="5"/>
      <c r="M7497" s="12"/>
      <c r="N7497" s="12"/>
      <c r="O7497" s="12"/>
      <c r="P7497" s="12"/>
      <c r="Q7497" s="12"/>
      <c r="R7497" s="12"/>
      <c r="S7497" s="13"/>
      <c r="T7497" s="13"/>
    </row>
    <row r="7498" spans="8:20" x14ac:dyDescent="0.2">
      <c r="H7498" s="8"/>
      <c r="I7498" s="8"/>
      <c r="J7498" s="11"/>
      <c r="K7498" s="10"/>
      <c r="L7498" s="5"/>
      <c r="M7498" s="12"/>
      <c r="N7498" s="12"/>
      <c r="O7498" s="12"/>
      <c r="P7498" s="12"/>
      <c r="Q7498" s="12"/>
      <c r="R7498" s="12"/>
      <c r="S7498" s="13"/>
      <c r="T7498" s="13"/>
    </row>
    <row r="7499" spans="8:20" x14ac:dyDescent="0.2">
      <c r="H7499" s="8"/>
      <c r="I7499" s="8"/>
      <c r="J7499" s="11"/>
      <c r="K7499" s="10"/>
      <c r="L7499" s="5"/>
      <c r="M7499" s="12"/>
      <c r="N7499" s="12"/>
      <c r="O7499" s="12"/>
      <c r="P7499" s="12"/>
      <c r="Q7499" s="12"/>
      <c r="R7499" s="12"/>
      <c r="S7499" s="13"/>
      <c r="T7499" s="13"/>
    </row>
    <row r="7500" spans="8:20" x14ac:dyDescent="0.2">
      <c r="H7500" s="8"/>
      <c r="I7500" s="8"/>
      <c r="J7500" s="11"/>
      <c r="K7500" s="10"/>
      <c r="L7500" s="5"/>
      <c r="M7500" s="12"/>
      <c r="N7500" s="12"/>
      <c r="O7500" s="12"/>
      <c r="P7500" s="12"/>
      <c r="Q7500" s="12"/>
      <c r="R7500" s="12"/>
      <c r="S7500" s="13"/>
      <c r="T7500" s="13"/>
    </row>
    <row r="7501" spans="8:20" x14ac:dyDescent="0.2">
      <c r="H7501" s="8"/>
      <c r="I7501" s="8"/>
      <c r="J7501" s="11"/>
      <c r="K7501" s="10"/>
      <c r="L7501" s="5"/>
      <c r="M7501" s="12"/>
      <c r="N7501" s="12"/>
      <c r="O7501" s="12"/>
      <c r="P7501" s="12"/>
      <c r="Q7501" s="12"/>
      <c r="R7501" s="12"/>
      <c r="S7501" s="13"/>
      <c r="T7501" s="13"/>
    </row>
    <row r="7502" spans="8:20" x14ac:dyDescent="0.2">
      <c r="H7502" s="8"/>
      <c r="I7502" s="8"/>
      <c r="J7502" s="11"/>
      <c r="K7502" s="10"/>
      <c r="L7502" s="5"/>
      <c r="M7502" s="12"/>
      <c r="N7502" s="12"/>
      <c r="O7502" s="12"/>
      <c r="P7502" s="12"/>
      <c r="Q7502" s="12"/>
      <c r="R7502" s="12"/>
      <c r="S7502" s="13"/>
      <c r="T7502" s="13"/>
    </row>
    <row r="7503" spans="8:20" x14ac:dyDescent="0.2">
      <c r="H7503" s="8"/>
      <c r="I7503" s="8"/>
      <c r="J7503" s="11"/>
      <c r="K7503" s="10"/>
      <c r="L7503" s="5"/>
      <c r="M7503" s="12"/>
      <c r="N7503" s="12"/>
      <c r="O7503" s="12"/>
      <c r="P7503" s="12"/>
      <c r="Q7503" s="12"/>
      <c r="R7503" s="12"/>
      <c r="S7503" s="13"/>
      <c r="T7503" s="13"/>
    </row>
    <row r="7504" spans="8:20" x14ac:dyDescent="0.2">
      <c r="H7504" s="8"/>
      <c r="I7504" s="8"/>
      <c r="J7504" s="11"/>
      <c r="K7504" s="10"/>
      <c r="L7504" s="5"/>
      <c r="M7504" s="12"/>
      <c r="N7504" s="12"/>
      <c r="O7504" s="12"/>
      <c r="P7504" s="12"/>
      <c r="Q7504" s="12"/>
      <c r="R7504" s="12"/>
      <c r="S7504" s="13"/>
      <c r="T7504" s="13"/>
    </row>
    <row r="7505" spans="8:20" x14ac:dyDescent="0.2">
      <c r="H7505" s="8"/>
      <c r="I7505" s="8"/>
      <c r="J7505" s="11"/>
      <c r="K7505" s="10"/>
      <c r="L7505" s="5"/>
      <c r="M7505" s="12"/>
      <c r="N7505" s="12"/>
      <c r="O7505" s="12"/>
      <c r="P7505" s="12"/>
      <c r="Q7505" s="12"/>
      <c r="R7505" s="12"/>
      <c r="S7505" s="13"/>
      <c r="T7505" s="13"/>
    </row>
    <row r="7506" spans="8:20" x14ac:dyDescent="0.2">
      <c r="H7506" s="8"/>
      <c r="I7506" s="8"/>
      <c r="J7506" s="11"/>
      <c r="K7506" s="10"/>
      <c r="L7506" s="5"/>
      <c r="M7506" s="12"/>
      <c r="N7506" s="12"/>
      <c r="O7506" s="12"/>
      <c r="P7506" s="12"/>
      <c r="Q7506" s="12"/>
      <c r="R7506" s="12"/>
      <c r="S7506" s="13"/>
      <c r="T7506" s="13"/>
    </row>
    <row r="7507" spans="8:20" x14ac:dyDescent="0.2">
      <c r="H7507" s="8"/>
      <c r="I7507" s="8"/>
      <c r="J7507" s="11"/>
      <c r="K7507" s="10"/>
      <c r="L7507" s="5"/>
      <c r="M7507" s="12"/>
      <c r="N7507" s="12"/>
      <c r="O7507" s="12"/>
      <c r="P7507" s="12"/>
      <c r="Q7507" s="12"/>
      <c r="R7507" s="12"/>
      <c r="S7507" s="13"/>
      <c r="T7507" s="13"/>
    </row>
    <row r="7508" spans="8:20" x14ac:dyDescent="0.2">
      <c r="H7508" s="8"/>
      <c r="I7508" s="8"/>
      <c r="J7508" s="11"/>
      <c r="K7508" s="10"/>
      <c r="L7508" s="5"/>
      <c r="M7508" s="12"/>
      <c r="N7508" s="12"/>
      <c r="O7508" s="12"/>
      <c r="P7508" s="12"/>
      <c r="Q7508" s="12"/>
      <c r="R7508" s="12"/>
      <c r="S7508" s="13"/>
      <c r="T7508" s="13"/>
    </row>
    <row r="7509" spans="8:20" x14ac:dyDescent="0.2">
      <c r="H7509" s="8"/>
      <c r="I7509" s="8"/>
      <c r="J7509" s="11"/>
      <c r="K7509" s="10"/>
      <c r="L7509" s="5"/>
      <c r="M7509" s="12"/>
      <c r="N7509" s="12"/>
      <c r="O7509" s="12"/>
      <c r="P7509" s="12"/>
      <c r="Q7509" s="12"/>
      <c r="R7509" s="12"/>
      <c r="S7509" s="13"/>
      <c r="T7509" s="13"/>
    </row>
    <row r="7510" spans="8:20" x14ac:dyDescent="0.2">
      <c r="H7510" s="8"/>
      <c r="I7510" s="8"/>
      <c r="J7510" s="11"/>
      <c r="K7510" s="10"/>
      <c r="L7510" s="5"/>
      <c r="M7510" s="12"/>
      <c r="N7510" s="12"/>
      <c r="O7510" s="12"/>
      <c r="P7510" s="12"/>
      <c r="Q7510" s="12"/>
      <c r="R7510" s="12"/>
      <c r="S7510" s="13"/>
      <c r="T7510" s="13"/>
    </row>
    <row r="7511" spans="8:20" x14ac:dyDescent="0.2">
      <c r="H7511" s="8"/>
      <c r="I7511" s="8"/>
      <c r="J7511" s="11"/>
      <c r="K7511" s="10"/>
      <c r="L7511" s="5"/>
      <c r="M7511" s="12"/>
      <c r="N7511" s="12"/>
      <c r="O7511" s="12"/>
      <c r="P7511" s="12"/>
      <c r="Q7511" s="12"/>
      <c r="R7511" s="12"/>
      <c r="S7511" s="13"/>
      <c r="T7511" s="13"/>
    </row>
    <row r="7512" spans="8:20" x14ac:dyDescent="0.2">
      <c r="H7512" s="8"/>
      <c r="I7512" s="8"/>
      <c r="J7512" s="11"/>
      <c r="K7512" s="10"/>
      <c r="L7512" s="5"/>
      <c r="M7512" s="12"/>
      <c r="N7512" s="12"/>
      <c r="O7512" s="12"/>
      <c r="P7512" s="12"/>
      <c r="Q7512" s="12"/>
      <c r="R7512" s="12"/>
      <c r="S7512" s="13"/>
      <c r="T7512" s="13"/>
    </row>
    <row r="7513" spans="8:20" x14ac:dyDescent="0.2">
      <c r="H7513" s="8"/>
      <c r="I7513" s="8"/>
      <c r="J7513" s="11"/>
      <c r="K7513" s="10"/>
      <c r="L7513" s="5"/>
      <c r="M7513" s="12"/>
      <c r="N7513" s="12"/>
      <c r="O7513" s="12"/>
      <c r="P7513" s="12"/>
      <c r="Q7513" s="12"/>
      <c r="R7513" s="12"/>
      <c r="S7513" s="13"/>
      <c r="T7513" s="13"/>
    </row>
    <row r="7514" spans="8:20" x14ac:dyDescent="0.2">
      <c r="H7514" s="8"/>
      <c r="I7514" s="8"/>
      <c r="J7514" s="11"/>
      <c r="K7514" s="10"/>
      <c r="L7514" s="5"/>
      <c r="M7514" s="12"/>
      <c r="N7514" s="12"/>
      <c r="O7514" s="12"/>
      <c r="P7514" s="12"/>
      <c r="Q7514" s="12"/>
      <c r="R7514" s="12"/>
      <c r="S7514" s="13"/>
      <c r="T7514" s="13"/>
    </row>
    <row r="7515" spans="8:20" x14ac:dyDescent="0.2">
      <c r="H7515" s="8"/>
      <c r="I7515" s="8"/>
      <c r="J7515" s="11"/>
      <c r="K7515" s="10"/>
      <c r="L7515" s="5"/>
      <c r="M7515" s="12"/>
      <c r="N7515" s="12"/>
      <c r="O7515" s="12"/>
      <c r="P7515" s="12"/>
      <c r="Q7515" s="12"/>
      <c r="R7515" s="12"/>
      <c r="S7515" s="13"/>
      <c r="T7515" s="13"/>
    </row>
    <row r="7516" spans="8:20" x14ac:dyDescent="0.2">
      <c r="H7516" s="8"/>
      <c r="I7516" s="8"/>
      <c r="J7516" s="11"/>
      <c r="K7516" s="10"/>
      <c r="L7516" s="5"/>
      <c r="M7516" s="12"/>
      <c r="N7516" s="12"/>
      <c r="O7516" s="12"/>
      <c r="P7516" s="12"/>
      <c r="Q7516" s="12"/>
      <c r="R7516" s="12"/>
      <c r="S7516" s="13"/>
      <c r="T7516" s="13"/>
    </row>
    <row r="7517" spans="8:20" x14ac:dyDescent="0.2">
      <c r="H7517" s="8"/>
      <c r="I7517" s="8"/>
      <c r="J7517" s="11"/>
      <c r="K7517" s="10"/>
      <c r="L7517" s="5"/>
      <c r="M7517" s="12"/>
      <c r="N7517" s="12"/>
      <c r="O7517" s="12"/>
      <c r="P7517" s="12"/>
      <c r="Q7517" s="12"/>
      <c r="R7517" s="12"/>
      <c r="S7517" s="13"/>
      <c r="T7517" s="13"/>
    </row>
    <row r="7518" spans="8:20" x14ac:dyDescent="0.2">
      <c r="H7518" s="8"/>
      <c r="I7518" s="8"/>
      <c r="J7518" s="11"/>
      <c r="K7518" s="10"/>
      <c r="L7518" s="5"/>
      <c r="M7518" s="12"/>
      <c r="N7518" s="12"/>
      <c r="O7518" s="12"/>
      <c r="P7518" s="12"/>
      <c r="Q7518" s="12"/>
      <c r="R7518" s="12"/>
      <c r="S7518" s="13"/>
      <c r="T7518" s="13"/>
    </row>
    <row r="7519" spans="8:20" x14ac:dyDescent="0.2">
      <c r="H7519" s="8"/>
      <c r="I7519" s="8"/>
      <c r="J7519" s="11"/>
      <c r="K7519" s="10"/>
      <c r="L7519" s="5"/>
      <c r="M7519" s="12"/>
      <c r="N7519" s="12"/>
      <c r="O7519" s="12"/>
      <c r="P7519" s="12"/>
      <c r="Q7519" s="12"/>
      <c r="R7519" s="12"/>
      <c r="S7519" s="13"/>
      <c r="T7519" s="13"/>
    </row>
    <row r="7520" spans="8:20" x14ac:dyDescent="0.2">
      <c r="H7520" s="8"/>
      <c r="I7520" s="8"/>
      <c r="J7520" s="11"/>
      <c r="K7520" s="10"/>
      <c r="L7520" s="5"/>
      <c r="M7520" s="12"/>
      <c r="N7520" s="12"/>
      <c r="O7520" s="12"/>
      <c r="P7520" s="12"/>
      <c r="Q7520" s="12"/>
      <c r="R7520" s="12"/>
      <c r="S7520" s="13"/>
      <c r="T7520" s="13"/>
    </row>
    <row r="7521" spans="8:20" x14ac:dyDescent="0.2">
      <c r="H7521" s="8"/>
      <c r="I7521" s="8"/>
      <c r="J7521" s="11"/>
      <c r="K7521" s="10"/>
      <c r="L7521" s="5"/>
      <c r="M7521" s="12"/>
      <c r="N7521" s="12"/>
      <c r="O7521" s="12"/>
      <c r="P7521" s="12"/>
      <c r="Q7521" s="12"/>
      <c r="R7521" s="12"/>
      <c r="S7521" s="13"/>
      <c r="T7521" s="13"/>
    </row>
    <row r="7522" spans="8:20" x14ac:dyDescent="0.2">
      <c r="H7522" s="8"/>
      <c r="I7522" s="8"/>
      <c r="J7522" s="11"/>
      <c r="K7522" s="10"/>
      <c r="L7522" s="5"/>
      <c r="M7522" s="12"/>
      <c r="N7522" s="12"/>
      <c r="O7522" s="12"/>
      <c r="P7522" s="12"/>
      <c r="Q7522" s="12"/>
      <c r="R7522" s="12"/>
      <c r="S7522" s="13"/>
      <c r="T7522" s="13"/>
    </row>
    <row r="7523" spans="8:20" x14ac:dyDescent="0.2">
      <c r="H7523" s="8"/>
      <c r="I7523" s="8"/>
      <c r="J7523" s="11"/>
      <c r="K7523" s="10"/>
      <c r="L7523" s="5"/>
      <c r="M7523" s="12"/>
      <c r="N7523" s="12"/>
      <c r="O7523" s="12"/>
      <c r="P7523" s="12"/>
      <c r="Q7523" s="12"/>
      <c r="R7523" s="12"/>
      <c r="S7523" s="13"/>
      <c r="T7523" s="13"/>
    </row>
    <row r="7524" spans="8:20" x14ac:dyDescent="0.2">
      <c r="H7524" s="8"/>
      <c r="I7524" s="8"/>
      <c r="J7524" s="11"/>
      <c r="K7524" s="10"/>
      <c r="L7524" s="5"/>
      <c r="M7524" s="12"/>
      <c r="N7524" s="12"/>
      <c r="O7524" s="12"/>
      <c r="P7524" s="12"/>
      <c r="Q7524" s="12"/>
      <c r="R7524" s="12"/>
      <c r="S7524" s="13"/>
      <c r="T7524" s="13"/>
    </row>
    <row r="7525" spans="8:20" x14ac:dyDescent="0.2">
      <c r="H7525" s="8"/>
      <c r="I7525" s="8"/>
      <c r="J7525" s="11"/>
      <c r="K7525" s="10"/>
      <c r="L7525" s="5"/>
      <c r="M7525" s="12"/>
      <c r="N7525" s="12"/>
      <c r="O7525" s="12"/>
      <c r="P7525" s="12"/>
      <c r="Q7525" s="12"/>
      <c r="R7525" s="12"/>
      <c r="S7525" s="13"/>
      <c r="T7525" s="13"/>
    </row>
    <row r="7526" spans="8:20" x14ac:dyDescent="0.2">
      <c r="H7526" s="8"/>
      <c r="I7526" s="8"/>
      <c r="J7526" s="11"/>
      <c r="K7526" s="10"/>
      <c r="L7526" s="5"/>
      <c r="M7526" s="12"/>
      <c r="N7526" s="12"/>
      <c r="O7526" s="12"/>
      <c r="P7526" s="12"/>
      <c r="Q7526" s="12"/>
      <c r="R7526" s="12"/>
      <c r="S7526" s="13"/>
      <c r="T7526" s="13"/>
    </row>
    <row r="7527" spans="8:20" x14ac:dyDescent="0.2">
      <c r="H7527" s="8"/>
      <c r="I7527" s="8"/>
      <c r="J7527" s="11"/>
      <c r="K7527" s="10"/>
      <c r="L7527" s="5"/>
      <c r="M7527" s="12"/>
      <c r="N7527" s="12"/>
      <c r="O7527" s="12"/>
      <c r="P7527" s="12"/>
      <c r="Q7527" s="12"/>
      <c r="R7527" s="12"/>
      <c r="S7527" s="13"/>
      <c r="T7527" s="13"/>
    </row>
    <row r="7528" spans="8:20" x14ac:dyDescent="0.2">
      <c r="H7528" s="8"/>
      <c r="I7528" s="8"/>
      <c r="J7528" s="11"/>
      <c r="K7528" s="10"/>
      <c r="L7528" s="5"/>
      <c r="M7528" s="12"/>
      <c r="N7528" s="12"/>
      <c r="O7528" s="12"/>
      <c r="P7528" s="12"/>
      <c r="Q7528" s="12"/>
      <c r="R7528" s="12"/>
      <c r="S7528" s="13"/>
      <c r="T7528" s="13"/>
    </row>
    <row r="7529" spans="8:20" x14ac:dyDescent="0.2">
      <c r="H7529" s="8"/>
      <c r="I7529" s="8"/>
      <c r="J7529" s="11"/>
      <c r="K7529" s="10"/>
      <c r="L7529" s="5"/>
      <c r="M7529" s="12"/>
      <c r="N7529" s="12"/>
      <c r="O7529" s="12"/>
      <c r="P7529" s="12"/>
      <c r="Q7529" s="12"/>
      <c r="R7529" s="12"/>
      <c r="S7529" s="13"/>
      <c r="T7529" s="13"/>
    </row>
    <row r="7530" spans="8:20" x14ac:dyDescent="0.2">
      <c r="H7530" s="8"/>
      <c r="I7530" s="8"/>
      <c r="J7530" s="11"/>
      <c r="K7530" s="10"/>
      <c r="L7530" s="5"/>
      <c r="M7530" s="12"/>
      <c r="N7530" s="12"/>
      <c r="O7530" s="12"/>
      <c r="P7530" s="12"/>
      <c r="Q7530" s="12"/>
      <c r="R7530" s="12"/>
      <c r="S7530" s="13"/>
      <c r="T7530" s="13"/>
    </row>
    <row r="7531" spans="8:20" x14ac:dyDescent="0.2">
      <c r="H7531" s="8"/>
      <c r="I7531" s="8"/>
      <c r="J7531" s="11"/>
      <c r="K7531" s="10"/>
      <c r="L7531" s="5"/>
      <c r="M7531" s="12"/>
      <c r="N7531" s="12"/>
      <c r="O7531" s="12"/>
      <c r="P7531" s="12"/>
      <c r="Q7531" s="12"/>
      <c r="R7531" s="12"/>
      <c r="S7531" s="13"/>
      <c r="T7531" s="13"/>
    </row>
    <row r="7532" spans="8:20" x14ac:dyDescent="0.2">
      <c r="H7532" s="8"/>
      <c r="I7532" s="8"/>
      <c r="J7532" s="11"/>
      <c r="K7532" s="10"/>
      <c r="L7532" s="5"/>
      <c r="M7532" s="12"/>
      <c r="N7532" s="12"/>
      <c r="O7532" s="12"/>
      <c r="P7532" s="12"/>
      <c r="Q7532" s="12"/>
      <c r="R7532" s="12"/>
      <c r="S7532" s="13"/>
      <c r="T7532" s="13"/>
    </row>
    <row r="7533" spans="8:20" x14ac:dyDescent="0.2">
      <c r="H7533" s="8"/>
      <c r="I7533" s="8"/>
      <c r="J7533" s="11"/>
      <c r="K7533" s="10"/>
      <c r="L7533" s="5"/>
      <c r="M7533" s="12"/>
      <c r="N7533" s="12"/>
      <c r="O7533" s="12"/>
      <c r="P7533" s="12"/>
      <c r="Q7533" s="12"/>
      <c r="R7533" s="12"/>
      <c r="S7533" s="13"/>
      <c r="T7533" s="13"/>
    </row>
    <row r="7534" spans="8:20" x14ac:dyDescent="0.2">
      <c r="H7534" s="8"/>
      <c r="I7534" s="8"/>
      <c r="J7534" s="11"/>
      <c r="K7534" s="10"/>
      <c r="L7534" s="5"/>
      <c r="M7534" s="12"/>
      <c r="N7534" s="12"/>
      <c r="O7534" s="12"/>
      <c r="P7534" s="12"/>
      <c r="Q7534" s="12"/>
      <c r="R7534" s="12"/>
      <c r="S7534" s="13"/>
      <c r="T7534" s="13"/>
    </row>
    <row r="7535" spans="8:20" x14ac:dyDescent="0.2">
      <c r="H7535" s="8"/>
      <c r="I7535" s="8"/>
      <c r="J7535" s="11"/>
      <c r="K7535" s="10"/>
      <c r="L7535" s="5"/>
      <c r="M7535" s="12"/>
      <c r="N7535" s="12"/>
      <c r="O7535" s="12"/>
      <c r="P7535" s="12"/>
      <c r="Q7535" s="12"/>
      <c r="R7535" s="12"/>
      <c r="S7535" s="13"/>
      <c r="T7535" s="13"/>
    </row>
    <row r="7536" spans="8:20" x14ac:dyDescent="0.2">
      <c r="H7536" s="8"/>
      <c r="I7536" s="8"/>
      <c r="J7536" s="11"/>
      <c r="K7536" s="10"/>
      <c r="L7536" s="5"/>
      <c r="M7536" s="12"/>
      <c r="N7536" s="12"/>
      <c r="O7536" s="12"/>
      <c r="P7536" s="12"/>
      <c r="Q7536" s="12"/>
      <c r="R7536" s="12"/>
      <c r="S7536" s="13"/>
      <c r="T7536" s="13"/>
    </row>
    <row r="7537" spans="8:20" x14ac:dyDescent="0.2">
      <c r="H7537" s="8"/>
      <c r="I7537" s="8"/>
      <c r="J7537" s="11"/>
      <c r="K7537" s="10"/>
      <c r="L7537" s="5"/>
      <c r="M7537" s="12"/>
      <c r="N7537" s="12"/>
      <c r="O7537" s="12"/>
      <c r="P7537" s="12"/>
      <c r="Q7537" s="12"/>
      <c r="R7537" s="12"/>
      <c r="S7537" s="13"/>
      <c r="T7537" s="13"/>
    </row>
    <row r="7538" spans="8:20" x14ac:dyDescent="0.2">
      <c r="H7538" s="8"/>
      <c r="I7538" s="8"/>
      <c r="J7538" s="11"/>
      <c r="K7538" s="10"/>
      <c r="L7538" s="5"/>
      <c r="M7538" s="12"/>
      <c r="N7538" s="12"/>
      <c r="O7538" s="12"/>
      <c r="P7538" s="12"/>
      <c r="Q7538" s="12"/>
      <c r="R7538" s="12"/>
      <c r="S7538" s="13"/>
      <c r="T7538" s="13"/>
    </row>
    <row r="7539" spans="8:20" x14ac:dyDescent="0.2">
      <c r="H7539" s="8"/>
      <c r="I7539" s="8"/>
      <c r="J7539" s="11"/>
      <c r="K7539" s="10"/>
      <c r="L7539" s="5"/>
      <c r="M7539" s="12"/>
      <c r="N7539" s="12"/>
      <c r="O7539" s="12"/>
      <c r="P7539" s="12"/>
      <c r="Q7539" s="12"/>
      <c r="R7539" s="12"/>
      <c r="S7539" s="13"/>
      <c r="T7539" s="13"/>
    </row>
    <row r="7540" spans="8:20" x14ac:dyDescent="0.2">
      <c r="H7540" s="8"/>
      <c r="I7540" s="8"/>
      <c r="J7540" s="11"/>
      <c r="K7540" s="10"/>
      <c r="L7540" s="5"/>
      <c r="M7540" s="12"/>
      <c r="N7540" s="12"/>
      <c r="O7540" s="12"/>
      <c r="P7540" s="12"/>
      <c r="Q7540" s="12"/>
      <c r="R7540" s="12"/>
      <c r="S7540" s="13"/>
      <c r="T7540" s="13"/>
    </row>
    <row r="7541" spans="8:20" x14ac:dyDescent="0.2">
      <c r="H7541" s="8"/>
      <c r="I7541" s="8"/>
      <c r="J7541" s="11"/>
      <c r="K7541" s="10"/>
      <c r="L7541" s="5"/>
      <c r="M7541" s="12"/>
      <c r="N7541" s="12"/>
      <c r="O7541" s="12"/>
      <c r="P7541" s="12"/>
      <c r="Q7541" s="12"/>
      <c r="R7541" s="12"/>
      <c r="S7541" s="13"/>
      <c r="T7541" s="13"/>
    </row>
    <row r="7542" spans="8:20" x14ac:dyDescent="0.2">
      <c r="H7542" s="8"/>
      <c r="I7542" s="8"/>
      <c r="J7542" s="11"/>
      <c r="K7542" s="10"/>
      <c r="L7542" s="5"/>
      <c r="M7542" s="12"/>
      <c r="N7542" s="12"/>
      <c r="O7542" s="12"/>
      <c r="P7542" s="12"/>
      <c r="Q7542" s="12"/>
      <c r="R7542" s="12"/>
      <c r="S7542" s="13"/>
      <c r="T7542" s="13"/>
    </row>
    <row r="7543" spans="8:20" x14ac:dyDescent="0.2">
      <c r="H7543" s="8"/>
      <c r="I7543" s="8"/>
      <c r="J7543" s="11"/>
      <c r="K7543" s="10"/>
      <c r="L7543" s="5"/>
      <c r="M7543" s="12"/>
      <c r="N7543" s="12"/>
      <c r="O7543" s="12"/>
      <c r="P7543" s="12"/>
      <c r="Q7543" s="12"/>
      <c r="R7543" s="12"/>
      <c r="S7543" s="13"/>
      <c r="T7543" s="13"/>
    </row>
    <row r="7544" spans="8:20" x14ac:dyDescent="0.2">
      <c r="H7544" s="8"/>
      <c r="I7544" s="8"/>
      <c r="J7544" s="11"/>
      <c r="K7544" s="10"/>
      <c r="L7544" s="5"/>
      <c r="M7544" s="12"/>
      <c r="N7544" s="12"/>
      <c r="O7544" s="12"/>
      <c r="P7544" s="12"/>
      <c r="Q7544" s="12"/>
      <c r="R7544" s="12"/>
      <c r="S7544" s="13"/>
      <c r="T7544" s="13"/>
    </row>
    <row r="7545" spans="8:20" x14ac:dyDescent="0.2">
      <c r="H7545" s="8"/>
      <c r="I7545" s="8"/>
      <c r="J7545" s="11"/>
      <c r="K7545" s="10"/>
      <c r="L7545" s="5"/>
      <c r="M7545" s="12"/>
      <c r="N7545" s="12"/>
      <c r="O7545" s="12"/>
      <c r="P7545" s="12"/>
      <c r="Q7545" s="12"/>
      <c r="R7545" s="12"/>
      <c r="S7545" s="13"/>
      <c r="T7545" s="13"/>
    </row>
    <row r="7546" spans="8:20" x14ac:dyDescent="0.2">
      <c r="H7546" s="8"/>
      <c r="I7546" s="8"/>
      <c r="J7546" s="11"/>
      <c r="K7546" s="10"/>
      <c r="L7546" s="5"/>
      <c r="M7546" s="12"/>
      <c r="N7546" s="12"/>
      <c r="O7546" s="12"/>
      <c r="P7546" s="12"/>
      <c r="Q7546" s="12"/>
      <c r="R7546" s="12"/>
      <c r="S7546" s="13"/>
      <c r="T7546" s="13"/>
    </row>
    <row r="7547" spans="8:20" x14ac:dyDescent="0.2">
      <c r="H7547" s="8"/>
      <c r="I7547" s="8"/>
      <c r="J7547" s="11"/>
      <c r="K7547" s="10"/>
      <c r="L7547" s="5"/>
      <c r="M7547" s="12"/>
      <c r="N7547" s="12"/>
      <c r="O7547" s="12"/>
      <c r="P7547" s="12"/>
      <c r="Q7547" s="12"/>
      <c r="R7547" s="12"/>
      <c r="S7547" s="13"/>
      <c r="T7547" s="13"/>
    </row>
    <row r="7548" spans="8:20" x14ac:dyDescent="0.2">
      <c r="H7548" s="8"/>
      <c r="I7548" s="8"/>
      <c r="J7548" s="11"/>
      <c r="K7548" s="10"/>
      <c r="L7548" s="5"/>
      <c r="M7548" s="12"/>
      <c r="N7548" s="12"/>
      <c r="O7548" s="12"/>
      <c r="P7548" s="12"/>
      <c r="Q7548" s="12"/>
      <c r="R7548" s="12"/>
      <c r="S7548" s="13"/>
      <c r="T7548" s="13"/>
    </row>
    <row r="7549" spans="8:20" x14ac:dyDescent="0.2">
      <c r="H7549" s="8"/>
      <c r="I7549" s="8"/>
      <c r="J7549" s="11"/>
      <c r="K7549" s="10"/>
      <c r="L7549" s="5"/>
      <c r="M7549" s="12"/>
      <c r="N7549" s="12"/>
      <c r="O7549" s="12"/>
      <c r="P7549" s="12"/>
      <c r="Q7549" s="12"/>
      <c r="R7549" s="12"/>
      <c r="S7549" s="13"/>
      <c r="T7549" s="13"/>
    </row>
    <row r="7550" spans="8:20" x14ac:dyDescent="0.2">
      <c r="H7550" s="8"/>
      <c r="I7550" s="8"/>
      <c r="J7550" s="11"/>
      <c r="K7550" s="10"/>
      <c r="L7550" s="5"/>
      <c r="M7550" s="12"/>
      <c r="N7550" s="12"/>
      <c r="O7550" s="12"/>
      <c r="P7550" s="12"/>
      <c r="Q7550" s="12"/>
      <c r="R7550" s="12"/>
      <c r="S7550" s="13"/>
      <c r="T7550" s="13"/>
    </row>
    <row r="7551" spans="8:20" x14ac:dyDescent="0.2">
      <c r="H7551" s="8"/>
      <c r="I7551" s="8"/>
      <c r="J7551" s="11"/>
      <c r="K7551" s="10"/>
      <c r="L7551" s="5"/>
      <c r="M7551" s="12"/>
      <c r="N7551" s="12"/>
      <c r="O7551" s="12"/>
      <c r="P7551" s="12"/>
      <c r="Q7551" s="12"/>
      <c r="R7551" s="12"/>
      <c r="S7551" s="13"/>
      <c r="T7551" s="13"/>
    </row>
    <row r="7552" spans="8:20" x14ac:dyDescent="0.2">
      <c r="H7552" s="8"/>
      <c r="I7552" s="8"/>
      <c r="J7552" s="11"/>
      <c r="K7552" s="10"/>
      <c r="L7552" s="5"/>
      <c r="M7552" s="12"/>
      <c r="N7552" s="12"/>
      <c r="O7552" s="12"/>
      <c r="P7552" s="12"/>
      <c r="Q7552" s="12"/>
      <c r="R7552" s="12"/>
      <c r="S7552" s="13"/>
      <c r="T7552" s="13"/>
    </row>
    <row r="7553" spans="8:20" x14ac:dyDescent="0.2">
      <c r="H7553" s="8"/>
      <c r="I7553" s="8"/>
      <c r="J7553" s="11"/>
      <c r="K7553" s="10"/>
      <c r="L7553" s="5"/>
      <c r="M7553" s="12"/>
      <c r="N7553" s="12"/>
      <c r="O7553" s="12"/>
      <c r="P7553" s="12"/>
      <c r="Q7553" s="12"/>
      <c r="R7553" s="12"/>
      <c r="S7553" s="13"/>
      <c r="T7553" s="13"/>
    </row>
    <row r="7554" spans="8:20" x14ac:dyDescent="0.2">
      <c r="H7554" s="8"/>
      <c r="I7554" s="8"/>
      <c r="J7554" s="11"/>
      <c r="K7554" s="10"/>
      <c r="L7554" s="5"/>
      <c r="M7554" s="12"/>
      <c r="N7554" s="12"/>
      <c r="O7554" s="12"/>
      <c r="P7554" s="12"/>
      <c r="Q7554" s="12"/>
      <c r="R7554" s="12"/>
      <c r="S7554" s="13"/>
      <c r="T7554" s="13"/>
    </row>
    <row r="7555" spans="8:20" x14ac:dyDescent="0.2">
      <c r="H7555" s="8"/>
      <c r="I7555" s="8"/>
      <c r="J7555" s="11"/>
      <c r="K7555" s="10"/>
      <c r="L7555" s="5"/>
      <c r="M7555" s="12"/>
      <c r="N7555" s="12"/>
      <c r="O7555" s="12"/>
      <c r="P7555" s="12"/>
      <c r="Q7555" s="12"/>
      <c r="R7555" s="12"/>
      <c r="S7555" s="13"/>
      <c r="T7555" s="13"/>
    </row>
    <row r="7556" spans="8:20" x14ac:dyDescent="0.2">
      <c r="H7556" s="8"/>
      <c r="I7556" s="8"/>
      <c r="J7556" s="11"/>
      <c r="K7556" s="10"/>
      <c r="L7556" s="5"/>
      <c r="M7556" s="12"/>
      <c r="N7556" s="12"/>
      <c r="O7556" s="12"/>
      <c r="P7556" s="12"/>
      <c r="Q7556" s="12"/>
      <c r="R7556" s="12"/>
      <c r="S7556" s="13"/>
      <c r="T7556" s="13"/>
    </row>
    <row r="7557" spans="8:20" x14ac:dyDescent="0.2">
      <c r="H7557" s="8"/>
      <c r="I7557" s="8"/>
      <c r="J7557" s="11"/>
      <c r="K7557" s="10"/>
      <c r="L7557" s="5"/>
      <c r="M7557" s="12"/>
      <c r="N7557" s="12"/>
      <c r="O7557" s="12"/>
      <c r="P7557" s="12"/>
      <c r="Q7557" s="12"/>
      <c r="R7557" s="12"/>
      <c r="S7557" s="13"/>
      <c r="T7557" s="13"/>
    </row>
    <row r="7558" spans="8:20" x14ac:dyDescent="0.2">
      <c r="H7558" s="8"/>
      <c r="I7558" s="8"/>
      <c r="J7558" s="11"/>
      <c r="K7558" s="10"/>
      <c r="L7558" s="5"/>
      <c r="M7558" s="12"/>
      <c r="N7558" s="12"/>
      <c r="O7558" s="12"/>
      <c r="P7558" s="12"/>
      <c r="Q7558" s="12"/>
      <c r="R7558" s="12"/>
      <c r="S7558" s="13"/>
      <c r="T7558" s="13"/>
    </row>
    <row r="7559" spans="8:20" x14ac:dyDescent="0.2">
      <c r="H7559" s="8"/>
      <c r="I7559" s="8"/>
      <c r="J7559" s="11"/>
      <c r="K7559" s="10"/>
      <c r="L7559" s="5"/>
      <c r="M7559" s="12"/>
      <c r="N7559" s="12"/>
      <c r="O7559" s="12"/>
      <c r="P7559" s="12"/>
      <c r="Q7559" s="12"/>
      <c r="R7559" s="12"/>
      <c r="S7559" s="13"/>
      <c r="T7559" s="13"/>
    </row>
    <row r="7560" spans="8:20" x14ac:dyDescent="0.2">
      <c r="H7560" s="8"/>
      <c r="I7560" s="8"/>
      <c r="J7560" s="11"/>
      <c r="K7560" s="10"/>
      <c r="L7560" s="5"/>
      <c r="M7560" s="12"/>
      <c r="N7560" s="12"/>
      <c r="O7560" s="12"/>
      <c r="P7560" s="12"/>
      <c r="Q7560" s="12"/>
      <c r="R7560" s="12"/>
      <c r="S7560" s="13"/>
      <c r="T7560" s="13"/>
    </row>
    <row r="7561" spans="8:20" x14ac:dyDescent="0.2">
      <c r="H7561" s="8"/>
      <c r="I7561" s="8"/>
      <c r="J7561" s="11"/>
      <c r="K7561" s="10"/>
      <c r="L7561" s="5"/>
      <c r="M7561" s="12"/>
      <c r="N7561" s="12"/>
      <c r="O7561" s="12"/>
      <c r="P7561" s="12"/>
      <c r="Q7561" s="12"/>
      <c r="R7561" s="12"/>
      <c r="S7561" s="13"/>
      <c r="T7561" s="13"/>
    </row>
    <row r="7562" spans="8:20" x14ac:dyDescent="0.2">
      <c r="H7562" s="8"/>
      <c r="I7562" s="8"/>
      <c r="J7562" s="11"/>
      <c r="K7562" s="10"/>
      <c r="L7562" s="5"/>
      <c r="M7562" s="12"/>
      <c r="N7562" s="12"/>
      <c r="O7562" s="12"/>
      <c r="P7562" s="12"/>
      <c r="Q7562" s="12"/>
      <c r="R7562" s="12"/>
      <c r="S7562" s="13"/>
      <c r="T7562" s="13"/>
    </row>
    <row r="7563" spans="8:20" x14ac:dyDescent="0.2">
      <c r="H7563" s="8"/>
      <c r="I7563" s="8"/>
      <c r="J7563" s="11"/>
      <c r="K7563" s="10"/>
      <c r="L7563" s="5"/>
      <c r="M7563" s="12"/>
      <c r="N7563" s="12"/>
      <c r="O7563" s="12"/>
      <c r="P7563" s="12"/>
      <c r="Q7563" s="12"/>
      <c r="R7563" s="12"/>
      <c r="S7563" s="13"/>
      <c r="T7563" s="13"/>
    </row>
    <row r="7564" spans="8:20" x14ac:dyDescent="0.2">
      <c r="H7564" s="8"/>
      <c r="I7564" s="8"/>
      <c r="J7564" s="11"/>
      <c r="K7564" s="10"/>
      <c r="L7564" s="5"/>
      <c r="M7564" s="12"/>
      <c r="N7564" s="12"/>
      <c r="O7564" s="12"/>
      <c r="P7564" s="12"/>
      <c r="Q7564" s="12"/>
      <c r="R7564" s="12"/>
      <c r="S7564" s="13"/>
      <c r="T7564" s="13"/>
    </row>
    <row r="7565" spans="8:20" x14ac:dyDescent="0.2">
      <c r="H7565" s="8"/>
      <c r="I7565" s="8"/>
      <c r="J7565" s="11"/>
      <c r="K7565" s="10"/>
      <c r="L7565" s="5"/>
      <c r="M7565" s="12"/>
      <c r="N7565" s="12"/>
      <c r="O7565" s="12"/>
      <c r="P7565" s="12"/>
      <c r="Q7565" s="12"/>
      <c r="R7565" s="12"/>
      <c r="S7565" s="13"/>
      <c r="T7565" s="13"/>
    </row>
    <row r="7566" spans="8:20" x14ac:dyDescent="0.2">
      <c r="H7566" s="8"/>
      <c r="I7566" s="8"/>
      <c r="J7566" s="11"/>
      <c r="K7566" s="10"/>
      <c r="L7566" s="5"/>
      <c r="M7566" s="12"/>
      <c r="N7566" s="12"/>
      <c r="O7566" s="12"/>
      <c r="P7566" s="12"/>
      <c r="Q7566" s="12"/>
      <c r="R7566" s="12"/>
      <c r="S7566" s="13"/>
      <c r="T7566" s="13"/>
    </row>
    <row r="7567" spans="8:20" x14ac:dyDescent="0.2">
      <c r="H7567" s="8"/>
      <c r="I7567" s="8"/>
      <c r="J7567" s="11"/>
      <c r="K7567" s="10"/>
      <c r="L7567" s="5"/>
      <c r="M7567" s="12"/>
      <c r="N7567" s="12"/>
      <c r="O7567" s="12"/>
      <c r="P7567" s="12"/>
      <c r="Q7567" s="12"/>
      <c r="R7567" s="12"/>
      <c r="S7567" s="13"/>
      <c r="T7567" s="13"/>
    </row>
    <row r="7568" spans="8:20" x14ac:dyDescent="0.2">
      <c r="H7568" s="8"/>
      <c r="I7568" s="8"/>
      <c r="J7568" s="11"/>
      <c r="K7568" s="10"/>
      <c r="L7568" s="5"/>
      <c r="M7568" s="12"/>
      <c r="N7568" s="12"/>
      <c r="O7568" s="12"/>
      <c r="P7568" s="12"/>
      <c r="Q7568" s="12"/>
      <c r="R7568" s="12"/>
      <c r="S7568" s="13"/>
      <c r="T7568" s="13"/>
    </row>
    <row r="7569" spans="8:20" x14ac:dyDescent="0.2">
      <c r="H7569" s="8"/>
      <c r="I7569" s="8"/>
      <c r="J7569" s="11"/>
      <c r="K7569" s="10"/>
      <c r="L7569" s="5"/>
      <c r="M7569" s="12"/>
      <c r="N7569" s="12"/>
      <c r="O7569" s="12"/>
      <c r="P7569" s="12"/>
      <c r="Q7569" s="12"/>
      <c r="R7569" s="12"/>
      <c r="S7569" s="13"/>
      <c r="T7569" s="13"/>
    </row>
    <row r="7570" spans="8:20" x14ac:dyDescent="0.2">
      <c r="H7570" s="8"/>
      <c r="I7570" s="8"/>
      <c r="J7570" s="11"/>
      <c r="K7570" s="10"/>
      <c r="L7570" s="5"/>
      <c r="M7570" s="12"/>
      <c r="N7570" s="12"/>
      <c r="O7570" s="12"/>
      <c r="P7570" s="12"/>
      <c r="Q7570" s="12"/>
      <c r="R7570" s="12"/>
      <c r="S7570" s="13"/>
      <c r="T7570" s="13"/>
    </row>
    <row r="7571" spans="8:20" x14ac:dyDescent="0.2">
      <c r="H7571" s="8"/>
      <c r="I7571" s="8"/>
      <c r="J7571" s="11"/>
      <c r="K7571" s="10"/>
      <c r="L7571" s="5"/>
      <c r="M7571" s="12"/>
      <c r="N7571" s="12"/>
      <c r="O7571" s="12"/>
      <c r="P7571" s="12"/>
      <c r="Q7571" s="12"/>
      <c r="R7571" s="12"/>
      <c r="S7571" s="13"/>
      <c r="T7571" s="13"/>
    </row>
    <row r="7572" spans="8:20" x14ac:dyDescent="0.2">
      <c r="H7572" s="8"/>
      <c r="I7572" s="8"/>
      <c r="J7572" s="11"/>
      <c r="K7572" s="10"/>
      <c r="L7572" s="5"/>
      <c r="M7572" s="12"/>
      <c r="N7572" s="12"/>
      <c r="O7572" s="12"/>
      <c r="P7572" s="12"/>
      <c r="Q7572" s="12"/>
      <c r="R7572" s="12"/>
      <c r="S7572" s="13"/>
      <c r="T7572" s="13"/>
    </row>
    <row r="7573" spans="8:20" x14ac:dyDescent="0.2">
      <c r="H7573" s="8"/>
      <c r="I7573" s="8"/>
      <c r="J7573" s="11"/>
      <c r="K7573" s="10"/>
      <c r="L7573" s="5"/>
      <c r="M7573" s="12"/>
      <c r="N7573" s="12"/>
      <c r="O7573" s="12"/>
      <c r="P7573" s="12"/>
      <c r="Q7573" s="12"/>
      <c r="R7573" s="12"/>
      <c r="S7573" s="13"/>
      <c r="T7573" s="13"/>
    </row>
    <row r="7574" spans="8:20" x14ac:dyDescent="0.2">
      <c r="H7574" s="8"/>
      <c r="I7574" s="8"/>
      <c r="J7574" s="11"/>
      <c r="K7574" s="10"/>
      <c r="L7574" s="5"/>
      <c r="M7574" s="12"/>
      <c r="N7574" s="12"/>
      <c r="O7574" s="12"/>
      <c r="P7574" s="12"/>
      <c r="Q7574" s="12"/>
      <c r="R7574" s="12"/>
      <c r="S7574" s="13"/>
      <c r="T7574" s="13"/>
    </row>
    <row r="7575" spans="8:20" x14ac:dyDescent="0.2">
      <c r="H7575" s="8"/>
      <c r="I7575" s="8"/>
      <c r="J7575" s="11"/>
      <c r="K7575" s="10"/>
      <c r="L7575" s="5"/>
      <c r="M7575" s="12"/>
      <c r="N7575" s="12"/>
      <c r="O7575" s="12"/>
      <c r="P7575" s="12"/>
      <c r="Q7575" s="12"/>
      <c r="R7575" s="12"/>
      <c r="S7575" s="13"/>
      <c r="T7575" s="13"/>
    </row>
    <row r="7576" spans="8:20" x14ac:dyDescent="0.2">
      <c r="H7576" s="8"/>
      <c r="I7576" s="8"/>
      <c r="J7576" s="11"/>
      <c r="K7576" s="10"/>
      <c r="L7576" s="5"/>
      <c r="M7576" s="12"/>
      <c r="N7576" s="12"/>
      <c r="O7576" s="12"/>
      <c r="P7576" s="12"/>
      <c r="Q7576" s="12"/>
      <c r="R7576" s="12"/>
      <c r="S7576" s="13"/>
      <c r="T7576" s="13"/>
    </row>
    <row r="7577" spans="8:20" x14ac:dyDescent="0.2">
      <c r="H7577" s="8"/>
      <c r="I7577" s="8"/>
      <c r="J7577" s="11"/>
      <c r="K7577" s="10"/>
      <c r="L7577" s="5"/>
      <c r="M7577" s="12"/>
      <c r="N7577" s="12"/>
      <c r="O7577" s="12"/>
      <c r="P7577" s="12"/>
      <c r="Q7577" s="12"/>
      <c r="R7577" s="12"/>
      <c r="S7577" s="13"/>
      <c r="T7577" s="13"/>
    </row>
    <row r="7578" spans="8:20" x14ac:dyDescent="0.2">
      <c r="H7578" s="8"/>
      <c r="I7578" s="8"/>
      <c r="J7578" s="11"/>
      <c r="K7578" s="10"/>
      <c r="L7578" s="5"/>
      <c r="M7578" s="12"/>
      <c r="N7578" s="12"/>
      <c r="O7578" s="12"/>
      <c r="P7578" s="12"/>
      <c r="Q7578" s="12"/>
      <c r="R7578" s="12"/>
      <c r="S7578" s="13"/>
      <c r="T7578" s="13"/>
    </row>
    <row r="7579" spans="8:20" x14ac:dyDescent="0.2">
      <c r="H7579" s="8"/>
      <c r="I7579" s="8"/>
      <c r="J7579" s="11"/>
      <c r="K7579" s="10"/>
      <c r="L7579" s="5"/>
      <c r="M7579" s="12"/>
      <c r="N7579" s="12"/>
      <c r="O7579" s="12"/>
      <c r="P7579" s="12"/>
      <c r="Q7579" s="12"/>
      <c r="R7579" s="12"/>
      <c r="S7579" s="13"/>
      <c r="T7579" s="13"/>
    </row>
    <row r="7580" spans="8:20" x14ac:dyDescent="0.2">
      <c r="H7580" s="8"/>
      <c r="I7580" s="8"/>
      <c r="J7580" s="11"/>
      <c r="K7580" s="10"/>
      <c r="L7580" s="5"/>
      <c r="M7580" s="12"/>
      <c r="N7580" s="12"/>
      <c r="O7580" s="12"/>
      <c r="P7580" s="12"/>
      <c r="Q7580" s="12"/>
      <c r="R7580" s="12"/>
      <c r="S7580" s="13"/>
      <c r="T7580" s="13"/>
    </row>
    <row r="7581" spans="8:20" x14ac:dyDescent="0.2">
      <c r="H7581" s="8"/>
      <c r="I7581" s="8"/>
      <c r="J7581" s="11"/>
      <c r="K7581" s="10"/>
      <c r="L7581" s="5"/>
      <c r="M7581" s="12"/>
      <c r="N7581" s="12"/>
      <c r="O7581" s="12"/>
      <c r="P7581" s="12"/>
      <c r="Q7581" s="12"/>
      <c r="R7581" s="12"/>
      <c r="S7581" s="13"/>
      <c r="T7581" s="13"/>
    </row>
    <row r="7582" spans="8:20" x14ac:dyDescent="0.2">
      <c r="H7582" s="8"/>
      <c r="I7582" s="8"/>
      <c r="J7582" s="11"/>
      <c r="K7582" s="10"/>
      <c r="L7582" s="5"/>
      <c r="M7582" s="12"/>
      <c r="N7582" s="12"/>
      <c r="O7582" s="12"/>
      <c r="P7582" s="12"/>
      <c r="Q7582" s="12"/>
      <c r="R7582" s="12"/>
      <c r="S7582" s="13"/>
      <c r="T7582" s="13"/>
    </row>
    <row r="7583" spans="8:20" x14ac:dyDescent="0.2">
      <c r="H7583" s="8"/>
      <c r="I7583" s="8"/>
      <c r="J7583" s="11"/>
      <c r="K7583" s="10"/>
      <c r="L7583" s="5"/>
      <c r="M7583" s="12"/>
      <c r="N7583" s="12"/>
      <c r="O7583" s="12"/>
      <c r="P7583" s="12"/>
      <c r="Q7583" s="12"/>
      <c r="R7583" s="12"/>
      <c r="S7583" s="13"/>
      <c r="T7583" s="13"/>
    </row>
    <row r="7584" spans="8:20" x14ac:dyDescent="0.2">
      <c r="H7584" s="8"/>
      <c r="I7584" s="8"/>
      <c r="J7584" s="11"/>
      <c r="K7584" s="10"/>
      <c r="L7584" s="5"/>
      <c r="M7584" s="12"/>
      <c r="N7584" s="12"/>
      <c r="O7584" s="12"/>
      <c r="P7584" s="12"/>
      <c r="Q7584" s="12"/>
      <c r="R7584" s="12"/>
      <c r="S7584" s="13"/>
      <c r="T7584" s="13"/>
    </row>
    <row r="7585" spans="8:20" x14ac:dyDescent="0.2">
      <c r="H7585" s="8"/>
      <c r="I7585" s="8"/>
      <c r="J7585" s="11"/>
      <c r="K7585" s="10"/>
      <c r="L7585" s="5"/>
      <c r="M7585" s="12"/>
      <c r="N7585" s="12"/>
      <c r="O7585" s="12"/>
      <c r="P7585" s="12"/>
      <c r="Q7585" s="12"/>
      <c r="R7585" s="12"/>
      <c r="S7585" s="13"/>
      <c r="T7585" s="13"/>
    </row>
    <row r="7586" spans="8:20" x14ac:dyDescent="0.2">
      <c r="H7586" s="8"/>
      <c r="I7586" s="8"/>
      <c r="J7586" s="11"/>
      <c r="K7586" s="10"/>
      <c r="L7586" s="5"/>
      <c r="M7586" s="12"/>
      <c r="N7586" s="12"/>
      <c r="O7586" s="12"/>
      <c r="P7586" s="12"/>
      <c r="Q7586" s="12"/>
      <c r="R7586" s="12"/>
      <c r="S7586" s="13"/>
      <c r="T7586" s="13"/>
    </row>
    <row r="7587" spans="8:20" x14ac:dyDescent="0.2">
      <c r="H7587" s="8"/>
      <c r="I7587" s="8"/>
      <c r="J7587" s="11"/>
      <c r="K7587" s="10"/>
      <c r="L7587" s="5"/>
      <c r="M7587" s="12"/>
      <c r="N7587" s="12"/>
      <c r="O7587" s="12"/>
      <c r="P7587" s="12"/>
      <c r="Q7587" s="12"/>
      <c r="R7587" s="12"/>
      <c r="S7587" s="13"/>
      <c r="T7587" s="13"/>
    </row>
    <row r="7588" spans="8:20" x14ac:dyDescent="0.2">
      <c r="H7588" s="8"/>
      <c r="I7588" s="8"/>
      <c r="J7588" s="11"/>
      <c r="K7588" s="10"/>
      <c r="L7588" s="5"/>
      <c r="M7588" s="12"/>
      <c r="N7588" s="12"/>
      <c r="O7588" s="12"/>
      <c r="P7588" s="12"/>
      <c r="Q7588" s="12"/>
      <c r="R7588" s="12"/>
      <c r="S7588" s="13"/>
      <c r="T7588" s="13"/>
    </row>
    <row r="7589" spans="8:20" x14ac:dyDescent="0.2">
      <c r="H7589" s="8"/>
      <c r="I7589" s="8"/>
      <c r="J7589" s="11"/>
      <c r="K7589" s="10"/>
      <c r="L7589" s="5"/>
      <c r="M7589" s="12"/>
      <c r="N7589" s="12"/>
      <c r="O7589" s="12"/>
      <c r="P7589" s="12"/>
      <c r="Q7589" s="12"/>
      <c r="R7589" s="12"/>
      <c r="S7589" s="13"/>
      <c r="T7589" s="13"/>
    </row>
    <row r="7590" spans="8:20" x14ac:dyDescent="0.2">
      <c r="H7590" s="8"/>
      <c r="I7590" s="8"/>
      <c r="J7590" s="11"/>
      <c r="K7590" s="10"/>
      <c r="L7590" s="5"/>
      <c r="M7590" s="12"/>
      <c r="N7590" s="12"/>
      <c r="O7590" s="12"/>
      <c r="P7590" s="12"/>
      <c r="Q7590" s="12"/>
      <c r="R7590" s="12"/>
      <c r="S7590" s="13"/>
      <c r="T7590" s="13"/>
    </row>
    <row r="7591" spans="8:20" x14ac:dyDescent="0.2">
      <c r="H7591" s="8"/>
      <c r="I7591" s="8"/>
      <c r="J7591" s="11"/>
      <c r="K7591" s="10"/>
      <c r="L7591" s="5"/>
      <c r="M7591" s="12"/>
      <c r="N7591" s="12"/>
      <c r="O7591" s="12"/>
      <c r="P7591" s="12"/>
      <c r="Q7591" s="12"/>
      <c r="R7591" s="12"/>
      <c r="S7591" s="13"/>
      <c r="T7591" s="13"/>
    </row>
    <row r="7592" spans="8:20" x14ac:dyDescent="0.2">
      <c r="H7592" s="8"/>
      <c r="I7592" s="8"/>
      <c r="J7592" s="11"/>
      <c r="K7592" s="10"/>
      <c r="L7592" s="5"/>
      <c r="M7592" s="12"/>
      <c r="N7592" s="12"/>
      <c r="O7592" s="12"/>
      <c r="P7592" s="12"/>
      <c r="Q7592" s="12"/>
      <c r="R7592" s="12"/>
      <c r="S7592" s="13"/>
      <c r="T7592" s="13"/>
    </row>
    <row r="7593" spans="8:20" x14ac:dyDescent="0.2">
      <c r="H7593" s="8"/>
      <c r="I7593" s="8"/>
      <c r="J7593" s="11"/>
      <c r="K7593" s="10"/>
      <c r="L7593" s="5"/>
      <c r="M7593" s="12"/>
      <c r="N7593" s="12"/>
      <c r="O7593" s="12"/>
      <c r="P7593" s="12"/>
      <c r="Q7593" s="12"/>
      <c r="R7593" s="12"/>
      <c r="S7593" s="13"/>
      <c r="T7593" s="13"/>
    </row>
    <row r="7594" spans="8:20" x14ac:dyDescent="0.2">
      <c r="H7594" s="8"/>
      <c r="I7594" s="8"/>
      <c r="J7594" s="11"/>
      <c r="K7594" s="10"/>
      <c r="L7594" s="5"/>
      <c r="M7594" s="12"/>
      <c r="N7594" s="12"/>
      <c r="O7594" s="12"/>
      <c r="P7594" s="12"/>
      <c r="Q7594" s="12"/>
      <c r="R7594" s="12"/>
      <c r="S7594" s="13"/>
      <c r="T7594" s="13"/>
    </row>
    <row r="7595" spans="8:20" x14ac:dyDescent="0.2">
      <c r="H7595" s="8"/>
      <c r="I7595" s="8"/>
      <c r="J7595" s="11"/>
      <c r="K7595" s="10"/>
      <c r="L7595" s="5"/>
      <c r="M7595" s="12"/>
      <c r="N7595" s="12"/>
      <c r="O7595" s="12"/>
      <c r="P7595" s="12"/>
      <c r="Q7595" s="12"/>
      <c r="R7595" s="12"/>
      <c r="S7595" s="13"/>
      <c r="T7595" s="13"/>
    </row>
    <row r="7596" spans="8:20" x14ac:dyDescent="0.2">
      <c r="H7596" s="8"/>
      <c r="I7596" s="8"/>
      <c r="J7596" s="11"/>
      <c r="K7596" s="10"/>
      <c r="L7596" s="5"/>
      <c r="M7596" s="12"/>
      <c r="N7596" s="12"/>
      <c r="O7596" s="12"/>
      <c r="P7596" s="12"/>
      <c r="Q7596" s="12"/>
      <c r="R7596" s="12"/>
      <c r="S7596" s="13"/>
      <c r="T7596" s="13"/>
    </row>
    <row r="7597" spans="8:20" x14ac:dyDescent="0.2">
      <c r="H7597" s="8"/>
      <c r="I7597" s="8"/>
      <c r="J7597" s="11"/>
      <c r="K7597" s="10"/>
      <c r="L7597" s="5"/>
      <c r="M7597" s="12"/>
      <c r="N7597" s="12"/>
      <c r="O7597" s="12"/>
      <c r="P7597" s="12"/>
      <c r="Q7597" s="12"/>
      <c r="R7597" s="12"/>
      <c r="S7597" s="13"/>
      <c r="T7597" s="13"/>
    </row>
    <row r="7598" spans="8:20" x14ac:dyDescent="0.2">
      <c r="H7598" s="8"/>
      <c r="I7598" s="8"/>
      <c r="J7598" s="11"/>
      <c r="K7598" s="10"/>
      <c r="L7598" s="5"/>
      <c r="M7598" s="12"/>
      <c r="N7598" s="12"/>
      <c r="O7598" s="12"/>
      <c r="P7598" s="12"/>
      <c r="Q7598" s="12"/>
      <c r="R7598" s="12"/>
      <c r="S7598" s="13"/>
      <c r="T7598" s="13"/>
    </row>
    <row r="7599" spans="8:20" x14ac:dyDescent="0.2">
      <c r="H7599" s="8"/>
      <c r="I7599" s="8"/>
      <c r="J7599" s="11"/>
      <c r="K7599" s="10"/>
      <c r="L7599" s="5"/>
      <c r="M7599" s="12"/>
      <c r="N7599" s="12"/>
      <c r="O7599" s="12"/>
      <c r="P7599" s="12"/>
      <c r="Q7599" s="12"/>
      <c r="R7599" s="12"/>
      <c r="S7599" s="13"/>
      <c r="T7599" s="13"/>
    </row>
    <row r="7600" spans="8:20" x14ac:dyDescent="0.2">
      <c r="H7600" s="8"/>
      <c r="I7600" s="8"/>
      <c r="J7600" s="11"/>
      <c r="K7600" s="10"/>
      <c r="L7600" s="5"/>
      <c r="M7600" s="12"/>
      <c r="N7600" s="12"/>
      <c r="O7600" s="12"/>
      <c r="P7600" s="12"/>
      <c r="Q7600" s="12"/>
      <c r="R7600" s="12"/>
      <c r="S7600" s="13"/>
      <c r="T7600" s="13"/>
    </row>
    <row r="7601" spans="8:20" x14ac:dyDescent="0.2">
      <c r="H7601" s="8"/>
      <c r="I7601" s="8"/>
      <c r="J7601" s="11"/>
      <c r="K7601" s="10"/>
      <c r="L7601" s="5"/>
      <c r="M7601" s="12"/>
      <c r="N7601" s="12"/>
      <c r="O7601" s="12"/>
      <c r="P7601" s="12"/>
      <c r="Q7601" s="12"/>
      <c r="R7601" s="12"/>
      <c r="S7601" s="13"/>
      <c r="T7601" s="13"/>
    </row>
    <row r="7602" spans="8:20" x14ac:dyDescent="0.2">
      <c r="H7602" s="8"/>
      <c r="I7602" s="8"/>
      <c r="J7602" s="11"/>
      <c r="K7602" s="10"/>
      <c r="L7602" s="5"/>
      <c r="M7602" s="12"/>
      <c r="N7602" s="12"/>
      <c r="O7602" s="12"/>
      <c r="P7602" s="12"/>
      <c r="Q7602" s="12"/>
      <c r="R7602" s="12"/>
      <c r="S7602" s="13"/>
      <c r="T7602" s="13"/>
    </row>
    <row r="7603" spans="8:20" x14ac:dyDescent="0.2">
      <c r="H7603" s="8"/>
      <c r="I7603" s="8"/>
      <c r="J7603" s="11"/>
      <c r="K7603" s="10"/>
      <c r="L7603" s="5"/>
      <c r="M7603" s="12"/>
      <c r="N7603" s="12"/>
      <c r="O7603" s="12"/>
      <c r="P7603" s="12"/>
      <c r="Q7603" s="12"/>
      <c r="R7603" s="12"/>
      <c r="S7603" s="13"/>
      <c r="T7603" s="13"/>
    </row>
    <row r="7604" spans="8:20" x14ac:dyDescent="0.2">
      <c r="H7604" s="8"/>
      <c r="I7604" s="8"/>
      <c r="J7604" s="11"/>
      <c r="K7604" s="10"/>
      <c r="L7604" s="5"/>
      <c r="M7604" s="12"/>
      <c r="N7604" s="12"/>
      <c r="O7604" s="12"/>
      <c r="P7604" s="12"/>
      <c r="Q7604" s="12"/>
      <c r="R7604" s="12"/>
      <c r="S7604" s="13"/>
      <c r="T7604" s="13"/>
    </row>
    <row r="7605" spans="8:20" x14ac:dyDescent="0.2">
      <c r="H7605" s="8"/>
      <c r="I7605" s="8"/>
      <c r="J7605" s="11"/>
      <c r="K7605" s="10"/>
      <c r="L7605" s="5"/>
      <c r="M7605" s="12"/>
      <c r="N7605" s="12"/>
      <c r="O7605" s="12"/>
      <c r="P7605" s="12"/>
      <c r="Q7605" s="12"/>
      <c r="R7605" s="12"/>
      <c r="S7605" s="13"/>
      <c r="T7605" s="13"/>
    </row>
    <row r="7606" spans="8:20" x14ac:dyDescent="0.2">
      <c r="H7606" s="8"/>
      <c r="I7606" s="8"/>
      <c r="J7606" s="11"/>
      <c r="K7606" s="10"/>
      <c r="L7606" s="5"/>
      <c r="M7606" s="12"/>
      <c r="N7606" s="12"/>
      <c r="O7606" s="12"/>
      <c r="P7606" s="12"/>
      <c r="Q7606" s="12"/>
      <c r="R7606" s="12"/>
      <c r="S7606" s="13"/>
      <c r="T7606" s="13"/>
    </row>
    <row r="7607" spans="8:20" x14ac:dyDescent="0.2">
      <c r="H7607" s="8"/>
      <c r="I7607" s="8"/>
      <c r="J7607" s="11"/>
      <c r="K7607" s="10"/>
      <c r="L7607" s="5"/>
      <c r="M7607" s="12"/>
      <c r="N7607" s="12"/>
      <c r="O7607" s="12"/>
      <c r="P7607" s="12"/>
      <c r="Q7607" s="12"/>
      <c r="R7607" s="12"/>
      <c r="S7607" s="13"/>
      <c r="T7607" s="13"/>
    </row>
    <row r="7608" spans="8:20" x14ac:dyDescent="0.2">
      <c r="H7608" s="8"/>
      <c r="I7608" s="8"/>
      <c r="J7608" s="11"/>
      <c r="K7608" s="10"/>
      <c r="L7608" s="5"/>
      <c r="M7608" s="12"/>
      <c r="N7608" s="12"/>
      <c r="O7608" s="12"/>
      <c r="P7608" s="12"/>
      <c r="Q7608" s="12"/>
      <c r="R7608" s="12"/>
      <c r="S7608" s="13"/>
      <c r="T7608" s="13"/>
    </row>
    <row r="7609" spans="8:20" x14ac:dyDescent="0.2">
      <c r="H7609" s="8"/>
      <c r="I7609" s="8"/>
      <c r="J7609" s="11"/>
      <c r="K7609" s="10"/>
      <c r="L7609" s="5"/>
      <c r="M7609" s="12"/>
      <c r="N7609" s="12"/>
      <c r="O7609" s="12"/>
      <c r="P7609" s="12"/>
      <c r="Q7609" s="12"/>
      <c r="R7609" s="12"/>
      <c r="S7609" s="13"/>
      <c r="T7609" s="13"/>
    </row>
    <row r="7610" spans="8:20" x14ac:dyDescent="0.2">
      <c r="H7610" s="8"/>
      <c r="I7610" s="8"/>
      <c r="J7610" s="11"/>
      <c r="K7610" s="10"/>
      <c r="L7610" s="5"/>
      <c r="M7610" s="12"/>
      <c r="N7610" s="12"/>
      <c r="O7610" s="12"/>
      <c r="P7610" s="12"/>
      <c r="Q7610" s="12"/>
      <c r="R7610" s="12"/>
      <c r="S7610" s="13"/>
      <c r="T7610" s="13"/>
    </row>
    <row r="7611" spans="8:20" x14ac:dyDescent="0.2">
      <c r="H7611" s="8"/>
      <c r="I7611" s="8"/>
      <c r="J7611" s="11"/>
      <c r="K7611" s="10"/>
      <c r="L7611" s="5"/>
      <c r="M7611" s="12"/>
      <c r="N7611" s="12"/>
      <c r="O7611" s="12"/>
      <c r="P7611" s="12"/>
      <c r="Q7611" s="12"/>
      <c r="R7611" s="12"/>
      <c r="S7611" s="13"/>
      <c r="T7611" s="13"/>
    </row>
    <row r="7612" spans="8:20" x14ac:dyDescent="0.2">
      <c r="H7612" s="8"/>
      <c r="I7612" s="8"/>
      <c r="J7612" s="11"/>
      <c r="K7612" s="10"/>
      <c r="L7612" s="5"/>
      <c r="M7612" s="12"/>
      <c r="N7612" s="12"/>
      <c r="O7612" s="12"/>
      <c r="P7612" s="12"/>
      <c r="Q7612" s="12"/>
      <c r="R7612" s="12"/>
      <c r="S7612" s="13"/>
      <c r="T7612" s="13"/>
    </row>
    <row r="7613" spans="8:20" x14ac:dyDescent="0.2">
      <c r="H7613" s="8"/>
      <c r="I7613" s="8"/>
      <c r="J7613" s="11"/>
      <c r="K7613" s="10"/>
      <c r="L7613" s="5"/>
      <c r="M7613" s="12"/>
      <c r="N7613" s="12"/>
      <c r="O7613" s="12"/>
      <c r="P7613" s="12"/>
      <c r="Q7613" s="12"/>
      <c r="R7613" s="12"/>
      <c r="S7613" s="13"/>
      <c r="T7613" s="13"/>
    </row>
    <row r="7614" spans="8:20" x14ac:dyDescent="0.2">
      <c r="H7614" s="8"/>
      <c r="I7614" s="8"/>
      <c r="J7614" s="11"/>
      <c r="K7614" s="10"/>
      <c r="L7614" s="5"/>
      <c r="M7614" s="12"/>
      <c r="N7614" s="12"/>
      <c r="O7614" s="12"/>
      <c r="P7614" s="12"/>
      <c r="Q7614" s="12"/>
      <c r="R7614" s="12"/>
      <c r="S7614" s="13"/>
      <c r="T7614" s="13"/>
    </row>
    <row r="7615" spans="8:20" x14ac:dyDescent="0.2">
      <c r="H7615" s="8"/>
      <c r="I7615" s="8"/>
      <c r="J7615" s="11"/>
      <c r="K7615" s="10"/>
      <c r="L7615" s="5"/>
      <c r="M7615" s="12"/>
      <c r="N7615" s="12"/>
      <c r="O7615" s="12"/>
      <c r="P7615" s="12"/>
      <c r="Q7615" s="12"/>
      <c r="R7615" s="12"/>
      <c r="S7615" s="13"/>
      <c r="T7615" s="13"/>
    </row>
    <row r="7616" spans="8:20" x14ac:dyDescent="0.2">
      <c r="H7616" s="8"/>
      <c r="I7616" s="8"/>
      <c r="J7616" s="11"/>
      <c r="K7616" s="10"/>
      <c r="L7616" s="5"/>
      <c r="M7616" s="12"/>
      <c r="N7616" s="12"/>
      <c r="O7616" s="12"/>
      <c r="P7616" s="12"/>
      <c r="Q7616" s="12"/>
      <c r="R7616" s="12"/>
      <c r="S7616" s="13"/>
      <c r="T7616" s="13"/>
    </row>
    <row r="7617" spans="8:20" x14ac:dyDescent="0.2">
      <c r="H7617" s="8"/>
      <c r="I7617" s="8"/>
      <c r="J7617" s="11"/>
      <c r="K7617" s="10"/>
      <c r="L7617" s="5"/>
      <c r="M7617" s="12"/>
      <c r="N7617" s="12"/>
      <c r="O7617" s="12"/>
      <c r="P7617" s="12"/>
      <c r="Q7617" s="12"/>
      <c r="R7617" s="12"/>
      <c r="S7617" s="13"/>
      <c r="T7617" s="13"/>
    </row>
    <row r="7618" spans="8:20" x14ac:dyDescent="0.2">
      <c r="H7618" s="8"/>
      <c r="I7618" s="8"/>
      <c r="J7618" s="11"/>
      <c r="K7618" s="10"/>
      <c r="L7618" s="5"/>
      <c r="M7618" s="12"/>
      <c r="N7618" s="12"/>
      <c r="O7618" s="12"/>
      <c r="P7618" s="12"/>
      <c r="Q7618" s="12"/>
      <c r="R7618" s="12"/>
      <c r="S7618" s="13"/>
      <c r="T7618" s="13"/>
    </row>
    <row r="7619" spans="8:20" x14ac:dyDescent="0.2">
      <c r="H7619" s="8"/>
      <c r="I7619" s="8"/>
      <c r="J7619" s="11"/>
      <c r="K7619" s="10"/>
      <c r="L7619" s="5"/>
      <c r="M7619" s="12"/>
      <c r="N7619" s="12"/>
      <c r="O7619" s="12"/>
      <c r="P7619" s="12"/>
      <c r="Q7619" s="12"/>
      <c r="R7619" s="12"/>
      <c r="S7619" s="13"/>
      <c r="T7619" s="13"/>
    </row>
    <row r="7620" spans="8:20" x14ac:dyDescent="0.2">
      <c r="H7620" s="8"/>
      <c r="I7620" s="8"/>
      <c r="J7620" s="11"/>
      <c r="K7620" s="10"/>
      <c r="L7620" s="5"/>
      <c r="M7620" s="12"/>
      <c r="N7620" s="12"/>
      <c r="O7620" s="12"/>
      <c r="P7620" s="12"/>
      <c r="Q7620" s="12"/>
      <c r="R7620" s="12"/>
      <c r="S7620" s="13"/>
      <c r="T7620" s="13"/>
    </row>
    <row r="7621" spans="8:20" x14ac:dyDescent="0.2">
      <c r="H7621" s="8"/>
      <c r="I7621" s="8"/>
      <c r="J7621" s="11"/>
      <c r="K7621" s="10"/>
      <c r="L7621" s="5"/>
      <c r="M7621" s="12"/>
      <c r="N7621" s="12"/>
      <c r="O7621" s="12"/>
      <c r="P7621" s="12"/>
      <c r="Q7621" s="12"/>
      <c r="R7621" s="12"/>
      <c r="S7621" s="13"/>
      <c r="T7621" s="13"/>
    </row>
    <row r="7622" spans="8:20" x14ac:dyDescent="0.2">
      <c r="H7622" s="8"/>
      <c r="I7622" s="8"/>
      <c r="J7622" s="11"/>
      <c r="K7622" s="10"/>
      <c r="L7622" s="5"/>
      <c r="M7622" s="12"/>
      <c r="N7622" s="12"/>
      <c r="O7622" s="12"/>
      <c r="P7622" s="12"/>
      <c r="Q7622" s="12"/>
      <c r="R7622" s="12"/>
      <c r="S7622" s="13"/>
      <c r="T7622" s="13"/>
    </row>
    <row r="7623" spans="8:20" x14ac:dyDescent="0.2">
      <c r="H7623" s="8"/>
      <c r="I7623" s="8"/>
      <c r="J7623" s="11"/>
      <c r="K7623" s="10"/>
      <c r="L7623" s="5"/>
      <c r="M7623" s="12"/>
      <c r="N7623" s="12"/>
      <c r="O7623" s="12"/>
      <c r="P7623" s="12"/>
      <c r="Q7623" s="12"/>
      <c r="R7623" s="12"/>
      <c r="S7623" s="13"/>
      <c r="T7623" s="13"/>
    </row>
    <row r="7624" spans="8:20" x14ac:dyDescent="0.2">
      <c r="H7624" s="8"/>
      <c r="I7624" s="8"/>
      <c r="J7624" s="11"/>
      <c r="K7624" s="10"/>
      <c r="L7624" s="5"/>
      <c r="M7624" s="12"/>
      <c r="N7624" s="12"/>
      <c r="O7624" s="12"/>
      <c r="P7624" s="12"/>
      <c r="Q7624" s="12"/>
      <c r="R7624" s="12"/>
      <c r="S7624" s="13"/>
      <c r="T7624" s="13"/>
    </row>
    <row r="7625" spans="8:20" x14ac:dyDescent="0.2">
      <c r="H7625" s="8"/>
      <c r="I7625" s="8"/>
      <c r="J7625" s="11"/>
      <c r="K7625" s="10"/>
      <c r="L7625" s="5"/>
      <c r="M7625" s="12"/>
      <c r="N7625" s="12"/>
      <c r="O7625" s="12"/>
      <c r="P7625" s="12"/>
      <c r="Q7625" s="12"/>
      <c r="R7625" s="12"/>
      <c r="S7625" s="13"/>
      <c r="T7625" s="13"/>
    </row>
    <row r="7626" spans="8:20" x14ac:dyDescent="0.2">
      <c r="H7626" s="8"/>
      <c r="I7626" s="8"/>
      <c r="J7626" s="11"/>
      <c r="K7626" s="10"/>
      <c r="L7626" s="5"/>
      <c r="M7626" s="12"/>
      <c r="N7626" s="12"/>
      <c r="O7626" s="12"/>
      <c r="P7626" s="12"/>
      <c r="Q7626" s="12"/>
      <c r="R7626" s="12"/>
      <c r="S7626" s="13"/>
      <c r="T7626" s="13"/>
    </row>
    <row r="7627" spans="8:20" x14ac:dyDescent="0.2">
      <c r="H7627" s="8"/>
      <c r="I7627" s="8"/>
      <c r="J7627" s="11"/>
      <c r="K7627" s="10"/>
      <c r="L7627" s="5"/>
      <c r="M7627" s="12"/>
      <c r="N7627" s="12"/>
      <c r="O7627" s="12"/>
      <c r="P7627" s="12"/>
      <c r="Q7627" s="12"/>
      <c r="R7627" s="12"/>
      <c r="S7627" s="13"/>
      <c r="T7627" s="13"/>
    </row>
    <row r="7628" spans="8:20" x14ac:dyDescent="0.2">
      <c r="H7628" s="8"/>
      <c r="I7628" s="8"/>
      <c r="J7628" s="11"/>
      <c r="K7628" s="10"/>
      <c r="L7628" s="5"/>
      <c r="M7628" s="12"/>
      <c r="N7628" s="12"/>
      <c r="O7628" s="12"/>
      <c r="P7628" s="12"/>
      <c r="Q7628" s="12"/>
      <c r="R7628" s="12"/>
      <c r="S7628" s="13"/>
      <c r="T7628" s="13"/>
    </row>
    <row r="7629" spans="8:20" x14ac:dyDescent="0.2">
      <c r="H7629" s="8"/>
      <c r="I7629" s="8"/>
      <c r="J7629" s="11"/>
      <c r="K7629" s="10"/>
      <c r="L7629" s="5"/>
      <c r="M7629" s="12"/>
      <c r="N7629" s="12"/>
      <c r="O7629" s="12"/>
      <c r="P7629" s="12"/>
      <c r="Q7629" s="12"/>
      <c r="R7629" s="12"/>
      <c r="S7629" s="13"/>
      <c r="T7629" s="13"/>
    </row>
    <row r="7630" spans="8:20" x14ac:dyDescent="0.2">
      <c r="H7630" s="8"/>
      <c r="I7630" s="8"/>
      <c r="J7630" s="11"/>
      <c r="K7630" s="10"/>
      <c r="L7630" s="5"/>
      <c r="M7630" s="12"/>
      <c r="N7630" s="12"/>
      <c r="O7630" s="12"/>
      <c r="P7630" s="12"/>
      <c r="Q7630" s="12"/>
      <c r="R7630" s="12"/>
      <c r="S7630" s="13"/>
      <c r="T7630" s="13"/>
    </row>
    <row r="7631" spans="8:20" x14ac:dyDescent="0.2">
      <c r="H7631" s="8"/>
      <c r="I7631" s="8"/>
      <c r="J7631" s="11"/>
      <c r="K7631" s="10"/>
      <c r="L7631" s="5"/>
      <c r="M7631" s="12"/>
      <c r="N7631" s="12"/>
      <c r="O7631" s="12"/>
      <c r="P7631" s="12"/>
      <c r="Q7631" s="12"/>
      <c r="R7631" s="12"/>
      <c r="S7631" s="13"/>
      <c r="T7631" s="13"/>
    </row>
    <row r="7632" spans="8:20" x14ac:dyDescent="0.2">
      <c r="H7632" s="8"/>
      <c r="I7632" s="8"/>
      <c r="J7632" s="11"/>
      <c r="K7632" s="10"/>
      <c r="L7632" s="5"/>
      <c r="M7632" s="12"/>
      <c r="N7632" s="12"/>
      <c r="O7632" s="12"/>
      <c r="P7632" s="12"/>
      <c r="Q7632" s="12"/>
      <c r="R7632" s="12"/>
      <c r="S7632" s="13"/>
      <c r="T7632" s="13"/>
    </row>
    <row r="7633" spans="8:20" x14ac:dyDescent="0.2">
      <c r="H7633" s="8"/>
      <c r="I7633" s="8"/>
      <c r="J7633" s="11"/>
      <c r="K7633" s="10"/>
      <c r="L7633" s="5"/>
      <c r="M7633" s="12"/>
      <c r="N7633" s="12"/>
      <c r="O7633" s="12"/>
      <c r="P7633" s="12"/>
      <c r="Q7633" s="12"/>
      <c r="R7633" s="12"/>
      <c r="S7633" s="13"/>
      <c r="T7633" s="13"/>
    </row>
    <row r="7634" spans="8:20" x14ac:dyDescent="0.2">
      <c r="H7634" s="8"/>
      <c r="I7634" s="8"/>
      <c r="J7634" s="11"/>
      <c r="K7634" s="10"/>
      <c r="L7634" s="5"/>
      <c r="M7634" s="12"/>
      <c r="N7634" s="12"/>
      <c r="O7634" s="12"/>
      <c r="P7634" s="12"/>
      <c r="Q7634" s="12"/>
      <c r="R7634" s="12"/>
      <c r="S7634" s="13"/>
      <c r="T7634" s="13"/>
    </row>
    <row r="7635" spans="8:20" x14ac:dyDescent="0.2">
      <c r="H7635" s="8"/>
      <c r="I7635" s="8"/>
      <c r="J7635" s="11"/>
      <c r="K7635" s="10"/>
      <c r="L7635" s="5"/>
      <c r="M7635" s="12"/>
      <c r="N7635" s="12"/>
      <c r="O7635" s="12"/>
      <c r="P7635" s="12"/>
      <c r="Q7635" s="12"/>
      <c r="R7635" s="12"/>
      <c r="S7635" s="13"/>
      <c r="T7635" s="13"/>
    </row>
    <row r="7636" spans="8:20" x14ac:dyDescent="0.2">
      <c r="H7636" s="8"/>
      <c r="I7636" s="8"/>
      <c r="J7636" s="11"/>
      <c r="K7636" s="10"/>
      <c r="L7636" s="5"/>
      <c r="M7636" s="12"/>
      <c r="N7636" s="12"/>
      <c r="O7636" s="12"/>
      <c r="P7636" s="12"/>
      <c r="Q7636" s="12"/>
      <c r="R7636" s="12"/>
      <c r="S7636" s="13"/>
      <c r="T7636" s="13"/>
    </row>
    <row r="7637" spans="8:20" x14ac:dyDescent="0.2">
      <c r="H7637" s="8"/>
      <c r="I7637" s="8"/>
      <c r="J7637" s="11"/>
      <c r="K7637" s="10"/>
      <c r="L7637" s="5"/>
      <c r="M7637" s="12"/>
      <c r="N7637" s="12"/>
      <c r="O7637" s="12"/>
      <c r="P7637" s="12"/>
      <c r="Q7637" s="12"/>
      <c r="R7637" s="12"/>
      <c r="S7637" s="13"/>
      <c r="T7637" s="13"/>
    </row>
    <row r="7638" spans="8:20" x14ac:dyDescent="0.2">
      <c r="H7638" s="8"/>
      <c r="I7638" s="8"/>
      <c r="J7638" s="11"/>
      <c r="K7638" s="10"/>
      <c r="L7638" s="5"/>
      <c r="M7638" s="12"/>
      <c r="N7638" s="12"/>
      <c r="O7638" s="12"/>
      <c r="P7638" s="12"/>
      <c r="Q7638" s="12"/>
      <c r="R7638" s="12"/>
      <c r="S7638" s="13"/>
      <c r="T7638" s="13"/>
    </row>
    <row r="7639" spans="8:20" x14ac:dyDescent="0.2">
      <c r="H7639" s="8"/>
      <c r="I7639" s="8"/>
      <c r="J7639" s="11"/>
      <c r="K7639" s="10"/>
      <c r="L7639" s="5"/>
      <c r="M7639" s="12"/>
      <c r="N7639" s="12"/>
      <c r="O7639" s="12"/>
      <c r="P7639" s="12"/>
      <c r="Q7639" s="12"/>
      <c r="R7639" s="12"/>
      <c r="S7639" s="13"/>
      <c r="T7639" s="13"/>
    </row>
    <row r="7640" spans="8:20" x14ac:dyDescent="0.2">
      <c r="H7640" s="8"/>
      <c r="I7640" s="8"/>
      <c r="J7640" s="11"/>
      <c r="K7640" s="10"/>
      <c r="L7640" s="5"/>
      <c r="M7640" s="12"/>
      <c r="N7640" s="12"/>
      <c r="O7640" s="12"/>
      <c r="P7640" s="12"/>
      <c r="Q7640" s="12"/>
      <c r="R7640" s="12"/>
      <c r="S7640" s="13"/>
      <c r="T7640" s="13"/>
    </row>
    <row r="7641" spans="8:20" x14ac:dyDescent="0.2">
      <c r="H7641" s="8"/>
      <c r="I7641" s="8"/>
      <c r="J7641" s="11"/>
      <c r="K7641" s="10"/>
      <c r="L7641" s="5"/>
      <c r="M7641" s="12"/>
      <c r="N7641" s="12"/>
      <c r="O7641" s="12"/>
      <c r="P7641" s="12"/>
      <c r="Q7641" s="12"/>
      <c r="R7641" s="12"/>
      <c r="S7641" s="13"/>
      <c r="T7641" s="13"/>
    </row>
    <row r="7642" spans="8:20" x14ac:dyDescent="0.2">
      <c r="H7642" s="8"/>
      <c r="I7642" s="8"/>
      <c r="J7642" s="11"/>
      <c r="K7642" s="10"/>
      <c r="L7642" s="5"/>
      <c r="M7642" s="12"/>
      <c r="N7642" s="12"/>
      <c r="O7642" s="12"/>
      <c r="P7642" s="12"/>
      <c r="Q7642" s="12"/>
      <c r="R7642" s="12"/>
      <c r="S7642" s="13"/>
      <c r="T7642" s="13"/>
    </row>
    <row r="7643" spans="8:20" x14ac:dyDescent="0.2">
      <c r="H7643" s="8"/>
      <c r="I7643" s="8"/>
      <c r="J7643" s="11"/>
      <c r="K7643" s="10"/>
      <c r="L7643" s="5"/>
      <c r="M7643" s="12"/>
      <c r="N7643" s="12"/>
      <c r="O7643" s="12"/>
      <c r="P7643" s="12"/>
      <c r="Q7643" s="12"/>
      <c r="R7643" s="12"/>
      <c r="S7643" s="13"/>
      <c r="T7643" s="13"/>
    </row>
    <row r="7644" spans="8:20" x14ac:dyDescent="0.2">
      <c r="H7644" s="8"/>
      <c r="I7644" s="8"/>
      <c r="J7644" s="11"/>
      <c r="K7644" s="10"/>
      <c r="L7644" s="5"/>
      <c r="M7644" s="12"/>
      <c r="N7644" s="12"/>
      <c r="O7644" s="12"/>
      <c r="P7644" s="12"/>
      <c r="Q7644" s="12"/>
      <c r="R7644" s="12"/>
      <c r="S7644" s="13"/>
      <c r="T7644" s="13"/>
    </row>
    <row r="7645" spans="8:20" x14ac:dyDescent="0.2">
      <c r="H7645" s="8"/>
      <c r="I7645" s="8"/>
      <c r="J7645" s="11"/>
      <c r="K7645" s="10"/>
      <c r="L7645" s="5"/>
      <c r="M7645" s="12"/>
      <c r="N7645" s="12"/>
      <c r="O7645" s="12"/>
      <c r="P7645" s="12"/>
      <c r="Q7645" s="12"/>
      <c r="R7645" s="12"/>
      <c r="S7645" s="13"/>
      <c r="T7645" s="13"/>
    </row>
    <row r="7646" spans="8:20" x14ac:dyDescent="0.2">
      <c r="H7646" s="8"/>
      <c r="I7646" s="8"/>
      <c r="J7646" s="11"/>
      <c r="K7646" s="10"/>
      <c r="L7646" s="5"/>
      <c r="M7646" s="12"/>
      <c r="N7646" s="12"/>
      <c r="O7646" s="12"/>
      <c r="P7646" s="12"/>
      <c r="Q7646" s="12"/>
      <c r="R7646" s="12"/>
      <c r="S7646" s="13"/>
      <c r="T7646" s="13"/>
    </row>
    <row r="7647" spans="8:20" x14ac:dyDescent="0.2">
      <c r="H7647" s="8"/>
      <c r="I7647" s="8"/>
      <c r="J7647" s="11"/>
      <c r="K7647" s="10"/>
      <c r="L7647" s="5"/>
      <c r="M7647" s="12"/>
      <c r="N7647" s="12"/>
      <c r="O7647" s="12"/>
      <c r="P7647" s="12"/>
      <c r="Q7647" s="12"/>
      <c r="R7647" s="12"/>
      <c r="S7647" s="13"/>
      <c r="T7647" s="13"/>
    </row>
    <row r="7648" spans="8:20" x14ac:dyDescent="0.2">
      <c r="H7648" s="8"/>
      <c r="I7648" s="8"/>
      <c r="J7648" s="11"/>
      <c r="K7648" s="10"/>
      <c r="L7648" s="5"/>
      <c r="M7648" s="12"/>
      <c r="N7648" s="12"/>
      <c r="O7648" s="12"/>
      <c r="P7648" s="12"/>
      <c r="Q7648" s="12"/>
      <c r="R7648" s="12"/>
      <c r="S7648" s="13"/>
      <c r="T7648" s="13"/>
    </row>
    <row r="7649" spans="8:20" x14ac:dyDescent="0.2">
      <c r="H7649" s="8"/>
      <c r="I7649" s="8"/>
      <c r="J7649" s="11"/>
      <c r="K7649" s="10"/>
      <c r="L7649" s="5"/>
      <c r="M7649" s="12"/>
      <c r="N7649" s="12"/>
      <c r="O7649" s="12"/>
      <c r="P7649" s="12"/>
      <c r="Q7649" s="12"/>
      <c r="R7649" s="12"/>
      <c r="S7649" s="13"/>
      <c r="T7649" s="13"/>
    </row>
    <row r="7650" spans="8:20" x14ac:dyDescent="0.2">
      <c r="H7650" s="8"/>
      <c r="I7650" s="8"/>
      <c r="J7650" s="11"/>
      <c r="K7650" s="10"/>
      <c r="L7650" s="5"/>
      <c r="M7650" s="12"/>
      <c r="N7650" s="12"/>
      <c r="O7650" s="12"/>
      <c r="P7650" s="12"/>
      <c r="Q7650" s="12"/>
      <c r="R7650" s="12"/>
      <c r="S7650" s="13"/>
      <c r="T7650" s="13"/>
    </row>
    <row r="7651" spans="8:20" x14ac:dyDescent="0.2">
      <c r="H7651" s="8"/>
      <c r="I7651" s="8"/>
      <c r="J7651" s="11"/>
      <c r="K7651" s="10"/>
      <c r="L7651" s="5"/>
      <c r="M7651" s="12"/>
      <c r="N7651" s="12"/>
      <c r="O7651" s="12"/>
      <c r="P7651" s="12"/>
      <c r="Q7651" s="12"/>
      <c r="R7651" s="12"/>
      <c r="S7651" s="13"/>
      <c r="T7651" s="13"/>
    </row>
    <row r="7652" spans="8:20" x14ac:dyDescent="0.2">
      <c r="H7652" s="8"/>
      <c r="I7652" s="8"/>
      <c r="J7652" s="11"/>
      <c r="K7652" s="10"/>
      <c r="L7652" s="5"/>
      <c r="M7652" s="12"/>
      <c r="N7652" s="12"/>
      <c r="O7652" s="12"/>
      <c r="P7652" s="12"/>
      <c r="Q7652" s="12"/>
      <c r="R7652" s="12"/>
      <c r="S7652" s="13"/>
      <c r="T7652" s="13"/>
    </row>
    <row r="7653" spans="8:20" x14ac:dyDescent="0.2">
      <c r="H7653" s="8"/>
      <c r="I7653" s="8"/>
      <c r="J7653" s="11"/>
      <c r="K7653" s="10"/>
      <c r="L7653" s="5"/>
      <c r="M7653" s="12"/>
      <c r="N7653" s="12"/>
      <c r="O7653" s="12"/>
      <c r="P7653" s="12"/>
      <c r="Q7653" s="12"/>
      <c r="R7653" s="12"/>
      <c r="S7653" s="13"/>
      <c r="T7653" s="13"/>
    </row>
    <row r="7654" spans="8:20" x14ac:dyDescent="0.2">
      <c r="H7654" s="8"/>
      <c r="I7654" s="8"/>
      <c r="J7654" s="11"/>
      <c r="K7654" s="10"/>
      <c r="L7654" s="5"/>
      <c r="M7654" s="12"/>
      <c r="N7654" s="12"/>
      <c r="O7654" s="12"/>
      <c r="P7654" s="12"/>
      <c r="Q7654" s="12"/>
      <c r="R7654" s="12"/>
      <c r="S7654" s="13"/>
      <c r="T7654" s="13"/>
    </row>
    <row r="7655" spans="8:20" x14ac:dyDescent="0.2">
      <c r="H7655" s="8"/>
      <c r="I7655" s="8"/>
      <c r="J7655" s="11"/>
      <c r="K7655" s="10"/>
      <c r="L7655" s="5"/>
      <c r="M7655" s="12"/>
      <c r="N7655" s="12"/>
      <c r="O7655" s="12"/>
      <c r="P7655" s="12"/>
      <c r="Q7655" s="12"/>
      <c r="R7655" s="12"/>
      <c r="S7655" s="13"/>
      <c r="T7655" s="13"/>
    </row>
    <row r="7656" spans="8:20" x14ac:dyDescent="0.2">
      <c r="H7656" s="8"/>
      <c r="I7656" s="8"/>
      <c r="J7656" s="11"/>
      <c r="K7656" s="10"/>
      <c r="L7656" s="5"/>
      <c r="M7656" s="12"/>
      <c r="N7656" s="12"/>
      <c r="O7656" s="12"/>
      <c r="P7656" s="12"/>
      <c r="Q7656" s="12"/>
      <c r="R7656" s="12"/>
      <c r="S7656" s="13"/>
      <c r="T7656" s="13"/>
    </row>
    <row r="7657" spans="8:20" x14ac:dyDescent="0.2">
      <c r="H7657" s="8"/>
      <c r="I7657" s="8"/>
      <c r="J7657" s="11"/>
      <c r="K7657" s="10"/>
      <c r="L7657" s="5"/>
      <c r="M7657" s="12"/>
      <c r="N7657" s="12"/>
      <c r="O7657" s="12"/>
      <c r="P7657" s="12"/>
      <c r="Q7657" s="12"/>
      <c r="R7657" s="12"/>
      <c r="S7657" s="13"/>
      <c r="T7657" s="13"/>
    </row>
    <row r="7658" spans="8:20" x14ac:dyDescent="0.2">
      <c r="H7658" s="8"/>
      <c r="I7658" s="8"/>
      <c r="J7658" s="11"/>
      <c r="K7658" s="10"/>
      <c r="L7658" s="5"/>
      <c r="M7658" s="12"/>
      <c r="N7658" s="12"/>
      <c r="O7658" s="12"/>
      <c r="P7658" s="12"/>
      <c r="Q7658" s="12"/>
      <c r="R7658" s="12"/>
      <c r="S7658" s="13"/>
      <c r="T7658" s="13"/>
    </row>
    <row r="7659" spans="8:20" x14ac:dyDescent="0.2">
      <c r="H7659" s="8"/>
      <c r="I7659" s="8"/>
      <c r="J7659" s="11"/>
      <c r="K7659" s="10"/>
      <c r="L7659" s="5"/>
      <c r="M7659" s="12"/>
      <c r="N7659" s="12"/>
      <c r="O7659" s="12"/>
      <c r="P7659" s="12"/>
      <c r="Q7659" s="12"/>
      <c r="R7659" s="12"/>
      <c r="S7659" s="13"/>
      <c r="T7659" s="13"/>
    </row>
    <row r="7660" spans="8:20" x14ac:dyDescent="0.2">
      <c r="H7660" s="8"/>
      <c r="I7660" s="8"/>
      <c r="J7660" s="11"/>
      <c r="K7660" s="10"/>
      <c r="L7660" s="5"/>
      <c r="M7660" s="12"/>
      <c r="N7660" s="12"/>
      <c r="O7660" s="12"/>
      <c r="P7660" s="12"/>
      <c r="Q7660" s="12"/>
      <c r="R7660" s="12"/>
      <c r="S7660" s="13"/>
      <c r="T7660" s="13"/>
    </row>
    <row r="7661" spans="8:20" x14ac:dyDescent="0.2">
      <c r="H7661" s="8"/>
      <c r="I7661" s="8"/>
      <c r="J7661" s="11"/>
      <c r="K7661" s="10"/>
      <c r="L7661" s="5"/>
      <c r="M7661" s="12"/>
      <c r="N7661" s="12"/>
      <c r="O7661" s="12"/>
      <c r="P7661" s="12"/>
      <c r="Q7661" s="12"/>
      <c r="R7661" s="12"/>
      <c r="S7661" s="13"/>
      <c r="T7661" s="13"/>
    </row>
    <row r="7662" spans="8:20" x14ac:dyDescent="0.2">
      <c r="H7662" s="8"/>
      <c r="I7662" s="8"/>
      <c r="J7662" s="11"/>
      <c r="K7662" s="10"/>
      <c r="L7662" s="5"/>
      <c r="M7662" s="12"/>
      <c r="N7662" s="12"/>
      <c r="O7662" s="12"/>
      <c r="P7662" s="12"/>
      <c r="Q7662" s="12"/>
      <c r="R7662" s="12"/>
      <c r="S7662" s="13"/>
      <c r="T7662" s="13"/>
    </row>
    <row r="7663" spans="8:20" x14ac:dyDescent="0.2">
      <c r="H7663" s="8"/>
      <c r="I7663" s="8"/>
      <c r="J7663" s="11"/>
      <c r="K7663" s="10"/>
      <c r="L7663" s="5"/>
      <c r="M7663" s="12"/>
      <c r="N7663" s="12"/>
      <c r="O7663" s="12"/>
      <c r="P7663" s="12"/>
      <c r="Q7663" s="12"/>
      <c r="R7663" s="12"/>
      <c r="S7663" s="13"/>
      <c r="T7663" s="13"/>
    </row>
    <row r="7664" spans="8:20" x14ac:dyDescent="0.2">
      <c r="H7664" s="8"/>
      <c r="I7664" s="8"/>
      <c r="J7664" s="11"/>
      <c r="K7664" s="10"/>
      <c r="L7664" s="5"/>
      <c r="M7664" s="12"/>
      <c r="N7664" s="12"/>
      <c r="O7664" s="12"/>
      <c r="P7664" s="12"/>
      <c r="Q7664" s="12"/>
      <c r="R7664" s="12"/>
      <c r="S7664" s="13"/>
      <c r="T7664" s="13"/>
    </row>
    <row r="7665" spans="8:20" x14ac:dyDescent="0.2">
      <c r="H7665" s="8"/>
      <c r="I7665" s="8"/>
      <c r="J7665" s="11"/>
      <c r="K7665" s="10"/>
      <c r="L7665" s="5"/>
      <c r="M7665" s="12"/>
      <c r="N7665" s="12"/>
      <c r="O7665" s="12"/>
      <c r="P7665" s="12"/>
      <c r="Q7665" s="12"/>
      <c r="R7665" s="12"/>
      <c r="S7665" s="13"/>
      <c r="T7665" s="13"/>
    </row>
    <row r="7666" spans="8:20" x14ac:dyDescent="0.2">
      <c r="H7666" s="8"/>
      <c r="I7666" s="8"/>
      <c r="J7666" s="11"/>
      <c r="K7666" s="10"/>
      <c r="L7666" s="5"/>
      <c r="M7666" s="12"/>
      <c r="N7666" s="12"/>
      <c r="O7666" s="12"/>
      <c r="P7666" s="12"/>
      <c r="Q7666" s="12"/>
      <c r="R7666" s="12"/>
      <c r="S7666" s="13"/>
      <c r="T7666" s="13"/>
    </row>
    <row r="7667" spans="8:20" x14ac:dyDescent="0.2">
      <c r="H7667" s="8"/>
      <c r="I7667" s="8"/>
      <c r="J7667" s="11"/>
      <c r="K7667" s="10"/>
      <c r="L7667" s="5"/>
      <c r="M7667" s="12"/>
      <c r="N7667" s="12"/>
      <c r="O7667" s="12"/>
      <c r="P7667" s="12"/>
      <c r="Q7667" s="12"/>
      <c r="R7667" s="12"/>
      <c r="S7667" s="13"/>
      <c r="T7667" s="13"/>
    </row>
    <row r="7668" spans="8:20" x14ac:dyDescent="0.2">
      <c r="H7668" s="8"/>
      <c r="I7668" s="8"/>
      <c r="J7668" s="11"/>
      <c r="K7668" s="10"/>
      <c r="L7668" s="5"/>
      <c r="M7668" s="12"/>
      <c r="N7668" s="12"/>
      <c r="O7668" s="12"/>
      <c r="P7668" s="12"/>
      <c r="Q7668" s="12"/>
      <c r="R7668" s="12"/>
      <c r="S7668" s="13"/>
      <c r="T7668" s="13"/>
    </row>
    <row r="7669" spans="8:20" x14ac:dyDescent="0.2">
      <c r="H7669" s="8"/>
      <c r="I7669" s="8"/>
      <c r="J7669" s="11"/>
      <c r="K7669" s="10"/>
      <c r="L7669" s="5"/>
      <c r="M7669" s="12"/>
      <c r="N7669" s="12"/>
      <c r="O7669" s="12"/>
      <c r="P7669" s="12"/>
      <c r="Q7669" s="12"/>
      <c r="R7669" s="12"/>
      <c r="S7669" s="13"/>
      <c r="T7669" s="13"/>
    </row>
    <row r="7670" spans="8:20" x14ac:dyDescent="0.2">
      <c r="H7670" s="8"/>
      <c r="I7670" s="8"/>
      <c r="J7670" s="11"/>
      <c r="K7670" s="10"/>
      <c r="L7670" s="5"/>
      <c r="M7670" s="12"/>
      <c r="N7670" s="12"/>
      <c r="O7670" s="12"/>
      <c r="P7670" s="12"/>
      <c r="Q7670" s="12"/>
      <c r="R7670" s="12"/>
      <c r="S7670" s="13"/>
      <c r="T7670" s="13"/>
    </row>
    <row r="7671" spans="8:20" x14ac:dyDescent="0.2">
      <c r="H7671" s="8"/>
      <c r="I7671" s="8"/>
      <c r="J7671" s="11"/>
      <c r="K7671" s="10"/>
      <c r="L7671" s="5"/>
      <c r="M7671" s="12"/>
      <c r="N7671" s="12"/>
      <c r="O7671" s="12"/>
      <c r="P7671" s="12"/>
      <c r="Q7671" s="12"/>
      <c r="R7671" s="12"/>
      <c r="S7671" s="13"/>
      <c r="T7671" s="13"/>
    </row>
    <row r="7672" spans="8:20" x14ac:dyDescent="0.2">
      <c r="H7672" s="8"/>
      <c r="I7672" s="8"/>
      <c r="J7672" s="11"/>
      <c r="K7672" s="10"/>
      <c r="L7672" s="5"/>
      <c r="M7672" s="12"/>
      <c r="N7672" s="12"/>
      <c r="O7672" s="12"/>
      <c r="P7672" s="12"/>
      <c r="Q7672" s="12"/>
      <c r="R7672" s="12"/>
      <c r="S7672" s="13"/>
      <c r="T7672" s="13"/>
    </row>
    <row r="7673" spans="8:20" x14ac:dyDescent="0.2">
      <c r="H7673" s="8"/>
      <c r="I7673" s="8"/>
      <c r="J7673" s="11"/>
      <c r="K7673" s="10"/>
      <c r="L7673" s="5"/>
      <c r="M7673" s="12"/>
      <c r="N7673" s="12"/>
      <c r="O7673" s="12"/>
      <c r="P7673" s="12"/>
      <c r="Q7673" s="12"/>
      <c r="R7673" s="12"/>
      <c r="S7673" s="13"/>
      <c r="T7673" s="13"/>
    </row>
    <row r="7674" spans="8:20" x14ac:dyDescent="0.2">
      <c r="H7674" s="8"/>
      <c r="I7674" s="8"/>
      <c r="J7674" s="11"/>
      <c r="K7674" s="10"/>
      <c r="L7674" s="5"/>
      <c r="M7674" s="12"/>
      <c r="N7674" s="12"/>
      <c r="O7674" s="12"/>
      <c r="P7674" s="12"/>
      <c r="Q7674" s="12"/>
      <c r="R7674" s="12"/>
      <c r="S7674" s="13"/>
      <c r="T7674" s="13"/>
    </row>
    <row r="7675" spans="8:20" x14ac:dyDescent="0.2">
      <c r="H7675" s="8"/>
      <c r="I7675" s="8"/>
      <c r="J7675" s="11"/>
      <c r="K7675" s="10"/>
      <c r="L7675" s="5"/>
      <c r="M7675" s="12"/>
      <c r="N7675" s="12"/>
      <c r="O7675" s="12"/>
      <c r="P7675" s="12"/>
      <c r="Q7675" s="12"/>
      <c r="R7675" s="12"/>
      <c r="S7675" s="13"/>
      <c r="T7675" s="13"/>
    </row>
    <row r="7676" spans="8:20" x14ac:dyDescent="0.2">
      <c r="H7676" s="8"/>
      <c r="I7676" s="8"/>
      <c r="J7676" s="11"/>
      <c r="K7676" s="10"/>
      <c r="L7676" s="5"/>
      <c r="M7676" s="12"/>
      <c r="N7676" s="12"/>
      <c r="O7676" s="12"/>
      <c r="P7676" s="12"/>
      <c r="Q7676" s="12"/>
      <c r="R7676" s="12"/>
      <c r="S7676" s="13"/>
      <c r="T7676" s="13"/>
    </row>
    <row r="7677" spans="8:20" x14ac:dyDescent="0.2">
      <c r="H7677" s="8"/>
      <c r="I7677" s="8"/>
      <c r="J7677" s="11"/>
      <c r="K7677" s="10"/>
      <c r="L7677" s="5"/>
      <c r="M7677" s="12"/>
      <c r="N7677" s="12"/>
      <c r="O7677" s="12"/>
      <c r="P7677" s="12"/>
      <c r="Q7677" s="12"/>
      <c r="R7677" s="12"/>
      <c r="S7677" s="13"/>
      <c r="T7677" s="13"/>
    </row>
    <row r="7678" spans="8:20" x14ac:dyDescent="0.2">
      <c r="H7678" s="8"/>
      <c r="I7678" s="8"/>
      <c r="J7678" s="11"/>
      <c r="K7678" s="10"/>
      <c r="L7678" s="5"/>
      <c r="M7678" s="12"/>
      <c r="N7678" s="12"/>
      <c r="O7678" s="12"/>
      <c r="P7678" s="12"/>
      <c r="Q7678" s="12"/>
      <c r="R7678" s="12"/>
      <c r="S7678" s="13"/>
      <c r="T7678" s="13"/>
    </row>
    <row r="7679" spans="8:20" x14ac:dyDescent="0.2">
      <c r="H7679" s="8"/>
      <c r="I7679" s="8"/>
      <c r="J7679" s="11"/>
      <c r="K7679" s="10"/>
      <c r="L7679" s="5"/>
      <c r="M7679" s="12"/>
      <c r="N7679" s="12"/>
      <c r="O7679" s="12"/>
      <c r="P7679" s="12"/>
      <c r="Q7679" s="12"/>
      <c r="R7679" s="12"/>
      <c r="S7679" s="13"/>
      <c r="T7679" s="13"/>
    </row>
    <row r="7680" spans="8:20" x14ac:dyDescent="0.2">
      <c r="H7680" s="8"/>
      <c r="I7680" s="8"/>
      <c r="J7680" s="11"/>
      <c r="K7680" s="10"/>
      <c r="L7680" s="5"/>
      <c r="M7680" s="12"/>
      <c r="N7680" s="12"/>
      <c r="O7680" s="12"/>
      <c r="P7680" s="12"/>
      <c r="Q7680" s="12"/>
      <c r="R7680" s="12"/>
      <c r="S7680" s="13"/>
      <c r="T7680" s="13"/>
    </row>
    <row r="7681" spans="8:20" x14ac:dyDescent="0.2">
      <c r="H7681" s="8"/>
      <c r="I7681" s="8"/>
      <c r="J7681" s="11"/>
      <c r="K7681" s="10"/>
      <c r="L7681" s="5"/>
      <c r="M7681" s="12"/>
      <c r="N7681" s="12"/>
      <c r="O7681" s="12"/>
      <c r="P7681" s="12"/>
      <c r="Q7681" s="12"/>
      <c r="R7681" s="12"/>
      <c r="S7681" s="13"/>
      <c r="T7681" s="13"/>
    </row>
    <row r="7682" spans="8:20" x14ac:dyDescent="0.2">
      <c r="H7682" s="8"/>
      <c r="I7682" s="8"/>
      <c r="J7682" s="11"/>
      <c r="K7682" s="10"/>
      <c r="L7682" s="5"/>
      <c r="M7682" s="12"/>
      <c r="N7682" s="12"/>
      <c r="O7682" s="12"/>
      <c r="P7682" s="12"/>
      <c r="Q7682" s="12"/>
      <c r="R7682" s="12"/>
      <c r="S7682" s="13"/>
      <c r="T7682" s="13"/>
    </row>
    <row r="7683" spans="8:20" x14ac:dyDescent="0.2">
      <c r="H7683" s="8"/>
      <c r="I7683" s="8"/>
      <c r="J7683" s="11"/>
      <c r="K7683" s="10"/>
      <c r="L7683" s="5"/>
      <c r="M7683" s="12"/>
      <c r="N7683" s="12"/>
      <c r="O7683" s="12"/>
      <c r="P7683" s="12"/>
      <c r="Q7683" s="12"/>
      <c r="R7683" s="12"/>
      <c r="S7683" s="13"/>
      <c r="T7683" s="13"/>
    </row>
    <row r="7684" spans="8:20" x14ac:dyDescent="0.2">
      <c r="H7684" s="8"/>
      <c r="I7684" s="8"/>
      <c r="J7684" s="11"/>
      <c r="K7684" s="10"/>
      <c r="L7684" s="5"/>
      <c r="M7684" s="12"/>
      <c r="N7684" s="12"/>
      <c r="O7684" s="12"/>
      <c r="P7684" s="12"/>
      <c r="Q7684" s="12"/>
      <c r="R7684" s="12"/>
      <c r="S7684" s="13"/>
      <c r="T7684" s="13"/>
    </row>
    <row r="7685" spans="8:20" x14ac:dyDescent="0.2">
      <c r="H7685" s="8"/>
      <c r="I7685" s="8"/>
      <c r="J7685" s="11"/>
      <c r="K7685" s="10"/>
      <c r="L7685" s="5"/>
      <c r="M7685" s="12"/>
      <c r="N7685" s="12"/>
      <c r="O7685" s="12"/>
      <c r="P7685" s="12"/>
      <c r="Q7685" s="12"/>
      <c r="R7685" s="12"/>
      <c r="S7685" s="13"/>
      <c r="T7685" s="13"/>
    </row>
    <row r="7686" spans="8:20" x14ac:dyDescent="0.2">
      <c r="H7686" s="8"/>
      <c r="I7686" s="8"/>
      <c r="J7686" s="11"/>
      <c r="K7686" s="10"/>
      <c r="L7686" s="5"/>
      <c r="M7686" s="12"/>
      <c r="N7686" s="12"/>
      <c r="O7686" s="12"/>
      <c r="P7686" s="12"/>
      <c r="Q7686" s="12"/>
      <c r="R7686" s="12"/>
      <c r="S7686" s="13"/>
      <c r="T7686" s="13"/>
    </row>
    <row r="7687" spans="8:20" x14ac:dyDescent="0.2">
      <c r="H7687" s="8"/>
      <c r="I7687" s="8"/>
      <c r="J7687" s="11"/>
      <c r="K7687" s="10"/>
      <c r="L7687" s="5"/>
      <c r="M7687" s="12"/>
      <c r="N7687" s="12"/>
      <c r="O7687" s="12"/>
      <c r="P7687" s="12"/>
      <c r="Q7687" s="12"/>
      <c r="R7687" s="12"/>
      <c r="S7687" s="13"/>
      <c r="T7687" s="13"/>
    </row>
    <row r="7688" spans="8:20" x14ac:dyDescent="0.2">
      <c r="H7688" s="8"/>
      <c r="I7688" s="8"/>
      <c r="J7688" s="11"/>
      <c r="K7688" s="10"/>
      <c r="L7688" s="5"/>
      <c r="M7688" s="12"/>
      <c r="N7688" s="12"/>
      <c r="O7688" s="12"/>
      <c r="P7688" s="12"/>
      <c r="Q7688" s="12"/>
      <c r="R7688" s="12"/>
      <c r="S7688" s="13"/>
      <c r="T7688" s="13"/>
    </row>
    <row r="7689" spans="8:20" x14ac:dyDescent="0.2">
      <c r="H7689" s="8"/>
      <c r="I7689" s="8"/>
      <c r="J7689" s="11"/>
      <c r="K7689" s="10"/>
      <c r="L7689" s="5"/>
      <c r="M7689" s="12"/>
      <c r="N7689" s="12"/>
      <c r="O7689" s="12"/>
      <c r="P7689" s="12"/>
      <c r="Q7689" s="12"/>
      <c r="R7689" s="12"/>
      <c r="S7689" s="13"/>
      <c r="T7689" s="13"/>
    </row>
    <row r="7690" spans="8:20" x14ac:dyDescent="0.2">
      <c r="H7690" s="8"/>
      <c r="I7690" s="8"/>
      <c r="J7690" s="11"/>
      <c r="K7690" s="10"/>
      <c r="L7690" s="5"/>
      <c r="M7690" s="12"/>
      <c r="N7690" s="12"/>
      <c r="O7690" s="12"/>
      <c r="P7690" s="12"/>
      <c r="Q7690" s="12"/>
      <c r="R7690" s="12"/>
      <c r="S7690" s="13"/>
      <c r="T7690" s="13"/>
    </row>
    <row r="7691" spans="8:20" x14ac:dyDescent="0.2">
      <c r="H7691" s="8"/>
      <c r="I7691" s="8"/>
      <c r="J7691" s="11"/>
      <c r="K7691" s="10"/>
      <c r="L7691" s="5"/>
      <c r="M7691" s="12"/>
      <c r="N7691" s="12"/>
      <c r="O7691" s="12"/>
      <c r="P7691" s="12"/>
      <c r="Q7691" s="12"/>
      <c r="R7691" s="12"/>
      <c r="S7691" s="13"/>
      <c r="T7691" s="13"/>
    </row>
    <row r="7692" spans="8:20" x14ac:dyDescent="0.2">
      <c r="H7692" s="8"/>
      <c r="I7692" s="8"/>
      <c r="J7692" s="11"/>
      <c r="K7692" s="10"/>
      <c r="L7692" s="5"/>
      <c r="M7692" s="12"/>
      <c r="N7692" s="12"/>
      <c r="O7692" s="12"/>
      <c r="P7692" s="12"/>
      <c r="Q7692" s="12"/>
      <c r="R7692" s="12"/>
      <c r="S7692" s="13"/>
      <c r="T7692" s="13"/>
    </row>
    <row r="7693" spans="8:20" x14ac:dyDescent="0.2">
      <c r="H7693" s="8"/>
      <c r="I7693" s="8"/>
      <c r="J7693" s="11"/>
      <c r="K7693" s="10"/>
      <c r="L7693" s="5"/>
      <c r="M7693" s="12"/>
      <c r="N7693" s="12"/>
      <c r="O7693" s="12"/>
      <c r="P7693" s="12"/>
      <c r="Q7693" s="12"/>
      <c r="R7693" s="12"/>
      <c r="S7693" s="13"/>
      <c r="T7693" s="13"/>
    </row>
    <row r="7694" spans="8:20" x14ac:dyDescent="0.2">
      <c r="H7694" s="8"/>
      <c r="I7694" s="8"/>
      <c r="J7694" s="11"/>
      <c r="K7694" s="10"/>
      <c r="L7694" s="5"/>
      <c r="M7694" s="12"/>
      <c r="N7694" s="12"/>
      <c r="O7694" s="12"/>
      <c r="P7694" s="12"/>
      <c r="Q7694" s="12"/>
      <c r="R7694" s="12"/>
      <c r="S7694" s="13"/>
      <c r="T7694" s="13"/>
    </row>
    <row r="7695" spans="8:20" x14ac:dyDescent="0.2">
      <c r="H7695" s="8"/>
      <c r="I7695" s="8"/>
      <c r="J7695" s="11"/>
      <c r="K7695" s="10"/>
      <c r="L7695" s="5"/>
      <c r="M7695" s="12"/>
      <c r="N7695" s="12"/>
      <c r="O7695" s="12"/>
      <c r="P7695" s="12"/>
      <c r="Q7695" s="12"/>
      <c r="R7695" s="12"/>
      <c r="S7695" s="13"/>
      <c r="T7695" s="13"/>
    </row>
    <row r="7696" spans="8:20" x14ac:dyDescent="0.2">
      <c r="H7696" s="8"/>
      <c r="I7696" s="8"/>
      <c r="J7696" s="11"/>
      <c r="K7696" s="10"/>
      <c r="L7696" s="5"/>
      <c r="M7696" s="12"/>
      <c r="N7696" s="12"/>
      <c r="O7696" s="12"/>
      <c r="P7696" s="12"/>
      <c r="Q7696" s="12"/>
      <c r="R7696" s="12"/>
      <c r="S7696" s="13"/>
      <c r="T7696" s="13"/>
    </row>
    <row r="7697" spans="8:20" x14ac:dyDescent="0.2">
      <c r="H7697" s="8"/>
      <c r="I7697" s="8"/>
      <c r="J7697" s="11"/>
      <c r="K7697" s="10"/>
      <c r="L7697" s="5"/>
      <c r="M7697" s="12"/>
      <c r="N7697" s="12"/>
      <c r="O7697" s="12"/>
      <c r="P7697" s="12"/>
      <c r="Q7697" s="12"/>
      <c r="R7697" s="12"/>
      <c r="S7697" s="13"/>
      <c r="T7697" s="13"/>
    </row>
    <row r="7698" spans="8:20" x14ac:dyDescent="0.2">
      <c r="H7698" s="8"/>
      <c r="I7698" s="8"/>
      <c r="J7698" s="11"/>
      <c r="K7698" s="10"/>
      <c r="L7698" s="5"/>
      <c r="M7698" s="12"/>
      <c r="N7698" s="12"/>
      <c r="O7698" s="12"/>
      <c r="P7698" s="12"/>
      <c r="Q7698" s="12"/>
      <c r="R7698" s="12"/>
      <c r="S7698" s="13"/>
      <c r="T7698" s="13"/>
    </row>
    <row r="7699" spans="8:20" x14ac:dyDescent="0.2">
      <c r="H7699" s="8"/>
      <c r="I7699" s="8"/>
      <c r="J7699" s="11"/>
      <c r="K7699" s="10"/>
      <c r="L7699" s="5"/>
      <c r="M7699" s="12"/>
      <c r="N7699" s="12"/>
      <c r="O7699" s="12"/>
      <c r="P7699" s="12"/>
      <c r="Q7699" s="12"/>
      <c r="R7699" s="12"/>
      <c r="S7699" s="13"/>
      <c r="T7699" s="13"/>
    </row>
    <row r="7700" spans="8:20" x14ac:dyDescent="0.2">
      <c r="H7700" s="8"/>
      <c r="I7700" s="8"/>
      <c r="J7700" s="11"/>
      <c r="K7700" s="10"/>
      <c r="L7700" s="5"/>
      <c r="M7700" s="12"/>
      <c r="N7700" s="12"/>
      <c r="O7700" s="12"/>
      <c r="P7700" s="12"/>
      <c r="Q7700" s="12"/>
      <c r="R7700" s="12"/>
      <c r="S7700" s="13"/>
      <c r="T7700" s="13"/>
    </row>
    <row r="7701" spans="8:20" x14ac:dyDescent="0.2">
      <c r="H7701" s="8"/>
      <c r="I7701" s="8"/>
      <c r="J7701" s="11"/>
      <c r="K7701" s="10"/>
      <c r="L7701" s="5"/>
      <c r="M7701" s="12"/>
      <c r="N7701" s="12"/>
      <c r="O7701" s="12"/>
      <c r="P7701" s="12"/>
      <c r="Q7701" s="12"/>
      <c r="R7701" s="12"/>
      <c r="S7701" s="13"/>
      <c r="T7701" s="13"/>
    </row>
    <row r="7702" spans="8:20" x14ac:dyDescent="0.2">
      <c r="H7702" s="8"/>
      <c r="I7702" s="8"/>
      <c r="J7702" s="11"/>
      <c r="K7702" s="10"/>
      <c r="L7702" s="5"/>
      <c r="M7702" s="12"/>
      <c r="N7702" s="12"/>
      <c r="O7702" s="12"/>
      <c r="P7702" s="12"/>
      <c r="Q7702" s="12"/>
      <c r="R7702" s="12"/>
      <c r="S7702" s="13"/>
      <c r="T7702" s="13"/>
    </row>
    <row r="7703" spans="8:20" x14ac:dyDescent="0.2">
      <c r="H7703" s="8"/>
      <c r="I7703" s="8"/>
      <c r="J7703" s="11"/>
      <c r="K7703" s="10"/>
      <c r="L7703" s="5"/>
      <c r="M7703" s="12"/>
      <c r="N7703" s="12"/>
      <c r="O7703" s="12"/>
      <c r="P7703" s="12"/>
      <c r="Q7703" s="12"/>
      <c r="R7703" s="12"/>
      <c r="S7703" s="13"/>
      <c r="T7703" s="13"/>
    </row>
    <row r="7704" spans="8:20" x14ac:dyDescent="0.2">
      <c r="H7704" s="8"/>
      <c r="I7704" s="8"/>
      <c r="J7704" s="11"/>
      <c r="K7704" s="10"/>
      <c r="L7704" s="5"/>
      <c r="M7704" s="12"/>
      <c r="N7704" s="12"/>
      <c r="O7704" s="12"/>
      <c r="P7704" s="12"/>
      <c r="Q7704" s="12"/>
      <c r="R7704" s="12"/>
      <c r="S7704" s="13"/>
      <c r="T7704" s="13"/>
    </row>
    <row r="7705" spans="8:20" x14ac:dyDescent="0.2">
      <c r="H7705" s="8"/>
      <c r="I7705" s="8"/>
      <c r="J7705" s="11"/>
      <c r="K7705" s="10"/>
      <c r="L7705" s="5"/>
      <c r="M7705" s="12"/>
      <c r="N7705" s="12"/>
      <c r="O7705" s="12"/>
      <c r="P7705" s="12"/>
      <c r="Q7705" s="12"/>
      <c r="R7705" s="12"/>
      <c r="S7705" s="13"/>
      <c r="T7705" s="13"/>
    </row>
    <row r="7706" spans="8:20" x14ac:dyDescent="0.2">
      <c r="H7706" s="8"/>
      <c r="I7706" s="8"/>
      <c r="J7706" s="11"/>
      <c r="K7706" s="10"/>
      <c r="L7706" s="5"/>
      <c r="M7706" s="12"/>
      <c r="N7706" s="12"/>
      <c r="O7706" s="12"/>
      <c r="P7706" s="12"/>
      <c r="Q7706" s="12"/>
      <c r="R7706" s="12"/>
      <c r="S7706" s="13"/>
      <c r="T7706" s="13"/>
    </row>
    <row r="7707" spans="8:20" x14ac:dyDescent="0.2">
      <c r="H7707" s="8"/>
      <c r="I7707" s="8"/>
      <c r="J7707" s="11"/>
      <c r="K7707" s="10"/>
      <c r="L7707" s="5"/>
      <c r="M7707" s="12"/>
      <c r="N7707" s="12"/>
      <c r="O7707" s="12"/>
      <c r="P7707" s="12"/>
      <c r="Q7707" s="12"/>
      <c r="R7707" s="12"/>
      <c r="S7707" s="13"/>
      <c r="T7707" s="13"/>
    </row>
    <row r="7708" spans="8:20" x14ac:dyDescent="0.2">
      <c r="H7708" s="8"/>
      <c r="I7708" s="8"/>
      <c r="J7708" s="11"/>
      <c r="K7708" s="10"/>
      <c r="L7708" s="5"/>
      <c r="M7708" s="12"/>
      <c r="N7708" s="12"/>
      <c r="O7708" s="12"/>
      <c r="P7708" s="12"/>
      <c r="Q7708" s="12"/>
      <c r="R7708" s="12"/>
      <c r="S7708" s="13"/>
      <c r="T7708" s="13"/>
    </row>
    <row r="7709" spans="8:20" x14ac:dyDescent="0.2">
      <c r="H7709" s="8"/>
      <c r="I7709" s="8"/>
      <c r="J7709" s="11"/>
      <c r="K7709" s="10"/>
      <c r="L7709" s="5"/>
      <c r="M7709" s="12"/>
      <c r="N7709" s="12"/>
      <c r="O7709" s="12"/>
      <c r="P7709" s="12"/>
      <c r="Q7709" s="12"/>
      <c r="R7709" s="12"/>
      <c r="S7709" s="13"/>
      <c r="T7709" s="13"/>
    </row>
    <row r="7710" spans="8:20" x14ac:dyDescent="0.2">
      <c r="H7710" s="8"/>
      <c r="I7710" s="8"/>
      <c r="J7710" s="11"/>
      <c r="K7710" s="10"/>
      <c r="L7710" s="5"/>
      <c r="M7710" s="12"/>
      <c r="N7710" s="12"/>
      <c r="O7710" s="12"/>
      <c r="P7710" s="12"/>
      <c r="Q7710" s="12"/>
      <c r="R7710" s="12"/>
      <c r="S7710" s="13"/>
      <c r="T7710" s="13"/>
    </row>
    <row r="7711" spans="8:20" x14ac:dyDescent="0.2">
      <c r="H7711" s="8"/>
      <c r="I7711" s="8"/>
      <c r="J7711" s="11"/>
      <c r="K7711" s="10"/>
      <c r="L7711" s="5"/>
      <c r="M7711" s="12"/>
      <c r="N7711" s="12"/>
      <c r="O7711" s="12"/>
      <c r="P7711" s="12"/>
      <c r="Q7711" s="12"/>
      <c r="R7711" s="12"/>
      <c r="S7711" s="13"/>
      <c r="T7711" s="13"/>
    </row>
    <row r="7712" spans="8:20" x14ac:dyDescent="0.2">
      <c r="H7712" s="8"/>
      <c r="I7712" s="8"/>
      <c r="J7712" s="11"/>
      <c r="K7712" s="10"/>
      <c r="L7712" s="5"/>
      <c r="M7712" s="12"/>
      <c r="N7712" s="12"/>
      <c r="O7712" s="12"/>
      <c r="P7712" s="12"/>
      <c r="Q7712" s="12"/>
      <c r="R7712" s="12"/>
      <c r="S7712" s="13"/>
      <c r="T7712" s="13"/>
    </row>
    <row r="7713" spans="8:20" x14ac:dyDescent="0.2">
      <c r="H7713" s="8"/>
      <c r="I7713" s="8"/>
      <c r="J7713" s="11"/>
      <c r="K7713" s="10"/>
      <c r="L7713" s="5"/>
      <c r="M7713" s="12"/>
      <c r="N7713" s="12"/>
      <c r="O7713" s="12"/>
      <c r="P7713" s="12"/>
      <c r="Q7713" s="12"/>
      <c r="R7713" s="12"/>
      <c r="S7713" s="13"/>
      <c r="T7713" s="13"/>
    </row>
    <row r="7714" spans="8:20" x14ac:dyDescent="0.2">
      <c r="H7714" s="8"/>
      <c r="I7714" s="8"/>
      <c r="J7714" s="11"/>
      <c r="K7714" s="10"/>
      <c r="L7714" s="5"/>
      <c r="M7714" s="12"/>
      <c r="N7714" s="12"/>
      <c r="O7714" s="12"/>
      <c r="P7714" s="12"/>
      <c r="Q7714" s="12"/>
      <c r="R7714" s="12"/>
      <c r="S7714" s="13"/>
      <c r="T7714" s="13"/>
    </row>
    <row r="7715" spans="8:20" x14ac:dyDescent="0.2">
      <c r="H7715" s="8"/>
      <c r="I7715" s="8"/>
      <c r="J7715" s="11"/>
      <c r="K7715" s="10"/>
      <c r="L7715" s="5"/>
      <c r="M7715" s="12"/>
      <c r="N7715" s="12"/>
      <c r="O7715" s="12"/>
      <c r="P7715" s="12"/>
      <c r="Q7715" s="12"/>
      <c r="R7715" s="12"/>
      <c r="S7715" s="13"/>
      <c r="T7715" s="13"/>
    </row>
    <row r="7716" spans="8:20" x14ac:dyDescent="0.2">
      <c r="H7716" s="8"/>
      <c r="I7716" s="8"/>
      <c r="J7716" s="11"/>
      <c r="K7716" s="10"/>
      <c r="L7716" s="5"/>
      <c r="M7716" s="12"/>
      <c r="N7716" s="12"/>
      <c r="O7716" s="12"/>
      <c r="P7716" s="12"/>
      <c r="Q7716" s="12"/>
      <c r="R7716" s="12"/>
      <c r="S7716" s="13"/>
      <c r="T7716" s="13"/>
    </row>
    <row r="7717" spans="8:20" x14ac:dyDescent="0.2">
      <c r="H7717" s="8"/>
      <c r="I7717" s="8"/>
      <c r="J7717" s="11"/>
      <c r="K7717" s="10"/>
      <c r="L7717" s="5"/>
      <c r="M7717" s="12"/>
      <c r="N7717" s="12"/>
      <c r="O7717" s="12"/>
      <c r="P7717" s="12"/>
      <c r="Q7717" s="12"/>
      <c r="R7717" s="12"/>
      <c r="S7717" s="13"/>
      <c r="T7717" s="13"/>
    </row>
    <row r="7718" spans="8:20" x14ac:dyDescent="0.2">
      <c r="H7718" s="8"/>
      <c r="I7718" s="8"/>
      <c r="J7718" s="11"/>
      <c r="K7718" s="10"/>
      <c r="L7718" s="5"/>
      <c r="M7718" s="12"/>
      <c r="N7718" s="12"/>
      <c r="O7718" s="12"/>
      <c r="P7718" s="12"/>
      <c r="Q7718" s="12"/>
      <c r="R7718" s="12"/>
      <c r="S7718" s="13"/>
      <c r="T7718" s="13"/>
    </row>
    <row r="7719" spans="8:20" x14ac:dyDescent="0.2">
      <c r="H7719" s="8"/>
      <c r="I7719" s="8"/>
      <c r="J7719" s="11"/>
      <c r="K7719" s="10"/>
      <c r="L7719" s="5"/>
      <c r="M7719" s="12"/>
      <c r="N7719" s="12"/>
      <c r="O7719" s="12"/>
      <c r="P7719" s="12"/>
      <c r="Q7719" s="12"/>
      <c r="R7719" s="12"/>
      <c r="S7719" s="13"/>
      <c r="T7719" s="13"/>
    </row>
    <row r="7720" spans="8:20" x14ac:dyDescent="0.2">
      <c r="H7720" s="8"/>
      <c r="I7720" s="8"/>
      <c r="J7720" s="11"/>
      <c r="K7720" s="10"/>
      <c r="L7720" s="5"/>
      <c r="M7720" s="12"/>
      <c r="N7720" s="12"/>
      <c r="O7720" s="12"/>
      <c r="P7720" s="12"/>
      <c r="Q7720" s="12"/>
      <c r="R7720" s="12"/>
      <c r="S7720" s="13"/>
      <c r="T7720" s="13"/>
    </row>
    <row r="7721" spans="8:20" x14ac:dyDescent="0.2">
      <c r="H7721" s="8"/>
      <c r="I7721" s="8"/>
      <c r="J7721" s="11"/>
      <c r="K7721" s="10"/>
      <c r="L7721" s="5"/>
      <c r="M7721" s="12"/>
      <c r="N7721" s="12"/>
      <c r="O7721" s="12"/>
      <c r="P7721" s="12"/>
      <c r="Q7721" s="12"/>
      <c r="R7721" s="12"/>
      <c r="S7721" s="13"/>
      <c r="T7721" s="13"/>
    </row>
    <row r="7722" spans="8:20" x14ac:dyDescent="0.2">
      <c r="H7722" s="8"/>
      <c r="I7722" s="8"/>
      <c r="J7722" s="11"/>
      <c r="K7722" s="10"/>
      <c r="L7722" s="5"/>
      <c r="M7722" s="12"/>
      <c r="N7722" s="12"/>
      <c r="O7722" s="12"/>
      <c r="P7722" s="12"/>
      <c r="Q7722" s="12"/>
      <c r="R7722" s="12"/>
      <c r="S7722" s="13"/>
      <c r="T7722" s="13"/>
    </row>
    <row r="7723" spans="8:20" x14ac:dyDescent="0.2">
      <c r="H7723" s="8"/>
      <c r="I7723" s="8"/>
      <c r="J7723" s="11"/>
      <c r="K7723" s="10"/>
      <c r="L7723" s="5"/>
      <c r="M7723" s="12"/>
      <c r="N7723" s="12"/>
      <c r="O7723" s="12"/>
      <c r="P7723" s="12"/>
      <c r="Q7723" s="12"/>
      <c r="R7723" s="12"/>
      <c r="S7723" s="13"/>
      <c r="T7723" s="13"/>
    </row>
    <row r="7724" spans="8:20" x14ac:dyDescent="0.2">
      <c r="H7724" s="8"/>
      <c r="I7724" s="8"/>
      <c r="J7724" s="11"/>
      <c r="K7724" s="10"/>
      <c r="L7724" s="5"/>
      <c r="M7724" s="12"/>
      <c r="N7724" s="12"/>
      <c r="O7724" s="12"/>
      <c r="P7724" s="12"/>
      <c r="Q7724" s="12"/>
      <c r="R7724" s="12"/>
      <c r="S7724" s="13"/>
      <c r="T7724" s="13"/>
    </row>
    <row r="7725" spans="8:20" x14ac:dyDescent="0.2">
      <c r="H7725" s="8"/>
      <c r="I7725" s="8"/>
      <c r="J7725" s="11"/>
      <c r="K7725" s="10"/>
      <c r="L7725" s="5"/>
      <c r="M7725" s="12"/>
      <c r="N7725" s="12"/>
      <c r="O7725" s="12"/>
      <c r="P7725" s="12"/>
      <c r="Q7725" s="12"/>
      <c r="R7725" s="12"/>
      <c r="S7725" s="13"/>
      <c r="T7725" s="13"/>
    </row>
    <row r="7726" spans="8:20" x14ac:dyDescent="0.2">
      <c r="H7726" s="8"/>
      <c r="I7726" s="8"/>
      <c r="J7726" s="11"/>
      <c r="K7726" s="10"/>
      <c r="L7726" s="5"/>
      <c r="M7726" s="12"/>
      <c r="N7726" s="12"/>
      <c r="O7726" s="12"/>
      <c r="P7726" s="12"/>
      <c r="Q7726" s="12"/>
      <c r="R7726" s="12"/>
      <c r="S7726" s="13"/>
      <c r="T7726" s="13"/>
    </row>
    <row r="7727" spans="8:20" x14ac:dyDescent="0.2">
      <c r="H7727" s="8"/>
      <c r="I7727" s="8"/>
      <c r="J7727" s="11"/>
      <c r="K7727" s="10"/>
      <c r="L7727" s="5"/>
      <c r="M7727" s="12"/>
      <c r="N7727" s="12"/>
      <c r="O7727" s="12"/>
      <c r="P7727" s="12"/>
      <c r="Q7727" s="12"/>
      <c r="R7727" s="12"/>
      <c r="S7727" s="13"/>
      <c r="T7727" s="13"/>
    </row>
    <row r="7728" spans="8:20" x14ac:dyDescent="0.2">
      <c r="H7728" s="8"/>
      <c r="I7728" s="8"/>
      <c r="J7728" s="11"/>
      <c r="K7728" s="10"/>
      <c r="L7728" s="5"/>
      <c r="M7728" s="12"/>
      <c r="N7728" s="12"/>
      <c r="O7728" s="12"/>
      <c r="P7728" s="12"/>
      <c r="Q7728" s="12"/>
      <c r="R7728" s="12"/>
      <c r="S7728" s="13"/>
      <c r="T7728" s="13"/>
    </row>
    <row r="7729" spans="8:20" x14ac:dyDescent="0.2">
      <c r="H7729" s="8"/>
      <c r="I7729" s="8"/>
      <c r="J7729" s="11"/>
      <c r="K7729" s="10"/>
      <c r="L7729" s="5"/>
      <c r="M7729" s="12"/>
      <c r="N7729" s="12"/>
      <c r="O7729" s="12"/>
      <c r="P7729" s="12"/>
      <c r="Q7729" s="12"/>
      <c r="R7729" s="12"/>
      <c r="S7729" s="13"/>
      <c r="T7729" s="13"/>
    </row>
    <row r="7730" spans="8:20" x14ac:dyDescent="0.2">
      <c r="H7730" s="8"/>
      <c r="I7730" s="8"/>
      <c r="J7730" s="11"/>
      <c r="K7730" s="10"/>
      <c r="L7730" s="5"/>
      <c r="M7730" s="12"/>
      <c r="N7730" s="12"/>
      <c r="O7730" s="12"/>
      <c r="P7730" s="12"/>
      <c r="Q7730" s="12"/>
      <c r="R7730" s="12"/>
      <c r="S7730" s="13"/>
      <c r="T7730" s="13"/>
    </row>
    <row r="7731" spans="8:20" x14ac:dyDescent="0.2">
      <c r="H7731" s="8"/>
      <c r="I7731" s="8"/>
      <c r="J7731" s="11"/>
      <c r="K7731" s="10"/>
      <c r="L7731" s="5"/>
      <c r="M7731" s="12"/>
      <c r="N7731" s="12"/>
      <c r="O7731" s="12"/>
      <c r="P7731" s="12"/>
      <c r="Q7731" s="12"/>
      <c r="R7731" s="12"/>
      <c r="S7731" s="13"/>
      <c r="T7731" s="13"/>
    </row>
    <row r="7732" spans="8:20" x14ac:dyDescent="0.2">
      <c r="H7732" s="8"/>
      <c r="I7732" s="8"/>
      <c r="J7732" s="11"/>
      <c r="K7732" s="10"/>
      <c r="L7732" s="5"/>
      <c r="M7732" s="12"/>
      <c r="N7732" s="12"/>
      <c r="O7732" s="12"/>
      <c r="P7732" s="12"/>
      <c r="Q7732" s="12"/>
      <c r="R7732" s="12"/>
      <c r="S7732" s="13"/>
      <c r="T7732" s="13"/>
    </row>
    <row r="7733" spans="8:20" x14ac:dyDescent="0.2">
      <c r="H7733" s="8"/>
      <c r="I7733" s="8"/>
      <c r="J7733" s="11"/>
      <c r="K7733" s="10"/>
      <c r="L7733" s="5"/>
      <c r="M7733" s="12"/>
      <c r="N7733" s="12"/>
      <c r="O7733" s="12"/>
      <c r="P7733" s="12"/>
      <c r="Q7733" s="12"/>
      <c r="R7733" s="12"/>
      <c r="S7733" s="13"/>
      <c r="T7733" s="13"/>
    </row>
    <row r="7734" spans="8:20" x14ac:dyDescent="0.2">
      <c r="H7734" s="8"/>
      <c r="I7734" s="8"/>
      <c r="J7734" s="11"/>
      <c r="K7734" s="10"/>
      <c r="L7734" s="5"/>
      <c r="M7734" s="12"/>
      <c r="N7734" s="12"/>
      <c r="O7734" s="12"/>
      <c r="P7734" s="12"/>
      <c r="Q7734" s="12"/>
      <c r="R7734" s="12"/>
      <c r="S7734" s="13"/>
      <c r="T7734" s="13"/>
    </row>
    <row r="7735" spans="8:20" x14ac:dyDescent="0.2">
      <c r="H7735" s="8"/>
      <c r="I7735" s="8"/>
      <c r="J7735" s="11"/>
      <c r="K7735" s="10"/>
      <c r="L7735" s="5"/>
      <c r="M7735" s="12"/>
      <c r="N7735" s="12"/>
      <c r="O7735" s="12"/>
      <c r="P7735" s="12"/>
      <c r="Q7735" s="12"/>
      <c r="R7735" s="12"/>
      <c r="S7735" s="13"/>
      <c r="T7735" s="13"/>
    </row>
    <row r="7736" spans="8:20" x14ac:dyDescent="0.2">
      <c r="H7736" s="8"/>
      <c r="I7736" s="8"/>
      <c r="J7736" s="11"/>
      <c r="K7736" s="10"/>
      <c r="L7736" s="5"/>
      <c r="M7736" s="12"/>
      <c r="N7736" s="12"/>
      <c r="O7736" s="12"/>
      <c r="P7736" s="12"/>
      <c r="Q7736" s="12"/>
      <c r="R7736" s="12"/>
      <c r="S7736" s="13"/>
      <c r="T7736" s="13"/>
    </row>
    <row r="7737" spans="8:20" x14ac:dyDescent="0.2">
      <c r="H7737" s="8"/>
      <c r="I7737" s="8"/>
      <c r="J7737" s="11"/>
      <c r="K7737" s="10"/>
      <c r="L7737" s="5"/>
      <c r="M7737" s="12"/>
      <c r="N7737" s="12"/>
      <c r="O7737" s="12"/>
      <c r="P7737" s="12"/>
      <c r="Q7737" s="12"/>
      <c r="R7737" s="12"/>
      <c r="S7737" s="13"/>
      <c r="T7737" s="13"/>
    </row>
    <row r="7738" spans="8:20" x14ac:dyDescent="0.2">
      <c r="H7738" s="8"/>
      <c r="I7738" s="8"/>
      <c r="J7738" s="11"/>
      <c r="K7738" s="10"/>
      <c r="L7738" s="5"/>
      <c r="M7738" s="12"/>
      <c r="N7738" s="12"/>
      <c r="O7738" s="12"/>
      <c r="P7738" s="12"/>
      <c r="Q7738" s="12"/>
      <c r="R7738" s="12"/>
      <c r="S7738" s="13"/>
      <c r="T7738" s="13"/>
    </row>
    <row r="7739" spans="8:20" x14ac:dyDescent="0.2">
      <c r="H7739" s="8"/>
      <c r="I7739" s="8"/>
      <c r="J7739" s="11"/>
      <c r="K7739" s="10"/>
      <c r="L7739" s="5"/>
      <c r="M7739" s="12"/>
      <c r="N7739" s="12"/>
      <c r="O7739" s="12"/>
      <c r="P7739" s="12"/>
      <c r="Q7739" s="12"/>
      <c r="R7739" s="12"/>
      <c r="S7739" s="13"/>
      <c r="T7739" s="13"/>
    </row>
    <row r="7740" spans="8:20" x14ac:dyDescent="0.2">
      <c r="H7740" s="8"/>
      <c r="I7740" s="8"/>
      <c r="J7740" s="11"/>
      <c r="K7740" s="10"/>
      <c r="L7740" s="5"/>
      <c r="M7740" s="12"/>
      <c r="N7740" s="12"/>
      <c r="O7740" s="12"/>
      <c r="P7740" s="12"/>
      <c r="Q7740" s="12"/>
      <c r="R7740" s="12"/>
      <c r="S7740" s="13"/>
      <c r="T7740" s="13"/>
    </row>
    <row r="7741" spans="8:20" x14ac:dyDescent="0.2">
      <c r="H7741" s="8"/>
      <c r="I7741" s="8"/>
      <c r="J7741" s="11"/>
      <c r="K7741" s="10"/>
      <c r="L7741" s="5"/>
      <c r="M7741" s="12"/>
      <c r="N7741" s="12"/>
      <c r="O7741" s="12"/>
      <c r="P7741" s="12"/>
      <c r="Q7741" s="12"/>
      <c r="R7741" s="12"/>
      <c r="S7741" s="13"/>
      <c r="T7741" s="13"/>
    </row>
    <row r="7742" spans="8:20" x14ac:dyDescent="0.2">
      <c r="H7742" s="8"/>
      <c r="I7742" s="8"/>
      <c r="J7742" s="11"/>
      <c r="K7742" s="10"/>
      <c r="L7742" s="5"/>
      <c r="M7742" s="12"/>
      <c r="N7742" s="12"/>
      <c r="O7742" s="12"/>
      <c r="P7742" s="12"/>
      <c r="Q7742" s="12"/>
      <c r="R7742" s="12"/>
      <c r="S7742" s="13"/>
      <c r="T7742" s="13"/>
    </row>
    <row r="7743" spans="8:20" x14ac:dyDescent="0.2">
      <c r="H7743" s="8"/>
      <c r="I7743" s="8"/>
      <c r="J7743" s="11"/>
      <c r="K7743" s="10"/>
      <c r="L7743" s="5"/>
      <c r="M7743" s="12"/>
      <c r="N7743" s="12"/>
      <c r="O7743" s="12"/>
      <c r="P7743" s="12"/>
      <c r="Q7743" s="12"/>
      <c r="R7743" s="12"/>
      <c r="S7743" s="13"/>
      <c r="T7743" s="13"/>
    </row>
    <row r="7744" spans="8:20" x14ac:dyDescent="0.2">
      <c r="H7744" s="8"/>
      <c r="I7744" s="8"/>
      <c r="J7744" s="11"/>
      <c r="K7744" s="10"/>
      <c r="L7744" s="5"/>
      <c r="M7744" s="12"/>
      <c r="N7744" s="12"/>
      <c r="O7744" s="12"/>
      <c r="P7744" s="12"/>
      <c r="Q7744" s="12"/>
      <c r="R7744" s="12"/>
      <c r="S7744" s="13"/>
      <c r="T7744" s="13"/>
    </row>
    <row r="7745" spans="8:20" x14ac:dyDescent="0.2">
      <c r="H7745" s="8"/>
      <c r="I7745" s="8"/>
      <c r="J7745" s="11"/>
      <c r="K7745" s="10"/>
      <c r="L7745" s="5"/>
      <c r="M7745" s="12"/>
      <c r="N7745" s="12"/>
      <c r="O7745" s="12"/>
      <c r="P7745" s="12"/>
      <c r="Q7745" s="12"/>
      <c r="R7745" s="12"/>
      <c r="S7745" s="13"/>
      <c r="T7745" s="13"/>
    </row>
    <row r="7746" spans="8:20" x14ac:dyDescent="0.2">
      <c r="H7746" s="8"/>
      <c r="I7746" s="8"/>
      <c r="J7746" s="11"/>
      <c r="K7746" s="10"/>
      <c r="L7746" s="5"/>
      <c r="M7746" s="12"/>
      <c r="N7746" s="12"/>
      <c r="O7746" s="12"/>
      <c r="P7746" s="12"/>
      <c r="Q7746" s="12"/>
      <c r="R7746" s="12"/>
      <c r="S7746" s="13"/>
      <c r="T7746" s="13"/>
    </row>
    <row r="7747" spans="8:20" x14ac:dyDescent="0.2">
      <c r="H7747" s="8"/>
      <c r="I7747" s="8"/>
      <c r="J7747" s="11"/>
      <c r="K7747" s="10"/>
      <c r="L7747" s="5"/>
      <c r="M7747" s="12"/>
      <c r="N7747" s="12"/>
      <c r="O7747" s="12"/>
      <c r="P7747" s="12"/>
      <c r="Q7747" s="12"/>
      <c r="R7747" s="12"/>
      <c r="S7747" s="13"/>
      <c r="T7747" s="13"/>
    </row>
    <row r="7748" spans="8:20" x14ac:dyDescent="0.2">
      <c r="H7748" s="8"/>
      <c r="I7748" s="8"/>
      <c r="J7748" s="11"/>
      <c r="K7748" s="10"/>
      <c r="L7748" s="5"/>
      <c r="M7748" s="12"/>
      <c r="N7748" s="12"/>
      <c r="O7748" s="12"/>
      <c r="P7748" s="12"/>
      <c r="Q7748" s="12"/>
      <c r="R7748" s="12"/>
      <c r="S7748" s="13"/>
      <c r="T7748" s="13"/>
    </row>
    <row r="7749" spans="8:20" x14ac:dyDescent="0.2">
      <c r="H7749" s="8"/>
      <c r="I7749" s="8"/>
      <c r="J7749" s="11"/>
      <c r="K7749" s="10"/>
      <c r="L7749" s="5"/>
      <c r="M7749" s="12"/>
      <c r="N7749" s="12"/>
      <c r="O7749" s="12"/>
      <c r="P7749" s="12"/>
      <c r="Q7749" s="12"/>
      <c r="R7749" s="12"/>
      <c r="S7749" s="13"/>
      <c r="T7749" s="13"/>
    </row>
    <row r="7750" spans="8:20" x14ac:dyDescent="0.2">
      <c r="H7750" s="8"/>
      <c r="I7750" s="8"/>
      <c r="J7750" s="11"/>
      <c r="K7750" s="10"/>
      <c r="L7750" s="5"/>
      <c r="M7750" s="12"/>
      <c r="N7750" s="12"/>
      <c r="O7750" s="12"/>
      <c r="P7750" s="12"/>
      <c r="Q7750" s="12"/>
      <c r="R7750" s="12"/>
      <c r="S7750" s="13"/>
      <c r="T7750" s="13"/>
    </row>
    <row r="7751" spans="8:20" x14ac:dyDescent="0.2">
      <c r="H7751" s="8"/>
      <c r="I7751" s="8"/>
      <c r="J7751" s="11"/>
      <c r="K7751" s="10"/>
      <c r="L7751" s="5"/>
      <c r="M7751" s="12"/>
      <c r="N7751" s="12"/>
      <c r="O7751" s="12"/>
      <c r="P7751" s="12"/>
      <c r="Q7751" s="12"/>
      <c r="R7751" s="12"/>
      <c r="S7751" s="13"/>
      <c r="T7751" s="13"/>
    </row>
    <row r="7752" spans="8:20" x14ac:dyDescent="0.2">
      <c r="H7752" s="8"/>
      <c r="I7752" s="8"/>
      <c r="J7752" s="11"/>
      <c r="K7752" s="10"/>
      <c r="L7752" s="5"/>
      <c r="M7752" s="12"/>
      <c r="N7752" s="12"/>
      <c r="O7752" s="12"/>
      <c r="P7752" s="12"/>
      <c r="Q7752" s="12"/>
      <c r="R7752" s="12"/>
      <c r="S7752" s="13"/>
      <c r="T7752" s="13"/>
    </row>
    <row r="7753" spans="8:20" x14ac:dyDescent="0.2">
      <c r="H7753" s="8"/>
      <c r="I7753" s="8"/>
      <c r="J7753" s="11"/>
      <c r="K7753" s="10"/>
      <c r="L7753" s="5"/>
      <c r="M7753" s="12"/>
      <c r="N7753" s="12"/>
      <c r="O7753" s="12"/>
      <c r="P7753" s="12"/>
      <c r="Q7753" s="12"/>
      <c r="R7753" s="12"/>
      <c r="S7753" s="13"/>
      <c r="T7753" s="13"/>
    </row>
    <row r="7754" spans="8:20" x14ac:dyDescent="0.2">
      <c r="H7754" s="8"/>
      <c r="I7754" s="8"/>
      <c r="J7754" s="11"/>
      <c r="K7754" s="10"/>
      <c r="L7754" s="5"/>
      <c r="M7754" s="12"/>
      <c r="N7754" s="12"/>
      <c r="O7754" s="12"/>
      <c r="P7754" s="12"/>
      <c r="Q7754" s="12"/>
      <c r="R7754" s="12"/>
      <c r="S7754" s="13"/>
      <c r="T7754" s="13"/>
    </row>
    <row r="7755" spans="8:20" x14ac:dyDescent="0.2">
      <c r="H7755" s="8"/>
      <c r="I7755" s="8"/>
      <c r="J7755" s="11"/>
      <c r="K7755" s="10"/>
      <c r="L7755" s="5"/>
      <c r="M7755" s="12"/>
      <c r="N7755" s="12"/>
      <c r="O7755" s="12"/>
      <c r="P7755" s="12"/>
      <c r="Q7755" s="12"/>
      <c r="R7755" s="12"/>
      <c r="S7755" s="13"/>
      <c r="T7755" s="13"/>
    </row>
    <row r="7756" spans="8:20" x14ac:dyDescent="0.2">
      <c r="H7756" s="8"/>
      <c r="I7756" s="8"/>
      <c r="J7756" s="11"/>
      <c r="K7756" s="10"/>
      <c r="L7756" s="5"/>
      <c r="M7756" s="12"/>
      <c r="N7756" s="12"/>
      <c r="O7756" s="12"/>
      <c r="P7756" s="12"/>
      <c r="Q7756" s="12"/>
      <c r="R7756" s="12"/>
      <c r="S7756" s="13"/>
      <c r="T7756" s="13"/>
    </row>
    <row r="7757" spans="8:20" x14ac:dyDescent="0.2">
      <c r="H7757" s="8"/>
      <c r="I7757" s="8"/>
      <c r="J7757" s="11"/>
      <c r="K7757" s="10"/>
      <c r="L7757" s="5"/>
      <c r="M7757" s="12"/>
      <c r="N7757" s="12"/>
      <c r="O7757" s="12"/>
      <c r="P7757" s="12"/>
      <c r="Q7757" s="12"/>
      <c r="R7757" s="12"/>
      <c r="S7757" s="13"/>
      <c r="T7757" s="13"/>
    </row>
    <row r="7758" spans="8:20" x14ac:dyDescent="0.2">
      <c r="H7758" s="8"/>
      <c r="I7758" s="8"/>
      <c r="J7758" s="11"/>
      <c r="K7758" s="10"/>
      <c r="L7758" s="5"/>
      <c r="M7758" s="12"/>
      <c r="N7758" s="12"/>
      <c r="O7758" s="12"/>
      <c r="P7758" s="12"/>
      <c r="Q7758" s="12"/>
      <c r="R7758" s="12"/>
      <c r="S7758" s="13"/>
      <c r="T7758" s="13"/>
    </row>
    <row r="7759" spans="8:20" x14ac:dyDescent="0.2">
      <c r="H7759" s="8"/>
      <c r="I7759" s="8"/>
      <c r="J7759" s="11"/>
      <c r="K7759" s="10"/>
      <c r="L7759" s="5"/>
      <c r="M7759" s="12"/>
      <c r="N7759" s="12"/>
      <c r="O7759" s="12"/>
      <c r="P7759" s="12"/>
      <c r="Q7759" s="12"/>
      <c r="R7759" s="12"/>
      <c r="S7759" s="13"/>
      <c r="T7759" s="13"/>
    </row>
    <row r="7760" spans="8:20" x14ac:dyDescent="0.2">
      <c r="H7760" s="8"/>
      <c r="I7760" s="8"/>
      <c r="J7760" s="11"/>
      <c r="K7760" s="10"/>
      <c r="L7760" s="5"/>
      <c r="M7760" s="12"/>
      <c r="N7760" s="12"/>
      <c r="O7760" s="12"/>
      <c r="P7760" s="12"/>
      <c r="Q7760" s="12"/>
      <c r="R7760" s="12"/>
      <c r="S7760" s="13"/>
      <c r="T7760" s="13"/>
    </row>
    <row r="7761" spans="8:20" x14ac:dyDescent="0.2">
      <c r="H7761" s="8"/>
      <c r="I7761" s="8"/>
      <c r="J7761" s="11"/>
      <c r="K7761" s="10"/>
      <c r="L7761" s="5"/>
      <c r="M7761" s="12"/>
      <c r="N7761" s="12"/>
      <c r="O7761" s="12"/>
      <c r="P7761" s="12"/>
      <c r="Q7761" s="12"/>
      <c r="R7761" s="12"/>
      <c r="S7761" s="13"/>
      <c r="T7761" s="13"/>
    </row>
    <row r="7762" spans="8:20" x14ac:dyDescent="0.2">
      <c r="H7762" s="8"/>
      <c r="I7762" s="8"/>
      <c r="J7762" s="11"/>
      <c r="K7762" s="10"/>
      <c r="L7762" s="5"/>
      <c r="M7762" s="12"/>
      <c r="N7762" s="12"/>
      <c r="O7762" s="12"/>
      <c r="P7762" s="12"/>
      <c r="Q7762" s="12"/>
      <c r="R7762" s="12"/>
      <c r="S7762" s="13"/>
      <c r="T7762" s="13"/>
    </row>
    <row r="7763" spans="8:20" x14ac:dyDescent="0.2">
      <c r="H7763" s="8"/>
      <c r="I7763" s="8"/>
      <c r="J7763" s="11"/>
      <c r="K7763" s="10"/>
      <c r="L7763" s="5"/>
      <c r="M7763" s="12"/>
      <c r="N7763" s="12"/>
      <c r="O7763" s="12"/>
      <c r="P7763" s="12"/>
      <c r="Q7763" s="12"/>
      <c r="R7763" s="12"/>
      <c r="S7763" s="13"/>
      <c r="T7763" s="13"/>
    </row>
    <row r="7764" spans="8:20" x14ac:dyDescent="0.2">
      <c r="H7764" s="8"/>
      <c r="I7764" s="8"/>
      <c r="J7764" s="11"/>
      <c r="K7764" s="10"/>
      <c r="L7764" s="5"/>
      <c r="M7764" s="12"/>
      <c r="N7764" s="12"/>
      <c r="O7764" s="12"/>
      <c r="P7764" s="12"/>
      <c r="Q7764" s="12"/>
      <c r="R7764" s="12"/>
      <c r="S7764" s="13"/>
      <c r="T7764" s="13"/>
    </row>
    <row r="7765" spans="8:20" x14ac:dyDescent="0.2">
      <c r="H7765" s="8"/>
      <c r="I7765" s="8"/>
      <c r="J7765" s="11"/>
      <c r="K7765" s="10"/>
      <c r="L7765" s="5"/>
      <c r="M7765" s="12"/>
      <c r="N7765" s="12"/>
      <c r="O7765" s="12"/>
      <c r="P7765" s="12"/>
      <c r="Q7765" s="12"/>
      <c r="R7765" s="12"/>
      <c r="S7765" s="13"/>
      <c r="T7765" s="13"/>
    </row>
    <row r="7766" spans="8:20" x14ac:dyDescent="0.2">
      <c r="H7766" s="8"/>
      <c r="I7766" s="8"/>
      <c r="J7766" s="11"/>
      <c r="K7766" s="10"/>
      <c r="L7766" s="5"/>
      <c r="M7766" s="12"/>
      <c r="N7766" s="12"/>
      <c r="O7766" s="12"/>
      <c r="P7766" s="12"/>
      <c r="Q7766" s="12"/>
      <c r="R7766" s="12"/>
      <c r="S7766" s="13"/>
      <c r="T7766" s="13"/>
    </row>
    <row r="7767" spans="8:20" x14ac:dyDescent="0.2">
      <c r="H7767" s="8"/>
      <c r="I7767" s="8"/>
      <c r="J7767" s="11"/>
      <c r="K7767" s="10"/>
      <c r="L7767" s="5"/>
      <c r="M7767" s="12"/>
      <c r="N7767" s="12"/>
      <c r="O7767" s="12"/>
      <c r="P7767" s="12"/>
      <c r="Q7767" s="12"/>
      <c r="R7767" s="12"/>
      <c r="S7767" s="13"/>
      <c r="T7767" s="13"/>
    </row>
    <row r="7768" spans="8:20" x14ac:dyDescent="0.2">
      <c r="H7768" s="8"/>
      <c r="I7768" s="8"/>
      <c r="J7768" s="11"/>
      <c r="K7768" s="10"/>
      <c r="L7768" s="5"/>
      <c r="M7768" s="12"/>
      <c r="N7768" s="12"/>
      <c r="O7768" s="12"/>
      <c r="P7768" s="12"/>
      <c r="Q7768" s="12"/>
      <c r="R7768" s="12"/>
      <c r="S7768" s="13"/>
      <c r="T7768" s="13"/>
    </row>
    <row r="7769" spans="8:20" x14ac:dyDescent="0.2">
      <c r="H7769" s="8"/>
      <c r="I7769" s="8"/>
      <c r="J7769" s="11"/>
      <c r="K7769" s="10"/>
      <c r="L7769" s="5"/>
      <c r="M7769" s="12"/>
      <c r="N7769" s="12"/>
      <c r="O7769" s="12"/>
      <c r="P7769" s="12"/>
      <c r="Q7769" s="12"/>
      <c r="R7769" s="12"/>
      <c r="S7769" s="13"/>
      <c r="T7769" s="13"/>
    </row>
    <row r="7770" spans="8:20" x14ac:dyDescent="0.2">
      <c r="H7770" s="8"/>
      <c r="I7770" s="8"/>
      <c r="J7770" s="11"/>
      <c r="K7770" s="10"/>
      <c r="L7770" s="5"/>
      <c r="M7770" s="12"/>
      <c r="N7770" s="12"/>
      <c r="O7770" s="12"/>
      <c r="P7770" s="12"/>
      <c r="Q7770" s="12"/>
      <c r="R7770" s="12"/>
      <c r="S7770" s="13"/>
      <c r="T7770" s="13"/>
    </row>
    <row r="7771" spans="8:20" x14ac:dyDescent="0.2">
      <c r="H7771" s="8"/>
      <c r="I7771" s="8"/>
      <c r="J7771" s="11"/>
      <c r="K7771" s="10"/>
      <c r="L7771" s="5"/>
      <c r="M7771" s="12"/>
      <c r="N7771" s="12"/>
      <c r="O7771" s="12"/>
      <c r="P7771" s="12"/>
      <c r="Q7771" s="12"/>
      <c r="R7771" s="12"/>
      <c r="S7771" s="13"/>
      <c r="T7771" s="13"/>
    </row>
    <row r="7772" spans="8:20" x14ac:dyDescent="0.2">
      <c r="H7772" s="8"/>
      <c r="I7772" s="8"/>
      <c r="J7772" s="11"/>
      <c r="K7772" s="10"/>
      <c r="L7772" s="5"/>
      <c r="M7772" s="12"/>
      <c r="N7772" s="12"/>
      <c r="O7772" s="12"/>
      <c r="P7772" s="12"/>
      <c r="Q7772" s="12"/>
      <c r="R7772" s="12"/>
      <c r="S7772" s="13"/>
      <c r="T7772" s="13"/>
    </row>
    <row r="7773" spans="8:20" x14ac:dyDescent="0.2">
      <c r="H7773" s="8"/>
      <c r="I7773" s="8"/>
      <c r="J7773" s="11"/>
      <c r="K7773" s="10"/>
      <c r="L7773" s="5"/>
      <c r="M7773" s="12"/>
      <c r="N7773" s="12"/>
      <c r="O7773" s="12"/>
      <c r="P7773" s="12"/>
      <c r="Q7773" s="12"/>
      <c r="R7773" s="12"/>
      <c r="S7773" s="13"/>
      <c r="T7773" s="13"/>
    </row>
    <row r="7774" spans="8:20" x14ac:dyDescent="0.2">
      <c r="H7774" s="8"/>
      <c r="I7774" s="8"/>
      <c r="J7774" s="11"/>
      <c r="K7774" s="10"/>
      <c r="L7774" s="5"/>
      <c r="M7774" s="12"/>
      <c r="N7774" s="12"/>
      <c r="O7774" s="12"/>
      <c r="P7774" s="12"/>
      <c r="Q7774" s="12"/>
      <c r="R7774" s="12"/>
      <c r="S7774" s="13"/>
      <c r="T7774" s="13"/>
    </row>
    <row r="7775" spans="8:20" x14ac:dyDescent="0.2">
      <c r="H7775" s="8"/>
      <c r="I7775" s="8"/>
      <c r="J7775" s="11"/>
      <c r="K7775" s="10"/>
      <c r="L7775" s="5"/>
      <c r="M7775" s="12"/>
      <c r="N7775" s="12"/>
      <c r="O7775" s="12"/>
      <c r="P7775" s="12"/>
      <c r="Q7775" s="12"/>
      <c r="R7775" s="12"/>
      <c r="S7775" s="13"/>
      <c r="T7775" s="13"/>
    </row>
    <row r="7776" spans="8:20" x14ac:dyDescent="0.2">
      <c r="H7776" s="8"/>
      <c r="I7776" s="8"/>
      <c r="J7776" s="11"/>
      <c r="K7776" s="10"/>
      <c r="L7776" s="5"/>
      <c r="M7776" s="12"/>
      <c r="N7776" s="12"/>
      <c r="O7776" s="12"/>
      <c r="P7776" s="12"/>
      <c r="Q7776" s="12"/>
      <c r="R7776" s="12"/>
      <c r="S7776" s="13"/>
      <c r="T7776" s="13"/>
    </row>
    <row r="7777" spans="8:20" x14ac:dyDescent="0.2">
      <c r="H7777" s="8"/>
      <c r="I7777" s="8"/>
      <c r="J7777" s="11"/>
      <c r="K7777" s="10"/>
      <c r="L7777" s="5"/>
      <c r="M7777" s="12"/>
      <c r="N7777" s="12"/>
      <c r="O7777" s="12"/>
      <c r="P7777" s="12"/>
      <c r="Q7777" s="12"/>
      <c r="R7777" s="12"/>
      <c r="S7777" s="13"/>
      <c r="T7777" s="13"/>
    </row>
    <row r="7778" spans="8:20" x14ac:dyDescent="0.2">
      <c r="H7778" s="8"/>
      <c r="I7778" s="8"/>
      <c r="J7778" s="11"/>
      <c r="K7778" s="10"/>
      <c r="L7778" s="5"/>
      <c r="M7778" s="12"/>
      <c r="N7778" s="12"/>
      <c r="O7778" s="12"/>
      <c r="P7778" s="12"/>
      <c r="Q7778" s="12"/>
      <c r="R7778" s="12"/>
      <c r="S7778" s="13"/>
      <c r="T7778" s="13"/>
    </row>
    <row r="7779" spans="8:20" x14ac:dyDescent="0.2">
      <c r="H7779" s="8"/>
      <c r="I7779" s="8"/>
      <c r="J7779" s="11"/>
      <c r="K7779" s="10"/>
      <c r="L7779" s="5"/>
      <c r="M7779" s="12"/>
      <c r="N7779" s="12"/>
      <c r="O7779" s="12"/>
      <c r="P7779" s="12"/>
      <c r="Q7779" s="12"/>
      <c r="R7779" s="12"/>
      <c r="S7779" s="13"/>
      <c r="T7779" s="13"/>
    </row>
    <row r="7780" spans="8:20" x14ac:dyDescent="0.2">
      <c r="H7780" s="8"/>
      <c r="I7780" s="8"/>
      <c r="J7780" s="11"/>
      <c r="K7780" s="10"/>
      <c r="L7780" s="5"/>
      <c r="M7780" s="12"/>
      <c r="N7780" s="12"/>
      <c r="O7780" s="12"/>
      <c r="P7780" s="12"/>
      <c r="Q7780" s="12"/>
      <c r="R7780" s="12"/>
      <c r="S7780" s="13"/>
      <c r="T7780" s="13"/>
    </row>
    <row r="7781" spans="8:20" x14ac:dyDescent="0.2">
      <c r="H7781" s="8"/>
      <c r="I7781" s="8"/>
      <c r="J7781" s="11"/>
      <c r="K7781" s="10"/>
      <c r="L7781" s="5"/>
      <c r="M7781" s="12"/>
      <c r="N7781" s="12"/>
      <c r="O7781" s="12"/>
      <c r="P7781" s="12"/>
      <c r="Q7781" s="12"/>
      <c r="R7781" s="12"/>
      <c r="S7781" s="13"/>
      <c r="T7781" s="13"/>
    </row>
    <row r="7782" spans="8:20" x14ac:dyDescent="0.2">
      <c r="H7782" s="8"/>
      <c r="I7782" s="8"/>
      <c r="J7782" s="11"/>
      <c r="K7782" s="10"/>
      <c r="L7782" s="5"/>
      <c r="M7782" s="12"/>
      <c r="N7782" s="12"/>
      <c r="O7782" s="12"/>
      <c r="P7782" s="12"/>
      <c r="Q7782" s="12"/>
      <c r="R7782" s="12"/>
      <c r="S7782" s="13"/>
      <c r="T7782" s="13"/>
    </row>
    <row r="7783" spans="8:20" x14ac:dyDescent="0.2">
      <c r="H7783" s="8"/>
      <c r="I7783" s="8"/>
      <c r="J7783" s="11"/>
      <c r="K7783" s="10"/>
      <c r="L7783" s="5"/>
      <c r="M7783" s="12"/>
      <c r="N7783" s="12"/>
      <c r="O7783" s="12"/>
      <c r="P7783" s="12"/>
      <c r="Q7783" s="12"/>
      <c r="R7783" s="12"/>
      <c r="S7783" s="13"/>
      <c r="T7783" s="13"/>
    </row>
    <row r="7784" spans="8:20" x14ac:dyDescent="0.2">
      <c r="H7784" s="8"/>
      <c r="I7784" s="8"/>
      <c r="J7784" s="11"/>
      <c r="K7784" s="10"/>
      <c r="L7784" s="5"/>
      <c r="M7784" s="12"/>
      <c r="N7784" s="12"/>
      <c r="O7784" s="12"/>
      <c r="P7784" s="12"/>
      <c r="Q7784" s="12"/>
      <c r="R7784" s="12"/>
      <c r="S7784" s="13"/>
      <c r="T7784" s="13"/>
    </row>
    <row r="7785" spans="8:20" x14ac:dyDescent="0.2">
      <c r="H7785" s="8"/>
      <c r="I7785" s="8"/>
      <c r="J7785" s="11"/>
      <c r="K7785" s="10"/>
      <c r="L7785" s="5"/>
      <c r="M7785" s="12"/>
      <c r="N7785" s="12"/>
      <c r="O7785" s="12"/>
      <c r="P7785" s="12"/>
      <c r="Q7785" s="12"/>
      <c r="R7785" s="12"/>
      <c r="S7785" s="13"/>
      <c r="T7785" s="13"/>
    </row>
    <row r="7786" spans="8:20" x14ac:dyDescent="0.2">
      <c r="H7786" s="8"/>
      <c r="I7786" s="8"/>
      <c r="J7786" s="11"/>
      <c r="K7786" s="10"/>
      <c r="L7786" s="5"/>
      <c r="M7786" s="12"/>
      <c r="N7786" s="12"/>
      <c r="O7786" s="12"/>
      <c r="P7786" s="12"/>
      <c r="Q7786" s="12"/>
      <c r="R7786" s="12"/>
      <c r="S7786" s="13"/>
      <c r="T7786" s="13"/>
    </row>
    <row r="7787" spans="8:20" x14ac:dyDescent="0.2">
      <c r="H7787" s="8"/>
      <c r="I7787" s="8"/>
      <c r="J7787" s="11"/>
      <c r="K7787" s="10"/>
      <c r="L7787" s="5"/>
      <c r="M7787" s="12"/>
      <c r="N7787" s="12"/>
      <c r="O7787" s="12"/>
      <c r="P7787" s="12"/>
      <c r="Q7787" s="12"/>
      <c r="R7787" s="12"/>
      <c r="S7787" s="13"/>
      <c r="T7787" s="13"/>
    </row>
    <row r="7788" spans="8:20" x14ac:dyDescent="0.2">
      <c r="H7788" s="8"/>
      <c r="I7788" s="8"/>
      <c r="J7788" s="11"/>
      <c r="K7788" s="10"/>
      <c r="L7788" s="5"/>
      <c r="M7788" s="12"/>
      <c r="N7788" s="12"/>
      <c r="O7788" s="12"/>
      <c r="P7788" s="12"/>
      <c r="Q7788" s="12"/>
      <c r="R7788" s="12"/>
      <c r="S7788" s="13"/>
      <c r="T7788" s="13"/>
    </row>
    <row r="7789" spans="8:20" x14ac:dyDescent="0.2">
      <c r="H7789" s="8"/>
      <c r="I7789" s="8"/>
      <c r="J7789" s="11"/>
      <c r="K7789" s="10"/>
      <c r="L7789" s="5"/>
      <c r="M7789" s="12"/>
      <c r="N7789" s="12"/>
      <c r="O7789" s="12"/>
      <c r="P7789" s="12"/>
      <c r="Q7789" s="12"/>
      <c r="R7789" s="12"/>
      <c r="S7789" s="13"/>
      <c r="T7789" s="13"/>
    </row>
    <row r="7790" spans="8:20" x14ac:dyDescent="0.2">
      <c r="H7790" s="8"/>
      <c r="I7790" s="8"/>
      <c r="J7790" s="11"/>
      <c r="K7790" s="10"/>
      <c r="L7790" s="5"/>
      <c r="M7790" s="12"/>
      <c r="N7790" s="12"/>
      <c r="O7790" s="12"/>
      <c r="P7790" s="12"/>
      <c r="Q7790" s="12"/>
      <c r="R7790" s="12"/>
      <c r="S7790" s="13"/>
      <c r="T7790" s="13"/>
    </row>
    <row r="7791" spans="8:20" x14ac:dyDescent="0.2">
      <c r="H7791" s="8"/>
      <c r="I7791" s="8"/>
      <c r="J7791" s="11"/>
      <c r="K7791" s="10"/>
      <c r="L7791" s="5"/>
      <c r="M7791" s="12"/>
      <c r="N7791" s="12"/>
      <c r="O7791" s="12"/>
      <c r="P7791" s="12"/>
      <c r="Q7791" s="12"/>
      <c r="R7791" s="12"/>
      <c r="S7791" s="13"/>
      <c r="T7791" s="13"/>
    </row>
    <row r="7792" spans="8:20" x14ac:dyDescent="0.2">
      <c r="H7792" s="8"/>
      <c r="I7792" s="8"/>
      <c r="J7792" s="11"/>
      <c r="K7792" s="10"/>
      <c r="L7792" s="5"/>
      <c r="M7792" s="12"/>
      <c r="N7792" s="12"/>
      <c r="O7792" s="12"/>
      <c r="P7792" s="12"/>
      <c r="Q7792" s="12"/>
      <c r="R7792" s="12"/>
      <c r="S7792" s="13"/>
      <c r="T7792" s="13"/>
    </row>
    <row r="7793" spans="8:20" x14ac:dyDescent="0.2">
      <c r="H7793" s="8"/>
      <c r="I7793" s="8"/>
      <c r="J7793" s="11"/>
      <c r="K7793" s="10"/>
      <c r="L7793" s="5"/>
      <c r="M7793" s="12"/>
      <c r="N7793" s="12"/>
      <c r="O7793" s="12"/>
      <c r="P7793" s="12"/>
      <c r="Q7793" s="12"/>
      <c r="R7793" s="12"/>
      <c r="S7793" s="13"/>
      <c r="T7793" s="13"/>
    </row>
    <row r="7794" spans="8:20" x14ac:dyDescent="0.2">
      <c r="H7794" s="8"/>
      <c r="I7794" s="8"/>
      <c r="J7794" s="11"/>
      <c r="K7794" s="10"/>
      <c r="L7794" s="5"/>
      <c r="M7794" s="12"/>
      <c r="N7794" s="12"/>
      <c r="O7794" s="12"/>
      <c r="P7794" s="12"/>
      <c r="Q7794" s="12"/>
      <c r="R7794" s="12"/>
      <c r="S7794" s="13"/>
      <c r="T7794" s="13"/>
    </row>
    <row r="7795" spans="8:20" x14ac:dyDescent="0.2">
      <c r="H7795" s="8"/>
      <c r="I7795" s="8"/>
      <c r="J7795" s="11"/>
      <c r="K7795" s="10"/>
      <c r="L7795" s="5"/>
      <c r="M7795" s="12"/>
      <c r="N7795" s="12"/>
      <c r="O7795" s="12"/>
      <c r="P7795" s="12"/>
      <c r="Q7795" s="12"/>
      <c r="R7795" s="12"/>
      <c r="S7795" s="13"/>
      <c r="T7795" s="13"/>
    </row>
    <row r="7796" spans="8:20" x14ac:dyDescent="0.2">
      <c r="H7796" s="8"/>
      <c r="I7796" s="8"/>
      <c r="J7796" s="11"/>
      <c r="K7796" s="10"/>
      <c r="L7796" s="5"/>
      <c r="M7796" s="12"/>
      <c r="N7796" s="12"/>
      <c r="O7796" s="12"/>
      <c r="P7796" s="12"/>
      <c r="Q7796" s="12"/>
      <c r="R7796" s="12"/>
      <c r="S7796" s="13"/>
      <c r="T7796" s="13"/>
    </row>
    <row r="7797" spans="8:20" x14ac:dyDescent="0.2">
      <c r="H7797" s="8"/>
      <c r="I7797" s="8"/>
      <c r="J7797" s="11"/>
      <c r="K7797" s="10"/>
      <c r="L7797" s="5"/>
      <c r="M7797" s="12"/>
      <c r="N7797" s="12"/>
      <c r="O7797" s="12"/>
      <c r="P7797" s="12"/>
      <c r="Q7797" s="12"/>
      <c r="R7797" s="12"/>
      <c r="S7797" s="13"/>
      <c r="T7797" s="13"/>
    </row>
    <row r="7798" spans="8:20" x14ac:dyDescent="0.2">
      <c r="H7798" s="8"/>
      <c r="I7798" s="8"/>
      <c r="J7798" s="11"/>
      <c r="K7798" s="10"/>
      <c r="L7798" s="5"/>
      <c r="M7798" s="12"/>
      <c r="N7798" s="12"/>
      <c r="O7798" s="12"/>
      <c r="P7798" s="12"/>
      <c r="Q7798" s="12"/>
      <c r="R7798" s="12"/>
      <c r="S7798" s="13"/>
      <c r="T7798" s="13"/>
    </row>
    <row r="7799" spans="8:20" x14ac:dyDescent="0.2">
      <c r="H7799" s="8"/>
      <c r="I7799" s="8"/>
      <c r="J7799" s="11"/>
      <c r="K7799" s="10"/>
      <c r="L7799" s="5"/>
      <c r="M7799" s="12"/>
      <c r="N7799" s="12"/>
      <c r="O7799" s="12"/>
      <c r="P7799" s="12"/>
      <c r="Q7799" s="12"/>
      <c r="R7799" s="12"/>
      <c r="S7799" s="13"/>
      <c r="T7799" s="13"/>
    </row>
    <row r="7800" spans="8:20" x14ac:dyDescent="0.2">
      <c r="H7800" s="8"/>
      <c r="I7800" s="8"/>
      <c r="J7800" s="11"/>
      <c r="K7800" s="10"/>
      <c r="L7800" s="5"/>
      <c r="M7800" s="12"/>
      <c r="N7800" s="12"/>
      <c r="O7800" s="12"/>
      <c r="P7800" s="12"/>
      <c r="Q7800" s="12"/>
      <c r="R7800" s="12"/>
      <c r="S7800" s="13"/>
      <c r="T7800" s="13"/>
    </row>
    <row r="7801" spans="8:20" x14ac:dyDescent="0.2">
      <c r="H7801" s="8"/>
      <c r="I7801" s="8"/>
      <c r="J7801" s="11"/>
      <c r="K7801" s="10"/>
      <c r="L7801" s="5"/>
      <c r="M7801" s="12"/>
      <c r="N7801" s="12"/>
      <c r="O7801" s="12"/>
      <c r="P7801" s="12"/>
      <c r="Q7801" s="12"/>
      <c r="R7801" s="12"/>
      <c r="S7801" s="13"/>
      <c r="T7801" s="13"/>
    </row>
    <row r="7802" spans="8:20" x14ac:dyDescent="0.2">
      <c r="H7802" s="8"/>
      <c r="I7802" s="8"/>
      <c r="J7802" s="11"/>
      <c r="K7802" s="10"/>
      <c r="L7802" s="5"/>
      <c r="M7802" s="12"/>
      <c r="N7802" s="12"/>
      <c r="O7802" s="12"/>
      <c r="P7802" s="12"/>
      <c r="Q7802" s="12"/>
      <c r="R7802" s="12"/>
      <c r="S7802" s="13"/>
      <c r="T7802" s="13"/>
    </row>
    <row r="7803" spans="8:20" x14ac:dyDescent="0.2">
      <c r="H7803" s="8"/>
      <c r="I7803" s="8"/>
      <c r="J7803" s="11"/>
      <c r="K7803" s="10"/>
      <c r="L7803" s="5"/>
      <c r="M7803" s="12"/>
      <c r="N7803" s="12"/>
      <c r="O7803" s="12"/>
      <c r="P7803" s="12"/>
      <c r="Q7803" s="12"/>
      <c r="R7803" s="12"/>
      <c r="S7803" s="13"/>
      <c r="T7803" s="13"/>
    </row>
    <row r="7804" spans="8:20" x14ac:dyDescent="0.2">
      <c r="H7804" s="8"/>
      <c r="I7804" s="8"/>
      <c r="J7804" s="11"/>
      <c r="K7804" s="10"/>
      <c r="L7804" s="5"/>
      <c r="M7804" s="12"/>
      <c r="N7804" s="12"/>
      <c r="O7804" s="12"/>
      <c r="P7804" s="12"/>
      <c r="Q7804" s="12"/>
      <c r="R7804" s="12"/>
      <c r="S7804" s="13"/>
      <c r="T7804" s="13"/>
    </row>
    <row r="7805" spans="8:20" x14ac:dyDescent="0.2">
      <c r="H7805" s="8"/>
      <c r="I7805" s="8"/>
      <c r="J7805" s="11"/>
      <c r="K7805" s="10"/>
      <c r="L7805" s="5"/>
      <c r="M7805" s="12"/>
      <c r="N7805" s="12"/>
      <c r="O7805" s="12"/>
      <c r="P7805" s="12"/>
      <c r="Q7805" s="12"/>
      <c r="R7805" s="12"/>
      <c r="S7805" s="13"/>
      <c r="T7805" s="13"/>
    </row>
    <row r="7806" spans="8:20" x14ac:dyDescent="0.2">
      <c r="H7806" s="8"/>
      <c r="I7806" s="8"/>
      <c r="J7806" s="11"/>
      <c r="K7806" s="10"/>
      <c r="L7806" s="5"/>
      <c r="M7806" s="12"/>
      <c r="N7806" s="12"/>
      <c r="O7806" s="12"/>
      <c r="P7806" s="12"/>
      <c r="Q7806" s="12"/>
      <c r="R7806" s="12"/>
      <c r="S7806" s="13"/>
      <c r="T7806" s="13"/>
    </row>
    <row r="7807" spans="8:20" x14ac:dyDescent="0.2">
      <c r="H7807" s="8"/>
      <c r="I7807" s="8"/>
      <c r="J7807" s="11"/>
      <c r="K7807" s="10"/>
      <c r="L7807" s="5"/>
      <c r="M7807" s="12"/>
      <c r="N7807" s="12"/>
      <c r="O7807" s="12"/>
      <c r="P7807" s="12"/>
      <c r="Q7807" s="12"/>
      <c r="R7807" s="12"/>
      <c r="S7807" s="13"/>
      <c r="T7807" s="13"/>
    </row>
    <row r="7808" spans="8:20" x14ac:dyDescent="0.2">
      <c r="H7808" s="8"/>
      <c r="I7808" s="8"/>
      <c r="J7808" s="11"/>
      <c r="K7808" s="10"/>
      <c r="L7808" s="5"/>
      <c r="M7808" s="12"/>
      <c r="N7808" s="12"/>
      <c r="O7808" s="12"/>
      <c r="P7808" s="12"/>
      <c r="Q7808" s="12"/>
      <c r="R7808" s="12"/>
      <c r="S7808" s="13"/>
      <c r="T7808" s="13"/>
    </row>
    <row r="7809" spans="8:20" x14ac:dyDescent="0.2">
      <c r="H7809" s="8"/>
      <c r="I7809" s="8"/>
      <c r="J7809" s="11"/>
      <c r="K7809" s="10"/>
      <c r="L7809" s="5"/>
      <c r="M7809" s="12"/>
      <c r="N7809" s="12"/>
      <c r="O7809" s="12"/>
      <c r="P7809" s="12"/>
      <c r="Q7809" s="12"/>
      <c r="R7809" s="12"/>
      <c r="S7809" s="13"/>
      <c r="T7809" s="13"/>
    </row>
    <row r="7810" spans="8:20" x14ac:dyDescent="0.2">
      <c r="H7810" s="8"/>
      <c r="I7810" s="8"/>
      <c r="J7810" s="11"/>
      <c r="K7810" s="10"/>
      <c r="L7810" s="5"/>
      <c r="M7810" s="12"/>
      <c r="N7810" s="12"/>
      <c r="O7810" s="12"/>
      <c r="P7810" s="12"/>
      <c r="Q7810" s="12"/>
      <c r="R7810" s="12"/>
      <c r="S7810" s="13"/>
      <c r="T7810" s="13"/>
    </row>
    <row r="7811" spans="8:20" x14ac:dyDescent="0.2">
      <c r="H7811" s="8"/>
      <c r="I7811" s="8"/>
      <c r="J7811" s="11"/>
      <c r="K7811" s="10"/>
      <c r="L7811" s="5"/>
      <c r="M7811" s="12"/>
      <c r="N7811" s="12"/>
      <c r="O7811" s="12"/>
      <c r="P7811" s="12"/>
      <c r="Q7811" s="12"/>
      <c r="R7811" s="12"/>
      <c r="S7811" s="13"/>
      <c r="T7811" s="13"/>
    </row>
    <row r="7812" spans="8:20" x14ac:dyDescent="0.2">
      <c r="H7812" s="8"/>
      <c r="I7812" s="8"/>
      <c r="J7812" s="11"/>
      <c r="K7812" s="10"/>
      <c r="L7812" s="5"/>
      <c r="M7812" s="12"/>
      <c r="N7812" s="12"/>
      <c r="O7812" s="12"/>
      <c r="P7812" s="12"/>
      <c r="Q7812" s="12"/>
      <c r="R7812" s="12"/>
      <c r="S7812" s="13"/>
      <c r="T7812" s="13"/>
    </row>
    <row r="7813" spans="8:20" x14ac:dyDescent="0.2">
      <c r="H7813" s="8"/>
      <c r="I7813" s="8"/>
      <c r="J7813" s="11"/>
      <c r="K7813" s="10"/>
      <c r="L7813" s="5"/>
      <c r="M7813" s="12"/>
      <c r="N7813" s="12"/>
      <c r="O7813" s="12"/>
      <c r="P7813" s="12"/>
      <c r="Q7813" s="12"/>
      <c r="R7813" s="12"/>
      <c r="S7813" s="13"/>
      <c r="T7813" s="13"/>
    </row>
    <row r="7814" spans="8:20" x14ac:dyDescent="0.2">
      <c r="H7814" s="8"/>
      <c r="I7814" s="8"/>
      <c r="J7814" s="11"/>
      <c r="K7814" s="10"/>
      <c r="L7814" s="5"/>
      <c r="M7814" s="12"/>
      <c r="N7814" s="12"/>
      <c r="O7814" s="12"/>
      <c r="P7814" s="12"/>
      <c r="Q7814" s="12"/>
      <c r="R7814" s="12"/>
      <c r="S7814" s="13"/>
      <c r="T7814" s="13"/>
    </row>
    <row r="7815" spans="8:20" x14ac:dyDescent="0.2">
      <c r="H7815" s="8"/>
      <c r="I7815" s="8"/>
      <c r="J7815" s="11"/>
      <c r="K7815" s="10"/>
      <c r="L7815" s="5"/>
      <c r="M7815" s="12"/>
      <c r="N7815" s="12"/>
      <c r="O7815" s="12"/>
      <c r="P7815" s="12"/>
      <c r="Q7815" s="12"/>
      <c r="R7815" s="12"/>
      <c r="S7815" s="13"/>
      <c r="T7815" s="13"/>
    </row>
    <row r="7816" spans="8:20" x14ac:dyDescent="0.2">
      <c r="H7816" s="8"/>
      <c r="I7816" s="8"/>
      <c r="J7816" s="11"/>
      <c r="K7816" s="10"/>
      <c r="L7816" s="5"/>
      <c r="M7816" s="12"/>
      <c r="N7816" s="12"/>
      <c r="O7816" s="12"/>
      <c r="P7816" s="12"/>
      <c r="Q7816" s="12"/>
      <c r="R7816" s="12"/>
      <c r="S7816" s="13"/>
      <c r="T7816" s="13"/>
    </row>
    <row r="7817" spans="8:20" x14ac:dyDescent="0.2">
      <c r="H7817" s="8"/>
      <c r="I7817" s="8"/>
      <c r="J7817" s="11"/>
      <c r="K7817" s="10"/>
      <c r="L7817" s="5"/>
      <c r="M7817" s="12"/>
      <c r="N7817" s="12"/>
      <c r="O7817" s="12"/>
      <c r="P7817" s="12"/>
      <c r="Q7817" s="12"/>
      <c r="R7817" s="12"/>
      <c r="S7817" s="13"/>
      <c r="T7817" s="13"/>
    </row>
    <row r="7818" spans="8:20" x14ac:dyDescent="0.2">
      <c r="H7818" s="8"/>
      <c r="I7818" s="8"/>
      <c r="J7818" s="11"/>
      <c r="K7818" s="10"/>
      <c r="L7818" s="5"/>
      <c r="M7818" s="12"/>
      <c r="N7818" s="12"/>
      <c r="O7818" s="12"/>
      <c r="P7818" s="12"/>
      <c r="Q7818" s="12"/>
      <c r="R7818" s="12"/>
      <c r="S7818" s="13"/>
      <c r="T7818" s="13"/>
    </row>
    <row r="7819" spans="8:20" x14ac:dyDescent="0.2">
      <c r="H7819" s="8"/>
      <c r="I7819" s="8"/>
      <c r="J7819" s="11"/>
      <c r="K7819" s="10"/>
      <c r="L7819" s="5"/>
      <c r="M7819" s="12"/>
      <c r="N7819" s="12"/>
      <c r="O7819" s="12"/>
      <c r="P7819" s="12"/>
      <c r="Q7819" s="12"/>
      <c r="R7819" s="12"/>
      <c r="S7819" s="13"/>
      <c r="T7819" s="13"/>
    </row>
    <row r="7820" spans="8:20" x14ac:dyDescent="0.2">
      <c r="H7820" s="8"/>
      <c r="I7820" s="8"/>
      <c r="J7820" s="11"/>
      <c r="K7820" s="10"/>
      <c r="L7820" s="5"/>
      <c r="M7820" s="12"/>
      <c r="N7820" s="12"/>
      <c r="O7820" s="12"/>
      <c r="P7820" s="12"/>
      <c r="Q7820" s="12"/>
      <c r="R7820" s="12"/>
      <c r="S7820" s="13"/>
      <c r="T7820" s="13"/>
    </row>
    <row r="7821" spans="8:20" x14ac:dyDescent="0.2">
      <c r="H7821" s="8"/>
      <c r="I7821" s="8"/>
      <c r="J7821" s="11"/>
      <c r="K7821" s="10"/>
      <c r="L7821" s="5"/>
      <c r="M7821" s="12"/>
      <c r="N7821" s="12"/>
      <c r="O7821" s="12"/>
      <c r="P7821" s="12"/>
      <c r="Q7821" s="12"/>
      <c r="R7821" s="12"/>
      <c r="S7821" s="13"/>
      <c r="T7821" s="13"/>
    </row>
    <row r="7822" spans="8:20" x14ac:dyDescent="0.2">
      <c r="H7822" s="8"/>
      <c r="I7822" s="8"/>
      <c r="J7822" s="11"/>
      <c r="K7822" s="10"/>
      <c r="L7822" s="5"/>
      <c r="M7822" s="12"/>
      <c r="N7822" s="12"/>
      <c r="O7822" s="12"/>
      <c r="P7822" s="12"/>
      <c r="Q7822" s="12"/>
      <c r="R7822" s="12"/>
      <c r="S7822" s="13"/>
      <c r="T7822" s="13"/>
    </row>
    <row r="7823" spans="8:20" x14ac:dyDescent="0.2">
      <c r="H7823" s="8"/>
      <c r="I7823" s="8"/>
      <c r="J7823" s="11"/>
      <c r="K7823" s="10"/>
      <c r="L7823" s="5"/>
      <c r="M7823" s="12"/>
      <c r="N7823" s="12"/>
      <c r="O7823" s="12"/>
      <c r="P7823" s="12"/>
      <c r="Q7823" s="12"/>
      <c r="R7823" s="12"/>
      <c r="S7823" s="13"/>
      <c r="T7823" s="13"/>
    </row>
    <row r="7824" spans="8:20" x14ac:dyDescent="0.2">
      <c r="H7824" s="8"/>
      <c r="I7824" s="8"/>
      <c r="J7824" s="11"/>
      <c r="K7824" s="10"/>
      <c r="L7824" s="5"/>
      <c r="M7824" s="12"/>
      <c r="N7824" s="12"/>
      <c r="O7824" s="12"/>
      <c r="P7824" s="12"/>
      <c r="Q7824" s="12"/>
      <c r="R7824" s="12"/>
      <c r="S7824" s="13"/>
      <c r="T7824" s="13"/>
    </row>
    <row r="7825" spans="8:20" x14ac:dyDescent="0.2">
      <c r="H7825" s="8"/>
      <c r="I7825" s="8"/>
      <c r="J7825" s="11"/>
      <c r="K7825" s="10"/>
      <c r="L7825" s="5"/>
      <c r="M7825" s="12"/>
      <c r="N7825" s="12"/>
      <c r="O7825" s="12"/>
      <c r="P7825" s="12"/>
      <c r="Q7825" s="12"/>
      <c r="R7825" s="12"/>
      <c r="S7825" s="13"/>
      <c r="T7825" s="13"/>
    </row>
    <row r="7826" spans="8:20" x14ac:dyDescent="0.2">
      <c r="H7826" s="8"/>
      <c r="I7826" s="8"/>
      <c r="J7826" s="11"/>
      <c r="K7826" s="10"/>
      <c r="L7826" s="5"/>
      <c r="M7826" s="12"/>
      <c r="N7826" s="12"/>
      <c r="O7826" s="12"/>
      <c r="P7826" s="12"/>
      <c r="Q7826" s="12"/>
      <c r="R7826" s="12"/>
      <c r="S7826" s="13"/>
      <c r="T7826" s="13"/>
    </row>
    <row r="7827" spans="8:20" x14ac:dyDescent="0.2">
      <c r="H7827" s="8"/>
      <c r="I7827" s="8"/>
      <c r="J7827" s="11"/>
      <c r="K7827" s="10"/>
      <c r="L7827" s="5"/>
      <c r="M7827" s="12"/>
      <c r="N7827" s="12"/>
      <c r="O7827" s="12"/>
      <c r="P7827" s="12"/>
      <c r="Q7827" s="12"/>
      <c r="R7827" s="12"/>
      <c r="S7827" s="13"/>
      <c r="T7827" s="13"/>
    </row>
    <row r="7828" spans="8:20" x14ac:dyDescent="0.2">
      <c r="H7828" s="8"/>
      <c r="I7828" s="8"/>
      <c r="J7828" s="11"/>
      <c r="K7828" s="10"/>
      <c r="L7828" s="5"/>
      <c r="M7828" s="12"/>
      <c r="N7828" s="12"/>
      <c r="O7828" s="12"/>
      <c r="P7828" s="12"/>
      <c r="Q7828" s="12"/>
      <c r="R7828" s="12"/>
      <c r="S7828" s="13"/>
      <c r="T7828" s="13"/>
    </row>
    <row r="7829" spans="8:20" x14ac:dyDescent="0.2">
      <c r="H7829" s="8"/>
      <c r="I7829" s="8"/>
      <c r="J7829" s="11"/>
      <c r="K7829" s="10"/>
      <c r="L7829" s="5"/>
      <c r="M7829" s="12"/>
      <c r="N7829" s="12"/>
      <c r="O7829" s="12"/>
      <c r="P7829" s="12"/>
      <c r="Q7829" s="12"/>
      <c r="R7829" s="12"/>
      <c r="S7829" s="13"/>
      <c r="T7829" s="13"/>
    </row>
    <row r="7830" spans="8:20" x14ac:dyDescent="0.2">
      <c r="H7830" s="8"/>
      <c r="I7830" s="8"/>
      <c r="J7830" s="11"/>
      <c r="K7830" s="10"/>
      <c r="L7830" s="5"/>
      <c r="M7830" s="12"/>
      <c r="N7830" s="12"/>
      <c r="O7830" s="12"/>
      <c r="P7830" s="12"/>
      <c r="Q7830" s="12"/>
      <c r="R7830" s="12"/>
      <c r="S7830" s="13"/>
      <c r="T7830" s="13"/>
    </row>
    <row r="7831" spans="8:20" x14ac:dyDescent="0.2">
      <c r="H7831" s="8"/>
      <c r="I7831" s="8"/>
      <c r="J7831" s="11"/>
      <c r="K7831" s="10"/>
      <c r="L7831" s="5"/>
      <c r="M7831" s="12"/>
      <c r="N7831" s="12"/>
      <c r="O7831" s="12"/>
      <c r="P7831" s="12"/>
      <c r="Q7831" s="12"/>
      <c r="R7831" s="12"/>
      <c r="S7831" s="13"/>
      <c r="T7831" s="13"/>
    </row>
    <row r="7832" spans="8:20" x14ac:dyDescent="0.2">
      <c r="H7832" s="8"/>
      <c r="I7832" s="8"/>
      <c r="J7832" s="11"/>
      <c r="K7832" s="10"/>
      <c r="L7832" s="5"/>
      <c r="M7832" s="12"/>
      <c r="N7832" s="12"/>
      <c r="O7832" s="12"/>
      <c r="P7832" s="12"/>
      <c r="Q7832" s="12"/>
      <c r="R7832" s="12"/>
      <c r="S7832" s="13"/>
      <c r="T7832" s="13"/>
    </row>
    <row r="7833" spans="8:20" x14ac:dyDescent="0.2">
      <c r="H7833" s="8"/>
      <c r="I7833" s="8"/>
      <c r="J7833" s="11"/>
      <c r="K7833" s="10"/>
      <c r="L7833" s="5"/>
      <c r="M7833" s="12"/>
      <c r="N7833" s="12"/>
      <c r="O7833" s="12"/>
      <c r="P7833" s="12"/>
      <c r="Q7833" s="12"/>
      <c r="R7833" s="12"/>
      <c r="S7833" s="13"/>
      <c r="T7833" s="13"/>
    </row>
    <row r="7834" spans="8:20" x14ac:dyDescent="0.2">
      <c r="H7834" s="8"/>
      <c r="I7834" s="8"/>
      <c r="J7834" s="11"/>
      <c r="K7834" s="10"/>
      <c r="L7834" s="5"/>
      <c r="M7834" s="12"/>
      <c r="N7834" s="12"/>
      <c r="O7834" s="12"/>
      <c r="P7834" s="12"/>
      <c r="Q7834" s="12"/>
      <c r="R7834" s="12"/>
      <c r="S7834" s="13"/>
      <c r="T7834" s="13"/>
    </row>
    <row r="7835" spans="8:20" x14ac:dyDescent="0.2">
      <c r="H7835" s="8"/>
      <c r="I7835" s="8"/>
      <c r="J7835" s="11"/>
      <c r="K7835" s="10"/>
      <c r="L7835" s="5"/>
      <c r="M7835" s="12"/>
      <c r="N7835" s="12"/>
      <c r="O7835" s="12"/>
      <c r="P7835" s="12"/>
      <c r="Q7835" s="12"/>
      <c r="R7835" s="12"/>
      <c r="S7835" s="13"/>
      <c r="T7835" s="13"/>
    </row>
    <row r="7836" spans="8:20" x14ac:dyDescent="0.2">
      <c r="H7836" s="8"/>
      <c r="I7836" s="8"/>
      <c r="J7836" s="11"/>
      <c r="K7836" s="10"/>
      <c r="L7836" s="5"/>
      <c r="M7836" s="12"/>
      <c r="N7836" s="12"/>
      <c r="O7836" s="12"/>
      <c r="P7836" s="12"/>
      <c r="Q7836" s="12"/>
      <c r="R7836" s="12"/>
      <c r="S7836" s="13"/>
      <c r="T7836" s="13"/>
    </row>
    <row r="7837" spans="8:20" x14ac:dyDescent="0.2">
      <c r="H7837" s="8"/>
      <c r="I7837" s="8"/>
      <c r="J7837" s="11"/>
      <c r="K7837" s="10"/>
      <c r="L7837" s="5"/>
      <c r="M7837" s="12"/>
      <c r="N7837" s="12"/>
      <c r="O7837" s="12"/>
      <c r="P7837" s="12"/>
      <c r="Q7837" s="12"/>
      <c r="R7837" s="12"/>
      <c r="S7837" s="13"/>
      <c r="T7837" s="13"/>
    </row>
    <row r="7838" spans="8:20" x14ac:dyDescent="0.2">
      <c r="H7838" s="8"/>
      <c r="I7838" s="8"/>
      <c r="J7838" s="11"/>
      <c r="K7838" s="10"/>
      <c r="L7838" s="5"/>
      <c r="M7838" s="12"/>
      <c r="N7838" s="12"/>
      <c r="O7838" s="12"/>
      <c r="P7838" s="12"/>
      <c r="Q7838" s="12"/>
      <c r="R7838" s="12"/>
      <c r="S7838" s="13"/>
      <c r="T7838" s="13"/>
    </row>
    <row r="7839" spans="8:20" x14ac:dyDescent="0.2">
      <c r="H7839" s="8"/>
      <c r="I7839" s="8"/>
      <c r="J7839" s="11"/>
      <c r="K7839" s="10"/>
      <c r="L7839" s="5"/>
      <c r="M7839" s="12"/>
      <c r="N7839" s="12"/>
      <c r="O7839" s="12"/>
      <c r="P7839" s="12"/>
      <c r="Q7839" s="12"/>
      <c r="R7839" s="12"/>
      <c r="S7839" s="13"/>
      <c r="T7839" s="13"/>
    </row>
    <row r="7840" spans="8:20" x14ac:dyDescent="0.2">
      <c r="H7840" s="8"/>
      <c r="I7840" s="8"/>
      <c r="J7840" s="11"/>
      <c r="K7840" s="10"/>
      <c r="L7840" s="5"/>
      <c r="M7840" s="12"/>
      <c r="N7840" s="12"/>
      <c r="O7840" s="12"/>
      <c r="P7840" s="12"/>
      <c r="Q7840" s="12"/>
      <c r="R7840" s="12"/>
      <c r="S7840" s="13"/>
      <c r="T7840" s="13"/>
    </row>
    <row r="7841" spans="8:20" x14ac:dyDescent="0.2">
      <c r="H7841" s="8"/>
      <c r="I7841" s="8"/>
      <c r="J7841" s="11"/>
      <c r="K7841" s="10"/>
      <c r="L7841" s="5"/>
      <c r="M7841" s="12"/>
      <c r="N7841" s="12"/>
      <c r="O7841" s="12"/>
      <c r="P7841" s="12"/>
      <c r="Q7841" s="12"/>
      <c r="R7841" s="12"/>
      <c r="S7841" s="13"/>
      <c r="T7841" s="13"/>
    </row>
    <row r="7842" spans="8:20" x14ac:dyDescent="0.2">
      <c r="H7842" s="8"/>
      <c r="I7842" s="8"/>
      <c r="J7842" s="11"/>
      <c r="K7842" s="10"/>
      <c r="L7842" s="5"/>
      <c r="M7842" s="12"/>
      <c r="N7842" s="12"/>
      <c r="O7842" s="12"/>
      <c r="P7842" s="12"/>
      <c r="Q7842" s="12"/>
      <c r="R7842" s="12"/>
      <c r="S7842" s="13"/>
      <c r="T7842" s="13"/>
    </row>
    <row r="7843" spans="8:20" x14ac:dyDescent="0.2">
      <c r="H7843" s="8"/>
      <c r="I7843" s="8"/>
      <c r="J7843" s="11"/>
      <c r="K7843" s="10"/>
      <c r="L7843" s="5"/>
      <c r="M7843" s="12"/>
      <c r="N7843" s="12"/>
      <c r="O7843" s="12"/>
      <c r="P7843" s="12"/>
      <c r="Q7843" s="12"/>
      <c r="R7843" s="12"/>
      <c r="S7843" s="13"/>
      <c r="T7843" s="13"/>
    </row>
    <row r="7844" spans="8:20" x14ac:dyDescent="0.2">
      <c r="H7844" s="8"/>
      <c r="I7844" s="8"/>
      <c r="J7844" s="11"/>
      <c r="K7844" s="10"/>
      <c r="L7844" s="5"/>
      <c r="M7844" s="12"/>
      <c r="N7844" s="12"/>
      <c r="O7844" s="12"/>
      <c r="P7844" s="12"/>
      <c r="Q7844" s="12"/>
      <c r="R7844" s="12"/>
      <c r="S7844" s="13"/>
      <c r="T7844" s="13"/>
    </row>
    <row r="7845" spans="8:20" x14ac:dyDescent="0.2">
      <c r="H7845" s="8"/>
      <c r="I7845" s="8"/>
      <c r="J7845" s="11"/>
      <c r="K7845" s="10"/>
      <c r="L7845" s="5"/>
      <c r="M7845" s="12"/>
      <c r="N7845" s="12"/>
      <c r="O7845" s="12"/>
      <c r="P7845" s="12"/>
      <c r="Q7845" s="12"/>
      <c r="R7845" s="12"/>
      <c r="S7845" s="13"/>
      <c r="T7845" s="13"/>
    </row>
    <row r="7846" spans="8:20" x14ac:dyDescent="0.2">
      <c r="H7846" s="8"/>
      <c r="I7846" s="8"/>
      <c r="J7846" s="11"/>
      <c r="K7846" s="10"/>
      <c r="L7846" s="5"/>
      <c r="M7846" s="12"/>
      <c r="N7846" s="12"/>
      <c r="O7846" s="12"/>
      <c r="P7846" s="12"/>
      <c r="Q7846" s="12"/>
      <c r="R7846" s="12"/>
      <c r="S7846" s="13"/>
      <c r="T7846" s="13"/>
    </row>
    <row r="7847" spans="8:20" x14ac:dyDescent="0.2">
      <c r="H7847" s="8"/>
      <c r="I7847" s="8"/>
      <c r="J7847" s="11"/>
      <c r="K7847" s="10"/>
      <c r="L7847" s="5"/>
      <c r="M7847" s="12"/>
      <c r="N7847" s="12"/>
      <c r="O7847" s="12"/>
      <c r="P7847" s="12"/>
      <c r="Q7847" s="12"/>
      <c r="R7847" s="12"/>
      <c r="S7847" s="13"/>
      <c r="T7847" s="13"/>
    </row>
    <row r="7848" spans="8:20" x14ac:dyDescent="0.2">
      <c r="H7848" s="8"/>
      <c r="I7848" s="8"/>
      <c r="J7848" s="11"/>
      <c r="K7848" s="10"/>
      <c r="L7848" s="5"/>
      <c r="M7848" s="12"/>
      <c r="N7848" s="12"/>
      <c r="O7848" s="12"/>
      <c r="P7848" s="12"/>
      <c r="Q7848" s="12"/>
      <c r="R7848" s="12"/>
      <c r="S7848" s="13"/>
      <c r="T7848" s="13"/>
    </row>
    <row r="7849" spans="8:20" x14ac:dyDescent="0.2">
      <c r="H7849" s="8"/>
      <c r="I7849" s="8"/>
      <c r="J7849" s="11"/>
      <c r="K7849" s="10"/>
      <c r="L7849" s="5"/>
      <c r="M7849" s="12"/>
      <c r="N7849" s="12"/>
      <c r="O7849" s="12"/>
      <c r="P7849" s="12"/>
      <c r="Q7849" s="12"/>
      <c r="R7849" s="12"/>
      <c r="S7849" s="13"/>
      <c r="T7849" s="13"/>
    </row>
    <row r="7850" spans="8:20" x14ac:dyDescent="0.2">
      <c r="H7850" s="8"/>
      <c r="I7850" s="8"/>
      <c r="J7850" s="11"/>
      <c r="K7850" s="10"/>
      <c r="L7850" s="5"/>
      <c r="M7850" s="12"/>
      <c r="N7850" s="12"/>
      <c r="O7850" s="12"/>
      <c r="P7850" s="12"/>
      <c r="Q7850" s="12"/>
      <c r="R7850" s="12"/>
      <c r="S7850" s="13"/>
      <c r="T7850" s="13"/>
    </row>
    <row r="7851" spans="8:20" x14ac:dyDescent="0.2">
      <c r="H7851" s="8"/>
      <c r="I7851" s="8"/>
      <c r="J7851" s="11"/>
      <c r="K7851" s="10"/>
      <c r="L7851" s="5"/>
      <c r="M7851" s="12"/>
      <c r="N7851" s="12"/>
      <c r="O7851" s="12"/>
      <c r="P7851" s="12"/>
      <c r="Q7851" s="12"/>
      <c r="R7851" s="12"/>
      <c r="S7851" s="13"/>
      <c r="T7851" s="13"/>
    </row>
    <row r="7852" spans="8:20" x14ac:dyDescent="0.2">
      <c r="H7852" s="8"/>
      <c r="I7852" s="8"/>
      <c r="J7852" s="11"/>
      <c r="K7852" s="10"/>
      <c r="L7852" s="5"/>
      <c r="M7852" s="12"/>
      <c r="N7852" s="12"/>
      <c r="O7852" s="12"/>
      <c r="P7852" s="12"/>
      <c r="Q7852" s="12"/>
      <c r="R7852" s="12"/>
      <c r="S7852" s="13"/>
      <c r="T7852" s="13"/>
    </row>
    <row r="7853" spans="8:20" x14ac:dyDescent="0.2">
      <c r="H7853" s="8"/>
      <c r="I7853" s="8"/>
      <c r="J7853" s="11"/>
      <c r="K7853" s="10"/>
      <c r="L7853" s="5"/>
      <c r="M7853" s="12"/>
      <c r="N7853" s="12"/>
      <c r="O7853" s="12"/>
      <c r="P7853" s="12"/>
      <c r="Q7853" s="12"/>
      <c r="R7853" s="12"/>
      <c r="S7853" s="13"/>
      <c r="T7853" s="13"/>
    </row>
    <row r="7854" spans="8:20" x14ac:dyDescent="0.2">
      <c r="H7854" s="8"/>
      <c r="I7854" s="8"/>
      <c r="J7854" s="11"/>
      <c r="K7854" s="10"/>
      <c r="L7854" s="5"/>
      <c r="M7854" s="12"/>
      <c r="N7854" s="12"/>
      <c r="O7854" s="12"/>
      <c r="P7854" s="12"/>
      <c r="Q7854" s="12"/>
      <c r="R7854" s="12"/>
      <c r="S7854" s="13"/>
      <c r="T7854" s="13"/>
    </row>
    <row r="7855" spans="8:20" x14ac:dyDescent="0.2">
      <c r="H7855" s="8"/>
      <c r="I7855" s="8"/>
      <c r="J7855" s="11"/>
      <c r="K7855" s="10"/>
      <c r="L7855" s="5"/>
      <c r="M7855" s="12"/>
      <c r="N7855" s="12"/>
      <c r="O7855" s="12"/>
      <c r="P7855" s="12"/>
      <c r="Q7855" s="12"/>
      <c r="R7855" s="12"/>
      <c r="S7855" s="13"/>
      <c r="T7855" s="13"/>
    </row>
    <row r="7856" spans="8:20" x14ac:dyDescent="0.2">
      <c r="H7856" s="8"/>
      <c r="I7856" s="8"/>
      <c r="J7856" s="11"/>
      <c r="K7856" s="10"/>
      <c r="L7856" s="5"/>
      <c r="M7856" s="12"/>
      <c r="N7856" s="12"/>
      <c r="O7856" s="12"/>
      <c r="P7856" s="12"/>
      <c r="Q7856" s="12"/>
      <c r="R7856" s="12"/>
      <c r="S7856" s="13"/>
      <c r="T7856" s="13"/>
    </row>
    <row r="7857" spans="8:20" x14ac:dyDescent="0.2">
      <c r="H7857" s="8"/>
      <c r="I7857" s="8"/>
      <c r="J7857" s="11"/>
      <c r="K7857" s="10"/>
      <c r="L7857" s="5"/>
      <c r="M7857" s="12"/>
      <c r="N7857" s="12"/>
      <c r="O7857" s="12"/>
      <c r="P7857" s="12"/>
      <c r="Q7857" s="12"/>
      <c r="R7857" s="12"/>
      <c r="S7857" s="13"/>
      <c r="T7857" s="13"/>
    </row>
    <row r="7858" spans="8:20" x14ac:dyDescent="0.2">
      <c r="H7858" s="8"/>
      <c r="I7858" s="8"/>
      <c r="J7858" s="11"/>
      <c r="K7858" s="10"/>
      <c r="L7858" s="5"/>
      <c r="M7858" s="12"/>
      <c r="N7858" s="12"/>
      <c r="O7858" s="12"/>
      <c r="P7858" s="12"/>
      <c r="Q7858" s="12"/>
      <c r="R7858" s="12"/>
      <c r="S7858" s="13"/>
      <c r="T7858" s="13"/>
    </row>
    <row r="7859" spans="8:20" x14ac:dyDescent="0.2">
      <c r="H7859" s="8"/>
      <c r="I7859" s="8"/>
      <c r="J7859" s="11"/>
      <c r="K7859" s="10"/>
      <c r="L7859" s="5"/>
      <c r="M7859" s="12"/>
      <c r="N7859" s="12"/>
      <c r="O7859" s="12"/>
      <c r="P7859" s="12"/>
      <c r="Q7859" s="12"/>
      <c r="R7859" s="12"/>
      <c r="S7859" s="13"/>
      <c r="T7859" s="13"/>
    </row>
    <row r="7860" spans="8:20" x14ac:dyDescent="0.2">
      <c r="H7860" s="8"/>
      <c r="I7860" s="8"/>
      <c r="J7860" s="11"/>
      <c r="K7860" s="10"/>
      <c r="L7860" s="5"/>
      <c r="M7860" s="12"/>
      <c r="N7860" s="12"/>
      <c r="O7860" s="12"/>
      <c r="P7860" s="12"/>
      <c r="Q7860" s="12"/>
      <c r="R7860" s="12"/>
      <c r="S7860" s="13"/>
      <c r="T7860" s="13"/>
    </row>
    <row r="7861" spans="8:20" x14ac:dyDescent="0.2">
      <c r="H7861" s="8"/>
      <c r="I7861" s="8"/>
      <c r="J7861" s="11"/>
      <c r="K7861" s="10"/>
      <c r="L7861" s="5"/>
      <c r="M7861" s="12"/>
      <c r="N7861" s="12"/>
      <c r="O7861" s="12"/>
      <c r="P7861" s="12"/>
      <c r="Q7861" s="12"/>
      <c r="R7861" s="12"/>
      <c r="S7861" s="13"/>
      <c r="T7861" s="13"/>
    </row>
    <row r="7862" spans="8:20" x14ac:dyDescent="0.2">
      <c r="H7862" s="8"/>
      <c r="I7862" s="8"/>
      <c r="J7862" s="11"/>
      <c r="K7862" s="10"/>
      <c r="L7862" s="5"/>
      <c r="M7862" s="12"/>
      <c r="N7862" s="12"/>
      <c r="O7862" s="12"/>
      <c r="P7862" s="12"/>
      <c r="Q7862" s="12"/>
      <c r="R7862" s="12"/>
      <c r="S7862" s="13"/>
      <c r="T7862" s="13"/>
    </row>
    <row r="7863" spans="8:20" x14ac:dyDescent="0.2">
      <c r="H7863" s="8"/>
      <c r="I7863" s="8"/>
      <c r="J7863" s="11"/>
      <c r="K7863" s="10"/>
      <c r="L7863" s="5"/>
      <c r="M7863" s="12"/>
      <c r="N7863" s="12"/>
      <c r="O7863" s="12"/>
      <c r="P7863" s="12"/>
      <c r="Q7863" s="12"/>
      <c r="R7863" s="12"/>
      <c r="S7863" s="13"/>
      <c r="T7863" s="13"/>
    </row>
    <row r="7864" spans="8:20" x14ac:dyDescent="0.2">
      <c r="H7864" s="8"/>
      <c r="I7864" s="8"/>
      <c r="J7864" s="11"/>
      <c r="K7864" s="10"/>
      <c r="L7864" s="5"/>
      <c r="M7864" s="12"/>
      <c r="N7864" s="12"/>
      <c r="O7864" s="12"/>
      <c r="P7864" s="12"/>
      <c r="Q7864" s="12"/>
      <c r="R7864" s="12"/>
      <c r="S7864" s="13"/>
      <c r="T7864" s="13"/>
    </row>
    <row r="7865" spans="8:20" x14ac:dyDescent="0.2">
      <c r="H7865" s="8"/>
      <c r="I7865" s="8"/>
      <c r="J7865" s="11"/>
      <c r="K7865" s="10"/>
      <c r="L7865" s="5"/>
      <c r="M7865" s="12"/>
      <c r="N7865" s="12"/>
      <c r="O7865" s="12"/>
      <c r="P7865" s="12"/>
      <c r="Q7865" s="12"/>
      <c r="R7865" s="12"/>
      <c r="S7865" s="13"/>
      <c r="T7865" s="13"/>
    </row>
    <row r="7866" spans="8:20" x14ac:dyDescent="0.2">
      <c r="H7866" s="8"/>
      <c r="I7866" s="8"/>
      <c r="J7866" s="11"/>
      <c r="K7866" s="10"/>
      <c r="L7866" s="5"/>
      <c r="M7866" s="12"/>
      <c r="N7866" s="12"/>
      <c r="O7866" s="12"/>
      <c r="P7866" s="12"/>
      <c r="Q7866" s="12"/>
      <c r="R7866" s="12"/>
      <c r="S7866" s="13"/>
      <c r="T7866" s="13"/>
    </row>
    <row r="7867" spans="8:20" x14ac:dyDescent="0.2">
      <c r="H7867" s="8"/>
      <c r="I7867" s="8"/>
      <c r="J7867" s="11"/>
      <c r="K7867" s="10"/>
      <c r="L7867" s="5"/>
      <c r="M7867" s="12"/>
      <c r="N7867" s="12"/>
      <c r="O7867" s="12"/>
      <c r="P7867" s="12"/>
      <c r="Q7867" s="12"/>
      <c r="R7867" s="12"/>
      <c r="S7867" s="13"/>
      <c r="T7867" s="13"/>
    </row>
    <row r="7868" spans="8:20" x14ac:dyDescent="0.2">
      <c r="H7868" s="8"/>
      <c r="I7868" s="8"/>
      <c r="J7868" s="11"/>
      <c r="K7868" s="10"/>
      <c r="L7868" s="5"/>
      <c r="M7868" s="12"/>
      <c r="N7868" s="12"/>
      <c r="O7868" s="12"/>
      <c r="P7868" s="12"/>
      <c r="Q7868" s="12"/>
      <c r="R7868" s="12"/>
      <c r="S7868" s="13"/>
      <c r="T7868" s="13"/>
    </row>
    <row r="7869" spans="8:20" x14ac:dyDescent="0.2">
      <c r="H7869" s="8"/>
      <c r="I7869" s="8"/>
      <c r="J7869" s="11"/>
      <c r="K7869" s="10"/>
      <c r="L7869" s="5"/>
      <c r="M7869" s="12"/>
      <c r="N7869" s="12"/>
      <c r="O7869" s="12"/>
      <c r="P7869" s="12"/>
      <c r="Q7869" s="12"/>
      <c r="R7869" s="12"/>
      <c r="S7869" s="13"/>
      <c r="T7869" s="13"/>
    </row>
    <row r="7870" spans="8:20" x14ac:dyDescent="0.2">
      <c r="H7870" s="8"/>
      <c r="I7870" s="8"/>
      <c r="J7870" s="11"/>
      <c r="K7870" s="10"/>
      <c r="L7870" s="5"/>
      <c r="M7870" s="12"/>
      <c r="N7870" s="12"/>
      <c r="O7870" s="12"/>
      <c r="P7870" s="12"/>
      <c r="Q7870" s="12"/>
      <c r="R7870" s="12"/>
      <c r="S7870" s="13"/>
      <c r="T7870" s="13"/>
    </row>
    <row r="7871" spans="8:20" x14ac:dyDescent="0.2">
      <c r="H7871" s="8"/>
      <c r="I7871" s="8"/>
      <c r="J7871" s="11"/>
      <c r="K7871" s="10"/>
      <c r="L7871" s="5"/>
      <c r="M7871" s="12"/>
      <c r="N7871" s="12"/>
      <c r="O7871" s="12"/>
      <c r="P7871" s="12"/>
      <c r="Q7871" s="12"/>
      <c r="R7871" s="12"/>
      <c r="S7871" s="13"/>
      <c r="T7871" s="13"/>
    </row>
    <row r="7872" spans="8:20" x14ac:dyDescent="0.2">
      <c r="H7872" s="8"/>
      <c r="I7872" s="8"/>
      <c r="J7872" s="11"/>
      <c r="K7872" s="10"/>
      <c r="L7872" s="5"/>
      <c r="M7872" s="12"/>
      <c r="N7872" s="12"/>
      <c r="O7872" s="12"/>
      <c r="P7872" s="12"/>
      <c r="Q7872" s="12"/>
      <c r="R7872" s="12"/>
      <c r="S7872" s="13"/>
      <c r="T7872" s="13"/>
    </row>
    <row r="7873" spans="8:20" x14ac:dyDescent="0.2">
      <c r="H7873" s="8"/>
      <c r="I7873" s="8"/>
      <c r="J7873" s="11"/>
      <c r="K7873" s="10"/>
      <c r="L7873" s="5"/>
      <c r="M7873" s="12"/>
      <c r="N7873" s="12"/>
      <c r="O7873" s="12"/>
      <c r="P7873" s="12"/>
      <c r="Q7873" s="12"/>
      <c r="R7873" s="12"/>
      <c r="S7873" s="13"/>
      <c r="T7873" s="13"/>
    </row>
    <row r="7874" spans="8:20" x14ac:dyDescent="0.2">
      <c r="H7874" s="8"/>
      <c r="I7874" s="8"/>
      <c r="J7874" s="11"/>
      <c r="K7874" s="10"/>
      <c r="L7874" s="5"/>
      <c r="M7874" s="12"/>
      <c r="N7874" s="12"/>
      <c r="O7874" s="12"/>
      <c r="P7874" s="12"/>
      <c r="Q7874" s="12"/>
      <c r="R7874" s="12"/>
      <c r="S7874" s="13"/>
      <c r="T7874" s="13"/>
    </row>
    <row r="7875" spans="8:20" x14ac:dyDescent="0.2">
      <c r="H7875" s="8"/>
      <c r="I7875" s="8"/>
      <c r="J7875" s="11"/>
      <c r="K7875" s="10"/>
      <c r="L7875" s="5"/>
      <c r="M7875" s="12"/>
      <c r="N7875" s="12"/>
      <c r="O7875" s="12"/>
      <c r="P7875" s="12"/>
      <c r="Q7875" s="12"/>
      <c r="R7875" s="12"/>
      <c r="S7875" s="13"/>
      <c r="T7875" s="13"/>
    </row>
    <row r="7876" spans="8:20" x14ac:dyDescent="0.2">
      <c r="H7876" s="8"/>
      <c r="I7876" s="8"/>
      <c r="J7876" s="11"/>
      <c r="K7876" s="10"/>
      <c r="L7876" s="5"/>
      <c r="M7876" s="12"/>
      <c r="N7876" s="12"/>
      <c r="O7876" s="12"/>
      <c r="P7876" s="12"/>
      <c r="Q7876" s="12"/>
      <c r="R7876" s="12"/>
      <c r="S7876" s="13"/>
      <c r="T7876" s="13"/>
    </row>
    <row r="7877" spans="8:20" x14ac:dyDescent="0.2">
      <c r="H7877" s="8"/>
      <c r="I7877" s="8"/>
      <c r="J7877" s="11"/>
      <c r="K7877" s="10"/>
      <c r="L7877" s="5"/>
      <c r="M7877" s="12"/>
      <c r="N7877" s="12"/>
      <c r="O7877" s="12"/>
      <c r="P7877" s="12"/>
      <c r="Q7877" s="12"/>
      <c r="R7877" s="12"/>
      <c r="S7877" s="13"/>
      <c r="T7877" s="13"/>
    </row>
    <row r="7878" spans="8:20" x14ac:dyDescent="0.2">
      <c r="H7878" s="8"/>
      <c r="I7878" s="8"/>
      <c r="J7878" s="11"/>
      <c r="K7878" s="10"/>
      <c r="L7878" s="5"/>
      <c r="M7878" s="12"/>
      <c r="N7878" s="12"/>
      <c r="O7878" s="12"/>
      <c r="P7878" s="12"/>
      <c r="Q7878" s="12"/>
      <c r="R7878" s="12"/>
      <c r="S7878" s="13"/>
      <c r="T7878" s="13"/>
    </row>
    <row r="7879" spans="8:20" x14ac:dyDescent="0.2">
      <c r="H7879" s="8"/>
      <c r="I7879" s="8"/>
      <c r="J7879" s="11"/>
      <c r="K7879" s="10"/>
      <c r="L7879" s="5"/>
      <c r="M7879" s="12"/>
      <c r="N7879" s="12"/>
      <c r="O7879" s="12"/>
      <c r="P7879" s="12"/>
      <c r="Q7879" s="12"/>
      <c r="R7879" s="12"/>
      <c r="S7879" s="13"/>
      <c r="T7879" s="13"/>
    </row>
    <row r="7880" spans="8:20" x14ac:dyDescent="0.2">
      <c r="H7880" s="8"/>
      <c r="I7880" s="8"/>
      <c r="J7880" s="11"/>
      <c r="K7880" s="10"/>
      <c r="L7880" s="5"/>
      <c r="M7880" s="12"/>
      <c r="N7880" s="12"/>
      <c r="O7880" s="12"/>
      <c r="P7880" s="12"/>
      <c r="Q7880" s="12"/>
      <c r="R7880" s="12"/>
      <c r="S7880" s="13"/>
      <c r="T7880" s="13"/>
    </row>
    <row r="7881" spans="8:20" x14ac:dyDescent="0.2">
      <c r="H7881" s="8"/>
      <c r="I7881" s="8"/>
      <c r="J7881" s="11"/>
      <c r="K7881" s="10"/>
      <c r="L7881" s="5"/>
      <c r="M7881" s="12"/>
      <c r="N7881" s="12"/>
      <c r="O7881" s="12"/>
      <c r="P7881" s="12"/>
      <c r="Q7881" s="12"/>
      <c r="R7881" s="12"/>
      <c r="S7881" s="13"/>
      <c r="T7881" s="13"/>
    </row>
    <row r="7882" spans="8:20" x14ac:dyDescent="0.2">
      <c r="H7882" s="8"/>
      <c r="I7882" s="8"/>
      <c r="J7882" s="11"/>
      <c r="K7882" s="10"/>
      <c r="L7882" s="5"/>
      <c r="M7882" s="12"/>
      <c r="N7882" s="12"/>
      <c r="O7882" s="12"/>
      <c r="P7882" s="12"/>
      <c r="Q7882" s="12"/>
      <c r="R7882" s="12"/>
      <c r="S7882" s="13"/>
      <c r="T7882" s="13"/>
    </row>
    <row r="7883" spans="8:20" x14ac:dyDescent="0.2">
      <c r="H7883" s="8"/>
      <c r="I7883" s="8"/>
      <c r="J7883" s="11"/>
      <c r="K7883" s="10"/>
      <c r="L7883" s="5"/>
      <c r="M7883" s="12"/>
      <c r="N7883" s="12"/>
      <c r="O7883" s="12"/>
      <c r="P7883" s="12"/>
      <c r="Q7883" s="12"/>
      <c r="R7883" s="12"/>
      <c r="S7883" s="13"/>
      <c r="T7883" s="13"/>
    </row>
    <row r="7884" spans="8:20" x14ac:dyDescent="0.2">
      <c r="H7884" s="8"/>
      <c r="I7884" s="8"/>
      <c r="J7884" s="11"/>
      <c r="K7884" s="10"/>
      <c r="L7884" s="5"/>
      <c r="M7884" s="12"/>
      <c r="N7884" s="12"/>
      <c r="O7884" s="12"/>
      <c r="P7884" s="12"/>
      <c r="Q7884" s="12"/>
      <c r="R7884" s="12"/>
      <c r="S7884" s="13"/>
      <c r="T7884" s="13"/>
    </row>
    <row r="7885" spans="8:20" x14ac:dyDescent="0.2">
      <c r="H7885" s="8"/>
      <c r="I7885" s="8"/>
      <c r="J7885" s="11"/>
      <c r="K7885" s="10"/>
      <c r="L7885" s="5"/>
      <c r="M7885" s="12"/>
      <c r="N7885" s="12"/>
      <c r="O7885" s="12"/>
      <c r="P7885" s="12"/>
      <c r="Q7885" s="12"/>
      <c r="R7885" s="12"/>
      <c r="S7885" s="13"/>
      <c r="T7885" s="13"/>
    </row>
    <row r="7886" spans="8:20" x14ac:dyDescent="0.2">
      <c r="H7886" s="8"/>
      <c r="I7886" s="8"/>
      <c r="J7886" s="11"/>
      <c r="K7886" s="10"/>
      <c r="L7886" s="5"/>
      <c r="M7886" s="12"/>
      <c r="N7886" s="12"/>
      <c r="O7886" s="12"/>
      <c r="P7886" s="12"/>
      <c r="Q7886" s="12"/>
      <c r="R7886" s="12"/>
      <c r="S7886" s="13"/>
      <c r="T7886" s="13"/>
    </row>
    <row r="7887" spans="8:20" x14ac:dyDescent="0.2">
      <c r="H7887" s="8"/>
      <c r="I7887" s="8"/>
      <c r="J7887" s="11"/>
      <c r="K7887" s="10"/>
      <c r="L7887" s="5"/>
      <c r="M7887" s="12"/>
      <c r="N7887" s="12"/>
      <c r="O7887" s="12"/>
      <c r="P7887" s="12"/>
      <c r="Q7887" s="12"/>
      <c r="R7887" s="12"/>
      <c r="S7887" s="13"/>
      <c r="T7887" s="13"/>
    </row>
    <row r="7888" spans="8:20" x14ac:dyDescent="0.2">
      <c r="H7888" s="8"/>
      <c r="I7888" s="8"/>
      <c r="J7888" s="11"/>
      <c r="K7888" s="10"/>
      <c r="L7888" s="5"/>
      <c r="M7888" s="12"/>
      <c r="N7888" s="12"/>
      <c r="O7888" s="12"/>
      <c r="P7888" s="12"/>
      <c r="Q7888" s="12"/>
      <c r="R7888" s="12"/>
      <c r="S7888" s="13"/>
      <c r="T7888" s="13"/>
    </row>
    <row r="7889" spans="8:20" x14ac:dyDescent="0.2">
      <c r="H7889" s="8"/>
      <c r="I7889" s="8"/>
      <c r="J7889" s="11"/>
      <c r="K7889" s="10"/>
      <c r="L7889" s="5"/>
      <c r="M7889" s="12"/>
      <c r="N7889" s="12"/>
      <c r="O7889" s="12"/>
      <c r="P7889" s="12"/>
      <c r="Q7889" s="12"/>
      <c r="R7889" s="12"/>
      <c r="S7889" s="13"/>
      <c r="T7889" s="13"/>
    </row>
    <row r="7890" spans="8:20" x14ac:dyDescent="0.2">
      <c r="H7890" s="8"/>
      <c r="I7890" s="8"/>
      <c r="J7890" s="11"/>
      <c r="K7890" s="10"/>
      <c r="L7890" s="5"/>
      <c r="M7890" s="12"/>
      <c r="N7890" s="12"/>
      <c r="O7890" s="12"/>
      <c r="P7890" s="12"/>
      <c r="Q7890" s="12"/>
      <c r="R7890" s="12"/>
      <c r="S7890" s="13"/>
      <c r="T7890" s="13"/>
    </row>
    <row r="7891" spans="8:20" x14ac:dyDescent="0.2">
      <c r="H7891" s="8"/>
      <c r="I7891" s="8"/>
      <c r="J7891" s="11"/>
      <c r="K7891" s="10"/>
      <c r="L7891" s="5"/>
      <c r="M7891" s="12"/>
      <c r="N7891" s="12"/>
      <c r="O7891" s="12"/>
      <c r="P7891" s="12"/>
      <c r="Q7891" s="12"/>
      <c r="R7891" s="12"/>
      <c r="S7891" s="13"/>
      <c r="T7891" s="13"/>
    </row>
    <row r="7892" spans="8:20" x14ac:dyDescent="0.2">
      <c r="H7892" s="8"/>
      <c r="I7892" s="8"/>
      <c r="J7892" s="11"/>
      <c r="K7892" s="10"/>
      <c r="L7892" s="5"/>
      <c r="M7892" s="12"/>
      <c r="N7892" s="12"/>
      <c r="O7892" s="12"/>
      <c r="P7892" s="12"/>
      <c r="Q7892" s="12"/>
      <c r="R7892" s="12"/>
      <c r="S7892" s="13"/>
      <c r="T7892" s="13"/>
    </row>
    <row r="7893" spans="8:20" x14ac:dyDescent="0.2">
      <c r="H7893" s="8"/>
      <c r="I7893" s="8"/>
      <c r="J7893" s="11"/>
      <c r="K7893" s="10"/>
      <c r="L7893" s="5"/>
      <c r="M7893" s="12"/>
      <c r="N7893" s="12"/>
      <c r="O7893" s="12"/>
      <c r="P7893" s="12"/>
      <c r="Q7893" s="12"/>
      <c r="R7893" s="12"/>
      <c r="S7893" s="13"/>
      <c r="T7893" s="13"/>
    </row>
    <row r="7894" spans="8:20" x14ac:dyDescent="0.2">
      <c r="H7894" s="8"/>
      <c r="I7894" s="8"/>
      <c r="J7894" s="11"/>
      <c r="K7894" s="10"/>
      <c r="L7894" s="5"/>
      <c r="M7894" s="12"/>
      <c r="N7894" s="12"/>
      <c r="O7894" s="12"/>
      <c r="P7894" s="12"/>
      <c r="Q7894" s="12"/>
      <c r="R7894" s="12"/>
      <c r="S7894" s="13"/>
      <c r="T7894" s="13"/>
    </row>
    <row r="7895" spans="8:20" x14ac:dyDescent="0.2">
      <c r="H7895" s="8"/>
      <c r="I7895" s="8"/>
      <c r="J7895" s="11"/>
      <c r="K7895" s="10"/>
      <c r="L7895" s="5"/>
      <c r="M7895" s="12"/>
      <c r="N7895" s="12"/>
      <c r="O7895" s="12"/>
      <c r="P7895" s="12"/>
      <c r="Q7895" s="12"/>
      <c r="R7895" s="12"/>
      <c r="S7895" s="13"/>
      <c r="T7895" s="13"/>
    </row>
    <row r="7896" spans="8:20" x14ac:dyDescent="0.2">
      <c r="H7896" s="8"/>
      <c r="I7896" s="8"/>
      <c r="J7896" s="11"/>
      <c r="K7896" s="10"/>
      <c r="L7896" s="5"/>
      <c r="M7896" s="12"/>
      <c r="N7896" s="12"/>
      <c r="O7896" s="12"/>
      <c r="P7896" s="12"/>
      <c r="Q7896" s="12"/>
      <c r="R7896" s="12"/>
      <c r="S7896" s="13"/>
      <c r="T7896" s="13"/>
    </row>
    <row r="7897" spans="8:20" x14ac:dyDescent="0.2">
      <c r="H7897" s="8"/>
      <c r="I7897" s="8"/>
      <c r="J7897" s="11"/>
      <c r="K7897" s="10"/>
      <c r="L7897" s="5"/>
      <c r="M7897" s="12"/>
      <c r="N7897" s="12"/>
      <c r="O7897" s="12"/>
      <c r="P7897" s="12"/>
      <c r="Q7897" s="12"/>
      <c r="R7897" s="12"/>
      <c r="S7897" s="13"/>
      <c r="T7897" s="13"/>
    </row>
    <row r="7898" spans="8:20" x14ac:dyDescent="0.2">
      <c r="H7898" s="8"/>
      <c r="I7898" s="8"/>
      <c r="J7898" s="11"/>
      <c r="K7898" s="10"/>
      <c r="L7898" s="5"/>
      <c r="M7898" s="12"/>
      <c r="N7898" s="12"/>
      <c r="O7898" s="12"/>
      <c r="P7898" s="12"/>
      <c r="Q7898" s="12"/>
      <c r="R7898" s="12"/>
      <c r="S7898" s="13"/>
      <c r="T7898" s="13"/>
    </row>
    <row r="7899" spans="8:20" x14ac:dyDescent="0.2">
      <c r="H7899" s="8"/>
      <c r="I7899" s="8"/>
      <c r="J7899" s="11"/>
      <c r="K7899" s="10"/>
      <c r="L7899" s="5"/>
      <c r="M7899" s="12"/>
      <c r="N7899" s="12"/>
      <c r="O7899" s="12"/>
      <c r="P7899" s="12"/>
      <c r="Q7899" s="12"/>
      <c r="R7899" s="12"/>
      <c r="S7899" s="13"/>
      <c r="T7899" s="13"/>
    </row>
    <row r="7900" spans="8:20" x14ac:dyDescent="0.2">
      <c r="H7900" s="8"/>
      <c r="I7900" s="8"/>
      <c r="J7900" s="11"/>
      <c r="K7900" s="10"/>
      <c r="L7900" s="5"/>
      <c r="M7900" s="12"/>
      <c r="N7900" s="12"/>
      <c r="O7900" s="12"/>
      <c r="P7900" s="12"/>
      <c r="Q7900" s="12"/>
      <c r="R7900" s="12"/>
      <c r="S7900" s="13"/>
      <c r="T7900" s="13"/>
    </row>
    <row r="7901" spans="8:20" x14ac:dyDescent="0.2">
      <c r="H7901" s="8"/>
      <c r="I7901" s="8"/>
      <c r="J7901" s="11"/>
      <c r="K7901" s="10"/>
      <c r="L7901" s="5"/>
      <c r="M7901" s="12"/>
      <c r="N7901" s="12"/>
      <c r="O7901" s="12"/>
      <c r="P7901" s="12"/>
      <c r="Q7901" s="12"/>
      <c r="R7901" s="12"/>
      <c r="S7901" s="13"/>
      <c r="T7901" s="13"/>
    </row>
    <row r="7902" spans="8:20" x14ac:dyDescent="0.2">
      <c r="H7902" s="8"/>
      <c r="I7902" s="8"/>
      <c r="J7902" s="11"/>
      <c r="K7902" s="10"/>
      <c r="L7902" s="5"/>
      <c r="M7902" s="12"/>
      <c r="N7902" s="12"/>
      <c r="O7902" s="12"/>
      <c r="P7902" s="12"/>
      <c r="Q7902" s="12"/>
      <c r="R7902" s="12"/>
      <c r="S7902" s="13"/>
      <c r="T7902" s="13"/>
    </row>
    <row r="7903" spans="8:20" x14ac:dyDescent="0.2">
      <c r="H7903" s="8"/>
      <c r="I7903" s="8"/>
      <c r="J7903" s="11"/>
      <c r="K7903" s="10"/>
      <c r="L7903" s="5"/>
      <c r="M7903" s="12"/>
      <c r="N7903" s="12"/>
      <c r="O7903" s="12"/>
      <c r="P7903" s="12"/>
      <c r="Q7903" s="12"/>
      <c r="R7903" s="12"/>
      <c r="S7903" s="13"/>
      <c r="T7903" s="13"/>
    </row>
    <row r="7904" spans="8:20" x14ac:dyDescent="0.2">
      <c r="H7904" s="8"/>
      <c r="I7904" s="8"/>
      <c r="J7904" s="11"/>
      <c r="K7904" s="10"/>
      <c r="L7904" s="5"/>
      <c r="M7904" s="12"/>
      <c r="N7904" s="12"/>
      <c r="O7904" s="12"/>
      <c r="P7904" s="12"/>
      <c r="Q7904" s="12"/>
      <c r="R7904" s="12"/>
      <c r="S7904" s="13"/>
      <c r="T7904" s="13"/>
    </row>
    <row r="7905" spans="8:20" x14ac:dyDescent="0.2">
      <c r="H7905" s="8"/>
      <c r="I7905" s="8"/>
      <c r="J7905" s="11"/>
      <c r="K7905" s="10"/>
      <c r="L7905" s="5"/>
      <c r="M7905" s="12"/>
      <c r="N7905" s="12"/>
      <c r="O7905" s="12"/>
      <c r="P7905" s="12"/>
      <c r="Q7905" s="12"/>
      <c r="R7905" s="12"/>
      <c r="S7905" s="13"/>
      <c r="T7905" s="13"/>
    </row>
    <row r="7906" spans="8:20" x14ac:dyDescent="0.2">
      <c r="H7906" s="8"/>
      <c r="I7906" s="8"/>
      <c r="J7906" s="11"/>
      <c r="K7906" s="10"/>
      <c r="L7906" s="5"/>
      <c r="M7906" s="12"/>
      <c r="N7906" s="12"/>
      <c r="O7906" s="12"/>
      <c r="P7906" s="12"/>
      <c r="Q7906" s="12"/>
      <c r="R7906" s="12"/>
      <c r="S7906" s="13"/>
      <c r="T7906" s="13"/>
    </row>
    <row r="7907" spans="8:20" x14ac:dyDescent="0.2">
      <c r="H7907" s="8"/>
      <c r="I7907" s="8"/>
      <c r="J7907" s="11"/>
      <c r="K7907" s="10"/>
      <c r="L7907" s="5"/>
      <c r="M7907" s="12"/>
      <c r="N7907" s="12"/>
      <c r="O7907" s="12"/>
      <c r="P7907" s="12"/>
      <c r="Q7907" s="12"/>
      <c r="R7907" s="12"/>
      <c r="S7907" s="13"/>
      <c r="T7907" s="13"/>
    </row>
    <row r="7908" spans="8:20" x14ac:dyDescent="0.2">
      <c r="H7908" s="8"/>
      <c r="I7908" s="8"/>
      <c r="J7908" s="11"/>
      <c r="K7908" s="10"/>
      <c r="L7908" s="5"/>
      <c r="M7908" s="12"/>
      <c r="N7908" s="12"/>
      <c r="O7908" s="12"/>
      <c r="P7908" s="12"/>
      <c r="Q7908" s="12"/>
      <c r="R7908" s="12"/>
      <c r="S7908" s="13"/>
      <c r="T7908" s="13"/>
    </row>
    <row r="7909" spans="8:20" x14ac:dyDescent="0.2">
      <c r="H7909" s="8"/>
      <c r="I7909" s="8"/>
      <c r="J7909" s="11"/>
      <c r="K7909" s="10"/>
      <c r="L7909" s="5"/>
      <c r="M7909" s="12"/>
      <c r="N7909" s="12"/>
      <c r="O7909" s="12"/>
      <c r="P7909" s="12"/>
      <c r="Q7909" s="12"/>
      <c r="R7909" s="12"/>
      <c r="S7909" s="13"/>
      <c r="T7909" s="13"/>
    </row>
    <row r="7910" spans="8:20" x14ac:dyDescent="0.2">
      <c r="H7910" s="8"/>
      <c r="I7910" s="8"/>
      <c r="J7910" s="11"/>
      <c r="K7910" s="10"/>
      <c r="L7910" s="5"/>
      <c r="M7910" s="12"/>
      <c r="N7910" s="12"/>
      <c r="O7910" s="12"/>
      <c r="P7910" s="12"/>
      <c r="Q7910" s="12"/>
      <c r="R7910" s="12"/>
      <c r="S7910" s="13"/>
      <c r="T7910" s="13"/>
    </row>
    <row r="7911" spans="8:20" x14ac:dyDescent="0.2">
      <c r="H7911" s="8"/>
      <c r="I7911" s="8"/>
      <c r="J7911" s="11"/>
      <c r="K7911" s="10"/>
      <c r="L7911" s="5"/>
      <c r="M7911" s="12"/>
      <c r="N7911" s="12"/>
      <c r="O7911" s="12"/>
      <c r="P7911" s="12"/>
      <c r="Q7911" s="12"/>
      <c r="R7911" s="12"/>
      <c r="S7911" s="13"/>
      <c r="T7911" s="13"/>
    </row>
    <row r="7912" spans="8:20" x14ac:dyDescent="0.2">
      <c r="H7912" s="8"/>
      <c r="I7912" s="8"/>
      <c r="J7912" s="11"/>
      <c r="K7912" s="10"/>
      <c r="L7912" s="5"/>
      <c r="M7912" s="12"/>
      <c r="N7912" s="12"/>
      <c r="O7912" s="12"/>
      <c r="P7912" s="12"/>
      <c r="Q7912" s="12"/>
      <c r="R7912" s="12"/>
      <c r="S7912" s="13"/>
      <c r="T7912" s="13"/>
    </row>
    <row r="7913" spans="8:20" x14ac:dyDescent="0.2">
      <c r="H7913" s="8"/>
      <c r="I7913" s="8"/>
      <c r="J7913" s="11"/>
      <c r="K7913" s="10"/>
      <c r="L7913" s="5"/>
      <c r="M7913" s="12"/>
      <c r="N7913" s="12"/>
      <c r="O7913" s="12"/>
      <c r="P7913" s="12"/>
      <c r="Q7913" s="12"/>
      <c r="R7913" s="12"/>
      <c r="S7913" s="13"/>
      <c r="T7913" s="13"/>
    </row>
    <row r="7914" spans="8:20" x14ac:dyDescent="0.2">
      <c r="H7914" s="8"/>
      <c r="I7914" s="8"/>
      <c r="J7914" s="11"/>
      <c r="K7914" s="10"/>
      <c r="L7914" s="5"/>
      <c r="M7914" s="12"/>
      <c r="N7914" s="12"/>
      <c r="O7914" s="12"/>
      <c r="P7914" s="12"/>
      <c r="Q7914" s="12"/>
      <c r="R7914" s="12"/>
      <c r="S7914" s="13"/>
      <c r="T7914" s="13"/>
    </row>
    <row r="7915" spans="8:20" x14ac:dyDescent="0.2">
      <c r="H7915" s="8"/>
      <c r="I7915" s="8"/>
      <c r="J7915" s="11"/>
      <c r="K7915" s="10"/>
      <c r="L7915" s="5"/>
      <c r="M7915" s="12"/>
      <c r="N7915" s="12"/>
      <c r="O7915" s="12"/>
      <c r="P7915" s="12"/>
      <c r="Q7915" s="12"/>
      <c r="R7915" s="12"/>
      <c r="S7915" s="13"/>
      <c r="T7915" s="13"/>
    </row>
    <row r="7916" spans="8:20" x14ac:dyDescent="0.2">
      <c r="H7916" s="8"/>
      <c r="I7916" s="8"/>
      <c r="J7916" s="11"/>
      <c r="K7916" s="10"/>
      <c r="L7916" s="5"/>
      <c r="M7916" s="12"/>
      <c r="N7916" s="12"/>
      <c r="O7916" s="12"/>
      <c r="P7916" s="12"/>
      <c r="Q7916" s="12"/>
      <c r="R7916" s="12"/>
      <c r="S7916" s="13"/>
      <c r="T7916" s="13"/>
    </row>
    <row r="7917" spans="8:20" x14ac:dyDescent="0.2">
      <c r="H7917" s="8"/>
      <c r="I7917" s="8"/>
      <c r="J7917" s="11"/>
      <c r="K7917" s="10"/>
      <c r="L7917" s="5"/>
      <c r="M7917" s="12"/>
      <c r="N7917" s="12"/>
      <c r="O7917" s="12"/>
      <c r="P7917" s="12"/>
      <c r="Q7917" s="12"/>
      <c r="R7917" s="12"/>
      <c r="S7917" s="13"/>
      <c r="T7917" s="13"/>
    </row>
    <row r="7918" spans="8:20" x14ac:dyDescent="0.2">
      <c r="H7918" s="8"/>
      <c r="I7918" s="8"/>
      <c r="J7918" s="11"/>
      <c r="K7918" s="10"/>
      <c r="L7918" s="5"/>
      <c r="M7918" s="12"/>
      <c r="N7918" s="12"/>
      <c r="O7918" s="12"/>
      <c r="P7918" s="12"/>
      <c r="Q7918" s="12"/>
      <c r="R7918" s="12"/>
      <c r="S7918" s="13"/>
      <c r="T7918" s="13"/>
    </row>
    <row r="7919" spans="8:20" x14ac:dyDescent="0.2">
      <c r="H7919" s="8"/>
      <c r="I7919" s="8"/>
      <c r="J7919" s="11"/>
      <c r="K7919" s="10"/>
      <c r="L7919" s="5"/>
      <c r="M7919" s="12"/>
      <c r="N7919" s="12"/>
      <c r="O7919" s="12"/>
      <c r="P7919" s="12"/>
      <c r="Q7919" s="12"/>
      <c r="R7919" s="12"/>
      <c r="S7919" s="13"/>
      <c r="T7919" s="13"/>
    </row>
    <row r="7920" spans="8:20" x14ac:dyDescent="0.2">
      <c r="H7920" s="8"/>
      <c r="I7920" s="8"/>
      <c r="J7920" s="11"/>
      <c r="K7920" s="10"/>
      <c r="L7920" s="5"/>
      <c r="M7920" s="12"/>
      <c r="N7920" s="12"/>
      <c r="O7920" s="12"/>
      <c r="P7920" s="12"/>
      <c r="Q7920" s="12"/>
      <c r="R7920" s="12"/>
      <c r="S7920" s="13"/>
      <c r="T7920" s="13"/>
    </row>
    <row r="7921" spans="8:20" x14ac:dyDescent="0.2">
      <c r="H7921" s="8"/>
      <c r="I7921" s="8"/>
      <c r="J7921" s="11"/>
      <c r="K7921" s="10"/>
      <c r="L7921" s="5"/>
      <c r="M7921" s="12"/>
      <c r="N7921" s="12"/>
      <c r="O7921" s="12"/>
      <c r="P7921" s="12"/>
      <c r="Q7921" s="12"/>
      <c r="R7921" s="12"/>
      <c r="S7921" s="13"/>
      <c r="T7921" s="13"/>
    </row>
    <row r="7922" spans="8:20" x14ac:dyDescent="0.2">
      <c r="H7922" s="8"/>
      <c r="I7922" s="8"/>
      <c r="J7922" s="11"/>
      <c r="K7922" s="10"/>
      <c r="L7922" s="5"/>
      <c r="M7922" s="12"/>
      <c r="N7922" s="12"/>
      <c r="O7922" s="12"/>
      <c r="P7922" s="12"/>
      <c r="Q7922" s="12"/>
      <c r="R7922" s="12"/>
      <c r="S7922" s="13"/>
      <c r="T7922" s="13"/>
    </row>
    <row r="7923" spans="8:20" x14ac:dyDescent="0.2">
      <c r="H7923" s="8"/>
      <c r="I7923" s="8"/>
      <c r="J7923" s="11"/>
      <c r="K7923" s="10"/>
      <c r="L7923" s="5"/>
      <c r="M7923" s="12"/>
      <c r="N7923" s="12"/>
      <c r="O7923" s="12"/>
      <c r="P7923" s="12"/>
      <c r="Q7923" s="12"/>
      <c r="R7923" s="12"/>
      <c r="S7923" s="13"/>
      <c r="T7923" s="13"/>
    </row>
    <row r="7924" spans="8:20" x14ac:dyDescent="0.2">
      <c r="H7924" s="8"/>
      <c r="I7924" s="8"/>
      <c r="J7924" s="11"/>
      <c r="K7924" s="10"/>
      <c r="L7924" s="5"/>
      <c r="M7924" s="12"/>
      <c r="N7924" s="12"/>
      <c r="O7924" s="12"/>
      <c r="P7924" s="12"/>
      <c r="Q7924" s="12"/>
      <c r="R7924" s="12"/>
      <c r="S7924" s="13"/>
      <c r="T7924" s="13"/>
    </row>
    <row r="7925" spans="8:20" x14ac:dyDescent="0.2">
      <c r="H7925" s="8"/>
      <c r="I7925" s="8"/>
      <c r="J7925" s="11"/>
      <c r="K7925" s="10"/>
      <c r="L7925" s="5"/>
      <c r="M7925" s="12"/>
      <c r="N7925" s="12"/>
      <c r="O7925" s="12"/>
      <c r="P7925" s="12"/>
      <c r="Q7925" s="12"/>
      <c r="R7925" s="12"/>
      <c r="S7925" s="13"/>
      <c r="T7925" s="13"/>
    </row>
    <row r="7926" spans="8:20" x14ac:dyDescent="0.2">
      <c r="H7926" s="8"/>
      <c r="I7926" s="8"/>
      <c r="J7926" s="11"/>
      <c r="K7926" s="10"/>
      <c r="L7926" s="5"/>
      <c r="M7926" s="12"/>
      <c r="N7926" s="12"/>
      <c r="O7926" s="12"/>
      <c r="P7926" s="12"/>
      <c r="Q7926" s="12"/>
      <c r="R7926" s="12"/>
      <c r="S7926" s="13"/>
      <c r="T7926" s="13"/>
    </row>
    <row r="7927" spans="8:20" x14ac:dyDescent="0.2">
      <c r="H7927" s="8"/>
      <c r="I7927" s="8"/>
      <c r="J7927" s="11"/>
      <c r="K7927" s="10"/>
      <c r="L7927" s="5"/>
      <c r="M7927" s="12"/>
      <c r="N7927" s="12"/>
      <c r="O7927" s="12"/>
      <c r="P7927" s="12"/>
      <c r="Q7927" s="12"/>
      <c r="R7927" s="12"/>
      <c r="S7927" s="13"/>
      <c r="T7927" s="13"/>
    </row>
    <row r="7928" spans="8:20" x14ac:dyDescent="0.2">
      <c r="H7928" s="8"/>
      <c r="I7928" s="8"/>
      <c r="J7928" s="11"/>
      <c r="K7928" s="10"/>
      <c r="L7928" s="5"/>
      <c r="M7928" s="12"/>
      <c r="N7928" s="12"/>
      <c r="O7928" s="12"/>
      <c r="P7928" s="12"/>
      <c r="Q7928" s="12"/>
      <c r="R7928" s="12"/>
      <c r="S7928" s="13"/>
      <c r="T7928" s="13"/>
    </row>
    <row r="7929" spans="8:20" x14ac:dyDescent="0.2">
      <c r="H7929" s="8"/>
      <c r="I7929" s="8"/>
      <c r="J7929" s="11"/>
      <c r="K7929" s="10"/>
      <c r="L7929" s="5"/>
      <c r="M7929" s="12"/>
      <c r="N7929" s="12"/>
      <c r="O7929" s="12"/>
      <c r="P7929" s="12"/>
      <c r="Q7929" s="12"/>
      <c r="R7929" s="12"/>
      <c r="S7929" s="13"/>
      <c r="T7929" s="13"/>
    </row>
    <row r="7930" spans="8:20" x14ac:dyDescent="0.2">
      <c r="H7930" s="8"/>
      <c r="I7930" s="8"/>
      <c r="J7930" s="11"/>
      <c r="K7930" s="10"/>
      <c r="L7930" s="5"/>
      <c r="M7930" s="12"/>
      <c r="N7930" s="12"/>
      <c r="O7930" s="12"/>
      <c r="P7930" s="12"/>
      <c r="Q7930" s="12"/>
      <c r="R7930" s="12"/>
      <c r="S7930" s="13"/>
      <c r="T7930" s="13"/>
    </row>
    <row r="7931" spans="8:20" x14ac:dyDescent="0.2">
      <c r="H7931" s="8"/>
      <c r="I7931" s="8"/>
      <c r="J7931" s="11"/>
      <c r="K7931" s="10"/>
      <c r="L7931" s="5"/>
      <c r="M7931" s="12"/>
      <c r="N7931" s="12"/>
      <c r="O7931" s="12"/>
      <c r="P7931" s="12"/>
      <c r="Q7931" s="12"/>
      <c r="R7931" s="12"/>
      <c r="S7931" s="13"/>
      <c r="T7931" s="13"/>
    </row>
    <row r="7932" spans="8:20" x14ac:dyDescent="0.2">
      <c r="H7932" s="8"/>
      <c r="I7932" s="8"/>
      <c r="J7932" s="11"/>
      <c r="K7932" s="10"/>
      <c r="L7932" s="5"/>
      <c r="M7932" s="12"/>
      <c r="N7932" s="12"/>
      <c r="O7932" s="12"/>
      <c r="P7932" s="12"/>
      <c r="Q7932" s="12"/>
      <c r="R7932" s="12"/>
      <c r="S7932" s="13"/>
      <c r="T7932" s="13"/>
    </row>
    <row r="7933" spans="8:20" x14ac:dyDescent="0.2">
      <c r="H7933" s="8"/>
      <c r="I7933" s="8"/>
      <c r="J7933" s="11"/>
      <c r="K7933" s="10"/>
      <c r="L7933" s="5"/>
      <c r="M7933" s="12"/>
      <c r="N7933" s="12"/>
      <c r="O7933" s="12"/>
      <c r="P7933" s="12"/>
      <c r="Q7933" s="12"/>
      <c r="R7933" s="12"/>
      <c r="S7933" s="13"/>
      <c r="T7933" s="13"/>
    </row>
    <row r="7934" spans="8:20" x14ac:dyDescent="0.2">
      <c r="H7934" s="8"/>
      <c r="I7934" s="8"/>
      <c r="J7934" s="11"/>
      <c r="K7934" s="10"/>
      <c r="L7934" s="5"/>
      <c r="M7934" s="12"/>
      <c r="N7934" s="12"/>
      <c r="O7934" s="12"/>
      <c r="P7934" s="12"/>
      <c r="Q7934" s="12"/>
      <c r="R7934" s="12"/>
      <c r="S7934" s="13"/>
      <c r="T7934" s="13"/>
    </row>
    <row r="7935" spans="8:20" x14ac:dyDescent="0.2">
      <c r="H7935" s="8"/>
      <c r="I7935" s="8"/>
      <c r="J7935" s="11"/>
      <c r="K7935" s="10"/>
      <c r="L7935" s="5"/>
      <c r="M7935" s="12"/>
      <c r="N7935" s="12"/>
      <c r="O7935" s="12"/>
      <c r="P7935" s="12"/>
      <c r="Q7935" s="12"/>
      <c r="R7935" s="12"/>
      <c r="S7935" s="13"/>
      <c r="T7935" s="13"/>
    </row>
    <row r="7936" spans="8:20" x14ac:dyDescent="0.2">
      <c r="H7936" s="8"/>
      <c r="I7936" s="8"/>
      <c r="J7936" s="11"/>
      <c r="K7936" s="10"/>
      <c r="L7936" s="5"/>
      <c r="M7936" s="12"/>
      <c r="N7936" s="12"/>
      <c r="O7936" s="12"/>
      <c r="P7936" s="12"/>
      <c r="Q7936" s="12"/>
      <c r="R7936" s="12"/>
      <c r="S7936" s="13"/>
      <c r="T7936" s="13"/>
    </row>
    <row r="7937" spans="8:20" x14ac:dyDescent="0.2">
      <c r="H7937" s="8"/>
      <c r="I7937" s="8"/>
      <c r="J7937" s="11"/>
      <c r="K7937" s="10"/>
      <c r="L7937" s="5"/>
      <c r="M7937" s="12"/>
      <c r="N7937" s="12"/>
      <c r="O7937" s="12"/>
      <c r="P7937" s="12"/>
      <c r="Q7937" s="12"/>
      <c r="R7937" s="12"/>
      <c r="S7937" s="13"/>
      <c r="T7937" s="13"/>
    </row>
    <row r="7938" spans="8:20" x14ac:dyDescent="0.2">
      <c r="H7938" s="8"/>
      <c r="I7938" s="8"/>
      <c r="J7938" s="11"/>
      <c r="K7938" s="10"/>
      <c r="L7938" s="5"/>
      <c r="M7938" s="12"/>
      <c r="N7938" s="12"/>
      <c r="O7938" s="12"/>
      <c r="P7938" s="12"/>
      <c r="Q7938" s="12"/>
      <c r="R7938" s="12"/>
      <c r="S7938" s="13"/>
      <c r="T7938" s="13"/>
    </row>
    <row r="7939" spans="8:20" x14ac:dyDescent="0.2">
      <c r="H7939" s="8"/>
      <c r="I7939" s="8"/>
      <c r="J7939" s="11"/>
      <c r="K7939" s="10"/>
      <c r="L7939" s="5"/>
      <c r="M7939" s="12"/>
      <c r="N7939" s="12"/>
      <c r="O7939" s="12"/>
      <c r="P7939" s="12"/>
      <c r="Q7939" s="12"/>
      <c r="R7939" s="12"/>
      <c r="S7939" s="13"/>
      <c r="T7939" s="13"/>
    </row>
    <row r="7940" spans="8:20" x14ac:dyDescent="0.2">
      <c r="H7940" s="8"/>
      <c r="I7940" s="8"/>
      <c r="J7940" s="11"/>
      <c r="K7940" s="10"/>
      <c r="L7940" s="5"/>
      <c r="M7940" s="12"/>
      <c r="N7940" s="12"/>
      <c r="O7940" s="12"/>
      <c r="P7940" s="12"/>
      <c r="Q7940" s="12"/>
      <c r="R7940" s="12"/>
      <c r="S7940" s="13"/>
      <c r="T7940" s="13"/>
    </row>
    <row r="7941" spans="8:20" x14ac:dyDescent="0.2">
      <c r="H7941" s="8"/>
      <c r="I7941" s="8"/>
      <c r="J7941" s="11"/>
      <c r="K7941" s="10"/>
      <c r="L7941" s="5"/>
      <c r="M7941" s="12"/>
      <c r="N7941" s="12"/>
      <c r="O7941" s="12"/>
      <c r="P7941" s="12"/>
      <c r="Q7941" s="12"/>
      <c r="R7941" s="12"/>
      <c r="S7941" s="13"/>
      <c r="T7941" s="13"/>
    </row>
    <row r="7942" spans="8:20" x14ac:dyDescent="0.2">
      <c r="H7942" s="8"/>
      <c r="I7942" s="8"/>
      <c r="J7942" s="11"/>
      <c r="K7942" s="10"/>
      <c r="L7942" s="5"/>
      <c r="M7942" s="12"/>
      <c r="N7942" s="12"/>
      <c r="O7942" s="12"/>
      <c r="P7942" s="12"/>
      <c r="Q7942" s="12"/>
      <c r="R7942" s="12"/>
      <c r="S7942" s="13"/>
      <c r="T7942" s="13"/>
    </row>
    <row r="7943" spans="8:20" x14ac:dyDescent="0.2">
      <c r="H7943" s="8"/>
      <c r="I7943" s="8"/>
      <c r="J7943" s="11"/>
      <c r="K7943" s="10"/>
      <c r="L7943" s="5"/>
      <c r="M7943" s="12"/>
      <c r="N7943" s="12"/>
      <c r="O7943" s="12"/>
      <c r="P7943" s="12"/>
      <c r="Q7943" s="12"/>
      <c r="R7943" s="12"/>
      <c r="S7943" s="13"/>
      <c r="T7943" s="13"/>
    </row>
    <row r="7944" spans="8:20" x14ac:dyDescent="0.2">
      <c r="H7944" s="8"/>
      <c r="I7944" s="8"/>
      <c r="J7944" s="11"/>
      <c r="K7944" s="10"/>
      <c r="L7944" s="5"/>
      <c r="M7944" s="12"/>
      <c r="N7944" s="12"/>
      <c r="O7944" s="12"/>
      <c r="P7944" s="12"/>
      <c r="Q7944" s="12"/>
      <c r="R7944" s="12"/>
      <c r="S7944" s="13"/>
      <c r="T7944" s="13"/>
    </row>
    <row r="7945" spans="8:20" x14ac:dyDescent="0.2">
      <c r="H7945" s="8"/>
      <c r="I7945" s="8"/>
      <c r="J7945" s="11"/>
      <c r="K7945" s="10"/>
      <c r="L7945" s="5"/>
      <c r="M7945" s="12"/>
      <c r="N7945" s="12"/>
      <c r="O7945" s="12"/>
      <c r="P7945" s="12"/>
      <c r="Q7945" s="12"/>
      <c r="R7945" s="12"/>
      <c r="S7945" s="13"/>
      <c r="T7945" s="13"/>
    </row>
    <row r="7946" spans="8:20" x14ac:dyDescent="0.2">
      <c r="H7946" s="8"/>
      <c r="I7946" s="8"/>
      <c r="J7946" s="11"/>
      <c r="K7946" s="10"/>
      <c r="L7946" s="5"/>
      <c r="M7946" s="12"/>
      <c r="N7946" s="12"/>
      <c r="O7946" s="12"/>
      <c r="P7946" s="12"/>
      <c r="Q7946" s="12"/>
      <c r="R7946" s="12"/>
      <c r="S7946" s="13"/>
      <c r="T7946" s="13"/>
    </row>
    <row r="7947" spans="8:20" x14ac:dyDescent="0.2">
      <c r="H7947" s="8"/>
      <c r="I7947" s="8"/>
      <c r="J7947" s="11"/>
      <c r="K7947" s="10"/>
      <c r="L7947" s="5"/>
      <c r="M7947" s="12"/>
      <c r="N7947" s="12"/>
      <c r="O7947" s="12"/>
      <c r="P7947" s="12"/>
      <c r="Q7947" s="12"/>
      <c r="R7947" s="12"/>
      <c r="S7947" s="13"/>
      <c r="T7947" s="13"/>
    </row>
    <row r="7948" spans="8:20" x14ac:dyDescent="0.2">
      <c r="H7948" s="8"/>
      <c r="I7948" s="8"/>
      <c r="J7948" s="11"/>
      <c r="K7948" s="10"/>
      <c r="L7948" s="5"/>
      <c r="M7948" s="12"/>
      <c r="N7948" s="12"/>
      <c r="O7948" s="12"/>
      <c r="P7948" s="12"/>
      <c r="Q7948" s="12"/>
      <c r="R7948" s="12"/>
      <c r="S7948" s="13"/>
      <c r="T7948" s="13"/>
    </row>
    <row r="7949" spans="8:20" x14ac:dyDescent="0.2">
      <c r="H7949" s="8"/>
      <c r="I7949" s="8"/>
      <c r="J7949" s="11"/>
      <c r="K7949" s="10"/>
      <c r="L7949" s="5"/>
      <c r="M7949" s="12"/>
      <c r="N7949" s="12"/>
      <c r="O7949" s="12"/>
      <c r="P7949" s="12"/>
      <c r="Q7949" s="12"/>
      <c r="R7949" s="12"/>
      <c r="S7949" s="13"/>
      <c r="T7949" s="13"/>
    </row>
    <row r="7950" spans="8:20" x14ac:dyDescent="0.2">
      <c r="H7950" s="8"/>
      <c r="I7950" s="8"/>
      <c r="J7950" s="11"/>
      <c r="K7950" s="10"/>
      <c r="L7950" s="5"/>
      <c r="M7950" s="12"/>
      <c r="N7950" s="12"/>
      <c r="O7950" s="12"/>
      <c r="P7950" s="12"/>
      <c r="Q7950" s="12"/>
      <c r="R7950" s="12"/>
      <c r="S7950" s="13"/>
      <c r="T7950" s="13"/>
    </row>
    <row r="7951" spans="8:20" x14ac:dyDescent="0.2">
      <c r="H7951" s="8"/>
      <c r="I7951" s="8"/>
      <c r="J7951" s="11"/>
      <c r="K7951" s="10"/>
      <c r="L7951" s="5"/>
      <c r="M7951" s="12"/>
      <c r="N7951" s="12"/>
      <c r="O7951" s="12"/>
      <c r="P7951" s="12"/>
      <c r="Q7951" s="12"/>
      <c r="R7951" s="12"/>
      <c r="S7951" s="13"/>
      <c r="T7951" s="13"/>
    </row>
    <row r="7952" spans="8:20" x14ac:dyDescent="0.2">
      <c r="H7952" s="8"/>
      <c r="I7952" s="8"/>
      <c r="J7952" s="11"/>
      <c r="K7952" s="10"/>
      <c r="L7952" s="5"/>
      <c r="M7952" s="12"/>
      <c r="N7952" s="12"/>
      <c r="O7952" s="12"/>
      <c r="P7952" s="12"/>
      <c r="Q7952" s="12"/>
      <c r="R7952" s="12"/>
      <c r="S7952" s="13"/>
      <c r="T7952" s="13"/>
    </row>
    <row r="7953" spans="8:20" x14ac:dyDescent="0.2">
      <c r="H7953" s="8"/>
      <c r="I7953" s="8"/>
      <c r="J7953" s="11"/>
      <c r="K7953" s="10"/>
      <c r="L7953" s="5"/>
      <c r="M7953" s="12"/>
      <c r="N7953" s="12"/>
      <c r="O7953" s="12"/>
      <c r="P7953" s="12"/>
      <c r="Q7953" s="12"/>
      <c r="R7953" s="12"/>
      <c r="S7953" s="13"/>
      <c r="T7953" s="13"/>
    </row>
    <row r="7954" spans="8:20" x14ac:dyDescent="0.2">
      <c r="H7954" s="8"/>
      <c r="I7954" s="8"/>
      <c r="J7954" s="11"/>
      <c r="K7954" s="10"/>
      <c r="L7954" s="5"/>
      <c r="M7954" s="12"/>
      <c r="N7954" s="12"/>
      <c r="O7954" s="12"/>
      <c r="P7954" s="12"/>
      <c r="Q7954" s="12"/>
      <c r="R7954" s="12"/>
      <c r="S7954" s="13"/>
      <c r="T7954" s="13"/>
    </row>
    <row r="7955" spans="8:20" x14ac:dyDescent="0.2">
      <c r="H7955" s="8"/>
      <c r="I7955" s="8"/>
      <c r="J7955" s="11"/>
      <c r="K7955" s="10"/>
      <c r="L7955" s="5"/>
      <c r="M7955" s="12"/>
      <c r="N7955" s="12"/>
      <c r="O7955" s="12"/>
      <c r="P7955" s="12"/>
      <c r="Q7955" s="12"/>
      <c r="R7955" s="12"/>
      <c r="S7955" s="13"/>
      <c r="T7955" s="13"/>
    </row>
    <row r="7956" spans="8:20" x14ac:dyDescent="0.2">
      <c r="H7956" s="8"/>
      <c r="I7956" s="8"/>
      <c r="J7956" s="11"/>
      <c r="K7956" s="10"/>
      <c r="L7956" s="5"/>
      <c r="M7956" s="12"/>
      <c r="N7956" s="12"/>
      <c r="O7956" s="12"/>
      <c r="P7956" s="12"/>
      <c r="Q7956" s="12"/>
      <c r="R7956" s="12"/>
      <c r="S7956" s="13"/>
      <c r="T7956" s="13"/>
    </row>
    <row r="7957" spans="8:20" x14ac:dyDescent="0.2">
      <c r="H7957" s="8"/>
      <c r="I7957" s="8"/>
      <c r="J7957" s="11"/>
      <c r="K7957" s="10"/>
      <c r="L7957" s="5"/>
      <c r="M7957" s="12"/>
      <c r="N7957" s="12"/>
      <c r="O7957" s="12"/>
      <c r="P7957" s="12"/>
      <c r="Q7957" s="12"/>
      <c r="R7957" s="12"/>
      <c r="S7957" s="13"/>
      <c r="T7957" s="13"/>
    </row>
    <row r="7958" spans="8:20" x14ac:dyDescent="0.2">
      <c r="H7958" s="8"/>
      <c r="I7958" s="8"/>
      <c r="J7958" s="11"/>
      <c r="K7958" s="10"/>
      <c r="L7958" s="5"/>
      <c r="M7958" s="12"/>
      <c r="N7958" s="12"/>
      <c r="O7958" s="12"/>
      <c r="P7958" s="12"/>
      <c r="Q7958" s="12"/>
      <c r="R7958" s="12"/>
      <c r="S7958" s="13"/>
      <c r="T7958" s="13"/>
    </row>
    <row r="7959" spans="8:20" x14ac:dyDescent="0.2">
      <c r="H7959" s="8"/>
      <c r="I7959" s="8"/>
      <c r="J7959" s="11"/>
      <c r="K7959" s="10"/>
      <c r="L7959" s="5"/>
      <c r="M7959" s="12"/>
      <c r="N7959" s="12"/>
      <c r="O7959" s="12"/>
      <c r="P7959" s="12"/>
      <c r="Q7959" s="12"/>
      <c r="R7959" s="12"/>
      <c r="S7959" s="13"/>
      <c r="T7959" s="13"/>
    </row>
    <row r="7960" spans="8:20" x14ac:dyDescent="0.2">
      <c r="H7960" s="8"/>
      <c r="I7960" s="8"/>
      <c r="J7960" s="11"/>
      <c r="K7960" s="10"/>
      <c r="L7960" s="5"/>
      <c r="M7960" s="12"/>
      <c r="N7960" s="12"/>
      <c r="O7960" s="12"/>
      <c r="P7960" s="12"/>
      <c r="Q7960" s="12"/>
      <c r="R7960" s="12"/>
      <c r="S7960" s="13"/>
      <c r="T7960" s="13"/>
    </row>
    <row r="7961" spans="8:20" x14ac:dyDescent="0.2">
      <c r="H7961" s="8"/>
      <c r="I7961" s="8"/>
      <c r="J7961" s="11"/>
      <c r="K7961" s="10"/>
      <c r="L7961" s="5"/>
      <c r="M7961" s="12"/>
      <c r="N7961" s="12"/>
      <c r="O7961" s="12"/>
      <c r="P7961" s="12"/>
      <c r="Q7961" s="12"/>
      <c r="R7961" s="12"/>
      <c r="S7961" s="13"/>
      <c r="T7961" s="13"/>
    </row>
    <row r="7962" spans="8:20" x14ac:dyDescent="0.2">
      <c r="H7962" s="8"/>
      <c r="I7962" s="8"/>
      <c r="J7962" s="11"/>
      <c r="K7962" s="10"/>
      <c r="L7962" s="5"/>
      <c r="M7962" s="12"/>
      <c r="N7962" s="12"/>
      <c r="O7962" s="12"/>
      <c r="P7962" s="12"/>
      <c r="Q7962" s="12"/>
      <c r="R7962" s="12"/>
      <c r="S7962" s="13"/>
      <c r="T7962" s="13"/>
    </row>
    <row r="7963" spans="8:20" x14ac:dyDescent="0.2">
      <c r="H7963" s="8"/>
      <c r="I7963" s="8"/>
      <c r="J7963" s="11"/>
      <c r="K7963" s="10"/>
      <c r="L7963" s="5"/>
      <c r="M7963" s="12"/>
      <c r="N7963" s="12"/>
      <c r="O7963" s="12"/>
      <c r="P7963" s="12"/>
      <c r="Q7963" s="12"/>
      <c r="R7963" s="12"/>
      <c r="S7963" s="13"/>
      <c r="T7963" s="13"/>
    </row>
    <row r="7964" spans="8:20" x14ac:dyDescent="0.2">
      <c r="H7964" s="8"/>
      <c r="I7964" s="8"/>
      <c r="J7964" s="11"/>
      <c r="K7964" s="10"/>
      <c r="L7964" s="5"/>
      <c r="M7964" s="12"/>
      <c r="N7964" s="12"/>
      <c r="O7964" s="12"/>
      <c r="P7964" s="12"/>
      <c r="Q7964" s="12"/>
      <c r="R7964" s="12"/>
      <c r="S7964" s="13"/>
      <c r="T7964" s="13"/>
    </row>
    <row r="7965" spans="8:20" x14ac:dyDescent="0.2">
      <c r="H7965" s="8"/>
      <c r="I7965" s="8"/>
      <c r="J7965" s="11"/>
      <c r="K7965" s="10"/>
      <c r="L7965" s="5"/>
      <c r="M7965" s="12"/>
      <c r="N7965" s="12"/>
      <c r="O7965" s="12"/>
      <c r="P7965" s="12"/>
      <c r="Q7965" s="12"/>
      <c r="R7965" s="12"/>
      <c r="S7965" s="13"/>
      <c r="T7965" s="13"/>
    </row>
    <row r="7966" spans="8:20" x14ac:dyDescent="0.2">
      <c r="H7966" s="8"/>
      <c r="I7966" s="8"/>
      <c r="J7966" s="11"/>
      <c r="K7966" s="10"/>
      <c r="L7966" s="5"/>
      <c r="M7966" s="12"/>
      <c r="N7966" s="12"/>
      <c r="O7966" s="12"/>
      <c r="P7966" s="12"/>
      <c r="Q7966" s="12"/>
      <c r="R7966" s="12"/>
      <c r="S7966" s="13"/>
      <c r="T7966" s="13"/>
    </row>
    <row r="7967" spans="8:20" x14ac:dyDescent="0.2">
      <c r="H7967" s="8"/>
      <c r="I7967" s="8"/>
      <c r="J7967" s="11"/>
      <c r="K7967" s="10"/>
      <c r="L7967" s="5"/>
      <c r="M7967" s="12"/>
      <c r="N7967" s="12"/>
      <c r="O7967" s="12"/>
      <c r="P7967" s="12"/>
      <c r="Q7967" s="12"/>
      <c r="R7967" s="12"/>
      <c r="S7967" s="13"/>
      <c r="T7967" s="13"/>
    </row>
    <row r="7968" spans="8:20" x14ac:dyDescent="0.2">
      <c r="H7968" s="8"/>
      <c r="I7968" s="8"/>
      <c r="J7968" s="11"/>
      <c r="K7968" s="10"/>
      <c r="L7968" s="5"/>
      <c r="M7968" s="12"/>
      <c r="N7968" s="12"/>
      <c r="O7968" s="12"/>
      <c r="P7968" s="12"/>
      <c r="Q7968" s="12"/>
      <c r="R7968" s="12"/>
      <c r="S7968" s="13"/>
      <c r="T7968" s="13"/>
    </row>
    <row r="7969" spans="8:20" x14ac:dyDescent="0.2">
      <c r="H7969" s="8"/>
      <c r="I7969" s="8"/>
      <c r="J7969" s="11"/>
      <c r="K7969" s="10"/>
      <c r="L7969" s="5"/>
      <c r="M7969" s="12"/>
      <c r="N7969" s="12"/>
      <c r="O7969" s="12"/>
      <c r="P7969" s="12"/>
      <c r="Q7969" s="12"/>
      <c r="R7969" s="12"/>
      <c r="S7969" s="13"/>
      <c r="T7969" s="13"/>
    </row>
    <row r="7970" spans="8:20" x14ac:dyDescent="0.2">
      <c r="H7970" s="8"/>
      <c r="I7970" s="8"/>
      <c r="J7970" s="11"/>
      <c r="K7970" s="10"/>
      <c r="L7970" s="5"/>
      <c r="M7970" s="12"/>
      <c r="N7970" s="12"/>
      <c r="O7970" s="12"/>
      <c r="P7970" s="12"/>
      <c r="Q7970" s="12"/>
      <c r="R7970" s="12"/>
      <c r="S7970" s="13"/>
      <c r="T7970" s="13"/>
    </row>
    <row r="7971" spans="8:20" x14ac:dyDescent="0.2">
      <c r="H7971" s="8"/>
      <c r="I7971" s="8"/>
      <c r="J7971" s="11"/>
      <c r="K7971" s="10"/>
      <c r="L7971" s="5"/>
      <c r="M7971" s="12"/>
      <c r="N7971" s="12"/>
      <c r="O7971" s="12"/>
      <c r="P7971" s="12"/>
      <c r="Q7971" s="12"/>
      <c r="R7971" s="12"/>
      <c r="S7971" s="13"/>
      <c r="T7971" s="13"/>
    </row>
    <row r="7972" spans="8:20" x14ac:dyDescent="0.2">
      <c r="H7972" s="8"/>
      <c r="I7972" s="8"/>
      <c r="J7972" s="11"/>
      <c r="K7972" s="10"/>
      <c r="L7972" s="5"/>
      <c r="M7972" s="12"/>
      <c r="N7972" s="12"/>
      <c r="O7972" s="12"/>
      <c r="P7972" s="12"/>
      <c r="Q7972" s="12"/>
      <c r="R7972" s="12"/>
      <c r="S7972" s="13"/>
      <c r="T7972" s="13"/>
    </row>
    <row r="7973" spans="8:20" x14ac:dyDescent="0.2">
      <c r="H7973" s="8"/>
      <c r="I7973" s="8"/>
      <c r="J7973" s="11"/>
      <c r="K7973" s="10"/>
      <c r="L7973" s="5"/>
      <c r="M7973" s="12"/>
      <c r="N7973" s="12"/>
      <c r="O7973" s="12"/>
      <c r="P7973" s="12"/>
      <c r="Q7973" s="12"/>
      <c r="R7973" s="12"/>
      <c r="S7973" s="13"/>
      <c r="T7973" s="13"/>
    </row>
    <row r="7974" spans="8:20" x14ac:dyDescent="0.2">
      <c r="H7974" s="8"/>
      <c r="I7974" s="8"/>
      <c r="J7974" s="11"/>
      <c r="K7974" s="10"/>
      <c r="L7974" s="5"/>
      <c r="M7974" s="12"/>
      <c r="N7974" s="12"/>
      <c r="O7974" s="12"/>
      <c r="P7974" s="12"/>
      <c r="Q7974" s="12"/>
      <c r="R7974" s="12"/>
      <c r="S7974" s="13"/>
      <c r="T7974" s="13"/>
    </row>
    <row r="7975" spans="8:20" x14ac:dyDescent="0.2">
      <c r="H7975" s="8"/>
      <c r="I7975" s="8"/>
      <c r="J7975" s="11"/>
      <c r="K7975" s="10"/>
      <c r="L7975" s="5"/>
      <c r="M7975" s="12"/>
      <c r="N7975" s="12"/>
      <c r="O7975" s="12"/>
      <c r="P7975" s="12"/>
      <c r="Q7975" s="12"/>
      <c r="R7975" s="12"/>
      <c r="S7975" s="13"/>
      <c r="T7975" s="13"/>
    </row>
    <row r="7976" spans="8:20" x14ac:dyDescent="0.2">
      <c r="H7976" s="8"/>
      <c r="I7976" s="8"/>
      <c r="J7976" s="11"/>
      <c r="K7976" s="10"/>
      <c r="L7976" s="5"/>
      <c r="M7976" s="12"/>
      <c r="N7976" s="12"/>
      <c r="O7976" s="12"/>
      <c r="P7976" s="12"/>
      <c r="Q7976" s="12"/>
      <c r="R7976" s="12"/>
      <c r="S7976" s="13"/>
      <c r="T7976" s="13"/>
    </row>
    <row r="7977" spans="8:20" x14ac:dyDescent="0.2">
      <c r="H7977" s="8"/>
      <c r="I7977" s="8"/>
      <c r="J7977" s="11"/>
      <c r="K7977" s="10"/>
      <c r="L7977" s="5"/>
      <c r="M7977" s="12"/>
      <c r="N7977" s="12"/>
      <c r="O7977" s="12"/>
      <c r="P7977" s="12"/>
      <c r="Q7977" s="12"/>
      <c r="R7977" s="12"/>
      <c r="S7977" s="13"/>
      <c r="T7977" s="13"/>
    </row>
    <row r="7978" spans="8:20" x14ac:dyDescent="0.2">
      <c r="H7978" s="8"/>
      <c r="I7978" s="8"/>
      <c r="J7978" s="11"/>
      <c r="K7978" s="10"/>
      <c r="L7978" s="5"/>
      <c r="M7978" s="12"/>
      <c r="N7978" s="12"/>
      <c r="O7978" s="12"/>
      <c r="P7978" s="12"/>
      <c r="Q7978" s="12"/>
      <c r="R7978" s="12"/>
      <c r="S7978" s="13"/>
      <c r="T7978" s="13"/>
    </row>
    <row r="7979" spans="8:20" x14ac:dyDescent="0.2">
      <c r="H7979" s="8"/>
      <c r="I7979" s="8"/>
      <c r="J7979" s="11"/>
      <c r="K7979" s="10"/>
      <c r="L7979" s="5"/>
      <c r="M7979" s="12"/>
      <c r="N7979" s="12"/>
      <c r="O7979" s="12"/>
      <c r="P7979" s="12"/>
      <c r="Q7979" s="12"/>
      <c r="R7979" s="12"/>
      <c r="S7979" s="13"/>
      <c r="T7979" s="13"/>
    </row>
    <row r="7980" spans="8:20" x14ac:dyDescent="0.2">
      <c r="H7980" s="8"/>
      <c r="I7980" s="8"/>
      <c r="J7980" s="11"/>
      <c r="K7980" s="10"/>
      <c r="L7980" s="5"/>
      <c r="M7980" s="12"/>
      <c r="N7980" s="12"/>
      <c r="O7980" s="12"/>
      <c r="P7980" s="12"/>
      <c r="Q7980" s="12"/>
      <c r="R7980" s="12"/>
      <c r="S7980" s="13"/>
      <c r="T7980" s="13"/>
    </row>
    <row r="7981" spans="8:20" x14ac:dyDescent="0.2">
      <c r="H7981" s="8"/>
      <c r="I7981" s="8"/>
      <c r="J7981" s="11"/>
      <c r="K7981" s="10"/>
      <c r="L7981" s="5"/>
      <c r="M7981" s="12"/>
      <c r="N7981" s="12"/>
      <c r="O7981" s="12"/>
      <c r="P7981" s="12"/>
      <c r="Q7981" s="12"/>
      <c r="R7981" s="12"/>
      <c r="S7981" s="13"/>
      <c r="T7981" s="13"/>
    </row>
    <row r="7982" spans="8:20" x14ac:dyDescent="0.2">
      <c r="H7982" s="8"/>
      <c r="I7982" s="8"/>
      <c r="J7982" s="11"/>
      <c r="K7982" s="10"/>
      <c r="L7982" s="5"/>
      <c r="M7982" s="12"/>
      <c r="N7982" s="12"/>
      <c r="O7982" s="12"/>
      <c r="P7982" s="12"/>
      <c r="Q7982" s="12"/>
      <c r="R7982" s="12"/>
      <c r="S7982" s="13"/>
      <c r="T7982" s="13"/>
    </row>
    <row r="7983" spans="8:20" x14ac:dyDescent="0.2">
      <c r="H7983" s="8"/>
      <c r="I7983" s="8"/>
      <c r="J7983" s="11"/>
      <c r="K7983" s="10"/>
      <c r="L7983" s="5"/>
      <c r="M7983" s="12"/>
      <c r="N7983" s="12"/>
      <c r="O7983" s="12"/>
      <c r="P7983" s="12"/>
      <c r="Q7983" s="12"/>
      <c r="R7983" s="12"/>
      <c r="S7983" s="13"/>
      <c r="T7983" s="13"/>
    </row>
    <row r="7984" spans="8:20" x14ac:dyDescent="0.2">
      <c r="H7984" s="8"/>
      <c r="I7984" s="8"/>
      <c r="J7984" s="11"/>
      <c r="K7984" s="10"/>
      <c r="L7984" s="5"/>
      <c r="M7984" s="12"/>
      <c r="N7984" s="12"/>
      <c r="O7984" s="12"/>
      <c r="P7984" s="12"/>
      <c r="Q7984" s="12"/>
      <c r="R7984" s="12"/>
      <c r="S7984" s="13"/>
      <c r="T7984" s="13"/>
    </row>
    <row r="7985" spans="8:20" x14ac:dyDescent="0.2">
      <c r="H7985" s="8"/>
      <c r="I7985" s="8"/>
      <c r="J7985" s="11"/>
      <c r="K7985" s="10"/>
      <c r="L7985" s="5"/>
      <c r="M7985" s="12"/>
      <c r="N7985" s="12"/>
      <c r="O7985" s="12"/>
      <c r="P7985" s="12"/>
      <c r="Q7985" s="12"/>
      <c r="R7985" s="12"/>
      <c r="S7985" s="13"/>
      <c r="T7985" s="13"/>
    </row>
    <row r="7986" spans="8:20" x14ac:dyDescent="0.2">
      <c r="H7986" s="8"/>
      <c r="I7986" s="8"/>
      <c r="J7986" s="11"/>
      <c r="K7986" s="10"/>
      <c r="L7986" s="5"/>
      <c r="M7986" s="12"/>
      <c r="N7986" s="12"/>
      <c r="O7986" s="12"/>
      <c r="P7986" s="12"/>
      <c r="Q7986" s="12"/>
      <c r="R7986" s="12"/>
      <c r="S7986" s="13"/>
      <c r="T7986" s="13"/>
    </row>
    <row r="7987" spans="8:20" x14ac:dyDescent="0.2">
      <c r="H7987" s="8"/>
      <c r="I7987" s="8"/>
      <c r="J7987" s="11"/>
      <c r="K7987" s="10"/>
      <c r="L7987" s="5"/>
      <c r="M7987" s="12"/>
      <c r="N7987" s="12"/>
      <c r="O7987" s="12"/>
      <c r="P7987" s="12"/>
      <c r="Q7987" s="12"/>
      <c r="R7987" s="12"/>
      <c r="S7987" s="13"/>
      <c r="T7987" s="13"/>
    </row>
    <row r="7988" spans="8:20" x14ac:dyDescent="0.2">
      <c r="H7988" s="8"/>
      <c r="I7988" s="8"/>
      <c r="J7988" s="11"/>
      <c r="K7988" s="10"/>
      <c r="L7988" s="5"/>
      <c r="M7988" s="12"/>
      <c r="N7988" s="12"/>
      <c r="O7988" s="12"/>
      <c r="P7988" s="12"/>
      <c r="Q7988" s="12"/>
      <c r="R7988" s="12"/>
      <c r="S7988" s="13"/>
      <c r="T7988" s="13"/>
    </row>
    <row r="7989" spans="8:20" x14ac:dyDescent="0.2">
      <c r="H7989" s="8"/>
      <c r="I7989" s="8"/>
      <c r="J7989" s="11"/>
      <c r="K7989" s="10"/>
      <c r="L7989" s="5"/>
      <c r="M7989" s="12"/>
      <c r="N7989" s="12"/>
      <c r="O7989" s="12"/>
      <c r="P7989" s="12"/>
      <c r="Q7989" s="12"/>
      <c r="R7989" s="12"/>
      <c r="S7989" s="13"/>
      <c r="T7989" s="13"/>
    </row>
    <row r="7990" spans="8:20" x14ac:dyDescent="0.2">
      <c r="H7990" s="8"/>
      <c r="I7990" s="8"/>
      <c r="J7990" s="11"/>
      <c r="K7990" s="10"/>
      <c r="L7990" s="5"/>
      <c r="M7990" s="12"/>
      <c r="N7990" s="12"/>
      <c r="O7990" s="12"/>
      <c r="P7990" s="12"/>
      <c r="Q7990" s="12"/>
      <c r="R7990" s="12"/>
      <c r="S7990" s="13"/>
      <c r="T7990" s="13"/>
    </row>
    <row r="7991" spans="8:20" x14ac:dyDescent="0.2">
      <c r="H7991" s="8"/>
      <c r="I7991" s="8"/>
      <c r="J7991" s="11"/>
      <c r="K7991" s="10"/>
      <c r="L7991" s="5"/>
      <c r="M7991" s="12"/>
      <c r="N7991" s="12"/>
      <c r="O7991" s="12"/>
      <c r="P7991" s="12"/>
      <c r="Q7991" s="12"/>
      <c r="R7991" s="12"/>
      <c r="S7991" s="13"/>
      <c r="T7991" s="13"/>
    </row>
    <row r="7992" spans="8:20" x14ac:dyDescent="0.2">
      <c r="H7992" s="8"/>
      <c r="I7992" s="8"/>
      <c r="J7992" s="11"/>
      <c r="K7992" s="10"/>
      <c r="L7992" s="5"/>
      <c r="M7992" s="12"/>
      <c r="N7992" s="12"/>
      <c r="O7992" s="12"/>
      <c r="P7992" s="12"/>
      <c r="Q7992" s="12"/>
      <c r="R7992" s="12"/>
      <c r="S7992" s="13"/>
      <c r="T7992" s="13"/>
    </row>
    <row r="7993" spans="8:20" x14ac:dyDescent="0.2">
      <c r="H7993" s="8"/>
      <c r="I7993" s="8"/>
      <c r="J7993" s="11"/>
      <c r="K7993" s="10"/>
      <c r="L7993" s="5"/>
      <c r="M7993" s="12"/>
      <c r="N7993" s="12"/>
      <c r="O7993" s="12"/>
      <c r="P7993" s="12"/>
      <c r="Q7993" s="12"/>
      <c r="R7993" s="12"/>
      <c r="S7993" s="13"/>
      <c r="T7993" s="13"/>
    </row>
    <row r="7994" spans="8:20" x14ac:dyDescent="0.2">
      <c r="H7994" s="8"/>
      <c r="I7994" s="8"/>
      <c r="J7994" s="11"/>
      <c r="K7994" s="10"/>
      <c r="L7994" s="5"/>
      <c r="M7994" s="12"/>
      <c r="N7994" s="12"/>
      <c r="O7994" s="12"/>
      <c r="P7994" s="12"/>
      <c r="Q7994" s="12"/>
      <c r="R7994" s="12"/>
      <c r="S7994" s="13"/>
      <c r="T7994" s="13"/>
    </row>
    <row r="7995" spans="8:20" x14ac:dyDescent="0.2">
      <c r="H7995" s="8"/>
      <c r="I7995" s="8"/>
      <c r="J7995" s="11"/>
      <c r="K7995" s="10"/>
      <c r="L7995" s="5"/>
      <c r="M7995" s="12"/>
      <c r="N7995" s="12"/>
      <c r="O7995" s="12"/>
      <c r="P7995" s="12"/>
      <c r="Q7995" s="12"/>
      <c r="R7995" s="12"/>
      <c r="S7995" s="13"/>
      <c r="T7995" s="13"/>
    </row>
    <row r="7996" spans="8:20" x14ac:dyDescent="0.2">
      <c r="H7996" s="8"/>
      <c r="I7996" s="8"/>
      <c r="J7996" s="11"/>
      <c r="K7996" s="10"/>
      <c r="L7996" s="5"/>
      <c r="M7996" s="12"/>
      <c r="N7996" s="12"/>
      <c r="O7996" s="12"/>
      <c r="P7996" s="12"/>
      <c r="Q7996" s="12"/>
      <c r="R7996" s="12"/>
      <c r="S7996" s="13"/>
      <c r="T7996" s="13"/>
    </row>
    <row r="7997" spans="8:20" x14ac:dyDescent="0.2">
      <c r="H7997" s="8"/>
      <c r="I7997" s="8"/>
      <c r="J7997" s="11"/>
      <c r="K7997" s="10"/>
      <c r="L7997" s="5"/>
      <c r="M7997" s="12"/>
      <c r="N7997" s="12"/>
      <c r="O7997" s="12"/>
      <c r="P7997" s="12"/>
      <c r="Q7997" s="12"/>
      <c r="R7997" s="12"/>
      <c r="S7997" s="13"/>
      <c r="T7997" s="13"/>
    </row>
    <row r="7998" spans="8:20" x14ac:dyDescent="0.2">
      <c r="H7998" s="8"/>
      <c r="I7998" s="8"/>
      <c r="J7998" s="11"/>
      <c r="K7998" s="10"/>
      <c r="L7998" s="5"/>
      <c r="M7998" s="12"/>
      <c r="N7998" s="12"/>
      <c r="O7998" s="12"/>
      <c r="P7998" s="12"/>
      <c r="Q7998" s="12"/>
      <c r="R7998" s="12"/>
      <c r="S7998" s="13"/>
      <c r="T7998" s="13"/>
    </row>
    <row r="7999" spans="8:20" x14ac:dyDescent="0.2">
      <c r="H7999" s="8"/>
      <c r="I7999" s="8"/>
      <c r="J7999" s="11"/>
      <c r="K7999" s="10"/>
      <c r="L7999" s="5"/>
      <c r="M7999" s="12"/>
      <c r="N7999" s="12"/>
      <c r="O7999" s="12"/>
      <c r="P7999" s="12"/>
      <c r="Q7999" s="12"/>
      <c r="R7999" s="12"/>
      <c r="S7999" s="13"/>
      <c r="T7999" s="13"/>
    </row>
    <row r="8000" spans="8:20" x14ac:dyDescent="0.2">
      <c r="H8000" s="8"/>
      <c r="I8000" s="8"/>
      <c r="J8000" s="11"/>
      <c r="K8000" s="10"/>
      <c r="L8000" s="5"/>
      <c r="M8000" s="12"/>
      <c r="N8000" s="12"/>
      <c r="O8000" s="12"/>
      <c r="P8000" s="12"/>
      <c r="Q8000" s="12"/>
      <c r="R8000" s="12"/>
      <c r="S8000" s="13"/>
      <c r="T8000" s="13"/>
    </row>
    <row r="8001" spans="8:21" x14ac:dyDescent="0.2">
      <c r="H8001" s="8"/>
      <c r="I8001" s="8"/>
      <c r="J8001" s="11"/>
      <c r="K8001" s="10"/>
      <c r="L8001" s="5"/>
      <c r="M8001" s="12"/>
      <c r="N8001" s="12"/>
      <c r="O8001" s="12"/>
      <c r="P8001" s="12"/>
      <c r="Q8001" s="12"/>
      <c r="R8001" s="12"/>
      <c r="S8001" s="13"/>
      <c r="T8001" s="13"/>
    </row>
    <row r="8002" spans="8:21" x14ac:dyDescent="0.2">
      <c r="H8002" s="8"/>
      <c r="I8002" s="8"/>
      <c r="J8002" s="11"/>
      <c r="K8002" s="10"/>
      <c r="L8002" s="5"/>
      <c r="M8002" s="12"/>
      <c r="N8002" s="12"/>
      <c r="O8002" s="12"/>
      <c r="P8002" s="12"/>
      <c r="Q8002" s="12"/>
      <c r="R8002" s="12"/>
      <c r="S8002" s="13"/>
      <c r="T8002" s="13"/>
    </row>
    <row r="8003" spans="8:21" x14ac:dyDescent="0.2">
      <c r="H8003" s="8"/>
      <c r="I8003" s="8"/>
      <c r="J8003" s="11"/>
      <c r="K8003" s="10"/>
      <c r="L8003" s="5"/>
      <c r="M8003" s="12"/>
      <c r="N8003" s="12"/>
      <c r="O8003" s="12"/>
      <c r="P8003" s="12"/>
      <c r="Q8003" s="12"/>
      <c r="R8003" s="12"/>
      <c r="S8003" s="13"/>
      <c r="T8003" s="13"/>
    </row>
    <row r="8004" spans="8:21" x14ac:dyDescent="0.2">
      <c r="H8004" s="8"/>
      <c r="I8004" s="8"/>
      <c r="J8004" s="11"/>
      <c r="K8004" s="10"/>
      <c r="L8004" s="5"/>
      <c r="M8004" s="12"/>
      <c r="N8004" s="12"/>
      <c r="O8004" s="12"/>
      <c r="P8004" s="12"/>
      <c r="Q8004" s="12"/>
      <c r="R8004" s="12"/>
      <c r="S8004" s="13"/>
      <c r="T8004" s="13"/>
    </row>
    <row r="8005" spans="8:21" x14ac:dyDescent="0.2">
      <c r="H8005" s="8"/>
      <c r="I8005" s="8"/>
      <c r="J8005" s="11"/>
      <c r="K8005" s="10"/>
      <c r="L8005" s="5"/>
      <c r="M8005" s="12"/>
      <c r="N8005" s="12"/>
      <c r="O8005" s="12"/>
      <c r="P8005" s="12"/>
      <c r="Q8005" s="12"/>
      <c r="R8005" s="12"/>
      <c r="S8005" s="13"/>
      <c r="T8005" s="13"/>
    </row>
    <row r="8006" spans="8:21" x14ac:dyDescent="0.2">
      <c r="H8006" s="8"/>
      <c r="I8006" s="8"/>
      <c r="J8006" s="11"/>
      <c r="K8006" s="11"/>
      <c r="L8006" s="5"/>
      <c r="M8006" s="12"/>
      <c r="N8006" s="12"/>
      <c r="O8006" s="12"/>
      <c r="P8006" s="12"/>
      <c r="Q8006" s="12"/>
      <c r="R8006" s="12"/>
      <c r="S8006" s="13"/>
      <c r="T8006" s="13"/>
      <c r="U8006" s="13"/>
    </row>
    <row r="8007" spans="8:21" x14ac:dyDescent="0.2">
      <c r="H8007" s="8"/>
      <c r="I8007" s="8"/>
      <c r="J8007" s="11"/>
      <c r="K8007" s="11"/>
      <c r="L8007" s="5"/>
      <c r="M8007" s="12"/>
      <c r="N8007" s="12"/>
      <c r="O8007" s="12"/>
      <c r="P8007" s="12"/>
      <c r="Q8007" s="12"/>
      <c r="R8007" s="12"/>
      <c r="S8007" s="13"/>
      <c r="T8007" s="13"/>
      <c r="U8007" s="13"/>
    </row>
    <row r="8008" spans="8:21" x14ac:dyDescent="0.2">
      <c r="H8008" s="8"/>
      <c r="I8008" s="8"/>
      <c r="J8008" s="11"/>
      <c r="K8008" s="11"/>
      <c r="L8008" s="5"/>
      <c r="M8008" s="12"/>
      <c r="N8008" s="12"/>
      <c r="O8008" s="12"/>
      <c r="P8008" s="12"/>
      <c r="Q8008" s="12"/>
      <c r="R8008" s="12"/>
      <c r="S8008" s="13"/>
      <c r="T8008" s="13"/>
      <c r="U8008" s="13"/>
    </row>
    <row r="8009" spans="8:21" x14ac:dyDescent="0.2">
      <c r="H8009" s="8"/>
      <c r="I8009" s="8"/>
      <c r="J8009" s="11"/>
      <c r="K8009" s="11"/>
      <c r="L8009" s="5"/>
      <c r="M8009" s="12"/>
      <c r="N8009" s="12"/>
      <c r="O8009" s="12"/>
      <c r="P8009" s="12"/>
      <c r="Q8009" s="12"/>
      <c r="R8009" s="12"/>
      <c r="S8009" s="13"/>
      <c r="T8009" s="13"/>
      <c r="U8009" s="13"/>
    </row>
    <row r="8010" spans="8:21" x14ac:dyDescent="0.2">
      <c r="H8010" s="8"/>
      <c r="I8010" s="8"/>
      <c r="J8010" s="11"/>
      <c r="K8010" s="11"/>
      <c r="L8010" s="5"/>
      <c r="M8010" s="12"/>
      <c r="N8010" s="12"/>
      <c r="O8010" s="12"/>
      <c r="P8010" s="12"/>
      <c r="Q8010" s="12"/>
      <c r="R8010" s="12"/>
      <c r="S8010" s="13"/>
      <c r="T8010" s="13"/>
      <c r="U8010" s="13"/>
    </row>
    <row r="8011" spans="8:21" x14ac:dyDescent="0.2">
      <c r="H8011" s="8"/>
      <c r="I8011" s="8"/>
      <c r="J8011" s="11"/>
      <c r="K8011" s="11"/>
      <c r="L8011" s="5"/>
      <c r="M8011" s="12"/>
      <c r="N8011" s="12"/>
      <c r="O8011" s="12"/>
      <c r="P8011" s="12"/>
      <c r="Q8011" s="12"/>
      <c r="R8011" s="12"/>
      <c r="S8011" s="13"/>
      <c r="T8011" s="13"/>
      <c r="U8011" s="13"/>
    </row>
    <row r="8012" spans="8:21" x14ac:dyDescent="0.2">
      <c r="H8012" s="8"/>
      <c r="I8012" s="8"/>
      <c r="J8012" s="8"/>
      <c r="K8012" s="8"/>
      <c r="L8012" s="5"/>
      <c r="M8012" s="12"/>
      <c r="N8012" s="12"/>
      <c r="O8012" s="12"/>
      <c r="P8012" s="12"/>
      <c r="Q8012" s="12"/>
      <c r="R8012" s="12"/>
      <c r="S8012" s="13"/>
      <c r="T8012" s="13"/>
      <c r="U8012" s="13"/>
    </row>
    <row r="8013" spans="8:21" x14ac:dyDescent="0.2">
      <c r="H8013" s="8"/>
      <c r="I8013" s="8"/>
      <c r="J8013" s="8"/>
      <c r="K8013" s="8"/>
      <c r="L8013" s="5"/>
      <c r="M8013" s="12"/>
      <c r="N8013" s="12"/>
      <c r="O8013" s="12"/>
      <c r="P8013" s="12"/>
      <c r="Q8013" s="12"/>
      <c r="R8013" s="12"/>
      <c r="S8013" s="13"/>
      <c r="T8013" s="13"/>
      <c r="U8013" s="13"/>
    </row>
    <row r="8014" spans="8:21" x14ac:dyDescent="0.2">
      <c r="H8014" s="8"/>
      <c r="I8014" s="8"/>
      <c r="J8014" s="8"/>
      <c r="K8014" s="8"/>
      <c r="L8014" s="5"/>
      <c r="M8014" s="12"/>
      <c r="N8014" s="12"/>
      <c r="O8014" s="12"/>
      <c r="P8014" s="12"/>
      <c r="Q8014" s="12"/>
      <c r="R8014" s="12"/>
      <c r="S8014" s="13"/>
      <c r="T8014" s="13"/>
      <c r="U8014" s="13"/>
    </row>
    <row r="8015" spans="8:21" x14ac:dyDescent="0.2">
      <c r="H8015" s="8"/>
      <c r="I8015" s="8"/>
      <c r="J8015" s="8"/>
      <c r="K8015" s="8"/>
      <c r="L8015" s="5"/>
      <c r="M8015" s="12"/>
      <c r="N8015" s="12"/>
      <c r="O8015" s="12"/>
      <c r="P8015" s="12"/>
      <c r="Q8015" s="12"/>
      <c r="R8015" s="12"/>
      <c r="S8015" s="13"/>
      <c r="T8015" s="13"/>
      <c r="U8015" s="13"/>
    </row>
    <row r="8016" spans="8:21" x14ac:dyDescent="0.2">
      <c r="H8016" s="8"/>
      <c r="I8016" s="8"/>
      <c r="J8016" s="8"/>
      <c r="K8016" s="8"/>
      <c r="L8016" s="5"/>
      <c r="M8016" s="12"/>
      <c r="N8016" s="12"/>
      <c r="O8016" s="12"/>
      <c r="P8016" s="12"/>
      <c r="Q8016" s="12"/>
      <c r="R8016" s="12"/>
      <c r="S8016" s="13"/>
      <c r="T8016" s="13"/>
      <c r="U8016" s="13"/>
    </row>
    <row r="8017" spans="8:21" x14ac:dyDescent="0.2">
      <c r="H8017" s="8"/>
      <c r="I8017" s="8"/>
      <c r="J8017" s="8"/>
      <c r="K8017" s="8"/>
      <c r="L8017" s="5"/>
      <c r="M8017" s="12"/>
      <c r="N8017" s="12"/>
      <c r="O8017" s="12"/>
      <c r="P8017" s="12"/>
      <c r="Q8017" s="12"/>
      <c r="R8017" s="12"/>
      <c r="S8017" s="13"/>
      <c r="T8017" s="13"/>
      <c r="U8017" s="13"/>
    </row>
    <row r="8018" spans="8:21" x14ac:dyDescent="0.2">
      <c r="H8018" s="8"/>
      <c r="I8018" s="8"/>
      <c r="J8018" s="8"/>
      <c r="K8018" s="8"/>
      <c r="L8018" s="5"/>
      <c r="M8018" s="12"/>
      <c r="N8018" s="12"/>
      <c r="O8018" s="12"/>
      <c r="P8018" s="12"/>
      <c r="Q8018" s="12"/>
      <c r="R8018" s="12"/>
      <c r="S8018" s="13"/>
      <c r="T8018" s="13"/>
      <c r="U8018" s="13"/>
    </row>
    <row r="8019" spans="8:21" x14ac:dyDescent="0.2">
      <c r="H8019" s="8"/>
      <c r="I8019" s="8"/>
      <c r="J8019" s="8"/>
      <c r="K8019" s="8"/>
      <c r="L8019" s="5"/>
      <c r="M8019" s="12"/>
      <c r="N8019" s="12"/>
      <c r="O8019" s="12"/>
      <c r="P8019" s="12"/>
      <c r="Q8019" s="12"/>
      <c r="R8019" s="12"/>
      <c r="S8019" s="13"/>
      <c r="T8019" s="13"/>
      <c r="U8019" s="13"/>
    </row>
    <row r="8020" spans="8:21" x14ac:dyDescent="0.2">
      <c r="H8020" s="8"/>
      <c r="I8020" s="8"/>
      <c r="J8020" s="8"/>
      <c r="K8020" s="8"/>
      <c r="L8020" s="5"/>
      <c r="M8020" s="12"/>
      <c r="N8020" s="12"/>
      <c r="O8020" s="12"/>
      <c r="P8020" s="12"/>
      <c r="Q8020" s="12"/>
      <c r="R8020" s="12"/>
      <c r="S8020" s="13"/>
      <c r="T8020" s="13"/>
      <c r="U8020" s="13"/>
    </row>
    <row r="8021" spans="8:21" x14ac:dyDescent="0.2">
      <c r="H8021" s="8"/>
      <c r="I8021" s="8"/>
      <c r="J8021" s="8"/>
      <c r="K8021" s="8"/>
      <c r="L8021" s="5"/>
      <c r="M8021" s="12"/>
      <c r="N8021" s="12"/>
      <c r="O8021" s="12"/>
      <c r="P8021" s="12"/>
      <c r="Q8021" s="12"/>
      <c r="R8021" s="12"/>
      <c r="S8021" s="13"/>
      <c r="T8021" s="13"/>
      <c r="U8021" s="13"/>
    </row>
    <row r="8022" spans="8:21" x14ac:dyDescent="0.2">
      <c r="H8022" s="8"/>
      <c r="I8022" s="8"/>
      <c r="J8022" s="8"/>
      <c r="K8022" s="8"/>
      <c r="L8022" s="5"/>
      <c r="M8022" s="12"/>
      <c r="N8022" s="12"/>
      <c r="O8022" s="12"/>
      <c r="P8022" s="12"/>
      <c r="Q8022" s="12"/>
      <c r="R8022" s="12"/>
      <c r="S8022" s="13"/>
      <c r="T8022" s="13"/>
      <c r="U8022" s="13"/>
    </row>
    <row r="8023" spans="8:21" x14ac:dyDescent="0.2">
      <c r="H8023" s="8"/>
      <c r="I8023" s="8"/>
      <c r="J8023" s="8"/>
      <c r="K8023" s="8"/>
      <c r="L8023" s="5"/>
      <c r="M8023" s="12"/>
      <c r="N8023" s="12"/>
      <c r="O8023" s="12"/>
      <c r="P8023" s="12"/>
      <c r="Q8023" s="12"/>
      <c r="R8023" s="12"/>
      <c r="S8023" s="13"/>
      <c r="T8023" s="13"/>
      <c r="U8023" s="13"/>
    </row>
    <row r="8024" spans="8:21" x14ac:dyDescent="0.2">
      <c r="H8024" s="8"/>
      <c r="I8024" s="8"/>
      <c r="J8024" s="8"/>
      <c r="K8024" s="8"/>
      <c r="L8024" s="5"/>
      <c r="M8024" s="12"/>
      <c r="N8024" s="12"/>
      <c r="O8024" s="12"/>
      <c r="P8024" s="12"/>
      <c r="Q8024" s="12"/>
      <c r="R8024" s="12"/>
      <c r="S8024" s="13"/>
      <c r="T8024" s="13"/>
      <c r="U8024" s="13"/>
    </row>
    <row r="8025" spans="8:21" x14ac:dyDescent="0.2">
      <c r="H8025" s="8"/>
      <c r="I8025" s="8"/>
      <c r="J8025" s="8"/>
      <c r="K8025" s="8"/>
      <c r="L8025" s="5"/>
      <c r="M8025" s="12"/>
      <c r="N8025" s="12"/>
      <c r="O8025" s="12"/>
      <c r="P8025" s="12"/>
      <c r="Q8025" s="12"/>
      <c r="R8025" s="12"/>
      <c r="S8025" s="13"/>
      <c r="T8025" s="13"/>
      <c r="U8025" s="13"/>
    </row>
    <row r="8026" spans="8:21" x14ac:dyDescent="0.2">
      <c r="H8026" s="8"/>
      <c r="I8026" s="8"/>
      <c r="J8026" s="8"/>
      <c r="K8026" s="8"/>
      <c r="L8026" s="5"/>
      <c r="M8026" s="12"/>
      <c r="N8026" s="12"/>
      <c r="O8026" s="12"/>
      <c r="P8026" s="12"/>
      <c r="Q8026" s="12"/>
      <c r="R8026" s="12"/>
      <c r="S8026" s="13"/>
      <c r="T8026" s="13"/>
      <c r="U8026" s="13"/>
    </row>
    <row r="8027" spans="8:21" x14ac:dyDescent="0.2">
      <c r="H8027" s="8"/>
      <c r="I8027" s="8"/>
      <c r="J8027" s="8"/>
      <c r="K8027" s="8"/>
      <c r="L8027" s="5"/>
      <c r="M8027" s="12"/>
      <c r="N8027" s="12"/>
      <c r="O8027" s="12"/>
      <c r="P8027" s="12"/>
      <c r="Q8027" s="12"/>
      <c r="R8027" s="12"/>
      <c r="S8027" s="13"/>
      <c r="T8027" s="13"/>
      <c r="U8027" s="13"/>
    </row>
    <row r="8028" spans="8:21" x14ac:dyDescent="0.2">
      <c r="H8028" s="8"/>
      <c r="I8028" s="8"/>
      <c r="J8028" s="8"/>
      <c r="K8028" s="8"/>
      <c r="L8028" s="5"/>
      <c r="M8028" s="12"/>
      <c r="N8028" s="12"/>
      <c r="O8028" s="12"/>
      <c r="P8028" s="12"/>
      <c r="Q8028" s="12"/>
      <c r="R8028" s="12"/>
      <c r="S8028" s="13"/>
      <c r="T8028" s="13"/>
      <c r="U8028" s="13"/>
    </row>
    <row r="8029" spans="8:21" x14ac:dyDescent="0.2">
      <c r="H8029" s="8"/>
      <c r="I8029" s="8"/>
      <c r="J8029" s="8"/>
      <c r="K8029" s="8"/>
      <c r="L8029" s="5"/>
      <c r="M8029" s="12"/>
      <c r="N8029" s="12"/>
      <c r="O8029" s="12"/>
      <c r="P8029" s="12"/>
      <c r="Q8029" s="12"/>
      <c r="R8029" s="12"/>
      <c r="S8029" s="13"/>
      <c r="T8029" s="13"/>
      <c r="U8029" s="13"/>
    </row>
    <row r="8030" spans="8:21" x14ac:dyDescent="0.2">
      <c r="H8030" s="8"/>
      <c r="I8030" s="8"/>
      <c r="J8030" s="8"/>
      <c r="K8030" s="8"/>
      <c r="L8030" s="5"/>
      <c r="M8030" s="12"/>
      <c r="N8030" s="12"/>
      <c r="O8030" s="12"/>
      <c r="P8030" s="12"/>
      <c r="Q8030" s="12"/>
      <c r="R8030" s="12"/>
      <c r="S8030" s="13"/>
      <c r="T8030" s="13"/>
      <c r="U8030" s="13"/>
    </row>
    <row r="8031" spans="8:21" x14ac:dyDescent="0.2">
      <c r="H8031" s="8"/>
      <c r="I8031" s="8"/>
      <c r="J8031" s="8"/>
      <c r="K8031" s="8"/>
      <c r="L8031" s="5"/>
      <c r="M8031" s="12"/>
      <c r="N8031" s="12"/>
      <c r="O8031" s="12"/>
      <c r="P8031" s="12"/>
      <c r="Q8031" s="12"/>
      <c r="R8031" s="12"/>
      <c r="S8031" s="13"/>
      <c r="T8031" s="13"/>
      <c r="U8031" s="13"/>
    </row>
    <row r="8032" spans="8:21" x14ac:dyDescent="0.2">
      <c r="H8032" s="8"/>
      <c r="I8032" s="8"/>
      <c r="J8032" s="8"/>
      <c r="K8032" s="8"/>
      <c r="L8032" s="5"/>
      <c r="M8032" s="12"/>
      <c r="N8032" s="12"/>
      <c r="O8032" s="12"/>
      <c r="P8032" s="12"/>
      <c r="Q8032" s="12"/>
      <c r="R8032" s="12"/>
      <c r="S8032" s="13"/>
      <c r="T8032" s="13"/>
      <c r="U8032" s="13"/>
    </row>
    <row r="8033" spans="8:21" x14ac:dyDescent="0.2">
      <c r="H8033" s="8"/>
      <c r="I8033" s="8"/>
      <c r="J8033" s="8"/>
      <c r="K8033" s="8"/>
      <c r="L8033" s="5"/>
      <c r="M8033" s="12"/>
      <c r="N8033" s="12"/>
      <c r="O8033" s="12"/>
      <c r="P8033" s="12"/>
      <c r="Q8033" s="12"/>
      <c r="R8033" s="12"/>
      <c r="S8033" s="13"/>
      <c r="T8033" s="13"/>
      <c r="U8033" s="13"/>
    </row>
    <row r="8034" spans="8:21" x14ac:dyDescent="0.2">
      <c r="H8034" s="8"/>
      <c r="I8034" s="8"/>
      <c r="J8034" s="8"/>
      <c r="K8034" s="8"/>
      <c r="L8034" s="5"/>
      <c r="M8034" s="12"/>
      <c r="N8034" s="12"/>
      <c r="O8034" s="12"/>
      <c r="P8034" s="12"/>
      <c r="Q8034" s="12"/>
      <c r="R8034" s="12"/>
      <c r="S8034" s="13"/>
      <c r="T8034" s="13"/>
      <c r="U8034" s="13"/>
    </row>
    <row r="8035" spans="8:21" x14ac:dyDescent="0.2">
      <c r="H8035" s="8"/>
      <c r="I8035" s="8"/>
      <c r="J8035" s="8"/>
      <c r="K8035" s="8"/>
      <c r="L8035" s="5"/>
      <c r="M8035" s="12"/>
      <c r="N8035" s="12"/>
      <c r="O8035" s="12"/>
      <c r="P8035" s="12"/>
      <c r="Q8035" s="12"/>
      <c r="R8035" s="12"/>
      <c r="S8035" s="13"/>
      <c r="T8035" s="13"/>
      <c r="U8035" s="13"/>
    </row>
    <row r="8036" spans="8:21" x14ac:dyDescent="0.2">
      <c r="H8036" s="8"/>
      <c r="I8036" s="8"/>
      <c r="J8036" s="8"/>
      <c r="K8036" s="8"/>
      <c r="L8036" s="5"/>
      <c r="M8036" s="12"/>
      <c r="N8036" s="12"/>
      <c r="O8036" s="12"/>
      <c r="P8036" s="12"/>
      <c r="Q8036" s="12"/>
      <c r="R8036" s="12"/>
      <c r="S8036" s="13"/>
      <c r="T8036" s="13"/>
      <c r="U8036" s="13"/>
    </row>
    <row r="8037" spans="8:21" x14ac:dyDescent="0.2">
      <c r="H8037" s="8"/>
      <c r="I8037" s="8"/>
      <c r="J8037" s="8"/>
      <c r="K8037" s="8"/>
      <c r="L8037" s="5"/>
      <c r="M8037" s="12"/>
      <c r="N8037" s="12"/>
      <c r="O8037" s="12"/>
      <c r="P8037" s="12"/>
      <c r="Q8037" s="12"/>
      <c r="R8037" s="12"/>
      <c r="S8037" s="13"/>
      <c r="T8037" s="13"/>
      <c r="U8037" s="13"/>
    </row>
    <row r="8038" spans="8:21" x14ac:dyDescent="0.2">
      <c r="H8038" s="8"/>
      <c r="I8038" s="8"/>
      <c r="J8038" s="8"/>
      <c r="K8038" s="8"/>
      <c r="L8038" s="5"/>
      <c r="M8038" s="12"/>
      <c r="N8038" s="12"/>
      <c r="O8038" s="12"/>
      <c r="P8038" s="12"/>
      <c r="Q8038" s="12"/>
      <c r="R8038" s="12"/>
      <c r="S8038" s="13"/>
      <c r="T8038" s="13"/>
      <c r="U8038" s="13"/>
    </row>
    <row r="8039" spans="8:21" x14ac:dyDescent="0.2">
      <c r="H8039" s="8"/>
      <c r="I8039" s="8"/>
      <c r="J8039" s="8"/>
      <c r="K8039" s="8"/>
      <c r="L8039" s="5"/>
      <c r="M8039" s="12"/>
      <c r="N8039" s="12"/>
      <c r="O8039" s="12"/>
      <c r="P8039" s="12"/>
      <c r="Q8039" s="12"/>
      <c r="R8039" s="12"/>
      <c r="S8039" s="13"/>
      <c r="T8039" s="13"/>
      <c r="U8039" s="13"/>
    </row>
    <row r="8040" spans="8:21" x14ac:dyDescent="0.2">
      <c r="H8040" s="8"/>
      <c r="I8040" s="8"/>
      <c r="J8040" s="8"/>
      <c r="K8040" s="8"/>
      <c r="L8040" s="5"/>
      <c r="M8040" s="12"/>
      <c r="N8040" s="12"/>
      <c r="O8040" s="12"/>
      <c r="P8040" s="12"/>
      <c r="Q8040" s="12"/>
      <c r="R8040" s="12"/>
      <c r="S8040" s="13"/>
      <c r="T8040" s="13"/>
      <c r="U8040" s="13"/>
    </row>
    <row r="8041" spans="8:21" x14ac:dyDescent="0.2">
      <c r="H8041" s="8"/>
      <c r="I8041" s="8"/>
      <c r="J8041" s="8"/>
      <c r="K8041" s="8"/>
      <c r="L8041" s="5"/>
      <c r="M8041" s="12"/>
      <c r="N8041" s="12"/>
      <c r="O8041" s="12"/>
      <c r="P8041" s="12"/>
      <c r="Q8041" s="12"/>
      <c r="R8041" s="12"/>
      <c r="S8041" s="13"/>
      <c r="T8041" s="13"/>
      <c r="U8041" s="13"/>
    </row>
    <row r="8042" spans="8:21" x14ac:dyDescent="0.2">
      <c r="H8042" s="8"/>
      <c r="I8042" s="8"/>
      <c r="J8042" s="8"/>
      <c r="K8042" s="8"/>
      <c r="L8042" s="5"/>
      <c r="M8042" s="12"/>
      <c r="N8042" s="12"/>
      <c r="O8042" s="12"/>
      <c r="P8042" s="12"/>
      <c r="Q8042" s="12"/>
      <c r="R8042" s="12"/>
      <c r="S8042" s="13"/>
      <c r="T8042" s="13"/>
      <c r="U8042" s="13"/>
    </row>
    <row r="8043" spans="8:21" x14ac:dyDescent="0.2">
      <c r="H8043" s="8"/>
      <c r="I8043" s="8"/>
      <c r="J8043" s="8"/>
      <c r="K8043" s="8"/>
      <c r="L8043" s="5"/>
      <c r="M8043" s="12"/>
      <c r="N8043" s="12"/>
      <c r="O8043" s="12"/>
      <c r="P8043" s="12"/>
      <c r="Q8043" s="12"/>
      <c r="R8043" s="12"/>
      <c r="S8043" s="13"/>
      <c r="T8043" s="13"/>
      <c r="U8043" s="13"/>
    </row>
    <row r="8044" spans="8:21" x14ac:dyDescent="0.2">
      <c r="H8044" s="8"/>
      <c r="I8044" s="8"/>
      <c r="J8044" s="8"/>
      <c r="K8044" s="8"/>
      <c r="L8044" s="5"/>
      <c r="M8044" s="12"/>
      <c r="N8044" s="12"/>
      <c r="O8044" s="12"/>
      <c r="P8044" s="12"/>
      <c r="Q8044" s="12"/>
      <c r="R8044" s="12"/>
      <c r="S8044" s="13"/>
      <c r="T8044" s="13"/>
      <c r="U8044" s="13"/>
    </row>
    <row r="8045" spans="8:21" x14ac:dyDescent="0.2">
      <c r="H8045" s="8"/>
      <c r="I8045" s="8"/>
      <c r="J8045" s="8"/>
      <c r="K8045" s="8"/>
      <c r="L8045" s="5"/>
      <c r="M8045" s="12"/>
      <c r="N8045" s="12"/>
      <c r="O8045" s="12"/>
      <c r="P8045" s="12"/>
      <c r="Q8045" s="12"/>
      <c r="R8045" s="12"/>
      <c r="S8045" s="13"/>
      <c r="T8045" s="13"/>
      <c r="U8045" s="13"/>
    </row>
    <row r="8046" spans="8:21" x14ac:dyDescent="0.2">
      <c r="H8046" s="8"/>
      <c r="I8046" s="8"/>
      <c r="J8046" s="8"/>
      <c r="K8046" s="8"/>
      <c r="L8046" s="5"/>
      <c r="M8046" s="12"/>
      <c r="N8046" s="12"/>
      <c r="O8046" s="12"/>
      <c r="P8046" s="12"/>
      <c r="Q8046" s="12"/>
      <c r="R8046" s="12"/>
      <c r="S8046" s="13"/>
      <c r="T8046" s="13"/>
      <c r="U8046" s="13"/>
    </row>
    <row r="8047" spans="8:21" x14ac:dyDescent="0.2">
      <c r="H8047" s="8"/>
      <c r="I8047" s="8"/>
      <c r="J8047" s="8"/>
      <c r="K8047" s="8"/>
      <c r="L8047" s="5"/>
      <c r="M8047" s="12"/>
      <c r="N8047" s="12"/>
      <c r="O8047" s="12"/>
      <c r="P8047" s="12"/>
      <c r="Q8047" s="12"/>
      <c r="R8047" s="12"/>
      <c r="S8047" s="13"/>
      <c r="T8047" s="13"/>
      <c r="U8047" s="13"/>
    </row>
    <row r="8048" spans="8:21" x14ac:dyDescent="0.2">
      <c r="H8048" s="8"/>
      <c r="I8048" s="8"/>
      <c r="J8048" s="8"/>
      <c r="K8048" s="8"/>
      <c r="L8048" s="5"/>
      <c r="M8048" s="12"/>
      <c r="N8048" s="12"/>
      <c r="O8048" s="12"/>
      <c r="P8048" s="12"/>
      <c r="Q8048" s="12"/>
      <c r="R8048" s="12"/>
      <c r="S8048" s="13"/>
      <c r="T8048" s="13"/>
      <c r="U8048" s="13"/>
    </row>
    <row r="8049" spans="8:21" x14ac:dyDescent="0.2">
      <c r="H8049" s="8"/>
      <c r="I8049" s="8"/>
      <c r="J8049" s="8"/>
      <c r="K8049" s="8"/>
      <c r="L8049" s="5"/>
      <c r="M8049" s="12"/>
      <c r="N8049" s="12"/>
      <c r="O8049" s="12"/>
      <c r="P8049" s="12"/>
      <c r="Q8049" s="12"/>
      <c r="R8049" s="12"/>
      <c r="S8049" s="13"/>
      <c r="T8049" s="13"/>
      <c r="U8049" s="13"/>
    </row>
    <row r="8050" spans="8:21" x14ac:dyDescent="0.2">
      <c r="H8050" s="8"/>
      <c r="I8050" s="8"/>
      <c r="J8050" s="8"/>
      <c r="K8050" s="8"/>
      <c r="L8050" s="5"/>
      <c r="M8050" s="12"/>
      <c r="N8050" s="12"/>
      <c r="O8050" s="12"/>
      <c r="P8050" s="12"/>
      <c r="Q8050" s="12"/>
      <c r="R8050" s="12"/>
      <c r="S8050" s="13"/>
      <c r="T8050" s="13"/>
      <c r="U8050" s="13"/>
    </row>
    <row r="8051" spans="8:21" x14ac:dyDescent="0.2">
      <c r="H8051" s="8"/>
      <c r="I8051" s="8"/>
      <c r="J8051" s="8"/>
      <c r="K8051" s="8"/>
      <c r="L8051" s="5"/>
      <c r="M8051" s="12"/>
      <c r="N8051" s="12"/>
      <c r="O8051" s="12"/>
      <c r="P8051" s="12"/>
      <c r="Q8051" s="12"/>
      <c r="R8051" s="12"/>
      <c r="S8051" s="13"/>
      <c r="T8051" s="13"/>
      <c r="U8051" s="13"/>
    </row>
    <row r="8052" spans="8:21" x14ac:dyDescent="0.2">
      <c r="H8052" s="8"/>
      <c r="I8052" s="8"/>
      <c r="J8052" s="8"/>
      <c r="K8052" s="8"/>
      <c r="L8052" s="5"/>
      <c r="M8052" s="12"/>
      <c r="N8052" s="12"/>
      <c r="O8052" s="12"/>
      <c r="P8052" s="12"/>
      <c r="Q8052" s="12"/>
      <c r="R8052" s="12"/>
      <c r="S8052" s="13"/>
      <c r="T8052" s="13"/>
      <c r="U8052" s="13"/>
    </row>
    <row r="8053" spans="8:21" x14ac:dyDescent="0.2">
      <c r="H8053" s="8"/>
      <c r="I8053" s="8"/>
      <c r="J8053" s="8"/>
      <c r="K8053" s="8"/>
      <c r="L8053" s="5"/>
      <c r="M8053" s="12"/>
      <c r="N8053" s="12"/>
      <c r="O8053" s="12"/>
      <c r="P8053" s="12"/>
      <c r="Q8053" s="12"/>
      <c r="R8053" s="12"/>
      <c r="S8053" s="13"/>
      <c r="T8053" s="13"/>
      <c r="U8053" s="13"/>
    </row>
    <row r="8054" spans="8:21" x14ac:dyDescent="0.2">
      <c r="H8054" s="8"/>
      <c r="I8054" s="8"/>
      <c r="J8054" s="8"/>
      <c r="K8054" s="8"/>
      <c r="L8054" s="8"/>
      <c r="M8054" s="8"/>
      <c r="N8054" s="8"/>
      <c r="O8054" s="8"/>
    </row>
    <row r="8055" spans="8:21" x14ac:dyDescent="0.2">
      <c r="H8055" s="8"/>
      <c r="I8055" s="8"/>
      <c r="J8055" s="8"/>
      <c r="K8055" s="8"/>
      <c r="L8055" s="8"/>
      <c r="M8055" s="8"/>
      <c r="N8055" s="8"/>
      <c r="O8055" s="8"/>
    </row>
    <row r="8056" spans="8:21" x14ac:dyDescent="0.2">
      <c r="H8056" s="8"/>
      <c r="I8056" s="8"/>
      <c r="J8056" s="8"/>
      <c r="K8056" s="8"/>
      <c r="L8056" s="8"/>
      <c r="M8056" s="8"/>
      <c r="N8056" s="8"/>
      <c r="O8056" s="8"/>
    </row>
    <row r="8057" spans="8:21" x14ac:dyDescent="0.2">
      <c r="H8057" s="8"/>
      <c r="I8057" s="8"/>
      <c r="J8057" s="8"/>
      <c r="K8057" s="8"/>
      <c r="L8057" s="8"/>
      <c r="M8057" s="8"/>
      <c r="N8057" s="8"/>
      <c r="O8057" s="8"/>
    </row>
    <row r="8058" spans="8:21" x14ac:dyDescent="0.2">
      <c r="H8058" s="8"/>
      <c r="I8058" s="8"/>
      <c r="J8058" s="8"/>
      <c r="K8058" s="8"/>
      <c r="L8058" s="8"/>
      <c r="M8058" s="8"/>
      <c r="N8058" s="8"/>
      <c r="O8058" s="8"/>
    </row>
    <row r="8059" spans="8:21" x14ac:dyDescent="0.2">
      <c r="H8059" s="8"/>
      <c r="I8059" s="8"/>
      <c r="J8059" s="8"/>
      <c r="K8059" s="8"/>
      <c r="L8059" s="8"/>
      <c r="M8059" s="8"/>
      <c r="N8059" s="8"/>
      <c r="O8059" s="8"/>
    </row>
  </sheetData>
  <mergeCells count="4">
    <mergeCell ref="B2:C2"/>
    <mergeCell ref="M3:S3"/>
    <mergeCell ref="M2:S2"/>
    <mergeCell ref="T3:Y3"/>
  </mergeCells>
  <phoneticPr fontId="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CEF31-7BD4-45C9-B2AF-82C4E3DDABC2}">
  <dimension ref="A2:AM2050"/>
  <sheetViews>
    <sheetView tabSelected="1" workbookViewId="0">
      <selection activeCell="H35" sqref="H35"/>
    </sheetView>
  </sheetViews>
  <sheetFormatPr defaultRowHeight="15" x14ac:dyDescent="0.25"/>
  <cols>
    <col min="8" max="8" width="39.42578125" customWidth="1"/>
    <col min="9" max="9" width="10.7109375" customWidth="1"/>
    <col min="27" max="27" width="11.7109375" customWidth="1"/>
    <col min="34" max="34" width="12.7109375" customWidth="1"/>
    <col min="35" max="35" width="13.42578125" customWidth="1"/>
    <col min="36" max="36" width="11.85546875" customWidth="1"/>
    <col min="37" max="37" width="11.140625" customWidth="1"/>
    <col min="38" max="38" width="10.140625" customWidth="1"/>
    <col min="39" max="39" width="10.7109375" customWidth="1"/>
  </cols>
  <sheetData>
    <row r="2" spans="1:39" x14ac:dyDescent="0.25">
      <c r="B2" s="28" t="s">
        <v>0</v>
      </c>
      <c r="C2" s="28"/>
      <c r="D2" s="1"/>
      <c r="E2" s="2"/>
      <c r="F2" s="1"/>
      <c r="G2" s="1"/>
      <c r="H2" s="1"/>
      <c r="O2" s="33" t="s">
        <v>74</v>
      </c>
      <c r="P2" s="33"/>
      <c r="Q2" s="33"/>
      <c r="R2" s="33"/>
      <c r="S2" s="33"/>
      <c r="T2" s="33"/>
      <c r="U2" s="33"/>
    </row>
    <row r="3" spans="1:39" x14ac:dyDescent="0.25">
      <c r="A3" s="1"/>
      <c r="B3" s="1"/>
      <c r="C3" s="1"/>
      <c r="D3" s="1"/>
      <c r="E3" s="1"/>
      <c r="F3" s="1"/>
      <c r="G3" s="1"/>
      <c r="H3" s="1"/>
      <c r="J3" s="1"/>
      <c r="O3" s="32" t="s">
        <v>56</v>
      </c>
      <c r="P3" s="32"/>
      <c r="Q3" s="32"/>
      <c r="R3" s="32"/>
      <c r="S3" s="32"/>
      <c r="T3" s="32"/>
      <c r="U3" s="32"/>
      <c r="V3" t="s">
        <v>75</v>
      </c>
    </row>
    <row r="4" spans="1:39" ht="17.25" x14ac:dyDescent="0.25">
      <c r="A4" s="1"/>
      <c r="B4" s="27" t="s">
        <v>1</v>
      </c>
      <c r="C4" s="27" t="s">
        <v>2</v>
      </c>
      <c r="D4" s="27" t="s">
        <v>3</v>
      </c>
      <c r="E4" s="27" t="s">
        <v>4</v>
      </c>
      <c r="F4" s="27" t="s">
        <v>5</v>
      </c>
      <c r="G4" s="27" t="s">
        <v>6</v>
      </c>
      <c r="H4" s="27" t="s">
        <v>7</v>
      </c>
      <c r="J4" s="1"/>
      <c r="K4" s="34" t="s">
        <v>89</v>
      </c>
      <c r="L4" s="34" t="s">
        <v>47</v>
      </c>
      <c r="M4" s="34" t="s">
        <v>84</v>
      </c>
      <c r="N4" s="34" t="s">
        <v>90</v>
      </c>
      <c r="O4" s="34" t="s">
        <v>1</v>
      </c>
      <c r="P4" s="34" t="s">
        <v>48</v>
      </c>
      <c r="Q4" s="34" t="s">
        <v>49</v>
      </c>
      <c r="R4" s="34" t="s">
        <v>50</v>
      </c>
      <c r="S4" s="34" t="s">
        <v>51</v>
      </c>
      <c r="T4" s="34" t="s">
        <v>52</v>
      </c>
      <c r="U4" s="34" t="s">
        <v>53</v>
      </c>
      <c r="V4" s="34" t="s">
        <v>55</v>
      </c>
      <c r="W4" s="34" t="s">
        <v>91</v>
      </c>
      <c r="X4" s="34" t="s">
        <v>92</v>
      </c>
      <c r="Y4" s="34" t="s">
        <v>93</v>
      </c>
      <c r="Z4" s="34" t="s">
        <v>94</v>
      </c>
      <c r="AA4" s="34" t="s">
        <v>95</v>
      </c>
      <c r="AB4" s="34" t="s">
        <v>96</v>
      </c>
      <c r="AC4" s="34" t="s">
        <v>97</v>
      </c>
      <c r="AD4" s="34" t="s">
        <v>64</v>
      </c>
      <c r="AE4" s="34" t="s">
        <v>65</v>
      </c>
      <c r="AF4" s="34" t="s">
        <v>66</v>
      </c>
      <c r="AG4" s="34" t="s">
        <v>67</v>
      </c>
      <c r="AH4" s="34" t="s">
        <v>68</v>
      </c>
      <c r="AI4" s="34" t="s">
        <v>69</v>
      </c>
      <c r="AJ4" s="34" t="s">
        <v>70</v>
      </c>
      <c r="AK4" s="34" t="s">
        <v>71</v>
      </c>
      <c r="AL4" s="34" t="s">
        <v>72</v>
      </c>
      <c r="AM4" s="34" t="s">
        <v>73</v>
      </c>
    </row>
    <row r="5" spans="1:39" x14ac:dyDescent="0.25">
      <c r="A5" s="1"/>
      <c r="B5" s="3">
        <v>5.3999999999999999E-2</v>
      </c>
      <c r="C5" s="3">
        <v>0.1009</v>
      </c>
      <c r="D5" s="3">
        <v>0.56979999999999997</v>
      </c>
      <c r="E5" s="3">
        <v>0.23580000000000001</v>
      </c>
      <c r="F5" s="3">
        <v>4.1999999999999997E-3</v>
      </c>
      <c r="G5" s="3">
        <v>8.9999999999999998E-4</v>
      </c>
      <c r="H5" s="3">
        <v>3.44E-2</v>
      </c>
      <c r="J5" s="1"/>
      <c r="K5" s="35">
        <v>1E-3</v>
      </c>
      <c r="L5" s="35">
        <v>0</v>
      </c>
      <c r="M5">
        <f xml:space="preserve"> 6500000</f>
        <v>6500000</v>
      </c>
      <c r="N5">
        <f xml:space="preserve"> M5*0.00001</f>
        <v>65</v>
      </c>
      <c r="O5">
        <f xml:space="preserve"> B5*$G$11</f>
        <v>4.0903810174876466E-2</v>
      </c>
      <c r="P5">
        <f t="shared" ref="P5:U5" si="0" xml:space="preserve"> C5*$G$11</f>
        <v>7.6429526789722882E-2</v>
      </c>
      <c r="Q5">
        <f t="shared" si="0"/>
        <v>0.43161094514156684</v>
      </c>
      <c r="R5">
        <f t="shared" si="0"/>
        <v>0.17861330443029391</v>
      </c>
      <c r="S5">
        <f t="shared" si="0"/>
        <v>3.1814074580459473E-3</v>
      </c>
      <c r="T5">
        <f t="shared" si="0"/>
        <v>6.8173016958127444E-4</v>
      </c>
      <c r="U5">
        <f t="shared" si="0"/>
        <v>2.6057242037328711E-2</v>
      </c>
      <c r="V5">
        <f xml:space="preserve"> $C$8</f>
        <v>518.15</v>
      </c>
      <c r="W5">
        <f xml:space="preserve"> $N5*(O5/SUM($O5:$U5))</f>
        <v>3.51</v>
      </c>
      <c r="X5">
        <f t="shared" ref="X5:AC5" si="1" xml:space="preserve"> $N5*(P5/SUM($O5:$U5))</f>
        <v>6.5585000000000004</v>
      </c>
      <c r="Y5">
        <f t="shared" si="1"/>
        <v>37.036999999999999</v>
      </c>
      <c r="Z5">
        <f t="shared" si="1"/>
        <v>15.327</v>
      </c>
      <c r="AA5">
        <f t="shared" si="1"/>
        <v>0.27299999999999996</v>
      </c>
      <c r="AB5">
        <f t="shared" si="1"/>
        <v>5.8499999999999996E-2</v>
      </c>
      <c r="AC5">
        <f t="shared" si="1"/>
        <v>2.2360000000000002</v>
      </c>
      <c r="AD5">
        <f xml:space="preserve"> 3453.38</f>
        <v>3453.38</v>
      </c>
      <c r="AE5">
        <f xml:space="preserve"> 0.499*EXP(17197/(8.314*V5))</f>
        <v>27.026554836986293</v>
      </c>
      <c r="AF5">
        <f xml:space="preserve"> 6.62*0.00000000001*EXP(124119/(8.314*V5))</f>
        <v>215.64111138984114</v>
      </c>
      <c r="AG5">
        <f xml:space="preserve"> 1+AD5*AB5/Y5+AE5*SQRT(Y5)+AF5*AB5</f>
        <v>183.54791678469189</v>
      </c>
      <c r="AH5">
        <f xml:space="preserve"> 10^(3066/V5-10.592)</f>
        <v>2.1144890595866923E-5</v>
      </c>
      <c r="AI5">
        <f xml:space="preserve"> 10^(-2073/V5+2.029)</f>
        <v>1.0671562758583669E-2</v>
      </c>
      <c r="AJ5">
        <f>1.07*EXP(36696/(8.314*V5))</f>
        <v>5355.9534195306951</v>
      </c>
      <c r="AK5">
        <f xml:space="preserve"> 12200000000*EXP(-94756/(8.314*V5))</f>
        <v>3.4172260893418756</v>
      </c>
      <c r="AL5">
        <f xml:space="preserve"> AJ5*(X5*Y5*(1-1/AH5*((AB5*AA5)/(Y5^3*X5))))/(AG5)^3</f>
        <v>0.20991486195390585</v>
      </c>
      <c r="AM5">
        <f xml:space="preserve"> AK5*(X5*(1-1/AI5*((AB5*W5)/(Y5*X5))))/(AG5)</f>
        <v>0.11243152794142343</v>
      </c>
    </row>
    <row r="6" spans="1:39" x14ac:dyDescent="0.25">
      <c r="A6" s="2" t="s">
        <v>33</v>
      </c>
      <c r="B6" s="4"/>
      <c r="C6" s="5"/>
      <c r="D6" s="1"/>
      <c r="E6" s="1"/>
      <c r="F6" s="1"/>
      <c r="G6" s="1"/>
      <c r="H6" s="1"/>
      <c r="J6" s="1"/>
      <c r="L6">
        <f xml:space="preserve"> L5+$K$5</f>
        <v>1E-3</v>
      </c>
      <c r="M6" s="36">
        <f xml:space="preserve"> M5-L6*(150*(1-$C$17)^2/($C$29^2*$C$17^3)*$C$31*$C$9/$C$16+1.75*(1-$C$17)/($C$29*$C$17^3)*$C$9^2/$C$16)</f>
        <v>6499999.8781818179</v>
      </c>
      <c r="N6">
        <f t="shared" ref="N6:N69" si="2" xml:space="preserve"> M6*0.00001</f>
        <v>64.999998781818178</v>
      </c>
      <c r="O6">
        <f xml:space="preserve"> O5+(1*AM5)*$C$16*(1-$C$17)*$G$8*(L6-L5)</f>
        <v>4.1055292383309482E-2</v>
      </c>
      <c r="P6">
        <f xml:space="preserve"> P5+(-1*AM5-1*AL5)*$C$16*(1-$C$17)*$G$8*(L6-L5)</f>
        <v>7.5995220292997212E-2</v>
      </c>
      <c r="Q6">
        <f xml:space="preserve"> Q5+(-1*AM5-3*AL5)*$C$16*(1-$C$17)*$G$8*(L6-L5)</f>
        <v>0.43061099006825587</v>
      </c>
      <c r="R6">
        <f xml:space="preserve"> R5+(0*AM5)*$C$16*(1-$C$17)*$G$8*(L6-L5)</f>
        <v>0.17861330443029391</v>
      </c>
      <c r="S6">
        <f xml:space="preserve"> S5+(1*AL5)*$C$16*(1-$C$17)*$G$8*(L6-L5)</f>
        <v>3.4642317463386058E-3</v>
      </c>
      <c r="T6">
        <f xml:space="preserve"> T5+(1*AM5+1*AL5)*$C$16*(1-$C$17)*$G$8*(L6-L5)</f>
        <v>1.1160366663069481E-3</v>
      </c>
      <c r="U6">
        <f xml:space="preserve"> U5+(0*AM5)*$C$16*(1-$C$17)*$G$8*(L6-L5)</f>
        <v>2.6057242037328711E-2</v>
      </c>
      <c r="V6">
        <f xml:space="preserve"> V5-((AL5*$C$19+AM5*$C$20)*$C$16*(1-$C$17)+$C$11*$G$13*(V5-$G$14))/($G$9*$C$18)*$G$8*(L6-L5)</f>
        <v>518.37512982027783</v>
      </c>
      <c r="W6">
        <f xml:space="preserve"> $N6*(O6/SUM($O6:$U6))</f>
        <v>3.5256315596452135</v>
      </c>
      <c r="X6">
        <f t="shared" ref="X6" si="3" xml:space="preserve"> $N6*(P6/SUM($O6:$U6))</f>
        <v>6.5261049548901866</v>
      </c>
      <c r="Y6">
        <f t="shared" ref="Y6" si="4" xml:space="preserve"> $N6*(Q6/SUM($O6:$U6))</f>
        <v>36.978806102277566</v>
      </c>
      <c r="Z6">
        <f t="shared" ref="Z6" si="5" xml:space="preserve"> $N6*(R6/SUM($O6:$U6))</f>
        <v>15.338453741665939</v>
      </c>
      <c r="AA6">
        <f t="shared" ref="AA6" si="6" xml:space="preserve"> $N6*(S6/SUM($O6:$U6))</f>
        <v>0.29749160378118583</v>
      </c>
      <c r="AB6">
        <f t="shared" ref="AB6" si="7" xml:space="preserve"> $N6*(T6/SUM($O6:$U6))</f>
        <v>9.5839875057195489E-2</v>
      </c>
      <c r="AC6">
        <f t="shared" ref="AC6" si="8" xml:space="preserve"> $N6*(U6/SUM($O6:$U6))</f>
        <v>2.2376709445008833</v>
      </c>
      <c r="AD6">
        <f xml:space="preserve"> 3453.38</f>
        <v>3453.38</v>
      </c>
      <c r="AE6">
        <f xml:space="preserve"> 0.499*EXP(17197/(8.314*V6))</f>
        <v>26.979739267703735</v>
      </c>
      <c r="AF6">
        <f xml:space="preserve"> 6.62*0.00000000001*EXP(124119/(8.314*V6))</f>
        <v>212.95960495751942</v>
      </c>
      <c r="AG6">
        <f xml:space="preserve"> 1+AD6*AB6/Y6+AE6*SQRT(Y6)+AF6*AB6</f>
        <v>194.42466283321787</v>
      </c>
      <c r="AH6">
        <f xml:space="preserve"> 10^(3066/V6-10.592)</f>
        <v>2.1020140076616785E-5</v>
      </c>
      <c r="AI6">
        <f xml:space="preserve"> 10^(-2073/V6+2.029)</f>
        <v>1.0714343216998391E-2</v>
      </c>
      <c r="AJ6">
        <f>1.07*EXP(36696/(8.314*V6))</f>
        <v>5336.1757199155609</v>
      </c>
      <c r="AK6">
        <f xml:space="preserve"> 12200000000*EXP(-94756/(8.314*V6))</f>
        <v>3.4500265384399023</v>
      </c>
      <c r="AL6">
        <f xml:space="preserve"> AJ6*(X6*Y6*(1-1/AH6*((AB6*AA6)/(Y6^3*X6))))/(AG6)^3</f>
        <v>0.17449952242974812</v>
      </c>
      <c r="AM6">
        <f xml:space="preserve"> AK6*(X6*(1-1/AI6*((AB6*W6)/(Y6*X6))))/(AG6)</f>
        <v>0.10067104445537464</v>
      </c>
    </row>
    <row r="7" spans="1:39" x14ac:dyDescent="0.25">
      <c r="A7" s="1"/>
      <c r="B7" s="18" t="s">
        <v>8</v>
      </c>
      <c r="C7" s="3">
        <v>65</v>
      </c>
      <c r="D7" s="7" t="s">
        <v>9</v>
      </c>
      <c r="E7" s="1"/>
      <c r="F7" s="2"/>
      <c r="G7" s="8"/>
      <c r="H7" s="1"/>
      <c r="J7" s="1"/>
      <c r="L7">
        <f xml:space="preserve"> L6+$K$5</f>
        <v>2E-3</v>
      </c>
      <c r="M7" s="36">
        <f t="shared" ref="M7:M70" si="9" xml:space="preserve"> M6-L7*(150*(1-$C$17)^2/($C$29^2*$C$17^3)*$C$31*$C$9/$C$16+1.75*(1-$C$17)/($C$29*$C$17^3)*$C$9^2/$C$16)</f>
        <v>6499999.6345454548</v>
      </c>
      <c r="N7">
        <f t="shared" si="2"/>
        <v>64.999996345454548</v>
      </c>
      <c r="O7">
        <f t="shared" ref="O7:O70" si="10" xml:space="preserve"> O6+(1*AM6)*$C$16*(1-$C$17)*$G$8*(L7-L6)</f>
        <v>4.1190929356483975E-2</v>
      </c>
      <c r="P7">
        <f t="shared" ref="P7:P70" si="11" xml:space="preserve"> P6+(-1*AM6-1*AL6)*$C$16*(1-$C$17)*$G$8*(L7-L6)</f>
        <v>7.5624475129867877E-2</v>
      </c>
      <c r="Q7">
        <f t="shared" ref="Q7:Q70" si="12" xml:space="preserve"> Q6+(-1*AM6-3*AL6)*$C$16*(1-$C$17)*$G$8*(L7-L6)</f>
        <v>0.42977002852521684</v>
      </c>
      <c r="R7">
        <f t="shared" ref="R7:R70" si="13" xml:space="preserve"> R6+(0*AM6)*$C$16*(1-$C$17)*$G$8*(L7-L6)</f>
        <v>0.17861330443029391</v>
      </c>
      <c r="S7">
        <f t="shared" ref="S7:S70" si="14" xml:space="preserve"> S6+(1*AL6)*$C$16*(1-$C$17)*$G$8*(L7-L6)</f>
        <v>3.6993399362934428E-3</v>
      </c>
      <c r="T7">
        <f t="shared" ref="T7:T70" si="15" xml:space="preserve"> T6+(1*AM6+1*AL6)*$C$16*(1-$C$17)*$G$8*(L7-L6)</f>
        <v>1.4867818294362809E-3</v>
      </c>
      <c r="U7">
        <f t="shared" ref="U7:U70" si="16" xml:space="preserve"> U6+(0*AM6)*$C$16*(1-$C$17)*$G$8*(L7-L6)</f>
        <v>2.6057242037328711E-2</v>
      </c>
      <c r="V7">
        <f t="shared" ref="V7:V70" si="17" xml:space="preserve"> V6-((AL6*$C$19+AM6*$C$20)*$C$16*(1-$C$17)+$C$11*$G$13*(V6-$G$14))/($G$9*$C$18)*$G$8*(L7-L6)</f>
        <v>518.55326159038543</v>
      </c>
      <c r="W7">
        <f t="shared" ref="W7:W70" si="18" xml:space="preserve"> $N7*(O7/SUM($O7:$U7))</f>
        <v>3.5394781084116866</v>
      </c>
      <c r="X7">
        <f t="shared" ref="X7:X70" si="19" xml:space="preserve"> $N7*(P7/SUM($O7:$U7))</f>
        <v>6.4983038344619573</v>
      </c>
      <c r="Y7">
        <f t="shared" ref="Y7:Y70" si="20" xml:space="preserve"> $N7*(Q7/SUM($O7:$U7))</f>
        <v>36.92952869433185</v>
      </c>
      <c r="Z7">
        <f t="shared" ref="Z7:Z70" si="21" xml:space="preserve"> $N7*(R7/SUM($O7:$U7))</f>
        <v>15.347987791942876</v>
      </c>
      <c r="AA7">
        <f t="shared" ref="AA7:AA70" si="22" xml:space="preserve"> $N7*(S7/SUM($O7:$U7))</f>
        <v>0.3178790312489661</v>
      </c>
      <c r="AB7">
        <f t="shared" ref="AB7:AB70" si="23" xml:space="preserve"> $N7*(T7/SUM($O7:$U7))</f>
        <v>0.1277570528144838</v>
      </c>
      <c r="AC7">
        <f t="shared" ref="AC7:AC70" si="24" xml:space="preserve"> $N7*(U7/SUM($O7:$U7))</f>
        <v>2.2390618322427263</v>
      </c>
      <c r="AD7">
        <f t="shared" ref="AD7:AD70" si="25" xml:space="preserve"> 3453.38</f>
        <v>3453.38</v>
      </c>
      <c r="AE7">
        <f t="shared" ref="AE7:AE70" si="26" xml:space="preserve"> 0.499*EXP(17197/(8.314*V7))</f>
        <v>26.94278312264985</v>
      </c>
      <c r="AF7">
        <f t="shared" ref="AF7:AF70" si="27" xml:space="preserve"> 6.62*0.00000000001*EXP(124119/(8.314*V7))</f>
        <v>210.86316296793569</v>
      </c>
      <c r="AG7">
        <f t="shared" ref="AG7:AG70" si="28" xml:space="preserve"> 1+AD7*AB7/Y7+AE7*SQRT(Y7)+AF7*AB7</f>
        <v>203.61656905841807</v>
      </c>
      <c r="AH7">
        <f t="shared" ref="AH7:AH70" si="29" xml:space="preserve"> 10^(3066/V7-10.592)</f>
        <v>2.0922030407993744E-5</v>
      </c>
      <c r="AI7">
        <f t="shared" ref="AI7:AI70" si="30" xml:space="preserve"> 10^(-2073/V7+2.029)</f>
        <v>1.0748287875983954E-2</v>
      </c>
      <c r="AJ7">
        <f t="shared" ref="AJ7:AJ70" si="31">1.07*EXP(36696/(8.314*V7))</f>
        <v>5320.5906877065372</v>
      </c>
      <c r="AK7">
        <f t="shared" ref="AK7:AK70" si="32" xml:space="preserve"> 12200000000*EXP(-94756/(8.314*V7))</f>
        <v>3.4761821009719251</v>
      </c>
      <c r="AL7">
        <f t="shared" ref="AL7:AL70" si="33" xml:space="preserve"> AJ7*(X7*Y7*(1-1/AH7*((AB7*AA7)/(Y7^3*X7))))/(AG7)^3</f>
        <v>0.15035256815452272</v>
      </c>
      <c r="AM7">
        <f t="shared" ref="AM7:AM70" si="34" xml:space="preserve"> AK7*(X7*(1-1/AI7*((AB7*W7)/(Y7*X7))))/(AG7)</f>
        <v>9.149117796740594E-2</v>
      </c>
    </row>
    <row r="8" spans="1:39" x14ac:dyDescent="0.25">
      <c r="A8" s="1"/>
      <c r="B8" s="18" t="s">
        <v>10</v>
      </c>
      <c r="C8" s="9">
        <f>245+273.15</f>
        <v>518.15</v>
      </c>
      <c r="D8" s="7" t="s">
        <v>11</v>
      </c>
      <c r="E8" s="1"/>
      <c r="F8" s="19" t="s">
        <v>34</v>
      </c>
      <c r="G8" s="21">
        <f xml:space="preserve"> C10^2*(PI()/4)</f>
        <v>1.1341149479459152E-3</v>
      </c>
      <c r="H8" s="1" t="s">
        <v>40</v>
      </c>
      <c r="J8" s="1"/>
      <c r="L8">
        <f xml:space="preserve"> L7+$K$5</f>
        <v>3.0000000000000001E-3</v>
      </c>
      <c r="M8" s="36">
        <f t="shared" si="9"/>
        <v>6499999.2690909095</v>
      </c>
      <c r="N8">
        <f t="shared" si="2"/>
        <v>64.999992690909096</v>
      </c>
      <c r="O8">
        <f t="shared" si="10"/>
        <v>4.1314198033379136E-2</v>
      </c>
      <c r="P8">
        <f t="shared" si="11"/>
        <v>7.5298632144105468E-2</v>
      </c>
      <c r="Q8">
        <f t="shared" si="12"/>
        <v>0.42903903692171991</v>
      </c>
      <c r="R8">
        <f t="shared" si="13"/>
        <v>0.17861330443029391</v>
      </c>
      <c r="S8">
        <f t="shared" si="14"/>
        <v>3.901914245160691E-3</v>
      </c>
      <c r="T8">
        <f t="shared" si="15"/>
        <v>1.812624815198691E-3</v>
      </c>
      <c r="U8">
        <f t="shared" si="16"/>
        <v>2.6057242037328711E-2</v>
      </c>
      <c r="V8">
        <f t="shared" si="17"/>
        <v>518.70101333331672</v>
      </c>
      <c r="W8">
        <f t="shared" si="18"/>
        <v>3.5519726395233988</v>
      </c>
      <c r="X8">
        <f t="shared" si="19"/>
        <v>6.4737715821885455</v>
      </c>
      <c r="Y8">
        <f t="shared" si="20"/>
        <v>36.886469857219055</v>
      </c>
      <c r="Z8">
        <f t="shared" si="21"/>
        <v>15.356211680030443</v>
      </c>
      <c r="AA8">
        <f t="shared" si="22"/>
        <v>0.33546560989468599</v>
      </c>
      <c r="AB8">
        <f t="shared" si="23"/>
        <v>0.15583973684071301</v>
      </c>
      <c r="AC8">
        <f t="shared" si="24"/>
        <v>2.2402615852122443</v>
      </c>
      <c r="AD8">
        <f t="shared" si="25"/>
        <v>3453.38</v>
      </c>
      <c r="AE8">
        <f t="shared" si="26"/>
        <v>26.912187410431294</v>
      </c>
      <c r="AF8">
        <f t="shared" si="27"/>
        <v>209.14101061171522</v>
      </c>
      <c r="AG8">
        <f t="shared" si="28"/>
        <v>211.63159090142449</v>
      </c>
      <c r="AH8">
        <f t="shared" si="29"/>
        <v>2.0841051487110686E-5</v>
      </c>
      <c r="AI8">
        <f t="shared" si="30"/>
        <v>1.0776507155214665E-2</v>
      </c>
      <c r="AJ8">
        <f t="shared" si="31"/>
        <v>5307.7062839627461</v>
      </c>
      <c r="AK8">
        <f t="shared" si="32"/>
        <v>3.4980134993389114</v>
      </c>
      <c r="AL8">
        <f t="shared" si="33"/>
        <v>0.13268561980597662</v>
      </c>
      <c r="AM8">
        <f t="shared" si="34"/>
        <v>8.3986858528042094E-2</v>
      </c>
    </row>
    <row r="9" spans="1:39" x14ac:dyDescent="0.25">
      <c r="A9" s="1"/>
      <c r="B9" s="19" t="s">
        <v>12</v>
      </c>
      <c r="C9" s="9">
        <v>8</v>
      </c>
      <c r="D9" s="7" t="s">
        <v>13</v>
      </c>
      <c r="E9" s="1"/>
      <c r="F9" s="19" t="s">
        <v>35</v>
      </c>
      <c r="G9" s="21">
        <f xml:space="preserve"> C9*G8</f>
        <v>9.0729195835673217E-3</v>
      </c>
      <c r="H9" s="23" t="s">
        <v>41</v>
      </c>
      <c r="J9" s="1"/>
      <c r="L9">
        <f xml:space="preserve"> L8+$K$5</f>
        <v>4.0000000000000001E-3</v>
      </c>
      <c r="M9" s="36">
        <f t="shared" si="9"/>
        <v>6499998.7818181822</v>
      </c>
      <c r="N9">
        <f t="shared" si="2"/>
        <v>64.999987818181822</v>
      </c>
      <c r="O9">
        <f t="shared" si="10"/>
        <v>4.1427355926384087E-2</v>
      </c>
      <c r="P9">
        <f t="shared" si="11"/>
        <v>7.5006703126278801E-2</v>
      </c>
      <c r="Q9">
        <f t="shared" si="12"/>
        <v>0.42838956565424979</v>
      </c>
      <c r="R9">
        <f t="shared" si="13"/>
        <v>0.17861330443029391</v>
      </c>
      <c r="S9">
        <f t="shared" si="14"/>
        <v>4.0806853699824099E-3</v>
      </c>
      <c r="T9">
        <f t="shared" si="15"/>
        <v>2.1045538330253634E-3</v>
      </c>
      <c r="U9">
        <f t="shared" si="16"/>
        <v>2.6057242037328711E-2</v>
      </c>
      <c r="V9">
        <f t="shared" si="17"/>
        <v>518.82766496513136</v>
      </c>
      <c r="W9">
        <f t="shared" si="18"/>
        <v>3.5633862635070561</v>
      </c>
      <c r="X9">
        <f t="shared" si="19"/>
        <v>6.451723736993574</v>
      </c>
      <c r="Y9">
        <f t="shared" si="20"/>
        <v>36.848055096605997</v>
      </c>
      <c r="Z9">
        <f t="shared" si="21"/>
        <v>15.363476168199332</v>
      </c>
      <c r="AA9">
        <f t="shared" si="22"/>
        <v>0.35100135811053967</v>
      </c>
      <c r="AB9">
        <f t="shared" si="23"/>
        <v>0.18102381993048111</v>
      </c>
      <c r="AC9">
        <f t="shared" si="24"/>
        <v>2.2413213748348473</v>
      </c>
      <c r="AD9">
        <f t="shared" si="25"/>
        <v>3453.38</v>
      </c>
      <c r="AE9">
        <f t="shared" si="26"/>
        <v>26.886002513262948</v>
      </c>
      <c r="AF9">
        <f t="shared" si="27"/>
        <v>207.67676723808808</v>
      </c>
      <c r="AG9">
        <f t="shared" si="28"/>
        <v>218.76491980353956</v>
      </c>
      <c r="AH9">
        <f t="shared" si="29"/>
        <v>2.0771923044549836E-5</v>
      </c>
      <c r="AI9">
        <f t="shared" si="30"/>
        <v>1.0800742626493148E-2</v>
      </c>
      <c r="AJ9">
        <f t="shared" si="31"/>
        <v>5296.6925349430776</v>
      </c>
      <c r="AK9">
        <f t="shared" si="32"/>
        <v>3.51682632317541</v>
      </c>
      <c r="AL9">
        <f t="shared" si="33"/>
        <v>0.11913156062924304</v>
      </c>
      <c r="AM9">
        <f t="shared" si="34"/>
        <v>7.7661018531345161E-2</v>
      </c>
    </row>
    <row r="10" spans="1:39" x14ac:dyDescent="0.25">
      <c r="A10" s="1"/>
      <c r="B10" s="19" t="s">
        <v>14</v>
      </c>
      <c r="C10" s="14">
        <v>3.7999999999999999E-2</v>
      </c>
      <c r="D10" s="7" t="s">
        <v>15</v>
      </c>
      <c r="E10" s="1"/>
      <c r="F10" s="19" t="s">
        <v>36</v>
      </c>
      <c r="G10" s="21">
        <f xml:space="preserve"> B5*(12+16)+C5*(12+32)+D5*2+E5*16+F5*32+G5*18+H5*28</f>
        <v>11.9778</v>
      </c>
      <c r="H10" s="24" t="s">
        <v>42</v>
      </c>
      <c r="J10" s="11"/>
      <c r="L10">
        <f xml:space="preserve"> L9+$K$5</f>
        <v>5.0000000000000001E-3</v>
      </c>
      <c r="M10" s="36">
        <f t="shared" si="9"/>
        <v>6499998.1727272728</v>
      </c>
      <c r="N10">
        <f t="shared" si="2"/>
        <v>64.99998172727274</v>
      </c>
      <c r="O10">
        <f t="shared" si="10"/>
        <v>4.1531990834507142E-2</v>
      </c>
      <c r="P10">
        <f t="shared" si="11"/>
        <v>7.4741558864341834E-2</v>
      </c>
      <c r="Q10">
        <f t="shared" si="12"/>
        <v>0.42780340268468497</v>
      </c>
      <c r="R10">
        <f t="shared" si="13"/>
        <v>0.17861330443029391</v>
      </c>
      <c r="S10">
        <f t="shared" si="14"/>
        <v>4.2411947237963286E-3</v>
      </c>
      <c r="T10">
        <f t="shared" si="15"/>
        <v>2.3696980949623365E-3</v>
      </c>
      <c r="U10">
        <f t="shared" si="16"/>
        <v>2.6057242037328711E-2</v>
      </c>
      <c r="V10">
        <f t="shared" si="17"/>
        <v>518.93893995772657</v>
      </c>
      <c r="W10">
        <f t="shared" si="18"/>
        <v>3.5739043546893092</v>
      </c>
      <c r="X10">
        <f t="shared" si="19"/>
        <v>6.4316488888271843</v>
      </c>
      <c r="Y10">
        <f t="shared" si="20"/>
        <v>36.813271241873117</v>
      </c>
      <c r="Z10">
        <f t="shared" si="21"/>
        <v>15.370004030206513</v>
      </c>
      <c r="AA10">
        <f t="shared" si="22"/>
        <v>0.36496262249646855</v>
      </c>
      <c r="AB10">
        <f t="shared" si="23"/>
        <v>0.20391688842058267</v>
      </c>
      <c r="AC10">
        <f t="shared" si="24"/>
        <v>2.2422737007595592</v>
      </c>
      <c r="AD10">
        <f t="shared" si="25"/>
        <v>3453.38</v>
      </c>
      <c r="AE10">
        <f t="shared" si="26"/>
        <v>26.863028256292587</v>
      </c>
      <c r="AF10">
        <f t="shared" si="27"/>
        <v>206.39934275017444</v>
      </c>
      <c r="AG10">
        <f t="shared" si="28"/>
        <v>225.20593014372685</v>
      </c>
      <c r="AH10">
        <f t="shared" si="29"/>
        <v>2.0711404383893733E-5</v>
      </c>
      <c r="AI10">
        <f t="shared" si="30"/>
        <v>1.0822070877589766E-2</v>
      </c>
      <c r="AJ10">
        <f t="shared" si="31"/>
        <v>5287.0392393710999</v>
      </c>
      <c r="AK10">
        <f t="shared" si="32"/>
        <v>3.5334309474804448</v>
      </c>
      <c r="AL10">
        <f t="shared" si="33"/>
        <v>0.10836997179629013</v>
      </c>
      <c r="AM10">
        <f t="shared" si="34"/>
        <v>7.2210068053279605E-2</v>
      </c>
    </row>
    <row r="11" spans="1:39" x14ac:dyDescent="0.25">
      <c r="A11" s="1"/>
      <c r="B11" s="19" t="s">
        <v>16</v>
      </c>
      <c r="C11" s="9">
        <v>860</v>
      </c>
      <c r="D11" s="7" t="s">
        <v>17</v>
      </c>
      <c r="E11" s="1"/>
      <c r="F11" s="19" t="s">
        <v>37</v>
      </c>
      <c r="G11" s="21">
        <f xml:space="preserve"> G9*1000/G10</f>
        <v>0.75747796620141605</v>
      </c>
      <c r="H11" s="25" t="s">
        <v>43</v>
      </c>
      <c r="J11" s="1"/>
      <c r="L11">
        <f xml:space="preserve"> L10+$K$5</f>
        <v>6.0000000000000001E-3</v>
      </c>
      <c r="M11" s="36">
        <f t="shared" si="9"/>
        <v>6499997.4418181824</v>
      </c>
      <c r="N11">
        <f t="shared" si="2"/>
        <v>64.999974418181836</v>
      </c>
      <c r="O11">
        <f t="shared" si="10"/>
        <v>4.1629281521381983E-2</v>
      </c>
      <c r="P11">
        <f t="shared" si="11"/>
        <v>7.449825821961889E-2</v>
      </c>
      <c r="Q11">
        <f t="shared" si="12"/>
        <v>0.42726808212426581</v>
      </c>
      <c r="R11">
        <f t="shared" si="13"/>
        <v>0.17861330443029391</v>
      </c>
      <c r="S11">
        <f t="shared" si="14"/>
        <v>4.3872046816444367E-3</v>
      </c>
      <c r="T11">
        <f t="shared" si="15"/>
        <v>2.612998739685287E-3</v>
      </c>
      <c r="U11">
        <f t="shared" si="16"/>
        <v>2.6057242037328711E-2</v>
      </c>
      <c r="V11">
        <f t="shared" si="17"/>
        <v>519.03861568271282</v>
      </c>
      <c r="W11">
        <f t="shared" si="18"/>
        <v>3.5836614305184749</v>
      </c>
      <c r="X11">
        <f t="shared" si="19"/>
        <v>6.4131910248157276</v>
      </c>
      <c r="Y11">
        <f t="shared" si="20"/>
        <v>36.781421404399488</v>
      </c>
      <c r="Z11">
        <f t="shared" si="21"/>
        <v>15.375946609492424</v>
      </c>
      <c r="AA11">
        <f t="shared" si="22"/>
        <v>0.37767301358117006</v>
      </c>
      <c r="AB11">
        <f t="shared" si="23"/>
        <v>0.22494029344690655</v>
      </c>
      <c r="AC11">
        <f t="shared" si="24"/>
        <v>2.2431406419276478</v>
      </c>
      <c r="AD11">
        <f t="shared" si="25"/>
        <v>3453.38</v>
      </c>
      <c r="AE11">
        <f t="shared" si="26"/>
        <v>26.8424738513454</v>
      </c>
      <c r="AF11">
        <f t="shared" si="27"/>
        <v>205.26221062526901</v>
      </c>
      <c r="AG11">
        <f t="shared" si="28"/>
        <v>231.08461662673017</v>
      </c>
      <c r="AH11">
        <f t="shared" si="29"/>
        <v>2.0657365834774071E-5</v>
      </c>
      <c r="AI11">
        <f t="shared" si="30"/>
        <v>1.084120385075908E-2</v>
      </c>
      <c r="AJ11">
        <f t="shared" si="31"/>
        <v>5278.4106444313175</v>
      </c>
      <c r="AK11">
        <f t="shared" si="32"/>
        <v>3.5483651815078852</v>
      </c>
      <c r="AL11">
        <f t="shared" si="33"/>
        <v>9.960007524965607E-2</v>
      </c>
      <c r="AM11">
        <f t="shared" si="34"/>
        <v>6.7434539040973657E-2</v>
      </c>
    </row>
    <row r="12" spans="1:39" x14ac:dyDescent="0.25">
      <c r="A12" s="1"/>
      <c r="B12" s="18" t="s">
        <v>18</v>
      </c>
      <c r="C12" s="9">
        <v>7500</v>
      </c>
      <c r="D12" s="15" t="s">
        <v>19</v>
      </c>
      <c r="E12" s="1"/>
      <c r="F12" s="1"/>
      <c r="G12" s="10"/>
      <c r="H12" s="8"/>
      <c r="J12" s="8"/>
      <c r="L12">
        <f xml:space="preserve"> L11+$K$5</f>
        <v>7.0000000000000001E-3</v>
      </c>
      <c r="M12" s="36">
        <f t="shared" si="9"/>
        <v>6499996.5890909098</v>
      </c>
      <c r="N12">
        <f t="shared" si="2"/>
        <v>64.99996589090911</v>
      </c>
      <c r="O12">
        <f t="shared" si="10"/>
        <v>4.1720138001638228E-2</v>
      </c>
      <c r="P12">
        <f t="shared" si="11"/>
        <v>7.4273207713583922E-2</v>
      </c>
      <c r="Q12">
        <f t="shared" si="12"/>
        <v>0.42677464356667338</v>
      </c>
      <c r="R12">
        <f t="shared" si="13"/>
        <v>0.17861330443029391</v>
      </c>
      <c r="S12">
        <f t="shared" si="14"/>
        <v>4.5213987074231585E-3</v>
      </c>
      <c r="T12">
        <f t="shared" si="15"/>
        <v>2.8380492457202506E-3</v>
      </c>
      <c r="U12">
        <f t="shared" si="16"/>
        <v>2.6057242037328711E-2</v>
      </c>
      <c r="V12">
        <f t="shared" si="17"/>
        <v>519.12931134126143</v>
      </c>
      <c r="W12">
        <f t="shared" si="18"/>
        <v>3.5927593947293466</v>
      </c>
      <c r="X12">
        <f t="shared" si="19"/>
        <v>6.3960901754252246</v>
      </c>
      <c r="Y12">
        <f t="shared" si="20"/>
        <v>36.752002355462629</v>
      </c>
      <c r="Z12">
        <f t="shared" si="21"/>
        <v>15.381411909289298</v>
      </c>
      <c r="AA12">
        <f t="shared" si="22"/>
        <v>0.38936346957370593</v>
      </c>
      <c r="AB12">
        <f t="shared" si="23"/>
        <v>0.24440063189305802</v>
      </c>
      <c r="AC12">
        <f t="shared" si="24"/>
        <v>2.2439379545358431</v>
      </c>
      <c r="AD12">
        <f t="shared" si="25"/>
        <v>3453.38</v>
      </c>
      <c r="AE12">
        <f t="shared" si="26"/>
        <v>26.82379176773064</v>
      </c>
      <c r="AF12">
        <f t="shared" si="27"/>
        <v>204.23334700619699</v>
      </c>
      <c r="AG12">
        <f t="shared" si="28"/>
        <v>236.49474439976046</v>
      </c>
      <c r="AH12">
        <f t="shared" si="29"/>
        <v>2.0608336256744881E-5</v>
      </c>
      <c r="AI12">
        <f t="shared" si="30"/>
        <v>1.0858636071215878E-2</v>
      </c>
      <c r="AJ12">
        <f t="shared" si="31"/>
        <v>5270.5745332137913</v>
      </c>
      <c r="AK12">
        <f t="shared" si="32"/>
        <v>3.5620037750089946</v>
      </c>
      <c r="AL12">
        <f t="shared" si="33"/>
        <v>9.2305312259953601E-2</v>
      </c>
      <c r="AM12">
        <f t="shared" si="34"/>
        <v>6.3196160557109915E-2</v>
      </c>
    </row>
    <row r="13" spans="1:39" x14ac:dyDescent="0.25">
      <c r="A13" s="1"/>
      <c r="B13" s="19" t="s">
        <v>20</v>
      </c>
      <c r="C13" s="14">
        <v>8</v>
      </c>
      <c r="D13" s="7" t="s">
        <v>15</v>
      </c>
      <c r="E13" s="1"/>
      <c r="F13" s="19" t="s">
        <v>38</v>
      </c>
      <c r="G13" s="21">
        <f xml:space="preserve"> 4/C10</f>
        <v>105.26315789473685</v>
      </c>
      <c r="H13" s="25" t="s">
        <v>45</v>
      </c>
      <c r="J13" s="8"/>
      <c r="L13">
        <f xml:space="preserve"> L12+$K$5</f>
        <v>8.0000000000000002E-3</v>
      </c>
      <c r="M13" s="36">
        <f t="shared" si="9"/>
        <v>6499995.6145454552</v>
      </c>
      <c r="N13">
        <f t="shared" si="2"/>
        <v>64.999956145454561</v>
      </c>
      <c r="O13">
        <f t="shared" si="10"/>
        <v>4.1805283993522874E-2</v>
      </c>
      <c r="P13">
        <f t="shared" si="11"/>
        <v>7.4063696138421592E-2</v>
      </c>
      <c r="Q13">
        <f t="shared" si="12"/>
        <v>0.4263164008249557</v>
      </c>
      <c r="R13">
        <f t="shared" si="13"/>
        <v>0.17861330443029391</v>
      </c>
      <c r="S13">
        <f t="shared" si="14"/>
        <v>4.6457642907008472E-3</v>
      </c>
      <c r="T13">
        <f t="shared" si="15"/>
        <v>3.0475608208825819E-3</v>
      </c>
      <c r="U13">
        <f t="shared" si="16"/>
        <v>2.6057242037328711E-2</v>
      </c>
      <c r="V13">
        <f t="shared" si="17"/>
        <v>519.21291284841186</v>
      </c>
      <c r="W13">
        <f t="shared" si="18"/>
        <v>3.6012780041780399</v>
      </c>
      <c r="X13">
        <f t="shared" si="19"/>
        <v>6.3801494531827307</v>
      </c>
      <c r="Y13">
        <f t="shared" si="20"/>
        <v>36.724636946591055</v>
      </c>
      <c r="Z13">
        <f t="shared" si="21"/>
        <v>15.386479962629453</v>
      </c>
      <c r="AA13">
        <f t="shared" si="22"/>
        <v>0.40020512132602504</v>
      </c>
      <c r="AB13">
        <f t="shared" si="23"/>
        <v>0.2625293432366026</v>
      </c>
      <c r="AC13">
        <f t="shared" si="24"/>
        <v>2.2446773143106582</v>
      </c>
      <c r="AD13">
        <f t="shared" si="25"/>
        <v>3453.38</v>
      </c>
      <c r="AE13">
        <f t="shared" si="26"/>
        <v>26.806588275875797</v>
      </c>
      <c r="AF13">
        <f t="shared" si="27"/>
        <v>203.28984489469477</v>
      </c>
      <c r="AG13">
        <f t="shared" si="28"/>
        <v>241.50656287338086</v>
      </c>
      <c r="AH13">
        <f t="shared" si="29"/>
        <v>2.0563259937529955E-5</v>
      </c>
      <c r="AI13">
        <f t="shared" si="30"/>
        <v>1.0874724175240619E-2</v>
      </c>
      <c r="AJ13">
        <f t="shared" si="31"/>
        <v>5263.3640810862225</v>
      </c>
      <c r="AK13">
        <f t="shared" si="32"/>
        <v>3.5746177506457144</v>
      </c>
      <c r="AL13">
        <f t="shared" si="33"/>
        <v>8.6136210875788918E-2</v>
      </c>
      <c r="AM13">
        <f t="shared" si="34"/>
        <v>5.9395060318491406E-2</v>
      </c>
    </row>
    <row r="14" spans="1:39" x14ac:dyDescent="0.25">
      <c r="A14" s="1"/>
      <c r="B14" s="19" t="s">
        <v>21</v>
      </c>
      <c r="C14" s="16">
        <v>38</v>
      </c>
      <c r="D14" s="7" t="s">
        <v>9</v>
      </c>
      <c r="E14" s="1"/>
      <c r="F14" s="19" t="s">
        <v>39</v>
      </c>
      <c r="G14" s="22">
        <f xml:space="preserve"> C23/(B23-LOG10(38)) - D23</f>
        <v>523.20004510296167</v>
      </c>
      <c r="H14" s="25" t="s">
        <v>44</v>
      </c>
      <c r="J14" s="8"/>
      <c r="L14">
        <f xml:space="preserve"> L13+$K$5</f>
        <v>9.0000000000000011E-3</v>
      </c>
      <c r="M14" s="36">
        <f t="shared" si="9"/>
        <v>6499994.5181818185</v>
      </c>
      <c r="N14">
        <f t="shared" si="2"/>
        <v>64.999945181818191</v>
      </c>
      <c r="O14">
        <f t="shared" si="10"/>
        <v>4.18853086545036E-2</v>
      </c>
      <c r="P14">
        <f t="shared" si="11"/>
        <v>7.386761770063624E-2</v>
      </c>
      <c r="Q14">
        <f t="shared" si="12"/>
        <v>0.4258882148335611</v>
      </c>
      <c r="R14">
        <f t="shared" si="13"/>
        <v>0.17861330443029391</v>
      </c>
      <c r="S14">
        <f t="shared" si="14"/>
        <v>4.7618180675054684E-3</v>
      </c>
      <c r="T14">
        <f t="shared" si="15"/>
        <v>3.2436392586679269E-3</v>
      </c>
      <c r="U14">
        <f t="shared" si="16"/>
        <v>2.6057242037328711E-2</v>
      </c>
      <c r="V14">
        <f t="shared" si="17"/>
        <v>519.29081914570997</v>
      </c>
      <c r="W14">
        <f t="shared" si="18"/>
        <v>3.6092813010758791</v>
      </c>
      <c r="X14">
        <f t="shared" si="19"/>
        <v>6.365215391417717</v>
      </c>
      <c r="Y14">
        <f t="shared" si="20"/>
        <v>36.699034089177744</v>
      </c>
      <c r="Z14">
        <f t="shared" si="21"/>
        <v>15.391211871476024</v>
      </c>
      <c r="AA14">
        <f t="shared" si="22"/>
        <v>0.4103286202792446</v>
      </c>
      <c r="AB14">
        <f t="shared" si="23"/>
        <v>0.27950627319746374</v>
      </c>
      <c r="AC14">
        <f t="shared" si="24"/>
        <v>2.2453676351941274</v>
      </c>
      <c r="AD14">
        <f t="shared" si="25"/>
        <v>3453.38</v>
      </c>
      <c r="AE14">
        <f t="shared" si="26"/>
        <v>26.790571655784071</v>
      </c>
      <c r="AF14">
        <f t="shared" si="27"/>
        <v>202.41481275116584</v>
      </c>
      <c r="AG14">
        <f t="shared" si="28"/>
        <v>246.17431065434653</v>
      </c>
      <c r="AH14">
        <f t="shared" si="29"/>
        <v>2.0521356142143038E-5</v>
      </c>
      <c r="AI14">
        <f t="shared" si="30"/>
        <v>1.0889733086936143E-2</v>
      </c>
      <c r="AJ14">
        <f t="shared" si="31"/>
        <v>5256.6557938928963</v>
      </c>
      <c r="AK14">
        <f t="shared" si="32"/>
        <v>3.5864089515341258</v>
      </c>
      <c r="AL14">
        <f t="shared" si="33"/>
        <v>8.0847192422052572E-2</v>
      </c>
      <c r="AM14">
        <f t="shared" si="34"/>
        <v>5.5956710792970862E-2</v>
      </c>
    </row>
    <row r="15" spans="1:39" x14ac:dyDescent="0.25">
      <c r="A15" s="1"/>
      <c r="B15" s="1"/>
      <c r="C15" s="1"/>
      <c r="D15" s="1"/>
      <c r="E15" s="1"/>
      <c r="F15" s="2"/>
      <c r="G15" s="8"/>
      <c r="H15" s="8"/>
      <c r="J15" s="8"/>
      <c r="L15">
        <f xml:space="preserve"> L14+$K$5</f>
        <v>1.0000000000000002E-2</v>
      </c>
      <c r="M15" s="36">
        <f t="shared" si="9"/>
        <v>6499993.3000000007</v>
      </c>
      <c r="N15">
        <f t="shared" si="2"/>
        <v>64.999933000000013</v>
      </c>
      <c r="O15">
        <f t="shared" si="10"/>
        <v>4.1960700728975654E-2</v>
      </c>
      <c r="P15">
        <f t="shared" si="11"/>
        <v>7.3683297894966915E-2</v>
      </c>
      <c r="Q15">
        <f t="shared" si="12"/>
        <v>0.42548603956549724</v>
      </c>
      <c r="R15">
        <f t="shared" si="13"/>
        <v>0.17861330443029391</v>
      </c>
      <c r="S15">
        <f t="shared" si="14"/>
        <v>4.870745798702736E-3</v>
      </c>
      <c r="T15">
        <f t="shared" si="15"/>
        <v>3.4279590643372503E-3</v>
      </c>
      <c r="U15">
        <f t="shared" si="16"/>
        <v>2.6057242037328711E-2</v>
      </c>
      <c r="V15">
        <f t="shared" si="17"/>
        <v>519.36409325126704</v>
      </c>
      <c r="W15">
        <f t="shared" si="18"/>
        <v>3.6168217818533859</v>
      </c>
      <c r="X15">
        <f t="shared" si="19"/>
        <v>6.3511655467011519</v>
      </c>
      <c r="Y15">
        <f t="shared" si="20"/>
        <v>36.674963693166852</v>
      </c>
      <c r="Z15">
        <f t="shared" si="21"/>
        <v>15.395655429228752</v>
      </c>
      <c r="AA15">
        <f t="shared" si="22"/>
        <v>0.41983616080209779</v>
      </c>
      <c r="AB15">
        <f t="shared" si="23"/>
        <v>0.29547449865714831</v>
      </c>
      <c r="AC15">
        <f t="shared" si="24"/>
        <v>2.2460158895906237</v>
      </c>
      <c r="AD15">
        <f t="shared" si="25"/>
        <v>3453.38</v>
      </c>
      <c r="AE15">
        <f t="shared" si="26"/>
        <v>26.775520474443773</v>
      </c>
      <c r="AF15">
        <f t="shared" si="27"/>
        <v>201.59548427139435</v>
      </c>
      <c r="AG15">
        <f t="shared" si="28"/>
        <v>250.54090157115797</v>
      </c>
      <c r="AH15">
        <f t="shared" si="29"/>
        <v>2.0482033252153016E-5</v>
      </c>
      <c r="AI15">
        <f t="shared" si="30"/>
        <v>1.0903864377282529E-2</v>
      </c>
      <c r="AJ15">
        <f t="shared" si="31"/>
        <v>5250.3560072743003</v>
      </c>
      <c r="AK15">
        <f t="shared" si="32"/>
        <v>3.5975313136181506</v>
      </c>
      <c r="AL15">
        <f t="shared" si="33"/>
        <v>7.6260249377259892E-2</v>
      </c>
      <c r="AM15">
        <f t="shared" si="34"/>
        <v>5.2824003595811797E-2</v>
      </c>
    </row>
    <row r="16" spans="1:39" x14ac:dyDescent="0.25">
      <c r="A16" s="1"/>
      <c r="B16" s="19" t="s">
        <v>22</v>
      </c>
      <c r="C16" s="9">
        <v>1980</v>
      </c>
      <c r="D16" s="7" t="s">
        <v>23</v>
      </c>
      <c r="E16" s="1"/>
      <c r="F16" s="1"/>
      <c r="G16" s="10"/>
      <c r="H16" s="8"/>
      <c r="J16" s="8"/>
      <c r="L16">
        <f xml:space="preserve"> L15+$K$5</f>
        <v>1.1000000000000003E-2</v>
      </c>
      <c r="M16" s="36">
        <f t="shared" si="9"/>
        <v>6499991.9600000009</v>
      </c>
      <c r="N16">
        <f t="shared" si="2"/>
        <v>64.999919600000013</v>
      </c>
      <c r="O16">
        <f t="shared" si="10"/>
        <v>4.2031872017576626E-2</v>
      </c>
      <c r="P16">
        <f t="shared" si="11"/>
        <v>7.3509378994527572E-2</v>
      </c>
      <c r="Q16">
        <f t="shared" si="12"/>
        <v>0.42510662544138117</v>
      </c>
      <c r="R16">
        <f t="shared" si="13"/>
        <v>0.17861330443029391</v>
      </c>
      <c r="S16">
        <f t="shared" si="14"/>
        <v>4.9734934105411027E-3</v>
      </c>
      <c r="T16">
        <f t="shared" si="15"/>
        <v>3.601877964776587E-3</v>
      </c>
      <c r="U16">
        <f t="shared" si="16"/>
        <v>2.6057242037328711E-2</v>
      </c>
      <c r="V16">
        <f t="shared" si="17"/>
        <v>519.43355915925645</v>
      </c>
      <c r="W16">
        <f t="shared" si="18"/>
        <v>3.6239432164708085</v>
      </c>
      <c r="X16">
        <f t="shared" si="19"/>
        <v>6.3379003258004074</v>
      </c>
      <c r="Y16">
        <f t="shared" si="20"/>
        <v>36.652240254749245</v>
      </c>
      <c r="Z16">
        <f t="shared" si="21"/>
        <v>15.399848778824833</v>
      </c>
      <c r="AA16">
        <f t="shared" si="22"/>
        <v>0.42880930213519097</v>
      </c>
      <c r="AB16">
        <f t="shared" si="23"/>
        <v>0.31055007998571593</v>
      </c>
      <c r="AC16">
        <f t="shared" si="24"/>
        <v>2.2466276420338174</v>
      </c>
      <c r="AD16">
        <f t="shared" si="25"/>
        <v>3453.38</v>
      </c>
      <c r="AE16">
        <f t="shared" si="26"/>
        <v>26.7612632583151</v>
      </c>
      <c r="AF16">
        <f t="shared" si="27"/>
        <v>200.82201268629811</v>
      </c>
      <c r="AG16">
        <f t="shared" si="28"/>
        <v>254.64098545035512</v>
      </c>
      <c r="AH16">
        <f t="shared" si="29"/>
        <v>2.044483384520498E-5</v>
      </c>
      <c r="AI16">
        <f t="shared" si="30"/>
        <v>1.0917274481235119E-2</v>
      </c>
      <c r="AJ16">
        <f t="shared" si="31"/>
        <v>5244.3922428401984</v>
      </c>
      <c r="AK16">
        <f t="shared" si="32"/>
        <v>3.6081045634682472</v>
      </c>
      <c r="AL16">
        <f t="shared" si="33"/>
        <v>7.2242974866685364E-2</v>
      </c>
      <c r="AM16">
        <f t="shared" si="34"/>
        <v>4.9952205291122029E-2</v>
      </c>
    </row>
    <row r="17" spans="1:39" x14ac:dyDescent="0.25">
      <c r="A17" s="1"/>
      <c r="B17" s="19" t="s">
        <v>24</v>
      </c>
      <c r="C17" s="9">
        <v>0.4</v>
      </c>
      <c r="D17" s="15" t="s">
        <v>19</v>
      </c>
      <c r="E17" s="1"/>
      <c r="F17" s="1"/>
      <c r="G17" s="10"/>
      <c r="H17" s="8"/>
      <c r="J17" s="8"/>
      <c r="L17">
        <f xml:space="preserve"> L16+$K$5</f>
        <v>1.2000000000000004E-2</v>
      </c>
      <c r="M17" s="36">
        <f t="shared" si="9"/>
        <v>6499990.498181819</v>
      </c>
      <c r="N17">
        <f t="shared" si="2"/>
        <v>64.99990498181819</v>
      </c>
      <c r="O17">
        <f t="shared" si="10"/>
        <v>4.2099174050308413E-2</v>
      </c>
      <c r="P17">
        <f t="shared" si="11"/>
        <v>7.3344741938631483E-2</v>
      </c>
      <c r="Q17">
        <f t="shared" si="12"/>
        <v>0.42474731833915647</v>
      </c>
      <c r="R17">
        <f t="shared" si="13"/>
        <v>0.17861330443029391</v>
      </c>
      <c r="S17">
        <f t="shared" si="14"/>
        <v>5.0708284337054044E-3</v>
      </c>
      <c r="T17">
        <f t="shared" si="15"/>
        <v>3.7665150206726765E-3</v>
      </c>
      <c r="U17">
        <f t="shared" si="16"/>
        <v>2.6057242037328711E-2</v>
      </c>
      <c r="V17">
        <f t="shared" si="17"/>
        <v>519.49986634273046</v>
      </c>
      <c r="W17">
        <f t="shared" si="18"/>
        <v>3.6306826225992133</v>
      </c>
      <c r="X17">
        <f t="shared" si="19"/>
        <v>6.3253373972941933</v>
      </c>
      <c r="Y17">
        <f t="shared" si="20"/>
        <v>36.630711705810626</v>
      </c>
      <c r="Z17">
        <f t="shared" si="21"/>
        <v>15.403822882252969</v>
      </c>
      <c r="AA17">
        <f t="shared" si="22"/>
        <v>0.43731424883622688</v>
      </c>
      <c r="AB17">
        <f t="shared" si="23"/>
        <v>0.32482871556989656</v>
      </c>
      <c r="AC17">
        <f t="shared" si="24"/>
        <v>2.247207409455056</v>
      </c>
      <c r="AD17">
        <f t="shared" si="25"/>
        <v>3453.38</v>
      </c>
      <c r="AE17">
        <f t="shared" si="26"/>
        <v>26.747664975971798</v>
      </c>
      <c r="AF17">
        <f t="shared" si="27"/>
        <v>200.086672390226</v>
      </c>
      <c r="AG17">
        <f t="shared" si="28"/>
        <v>258.50302274195212</v>
      </c>
      <c r="AH17">
        <f t="shared" si="29"/>
        <v>2.0409398234475578E-5</v>
      </c>
      <c r="AI17">
        <f t="shared" si="30"/>
        <v>1.0930086839453141E-2</v>
      </c>
      <c r="AJ17">
        <f t="shared" si="31"/>
        <v>5238.7074646873525</v>
      </c>
      <c r="AK17">
        <f t="shared" si="32"/>
        <v>3.6182233683475502</v>
      </c>
      <c r="AL17">
        <f t="shared" si="33"/>
        <v>6.8694701579942188E-2</v>
      </c>
      <c r="AM17">
        <f t="shared" si="34"/>
        <v>4.7305620085750892E-2</v>
      </c>
    </row>
    <row r="18" spans="1:39" x14ac:dyDescent="0.25">
      <c r="A18" s="1"/>
      <c r="B18" s="19" t="s">
        <v>25</v>
      </c>
      <c r="C18" s="9">
        <v>4081</v>
      </c>
      <c r="D18" s="7" t="s">
        <v>26</v>
      </c>
      <c r="E18" s="1"/>
      <c r="F18" s="1" t="s">
        <v>98</v>
      </c>
      <c r="G18" s="1">
        <f xml:space="preserve"> MAX(V50:V2050)</f>
        <v>535.55344472041213</v>
      </c>
      <c r="H18" s="8" t="s">
        <v>99</v>
      </c>
      <c r="J18" s="8"/>
      <c r="L18">
        <f xml:space="preserve"> L17+$K$5</f>
        <v>1.3000000000000005E-2</v>
      </c>
      <c r="M18" s="36">
        <f t="shared" si="9"/>
        <v>6499988.914545455</v>
      </c>
      <c r="N18">
        <f t="shared" si="2"/>
        <v>64.99988914545456</v>
      </c>
      <c r="O18">
        <f t="shared" si="10"/>
        <v>4.2162910263211402E-2</v>
      </c>
      <c r="P18">
        <f t="shared" si="11"/>
        <v>7.3188451392495579E-2</v>
      </c>
      <c r="Q18">
        <f t="shared" si="12"/>
        <v>0.42440591912655473</v>
      </c>
      <c r="R18">
        <f t="shared" si="13"/>
        <v>0.17861330443029391</v>
      </c>
      <c r="S18">
        <f t="shared" si="14"/>
        <v>5.1633827669383221E-3</v>
      </c>
      <c r="T18">
        <f t="shared" si="15"/>
        <v>3.9228055668085815E-3</v>
      </c>
      <c r="U18">
        <f t="shared" si="16"/>
        <v>2.6057242037328711E-2</v>
      </c>
      <c r="V18">
        <f t="shared" si="17"/>
        <v>519.56353403935645</v>
      </c>
      <c r="W18">
        <f t="shared" si="18"/>
        <v>3.6370716887538994</v>
      </c>
      <c r="X18">
        <f t="shared" si="19"/>
        <v>6.3134077520177252</v>
      </c>
      <c r="Y18">
        <f t="shared" si="20"/>
        <v>36.610251601669184</v>
      </c>
      <c r="Z18">
        <f t="shared" si="21"/>
        <v>15.407603239974341</v>
      </c>
      <c r="AA18">
        <f t="shared" si="22"/>
        <v>0.4454055273365935</v>
      </c>
      <c r="AB18">
        <f t="shared" si="23"/>
        <v>0.33839042367942507</v>
      </c>
      <c r="AC18">
        <f t="shared" si="24"/>
        <v>2.2477589120233978</v>
      </c>
      <c r="AD18">
        <f t="shared" si="25"/>
        <v>3453.38</v>
      </c>
      <c r="AE18">
        <f t="shared" si="26"/>
        <v>26.734617766400156</v>
      </c>
      <c r="AF18">
        <f t="shared" si="27"/>
        <v>199.38331348024886</v>
      </c>
      <c r="AG18">
        <f t="shared" si="28"/>
        <v>262.15073501120958</v>
      </c>
      <c r="AH18">
        <f t="shared" si="29"/>
        <v>2.0375439498389231E-5</v>
      </c>
      <c r="AI18">
        <f t="shared" si="30"/>
        <v>1.0942400244163437E-2</v>
      </c>
      <c r="AJ18">
        <f t="shared" si="31"/>
        <v>5233.2561427324708</v>
      </c>
      <c r="AK18">
        <f t="shared" si="32"/>
        <v>3.627963638796782</v>
      </c>
      <c r="AL18">
        <f t="shared" si="33"/>
        <v>6.5537441940498889E-2</v>
      </c>
      <c r="AM18">
        <f t="shared" si="34"/>
        <v>4.4855308852837436E-2</v>
      </c>
    </row>
    <row r="19" spans="1:39" x14ac:dyDescent="0.25">
      <c r="A19" s="1"/>
      <c r="B19" s="19" t="s">
        <v>27</v>
      </c>
      <c r="C19" s="9">
        <v>-49600</v>
      </c>
      <c r="D19" s="7" t="s">
        <v>28</v>
      </c>
      <c r="E19" s="1"/>
      <c r="F19" s="1"/>
      <c r="G19" s="1"/>
      <c r="H19" s="8"/>
      <c r="J19" s="8"/>
      <c r="L19">
        <f xml:space="preserve"> L18+$K$5</f>
        <v>1.4000000000000005E-2</v>
      </c>
      <c r="M19" s="36">
        <f t="shared" si="9"/>
        <v>6499987.2090909099</v>
      </c>
      <c r="N19">
        <f t="shared" si="2"/>
        <v>64.999872090909108</v>
      </c>
      <c r="O19">
        <f t="shared" si="10"/>
        <v>4.2223345101813907E-2</v>
      </c>
      <c r="P19">
        <f t="shared" si="11"/>
        <v>7.3039716086737899E-2</v>
      </c>
      <c r="Q19">
        <f t="shared" si="12"/>
        <v>0.4240805828864867</v>
      </c>
      <c r="R19">
        <f t="shared" si="13"/>
        <v>0.17861330443029391</v>
      </c>
      <c r="S19">
        <f t="shared" si="14"/>
        <v>5.2516832340934929E-3</v>
      </c>
      <c r="T19">
        <f t="shared" si="15"/>
        <v>4.0715408725662556E-3</v>
      </c>
      <c r="U19">
        <f t="shared" si="16"/>
        <v>2.6057242037328711E-2</v>
      </c>
      <c r="V19">
        <f t="shared" si="17"/>
        <v>519.62498246572761</v>
      </c>
      <c r="W19">
        <f t="shared" si="18"/>
        <v>3.6431378257587137</v>
      </c>
      <c r="X19">
        <f t="shared" si="19"/>
        <v>6.3020528529095792</v>
      </c>
      <c r="Y19">
        <f t="shared" si="20"/>
        <v>36.590753502786562</v>
      </c>
      <c r="Z19">
        <f t="shared" si="21"/>
        <v>15.411211119931037</v>
      </c>
      <c r="AA19">
        <f t="shared" si="22"/>
        <v>0.45312861387211417</v>
      </c>
      <c r="AB19">
        <f t="shared" si="23"/>
        <v>0.35130292320992662</v>
      </c>
      <c r="AC19">
        <f t="shared" si="24"/>
        <v>2.2482852524411689</v>
      </c>
      <c r="AD19">
        <f t="shared" si="25"/>
        <v>3453.38</v>
      </c>
      <c r="AE19">
        <f t="shared" si="26"/>
        <v>26.722034409788222</v>
      </c>
      <c r="AF19">
        <f t="shared" si="27"/>
        <v>198.70697904152865</v>
      </c>
      <c r="AG19">
        <f t="shared" si="28"/>
        <v>265.60414616472963</v>
      </c>
      <c r="AH19">
        <f t="shared" si="29"/>
        <v>2.0342725921447691E-5</v>
      </c>
      <c r="AI19">
        <f t="shared" si="30"/>
        <v>1.0954294728026873E-2</v>
      </c>
      <c r="AJ19">
        <f t="shared" si="31"/>
        <v>5228.0014823427809</v>
      </c>
      <c r="AK19">
        <f t="shared" si="32"/>
        <v>3.637386984382228</v>
      </c>
      <c r="AL19">
        <f t="shared" si="33"/>
        <v>6.2709785030237608E-2</v>
      </c>
      <c r="AM19">
        <f t="shared" si="34"/>
        <v>4.2577486388699348E-2</v>
      </c>
    </row>
    <row r="20" spans="1:39" x14ac:dyDescent="0.25">
      <c r="A20" s="1"/>
      <c r="B20" s="19" t="s">
        <v>29</v>
      </c>
      <c r="C20" s="9">
        <v>41000</v>
      </c>
      <c r="D20" s="7" t="s">
        <v>28</v>
      </c>
      <c r="E20" s="1"/>
      <c r="F20" s="1"/>
      <c r="G20" s="1"/>
      <c r="H20" s="8"/>
      <c r="J20" s="8"/>
      <c r="L20">
        <f xml:space="preserve"> L19+$K$5</f>
        <v>1.5000000000000006E-2</v>
      </c>
      <c r="M20" s="36">
        <f t="shared" si="9"/>
        <v>6499985.3818181828</v>
      </c>
      <c r="N20">
        <f t="shared" si="2"/>
        <v>64.999853818181833</v>
      </c>
      <c r="O20">
        <f t="shared" si="10"/>
        <v>4.2280710965160062E-2</v>
      </c>
      <c r="P20">
        <f t="shared" si="11"/>
        <v>7.2897859539144447E-2</v>
      </c>
      <c r="Q20">
        <f t="shared" si="12"/>
        <v>0.42376974497039865</v>
      </c>
      <c r="R20">
        <f t="shared" si="13"/>
        <v>0.17861330443029391</v>
      </c>
      <c r="S20">
        <f t="shared" si="14"/>
        <v>5.336173918340791E-3</v>
      </c>
      <c r="T20">
        <f t="shared" si="15"/>
        <v>4.2133974201597063E-3</v>
      </c>
      <c r="U20">
        <f t="shared" si="16"/>
        <v>2.6057242037328711E-2</v>
      </c>
      <c r="V20">
        <f t="shared" si="17"/>
        <v>519.68455532113057</v>
      </c>
      <c r="W20">
        <f t="shared" si="18"/>
        <v>3.6489049601996446</v>
      </c>
      <c r="X20">
        <f t="shared" si="19"/>
        <v>6.2912225264969397</v>
      </c>
      <c r="Y20">
        <f t="shared" si="20"/>
        <v>36.572126842408039</v>
      </c>
      <c r="Z20">
        <f t="shared" si="21"/>
        <v>15.414664456101379</v>
      </c>
      <c r="AA20">
        <f t="shared" si="22"/>
        <v>0.46052185582135169</v>
      </c>
      <c r="AB20">
        <f t="shared" si="23"/>
        <v>0.36362413012358713</v>
      </c>
      <c r="AC20">
        <f t="shared" si="24"/>
        <v>2.2487890470309049</v>
      </c>
      <c r="AD20">
        <f t="shared" si="25"/>
        <v>3453.38</v>
      </c>
      <c r="AE20">
        <f t="shared" si="26"/>
        <v>26.709843624255839</v>
      </c>
      <c r="AF20">
        <f t="shared" si="27"/>
        <v>198.05363040040467</v>
      </c>
      <c r="AG20">
        <f t="shared" si="28"/>
        <v>268.8803470658176</v>
      </c>
      <c r="AH20">
        <f t="shared" si="29"/>
        <v>2.0311068362447047E-5</v>
      </c>
      <c r="AI20">
        <f t="shared" si="30"/>
        <v>1.0965835813971198E-2</v>
      </c>
      <c r="AJ20">
        <f t="shared" si="31"/>
        <v>5222.9134299719763</v>
      </c>
      <c r="AK20">
        <f t="shared" si="32"/>
        <v>3.6465439351014046</v>
      </c>
      <c r="AL20">
        <f t="shared" si="33"/>
        <v>6.0162676746433705E-2</v>
      </c>
      <c r="AM20">
        <f t="shared" si="34"/>
        <v>4.0452368050574068E-2</v>
      </c>
    </row>
    <row r="21" spans="1:39" x14ac:dyDescent="0.25">
      <c r="A21" s="1"/>
      <c r="B21" s="1"/>
      <c r="C21" s="1"/>
      <c r="D21" s="1"/>
      <c r="E21" s="1"/>
      <c r="F21" s="1"/>
      <c r="G21" s="1"/>
      <c r="H21" s="8"/>
      <c r="J21" s="8"/>
      <c r="L21">
        <f xml:space="preserve"> L20+$K$5</f>
        <v>1.6000000000000007E-2</v>
      </c>
      <c r="M21" s="36">
        <f t="shared" si="9"/>
        <v>6499983.4327272736</v>
      </c>
      <c r="N21">
        <f t="shared" si="2"/>
        <v>64.999834327272737</v>
      </c>
      <c r="O21">
        <f t="shared" si="10"/>
        <v>4.2335213595879786E-2</v>
      </c>
      <c r="P21">
        <f t="shared" si="11"/>
        <v>7.2762298015908916E-2</v>
      </c>
      <c r="Q21">
        <f t="shared" si="12"/>
        <v>0.42347206566213152</v>
      </c>
      <c r="R21">
        <f t="shared" si="13"/>
        <v>0.17861330443029391</v>
      </c>
      <c r="S21">
        <f t="shared" si="14"/>
        <v>5.4172328108565947E-3</v>
      </c>
      <c r="T21">
        <f t="shared" si="15"/>
        <v>4.3489589433952369E-3</v>
      </c>
      <c r="U21">
        <f t="shared" si="16"/>
        <v>2.6057242037328711E-2</v>
      </c>
      <c r="V21">
        <f t="shared" si="17"/>
        <v>519.74253633344028</v>
      </c>
      <c r="W21">
        <f t="shared" si="18"/>
        <v>3.6543941442643297</v>
      </c>
      <c r="X21">
        <f t="shared" si="19"/>
        <v>6.2808733724785588</v>
      </c>
      <c r="Y21">
        <f t="shared" si="20"/>
        <v>36.554293827061841</v>
      </c>
      <c r="Z21">
        <f t="shared" si="21"/>
        <v>15.417978518509081</v>
      </c>
      <c r="AA21">
        <f t="shared" si="22"/>
        <v>0.46761790435462974</v>
      </c>
      <c r="AB21">
        <f t="shared" si="23"/>
        <v>0.37540403712374998</v>
      </c>
      <c r="AC21">
        <f t="shared" si="24"/>
        <v>2.2492725234805442</v>
      </c>
      <c r="AD21">
        <f t="shared" si="25"/>
        <v>3453.38</v>
      </c>
      <c r="AE21">
        <f t="shared" si="26"/>
        <v>26.697986610467982</v>
      </c>
      <c r="AF21">
        <f t="shared" si="27"/>
        <v>197.41994591589673</v>
      </c>
      <c r="AG21">
        <f t="shared" si="28"/>
        <v>271.99406824622969</v>
      </c>
      <c r="AH21">
        <f t="shared" si="29"/>
        <v>2.0280310985727545E-5</v>
      </c>
      <c r="AI21">
        <f t="shared" si="30"/>
        <v>1.0977077642829099E-2</v>
      </c>
      <c r="AJ21">
        <f t="shared" si="31"/>
        <v>5217.9672088037851</v>
      </c>
      <c r="AK21">
        <f t="shared" si="32"/>
        <v>3.6554763161598514</v>
      </c>
      <c r="AL21">
        <f t="shared" si="33"/>
        <v>5.7856434942390997E-2</v>
      </c>
      <c r="AM21">
        <f t="shared" si="34"/>
        <v>3.8463322350167271E-2</v>
      </c>
    </row>
    <row r="22" spans="1:39" x14ac:dyDescent="0.25">
      <c r="A22" s="1"/>
      <c r="B22" s="20" t="s">
        <v>30</v>
      </c>
      <c r="C22" s="20" t="s">
        <v>31</v>
      </c>
      <c r="D22" s="20" t="s">
        <v>32</v>
      </c>
      <c r="E22" s="1"/>
      <c r="F22" s="1"/>
      <c r="G22" s="1"/>
      <c r="H22" s="8"/>
      <c r="J22" s="8"/>
      <c r="L22">
        <f xml:space="preserve"> L21+$K$5</f>
        <v>1.7000000000000008E-2</v>
      </c>
      <c r="M22" s="36">
        <f t="shared" si="9"/>
        <v>6499981.3618181823</v>
      </c>
      <c r="N22">
        <f t="shared" si="2"/>
        <v>64.999813618181832</v>
      </c>
      <c r="O22">
        <f t="shared" si="10"/>
        <v>4.2387036328523871E-2</v>
      </c>
      <c r="P22">
        <f t="shared" si="11"/>
        <v>7.2632523656193632E-2</v>
      </c>
      <c r="Q22">
        <f t="shared" si="12"/>
        <v>0.42318638804827385</v>
      </c>
      <c r="R22">
        <f t="shared" si="13"/>
        <v>0.17861330443029391</v>
      </c>
      <c r="S22">
        <f t="shared" si="14"/>
        <v>5.4951844379277897E-3</v>
      </c>
      <c r="T22">
        <f t="shared" si="15"/>
        <v>4.4787333031105162E-3</v>
      </c>
      <c r="U22">
        <f t="shared" si="16"/>
        <v>2.6057242037328711E-2</v>
      </c>
      <c r="V22">
        <f t="shared" si="17"/>
        <v>519.79916163616565</v>
      </c>
      <c r="W22">
        <f t="shared" si="18"/>
        <v>3.6596240320537907</v>
      </c>
      <c r="X22">
        <f t="shared" si="19"/>
        <v>6.2709675434903991</v>
      </c>
      <c r="Y22">
        <f t="shared" si="20"/>
        <v>36.537187071447178</v>
      </c>
      <c r="Z22">
        <f t="shared" si="21"/>
        <v>15.421166421530916</v>
      </c>
      <c r="AA22">
        <f t="shared" si="22"/>
        <v>0.47444480132420908</v>
      </c>
      <c r="AB22">
        <f t="shared" si="23"/>
        <v>0.38668615333677181</v>
      </c>
      <c r="AC22">
        <f t="shared" si="24"/>
        <v>2.2497375949985727</v>
      </c>
      <c r="AD22">
        <f t="shared" si="25"/>
        <v>3453.38</v>
      </c>
      <c r="AE22">
        <f t="shared" si="26"/>
        <v>26.686414468738516</v>
      </c>
      <c r="AF22">
        <f t="shared" si="27"/>
        <v>196.80317102409489</v>
      </c>
      <c r="AG22">
        <f t="shared" si="28"/>
        <v>274.95811640785365</v>
      </c>
      <c r="AH22">
        <f t="shared" si="29"/>
        <v>2.0250324340852859E-5</v>
      </c>
      <c r="AI22">
        <f t="shared" si="30"/>
        <v>1.098806531501122E-2</v>
      </c>
      <c r="AJ22">
        <f t="shared" si="31"/>
        <v>5213.1422247472019</v>
      </c>
      <c r="AK22">
        <f t="shared" si="32"/>
        <v>3.6642190287819334</v>
      </c>
      <c r="AL22">
        <f t="shared" si="33"/>
        <v>5.5758595383168415E-2</v>
      </c>
      <c r="AM22">
        <f t="shared" si="34"/>
        <v>3.6596236861954928E-2</v>
      </c>
    </row>
    <row r="23" spans="1:39" x14ac:dyDescent="0.25">
      <c r="A23" s="1"/>
      <c r="B23" s="17">
        <v>3.55959</v>
      </c>
      <c r="C23" s="17">
        <v>643.74800000000005</v>
      </c>
      <c r="D23" s="17">
        <v>-198.04300000000001</v>
      </c>
      <c r="E23" s="1"/>
      <c r="F23" s="1"/>
      <c r="G23" s="1"/>
      <c r="H23" s="8"/>
      <c r="J23" s="8"/>
      <c r="L23">
        <f xml:space="preserve"> L22+$K$5</f>
        <v>1.8000000000000009E-2</v>
      </c>
      <c r="M23" s="36">
        <f t="shared" si="9"/>
        <v>6499979.1690909099</v>
      </c>
      <c r="N23">
        <f t="shared" si="2"/>
        <v>64.999791690909106</v>
      </c>
      <c r="O23">
        <f t="shared" si="10"/>
        <v>4.2436343483569158E-2</v>
      </c>
      <c r="P23">
        <f t="shared" si="11"/>
        <v>7.2508091353225723E-2</v>
      </c>
      <c r="Q23">
        <f t="shared" si="12"/>
        <v>0.42291170544946072</v>
      </c>
      <c r="R23">
        <f t="shared" si="13"/>
        <v>0.17861330443029391</v>
      </c>
      <c r="S23">
        <f t="shared" si="14"/>
        <v>5.5703095858504071E-3</v>
      </c>
      <c r="T23">
        <f t="shared" si="15"/>
        <v>4.6031656060784238E-3</v>
      </c>
      <c r="U23">
        <f t="shared" si="16"/>
        <v>2.6057242037328711E-2</v>
      </c>
      <c r="V23">
        <f t="shared" si="17"/>
        <v>519.85462916945528</v>
      </c>
      <c r="W23">
        <f t="shared" si="18"/>
        <v>3.6646112569249847</v>
      </c>
      <c r="X23">
        <f t="shared" si="19"/>
        <v>6.261471794667167</v>
      </c>
      <c r="Y23">
        <f t="shared" si="20"/>
        <v>36.520747766015795</v>
      </c>
      <c r="Z23">
        <f t="shared" si="21"/>
        <v>15.42423951548176</v>
      </c>
      <c r="AA23">
        <f t="shared" si="22"/>
        <v>0.481026816572173</v>
      </c>
      <c r="AB23">
        <f t="shared" si="23"/>
        <v>0.39750862380629737</v>
      </c>
      <c r="AC23">
        <f t="shared" si="24"/>
        <v>2.2501859174409349</v>
      </c>
      <c r="AD23">
        <f t="shared" si="25"/>
        <v>3453.38</v>
      </c>
      <c r="AE23">
        <f t="shared" si="26"/>
        <v>26.675086238525271</v>
      </c>
      <c r="AF23">
        <f t="shared" si="27"/>
        <v>196.20100473417259</v>
      </c>
      <c r="AG23">
        <f t="shared" si="28"/>
        <v>277.78371228051549</v>
      </c>
      <c r="AH23">
        <f t="shared" si="29"/>
        <v>2.0221000115577952E-5</v>
      </c>
      <c r="AI23">
        <f t="shared" si="30"/>
        <v>1.0998836670597765E-2</v>
      </c>
      <c r="AJ23">
        <f t="shared" si="31"/>
        <v>5208.4212364764599</v>
      </c>
      <c r="AK23">
        <f t="shared" si="32"/>
        <v>3.6728014059482801</v>
      </c>
      <c r="AL23">
        <f t="shared" si="33"/>
        <v>5.38423293574119E-2</v>
      </c>
      <c r="AM23">
        <f t="shared" si="34"/>
        <v>3.483903600413038E-2</v>
      </c>
    </row>
    <row r="24" spans="1:39" x14ac:dyDescent="0.25">
      <c r="A24" s="1"/>
      <c r="B24" s="1"/>
      <c r="C24" s="1"/>
      <c r="D24" s="1"/>
      <c r="E24" s="1"/>
      <c r="F24" s="1"/>
      <c r="G24" s="1"/>
      <c r="H24" s="8"/>
      <c r="J24" s="8"/>
      <c r="L24">
        <f xml:space="preserve"> L23+$K$5</f>
        <v>1.900000000000001E-2</v>
      </c>
      <c r="M24" s="36">
        <f t="shared" si="9"/>
        <v>6499976.8545454554</v>
      </c>
      <c r="N24">
        <f t="shared" si="2"/>
        <v>64.999768545454558</v>
      </c>
      <c r="O24">
        <f t="shared" si="10"/>
        <v>4.2483283111716279E-2</v>
      </c>
      <c r="P24">
        <f t="shared" si="11"/>
        <v>7.2388608417097516E-2</v>
      </c>
      <c r="Q24">
        <f t="shared" si="12"/>
        <v>0.42264713589737035</v>
      </c>
      <c r="R24">
        <f t="shared" si="13"/>
        <v>0.17861330443029391</v>
      </c>
      <c r="S24">
        <f t="shared" si="14"/>
        <v>5.6428528938314909E-3</v>
      </c>
      <c r="T24">
        <f t="shared" si="15"/>
        <v>4.722648542206628E-3</v>
      </c>
      <c r="U24">
        <f t="shared" si="16"/>
        <v>2.6057242037328711E-2</v>
      </c>
      <c r="V24">
        <f t="shared" si="17"/>
        <v>519.90910591848967</v>
      </c>
      <c r="W24">
        <f t="shared" si="18"/>
        <v>3.6693707342313164</v>
      </c>
      <c r="X24">
        <f t="shared" si="19"/>
        <v>6.2523567333282211</v>
      </c>
      <c r="Y24">
        <f t="shared" si="20"/>
        <v>36.504924237853807</v>
      </c>
      <c r="Z24">
        <f t="shared" si="21"/>
        <v>15.427207692432786</v>
      </c>
      <c r="AA24">
        <f t="shared" si="22"/>
        <v>0.48738510184697631</v>
      </c>
      <c r="AB24">
        <f t="shared" si="23"/>
        <v>0.4079051118357202</v>
      </c>
      <c r="AC24">
        <f t="shared" si="24"/>
        <v>2.250618933925733</v>
      </c>
      <c r="AD24">
        <f t="shared" si="25"/>
        <v>3453.38</v>
      </c>
      <c r="AE24">
        <f t="shared" si="26"/>
        <v>26.663967389887588</v>
      </c>
      <c r="AF24">
        <f t="shared" si="27"/>
        <v>195.61151251952549</v>
      </c>
      <c r="AG24">
        <f t="shared" si="28"/>
        <v>280.48075575378749</v>
      </c>
      <c r="AH24">
        <f t="shared" si="29"/>
        <v>2.0192247102562972E-5</v>
      </c>
      <c r="AI24">
        <f t="shared" si="30"/>
        <v>1.1009423660999195E-2</v>
      </c>
      <c r="AJ24">
        <f t="shared" si="31"/>
        <v>5203.7897171121258</v>
      </c>
      <c r="AK24">
        <f t="shared" si="32"/>
        <v>3.6812482585161597</v>
      </c>
      <c r="AL24">
        <f t="shared" si="33"/>
        <v>5.2085262592881765E-2</v>
      </c>
      <c r="AM24">
        <f t="shared" si="34"/>
        <v>3.3181308978626027E-2</v>
      </c>
    </row>
    <row r="25" spans="1:39" x14ac:dyDescent="0.25">
      <c r="A25" s="1"/>
      <c r="B25" s="30" t="s">
        <v>78</v>
      </c>
      <c r="C25" s="29">
        <v>6.0000000000000001E-3</v>
      </c>
      <c r="D25" s="9" t="s">
        <v>54</v>
      </c>
      <c r="E25" s="1"/>
      <c r="F25" s="1"/>
      <c r="G25" s="1"/>
      <c r="H25" s="8"/>
      <c r="J25" s="8"/>
      <c r="L25">
        <f xml:space="preserve"> L24+$K$5</f>
        <v>2.0000000000000011E-2</v>
      </c>
      <c r="M25" s="36">
        <f t="shared" si="9"/>
        <v>6499974.4181818189</v>
      </c>
      <c r="N25">
        <f t="shared" si="2"/>
        <v>64.999744181818201</v>
      </c>
      <c r="O25">
        <f t="shared" si="10"/>
        <v>4.2527989236900307E-2</v>
      </c>
      <c r="P25">
        <f t="shared" si="11"/>
        <v>7.2273726330162852E-2</v>
      </c>
      <c r="Q25">
        <f t="shared" si="12"/>
        <v>0.42239190188693443</v>
      </c>
      <c r="R25">
        <f t="shared" si="13"/>
        <v>0.17861330443029391</v>
      </c>
      <c r="S25">
        <f t="shared" si="14"/>
        <v>5.7130288555821305E-3</v>
      </c>
      <c r="T25">
        <f t="shared" si="15"/>
        <v>4.8375306291412925E-3</v>
      </c>
      <c r="U25">
        <f t="shared" si="16"/>
        <v>2.6057242037328711E-2</v>
      </c>
      <c r="V25">
        <f t="shared" si="17"/>
        <v>519.96273355520123</v>
      </c>
      <c r="W25">
        <f t="shared" si="18"/>
        <v>3.6739159069761653</v>
      </c>
      <c r="X25">
        <f t="shared" si="19"/>
        <v>6.2435962194619075</v>
      </c>
      <c r="Y25">
        <f t="shared" si="20"/>
        <v>36.489670806581287</v>
      </c>
      <c r="Z25">
        <f t="shared" si="21"/>
        <v>15.430079627998461</v>
      </c>
      <c r="AA25">
        <f t="shared" si="22"/>
        <v>0.49353820780516278</v>
      </c>
      <c r="AB25">
        <f t="shared" si="23"/>
        <v>0.41790550288857231</v>
      </c>
      <c r="AC25">
        <f t="shared" si="24"/>
        <v>2.2510379101066458</v>
      </c>
      <c r="AD25">
        <f t="shared" si="25"/>
        <v>3453.38</v>
      </c>
      <c r="AE25">
        <f t="shared" si="26"/>
        <v>26.65302864841124</v>
      </c>
      <c r="AF25">
        <f t="shared" si="27"/>
        <v>195.03305863165301</v>
      </c>
      <c r="AG25">
        <f t="shared" si="28"/>
        <v>283.05803652729037</v>
      </c>
      <c r="AH25">
        <f t="shared" si="29"/>
        <v>2.0163988060676628E-5</v>
      </c>
      <c r="AI25">
        <f t="shared" si="30"/>
        <v>1.1019853418829309E-2</v>
      </c>
      <c r="AJ25">
        <f t="shared" si="31"/>
        <v>5199.2353572295597</v>
      </c>
      <c r="AK25">
        <f t="shared" si="32"/>
        <v>3.6895806922386525</v>
      </c>
      <c r="AL25">
        <f t="shared" si="33"/>
        <v>5.0468580993502453E-2</v>
      </c>
      <c r="AM25">
        <f t="shared" si="34"/>
        <v>3.1614018955077525E-2</v>
      </c>
    </row>
    <row r="26" spans="1:39" x14ac:dyDescent="0.25">
      <c r="A26" s="1"/>
      <c r="B26" s="30" t="s">
        <v>79</v>
      </c>
      <c r="C26" s="29">
        <v>3.0000000000000001E-3</v>
      </c>
      <c r="D26" s="9" t="s">
        <v>54</v>
      </c>
      <c r="E26" s="1"/>
      <c r="F26" s="1"/>
      <c r="G26" s="1"/>
      <c r="H26" s="8"/>
      <c r="J26" s="8"/>
      <c r="L26">
        <f xml:space="preserve"> L25+$K$5</f>
        <v>2.1000000000000012E-2</v>
      </c>
      <c r="M26" s="36">
        <f t="shared" si="9"/>
        <v>6499971.8600000003</v>
      </c>
      <c r="N26">
        <f t="shared" si="2"/>
        <v>64.999718600000008</v>
      </c>
      <c r="O26">
        <f t="shared" si="10"/>
        <v>4.2570583707476684E-2</v>
      </c>
      <c r="P26">
        <f t="shared" si="11"/>
        <v>7.2163134099124129E-2</v>
      </c>
      <c r="Q26">
        <f t="shared" si="12"/>
        <v>0.42214531413497103</v>
      </c>
      <c r="R26">
        <f t="shared" si="13"/>
        <v>0.17861330443029391</v>
      </c>
      <c r="S26">
        <f t="shared" si="14"/>
        <v>5.7810266160444749E-3</v>
      </c>
      <c r="T26">
        <f t="shared" si="15"/>
        <v>4.9481228601800159E-3</v>
      </c>
      <c r="U26">
        <f t="shared" si="16"/>
        <v>2.6057242037328711E-2</v>
      </c>
      <c r="V26">
        <f t="shared" si="17"/>
        <v>520.01563288421198</v>
      </c>
      <c r="W26">
        <f t="shared" si="18"/>
        <v>3.6782589471879743</v>
      </c>
      <c r="X26">
        <f t="shared" si="19"/>
        <v>6.2351668814588175</v>
      </c>
      <c r="Y26">
        <f t="shared" si="20"/>
        <v>36.47494686472254</v>
      </c>
      <c r="Z26">
        <f t="shared" si="21"/>
        <v>15.432862974630797</v>
      </c>
      <c r="AA26">
        <f t="shared" si="22"/>
        <v>0.49950249732335206</v>
      </c>
      <c r="AB26">
        <f t="shared" si="23"/>
        <v>0.42753647230460545</v>
      </c>
      <c r="AC26">
        <f t="shared" si="24"/>
        <v>2.2514439623719227</v>
      </c>
      <c r="AD26">
        <f t="shared" si="25"/>
        <v>3453.38</v>
      </c>
      <c r="AE26">
        <f t="shared" si="26"/>
        <v>26.642245069719227</v>
      </c>
      <c r="AF26">
        <f t="shared" si="27"/>
        <v>194.46425291429571</v>
      </c>
      <c r="AG26">
        <f t="shared" si="28"/>
        <v>285.52340335587149</v>
      </c>
      <c r="AH26">
        <f t="shared" si="29"/>
        <v>2.013615724519813E-5</v>
      </c>
      <c r="AI26">
        <f t="shared" si="30"/>
        <v>1.1030149101592829E-2</v>
      </c>
      <c r="AJ26">
        <f t="shared" si="31"/>
        <v>5194.7476735951732</v>
      </c>
      <c r="AK26">
        <f t="shared" si="32"/>
        <v>3.6978167528440142</v>
      </c>
      <c r="AL26">
        <f t="shared" si="33"/>
        <v>4.8976344719808315E-2</v>
      </c>
      <c r="AM26">
        <f t="shared" si="34"/>
        <v>3.0129273077921865E-2</v>
      </c>
    </row>
    <row r="27" spans="1:39" x14ac:dyDescent="0.25">
      <c r="A27" s="1"/>
      <c r="B27" s="30" t="s">
        <v>77</v>
      </c>
      <c r="C27" s="29">
        <f xml:space="preserve"> PI()*0.25*C25^2*C26</f>
        <v>8.4823001646924413E-8</v>
      </c>
      <c r="D27" s="9" t="s">
        <v>82</v>
      </c>
      <c r="E27" s="1"/>
      <c r="F27" s="1"/>
      <c r="G27" s="1"/>
      <c r="H27" s="8"/>
      <c r="J27" s="8"/>
      <c r="L27">
        <f xml:space="preserve"> L26+$K$5</f>
        <v>2.2000000000000013E-2</v>
      </c>
      <c r="M27" s="36">
        <f t="shared" si="9"/>
        <v>6499969.1800000006</v>
      </c>
      <c r="N27">
        <f t="shared" si="2"/>
        <v>64.999691800000008</v>
      </c>
      <c r="O27">
        <f t="shared" si="10"/>
        <v>4.2611177737531161E-2</v>
      </c>
      <c r="P27">
        <f t="shared" si="11"/>
        <v>7.2056552841154378E-2</v>
      </c>
      <c r="Q27">
        <f t="shared" si="12"/>
        <v>0.4219067584211707</v>
      </c>
      <c r="R27">
        <f t="shared" si="13"/>
        <v>0.17861330443029391</v>
      </c>
      <c r="S27">
        <f t="shared" si="14"/>
        <v>5.8470138439597492E-3</v>
      </c>
      <c r="T27">
        <f t="shared" si="15"/>
        <v>5.0547041181497679E-3</v>
      </c>
      <c r="U27">
        <f t="shared" si="16"/>
        <v>2.6057242037328711E-2</v>
      </c>
      <c r="V27">
        <f t="shared" si="17"/>
        <v>520.06790738158963</v>
      </c>
      <c r="W27">
        <f t="shared" si="18"/>
        <v>3.682410922529936</v>
      </c>
      <c r="X27">
        <f t="shared" si="19"/>
        <v>6.2270477210587405</v>
      </c>
      <c r="Y27">
        <f t="shared" si="20"/>
        <v>36.460716131084659</v>
      </c>
      <c r="Z27">
        <f t="shared" si="21"/>
        <v>15.435564517710203</v>
      </c>
      <c r="AA27">
        <f t="shared" si="22"/>
        <v>0.50529247925989418</v>
      </c>
      <c r="AB27">
        <f t="shared" si="23"/>
        <v>0.43682194774065863</v>
      </c>
      <c r="AC27">
        <f t="shared" si="24"/>
        <v>2.2518380806159071</v>
      </c>
      <c r="AD27">
        <f t="shared" si="25"/>
        <v>3453.38</v>
      </c>
      <c r="AE27">
        <f t="shared" si="26"/>
        <v>26.631595303219797</v>
      </c>
      <c r="AF27">
        <f t="shared" si="27"/>
        <v>193.90390858536625</v>
      </c>
      <c r="AG27">
        <f t="shared" si="28"/>
        <v>287.88390141533364</v>
      </c>
      <c r="AH27">
        <f t="shared" si="29"/>
        <v>2.0108698444703608E-5</v>
      </c>
      <c r="AI27">
        <f t="shared" si="30"/>
        <v>1.1040330563654565E-2</v>
      </c>
      <c r="AJ27">
        <f t="shared" si="31"/>
        <v>5190.3176980306835</v>
      </c>
      <c r="AK27">
        <f t="shared" si="32"/>
        <v>3.7059719404122133</v>
      </c>
      <c r="AL27">
        <f t="shared" si="33"/>
        <v>4.7594955843031937E-2</v>
      </c>
      <c r="AM27">
        <f t="shared" si="34"/>
        <v>2.87201386301793E-2</v>
      </c>
    </row>
    <row r="28" spans="1:39" x14ac:dyDescent="0.25">
      <c r="A28" s="1"/>
      <c r="B28" s="30" t="s">
        <v>80</v>
      </c>
      <c r="C28" s="29">
        <f xml:space="preserve"> PI()*C25*(C25/2+C26)</f>
        <v>1.1309733552923255E-4</v>
      </c>
      <c r="D28" s="9" t="s">
        <v>83</v>
      </c>
      <c r="E28" s="1"/>
      <c r="F28" s="1"/>
      <c r="G28" s="1"/>
      <c r="H28" s="8"/>
      <c r="J28" s="8"/>
      <c r="L28">
        <f xml:space="preserve"> L27+$K$5</f>
        <v>2.3000000000000013E-2</v>
      </c>
      <c r="M28" s="36">
        <f t="shared" si="9"/>
        <v>6499966.3781818189</v>
      </c>
      <c r="N28">
        <f t="shared" si="2"/>
        <v>64.999663781818199</v>
      </c>
      <c r="O28">
        <f t="shared" si="10"/>
        <v>4.2649873200501912E-2</v>
      </c>
      <c r="P28">
        <f t="shared" si="11"/>
        <v>7.1953731334951962E-2</v>
      </c>
      <c r="Q28">
        <f t="shared" si="12"/>
        <v>0.42167568482850493</v>
      </c>
      <c r="R28">
        <f t="shared" si="13"/>
        <v>0.17861330443029391</v>
      </c>
      <c r="S28">
        <f t="shared" si="14"/>
        <v>5.9111398871914186E-3</v>
      </c>
      <c r="T28">
        <f t="shared" si="15"/>
        <v>5.1575256243521841E-3</v>
      </c>
      <c r="U28">
        <f t="shared" si="16"/>
        <v>2.6057242037328711E-2</v>
      </c>
      <c r="V28">
        <f t="shared" si="17"/>
        <v>520.11964603725369</v>
      </c>
      <c r="W28">
        <f t="shared" si="18"/>
        <v>3.6863819353094782</v>
      </c>
      <c r="X28">
        <f t="shared" si="19"/>
        <v>6.2192197881647395</v>
      </c>
      <c r="Y28">
        <f t="shared" si="20"/>
        <v>36.446946039050836</v>
      </c>
      <c r="Z28">
        <f t="shared" si="21"/>
        <v>15.43819030275615</v>
      </c>
      <c r="AA28">
        <f t="shared" si="22"/>
        <v>0.51092108046345419</v>
      </c>
      <c r="AB28">
        <f t="shared" si="23"/>
        <v>0.44578348927620937</v>
      </c>
      <c r="AC28">
        <f t="shared" si="24"/>
        <v>2.2522211467973343</v>
      </c>
      <c r="AD28">
        <f t="shared" si="25"/>
        <v>3453.38</v>
      </c>
      <c r="AE28">
        <f t="shared" si="26"/>
        <v>26.621061001031194</v>
      </c>
      <c r="AF28">
        <f t="shared" si="27"/>
        <v>193.35100841390386</v>
      </c>
      <c r="AG28">
        <f t="shared" si="28"/>
        <v>290.14588483068349</v>
      </c>
      <c r="AH28">
        <f t="shared" si="29"/>
        <v>2.0081563406320915E-5</v>
      </c>
      <c r="AI28">
        <f t="shared" si="30"/>
        <v>1.1050414896308723E-2</v>
      </c>
      <c r="AJ28">
        <f t="shared" si="31"/>
        <v>5185.9377277231533</v>
      </c>
      <c r="AK28">
        <f t="shared" si="32"/>
        <v>3.7140596232350798</v>
      </c>
      <c r="AL28">
        <f t="shared" si="33"/>
        <v>4.6312740722619178E-2</v>
      </c>
      <c r="AM28">
        <f t="shared" si="34"/>
        <v>2.7380494658523508E-2</v>
      </c>
    </row>
    <row r="29" spans="1:39" x14ac:dyDescent="0.25">
      <c r="A29" s="1"/>
      <c r="B29" s="30" t="s">
        <v>81</v>
      </c>
      <c r="C29" s="29">
        <f xml:space="preserve"> 6*C27/C28</f>
        <v>4.5000000000000005E-3</v>
      </c>
      <c r="D29" s="9" t="s">
        <v>54</v>
      </c>
      <c r="E29" s="1"/>
      <c r="F29" s="1"/>
      <c r="G29" s="1"/>
      <c r="H29" s="8"/>
      <c r="J29" s="8"/>
      <c r="L29">
        <f xml:space="preserve"> L28+$K$5</f>
        <v>2.4000000000000014E-2</v>
      </c>
      <c r="M29" s="36">
        <f t="shared" si="9"/>
        <v>6499963.4545454551</v>
      </c>
      <c r="N29">
        <f t="shared" si="2"/>
        <v>64.999634545454555</v>
      </c>
      <c r="O29">
        <f t="shared" si="10"/>
        <v>4.2686763722891881E-2</v>
      </c>
      <c r="P29">
        <f t="shared" si="11"/>
        <v>7.1854442334379764E-2</v>
      </c>
      <c r="Q29">
        <f t="shared" si="12"/>
        <v>0.42145159887156824</v>
      </c>
      <c r="R29">
        <f t="shared" si="13"/>
        <v>0.17861330443029391</v>
      </c>
      <c r="S29">
        <f t="shared" si="14"/>
        <v>5.9735383653736511E-3</v>
      </c>
      <c r="T29">
        <f t="shared" si="15"/>
        <v>5.256814624924386E-3</v>
      </c>
      <c r="U29">
        <f t="shared" si="16"/>
        <v>2.6057242037328711E-2</v>
      </c>
      <c r="V29">
        <f t="shared" si="17"/>
        <v>520.17092565711664</v>
      </c>
      <c r="W29">
        <f t="shared" si="18"/>
        <v>3.6901812393536462</v>
      </c>
      <c r="X29">
        <f t="shared" si="19"/>
        <v>6.2116659109566061</v>
      </c>
      <c r="Y29">
        <f t="shared" si="20"/>
        <v>36.433607231213585</v>
      </c>
      <c r="Z29">
        <f t="shared" si="21"/>
        <v>15.440745739976636</v>
      </c>
      <c r="AA29">
        <f t="shared" si="22"/>
        <v>0.51639986932623161</v>
      </c>
      <c r="AB29">
        <f t="shared" si="23"/>
        <v>0.45444060443619061</v>
      </c>
      <c r="AC29">
        <f t="shared" si="24"/>
        <v>2.2525939501916721</v>
      </c>
      <c r="AD29">
        <f t="shared" si="25"/>
        <v>3453.38</v>
      </c>
      <c r="AE29">
        <f t="shared" si="26"/>
        <v>26.610626339482703</v>
      </c>
      <c r="AF29">
        <f t="shared" si="27"/>
        <v>192.80467739286323</v>
      </c>
      <c r="AG29">
        <f t="shared" si="28"/>
        <v>292.31510964300992</v>
      </c>
      <c r="AH29">
        <f t="shared" si="29"/>
        <v>2.0054710561887044E-5</v>
      </c>
      <c r="AI29">
        <f t="shared" si="30"/>
        <v>1.1060416865448192E-2</v>
      </c>
      <c r="AJ29">
        <f t="shared" si="31"/>
        <v>5181.6011231638831</v>
      </c>
      <c r="AK29">
        <f t="shared" si="32"/>
        <v>3.7220913735508314</v>
      </c>
      <c r="AL29">
        <f t="shared" si="33"/>
        <v>4.5119619137792555E-2</v>
      </c>
      <c r="AM29">
        <f t="shared" si="34"/>
        <v>2.6104911151054195E-2</v>
      </c>
    </row>
    <row r="30" spans="1:39" x14ac:dyDescent="0.25">
      <c r="A30" s="1"/>
      <c r="B30" s="1"/>
      <c r="C30" s="1"/>
      <c r="D30" s="1"/>
      <c r="E30" s="1"/>
      <c r="F30" s="1"/>
      <c r="G30" s="1"/>
      <c r="H30" s="8"/>
      <c r="J30" s="8"/>
      <c r="L30">
        <f xml:space="preserve"> L29+$K$5</f>
        <v>2.5000000000000015E-2</v>
      </c>
      <c r="M30" s="36">
        <f t="shared" si="9"/>
        <v>6499960.4090909092</v>
      </c>
      <c r="N30">
        <f t="shared" si="2"/>
        <v>64.999604090909102</v>
      </c>
      <c r="O30">
        <f t="shared" si="10"/>
        <v>4.2721935615193919E-2</v>
      </c>
      <c r="P30">
        <f t="shared" si="11"/>
        <v>7.1758479490680094E-2</v>
      </c>
      <c r="Q30">
        <f t="shared" si="12"/>
        <v>0.42123405412507331</v>
      </c>
      <c r="R30">
        <f t="shared" si="13"/>
        <v>0.17861330443029391</v>
      </c>
      <c r="S30">
        <f t="shared" si="14"/>
        <v>6.0343293167712904E-3</v>
      </c>
      <c r="T30">
        <f t="shared" si="15"/>
        <v>5.3527774686240636E-3</v>
      </c>
      <c r="U30">
        <f t="shared" si="16"/>
        <v>2.6057242037328711E-2</v>
      </c>
      <c r="V30">
        <f t="shared" si="17"/>
        <v>520.22181274192872</v>
      </c>
      <c r="W30">
        <f t="shared" si="18"/>
        <v>3.6938173389691542</v>
      </c>
      <c r="X30">
        <f t="shared" si="19"/>
        <v>6.2043704702009776</v>
      </c>
      <c r="Y30">
        <f t="shared" si="20"/>
        <v>36.420673138650912</v>
      </c>
      <c r="Z30">
        <f t="shared" si="21"/>
        <v>15.443235690860234</v>
      </c>
      <c r="AA30">
        <f t="shared" si="22"/>
        <v>0.52173924093955193</v>
      </c>
      <c r="AB30">
        <f t="shared" si="23"/>
        <v>0.46281101126455221</v>
      </c>
      <c r="AC30">
        <f t="shared" si="24"/>
        <v>2.2529572000237152</v>
      </c>
      <c r="AD30">
        <f t="shared" si="25"/>
        <v>3453.38</v>
      </c>
      <c r="AE30">
        <f t="shared" si="26"/>
        <v>26.600277628774897</v>
      </c>
      <c r="AF30">
        <f t="shared" si="27"/>
        <v>192.26416048842182</v>
      </c>
      <c r="AG30">
        <f t="shared" si="28"/>
        <v>294.39681121681645</v>
      </c>
      <c r="AH30">
        <f t="shared" si="29"/>
        <v>2.0028103989555074E-5</v>
      </c>
      <c r="AI30">
        <f t="shared" si="30"/>
        <v>1.1070349268954201E-2</v>
      </c>
      <c r="AJ30">
        <f t="shared" si="31"/>
        <v>5177.3021433716985</v>
      </c>
      <c r="AK30">
        <f t="shared" si="32"/>
        <v>3.7300772419629276</v>
      </c>
      <c r="AL30">
        <f t="shared" si="33"/>
        <v>4.4006839762114107E-2</v>
      </c>
      <c r="AM30">
        <f t="shared" si="34"/>
        <v>2.4888549845112833E-2</v>
      </c>
    </row>
    <row r="31" spans="1:39" x14ac:dyDescent="0.25">
      <c r="A31" s="1"/>
      <c r="B31" s="30" t="s">
        <v>86</v>
      </c>
      <c r="C31" s="29">
        <v>2.3600000000000001E-5</v>
      </c>
      <c r="D31" s="9" t="s">
        <v>87</v>
      </c>
      <c r="E31" s="1"/>
      <c r="F31" s="1"/>
      <c r="G31" s="1"/>
      <c r="H31" s="8"/>
      <c r="J31" s="8"/>
      <c r="L31">
        <f xml:space="preserve"> L30+$K$5</f>
        <v>2.6000000000000016E-2</v>
      </c>
      <c r="M31" s="36">
        <f t="shared" si="9"/>
        <v>6499957.2418181822</v>
      </c>
      <c r="N31">
        <f t="shared" si="2"/>
        <v>64.999572418181828</v>
      </c>
      <c r="O31">
        <f t="shared" si="10"/>
        <v>4.2755468669171424E-2</v>
      </c>
      <c r="P31">
        <f t="shared" si="11"/>
        <v>7.1665654764736741E-2</v>
      </c>
      <c r="Q31">
        <f t="shared" si="12"/>
        <v>0.42102264605519824</v>
      </c>
      <c r="R31">
        <f t="shared" si="13"/>
        <v>0.17861330443029391</v>
      </c>
      <c r="S31">
        <f t="shared" si="14"/>
        <v>6.093620988737147E-3</v>
      </c>
      <c r="T31">
        <f t="shared" si="15"/>
        <v>5.4456021945674228E-3</v>
      </c>
      <c r="U31">
        <f t="shared" si="16"/>
        <v>2.6057242037328711E-2</v>
      </c>
      <c r="V31">
        <f t="shared" si="17"/>
        <v>520.27236503147071</v>
      </c>
      <c r="W31">
        <f t="shared" si="18"/>
        <v>3.6972980732781013</v>
      </c>
      <c r="X31">
        <f t="shared" si="19"/>
        <v>6.1973192092016349</v>
      </c>
      <c r="Y31">
        <f t="shared" si="20"/>
        <v>36.408119628185553</v>
      </c>
      <c r="Z31">
        <f t="shared" si="21"/>
        <v>15.445664540408334</v>
      </c>
      <c r="AA31">
        <f t="shared" si="22"/>
        <v>0.52694857154471864</v>
      </c>
      <c r="AB31">
        <f t="shared" si="23"/>
        <v>0.47091085955819834</v>
      </c>
      <c r="AC31">
        <f t="shared" si="24"/>
        <v>2.2533115360052869</v>
      </c>
      <c r="AD31">
        <f t="shared" si="25"/>
        <v>3453.38</v>
      </c>
      <c r="AE31">
        <f t="shared" si="26"/>
        <v>26.590002992303582</v>
      </c>
      <c r="AF31">
        <f t="shared" si="27"/>
        <v>191.72880439299095</v>
      </c>
      <c r="AG31">
        <f t="shared" si="28"/>
        <v>296.39576915742731</v>
      </c>
      <c r="AH31">
        <f t="shared" si="29"/>
        <v>2.0001712561315132E-5</v>
      </c>
      <c r="AI31">
        <f t="shared" si="30"/>
        <v>1.1080223230581982E-2</v>
      </c>
      <c r="AJ31">
        <f t="shared" si="31"/>
        <v>5173.0358105678351</v>
      </c>
      <c r="AK31">
        <f t="shared" si="32"/>
        <v>3.7380259833060436</v>
      </c>
      <c r="AL31">
        <f t="shared" si="33"/>
        <v>4.2966766898876199E-2</v>
      </c>
      <c r="AM31">
        <f t="shared" si="34"/>
        <v>2.3727082177726351E-2</v>
      </c>
    </row>
    <row r="32" spans="1:39" x14ac:dyDescent="0.25">
      <c r="A32" s="1"/>
      <c r="J32" s="8"/>
      <c r="L32">
        <f xml:space="preserve"> L31+$K$5</f>
        <v>2.7000000000000017E-2</v>
      </c>
      <c r="M32" s="36">
        <f t="shared" si="9"/>
        <v>6499953.9527272731</v>
      </c>
      <c r="N32">
        <f t="shared" si="2"/>
        <v>64.999539527272731</v>
      </c>
      <c r="O32">
        <f t="shared" si="10"/>
        <v>4.2787436844591277E-2</v>
      </c>
      <c r="P32">
        <f t="shared" si="11"/>
        <v>7.1575796237222239E-2</v>
      </c>
      <c r="Q32">
        <f t="shared" si="12"/>
        <v>0.42081700682349443</v>
      </c>
      <c r="R32">
        <f t="shared" si="13"/>
        <v>0.17861330443029391</v>
      </c>
      <c r="S32">
        <f t="shared" si="14"/>
        <v>6.1515113408317961E-3</v>
      </c>
      <c r="T32">
        <f t="shared" si="15"/>
        <v>5.5354607220819254E-3</v>
      </c>
      <c r="U32">
        <f t="shared" si="16"/>
        <v>2.6057242037328711E-2</v>
      </c>
      <c r="V32">
        <f t="shared" si="17"/>
        <v>520.3226327819649</v>
      </c>
      <c r="W32">
        <f t="shared" si="18"/>
        <v>3.70063068852197</v>
      </c>
      <c r="X32">
        <f t="shared" si="19"/>
        <v>6.1904990727282287</v>
      </c>
      <c r="Y32">
        <f t="shared" si="20"/>
        <v>36.395924704703091</v>
      </c>
      <c r="Z32">
        <f t="shared" si="21"/>
        <v>15.448036257788059</v>
      </c>
      <c r="AA32">
        <f t="shared" si="22"/>
        <v>0.53203634822427359</v>
      </c>
      <c r="AB32">
        <f t="shared" si="23"/>
        <v>0.47875491812344467</v>
      </c>
      <c r="AC32">
        <f t="shared" si="24"/>
        <v>2.2536575371836691</v>
      </c>
      <c r="AD32">
        <f t="shared" si="25"/>
        <v>3453.38</v>
      </c>
      <c r="AE32">
        <f t="shared" si="26"/>
        <v>26.579792101494537</v>
      </c>
      <c r="AF32">
        <f t="shared" si="27"/>
        <v>191.19804246263635</v>
      </c>
      <c r="AG32">
        <f t="shared" si="28"/>
        <v>298.31636211765078</v>
      </c>
      <c r="AH32">
        <f t="shared" si="29"/>
        <v>1.9975509238549116E-5</v>
      </c>
      <c r="AI32">
        <f t="shared" si="30"/>
        <v>1.1090048443193432E-2</v>
      </c>
      <c r="AJ32">
        <f t="shared" si="31"/>
        <v>5168.7977983112114</v>
      </c>
      <c r="AK32">
        <f t="shared" si="32"/>
        <v>3.7459452437461955</v>
      </c>
      <c r="AL32">
        <f t="shared" si="33"/>
        <v>4.1992707203815302E-2</v>
      </c>
      <c r="AM32">
        <f t="shared" si="34"/>
        <v>2.2616620941934975E-2</v>
      </c>
    </row>
    <row r="33" spans="12:39" x14ac:dyDescent="0.25">
      <c r="L33">
        <f xml:space="preserve"> L32+$K$5</f>
        <v>2.8000000000000018E-2</v>
      </c>
      <c r="M33" s="36">
        <f t="shared" si="9"/>
        <v>6499950.541818182</v>
      </c>
      <c r="N33">
        <f t="shared" si="2"/>
        <v>64.999505418181826</v>
      </c>
      <c r="O33">
        <f t="shared" si="10"/>
        <v>4.2817908863875417E-2</v>
      </c>
      <c r="P33">
        <f t="shared" si="11"/>
        <v>7.1488746244287957E-2</v>
      </c>
      <c r="Q33">
        <f t="shared" si="12"/>
        <v>0.42061680088325987</v>
      </c>
      <c r="R33">
        <f t="shared" si="13"/>
        <v>0.17861330443029391</v>
      </c>
      <c r="S33">
        <f t="shared" si="14"/>
        <v>6.208089314481937E-3</v>
      </c>
      <c r="T33">
        <f t="shared" si="15"/>
        <v>5.6225107150162093E-3</v>
      </c>
      <c r="U33">
        <f t="shared" si="16"/>
        <v>2.6057242037328711E-2</v>
      </c>
      <c r="V33">
        <f t="shared" si="17"/>
        <v>520.37265982916631</v>
      </c>
      <c r="W33">
        <f t="shared" si="18"/>
        <v>3.7038219003950128</v>
      </c>
      <c r="X33">
        <f t="shared" si="19"/>
        <v>6.1838980696875225</v>
      </c>
      <c r="Y33">
        <f t="shared" si="20"/>
        <v>36.384068258407304</v>
      </c>
      <c r="Z33">
        <f t="shared" si="21"/>
        <v>15.45035444757513</v>
      </c>
      <c r="AA33">
        <f t="shared" si="22"/>
        <v>0.53701027847218696</v>
      </c>
      <c r="AB33">
        <f t="shared" si="23"/>
        <v>0.4863567342274413</v>
      </c>
      <c r="AC33">
        <f t="shared" si="24"/>
        <v>2.253995729417237</v>
      </c>
      <c r="AD33">
        <f t="shared" si="25"/>
        <v>3453.38</v>
      </c>
      <c r="AE33">
        <f t="shared" si="26"/>
        <v>26.569635955213293</v>
      </c>
      <c r="AF33">
        <f t="shared" si="27"/>
        <v>190.67138220708793</v>
      </c>
      <c r="AG33">
        <f t="shared" si="28"/>
        <v>300.16261435545823</v>
      </c>
      <c r="AH33">
        <f t="shared" si="29"/>
        <v>1.9949470486376521E-5</v>
      </c>
      <c r="AI33">
        <f t="shared" si="30"/>
        <v>1.1099833371276509E-2</v>
      </c>
      <c r="AJ33">
        <f t="shared" si="31"/>
        <v>5164.5843384661021</v>
      </c>
      <c r="AK33">
        <f t="shared" si="32"/>
        <v>3.7538417166931555</v>
      </c>
      <c r="AL33">
        <f t="shared" si="33"/>
        <v>4.1078767878349812E-2</v>
      </c>
      <c r="AM33">
        <f t="shared" si="34"/>
        <v>2.1553662990677656E-2</v>
      </c>
    </row>
    <row r="34" spans="12:39" x14ac:dyDescent="0.25">
      <c r="L34">
        <f xml:space="preserve"> L33+$K$5</f>
        <v>2.9000000000000019E-2</v>
      </c>
      <c r="M34" s="36">
        <f t="shared" si="9"/>
        <v>6499947.0090909088</v>
      </c>
      <c r="N34">
        <f t="shared" si="2"/>
        <v>64.999470090909099</v>
      </c>
      <c r="O34">
        <f t="shared" si="10"/>
        <v>4.284694872955571E-2</v>
      </c>
      <c r="P34">
        <f t="shared" si="11"/>
        <v>7.1404359781511148E-2</v>
      </c>
      <c r="Q34">
        <f t="shared" si="12"/>
        <v>0.42042172122629001</v>
      </c>
      <c r="R34">
        <f t="shared" si="13"/>
        <v>0.17861330443029391</v>
      </c>
      <c r="S34">
        <f t="shared" si="14"/>
        <v>6.2634359115784528E-3</v>
      </c>
      <c r="T34">
        <f t="shared" si="15"/>
        <v>5.7068971777930163E-3</v>
      </c>
      <c r="U34">
        <f t="shared" si="16"/>
        <v>2.6057242037328711E-2</v>
      </c>
      <c r="V34">
        <f t="shared" si="17"/>
        <v>520.42248447804775</v>
      </c>
      <c r="W34">
        <f t="shared" si="18"/>
        <v>3.7068779480593235</v>
      </c>
      <c r="X34">
        <f t="shared" si="19"/>
        <v>6.1775051553857132</v>
      </c>
      <c r="Y34">
        <f t="shared" si="20"/>
        <v>36.372531849015019</v>
      </c>
      <c r="Z34">
        <f t="shared" si="21"/>
        <v>15.452622393294249</v>
      </c>
      <c r="AA34">
        <f t="shared" si="22"/>
        <v>0.54187738329421442</v>
      </c>
      <c r="AB34">
        <f t="shared" si="23"/>
        <v>0.49372877013317901</v>
      </c>
      <c r="AC34">
        <f t="shared" si="24"/>
        <v>2.2543265917274051</v>
      </c>
      <c r="AD34">
        <f t="shared" si="25"/>
        <v>3453.38</v>
      </c>
      <c r="AE34">
        <f t="shared" si="26"/>
        <v>26.559526695225994</v>
      </c>
      <c r="AF34">
        <f t="shared" si="27"/>
        <v>190.14839484076083</v>
      </c>
      <c r="AG34">
        <f t="shared" si="28"/>
        <v>301.93823551258464</v>
      </c>
      <c r="AH34">
        <f t="shared" si="29"/>
        <v>1.9923575784012583E-5</v>
      </c>
      <c r="AI34">
        <f t="shared" si="30"/>
        <v>1.1109585420507129E-2</v>
      </c>
      <c r="AJ34">
        <f t="shared" si="31"/>
        <v>5160.3921433963069</v>
      </c>
      <c r="AK34">
        <f t="shared" si="32"/>
        <v>3.7617212734438064</v>
      </c>
      <c r="AL34">
        <f t="shared" si="33"/>
        <v>4.0219739835261156E-2</v>
      </c>
      <c r="AM34">
        <f t="shared" si="34"/>
        <v>2.0535040912974263E-2</v>
      </c>
    </row>
    <row r="35" spans="12:39" x14ac:dyDescent="0.25">
      <c r="L35">
        <f xml:space="preserve"> L34+$K$5</f>
        <v>3.000000000000002E-2</v>
      </c>
      <c r="M35" s="36">
        <f t="shared" si="9"/>
        <v>6499943.3545454545</v>
      </c>
      <c r="N35">
        <f t="shared" si="2"/>
        <v>64.999433545454551</v>
      </c>
      <c r="O35">
        <f t="shared" si="10"/>
        <v>4.2874616176620736E-2</v>
      </c>
      <c r="P35">
        <f t="shared" si="11"/>
        <v>7.1322503130364312E-2</v>
      </c>
      <c r="Q35">
        <f t="shared" si="12"/>
        <v>0.42023148616697958</v>
      </c>
      <c r="R35">
        <f t="shared" si="13"/>
        <v>0.17861330443029391</v>
      </c>
      <c r="S35">
        <f t="shared" si="14"/>
        <v>6.3176251156602551E-3</v>
      </c>
      <c r="T35">
        <f t="shared" si="15"/>
        <v>5.788753828939848E-3</v>
      </c>
      <c r="U35">
        <f t="shared" si="16"/>
        <v>2.6057242037328711E-2</v>
      </c>
      <c r="V35">
        <f t="shared" si="17"/>
        <v>520.47214025124401</v>
      </c>
      <c r="W35">
        <f t="shared" si="18"/>
        <v>3.7098046411766274</v>
      </c>
      <c r="X35">
        <f t="shared" si="19"/>
        <v>6.171310130063409</v>
      </c>
      <c r="Y35">
        <f t="shared" si="20"/>
        <v>36.361298520519767</v>
      </c>
      <c r="Z35">
        <f t="shared" si="21"/>
        <v>15.454843094612263</v>
      </c>
      <c r="AA35">
        <f t="shared" si="22"/>
        <v>0.54664407673626192</v>
      </c>
      <c r="AB35">
        <f t="shared" si="23"/>
        <v>0.50088252062161398</v>
      </c>
      <c r="AC35">
        <f t="shared" si="24"/>
        <v>2.2546505617246049</v>
      </c>
      <c r="AD35">
        <f t="shared" si="25"/>
        <v>3453.38</v>
      </c>
      <c r="AE35">
        <f t="shared" si="26"/>
        <v>26.549457451012749</v>
      </c>
      <c r="AF35">
        <f t="shared" si="27"/>
        <v>189.62870650916571</v>
      </c>
      <c r="AG35">
        <f t="shared" si="28"/>
        <v>303.64665478423427</v>
      </c>
      <c r="AH35">
        <f t="shared" si="29"/>
        <v>1.9897807213248463E-5</v>
      </c>
      <c r="AI35">
        <f t="shared" si="30"/>
        <v>1.1119311080454147E-2</v>
      </c>
      <c r="AJ35">
        <f t="shared" si="31"/>
        <v>5156.2183405530395</v>
      </c>
      <c r="AK35">
        <f t="shared" si="32"/>
        <v>3.7695890732165513</v>
      </c>
      <c r="AL35">
        <f t="shared" si="33"/>
        <v>3.9411000833156767E-2</v>
      </c>
      <c r="AM35">
        <f t="shared" si="34"/>
        <v>1.9557882048379566E-2</v>
      </c>
    </row>
    <row r="36" spans="12:39" x14ac:dyDescent="0.25">
      <c r="L36">
        <f xml:space="preserve"> L35+$K$5</f>
        <v>3.1000000000000021E-2</v>
      </c>
      <c r="M36" s="36">
        <f t="shared" si="9"/>
        <v>6499939.5781818181</v>
      </c>
      <c r="N36">
        <f t="shared" si="2"/>
        <v>64.99939578181818</v>
      </c>
      <c r="O36">
        <f t="shared" si="10"/>
        <v>4.2900967069641638E-2</v>
      </c>
      <c r="P36">
        <f t="shared" si="11"/>
        <v>7.1243052670415238E-2</v>
      </c>
      <c r="Q36">
        <f t="shared" si="12"/>
        <v>0.42004583657317418</v>
      </c>
      <c r="R36">
        <f t="shared" si="13"/>
        <v>0.17861330443029391</v>
      </c>
      <c r="S36">
        <f t="shared" si="14"/>
        <v>6.3707246825884245E-3</v>
      </c>
      <c r="T36">
        <f t="shared" si="15"/>
        <v>5.868204288888919E-3</v>
      </c>
      <c r="U36">
        <f t="shared" si="16"/>
        <v>2.6057242037328711E-2</v>
      </c>
      <c r="V36">
        <f t="shared" si="17"/>
        <v>520.52165652173937</v>
      </c>
      <c r="W36">
        <f t="shared" si="18"/>
        <v>3.7126074010433054</v>
      </c>
      <c r="X36">
        <f t="shared" si="19"/>
        <v>6.1653035510304424</v>
      </c>
      <c r="Y36">
        <f t="shared" si="20"/>
        <v>36.350352641410048</v>
      </c>
      <c r="Z36">
        <f t="shared" si="21"/>
        <v>15.457019299267966</v>
      </c>
      <c r="AA36">
        <f t="shared" si="22"/>
        <v>0.5513162341583695</v>
      </c>
      <c r="AB36">
        <f t="shared" si="23"/>
        <v>0.50782861464164786</v>
      </c>
      <c r="AC36">
        <f t="shared" si="24"/>
        <v>2.2549680402664034</v>
      </c>
      <c r="AD36">
        <f t="shared" si="25"/>
        <v>3453.38</v>
      </c>
      <c r="AE36">
        <f t="shared" si="26"/>
        <v>26.539422208628451</v>
      </c>
      <c r="AF36">
        <f t="shared" si="27"/>
        <v>189.11199088581702</v>
      </c>
      <c r="AG36">
        <f t="shared" si="28"/>
        <v>305.29105041865745</v>
      </c>
      <c r="AH36">
        <f t="shared" si="29"/>
        <v>1.9872149110898303E-5</v>
      </c>
      <c r="AI36">
        <f t="shared" si="30"/>
        <v>1.1129016045263436E-2</v>
      </c>
      <c r="AJ36">
        <f t="shared" si="31"/>
        <v>5152.0604172135681</v>
      </c>
      <c r="AK36">
        <f t="shared" si="32"/>
        <v>3.7774496562737716</v>
      </c>
      <c r="AL36">
        <f t="shared" si="33"/>
        <v>3.8648434693593296E-2</v>
      </c>
      <c r="AM36">
        <f t="shared" si="34"/>
        <v>1.8619573542793057E-2</v>
      </c>
    </row>
    <row r="37" spans="12:39" x14ac:dyDescent="0.25">
      <c r="L37">
        <f xml:space="preserve"> L36+$K$5</f>
        <v>3.2000000000000021E-2</v>
      </c>
      <c r="M37" s="36">
        <f t="shared" si="9"/>
        <v>6499935.6799999997</v>
      </c>
      <c r="N37">
        <f t="shared" si="2"/>
        <v>64.999356800000001</v>
      </c>
      <c r="O37">
        <f t="shared" si="10"/>
        <v>4.2926053752816599E-2</v>
      </c>
      <c r="P37">
        <f t="shared" si="11"/>
        <v>7.1165893847449424E-2</v>
      </c>
      <c r="Q37">
        <f t="shared" si="12"/>
        <v>0.41986453347062669</v>
      </c>
      <c r="R37">
        <f t="shared" si="13"/>
        <v>0.17861330443029391</v>
      </c>
      <c r="S37">
        <f t="shared" si="14"/>
        <v>6.4227968223792746E-3</v>
      </c>
      <c r="T37">
        <f t="shared" si="15"/>
        <v>5.9453631118547299E-3</v>
      </c>
      <c r="U37">
        <f t="shared" si="16"/>
        <v>2.6057242037328711E-2</v>
      </c>
      <c r="V37">
        <f t="shared" si="17"/>
        <v>520.57105905013384</v>
      </c>
      <c r="W37">
        <f t="shared" si="18"/>
        <v>3.7152912967189273</v>
      </c>
      <c r="X37">
        <f t="shared" si="19"/>
        <v>6.1594766562324201</v>
      </c>
      <c r="Y37">
        <f t="shared" si="20"/>
        <v>36.339679766207666</v>
      </c>
      <c r="Z37">
        <f t="shared" si="21"/>
        <v>15.459153530611626</v>
      </c>
      <c r="AA37">
        <f t="shared" si="22"/>
        <v>0.55589925112121341</v>
      </c>
      <c r="AB37">
        <f t="shared" si="23"/>
        <v>0.51457690363298958</v>
      </c>
      <c r="AC37">
        <f t="shared" si="24"/>
        <v>2.255279395475148</v>
      </c>
      <c r="AD37">
        <f t="shared" si="25"/>
        <v>3453.38</v>
      </c>
      <c r="AE37">
        <f t="shared" si="26"/>
        <v>26.529415699379481</v>
      </c>
      <c r="AF37">
        <f t="shared" si="27"/>
        <v>188.59796289683712</v>
      </c>
      <c r="AG37">
        <f t="shared" si="28"/>
        <v>306.87437530517309</v>
      </c>
      <c r="AH37">
        <f t="shared" si="29"/>
        <v>1.9846587773925183E-5</v>
      </c>
      <c r="AI37">
        <f t="shared" si="30"/>
        <v>1.1138705316181606E-2</v>
      </c>
      <c r="AJ37">
        <f t="shared" si="31"/>
        <v>5147.9161735823409</v>
      </c>
      <c r="AK37">
        <f t="shared" si="32"/>
        <v>3.7853070230869323</v>
      </c>
      <c r="AL37">
        <f t="shared" si="33"/>
        <v>3.7928363558358831E-2</v>
      </c>
      <c r="AM37">
        <f t="shared" si="34"/>
        <v>1.7717732408559717E-2</v>
      </c>
    </row>
    <row r="38" spans="12:39" x14ac:dyDescent="0.25">
      <c r="L38">
        <f xml:space="preserve"> L37+$K$5</f>
        <v>3.3000000000000022E-2</v>
      </c>
      <c r="M38" s="36">
        <f t="shared" si="9"/>
        <v>6499931.6600000001</v>
      </c>
      <c r="N38">
        <f t="shared" si="2"/>
        <v>64.9993166</v>
      </c>
      <c r="O38">
        <f t="shared" si="10"/>
        <v>4.2949925359676483E-2</v>
      </c>
      <c r="P38">
        <f t="shared" si="11"/>
        <v>7.1090920273203101E-2</v>
      </c>
      <c r="Q38">
        <f t="shared" si="12"/>
        <v>0.4196873559616075</v>
      </c>
      <c r="R38">
        <f t="shared" si="13"/>
        <v>0.17861330443029391</v>
      </c>
      <c r="S38">
        <f t="shared" si="14"/>
        <v>6.4738987897657169E-3</v>
      </c>
      <c r="T38">
        <f t="shared" si="15"/>
        <v>6.0203366861010573E-3</v>
      </c>
      <c r="U38">
        <f t="shared" si="16"/>
        <v>2.6057242037328711E-2</v>
      </c>
      <c r="V38">
        <f t="shared" si="17"/>
        <v>520.6203704428217</v>
      </c>
      <c r="W38">
        <f t="shared" si="18"/>
        <v>3.7178610768824552</v>
      </c>
      <c r="X38">
        <f t="shared" si="19"/>
        <v>6.153821297478653</v>
      </c>
      <c r="Y38">
        <f t="shared" si="20"/>
        <v>36.32926651496107</v>
      </c>
      <c r="Z38">
        <f t="shared" si="21"/>
        <v>15.461248111462337</v>
      </c>
      <c r="AA38">
        <f t="shared" si="22"/>
        <v>0.5603980943991026</v>
      </c>
      <c r="AB38">
        <f t="shared" si="23"/>
        <v>0.52113653859796194</v>
      </c>
      <c r="AC38">
        <f t="shared" si="24"/>
        <v>2.2555849662184237</v>
      </c>
      <c r="AD38">
        <f t="shared" si="25"/>
        <v>3453.38</v>
      </c>
      <c r="AE38">
        <f t="shared" si="26"/>
        <v>26.519433304918703</v>
      </c>
      <c r="AF38">
        <f t="shared" si="27"/>
        <v>188.08637337861342</v>
      </c>
      <c r="AG38">
        <f t="shared" si="28"/>
        <v>308.39937926777139</v>
      </c>
      <c r="AH38">
        <f t="shared" si="29"/>
        <v>1.9821111208191854E-5</v>
      </c>
      <c r="AI38">
        <f t="shared" si="30"/>
        <v>1.1148383289021941E-2</v>
      </c>
      <c r="AJ38">
        <f t="shared" si="31"/>
        <v>5143.7836828188356</v>
      </c>
      <c r="AK38">
        <f t="shared" si="32"/>
        <v>3.7931647019199772</v>
      </c>
      <c r="AL38">
        <f t="shared" si="33"/>
        <v>3.7247490786902045E-2</v>
      </c>
      <c r="AM38">
        <f t="shared" si="34"/>
        <v>1.6850179753760009E-2</v>
      </c>
    </row>
    <row r="39" spans="12:39" x14ac:dyDescent="0.25">
      <c r="L39">
        <f xml:space="preserve"> L38+$K$5</f>
        <v>3.4000000000000023E-2</v>
      </c>
      <c r="M39" s="36">
        <f t="shared" si="9"/>
        <v>6499927.5181818185</v>
      </c>
      <c r="N39">
        <f t="shared" si="2"/>
        <v>64.999275181818192</v>
      </c>
      <c r="O39">
        <f t="shared" si="10"/>
        <v>4.297262808806885E-2</v>
      </c>
      <c r="P39">
        <f t="shared" si="11"/>
        <v>7.1018032936753753E-2</v>
      </c>
      <c r="Q39">
        <f t="shared" si="12"/>
        <v>0.41951409940904416</v>
      </c>
      <c r="R39">
        <f t="shared" si="13"/>
        <v>0.17861330443029391</v>
      </c>
      <c r="S39">
        <f t="shared" si="14"/>
        <v>6.5240833978227018E-3</v>
      </c>
      <c r="T39">
        <f t="shared" si="15"/>
        <v>6.093224022550409E-3</v>
      </c>
      <c r="U39">
        <f t="shared" si="16"/>
        <v>2.6057242037328711E-2</v>
      </c>
      <c r="V39">
        <f t="shared" si="17"/>
        <v>520.66961054428555</v>
      </c>
      <c r="W39">
        <f t="shared" si="18"/>
        <v>3.7203211980251116</v>
      </c>
      <c r="X39">
        <f t="shared" si="19"/>
        <v>6.1483298818767658</v>
      </c>
      <c r="Y39">
        <f t="shared" si="20"/>
        <v>36.319100467937396</v>
      </c>
      <c r="Z39">
        <f t="shared" si="21"/>
        <v>15.463305184860918</v>
      </c>
      <c r="AA39">
        <f t="shared" si="22"/>
        <v>0.56481734635500258</v>
      </c>
      <c r="AB39">
        <f t="shared" si="23"/>
        <v>0.52751603762637911</v>
      </c>
      <c r="AC39">
        <f t="shared" si="24"/>
        <v>2.2558850651366225</v>
      </c>
      <c r="AD39">
        <f t="shared" si="25"/>
        <v>3453.38</v>
      </c>
      <c r="AE39">
        <f t="shared" si="26"/>
        <v>26.509470976013517</v>
      </c>
      <c r="AF39">
        <f t="shared" si="27"/>
        <v>187.57700451146042</v>
      </c>
      <c r="AG39">
        <f t="shared" si="28"/>
        <v>309.86862856955054</v>
      </c>
      <c r="AH39">
        <f t="shared" si="29"/>
        <v>1.979570891352218E-5</v>
      </c>
      <c r="AI39">
        <f t="shared" si="30"/>
        <v>1.1158053829081319E-2</v>
      </c>
      <c r="AJ39">
        <f t="shared" si="31"/>
        <v>5139.661256832761</v>
      </c>
      <c r="AK39">
        <f t="shared" si="32"/>
        <v>3.8010258067541862</v>
      </c>
      <c r="AL39">
        <f t="shared" si="33"/>
        <v>3.6602852587288549E-2</v>
      </c>
      <c r="AM39">
        <f t="shared" si="34"/>
        <v>1.6014918503795272E-2</v>
      </c>
    </row>
    <row r="40" spans="12:39" x14ac:dyDescent="0.25">
      <c r="L40">
        <f xml:space="preserve"> L39+$K$5</f>
        <v>3.5000000000000024E-2</v>
      </c>
      <c r="M40" s="36">
        <f t="shared" si="9"/>
        <v>6499923.2545454549</v>
      </c>
      <c r="N40">
        <f t="shared" si="2"/>
        <v>64.999232545454561</v>
      </c>
      <c r="O40">
        <f t="shared" si="10"/>
        <v>4.2994205445125611E-2</v>
      </c>
      <c r="P40">
        <f t="shared" si="11"/>
        <v>7.0947139511096019E-2</v>
      </c>
      <c r="Q40">
        <f t="shared" si="12"/>
        <v>0.41934457384618451</v>
      </c>
      <c r="R40">
        <f t="shared" si="13"/>
        <v>0.17861330443029391</v>
      </c>
      <c r="S40">
        <f t="shared" si="14"/>
        <v>6.5733994664236668E-3</v>
      </c>
      <c r="T40">
        <f t="shared" si="15"/>
        <v>6.1641174482081383E-3</v>
      </c>
      <c r="U40">
        <f t="shared" si="16"/>
        <v>2.6057242037328711E-2</v>
      </c>
      <c r="V40">
        <f t="shared" si="17"/>
        <v>520.71879677424135</v>
      </c>
      <c r="W40">
        <f t="shared" si="18"/>
        <v>3.7226758494879437</v>
      </c>
      <c r="X40">
        <f t="shared" si="19"/>
        <v>6.1429953202717549</v>
      </c>
      <c r="Y40">
        <f t="shared" si="20"/>
        <v>36.309170073242733</v>
      </c>
      <c r="Z40">
        <f t="shared" si="21"/>
        <v>15.465326732192862</v>
      </c>
      <c r="AA40">
        <f t="shared" si="22"/>
        <v>0.56916124369188992</v>
      </c>
      <c r="AB40">
        <f t="shared" si="23"/>
        <v>0.5337233452805501</v>
      </c>
      <c r="AC40">
        <f t="shared" si="24"/>
        <v>2.2561799812868295</v>
      </c>
      <c r="AD40">
        <f t="shared" si="25"/>
        <v>3453.38</v>
      </c>
      <c r="AE40">
        <f t="shared" si="26"/>
        <v>26.499525162755628</v>
      </c>
      <c r="AF40">
        <f t="shared" si="27"/>
        <v>187.06966590182347</v>
      </c>
      <c r="AG40">
        <f t="shared" si="28"/>
        <v>311.28452304412662</v>
      </c>
      <c r="AH40">
        <f t="shared" si="29"/>
        <v>1.9770371699132044E-5</v>
      </c>
      <c r="AI40">
        <f t="shared" si="30"/>
        <v>1.116772033554894E-2</v>
      </c>
      <c r="AJ40">
        <f t="shared" si="31"/>
        <v>5135.5474169040663</v>
      </c>
      <c r="AK40">
        <f t="shared" si="32"/>
        <v>3.8088930871194213</v>
      </c>
      <c r="AL40">
        <f t="shared" si="33"/>
        <v>3.5991776855909312E-2</v>
      </c>
      <c r="AM40">
        <f t="shared" si="34"/>
        <v>1.5210114063213057E-2</v>
      </c>
    </row>
    <row r="41" spans="12:39" x14ac:dyDescent="0.25">
      <c r="L41">
        <f xml:space="preserve"> L40+$K$5</f>
        <v>3.6000000000000025E-2</v>
      </c>
      <c r="M41" s="36">
        <f t="shared" si="9"/>
        <v>6499918.8690909091</v>
      </c>
      <c r="N41">
        <f t="shared" si="2"/>
        <v>64.999188690909094</v>
      </c>
      <c r="O41">
        <f t="shared" si="10"/>
        <v>4.3014698466175845E-2</v>
      </c>
      <c r="P41">
        <f t="shared" si="11"/>
        <v>7.0878153741228911E-2</v>
      </c>
      <c r="Q41">
        <f t="shared" si="12"/>
        <v>0.41917860257868361</v>
      </c>
      <c r="R41">
        <f t="shared" si="13"/>
        <v>0.17861330443029391</v>
      </c>
      <c r="S41">
        <f t="shared" si="14"/>
        <v>6.6218922152405466E-3</v>
      </c>
      <c r="T41">
        <f t="shared" si="15"/>
        <v>6.2331032180752526E-3</v>
      </c>
      <c r="U41">
        <f t="shared" si="16"/>
        <v>2.6057242037328711E-2</v>
      </c>
      <c r="V41">
        <f t="shared" si="17"/>
        <v>520.76794441841082</v>
      </c>
      <c r="W41">
        <f t="shared" si="18"/>
        <v>3.7249289757701023</v>
      </c>
      <c r="X41">
        <f t="shared" si="19"/>
        <v>6.1378109816903148</v>
      </c>
      <c r="Y41">
        <f t="shared" si="20"/>
        <v>36.299464565489338</v>
      </c>
      <c r="Z41">
        <f t="shared" si="21"/>
        <v>15.46731458907278</v>
      </c>
      <c r="AA41">
        <f t="shared" si="22"/>
        <v>0.57343371141778188</v>
      </c>
      <c r="AB41">
        <f t="shared" si="23"/>
        <v>0.53976588500862099</v>
      </c>
      <c r="AC41">
        <f t="shared" si="24"/>
        <v>2.2564699824601506</v>
      </c>
      <c r="AD41">
        <f t="shared" si="25"/>
        <v>3453.38</v>
      </c>
      <c r="AE41">
        <f t="shared" si="26"/>
        <v>26.489592754388305</v>
      </c>
      <c r="AF41">
        <f t="shared" si="27"/>
        <v>186.5641912089574</v>
      </c>
      <c r="AG41">
        <f t="shared" si="28"/>
        <v>312.64931119866645</v>
      </c>
      <c r="AH41">
        <f t="shared" si="29"/>
        <v>1.9745091524577544E-5</v>
      </c>
      <c r="AI41">
        <f t="shared" si="30"/>
        <v>1.1177385797076122E-2</v>
      </c>
      <c r="AJ41">
        <f t="shared" si="31"/>
        <v>5131.440868357724</v>
      </c>
      <c r="AK41">
        <f t="shared" si="32"/>
        <v>3.8167689711136137</v>
      </c>
      <c r="AL41">
        <f t="shared" si="33"/>
        <v>3.5411847998877352E-2</v>
      </c>
      <c r="AM41">
        <f t="shared" si="34"/>
        <v>1.443407746491078E-2</v>
      </c>
    </row>
    <row r="42" spans="12:39" x14ac:dyDescent="0.25">
      <c r="L42">
        <f xml:space="preserve"> L41+$K$5</f>
        <v>3.7000000000000026E-2</v>
      </c>
      <c r="M42" s="36">
        <f t="shared" si="9"/>
        <v>6499914.3618181823</v>
      </c>
      <c r="N42">
        <f t="shared" si="2"/>
        <v>64.999143618181833</v>
      </c>
      <c r="O42">
        <f t="shared" si="10"/>
        <v>4.3034145910955009E-2</v>
      </c>
      <c r="P42">
        <f t="shared" si="11"/>
        <v>7.0810994902343646E-2</v>
      </c>
      <c r="Q42">
        <f t="shared" si="12"/>
        <v>0.41901602095158613</v>
      </c>
      <c r="R42">
        <f t="shared" si="13"/>
        <v>0.17861330443029391</v>
      </c>
      <c r="S42">
        <f t="shared" si="14"/>
        <v>6.6696036093466466E-3</v>
      </c>
      <c r="T42">
        <f t="shared" si="15"/>
        <v>6.3002620569605162E-3</v>
      </c>
      <c r="U42">
        <f t="shared" si="16"/>
        <v>2.6057242037328711E-2</v>
      </c>
      <c r="V42">
        <f t="shared" si="17"/>
        <v>520.81706688013605</v>
      </c>
      <c r="W42">
        <f t="shared" si="18"/>
        <v>3.7270842964668893</v>
      </c>
      <c r="X42">
        <f t="shared" si="19"/>
        <v>6.1327706529557826</v>
      </c>
      <c r="Y42">
        <f t="shared" si="20"/>
        <v>36.289973893943156</v>
      </c>
      <c r="Z42">
        <f t="shared" si="21"/>
        <v>15.469270459315482</v>
      </c>
      <c r="AA42">
        <f t="shared" si="22"/>
        <v>0.57763839271936712</v>
      </c>
      <c r="AB42">
        <f t="shared" si="23"/>
        <v>0.54565060556124845</v>
      </c>
      <c r="AC42">
        <f t="shared" si="24"/>
        <v>2.2567553172199002</v>
      </c>
      <c r="AD42">
        <f t="shared" si="25"/>
        <v>3453.38</v>
      </c>
      <c r="AE42">
        <f t="shared" si="26"/>
        <v>26.479671027253129</v>
      </c>
      <c r="AF42">
        <f t="shared" si="27"/>
        <v>186.06043523074217</v>
      </c>
      <c r="AG42">
        <f t="shared" si="28"/>
        <v>313.96510357555746</v>
      </c>
      <c r="AH42">
        <f t="shared" si="29"/>
        <v>1.9719861362234047E-5</v>
      </c>
      <c r="AI42">
        <f t="shared" si="30"/>
        <v>1.1187052839879693E-2</v>
      </c>
      <c r="AJ42">
        <f t="shared" si="31"/>
        <v>5127.340478661059</v>
      </c>
      <c r="AK42">
        <f t="shared" si="32"/>
        <v>3.8246556026641869</v>
      </c>
      <c r="AL42">
        <f t="shared" si="33"/>
        <v>3.4860876741747059E-2</v>
      </c>
      <c r="AM42">
        <f t="shared" si="34"/>
        <v>1.3685250633174306E-2</v>
      </c>
    </row>
    <row r="43" spans="12:39" x14ac:dyDescent="0.25">
      <c r="L43">
        <f xml:space="preserve"> L42+$K$5</f>
        <v>3.8000000000000027E-2</v>
      </c>
      <c r="M43" s="36">
        <f t="shared" si="9"/>
        <v>6499909.7327272734</v>
      </c>
      <c r="N43">
        <f t="shared" si="2"/>
        <v>64.999097327272736</v>
      </c>
      <c r="O43">
        <f t="shared" si="10"/>
        <v>4.3052584439958658E-2</v>
      </c>
      <c r="P43">
        <f t="shared" si="11"/>
        <v>7.0745587318543357E-2</v>
      </c>
      <c r="Q43">
        <f t="shared" si="12"/>
        <v>0.41885667525819253</v>
      </c>
      <c r="R43">
        <f t="shared" si="13"/>
        <v>0.17861330443029391</v>
      </c>
      <c r="S43">
        <f t="shared" si="14"/>
        <v>6.7165726641432895E-3</v>
      </c>
      <c r="T43">
        <f t="shared" si="15"/>
        <v>6.3656696407608081E-3</v>
      </c>
      <c r="U43">
        <f t="shared" si="16"/>
        <v>2.6057242037328711E-2</v>
      </c>
      <c r="V43">
        <f t="shared" si="17"/>
        <v>520.8661758987929</v>
      </c>
      <c r="W43">
        <f t="shared" si="18"/>
        <v>3.7291453241415651</v>
      </c>
      <c r="X43">
        <f t="shared" si="19"/>
        <v>6.1278685027729329</v>
      </c>
      <c r="Y43">
        <f t="shared" si="20"/>
        <v>36.280688658840255</v>
      </c>
      <c r="Z43">
        <f t="shared" si="21"/>
        <v>15.471195927264617</v>
      </c>
      <c r="AA43">
        <f t="shared" si="22"/>
        <v>0.58177867532384198</v>
      </c>
      <c r="AB43">
        <f t="shared" si="23"/>
        <v>0.5513840222293489</v>
      </c>
      <c r="AC43">
        <f t="shared" si="24"/>
        <v>2.2570362167001812</v>
      </c>
      <c r="AD43">
        <f t="shared" si="25"/>
        <v>3453.38</v>
      </c>
      <c r="AE43">
        <f t="shared" si="26"/>
        <v>26.469757599618916</v>
      </c>
      <c r="AF43">
        <f t="shared" si="27"/>
        <v>185.55827137821032</v>
      </c>
      <c r="AG43">
        <f t="shared" si="28"/>
        <v>315.23388461287647</v>
      </c>
      <c r="AH43">
        <f t="shared" si="29"/>
        <v>1.9694675078017875E-5</v>
      </c>
      <c r="AI43">
        <f t="shared" si="30"/>
        <v>1.1196723769512503E-2</v>
      </c>
      <c r="AJ43">
        <f t="shared" si="31"/>
        <v>5123.2452584212651</v>
      </c>
      <c r="AK43">
        <f t="shared" si="32"/>
        <v>3.8325548739030886</v>
      </c>
      <c r="AL43">
        <f t="shared" si="33"/>
        <v>3.4336874118875524E-2</v>
      </c>
      <c r="AM43">
        <f t="shared" si="34"/>
        <v>1.296219345083546E-2</v>
      </c>
    </row>
    <row r="44" spans="12:39" x14ac:dyDescent="0.25">
      <c r="L44">
        <f xml:space="preserve"> L43+$K$5</f>
        <v>3.9000000000000028E-2</v>
      </c>
      <c r="M44" s="36">
        <f t="shared" si="9"/>
        <v>6499904.9818181824</v>
      </c>
      <c r="N44">
        <f t="shared" si="2"/>
        <v>64.999049818181831</v>
      </c>
      <c r="O44">
        <f t="shared" si="10"/>
        <v>4.307004877337136E-2</v>
      </c>
      <c r="P44">
        <f t="shared" si="11"/>
        <v>7.0681859934032351E-2</v>
      </c>
      <c r="Q44">
        <f t="shared" si="12"/>
        <v>0.41870042177148492</v>
      </c>
      <c r="R44">
        <f t="shared" si="13"/>
        <v>0.17861330443029391</v>
      </c>
      <c r="S44">
        <f t="shared" si="14"/>
        <v>6.7628357152415865E-3</v>
      </c>
      <c r="T44">
        <f t="shared" si="15"/>
        <v>6.4293970252718071E-3</v>
      </c>
      <c r="U44">
        <f t="shared" si="16"/>
        <v>2.6057242037328711E-2</v>
      </c>
      <c r="V44">
        <f t="shared" si="17"/>
        <v>520.91528173994902</v>
      </c>
      <c r="W44">
        <f t="shared" si="18"/>
        <v>3.7311153803894919</v>
      </c>
      <c r="X44">
        <f t="shared" si="19"/>
        <v>6.1230990496916666</v>
      </c>
      <c r="Y44">
        <f t="shared" si="20"/>
        <v>36.271600054769806</v>
      </c>
      <c r="Z44">
        <f t="shared" si="21"/>
        <v>15.473092468706179</v>
      </c>
      <c r="AA44">
        <f t="shared" si="22"/>
        <v>0.58585771483467297</v>
      </c>
      <c r="AB44">
        <f t="shared" si="23"/>
        <v>0.55697225359200198</v>
      </c>
      <c r="AC44">
        <f t="shared" si="24"/>
        <v>2.2573128961980173</v>
      </c>
      <c r="AD44">
        <f t="shared" si="25"/>
        <v>3453.38</v>
      </c>
      <c r="AE44">
        <f t="shared" si="26"/>
        <v>26.459850392365986</v>
      </c>
      <c r="AF44">
        <f t="shared" si="27"/>
        <v>185.05758948045488</v>
      </c>
      <c r="AG44">
        <f t="shared" si="28"/>
        <v>316.45752320560655</v>
      </c>
      <c r="AH44">
        <f t="shared" si="29"/>
        <v>1.9669527327623175E-5</v>
      </c>
      <c r="AI44">
        <f t="shared" si="30"/>
        <v>1.1206400607243103E-2</v>
      </c>
      <c r="AJ44">
        <f t="shared" si="31"/>
        <v>5119.1543448500843</v>
      </c>
      <c r="AK44">
        <f t="shared" si="32"/>
        <v>3.8404684533797675</v>
      </c>
      <c r="AL44">
        <f t="shared" si="33"/>
        <v>3.3838028980581289E-2</v>
      </c>
      <c r="AM44">
        <f t="shared" si="34"/>
        <v>1.2263572372497403E-2</v>
      </c>
    </row>
    <row r="45" spans="12:39" x14ac:dyDescent="0.25">
      <c r="L45">
        <f xml:space="preserve"> L44+$K$5</f>
        <v>4.0000000000000029E-2</v>
      </c>
      <c r="M45" s="36">
        <f t="shared" si="9"/>
        <v>6499900.1090909094</v>
      </c>
      <c r="N45">
        <f t="shared" si="2"/>
        <v>64.999001090909104</v>
      </c>
      <c r="O45">
        <f t="shared" si="10"/>
        <v>4.3086571834653885E-2</v>
      </c>
      <c r="P45">
        <f t="shared" si="11"/>
        <v>7.0619745929952446E-2</v>
      </c>
      <c r="Q45">
        <f t="shared" si="12"/>
        <v>0.41854712588181026</v>
      </c>
      <c r="R45">
        <f t="shared" si="13"/>
        <v>0.17861330443029391</v>
      </c>
      <c r="S45">
        <f t="shared" si="14"/>
        <v>6.8084266580389612E-3</v>
      </c>
      <c r="T45">
        <f t="shared" si="15"/>
        <v>6.4915110293517061E-3</v>
      </c>
      <c r="U45">
        <f t="shared" si="16"/>
        <v>2.6057242037328711E-2</v>
      </c>
      <c r="V45">
        <f t="shared" si="17"/>
        <v>520.96439336138553</v>
      </c>
      <c r="W45">
        <f t="shared" si="18"/>
        <v>3.7329976103154405</v>
      </c>
      <c r="X45">
        <f t="shared" si="19"/>
        <v>6.1184571334488886</v>
      </c>
      <c r="Y45">
        <f t="shared" si="20"/>
        <v>36.262699820192012</v>
      </c>
      <c r="Z45">
        <f t="shared" si="21"/>
        <v>15.474961460557973</v>
      </c>
      <c r="AA45">
        <f t="shared" si="22"/>
        <v>0.58987845545014561</v>
      </c>
      <c r="AB45">
        <f t="shared" si="23"/>
        <v>0.56242105435773315</v>
      </c>
      <c r="AC45">
        <f t="shared" si="24"/>
        <v>2.2575855565869136</v>
      </c>
      <c r="AD45">
        <f t="shared" si="25"/>
        <v>3453.38</v>
      </c>
      <c r="AE45">
        <f t="shared" si="26"/>
        <v>26.449947594671134</v>
      </c>
      <c r="AF45">
        <f t="shared" si="27"/>
        <v>184.55829387137467</v>
      </c>
      <c r="AG45">
        <f t="shared" si="28"/>
        <v>317.63778213818881</v>
      </c>
      <c r="AH45">
        <f t="shared" si="29"/>
        <v>1.9644413466001993E-5</v>
      </c>
      <c r="AI45">
        <f t="shared" si="30"/>
        <v>1.1216085121828706E-2</v>
      </c>
      <c r="AJ45">
        <f t="shared" si="31"/>
        <v>5115.0669873351253</v>
      </c>
      <c r="AK45">
        <f t="shared" si="32"/>
        <v>3.8483978107154808</v>
      </c>
      <c r="AL45">
        <f t="shared" si="33"/>
        <v>3.3362688473692101E-2</v>
      </c>
      <c r="AM45">
        <f t="shared" si="34"/>
        <v>1.1588150367799772E-2</v>
      </c>
    </row>
    <row r="46" spans="12:39" x14ac:dyDescent="0.25">
      <c r="L46">
        <f xml:space="preserve"> L45+$K$5</f>
        <v>4.1000000000000029E-2</v>
      </c>
      <c r="M46" s="36">
        <f t="shared" si="9"/>
        <v>6499895.1145454552</v>
      </c>
      <c r="N46">
        <f t="shared" si="2"/>
        <v>64.998951145454555</v>
      </c>
      <c r="O46">
        <f t="shared" si="10"/>
        <v>4.3102184880580673E-2</v>
      </c>
      <c r="P46">
        <f t="shared" si="11"/>
        <v>7.0559182381068064E-2</v>
      </c>
      <c r="Q46">
        <f t="shared" si="12"/>
        <v>0.4183966613270107</v>
      </c>
      <c r="R46">
        <f t="shared" si="13"/>
        <v>0.17861330443029391</v>
      </c>
      <c r="S46">
        <f t="shared" si="14"/>
        <v>6.8533771609965537E-3</v>
      </c>
      <c r="T46">
        <f t="shared" si="15"/>
        <v>6.5520745782360846E-3</v>
      </c>
      <c r="U46">
        <f t="shared" si="16"/>
        <v>2.6057242037328711E-2</v>
      </c>
      <c r="V46">
        <f t="shared" si="17"/>
        <v>521.01351855843325</v>
      </c>
      <c r="W46">
        <f t="shared" si="18"/>
        <v>3.7347949956133957</v>
      </c>
      <c r="X46">
        <f t="shared" si="19"/>
        <v>6.1139378892626501</v>
      </c>
      <c r="Y46">
        <f t="shared" si="20"/>
        <v>36.253980192301121</v>
      </c>
      <c r="Z46">
        <f t="shared" si="21"/>
        <v>15.476804189496733</v>
      </c>
      <c r="AA46">
        <f t="shared" si="22"/>
        <v>0.5938436484103411</v>
      </c>
      <c r="AB46">
        <f t="shared" si="23"/>
        <v>0.56773584479488715</v>
      </c>
      <c r="AC46">
        <f t="shared" si="24"/>
        <v>2.2578543855754347</v>
      </c>
      <c r="AD46">
        <f t="shared" si="25"/>
        <v>3453.38</v>
      </c>
      <c r="AE46">
        <f t="shared" si="26"/>
        <v>26.440047633977201</v>
      </c>
      <c r="AF46">
        <f t="shared" si="27"/>
        <v>184.06030171766824</v>
      </c>
      <c r="AG46">
        <f t="shared" si="28"/>
        <v>318.77632653309837</v>
      </c>
      <c r="AH46">
        <f t="shared" si="29"/>
        <v>1.9619329468188561E-5</v>
      </c>
      <c r="AI46">
        <f t="shared" si="30"/>
        <v>1.1225778857339096E-2</v>
      </c>
      <c r="AJ46">
        <f t="shared" si="31"/>
        <v>5110.9825348156628</v>
      </c>
      <c r="AK46">
        <f t="shared" si="32"/>
        <v>3.8563442382056894</v>
      </c>
      <c r="AL46">
        <f t="shared" si="33"/>
        <v>3.2909341045526043E-2</v>
      </c>
      <c r="AM46">
        <f t="shared" si="34"/>
        <v>1.0934778013098993E-2</v>
      </c>
    </row>
    <row r="47" spans="12:39" x14ac:dyDescent="0.25">
      <c r="L47">
        <f xml:space="preserve"> L46+$K$5</f>
        <v>4.200000000000003E-2</v>
      </c>
      <c r="M47" s="36">
        <f t="shared" si="9"/>
        <v>6499889.998181819</v>
      </c>
      <c r="N47">
        <f t="shared" si="2"/>
        <v>64.998899981818198</v>
      </c>
      <c r="O47">
        <f t="shared" si="10"/>
        <v>4.3116917619274858E-2</v>
      </c>
      <c r="P47">
        <f t="shared" si="11"/>
        <v>7.0500109947353021E-2</v>
      </c>
      <c r="Q47">
        <f t="shared" si="12"/>
        <v>0.41824890950325394</v>
      </c>
      <c r="R47">
        <f t="shared" si="13"/>
        <v>0.17861330443029391</v>
      </c>
      <c r="S47">
        <f t="shared" si="14"/>
        <v>6.8977168560174097E-3</v>
      </c>
      <c r="T47">
        <f t="shared" si="15"/>
        <v>6.6111470119511262E-3</v>
      </c>
      <c r="U47">
        <f t="shared" si="16"/>
        <v>2.6057242037328711E-2</v>
      </c>
      <c r="V47">
        <f t="shared" si="17"/>
        <v>521.06266409152045</v>
      </c>
      <c r="W47">
        <f t="shared" si="18"/>
        <v>3.7365103664118693</v>
      </c>
      <c r="X47">
        <f t="shared" si="19"/>
        <v>6.1095367247147712</v>
      </c>
      <c r="Y47">
        <f t="shared" si="20"/>
        <v>36.245433866560596</v>
      </c>
      <c r="Z47">
        <f t="shared" si="21"/>
        <v>15.478621859660116</v>
      </c>
      <c r="AA47">
        <f t="shared" si="22"/>
        <v>0.59775586846591466</v>
      </c>
      <c r="AB47">
        <f t="shared" si="23"/>
        <v>0.57292173717411687</v>
      </c>
      <c r="AC47">
        <f t="shared" si="24"/>
        <v>2.2581195588308223</v>
      </c>
      <c r="AD47">
        <f t="shared" si="25"/>
        <v>3453.38</v>
      </c>
      <c r="AE47">
        <f t="shared" si="26"/>
        <v>26.430149149646248</v>
      </c>
      <c r="AF47">
        <f t="shared" si="27"/>
        <v>183.56354155402016</v>
      </c>
      <c r="AG47">
        <f t="shared" si="28"/>
        <v>319.87473143869522</v>
      </c>
      <c r="AH47">
        <f t="shared" si="29"/>
        <v>1.9594271859871704E-5</v>
      </c>
      <c r="AI47">
        <f t="shared" si="30"/>
        <v>1.1235483157583513E-2</v>
      </c>
      <c r="AJ47">
        <f t="shared" si="31"/>
        <v>5106.9004247097655</v>
      </c>
      <c r="AK47">
        <f t="shared" si="32"/>
        <v>3.8643088697954449</v>
      </c>
      <c r="AL47">
        <f t="shared" si="33"/>
        <v>3.2476601597716794E-2</v>
      </c>
      <c r="AM47">
        <f t="shared" si="34"/>
        <v>1.0302385578196523E-2</v>
      </c>
    </row>
    <row r="48" spans="12:39" x14ac:dyDescent="0.25">
      <c r="L48">
        <f xml:space="preserve"> L47+$K$5</f>
        <v>4.3000000000000031E-2</v>
      </c>
      <c r="M48" s="36">
        <f t="shared" si="9"/>
        <v>6499884.7600000007</v>
      </c>
      <c r="N48">
        <f t="shared" si="2"/>
        <v>64.998847600000019</v>
      </c>
      <c r="O48">
        <f t="shared" si="10"/>
        <v>4.3130798317581535E-2</v>
      </c>
      <c r="P48">
        <f t="shared" si="11"/>
        <v>7.0442472596241756E-2</v>
      </c>
      <c r="Q48">
        <f t="shared" si="12"/>
        <v>0.4181037588465335</v>
      </c>
      <c r="R48">
        <f t="shared" si="13"/>
        <v>0.17861330443029391</v>
      </c>
      <c r="S48">
        <f t="shared" si="14"/>
        <v>6.9414735088219898E-3</v>
      </c>
      <c r="T48">
        <f t="shared" si="15"/>
        <v>6.6687843630623836E-3</v>
      </c>
      <c r="U48">
        <f t="shared" si="16"/>
        <v>2.6057242037328711E-2</v>
      </c>
      <c r="V48">
        <f t="shared" si="17"/>
        <v>521.11183579837802</v>
      </c>
      <c r="W48">
        <f t="shared" si="18"/>
        <v>3.7381464120254977</v>
      </c>
      <c r="X48">
        <f t="shared" si="19"/>
        <v>6.1052492989100529</v>
      </c>
      <c r="Y48">
        <f t="shared" si="20"/>
        <v>36.237053960335352</v>
      </c>
      <c r="Z48">
        <f t="shared" si="21"/>
        <v>15.480415599540425</v>
      </c>
      <c r="AA48">
        <f t="shared" si="22"/>
        <v>0.60161752861865303</v>
      </c>
      <c r="AB48">
        <f t="shared" si="23"/>
        <v>0.5779835595853452</v>
      </c>
      <c r="AC48">
        <f t="shared" si="24"/>
        <v>2.2583812409846926</v>
      </c>
      <c r="AD48">
        <f t="shared" si="25"/>
        <v>3453.38</v>
      </c>
      <c r="AE48">
        <f t="shared" si="26"/>
        <v>26.420250969789269</v>
      </c>
      <c r="AF48">
        <f t="shared" si="27"/>
        <v>183.06795199679408</v>
      </c>
      <c r="AG48">
        <f t="shared" si="28"/>
        <v>320.93448866173264</v>
      </c>
      <c r="AH48">
        <f t="shared" si="29"/>
        <v>1.9569237656370761E-5</v>
      </c>
      <c r="AI48">
        <f t="shared" si="30"/>
        <v>1.1245199187606823E-2</v>
      </c>
      <c r="AJ48">
        <f t="shared" si="31"/>
        <v>5102.8201731787112</v>
      </c>
      <c r="AK48">
        <f t="shared" si="32"/>
        <v>3.8722926977875574</v>
      </c>
      <c r="AL48">
        <f t="shared" si="33"/>
        <v>3.2063198478346329E-2</v>
      </c>
      <c r="AM48">
        <f t="shared" si="34"/>
        <v>9.6899759781090347E-3</v>
      </c>
    </row>
    <row r="49" spans="12:39" x14ac:dyDescent="0.25">
      <c r="L49">
        <f xml:space="preserve"> L48+$K$5</f>
        <v>4.4000000000000032E-2</v>
      </c>
      <c r="M49" s="36">
        <f t="shared" si="9"/>
        <v>6499879.4000000004</v>
      </c>
      <c r="N49">
        <f t="shared" si="2"/>
        <v>64.998794000000004</v>
      </c>
      <c r="O49">
        <f t="shared" si="10"/>
        <v>4.3143853898944727E-2</v>
      </c>
      <c r="P49">
        <f t="shared" si="11"/>
        <v>7.0386217351902744E-2</v>
      </c>
      <c r="Q49">
        <f t="shared" si="12"/>
        <v>0.41796110427624283</v>
      </c>
      <c r="R49">
        <f t="shared" si="13"/>
        <v>0.17861330443029391</v>
      </c>
      <c r="S49">
        <f t="shared" si="14"/>
        <v>6.9846731717978098E-3</v>
      </c>
      <c r="T49">
        <f t="shared" si="15"/>
        <v>6.7250396074013917E-3</v>
      </c>
      <c r="U49">
        <f t="shared" si="16"/>
        <v>2.6057242037328711E-2</v>
      </c>
      <c r="V49">
        <f t="shared" si="17"/>
        <v>521.16103869297172</v>
      </c>
      <c r="W49">
        <f t="shared" si="18"/>
        <v>3.7397056907349819</v>
      </c>
      <c r="X49">
        <f t="shared" si="19"/>
        <v>6.1010715036437277</v>
      </c>
      <c r="Y49">
        <f t="shared" si="20"/>
        <v>36.228833980127447</v>
      </c>
      <c r="Z49">
        <f t="shared" si="21"/>
        <v>15.482186468170102</v>
      </c>
      <c r="AA49">
        <f t="shared" si="22"/>
        <v>0.60543089334759492</v>
      </c>
      <c r="AB49">
        <f t="shared" si="23"/>
        <v>0.58292587744073276</v>
      </c>
      <c r="AC49">
        <f t="shared" si="24"/>
        <v>2.2586395865354176</v>
      </c>
      <c r="AD49">
        <f t="shared" si="25"/>
        <v>3453.38</v>
      </c>
      <c r="AE49">
        <f t="shared" si="26"/>
        <v>26.410352090843222</v>
      </c>
      <c r="AF49">
        <f t="shared" si="27"/>
        <v>182.57348061196458</v>
      </c>
      <c r="AG49">
        <f t="shared" si="28"/>
        <v>321.95701293496228</v>
      </c>
      <c r="AH49">
        <f t="shared" si="29"/>
        <v>1.9544224308876674E-5</v>
      </c>
      <c r="AI49">
        <f t="shared" si="30"/>
        <v>1.1254927952649655E-2</v>
      </c>
      <c r="AJ49">
        <f t="shared" si="31"/>
        <v>5098.7413665480817</v>
      </c>
      <c r="AK49">
        <f t="shared" si="32"/>
        <v>3.8802965875877398</v>
      </c>
      <c r="AL49">
        <f t="shared" si="33"/>
        <v>3.1667962051524452E-2</v>
      </c>
      <c r="AM49">
        <f t="shared" si="34"/>
        <v>9.0966184792432379E-3</v>
      </c>
    </row>
    <row r="50" spans="12:39" x14ac:dyDescent="0.25">
      <c r="L50">
        <f xml:space="preserve"> L49+$K$5</f>
        <v>4.5000000000000033E-2</v>
      </c>
      <c r="M50" s="36">
        <f t="shared" si="9"/>
        <v>6499873.9181818189</v>
      </c>
      <c r="N50">
        <f t="shared" si="2"/>
        <v>64.998739181818195</v>
      </c>
      <c r="O50">
        <f t="shared" si="10"/>
        <v>4.3156110032804493E-2</v>
      </c>
      <c r="P50">
        <f t="shared" si="11"/>
        <v>7.0331294068392239E-2</v>
      </c>
      <c r="Q50">
        <f t="shared" si="12"/>
        <v>0.41782084669343084</v>
      </c>
      <c r="R50">
        <f t="shared" si="13"/>
        <v>0.17861330443029391</v>
      </c>
      <c r="S50">
        <f t="shared" si="14"/>
        <v>7.0273403214485474E-3</v>
      </c>
      <c r="T50">
        <f t="shared" si="15"/>
        <v>6.7799628909118977E-3</v>
      </c>
      <c r="U50">
        <f t="shared" si="16"/>
        <v>2.6057242037328711E-2</v>
      </c>
      <c r="V50">
        <f t="shared" si="17"/>
        <v>521.21027705291942</v>
      </c>
      <c r="W50">
        <f t="shared" si="18"/>
        <v>3.7411906387014877</v>
      </c>
      <c r="X50">
        <f t="shared" si="19"/>
        <v>6.096999446345408</v>
      </c>
      <c r="Y50">
        <f t="shared" si="20"/>
        <v>36.220767791990262</v>
      </c>
      <c r="Z50">
        <f t="shared" si="21"/>
        <v>15.483935460684753</v>
      </c>
      <c r="AA50">
        <f t="shared" si="22"/>
        <v>0.60919809050418061</v>
      </c>
      <c r="AB50">
        <f t="shared" si="23"/>
        <v>0.58775301293240123</v>
      </c>
      <c r="AC50">
        <f t="shared" si="24"/>
        <v>2.2588947406596924</v>
      </c>
      <c r="AD50">
        <f t="shared" si="25"/>
        <v>3453.38</v>
      </c>
      <c r="AE50">
        <f t="shared" si="26"/>
        <v>26.400451659530827</v>
      </c>
      <c r="AF50">
        <f t="shared" si="27"/>
        <v>182.08008291669501</v>
      </c>
      <c r="AG50">
        <f t="shared" si="28"/>
        <v>322.94364749772348</v>
      </c>
      <c r="AH50">
        <f t="shared" si="29"/>
        <v>1.9519229656993018E-5</v>
      </c>
      <c r="AI50">
        <f t="shared" si="30"/>
        <v>1.1264670314907804E-2</v>
      </c>
      <c r="AJ50">
        <f t="shared" si="31"/>
        <v>5094.6636537315881</v>
      </c>
      <c r="AK50">
        <f t="shared" si="32"/>
        <v>3.8883212907458868</v>
      </c>
      <c r="AL50">
        <f t="shared" si="33"/>
        <v>3.1289814625114168E-2</v>
      </c>
      <c r="AM50">
        <f t="shared" si="34"/>
        <v>8.5214430654851746E-3</v>
      </c>
    </row>
    <row r="51" spans="12:39" x14ac:dyDescent="0.25">
      <c r="L51">
        <f xml:space="preserve"> L50+$K$5</f>
        <v>4.6000000000000034E-2</v>
      </c>
      <c r="M51" s="36">
        <f t="shared" si="9"/>
        <v>6499868.3145454554</v>
      </c>
      <c r="N51">
        <f t="shared" si="2"/>
        <v>64.998683145454564</v>
      </c>
      <c r="O51">
        <f t="shared" si="10"/>
        <v>4.3167591216403352E-2</v>
      </c>
      <c r="P51">
        <f t="shared" si="11"/>
        <v>7.0277655223969435E-2</v>
      </c>
      <c r="Q51">
        <f t="shared" si="12"/>
        <v>0.41768289252736013</v>
      </c>
      <c r="R51">
        <f t="shared" si="13"/>
        <v>0.17861330443029391</v>
      </c>
      <c r="S51">
        <f t="shared" si="14"/>
        <v>7.0694979822724883E-3</v>
      </c>
      <c r="T51">
        <f t="shared" si="15"/>
        <v>6.8336017353346993E-3</v>
      </c>
      <c r="U51">
        <f t="shared" si="16"/>
        <v>2.6057242037328711E-2</v>
      </c>
      <c r="V51">
        <f t="shared" si="17"/>
        <v>521.25955449689252</v>
      </c>
      <c r="W51">
        <f t="shared" si="18"/>
        <v>3.7426035781081008</v>
      </c>
      <c r="X51">
        <f t="shared" si="19"/>
        <v>6.0930294345988285</v>
      </c>
      <c r="Y51">
        <f t="shared" si="20"/>
        <v>36.212849594754019</v>
      </c>
      <c r="Z51">
        <f t="shared" si="21"/>
        <v>15.485663513337586</v>
      </c>
      <c r="AA51">
        <f t="shared" si="22"/>
        <v>0.61292112203441762</v>
      </c>
      <c r="AB51">
        <f t="shared" si="23"/>
        <v>0.59246906267753241</v>
      </c>
      <c r="AC51">
        <f t="shared" si="24"/>
        <v>2.2591468399440755</v>
      </c>
      <c r="AD51">
        <f t="shared" si="25"/>
        <v>3453.38</v>
      </c>
      <c r="AE51">
        <f t="shared" si="26"/>
        <v>26.390548956893046</v>
      </c>
      <c r="AF51">
        <f t="shared" si="27"/>
        <v>181.58772149706775</v>
      </c>
      <c r="AG51">
        <f t="shared" si="28"/>
        <v>323.89566915685248</v>
      </c>
      <c r="AH51">
        <f t="shared" si="29"/>
        <v>1.9494251886752823E-5</v>
      </c>
      <c r="AI51">
        <f t="shared" si="30"/>
        <v>1.1274427008376929E-2</v>
      </c>
      <c r="AJ51">
        <f t="shared" si="31"/>
        <v>5090.5867395272708</v>
      </c>
      <c r="AK51">
        <f t="shared" si="32"/>
        <v>3.8963674565135551</v>
      </c>
      <c r="AL51">
        <f t="shared" si="33"/>
        <v>3.0927761551543941E-2</v>
      </c>
      <c r="AM51">
        <f t="shared" si="34"/>
        <v>7.9636353832178656E-3</v>
      </c>
    </row>
    <row r="52" spans="12:39" x14ac:dyDescent="0.25">
      <c r="L52">
        <f xml:space="preserve"> L51+$K$5</f>
        <v>4.7000000000000035E-2</v>
      </c>
      <c r="M52" s="36">
        <f t="shared" si="9"/>
        <v>6499862.5890909098</v>
      </c>
      <c r="N52">
        <f t="shared" si="2"/>
        <v>64.998625890909096</v>
      </c>
      <c r="O52">
        <f t="shared" si="10"/>
        <v>4.3178320849781932E-2</v>
      </c>
      <c r="P52">
        <f t="shared" si="11"/>
        <v>7.0225255734212497E-2</v>
      </c>
      <c r="Q52">
        <f t="shared" si="12"/>
        <v>0.41754715332484649</v>
      </c>
      <c r="R52">
        <f t="shared" si="13"/>
        <v>0.17861330443029391</v>
      </c>
      <c r="S52">
        <f t="shared" si="14"/>
        <v>7.1111678386508387E-3</v>
      </c>
      <c r="T52">
        <f t="shared" si="15"/>
        <v>6.8860012250916303E-3</v>
      </c>
      <c r="U52">
        <f t="shared" si="16"/>
        <v>2.6057242037328711E-2</v>
      </c>
      <c r="V52">
        <f t="shared" si="17"/>
        <v>521.30887405328247</v>
      </c>
      <c r="W52">
        <f t="shared" si="18"/>
        <v>3.743946724609355</v>
      </c>
      <c r="X52">
        <f t="shared" si="19"/>
        <v>6.0891579620629699</v>
      </c>
      <c r="Y52">
        <f t="shared" si="20"/>
        <v>36.205073895744476</v>
      </c>
      <c r="Z52">
        <f t="shared" si="21"/>
        <v>15.487371508029122</v>
      </c>
      <c r="AA52">
        <f t="shared" si="22"/>
        <v>0.61660187366453956</v>
      </c>
      <c r="AB52">
        <f t="shared" si="23"/>
        <v>0.59707791375282293</v>
      </c>
      <c r="AC52">
        <f t="shared" si="24"/>
        <v>2.2593960130458091</v>
      </c>
      <c r="AD52">
        <f t="shared" si="25"/>
        <v>3453.38</v>
      </c>
      <c r="AE52">
        <f t="shared" si="26"/>
        <v>26.380643384128099</v>
      </c>
      <c r="AF52">
        <f t="shared" si="27"/>
        <v>181.09636522696019</v>
      </c>
      <c r="AG52">
        <f t="shared" si="28"/>
        <v>324.81429288624304</v>
      </c>
      <c r="AH52">
        <f t="shared" si="29"/>
        <v>1.9469289493409655E-5</v>
      </c>
      <c r="AI52">
        <f t="shared" si="30"/>
        <v>1.1284198652026971E-2</v>
      </c>
      <c r="AJ52">
        <f t="shared" si="31"/>
        <v>5086.5103786737118</v>
      </c>
      <c r="AK52">
        <f t="shared" si="32"/>
        <v>3.904435642107368</v>
      </c>
      <c r="AL52">
        <f t="shared" si="33"/>
        <v>3.0580883344986636E-2</v>
      </c>
      <c r="AM52">
        <f t="shared" si="34"/>
        <v>7.422432195631482E-3</v>
      </c>
    </row>
    <row r="53" spans="12:39" x14ac:dyDescent="0.25">
      <c r="L53">
        <f xml:space="preserve"> L52+$K$5</f>
        <v>4.8000000000000036E-2</v>
      </c>
      <c r="M53" s="36">
        <f t="shared" si="9"/>
        <v>6499856.7418181822</v>
      </c>
      <c r="N53">
        <f t="shared" si="2"/>
        <v>64.998567418181821</v>
      </c>
      <c r="O53">
        <f t="shared" si="10"/>
        <v>4.3188321304650112E-2</v>
      </c>
      <c r="P53">
        <f t="shared" si="11"/>
        <v>7.0174052781879867E-2</v>
      </c>
      <c r="Q53">
        <f t="shared" si="12"/>
        <v>0.41741354537758496</v>
      </c>
      <c r="R53">
        <f t="shared" si="13"/>
        <v>0.17861330443029391</v>
      </c>
      <c r="S53">
        <f t="shared" si="14"/>
        <v>7.1523703361152909E-3</v>
      </c>
      <c r="T53">
        <f t="shared" si="15"/>
        <v>6.9372041774242617E-3</v>
      </c>
      <c r="U53">
        <f t="shared" si="16"/>
        <v>2.6057242037328711E-2</v>
      </c>
      <c r="V53">
        <f t="shared" si="17"/>
        <v>521.35823822123143</v>
      </c>
      <c r="W53">
        <f t="shared" si="18"/>
        <v>3.7452221941599189</v>
      </c>
      <c r="X53">
        <f t="shared" si="19"/>
        <v>6.0853816956425293</v>
      </c>
      <c r="Y53">
        <f t="shared" si="20"/>
        <v>36.197435488718277</v>
      </c>
      <c r="Z53">
        <f t="shared" si="21"/>
        <v>15.48906027640748</v>
      </c>
      <c r="AA53">
        <f t="shared" si="22"/>
        <v>0.6202421236684148</v>
      </c>
      <c r="AB53">
        <f t="shared" si="23"/>
        <v>0.60158325829420045</v>
      </c>
      <c r="AC53">
        <f t="shared" si="24"/>
        <v>2.2596423812909978</v>
      </c>
      <c r="AD53">
        <f t="shared" si="25"/>
        <v>3453.38</v>
      </c>
      <c r="AE53">
        <f t="shared" si="26"/>
        <v>26.370734450009724</v>
      </c>
      <c r="AF53">
        <f t="shared" si="27"/>
        <v>180.6059885752683</v>
      </c>
      <c r="AG53">
        <f t="shared" si="28"/>
        <v>325.70067601582696</v>
      </c>
      <c r="AH53">
        <f t="shared" si="29"/>
        <v>1.9444341248398421E-5</v>
      </c>
      <c r="AI53">
        <f t="shared" si="30"/>
        <v>1.1293985761516287E-2</v>
      </c>
      <c r="AJ53">
        <f t="shared" si="31"/>
        <v>5082.4343705707188</v>
      </c>
      <c r="AK53">
        <f t="shared" si="32"/>
        <v>3.9125263218399877</v>
      </c>
      <c r="AL53">
        <f t="shared" si="33"/>
        <v>3.0248328681710623E-2</v>
      </c>
      <c r="AM53">
        <f t="shared" si="34"/>
        <v>6.897117286252692E-3</v>
      </c>
    </row>
    <row r="54" spans="12:39" x14ac:dyDescent="0.25">
      <c r="L54">
        <f xml:space="preserve"> L53+$K$5</f>
        <v>4.9000000000000037E-2</v>
      </c>
      <c r="M54" s="36">
        <f t="shared" si="9"/>
        <v>6499850.7727272734</v>
      </c>
      <c r="N54">
        <f t="shared" si="2"/>
        <v>64.998507727272738</v>
      </c>
      <c r="O54">
        <f t="shared" si="10"/>
        <v>4.3197613987738859E-2</v>
      </c>
      <c r="P54">
        <f t="shared" si="11"/>
        <v>7.0124005661721653E-2</v>
      </c>
      <c r="Q54">
        <f t="shared" si="12"/>
        <v>0.41728198938328781</v>
      </c>
      <c r="R54">
        <f t="shared" si="13"/>
        <v>0.17861330443029391</v>
      </c>
      <c r="S54">
        <f t="shared" si="14"/>
        <v>7.1931247731847623E-3</v>
      </c>
      <c r="T54">
        <f t="shared" si="15"/>
        <v>6.9872512975824785E-3</v>
      </c>
      <c r="U54">
        <f t="shared" si="16"/>
        <v>2.6057242037328711E-2</v>
      </c>
      <c r="V54">
        <f t="shared" si="17"/>
        <v>521.4076490249721</v>
      </c>
      <c r="W54">
        <f t="shared" si="18"/>
        <v>3.7464320092849754</v>
      </c>
      <c r="X54">
        <f t="shared" si="19"/>
        <v>6.0816974637748134</v>
      </c>
      <c r="Y54">
        <f t="shared" si="20"/>
        <v>36.189929433773642</v>
      </c>
      <c r="Z54">
        <f t="shared" si="21"/>
        <v>15.490730603587251</v>
      </c>
      <c r="AA54">
        <f t="shared" si="22"/>
        <v>0.62384355081947707</v>
      </c>
      <c r="AB54">
        <f t="shared" si="23"/>
        <v>0.60598860681543865</v>
      </c>
      <c r="AC54">
        <f t="shared" si="24"/>
        <v>2.259886059217139</v>
      </c>
      <c r="AD54">
        <f t="shared" si="25"/>
        <v>3453.38</v>
      </c>
      <c r="AE54">
        <f t="shared" si="26"/>
        <v>26.360821759689252</v>
      </c>
      <c r="AF54">
        <f t="shared" si="27"/>
        <v>180.11657099046181</v>
      </c>
      <c r="AG54">
        <f t="shared" si="28"/>
        <v>326.55592205424011</v>
      </c>
      <c r="AH54">
        <f t="shared" si="29"/>
        <v>1.9419406169949462E-5</v>
      </c>
      <c r="AI54">
        <f t="shared" si="30"/>
        <v>1.1303788759625651E-2</v>
      </c>
      <c r="AJ54">
        <f t="shared" si="31"/>
        <v>5078.3585545819897</v>
      </c>
      <c r="AK54">
        <f t="shared" si="32"/>
        <v>3.9206398952580854</v>
      </c>
      <c r="AL54">
        <f t="shared" si="33"/>
        <v>2.9929308170034859E-2</v>
      </c>
      <c r="AM54">
        <f t="shared" si="34"/>
        <v>6.3870177597123235E-3</v>
      </c>
    </row>
    <row r="55" spans="12:39" x14ac:dyDescent="0.25">
      <c r="L55">
        <f xml:space="preserve"> L54+$K$5</f>
        <v>5.0000000000000037E-2</v>
      </c>
      <c r="M55" s="36">
        <f t="shared" si="9"/>
        <v>6499844.6818181826</v>
      </c>
      <c r="N55">
        <f t="shared" si="2"/>
        <v>64.998446818181833</v>
      </c>
      <c r="O55">
        <f t="shared" si="10"/>
        <v>4.3206219399167994E-2</v>
      </c>
      <c r="P55">
        <f t="shared" si="11"/>
        <v>7.0075075638669063E-2</v>
      </c>
      <c r="Q55">
        <f t="shared" si="12"/>
        <v>0.41715241013698834</v>
      </c>
      <c r="R55">
        <f t="shared" si="13"/>
        <v>0.17861330443029391</v>
      </c>
      <c r="S55">
        <f t="shared" si="14"/>
        <v>7.2334493848082142E-3</v>
      </c>
      <c r="T55">
        <f t="shared" si="15"/>
        <v>7.0361813206350644E-3</v>
      </c>
      <c r="U55">
        <f t="shared" si="16"/>
        <v>2.6057242037328711E-2</v>
      </c>
      <c r="V55">
        <f t="shared" si="17"/>
        <v>521.45710806229124</v>
      </c>
      <c r="W55">
        <f t="shared" si="18"/>
        <v>3.747578104847491</v>
      </c>
      <c r="X55">
        <f t="shared" si="19"/>
        <v>6.0781022457166207</v>
      </c>
      <c r="Y55">
        <f t="shared" si="20"/>
        <v>36.182551039025697</v>
      </c>
      <c r="Z55">
        <f t="shared" si="21"/>
        <v>15.492383231528899</v>
      </c>
      <c r="AA55">
        <f t="shared" si="22"/>
        <v>0.62740774161675028</v>
      </c>
      <c r="AB55">
        <f t="shared" si="23"/>
        <v>0.61029730038024677</v>
      </c>
      <c r="AC55">
        <f t="shared" si="24"/>
        <v>2.2601271550661326</v>
      </c>
      <c r="AD55">
        <f t="shared" si="25"/>
        <v>3453.38</v>
      </c>
      <c r="AE55">
        <f t="shared" si="26"/>
        <v>26.350905004712111</v>
      </c>
      <c r="AF55">
        <f t="shared" si="27"/>
        <v>179.62809635297009</v>
      </c>
      <c r="AG55">
        <f t="shared" si="28"/>
        <v>327.38108418388765</v>
      </c>
      <c r="AH55">
        <f t="shared" si="29"/>
        <v>1.9394483496908211E-5</v>
      </c>
      <c r="AI55">
        <f t="shared" si="30"/>
        <v>1.1313607985567948E-2</v>
      </c>
      <c r="AJ55">
        <f t="shared" si="31"/>
        <v>5074.2828058486502</v>
      </c>
      <c r="AK55">
        <f t="shared" si="32"/>
        <v>3.928776694407941</v>
      </c>
      <c r="AL55">
        <f t="shared" si="33"/>
        <v>2.9623088792745368E-2</v>
      </c>
      <c r="AM55">
        <f t="shared" si="34"/>
        <v>5.8915006946443351E-3</v>
      </c>
    </row>
    <row r="56" spans="12:39" x14ac:dyDescent="0.25">
      <c r="L56">
        <f xml:space="preserve"> L55+$K$5</f>
        <v>5.1000000000000038E-2</v>
      </c>
      <c r="M56" s="36">
        <f t="shared" si="9"/>
        <v>6499838.4690909097</v>
      </c>
      <c r="N56">
        <f t="shared" si="2"/>
        <v>64.998384690909106</v>
      </c>
      <c r="O56">
        <f t="shared" si="10"/>
        <v>4.3214157186304308E-2</v>
      </c>
      <c r="P56">
        <f t="shared" si="11"/>
        <v>7.0027225818021385E-2</v>
      </c>
      <c r="Q56">
        <f t="shared" si="12"/>
        <v>0.41702473624931791</v>
      </c>
      <c r="R56">
        <f t="shared" si="13"/>
        <v>0.17861330443029391</v>
      </c>
      <c r="S56">
        <f t="shared" si="14"/>
        <v>7.273361418319582E-3</v>
      </c>
      <c r="T56">
        <f t="shared" si="15"/>
        <v>7.0840311412827444E-3</v>
      </c>
      <c r="U56">
        <f t="shared" si="16"/>
        <v>2.6057242037328711E-2</v>
      </c>
      <c r="V56">
        <f t="shared" si="17"/>
        <v>521.50661654782186</v>
      </c>
      <c r="W56">
        <f t="shared" si="18"/>
        <v>3.7486623333611706</v>
      </c>
      <c r="X56">
        <f t="shared" si="19"/>
        <v>6.0745931617287079</v>
      </c>
      <c r="Y56">
        <f t="shared" si="20"/>
        <v>36.175295843861569</v>
      </c>
      <c r="Z56">
        <f t="shared" si="21"/>
        <v>15.494018862115306</v>
      </c>
      <c r="AA56">
        <f t="shared" si="22"/>
        <v>0.63093619686323776</v>
      </c>
      <c r="AB56">
        <f t="shared" si="23"/>
        <v>0.61451252174600646</v>
      </c>
      <c r="AC56">
        <f t="shared" si="24"/>
        <v>2.2603657712331064</v>
      </c>
      <c r="AD56">
        <f t="shared" si="25"/>
        <v>3453.38</v>
      </c>
      <c r="AE56">
        <f t="shared" si="26"/>
        <v>26.340983954103486</v>
      </c>
      <c r="AF56">
        <f t="shared" si="27"/>
        <v>179.14055248720834</v>
      </c>
      <c r="AG56">
        <f t="shared" si="28"/>
        <v>328.17716846237641</v>
      </c>
      <c r="AH56">
        <f t="shared" si="29"/>
        <v>1.9369572665375542E-5</v>
      </c>
      <c r="AI56">
        <f t="shared" si="30"/>
        <v>1.1323443703308086E-2</v>
      </c>
      <c r="AJ56">
        <f t="shared" si="31"/>
        <v>5070.2070315522396</v>
      </c>
      <c r="AK56">
        <f t="shared" si="32"/>
        <v>3.9369369903327156</v>
      </c>
      <c r="AL56">
        <f t="shared" si="33"/>
        <v>2.9328988938620695E-2</v>
      </c>
      <c r="AM56">
        <f t="shared" si="34"/>
        <v>5.4099701094609638E-3</v>
      </c>
    </row>
    <row r="57" spans="12:39" x14ac:dyDescent="0.25">
      <c r="L57">
        <f xml:space="preserve"> L56+$K$5</f>
        <v>5.2000000000000039E-2</v>
      </c>
      <c r="M57" s="36">
        <f t="shared" si="9"/>
        <v>6499832.1345454548</v>
      </c>
      <c r="N57">
        <f t="shared" si="2"/>
        <v>64.998321345454556</v>
      </c>
      <c r="O57">
        <f t="shared" si="10"/>
        <v>4.3221446193531576E-2</v>
      </c>
      <c r="P57">
        <f t="shared" si="11"/>
        <v>6.9980421026415163E-2</v>
      </c>
      <c r="Q57">
        <f t="shared" si="12"/>
        <v>0.41689889988895379</v>
      </c>
      <c r="R57">
        <f t="shared" si="13"/>
        <v>0.17861330443029391</v>
      </c>
      <c r="S57">
        <f t="shared" si="14"/>
        <v>7.3128772026985374E-3</v>
      </c>
      <c r="T57">
        <f t="shared" si="15"/>
        <v>7.1308359328889669E-3</v>
      </c>
      <c r="U57">
        <f t="shared" si="16"/>
        <v>2.6057242037328711E-2</v>
      </c>
      <c r="V57">
        <f t="shared" si="17"/>
        <v>521.55617535177521</v>
      </c>
      <c r="W57">
        <f t="shared" si="18"/>
        <v>3.7496864698923527</v>
      </c>
      <c r="X57">
        <f t="shared" si="19"/>
        <v>6.0711674640676447</v>
      </c>
      <c r="Y57">
        <f t="shared" si="20"/>
        <v>36.168159603612885</v>
      </c>
      <c r="Z57">
        <f t="shared" si="21"/>
        <v>15.495638159957482</v>
      </c>
      <c r="AA57">
        <f t="shared" si="22"/>
        <v>0.63443033766525625</v>
      </c>
      <c r="AB57">
        <f t="shared" si="23"/>
        <v>0.61863730558320784</v>
      </c>
      <c r="AC57">
        <f t="shared" si="24"/>
        <v>2.2606020046757305</v>
      </c>
      <c r="AD57">
        <f t="shared" si="25"/>
        <v>3453.38</v>
      </c>
      <c r="AE57">
        <f t="shared" si="26"/>
        <v>26.331058446396309</v>
      </c>
      <c r="AF57">
        <f t="shared" si="27"/>
        <v>178.65393072614324</v>
      </c>
      <c r="AG57">
        <f t="shared" si="28"/>
        <v>328.94513676017891</v>
      </c>
      <c r="AH57">
        <f t="shared" si="29"/>
        <v>1.9344673287833218E-5</v>
      </c>
      <c r="AI57">
        <f t="shared" si="30"/>
        <v>1.1333296109009888E-2</v>
      </c>
      <c r="AJ57">
        <f t="shared" si="31"/>
        <v>5066.1311675739789</v>
      </c>
      <c r="AK57">
        <f t="shared" si="32"/>
        <v>3.9451209988918086</v>
      </c>
      <c r="AL57">
        <f t="shared" si="33"/>
        <v>2.9046373951341315E-2</v>
      </c>
      <c r="AM57">
        <f t="shared" si="34"/>
        <v>4.9418642067508827E-3</v>
      </c>
    </row>
    <row r="58" spans="12:39" x14ac:dyDescent="0.25">
      <c r="L58">
        <f xml:space="preserve"> L57+$K$5</f>
        <v>5.300000000000004E-2</v>
      </c>
      <c r="M58" s="36">
        <f t="shared" si="9"/>
        <v>6499825.6781818187</v>
      </c>
      <c r="N58">
        <f t="shared" si="2"/>
        <v>64.998256781818199</v>
      </c>
      <c r="O58">
        <f t="shared" si="10"/>
        <v>4.3228104508307878E-2</v>
      </c>
      <c r="P58">
        <f t="shared" si="11"/>
        <v>6.9934627702503235E-2</v>
      </c>
      <c r="Q58">
        <f t="shared" si="12"/>
        <v>0.41677483654677061</v>
      </c>
      <c r="R58">
        <f t="shared" si="13"/>
        <v>0.17861330443029391</v>
      </c>
      <c r="S58">
        <f t="shared" si="14"/>
        <v>7.3520122118341672E-3</v>
      </c>
      <c r="T58">
        <f t="shared" si="15"/>
        <v>7.1766292568008995E-3</v>
      </c>
      <c r="U58">
        <f t="shared" si="16"/>
        <v>2.6057242037328711E-2</v>
      </c>
      <c r="V58">
        <f t="shared" si="17"/>
        <v>521.60578503464205</v>
      </c>
      <c r="W58">
        <f t="shared" si="18"/>
        <v>3.7506522165893017</v>
      </c>
      <c r="X58">
        <f t="shared" si="19"/>
        <v>6.067822528705384</v>
      </c>
      <c r="Y58">
        <f t="shared" si="20"/>
        <v>36.161138275502381</v>
      </c>
      <c r="Z58">
        <f t="shared" si="21"/>
        <v>15.497241754957642</v>
      </c>
      <c r="AA58">
        <f t="shared" si="22"/>
        <v>0.63789151091295038</v>
      </c>
      <c r="AB58">
        <f t="shared" si="23"/>
        <v>0.62267454786241705</v>
      </c>
      <c r="AC58">
        <f t="shared" si="24"/>
        <v>2.2608359472881379</v>
      </c>
      <c r="AD58">
        <f t="shared" si="25"/>
        <v>3453.38</v>
      </c>
      <c r="AE58">
        <f t="shared" si="26"/>
        <v>26.321128382492081</v>
      </c>
      <c r="AF58">
        <f t="shared" si="27"/>
        <v>178.16822552223974</v>
      </c>
      <c r="AG58">
        <f t="shared" si="28"/>
        <v>329.68590946086294</v>
      </c>
      <c r="AH58">
        <f t="shared" si="29"/>
        <v>1.9319785134465637E-5</v>
      </c>
      <c r="AI58">
        <f t="shared" si="30"/>
        <v>1.1343165337711378E-2</v>
      </c>
      <c r="AJ58">
        <f t="shared" si="31"/>
        <v>5062.0551755041724</v>
      </c>
      <c r="AK58">
        <f t="shared" si="32"/>
        <v>3.95332888598048</v>
      </c>
      <c r="AL58">
        <f t="shared" si="33"/>
        <v>2.877465213388573E-2</v>
      </c>
      <c r="AM58">
        <f t="shared" si="34"/>
        <v>4.4866528663330008E-3</v>
      </c>
    </row>
    <row r="59" spans="12:39" x14ac:dyDescent="0.25">
      <c r="L59">
        <f xml:space="preserve"> L58+$K$5</f>
        <v>5.4000000000000041E-2</v>
      </c>
      <c r="M59" s="36">
        <f t="shared" si="9"/>
        <v>6499819.1000000006</v>
      </c>
      <c r="N59">
        <f t="shared" si="2"/>
        <v>64.998191000000006</v>
      </c>
      <c r="O59">
        <f t="shared" si="10"/>
        <v>4.3234149503845236E-2</v>
      </c>
      <c r="P59">
        <f t="shared" si="11"/>
        <v>6.9889813796394779E-2</v>
      </c>
      <c r="Q59">
        <f t="shared" si="12"/>
        <v>0.41665248481951994</v>
      </c>
      <c r="R59">
        <f t="shared" si="13"/>
        <v>0.17861330443029391</v>
      </c>
      <c r="S59">
        <f t="shared" si="14"/>
        <v>7.3907811224052638E-3</v>
      </c>
      <c r="T59">
        <f t="shared" si="15"/>
        <v>7.2214431629093554E-3</v>
      </c>
      <c r="U59">
        <f t="shared" si="16"/>
        <v>2.6057242037328711E-2</v>
      </c>
      <c r="V59">
        <f t="shared" si="17"/>
        <v>521.65544587832744</v>
      </c>
      <c r="W59">
        <f t="shared" si="18"/>
        <v>3.7515612068731139</v>
      </c>
      <c r="X59">
        <f t="shared" si="19"/>
        <v>6.0645558477059982</v>
      </c>
      <c r="Y59">
        <f t="shared" si="20"/>
        <v>36.154228005738346</v>
      </c>
      <c r="Z59">
        <f t="shared" si="21"/>
        <v>15.498830244654442</v>
      </c>
      <c r="AA59">
        <f t="shared" si="22"/>
        <v>0.64132099429502343</v>
      </c>
      <c r="AB59">
        <f t="shared" si="23"/>
        <v>0.62662701449002234</v>
      </c>
      <c r="AC59">
        <f t="shared" si="24"/>
        <v>2.2610676862430568</v>
      </c>
      <c r="AD59">
        <f t="shared" si="25"/>
        <v>3453.38</v>
      </c>
      <c r="AE59">
        <f t="shared" si="26"/>
        <v>26.311193719258394</v>
      </c>
      <c r="AF59">
        <f t="shared" si="27"/>
        <v>177.68343409940675</v>
      </c>
      <c r="AG59">
        <f t="shared" si="28"/>
        <v>330.4003679471432</v>
      </c>
      <c r="AH59">
        <f t="shared" si="29"/>
        <v>1.9294908116423339E-5</v>
      </c>
      <c r="AI59">
        <f t="shared" si="30"/>
        <v>1.1353051469316769E-2</v>
      </c>
      <c r="AJ59">
        <f t="shared" si="31"/>
        <v>5057.9790399611456</v>
      </c>
      <c r="AK59">
        <f t="shared" si="32"/>
        <v>3.9615607722189696</v>
      </c>
      <c r="AL59">
        <f t="shared" si="33"/>
        <v>2.8513271154854081E-2</v>
      </c>
      <c r="AM59">
        <f t="shared" si="34"/>
        <v>4.043835360685949E-3</v>
      </c>
    </row>
    <row r="60" spans="12:39" x14ac:dyDescent="0.25">
      <c r="L60">
        <f xml:space="preserve"> L59+$K$5</f>
        <v>5.5000000000000042E-2</v>
      </c>
      <c r="M60" s="36">
        <f t="shared" si="9"/>
        <v>6499812.4000000004</v>
      </c>
      <c r="N60">
        <f t="shared" si="2"/>
        <v>64.998124000000004</v>
      </c>
      <c r="O60">
        <f t="shared" si="10"/>
        <v>4.3239597878711185E-2</v>
      </c>
      <c r="P60">
        <f t="shared" si="11"/>
        <v>6.9845948677015338E-2</v>
      </c>
      <c r="Q60">
        <f t="shared" si="12"/>
        <v>0.41653178621111353</v>
      </c>
      <c r="R60">
        <f t="shared" si="13"/>
        <v>0.17861330443029391</v>
      </c>
      <c r="S60">
        <f t="shared" si="14"/>
        <v>7.4291978669187514E-3</v>
      </c>
      <c r="T60">
        <f t="shared" si="15"/>
        <v>7.2653082822887911E-3</v>
      </c>
      <c r="U60">
        <f t="shared" si="16"/>
        <v>2.6057242037328711E-2</v>
      </c>
      <c r="V60">
        <f t="shared" si="17"/>
        <v>521.7051579141206</v>
      </c>
      <c r="W60">
        <f t="shared" si="18"/>
        <v>3.7524150093208357</v>
      </c>
      <c r="X60">
        <f t="shared" si="19"/>
        <v>6.0613650221970357</v>
      </c>
      <c r="Y60">
        <f t="shared" si="20"/>
        <v>36.147425117645135</v>
      </c>
      <c r="Z60">
        <f t="shared" si="21"/>
        <v>15.500404196372321</v>
      </c>
      <c r="AA60">
        <f t="shared" si="22"/>
        <v>0.64472000089449455</v>
      </c>
      <c r="AB60">
        <f t="shared" si="23"/>
        <v>0.63049734926480383</v>
      </c>
      <c r="AC60">
        <f t="shared" si="24"/>
        <v>2.2612973043053763</v>
      </c>
      <c r="AD60">
        <f t="shared" si="25"/>
        <v>3453.38</v>
      </c>
      <c r="AE60">
        <f t="shared" si="26"/>
        <v>26.301254463780168</v>
      </c>
      <c r="AF60">
        <f t="shared" si="27"/>
        <v>177.19955614128929</v>
      </c>
      <c r="AG60">
        <f t="shared" si="28"/>
        <v>331.08935689338756</v>
      </c>
      <c r="AH60">
        <f t="shared" si="29"/>
        <v>1.9270042270808808E-5</v>
      </c>
      <c r="AI60">
        <f t="shared" si="30"/>
        <v>1.1362954533982452E-2</v>
      </c>
      <c r="AJ60">
        <f t="shared" si="31"/>
        <v>5053.9027661850414</v>
      </c>
      <c r="AK60">
        <f t="shared" si="32"/>
        <v>3.9698167371700133</v>
      </c>
      <c r="AL60">
        <f t="shared" si="33"/>
        <v>2.8261714810248636E-2</v>
      </c>
      <c r="AM60">
        <f t="shared" si="34"/>
        <v>3.6129382696470677E-3</v>
      </c>
    </row>
    <row r="61" spans="12:39" x14ac:dyDescent="0.25">
      <c r="L61">
        <f xml:space="preserve"> L60+$K$5</f>
        <v>5.6000000000000043E-2</v>
      </c>
      <c r="M61" s="36">
        <f t="shared" si="9"/>
        <v>6499805.5781818181</v>
      </c>
      <c r="N61">
        <f t="shared" si="2"/>
        <v>64.998055781818181</v>
      </c>
      <c r="O61">
        <f t="shared" si="10"/>
        <v>4.3244465693620747E-2</v>
      </c>
      <c r="P61">
        <f t="shared" si="11"/>
        <v>6.9803003046639361E-2</v>
      </c>
      <c r="Q61">
        <f t="shared" si="12"/>
        <v>0.41641268494980471</v>
      </c>
      <c r="R61">
        <f t="shared" si="13"/>
        <v>0.17861330443029391</v>
      </c>
      <c r="S61">
        <f t="shared" si="14"/>
        <v>7.4672756823851655E-3</v>
      </c>
      <c r="T61">
        <f t="shared" si="15"/>
        <v>7.3082539126647691E-3</v>
      </c>
      <c r="U61">
        <f t="shared" si="16"/>
        <v>2.6057242037328711E-2</v>
      </c>
      <c r="V61">
        <f t="shared" si="17"/>
        <v>521.75492094785432</v>
      </c>
      <c r="W61">
        <f t="shared" si="18"/>
        <v>3.7532151312680546</v>
      </c>
      <c r="X61">
        <f t="shared" si="19"/>
        <v>6.0582477558797549</v>
      </c>
      <c r="Y61">
        <f t="shared" si="20"/>
        <v>36.140726100730049</v>
      </c>
      <c r="Z61">
        <f t="shared" si="21"/>
        <v>15.501964149194182</v>
      </c>
      <c r="AA61">
        <f t="shared" si="22"/>
        <v>0.64808968340687167</v>
      </c>
      <c r="AB61">
        <f t="shared" si="23"/>
        <v>0.63428808121934221</v>
      </c>
      <c r="AC61">
        <f t="shared" si="24"/>
        <v>2.2615248801199312</v>
      </c>
      <c r="AD61">
        <f t="shared" si="25"/>
        <v>3453.38</v>
      </c>
      <c r="AE61">
        <f t="shared" si="26"/>
        <v>26.291310668191361</v>
      </c>
      <c r="AF61">
        <f t="shared" si="27"/>
        <v>176.71659351179608</v>
      </c>
      <c r="AG61">
        <f t="shared" si="28"/>
        <v>331.75368638286091</v>
      </c>
      <c r="AH61">
        <f t="shared" si="29"/>
        <v>1.9245187747191345E-5</v>
      </c>
      <c r="AI61">
        <f t="shared" si="30"/>
        <v>1.1372874516964303E-2</v>
      </c>
      <c r="AJ61">
        <f t="shared" si="31"/>
        <v>5049.8263778754235</v>
      </c>
      <c r="AK61">
        <f t="shared" si="32"/>
        <v>3.9780968231377396</v>
      </c>
      <c r="AL61">
        <f t="shared" si="33"/>
        <v>2.8019500100295743E-2</v>
      </c>
      <c r="AM61">
        <f t="shared" si="34"/>
        <v>3.1935135740221903E-3</v>
      </c>
    </row>
    <row r="62" spans="12:39" x14ac:dyDescent="0.25">
      <c r="L62">
        <f xml:space="preserve"> L61+$K$5</f>
        <v>5.7000000000000044E-2</v>
      </c>
      <c r="M62" s="36">
        <f t="shared" si="9"/>
        <v>6499798.6345454548</v>
      </c>
      <c r="N62">
        <f t="shared" si="2"/>
        <v>64.997986345454549</v>
      </c>
      <c r="O62">
        <f t="shared" si="10"/>
        <v>4.3248768405659894E-2</v>
      </c>
      <c r="P62">
        <f t="shared" si="11"/>
        <v>6.9760948861929725E-2</v>
      </c>
      <c r="Q62">
        <f t="shared" si="12"/>
        <v>0.41629512781975408</v>
      </c>
      <c r="R62">
        <f t="shared" si="13"/>
        <v>0.17861330443029391</v>
      </c>
      <c r="S62">
        <f t="shared" si="14"/>
        <v>7.5050271550556541E-3</v>
      </c>
      <c r="T62">
        <f t="shared" si="15"/>
        <v>7.3503080973744087E-3</v>
      </c>
      <c r="U62">
        <f t="shared" si="16"/>
        <v>2.6057242037328711E-2</v>
      </c>
      <c r="V62">
        <f t="shared" si="17"/>
        <v>521.8047345825629</v>
      </c>
      <c r="W62">
        <f t="shared" si="18"/>
        <v>3.7539630221555198</v>
      </c>
      <c r="X62">
        <f t="shared" si="19"/>
        <v>6.0552018490287143</v>
      </c>
      <c r="Y62">
        <f t="shared" si="20"/>
        <v>36.134127600598852</v>
      </c>
      <c r="Z62">
        <f t="shared" si="21"/>
        <v>15.50351061577471</v>
      </c>
      <c r="AA62">
        <f t="shared" si="22"/>
        <v>0.65143113801744557</v>
      </c>
      <c r="AB62">
        <f t="shared" si="23"/>
        <v>0.63800163140328425</v>
      </c>
      <c r="AC62">
        <f t="shared" si="24"/>
        <v>2.2617504884760389</v>
      </c>
      <c r="AD62">
        <f t="shared" si="25"/>
        <v>3453.38</v>
      </c>
      <c r="AE62">
        <f t="shared" si="26"/>
        <v>26.281362425022913</v>
      </c>
      <c r="AF62">
        <f t="shared" si="27"/>
        <v>176.23455000428953</v>
      </c>
      <c r="AG62">
        <f t="shared" si="28"/>
        <v>332.39413386599483</v>
      </c>
      <c r="AH62">
        <f t="shared" si="29"/>
        <v>1.922034479548178E-5</v>
      </c>
      <c r="AI62">
        <f t="shared" si="30"/>
        <v>1.1382811362985768E-2</v>
      </c>
      <c r="AJ62">
        <f t="shared" si="31"/>
        <v>5045.7499152458568</v>
      </c>
      <c r="AK62">
        <f t="shared" si="32"/>
        <v>3.9864010385936388</v>
      </c>
      <c r="AL62">
        <f t="shared" si="33"/>
        <v>2.7786174586068576E-2</v>
      </c>
      <c r="AM62">
        <f t="shared" si="34"/>
        <v>2.7851369101273816E-3</v>
      </c>
    </row>
    <row r="63" spans="12:39" x14ac:dyDescent="0.25">
      <c r="L63">
        <f xml:space="preserve"> L62+$K$5</f>
        <v>5.8000000000000045E-2</v>
      </c>
      <c r="M63" s="36">
        <f t="shared" si="9"/>
        <v>6499791.5690909093</v>
      </c>
      <c r="N63">
        <f t="shared" si="2"/>
        <v>64.997915690909096</v>
      </c>
      <c r="O63">
        <f t="shared" si="10"/>
        <v>4.3252520900157292E-2</v>
      </c>
      <c r="P63">
        <f t="shared" si="11"/>
        <v>6.971975926089051E-2</v>
      </c>
      <c r="Q63">
        <f t="shared" si="12"/>
        <v>0.41617906400563121</v>
      </c>
      <c r="R63">
        <f t="shared" si="13"/>
        <v>0.17861330443029391</v>
      </c>
      <c r="S63">
        <f t="shared" si="14"/>
        <v>7.5424642615974768E-3</v>
      </c>
      <c r="T63">
        <f t="shared" si="15"/>
        <v>7.3914976984136311E-3</v>
      </c>
      <c r="U63">
        <f t="shared" si="16"/>
        <v>2.6057242037328711E-2</v>
      </c>
      <c r="V63">
        <f t="shared" si="17"/>
        <v>521.85459823891017</v>
      </c>
      <c r="W63">
        <f t="shared" si="18"/>
        <v>3.754660076641732</v>
      </c>
      <c r="X63">
        <f t="shared" si="19"/>
        <v>6.0522251929363557</v>
      </c>
      <c r="Y63">
        <f t="shared" si="20"/>
        <v>36.127626409640904</v>
      </c>
      <c r="Z63">
        <f t="shared" si="21"/>
        <v>15.505044084009484</v>
      </c>
      <c r="AA63">
        <f t="shared" si="22"/>
        <v>0.65474540797029279</v>
      </c>
      <c r="AB63">
        <f t="shared" si="23"/>
        <v>0.64164031915933906</v>
      </c>
      <c r="AC63">
        <f t="shared" si="24"/>
        <v>2.2619742005510015</v>
      </c>
      <c r="AD63">
        <f t="shared" si="25"/>
        <v>3453.38</v>
      </c>
      <c r="AE63">
        <f t="shared" si="26"/>
        <v>26.271409863011318</v>
      </c>
      <c r="AF63">
        <f t="shared" si="27"/>
        <v>175.7534311163032</v>
      </c>
      <c r="AG63">
        <f t="shared" si="28"/>
        <v>333.0114459742091</v>
      </c>
      <c r="AH63">
        <f t="shared" si="29"/>
        <v>1.9195513755019062E-5</v>
      </c>
      <c r="AI63">
        <f t="shared" si="30"/>
        <v>1.1392764980178435E-2</v>
      </c>
      <c r="AJ63">
        <f t="shared" si="31"/>
        <v>5041.6734332718879</v>
      </c>
      <c r="AK63">
        <f t="shared" si="32"/>
        <v>3.994729361269691</v>
      </c>
      <c r="AL63">
        <f t="shared" si="33"/>
        <v>2.7561313995110373E-2</v>
      </c>
      <c r="AM63">
        <f t="shared" si="34"/>
        <v>2.3874059693479153E-3</v>
      </c>
    </row>
    <row r="64" spans="12:39" x14ac:dyDescent="0.25">
      <c r="L64">
        <f xml:space="preserve"> L63+$K$5</f>
        <v>5.9000000000000045E-2</v>
      </c>
      <c r="M64" s="36">
        <f t="shared" si="9"/>
        <v>6499784.3818181818</v>
      </c>
      <c r="N64">
        <f t="shared" si="2"/>
        <v>64.997843818181821</v>
      </c>
      <c r="O64">
        <f t="shared" si="10"/>
        <v>4.3255737520399712E-2</v>
      </c>
      <c r="P64">
        <f t="shared" si="11"/>
        <v>6.9679408495202072E-2</v>
      </c>
      <c r="Q64">
        <f t="shared" si="12"/>
        <v>0.4160644449490507</v>
      </c>
      <c r="R64">
        <f t="shared" si="13"/>
        <v>0.17861330443029391</v>
      </c>
      <c r="S64">
        <f t="shared" si="14"/>
        <v>7.5795984070434969E-3</v>
      </c>
      <c r="T64">
        <f t="shared" si="15"/>
        <v>7.4318484641020749E-3</v>
      </c>
      <c r="U64">
        <f t="shared" si="16"/>
        <v>2.6057242037328711E-2</v>
      </c>
      <c r="V64">
        <f t="shared" si="17"/>
        <v>521.90451117362704</v>
      </c>
      <c r="W64">
        <f t="shared" si="18"/>
        <v>3.7553076375012981</v>
      </c>
      <c r="X64">
        <f t="shared" si="19"/>
        <v>6.0493157647630191</v>
      </c>
      <c r="Y64">
        <f t="shared" si="20"/>
        <v>36.121219458413954</v>
      </c>
      <c r="Z64">
        <f t="shared" si="21"/>
        <v>15.506565018573495</v>
      </c>
      <c r="AA64">
        <f t="shared" si="22"/>
        <v>0.65803348685800178</v>
      </c>
      <c r="AB64">
        <f t="shared" si="23"/>
        <v>0.64520636793749719</v>
      </c>
      <c r="AC64">
        <f t="shared" si="24"/>
        <v>2.2621960841345552</v>
      </c>
      <c r="AD64">
        <f t="shared" si="25"/>
        <v>3453.38</v>
      </c>
      <c r="AE64">
        <f t="shared" si="26"/>
        <v>26.261453143317564</v>
      </c>
      <c r="AF64">
        <f t="shared" si="27"/>
        <v>175.27324384699659</v>
      </c>
      <c r="AG64">
        <f t="shared" si="28"/>
        <v>333.60634020223517</v>
      </c>
      <c r="AH64">
        <f t="shared" si="29"/>
        <v>1.9170695044737277E-5</v>
      </c>
      <c r="AI64">
        <f t="shared" si="30"/>
        <v>1.140273524364099E-2</v>
      </c>
      <c r="AJ64">
        <f t="shared" si="31"/>
        <v>5037.5970001114756</v>
      </c>
      <c r="AK64">
        <f t="shared" si="32"/>
        <v>4.0030817409547756</v>
      </c>
      <c r="AL64">
        <f t="shared" si="33"/>
        <v>2.7344520049084609E-2</v>
      </c>
      <c r="AM64">
        <f t="shared" si="34"/>
        <v>1.999939028604182E-3</v>
      </c>
    </row>
    <row r="65" spans="12:39" x14ac:dyDescent="0.25">
      <c r="L65">
        <f xml:space="preserve"> L64+$K$5</f>
        <v>6.0000000000000046E-2</v>
      </c>
      <c r="M65" s="36">
        <f t="shared" si="9"/>
        <v>6499777.0727272723</v>
      </c>
      <c r="N65">
        <f t="shared" si="2"/>
        <v>64.997770727272723</v>
      </c>
      <c r="O65">
        <f t="shared" si="10"/>
        <v>4.3258432095367526E-2</v>
      </c>
      <c r="P65">
        <f t="shared" si="11"/>
        <v>6.9639871867462955E-2</v>
      </c>
      <c r="Q65">
        <f t="shared" si="12"/>
        <v>0.41595122421576897</v>
      </c>
      <c r="R65">
        <f t="shared" si="13"/>
        <v>0.17861330443029391</v>
      </c>
      <c r="S65">
        <f t="shared" si="14"/>
        <v>7.6164404598148003E-3</v>
      </c>
      <c r="T65">
        <f t="shared" si="15"/>
        <v>7.4713850918411949E-3</v>
      </c>
      <c r="U65">
        <f t="shared" si="16"/>
        <v>2.6057242037328711E-2</v>
      </c>
      <c r="V65">
        <f t="shared" si="17"/>
        <v>521.95447249617007</v>
      </c>
      <c r="W65">
        <f t="shared" si="18"/>
        <v>3.7559069983268714</v>
      </c>
      <c r="X65">
        <f t="shared" si="19"/>
        <v>6.0464716227567763</v>
      </c>
      <c r="Y65">
        <f t="shared" si="20"/>
        <v>36.114903807665684</v>
      </c>
      <c r="Z65">
        <f t="shared" si="21"/>
        <v>15.508073862341156</v>
      </c>
      <c r="AA65">
        <f t="shared" si="22"/>
        <v>0.6612963216579868</v>
      </c>
      <c r="AB65">
        <f t="shared" si="23"/>
        <v>0.64870191068821681</v>
      </c>
      <c r="AC65">
        <f t="shared" si="24"/>
        <v>2.2624162038360294</v>
      </c>
      <c r="AD65">
        <f t="shared" si="25"/>
        <v>3453.38</v>
      </c>
      <c r="AE65">
        <f t="shared" si="26"/>
        <v>26.251492456113681</v>
      </c>
      <c r="AF65">
        <f t="shared" si="27"/>
        <v>174.79399651494836</v>
      </c>
      <c r="AG65">
        <f t="shared" si="28"/>
        <v>334.17950647057785</v>
      </c>
      <c r="AH65">
        <f t="shared" si="29"/>
        <v>1.9145889154299265E-5</v>
      </c>
      <c r="AI65">
        <f t="shared" si="30"/>
        <v>1.14127219986571E-2</v>
      </c>
      <c r="AJ65">
        <f t="shared" si="31"/>
        <v>5033.5206956797128</v>
      </c>
      <c r="AK65">
        <f t="shared" si="32"/>
        <v>4.0114581020249886</v>
      </c>
      <c r="AL65">
        <f t="shared" si="33"/>
        <v>2.7135418489763578E-2</v>
      </c>
      <c r="AM65">
        <f t="shared" si="34"/>
        <v>1.6223735991833953E-3</v>
      </c>
    </row>
    <row r="66" spans="12:39" x14ac:dyDescent="0.25">
      <c r="L66">
        <f xml:space="preserve"> L65+$K$5</f>
        <v>6.1000000000000047E-2</v>
      </c>
      <c r="M66" s="36">
        <f t="shared" si="9"/>
        <v>6499769.6418181816</v>
      </c>
      <c r="N66">
        <f t="shared" si="2"/>
        <v>64.997696418181818</v>
      </c>
      <c r="O66">
        <f t="shared" si="10"/>
        <v>4.3260617965649707E-2</v>
      </c>
      <c r="P66">
        <f t="shared" si="11"/>
        <v>6.9601125672911893E-2</v>
      </c>
      <c r="Q66">
        <f t="shared" si="12"/>
        <v>0.41583935737268019</v>
      </c>
      <c r="R66">
        <f t="shared" si="13"/>
        <v>0.17861330443029391</v>
      </c>
      <c r="S66">
        <f t="shared" si="14"/>
        <v>7.6530007840836748E-3</v>
      </c>
      <c r="T66">
        <f t="shared" si="15"/>
        <v>7.5101312863922534E-3</v>
      </c>
      <c r="U66">
        <f t="shared" si="16"/>
        <v>2.6057242037328711E-2</v>
      </c>
      <c r="V66">
        <f t="shared" si="17"/>
        <v>522.00448118378642</v>
      </c>
      <c r="W66">
        <f t="shared" si="18"/>
        <v>3.7564594060507472</v>
      </c>
      <c r="X66">
        <f t="shared" si="19"/>
        <v>6.0436909018112637</v>
      </c>
      <c r="Y66">
        <f t="shared" si="20"/>
        <v>36.108676640935784</v>
      </c>
      <c r="Z66">
        <f t="shared" si="21"/>
        <v>15.509571037698571</v>
      </c>
      <c r="AA66">
        <f t="shared" si="22"/>
        <v>0.66453481553850735</v>
      </c>
      <c r="AB66">
        <f t="shared" si="23"/>
        <v>0.65212899487115505</v>
      </c>
      <c r="AC66">
        <f t="shared" si="24"/>
        <v>2.262634621275788</v>
      </c>
      <c r="AD66">
        <f t="shared" si="25"/>
        <v>3453.38</v>
      </c>
      <c r="AE66">
        <f t="shared" si="26"/>
        <v>26.241528017497536</v>
      </c>
      <c r="AF66">
        <f t="shared" si="27"/>
        <v>174.31569859409487</v>
      </c>
      <c r="AG66">
        <f t="shared" si="28"/>
        <v>334.73160857849751</v>
      </c>
      <c r="AH66">
        <f t="shared" si="29"/>
        <v>1.9121096636093833E-5</v>
      </c>
      <c r="AI66">
        <f t="shared" si="30"/>
        <v>1.1422725063607577E-2</v>
      </c>
      <c r="AJ66">
        <f t="shared" si="31"/>
        <v>5029.4446103614528</v>
      </c>
      <c r="AK66">
        <f t="shared" si="32"/>
        <v>4.0198583457362558</v>
      </c>
      <c r="AL66">
        <f t="shared" si="33"/>
        <v>2.6933657282527113E-2</v>
      </c>
      <c r="AM66">
        <f t="shared" si="34"/>
        <v>1.2543651827705603E-3</v>
      </c>
    </row>
    <row r="67" spans="12:39" x14ac:dyDescent="0.25">
      <c r="L67">
        <f xml:space="preserve"> L66+$K$5</f>
        <v>6.2000000000000048E-2</v>
      </c>
      <c r="M67" s="36">
        <f t="shared" si="9"/>
        <v>6499762.0890909089</v>
      </c>
      <c r="N67">
        <f t="shared" si="2"/>
        <v>64.99762089090909</v>
      </c>
      <c r="O67">
        <f t="shared" si="10"/>
        <v>4.3262308007682812E-2</v>
      </c>
      <c r="P67">
        <f t="shared" si="11"/>
        <v>6.9563147145246348E-2</v>
      </c>
      <c r="Q67">
        <f t="shared" si="12"/>
        <v>0.41572880187374978</v>
      </c>
      <c r="R67">
        <f t="shared" si="13"/>
        <v>0.17861330443029391</v>
      </c>
      <c r="S67">
        <f t="shared" si="14"/>
        <v>7.6892892697161108E-3</v>
      </c>
      <c r="T67">
        <f t="shared" si="15"/>
        <v>7.5481098140577976E-3</v>
      </c>
      <c r="U67">
        <f t="shared" si="16"/>
        <v>2.6057242037328711E-2</v>
      </c>
      <c r="V67">
        <f t="shared" si="17"/>
        <v>522.05453609515041</v>
      </c>
      <c r="W67">
        <f t="shared" si="18"/>
        <v>3.7569660633006796</v>
      </c>
      <c r="X67">
        <f t="shared" si="19"/>
        <v>6.0409718093327429</v>
      </c>
      <c r="Y67">
        <f t="shared" si="20"/>
        <v>36.102535257688075</v>
      </c>
      <c r="Z67">
        <f t="shared" si="21"/>
        <v>15.511056947757817</v>
      </c>
      <c r="AA67">
        <f t="shared" si="22"/>
        <v>0.66774983045507641</v>
      </c>
      <c r="AB67">
        <f t="shared" si="23"/>
        <v>0.65548958711231831</v>
      </c>
      <c r="AC67">
        <f t="shared" si="24"/>
        <v>2.2628513952623783</v>
      </c>
      <c r="AD67">
        <f t="shared" si="25"/>
        <v>3453.38</v>
      </c>
      <c r="AE67">
        <f t="shared" si="26"/>
        <v>26.231560066702702</v>
      </c>
      <c r="AF67">
        <f t="shared" si="27"/>
        <v>173.83836056596286</v>
      </c>
      <c r="AG67">
        <f t="shared" si="28"/>
        <v>335.26328555690418</v>
      </c>
      <c r="AH67">
        <f t="shared" si="29"/>
        <v>1.9096318098008225E-5</v>
      </c>
      <c r="AI67">
        <f t="shared" si="30"/>
        <v>1.1432744232608517E-2</v>
      </c>
      <c r="AJ67">
        <f t="shared" si="31"/>
        <v>5025.368843847722</v>
      </c>
      <c r="AK67">
        <f t="shared" si="32"/>
        <v>4.0282823523030249</v>
      </c>
      <c r="AL67">
        <f t="shared" si="33"/>
        <v>2.6738904978996919E-2</v>
      </c>
      <c r="AM67">
        <f t="shared" si="34"/>
        <v>8.9558612471868967E-4</v>
      </c>
    </row>
    <row r="68" spans="12:39" x14ac:dyDescent="0.25">
      <c r="L68">
        <f xml:space="preserve"> L67+$K$5</f>
        <v>6.3000000000000042E-2</v>
      </c>
      <c r="M68" s="36">
        <f t="shared" si="9"/>
        <v>6499754.4145454541</v>
      </c>
      <c r="N68">
        <f t="shared" si="2"/>
        <v>64.99754414545454</v>
      </c>
      <c r="O68">
        <f t="shared" si="10"/>
        <v>4.3263514656444936E-2</v>
      </c>
      <c r="P68">
        <f t="shared" si="11"/>
        <v>6.9525914406192102E-2</v>
      </c>
      <c r="Q68">
        <f t="shared" si="12"/>
        <v>0.41561951695411126</v>
      </c>
      <c r="R68">
        <f t="shared" si="13"/>
        <v>0.17861330443029391</v>
      </c>
      <c r="S68">
        <f t="shared" si="14"/>
        <v>7.7253153600082333E-3</v>
      </c>
      <c r="T68">
        <f t="shared" si="15"/>
        <v>7.585342553112045E-3</v>
      </c>
      <c r="U68">
        <f t="shared" si="16"/>
        <v>2.6057242037328711E-2</v>
      </c>
      <c r="V68">
        <f t="shared" si="17"/>
        <v>522.10463598271849</v>
      </c>
      <c r="W68">
        <f t="shared" si="18"/>
        <v>3.757428130603075</v>
      </c>
      <c r="X68">
        <f t="shared" si="19"/>
        <v>6.0383126213905802</v>
      </c>
      <c r="Y68">
        <f t="shared" si="20"/>
        <v>36.096477066927335</v>
      </c>
      <c r="Z68">
        <f t="shared" si="21"/>
        <v>15.51253197748186</v>
      </c>
      <c r="AA68">
        <f t="shared" si="22"/>
        <v>0.67094218955580798</v>
      </c>
      <c r="AB68">
        <f t="shared" si="23"/>
        <v>0.65878557753924682</v>
      </c>
      <c r="AC68">
        <f t="shared" si="24"/>
        <v>2.2630665819566409</v>
      </c>
      <c r="AD68">
        <f t="shared" si="25"/>
        <v>3453.38</v>
      </c>
      <c r="AE68">
        <f t="shared" si="26"/>
        <v>26.221588863572325</v>
      </c>
      <c r="AF68">
        <f t="shared" si="27"/>
        <v>173.36199378645986</v>
      </c>
      <c r="AG68">
        <f t="shared" si="28"/>
        <v>335.77515292954445</v>
      </c>
      <c r="AH68">
        <f t="shared" si="29"/>
        <v>1.9071554196894411E-5</v>
      </c>
      <c r="AI68">
        <f t="shared" si="30"/>
        <v>1.1442779277903584E-2</v>
      </c>
      <c r="AJ68">
        <f t="shared" si="31"/>
        <v>5021.2935040829852</v>
      </c>
      <c r="AK68">
        <f t="shared" si="32"/>
        <v>4.0367299827855527</v>
      </c>
      <c r="AL68">
        <f t="shared" si="33"/>
        <v>2.6550849222591655E-2</v>
      </c>
      <c r="AM68">
        <f t="shared" si="34"/>
        <v>5.457245556595206E-4</v>
      </c>
    </row>
    <row r="69" spans="12:39" x14ac:dyDescent="0.25">
      <c r="L69">
        <f xml:space="preserve"> L68+$K$5</f>
        <v>6.4000000000000043E-2</v>
      </c>
      <c r="M69" s="36">
        <f t="shared" si="9"/>
        <v>6499746.6181818182</v>
      </c>
      <c r="N69">
        <f t="shared" si="2"/>
        <v>64.997466181818183</v>
      </c>
      <c r="O69">
        <f t="shared" si="10"/>
        <v>4.3264249926723668E-2</v>
      </c>
      <c r="P69">
        <f t="shared" si="11"/>
        <v>6.9489406418512381E-2</v>
      </c>
      <c r="Q69">
        <f t="shared" si="12"/>
        <v>0.41551146353162954</v>
      </c>
      <c r="R69">
        <f t="shared" si="13"/>
        <v>0.17861330443029391</v>
      </c>
      <c r="S69">
        <f t="shared" si="14"/>
        <v>7.7610880774092242E-3</v>
      </c>
      <c r="T69">
        <f t="shared" si="15"/>
        <v>7.621850540791765E-3</v>
      </c>
      <c r="U69">
        <f t="shared" si="16"/>
        <v>2.6057242037328711E-2</v>
      </c>
      <c r="V69">
        <f t="shared" si="17"/>
        <v>522.15477950393119</v>
      </c>
      <c r="W69">
        <f t="shared" si="18"/>
        <v>3.7578467284455122</v>
      </c>
      <c r="X69">
        <f t="shared" si="19"/>
        <v>6.0357116791277363</v>
      </c>
      <c r="Y69">
        <f t="shared" si="20"/>
        <v>36.09049958125982</v>
      </c>
      <c r="Z69">
        <f t="shared" si="21"/>
        <v>15.513996494727889</v>
      </c>
      <c r="AA69">
        <f t="shared" si="22"/>
        <v>0.67411267941236075</v>
      </c>
      <c r="AB69">
        <f t="shared" si="23"/>
        <v>0.66201878382094459</v>
      </c>
      <c r="AC69">
        <f t="shared" si="24"/>
        <v>2.2632802350239158</v>
      </c>
      <c r="AD69">
        <f t="shared" si="25"/>
        <v>3453.38</v>
      </c>
      <c r="AE69">
        <f t="shared" si="26"/>
        <v>26.211614686270821</v>
      </c>
      <c r="AF69">
        <f t="shared" si="27"/>
        <v>172.88661036577247</v>
      </c>
      <c r="AG69">
        <f t="shared" si="28"/>
        <v>336.2678038901056</v>
      </c>
      <c r="AH69">
        <f t="shared" si="29"/>
        <v>1.9046805632660461E-5</v>
      </c>
      <c r="AI69">
        <f t="shared" si="30"/>
        <v>1.1452829952034957E-2</v>
      </c>
      <c r="AJ69">
        <f t="shared" si="31"/>
        <v>5017.2187063122392</v>
      </c>
      <c r="AK69">
        <f t="shared" si="32"/>
        <v>4.0452010808044605</v>
      </c>
      <c r="AL69">
        <f t="shared" si="33"/>
        <v>2.6369195382638183E-2</v>
      </c>
      <c r="AM69">
        <f t="shared" si="34"/>
        <v>2.0448341348322166E-4</v>
      </c>
    </row>
    <row r="70" spans="12:39" x14ac:dyDescent="0.25">
      <c r="L70">
        <f xml:space="preserve"> L69+$K$5</f>
        <v>6.5000000000000044E-2</v>
      </c>
      <c r="M70" s="36">
        <f t="shared" si="9"/>
        <v>6499738.7000000002</v>
      </c>
      <c r="N70">
        <f t="shared" ref="N70:N133" si="35" xml:space="preserve"> M70*0.00001</f>
        <v>64.997387000000003</v>
      </c>
      <c r="O70">
        <f t="shared" si="10"/>
        <v>4.3264525433066324E-2</v>
      </c>
      <c r="P70">
        <f t="shared" si="11"/>
        <v>6.9453602942175008E-2</v>
      </c>
      <c r="Q70">
        <f t="shared" si="12"/>
        <v>0.41540460411530272</v>
      </c>
      <c r="R70">
        <f t="shared" si="13"/>
        <v>0.17861330443029391</v>
      </c>
      <c r="S70">
        <f t="shared" si="14"/>
        <v>7.7966160474039464E-3</v>
      </c>
      <c r="T70">
        <f t="shared" si="15"/>
        <v>7.6576540171291434E-3</v>
      </c>
      <c r="U70">
        <f t="shared" si="16"/>
        <v>2.6057242037328711E-2</v>
      </c>
      <c r="V70">
        <f t="shared" si="17"/>
        <v>522.20496523137797</v>
      </c>
      <c r="W70">
        <f t="shared" si="18"/>
        <v>3.7582229392094457</v>
      </c>
      <c r="X70">
        <f t="shared" si="19"/>
        <v>6.0331673854102217</v>
      </c>
      <c r="Y70">
        <f t="shared" si="20"/>
        <v>36.084600411360668</v>
      </c>
      <c r="Z70">
        <f t="shared" si="21"/>
        <v>15.515450851216128</v>
      </c>
      <c r="AA70">
        <f t="shared" si="22"/>
        <v>0.67726205209146761</v>
      </c>
      <c r="AB70">
        <f t="shared" si="23"/>
        <v>0.66519095493669023</v>
      </c>
      <c r="AC70">
        <f t="shared" si="24"/>
        <v>2.2634924057753807</v>
      </c>
      <c r="AD70">
        <f t="shared" si="25"/>
        <v>3453.38</v>
      </c>
      <c r="AE70">
        <f t="shared" si="26"/>
        <v>26.201637829209339</v>
      </c>
      <c r="AF70">
        <f t="shared" si="27"/>
        <v>172.41222306002589</v>
      </c>
      <c r="AG70">
        <f t="shared" si="28"/>
        <v>336.74181040207907</v>
      </c>
      <c r="AH70">
        <f t="shared" si="29"/>
        <v>1.9022073142922544E-5</v>
      </c>
      <c r="AI70">
        <f t="shared" si="30"/>
        <v>1.14628959898151E-2</v>
      </c>
      <c r="AJ70">
        <f t="shared" si="31"/>
        <v>5013.144572217745</v>
      </c>
      <c r="AK70">
        <f t="shared" si="32"/>
        <v>4.0536954741000342</v>
      </c>
      <c r="AL70">
        <f t="shared" si="33"/>
        <v>2.6193665304311525E-2</v>
      </c>
      <c r="AM70">
        <f t="shared" si="34"/>
        <v>-1.2842046145615331E-4</v>
      </c>
    </row>
    <row r="71" spans="12:39" x14ac:dyDescent="0.25">
      <c r="L71">
        <f xml:space="preserve"> L70+$K$5</f>
        <v>6.6000000000000045E-2</v>
      </c>
      <c r="M71" s="36">
        <f t="shared" ref="M71:M134" si="36" xml:space="preserve"> M70-L71*(150*(1-$C$17)^2/($C$29^2*$C$17^3)*$C$31*$C$9/$C$16+1.75*(1-$C$17)/($C$29*$C$17^3)*$C$9^2/$C$16)</f>
        <v>6499730.6600000001</v>
      </c>
      <c r="N71">
        <f t="shared" si="35"/>
        <v>64.997306600000002</v>
      </c>
      <c r="O71">
        <f t="shared" ref="O71:O134" si="37" xml:space="preserve"> O70+(1*AM70)*$C$16*(1-$C$17)*$G$8*(L71-L70)</f>
        <v>4.3264352408511154E-2</v>
      </c>
      <c r="P71">
        <f t="shared" ref="P71:P134" si="38" xml:space="preserve"> P70+(-1*AM70-1*AL70)*$C$16*(1-$C$17)*$G$8*(L71-L70)</f>
        <v>6.9418484493422805E-2</v>
      </c>
      <c r="Q71">
        <f t="shared" ref="Q71:Q134" si="39" xml:space="preserve"> Q70+(-1*AM70-3*AL70)*$C$16*(1-$C$17)*$G$8*(L71-L70)</f>
        <v>0.41529890271993575</v>
      </c>
      <c r="R71">
        <f t="shared" ref="R71:R134" si="40" xml:space="preserve"> R70+(0*AM70)*$C$16*(1-$C$17)*$G$8*(L71-L70)</f>
        <v>0.17861330443029391</v>
      </c>
      <c r="S71">
        <f t="shared" ref="S71:S134" si="41" xml:space="preserve"> S70+(1*AL70)*$C$16*(1-$C$17)*$G$8*(L71-L70)</f>
        <v>7.8319075207113238E-3</v>
      </c>
      <c r="T71">
        <f t="shared" ref="T71:T134" si="42" xml:space="preserve"> T70+(1*AM70+1*AL70)*$C$16*(1-$C$17)*$G$8*(L71-L70)</f>
        <v>7.6927724658813488E-3</v>
      </c>
      <c r="U71">
        <f t="shared" ref="U71:U134" si="43" xml:space="preserve"> U70+(0*AM70)*$C$16*(1-$C$17)*$G$8*(L71-L70)</f>
        <v>2.6057242037328711E-2</v>
      </c>
      <c r="V71">
        <f t="shared" ref="V71:V134" si="44" xml:space="preserve"> V70-((AL70*$C$19+AM70*$C$20)*$C$16*(1-$C$17)+$C$11*$G$13*(V70-$G$14))/($G$9*$C$18)*$G$8*(L71-L70)</f>
        <v>522.25519166202764</v>
      </c>
      <c r="W71">
        <f t="shared" ref="W71:W134" si="45" xml:space="preserve"> $N71*(O71/SUM($O71:$U71))</f>
        <v>3.7585578089829594</v>
      </c>
      <c r="X71">
        <f t="shared" ref="X71:X134" si="46" xml:space="preserve"> $N71*(P71/SUM($O71:$U71))</f>
        <v>6.0306782016963405</v>
      </c>
      <c r="Y71">
        <f t="shared" ref="Y71:Y134" si="47" xml:space="preserve"> $N71*(Q71/SUM($O71:$U71))</f>
        <v>36.078777260814768</v>
      </c>
      <c r="Z71">
        <f t="shared" ref="Z71:Z134" si="48" xml:space="preserve"> $N71*(R71/SUM($O71:$U71))</f>
        <v>15.516895383430382</v>
      </c>
      <c r="AA71">
        <f t="shared" ref="AA71:AA134" si="49" xml:space="preserve"> $N71*(S71/SUM($O71:$U71))</f>
        <v>0.68039102708055332</v>
      </c>
      <c r="AB71">
        <f t="shared" ref="AB71:AB134" si="50" xml:space="preserve"> $N71*(T71/SUM($O71:$U71))</f>
        <v>0.66830377469557145</v>
      </c>
      <c r="AC71">
        <f t="shared" ref="AC71:AC134" si="51" xml:space="preserve"> $N71*(U71/SUM($O71:$U71))</f>
        <v>2.2637031432994279</v>
      </c>
      <c r="AD71">
        <f t="shared" ref="AD71:AD134" si="52" xml:space="preserve"> 3453.38</f>
        <v>3453.38</v>
      </c>
      <c r="AE71">
        <f t="shared" ref="AE71:AE134" si="53" xml:space="preserve"> 0.499*EXP(17197/(8.314*V71))</f>
        <v>26.191658601163844</v>
      </c>
      <c r="AF71">
        <f t="shared" ref="AF71:AF134" si="54" xml:space="preserve"> 6.62*0.00000000001*EXP(124119/(8.314*V71))</f>
        <v>171.9388451735268</v>
      </c>
      <c r="AG71">
        <f t="shared" ref="AG71:AG134" si="55" xml:space="preserve"> 1+AD71*AB71/Y71+AE71*SQRT(Y71)+AF71*AB71</f>
        <v>337.19772422758655</v>
      </c>
      <c r="AH71">
        <f t="shared" ref="AH71:AH134" si="56" xml:space="preserve"> 10^(3066/V71-10.592)</f>
        <v>1.8997357498162876E-5</v>
      </c>
      <c r="AI71">
        <f t="shared" ref="AI71:AI134" si="57" xml:space="preserve"> 10^(-2073/V71+2.029)</f>
        <v>1.1472977110119293E-2</v>
      </c>
      <c r="AJ71">
        <f t="shared" ref="AJ71:AJ134" si="58">1.07*EXP(36696/(8.314*V71))</f>
        <v>5009.0712291366162</v>
      </c>
      <c r="AK71">
        <f t="shared" ref="AK71:AK134" si="59" xml:space="preserve"> 12200000000*EXP(-94756/(8.314*V71))</f>
        <v>4.062212975951498</v>
      </c>
      <c r="AL71">
        <f t="shared" ref="AL71:AL134" si="60" xml:space="preserve"> AJ71*(X71*Y71*(1-1/AH71*((AB71*AA71)/(Y71^3*X71))))/(AG71)^3</f>
        <v>2.6023996163095649E-2</v>
      </c>
      <c r="AM71">
        <f t="shared" ref="AM71:AM134" si="61" xml:space="preserve"> AK71*(X71*(1-1/AI71*((AB71*W71)/(Y71*X71))))/(AG71)</f>
        <v>-4.5325716432702235E-4</v>
      </c>
    </row>
    <row r="72" spans="12:39" x14ac:dyDescent="0.25">
      <c r="L72">
        <f xml:space="preserve"> L71+$K$5</f>
        <v>6.7000000000000046E-2</v>
      </c>
      <c r="M72" s="36">
        <f t="shared" si="36"/>
        <v>6499722.4981818181</v>
      </c>
      <c r="N72">
        <f t="shared" si="35"/>
        <v>64.997224981818192</v>
      </c>
      <c r="O72">
        <f t="shared" si="37"/>
        <v>4.3263741722189469E-2</v>
      </c>
      <c r="P72">
        <f t="shared" si="38"/>
        <v>6.9384032306516519E-2</v>
      </c>
      <c r="Q72">
        <f t="shared" si="39"/>
        <v>0.41519432478657348</v>
      </c>
      <c r="R72">
        <f t="shared" si="40"/>
        <v>0.17861330443029391</v>
      </c>
      <c r="S72">
        <f t="shared" si="41"/>
        <v>7.8669703939393022E-3</v>
      </c>
      <c r="T72">
        <f t="shared" si="42"/>
        <v>7.7272246527876386E-3</v>
      </c>
      <c r="U72">
        <f t="shared" si="43"/>
        <v>2.6057242037328711E-2</v>
      </c>
      <c r="V72">
        <f t="shared" si="44"/>
        <v>522.30545722561624</v>
      </c>
      <c r="W72">
        <f t="shared" si="45"/>
        <v>3.7588523492625683</v>
      </c>
      <c r="X72">
        <f t="shared" si="46"/>
        <v>6.0282426451084339</v>
      </c>
      <c r="Y72">
        <f t="shared" si="47"/>
        <v>36.073027921301041</v>
      </c>
      <c r="Z72">
        <f t="shared" si="48"/>
        <v>15.518330413456059</v>
      </c>
      <c r="AA72">
        <f t="shared" si="49"/>
        <v>0.68350029307962779</v>
      </c>
      <c r="AB72">
        <f t="shared" si="50"/>
        <v>0.67135886502653908</v>
      </c>
      <c r="AC72">
        <f t="shared" si="51"/>
        <v>2.26391249458392</v>
      </c>
      <c r="AD72">
        <f t="shared" si="52"/>
        <v>3453.38</v>
      </c>
      <c r="AE72">
        <f t="shared" si="53"/>
        <v>26.181677323566756</v>
      </c>
      <c r="AF72">
        <f t="shared" si="54"/>
        <v>171.46649047053299</v>
      </c>
      <c r="AG72">
        <f t="shared" si="55"/>
        <v>337.63607789078424</v>
      </c>
      <c r="AH72">
        <f t="shared" si="56"/>
        <v>1.8972659497342822E-5</v>
      </c>
      <c r="AI72">
        <f t="shared" si="57"/>
        <v>1.1483073017516179E-2</v>
      </c>
      <c r="AJ72">
        <f t="shared" si="58"/>
        <v>5004.9988093511683</v>
      </c>
      <c r="AK72">
        <f t="shared" si="59"/>
        <v>4.0707533864699519</v>
      </c>
      <c r="AL72">
        <f t="shared" si="60"/>
        <v>2.5859939413703303E-2</v>
      </c>
      <c r="AM72">
        <f t="shared" si="61"/>
        <v>-7.7028450277321075E-4</v>
      </c>
    </row>
    <row r="73" spans="12:39" x14ac:dyDescent="0.25">
      <c r="L73">
        <f xml:space="preserve"> L72+$K$5</f>
        <v>6.8000000000000047E-2</v>
      </c>
      <c r="M73" s="36">
        <f t="shared" si="36"/>
        <v>6499714.2145454548</v>
      </c>
      <c r="N73">
        <f t="shared" si="35"/>
        <v>64.997142145454561</v>
      </c>
      <c r="O73">
        <f t="shared" si="37"/>
        <v>4.3262703895880973E-2</v>
      </c>
      <c r="P73">
        <f t="shared" si="38"/>
        <v>6.9350228297940644E-2</v>
      </c>
      <c r="Q73">
        <f t="shared" si="39"/>
        <v>0.41509083710822886</v>
      </c>
      <c r="R73">
        <f t="shared" si="40"/>
        <v>0.17861330443029391</v>
      </c>
      <c r="S73">
        <f t="shared" si="41"/>
        <v>7.901812228823666E-3</v>
      </c>
      <c r="T73">
        <f t="shared" si="42"/>
        <v>7.7610286613635079E-3</v>
      </c>
      <c r="U73">
        <f t="shared" si="43"/>
        <v>2.6057242037328711E-2</v>
      </c>
      <c r="V73">
        <f t="shared" si="44"/>
        <v>522.35576029227309</v>
      </c>
      <c r="W73">
        <f t="shared" si="45"/>
        <v>3.7591075385522701</v>
      </c>
      <c r="X73">
        <f t="shared" si="46"/>
        <v>6.0258592856913475</v>
      </c>
      <c r="Y73">
        <f t="shared" si="47"/>
        <v>36.067350268092646</v>
      </c>
      <c r="Z73">
        <f t="shared" si="48"/>
        <v>15.519756249760794</v>
      </c>
      <c r="AA73">
        <f t="shared" si="49"/>
        <v>0.68659050967047031</v>
      </c>
      <c r="AB73">
        <f t="shared" si="50"/>
        <v>0.6743577890569501</v>
      </c>
      <c r="AC73">
        <f t="shared" si="51"/>
        <v>2.2641205046300734</v>
      </c>
      <c r="AD73">
        <f t="shared" si="52"/>
        <v>3453.38</v>
      </c>
      <c r="AE73">
        <f t="shared" si="53"/>
        <v>26.17169432895556</v>
      </c>
      <c r="AF73">
        <f t="shared" si="54"/>
        <v>170.99517309562668</v>
      </c>
      <c r="AG73">
        <f t="shared" si="55"/>
        <v>338.05738558095527</v>
      </c>
      <c r="AH73">
        <f t="shared" si="56"/>
        <v>1.8947979963927673E-5</v>
      </c>
      <c r="AI73">
        <f t="shared" si="57"/>
        <v>1.1493183403752022E-2</v>
      </c>
      <c r="AJ73">
        <f t="shared" si="58"/>
        <v>5000.927449445061</v>
      </c>
      <c r="AK73">
        <f t="shared" si="59"/>
        <v>4.0793164937771449</v>
      </c>
      <c r="AL73">
        <f t="shared" si="60"/>
        <v>2.5701259824484051E-2</v>
      </c>
      <c r="AM73">
        <f t="shared" si="61"/>
        <v>-1.0797487180362287E-3</v>
      </c>
    </row>
    <row r="74" spans="12:39" x14ac:dyDescent="0.25">
      <c r="L74">
        <f xml:space="preserve"> L73+$K$5</f>
        <v>6.9000000000000047E-2</v>
      </c>
      <c r="M74" s="36">
        <f t="shared" si="36"/>
        <v>6499705.8090909095</v>
      </c>
      <c r="N74">
        <f t="shared" si="35"/>
        <v>64.997058090909107</v>
      </c>
      <c r="O74">
        <f t="shared" si="37"/>
        <v>4.3261249119597528E-2</v>
      </c>
      <c r="P74">
        <f t="shared" si="38"/>
        <v>6.931705503288188E-2</v>
      </c>
      <c r="Q74">
        <f t="shared" si="39"/>
        <v>0.41498840776048568</v>
      </c>
      <c r="R74">
        <f t="shared" si="40"/>
        <v>0.17861330443029391</v>
      </c>
      <c r="S74">
        <f t="shared" si="41"/>
        <v>7.936440270165877E-3</v>
      </c>
      <c r="T74">
        <f t="shared" si="42"/>
        <v>7.7942019264222728E-3</v>
      </c>
      <c r="U74">
        <f t="shared" si="43"/>
        <v>2.6057242037328711E-2</v>
      </c>
      <c r="V74">
        <f t="shared" si="44"/>
        <v>522.40609917945926</v>
      </c>
      <c r="W74">
        <f t="shared" si="45"/>
        <v>3.7593243238673475</v>
      </c>
      <c r="X74">
        <f t="shared" si="46"/>
        <v>6.0235267438433295</v>
      </c>
      <c r="Y74">
        <f t="shared" si="47"/>
        <v>36.061742255848408</v>
      </c>
      <c r="Z74">
        <f t="shared" si="48"/>
        <v>15.521173187922368</v>
      </c>
      <c r="AA74">
        <f t="shared" si="49"/>
        <v>0.68966230887307522</v>
      </c>
      <c r="AB74">
        <f t="shared" si="50"/>
        <v>0.67730205399592913</v>
      </c>
      <c r="AC74">
        <f t="shared" si="51"/>
        <v>2.264327216558649</v>
      </c>
      <c r="AD74">
        <f t="shared" si="52"/>
        <v>3453.38</v>
      </c>
      <c r="AE74">
        <f t="shared" si="53"/>
        <v>26.161709959562899</v>
      </c>
      <c r="AF74">
        <f t="shared" si="54"/>
        <v>170.52490750183185</v>
      </c>
      <c r="AG74">
        <f t="shared" si="55"/>
        <v>338.46214399990583</v>
      </c>
      <c r="AH74">
        <f t="shared" si="56"/>
        <v>1.8923319742282223E-5</v>
      </c>
      <c r="AI74">
        <f t="shared" si="57"/>
        <v>1.1503307949102877E-2</v>
      </c>
      <c r="AJ74">
        <f t="shared" si="58"/>
        <v>4996.8572897188787</v>
      </c>
      <c r="AK74">
        <f t="shared" si="59"/>
        <v>4.0879020750809554</v>
      </c>
      <c r="AL74">
        <f t="shared" si="60"/>
        <v>2.5547734589316976E-2</v>
      </c>
      <c r="AM74">
        <f t="shared" si="61"/>
        <v>-1.3818851549400938E-3</v>
      </c>
    </row>
    <row r="75" spans="12:39" x14ac:dyDescent="0.25">
      <c r="L75">
        <f xml:space="preserve"> L74+$K$5</f>
        <v>7.0000000000000048E-2</v>
      </c>
      <c r="M75" s="36">
        <f t="shared" si="36"/>
        <v>6499697.2818181822</v>
      </c>
      <c r="N75">
        <f t="shared" si="35"/>
        <v>64.996972818181831</v>
      </c>
      <c r="O75">
        <f t="shared" si="37"/>
        <v>4.3259387266264181E-2</v>
      </c>
      <c r="P75">
        <f t="shared" si="38"/>
        <v>6.928449569380675E-2</v>
      </c>
      <c r="Q75">
        <f t="shared" si="39"/>
        <v>0.41488700603659362</v>
      </c>
      <c r="R75">
        <f t="shared" si="40"/>
        <v>0.17861330443029391</v>
      </c>
      <c r="S75">
        <f t="shared" si="41"/>
        <v>7.9708614625743496E-3</v>
      </c>
      <c r="T75">
        <f t="shared" si="42"/>
        <v>7.8267612654973982E-3</v>
      </c>
      <c r="U75">
        <f t="shared" si="43"/>
        <v>2.6057242037328711E-2</v>
      </c>
      <c r="V75">
        <f t="shared" si="44"/>
        <v>522.4564721582833</v>
      </c>
      <c r="W75">
        <f t="shared" si="45"/>
        <v>3.7595036221497686</v>
      </c>
      <c r="X75">
        <f t="shared" si="46"/>
        <v>6.0212436879062814</v>
      </c>
      <c r="Y75">
        <f t="shared" si="47"/>
        <v>36.056201914672805</v>
      </c>
      <c r="Z75">
        <f t="shared" si="48"/>
        <v>15.522581511308099</v>
      </c>
      <c r="AA75">
        <f t="shared" si="49"/>
        <v>0.69271629659839462</v>
      </c>
      <c r="AB75">
        <f t="shared" si="50"/>
        <v>0.68019311383741787</v>
      </c>
      <c r="AC75">
        <f t="shared" si="51"/>
        <v>2.2645326717090692</v>
      </c>
      <c r="AD75">
        <f t="shared" si="52"/>
        <v>3453.38</v>
      </c>
      <c r="AE75">
        <f t="shared" si="53"/>
        <v>26.151724566035018</v>
      </c>
      <c r="AF75">
        <f t="shared" si="54"/>
        <v>170.05570838574769</v>
      </c>
      <c r="AG75">
        <f t="shared" si="55"/>
        <v>338.85083315789927</v>
      </c>
      <c r="AH75">
        <f t="shared" si="56"/>
        <v>1.8898679694402708E-5</v>
      </c>
      <c r="AI75">
        <f t="shared" si="57"/>
        <v>1.151344632360699E-2</v>
      </c>
      <c r="AJ75">
        <f t="shared" si="58"/>
        <v>4992.7884736593751</v>
      </c>
      <c r="AK75">
        <f t="shared" si="59"/>
        <v>4.0965098976573051</v>
      </c>
      <c r="AL75">
        <f t="shared" si="60"/>
        <v>2.5399152509822609E-2</v>
      </c>
      <c r="AM75">
        <f t="shared" si="61"/>
        <v>-1.6769188849829659E-3</v>
      </c>
    </row>
    <row r="76" spans="12:39" x14ac:dyDescent="0.25">
      <c r="L76">
        <f xml:space="preserve"> L75+$K$5</f>
        <v>7.1000000000000049E-2</v>
      </c>
      <c r="M76" s="36">
        <f t="shared" si="36"/>
        <v>6499688.6327272728</v>
      </c>
      <c r="N76">
        <f t="shared" si="35"/>
        <v>64.996886327272733</v>
      </c>
      <c r="O76">
        <f t="shared" si="37"/>
        <v>4.3257127905560723E-2</v>
      </c>
      <c r="P76">
        <f t="shared" si="38"/>
        <v>6.9252534050980669E-2</v>
      </c>
      <c r="Q76">
        <f t="shared" si="39"/>
        <v>0.41478660238670845</v>
      </c>
      <c r="R76">
        <f t="shared" si="40"/>
        <v>0.17861330443029391</v>
      </c>
      <c r="S76">
        <f t="shared" si="41"/>
        <v>8.0050824661038883E-3</v>
      </c>
      <c r="T76">
        <f t="shared" si="42"/>
        <v>7.8587229083234827E-3</v>
      </c>
      <c r="U76">
        <f t="shared" si="43"/>
        <v>2.6057242037328711E-2</v>
      </c>
      <c r="V76">
        <f t="shared" si="44"/>
        <v>522.50687745925313</v>
      </c>
      <c r="W76">
        <f t="shared" si="45"/>
        <v>3.7596463216014757</v>
      </c>
      <c r="X76">
        <f t="shared" si="46"/>
        <v>6.0190088319035251</v>
      </c>
      <c r="Y76">
        <f t="shared" si="47"/>
        <v>36.05072734642409</v>
      </c>
      <c r="Z76">
        <f t="shared" si="48"/>
        <v>15.523981491709591</v>
      </c>
      <c r="AA76">
        <f t="shared" si="49"/>
        <v>0.69575305400558196</v>
      </c>
      <c r="AB76">
        <f t="shared" si="50"/>
        <v>0.68303237189645871</v>
      </c>
      <c r="AC76">
        <f t="shared" si="51"/>
        <v>2.2647369097320182</v>
      </c>
      <c r="AD76">
        <f t="shared" si="52"/>
        <v>3453.38</v>
      </c>
      <c r="AE76">
        <f t="shared" si="53"/>
        <v>26.141738506266311</v>
      </c>
      <c r="AF76">
        <f t="shared" si="54"/>
        <v>169.58759062900401</v>
      </c>
      <c r="AG76">
        <f t="shared" si="55"/>
        <v>339.22391712195144</v>
      </c>
      <c r="AH76">
        <f t="shared" si="56"/>
        <v>1.8874060696952089E-5</v>
      </c>
      <c r="AI76">
        <f t="shared" si="57"/>
        <v>1.1523598188188884E-2</v>
      </c>
      <c r="AJ76">
        <f t="shared" si="58"/>
        <v>4988.7211474573933</v>
      </c>
      <c r="AK76">
        <f t="shared" si="59"/>
        <v>4.1051397197474646</v>
      </c>
      <c r="AL76">
        <f t="shared" si="60"/>
        <v>2.5255313241485479E-2</v>
      </c>
      <c r="AM76">
        <f t="shared" si="61"/>
        <v>-1.9650652863731958E-3</v>
      </c>
    </row>
    <row r="77" spans="12:39" x14ac:dyDescent="0.25">
      <c r="L77">
        <f xml:space="preserve"> L76+$K$5</f>
        <v>7.200000000000005E-2</v>
      </c>
      <c r="M77" s="36">
        <f t="shared" si="36"/>
        <v>6499679.8618181823</v>
      </c>
      <c r="N77">
        <f t="shared" si="35"/>
        <v>64.996798618181828</v>
      </c>
      <c r="O77">
        <f t="shared" si="37"/>
        <v>4.3254480316981744E-2</v>
      </c>
      <c r="P77">
        <f t="shared" si="38"/>
        <v>6.9221154434784118E-2</v>
      </c>
      <c r="Q77">
        <f t="shared" si="39"/>
        <v>0.41468716836096087</v>
      </c>
      <c r="R77">
        <f t="shared" si="40"/>
        <v>0.17861330443029391</v>
      </c>
      <c r="S77">
        <f t="shared" si="41"/>
        <v>8.0391096708794119E-3</v>
      </c>
      <c r="T77">
        <f t="shared" si="42"/>
        <v>7.8901025245200276E-3</v>
      </c>
      <c r="U77">
        <f t="shared" si="43"/>
        <v>2.6057242037328711E-2</v>
      </c>
      <c r="V77">
        <f t="shared" si="44"/>
        <v>522.55731327751676</v>
      </c>
      <c r="W77">
        <f t="shared" si="45"/>
        <v>3.7597532829413054</v>
      </c>
      <c r="X77">
        <f t="shared" si="46"/>
        <v>6.0168209334141647</v>
      </c>
      <c r="Y77">
        <f t="shared" si="47"/>
        <v>36.045316721251744</v>
      </c>
      <c r="Z77">
        <f t="shared" si="48"/>
        <v>15.525373389936313</v>
      </c>
      <c r="AA77">
        <f t="shared" si="49"/>
        <v>0.69877313877119174</v>
      </c>
      <c r="AB77">
        <f t="shared" si="50"/>
        <v>0.68582118319107899</v>
      </c>
      <c r="AC77">
        <f t="shared" si="51"/>
        <v>2.264939968676035</v>
      </c>
      <c r="AD77">
        <f t="shared" si="52"/>
        <v>3453.38</v>
      </c>
      <c r="AE77">
        <f t="shared" si="53"/>
        <v>26.131752144338847</v>
      </c>
      <c r="AF77">
        <f t="shared" si="54"/>
        <v>169.12056924545186</v>
      </c>
      <c r="AG77">
        <f t="shared" si="55"/>
        <v>339.58184472000363</v>
      </c>
      <c r="AH77">
        <f t="shared" si="56"/>
        <v>1.8849463638571263E-5</v>
      </c>
      <c r="AI77">
        <f t="shared" si="57"/>
        <v>1.1533763195685023E-2</v>
      </c>
      <c r="AJ77">
        <f t="shared" si="58"/>
        <v>4984.6554595699081</v>
      </c>
      <c r="AK77">
        <f t="shared" si="59"/>
        <v>4.1137912913783969</v>
      </c>
      <c r="AL77">
        <f t="shared" si="60"/>
        <v>2.5116026597931679E-2</v>
      </c>
      <c r="AM77">
        <f t="shared" si="61"/>
        <v>-2.2465305844911587E-3</v>
      </c>
    </row>
    <row r="78" spans="12:39" x14ac:dyDescent="0.25">
      <c r="L78">
        <f xml:space="preserve"> L77+$K$5</f>
        <v>7.3000000000000051E-2</v>
      </c>
      <c r="M78" s="36">
        <f t="shared" si="36"/>
        <v>6499670.9690909097</v>
      </c>
      <c r="N78">
        <f t="shared" si="35"/>
        <v>64.9967096909091</v>
      </c>
      <c r="O78">
        <f t="shared" si="37"/>
        <v>4.3251453502168483E-2</v>
      </c>
      <c r="P78">
        <f t="shared" si="38"/>
        <v>6.9190341709694486E-2</v>
      </c>
      <c r="Q78">
        <f t="shared" si="39"/>
        <v>0.41458867655606546</v>
      </c>
      <c r="R78">
        <f t="shared" si="40"/>
        <v>0.17861330443029391</v>
      </c>
      <c r="S78">
        <f t="shared" si="41"/>
        <v>8.0729492107823059E-3</v>
      </c>
      <c r="T78">
        <f t="shared" si="42"/>
        <v>7.9209152496096565E-3</v>
      </c>
      <c r="U78">
        <f t="shared" si="43"/>
        <v>2.6057242037328711E-2</v>
      </c>
      <c r="V78">
        <f t="shared" si="44"/>
        <v>522.60777777763883</v>
      </c>
      <c r="W78">
        <f t="shared" si="45"/>
        <v>3.7598253405908353</v>
      </c>
      <c r="X78">
        <f t="shared" si="46"/>
        <v>6.014678791574152</v>
      </c>
      <c r="Y78">
        <f t="shared" si="47"/>
        <v>36.039968274346215</v>
      </c>
      <c r="Z78">
        <f t="shared" si="48"/>
        <v>15.526757456371145</v>
      </c>
      <c r="AA78">
        <f t="shared" si="49"/>
        <v>0.70177708627711921</v>
      </c>
      <c r="AB78">
        <f t="shared" si="50"/>
        <v>0.68856085668107403</v>
      </c>
      <c r="AC78">
        <f t="shared" si="51"/>
        <v>2.2651418850685636</v>
      </c>
      <c r="AD78">
        <f t="shared" si="52"/>
        <v>3453.38</v>
      </c>
      <c r="AE78">
        <f t="shared" si="53"/>
        <v>26.12176584955759</v>
      </c>
      <c r="AF78">
        <f t="shared" si="54"/>
        <v>168.65465933354184</v>
      </c>
      <c r="AG78">
        <f t="shared" si="55"/>
        <v>339.92505020417252</v>
      </c>
      <c r="AH78">
        <f t="shared" si="56"/>
        <v>1.8824889417439093E-5</v>
      </c>
      <c r="AI78">
        <f t="shared" si="57"/>
        <v>1.15439409917804E-2</v>
      </c>
      <c r="AJ78">
        <f t="shared" si="58"/>
        <v>4980.5915603219055</v>
      </c>
      <c r="AK78">
        <f t="shared" si="59"/>
        <v>4.122464355113399</v>
      </c>
      <c r="AL78">
        <f t="shared" si="60"/>
        <v>2.4981111908193271E-2</v>
      </c>
      <c r="AM78">
        <f t="shared" si="61"/>
        <v>-2.521512355932239E-3</v>
      </c>
    </row>
    <row r="79" spans="12:39" x14ac:dyDescent="0.25">
      <c r="L79">
        <f xml:space="preserve"> L78+$K$5</f>
        <v>7.4000000000000052E-2</v>
      </c>
      <c r="M79" s="36">
        <f t="shared" si="36"/>
        <v>6499661.9545454551</v>
      </c>
      <c r="N79">
        <f t="shared" si="35"/>
        <v>64.99661954545455</v>
      </c>
      <c r="O79">
        <f t="shared" si="37"/>
        <v>4.324805619656158E-2</v>
      </c>
      <c r="P79">
        <f t="shared" si="38"/>
        <v>6.9160081249812891E-2</v>
      </c>
      <c r="Q79">
        <f t="shared" si="39"/>
        <v>0.41449110056520688</v>
      </c>
      <c r="R79">
        <f t="shared" si="40"/>
        <v>0.17861330443029391</v>
      </c>
      <c r="S79">
        <f t="shared" si="41"/>
        <v>8.1066069762707992E-3</v>
      </c>
      <c r="T79">
        <f t="shared" si="42"/>
        <v>7.95117570949125E-3</v>
      </c>
      <c r="U79">
        <f t="shared" si="43"/>
        <v>2.6057242037328711E-2</v>
      </c>
      <c r="V79">
        <f t="shared" si="44"/>
        <v>522.65826909795635</v>
      </c>
      <c r="W79">
        <f t="shared" si="45"/>
        <v>3.7598633037940159</v>
      </c>
      <c r="X79">
        <f t="shared" si="46"/>
        <v>6.0125812451949647</v>
      </c>
      <c r="Y79">
        <f t="shared" si="47"/>
        <v>36.034680302885356</v>
      </c>
      <c r="Z79">
        <f t="shared" si="48"/>
        <v>15.528133931490853</v>
      </c>
      <c r="AA79">
        <f t="shared" si="49"/>
        <v>0.70476541072346321</v>
      </c>
      <c r="AB79">
        <f t="shared" si="50"/>
        <v>0.69125265737402819</v>
      </c>
      <c r="AC79">
        <f t="shared" si="51"/>
        <v>2.2653426939918804</v>
      </c>
      <c r="AD79">
        <f t="shared" si="52"/>
        <v>3453.38</v>
      </c>
      <c r="AE79">
        <f t="shared" si="53"/>
        <v>26.111779995572078</v>
      </c>
      <c r="AF79">
        <f t="shared" si="54"/>
        <v>168.1898760334019</v>
      </c>
      <c r="AG79">
        <f t="shared" si="55"/>
        <v>340.25395387600344</v>
      </c>
      <c r="AH79">
        <f t="shared" si="56"/>
        <v>1.8800338939059683E-5</v>
      </c>
      <c r="AI79">
        <f t="shared" si="57"/>
        <v>1.1554131215863898E-2</v>
      </c>
      <c r="AJ79">
        <f t="shared" si="58"/>
        <v>4976.5296015447293</v>
      </c>
      <c r="AK79">
        <f t="shared" si="59"/>
        <v>4.1311586467391734</v>
      </c>
      <c r="AL79">
        <f t="shared" si="60"/>
        <v>2.4850397422312712E-2</v>
      </c>
      <c r="AM79">
        <f t="shared" si="61"/>
        <v>-2.790199999001943E-3</v>
      </c>
    </row>
    <row r="80" spans="12:39" x14ac:dyDescent="0.25">
      <c r="L80">
        <f xml:space="preserve"> L79+$K$5</f>
        <v>7.5000000000000053E-2</v>
      </c>
      <c r="M80" s="36">
        <f t="shared" si="36"/>
        <v>6499652.8181818184</v>
      </c>
      <c r="N80">
        <f t="shared" si="35"/>
        <v>64.996528181818192</v>
      </c>
      <c r="O80">
        <f t="shared" si="37"/>
        <v>4.3244296880419947E-2</v>
      </c>
      <c r="P80">
        <f t="shared" si="38"/>
        <v>6.9130358915825821E-2</v>
      </c>
      <c r="Q80">
        <f t="shared" si="39"/>
        <v>0.41439441493096241</v>
      </c>
      <c r="R80">
        <f t="shared" si="40"/>
        <v>0.17861330443029391</v>
      </c>
      <c r="S80">
        <f t="shared" si="41"/>
        <v>8.1400886263995002E-3</v>
      </c>
      <c r="T80">
        <f t="shared" si="42"/>
        <v>7.9808980434783183E-3</v>
      </c>
      <c r="U80">
        <f t="shared" si="43"/>
        <v>2.6057242037328711E-2</v>
      </c>
      <c r="V80">
        <f t="shared" si="44"/>
        <v>522.70878535455086</v>
      </c>
      <c r="W80">
        <f t="shared" si="45"/>
        <v>3.759867957675048</v>
      </c>
      <c r="X80">
        <f t="shared" si="46"/>
        <v>6.0105271709915469</v>
      </c>
      <c r="Y80">
        <f t="shared" si="47"/>
        <v>36.029451163163266</v>
      </c>
      <c r="Z80">
        <f t="shared" si="48"/>
        <v>15.529503046354057</v>
      </c>
      <c r="AA80">
        <f t="shared" si="49"/>
        <v>0.70773860617195361</v>
      </c>
      <c r="AB80">
        <f t="shared" si="50"/>
        <v>0.69389780830804004</v>
      </c>
      <c r="AC80">
        <f t="shared" si="51"/>
        <v>2.2655424291542814</v>
      </c>
      <c r="AD80">
        <f t="shared" si="52"/>
        <v>3453.38</v>
      </c>
      <c r="AE80">
        <f t="shared" si="53"/>
        <v>26.101794959576978</v>
      </c>
      <c r="AF80">
        <f t="shared" si="54"/>
        <v>167.72623448818248</v>
      </c>
      <c r="AG80">
        <f t="shared" si="55"/>
        <v>340.56896267641554</v>
      </c>
      <c r="AH80">
        <f t="shared" si="56"/>
        <v>1.8775813114254891E-5</v>
      </c>
      <c r="AI80">
        <f t="shared" si="57"/>
        <v>1.1564333501810029E-2</v>
      </c>
      <c r="AJ80">
        <f t="shared" si="58"/>
        <v>4972.4697362472116</v>
      </c>
      <c r="AK80">
        <f t="shared" si="59"/>
        <v>4.1398738958954198</v>
      </c>
      <c r="AL80">
        <f t="shared" si="60"/>
        <v>2.4723719761095626E-2</v>
      </c>
      <c r="AM80">
        <f t="shared" si="61"/>
        <v>-3.0527751732716386E-3</v>
      </c>
    </row>
    <row r="81" spans="12:39" x14ac:dyDescent="0.25">
      <c r="L81">
        <f xml:space="preserve"> L80+$K$5</f>
        <v>7.6000000000000054E-2</v>
      </c>
      <c r="M81" s="36">
        <f t="shared" si="36"/>
        <v>6499643.5600000005</v>
      </c>
      <c r="N81">
        <f t="shared" si="35"/>
        <v>64.996435600000012</v>
      </c>
      <c r="O81">
        <f t="shared" si="37"/>
        <v>4.3240183789247356E-2</v>
      </c>
      <c r="P81">
        <f t="shared" si="38"/>
        <v>6.9101161033300343E-2</v>
      </c>
      <c r="Q81">
        <f t="shared" si="39"/>
        <v>0.41429859510104083</v>
      </c>
      <c r="R81">
        <f t="shared" si="40"/>
        <v>0.17861330443029391</v>
      </c>
      <c r="S81">
        <f t="shared" si="41"/>
        <v>8.1733996000975633E-3</v>
      </c>
      <c r="T81">
        <f t="shared" si="42"/>
        <v>8.0100959260037911E-3</v>
      </c>
      <c r="U81">
        <f t="shared" si="43"/>
        <v>2.6057242037328711E-2</v>
      </c>
      <c r="V81">
        <f t="shared" si="44"/>
        <v>522.759324644873</v>
      </c>
      <c r="W81">
        <f t="shared" si="45"/>
        <v>3.7598400642386336</v>
      </c>
      <c r="X81">
        <f t="shared" si="46"/>
        <v>6.0085154819118864</v>
      </c>
      <c r="Y81">
        <f t="shared" si="47"/>
        <v>36.024279267888524</v>
      </c>
      <c r="Z81">
        <f t="shared" si="48"/>
        <v>15.530865023059146</v>
      </c>
      <c r="AA81">
        <f t="shared" si="49"/>
        <v>0.71069714752509261</v>
      </c>
      <c r="AB81">
        <f t="shared" si="50"/>
        <v>0.69649749241983794</v>
      </c>
      <c r="AC81">
        <f t="shared" si="51"/>
        <v>2.2657411229568898</v>
      </c>
      <c r="AD81">
        <f t="shared" si="52"/>
        <v>3453.38</v>
      </c>
      <c r="AE81">
        <f t="shared" si="53"/>
        <v>26.091811121584012</v>
      </c>
      <c r="AF81">
        <f t="shared" si="54"/>
        <v>167.26374980926192</v>
      </c>
      <c r="AG81">
        <f t="shared" si="55"/>
        <v>340.87047074278854</v>
      </c>
      <c r="AH81">
        <f t="shared" si="56"/>
        <v>1.8751312857343507E-5</v>
      </c>
      <c r="AI81">
        <f t="shared" si="57"/>
        <v>1.1574547478693652E-2</v>
      </c>
      <c r="AJ81">
        <f t="shared" si="58"/>
        <v>4968.4121183168872</v>
      </c>
      <c r="AK81">
        <f t="shared" si="59"/>
        <v>4.1486098266517519</v>
      </c>
      <c r="AL81">
        <f t="shared" si="60"/>
        <v>2.4600923406237502E-2</v>
      </c>
      <c r="AM81">
        <f t="shared" si="61"/>
        <v>-3.309412210572675E-3</v>
      </c>
    </row>
    <row r="82" spans="12:39" x14ac:dyDescent="0.25">
      <c r="L82">
        <f xml:space="preserve"> L81+$K$5</f>
        <v>7.7000000000000055E-2</v>
      </c>
      <c r="M82" s="36">
        <f t="shared" si="36"/>
        <v>6499634.1800000006</v>
      </c>
      <c r="N82">
        <f t="shared" si="35"/>
        <v>64.99634180000001</v>
      </c>
      <c r="O82">
        <f t="shared" si="37"/>
        <v>4.3235724923665328E-2</v>
      </c>
      <c r="P82">
        <f t="shared" si="38"/>
        <v>6.9072474372220041E-2</v>
      </c>
      <c r="Q82">
        <f t="shared" si="39"/>
        <v>0.41420361738663591</v>
      </c>
      <c r="R82">
        <f t="shared" si="40"/>
        <v>0.17861330443029391</v>
      </c>
      <c r="S82">
        <f t="shared" si="41"/>
        <v>8.2065451267598882E-3</v>
      </c>
      <c r="T82">
        <f t="shared" si="42"/>
        <v>8.0387825870840875E-3</v>
      </c>
      <c r="U82">
        <f t="shared" si="43"/>
        <v>2.6057242037328711E-2</v>
      </c>
      <c r="V82">
        <f t="shared" si="44"/>
        <v>522.80988505104926</v>
      </c>
      <c r="W82">
        <f t="shared" si="45"/>
        <v>3.7597803633163842</v>
      </c>
      <c r="X82">
        <f t="shared" si="46"/>
        <v>6.0065451255612059</v>
      </c>
      <c r="Y82">
        <f t="shared" si="47"/>
        <v>36.01916308363969</v>
      </c>
      <c r="Z82">
        <f t="shared" si="48"/>
        <v>15.532220075174347</v>
      </c>
      <c r="AA82">
        <f t="shared" si="49"/>
        <v>0.71364149144572431</v>
      </c>
      <c r="AB82">
        <f t="shared" si="50"/>
        <v>0.6990528543062573</v>
      </c>
      <c r="AC82">
        <f t="shared" si="51"/>
        <v>2.265938806556393</v>
      </c>
      <c r="AD82">
        <f t="shared" si="52"/>
        <v>3453.38</v>
      </c>
      <c r="AE82">
        <f t="shared" si="53"/>
        <v>26.08182886375938</v>
      </c>
      <c r="AF82">
        <f t="shared" si="54"/>
        <v>166.80243704497786</v>
      </c>
      <c r="AG82">
        <f t="shared" si="55"/>
        <v>341.15885993546846</v>
      </c>
      <c r="AH82">
        <f t="shared" si="56"/>
        <v>1.8726839084491142E-5</v>
      </c>
      <c r="AI82">
        <f t="shared" si="57"/>
        <v>1.1584772771443467E-2</v>
      </c>
      <c r="AJ82">
        <f t="shared" si="58"/>
        <v>4964.3569022484162</v>
      </c>
      <c r="AK82">
        <f t="shared" si="59"/>
        <v>4.1573661580367958</v>
      </c>
      <c r="AL82">
        <f t="shared" si="60"/>
        <v>2.4481860227406473E-2</v>
      </c>
      <c r="AM82">
        <f t="shared" si="61"/>
        <v>-3.5602784995982803E-3</v>
      </c>
    </row>
    <row r="83" spans="12:39" x14ac:dyDescent="0.25">
      <c r="L83">
        <f xml:space="preserve"> L82+$K$5</f>
        <v>7.8000000000000055E-2</v>
      </c>
      <c r="M83" s="36">
        <f t="shared" si="36"/>
        <v>6499624.6781818187</v>
      </c>
      <c r="N83">
        <f t="shared" si="35"/>
        <v>64.996246781818186</v>
      </c>
      <c r="O83">
        <f t="shared" si="37"/>
        <v>4.3230928058767819E-2</v>
      </c>
      <c r="P83">
        <f t="shared" si="38"/>
        <v>6.9044286127676296E-2</v>
      </c>
      <c r="Q83">
        <f t="shared" si="39"/>
        <v>0.41410945892320966</v>
      </c>
      <c r="R83">
        <f t="shared" si="40"/>
        <v>0.17861330443029391</v>
      </c>
      <c r="S83">
        <f t="shared" si="41"/>
        <v>8.239530236201149E-3</v>
      </c>
      <c r="T83">
        <f t="shared" si="42"/>
        <v>8.0669708316278375E-3</v>
      </c>
      <c r="U83">
        <f t="shared" si="43"/>
        <v>2.6057242037328711E-2</v>
      </c>
      <c r="V83">
        <f t="shared" si="44"/>
        <v>522.8604646429003</v>
      </c>
      <c r="W83">
        <f t="shared" si="45"/>
        <v>3.7596895734629081</v>
      </c>
      <c r="X83">
        <f t="shared" si="46"/>
        <v>6.0046150827143041</v>
      </c>
      <c r="Y83">
        <f t="shared" si="47"/>
        <v>36.014101128467274</v>
      </c>
      <c r="Z83">
        <f t="shared" si="48"/>
        <v>15.533568408141928</v>
      </c>
      <c r="AA83">
        <f t="shared" si="49"/>
        <v>0.71657207722134608</v>
      </c>
      <c r="AB83">
        <f t="shared" si="50"/>
        <v>0.70156500188640736</v>
      </c>
      <c r="AC83">
        <f t="shared" si="51"/>
        <v>2.266135509924013</v>
      </c>
      <c r="AD83">
        <f t="shared" si="52"/>
        <v>3453.38</v>
      </c>
      <c r="AE83">
        <f t="shared" si="53"/>
        <v>26.071848569820222</v>
      </c>
      <c r="AF83">
        <f t="shared" si="54"/>
        <v>166.34231115253669</v>
      </c>
      <c r="AG83">
        <f t="shared" si="55"/>
        <v>341.43450033574607</v>
      </c>
      <c r="AH83">
        <f t="shared" si="56"/>
        <v>1.870239271221378E-5</v>
      </c>
      <c r="AI83">
        <f t="shared" si="57"/>
        <v>1.1595009001440091E-2</v>
      </c>
      <c r="AJ83">
        <f t="shared" si="58"/>
        <v>4960.3042428968474</v>
      </c>
      <c r="AK83">
        <f t="shared" si="59"/>
        <v>4.166142604523789</v>
      </c>
      <c r="AL83">
        <f t="shared" si="60"/>
        <v>2.4366389043200126E-2</v>
      </c>
      <c r="AM83">
        <f t="shared" si="61"/>
        <v>-3.8055348460906799E-3</v>
      </c>
    </row>
    <row r="84" spans="12:39" x14ac:dyDescent="0.25">
      <c r="L84">
        <f xml:space="preserve"> L83+$K$5</f>
        <v>7.9000000000000056E-2</v>
      </c>
      <c r="M84" s="36">
        <f t="shared" si="36"/>
        <v>6499615.0545454547</v>
      </c>
      <c r="N84">
        <f t="shared" si="35"/>
        <v>64.996150545454555</v>
      </c>
      <c r="O84">
        <f t="shared" si="37"/>
        <v>4.3225800752990609E-2</v>
      </c>
      <c r="P84">
        <f t="shared" si="38"/>
        <v>6.9016583901636369E-2</v>
      </c>
      <c r="Q84">
        <f t="shared" si="39"/>
        <v>0.41401609763353547</v>
      </c>
      <c r="R84">
        <f t="shared" si="40"/>
        <v>0.17861330443029391</v>
      </c>
      <c r="S84">
        <f t="shared" si="41"/>
        <v>8.2723597680182826E-3</v>
      </c>
      <c r="T84">
        <f t="shared" si="42"/>
        <v>8.0946730576677613E-3</v>
      </c>
      <c r="U84">
        <f t="shared" si="43"/>
        <v>2.6057242037328711E-2</v>
      </c>
      <c r="V84">
        <f t="shared" si="44"/>
        <v>522.91106148069559</v>
      </c>
      <c r="W84">
        <f t="shared" si="45"/>
        <v>3.7595683928047894</v>
      </c>
      <c r="X84">
        <f t="shared" si="46"/>
        <v>6.0027243659101019</v>
      </c>
      <c r="Y84">
        <f t="shared" si="47"/>
        <v>36.009091969631882</v>
      </c>
      <c r="Z84">
        <f t="shared" si="48"/>
        <v>15.534910219658427</v>
      </c>
      <c r="AA84">
        <f t="shared" si="49"/>
        <v>0.71948932757711348</v>
      </c>
      <c r="AB84">
        <f t="shared" si="50"/>
        <v>0.70403500797126872</v>
      </c>
      <c r="AC84">
        <f t="shared" si="51"/>
        <v>2.2663312619009748</v>
      </c>
      <c r="AD84">
        <f t="shared" si="52"/>
        <v>3453.38</v>
      </c>
      <c r="AE84">
        <f t="shared" si="53"/>
        <v>26.061870624485284</v>
      </c>
      <c r="AF84">
        <f t="shared" si="54"/>
        <v>165.88338697283359</v>
      </c>
      <c r="AG84">
        <f t="shared" si="55"/>
        <v>341.69775071723666</v>
      </c>
      <c r="AH84">
        <f t="shared" si="56"/>
        <v>1.8677974656023205E-5</v>
      </c>
      <c r="AI84">
        <f t="shared" si="57"/>
        <v>1.1605255787063092E-2</v>
      </c>
      <c r="AJ84">
        <f t="shared" si="58"/>
        <v>4956.2542952534486</v>
      </c>
      <c r="AK84">
        <f t="shared" si="59"/>
        <v>4.1749388764763271</v>
      </c>
      <c r="AL84">
        <f t="shared" si="60"/>
        <v>2.4254375213176849E-2</v>
      </c>
      <c r="AM84">
        <f t="shared" si="61"/>
        <v>-4.0453358104261998E-3</v>
      </c>
    </row>
    <row r="85" spans="12:39" x14ac:dyDescent="0.25">
      <c r="L85">
        <f xml:space="preserve"> L84+$K$5</f>
        <v>8.0000000000000057E-2</v>
      </c>
      <c r="M85" s="36">
        <f t="shared" si="36"/>
        <v>6499605.3090909095</v>
      </c>
      <c r="N85">
        <f t="shared" si="35"/>
        <v>64.996053090909101</v>
      </c>
      <c r="O85">
        <f t="shared" si="37"/>
        <v>4.3220350356525876E-2</v>
      </c>
      <c r="P85">
        <f t="shared" si="38"/>
        <v>6.8989355685716069E-2</v>
      </c>
      <c r="Q85">
        <f t="shared" si="39"/>
        <v>0.41392351219284512</v>
      </c>
      <c r="R85">
        <f t="shared" si="40"/>
        <v>0.17861330443029391</v>
      </c>
      <c r="S85">
        <f t="shared" si="41"/>
        <v>8.3050383804033172E-3</v>
      </c>
      <c r="T85">
        <f t="shared" si="42"/>
        <v>8.1219012735880627E-3</v>
      </c>
      <c r="U85">
        <f t="shared" si="43"/>
        <v>2.6057242037328711E-2</v>
      </c>
      <c r="V85">
        <f t="shared" si="44"/>
        <v>522.96167361766766</v>
      </c>
      <c r="W85">
        <f t="shared" si="45"/>
        <v>3.7594174998454823</v>
      </c>
      <c r="X85">
        <f t="shared" si="46"/>
        <v>6.0008720181229283</v>
      </c>
      <c r="Y85">
        <f t="shared" si="47"/>
        <v>36.004134221469322</v>
      </c>
      <c r="Z85">
        <f t="shared" si="48"/>
        <v>15.536245700032554</v>
      </c>
      <c r="AA85">
        <f t="shared" si="49"/>
        <v>0.72239364944116802</v>
      </c>
      <c r="AB85">
        <f t="shared" si="50"/>
        <v>0.70646391174693424</v>
      </c>
      <c r="AC85">
        <f t="shared" si="51"/>
        <v>2.2665260902507205</v>
      </c>
      <c r="AD85">
        <f t="shared" si="52"/>
        <v>3453.38</v>
      </c>
      <c r="AE85">
        <f t="shared" si="53"/>
        <v>26.051895412974968</v>
      </c>
      <c r="AF85">
        <f t="shared" si="54"/>
        <v>165.42567920790711</v>
      </c>
      <c r="AG85">
        <f t="shared" si="55"/>
        <v>341.94895899241249</v>
      </c>
      <c r="AH85">
        <f t="shared" si="56"/>
        <v>1.8653585829200152E-5</v>
      </c>
      <c r="AI85">
        <f t="shared" si="57"/>
        <v>1.1615512744191848E-2</v>
      </c>
      <c r="AJ85">
        <f t="shared" si="58"/>
        <v>4952.2072142422548</v>
      </c>
      <c r="AK85">
        <f t="shared" si="59"/>
        <v>4.1837546805576888</v>
      </c>
      <c r="AL85">
        <f t="shared" si="60"/>
        <v>2.4145690258429144E-2</v>
      </c>
      <c r="AM85">
        <f t="shared" si="61"/>
        <v>-4.2798300242519781E-3</v>
      </c>
    </row>
    <row r="86" spans="12:39" x14ac:dyDescent="0.25">
      <c r="L86">
        <f xml:space="preserve"> L85+$K$5</f>
        <v>8.1000000000000058E-2</v>
      </c>
      <c r="M86" s="36">
        <f t="shared" si="36"/>
        <v>6499595.4418181824</v>
      </c>
      <c r="N86">
        <f t="shared" si="35"/>
        <v>64.995954418181825</v>
      </c>
      <c r="O86">
        <f t="shared" si="37"/>
        <v>4.321458401931013E-2</v>
      </c>
      <c r="P86">
        <f t="shared" si="38"/>
        <v>6.8962589844890149E-2</v>
      </c>
      <c r="Q86">
        <f t="shared" si="39"/>
        <v>0.4138316819959359</v>
      </c>
      <c r="R86">
        <f t="shared" si="40"/>
        <v>0.17861330443029391</v>
      </c>
      <c r="S86">
        <f t="shared" si="41"/>
        <v>8.3375705584449785E-3</v>
      </c>
      <c r="T86">
        <f t="shared" si="42"/>
        <v>8.1486671144139801E-3</v>
      </c>
      <c r="U86">
        <f t="shared" si="43"/>
        <v>2.6057242037328711E-2</v>
      </c>
      <c r="V86">
        <f t="shared" si="44"/>
        <v>523.01229910230722</v>
      </c>
      <c r="W86">
        <f t="shared" si="45"/>
        <v>3.7592375542288692</v>
      </c>
      <c r="X86">
        <f t="shared" si="46"/>
        <v>5.9990571115054792</v>
      </c>
      <c r="Y86">
        <f t="shared" si="47"/>
        <v>35.999226543374142</v>
      </c>
      <c r="Z86">
        <f t="shared" si="48"/>
        <v>15.537575032522399</v>
      </c>
      <c r="AA86">
        <f t="shared" si="49"/>
        <v>0.72528543466562057</v>
      </c>
      <c r="AB86">
        <f t="shared" si="50"/>
        <v>0.7088527201772159</v>
      </c>
      <c r="AC86">
        <f t="shared" si="51"/>
        <v>2.2667200217081023</v>
      </c>
      <c r="AD86">
        <f t="shared" si="52"/>
        <v>3453.38</v>
      </c>
      <c r="AE86">
        <f t="shared" si="53"/>
        <v>26.041923320556197</v>
      </c>
      <c r="AF86">
        <f t="shared" si="54"/>
        <v>164.96920240079297</v>
      </c>
      <c r="AG86">
        <f t="shared" si="55"/>
        <v>342.18846263590876</v>
      </c>
      <c r="AH86">
        <f t="shared" si="56"/>
        <v>1.8629227141684497E-5</v>
      </c>
      <c r="AI86">
        <f t="shared" si="57"/>
        <v>1.1625779486664111E-2</v>
      </c>
      <c r="AJ86">
        <f t="shared" si="58"/>
        <v>4948.1631545352475</v>
      </c>
      <c r="AK86">
        <f t="shared" si="59"/>
        <v>4.1925897201072306</v>
      </c>
      <c r="AL86">
        <f t="shared" si="60"/>
        <v>2.4040211508396907E-2</v>
      </c>
      <c r="AM86">
        <f t="shared" si="61"/>
        <v>-4.5091604876922649E-3</v>
      </c>
    </row>
    <row r="87" spans="12:39" x14ac:dyDescent="0.25">
      <c r="L87">
        <f xml:space="preserve"> L86+$K$5</f>
        <v>8.2000000000000059E-2</v>
      </c>
      <c r="M87" s="36">
        <f t="shared" si="36"/>
        <v>6499585.4527272731</v>
      </c>
      <c r="N87">
        <f t="shared" si="35"/>
        <v>64.995854527272741</v>
      </c>
      <c r="O87">
        <f t="shared" si="37"/>
        <v>4.3208508698611738E-2</v>
      </c>
      <c r="P87">
        <f t="shared" si="38"/>
        <v>6.8936275102079073E-2</v>
      </c>
      <c r="Q87">
        <f t="shared" si="39"/>
        <v>0.4137405871261059</v>
      </c>
      <c r="R87">
        <f t="shared" si="40"/>
        <v>0.17861330443029391</v>
      </c>
      <c r="S87">
        <f t="shared" si="41"/>
        <v>8.369960621954442E-3</v>
      </c>
      <c r="T87">
        <f t="shared" si="42"/>
        <v>8.1749818572250509E-3</v>
      </c>
      <c r="U87">
        <f t="shared" si="43"/>
        <v>2.6057242037328711E-2</v>
      </c>
      <c r="V87">
        <f t="shared" si="44"/>
        <v>523.06293598045806</v>
      </c>
      <c r="W87">
        <f t="shared" si="45"/>
        <v>3.7590291974640651</v>
      </c>
      <c r="X87">
        <f t="shared" si="46"/>
        <v>5.9972787461988037</v>
      </c>
      <c r="Y87">
        <f t="shared" si="47"/>
        <v>35.994367637893653</v>
      </c>
      <c r="Z87">
        <f t="shared" si="48"/>
        <v>15.538898393653298</v>
      </c>
      <c r="AA87">
        <f t="shared" si="49"/>
        <v>0.72816506070625198</v>
      </c>
      <c r="AB87">
        <f t="shared" si="50"/>
        <v>0.71120240933090362</v>
      </c>
      <c r="AC87">
        <f t="shared" si="51"/>
        <v>2.2669130820257566</v>
      </c>
      <c r="AD87">
        <f t="shared" si="52"/>
        <v>3453.38</v>
      </c>
      <c r="AE87">
        <f t="shared" si="53"/>
        <v>26.031954732128646</v>
      </c>
      <c r="AF87">
        <f t="shared" si="54"/>
        <v>164.51397091756812</v>
      </c>
      <c r="AG87">
        <f t="shared" si="55"/>
        <v>342.41658908611066</v>
      </c>
      <c r="AH87">
        <f t="shared" si="56"/>
        <v>1.8604899499072201E-5</v>
      </c>
      <c r="AI87">
        <f t="shared" si="57"/>
        <v>1.1636055626695899E-2</v>
      </c>
      <c r="AJ87">
        <f t="shared" si="58"/>
        <v>4944.1222703848907</v>
      </c>
      <c r="AK87">
        <f t="shared" si="59"/>
        <v>4.2014436954861507</v>
      </c>
      <c r="AL87">
        <f t="shared" si="60"/>
        <v>2.3937821771829074E-2</v>
      </c>
      <c r="AM87">
        <f t="shared" si="61"/>
        <v>-4.7334648485149672E-3</v>
      </c>
    </row>
    <row r="88" spans="12:39" x14ac:dyDescent="0.25">
      <c r="L88">
        <f xml:space="preserve"> L87+$K$5</f>
        <v>8.300000000000006E-2</v>
      </c>
      <c r="M88" s="36">
        <f t="shared" si="36"/>
        <v>6499575.3418181818</v>
      </c>
      <c r="N88">
        <f t="shared" si="35"/>
        <v>64.99575341818182</v>
      </c>
      <c r="O88">
        <f t="shared" si="37"/>
        <v>4.3202131166242289E-2</v>
      </c>
      <c r="P88">
        <f t="shared" si="38"/>
        <v>6.8910400523555196E-2</v>
      </c>
      <c r="Q88">
        <f t="shared" si="39"/>
        <v>0.41365020832579535</v>
      </c>
      <c r="R88">
        <f t="shared" si="40"/>
        <v>0.17861330443029391</v>
      </c>
      <c r="S88">
        <f t="shared" si="41"/>
        <v>8.402212732847766E-3</v>
      </c>
      <c r="T88">
        <f t="shared" si="42"/>
        <v>8.2008564357489242E-3</v>
      </c>
      <c r="U88">
        <f t="shared" si="43"/>
        <v>2.6057242037328711E-2</v>
      </c>
      <c r="V88">
        <f t="shared" si="44"/>
        <v>523.11358229722794</v>
      </c>
      <c r="W88">
        <f t="shared" si="45"/>
        <v>3.7587930536138425</v>
      </c>
      <c r="X88">
        <f t="shared" si="46"/>
        <v>5.9955360492049641</v>
      </c>
      <c r="Y88">
        <f t="shared" si="47"/>
        <v>35.989556248925133</v>
      </c>
      <c r="Z88">
        <f t="shared" si="48"/>
        <v>15.540215953517714</v>
      </c>
      <c r="AA88">
        <f t="shared" si="49"/>
        <v>0.73103289126375226</v>
      </c>
      <c r="AB88">
        <f t="shared" si="50"/>
        <v>0.71351392563855798</v>
      </c>
      <c r="AC88">
        <f t="shared" si="51"/>
        <v>2.267105296017851</v>
      </c>
      <c r="AD88">
        <f t="shared" si="52"/>
        <v>3453.38</v>
      </c>
      <c r="AE88">
        <f t="shared" si="53"/>
        <v>26.021990031848272</v>
      </c>
      <c r="AF88">
        <f t="shared" si="54"/>
        <v>164.05999893138221</v>
      </c>
      <c r="AG88">
        <f t="shared" si="55"/>
        <v>342.63365612639581</v>
      </c>
      <c r="AH88">
        <f t="shared" si="56"/>
        <v>1.8580603801710187E-5</v>
      </c>
      <c r="AI88">
        <f t="shared" si="57"/>
        <v>1.1646340775265891E-2</v>
      </c>
      <c r="AJ88">
        <f t="shared" si="58"/>
        <v>4940.0847154722142</v>
      </c>
      <c r="AK88">
        <f t="shared" si="59"/>
        <v>4.2103163043956808</v>
      </c>
      <c r="AL88">
        <f t="shared" si="60"/>
        <v>2.3838409029990824E-2</v>
      </c>
      <c r="AM88">
        <f t="shared" si="61"/>
        <v>-4.9528756645383937E-3</v>
      </c>
    </row>
    <row r="89" spans="12:39" x14ac:dyDescent="0.25">
      <c r="L89">
        <f xml:space="preserve"> L88+$K$5</f>
        <v>8.4000000000000061E-2</v>
      </c>
      <c r="M89" s="36">
        <f t="shared" si="36"/>
        <v>6499565.1090909094</v>
      </c>
      <c r="N89">
        <f t="shared" si="35"/>
        <v>64.995651090909092</v>
      </c>
      <c r="O89">
        <f t="shared" si="37"/>
        <v>4.319545801541444E-2</v>
      </c>
      <c r="P89">
        <f t="shared" si="38"/>
        <v>6.888495550511585E-2</v>
      </c>
      <c r="Q89">
        <f t="shared" si="39"/>
        <v>0.41356052696882162</v>
      </c>
      <c r="R89">
        <f t="shared" si="40"/>
        <v>0.17861330443029391</v>
      </c>
      <c r="S89">
        <f t="shared" si="41"/>
        <v>8.4343309021149664E-3</v>
      </c>
      <c r="T89">
        <f t="shared" si="42"/>
        <v>8.2263014541882774E-3</v>
      </c>
      <c r="U89">
        <f t="shared" si="43"/>
        <v>2.6057242037328711E-2</v>
      </c>
      <c r="V89">
        <f t="shared" si="44"/>
        <v>523.16423609873289</v>
      </c>
      <c r="W89">
        <f t="shared" si="45"/>
        <v>3.7585297299488976</v>
      </c>
      <c r="X89">
        <f t="shared" si="46"/>
        <v>5.9938281733184402</v>
      </c>
      <c r="Y89">
        <f t="shared" si="47"/>
        <v>35.984791160009543</v>
      </c>
      <c r="Z89">
        <f t="shared" si="48"/>
        <v>15.541527876058376</v>
      </c>
      <c r="AA89">
        <f t="shared" si="49"/>
        <v>0.73388927688909589</v>
      </c>
      <c r="AB89">
        <f t="shared" si="50"/>
        <v>0.71578818708335057</v>
      </c>
      <c r="AC89">
        <f t="shared" si="51"/>
        <v>2.2672966876013914</v>
      </c>
      <c r="AD89">
        <f t="shared" si="52"/>
        <v>3453.38</v>
      </c>
      <c r="AE89">
        <f t="shared" si="53"/>
        <v>26.012029602785244</v>
      </c>
      <c r="AF89">
        <f t="shared" si="54"/>
        <v>163.60730040829705</v>
      </c>
      <c r="AG89">
        <f t="shared" si="55"/>
        <v>342.83997224731337</v>
      </c>
      <c r="AH89">
        <f t="shared" si="56"/>
        <v>1.8556340943879408E-5</v>
      </c>
      <c r="AI89">
        <f t="shared" si="57"/>
        <v>1.1656634542467677E-2</v>
      </c>
      <c r="AJ89">
        <f t="shared" si="58"/>
        <v>4936.0506427692062</v>
      </c>
      <c r="AK89">
        <f t="shared" si="59"/>
        <v>4.2192072421699161</v>
      </c>
      <c r="AL89">
        <f t="shared" si="60"/>
        <v>2.3741866150383546E-2</v>
      </c>
      <c r="AM89">
        <f t="shared" si="61"/>
        <v>-5.1675206504478129E-3</v>
      </c>
    </row>
    <row r="90" spans="12:39" x14ac:dyDescent="0.25">
      <c r="L90">
        <f xml:space="preserve"> L89+$K$5</f>
        <v>8.5000000000000062E-2</v>
      </c>
      <c r="M90" s="36">
        <f t="shared" si="36"/>
        <v>6499554.7545454549</v>
      </c>
      <c r="N90">
        <f t="shared" si="35"/>
        <v>64.995547545454556</v>
      </c>
      <c r="O90">
        <f t="shared" si="37"/>
        <v>4.3188495667267214E-2</v>
      </c>
      <c r="P90">
        <f t="shared" si="38"/>
        <v>6.8859929758974661E-2</v>
      </c>
      <c r="Q90">
        <f t="shared" si="39"/>
        <v>0.41347152503410362</v>
      </c>
      <c r="R90">
        <f t="shared" si="40"/>
        <v>0.17861330443029391</v>
      </c>
      <c r="S90">
        <f t="shared" si="41"/>
        <v>8.4663189964033839E-3</v>
      </c>
      <c r="T90">
        <f t="shared" si="42"/>
        <v>8.2513272003294676E-3</v>
      </c>
      <c r="U90">
        <f t="shared" si="43"/>
        <v>2.6057242037328711E-2</v>
      </c>
      <c r="V90">
        <f t="shared" si="44"/>
        <v>523.21489543368773</v>
      </c>
      <c r="W90">
        <f t="shared" si="45"/>
        <v>3.7582398175700007</v>
      </c>
      <c r="X90">
        <f t="shared" si="46"/>
        <v>5.9921542961125152</v>
      </c>
      <c r="Y90">
        <f t="shared" si="47"/>
        <v>35.980071192715506</v>
      </c>
      <c r="Z90">
        <f t="shared" si="48"/>
        <v>15.542834319335718</v>
      </c>
      <c r="AA90">
        <f t="shared" si="49"/>
        <v>0.73673455555544753</v>
      </c>
      <c r="AB90">
        <f t="shared" si="50"/>
        <v>0.7180260843301286</v>
      </c>
      <c r="AC90">
        <f t="shared" si="51"/>
        <v>2.2674872798352359</v>
      </c>
      <c r="AD90">
        <f t="shared" si="52"/>
        <v>3453.38</v>
      </c>
      <c r="AE90">
        <f t="shared" si="53"/>
        <v>26.002073826613326</v>
      </c>
      <c r="AF90">
        <f t="shared" si="54"/>
        <v>163.1558890947843</v>
      </c>
      <c r="AG90">
        <f t="shared" si="55"/>
        <v>343.03583699089234</v>
      </c>
      <c r="AH90">
        <f t="shared" si="56"/>
        <v>1.853211181305944E-5</v>
      </c>
      <c r="AI90">
        <f t="shared" si="57"/>
        <v>1.1666936537832287E-2</v>
      </c>
      <c r="AJ90">
        <f t="shared" si="58"/>
        <v>4932.0202044144016</v>
      </c>
      <c r="AK90">
        <f t="shared" si="59"/>
        <v>4.2281162020452525</v>
      </c>
      <c r="AL90">
        <f t="shared" si="60"/>
        <v>2.3648090619395361E-2</v>
      </c>
      <c r="AM90">
        <f t="shared" si="61"/>
        <v>-5.3775229101047034E-3</v>
      </c>
    </row>
    <row r="91" spans="12:39" x14ac:dyDescent="0.25">
      <c r="L91">
        <f xml:space="preserve"> L90+$K$5</f>
        <v>8.6000000000000063E-2</v>
      </c>
      <c r="M91" s="36">
        <f t="shared" si="36"/>
        <v>6499544.2781818183</v>
      </c>
      <c r="N91">
        <f t="shared" si="35"/>
        <v>64.995442781818184</v>
      </c>
      <c r="O91">
        <f t="shared" si="37"/>
        <v>4.3181250377078269E-2</v>
      </c>
      <c r="P91">
        <f t="shared" si="38"/>
        <v>6.883531330132614E-2</v>
      </c>
      <c r="Q91">
        <f t="shared" si="39"/>
        <v>0.4133831850807802</v>
      </c>
      <c r="R91">
        <f t="shared" si="40"/>
        <v>0.17861330443029391</v>
      </c>
      <c r="S91">
        <f t="shared" si="41"/>
        <v>8.4981807442408453E-3</v>
      </c>
      <c r="T91">
        <f t="shared" si="42"/>
        <v>8.2759436579779855E-3</v>
      </c>
      <c r="U91">
        <f t="shared" si="43"/>
        <v>2.6057242037328711E-2</v>
      </c>
      <c r="V91">
        <f t="shared" si="44"/>
        <v>523.26555835485613</v>
      </c>
      <c r="W91">
        <f t="shared" si="45"/>
        <v>3.7579238919999529</v>
      </c>
      <c r="X91">
        <f t="shared" si="46"/>
        <v>5.9905136189772907</v>
      </c>
      <c r="Y91">
        <f t="shared" si="47"/>
        <v>35.975395205107837</v>
      </c>
      <c r="Z91">
        <f t="shared" si="48"/>
        <v>15.544135435780735</v>
      </c>
      <c r="AA91">
        <f t="shared" si="49"/>
        <v>0.73956905319881183</v>
      </c>
      <c r="AB91">
        <f t="shared" si="50"/>
        <v>0.72022848179657717</v>
      </c>
      <c r="AC91">
        <f t="shared" si="51"/>
        <v>2.2676770949569858</v>
      </c>
      <c r="AD91">
        <f t="shared" si="52"/>
        <v>3453.38</v>
      </c>
      <c r="AE91">
        <f t="shared" si="53"/>
        <v>25.99212308332794</v>
      </c>
      <c r="AF91">
        <f t="shared" si="54"/>
        <v>162.70577850672919</v>
      </c>
      <c r="AG91">
        <f t="shared" si="55"/>
        <v>343.22154127817305</v>
      </c>
      <c r="AH91">
        <f t="shared" si="56"/>
        <v>1.8507917289267931E-5</v>
      </c>
      <c r="AI91">
        <f t="shared" si="57"/>
        <v>1.1677246370623534E-2</v>
      </c>
      <c r="AJ91">
        <f t="shared" si="58"/>
        <v>4927.9935516003306</v>
      </c>
      <c r="AK91">
        <f t="shared" si="59"/>
        <v>4.237042875408557</v>
      </c>
      <c r="AL91">
        <f t="shared" si="60"/>
        <v>2.3556984292439482E-2</v>
      </c>
      <c r="AM91">
        <f t="shared" si="61"/>
        <v>-5.5830011553416213E-3</v>
      </c>
    </row>
    <row r="92" spans="12:39" x14ac:dyDescent="0.25">
      <c r="L92">
        <f xml:space="preserve"> L91+$K$5</f>
        <v>8.7000000000000063E-2</v>
      </c>
      <c r="M92" s="36">
        <f t="shared" si="36"/>
        <v>6499533.6799999997</v>
      </c>
      <c r="N92">
        <f t="shared" si="35"/>
        <v>64.995336800000004</v>
      </c>
      <c r="O92">
        <f t="shared" si="37"/>
        <v>4.3173728240181439E-2</v>
      </c>
      <c r="P92">
        <f t="shared" si="38"/>
        <v>6.8811096440541647E-2</v>
      </c>
      <c r="Q92">
        <f t="shared" si="39"/>
        <v>0.41329549022463308</v>
      </c>
      <c r="R92">
        <f t="shared" si="40"/>
        <v>0.17861330443029391</v>
      </c>
      <c r="S92">
        <f t="shared" si="41"/>
        <v>8.5299197419221699E-3</v>
      </c>
      <c r="T92">
        <f t="shared" si="42"/>
        <v>8.30016051876248E-3</v>
      </c>
      <c r="U92">
        <f t="shared" si="43"/>
        <v>2.6057242037328711E-2</v>
      </c>
      <c r="V92">
        <f t="shared" si="44"/>
        <v>523.31622292037252</v>
      </c>
      <c r="W92">
        <f t="shared" si="45"/>
        <v>3.7575825137471224</v>
      </c>
      <c r="X92">
        <f t="shared" si="46"/>
        <v>5.988905366206092</v>
      </c>
      <c r="Y92">
        <f t="shared" si="47"/>
        <v>35.970762090295203</v>
      </c>
      <c r="Z92">
        <f t="shared" si="48"/>
        <v>15.545431372434175</v>
      </c>
      <c r="AA92">
        <f t="shared" si="49"/>
        <v>0.74239308422946637</v>
      </c>
      <c r="AB92">
        <f t="shared" si="50"/>
        <v>0.72239621867006654</v>
      </c>
      <c r="AC92">
        <f t="shared" si="51"/>
        <v>2.2678661544178778</v>
      </c>
      <c r="AD92">
        <f t="shared" si="52"/>
        <v>3453.38</v>
      </c>
      <c r="AE92">
        <f t="shared" si="53"/>
        <v>25.982177750990513</v>
      </c>
      <c r="AF92">
        <f t="shared" si="54"/>
        <v>162.25698191979887</v>
      </c>
      <c r="AG92">
        <f t="shared" si="55"/>
        <v>343.39736772097535</v>
      </c>
      <c r="AH92">
        <f t="shared" si="56"/>
        <v>1.8483758244466857E-5</v>
      </c>
      <c r="AI92">
        <f t="shared" si="57"/>
        <v>1.1687563650108649E-2</v>
      </c>
      <c r="AJ92">
        <f t="shared" si="58"/>
        <v>4923.9708344720229</v>
      </c>
      <c r="AK92">
        <f t="shared" si="59"/>
        <v>4.245986952025774</v>
      </c>
      <c r="AL92">
        <f t="shared" si="60"/>
        <v>2.346845316026323E-2</v>
      </c>
      <c r="AM92">
        <f t="shared" si="61"/>
        <v>-5.7840699121583907E-3</v>
      </c>
    </row>
    <row r="93" spans="12:39" x14ac:dyDescent="0.25">
      <c r="L93">
        <f xml:space="preserve"> L92+$K$5</f>
        <v>8.8000000000000064E-2</v>
      </c>
      <c r="M93" s="36">
        <f t="shared" si="36"/>
        <v>6499522.96</v>
      </c>
      <c r="N93">
        <f t="shared" si="35"/>
        <v>64.995229600000002</v>
      </c>
      <c r="O93">
        <f t="shared" si="37"/>
        <v>4.3165935197606392E-2</v>
      </c>
      <c r="P93">
        <f t="shared" si="38"/>
        <v>6.8787269765958031E-2</v>
      </c>
      <c r="Q93">
        <f t="shared" si="39"/>
        <v>0.41320842411573216</v>
      </c>
      <c r="R93">
        <f t="shared" si="40"/>
        <v>0.17861330443029391</v>
      </c>
      <c r="S93">
        <f t="shared" si="41"/>
        <v>8.5615394590808271E-3</v>
      </c>
      <c r="T93">
        <f t="shared" si="42"/>
        <v>8.323987193346094E-3</v>
      </c>
      <c r="U93">
        <f t="shared" si="43"/>
        <v>2.6057242037328711E-2</v>
      </c>
      <c r="V93">
        <f t="shared" si="44"/>
        <v>523.36688719494589</v>
      </c>
      <c r="W93">
        <f t="shared" si="45"/>
        <v>3.7572162288422115</v>
      </c>
      <c r="X93">
        <f t="shared" si="46"/>
        <v>5.9873287841273504</v>
      </c>
      <c r="Y93">
        <f t="shared" si="47"/>
        <v>35.966170775052113</v>
      </c>
      <c r="Z93">
        <f t="shared" si="48"/>
        <v>15.546722271172928</v>
      </c>
      <c r="AA93">
        <f t="shared" si="49"/>
        <v>0.7452069520160699</v>
      </c>
      <c r="AB93">
        <f t="shared" si="50"/>
        <v>0.7245301098735123</v>
      </c>
      <c r="AC93">
        <f t="shared" si="51"/>
        <v>2.268054478915813</v>
      </c>
      <c r="AD93">
        <f t="shared" si="52"/>
        <v>3453.38</v>
      </c>
      <c r="AE93">
        <f t="shared" si="53"/>
        <v>25.972238205496893</v>
      </c>
      <c r="AF93">
        <f t="shared" si="54"/>
        <v>161.80951236106748</v>
      </c>
      <c r="AG93">
        <f t="shared" si="55"/>
        <v>343.56359091885668</v>
      </c>
      <c r="AH93">
        <f t="shared" si="56"/>
        <v>1.8459635542032034E-5</v>
      </c>
      <c r="AI93">
        <f t="shared" si="57"/>
        <v>1.1697887985806043E-2</v>
      </c>
      <c r="AJ93">
        <f t="shared" si="58"/>
        <v>4919.9522020354207</v>
      </c>
      <c r="AK93">
        <f t="shared" si="59"/>
        <v>4.2549481202528066</v>
      </c>
      <c r="AL93">
        <f t="shared" si="60"/>
        <v>2.3382407130219159E-2</v>
      </c>
      <c r="AM93">
        <f t="shared" si="61"/>
        <v>-5.980839715165511E-3</v>
      </c>
    </row>
    <row r="94" spans="12:39" x14ac:dyDescent="0.25">
      <c r="L94">
        <f xml:space="preserve"> L93+$K$5</f>
        <v>8.9000000000000065E-2</v>
      </c>
      <c r="M94" s="36">
        <f t="shared" si="36"/>
        <v>6499512.1181818182</v>
      </c>
      <c r="N94">
        <f t="shared" si="35"/>
        <v>64.995121181818192</v>
      </c>
      <c r="O94">
        <f t="shared" si="37"/>
        <v>4.315787704145637E-2</v>
      </c>
      <c r="P94">
        <f t="shared" si="38"/>
        <v>6.8763824137222984E-2</v>
      </c>
      <c r="Q94">
        <f t="shared" si="39"/>
        <v>0.41312197091722702</v>
      </c>
      <c r="R94">
        <f t="shared" si="40"/>
        <v>0.17861330443029391</v>
      </c>
      <c r="S94">
        <f t="shared" si="41"/>
        <v>8.593043243965889E-3</v>
      </c>
      <c r="T94">
        <f t="shared" si="42"/>
        <v>8.3474328220811377E-3</v>
      </c>
      <c r="U94">
        <f t="shared" si="43"/>
        <v>2.6057242037328711E-2</v>
      </c>
      <c r="V94">
        <f t="shared" si="44"/>
        <v>523.41754925095563</v>
      </c>
      <c r="W94">
        <f t="shared" si="45"/>
        <v>3.7568255693498105</v>
      </c>
      <c r="X94">
        <f t="shared" si="46"/>
        <v>5.9857831402792145</v>
      </c>
      <c r="Y94">
        <f t="shared" si="47"/>
        <v>35.96162021851049</v>
      </c>
      <c r="Z94">
        <f t="shared" si="48"/>
        <v>15.548008268924487</v>
      </c>
      <c r="AA94">
        <f t="shared" si="49"/>
        <v>0.74801094934419199</v>
      </c>
      <c r="AB94">
        <f t="shared" si="50"/>
        <v>0.72663094698334629</v>
      </c>
      <c r="AC94">
        <f t="shared" si="51"/>
        <v>2.2682420884266423</v>
      </c>
      <c r="AD94">
        <f t="shared" si="52"/>
        <v>3453.38</v>
      </c>
      <c r="AE94">
        <f t="shared" si="53"/>
        <v>25.962304820367823</v>
      </c>
      <c r="AF94">
        <f t="shared" si="54"/>
        <v>161.36338260178002</v>
      </c>
      <c r="AG94">
        <f t="shared" si="55"/>
        <v>343.72047774213581</v>
      </c>
      <c r="AH94">
        <f t="shared" si="56"/>
        <v>1.8435550036278465E-5</v>
      </c>
      <c r="AI94">
        <f t="shared" si="57"/>
        <v>1.1708218987712049E-2</v>
      </c>
      <c r="AJ94">
        <f t="shared" si="58"/>
        <v>4915.9378020750837</v>
      </c>
      <c r="AK94">
        <f t="shared" si="59"/>
        <v>4.2639260672296002</v>
      </c>
      <c r="AL94">
        <f t="shared" si="60"/>
        <v>2.3298759821395273E-2</v>
      </c>
      <c r="AM94">
        <f t="shared" si="61"/>
        <v>-6.1734172910553175E-3</v>
      </c>
    </row>
    <row r="95" spans="12:39" x14ac:dyDescent="0.25">
      <c r="L95">
        <f xml:space="preserve"> L94+$K$5</f>
        <v>9.0000000000000066E-2</v>
      </c>
      <c r="M95" s="36">
        <f t="shared" si="36"/>
        <v>6499501.1545454543</v>
      </c>
      <c r="N95">
        <f t="shared" si="35"/>
        <v>64.995011545454545</v>
      </c>
      <c r="O95">
        <f t="shared" si="37"/>
        <v>4.3149559420038695E-2</v>
      </c>
      <c r="P95">
        <f t="shared" si="38"/>
        <v>6.8740750674163589E-2</v>
      </c>
      <c r="Q95">
        <f t="shared" si="39"/>
        <v>0.4130361152852135</v>
      </c>
      <c r="R95">
        <f t="shared" si="40"/>
        <v>0.17861330443029391</v>
      </c>
      <c r="S95">
        <f t="shared" si="41"/>
        <v>8.6244343284429606E-3</v>
      </c>
      <c r="T95">
        <f t="shared" si="42"/>
        <v>8.3705062851405325E-3</v>
      </c>
      <c r="U95">
        <f t="shared" si="43"/>
        <v>2.6057242037328711E-2</v>
      </c>
      <c r="V95">
        <f t="shared" si="44"/>
        <v>523.46820716944831</v>
      </c>
      <c r="W95">
        <f t="shared" si="45"/>
        <v>3.7564110538561613</v>
      </c>
      <c r="X95">
        <f t="shared" si="46"/>
        <v>5.9842677226243373</v>
      </c>
      <c r="Y95">
        <f t="shared" si="47"/>
        <v>35.957109410916729</v>
      </c>
      <c r="Z95">
        <f t="shared" si="48"/>
        <v>15.54928949787015</v>
      </c>
      <c r="AA95">
        <f t="shared" si="49"/>
        <v>0.75080535885088351</v>
      </c>
      <c r="AB95">
        <f t="shared" si="50"/>
        <v>0.7286994991024679</v>
      </c>
      <c r="AC95">
        <f t="shared" si="51"/>
        <v>2.2684290022338134</v>
      </c>
      <c r="AD95">
        <f t="shared" si="52"/>
        <v>3453.38</v>
      </c>
      <c r="AE95">
        <f t="shared" si="53"/>
        <v>25.952377966559713</v>
      </c>
      <c r="AF95">
        <f t="shared" si="54"/>
        <v>160.91860515115533</v>
      </c>
      <c r="AG95">
        <f t="shared" si="55"/>
        <v>343.86828760179787</v>
      </c>
      <c r="AH95">
        <f t="shared" si="56"/>
        <v>1.8411502572038365E-5</v>
      </c>
      <c r="AI95">
        <f t="shared" si="57"/>
        <v>1.1718556266508709E-2</v>
      </c>
      <c r="AJ95">
        <f t="shared" si="58"/>
        <v>4911.9277810802232</v>
      </c>
      <c r="AK95">
        <f t="shared" si="59"/>
        <v>4.2729204790594588</v>
      </c>
      <c r="AL95">
        <f t="shared" si="60"/>
        <v>2.3217428372591303E-2</v>
      </c>
      <c r="AM95">
        <f t="shared" si="61"/>
        <v>-6.3619057318196762E-3</v>
      </c>
    </row>
    <row r="96" spans="12:39" x14ac:dyDescent="0.25">
      <c r="L96">
        <f xml:space="preserve"> L95+$K$5</f>
        <v>9.1000000000000067E-2</v>
      </c>
      <c r="M96" s="36">
        <f t="shared" si="36"/>
        <v>6499490.0690909084</v>
      </c>
      <c r="N96">
        <f t="shared" si="35"/>
        <v>64.994900690909091</v>
      </c>
      <c r="O96">
        <f t="shared" si="37"/>
        <v>4.3140987842761894E-2</v>
      </c>
      <c r="P96">
        <f t="shared" si="38"/>
        <v>6.8718040747146963E-2</v>
      </c>
      <c r="Q96">
        <f t="shared" si="39"/>
        <v>0.41295084234961005</v>
      </c>
      <c r="R96">
        <f t="shared" si="40"/>
        <v>0.17861330443029391</v>
      </c>
      <c r="S96">
        <f t="shared" si="41"/>
        <v>8.6557158327363812E-3</v>
      </c>
      <c r="T96">
        <f t="shared" si="42"/>
        <v>8.3932162121571532E-3</v>
      </c>
      <c r="U96">
        <f t="shared" si="43"/>
        <v>2.6057242037328711E-2</v>
      </c>
      <c r="V96">
        <f t="shared" si="44"/>
        <v>523.51885904104358</v>
      </c>
      <c r="W96">
        <f t="shared" si="45"/>
        <v>3.7559731879344964</v>
      </c>
      <c r="X96">
        <f t="shared" si="46"/>
        <v>5.9827818388024738</v>
      </c>
      <c r="Y96">
        <f t="shared" si="47"/>
        <v>35.952637372450184</v>
      </c>
      <c r="Z96">
        <f t="shared" si="48"/>
        <v>15.550566085637799</v>
      </c>
      <c r="AA96">
        <f t="shared" si="49"/>
        <v>0.75359045343678943</v>
      </c>
      <c r="AB96">
        <f t="shared" si="50"/>
        <v>0.73073651369085535</v>
      </c>
      <c r="AC96">
        <f t="shared" si="51"/>
        <v>2.2686152389564893</v>
      </c>
      <c r="AD96">
        <f t="shared" si="52"/>
        <v>3453.38</v>
      </c>
      <c r="AE96">
        <f t="shared" si="53"/>
        <v>25.942458012293841</v>
      </c>
      <c r="AF96">
        <f t="shared" si="54"/>
        <v>160.47519225113808</v>
      </c>
      <c r="AG96">
        <f t="shared" si="55"/>
        <v>344.0072727070434</v>
      </c>
      <c r="AH96">
        <f t="shared" si="56"/>
        <v>1.8387493984286367E-5</v>
      </c>
      <c r="AI96">
        <f t="shared" si="57"/>
        <v>1.1728899433753761E-2</v>
      </c>
      <c r="AJ96">
        <f t="shared" si="58"/>
        <v>4907.9222841784776</v>
      </c>
      <c r="AK96">
        <f t="shared" si="59"/>
        <v>4.2819310409742855</v>
      </c>
      <c r="AL96">
        <f t="shared" si="60"/>
        <v>2.3138333262212374E-2</v>
      </c>
      <c r="AM96">
        <f t="shared" si="61"/>
        <v>-6.5464046583840101E-3</v>
      </c>
    </row>
    <row r="97" spans="12:39" x14ac:dyDescent="0.25">
      <c r="L97">
        <f xml:space="preserve"> L96+$K$5</f>
        <v>9.2000000000000068E-2</v>
      </c>
      <c r="M97" s="36">
        <f t="shared" si="36"/>
        <v>6499478.8618181814</v>
      </c>
      <c r="N97">
        <f t="shared" si="35"/>
        <v>64.994788618181815</v>
      </c>
      <c r="O97">
        <f t="shared" si="37"/>
        <v>4.3132167684812379E-2</v>
      </c>
      <c r="P97">
        <f t="shared" si="38"/>
        <v>6.8695685967904083E-2</v>
      </c>
      <c r="Q97">
        <f t="shared" si="39"/>
        <v>0.41286613769598235</v>
      </c>
      <c r="R97">
        <f t="shared" si="40"/>
        <v>0.17861330443029391</v>
      </c>
      <c r="S97">
        <f t="shared" si="41"/>
        <v>8.6868907699287779E-3</v>
      </c>
      <c r="T97">
        <f t="shared" si="42"/>
        <v>8.4155709914000391E-3</v>
      </c>
      <c r="U97">
        <f t="shared" si="43"/>
        <v>2.6057242037328711E-2</v>
      </c>
      <c r="V97">
        <f t="shared" si="44"/>
        <v>523.56950296675643</v>
      </c>
      <c r="W97">
        <f t="shared" si="45"/>
        <v>3.7555124645891822</v>
      </c>
      <c r="X97">
        <f t="shared" si="46"/>
        <v>5.9813248154186809</v>
      </c>
      <c r="Y97">
        <f t="shared" si="47"/>
        <v>35.948203152099467</v>
      </c>
      <c r="Z97">
        <f t="shared" si="48"/>
        <v>15.55183815548474</v>
      </c>
      <c r="AA97">
        <f t="shared" si="49"/>
        <v>0.75636649665719558</v>
      </c>
      <c r="AB97">
        <f t="shared" si="50"/>
        <v>0.73274271735632257</v>
      </c>
      <c r="AC97">
        <f t="shared" si="51"/>
        <v>2.2688008165762295</v>
      </c>
      <c r="AD97">
        <f t="shared" si="52"/>
        <v>3453.38</v>
      </c>
      <c r="AE97">
        <f t="shared" si="53"/>
        <v>25.932545322902747</v>
      </c>
      <c r="AF97">
        <f t="shared" si="54"/>
        <v>160.03315587201936</v>
      </c>
      <c r="AG97">
        <f t="shared" si="55"/>
        <v>344.13767831119264</v>
      </c>
      <c r="AH97">
        <f t="shared" si="56"/>
        <v>1.8363525097808737E-5</v>
      </c>
      <c r="AI97">
        <f t="shared" si="57"/>
        <v>1.1739248102054437E-2</v>
      </c>
      <c r="AJ97">
        <f t="shared" si="58"/>
        <v>4903.9214550767947</v>
      </c>
      <c r="AK97">
        <f t="shared" si="59"/>
        <v>4.2909574374870543</v>
      </c>
      <c r="AL97">
        <f t="shared" si="60"/>
        <v>2.3061398139226762E-2</v>
      </c>
      <c r="AM97">
        <f t="shared" si="61"/>
        <v>-6.7270103752727316E-3</v>
      </c>
    </row>
    <row r="98" spans="12:39" x14ac:dyDescent="0.25">
      <c r="L98">
        <f xml:space="preserve"> L97+$K$5</f>
        <v>9.3000000000000069E-2</v>
      </c>
      <c r="M98" s="36">
        <f t="shared" si="36"/>
        <v>6499467.5327272722</v>
      </c>
      <c r="N98">
        <f t="shared" si="35"/>
        <v>64.994675327272731</v>
      </c>
      <c r="O98">
        <f t="shared" si="37"/>
        <v>4.3123104191622741E-2</v>
      </c>
      <c r="P98">
        <f t="shared" si="38"/>
        <v>6.8673678180789649E-2</v>
      </c>
      <c r="Q98">
        <f t="shared" si="39"/>
        <v>0.41278198734825977</v>
      </c>
      <c r="R98">
        <f t="shared" si="40"/>
        <v>0.17861330443029391</v>
      </c>
      <c r="S98">
        <f t="shared" si="41"/>
        <v>8.7179620502328501E-3</v>
      </c>
      <c r="T98">
        <f t="shared" si="42"/>
        <v>8.4375787785144693E-3</v>
      </c>
      <c r="U98">
        <f t="shared" si="43"/>
        <v>2.6057242037328711E-2</v>
      </c>
      <c r="V98">
        <f t="shared" si="44"/>
        <v>523.62013705874324</v>
      </c>
      <c r="W98">
        <f t="shared" si="45"/>
        <v>3.7550293646798711</v>
      </c>
      <c r="X98">
        <f t="shared" si="46"/>
        <v>5.9798959973650412</v>
      </c>
      <c r="Y98">
        <f t="shared" si="47"/>
        <v>35.943805826593092</v>
      </c>
      <c r="Z98">
        <f t="shared" si="48"/>
        <v>15.553105826471356</v>
      </c>
      <c r="AA98">
        <f t="shared" si="49"/>
        <v>0.75913374309330317</v>
      </c>
      <c r="AB98">
        <f t="shared" si="50"/>
        <v>0.73471881660774496</v>
      </c>
      <c r="AC98">
        <f t="shared" si="51"/>
        <v>2.268985752462318</v>
      </c>
      <c r="AD98">
        <f t="shared" si="52"/>
        <v>3453.38</v>
      </c>
      <c r="AE98">
        <f t="shared" si="53"/>
        <v>25.922640260691963</v>
      </c>
      <c r="AF98">
        <f t="shared" si="54"/>
        <v>159.59250770883264</v>
      </c>
      <c r="AG98">
        <f t="shared" si="55"/>
        <v>344.25974294658994</v>
      </c>
      <c r="AH98">
        <f t="shared" si="56"/>
        <v>1.8339596726911914E-5</v>
      </c>
      <c r="AI98">
        <f t="shared" si="57"/>
        <v>1.1749601885226547E-2</v>
      </c>
      <c r="AJ98">
        <f t="shared" si="58"/>
        <v>4899.925436008647</v>
      </c>
      <c r="AK98">
        <f t="shared" si="59"/>
        <v>4.299999352532855</v>
      </c>
      <c r="AL98">
        <f t="shared" si="60"/>
        <v>2.2986549664405786E-2</v>
      </c>
      <c r="AM98">
        <f t="shared" si="61"/>
        <v>-6.9038160168788474E-3</v>
      </c>
    </row>
    <row r="99" spans="12:39" x14ac:dyDescent="0.25">
      <c r="L99">
        <f xml:space="preserve"> L98+$K$5</f>
        <v>9.400000000000007E-2</v>
      </c>
      <c r="M99" s="36">
        <f t="shared" si="36"/>
        <v>6499456.0818181811</v>
      </c>
      <c r="N99">
        <f t="shared" si="35"/>
        <v>64.99456081818181</v>
      </c>
      <c r="O99">
        <f t="shared" si="37"/>
        <v>4.3113802483142921E-2</v>
      </c>
      <c r="P99">
        <f t="shared" si="38"/>
        <v>6.8652009454453058E-2</v>
      </c>
      <c r="Q99">
        <f t="shared" si="39"/>
        <v>0.41269837775229035</v>
      </c>
      <c r="R99">
        <f t="shared" si="40"/>
        <v>0.17861330443029391</v>
      </c>
      <c r="S99">
        <f t="shared" si="41"/>
        <v>8.7489324850492621E-3</v>
      </c>
      <c r="T99">
        <f t="shared" si="42"/>
        <v>8.4592475048510599E-3</v>
      </c>
      <c r="U99">
        <f t="shared" si="43"/>
        <v>2.6057242037328711E-2</v>
      </c>
      <c r="V99">
        <f t="shared" si="44"/>
        <v>523.67075944097689</v>
      </c>
      <c r="W99">
        <f t="shared" si="45"/>
        <v>3.7545243573267317</v>
      </c>
      <c r="X99">
        <f t="shared" si="46"/>
        <v>5.9784947471740413</v>
      </c>
      <c r="Y99">
        <f t="shared" si="47"/>
        <v>35.939444499381295</v>
      </c>
      <c r="Z99">
        <f t="shared" si="48"/>
        <v>15.554369213626062</v>
      </c>
      <c r="AA99">
        <f t="shared" si="49"/>
        <v>0.76189243870493273</v>
      </c>
      <c r="AB99">
        <f t="shared" si="50"/>
        <v>0.73666549857291552</v>
      </c>
      <c r="AC99">
        <f t="shared" si="51"/>
        <v>2.2691700633958289</v>
      </c>
      <c r="AD99">
        <f t="shared" si="52"/>
        <v>3453.38</v>
      </c>
      <c r="AE99">
        <f t="shared" si="53"/>
        <v>25.9127431848163</v>
      </c>
      <c r="AF99">
        <f t="shared" si="54"/>
        <v>159.15325917848338</v>
      </c>
      <c r="AG99">
        <f t="shared" si="55"/>
        <v>344.37369864914979</v>
      </c>
      <c r="AH99">
        <f t="shared" si="56"/>
        <v>1.8315709675168091E-5</v>
      </c>
      <c r="AI99">
        <f t="shared" si="57"/>
        <v>1.1759960398439701E-2</v>
      </c>
      <c r="AJ99">
        <f t="shared" si="58"/>
        <v>4895.9343676873605</v>
      </c>
      <c r="AK99">
        <f t="shared" si="59"/>
        <v>4.309056469598775</v>
      </c>
      <c r="AL99">
        <f t="shared" si="60"/>
        <v>2.2913717361121477E-2</v>
      </c>
      <c r="AM99">
        <f t="shared" si="61"/>
        <v>-7.0769116858672388E-3</v>
      </c>
    </row>
    <row r="100" spans="12:39" x14ac:dyDescent="0.25">
      <c r="L100">
        <f xml:space="preserve"> L99+$K$5</f>
        <v>9.500000000000007E-2</v>
      </c>
      <c r="M100" s="36">
        <f t="shared" si="36"/>
        <v>6499444.5090909088</v>
      </c>
      <c r="N100">
        <f t="shared" si="35"/>
        <v>64.994445090909096</v>
      </c>
      <c r="O100">
        <f t="shared" si="37"/>
        <v>4.3104267557924979E-2</v>
      </c>
      <c r="P100">
        <f t="shared" si="38"/>
        <v>6.8630672073896767E-2</v>
      </c>
      <c r="Q100">
        <f t="shared" si="39"/>
        <v>0.41261529576018557</v>
      </c>
      <c r="R100">
        <f t="shared" si="40"/>
        <v>0.17861330443029391</v>
      </c>
      <c r="S100">
        <f t="shared" si="41"/>
        <v>8.7798047908235026E-3</v>
      </c>
      <c r="T100">
        <f t="shared" si="42"/>
        <v>8.4805848854073562E-3</v>
      </c>
      <c r="U100">
        <f t="shared" si="43"/>
        <v>2.6057242037328711E-2</v>
      </c>
      <c r="V100">
        <f t="shared" si="44"/>
        <v>523.72136824985785</v>
      </c>
      <c r="W100">
        <f t="shared" si="45"/>
        <v>3.7539979002978074</v>
      </c>
      <c r="X100">
        <f t="shared" si="46"/>
        <v>5.9771204444017343</v>
      </c>
      <c r="Y100">
        <f t="shared" si="47"/>
        <v>35.935118299666144</v>
      </c>
      <c r="Z100">
        <f t="shared" si="48"/>
        <v>15.555628428102089</v>
      </c>
      <c r="AA100">
        <f t="shared" si="49"/>
        <v>0.76464282116577287</v>
      </c>
      <c r="AB100">
        <f t="shared" si="50"/>
        <v>0.73858343168304863</v>
      </c>
      <c r="AC100">
        <f t="shared" si="51"/>
        <v>2.2693537655925011</v>
      </c>
      <c r="AD100">
        <f t="shared" si="52"/>
        <v>3453.38</v>
      </c>
      <c r="AE100">
        <f t="shared" si="53"/>
        <v>25.90285445116913</v>
      </c>
      <c r="AF100">
        <f t="shared" si="54"/>
        <v>158.71542141752002</v>
      </c>
      <c r="AG100">
        <f t="shared" si="55"/>
        <v>344.47977117309324</v>
      </c>
      <c r="AH100">
        <f t="shared" si="56"/>
        <v>1.8291864735194053E-5</v>
      </c>
      <c r="AI100">
        <f t="shared" si="57"/>
        <v>1.177032325835012E-2</v>
      </c>
      <c r="AJ100">
        <f t="shared" si="58"/>
        <v>4891.9483892647368</v>
      </c>
      <c r="AK100">
        <f t="shared" si="59"/>
        <v>4.3181284718441244</v>
      </c>
      <c r="AL100">
        <f t="shared" si="60"/>
        <v>2.2842833475041603E-2</v>
      </c>
      <c r="AM100">
        <f t="shared" si="61"/>
        <v>-7.2463845842039116E-3</v>
      </c>
    </row>
    <row r="101" spans="12:39" x14ac:dyDescent="0.25">
      <c r="L101">
        <f xml:space="preserve"> L100+$K$5</f>
        <v>9.6000000000000071E-2</v>
      </c>
      <c r="M101" s="36">
        <f t="shared" si="36"/>
        <v>6499432.8145454545</v>
      </c>
      <c r="N101">
        <f t="shared" si="35"/>
        <v>64.994328145454546</v>
      </c>
      <c r="O101">
        <f t="shared" si="37"/>
        <v>4.3094504297031273E-2</v>
      </c>
      <c r="P101">
        <f t="shared" si="38"/>
        <v>6.860965853290027E-2</v>
      </c>
      <c r="Q101">
        <f t="shared" si="39"/>
        <v>0.41253272861540863</v>
      </c>
      <c r="R101">
        <f t="shared" si="40"/>
        <v>0.17861330443029391</v>
      </c>
      <c r="S101">
        <f t="shared" si="41"/>
        <v>8.8105815927137128E-3</v>
      </c>
      <c r="T101">
        <f t="shared" si="42"/>
        <v>8.501598426403861E-3</v>
      </c>
      <c r="U101">
        <f t="shared" si="43"/>
        <v>2.6057242037328711E-2</v>
      </c>
      <c r="V101">
        <f t="shared" si="44"/>
        <v>523.77196163476515</v>
      </c>
      <c r="W101">
        <f t="shared" si="45"/>
        <v>3.7534504403794493</v>
      </c>
      <c r="X101">
        <f t="shared" si="46"/>
        <v>5.9757724850390863</v>
      </c>
      <c r="Y101">
        <f t="shared" si="47"/>
        <v>35.930826381476912</v>
      </c>
      <c r="Z101">
        <f t="shared" si="48"/>
        <v>15.556883577326575</v>
      </c>
      <c r="AA101">
        <f t="shared" si="49"/>
        <v>0.76738512018221583</v>
      </c>
      <c r="AB101">
        <f t="shared" si="50"/>
        <v>0.74047326632581945</v>
      </c>
      <c r="AC101">
        <f t="shared" si="51"/>
        <v>2.2695368747244875</v>
      </c>
      <c r="AD101">
        <f t="shared" si="52"/>
        <v>3453.38</v>
      </c>
      <c r="AE101">
        <f t="shared" si="53"/>
        <v>25.892974412283827</v>
      </c>
      <c r="AF101">
        <f t="shared" si="54"/>
        <v>158.27900528050853</v>
      </c>
      <c r="AG101">
        <f t="shared" si="55"/>
        <v>344.57818019643213</v>
      </c>
      <c r="AH101">
        <f t="shared" si="56"/>
        <v>1.8268062688460632E-5</v>
      </c>
      <c r="AI101">
        <f t="shared" si="57"/>
        <v>1.1780690083221794E-2</v>
      </c>
      <c r="AJ101">
        <f t="shared" si="58"/>
        <v>4887.9676382947391</v>
      </c>
      <c r="AK101">
        <f t="shared" si="59"/>
        <v>4.327215042211515</v>
      </c>
      <c r="AL101">
        <f t="shared" si="60"/>
        <v>2.2773832842107208E-2</v>
      </c>
      <c r="AM101">
        <f t="shared" si="61"/>
        <v>-7.4123191372681314E-3</v>
      </c>
    </row>
    <row r="102" spans="12:39" x14ac:dyDescent="0.25">
      <c r="L102">
        <f xml:space="preserve"> L101+$K$5</f>
        <v>9.7000000000000072E-2</v>
      </c>
      <c r="M102" s="36">
        <f t="shared" si="36"/>
        <v>6499420.9981818181</v>
      </c>
      <c r="N102">
        <f t="shared" si="35"/>
        <v>64.994209981818187</v>
      </c>
      <c r="O102">
        <f t="shared" si="37"/>
        <v>4.3084517467775439E-2</v>
      </c>
      <c r="P102">
        <f t="shared" si="38"/>
        <v>6.8588961526789172E-2</v>
      </c>
      <c r="Q102">
        <f t="shared" si="39"/>
        <v>0.41245066393856367</v>
      </c>
      <c r="R102">
        <f t="shared" si="40"/>
        <v>0.17861330443029391</v>
      </c>
      <c r="S102">
        <f t="shared" si="41"/>
        <v>8.8412654280806396E-3</v>
      </c>
      <c r="T102">
        <f t="shared" si="42"/>
        <v>8.5222954325149536E-3</v>
      </c>
      <c r="U102">
        <f t="shared" si="43"/>
        <v>2.6057242037328711E-2</v>
      </c>
      <c r="V102">
        <f t="shared" si="44"/>
        <v>523.82253775855315</v>
      </c>
      <c r="W102">
        <f t="shared" si="45"/>
        <v>3.7528824137307444</v>
      </c>
      <c r="X102">
        <f t="shared" si="46"/>
        <v>5.9744502809498963</v>
      </c>
      <c r="Y102">
        <f t="shared" si="47"/>
        <v>35.926567922788571</v>
      </c>
      <c r="Z102">
        <f t="shared" si="48"/>
        <v>15.558134765142484</v>
      </c>
      <c r="AA102">
        <f t="shared" si="49"/>
        <v>0.77011955779674723</v>
      </c>
      <c r="AB102">
        <f t="shared" si="50"/>
        <v>0.74233563546869596</v>
      </c>
      <c r="AC102">
        <f t="shared" si="51"/>
        <v>2.2697194059410575</v>
      </c>
      <c r="AD102">
        <f t="shared" si="52"/>
        <v>3453.38</v>
      </c>
      <c r="AE102">
        <f t="shared" si="53"/>
        <v>25.883103417246272</v>
      </c>
      <c r="AF102">
        <f t="shared" si="54"/>
        <v>157.84402133894605</v>
      </c>
      <c r="AG102">
        <f t="shared" si="55"/>
        <v>344.66913951769118</v>
      </c>
      <c r="AH102">
        <f t="shared" si="56"/>
        <v>1.8244304305130363E-5</v>
      </c>
      <c r="AI102">
        <f t="shared" si="57"/>
        <v>1.1791060493036954E-2</v>
      </c>
      <c r="AJ102">
        <f t="shared" si="58"/>
        <v>4883.9922507017836</v>
      </c>
      <c r="AK102">
        <f t="shared" si="59"/>
        <v>4.3363158635294043</v>
      </c>
      <c r="AL102">
        <f t="shared" si="60"/>
        <v>2.2706652764230981E-2</v>
      </c>
      <c r="AM102">
        <f t="shared" si="61"/>
        <v>-7.5747971114715762E-3</v>
      </c>
    </row>
    <row r="103" spans="12:39" x14ac:dyDescent="0.25">
      <c r="L103">
        <f xml:space="preserve"> L102+$K$5</f>
        <v>9.8000000000000073E-2</v>
      </c>
      <c r="M103" s="36">
        <f t="shared" si="36"/>
        <v>6499409.0599999996</v>
      </c>
      <c r="N103">
        <f t="shared" si="35"/>
        <v>64.994090600000007</v>
      </c>
      <c r="O103">
        <f t="shared" si="37"/>
        <v>4.3074311727304887E-2</v>
      </c>
      <c r="P103">
        <f t="shared" si="38"/>
        <v>6.8568573945530259E-2</v>
      </c>
      <c r="Q103">
        <f t="shared" si="39"/>
        <v>0.41236908971384584</v>
      </c>
      <c r="R103">
        <f t="shared" si="40"/>
        <v>0.17861330443029391</v>
      </c>
      <c r="S103">
        <f t="shared" si="41"/>
        <v>8.8718587498101045E-3</v>
      </c>
      <c r="T103">
        <f t="shared" si="42"/>
        <v>8.542683013773868E-3</v>
      </c>
      <c r="U103">
        <f t="shared" si="43"/>
        <v>2.6057242037328711E-2</v>
      </c>
      <c r="V103">
        <f t="shared" si="44"/>
        <v>523.87309479799785</v>
      </c>
      <c r="W103">
        <f t="shared" si="45"/>
        <v>3.7522942462227604</v>
      </c>
      <c r="X103">
        <f t="shared" si="46"/>
        <v>5.9731532593338406</v>
      </c>
      <c r="Y103">
        <f t="shared" si="47"/>
        <v>35.922342124680441</v>
      </c>
      <c r="Z103">
        <f t="shared" si="48"/>
        <v>15.559382091943652</v>
      </c>
      <c r="AA103">
        <f t="shared" si="49"/>
        <v>0.77284634867679214</v>
      </c>
      <c r="AB103">
        <f t="shared" si="50"/>
        <v>0.74417115525421351</v>
      </c>
      <c r="AC103">
        <f t="shared" si="51"/>
        <v>2.269901373888302</v>
      </c>
      <c r="AD103">
        <f t="shared" si="52"/>
        <v>3453.38</v>
      </c>
      <c r="AE103">
        <f t="shared" si="53"/>
        <v>25.873241811617547</v>
      </c>
      <c r="AF103">
        <f t="shared" si="54"/>
        <v>157.41047988067243</v>
      </c>
      <c r="AG103">
        <f t="shared" si="55"/>
        <v>344.7528572443465</v>
      </c>
      <c r="AH103">
        <f t="shared" si="56"/>
        <v>1.8220590343920936E-5</v>
      </c>
      <c r="AI103">
        <f t="shared" si="57"/>
        <v>1.1801434109596894E-2</v>
      </c>
      <c r="AJ103">
        <f t="shared" si="58"/>
        <v>4880.0223607531643</v>
      </c>
      <c r="AK103">
        <f t="shared" si="59"/>
        <v>4.3454306186070255</v>
      </c>
      <c r="AL103">
        <f t="shared" si="60"/>
        <v>2.2641232892193094E-2</v>
      </c>
      <c r="AM103">
        <f t="shared" si="61"/>
        <v>-7.7338977257786776E-3</v>
      </c>
    </row>
    <row r="104" spans="12:39" x14ac:dyDescent="0.25">
      <c r="L104">
        <f xml:space="preserve"> L103+$K$5</f>
        <v>9.9000000000000074E-2</v>
      </c>
      <c r="M104" s="36">
        <f t="shared" si="36"/>
        <v>6499397</v>
      </c>
      <c r="N104">
        <f t="shared" si="35"/>
        <v>64.993970000000004</v>
      </c>
      <c r="O104">
        <f t="shared" si="37"/>
        <v>4.3063891626033059E-2</v>
      </c>
      <c r="P104">
        <f t="shared" si="38"/>
        <v>6.8548488867134494E-2</v>
      </c>
      <c r="Q104">
        <f t="shared" si="39"/>
        <v>0.4122879942761149</v>
      </c>
      <c r="R104">
        <f t="shared" si="40"/>
        <v>0.17861330443029391</v>
      </c>
      <c r="S104">
        <f t="shared" si="41"/>
        <v>8.9023639294777013E-3</v>
      </c>
      <c r="T104">
        <f t="shared" si="42"/>
        <v>8.5627680921696366E-3</v>
      </c>
      <c r="U104">
        <f t="shared" si="43"/>
        <v>2.6057242037328711E-2</v>
      </c>
      <c r="V104">
        <f t="shared" si="44"/>
        <v>523.92363094419727</v>
      </c>
      <c r="W104">
        <f t="shared" si="45"/>
        <v>3.7516863537634375</v>
      </c>
      <c r="X104">
        <f t="shared" si="46"/>
        <v>5.9718808622132764</v>
      </c>
      <c r="Y104">
        <f t="shared" si="47"/>
        <v>35.918148210533282</v>
      </c>
      <c r="Z104">
        <f t="shared" si="48"/>
        <v>15.560625654803513</v>
      </c>
      <c r="AA104">
        <f t="shared" si="49"/>
        <v>0.77556570038985972</v>
      </c>
      <c r="AB104">
        <f t="shared" si="50"/>
        <v>0.74598042556873001</v>
      </c>
      <c r="AC104">
        <f t="shared" si="51"/>
        <v>2.2700827927279086</v>
      </c>
      <c r="AD104">
        <f t="shared" si="52"/>
        <v>3453.38</v>
      </c>
      <c r="AE104">
        <f t="shared" si="53"/>
        <v>25.863389937365863</v>
      </c>
      <c r="AF104">
        <f t="shared" si="54"/>
        <v>156.97839090972241</v>
      </c>
      <c r="AG104">
        <f t="shared" si="55"/>
        <v>344.82953597340918</v>
      </c>
      <c r="AH104">
        <f t="shared" si="56"/>
        <v>1.8196921551991754E-5</v>
      </c>
      <c r="AI104">
        <f t="shared" si="57"/>
        <v>1.1811810556613669E-2</v>
      </c>
      <c r="AJ104">
        <f t="shared" si="58"/>
        <v>4876.0581010353908</v>
      </c>
      <c r="AK104">
        <f t="shared" si="59"/>
        <v>4.3545589903222428</v>
      </c>
      <c r="AL104">
        <f t="shared" si="60"/>
        <v>2.2577515115256668E-2</v>
      </c>
      <c r="AM104">
        <f t="shared" si="61"/>
        <v>-7.8896977574965371E-3</v>
      </c>
    </row>
    <row r="105" spans="12:39" x14ac:dyDescent="0.25">
      <c r="L105">
        <f xml:space="preserve"> L104+$K$5</f>
        <v>0.10000000000000007</v>
      </c>
      <c r="M105" s="36">
        <f t="shared" si="36"/>
        <v>6499384.8181818184</v>
      </c>
      <c r="N105">
        <f t="shared" si="35"/>
        <v>64.993848181818194</v>
      </c>
      <c r="O105">
        <f t="shared" si="37"/>
        <v>4.3053261610929136E-2</v>
      </c>
      <c r="P105">
        <f t="shared" si="38"/>
        <v>6.8528699551351352E-2</v>
      </c>
      <c r="Q105">
        <f t="shared" si="39"/>
        <v>0.41220736629855764</v>
      </c>
      <c r="R105">
        <f t="shared" si="40"/>
        <v>0.17861330443029391</v>
      </c>
      <c r="S105">
        <f t="shared" si="41"/>
        <v>8.9327832603647694E-3</v>
      </c>
      <c r="T105">
        <f t="shared" si="42"/>
        <v>8.582557407952782E-3</v>
      </c>
      <c r="U105">
        <f t="shared" si="43"/>
        <v>2.6057242037328711E-2</v>
      </c>
      <c r="V105">
        <f t="shared" si="44"/>
        <v>523.97414440292891</v>
      </c>
      <c r="W105">
        <f t="shared" si="45"/>
        <v>3.7510591426088307</v>
      </c>
      <c r="X105">
        <f t="shared" si="46"/>
        <v>5.9706325459424967</v>
      </c>
      <c r="Y105">
        <f t="shared" si="47"/>
        <v>35.913985425262254</v>
      </c>
      <c r="Z105">
        <f t="shared" si="48"/>
        <v>15.561865547597689</v>
      </c>
      <c r="AA105">
        <f t="shared" si="49"/>
        <v>0.77827781366577076</v>
      </c>
      <c r="AB105">
        <f t="shared" si="50"/>
        <v>0.74776403058610585</v>
      </c>
      <c r="AC105">
        <f t="shared" si="51"/>
        <v>2.2702636761550488</v>
      </c>
      <c r="AD105">
        <f t="shared" si="52"/>
        <v>3453.38</v>
      </c>
      <c r="AE105">
        <f t="shared" si="53"/>
        <v>25.853548132807294</v>
      </c>
      <c r="AF105">
        <f t="shared" si="54"/>
        <v>156.54776414659187</v>
      </c>
      <c r="AG105">
        <f t="shared" si="55"/>
        <v>344.89937296457873</v>
      </c>
      <c r="AH105">
        <f t="shared" si="56"/>
        <v>1.8173298664852913E-5</v>
      </c>
      <c r="AI105">
        <f t="shared" si="57"/>
        <v>1.1822189459793513E-2</v>
      </c>
      <c r="AJ105">
        <f t="shared" si="58"/>
        <v>4872.0996024340157</v>
      </c>
      <c r="AK105">
        <f t="shared" si="59"/>
        <v>4.3637006617026373</v>
      </c>
      <c r="AL105">
        <f t="shared" si="60"/>
        <v>2.251544345705472E-2</v>
      </c>
      <c r="AM105">
        <f t="shared" si="61"/>
        <v>-8.042271642676041E-3</v>
      </c>
    </row>
    <row r="106" spans="12:39" x14ac:dyDescent="0.25">
      <c r="L106">
        <f xml:space="preserve"> L105+$K$5</f>
        <v>0.10100000000000008</v>
      </c>
      <c r="M106" s="36">
        <f t="shared" si="36"/>
        <v>6499372.5145454546</v>
      </c>
      <c r="N106">
        <f t="shared" si="35"/>
        <v>64.993725145454547</v>
      </c>
      <c r="O106">
        <f t="shared" si="37"/>
        <v>4.3042426028672483E-2</v>
      </c>
      <c r="P106">
        <f t="shared" si="38"/>
        <v>6.8509199433638687E-2</v>
      </c>
      <c r="Q106">
        <f t="shared" si="39"/>
        <v>0.41212719478090631</v>
      </c>
      <c r="R106">
        <f t="shared" si="40"/>
        <v>0.17861330443029391</v>
      </c>
      <c r="S106">
        <f t="shared" si="41"/>
        <v>8.9631189603340908E-3</v>
      </c>
      <c r="T106">
        <f t="shared" si="42"/>
        <v>8.6020575256654467E-3</v>
      </c>
      <c r="U106">
        <f t="shared" si="43"/>
        <v>2.6057242037328711E-2</v>
      </c>
      <c r="V106">
        <f t="shared" si="44"/>
        <v>524.02463339496853</v>
      </c>
      <c r="W106">
        <f t="shared" si="45"/>
        <v>3.750413009661441</v>
      </c>
      <c r="X106">
        <f t="shared" si="46"/>
        <v>5.9694077807382655</v>
      </c>
      <c r="Y106">
        <f t="shared" si="47"/>
        <v>35.909853034584089</v>
      </c>
      <c r="Z106">
        <f t="shared" si="48"/>
        <v>15.563101861120956</v>
      </c>
      <c r="AA106">
        <f t="shared" si="49"/>
        <v>0.78098288264670268</v>
      </c>
      <c r="AB106">
        <f t="shared" si="50"/>
        <v>0.74952253928765833</v>
      </c>
      <c r="AC106">
        <f t="shared" si="51"/>
        <v>2.2704440374154404</v>
      </c>
      <c r="AD106">
        <f t="shared" si="52"/>
        <v>3453.38</v>
      </c>
      <c r="AE106">
        <f t="shared" si="53"/>
        <v>25.8437167325541</v>
      </c>
      <c r="AF106">
        <f t="shared" si="54"/>
        <v>156.11860902887125</v>
      </c>
      <c r="AG106">
        <f t="shared" si="55"/>
        <v>344.96256030634385</v>
      </c>
      <c r="AH106">
        <f t="shared" si="56"/>
        <v>1.8149722406292706E-5</v>
      </c>
      <c r="AI106">
        <f t="shared" si="57"/>
        <v>1.1832570446912678E-2</v>
      </c>
      <c r="AJ106">
        <f t="shared" si="58"/>
        <v>4868.1469941167034</v>
      </c>
      <c r="AK106">
        <f t="shared" si="59"/>
        <v>4.3728553160008925</v>
      </c>
      <c r="AL106">
        <f t="shared" si="60"/>
        <v>2.2454963977339506E-2</v>
      </c>
      <c r="AM106">
        <f t="shared" si="61"/>
        <v>-8.1916915714422747E-3</v>
      </c>
    </row>
    <row r="107" spans="12:39" x14ac:dyDescent="0.25">
      <c r="L107">
        <f xml:space="preserve"> L106+$K$5</f>
        <v>0.10200000000000008</v>
      </c>
      <c r="M107" s="36">
        <f t="shared" si="36"/>
        <v>6499360.0890909089</v>
      </c>
      <c r="N107">
        <f t="shared" si="35"/>
        <v>64.993600890909093</v>
      </c>
      <c r="O107">
        <f t="shared" si="37"/>
        <v>4.303138912867864E-2</v>
      </c>
      <c r="P107">
        <f t="shared" si="38"/>
        <v>6.8489982119393417E-2</v>
      </c>
      <c r="Q107">
        <f t="shared" si="39"/>
        <v>0.41204746903818279</v>
      </c>
      <c r="R107">
        <f t="shared" si="40"/>
        <v>0.17861330443029391</v>
      </c>
      <c r="S107">
        <f t="shared" si="41"/>
        <v>8.993373174573209E-3</v>
      </c>
      <c r="T107">
        <f t="shared" si="42"/>
        <v>8.6212748399107243E-3</v>
      </c>
      <c r="U107">
        <f t="shared" si="43"/>
        <v>2.6057242037328711E-2</v>
      </c>
      <c r="V107">
        <f t="shared" si="44"/>
        <v>524.07509615637241</v>
      </c>
      <c r="W107">
        <f t="shared" si="45"/>
        <v>3.7497483427562748</v>
      </c>
      <c r="X107">
        <f t="shared" si="46"/>
        <v>5.9682060502304894</v>
      </c>
      <c r="Y107">
        <f t="shared" si="47"/>
        <v>35.905750324316521</v>
      </c>
      <c r="Z107">
        <f t="shared" si="48"/>
        <v>15.564334683198796</v>
      </c>
      <c r="AA107">
        <f t="shared" si="49"/>
        <v>0.78368109512573736</v>
      </c>
      <c r="AB107">
        <f t="shared" si="50"/>
        <v>0.75125650595965987</v>
      </c>
      <c r="AC107">
        <f t="shared" si="51"/>
        <v>2.2706238893216222</v>
      </c>
      <c r="AD107">
        <f t="shared" si="52"/>
        <v>3453.38</v>
      </c>
      <c r="AE107">
        <f t="shared" si="53"/>
        <v>25.833896067470768</v>
      </c>
      <c r="AF107">
        <f t="shared" si="54"/>
        <v>155.69093471222098</v>
      </c>
      <c r="AG107">
        <f t="shared" si="55"/>
        <v>345.0192850754043</v>
      </c>
      <c r="AH107">
        <f t="shared" si="56"/>
        <v>1.8126193488324733E-5</v>
      </c>
      <c r="AI107">
        <f t="shared" si="57"/>
        <v>1.1842953147886031E-2</v>
      </c>
      <c r="AJ107">
        <f t="shared" si="58"/>
        <v>4864.2004035193895</v>
      </c>
      <c r="AK107">
        <f t="shared" si="59"/>
        <v>4.3820226367641002</v>
      </c>
      <c r="AL107">
        <f t="shared" si="60"/>
        <v>2.2396024679211528E-2</v>
      </c>
      <c r="AM107">
        <f t="shared" si="61"/>
        <v>-8.3380275785531217E-3</v>
      </c>
    </row>
    <row r="108" spans="12:39" x14ac:dyDescent="0.25">
      <c r="L108">
        <f xml:space="preserve"> L107+$K$5</f>
        <v>0.10300000000000008</v>
      </c>
      <c r="M108" s="36">
        <f t="shared" si="36"/>
        <v>6499347.541818182</v>
      </c>
      <c r="N108">
        <f t="shared" si="35"/>
        <v>64.993475418181831</v>
      </c>
      <c r="O108">
        <f t="shared" si="37"/>
        <v>4.3020155066003332E-2</v>
      </c>
      <c r="P108">
        <f t="shared" si="38"/>
        <v>6.8471041378429173E-2</v>
      </c>
      <c r="Q108">
        <f t="shared" si="39"/>
        <v>0.41196817868993946</v>
      </c>
      <c r="R108">
        <f t="shared" si="40"/>
        <v>0.17861330443029391</v>
      </c>
      <c r="S108">
        <f t="shared" si="41"/>
        <v>9.0235479782127606E-3</v>
      </c>
      <c r="T108">
        <f t="shared" si="42"/>
        <v>8.6402155808749676E-3</v>
      </c>
      <c r="U108">
        <f t="shared" si="43"/>
        <v>2.6057242037328711E-2</v>
      </c>
      <c r="V108">
        <f t="shared" si="44"/>
        <v>524.12553093872725</v>
      </c>
      <c r="W108">
        <f t="shared" si="45"/>
        <v>3.7490655209352566</v>
      </c>
      <c r="X108">
        <f t="shared" si="46"/>
        <v>5.9670268510319513</v>
      </c>
      <c r="Y108">
        <f t="shared" si="47"/>
        <v>35.901676599708125</v>
      </c>
      <c r="Z108">
        <f t="shared" si="48"/>
        <v>15.565564098793887</v>
      </c>
      <c r="AA108">
        <f t="shared" si="49"/>
        <v>0.78637263277455172</v>
      </c>
      <c r="AB108">
        <f t="shared" si="50"/>
        <v>0.7529664706695649</v>
      </c>
      <c r="AC108">
        <f t="shared" si="51"/>
        <v>2.2708032442684889</v>
      </c>
      <c r="AD108">
        <f t="shared" si="52"/>
        <v>3453.38</v>
      </c>
      <c r="AE108">
        <f t="shared" si="53"/>
        <v>25.824086464636121</v>
      </c>
      <c r="AF108">
        <f t="shared" si="54"/>
        <v>155.26475007164021</v>
      </c>
      <c r="AG108">
        <f t="shared" si="55"/>
        <v>345.06972948973498</v>
      </c>
      <c r="AH108">
        <f t="shared" si="56"/>
        <v>1.810271261114993E-5</v>
      </c>
      <c r="AI108">
        <f t="shared" si="57"/>
        <v>1.1853337194829474E-2</v>
      </c>
      <c r="AJ108">
        <f t="shared" si="58"/>
        <v>4860.2599563349895</v>
      </c>
      <c r="AK108">
        <f t="shared" si="59"/>
        <v>4.3912023078985252</v>
      </c>
      <c r="AL108">
        <f t="shared" si="60"/>
        <v>2.23385754214772E-2</v>
      </c>
      <c r="AM108">
        <f t="shared" si="61"/>
        <v>-8.4813476294613929E-3</v>
      </c>
    </row>
    <row r="109" spans="12:39" x14ac:dyDescent="0.25">
      <c r="L109">
        <f xml:space="preserve"> L108+$K$5</f>
        <v>0.10400000000000008</v>
      </c>
      <c r="M109" s="36">
        <f t="shared" si="36"/>
        <v>6499334.872727273</v>
      </c>
      <c r="N109">
        <f t="shared" si="35"/>
        <v>64.993348727272732</v>
      </c>
      <c r="O109">
        <f t="shared" si="37"/>
        <v>4.3008727904130475E-2</v>
      </c>
      <c r="P109">
        <f t="shared" si="38"/>
        <v>6.8452371139688065E-2</v>
      </c>
      <c r="Q109">
        <f t="shared" si="39"/>
        <v>0.41188931364997045</v>
      </c>
      <c r="R109">
        <f t="shared" si="40"/>
        <v>0.17861330443029391</v>
      </c>
      <c r="S109">
        <f t="shared" si="41"/>
        <v>9.0536453788267225E-3</v>
      </c>
      <c r="T109">
        <f t="shared" si="42"/>
        <v>8.6588858196160762E-3</v>
      </c>
      <c r="U109">
        <f t="shared" si="43"/>
        <v>2.6057242037328711E-2</v>
      </c>
      <c r="V109">
        <f t="shared" si="44"/>
        <v>524.1759360093688</v>
      </c>
      <c r="W109">
        <f t="shared" si="45"/>
        <v>3.7483649147105789</v>
      </c>
      <c r="X109">
        <f t="shared" si="46"/>
        <v>5.9658696923261445</v>
      </c>
      <c r="Y109">
        <f t="shared" si="47"/>
        <v>35.89763118479717</v>
      </c>
      <c r="Z109">
        <f t="shared" si="48"/>
        <v>15.566790190107785</v>
      </c>
      <c r="AA109">
        <f t="shared" si="49"/>
        <v>0.78905767136085114</v>
      </c>
      <c r="AB109">
        <f t="shared" si="50"/>
        <v>0.75465295972208424</v>
      </c>
      <c r="AC109">
        <f t="shared" si="51"/>
        <v>2.2709821142481248</v>
      </c>
      <c r="AD109">
        <f t="shared" si="52"/>
        <v>3453.38</v>
      </c>
      <c r="AE109">
        <f t="shared" si="53"/>
        <v>25.814288247312028</v>
      </c>
      <c r="AF109">
        <f t="shared" si="54"/>
        <v>154.84006370301921</v>
      </c>
      <c r="AG109">
        <f t="shared" si="55"/>
        <v>345.11407105563296</v>
      </c>
      <c r="AH109">
        <f t="shared" si="56"/>
        <v>1.8079280463135173E-5</v>
      </c>
      <c r="AI109">
        <f t="shared" si="57"/>
        <v>1.1863722222116032E-2</v>
      </c>
      <c r="AJ109">
        <f t="shared" si="58"/>
        <v>4856.3257765047174</v>
      </c>
      <c r="AK109">
        <f t="shared" si="59"/>
        <v>4.4003940137291089</v>
      </c>
      <c r="AL109">
        <f t="shared" si="60"/>
        <v>2.2282567835805844E-2</v>
      </c>
      <c r="AM109">
        <f t="shared" si="61"/>
        <v>-8.6217177021419098E-3</v>
      </c>
    </row>
    <row r="110" spans="12:39" x14ac:dyDescent="0.25">
      <c r="L110">
        <f xml:space="preserve"> L109+$K$5</f>
        <v>0.10500000000000008</v>
      </c>
      <c r="M110" s="36">
        <f t="shared" si="36"/>
        <v>6499322.081818182</v>
      </c>
      <c r="N110">
        <f t="shared" si="35"/>
        <v>64.993220818181825</v>
      </c>
      <c r="O110">
        <f t="shared" si="37"/>
        <v>4.2997111617649991E-2</v>
      </c>
      <c r="P110">
        <f t="shared" si="38"/>
        <v>6.8433965486174239E-2</v>
      </c>
      <c r="Q110">
        <f t="shared" si="39"/>
        <v>0.411810864116468</v>
      </c>
      <c r="R110">
        <f t="shared" si="40"/>
        <v>0.17861330443029391</v>
      </c>
      <c r="S110">
        <f t="shared" si="41"/>
        <v>9.0836673188210357E-3</v>
      </c>
      <c r="T110">
        <f t="shared" si="42"/>
        <v>8.6772914731299017E-3</v>
      </c>
      <c r="U110">
        <f t="shared" si="43"/>
        <v>2.6057242037328711E-2</v>
      </c>
      <c r="V110">
        <f t="shared" si="44"/>
        <v>524.22630965157282</v>
      </c>
      <c r="W110">
        <f t="shared" si="45"/>
        <v>3.747646886317539</v>
      </c>
      <c r="X110">
        <f t="shared" si="46"/>
        <v>5.9647340954722488</v>
      </c>
      <c r="Y110">
        <f t="shared" si="47"/>
        <v>35.893613421797724</v>
      </c>
      <c r="Z110">
        <f t="shared" si="48"/>
        <v>15.568013036678082</v>
      </c>
      <c r="AA110">
        <f t="shared" si="49"/>
        <v>0.79173638095610832</v>
      </c>
      <c r="AB110">
        <f t="shared" si="50"/>
        <v>0.75631648609615043</v>
      </c>
      <c r="AC110">
        <f t="shared" si="51"/>
        <v>2.2711605108639774</v>
      </c>
      <c r="AD110">
        <f t="shared" si="52"/>
        <v>3453.38</v>
      </c>
      <c r="AE110">
        <f t="shared" si="53"/>
        <v>25.804501734917505</v>
      </c>
      <c r="AF110">
        <f t="shared" si="54"/>
        <v>154.41688392493845</v>
      </c>
      <c r="AG110">
        <f t="shared" si="55"/>
        <v>345.15248270903567</v>
      </c>
      <c r="AH110">
        <f t="shared" si="56"/>
        <v>1.8055897720804766E-5</v>
      </c>
      <c r="AI110">
        <f t="shared" si="57"/>
        <v>1.1874107866426708E-2</v>
      </c>
      <c r="AJ110">
        <f t="shared" si="58"/>
        <v>4852.3979862117258</v>
      </c>
      <c r="AK110">
        <f t="shared" si="59"/>
        <v>4.4095974390549433</v>
      </c>
      <c r="AL110">
        <f t="shared" si="60"/>
        <v>2.222795524838363E-2</v>
      </c>
      <c r="AM110">
        <f t="shared" si="61"/>
        <v>-8.7592018649229799E-3</v>
      </c>
    </row>
    <row r="111" spans="12:39" x14ac:dyDescent="0.25">
      <c r="L111">
        <f xml:space="preserve"> L110+$K$5</f>
        <v>0.10600000000000008</v>
      </c>
      <c r="M111" s="36">
        <f t="shared" si="36"/>
        <v>6499309.169090909</v>
      </c>
      <c r="N111">
        <f t="shared" si="35"/>
        <v>64.993091690909097</v>
      </c>
      <c r="O111">
        <f t="shared" si="37"/>
        <v>4.2985310094830698E-2</v>
      </c>
      <c r="P111">
        <f t="shared" si="38"/>
        <v>6.8415818650097895E-2</v>
      </c>
      <c r="Q111">
        <f t="shared" si="39"/>
        <v>0.41173282056260035</v>
      </c>
      <c r="R111">
        <f t="shared" si="40"/>
        <v>0.17861330443029391</v>
      </c>
      <c r="S111">
        <f t="shared" si="41"/>
        <v>9.1136156777166799E-3</v>
      </c>
      <c r="T111">
        <f t="shared" si="42"/>
        <v>8.6954383092062489E-3</v>
      </c>
      <c r="U111">
        <f t="shared" si="43"/>
        <v>2.6057242037328711E-2</v>
      </c>
      <c r="V111">
        <f t="shared" si="44"/>
        <v>524.27665016472054</v>
      </c>
      <c r="W111">
        <f t="shared" si="45"/>
        <v>3.7469117899573812</v>
      </c>
      <c r="X111">
        <f t="shared" si="46"/>
        <v>5.9636195936263734</v>
      </c>
      <c r="Y111">
        <f t="shared" si="47"/>
        <v>35.88962267051177</v>
      </c>
      <c r="Z111">
        <f t="shared" si="48"/>
        <v>15.569232715471262</v>
      </c>
      <c r="AA111">
        <f t="shared" si="49"/>
        <v>0.79440892613413061</v>
      </c>
      <c r="AB111">
        <f t="shared" si="50"/>
        <v>0.7579575498637634</v>
      </c>
      <c r="AC111">
        <f t="shared" si="51"/>
        <v>2.2713384453444081</v>
      </c>
      <c r="AD111">
        <f t="shared" si="52"/>
        <v>3453.38</v>
      </c>
      <c r="AE111">
        <f t="shared" si="53"/>
        <v>25.794727243008015</v>
      </c>
      <c r="AF111">
        <f t="shared" si="54"/>
        <v>153.99521878068845</v>
      </c>
      <c r="AG111">
        <f t="shared" si="55"/>
        <v>345.18513295139496</v>
      </c>
      <c r="AH111">
        <f t="shared" si="56"/>
        <v>1.8032565048844878E-5</v>
      </c>
      <c r="AI111">
        <f t="shared" si="57"/>
        <v>1.1884493766796124E-2</v>
      </c>
      <c r="AJ111">
        <f t="shared" si="58"/>
        <v>4848.4767058767593</v>
      </c>
      <c r="AK111">
        <f t="shared" si="59"/>
        <v>4.4188122692005649</v>
      </c>
      <c r="AL111">
        <f t="shared" si="60"/>
        <v>2.2174692605781827E-2</v>
      </c>
      <c r="AM111">
        <f t="shared" si="61"/>
        <v>-8.8938623505509379E-3</v>
      </c>
    </row>
    <row r="112" spans="12:39" x14ac:dyDescent="0.25">
      <c r="L112">
        <f xml:space="preserve"> L111+$K$5</f>
        <v>0.10700000000000008</v>
      </c>
      <c r="M112" s="36">
        <f t="shared" si="36"/>
        <v>6499296.1345454548</v>
      </c>
      <c r="N112">
        <f t="shared" si="35"/>
        <v>64.992961345454546</v>
      </c>
      <c r="O112">
        <f t="shared" si="37"/>
        <v>4.2973327140093456E-2</v>
      </c>
      <c r="P112">
        <f t="shared" si="38"/>
        <v>6.8397925008218952E-2</v>
      </c>
      <c r="Q112">
        <f t="shared" si="39"/>
        <v>0.41165517372748905</v>
      </c>
      <c r="R112">
        <f t="shared" si="40"/>
        <v>0.17861330443029391</v>
      </c>
      <c r="S112">
        <f t="shared" si="41"/>
        <v>9.1434922743328633E-3</v>
      </c>
      <c r="T112">
        <f t="shared" si="42"/>
        <v>8.7133319510851927E-3</v>
      </c>
      <c r="U112">
        <f t="shared" si="43"/>
        <v>2.6057242037328711E-2</v>
      </c>
      <c r="V112">
        <f t="shared" si="44"/>
        <v>524.32695586443958</v>
      </c>
      <c r="W112">
        <f t="shared" si="45"/>
        <v>3.7461599720306342</v>
      </c>
      <c r="X112">
        <f t="shared" si="46"/>
        <v>5.9625257313782587</v>
      </c>
      <c r="Y112">
        <f t="shared" si="47"/>
        <v>35.885658307765887</v>
      </c>
      <c r="Z112">
        <f t="shared" si="48"/>
        <v>15.570449300971529</v>
      </c>
      <c r="AA112">
        <f t="shared" si="49"/>
        <v>0.79707546616095293</v>
      </c>
      <c r="AB112">
        <f t="shared" si="50"/>
        <v>0.7595766385916366</v>
      </c>
      <c r="AC112">
        <f t="shared" si="51"/>
        <v>2.271515928555643</v>
      </c>
      <c r="AD112">
        <f t="shared" si="52"/>
        <v>3453.38</v>
      </c>
      <c r="AE112">
        <f t="shared" si="53"/>
        <v>25.784965083259578</v>
      </c>
      <c r="AF112">
        <f t="shared" si="54"/>
        <v>153.57507604049877</v>
      </c>
      <c r="AG112">
        <f t="shared" si="55"/>
        <v>345.21218598037899</v>
      </c>
      <c r="AH112">
        <f t="shared" si="56"/>
        <v>1.8009283100119742E-5</v>
      </c>
      <c r="AI112">
        <f t="shared" si="57"/>
        <v>1.1894879564653437E-2</v>
      </c>
      <c r="AJ112">
        <f t="shared" si="58"/>
        <v>4844.5620541557837</v>
      </c>
      <c r="AK112">
        <f t="shared" si="59"/>
        <v>4.4280381900635044</v>
      </c>
      <c r="AL112">
        <f t="shared" si="60"/>
        <v>2.2122736404776931E-2</v>
      </c>
      <c r="AM112">
        <f t="shared" si="61"/>
        <v>-9.0257596266980697E-3</v>
      </c>
    </row>
    <row r="113" spans="12:39" x14ac:dyDescent="0.25">
      <c r="L113">
        <f xml:space="preserve"> L112+$K$5</f>
        <v>0.10800000000000008</v>
      </c>
      <c r="M113" s="36">
        <f t="shared" si="36"/>
        <v>6499282.9781818185</v>
      </c>
      <c r="N113">
        <f t="shared" si="35"/>
        <v>64.992829781818187</v>
      </c>
      <c r="O113">
        <f t="shared" si="37"/>
        <v>4.2961166476389319E-2</v>
      </c>
      <c r="P113">
        <f t="shared" si="38"/>
        <v>6.8380279077380285E-2</v>
      </c>
      <c r="Q113">
        <f t="shared" si="39"/>
        <v>0.41157791460756482</v>
      </c>
      <c r="R113">
        <f t="shared" si="40"/>
        <v>0.17861330443029391</v>
      </c>
      <c r="S113">
        <f t="shared" si="41"/>
        <v>9.1732988688756588E-3</v>
      </c>
      <c r="T113">
        <f t="shared" si="42"/>
        <v>8.7309778819238543E-3</v>
      </c>
      <c r="U113">
        <f t="shared" si="43"/>
        <v>2.6057242037328711E-2</v>
      </c>
      <c r="V113">
        <f t="shared" si="44"/>
        <v>524.37722508272373</v>
      </c>
      <c r="W113">
        <f t="shared" si="45"/>
        <v>3.7453917713613971</v>
      </c>
      <c r="X113">
        <f t="shared" si="46"/>
        <v>5.9614520644026268</v>
      </c>
      <c r="Y113">
        <f t="shared" si="47"/>
        <v>35.881719726871218</v>
      </c>
      <c r="Z113">
        <f t="shared" si="48"/>
        <v>15.571662865265742</v>
      </c>
      <c r="AA113">
        <f t="shared" si="49"/>
        <v>0.7997361551765132</v>
      </c>
      <c r="AB113">
        <f t="shared" si="50"/>
        <v>0.76117422772651688</v>
      </c>
      <c r="AC113">
        <f t="shared" si="51"/>
        <v>2.2716929710141707</v>
      </c>
      <c r="AD113">
        <f t="shared" si="52"/>
        <v>3453.38</v>
      </c>
      <c r="AE113">
        <f t="shared" si="53"/>
        <v>25.775215563457078</v>
      </c>
      <c r="AF113">
        <f t="shared" si="54"/>
        <v>153.15646320393893</v>
      </c>
      <c r="AG113">
        <f t="shared" si="55"/>
        <v>345.23380181564045</v>
      </c>
      <c r="AH113">
        <f t="shared" si="56"/>
        <v>1.7986052515697967E-5</v>
      </c>
      <c r="AI113">
        <f t="shared" si="57"/>
        <v>1.1905264903859056E-2</v>
      </c>
      <c r="AJ113">
        <f t="shared" si="58"/>
        <v>4840.6541479394191</v>
      </c>
      <c r="AK113">
        <f t="shared" si="59"/>
        <v>4.4372748881585258</v>
      </c>
      <c r="AL113">
        <f t="shared" si="60"/>
        <v>2.2072044625880905E-2</v>
      </c>
      <c r="AM113">
        <f t="shared" si="61"/>
        <v>-9.1549524631125458E-3</v>
      </c>
    </row>
    <row r="114" spans="12:39" x14ac:dyDescent="0.25">
      <c r="L114">
        <f xml:space="preserve"> L113+$K$5</f>
        <v>0.10900000000000008</v>
      </c>
      <c r="M114" s="36">
        <f t="shared" si="36"/>
        <v>6499269.7000000002</v>
      </c>
      <c r="N114">
        <f t="shared" si="35"/>
        <v>64.992697000000007</v>
      </c>
      <c r="O114">
        <f t="shared" si="37"/>
        <v>4.2948831747487169E-2</v>
      </c>
      <c r="P114">
        <f t="shared" si="38"/>
        <v>6.8362875510221008E-2</v>
      </c>
      <c r="Q114">
        <f t="shared" si="39"/>
        <v>0.41150103444828268</v>
      </c>
      <c r="R114">
        <f t="shared" si="40"/>
        <v>0.17861330443029391</v>
      </c>
      <c r="S114">
        <f t="shared" si="41"/>
        <v>9.2030371649370838E-3</v>
      </c>
      <c r="T114">
        <f t="shared" si="42"/>
        <v>8.748381449083133E-3</v>
      </c>
      <c r="U114">
        <f t="shared" si="43"/>
        <v>2.6057242037328711E-2</v>
      </c>
      <c r="V114">
        <f t="shared" si="44"/>
        <v>524.42745616803234</v>
      </c>
      <c r="W114">
        <f t="shared" si="45"/>
        <v>3.7446075194130213</v>
      </c>
      <c r="X114">
        <f t="shared" si="46"/>
        <v>5.9603981591244874</v>
      </c>
      <c r="Y114">
        <f t="shared" si="47"/>
        <v>35.877806337105568</v>
      </c>
      <c r="Z114">
        <f t="shared" si="48"/>
        <v>15.572873478124762</v>
      </c>
      <c r="AA114">
        <f t="shared" si="49"/>
        <v>0.80239114236855047</v>
      </c>
      <c r="AB114">
        <f t="shared" si="50"/>
        <v>0.76275078096499682</v>
      </c>
      <c r="AC114">
        <f t="shared" si="51"/>
        <v>2.2718695828986082</v>
      </c>
      <c r="AD114">
        <f t="shared" si="52"/>
        <v>3453.38</v>
      </c>
      <c r="AE114">
        <f t="shared" si="53"/>
        <v>25.765478987486716</v>
      </c>
      <c r="AF114">
        <f t="shared" si="54"/>
        <v>152.73938750248931</v>
      </c>
      <c r="AG114">
        <f t="shared" si="55"/>
        <v>345.25013641990068</v>
      </c>
      <c r="AH114">
        <f t="shared" si="56"/>
        <v>1.7962873924888831E-5</v>
      </c>
      <c r="AI114">
        <f t="shared" si="57"/>
        <v>1.1915649430737293E-2</v>
      </c>
      <c r="AJ114">
        <f t="shared" si="58"/>
        <v>4836.7531023538695</v>
      </c>
      <c r="AK114">
        <f t="shared" si="59"/>
        <v>4.4465220506586327</v>
      </c>
      <c r="AL114">
        <f t="shared" si="60"/>
        <v>2.2022576670351884E-2</v>
      </c>
      <c r="AM114">
        <f t="shared" si="61"/>
        <v>-9.2814979955959838E-3</v>
      </c>
    </row>
    <row r="115" spans="12:39" x14ac:dyDescent="0.25">
      <c r="L115">
        <f xml:space="preserve"> L114+$K$5</f>
        <v>0.11000000000000008</v>
      </c>
      <c r="M115" s="36">
        <f t="shared" si="36"/>
        <v>6499256.2999999998</v>
      </c>
      <c r="N115">
        <f t="shared" si="35"/>
        <v>64.992563000000004</v>
      </c>
      <c r="O115">
        <f t="shared" si="37"/>
        <v>4.2936326520175198E-2</v>
      </c>
      <c r="P115">
        <f t="shared" si="38"/>
        <v>6.8345709091060747E-2</v>
      </c>
      <c r="Q115">
        <f t="shared" si="39"/>
        <v>0.41142452473617797</v>
      </c>
      <c r="R115">
        <f t="shared" si="40"/>
        <v>0.17861330443029391</v>
      </c>
      <c r="S115">
        <f t="shared" si="41"/>
        <v>9.2327088114093122E-3</v>
      </c>
      <c r="T115">
        <f t="shared" si="42"/>
        <v>8.7655478682433924E-3</v>
      </c>
      <c r="U115">
        <f t="shared" si="43"/>
        <v>2.6057242037328711E-2</v>
      </c>
      <c r="V115">
        <f t="shared" si="44"/>
        <v>524.47764748537111</v>
      </c>
      <c r="W115">
        <f t="shared" si="45"/>
        <v>3.7438075404955882</v>
      </c>
      <c r="X115">
        <f t="shared" si="46"/>
        <v>5.9593635923976809</v>
      </c>
      <c r="Y115">
        <f t="shared" si="47"/>
        <v>35.873917563216622</v>
      </c>
      <c r="Z115">
        <f t="shared" si="48"/>
        <v>15.574081207081333</v>
      </c>
      <c r="AA115">
        <f t="shared" si="49"/>
        <v>0.80504057213912761</v>
      </c>
      <c r="AB115">
        <f t="shared" si="50"/>
        <v>0.76430675060859254</v>
      </c>
      <c r="AC115">
        <f t="shared" si="51"/>
        <v>2.2720457740610591</v>
      </c>
      <c r="AD115">
        <f t="shared" si="52"/>
        <v>3453.38</v>
      </c>
      <c r="AE115">
        <f t="shared" si="53"/>
        <v>25.755755655332063</v>
      </c>
      <c r="AF115">
        <f t="shared" si="54"/>
        <v>152.32385590225206</v>
      </c>
      <c r="AG115">
        <f t="shared" si="55"/>
        <v>345.2613418155621</v>
      </c>
      <c r="AH115">
        <f t="shared" si="56"/>
        <v>1.793974794528704E-5</v>
      </c>
      <c r="AI115">
        <f t="shared" si="57"/>
        <v>1.192603279410533E-2</v>
      </c>
      <c r="AJ115">
        <f t="shared" si="58"/>
        <v>4832.8590307634713</v>
      </c>
      <c r="AK115">
        <f t="shared" si="59"/>
        <v>4.45577936543308</v>
      </c>
      <c r="AL115">
        <f t="shared" si="60"/>
        <v>2.197429330047717E-2</v>
      </c>
      <c r="AM115">
        <f t="shared" si="61"/>
        <v>-9.4054517869827155E-3</v>
      </c>
    </row>
    <row r="116" spans="12:39" x14ac:dyDescent="0.25">
      <c r="L116">
        <f xml:space="preserve"> L115+$K$5</f>
        <v>0.11100000000000008</v>
      </c>
      <c r="M116" s="36">
        <f t="shared" si="36"/>
        <v>6499242.7781818183</v>
      </c>
      <c r="N116">
        <f t="shared" si="35"/>
        <v>64.992427781818193</v>
      </c>
      <c r="O116">
        <f t="shared" si="37"/>
        <v>4.2923654286380203E-2</v>
      </c>
      <c r="P116">
        <f t="shared" si="38"/>
        <v>6.8328774731946637E-2</v>
      </c>
      <c r="Q116">
        <f t="shared" si="39"/>
        <v>0.41134837719124562</v>
      </c>
      <c r="R116">
        <f t="shared" si="40"/>
        <v>0.17861330443029391</v>
      </c>
      <c r="S116">
        <f t="shared" si="41"/>
        <v>9.2623154043184244E-3</v>
      </c>
      <c r="T116">
        <f t="shared" si="42"/>
        <v>8.7824822273575073E-3</v>
      </c>
      <c r="U116">
        <f t="shared" si="43"/>
        <v>2.6057242037328711E-2</v>
      </c>
      <c r="V116">
        <f t="shared" si="44"/>
        <v>524.52779741635584</v>
      </c>
      <c r="W116">
        <f t="shared" si="45"/>
        <v>3.7429921519655709</v>
      </c>
      <c r="X116">
        <f t="shared" si="46"/>
        <v>5.9583479511960178</v>
      </c>
      <c r="Y116">
        <f t="shared" si="47"/>
        <v>35.870052844944951</v>
      </c>
      <c r="Z116">
        <f t="shared" si="48"/>
        <v>15.575286117504671</v>
      </c>
      <c r="AA116">
        <f t="shared" si="49"/>
        <v>0.80768458426416356</v>
      </c>
      <c r="AB116">
        <f t="shared" si="50"/>
        <v>0.76584257790480981</v>
      </c>
      <c r="AC116">
        <f t="shared" si="51"/>
        <v>2.2722215540380013</v>
      </c>
      <c r="AD116">
        <f t="shared" si="52"/>
        <v>3453.38</v>
      </c>
      <c r="AE116">
        <f t="shared" si="53"/>
        <v>25.74604586307353</v>
      </c>
      <c r="AF116">
        <f t="shared" si="54"/>
        <v>151.90987510679832</v>
      </c>
      <c r="AG116">
        <f t="shared" si="55"/>
        <v>345.26756619706759</v>
      </c>
      <c r="AH116">
        <f t="shared" si="56"/>
        <v>1.7916675182825881E-5</v>
      </c>
      <c r="AI116">
        <f t="shared" si="57"/>
        <v>1.1936414645298795E-2</v>
      </c>
      <c r="AJ116">
        <f t="shared" si="58"/>
        <v>4828.9720447745076</v>
      </c>
      <c r="AK116">
        <f t="shared" si="59"/>
        <v>4.4650465210827974</v>
      </c>
      <c r="AL116">
        <f t="shared" si="60"/>
        <v>2.1927156582929333E-2</v>
      </c>
      <c r="AM116">
        <f t="shared" si="61"/>
        <v>-9.5268678852838892E-3</v>
      </c>
    </row>
    <row r="117" spans="12:39" x14ac:dyDescent="0.25">
      <c r="L117">
        <f xml:space="preserve"> L116+$K$5</f>
        <v>0.11200000000000009</v>
      </c>
      <c r="M117" s="36">
        <f t="shared" si="36"/>
        <v>6499229.1345454548</v>
      </c>
      <c r="N117">
        <f t="shared" si="35"/>
        <v>64.992291345454547</v>
      </c>
      <c r="O117">
        <f t="shared" si="37"/>
        <v>4.2910818465208542E-2</v>
      </c>
      <c r="P117">
        <f t="shared" si="38"/>
        <v>6.8312067468854876E-2</v>
      </c>
      <c r="Q117">
        <f t="shared" si="39"/>
        <v>0.411272583759627</v>
      </c>
      <c r="R117">
        <f t="shared" si="40"/>
        <v>0.17861330443029391</v>
      </c>
      <c r="S117">
        <f t="shared" si="41"/>
        <v>9.2918584885818452E-3</v>
      </c>
      <c r="T117">
        <f t="shared" si="42"/>
        <v>8.7991894904492704E-3</v>
      </c>
      <c r="U117">
        <f t="shared" si="43"/>
        <v>2.6057242037328711E-2</v>
      </c>
      <c r="V117">
        <f t="shared" si="44"/>
        <v>524.57790435926086</v>
      </c>
      <c r="W117">
        <f t="shared" si="45"/>
        <v>3.7421616644180564</v>
      </c>
      <c r="X117">
        <f t="shared" si="46"/>
        <v>5.9573508323164113</v>
      </c>
      <c r="Y117">
        <f t="shared" si="47"/>
        <v>35.866211636566149</v>
      </c>
      <c r="Z117">
        <f t="shared" si="48"/>
        <v>15.576488272671993</v>
      </c>
      <c r="AA117">
        <f t="shared" si="49"/>
        <v>0.81032331404633573</v>
      </c>
      <c r="AB117">
        <f t="shared" si="50"/>
        <v>0.7673586933748896</v>
      </c>
      <c r="AC117">
        <f t="shared" si="51"/>
        <v>2.2723969320607145</v>
      </c>
      <c r="AD117">
        <f t="shared" si="52"/>
        <v>3453.38</v>
      </c>
      <c r="AE117">
        <f t="shared" si="53"/>
        <v>25.736349902890751</v>
      </c>
      <c r="AF117">
        <f t="shared" si="54"/>
        <v>151.49745156011633</v>
      </c>
      <c r="AG117">
        <f t="shared" si="55"/>
        <v>345.26895403918985</v>
      </c>
      <c r="AH117">
        <f t="shared" si="56"/>
        <v>1.7893656231836906E-5</v>
      </c>
      <c r="AI117">
        <f t="shared" si="57"/>
        <v>1.194679463819436E-2</v>
      </c>
      <c r="AJ117">
        <f t="shared" si="58"/>
        <v>4825.0922542402686</v>
      </c>
      <c r="AK117">
        <f t="shared" si="59"/>
        <v>4.4743232069733212</v>
      </c>
      <c r="AL117">
        <f t="shared" si="60"/>
        <v>2.1881129835015292E-2</v>
      </c>
      <c r="AM117">
        <f t="shared" si="61"/>
        <v>-9.6457988791486399E-3</v>
      </c>
    </row>
    <row r="118" spans="12:39" x14ac:dyDescent="0.25">
      <c r="L118">
        <f xml:space="preserve"> L117+$K$5</f>
        <v>0.11300000000000009</v>
      </c>
      <c r="M118" s="36">
        <f t="shared" si="36"/>
        <v>6499215.3690909091</v>
      </c>
      <c r="N118">
        <f t="shared" si="35"/>
        <v>64.992153690909092</v>
      </c>
      <c r="O118">
        <f t="shared" si="37"/>
        <v>4.2897822404912397E-2</v>
      </c>
      <c r="P118">
        <f t="shared" si="38"/>
        <v>6.8295582458039503E-2</v>
      </c>
      <c r="Q118">
        <f t="shared" si="39"/>
        <v>0.41119713660658858</v>
      </c>
      <c r="R118">
        <f t="shared" si="40"/>
        <v>0.17861330443029391</v>
      </c>
      <c r="S118">
        <f t="shared" si="41"/>
        <v>9.3213395596933625E-3</v>
      </c>
      <c r="T118">
        <f t="shared" si="42"/>
        <v>8.8156745012646451E-3</v>
      </c>
      <c r="U118">
        <f t="shared" si="43"/>
        <v>2.6057242037328711E-2</v>
      </c>
      <c r="V118">
        <f t="shared" si="44"/>
        <v>524.62796672905256</v>
      </c>
      <c r="W118">
        <f t="shared" si="45"/>
        <v>3.7413163818718633</v>
      </c>
      <c r="X118">
        <f t="shared" si="46"/>
        <v>5.9563718420934055</v>
      </c>
      <c r="Y118">
        <f t="shared" si="47"/>
        <v>35.862393406450899</v>
      </c>
      <c r="Z118">
        <f t="shared" si="48"/>
        <v>15.577687733837069</v>
      </c>
      <c r="AA118">
        <f t="shared" si="49"/>
        <v>0.81295689246168978</v>
      </c>
      <c r="AB118">
        <f t="shared" si="50"/>
        <v>0.76885551712887312</v>
      </c>
      <c r="AC118">
        <f t="shared" si="51"/>
        <v>2.2725719170652892</v>
      </c>
      <c r="AD118">
        <f t="shared" si="52"/>
        <v>3453.38</v>
      </c>
      <c r="AE118">
        <f t="shared" si="53"/>
        <v>25.726668063067997</v>
      </c>
      <c r="AF118">
        <f t="shared" si="54"/>
        <v>151.08659144967845</v>
      </c>
      <c r="AG118">
        <f t="shared" si="55"/>
        <v>345.26564620146053</v>
      </c>
      <c r="AH118">
        <f t="shared" si="56"/>
        <v>1.7870691675117101E-5</v>
      </c>
      <c r="AI118">
        <f t="shared" si="57"/>
        <v>1.1957172429229211E-2</v>
      </c>
      <c r="AJ118">
        <f t="shared" si="58"/>
        <v>4821.2197672672364</v>
      </c>
      <c r="AK118">
        <f t="shared" si="59"/>
        <v>4.4836091132653122</v>
      </c>
      <c r="AL118">
        <f t="shared" si="60"/>
        <v>2.1836177573643097E-2</v>
      </c>
      <c r="AM118">
        <f t="shared" si="61"/>
        <v>-9.7622959507879664E-3</v>
      </c>
    </row>
    <row r="119" spans="12:39" x14ac:dyDescent="0.25">
      <c r="L119">
        <f xml:space="preserve"> L118+$K$5</f>
        <v>0.11400000000000009</v>
      </c>
      <c r="M119" s="36">
        <f t="shared" si="36"/>
        <v>6499201.4818181815</v>
      </c>
      <c r="N119">
        <f t="shared" si="35"/>
        <v>64.992014818181815</v>
      </c>
      <c r="O119">
        <f t="shared" si="37"/>
        <v>4.288466938478469E-2</v>
      </c>
      <c r="P119">
        <f t="shared" si="38"/>
        <v>6.8279314972521196E-2</v>
      </c>
      <c r="Q119">
        <f t="shared" si="39"/>
        <v>0.41112202810977821</v>
      </c>
      <c r="R119">
        <f t="shared" si="40"/>
        <v>0.17861330443029391</v>
      </c>
      <c r="S119">
        <f t="shared" si="41"/>
        <v>9.3507600653393794E-3</v>
      </c>
      <c r="T119">
        <f t="shared" si="42"/>
        <v>8.8319419867829586E-3</v>
      </c>
      <c r="U119">
        <f t="shared" si="43"/>
        <v>2.6057242037328711E-2</v>
      </c>
      <c r="V119">
        <f t="shared" si="44"/>
        <v>524.67798295741011</v>
      </c>
      <c r="W119">
        <f t="shared" si="45"/>
        <v>3.7404566019478875</v>
      </c>
      <c r="X119">
        <f t="shared" si="46"/>
        <v>5.9554105961245813</v>
      </c>
      <c r="Y119">
        <f t="shared" si="47"/>
        <v>35.858597636642259</v>
      </c>
      <c r="Z119">
        <f t="shared" si="48"/>
        <v>15.578884560295998</v>
      </c>
      <c r="AA119">
        <f t="shared" si="49"/>
        <v>0.81558544630027452</v>
      </c>
      <c r="AB119">
        <f t="shared" si="50"/>
        <v>0.77033345916860263</v>
      </c>
      <c r="AC119">
        <f t="shared" si="51"/>
        <v>2.272746517702215</v>
      </c>
      <c r="AD119">
        <f t="shared" si="52"/>
        <v>3453.38</v>
      </c>
      <c r="AE119">
        <f t="shared" si="53"/>
        <v>25.717000628002072</v>
      </c>
      <c r="AF119">
        <f t="shared" si="54"/>
        <v>150.67730070958228</v>
      </c>
      <c r="AG119">
        <f t="shared" si="55"/>
        <v>345.25778002889314</v>
      </c>
      <c r="AH119">
        <f t="shared" si="56"/>
        <v>1.784778208400125E-5</v>
      </c>
      <c r="AI119">
        <f t="shared" si="57"/>
        <v>1.1967547677418009E-2</v>
      </c>
      <c r="AJ119">
        <f t="shared" si="58"/>
        <v>4817.3546902223425</v>
      </c>
      <c r="AK119">
        <f t="shared" si="59"/>
        <v>4.4929039309430472</v>
      </c>
      <c r="AL119">
        <f t="shared" si="60"/>
        <v>2.1792265466851462E-2</v>
      </c>
      <c r="AM119">
        <f t="shared" si="61"/>
        <v>-9.8764089264944364E-3</v>
      </c>
    </row>
    <row r="120" spans="12:39" x14ac:dyDescent="0.25">
      <c r="L120">
        <f xml:space="preserve"> L119+$K$5</f>
        <v>0.11500000000000009</v>
      </c>
      <c r="M120" s="36">
        <f t="shared" si="36"/>
        <v>6499187.4727272727</v>
      </c>
      <c r="N120">
        <f t="shared" si="35"/>
        <v>64.99187472727273</v>
      </c>
      <c r="O120">
        <f t="shared" si="37"/>
        <v>4.2871362616985959E-2</v>
      </c>
      <c r="P120">
        <f t="shared" si="38"/>
        <v>6.8263260398709433E-2</v>
      </c>
      <c r="Q120">
        <f t="shared" si="39"/>
        <v>0.41104725085274546</v>
      </c>
      <c r="R120">
        <f t="shared" si="40"/>
        <v>0.17861330443029391</v>
      </c>
      <c r="S120">
        <f t="shared" si="41"/>
        <v>9.3801214069498661E-3</v>
      </c>
      <c r="T120">
        <f t="shared" si="42"/>
        <v>8.8479965605947168E-3</v>
      </c>
      <c r="U120">
        <f t="shared" si="43"/>
        <v>2.6057242037328711E-2</v>
      </c>
      <c r="V120">
        <f t="shared" si="44"/>
        <v>524.72795149273372</v>
      </c>
      <c r="W120">
        <f t="shared" si="45"/>
        <v>3.739582616040988</v>
      </c>
      <c r="X120">
        <f t="shared" si="46"/>
        <v>5.9544667190062839</v>
      </c>
      <c r="Y120">
        <f t="shared" si="47"/>
        <v>35.854823822449198</v>
      </c>
      <c r="Z120">
        <f t="shared" si="48"/>
        <v>15.580078809450329</v>
      </c>
      <c r="AA120">
        <f t="shared" si="49"/>
        <v>0.81820909830110211</v>
      </c>
      <c r="AB120">
        <f t="shared" si="50"/>
        <v>0.77179291967922703</v>
      </c>
      <c r="AC120">
        <f t="shared" si="51"/>
        <v>2.2729207423455948</v>
      </c>
      <c r="AD120">
        <f t="shared" si="52"/>
        <v>3453.38</v>
      </c>
      <c r="AE120">
        <f t="shared" si="53"/>
        <v>25.707347878212548</v>
      </c>
      <c r="AF120">
        <f t="shared" si="54"/>
        <v>150.2695850237738</v>
      </c>
      <c r="AG120">
        <f t="shared" si="55"/>
        <v>345.24548944917831</v>
      </c>
      <c r="AH120">
        <f t="shared" si="56"/>
        <v>1.7824928018440045E-5</v>
      </c>
      <c r="AI120">
        <f t="shared" si="57"/>
        <v>1.1977920044367471E-2</v>
      </c>
      <c r="AJ120">
        <f t="shared" si="58"/>
        <v>4813.4971277410659</v>
      </c>
      <c r="AK120">
        <f t="shared" si="59"/>
        <v>4.5022073518410188</v>
      </c>
      <c r="AL120">
        <f t="shared" si="60"/>
        <v>2.1749360287749857E-2</v>
      </c>
      <c r="AM120">
        <f t="shared" si="61"/>
        <v>-9.9881863248850629E-3</v>
      </c>
    </row>
    <row r="121" spans="12:39" x14ac:dyDescent="0.25">
      <c r="L121">
        <f xml:space="preserve"> L120+$K$5</f>
        <v>0.11600000000000009</v>
      </c>
      <c r="M121" s="36">
        <f t="shared" si="36"/>
        <v>6499173.3418181818</v>
      </c>
      <c r="N121">
        <f t="shared" si="35"/>
        <v>64.991733418181823</v>
      </c>
      <c r="O121">
        <f t="shared" si="37"/>
        <v>4.2857905248306218E-2</v>
      </c>
      <c r="P121">
        <f t="shared" si="38"/>
        <v>6.8247414233151782E-2</v>
      </c>
      <c r="Q121">
        <f t="shared" si="39"/>
        <v>0.41097279761871303</v>
      </c>
      <c r="R121">
        <f t="shared" si="40"/>
        <v>0.17861330443029391</v>
      </c>
      <c r="S121">
        <f t="shared" si="41"/>
        <v>9.4094249411872562E-3</v>
      </c>
      <c r="T121">
        <f t="shared" si="42"/>
        <v>8.8638427261523694E-3</v>
      </c>
      <c r="U121">
        <f t="shared" si="43"/>
        <v>2.6057242037328711E-2</v>
      </c>
      <c r="V121">
        <f t="shared" si="44"/>
        <v>524.77787080014184</v>
      </c>
      <c r="W121">
        <f t="shared" si="45"/>
        <v>3.7386947094857019</v>
      </c>
      <c r="X121">
        <f t="shared" si="46"/>
        <v>5.9535398440792386</v>
      </c>
      <c r="Y121">
        <f t="shared" si="47"/>
        <v>35.851071472055771</v>
      </c>
      <c r="Z121">
        <f t="shared" si="48"/>
        <v>15.581270536867647</v>
      </c>
      <c r="AA121">
        <f t="shared" si="49"/>
        <v>0.8208279672817167</v>
      </c>
      <c r="AB121">
        <f t="shared" si="50"/>
        <v>0.77323428930976223</v>
      </c>
      <c r="AC121">
        <f t="shared" si="51"/>
        <v>2.2730945991019804</v>
      </c>
      <c r="AD121">
        <f t="shared" si="52"/>
        <v>3453.38</v>
      </c>
      <c r="AE121">
        <f t="shared" si="53"/>
        <v>25.697710090354235</v>
      </c>
      <c r="AF121">
        <f t="shared" si="54"/>
        <v>149.86344982934455</v>
      </c>
      <c r="AG121">
        <f t="shared" si="55"/>
        <v>345.2289050665139</v>
      </c>
      <c r="AH121">
        <f t="shared" si="56"/>
        <v>1.7802130027083095E-5</v>
      </c>
      <c r="AI121">
        <f t="shared" si="57"/>
        <v>1.1988289194288468E-2</v>
      </c>
      <c r="AJ121">
        <f t="shared" si="58"/>
        <v>4809.6471827365194</v>
      </c>
      <c r="AK121">
        <f t="shared" si="59"/>
        <v>4.5115190686684805</v>
      </c>
      <c r="AL121">
        <f t="shared" si="60"/>
        <v>2.1707429870730675E-2</v>
      </c>
      <c r="AM121">
        <f t="shared" si="61"/>
        <v>-1.0097675402987392E-2</v>
      </c>
    </row>
    <row r="122" spans="12:39" x14ac:dyDescent="0.25">
      <c r="L122">
        <f xml:space="preserve"> L121+$K$5</f>
        <v>0.11700000000000009</v>
      </c>
      <c r="M122" s="36">
        <f t="shared" si="36"/>
        <v>6499159.0890909089</v>
      </c>
      <c r="N122">
        <f t="shared" si="35"/>
        <v>64.991590890909094</v>
      </c>
      <c r="O122">
        <f t="shared" si="37"/>
        <v>4.2844300361864748E-2</v>
      </c>
      <c r="P122">
        <f t="shared" si="38"/>
        <v>6.8231772079404174E-2</v>
      </c>
      <c r="Q122">
        <f t="shared" si="39"/>
        <v>0.41089866138458725</v>
      </c>
      <c r="R122">
        <f t="shared" si="40"/>
        <v>0.17861330443029391</v>
      </c>
      <c r="S122">
        <f t="shared" si="41"/>
        <v>9.4386719813763422E-3</v>
      </c>
      <c r="T122">
        <f t="shared" si="42"/>
        <v>8.8794848798999827E-3</v>
      </c>
      <c r="U122">
        <f t="shared" si="43"/>
        <v>2.6057242037328711E-2</v>
      </c>
      <c r="V122">
        <f t="shared" si="44"/>
        <v>524.82773936145804</v>
      </c>
      <c r="W122">
        <f t="shared" si="45"/>
        <v>3.7377931617160693</v>
      </c>
      <c r="X122">
        <f t="shared" si="46"/>
        <v>5.9526296131835386</v>
      </c>
      <c r="Y122">
        <f t="shared" si="47"/>
        <v>35.847340106144998</v>
      </c>
      <c r="Z122">
        <f t="shared" si="48"/>
        <v>15.582459796339773</v>
      </c>
      <c r="AA122">
        <f t="shared" si="49"/>
        <v>0.82344216826263616</v>
      </c>
      <c r="AB122">
        <f t="shared" si="50"/>
        <v>0.77465794944321609</v>
      </c>
      <c r="AC122">
        <f t="shared" si="51"/>
        <v>2.2732680958188638</v>
      </c>
      <c r="AD122">
        <f t="shared" si="52"/>
        <v>3453.38</v>
      </c>
      <c r="AE122">
        <f t="shared" si="53"/>
        <v>25.688087537231599</v>
      </c>
      <c r="AF122">
        <f t="shared" si="54"/>
        <v>149.45890031987346</v>
      </c>
      <c r="AG122">
        <f t="shared" si="55"/>
        <v>345.20815425220297</v>
      </c>
      <c r="AH122">
        <f t="shared" si="56"/>
        <v>1.7779388647366206E-5</v>
      </c>
      <c r="AI122">
        <f t="shared" si="57"/>
        <v>1.1998654794006252E-2</v>
      </c>
      <c r="AJ122">
        <f t="shared" si="58"/>
        <v>4805.8049564091807</v>
      </c>
      <c r="AK122">
        <f t="shared" si="59"/>
        <v>4.5208387750325745</v>
      </c>
      <c r="AL122">
        <f t="shared" si="60"/>
        <v>2.1666443069824591E-2</v>
      </c>
      <c r="AM122">
        <f t="shared" si="61"/>
        <v>-1.0204922200279862E-2</v>
      </c>
    </row>
    <row r="123" spans="12:39" x14ac:dyDescent="0.25">
      <c r="L123">
        <f xml:space="preserve"> L122+$K$5</f>
        <v>0.11800000000000009</v>
      </c>
      <c r="M123" s="36">
        <f t="shared" si="36"/>
        <v>6499144.7145454539</v>
      </c>
      <c r="N123">
        <f t="shared" si="35"/>
        <v>64.991447145454543</v>
      </c>
      <c r="O123">
        <f t="shared" si="37"/>
        <v>4.2830550978750513E-2</v>
      </c>
      <c r="P123">
        <f t="shared" si="38"/>
        <v>6.8216329645016699E-2</v>
      </c>
      <c r="Q123">
        <f t="shared" si="39"/>
        <v>0.41082483531519631</v>
      </c>
      <c r="R123">
        <f t="shared" si="40"/>
        <v>0.17861330443029391</v>
      </c>
      <c r="S123">
        <f t="shared" si="41"/>
        <v>9.4678637988780592E-3</v>
      </c>
      <c r="T123">
        <f t="shared" si="42"/>
        <v>8.8949273142874645E-3</v>
      </c>
      <c r="U123">
        <f t="shared" si="43"/>
        <v>2.6057242037328711E-2</v>
      </c>
      <c r="V123">
        <f t="shared" si="44"/>
        <v>524.87755567518866</v>
      </c>
      <c r="W123">
        <f t="shared" si="45"/>
        <v>3.7368782464198316</v>
      </c>
      <c r="X123">
        <f t="shared" si="46"/>
        <v>5.9517356764226195</v>
      </c>
      <c r="Y123">
        <f t="shared" si="47"/>
        <v>35.843629257536882</v>
      </c>
      <c r="Z123">
        <f t="shared" si="48"/>
        <v>15.58364663993869</v>
      </c>
      <c r="AA123">
        <f t="shared" si="49"/>
        <v>0.82605181258691773</v>
      </c>
      <c r="AB123">
        <f t="shared" si="50"/>
        <v>0.77606427245676501</v>
      </c>
      <c r="AC123">
        <f t="shared" si="51"/>
        <v>2.2734412400928368</v>
      </c>
      <c r="AD123">
        <f t="shared" si="52"/>
        <v>3453.38</v>
      </c>
      <c r="AE123">
        <f t="shared" si="53"/>
        <v>25.67848048781493</v>
      </c>
      <c r="AF123">
        <f t="shared" si="54"/>
        <v>149.05594144882738</v>
      </c>
      <c r="AG123">
        <f t="shared" si="55"/>
        <v>345.18336123217767</v>
      </c>
      <c r="AH123">
        <f t="shared" si="56"/>
        <v>1.7756704405602716E-5</v>
      </c>
      <c r="AI123">
        <f t="shared" si="57"/>
        <v>1.2009016512968672E-2</v>
      </c>
      <c r="AJ123">
        <f t="shared" si="58"/>
        <v>4801.9705482573763</v>
      </c>
      <c r="AK123">
        <f t="shared" si="59"/>
        <v>4.5301661654598515</v>
      </c>
      <c r="AL123">
        <f t="shared" si="60"/>
        <v>2.1626369719075465E-2</v>
      </c>
      <c r="AM123">
        <f t="shared" si="61"/>
        <v>-1.0309971580793024E-2</v>
      </c>
    </row>
    <row r="124" spans="12:39" x14ac:dyDescent="0.25">
      <c r="L124">
        <f xml:space="preserve"> L123+$K$5</f>
        <v>0.11900000000000009</v>
      </c>
      <c r="M124" s="36">
        <f t="shared" si="36"/>
        <v>6499130.2181818178</v>
      </c>
      <c r="N124">
        <f t="shared" si="35"/>
        <v>64.991302181818185</v>
      </c>
      <c r="O124">
        <f t="shared" si="37"/>
        <v>4.2816660059605896E-2</v>
      </c>
      <c r="P124">
        <f t="shared" si="38"/>
        <v>6.8201082738629487E-2</v>
      </c>
      <c r="Q124">
        <f t="shared" si="39"/>
        <v>0.41075131275774546</v>
      </c>
      <c r="R124">
        <f t="shared" si="40"/>
        <v>0.17861330443029391</v>
      </c>
      <c r="S124">
        <f t="shared" si="41"/>
        <v>9.4970016244098916E-3</v>
      </c>
      <c r="T124">
        <f t="shared" si="42"/>
        <v>8.9101742206746781E-3</v>
      </c>
      <c r="U124">
        <f t="shared" si="43"/>
        <v>2.6057242037328711E-2</v>
      </c>
      <c r="V124">
        <f t="shared" si="44"/>
        <v>524.92731825649162</v>
      </c>
      <c r="W124">
        <f t="shared" si="45"/>
        <v>3.7359502316872573</v>
      </c>
      <c r="X124">
        <f t="shared" si="46"/>
        <v>5.9508576919357665</v>
      </c>
      <c r="Y124">
        <f t="shared" si="47"/>
        <v>35.839938470839911</v>
      </c>
      <c r="Z124">
        <f t="shared" si="48"/>
        <v>15.584831118070287</v>
      </c>
      <c r="AA124">
        <f t="shared" si="49"/>
        <v>0.82865700803508613</v>
      </c>
      <c r="AB124">
        <f t="shared" si="50"/>
        <v>0.77745362197244183</v>
      </c>
      <c r="AC124">
        <f t="shared" si="51"/>
        <v>2.2736140392774296</v>
      </c>
      <c r="AD124">
        <f t="shared" si="52"/>
        <v>3453.38</v>
      </c>
      <c r="AE124">
        <f t="shared" si="53"/>
        <v>25.668889207258218</v>
      </c>
      <c r="AF124">
        <f t="shared" si="54"/>
        <v>148.65457793299882</v>
      </c>
      <c r="AG124">
        <f t="shared" si="55"/>
        <v>345.15464717157431</v>
      </c>
      <c r="AH124">
        <f t="shared" si="56"/>
        <v>1.7734077817078177E-5</v>
      </c>
      <c r="AI124">
        <f t="shared" si="57"/>
        <v>1.2019374023252684E-2</v>
      </c>
      <c r="AJ124">
        <f t="shared" si="58"/>
        <v>4798.1440560884339</v>
      </c>
      <c r="AK124">
        <f t="shared" si="59"/>
        <v>4.5395009354162781</v>
      </c>
      <c r="AL124">
        <f t="shared" si="60"/>
        <v>2.1587180594822144E-2</v>
      </c>
      <c r="AM124">
        <f t="shared" si="61"/>
        <v>-1.0412867273369703E-2</v>
      </c>
    </row>
    <row r="125" spans="12:39" x14ac:dyDescent="0.25">
      <c r="L125">
        <f xml:space="preserve"> L124+$K$5</f>
        <v>0.12000000000000009</v>
      </c>
      <c r="M125" s="36">
        <f t="shared" si="36"/>
        <v>6499115.5999999996</v>
      </c>
      <c r="N125">
        <f t="shared" si="35"/>
        <v>64.991156000000004</v>
      </c>
      <c r="O125">
        <f t="shared" si="37"/>
        <v>4.280263050615616E-2</v>
      </c>
      <c r="P125">
        <f t="shared" si="38"/>
        <v>6.8186027267173668E-2</v>
      </c>
      <c r="Q125">
        <f t="shared" si="39"/>
        <v>0.41067808723647853</v>
      </c>
      <c r="R125">
        <f t="shared" si="40"/>
        <v>0.17861330443029391</v>
      </c>
      <c r="S125">
        <f t="shared" si="41"/>
        <v>9.5260866493154482E-3</v>
      </c>
      <c r="T125">
        <f t="shared" si="42"/>
        <v>8.9252296921304951E-3</v>
      </c>
      <c r="U125">
        <f t="shared" si="43"/>
        <v>2.6057242037328711E-2</v>
      </c>
      <c r="V125">
        <f t="shared" si="44"/>
        <v>524.9770256371371</v>
      </c>
      <c r="W125">
        <f t="shared" si="45"/>
        <v>3.735009380154819</v>
      </c>
      <c r="X125">
        <f t="shared" si="46"/>
        <v>5.949995325678799</v>
      </c>
      <c r="Y125">
        <f t="shared" si="47"/>
        <v>35.836267302115296</v>
      </c>
      <c r="Z125">
        <f t="shared" si="48"/>
        <v>15.586013279526036</v>
      </c>
      <c r="AA125">
        <f t="shared" si="49"/>
        <v>0.83125785893564252</v>
      </c>
      <c r="AB125">
        <f t="shared" si="50"/>
        <v>0.77882635309876869</v>
      </c>
      <c r="AC125">
        <f t="shared" si="51"/>
        <v>2.273786500490651</v>
      </c>
      <c r="AD125">
        <f t="shared" si="52"/>
        <v>3453.38</v>
      </c>
      <c r="AE125">
        <f t="shared" si="53"/>
        <v>25.659313956918538</v>
      </c>
      <c r="AF125">
        <f t="shared" si="54"/>
        <v>148.25481425597599</v>
      </c>
      <c r="AG125">
        <f t="shared" si="55"/>
        <v>345.12213025648731</v>
      </c>
      <c r="AH125">
        <f t="shared" si="56"/>
        <v>1.7711509386148527E-5</v>
      </c>
      <c r="AI125">
        <f t="shared" si="57"/>
        <v>1.2029726999569041E-2</v>
      </c>
      <c r="AJ125">
        <f t="shared" si="58"/>
        <v>4794.3255760303646</v>
      </c>
      <c r="AK125">
        <f t="shared" si="59"/>
        <v>4.5488427813259662</v>
      </c>
      <c r="AL125">
        <f t="shared" si="60"/>
        <v>2.1548847379780078E-2</v>
      </c>
      <c r="AM125">
        <f t="shared" si="61"/>
        <v>-1.0513651910180463E-2</v>
      </c>
    </row>
    <row r="126" spans="12:39" x14ac:dyDescent="0.25">
      <c r="L126">
        <f xml:space="preserve"> L125+$K$5</f>
        <v>0.12100000000000009</v>
      </c>
      <c r="M126" s="36">
        <f t="shared" si="36"/>
        <v>6499100.8599999994</v>
      </c>
      <c r="N126">
        <f t="shared" si="35"/>
        <v>64.991008600000001</v>
      </c>
      <c r="O126">
        <f t="shared" si="37"/>
        <v>4.2788465162687021E-2</v>
      </c>
      <c r="P126">
        <f t="shared" si="38"/>
        <v>6.8171159233172601E-2</v>
      </c>
      <c r="Q126">
        <f t="shared" si="39"/>
        <v>0.41060515244753704</v>
      </c>
      <c r="R126">
        <f t="shared" si="40"/>
        <v>0.17861330443029391</v>
      </c>
      <c r="S126">
        <f t="shared" si="41"/>
        <v>9.5551200267856521E-3</v>
      </c>
      <c r="T126">
        <f t="shared" si="42"/>
        <v>8.9400977261315621E-3</v>
      </c>
      <c r="U126">
        <f t="shared" si="43"/>
        <v>2.6057242037328711E-2</v>
      </c>
      <c r="V126">
        <f t="shared" si="44"/>
        <v>525.02667636546153</v>
      </c>
      <c r="W126">
        <f t="shared" si="45"/>
        <v>3.7340559491439604</v>
      </c>
      <c r="X126">
        <f t="shared" si="46"/>
        <v>5.9491482512125451</v>
      </c>
      <c r="Y126">
        <f t="shared" si="47"/>
        <v>35.832615318553422</v>
      </c>
      <c r="Z126">
        <f t="shared" si="48"/>
        <v>15.587193171532709</v>
      </c>
      <c r="AA126">
        <f t="shared" si="49"/>
        <v>0.83385446627137161</v>
      </c>
      <c r="AB126">
        <f t="shared" si="50"/>
        <v>0.780182812663748</v>
      </c>
      <c r="AC126">
        <f t="shared" si="51"/>
        <v>2.2739586306222441</v>
      </c>
      <c r="AD126">
        <f t="shared" si="52"/>
        <v>3453.38</v>
      </c>
      <c r="AE126">
        <f t="shared" si="53"/>
        <v>25.649754994376764</v>
      </c>
      <c r="AF126">
        <f t="shared" si="54"/>
        <v>147.85665467164264</v>
      </c>
      <c r="AG126">
        <f t="shared" si="55"/>
        <v>345.0859257730263</v>
      </c>
      <c r="AH126">
        <f t="shared" si="56"/>
        <v>1.7688999606340943E-5</v>
      </c>
      <c r="AI126">
        <f t="shared" si="57"/>
        <v>1.2040075119265753E-2</v>
      </c>
      <c r="AJ126">
        <f t="shared" si="58"/>
        <v>4790.5152025440739</v>
      </c>
      <c r="AK126">
        <f t="shared" si="59"/>
        <v>4.5581914005887478</v>
      </c>
      <c r="AL126">
        <f t="shared" si="60"/>
        <v>2.1511342628822056E-2</v>
      </c>
      <c r="AM126">
        <f t="shared" si="61"/>
        <v>-1.0612367063578949E-2</v>
      </c>
    </row>
    <row r="127" spans="12:39" x14ac:dyDescent="0.25">
      <c r="L127">
        <f xml:space="preserve"> L126+$K$5</f>
        <v>0.12200000000000009</v>
      </c>
      <c r="M127" s="36">
        <f t="shared" si="36"/>
        <v>6499085.9981818171</v>
      </c>
      <c r="N127">
        <f t="shared" si="35"/>
        <v>64.990859981818176</v>
      </c>
      <c r="O127">
        <f t="shared" si="37"/>
        <v>4.2774166817472585E-2</v>
      </c>
      <c r="P127">
        <f t="shared" si="38"/>
        <v>6.8156474732138858E-2</v>
      </c>
      <c r="Q127">
        <f t="shared" si="39"/>
        <v>0.41053250225400695</v>
      </c>
      <c r="R127">
        <f t="shared" si="40"/>
        <v>0.17861330443029391</v>
      </c>
      <c r="S127">
        <f t="shared" si="41"/>
        <v>9.5841028730338229E-3</v>
      </c>
      <c r="T127">
        <f t="shared" si="42"/>
        <v>8.9547822271653001E-3</v>
      </c>
      <c r="U127">
        <f t="shared" si="43"/>
        <v>2.6057242037328711E-2</v>
      </c>
      <c r="V127">
        <f t="shared" si="44"/>
        <v>525.07626900631453</v>
      </c>
      <c r="W127">
        <f t="shared" si="45"/>
        <v>3.7330901907951621</v>
      </c>
      <c r="X127">
        <f t="shared" si="46"/>
        <v>5.948316149498754</v>
      </c>
      <c r="Y127">
        <f t="shared" si="47"/>
        <v>35.828982098162136</v>
      </c>
      <c r="Z127">
        <f t="shared" si="48"/>
        <v>15.588370839800231</v>
      </c>
      <c r="AA127">
        <f t="shared" si="49"/>
        <v>0.83644692778163954</v>
      </c>
      <c r="AB127">
        <f t="shared" si="50"/>
        <v>0.78152333943959851</v>
      </c>
      <c r="AC127">
        <f t="shared" si="51"/>
        <v>2.2741304363406614</v>
      </c>
      <c r="AD127">
        <f t="shared" si="52"/>
        <v>3453.38</v>
      </c>
      <c r="AE127">
        <f t="shared" si="53"/>
        <v>25.640212573459426</v>
      </c>
      <c r="AF127">
        <f t="shared" si="54"/>
        <v>147.46010320769116</v>
      </c>
      <c r="AG127">
        <f t="shared" si="55"/>
        <v>345.04614618377997</v>
      </c>
      <c r="AH127">
        <f t="shared" si="56"/>
        <v>1.7666548960456773E-5</v>
      </c>
      <c r="AI127">
        <f t="shared" si="57"/>
        <v>1.2050418062330009E-2</v>
      </c>
      <c r="AJ127">
        <f t="shared" si="58"/>
        <v>4786.7130284360264</v>
      </c>
      <c r="AK127">
        <f t="shared" si="59"/>
        <v>4.5675464915966817</v>
      </c>
      <c r="AL127">
        <f t="shared" si="60"/>
        <v>2.1474639736366433E-2</v>
      </c>
      <c r="AM127">
        <f t="shared" si="61"/>
        <v>-1.0709053281383224E-2</v>
      </c>
    </row>
    <row r="128" spans="12:39" x14ac:dyDescent="0.25">
      <c r="L128">
        <f xml:space="preserve"> L127+$K$5</f>
        <v>0.1230000000000001</v>
      </c>
      <c r="M128" s="36">
        <f t="shared" si="36"/>
        <v>6499071.0145454537</v>
      </c>
      <c r="N128">
        <f t="shared" si="35"/>
        <v>64.990710145454543</v>
      </c>
      <c r="O128">
        <f t="shared" si="37"/>
        <v>4.2759738204155726E-2</v>
      </c>
      <c r="P128">
        <f t="shared" si="38"/>
        <v>6.814196995006272E-2</v>
      </c>
      <c r="Q128">
        <f t="shared" si="39"/>
        <v>0.41046013068114484</v>
      </c>
      <c r="R128">
        <f t="shared" si="40"/>
        <v>0.17861330443029391</v>
      </c>
      <c r="S128">
        <f t="shared" si="41"/>
        <v>9.6130362684268209E-3</v>
      </c>
      <c r="T128">
        <f t="shared" si="42"/>
        <v>8.9692870092414369E-3</v>
      </c>
      <c r="U128">
        <f t="shared" si="43"/>
        <v>2.6057242037328711E-2</v>
      </c>
      <c r="V128">
        <f t="shared" si="44"/>
        <v>525.12580214099967</v>
      </c>
      <c r="W128">
        <f t="shared" si="45"/>
        <v>3.7321123521975035</v>
      </c>
      <c r="X128">
        <f t="shared" si="46"/>
        <v>5.947498708703133</v>
      </c>
      <c r="Y128">
        <f t="shared" si="47"/>
        <v>35.825367229465911</v>
      </c>
      <c r="Z128">
        <f t="shared" si="48"/>
        <v>15.589546328567724</v>
      </c>
      <c r="AA128">
        <f t="shared" si="49"/>
        <v>0.8390353380608756</v>
      </c>
      <c r="AB128">
        <f t="shared" si="50"/>
        <v>0.78284826435960897</v>
      </c>
      <c r="AC128">
        <f t="shared" si="51"/>
        <v>2.2743019240997864</v>
      </c>
      <c r="AD128">
        <f t="shared" si="52"/>
        <v>3453.38</v>
      </c>
      <c r="AE128">
        <f t="shared" si="53"/>
        <v>25.630686944261914</v>
      </c>
      <c r="AF128">
        <f t="shared" si="54"/>
        <v>147.06516366916139</v>
      </c>
      <c r="AG128">
        <f t="shared" si="55"/>
        <v>345.00290120181387</v>
      </c>
      <c r="AH128">
        <f t="shared" si="56"/>
        <v>1.7644157920677578E-5</v>
      </c>
      <c r="AI128">
        <f t="shared" si="57"/>
        <v>1.206075551138879E-2</v>
      </c>
      <c r="AJ128">
        <f t="shared" si="58"/>
        <v>4782.9191448714082</v>
      </c>
      <c r="AK128">
        <f t="shared" si="59"/>
        <v>4.5769077537492509</v>
      </c>
      <c r="AL128">
        <f t="shared" si="60"/>
        <v>2.1438712905281605E-2</v>
      </c>
      <c r="AM128">
        <f t="shared" si="61"/>
        <v>-1.0803750120661067E-2</v>
      </c>
    </row>
    <row r="129" spans="12:39" x14ac:dyDescent="0.25">
      <c r="L129">
        <f xml:space="preserve"> L128+$K$5</f>
        <v>0.1240000000000001</v>
      </c>
      <c r="M129" s="36">
        <f t="shared" si="36"/>
        <v>6499055.9090909082</v>
      </c>
      <c r="N129">
        <f t="shared" si="35"/>
        <v>64.990559090909088</v>
      </c>
      <c r="O129">
        <f t="shared" si="37"/>
        <v>4.2745182003082936E-2</v>
      </c>
      <c r="P129">
        <f t="shared" si="38"/>
        <v>6.8127641160988031E-2</v>
      </c>
      <c r="Q129">
        <f t="shared" si="39"/>
        <v>0.4103880319117752</v>
      </c>
      <c r="R129">
        <f t="shared" si="40"/>
        <v>0.17861330443029391</v>
      </c>
      <c r="S129">
        <f t="shared" si="41"/>
        <v>9.6419212585742951E-3</v>
      </c>
      <c r="T129">
        <f t="shared" si="42"/>
        <v>8.9836157983161219E-3</v>
      </c>
      <c r="U129">
        <f t="shared" si="43"/>
        <v>2.6057242037328711E-2</v>
      </c>
      <c r="V129">
        <f t="shared" si="44"/>
        <v>525.17527436721014</v>
      </c>
      <c r="W129">
        <f t="shared" si="45"/>
        <v>3.7311226755139195</v>
      </c>
      <c r="X129">
        <f t="shared" si="46"/>
        <v>5.9466956240051712</v>
      </c>
      <c r="Y129">
        <f t="shared" si="47"/>
        <v>35.82177031121585</v>
      </c>
      <c r="Z129">
        <f t="shared" si="48"/>
        <v>15.590719680647872</v>
      </c>
      <c r="AA129">
        <f t="shared" si="49"/>
        <v>0.84161978865341136</v>
      </c>
      <c r="AB129">
        <f t="shared" si="50"/>
        <v>0.784157910727456</v>
      </c>
      <c r="AC129">
        <f t="shared" si="51"/>
        <v>2.2744731001454066</v>
      </c>
      <c r="AD129">
        <f t="shared" si="52"/>
        <v>3453.38</v>
      </c>
      <c r="AE129">
        <f t="shared" si="53"/>
        <v>25.621178353172542</v>
      </c>
      <c r="AF129">
        <f t="shared" si="54"/>
        <v>146.67183964197949</v>
      </c>
      <c r="AG129">
        <f t="shared" si="55"/>
        <v>344.95629786228392</v>
      </c>
      <c r="AH129">
        <f t="shared" si="56"/>
        <v>1.7621826948672123E-5</v>
      </c>
      <c r="AI129">
        <f t="shared" si="57"/>
        <v>1.2071087151708463E-2</v>
      </c>
      <c r="AJ129">
        <f t="shared" si="58"/>
        <v>4779.1336413875506</v>
      </c>
      <c r="AK129">
        <f t="shared" si="59"/>
        <v>4.5862748874678907</v>
      </c>
      <c r="AL129">
        <f t="shared" si="60"/>
        <v>2.1403537117227305E-2</v>
      </c>
      <c r="AM129">
        <f t="shared" si="61"/>
        <v>-1.0896496180091897E-2</v>
      </c>
    </row>
    <row r="130" spans="12:39" x14ac:dyDescent="0.25">
      <c r="L130">
        <f xml:space="preserve"> L129+$K$5</f>
        <v>0.12500000000000008</v>
      </c>
      <c r="M130" s="36">
        <f t="shared" si="36"/>
        <v>6499040.6818181807</v>
      </c>
      <c r="N130">
        <f t="shared" si="35"/>
        <v>64.99040681818181</v>
      </c>
      <c r="O130">
        <f t="shared" si="37"/>
        <v>4.2730500842595623E-2</v>
      </c>
      <c r="P130">
        <f t="shared" si="38"/>
        <v>6.8113484724671672E-2</v>
      </c>
      <c r="Q130">
        <f t="shared" si="39"/>
        <v>0.41031620028185151</v>
      </c>
      <c r="R130">
        <f t="shared" si="40"/>
        <v>0.17861330443029391</v>
      </c>
      <c r="S130">
        <f t="shared" si="41"/>
        <v>9.6707588553779679E-3</v>
      </c>
      <c r="T130">
        <f t="shared" si="42"/>
        <v>8.9977722346324777E-3</v>
      </c>
      <c r="U130">
        <f t="shared" si="43"/>
        <v>2.6057242037328711E-2</v>
      </c>
      <c r="V130">
        <f t="shared" si="44"/>
        <v>525.22468429895889</v>
      </c>
      <c r="W130">
        <f t="shared" si="45"/>
        <v>3.7301213981023329</v>
      </c>
      <c r="X130">
        <f t="shared" si="46"/>
        <v>5.9459065974144769</v>
      </c>
      <c r="Y130">
        <f t="shared" si="47"/>
        <v>35.818190952109752</v>
      </c>
      <c r="Z130">
        <f t="shared" si="48"/>
        <v>15.591890937469639</v>
      </c>
      <c r="AA130">
        <f t="shared" si="49"/>
        <v>0.84420036814484833</v>
      </c>
      <c r="AB130">
        <f t="shared" si="50"/>
        <v>0.78545259441931936</v>
      </c>
      <c r="AC130">
        <f t="shared" si="51"/>
        <v>2.2746439705214399</v>
      </c>
      <c r="AD130">
        <f t="shared" si="52"/>
        <v>3453.38</v>
      </c>
      <c r="AE130">
        <f t="shared" si="53"/>
        <v>25.611687042897419</v>
      </c>
      <c r="AF130">
        <f t="shared" si="54"/>
        <v>146.28013449650138</v>
      </c>
      <c r="AG130">
        <f t="shared" si="55"/>
        <v>344.90644059177242</v>
      </c>
      <c r="AH130">
        <f t="shared" si="56"/>
        <v>1.7599556495705795E-5</v>
      </c>
      <c r="AI130">
        <f t="shared" si="57"/>
        <v>1.2081412671193125E-2</v>
      </c>
      <c r="AJ130">
        <f t="shared" si="58"/>
        <v>4775.3566059077248</v>
      </c>
      <c r="AK130">
        <f t="shared" si="59"/>
        <v>4.5956475942096109</v>
      </c>
      <c r="AL130">
        <f t="shared" si="60"/>
        <v>2.136908810435436E-2</v>
      </c>
      <c r="AM130">
        <f t="shared" si="61"/>
        <v>-1.09873291309781E-2</v>
      </c>
    </row>
    <row r="131" spans="12:39" x14ac:dyDescent="0.25">
      <c r="L131">
        <f xml:space="preserve"> L130+$K$5</f>
        <v>0.12600000000000008</v>
      </c>
      <c r="M131" s="36">
        <f t="shared" si="36"/>
        <v>6499025.3327272721</v>
      </c>
      <c r="N131">
        <f t="shared" si="35"/>
        <v>64.990253327272725</v>
      </c>
      <c r="O131">
        <f t="shared" si="37"/>
        <v>4.2715697300279555E-2</v>
      </c>
      <c r="P131">
        <f t="shared" si="38"/>
        <v>6.8099497084322905E-2</v>
      </c>
      <c r="Q131">
        <f t="shared" si="39"/>
        <v>0.41024463027617308</v>
      </c>
      <c r="R131">
        <f t="shared" si="40"/>
        <v>0.17861330443029391</v>
      </c>
      <c r="S131">
        <f t="shared" si="41"/>
        <v>9.6995500380427958E-3</v>
      </c>
      <c r="T131">
        <f t="shared" si="42"/>
        <v>9.0117598749812396E-3</v>
      </c>
      <c r="U131">
        <f t="shared" si="43"/>
        <v>2.6057242037328711E-2</v>
      </c>
      <c r="V131">
        <f t="shared" si="44"/>
        <v>525.27403056650439</v>
      </c>
      <c r="W131">
        <f t="shared" si="45"/>
        <v>3.7291087526328335</v>
      </c>
      <c r="X131">
        <f t="shared" si="46"/>
        <v>5.9451313375933266</v>
      </c>
      <c r="Y131">
        <f t="shared" si="47"/>
        <v>35.814628770521921</v>
      </c>
      <c r="Z131">
        <f t="shared" si="48"/>
        <v>15.59306013911946</v>
      </c>
      <c r="AA131">
        <f t="shared" si="49"/>
        <v>0.84677716225011268</v>
      </c>
      <c r="AB131">
        <f t="shared" si="50"/>
        <v>0.78673262407911049</v>
      </c>
      <c r="AC131">
        <f t="shared" si="51"/>
        <v>2.2748145410759517</v>
      </c>
      <c r="AD131">
        <f t="shared" si="52"/>
        <v>3453.38</v>
      </c>
      <c r="AE131">
        <f t="shared" si="53"/>
        <v>25.602213252486457</v>
      </c>
      <c r="AF131">
        <f t="shared" si="54"/>
        <v>145.8900513910655</v>
      </c>
      <c r="AG131">
        <f t="shared" si="55"/>
        <v>344.85343127544814</v>
      </c>
      <c r="AH131">
        <f t="shared" si="56"/>
        <v>1.7577347002751035E-5</v>
      </c>
      <c r="AI131">
        <f t="shared" si="57"/>
        <v>1.2091731760382123E-2</v>
      </c>
      <c r="AJ131">
        <f t="shared" si="58"/>
        <v>4771.5881247553043</v>
      </c>
      <c r="AK131">
        <f t="shared" si="59"/>
        <v>4.6050255764795534</v>
      </c>
      <c r="AL131">
        <f t="shared" si="60"/>
        <v>2.133534232228847E-2</v>
      </c>
      <c r="AM131">
        <f t="shared" si="61"/>
        <v>-1.1076285746968307E-2</v>
      </c>
    </row>
    <row r="132" spans="12:39" x14ac:dyDescent="0.25">
      <c r="L132">
        <f xml:space="preserve"> L131+$K$5</f>
        <v>0.12700000000000009</v>
      </c>
      <c r="M132" s="36">
        <f t="shared" si="36"/>
        <v>6499009.8618181814</v>
      </c>
      <c r="N132">
        <f t="shared" si="35"/>
        <v>64.990098618181818</v>
      </c>
      <c r="O132">
        <f t="shared" si="37"/>
        <v>4.270077390417433E-2</v>
      </c>
      <c r="P132">
        <f t="shared" si="38"/>
        <v>6.8085674764419193E-2</v>
      </c>
      <c r="Q132">
        <f t="shared" si="39"/>
        <v>0.41017331652425149</v>
      </c>
      <c r="R132">
        <f t="shared" si="40"/>
        <v>0.17861330443029391</v>
      </c>
      <c r="S132">
        <f t="shared" si="41"/>
        <v>9.7282957540517287E-3</v>
      </c>
      <c r="T132">
        <f t="shared" si="42"/>
        <v>9.0255821948849457E-3</v>
      </c>
      <c r="U132">
        <f t="shared" si="43"/>
        <v>2.6057242037328711E-2</v>
      </c>
      <c r="V132">
        <f t="shared" si="44"/>
        <v>525.32331181627228</v>
      </c>
      <c r="W132">
        <f t="shared" si="45"/>
        <v>3.7280849672010743</v>
      </c>
      <c r="X132">
        <f t="shared" si="46"/>
        <v>5.9443695596851693</v>
      </c>
      <c r="Y132">
        <f t="shared" si="47"/>
        <v>35.811083394242239</v>
      </c>
      <c r="Z132">
        <f t="shared" si="48"/>
        <v>15.594227324380936</v>
      </c>
      <c r="AA132">
        <f t="shared" si="49"/>
        <v>0.84935025389834495</v>
      </c>
      <c r="AB132">
        <f t="shared" si="50"/>
        <v>0.78799830130710768</v>
      </c>
      <c r="AC132">
        <f t="shared" si="51"/>
        <v>2.2749848174669389</v>
      </c>
      <c r="AD132">
        <f t="shared" si="52"/>
        <v>3453.38</v>
      </c>
      <c r="AE132">
        <f t="shared" si="53"/>
        <v>25.592757217359754</v>
      </c>
      <c r="AF132">
        <f t="shared" si="54"/>
        <v>145.50159327552947</v>
      </c>
      <c r="AG132">
        <f t="shared" si="55"/>
        <v>344.79736932211722</v>
      </c>
      <c r="AH132">
        <f t="shared" si="56"/>
        <v>1.7555198900599062E-5</v>
      </c>
      <c r="AI132">
        <f t="shared" si="57"/>
        <v>1.2102044112446499E-2</v>
      </c>
      <c r="AJ132">
        <f t="shared" si="58"/>
        <v>4767.828282668057</v>
      </c>
      <c r="AK132">
        <f t="shared" si="59"/>
        <v>4.6144085378431878</v>
      </c>
      <c r="AL132">
        <f t="shared" si="60"/>
        <v>2.130227692433281E-2</v>
      </c>
      <c r="AM132">
        <f t="shared" si="61"/>
        <v>-1.1163401932558999E-2</v>
      </c>
    </row>
    <row r="133" spans="12:39" x14ac:dyDescent="0.25">
      <c r="L133">
        <f xml:space="preserve"> L132+$K$5</f>
        <v>0.12800000000000009</v>
      </c>
      <c r="M133" s="36">
        <f t="shared" si="36"/>
        <v>6498994.2690909086</v>
      </c>
      <c r="N133">
        <f t="shared" si="35"/>
        <v>64.989942690909089</v>
      </c>
      <c r="O133">
        <f t="shared" si="37"/>
        <v>4.268573313394438E-2</v>
      </c>
      <c r="P133">
        <f t="shared" si="38"/>
        <v>6.8072014368595168E-2</v>
      </c>
      <c r="Q133">
        <f t="shared" si="39"/>
        <v>0.41010225379631948</v>
      </c>
      <c r="R133">
        <f t="shared" si="40"/>
        <v>0.17861330443029391</v>
      </c>
      <c r="S133">
        <f t="shared" si="41"/>
        <v>9.7569969201057091E-3</v>
      </c>
      <c r="T133">
        <f t="shared" si="42"/>
        <v>9.0392425907089742E-3</v>
      </c>
      <c r="U133">
        <f t="shared" si="43"/>
        <v>2.6057242037328711E-2</v>
      </c>
      <c r="V133">
        <f t="shared" si="44"/>
        <v>525.3725267107726</v>
      </c>
      <c r="W133">
        <f t="shared" si="45"/>
        <v>3.7270502654380318</v>
      </c>
      <c r="X133">
        <f t="shared" si="46"/>
        <v>5.9436209851488204</v>
      </c>
      <c r="Y133">
        <f t="shared" si="47"/>
        <v>35.807554460224146</v>
      </c>
      <c r="Z133">
        <f t="shared" si="48"/>
        <v>15.595392530773122</v>
      </c>
      <c r="AA133">
        <f t="shared" si="49"/>
        <v>0.85191972331477084</v>
      </c>
      <c r="AB133">
        <f t="shared" si="50"/>
        <v>0.78924992084228829</v>
      </c>
      <c r="AC133">
        <f t="shared" si="51"/>
        <v>2.2751548051679187</v>
      </c>
      <c r="AD133">
        <f t="shared" si="52"/>
        <v>3453.38</v>
      </c>
      <c r="AE133">
        <f t="shared" si="53"/>
        <v>25.583319169335034</v>
      </c>
      <c r="AF133">
        <f t="shared" si="54"/>
        <v>145.11476289481209</v>
      </c>
      <c r="AG133">
        <f t="shared" si="55"/>
        <v>344.73835172727422</v>
      </c>
      <c r="AH133">
        <f t="shared" si="56"/>
        <v>1.7533112609973087E-5</v>
      </c>
      <c r="AI133">
        <f t="shared" si="57"/>
        <v>1.2112349423184711E-2</v>
      </c>
      <c r="AJ133">
        <f t="shared" si="58"/>
        <v>4764.0771628128396</v>
      </c>
      <c r="AK133">
        <f t="shared" si="59"/>
        <v>4.6237961829373502</v>
      </c>
      <c r="AL133">
        <f t="shared" si="60"/>
        <v>2.1269869736821816E-2</v>
      </c>
      <c r="AM133">
        <f t="shared" si="61"/>
        <v>-1.1248712750429803E-2</v>
      </c>
    </row>
    <row r="134" spans="12:39" x14ac:dyDescent="0.25">
      <c r="L134">
        <f xml:space="preserve"> L133+$K$5</f>
        <v>0.12900000000000009</v>
      </c>
      <c r="M134" s="36">
        <f t="shared" si="36"/>
        <v>6498978.5545454537</v>
      </c>
      <c r="N134">
        <f t="shared" ref="N134:N197" si="62" xml:space="preserve"> M134*0.00001</f>
        <v>64.989785545454538</v>
      </c>
      <c r="O134">
        <f t="shared" si="37"/>
        <v>4.2670577422013189E-2</v>
      </c>
      <c r="P134">
        <f t="shared" si="38"/>
        <v>6.8058512577601607E-2</v>
      </c>
      <c r="Q134">
        <f t="shared" si="39"/>
        <v>0.41003143699947642</v>
      </c>
      <c r="R134">
        <f t="shared" si="40"/>
        <v>0.17861330443029391</v>
      </c>
      <c r="S134">
        <f t="shared" si="41"/>
        <v>9.7856544230304661E-3</v>
      </c>
      <c r="T134">
        <f t="shared" si="42"/>
        <v>9.0527443817025426E-3</v>
      </c>
      <c r="U134">
        <f t="shared" si="43"/>
        <v>2.6057242037328711E-2</v>
      </c>
      <c r="V134">
        <f t="shared" si="44"/>
        <v>525.42167392851456</v>
      </c>
      <c r="W134">
        <f t="shared" si="45"/>
        <v>3.726004866616293</v>
      </c>
      <c r="X134">
        <f t="shared" si="46"/>
        <v>5.9428853415981182</v>
      </c>
      <c r="Y134">
        <f t="shared" si="47"/>
        <v>35.804041614341038</v>
      </c>
      <c r="Z134">
        <f t="shared" si="48"/>
        <v>15.596555794587461</v>
      </c>
      <c r="AA134">
        <f t="shared" si="49"/>
        <v>0.85448564809968608</v>
      </c>
      <c r="AB134">
        <f t="shared" si="50"/>
        <v>0.79048777073862198</v>
      </c>
      <c r="AC134">
        <f t="shared" si="51"/>
        <v>2.275324509473319</v>
      </c>
      <c r="AD134">
        <f t="shared" si="52"/>
        <v>3453.38</v>
      </c>
      <c r="AE134">
        <f t="shared" si="53"/>
        <v>25.573899336655192</v>
      </c>
      <c r="AF134">
        <f t="shared" si="54"/>
        <v>144.72956279241026</v>
      </c>
      <c r="AG134">
        <f t="shared" si="55"/>
        <v>344.67647313420531</v>
      </c>
      <c r="AH134">
        <f t="shared" si="56"/>
        <v>1.7511088541641479E-5</v>
      </c>
      <c r="AI134">
        <f t="shared" si="57"/>
        <v>1.2122647391017576E-2</v>
      </c>
      <c r="AJ134">
        <f t="shared" si="58"/>
        <v>4760.3348468002514</v>
      </c>
      <c r="AK134">
        <f t="shared" si="59"/>
        <v>4.6331882174811936</v>
      </c>
      <c r="AL134">
        <f t="shared" si="60"/>
        <v>2.1238099235568738E-2</v>
      </c>
      <c r="AM134">
        <f t="shared" si="61"/>
        <v>-1.1332252447671842E-2</v>
      </c>
    </row>
    <row r="135" spans="12:39" x14ac:dyDescent="0.25">
      <c r="L135">
        <f xml:space="preserve"> L134+$K$5</f>
        <v>0.13000000000000009</v>
      </c>
      <c r="M135" s="36">
        <f t="shared" ref="M135:M198" si="63" xml:space="preserve"> M134-L135*(150*(1-$C$17)^2/($C$29^2*$C$17^3)*$C$31*$C$9/$C$16+1.75*(1-$C$17)/($C$29*$C$17^3)*$C$9^2/$C$16)</f>
        <v>6498962.7181818178</v>
      </c>
      <c r="N135">
        <f t="shared" si="62"/>
        <v>64.989627181818179</v>
      </c>
      <c r="O135">
        <f t="shared" ref="O135:O198" si="64" xml:space="preserve"> O134+(1*AM134)*$C$16*(1-$C$17)*$G$8*(L135-L134)</f>
        <v>4.2655309154662167E-2</v>
      </c>
      <c r="P135">
        <f t="shared" ref="P135:P198" si="65" xml:space="preserve"> P134+(-1*AM134-1*AL134)*$C$16*(1-$C$17)*$G$8*(L135-L134)</f>
        <v>6.8045166147331512E-2</v>
      </c>
      <c r="Q135">
        <f t="shared" ref="Q135:Q198" si="66" xml:space="preserve"> Q134+(-1*AM134-3*AL134)*$C$16*(1-$C$17)*$G$8*(L135-L134)</f>
        <v>0.40996086117396413</v>
      </c>
      <c r="R135">
        <f t="shared" ref="R135:R198" si="67" xml:space="preserve"> R134+(0*AM134)*$C$16*(1-$C$17)*$G$8*(L135-L134)</f>
        <v>0.17861330443029391</v>
      </c>
      <c r="S135">
        <f t="shared" ref="S135:S198" si="68" xml:space="preserve"> S134+(1*AL134)*$C$16*(1-$C$17)*$G$8*(L135-L134)</f>
        <v>9.8142691206515777E-3</v>
      </c>
      <c r="T135">
        <f t="shared" ref="T135:T198" si="69" xml:space="preserve"> T134+(1*AM134+1*AL134)*$C$16*(1-$C$17)*$G$8*(L135-L134)</f>
        <v>9.0660908119726304E-3</v>
      </c>
      <c r="U135">
        <f t="shared" ref="U135:U198" si="70" xml:space="preserve"> U134+(0*AM134)*$C$16*(1-$C$17)*$G$8*(L135-L134)</f>
        <v>2.6057242037328711E-2</v>
      </c>
      <c r="V135">
        <f t="shared" ref="V135:V198" si="71" xml:space="preserve"> V134-((AL134*$C$19+AM134*$C$20)*$C$16*(1-$C$17)+$C$11*$G$13*(V134-$G$14))/($G$9*$C$18)*$G$8*(L135-L134)</f>
        <v>525.47075216391727</v>
      </c>
      <c r="W135">
        <f t="shared" ref="W135:W198" si="72" xml:space="preserve"> $N135*(O135/SUM($O135:$U135))</f>
        <v>3.7249489857530094</v>
      </c>
      <c r="X135">
        <f t="shared" ref="X135:X198" si="73" xml:space="preserve"> $N135*(P135/SUM($O135:$U135))</f>
        <v>5.942162362646811</v>
      </c>
      <c r="Y135">
        <f t="shared" ref="Y135:Y198" si="74" xml:space="preserve"> $N135*(Q135/SUM($O135:$U135))</f>
        <v>35.800544511150953</v>
      </c>
      <c r="Z135">
        <f t="shared" ref="Z135:Z198" si="75" xml:space="preserve"> $N135*(R135/SUM($O135:$U135))</f>
        <v>15.597717150923465</v>
      </c>
      <c r="AA135">
        <f t="shared" ref="AA135:AA198" si="76" xml:space="preserve"> $N135*(S135/SUM($O135:$U135))</f>
        <v>0.85704810330468484</v>
      </c>
      <c r="AB135">
        <f t="shared" ref="AB135:AB198" si="77" xml:space="preserve"> $N135*(T135/SUM($O135:$U135))</f>
        <v>0.79171213253558215</v>
      </c>
      <c r="AC135">
        <f t="shared" ref="AC135:AC198" si="78" xml:space="preserve"> $N135*(U135/SUM($O135:$U135))</f>
        <v>2.2754939355036776</v>
      </c>
      <c r="AD135">
        <f t="shared" ref="AD135:AD198" si="79" xml:space="preserve"> 3453.38</f>
        <v>3453.38</v>
      </c>
      <c r="AE135">
        <f t="shared" ref="AE135:AE198" si="80" xml:space="preserve"> 0.499*EXP(17197/(8.314*V135))</f>
        <v>25.56449794401691</v>
      </c>
      <c r="AF135">
        <f t="shared" ref="AF135:AF198" si="81" xml:space="preserve"> 6.62*0.00000000001*EXP(124119/(8.314*V135))</f>
        <v>144.3459953139168</v>
      </c>
      <c r="AG135">
        <f t="shared" ref="AG135:AG198" si="82" xml:space="preserve"> 1+AD135*AB135/Y135+AE135*SQRT(Y135)+AF135*AB135</f>
        <v>344.61182589324875</v>
      </c>
      <c r="AH135">
        <f t="shared" ref="AH135:AH198" si="83" xml:space="preserve"> 10^(3066/V135-10.592)</f>
        <v>1.7489127096532502E-5</v>
      </c>
      <c r="AI135">
        <f t="shared" ref="AI135:AI198" si="84" xml:space="preserve"> 10^(-2073/V135+2.029)</f>
        <v>1.2132937716982491E-2</v>
      </c>
      <c r="AJ135">
        <f t="shared" ref="AJ135:AJ198" si="85">1.07*EXP(36696/(8.314*V135))</f>
        <v>4756.6014146997504</v>
      </c>
      <c r="AK135">
        <f t="shared" ref="AK135:AK198" si="86" xml:space="preserve"> 12200000000*EXP(-94756/(8.314*V135))</f>
        <v>4.6425843482859399</v>
      </c>
      <c r="AL135">
        <f t="shared" ref="AL135:AL198" si="87" xml:space="preserve"> AJ135*(X135*Y135*(1-1/AH135*((AB135*AA135)/(Y135^3*X135))))/(AG135)^3</f>
        <v>2.120694452334751E-2</v>
      </c>
      <c r="AM135">
        <f t="shared" ref="AM135:AM198" si="88" xml:space="preserve"> AK135*(X135*(1-1/AI135*((AB135*W135)/(Y135*X135))))/(AG135)</f>
        <v>-1.1414054480958157E-2</v>
      </c>
    </row>
    <row r="136" spans="12:39" x14ac:dyDescent="0.25">
      <c r="L136">
        <f xml:space="preserve"> L135+$K$5</f>
        <v>0.13100000000000009</v>
      </c>
      <c r="M136" s="36">
        <f t="shared" si="63"/>
        <v>6498946.7599999998</v>
      </c>
      <c r="N136">
        <f t="shared" si="62"/>
        <v>64.989467599999998</v>
      </c>
      <c r="O136">
        <f t="shared" si="64"/>
        <v>4.2639930673095579E-2</v>
      </c>
      <c r="P136">
        <f t="shared" si="65"/>
        <v>6.8031971906910488E-2</v>
      </c>
      <c r="Q136">
        <f t="shared" si="66"/>
        <v>0.40989052148956789</v>
      </c>
      <c r="R136">
        <f t="shared" si="67"/>
        <v>0.17861330443029391</v>
      </c>
      <c r="S136">
        <f t="shared" si="68"/>
        <v>9.8428418426391925E-3</v>
      </c>
      <c r="T136">
        <f t="shared" si="69"/>
        <v>9.07928505239366E-3</v>
      </c>
      <c r="U136">
        <f t="shared" si="70"/>
        <v>2.6057242037328711E-2</v>
      </c>
      <c r="V136">
        <f t="shared" si="71"/>
        <v>525.51976012721798</v>
      </c>
      <c r="W136">
        <f t="shared" si="72"/>
        <v>3.7238828337096233</v>
      </c>
      <c r="X136">
        <f t="shared" si="73"/>
        <v>5.9414517877584316</v>
      </c>
      <c r="Y136">
        <f t="shared" si="74"/>
        <v>35.797062813668845</v>
      </c>
      <c r="Z136">
        <f t="shared" si="75"/>
        <v>15.598876633723076</v>
      </c>
      <c r="AA136">
        <f t="shared" si="76"/>
        <v>0.85960716150624794</v>
      </c>
      <c r="AB136">
        <f t="shared" si="77"/>
        <v>0.79292328142311619</v>
      </c>
      <c r="AC136">
        <f t="shared" si="78"/>
        <v>2.2756630882106608</v>
      </c>
      <c r="AD136">
        <f t="shared" si="79"/>
        <v>3453.38</v>
      </c>
      <c r="AE136">
        <f t="shared" si="80"/>
        <v>25.555115212599198</v>
      </c>
      <c r="AF136">
        <f t="shared" si="81"/>
        <v>143.96406261051007</v>
      </c>
      <c r="AG136">
        <f t="shared" si="82"/>
        <v>344.54450011925678</v>
      </c>
      <c r="AH136">
        <f t="shared" si="83"/>
        <v>1.746722866584928E-5</v>
      </c>
      <c r="AI136">
        <f t="shared" si="84"/>
        <v>1.2143220104726935E-2</v>
      </c>
      <c r="AJ136">
        <f t="shared" si="85"/>
        <v>4752.8769450546297</v>
      </c>
      <c r="AK136">
        <f t="shared" si="86"/>
        <v>4.6519842832646781</v>
      </c>
      <c r="AL136">
        <f t="shared" si="87"/>
        <v>2.1176385308357398E-2</v>
      </c>
      <c r="AM136">
        <f t="shared" si="88"/>
        <v>-1.1494151540710786E-2</v>
      </c>
    </row>
    <row r="137" spans="12:39" x14ac:dyDescent="0.25">
      <c r="L137">
        <f xml:space="preserve"> L136+$K$5</f>
        <v>0.13200000000000009</v>
      </c>
      <c r="M137" s="36">
        <f t="shared" si="63"/>
        <v>6498930.6799999997</v>
      </c>
      <c r="N137">
        <f t="shared" si="62"/>
        <v>64.989306800000008</v>
      </c>
      <c r="O137">
        <f t="shared" si="64"/>
        <v>4.2624444274472963E-2</v>
      </c>
      <c r="P137">
        <f t="shared" si="65"/>
        <v>6.8018926756848563E-2</v>
      </c>
      <c r="Q137">
        <f t="shared" si="66"/>
        <v>0.40982041324213686</v>
      </c>
      <c r="R137">
        <f t="shared" si="67"/>
        <v>0.17861330443029391</v>
      </c>
      <c r="S137">
        <f t="shared" si="68"/>
        <v>9.8713733913237366E-3</v>
      </c>
      <c r="T137">
        <f t="shared" si="69"/>
        <v>9.0923302024555896E-3</v>
      </c>
      <c r="U137">
        <f t="shared" si="70"/>
        <v>2.6057242037328711E-2</v>
      </c>
      <c r="V137">
        <f t="shared" si="71"/>
        <v>525.56869654437787</v>
      </c>
      <c r="W137">
        <f t="shared" si="72"/>
        <v>3.7228066172885588</v>
      </c>
      <c r="X137">
        <f t="shared" si="73"/>
        <v>5.9407533621009927</v>
      </c>
      <c r="Y137">
        <f t="shared" si="74"/>
        <v>35.793596193146463</v>
      </c>
      <c r="Z137">
        <f t="shared" si="75"/>
        <v>15.600034275803958</v>
      </c>
      <c r="AA137">
        <f t="shared" si="76"/>
        <v>0.86216289287681513</v>
      </c>
      <c r="AB137">
        <f t="shared" si="77"/>
        <v>0.79412148640131031</v>
      </c>
      <c r="AC137">
        <f t="shared" si="78"/>
        <v>2.2758319723819174</v>
      </c>
      <c r="AD137">
        <f t="shared" si="79"/>
        <v>3453.38</v>
      </c>
      <c r="AE137">
        <f t="shared" si="80"/>
        <v>25.545751360092769</v>
      </c>
      <c r="AF137">
        <f t="shared" si="81"/>
        <v>143.58376664242968</v>
      </c>
      <c r="AG137">
        <f t="shared" si="82"/>
        <v>344.47458374734845</v>
      </c>
      <c r="AH137">
        <f t="shared" si="83"/>
        <v>1.7445393631184932E-5</v>
      </c>
      <c r="AI137">
        <f t="shared" si="84"/>
        <v>1.2153494260501571E-2</v>
      </c>
      <c r="AJ137">
        <f t="shared" si="85"/>
        <v>4749.1615148973187</v>
      </c>
      <c r="AK137">
        <f t="shared" si="86"/>
        <v>4.6613877314411809</v>
      </c>
      <c r="AL137">
        <f t="shared" si="87"/>
        <v>2.1146401883618712E-2</v>
      </c>
      <c r="AM137">
        <f t="shared" si="88"/>
        <v>-1.1572575574307256E-2</v>
      </c>
    </row>
    <row r="138" spans="12:39" x14ac:dyDescent="0.25">
      <c r="L138">
        <f xml:space="preserve"> L137+$K$5</f>
        <v>0.13300000000000009</v>
      </c>
      <c r="M138" s="36">
        <f t="shared" si="63"/>
        <v>6498914.4781818176</v>
      </c>
      <c r="N138">
        <f t="shared" si="62"/>
        <v>64.989144781818183</v>
      </c>
      <c r="O138">
        <f t="shared" si="64"/>
        <v>4.2608852212910234E-2</v>
      </c>
      <c r="P138">
        <f t="shared" si="65"/>
        <v>6.8006027667251168E-2</v>
      </c>
      <c r="Q138">
        <f t="shared" si="66"/>
        <v>0.4097505318502192</v>
      </c>
      <c r="R138">
        <f t="shared" si="67"/>
        <v>0.17861330443029391</v>
      </c>
      <c r="S138">
        <f t="shared" si="68"/>
        <v>9.8998645424838595E-3</v>
      </c>
      <c r="T138">
        <f t="shared" si="69"/>
        <v>9.1052292920529854E-3</v>
      </c>
      <c r="U138">
        <f t="shared" si="70"/>
        <v>2.6057242037328711E-2</v>
      </c>
      <c r="V138">
        <f t="shared" si="71"/>
        <v>525.61756015698518</v>
      </c>
      <c r="W138">
        <f t="shared" si="72"/>
        <v>3.7217205393269239</v>
      </c>
      <c r="X138">
        <f t="shared" si="73"/>
        <v>5.9400668364062641</v>
      </c>
      <c r="Y138">
        <f t="shared" si="74"/>
        <v>35.79014432885927</v>
      </c>
      <c r="Z138">
        <f t="shared" si="75"/>
        <v>15.601190108891563</v>
      </c>
      <c r="AA138">
        <f t="shared" si="76"/>
        <v>0.86471536525344006</v>
      </c>
      <c r="AB138">
        <f t="shared" si="77"/>
        <v>0.79530701043496177</v>
      </c>
      <c r="AC138">
        <f t="shared" si="78"/>
        <v>2.276000592645758</v>
      </c>
      <c r="AD138">
        <f t="shared" si="79"/>
        <v>3453.38</v>
      </c>
      <c r="AE138">
        <f t="shared" si="80"/>
        <v>25.53640660072962</v>
      </c>
      <c r="AF138">
        <f t="shared" si="81"/>
        <v>143.20510918243514</v>
      </c>
      <c r="AG138">
        <f t="shared" si="82"/>
        <v>344.40216258701287</v>
      </c>
      <c r="AH138">
        <f t="shared" si="83"/>
        <v>1.7423622364638174E-5</v>
      </c>
      <c r="AI138">
        <f t="shared" si="84"/>
        <v>1.2163759893152524E-2</v>
      </c>
      <c r="AJ138">
        <f t="shared" si="85"/>
        <v>4745.4551997647695</v>
      </c>
      <c r="AK138">
        <f t="shared" si="86"/>
        <v>4.6707944029584709</v>
      </c>
      <c r="AL138">
        <f t="shared" si="87"/>
        <v>2.1116975107251953E-2</v>
      </c>
      <c r="AM138">
        <f t="shared" si="88"/>
        <v>-1.1649357808375208E-2</v>
      </c>
    </row>
    <row r="139" spans="12:39" x14ac:dyDescent="0.25">
      <c r="L139">
        <f xml:space="preserve"> L138+$K$5</f>
        <v>0.13400000000000009</v>
      </c>
      <c r="M139" s="36">
        <f t="shared" si="63"/>
        <v>6498898.1545454543</v>
      </c>
      <c r="N139">
        <f t="shared" si="62"/>
        <v>64.98898154545455</v>
      </c>
      <c r="O139">
        <f t="shared" si="64"/>
        <v>4.2593156700450788E-2</v>
      </c>
      <c r="P139">
        <f t="shared" si="65"/>
        <v>6.7993271676086667E-2</v>
      </c>
      <c r="Q139">
        <f t="shared" si="66"/>
        <v>0.40968087285180682</v>
      </c>
      <c r="R139">
        <f t="shared" si="67"/>
        <v>0.17861330443029391</v>
      </c>
      <c r="S139">
        <f t="shared" si="68"/>
        <v>9.9283160461078081E-3</v>
      </c>
      <c r="T139">
        <f t="shared" si="69"/>
        <v>9.1179852832174897E-3</v>
      </c>
      <c r="U139">
        <f t="shared" si="70"/>
        <v>2.6057242037328711E-2</v>
      </c>
      <c r="V139">
        <f t="shared" si="71"/>
        <v>525.66634972215684</v>
      </c>
      <c r="W139">
        <f t="shared" si="72"/>
        <v>3.7206247987874099</v>
      </c>
      <c r="X139">
        <f t="shared" si="73"/>
        <v>5.9393919668334947</v>
      </c>
      <c r="Y139">
        <f t="shared" si="74"/>
        <v>35.786706907900353</v>
      </c>
      <c r="Z139">
        <f t="shared" si="75"/>
        <v>15.602344163650198</v>
      </c>
      <c r="AA139">
        <f t="shared" si="76"/>
        <v>0.86726464420414096</v>
      </c>
      <c r="AB139">
        <f t="shared" si="77"/>
        <v>0.79648011060327428</v>
      </c>
      <c r="AC139">
        <f t="shared" si="78"/>
        <v>2.2761689534756857</v>
      </c>
      <c r="AD139">
        <f t="shared" si="79"/>
        <v>3453.38</v>
      </c>
      <c r="AE139">
        <f t="shared" si="80"/>
        <v>25.5270811453127</v>
      </c>
      <c r="AF139">
        <f t="shared" si="81"/>
        <v>142.82809181922784</v>
      </c>
      <c r="AG139">
        <f t="shared" si="82"/>
        <v>344.32732037461176</v>
      </c>
      <c r="AH139">
        <f t="shared" si="83"/>
        <v>1.7401915228929334E-5</v>
      </c>
      <c r="AI139">
        <f t="shared" si="84"/>
        <v>1.2174016714113495E-2</v>
      </c>
      <c r="AJ139">
        <f t="shared" si="85"/>
        <v>4741.7580737137296</v>
      </c>
      <c r="AK139">
        <f t="shared" si="86"/>
        <v>4.6802040090870891</v>
      </c>
      <c r="AL139">
        <f t="shared" si="87"/>
        <v>2.1088086383597677E-2</v>
      </c>
      <c r="AM139">
        <f t="shared" si="88"/>
        <v>-1.1724528770214794E-2</v>
      </c>
    </row>
    <row r="140" spans="12:39" x14ac:dyDescent="0.25">
      <c r="L140">
        <f xml:space="preserve"> L139+$K$5</f>
        <v>0.13500000000000009</v>
      </c>
      <c r="M140" s="36">
        <f t="shared" si="63"/>
        <v>6498881.709090909</v>
      </c>
      <c r="N140">
        <f t="shared" si="62"/>
        <v>64.988817090909095</v>
      </c>
      <c r="O140">
        <f t="shared" si="64"/>
        <v>4.2577359908007713E-2</v>
      </c>
      <c r="P140">
        <f t="shared" si="65"/>
        <v>6.7980655887508179E-2</v>
      </c>
      <c r="Q140">
        <f t="shared" si="66"/>
        <v>0.40961143190118521</v>
      </c>
      <c r="R140">
        <f t="shared" si="67"/>
        <v>0.17861330443029391</v>
      </c>
      <c r="S140">
        <f t="shared" si="68"/>
        <v>9.956728627129369E-3</v>
      </c>
      <c r="T140">
        <f t="shared" si="69"/>
        <v>9.130601071795974E-3</v>
      </c>
      <c r="U140">
        <f t="shared" si="70"/>
        <v>2.6057242037328711E-2</v>
      </c>
      <c r="V140">
        <f t="shared" si="71"/>
        <v>525.71506401243755</v>
      </c>
      <c r="W140">
        <f t="shared" si="72"/>
        <v>3.7195195908464398</v>
      </c>
      <c r="X140">
        <f t="shared" si="73"/>
        <v>5.9387285148373277</v>
      </c>
      <c r="Y140">
        <f t="shared" si="74"/>
        <v>35.783283624980662</v>
      </c>
      <c r="Z140">
        <f t="shared" si="75"/>
        <v>15.603496469712981</v>
      </c>
      <c r="AA140">
        <f t="shared" si="76"/>
        <v>0.86981079309203646</v>
      </c>
      <c r="AB140">
        <f t="shared" si="77"/>
        <v>0.79764103824486654</v>
      </c>
      <c r="AC140">
        <f t="shared" si="78"/>
        <v>2.2763370591947689</v>
      </c>
      <c r="AD140">
        <f t="shared" si="79"/>
        <v>3453.38</v>
      </c>
      <c r="AE140">
        <f t="shared" si="80"/>
        <v>25.517775201246199</v>
      </c>
      <c r="AF140">
        <f t="shared" si="81"/>
        <v>142.45271596086198</v>
      </c>
      <c r="AG140">
        <f t="shared" si="82"/>
        <v>344.25013882436599</v>
      </c>
      <c r="AH140">
        <f t="shared" si="83"/>
        <v>1.7380272577515697E-5</v>
      </c>
      <c r="AI140">
        <f t="shared" si="84"/>
        <v>1.218426443739711E-2</v>
      </c>
      <c r="AJ140">
        <f t="shared" si="85"/>
        <v>4738.0702093363534</v>
      </c>
      <c r="AK140">
        <f t="shared" si="86"/>
        <v>4.6896162622326933</v>
      </c>
      <c r="AL140">
        <f t="shared" si="87"/>
        <v>2.1059717645131551E-2</v>
      </c>
      <c r="AM140">
        <f t="shared" si="88"/>
        <v>-1.1798118308391631E-2</v>
      </c>
    </row>
    <row r="141" spans="12:39" x14ac:dyDescent="0.25">
      <c r="L141">
        <f xml:space="preserve"> L140+$K$5</f>
        <v>0.13600000000000009</v>
      </c>
      <c r="M141" s="36">
        <f t="shared" si="63"/>
        <v>6498865.1418181816</v>
      </c>
      <c r="N141">
        <f t="shared" si="62"/>
        <v>64.988651418181817</v>
      </c>
      <c r="O141">
        <f t="shared" si="64"/>
        <v>4.2561463966278267E-2</v>
      </c>
      <c r="P141">
        <f t="shared" si="65"/>
        <v>6.7968177470227556E-2</v>
      </c>
      <c r="Q141">
        <f t="shared" si="66"/>
        <v>0.40954220476588443</v>
      </c>
      <c r="R141">
        <f t="shared" si="67"/>
        <v>0.17861330443029391</v>
      </c>
      <c r="S141">
        <f t="shared" si="68"/>
        <v>9.9851029861394349E-3</v>
      </c>
      <c r="T141">
        <f t="shared" si="69"/>
        <v>9.1430794890765971E-3</v>
      </c>
      <c r="U141">
        <f t="shared" si="70"/>
        <v>2.6057242037328711E-2</v>
      </c>
      <c r="V141">
        <f t="shared" si="71"/>
        <v>525.76370181569791</v>
      </c>
      <c r="W141">
        <f t="shared" si="72"/>
        <v>3.7184051069797253</v>
      </c>
      <c r="X141">
        <f t="shared" si="73"/>
        <v>5.9380762470398265</v>
      </c>
      <c r="Y141">
        <f t="shared" si="74"/>
        <v>35.779874182235844</v>
      </c>
      <c r="Z141">
        <f t="shared" si="75"/>
        <v>15.60464705571089</v>
      </c>
      <c r="AA141">
        <f t="shared" si="76"/>
        <v>0.87235387313736823</v>
      </c>
      <c r="AB141">
        <f t="shared" si="77"/>
        <v>0.79879003909829283</v>
      </c>
      <c r="AC141">
        <f t="shared" si="78"/>
        <v>2.2765049139798754</v>
      </c>
      <c r="AD141">
        <f t="shared" si="79"/>
        <v>3453.38</v>
      </c>
      <c r="AE141">
        <f t="shared" si="80"/>
        <v>25.508488972565853</v>
      </c>
      <c r="AF141">
        <f t="shared" si="81"/>
        <v>142.0789828381194</v>
      </c>
      <c r="AG141">
        <f t="shared" si="82"/>
        <v>344.17069767786137</v>
      </c>
      <c r="AH141">
        <f t="shared" si="83"/>
        <v>1.7358694754707566E-5</v>
      </c>
      <c r="AI141">
        <f t="shared" si="84"/>
        <v>1.2194502779586083E-2</v>
      </c>
      <c r="AJ141">
        <f t="shared" si="85"/>
        <v>4734.3916777756804</v>
      </c>
      <c r="AK141">
        <f t="shared" si="86"/>
        <v>4.6990308759434347</v>
      </c>
      <c r="AL141">
        <f t="shared" si="87"/>
        <v>2.1031851335137585E-2</v>
      </c>
      <c r="AM141">
        <f t="shared" si="88"/>
        <v>-1.1870155612535722E-2</v>
      </c>
    </row>
    <row r="142" spans="12:39" x14ac:dyDescent="0.25">
      <c r="L142">
        <f xml:space="preserve"> L141+$K$5</f>
        <v>0.13700000000000009</v>
      </c>
      <c r="M142" s="36">
        <f t="shared" si="63"/>
        <v>6498848.4527272722</v>
      </c>
      <c r="N142">
        <f t="shared" si="62"/>
        <v>64.988484527272732</v>
      </c>
      <c r="O142">
        <f t="shared" si="64"/>
        <v>4.25454709666317E-2</v>
      </c>
      <c r="P142">
        <f t="shared" si="65"/>
        <v>6.7955833655939324E-2</v>
      </c>
      <c r="Q142">
        <f t="shared" si="66"/>
        <v>0.40947318732372662</v>
      </c>
      <c r="R142">
        <f t="shared" si="67"/>
        <v>0.17861330443029391</v>
      </c>
      <c r="S142">
        <f t="shared" si="68"/>
        <v>1.0013439800074237E-2</v>
      </c>
      <c r="T142">
        <f t="shared" si="69"/>
        <v>9.1554233033648291E-3</v>
      </c>
      <c r="U142">
        <f t="shared" si="70"/>
        <v>2.6057242037328711E-2</v>
      </c>
      <c r="V142">
        <f t="shared" si="71"/>
        <v>525.81226193503062</v>
      </c>
      <c r="W142">
        <f t="shared" si="72"/>
        <v>3.7172815350452901</v>
      </c>
      <c r="X142">
        <f t="shared" si="73"/>
        <v>5.9374349351063627</v>
      </c>
      <c r="Y142">
        <f t="shared" si="74"/>
        <v>35.776478289038813</v>
      </c>
      <c r="Z142">
        <f t="shared" si="75"/>
        <v>15.605795949300774</v>
      </c>
      <c r="AA142">
        <f t="shared" si="76"/>
        <v>0.87489394347749228</v>
      </c>
      <c r="AB142">
        <f t="shared" si="77"/>
        <v>0.79992735343824606</v>
      </c>
      <c r="AC142">
        <f t="shared" si="78"/>
        <v>2.2766725218657617</v>
      </c>
      <c r="AD142">
        <f t="shared" si="79"/>
        <v>3453.38</v>
      </c>
      <c r="AE142">
        <f t="shared" si="80"/>
        <v>25.499222659969416</v>
      </c>
      <c r="AF142">
        <f t="shared" si="81"/>
        <v>141.70689350786108</v>
      </c>
      <c r="AG142">
        <f t="shared" si="82"/>
        <v>344.08907475213852</v>
      </c>
      <c r="AH142">
        <f t="shared" si="83"/>
        <v>1.7337182095783686E-5</v>
      </c>
      <c r="AI142">
        <f t="shared" si="84"/>
        <v>1.2204731459823898E-2</v>
      </c>
      <c r="AJ142">
        <f t="shared" si="85"/>
        <v>4730.7225487411652</v>
      </c>
      <c r="AK142">
        <f t="shared" si="86"/>
        <v>4.7084475649170532</v>
      </c>
      <c r="AL142">
        <f t="shared" si="87"/>
        <v>2.1004470391100007E-2</v>
      </c>
      <c r="AM142">
        <f t="shared" si="88"/>
        <v>-1.194066923238578E-2</v>
      </c>
    </row>
    <row r="143" spans="12:39" x14ac:dyDescent="0.25">
      <c r="L143">
        <f xml:space="preserve"> L142+$K$5</f>
        <v>0.13800000000000009</v>
      </c>
      <c r="M143" s="36">
        <f t="shared" si="63"/>
        <v>6498831.6418181816</v>
      </c>
      <c r="N143">
        <f t="shared" si="62"/>
        <v>64.988316418181824</v>
      </c>
      <c r="O143">
        <f t="shared" si="64"/>
        <v>4.2529382961971368E-2</v>
      </c>
      <c r="P143">
        <f t="shared" si="65"/>
        <v>6.7943621737792712E-2</v>
      </c>
      <c r="Q143">
        <f t="shared" si="66"/>
        <v>0.40940437555996612</v>
      </c>
      <c r="R143">
        <f t="shared" si="67"/>
        <v>0.17861330443029391</v>
      </c>
      <c r="S143">
        <f t="shared" si="68"/>
        <v>1.0041739722881186E-2</v>
      </c>
      <c r="T143">
        <f t="shared" si="69"/>
        <v>9.1676352215114467E-3</v>
      </c>
      <c r="U143">
        <f t="shared" si="70"/>
        <v>2.6057242037328711E-2</v>
      </c>
      <c r="V143">
        <f t="shared" si="71"/>
        <v>525.86074318864564</v>
      </c>
      <c r="W143">
        <f t="shared" si="72"/>
        <v>3.7161490593640845</v>
      </c>
      <c r="X143">
        <f t="shared" si="73"/>
        <v>5.9368043556252887</v>
      </c>
      <c r="Y143">
        <f t="shared" si="74"/>
        <v>35.773095661818338</v>
      </c>
      <c r="Z143">
        <f t="shared" si="75"/>
        <v>15.606943177192537</v>
      </c>
      <c r="AA143">
        <f t="shared" si="76"/>
        <v>0.87743106122492742</v>
      </c>
      <c r="AB143">
        <f t="shared" si="77"/>
        <v>0.80105321620762215</v>
      </c>
      <c r="AC143">
        <f t="shared" si="78"/>
        <v>2.2768398867490385</v>
      </c>
      <c r="AD143">
        <f t="shared" si="79"/>
        <v>3453.38</v>
      </c>
      <c r="AE143">
        <f t="shared" si="80"/>
        <v>25.489976460847384</v>
      </c>
      <c r="AF143">
        <f t="shared" si="81"/>
        <v>141.33644885634374</v>
      </c>
      <c r="AG143">
        <f t="shared" si="82"/>
        <v>344.00534598641406</v>
      </c>
      <c r="AH143">
        <f t="shared" si="83"/>
        <v>1.7315734927106418E-5</v>
      </c>
      <c r="AI143">
        <f t="shared" si="84"/>
        <v>1.2214950199805169E-2</v>
      </c>
      <c r="AJ143">
        <f t="shared" si="85"/>
        <v>4727.0628905243238</v>
      </c>
      <c r="AK143">
        <f t="shared" si="86"/>
        <v>4.7178660450074652</v>
      </c>
      <c r="AL143">
        <f t="shared" si="87"/>
        <v>2.0977558228780023E-2</v>
      </c>
      <c r="AM143">
        <f t="shared" si="88"/>
        <v>-1.2009687096110385E-2</v>
      </c>
    </row>
    <row r="144" spans="12:39" x14ac:dyDescent="0.25">
      <c r="L144">
        <f xml:space="preserve"> L143+$K$5</f>
        <v>0.1390000000000001</v>
      </c>
      <c r="M144" s="36">
        <f t="shared" si="63"/>
        <v>6498814.709090909</v>
      </c>
      <c r="N144">
        <f t="shared" si="62"/>
        <v>64.988147090909095</v>
      </c>
      <c r="O144">
        <f t="shared" si="64"/>
        <v>4.2513201967572217E-2</v>
      </c>
      <c r="P144">
        <f t="shared" si="65"/>
        <v>6.7931539068909766E-2</v>
      </c>
      <c r="Q144">
        <f t="shared" si="66"/>
        <v>0.40933576556451901</v>
      </c>
      <c r="R144">
        <f t="shared" si="67"/>
        <v>0.17861330443029391</v>
      </c>
      <c r="S144">
        <f t="shared" si="68"/>
        <v>1.0070003386163281E-2</v>
      </c>
      <c r="T144">
        <f t="shared" si="69"/>
        <v>9.1797178903943889E-3</v>
      </c>
      <c r="U144">
        <f t="shared" si="70"/>
        <v>2.6057242037328711E-2</v>
      </c>
      <c r="V144">
        <f t="shared" si="71"/>
        <v>525.90914440976394</v>
      </c>
      <c r="W144">
        <f t="shared" si="72"/>
        <v>3.7150078607982708</v>
      </c>
      <c r="X144">
        <f t="shared" si="73"/>
        <v>5.9361842899911874</v>
      </c>
      <c r="Y144">
        <f t="shared" si="74"/>
        <v>35.769726023883102</v>
      </c>
      <c r="Z144">
        <f t="shared" si="75"/>
        <v>15.608088765175395</v>
      </c>
      <c r="AA144">
        <f t="shared" si="76"/>
        <v>0.87996528152353981</v>
      </c>
      <c r="AB144">
        <f t="shared" si="77"/>
        <v>0.80216785714560379</v>
      </c>
      <c r="AC144">
        <f t="shared" si="78"/>
        <v>2.2770070123920001</v>
      </c>
      <c r="AD144">
        <f t="shared" si="79"/>
        <v>3453.38</v>
      </c>
      <c r="AE144">
        <f t="shared" si="80"/>
        <v>25.480750569313702</v>
      </c>
      <c r="AF144">
        <f t="shared" si="81"/>
        <v>140.96764960251019</v>
      </c>
      <c r="AG144">
        <f t="shared" si="82"/>
        <v>343.91958548748551</v>
      </c>
      <c r="AH144">
        <f t="shared" si="83"/>
        <v>1.7294353566237049E-5</v>
      </c>
      <c r="AI144">
        <f t="shared" si="84"/>
        <v>1.2225158723765639E-2</v>
      </c>
      <c r="AJ144">
        <f t="shared" si="85"/>
        <v>4723.4127700142226</v>
      </c>
      <c r="AK144">
        <f t="shared" si="86"/>
        <v>4.727286033231394</v>
      </c>
      <c r="AL144">
        <f t="shared" si="87"/>
        <v>2.095109872694198E-2</v>
      </c>
      <c r="AM144">
        <f t="shared" si="88"/>
        <v>-1.2077236527941728E-2</v>
      </c>
    </row>
    <row r="145" spans="12:39" x14ac:dyDescent="0.25">
      <c r="L145">
        <f xml:space="preserve"> L144+$K$5</f>
        <v>0.1400000000000001</v>
      </c>
      <c r="M145" s="36">
        <f t="shared" si="63"/>
        <v>6498797.6545454543</v>
      </c>
      <c r="N145">
        <f t="shared" si="62"/>
        <v>64.987976545454543</v>
      </c>
      <c r="O145">
        <f t="shared" si="64"/>
        <v>4.249692996189447E-2</v>
      </c>
      <c r="P145">
        <f t="shared" si="65"/>
        <v>6.7919583060947877E-2</v>
      </c>
      <c r="Q145">
        <f t="shared" si="66"/>
        <v>0.40926735352927784</v>
      </c>
      <c r="R145">
        <f t="shared" si="67"/>
        <v>0.17861330443029391</v>
      </c>
      <c r="S145">
        <f t="shared" si="68"/>
        <v>1.0098231399802914E-2</v>
      </c>
      <c r="T145">
        <f t="shared" si="69"/>
        <v>9.1916738983562757E-3</v>
      </c>
      <c r="U145">
        <f t="shared" si="70"/>
        <v>2.6057242037328711E-2</v>
      </c>
      <c r="V145">
        <f t="shared" si="71"/>
        <v>525.95746444651093</v>
      </c>
      <c r="W145">
        <f t="shared" si="72"/>
        <v>3.7138581168272697</v>
      </c>
      <c r="X145">
        <f t="shared" si="73"/>
        <v>5.9355745242916003</v>
      </c>
      <c r="Y145">
        <f t="shared" si="74"/>
        <v>35.766369105251151</v>
      </c>
      <c r="Z145">
        <f t="shared" si="75"/>
        <v>15.609232738143326</v>
      </c>
      <c r="AA145">
        <f t="shared" si="76"/>
        <v>0.88249665760293872</v>
      </c>
      <c r="AB145">
        <f t="shared" si="77"/>
        <v>0.80327150091192223</v>
      </c>
      <c r="AC145">
        <f t="shared" si="78"/>
        <v>2.2771739024263375</v>
      </c>
      <c r="AD145">
        <f t="shared" si="79"/>
        <v>3453.38</v>
      </c>
      <c r="AE145">
        <f t="shared" si="80"/>
        <v>25.471545176236724</v>
      </c>
      <c r="AF145">
        <f t="shared" si="81"/>
        <v>140.60049630124354</v>
      </c>
      <c r="AG145">
        <f t="shared" si="82"/>
        <v>343.83186557386506</v>
      </c>
      <c r="AH145">
        <f t="shared" si="83"/>
        <v>1.7273038322050071E-5</v>
      </c>
      <c r="AI145">
        <f t="shared" si="84"/>
        <v>1.2235356758472026E-2</v>
      </c>
      <c r="AJ145">
        <f t="shared" si="85"/>
        <v>4719.7722527131345</v>
      </c>
      <c r="AK145">
        <f t="shared" si="86"/>
        <v>4.7367072477743219</v>
      </c>
      <c r="AL145">
        <f t="shared" si="87"/>
        <v>2.0925076212699015E-2</v>
      </c>
      <c r="AM145">
        <f t="shared" si="88"/>
        <v>-1.2143344265148659E-2</v>
      </c>
    </row>
    <row r="146" spans="12:39" x14ac:dyDescent="0.25">
      <c r="L146">
        <f xml:space="preserve"> L145+$K$5</f>
        <v>0.1410000000000001</v>
      </c>
      <c r="M146" s="36">
        <f t="shared" si="63"/>
        <v>6498780.4781818176</v>
      </c>
      <c r="N146">
        <f t="shared" si="62"/>
        <v>64.987804781818184</v>
      </c>
      <c r="O146">
        <f t="shared" si="64"/>
        <v>4.2480568887374469E-2</v>
      </c>
      <c r="P146">
        <f t="shared" si="65"/>
        <v>6.790775118270484E-2</v>
      </c>
      <c r="Q146">
        <f t="shared" si="66"/>
        <v>0.4091991357455087</v>
      </c>
      <c r="R146">
        <f t="shared" si="67"/>
        <v>0.17861330443029391</v>
      </c>
      <c r="S146">
        <f t="shared" si="68"/>
        <v>1.0126424352565952E-2</v>
      </c>
      <c r="T146">
        <f t="shared" si="69"/>
        <v>9.2035057765993133E-3</v>
      </c>
      <c r="U146">
        <f t="shared" si="70"/>
        <v>2.6057242037328711E-2</v>
      </c>
      <c r="V146">
        <f t="shared" si="71"/>
        <v>526.00570216180824</v>
      </c>
      <c r="W146">
        <f t="shared" si="72"/>
        <v>3.7127000016216556</v>
      </c>
      <c r="X146">
        <f t="shared" si="73"/>
        <v>5.9349748491970749</v>
      </c>
      <c r="Y146">
        <f t="shared" si="74"/>
        <v>35.763024642484424</v>
      </c>
      <c r="Z146">
        <f t="shared" si="75"/>
        <v>15.610375120119702</v>
      </c>
      <c r="AA146">
        <f t="shared" si="76"/>
        <v>0.88502524083115797</v>
      </c>
      <c r="AB146">
        <f t="shared" si="77"/>
        <v>0.80436436720744364</v>
      </c>
      <c r="AC146">
        <f t="shared" si="78"/>
        <v>2.2773405603567332</v>
      </c>
      <c r="AD146">
        <f t="shared" si="79"/>
        <v>3453.38</v>
      </c>
      <c r="AE146">
        <f t="shared" si="80"/>
        <v>25.462360469270038</v>
      </c>
      <c r="AF146">
        <f t="shared" si="81"/>
        <v>140.23498934659071</v>
      </c>
      <c r="AG146">
        <f t="shared" si="82"/>
        <v>343.74225681868717</v>
      </c>
      <c r="AH146">
        <f t="shared" si="83"/>
        <v>1.7251789494847496E-5</v>
      </c>
      <c r="AI146">
        <f t="shared" si="84"/>
        <v>1.2245544033211486E-2</v>
      </c>
      <c r="AJ146">
        <f t="shared" si="85"/>
        <v>4716.1414027520259</v>
      </c>
      <c r="AK146">
        <f t="shared" si="86"/>
        <v>4.7461294079965208</v>
      </c>
      <c r="AL146">
        <f t="shared" si="87"/>
        <v>2.0899475447446993E-2</v>
      </c>
      <c r="AM146">
        <f t="shared" si="88"/>
        <v>-1.2208036474383286E-2</v>
      </c>
    </row>
    <row r="147" spans="12:39" x14ac:dyDescent="0.25">
      <c r="L147">
        <f xml:space="preserve"> L146+$K$5</f>
        <v>0.1420000000000001</v>
      </c>
      <c r="M147" s="36">
        <f t="shared" si="63"/>
        <v>6498763.1799999997</v>
      </c>
      <c r="N147">
        <f t="shared" si="62"/>
        <v>64.987631800000003</v>
      </c>
      <c r="O147">
        <f t="shared" si="64"/>
        <v>4.2464120651193475E-2</v>
      </c>
      <c r="P147">
        <f t="shared" si="65"/>
        <v>6.7896040958764933E-2</v>
      </c>
      <c r="Q147">
        <f t="shared" si="66"/>
        <v>0.40913110860132701</v>
      </c>
      <c r="R147">
        <f t="shared" si="67"/>
        <v>0.17861330443029391</v>
      </c>
      <c r="S147">
        <f t="shared" si="68"/>
        <v>1.0154582812686856E-2</v>
      </c>
      <c r="T147">
        <f t="shared" si="69"/>
        <v>9.2152160005392249E-3</v>
      </c>
      <c r="U147">
        <f t="shared" si="70"/>
        <v>2.6057242037328711E-2</v>
      </c>
      <c r="V147">
        <f t="shared" si="71"/>
        <v>526.05385643326542</v>
      </c>
      <c r="W147">
        <f t="shared" si="72"/>
        <v>3.7115336861149686</v>
      </c>
      <c r="X147">
        <f t="shared" si="73"/>
        <v>5.9343850598544101</v>
      </c>
      <c r="Y147">
        <f t="shared" si="74"/>
        <v>35.759692378528236</v>
      </c>
      <c r="Z147">
        <f t="shared" si="75"/>
        <v>15.611515934281142</v>
      </c>
      <c r="AA147">
        <f t="shared" si="76"/>
        <v>0.88755108076568834</v>
      </c>
      <c r="AB147">
        <f t="shared" si="77"/>
        <v>0.80544667089122235</v>
      </c>
      <c r="AC147">
        <f t="shared" si="78"/>
        <v>2.2775069895643392</v>
      </c>
      <c r="AD147">
        <f t="shared" si="79"/>
        <v>3453.38</v>
      </c>
      <c r="AE147">
        <f t="shared" si="80"/>
        <v>25.453196632883447</v>
      </c>
      <c r="AF147">
        <f t="shared" si="81"/>
        <v>139.87112897494916</v>
      </c>
      <c r="AG147">
        <f t="shared" si="82"/>
        <v>343.65082809143337</v>
      </c>
      <c r="AH147">
        <f t="shared" si="83"/>
        <v>1.7230607376472491E-5</v>
      </c>
      <c r="AI147">
        <f t="shared" si="84"/>
        <v>1.2255720279780885E-2</v>
      </c>
      <c r="AJ147">
        <f t="shared" si="85"/>
        <v>4712.5202829061054</v>
      </c>
      <c r="AK147">
        <f t="shared" si="86"/>
        <v>4.7555522344387757</v>
      </c>
      <c r="AL147">
        <f t="shared" si="87"/>
        <v>2.0874281613359191E-2</v>
      </c>
      <c r="AM147">
        <f t="shared" si="88"/>
        <v>-1.2271338767426303E-2</v>
      </c>
    </row>
    <row r="148" spans="12:39" x14ac:dyDescent="0.25">
      <c r="L148">
        <f xml:space="preserve"> L147+$K$5</f>
        <v>0.1430000000000001</v>
      </c>
      <c r="M148" s="36">
        <f t="shared" si="63"/>
        <v>6498745.7599999998</v>
      </c>
      <c r="N148">
        <f t="shared" si="62"/>
        <v>64.987457599999999</v>
      </c>
      <c r="O148">
        <f t="shared" si="64"/>
        <v>4.2447587126025269E-2</v>
      </c>
      <c r="P148">
        <f t="shared" si="65"/>
        <v>6.7884449968184393E-2</v>
      </c>
      <c r="Q148">
        <f t="shared" si="66"/>
        <v>0.40906326857924896</v>
      </c>
      <c r="R148">
        <f t="shared" si="67"/>
        <v>0.17861330443029391</v>
      </c>
      <c r="S148">
        <f t="shared" si="68"/>
        <v>1.0182707328435604E-2</v>
      </c>
      <c r="T148">
        <f t="shared" si="69"/>
        <v>9.2268069911197667E-3</v>
      </c>
      <c r="U148">
        <f t="shared" si="70"/>
        <v>2.6057242037328711E-2</v>
      </c>
      <c r="V148">
        <f t="shared" si="71"/>
        <v>526.10192615307074</v>
      </c>
      <c r="W148">
        <f t="shared" si="72"/>
        <v>3.7103593380735438</v>
      </c>
      <c r="X148">
        <f t="shared" si="73"/>
        <v>5.9338049557829962</v>
      </c>
      <c r="Y148">
        <f t="shared" si="74"/>
        <v>35.756372062555542</v>
      </c>
      <c r="Z148">
        <f t="shared" si="75"/>
        <v>15.612655202980669</v>
      </c>
      <c r="AA148">
        <f t="shared" si="76"/>
        <v>0.89007422520293344</v>
      </c>
      <c r="AB148">
        <f t="shared" si="77"/>
        <v>0.80651862209415481</v>
      </c>
      <c r="AC148">
        <f t="shared" si="78"/>
        <v>2.2776731933101568</v>
      </c>
      <c r="AD148">
        <f t="shared" si="79"/>
        <v>3453.38</v>
      </c>
      <c r="AE148">
        <f t="shared" si="80"/>
        <v>25.444053848393956</v>
      </c>
      <c r="AF148">
        <f t="shared" si="81"/>
        <v>139.50891526822326</v>
      </c>
      <c r="AG148">
        <f t="shared" si="82"/>
        <v>343.55764659851826</v>
      </c>
      <c r="AH148">
        <f t="shared" si="83"/>
        <v>1.7209492250422194E-5</v>
      </c>
      <c r="AI148">
        <f t="shared" si="84"/>
        <v>1.2265885232475899E-2</v>
      </c>
      <c r="AJ148">
        <f t="shared" si="85"/>
        <v>4708.9089546103041</v>
      </c>
      <c r="AK148">
        <f t="shared" si="86"/>
        <v>4.764975448827812</v>
      </c>
      <c r="AL148">
        <f t="shared" si="87"/>
        <v>2.0849480300414159E-2</v>
      </c>
      <c r="AM148">
        <f t="shared" si="88"/>
        <v>-1.2333276216357145E-2</v>
      </c>
    </row>
    <row r="149" spans="12:39" x14ac:dyDescent="0.25">
      <c r="L149">
        <f xml:space="preserve"> L148+$K$5</f>
        <v>0.1440000000000001</v>
      </c>
      <c r="M149" s="36">
        <f t="shared" si="63"/>
        <v>6498728.2181818178</v>
      </c>
      <c r="N149">
        <f t="shared" si="62"/>
        <v>64.987282181818188</v>
      </c>
      <c r="O149">
        <f t="shared" si="64"/>
        <v>4.2430970150763296E-2</v>
      </c>
      <c r="P149">
        <f t="shared" si="65"/>
        <v>6.7872975843214833E-2</v>
      </c>
      <c r="Q149">
        <f t="shared" si="66"/>
        <v>0.40899561225381631</v>
      </c>
      <c r="R149">
        <f t="shared" si="67"/>
        <v>0.17861330443029391</v>
      </c>
      <c r="S149">
        <f t="shared" si="68"/>
        <v>1.0210798428667142E-2</v>
      </c>
      <c r="T149">
        <f t="shared" si="69"/>
        <v>9.2382811160893336E-3</v>
      </c>
      <c r="U149">
        <f t="shared" si="70"/>
        <v>2.6057242037328711E-2</v>
      </c>
      <c r="V149">
        <f t="shared" si="71"/>
        <v>526.14991022788161</v>
      </c>
      <c r="W149">
        <f t="shared" si="72"/>
        <v>3.7091771221644039</v>
      </c>
      <c r="X149">
        <f t="shared" si="73"/>
        <v>5.9332343407741028</v>
      </c>
      <c r="Y149">
        <f t="shared" si="74"/>
        <v>35.753063449815762</v>
      </c>
      <c r="Z149">
        <f t="shared" si="75"/>
        <v>15.613792947770111</v>
      </c>
      <c r="AA149">
        <f t="shared" si="76"/>
        <v>0.89259472022614328</v>
      </c>
      <c r="AB149">
        <f t="shared" si="77"/>
        <v>0.80758042632936511</v>
      </c>
      <c r="AC149">
        <f t="shared" si="78"/>
        <v>2.2778391747383031</v>
      </c>
      <c r="AD149">
        <f t="shared" si="79"/>
        <v>3453.38</v>
      </c>
      <c r="AE149">
        <f t="shared" si="80"/>
        <v>25.434932293996681</v>
      </c>
      <c r="AF149">
        <f t="shared" si="81"/>
        <v>139.14834815693888</v>
      </c>
      <c r="AG149">
        <f t="shared" si="82"/>
        <v>343.46277792276891</v>
      </c>
      <c r="AH149">
        <f t="shared" si="83"/>
        <v>1.7188444391960485E-5</v>
      </c>
      <c r="AI149">
        <f t="shared" si="84"/>
        <v>1.2276038628079846E-2</v>
      </c>
      <c r="AJ149">
        <f t="shared" si="85"/>
        <v>4705.3074779747085</v>
      </c>
      <c r="AK149">
        <f t="shared" si="86"/>
        <v>4.774398774081579</v>
      </c>
      <c r="AL149">
        <f t="shared" si="87"/>
        <v>2.0825057493932722E-2</v>
      </c>
      <c r="AM149">
        <f t="shared" si="88"/>
        <v>-1.2393873368176598E-2</v>
      </c>
    </row>
    <row r="150" spans="12:39" x14ac:dyDescent="0.25">
      <c r="L150">
        <f xml:space="preserve"> L149+$K$5</f>
        <v>0.1450000000000001</v>
      </c>
      <c r="M150" s="36">
        <f t="shared" si="63"/>
        <v>6498710.5545454537</v>
      </c>
      <c r="N150">
        <f t="shared" si="62"/>
        <v>64.98710554545454</v>
      </c>
      <c r="O150">
        <f t="shared" si="64"/>
        <v>4.2414271531228134E-2</v>
      </c>
      <c r="P150">
        <f t="shared" si="65"/>
        <v>6.7861616268063099E-2</v>
      </c>
      <c r="Q150">
        <f t="shared" si="66"/>
        <v>0.40892813628929081</v>
      </c>
      <c r="R150">
        <f t="shared" si="67"/>
        <v>0.17861330443029391</v>
      </c>
      <c r="S150">
        <f t="shared" si="68"/>
        <v>1.0238856623354036E-2</v>
      </c>
      <c r="T150">
        <f t="shared" si="69"/>
        <v>9.2496406912410678E-3</v>
      </c>
      <c r="U150">
        <f t="shared" si="70"/>
        <v>2.6057242037328711E-2</v>
      </c>
      <c r="V150">
        <f t="shared" si="71"/>
        <v>526.19780757871479</v>
      </c>
      <c r="W150">
        <f t="shared" si="72"/>
        <v>3.7079872000213001</v>
      </c>
      <c r="X150">
        <f t="shared" si="73"/>
        <v>5.932673022793022</v>
      </c>
      <c r="Y150">
        <f t="shared" si="74"/>
        <v>35.749766301487874</v>
      </c>
      <c r="Z150">
        <f t="shared" si="75"/>
        <v>15.614929189421833</v>
      </c>
      <c r="AA150">
        <f t="shared" si="76"/>
        <v>0.89511261025189082</v>
      </c>
      <c r="AB150">
        <f t="shared" si="77"/>
        <v>0.80863228459944136</v>
      </c>
      <c r="AC150">
        <f t="shared" si="78"/>
        <v>2.2780049368791815</v>
      </c>
      <c r="AD150">
        <f t="shared" si="79"/>
        <v>3453.38</v>
      </c>
      <c r="AE150">
        <f t="shared" si="80"/>
        <v>25.425832144795667</v>
      </c>
      <c r="AF150">
        <f t="shared" si="81"/>
        <v>138.78942742332546</v>
      </c>
      <c r="AG150">
        <f t="shared" si="82"/>
        <v>343.36628606184183</v>
      </c>
      <c r="AH150">
        <f t="shared" si="83"/>
        <v>1.7167464068229486E-5</v>
      </c>
      <c r="AI150">
        <f t="shared" si="84"/>
        <v>1.2286180205852502E-2</v>
      </c>
      <c r="AJ150">
        <f t="shared" si="85"/>
        <v>4701.7159117999336</v>
      </c>
      <c r="AK150">
        <f t="shared" si="86"/>
        <v>4.7838219343144646</v>
      </c>
      <c r="AL150">
        <f t="shared" si="87"/>
        <v>2.080099956259867E-2</v>
      </c>
      <c r="AM150">
        <f t="shared" si="88"/>
        <v>-1.245315425890365E-2</v>
      </c>
    </row>
    <row r="151" spans="12:39" x14ac:dyDescent="0.25">
      <c r="L151">
        <f xml:space="preserve"> L150+$K$5</f>
        <v>0.1460000000000001</v>
      </c>
      <c r="M151" s="36">
        <f t="shared" si="63"/>
        <v>6498692.7690909086</v>
      </c>
      <c r="N151">
        <f t="shared" si="62"/>
        <v>64.986927690909084</v>
      </c>
      <c r="O151">
        <f t="shared" si="64"/>
        <v>4.2397493040855945E-2</v>
      </c>
      <c r="P151">
        <f t="shared" si="65"/>
        <v>6.7850368977686329E-2</v>
      </c>
      <c r="Q151">
        <f t="shared" si="66"/>
        <v>0.40886083743741614</v>
      </c>
      <c r="R151">
        <f t="shared" si="67"/>
        <v>0.17861330443029391</v>
      </c>
      <c r="S151">
        <f t="shared" si="68"/>
        <v>1.0266882404102994E-2</v>
      </c>
      <c r="T151">
        <f t="shared" si="69"/>
        <v>9.2608879816178363E-3</v>
      </c>
      <c r="U151">
        <f t="shared" si="70"/>
        <v>2.6057242037328711E-2</v>
      </c>
      <c r="V151">
        <f t="shared" si="71"/>
        <v>526.24561714083586</v>
      </c>
      <c r="W151">
        <f t="shared" si="72"/>
        <v>3.7067897303089756</v>
      </c>
      <c r="X151">
        <f t="shared" si="73"/>
        <v>5.9321208138839721</v>
      </c>
      <c r="Y151">
        <f t="shared" si="74"/>
        <v>35.746480384537961</v>
      </c>
      <c r="Z151">
        <f t="shared" si="75"/>
        <v>15.616063947949826</v>
      </c>
      <c r="AA151">
        <f t="shared" si="76"/>
        <v>0.89762793807514674</v>
      </c>
      <c r="AB151">
        <f t="shared" si="77"/>
        <v>0.80967439350064407</v>
      </c>
      <c r="AC151">
        <f t="shared" si="78"/>
        <v>2.2781704826525613</v>
      </c>
      <c r="AD151">
        <f t="shared" si="79"/>
        <v>3453.38</v>
      </c>
      <c r="AE151">
        <f t="shared" si="80"/>
        <v>25.416753572834942</v>
      </c>
      <c r="AF151">
        <f t="shared" si="81"/>
        <v>138.43215270436531</v>
      </c>
      <c r="AG151">
        <f t="shared" si="82"/>
        <v>343.26823346561622</v>
      </c>
      <c r="AH151">
        <f t="shared" si="83"/>
        <v>1.7146551538360716E-5</v>
      </c>
      <c r="AI151">
        <f t="shared" si="84"/>
        <v>1.2296309707518563E-2</v>
      </c>
      <c r="AJ151">
        <f t="shared" si="85"/>
        <v>4698.1343135924326</v>
      </c>
      <c r="AK151">
        <f t="shared" si="86"/>
        <v>4.7932446548421126</v>
      </c>
      <c r="AL151">
        <f t="shared" si="87"/>
        <v>2.0777293246940599E-2</v>
      </c>
      <c r="AM151">
        <f t="shared" si="88"/>
        <v>-1.2511142427170751E-2</v>
      </c>
    </row>
    <row r="152" spans="12:39" x14ac:dyDescent="0.25">
      <c r="L152">
        <f xml:space="preserve"> L151+$K$5</f>
        <v>0.1470000000000001</v>
      </c>
      <c r="M152" s="36">
        <f t="shared" si="63"/>
        <v>6498674.8618181814</v>
      </c>
      <c r="N152">
        <f t="shared" si="62"/>
        <v>64.986748618181821</v>
      </c>
      <c r="O152">
        <f t="shared" si="64"/>
        <v>4.2380636421368613E-2</v>
      </c>
      <c r="P152">
        <f t="shared" si="65"/>
        <v>6.7839231756620794E-2</v>
      </c>
      <c r="Q152">
        <f t="shared" si="66"/>
        <v>0.40879371253524488</v>
      </c>
      <c r="R152">
        <f t="shared" si="67"/>
        <v>0.17861330443029391</v>
      </c>
      <c r="S152">
        <f t="shared" si="68"/>
        <v>1.0294876244655856E-2</v>
      </c>
      <c r="T152">
        <f t="shared" si="69"/>
        <v>9.2720252026833681E-3</v>
      </c>
      <c r="U152">
        <f t="shared" si="70"/>
        <v>2.6057242037328711E-2</v>
      </c>
      <c r="V152">
        <f t="shared" si="71"/>
        <v>526.29333786364884</v>
      </c>
      <c r="W152">
        <f t="shared" si="72"/>
        <v>3.7055848687856896</v>
      </c>
      <c r="X152">
        <f t="shared" si="73"/>
        <v>5.9315775300776288</v>
      </c>
      <c r="Y152">
        <f t="shared" si="74"/>
        <v>35.743205471580588</v>
      </c>
      <c r="Z152">
        <f t="shared" si="75"/>
        <v>15.617197242630155</v>
      </c>
      <c r="AA152">
        <f t="shared" si="76"/>
        <v>0.90014074491300522</v>
      </c>
      <c r="AB152">
        <f t="shared" si="77"/>
        <v>0.81070694532419463</v>
      </c>
      <c r="AC152">
        <f t="shared" si="78"/>
        <v>2.278335814870557</v>
      </c>
      <c r="AD152">
        <f t="shared" si="79"/>
        <v>3453.38</v>
      </c>
      <c r="AE152">
        <f t="shared" si="80"/>
        <v>25.40769674712919</v>
      </c>
      <c r="AF152">
        <f t="shared" si="81"/>
        <v>138.07652349479721</v>
      </c>
      <c r="AG152">
        <f t="shared" si="82"/>
        <v>343.1686810725854</v>
      </c>
      <c r="AH152">
        <f t="shared" si="83"/>
        <v>1.7125707053585408E-5</v>
      </c>
      <c r="AI152">
        <f t="shared" si="84"/>
        <v>1.2306426877256072E-2</v>
      </c>
      <c r="AJ152">
        <f t="shared" si="85"/>
        <v>4694.5627395797828</v>
      </c>
      <c r="AK152">
        <f t="shared" si="86"/>
        <v>4.8026666621862759</v>
      </c>
      <c r="AL152">
        <f t="shared" si="87"/>
        <v>2.0753925648255119E-2</v>
      </c>
      <c r="AM152">
        <f t="shared" si="88"/>
        <v>-1.2567860927339157E-2</v>
      </c>
    </row>
    <row r="153" spans="12:39" x14ac:dyDescent="0.25">
      <c r="L153">
        <f xml:space="preserve"> L152+$K$5</f>
        <v>0.1480000000000001</v>
      </c>
      <c r="M153" s="36">
        <f t="shared" si="63"/>
        <v>6498656.8327272721</v>
      </c>
      <c r="N153">
        <f t="shared" si="62"/>
        <v>64.986568327272721</v>
      </c>
      <c r="O153">
        <f t="shared" si="64"/>
        <v>4.2363703383426231E-2</v>
      </c>
      <c r="P153">
        <f t="shared" si="65"/>
        <v>6.7828202437843363E-2</v>
      </c>
      <c r="Q153">
        <f t="shared" si="66"/>
        <v>0.40872675850302781</v>
      </c>
      <c r="R153">
        <f t="shared" si="67"/>
        <v>0.17861330443029391</v>
      </c>
      <c r="S153">
        <f t="shared" si="68"/>
        <v>1.0322838601375674E-2</v>
      </c>
      <c r="T153">
        <f t="shared" si="69"/>
        <v>9.2830545214608023E-3</v>
      </c>
      <c r="U153">
        <f t="shared" si="70"/>
        <v>2.6057242037328711E-2</v>
      </c>
      <c r="V153">
        <f t="shared" si="71"/>
        <v>526.34096871058603</v>
      </c>
      <c r="W153">
        <f t="shared" si="72"/>
        <v>3.704372768364089</v>
      </c>
      <c r="X153">
        <f t="shared" si="73"/>
        <v>5.9310429913012142</v>
      </c>
      <c r="Y153">
        <f t="shared" si="74"/>
        <v>35.739941340744238</v>
      </c>
      <c r="Z153">
        <f t="shared" si="75"/>
        <v>15.618329092020796</v>
      </c>
      <c r="AA153">
        <f t="shared" si="76"/>
        <v>0.90265107044711335</v>
      </c>
      <c r="AB153">
        <f t="shared" si="77"/>
        <v>0.81173012815475321</v>
      </c>
      <c r="AC153">
        <f t="shared" si="78"/>
        <v>2.2785009362405226</v>
      </c>
      <c r="AD153">
        <f t="shared" si="79"/>
        <v>3453.38</v>
      </c>
      <c r="AE153">
        <f t="shared" si="80"/>
        <v>25.398661833694348</v>
      </c>
      <c r="AF153">
        <f t="shared" si="81"/>
        <v>137.72253915008704</v>
      </c>
      <c r="AG153">
        <f t="shared" si="82"/>
        <v>343.06768834528964</v>
      </c>
      <c r="AH153">
        <f t="shared" si="83"/>
        <v>1.7104930857343888E-5</v>
      </c>
      <c r="AI153">
        <f t="shared" si="84"/>
        <v>1.2316531461684873E-2</v>
      </c>
      <c r="AJ153">
        <f t="shared" si="85"/>
        <v>4691.0012447257905</v>
      </c>
      <c r="AK153">
        <f t="shared" si="86"/>
        <v>4.8120876840795548</v>
      </c>
      <c r="AL153">
        <f t="shared" si="87"/>
        <v>2.0730884217949094E-2</v>
      </c>
      <c r="AM153">
        <f t="shared" si="88"/>
        <v>-1.2623332342153397E-2</v>
      </c>
    </row>
    <row r="154" spans="12:39" x14ac:dyDescent="0.25">
      <c r="L154">
        <f xml:space="preserve"> L153+$K$5</f>
        <v>0.1490000000000001</v>
      </c>
      <c r="M154" s="36">
        <f t="shared" si="63"/>
        <v>6498638.6818181807</v>
      </c>
      <c r="N154">
        <f t="shared" si="62"/>
        <v>64.986386818181813</v>
      </c>
      <c r="O154">
        <f t="shared" si="64"/>
        <v>4.2346695607262508E-2</v>
      </c>
      <c r="P154">
        <f t="shared" si="65"/>
        <v>6.7817278901664335E-2</v>
      </c>
      <c r="Q154">
        <f t="shared" si="66"/>
        <v>0.40865997234216328</v>
      </c>
      <c r="R154">
        <f t="shared" si="67"/>
        <v>0.17861330443029391</v>
      </c>
      <c r="S154">
        <f t="shared" si="68"/>
        <v>1.035076991371842E-2</v>
      </c>
      <c r="T154">
        <f t="shared" si="69"/>
        <v>9.2939780576398231E-3</v>
      </c>
      <c r="U154">
        <f t="shared" si="70"/>
        <v>2.6057242037328711E-2</v>
      </c>
      <c r="V154">
        <f t="shared" si="71"/>
        <v>526.38850865899678</v>
      </c>
      <c r="W154">
        <f t="shared" si="72"/>
        <v>3.7031535791704808</v>
      </c>
      <c r="X154">
        <f t="shared" si="73"/>
        <v>5.9305170212910445</v>
      </c>
      <c r="Y154">
        <f t="shared" si="74"/>
        <v>35.736687775540474</v>
      </c>
      <c r="Z154">
        <f t="shared" si="75"/>
        <v>15.619459513980901</v>
      </c>
      <c r="AA154">
        <f t="shared" si="76"/>
        <v>0.90515895286485504</v>
      </c>
      <c r="AB154">
        <f t="shared" si="77"/>
        <v>0.81274412596618895</v>
      </c>
      <c r="AC154">
        <f t="shared" si="78"/>
        <v>2.2786658493678664</v>
      </c>
      <c r="AD154">
        <f t="shared" si="79"/>
        <v>3453.38</v>
      </c>
      <c r="AE154">
        <f t="shared" si="80"/>
        <v>25.38964899557838</v>
      </c>
      <c r="AF154">
        <f t="shared" si="81"/>
        <v>137.37019888936393</v>
      </c>
      <c r="AG154">
        <f t="shared" si="82"/>
        <v>342.96531330482543</v>
      </c>
      <c r="AH154">
        <f t="shared" si="83"/>
        <v>1.7084223185394585E-5</v>
      </c>
      <c r="AI154">
        <f t="shared" si="84"/>
        <v>1.2326623209854648E-2</v>
      </c>
      <c r="AJ154">
        <f t="shared" si="85"/>
        <v>4687.4498827456346</v>
      </c>
      <c r="AK154">
        <f t="shared" si="86"/>
        <v>4.8215074494698156</v>
      </c>
      <c r="AL154">
        <f t="shared" si="87"/>
        <v>2.0708156747281787E-2</v>
      </c>
      <c r="AM154">
        <f t="shared" si="88"/>
        <v>-1.2677578794958065E-2</v>
      </c>
    </row>
    <row r="155" spans="12:39" x14ac:dyDescent="0.25">
      <c r="L155">
        <f xml:space="preserve"> L154+$K$5</f>
        <v>0.15000000000000011</v>
      </c>
      <c r="M155" s="36">
        <f t="shared" si="63"/>
        <v>6498620.4090909082</v>
      </c>
      <c r="N155">
        <f t="shared" si="62"/>
        <v>64.986204090909084</v>
      </c>
      <c r="O155">
        <f t="shared" si="64"/>
        <v>4.232961474330374E-2</v>
      </c>
      <c r="P155">
        <f t="shared" si="65"/>
        <v>6.7806459074650646E-2</v>
      </c>
      <c r="Q155">
        <f t="shared" si="66"/>
        <v>0.40859335113320466</v>
      </c>
      <c r="R155">
        <f t="shared" si="67"/>
        <v>0.17861330443029391</v>
      </c>
      <c r="S155">
        <f t="shared" si="68"/>
        <v>1.037867060469088E-2</v>
      </c>
      <c r="T155">
        <f t="shared" si="69"/>
        <v>9.3047978846535172E-3</v>
      </c>
      <c r="U155">
        <f t="shared" si="70"/>
        <v>2.6057242037328711E-2</v>
      </c>
      <c r="V155">
        <f t="shared" si="71"/>
        <v>526.43595670003731</v>
      </c>
      <c r="W155">
        <f t="shared" si="72"/>
        <v>3.701927448602544</v>
      </c>
      <c r="X155">
        <f t="shared" si="73"/>
        <v>5.9299994475074476</v>
      </c>
      <c r="Y155">
        <f t="shared" si="74"/>
        <v>35.73344456473675</v>
      </c>
      <c r="Z155">
        <f t="shared" si="75"/>
        <v>15.620588525689497</v>
      </c>
      <c r="AA155">
        <f t="shared" si="76"/>
        <v>0.90766442889933197</v>
      </c>
      <c r="AB155">
        <f t="shared" si="77"/>
        <v>0.81374911871473665</v>
      </c>
      <c r="AC155">
        <f t="shared" si="78"/>
        <v>2.278830556758773</v>
      </c>
      <c r="AD155">
        <f t="shared" si="79"/>
        <v>3453.38</v>
      </c>
      <c r="AE155">
        <f t="shared" si="80"/>
        <v>25.380658392891732</v>
      </c>
      <c r="AF155">
        <f t="shared" si="81"/>
        <v>137.01950179831454</v>
      </c>
      <c r="AG155">
        <f t="shared" si="82"/>
        <v>342.86161256445098</v>
      </c>
      <c r="AH155">
        <f t="shared" si="83"/>
        <v>1.7063584265921565E-5</v>
      </c>
      <c r="AI155">
        <f t="shared" si="84"/>
        <v>1.2336701873233132E-2</v>
      </c>
      <c r="AJ155">
        <f t="shared" si="85"/>
        <v>4683.9087061208465</v>
      </c>
      <c r="AK155">
        <f t="shared" si="86"/>
        <v>4.8309256885245624</v>
      </c>
      <c r="AL155">
        <f t="shared" si="87"/>
        <v>2.0685731357489572E-2</v>
      </c>
      <c r="AM155">
        <f t="shared" si="88"/>
        <v>-1.2730621961491027E-2</v>
      </c>
    </row>
    <row r="156" spans="12:39" x14ac:dyDescent="0.25">
      <c r="L156">
        <f xml:space="preserve"> L155+$K$5</f>
        <v>0.15100000000000011</v>
      </c>
      <c r="M156" s="36">
        <f t="shared" si="63"/>
        <v>6498602.0145454537</v>
      </c>
      <c r="N156">
        <f t="shared" si="62"/>
        <v>64.986020145454546</v>
      </c>
      <c r="O156">
        <f t="shared" si="64"/>
        <v>4.2312462412771888E-2</v>
      </c>
      <c r="P156">
        <f t="shared" si="65"/>
        <v>6.7795740928578138E-2</v>
      </c>
      <c r="Q156">
        <f t="shared" si="66"/>
        <v>0.40852689203392339</v>
      </c>
      <c r="R156">
        <f t="shared" si="67"/>
        <v>0.17861330443029391</v>
      </c>
      <c r="S156">
        <f t="shared" si="68"/>
        <v>1.0406541081295247E-2</v>
      </c>
      <c r="T156">
        <f t="shared" si="69"/>
        <v>9.3155160307260305E-3</v>
      </c>
      <c r="U156">
        <f t="shared" si="70"/>
        <v>2.6057242037328711E-2</v>
      </c>
      <c r="V156">
        <f t="shared" si="71"/>
        <v>526.4833118385601</v>
      </c>
      <c r="W156">
        <f t="shared" si="72"/>
        <v>3.7006945213855609</v>
      </c>
      <c r="X156">
        <f t="shared" si="73"/>
        <v>5.9294901010519583</v>
      </c>
      <c r="Y156">
        <f t="shared" si="74"/>
        <v>35.730211502232699</v>
      </c>
      <c r="Z156">
        <f t="shared" si="75"/>
        <v>15.621716143663651</v>
      </c>
      <c r="AA156">
        <f t="shared" si="76"/>
        <v>0.91016753386819038</v>
      </c>
      <c r="AB156">
        <f t="shared" si="77"/>
        <v>0.81474528242963595</v>
      </c>
      <c r="AC156">
        <f t="shared" si="78"/>
        <v>2.2789950608228562</v>
      </c>
      <c r="AD156">
        <f t="shared" si="79"/>
        <v>3453.38</v>
      </c>
      <c r="AE156">
        <f t="shared" si="80"/>
        <v>25.371690182837582</v>
      </c>
      <c r="AF156">
        <f t="shared" si="81"/>
        <v>136.67044683203562</v>
      </c>
      <c r="AG156">
        <f t="shared" si="82"/>
        <v>342.75664136231831</v>
      </c>
      <c r="AH156">
        <f t="shared" si="83"/>
        <v>1.704301431964166E-5</v>
      </c>
      <c r="AI156">
        <f t="shared" si="84"/>
        <v>1.2346767205694173E-2</v>
      </c>
      <c r="AJ156">
        <f t="shared" si="85"/>
        <v>4680.3777661142267</v>
      </c>
      <c r="AK156">
        <f t="shared" si="86"/>
        <v>4.8403421326354241</v>
      </c>
      <c r="AL156">
        <f t="shared" si="87"/>
        <v>2.0663596490276208E-2</v>
      </c>
      <c r="AM156">
        <f t="shared" si="88"/>
        <v>-1.2782483081275395E-2</v>
      </c>
    </row>
    <row r="157" spans="12:39" x14ac:dyDescent="0.25">
      <c r="L157">
        <f xml:space="preserve"> L156+$K$5</f>
        <v>0.15200000000000011</v>
      </c>
      <c r="M157" s="36">
        <f t="shared" si="63"/>
        <v>6498583.4981818171</v>
      </c>
      <c r="N157">
        <f t="shared" si="62"/>
        <v>64.985834981818172</v>
      </c>
      <c r="O157">
        <f t="shared" si="64"/>
        <v>4.2295240208272293E-2</v>
      </c>
      <c r="P157">
        <f t="shared" si="65"/>
        <v>6.7785122479412097E-2</v>
      </c>
      <c r="Q157">
        <f t="shared" si="66"/>
        <v>0.40846059227742609</v>
      </c>
      <c r="R157">
        <f t="shared" si="67"/>
        <v>0.17861330443029391</v>
      </c>
      <c r="S157">
        <f t="shared" si="68"/>
        <v>1.0434381734960885E-2</v>
      </c>
      <c r="T157">
        <f t="shared" si="69"/>
        <v>9.3261344798920738E-3</v>
      </c>
      <c r="U157">
        <f t="shared" si="70"/>
        <v>2.6057242037328711E-2</v>
      </c>
      <c r="V157">
        <f t="shared" si="71"/>
        <v>526.53057309300345</v>
      </c>
      <c r="W157">
        <f t="shared" si="72"/>
        <v>3.6994549396271923</v>
      </c>
      <c r="X157">
        <f t="shared" si="73"/>
        <v>5.9289888165867177</v>
      </c>
      <c r="Y157">
        <f t="shared" si="74"/>
        <v>35.72698838693978</v>
      </c>
      <c r="Z157">
        <f t="shared" si="75"/>
        <v>15.622842383776073</v>
      </c>
      <c r="AA157">
        <f t="shared" si="76"/>
        <v>0.91266830171133395</v>
      </c>
      <c r="AB157">
        <f t="shared" si="77"/>
        <v>0.81573278930134141</v>
      </c>
      <c r="AC157">
        <f t="shared" si="78"/>
        <v>2.279159363875729</v>
      </c>
      <c r="AD157">
        <f t="shared" si="79"/>
        <v>3453.38</v>
      </c>
      <c r="AE157">
        <f t="shared" si="80"/>
        <v>25.362744519742204</v>
      </c>
      <c r="AF157">
        <f t="shared" si="81"/>
        <v>136.32303281786105</v>
      </c>
      <c r="AG157">
        <f t="shared" si="82"/>
        <v>342.65045359337546</v>
      </c>
      <c r="AH157">
        <f t="shared" si="83"/>
        <v>1.7022513559910781E-5</v>
      </c>
      <c r="AI157">
        <f t="shared" si="84"/>
        <v>1.2356818963505612E-2</v>
      </c>
      <c r="AJ157">
        <f t="shared" si="85"/>
        <v>4676.857112784659</v>
      </c>
      <c r="AK157">
        <f t="shared" si="86"/>
        <v>4.8497565144220456</v>
      </c>
      <c r="AL157">
        <f t="shared" si="87"/>
        <v>2.064174089864915E-2</v>
      </c>
      <c r="AM157">
        <f t="shared" si="88"/>
        <v>-1.2833182968624212E-2</v>
      </c>
    </row>
    <row r="158" spans="12:39" x14ac:dyDescent="0.25">
      <c r="L158">
        <f xml:space="preserve"> L157+$K$5</f>
        <v>0.15300000000000011</v>
      </c>
      <c r="M158" s="36">
        <f t="shared" si="63"/>
        <v>6498564.8599999994</v>
      </c>
      <c r="N158">
        <f t="shared" si="62"/>
        <v>64.985648600000005</v>
      </c>
      <c r="O158">
        <f t="shared" si="64"/>
        <v>4.2277949694366573E-2</v>
      </c>
      <c r="P158">
        <f t="shared" si="65"/>
        <v>6.7774601786314934E-2</v>
      </c>
      <c r="Q158">
        <f t="shared" si="66"/>
        <v>0.40839444917032314</v>
      </c>
      <c r="R158">
        <f t="shared" si="67"/>
        <v>0.17861330443029391</v>
      </c>
      <c r="S158">
        <f t="shared" si="68"/>
        <v>1.046219294196377E-2</v>
      </c>
      <c r="T158">
        <f t="shared" si="69"/>
        <v>9.336655172989242E-3</v>
      </c>
      <c r="U158">
        <f t="shared" si="70"/>
        <v>2.6057242037328711E-2</v>
      </c>
      <c r="V158">
        <f t="shared" si="71"/>
        <v>526.57773949528132</v>
      </c>
      <c r="W158">
        <f t="shared" si="72"/>
        <v>3.698208842870879</v>
      </c>
      <c r="X158">
        <f t="shared" si="73"/>
        <v>5.9284954322560282</v>
      </c>
      <c r="Y158">
        <f t="shared" si="74"/>
        <v>35.723775022664306</v>
      </c>
      <c r="Z158">
        <f t="shared" si="75"/>
        <v>15.623967261272318</v>
      </c>
      <c r="AA158">
        <f t="shared" si="76"/>
        <v>0.91516676502756789</v>
      </c>
      <c r="AB158">
        <f t="shared" si="77"/>
        <v>0.81671180776739116</v>
      </c>
      <c r="AC158">
        <f t="shared" si="78"/>
        <v>2.279323468141508</v>
      </c>
      <c r="AD158">
        <f t="shared" si="79"/>
        <v>3453.38</v>
      </c>
      <c r="AE158">
        <f t="shared" si="80"/>
        <v>25.353821555084998</v>
      </c>
      <c r="AF158">
        <f t="shared" si="81"/>
        <v>135.97725845813358</v>
      </c>
      <c r="AG158">
        <f t="shared" si="82"/>
        <v>342.54310184043976</v>
      </c>
      <c r="AH158">
        <f t="shared" si="83"/>
        <v>1.700208219282877E-5</v>
      </c>
      <c r="AI158">
        <f t="shared" si="84"/>
        <v>1.2366856905317299E-2</v>
      </c>
      <c r="AJ158">
        <f t="shared" si="85"/>
        <v>4673.3467950018503</v>
      </c>
      <c r="AK158">
        <f t="shared" si="86"/>
        <v>4.8591685677364298</v>
      </c>
      <c r="AL158">
        <f t="shared" si="87"/>
        <v>2.0620153638091165E-2</v>
      </c>
      <c r="AM158">
        <f t="shared" si="88"/>
        <v>-1.2882742023275344E-2</v>
      </c>
    </row>
    <row r="159" spans="12:39" x14ac:dyDescent="0.25">
      <c r="L159">
        <f xml:space="preserve"> L158+$K$5</f>
        <v>0.15400000000000011</v>
      </c>
      <c r="M159" s="36">
        <f t="shared" si="63"/>
        <v>6498546.0999999996</v>
      </c>
      <c r="N159">
        <f t="shared" si="62"/>
        <v>64.985461000000001</v>
      </c>
      <c r="O159">
        <f t="shared" si="64"/>
        <v>4.2260592408131209E-2</v>
      </c>
      <c r="P159">
        <f t="shared" si="65"/>
        <v>6.7764176950680058E-2</v>
      </c>
      <c r="Q159">
        <f t="shared" si="66"/>
        <v>0.40832846009094775</v>
      </c>
      <c r="R159">
        <f t="shared" si="67"/>
        <v>0.17861330443029391</v>
      </c>
      <c r="S159">
        <f t="shared" si="68"/>
        <v>1.0489975063834011E-2</v>
      </c>
      <c r="T159">
        <f t="shared" si="69"/>
        <v>9.3470800086241194E-3</v>
      </c>
      <c r="U159">
        <f t="shared" si="70"/>
        <v>2.6057242037328711E-2</v>
      </c>
      <c r="V159">
        <f t="shared" si="71"/>
        <v>526.62481009067346</v>
      </c>
      <c r="W159">
        <f t="shared" si="72"/>
        <v>3.6969563681478701</v>
      </c>
      <c r="X159">
        <f t="shared" si="73"/>
        <v>5.9280097896099031</v>
      </c>
      <c r="Y159">
        <f t="shared" si="74"/>
        <v>35.720571217993417</v>
      </c>
      <c r="Z159">
        <f t="shared" si="75"/>
        <v>15.625090790787363</v>
      </c>
      <c r="AA159">
        <f t="shared" si="76"/>
        <v>0.91766295511020324</v>
      </c>
      <c r="AB159">
        <f t="shared" si="77"/>
        <v>0.81768250259600805</v>
      </c>
      <c r="AC159">
        <f t="shared" si="78"/>
        <v>2.2794873757552381</v>
      </c>
      <c r="AD159">
        <f t="shared" si="79"/>
        <v>3453.38</v>
      </c>
      <c r="AE159">
        <f t="shared" si="80"/>
        <v>25.344921437528399</v>
      </c>
      <c r="AF159">
        <f t="shared" si="81"/>
        <v>135.63312233295409</v>
      </c>
      <c r="AG159">
        <f t="shared" si="82"/>
        <v>342.43463740449312</v>
      </c>
      <c r="AH159">
        <f t="shared" si="83"/>
        <v>1.6981720417344112E-5</v>
      </c>
      <c r="AI159">
        <f t="shared" si="84"/>
        <v>1.2376880792148902E-2</v>
      </c>
      <c r="AJ159">
        <f t="shared" si="85"/>
        <v>4669.8468604609143</v>
      </c>
      <c r="AK159">
        <f t="shared" si="86"/>
        <v>4.8685780276668265</v>
      </c>
      <c r="AL159">
        <f t="shared" si="87"/>
        <v>2.0598824058047339E-2</v>
      </c>
      <c r="AM159">
        <f t="shared" si="88"/>
        <v>-1.2931180240671976E-2</v>
      </c>
    </row>
    <row r="160" spans="12:39" x14ac:dyDescent="0.25">
      <c r="L160">
        <f xml:space="preserve"> L159+$K$5</f>
        <v>0.15500000000000011</v>
      </c>
      <c r="M160" s="36">
        <f t="shared" si="63"/>
        <v>6498527.2181818178</v>
      </c>
      <c r="N160">
        <f t="shared" si="62"/>
        <v>64.985272181818189</v>
      </c>
      <c r="O160">
        <f t="shared" si="64"/>
        <v>4.2243169859702244E-2</v>
      </c>
      <c r="P160">
        <f t="shared" si="65"/>
        <v>6.7753846115191113E-2</v>
      </c>
      <c r="Q160">
        <f t="shared" si="66"/>
        <v>0.40826262248762296</v>
      </c>
      <c r="R160">
        <f t="shared" si="67"/>
        <v>0.17861330443029391</v>
      </c>
      <c r="S160">
        <f t="shared" si="68"/>
        <v>1.0517728447751926E-2</v>
      </c>
      <c r="T160">
        <f t="shared" si="69"/>
        <v>9.3574108441130659E-3</v>
      </c>
      <c r="U160">
        <f t="shared" si="70"/>
        <v>2.6057242037328711E-2</v>
      </c>
      <c r="V160">
        <f t="shared" si="71"/>
        <v>526.67178393771576</v>
      </c>
      <c r="W160">
        <f t="shared" si="72"/>
        <v>3.6956976500279768</v>
      </c>
      <c r="X160">
        <f t="shared" si="73"/>
        <v>5.9275317335296647</v>
      </c>
      <c r="Y160">
        <f t="shared" si="74"/>
        <v>35.717376786184253</v>
      </c>
      <c r="Z160">
        <f t="shared" si="75"/>
        <v>15.626212986361853</v>
      </c>
      <c r="AA160">
        <f t="shared" si="76"/>
        <v>0.92015690198167277</v>
      </c>
      <c r="AB160">
        <f t="shared" si="77"/>
        <v>0.81864503496752306</v>
      </c>
      <c r="AC160">
        <f t="shared" si="78"/>
        <v>2.2796510887652572</v>
      </c>
      <c r="AD160">
        <f t="shared" si="79"/>
        <v>3453.38</v>
      </c>
      <c r="AE160">
        <f t="shared" si="80"/>
        <v>25.336044312947671</v>
      </c>
      <c r="AF160">
        <f t="shared" si="81"/>
        <v>135.29062290287908</v>
      </c>
      <c r="AG160">
        <f t="shared" si="82"/>
        <v>342.325110334204</v>
      </c>
      <c r="AH160">
        <f t="shared" si="83"/>
        <v>1.6961428425356741E-5</v>
      </c>
      <c r="AI160">
        <f t="shared" si="84"/>
        <v>1.2386890387377789E-2</v>
      </c>
      <c r="AJ160">
        <f t="shared" si="85"/>
        <v>4666.3573556968804</v>
      </c>
      <c r="AK160">
        <f t="shared" si="86"/>
        <v>4.8779846305416612</v>
      </c>
      <c r="AL160">
        <f t="shared" si="87"/>
        <v>2.0577741793717481E-2</v>
      </c>
      <c r="AM160">
        <f t="shared" si="88"/>
        <v>-1.2978517221902937E-2</v>
      </c>
    </row>
    <row r="161" spans="12:39" x14ac:dyDescent="0.25">
      <c r="L161">
        <f xml:space="preserve"> L160+$K$5</f>
        <v>0.15600000000000011</v>
      </c>
      <c r="M161" s="36">
        <f t="shared" si="63"/>
        <v>6498508.2145454539</v>
      </c>
      <c r="N161">
        <f t="shared" si="62"/>
        <v>64.985082145454541</v>
      </c>
      <c r="O161">
        <f t="shared" si="64"/>
        <v>4.2225683532806604E-2</v>
      </c>
      <c r="P161">
        <f t="shared" si="65"/>
        <v>6.7743607462905642E-2</v>
      </c>
      <c r="Q161">
        <f t="shared" si="66"/>
        <v>0.40819693387697525</v>
      </c>
      <c r="R161">
        <f t="shared" si="67"/>
        <v>0.17861330443029391</v>
      </c>
      <c r="S161">
        <f t="shared" si="68"/>
        <v>1.0545453426933039E-2</v>
      </c>
      <c r="T161">
        <f t="shared" si="69"/>
        <v>9.3676494963985408E-3</v>
      </c>
      <c r="U161">
        <f t="shared" si="70"/>
        <v>2.6057242037328711E-2</v>
      </c>
      <c r="V161">
        <f t="shared" si="71"/>
        <v>526.7186601080906</v>
      </c>
      <c r="W161">
        <f t="shared" si="72"/>
        <v>3.6944328206690451</v>
      </c>
      <c r="X161">
        <f t="shared" si="73"/>
        <v>5.9270611121554095</v>
      </c>
      <c r="Y161">
        <f t="shared" si="74"/>
        <v>35.71419154505594</v>
      </c>
      <c r="Z161">
        <f t="shared" si="75"/>
        <v>15.627333861457796</v>
      </c>
      <c r="AA161">
        <f t="shared" si="76"/>
        <v>0.92264863442717993</v>
      </c>
      <c r="AB161">
        <f t="shared" si="77"/>
        <v>0.81959956255368471</v>
      </c>
      <c r="AC161">
        <f t="shared" si="78"/>
        <v>2.2798146091354887</v>
      </c>
      <c r="AD161">
        <f t="shared" si="79"/>
        <v>3453.38</v>
      </c>
      <c r="AE161">
        <f t="shared" si="80"/>
        <v>25.32719032446056</v>
      </c>
      <c r="AF161">
        <f t="shared" si="81"/>
        <v>134.94975851159401</v>
      </c>
      <c r="AG161">
        <f t="shared" si="82"/>
        <v>342.21456945471857</v>
      </c>
      <c r="AH161">
        <f t="shared" si="83"/>
        <v>1.6941206401820998E-5</v>
      </c>
      <c r="AI161">
        <f t="shared" si="84"/>
        <v>1.2396885456726736E-2</v>
      </c>
      <c r="AJ161">
        <f t="shared" si="85"/>
        <v>4662.8783260991686</v>
      </c>
      <c r="AK161">
        <f t="shared" si="86"/>
        <v>4.88738811393329</v>
      </c>
      <c r="AL161">
        <f t="shared" si="87"/>
        <v>2.0556896758137426E-2</v>
      </c>
      <c r="AM161">
        <f t="shared" si="88"/>
        <v>-1.3024772183317587E-2</v>
      </c>
    </row>
    <row r="162" spans="12:39" x14ac:dyDescent="0.25">
      <c r="L162">
        <f xml:space="preserve"> L161+$K$5</f>
        <v>0.15700000000000011</v>
      </c>
      <c r="M162" s="36">
        <f t="shared" si="63"/>
        <v>6498489.0890909089</v>
      </c>
      <c r="N162">
        <f t="shared" si="62"/>
        <v>64.984890890909099</v>
      </c>
      <c r="O162">
        <f t="shared" si="64"/>
        <v>4.2208134885280496E-2</v>
      </c>
      <c r="P162">
        <f t="shared" si="65"/>
        <v>6.7733459216362368E-2</v>
      </c>
      <c r="Q162">
        <f t="shared" si="66"/>
        <v>0.40813139184229325</v>
      </c>
      <c r="R162">
        <f t="shared" si="67"/>
        <v>0.17861330443029391</v>
      </c>
      <c r="S162">
        <f t="shared" si="68"/>
        <v>1.0573150321002419E-2</v>
      </c>
      <c r="T162">
        <f t="shared" si="69"/>
        <v>9.3777977429418125E-3</v>
      </c>
      <c r="U162">
        <f t="shared" si="70"/>
        <v>2.6057242037328711E-2</v>
      </c>
      <c r="V162">
        <f t="shared" si="71"/>
        <v>526.76543768651811</v>
      </c>
      <c r="W162">
        <f t="shared" si="72"/>
        <v>3.693162009865238</v>
      </c>
      <c r="X162">
        <f t="shared" si="73"/>
        <v>5.9265977768153535</v>
      </c>
      <c r="Y162">
        <f t="shared" si="74"/>
        <v>35.711015316884549</v>
      </c>
      <c r="Z162">
        <f t="shared" si="75"/>
        <v>15.628453428973925</v>
      </c>
      <c r="AA162">
        <f t="shared" si="76"/>
        <v>0.92513818002742776</v>
      </c>
      <c r="AB162">
        <f t="shared" si="77"/>
        <v>0.82054623959493445</v>
      </c>
      <c r="AC162">
        <f t="shared" si="78"/>
        <v>2.2799779387476802</v>
      </c>
      <c r="AD162">
        <f t="shared" si="79"/>
        <v>3453.38</v>
      </c>
      <c r="AE162">
        <f t="shared" si="80"/>
        <v>25.318359612456657</v>
      </c>
      <c r="AF162">
        <f t="shared" si="81"/>
        <v>134.61052738853314</v>
      </c>
      <c r="AG162">
        <f t="shared" si="82"/>
        <v>342.10306239572174</v>
      </c>
      <c r="AH162">
        <f t="shared" si="83"/>
        <v>1.6921054524846772E-5</v>
      </c>
      <c r="AI162">
        <f t="shared" si="84"/>
        <v>1.2406865768251747E-2</v>
      </c>
      <c r="AJ162">
        <f t="shared" si="85"/>
        <v>4659.4098159257919</v>
      </c>
      <c r="AK162">
        <f t="shared" si="86"/>
        <v>4.8967882166618102</v>
      </c>
      <c r="AL162">
        <f t="shared" si="87"/>
        <v>2.0536279134539457E-2</v>
      </c>
      <c r="AM162">
        <f t="shared" si="88"/>
        <v>-1.3069963965828412E-2</v>
      </c>
    </row>
    <row r="163" spans="12:39" x14ac:dyDescent="0.25">
      <c r="L163">
        <f xml:space="preserve"> L162+$K$5</f>
        <v>0.15800000000000011</v>
      </c>
      <c r="M163" s="36">
        <f t="shared" si="63"/>
        <v>6498469.8418181818</v>
      </c>
      <c r="N163">
        <f t="shared" si="62"/>
        <v>64.984698418181821</v>
      </c>
      <c r="O163">
        <f t="shared" si="64"/>
        <v>4.2190525349575216E-2</v>
      </c>
      <c r="P163">
        <f t="shared" si="65"/>
        <v>6.772339963671134E-2</v>
      </c>
      <c r="Q163">
        <f t="shared" si="66"/>
        <v>0.40806599403192961</v>
      </c>
      <c r="R163">
        <f t="shared" si="67"/>
        <v>0.17861330443029391</v>
      </c>
      <c r="S163">
        <f t="shared" si="68"/>
        <v>1.0600819436358724E-2</v>
      </c>
      <c r="T163">
        <f t="shared" si="69"/>
        <v>9.3878573225928373E-3</v>
      </c>
      <c r="U163">
        <f t="shared" si="70"/>
        <v>2.6057242037328711E-2</v>
      </c>
      <c r="V163">
        <f t="shared" si="71"/>
        <v>526.81211577064767</v>
      </c>
      <c r="W163">
        <f t="shared" si="72"/>
        <v>3.6918853450941085</v>
      </c>
      <c r="X163">
        <f t="shared" si="73"/>
        <v>5.9261415819569452</v>
      </c>
      <c r="Y163">
        <f t="shared" si="74"/>
        <v>35.707847928300545</v>
      </c>
      <c r="Z163">
        <f t="shared" si="75"/>
        <v>15.629571701260502</v>
      </c>
      <c r="AA163">
        <f t="shared" si="76"/>
        <v>0.92762556519044637</v>
      </c>
      <c r="AB163">
        <f t="shared" si="77"/>
        <v>0.8214852169757082</v>
      </c>
      <c r="AC163">
        <f t="shared" si="78"/>
        <v>2.2801410794035677</v>
      </c>
      <c r="AD163">
        <f t="shared" si="79"/>
        <v>3453.38</v>
      </c>
      <c r="AE163">
        <f t="shared" si="80"/>
        <v>25.309552314626654</v>
      </c>
      <c r="AF163">
        <f t="shared" si="81"/>
        <v>134.27292765147422</v>
      </c>
      <c r="AG163">
        <f t="shared" si="82"/>
        <v>341.99063561881212</v>
      </c>
      <c r="AH163">
        <f t="shared" si="83"/>
        <v>1.6900972965799922E-5</v>
      </c>
      <c r="AI163">
        <f t="shared" si="84"/>
        <v>1.2416831092329885E-2</v>
      </c>
      <c r="AJ163">
        <f t="shared" si="85"/>
        <v>4655.9518683175829</v>
      </c>
      <c r="AK163">
        <f t="shared" si="86"/>
        <v>4.9061846787987635</v>
      </c>
      <c r="AL163">
        <f t="shared" si="87"/>
        <v>2.0515879368976645E-2</v>
      </c>
      <c r="AM163">
        <f t="shared" si="88"/>
        <v>-1.3114111043912618E-2</v>
      </c>
    </row>
    <row r="164" spans="12:39" x14ac:dyDescent="0.25">
      <c r="L164">
        <f xml:space="preserve"> L163+$K$5</f>
        <v>0.15900000000000011</v>
      </c>
      <c r="M164" s="36">
        <f t="shared" si="63"/>
        <v>6498450.4727272727</v>
      </c>
      <c r="N164">
        <f t="shared" si="62"/>
        <v>64.984504727272736</v>
      </c>
      <c r="O164">
        <f t="shared" si="64"/>
        <v>4.2172856333250873E-2</v>
      </c>
      <c r="P164">
        <f t="shared" si="65"/>
        <v>6.7713427022866104E-2</v>
      </c>
      <c r="Q164">
        <f t="shared" si="66"/>
        <v>0.40800073815774518</v>
      </c>
      <c r="R164">
        <f t="shared" si="67"/>
        <v>0.17861330443029391</v>
      </c>
      <c r="S164">
        <f t="shared" si="68"/>
        <v>1.0628461066528308E-2</v>
      </c>
      <c r="T164">
        <f t="shared" si="69"/>
        <v>9.397829936438078E-3</v>
      </c>
      <c r="U164">
        <f t="shared" si="70"/>
        <v>2.6057242037328711E-2</v>
      </c>
      <c r="V164">
        <f t="shared" si="71"/>
        <v>526.85869347094945</v>
      </c>
      <c r="W164">
        <f t="shared" si="72"/>
        <v>3.6906029515625658</v>
      </c>
      <c r="X164">
        <f t="shared" si="73"/>
        <v>5.925692385079727</v>
      </c>
      <c r="Y164">
        <f t="shared" si="74"/>
        <v>35.704689210189159</v>
      </c>
      <c r="Z164">
        <f t="shared" si="75"/>
        <v>15.630688690133891</v>
      </c>
      <c r="AA164">
        <f t="shared" si="76"/>
        <v>0.93011081518256533</v>
      </c>
      <c r="AB164">
        <f t="shared" si="77"/>
        <v>0.82241664229784073</v>
      </c>
      <c r="AC164">
        <f t="shared" si="78"/>
        <v>2.2803040328269963</v>
      </c>
      <c r="AD164">
        <f t="shared" si="79"/>
        <v>3453.38</v>
      </c>
      <c r="AE164">
        <f t="shared" si="80"/>
        <v>25.300768565991344</v>
      </c>
      <c r="AF164">
        <f t="shared" si="81"/>
        <v>133.93695730908581</v>
      </c>
      <c r="AG164">
        <f t="shared" si="82"/>
        <v>341.8773344441949</v>
      </c>
      <c r="AH164">
        <f t="shared" si="83"/>
        <v>1.6880961889401776E-5</v>
      </c>
      <c r="AI164">
        <f t="shared" si="84"/>
        <v>1.2426781201646902E-2</v>
      </c>
      <c r="AJ164">
        <f t="shared" si="85"/>
        <v>4652.5045253122544</v>
      </c>
      <c r="AK164">
        <f t="shared" si="86"/>
        <v>4.9155772416707739</v>
      </c>
      <c r="AL164">
        <f t="shared" si="87"/>
        <v>2.0495688163202717E-2</v>
      </c>
      <c r="AM164">
        <f t="shared" si="88"/>
        <v>-1.3157231534328734E-2</v>
      </c>
    </row>
    <row r="165" spans="12:39" x14ac:dyDescent="0.25">
      <c r="L165">
        <f xml:space="preserve"> L164+$K$5</f>
        <v>0.16000000000000011</v>
      </c>
      <c r="M165" s="36">
        <f t="shared" si="63"/>
        <v>6498430.9818181815</v>
      </c>
      <c r="N165">
        <f t="shared" si="62"/>
        <v>64.984309818181814</v>
      </c>
      <c r="O165">
        <f t="shared" si="64"/>
        <v>4.2155129219458354E-2</v>
      </c>
      <c r="P165">
        <f t="shared" si="65"/>
        <v>6.7703539710677205E-2</v>
      </c>
      <c r="Q165">
        <f t="shared" si="66"/>
        <v>0.40793562199359346</v>
      </c>
      <c r="R165">
        <f t="shared" si="67"/>
        <v>0.17861330443029391</v>
      </c>
      <c r="S165">
        <f t="shared" si="68"/>
        <v>1.0656075492509727E-2</v>
      </c>
      <c r="T165">
        <f t="shared" si="69"/>
        <v>9.4077172486269761E-3</v>
      </c>
      <c r="U165">
        <f t="shared" si="70"/>
        <v>2.6057242037328711E-2</v>
      </c>
      <c r="V165">
        <f t="shared" si="71"/>
        <v>526.90516991060667</v>
      </c>
      <c r="W165">
        <f t="shared" si="72"/>
        <v>3.6893149522517126</v>
      </c>
      <c r="X165">
        <f t="shared" si="73"/>
        <v>5.9252500466698459</v>
      </c>
      <c r="Y165">
        <f t="shared" si="74"/>
        <v>35.701538997593055</v>
      </c>
      <c r="Z165">
        <f t="shared" si="75"/>
        <v>15.631804406890566</v>
      </c>
      <c r="AA165">
        <f t="shared" si="76"/>
        <v>0.93259395415854696</v>
      </c>
      <c r="AB165">
        <f t="shared" si="77"/>
        <v>0.82334065995212258</v>
      </c>
      <c r="AC165">
        <f t="shared" si="78"/>
        <v>2.2804668006659687</v>
      </c>
      <c r="AD165">
        <f t="shared" si="79"/>
        <v>3453.38</v>
      </c>
      <c r="AE165">
        <f t="shared" si="80"/>
        <v>25.292008498930723</v>
      </c>
      <c r="AF165">
        <f t="shared" si="81"/>
        <v>133.602614263448</v>
      </c>
      <c r="AG165">
        <f t="shared" si="82"/>
        <v>341.76320307672893</v>
      </c>
      <c r="AH165">
        <f t="shared" si="83"/>
        <v>1.6861021453827759E-5</v>
      </c>
      <c r="AI165">
        <f t="shared" si="84"/>
        <v>1.2436715871184997E-2</v>
      </c>
      <c r="AJ165">
        <f t="shared" si="85"/>
        <v>4649.0678278583746</v>
      </c>
      <c r="AK165">
        <f t="shared" si="86"/>
        <v>4.92496564786288</v>
      </c>
      <c r="AL165">
        <f t="shared" si="87"/>
        <v>2.0475696467793153E-2</v>
      </c>
      <c r="AM165">
        <f t="shared" si="88"/>
        <v>-1.3199343204554846E-2</v>
      </c>
    </row>
    <row r="166" spans="12:39" x14ac:dyDescent="0.25">
      <c r="L166">
        <f xml:space="preserve"> L165+$K$5</f>
        <v>0.16100000000000012</v>
      </c>
      <c r="M166" s="36">
        <f t="shared" si="63"/>
        <v>6498411.3690909091</v>
      </c>
      <c r="N166">
        <f t="shared" si="62"/>
        <v>64.984113690909098</v>
      </c>
      <c r="O166">
        <f t="shared" si="64"/>
        <v>4.2137345367409908E-2</v>
      </c>
      <c r="P166">
        <f t="shared" si="65"/>
        <v>6.7693736072126379E-2</v>
      </c>
      <c r="Q166">
        <f t="shared" si="66"/>
        <v>0.4078706433738441</v>
      </c>
      <c r="R166">
        <f t="shared" si="67"/>
        <v>0.17861330443029391</v>
      </c>
      <c r="S166">
        <f t="shared" si="68"/>
        <v>1.0683662983108995E-2</v>
      </c>
      <c r="T166">
        <f t="shared" si="69"/>
        <v>9.4175208871777952E-3</v>
      </c>
      <c r="U166">
        <f t="shared" si="70"/>
        <v>2.6057242037328711E-2</v>
      </c>
      <c r="V166">
        <f t="shared" si="71"/>
        <v>526.95154422540872</v>
      </c>
      <c r="W166">
        <f t="shared" si="72"/>
        <v>3.6880214679606387</v>
      </c>
      <c r="X166">
        <f t="shared" si="73"/>
        <v>5.9248144301362133</v>
      </c>
      <c r="Y166">
        <f t="shared" si="74"/>
        <v>35.698397129617675</v>
      </c>
      <c r="Z166">
        <f t="shared" si="75"/>
        <v>15.63291886232091</v>
      </c>
      <c r="AA166">
        <f t="shared" si="76"/>
        <v>0.93507500519091913</v>
      </c>
      <c r="AB166">
        <f t="shared" si="77"/>
        <v>0.82425741118808249</v>
      </c>
      <c r="AC166">
        <f t="shared" si="78"/>
        <v>2.2806293844946532</v>
      </c>
      <c r="AD166">
        <f t="shared" si="79"/>
        <v>3453.38</v>
      </c>
      <c r="AE166">
        <f t="shared" si="80"/>
        <v>25.283272243212267</v>
      </c>
      <c r="AF166">
        <f t="shared" si="81"/>
        <v>133.26989631251649</v>
      </c>
      <c r="AG166">
        <f t="shared" si="82"/>
        <v>341.64828463132096</v>
      </c>
      <c r="AH166">
        <f t="shared" si="83"/>
        <v>1.6841151810804606E-5</v>
      </c>
      <c r="AI166">
        <f t="shared" si="84"/>
        <v>1.2446634878210643E-2</v>
      </c>
      <c r="AJ166">
        <f t="shared" si="85"/>
        <v>4645.6418158291071</v>
      </c>
      <c r="AK166">
        <f t="shared" si="86"/>
        <v>4.9343496412223562</v>
      </c>
      <c r="AL166">
        <f t="shared" si="87"/>
        <v>2.0455895475501886E-2</v>
      </c>
      <c r="AM166">
        <f t="shared" si="88"/>
        <v>-1.324046348096394E-2</v>
      </c>
    </row>
    <row r="167" spans="12:39" x14ac:dyDescent="0.25">
      <c r="L167">
        <f xml:space="preserve"> L166+$K$5</f>
        <v>0.16200000000000012</v>
      </c>
      <c r="M167" s="36">
        <f t="shared" si="63"/>
        <v>6498391.6345454548</v>
      </c>
      <c r="N167">
        <f t="shared" si="62"/>
        <v>64.98391634545456</v>
      </c>
      <c r="O167">
        <f t="shared" si="64"/>
        <v>4.2119506112838732E-2</v>
      </c>
      <c r="P167">
        <f t="shared" si="65"/>
        <v>6.7684014514540675E-2</v>
      </c>
      <c r="Q167">
        <f t="shared" si="66"/>
        <v>0.40780580019194462</v>
      </c>
      <c r="R167">
        <f t="shared" si="67"/>
        <v>0.17861330443029391</v>
      </c>
      <c r="S167">
        <f t="shared" si="68"/>
        <v>1.0711223795265869E-2</v>
      </c>
      <c r="T167">
        <f t="shared" si="69"/>
        <v>9.4272424447634957E-3</v>
      </c>
      <c r="U167">
        <f t="shared" si="70"/>
        <v>2.6057242037328711E-2</v>
      </c>
      <c r="V167">
        <f t="shared" si="71"/>
        <v>526.99781556364394</v>
      </c>
      <c r="W167">
        <f t="shared" si="72"/>
        <v>3.6867226173491598</v>
      </c>
      <c r="X167">
        <f t="shared" si="73"/>
        <v>5.9243854017482009</v>
      </c>
      <c r="Y167">
        <f t="shared" si="74"/>
        <v>35.695263449338796</v>
      </c>
      <c r="Z167">
        <f t="shared" si="75"/>
        <v>15.634032066722508</v>
      </c>
      <c r="AA167">
        <f t="shared" si="76"/>
        <v>0.93755399029852771</v>
      </c>
      <c r="AB167">
        <f t="shared" si="77"/>
        <v>0.82516703418204296</v>
      </c>
      <c r="AC167">
        <f t="shared" si="78"/>
        <v>2.2807917858153273</v>
      </c>
      <c r="AD167">
        <f t="shared" si="79"/>
        <v>3453.38</v>
      </c>
      <c r="AE167">
        <f t="shared" si="80"/>
        <v>25.274559926019766</v>
      </c>
      <c r="AF167">
        <f t="shared" si="81"/>
        <v>132.93880115257534</v>
      </c>
      <c r="AG167">
        <f t="shared" si="82"/>
        <v>341.53262115772759</v>
      </c>
      <c r="AH167">
        <f t="shared" si="83"/>
        <v>1.6821353105707106E-5</v>
      </c>
      <c r="AI167">
        <f t="shared" si="84"/>
        <v>1.2456538002262225E-2</v>
      </c>
      <c r="AJ167">
        <f t="shared" si="85"/>
        <v>4642.2265280360716</v>
      </c>
      <c r="AK167">
        <f t="shared" si="86"/>
        <v>4.9437289668618574</v>
      </c>
      <c r="AL167">
        <f t="shared" si="87"/>
        <v>2.0436276614837382E-2</v>
      </c>
      <c r="AM167">
        <f t="shared" si="88"/>
        <v>-1.3280609456743885E-2</v>
      </c>
    </row>
    <row r="168" spans="12:39" x14ac:dyDescent="0.25">
      <c r="L168">
        <f xml:space="preserve"> L167+$K$5</f>
        <v>0.16300000000000012</v>
      </c>
      <c r="M168" s="36">
        <f t="shared" si="63"/>
        <v>6498371.7781818183</v>
      </c>
      <c r="N168">
        <f t="shared" si="62"/>
        <v>64.983717781818186</v>
      </c>
      <c r="O168">
        <f t="shared" si="64"/>
        <v>4.2101612768447892E-2</v>
      </c>
      <c r="P168">
        <f t="shared" si="65"/>
        <v>6.7674373479825883E-2</v>
      </c>
      <c r="Q168">
        <f t="shared" si="66"/>
        <v>0.40774109039901857</v>
      </c>
      <c r="R168">
        <f t="shared" si="67"/>
        <v>0.17861330443029391</v>
      </c>
      <c r="S168">
        <f t="shared" si="68"/>
        <v>1.0738758174371492E-2</v>
      </c>
      <c r="T168">
        <f t="shared" si="69"/>
        <v>9.4368834794782801E-3</v>
      </c>
      <c r="U168">
        <f t="shared" si="70"/>
        <v>2.6057242037328711E-2</v>
      </c>
      <c r="V168">
        <f t="shared" si="71"/>
        <v>527.04398308599366</v>
      </c>
      <c r="W168">
        <f t="shared" si="72"/>
        <v>3.6854185169795679</v>
      </c>
      <c r="X168">
        <f t="shared" si="73"/>
        <v>5.9239628305748608</v>
      </c>
      <c r="Y168">
        <f t="shared" si="74"/>
        <v>35.69213780371247</v>
      </c>
      <c r="Z168">
        <f t="shared" si="75"/>
        <v>15.635144029913162</v>
      </c>
      <c r="AA168">
        <f t="shared" si="76"/>
        <v>0.94003093047433928</v>
      </c>
      <c r="AB168">
        <f t="shared" si="77"/>
        <v>0.82606966410351068</v>
      </c>
      <c r="AC168">
        <f t="shared" si="78"/>
        <v>2.2809540060602749</v>
      </c>
      <c r="AD168">
        <f t="shared" si="79"/>
        <v>3453.38</v>
      </c>
      <c r="AE168">
        <f t="shared" si="80"/>
        <v>25.265871671981301</v>
      </c>
      <c r="AF168">
        <f t="shared" si="81"/>
        <v>132.60932638062582</v>
      </c>
      <c r="AG168">
        <f t="shared" si="82"/>
        <v>341.41625366473284</v>
      </c>
      <c r="AH168">
        <f t="shared" si="83"/>
        <v>1.6801625477653246E-5</v>
      </c>
      <c r="AI168">
        <f t="shared" si="84"/>
        <v>1.2466425025137836E-2</v>
      </c>
      <c r="AJ168">
        <f t="shared" si="85"/>
        <v>4638.8220022427859</v>
      </c>
      <c r="AK168">
        <f t="shared" si="86"/>
        <v>4.9531033711629728</v>
      </c>
      <c r="AL168">
        <f t="shared" si="87"/>
        <v>2.0416831543855412E-2</v>
      </c>
      <c r="AM168">
        <f t="shared" si="88"/>
        <v>-1.3319797899574484E-2</v>
      </c>
    </row>
    <row r="169" spans="12:39" x14ac:dyDescent="0.25">
      <c r="L169">
        <f xml:space="preserve"> L168+$K$5</f>
        <v>0.16400000000000012</v>
      </c>
      <c r="M169" s="36">
        <f t="shared" si="63"/>
        <v>6498351.7999999998</v>
      </c>
      <c r="N169">
        <f t="shared" si="62"/>
        <v>64.983518000000004</v>
      </c>
      <c r="O169">
        <f t="shared" si="64"/>
        <v>4.2083666624348877E-2</v>
      </c>
      <c r="P169">
        <f t="shared" si="65"/>
        <v>6.766481144371872E-2</v>
      </c>
      <c r="Q169">
        <f t="shared" si="66"/>
        <v>0.40767651200249905</v>
      </c>
      <c r="R169">
        <f t="shared" si="67"/>
        <v>0.17861330443029391</v>
      </c>
      <c r="S169">
        <f t="shared" si="68"/>
        <v>1.0766266354577666E-2</v>
      </c>
      <c r="T169">
        <f t="shared" si="69"/>
        <v>9.4464455155854402E-3</v>
      </c>
      <c r="U169">
        <f t="shared" si="70"/>
        <v>2.6057242037328711E-2</v>
      </c>
      <c r="V169">
        <f t="shared" si="71"/>
        <v>527.09004596542638</v>
      </c>
      <c r="W169">
        <f t="shared" si="72"/>
        <v>3.6841092813574123</v>
      </c>
      <c r="X169">
        <f t="shared" si="73"/>
        <v>5.9235465884256309</v>
      </c>
      <c r="Y169">
        <f t="shared" si="74"/>
        <v>35.689020043487268</v>
      </c>
      <c r="Z169">
        <f t="shared" si="75"/>
        <v>15.636254761243583</v>
      </c>
      <c r="AA169">
        <f t="shared" si="76"/>
        <v>0.94250584571251816</v>
      </c>
      <c r="AB169">
        <f t="shared" si="77"/>
        <v>0.82696543317995364</v>
      </c>
      <c r="AC169">
        <f t="shared" si="78"/>
        <v>2.2811160465936351</v>
      </c>
      <c r="AD169">
        <f t="shared" si="79"/>
        <v>3453.38</v>
      </c>
      <c r="AE169">
        <f t="shared" si="80"/>
        <v>25.257207603197482</v>
      </c>
      <c r="AF169">
        <f t="shared" si="81"/>
        <v>132.28146949676011</v>
      </c>
      <c r="AG169">
        <f t="shared" si="82"/>
        <v>341.29922214376609</v>
      </c>
      <c r="AH169">
        <f t="shared" si="83"/>
        <v>1.6781969059599083E-5</v>
      </c>
      <c r="AI169">
        <f t="shared" si="84"/>
        <v>1.2476295730883075E-2</v>
      </c>
      <c r="AJ169">
        <f t="shared" si="85"/>
        <v>4635.4282751782257</v>
      </c>
      <c r="AK169">
        <f t="shared" si="86"/>
        <v>4.9624726017794325</v>
      </c>
      <c r="AL169">
        <f t="shared" si="87"/>
        <v>2.0397552144153834E-2</v>
      </c>
      <c r="AM169">
        <f t="shared" si="88"/>
        <v>-1.3358045259068731E-2</v>
      </c>
    </row>
    <row r="170" spans="12:39" x14ac:dyDescent="0.25">
      <c r="L170">
        <f xml:space="preserve"> L169+$K$5</f>
        <v>0.16500000000000012</v>
      </c>
      <c r="M170" s="36">
        <f t="shared" si="63"/>
        <v>6498331.7000000002</v>
      </c>
      <c r="N170">
        <f t="shared" si="62"/>
        <v>64.983317000000014</v>
      </c>
      <c r="O170">
        <f t="shared" si="64"/>
        <v>4.2065668948490141E-2</v>
      </c>
      <c r="P170">
        <f t="shared" si="65"/>
        <v>6.7655326915057087E-2</v>
      </c>
      <c r="Q170">
        <f t="shared" si="66"/>
        <v>0.40761206306479669</v>
      </c>
      <c r="R170">
        <f t="shared" si="67"/>
        <v>0.17861330443029391</v>
      </c>
      <c r="S170">
        <f t="shared" si="68"/>
        <v>1.0793748559098038E-2</v>
      </c>
      <c r="T170">
        <f t="shared" si="69"/>
        <v>9.4559300442470778E-3</v>
      </c>
      <c r="U170">
        <f t="shared" si="70"/>
        <v>2.6057242037328711E-2</v>
      </c>
      <c r="V170">
        <f t="shared" si="71"/>
        <v>527.13600338709284</v>
      </c>
      <c r="W170">
        <f t="shared" si="72"/>
        <v>3.6827950229713329</v>
      </c>
      <c r="X170">
        <f t="shared" si="73"/>
        <v>5.9231365497924351</v>
      </c>
      <c r="Y170">
        <f t="shared" si="74"/>
        <v>35.685910023118524</v>
      </c>
      <c r="Z170">
        <f t="shared" si="75"/>
        <v>15.637364269609698</v>
      </c>
      <c r="AA170">
        <f t="shared" si="76"/>
        <v>0.94497875503479967</v>
      </c>
      <c r="AB170">
        <f t="shared" si="77"/>
        <v>0.82785447076001328</v>
      </c>
      <c r="AC170">
        <f t="shared" si="78"/>
        <v>2.2812779087132045</v>
      </c>
      <c r="AD170">
        <f t="shared" si="79"/>
        <v>3453.38</v>
      </c>
      <c r="AE170">
        <f t="shared" si="80"/>
        <v>25.248567839269185</v>
      </c>
      <c r="AF170">
        <f t="shared" si="81"/>
        <v>131.95522790648329</v>
      </c>
      <c r="AG170">
        <f t="shared" si="82"/>
        <v>341.18156559194006</v>
      </c>
      <c r="AH170">
        <f t="shared" si="83"/>
        <v>1.6762383978431577E-5</v>
      </c>
      <c r="AI170">
        <f t="shared" si="84"/>
        <v>1.2486149905778806E-2</v>
      </c>
      <c r="AJ170">
        <f t="shared" si="85"/>
        <v>4632.0453825501418</v>
      </c>
      <c r="AK170">
        <f t="shared" si="86"/>
        <v>4.9718364076405122</v>
      </c>
      <c r="AL170">
        <f t="shared" si="87"/>
        <v>2.0378430515065118E-2</v>
      </c>
      <c r="AM170">
        <f t="shared" si="88"/>
        <v>-1.3395367673990433E-2</v>
      </c>
    </row>
    <row r="171" spans="12:39" x14ac:dyDescent="0.25">
      <c r="L171">
        <f xml:space="preserve"> L170+$K$5</f>
        <v>0.16600000000000012</v>
      </c>
      <c r="M171" s="36">
        <f t="shared" si="63"/>
        <v>6498311.4781818185</v>
      </c>
      <c r="N171">
        <f t="shared" si="62"/>
        <v>64.983114781818188</v>
      </c>
      <c r="O171">
        <f t="shared" si="64"/>
        <v>4.2047620987075922E-2</v>
      </c>
      <c r="P171">
        <f t="shared" si="65"/>
        <v>6.7645918435067884E-2</v>
      </c>
      <c r="Q171">
        <f t="shared" si="66"/>
        <v>0.40754774170200064</v>
      </c>
      <c r="R171">
        <f t="shared" si="67"/>
        <v>0.17861330443029391</v>
      </c>
      <c r="S171">
        <f t="shared" si="68"/>
        <v>1.0821205000501459E-2</v>
      </c>
      <c r="T171">
        <f t="shared" si="69"/>
        <v>9.4653385242362813E-3</v>
      </c>
      <c r="U171">
        <f t="shared" si="70"/>
        <v>2.6057242037328711E-2</v>
      </c>
      <c r="V171">
        <f t="shared" si="71"/>
        <v>527.18185454822105</v>
      </c>
      <c r="W171">
        <f t="shared" si="72"/>
        <v>3.6814758523319808</v>
      </c>
      <c r="X171">
        <f t="shared" si="73"/>
        <v>5.9227325917931726</v>
      </c>
      <c r="Y171">
        <f t="shared" si="74"/>
        <v>35.682807600684811</v>
      </c>
      <c r="Z171">
        <f t="shared" si="75"/>
        <v>15.638472563464664</v>
      </c>
      <c r="AA171">
        <f t="shared" si="76"/>
        <v>0.94744967651618417</v>
      </c>
      <c r="AB171">
        <f t="shared" si="77"/>
        <v>0.828736903375203</v>
      </c>
      <c r="AC171">
        <f t="shared" si="78"/>
        <v>2.2814395936521814</v>
      </c>
      <c r="AD171">
        <f t="shared" si="79"/>
        <v>3453.38</v>
      </c>
      <c r="AE171">
        <f t="shared" si="80"/>
        <v>25.239952497325195</v>
      </c>
      <c r="AF171">
        <f t="shared" si="81"/>
        <v>131.63059892300856</v>
      </c>
      <c r="AG171">
        <f t="shared" si="82"/>
        <v>341.06332203454912</v>
      </c>
      <c r="AH171">
        <f t="shared" si="83"/>
        <v>1.674287035506169E-5</v>
      </c>
      <c r="AI171">
        <f t="shared" si="84"/>
        <v>1.2495987338328907E-2</v>
      </c>
      <c r="AJ171">
        <f t="shared" si="85"/>
        <v>4628.6733590583053</v>
      </c>
      <c r="AK171">
        <f t="shared" si="86"/>
        <v>4.9811945389540906</v>
      </c>
      <c r="AL171">
        <f t="shared" si="87"/>
        <v>2.0359458968035874E-2</v>
      </c>
      <c r="AM171">
        <f t="shared" si="88"/>
        <v>-1.3431780979254572E-2</v>
      </c>
    </row>
    <row r="172" spans="12:39" x14ac:dyDescent="0.25">
      <c r="L172">
        <f xml:space="preserve"> L171+$K$5</f>
        <v>0.16700000000000012</v>
      </c>
      <c r="M172" s="36">
        <f t="shared" si="63"/>
        <v>6498291.1345454548</v>
      </c>
      <c r="N172">
        <f t="shared" si="62"/>
        <v>64.982911345454553</v>
      </c>
      <c r="O172">
        <f t="shared" si="64"/>
        <v>4.2029523964975626E-2</v>
      </c>
      <c r="P172">
        <f t="shared" si="65"/>
        <v>6.7636584576671863E-2</v>
      </c>
      <c r="Q172">
        <f t="shared" si="66"/>
        <v>0.407483546082612</v>
      </c>
      <c r="R172">
        <f t="shared" si="67"/>
        <v>0.17861330443029391</v>
      </c>
      <c r="S172">
        <f t="shared" si="68"/>
        <v>1.0848635880997775E-2</v>
      </c>
      <c r="T172">
        <f t="shared" si="69"/>
        <v>9.4746723826323008E-3</v>
      </c>
      <c r="U172">
        <f t="shared" si="70"/>
        <v>2.6057242037328711E-2</v>
      </c>
      <c r="V172">
        <f t="shared" si="71"/>
        <v>527.22759865801288</v>
      </c>
      <c r="W172">
        <f t="shared" si="72"/>
        <v>3.6801518780100646</v>
      </c>
      <c r="X172">
        <f t="shared" si="73"/>
        <v>5.9223345941165455</v>
      </c>
      <c r="Y172">
        <f t="shared" si="74"/>
        <v>35.67971263780634</v>
      </c>
      <c r="Z172">
        <f t="shared" si="75"/>
        <v>15.639579650830592</v>
      </c>
      <c r="AA172">
        <f t="shared" si="76"/>
        <v>0.94991862730997478</v>
      </c>
      <c r="AB172">
        <f t="shared" si="77"/>
        <v>0.82961285480014069</v>
      </c>
      <c r="AC172">
        <f t="shared" si="78"/>
        <v>2.2816011025808836</v>
      </c>
      <c r="AD172">
        <f t="shared" si="79"/>
        <v>3453.38</v>
      </c>
      <c r="AE172">
        <f t="shared" si="80"/>
        <v>25.231361692049649</v>
      </c>
      <c r="AF172">
        <f t="shared" si="81"/>
        <v>131.30757976950997</v>
      </c>
      <c r="AG172">
        <f t="shared" si="82"/>
        <v>340.94452854703002</v>
      </c>
      <c r="AH172">
        <f t="shared" si="83"/>
        <v>1.6723428304515232E-5</v>
      </c>
      <c r="AI172">
        <f t="shared" si="84"/>
        <v>1.2505807819248224E-2</v>
      </c>
      <c r="AJ172">
        <f t="shared" si="85"/>
        <v>4625.3122384075823</v>
      </c>
      <c r="AK172">
        <f t="shared" si="86"/>
        <v>4.9905467472099678</v>
      </c>
      <c r="AL172">
        <f t="shared" si="87"/>
        <v>2.0340630021186825E-2</v>
      </c>
      <c r="AM172">
        <f t="shared" si="88"/>
        <v>-1.3467300712719659E-2</v>
      </c>
    </row>
    <row r="173" spans="12:39" x14ac:dyDescent="0.25">
      <c r="L173">
        <f xml:space="preserve"> L172+$K$5</f>
        <v>0.16800000000000012</v>
      </c>
      <c r="M173" s="36">
        <f t="shared" si="63"/>
        <v>6498270.669090909</v>
      </c>
      <c r="N173">
        <f t="shared" si="62"/>
        <v>64.982706690909097</v>
      </c>
      <c r="O173">
        <f t="shared" si="64"/>
        <v>4.2011379086124054E-2</v>
      </c>
      <c r="P173">
        <f t="shared" si="65"/>
        <v>6.7627323943804926E-2</v>
      </c>
      <c r="Q173">
        <f t="shared" si="66"/>
        <v>0.40741947442630805</v>
      </c>
      <c r="R173">
        <f t="shared" si="67"/>
        <v>0.17861330443029391</v>
      </c>
      <c r="S173">
        <f t="shared" si="68"/>
        <v>1.0876041392716283E-2</v>
      </c>
      <c r="T173">
        <f t="shared" si="69"/>
        <v>9.4839330154992355E-3</v>
      </c>
      <c r="U173">
        <f t="shared" si="70"/>
        <v>2.6057242037328711E-2</v>
      </c>
      <c r="V173">
        <f t="shared" si="71"/>
        <v>527.27323493754011</v>
      </c>
      <c r="W173">
        <f t="shared" si="72"/>
        <v>3.678823206673532</v>
      </c>
      <c r="X173">
        <f t="shared" si="73"/>
        <v>5.9219424389681778</v>
      </c>
      <c r="Y173">
        <f t="shared" si="74"/>
        <v>35.676624999565476</v>
      </c>
      <c r="Z173">
        <f t="shared" si="75"/>
        <v>15.640685539309965</v>
      </c>
      <c r="AA173">
        <f t="shared" si="76"/>
        <v>0.95238562367217872</v>
      </c>
      <c r="AB173">
        <f t="shared" si="77"/>
        <v>0.83048244611135857</v>
      </c>
      <c r="AC173">
        <f t="shared" si="78"/>
        <v>2.2817624366084086</v>
      </c>
      <c r="AD173">
        <f t="shared" si="79"/>
        <v>3453.38</v>
      </c>
      <c r="AE173">
        <f t="shared" si="80"/>
        <v>25.22279553570915</v>
      </c>
      <c r="AF173">
        <f t="shared" si="81"/>
        <v>130.98616758134315</v>
      </c>
      <c r="AG173">
        <f t="shared" si="82"/>
        <v>340.82522127640613</v>
      </c>
      <c r="AH173">
        <f t="shared" si="83"/>
        <v>1.6704057936023666E-5</v>
      </c>
      <c r="AI173">
        <f t="shared" si="84"/>
        <v>1.2515611141450252E-2</v>
      </c>
      <c r="AJ173">
        <f t="shared" si="85"/>
        <v>4621.9620533209063</v>
      </c>
      <c r="AK173">
        <f t="shared" si="86"/>
        <v>4.9998927851829595</v>
      </c>
      <c r="AL173">
        <f t="shared" si="87"/>
        <v>2.0321936394045764E-2</v>
      </c>
      <c r="AM173">
        <f t="shared" si="88"/>
        <v>-1.3501942121781423E-2</v>
      </c>
    </row>
    <row r="174" spans="12:39" x14ac:dyDescent="0.25">
      <c r="L174">
        <f xml:space="preserve"> L173+$K$5</f>
        <v>0.16900000000000012</v>
      </c>
      <c r="M174" s="36">
        <f t="shared" si="63"/>
        <v>6498250.081818182</v>
      </c>
      <c r="N174">
        <f t="shared" si="62"/>
        <v>64.982500818181819</v>
      </c>
      <c r="O174">
        <f t="shared" si="64"/>
        <v>4.1993187533912756E-2</v>
      </c>
      <c r="P174">
        <f t="shared" si="65"/>
        <v>6.761813517075542E-2</v>
      </c>
      <c r="Q174">
        <f t="shared" si="66"/>
        <v>0.40735552500273692</v>
      </c>
      <c r="R174">
        <f t="shared" si="67"/>
        <v>0.17861330443029391</v>
      </c>
      <c r="S174">
        <f t="shared" si="68"/>
        <v>1.0903421717977086E-2</v>
      </c>
      <c r="T174">
        <f t="shared" si="69"/>
        <v>9.4931217885487439E-3</v>
      </c>
      <c r="U174">
        <f t="shared" si="70"/>
        <v>2.6057242037328711E-2</v>
      </c>
      <c r="V174">
        <f t="shared" si="71"/>
        <v>527.31876261964203</v>
      </c>
      <c r="W174">
        <f t="shared" si="72"/>
        <v>3.677489943123911</v>
      </c>
      <c r="X174">
        <f t="shared" si="73"/>
        <v>5.9215560110179775</v>
      </c>
      <c r="Y174">
        <f t="shared" si="74"/>
        <v>35.673544554428929</v>
      </c>
      <c r="Z174">
        <f t="shared" si="75"/>
        <v>15.641790236096728</v>
      </c>
      <c r="AA174">
        <f t="shared" si="76"/>
        <v>0.95485068098528969</v>
      </c>
      <c r="AB174">
        <f t="shared" si="77"/>
        <v>0.83134579574473244</v>
      </c>
      <c r="AC174">
        <f t="shared" si="78"/>
        <v>2.2819235967842553</v>
      </c>
      <c r="AD174">
        <f t="shared" si="79"/>
        <v>3453.38</v>
      </c>
      <c r="AE174">
        <f t="shared" si="80"/>
        <v>25.214254138179758</v>
      </c>
      <c r="AF174">
        <f t="shared" si="81"/>
        <v>130.66635940822897</v>
      </c>
      <c r="AG174">
        <f t="shared" si="82"/>
        <v>340.7054354622278</v>
      </c>
      <c r="AH174">
        <f t="shared" si="83"/>
        <v>1.6684759353113095E-5</v>
      </c>
      <c r="AI174">
        <f t="shared" si="84"/>
        <v>1.2525397100035191E-2</v>
      </c>
      <c r="AJ174">
        <f t="shared" si="85"/>
        <v>4618.6228355521716</v>
      </c>
      <c r="AK174">
        <f t="shared" si="86"/>
        <v>5.0092324069359497</v>
      </c>
      <c r="AL174">
        <f t="shared" si="87"/>
        <v>2.0303371002446165E-2</v>
      </c>
      <c r="AM174">
        <f t="shared" si="88"/>
        <v>-1.353572016977213E-2</v>
      </c>
    </row>
    <row r="175" spans="12:39" x14ac:dyDescent="0.25">
      <c r="L175">
        <f xml:space="preserve"> L174+$K$5</f>
        <v>0.17000000000000012</v>
      </c>
      <c r="M175" s="36">
        <f t="shared" si="63"/>
        <v>6498229.372727273</v>
      </c>
      <c r="N175">
        <f t="shared" si="62"/>
        <v>64.982293727272733</v>
      </c>
      <c r="O175">
        <f t="shared" si="64"/>
        <v>4.1974950471572764E-2</v>
      </c>
      <c r="P175">
        <f t="shared" si="65"/>
        <v>6.7609016921516898E-2</v>
      </c>
      <c r="Q175">
        <f t="shared" si="66"/>
        <v>0.40729169613034139</v>
      </c>
      <c r="R175">
        <f t="shared" si="67"/>
        <v>0.17861330443029391</v>
      </c>
      <c r="S175">
        <f t="shared" si="68"/>
        <v>1.0930777029555593E-2</v>
      </c>
      <c r="T175">
        <f t="shared" si="69"/>
        <v>9.5022400377872598E-3</v>
      </c>
      <c r="U175">
        <f t="shared" si="70"/>
        <v>2.6057242037328711E-2</v>
      </c>
      <c r="V175">
        <f t="shared" si="71"/>
        <v>527.36418094882333</v>
      </c>
      <c r="W175">
        <f t="shared" si="72"/>
        <v>3.6761521903318624</v>
      </c>
      <c r="X175">
        <f t="shared" si="73"/>
        <v>5.9211751973487363</v>
      </c>
      <c r="Y175">
        <f t="shared" si="74"/>
        <v>35.670471174172008</v>
      </c>
      <c r="Z175">
        <f t="shared" si="75"/>
        <v>15.64289374798717</v>
      </c>
      <c r="AA175">
        <f t="shared" si="76"/>
        <v>0.95731381378147873</v>
      </c>
      <c r="AB175">
        <f t="shared" si="77"/>
        <v>0.83220301955157727</v>
      </c>
      <c r="AC175">
        <f t="shared" si="78"/>
        <v>2.2820845840999091</v>
      </c>
      <c r="AD175">
        <f t="shared" si="79"/>
        <v>3453.38</v>
      </c>
      <c r="AE175">
        <f t="shared" si="80"/>
        <v>25.205737606973781</v>
      </c>
      <c r="AF175">
        <f t="shared" si="81"/>
        <v>130.34815221640079</v>
      </c>
      <c r="AG175">
        <f t="shared" si="82"/>
        <v>340.58520545702214</v>
      </c>
      <c r="AH175">
        <f t="shared" si="83"/>
        <v>1.666553265369297E-5</v>
      </c>
      <c r="AI175">
        <f t="shared" si="84"/>
        <v>1.2535165492277749E-2</v>
      </c>
      <c r="AJ175">
        <f t="shared" si="85"/>
        <v>4615.2946158988971</v>
      </c>
      <c r="AK175">
        <f t="shared" si="86"/>
        <v>5.0185653678229833</v>
      </c>
      <c r="AL175">
        <f t="shared" si="87"/>
        <v>2.0284926953585105E-2</v>
      </c>
      <c r="AM175">
        <f t="shared" si="88"/>
        <v>-1.3568649542177364E-2</v>
      </c>
    </row>
    <row r="176" spans="12:39" x14ac:dyDescent="0.25">
      <c r="L176">
        <f xml:space="preserve"> L175+$K$5</f>
        <v>0.17100000000000012</v>
      </c>
      <c r="M176" s="36">
        <f t="shared" si="63"/>
        <v>6498208.541818182</v>
      </c>
      <c r="N176">
        <f t="shared" si="62"/>
        <v>64.982085418181825</v>
      </c>
      <c r="O176">
        <f t="shared" si="64"/>
        <v>4.1956669042548925E-2</v>
      </c>
      <c r="P176">
        <f t="shared" si="65"/>
        <v>6.7599967889155982E-2</v>
      </c>
      <c r="Q176">
        <f t="shared" si="66"/>
        <v>0.407227986175211</v>
      </c>
      <c r="R176">
        <f t="shared" si="67"/>
        <v>0.17861330443029391</v>
      </c>
      <c r="S176">
        <f t="shared" si="68"/>
        <v>1.0958107490940342E-2</v>
      </c>
      <c r="T176">
        <f t="shared" si="69"/>
        <v>9.5112890701481729E-3</v>
      </c>
      <c r="U176">
        <f t="shared" si="70"/>
        <v>2.6057242037328711E-2</v>
      </c>
      <c r="V176">
        <f t="shared" si="71"/>
        <v>527.40948918115248</v>
      </c>
      <c r="W176">
        <f t="shared" si="72"/>
        <v>3.6748100494719238</v>
      </c>
      <c r="X176">
        <f t="shared" si="73"/>
        <v>5.9207998874058871</v>
      </c>
      <c r="Y176">
        <f t="shared" si="74"/>
        <v>35.667404733804517</v>
      </c>
      <c r="Z176">
        <f t="shared" si="75"/>
        <v>15.643996081390467</v>
      </c>
      <c r="AA176">
        <f t="shared" si="76"/>
        <v>0.95977503576520196</v>
      </c>
      <c r="AB176">
        <f t="shared" si="77"/>
        <v>0.8330542308534411</v>
      </c>
      <c r="AC176">
        <f t="shared" si="78"/>
        <v>2.2822453994903817</v>
      </c>
      <c r="AD176">
        <f t="shared" si="79"/>
        <v>3453.38</v>
      </c>
      <c r="AE176">
        <f t="shared" si="80"/>
        <v>25.197246047266276</v>
      </c>
      <c r="AF176">
        <f t="shared" si="81"/>
        <v>130.03154289072256</v>
      </c>
      <c r="AG176">
        <f t="shared" si="82"/>
        <v>340.46456474627001</v>
      </c>
      <c r="AH176">
        <f t="shared" si="83"/>
        <v>1.6646377930143255E-5</v>
      </c>
      <c r="AI176">
        <f t="shared" si="84"/>
        <v>1.2544916117615143E-2</v>
      </c>
      <c r="AJ176">
        <f t="shared" si="85"/>
        <v>4611.9774242148997</v>
      </c>
      <c r="AK176">
        <f t="shared" si="86"/>
        <v>5.0278914244921911</v>
      </c>
      <c r="AL176">
        <f t="shared" si="87"/>
        <v>2.0266597541233531E-2</v>
      </c>
      <c r="AM176">
        <f t="shared" si="88"/>
        <v>-1.3600744652672983E-2</v>
      </c>
    </row>
    <row r="177" spans="12:39" x14ac:dyDescent="0.25">
      <c r="L177">
        <f xml:space="preserve"> L176+$K$5</f>
        <v>0.17200000000000013</v>
      </c>
      <c r="M177" s="36">
        <f t="shared" si="63"/>
        <v>6498187.5890909089</v>
      </c>
      <c r="N177">
        <f t="shared" si="62"/>
        <v>64.981875890909095</v>
      </c>
      <c r="O177">
        <f t="shared" si="64"/>
        <v>4.1938344370866139E-2</v>
      </c>
      <c r="P177">
        <f t="shared" si="65"/>
        <v>6.7590986795194735E-2</v>
      </c>
      <c r="Q177">
        <f t="shared" si="66"/>
        <v>0.4071643935499617</v>
      </c>
      <c r="R177">
        <f t="shared" si="67"/>
        <v>0.17861330443029391</v>
      </c>
      <c r="S177">
        <f t="shared" si="68"/>
        <v>1.0985413256584376E-2</v>
      </c>
      <c r="T177">
        <f t="shared" si="69"/>
        <v>9.5202701641094213E-3</v>
      </c>
      <c r="U177">
        <f t="shared" si="70"/>
        <v>2.6057242037328711E-2</v>
      </c>
      <c r="V177">
        <f t="shared" si="71"/>
        <v>527.45468658416087</v>
      </c>
      <c r="W177">
        <f t="shared" si="72"/>
        <v>3.6734636199565136</v>
      </c>
      <c r="X177">
        <f t="shared" si="73"/>
        <v>5.9204299729484307</v>
      </c>
      <c r="Y177">
        <f t="shared" si="74"/>
        <v>35.664345111498506</v>
      </c>
      <c r="Z177">
        <f t="shared" si="75"/>
        <v>15.645097242339025</v>
      </c>
      <c r="AA177">
        <f t="shared" si="76"/>
        <v>0.96223435983525174</v>
      </c>
      <c r="AB177">
        <f t="shared" si="77"/>
        <v>0.83389954049564485</v>
      </c>
      <c r="AC177">
        <f t="shared" si="78"/>
        <v>2.2824060438357185</v>
      </c>
      <c r="AD177">
        <f t="shared" si="79"/>
        <v>3453.38</v>
      </c>
      <c r="AE177">
        <f t="shared" si="80"/>
        <v>25.188779561921233</v>
      </c>
      <c r="AF177">
        <f t="shared" si="81"/>
        <v>129.71652823676177</v>
      </c>
      <c r="AG177">
        <f t="shared" si="82"/>
        <v>340.34354596791133</v>
      </c>
      <c r="AH177">
        <f t="shared" si="83"/>
        <v>1.6627295269400766E-5</v>
      </c>
      <c r="AI177">
        <f t="shared" si="84"/>
        <v>1.2554648777635031E-2</v>
      </c>
      <c r="AJ177">
        <f t="shared" si="85"/>
        <v>4608.6712894227121</v>
      </c>
      <c r="AK177">
        <f t="shared" si="86"/>
        <v>5.0372103348889468</v>
      </c>
      <c r="AL177">
        <f t="shared" si="87"/>
        <v>2.0248376241094469E-2</v>
      </c>
      <c r="AM177">
        <f t="shared" si="88"/>
        <v>-1.3632019648993212E-2</v>
      </c>
    </row>
    <row r="178" spans="12:39" x14ac:dyDescent="0.25">
      <c r="L178">
        <f xml:space="preserve"> L177+$K$5</f>
        <v>0.17300000000000013</v>
      </c>
      <c r="M178" s="36">
        <f t="shared" si="63"/>
        <v>6498166.5145454546</v>
      </c>
      <c r="N178">
        <f t="shared" si="62"/>
        <v>64.981665145454556</v>
      </c>
      <c r="O178">
        <f t="shared" si="64"/>
        <v>4.1919977561487652E-2</v>
      </c>
      <c r="P178">
        <f t="shared" si="65"/>
        <v>6.7582072389007222E-2</v>
      </c>
      <c r="Q178">
        <f t="shared" si="66"/>
        <v>0.4071009167126422</v>
      </c>
      <c r="R178">
        <f t="shared" si="67"/>
        <v>0.17861330443029391</v>
      </c>
      <c r="S178">
        <f t="shared" si="68"/>
        <v>1.1012694472150366E-2</v>
      </c>
      <c r="T178">
        <f t="shared" si="69"/>
        <v>9.5291845702969273E-3</v>
      </c>
      <c r="U178">
        <f t="shared" si="70"/>
        <v>2.6057242037328711E-2</v>
      </c>
      <c r="V178">
        <f t="shared" si="71"/>
        <v>527.49977243674289</v>
      </c>
      <c r="W178">
        <f t="shared" si="72"/>
        <v>3.6721129994691775</v>
      </c>
      <c r="X178">
        <f t="shared" si="73"/>
        <v>5.9200653480009491</v>
      </c>
      <c r="Y178">
        <f t="shared" si="74"/>
        <v>35.661292188517592</v>
      </c>
      <c r="Z178">
        <f t="shared" si="75"/>
        <v>15.646197236498514</v>
      </c>
      <c r="AA178">
        <f t="shared" si="76"/>
        <v>0.96469179810626271</v>
      </c>
      <c r="AB178">
        <f t="shared" si="77"/>
        <v>0.83473905689959649</v>
      </c>
      <c r="AC178">
        <f t="shared" si="78"/>
        <v>2.2825665179624632</v>
      </c>
      <c r="AD178">
        <f t="shared" si="79"/>
        <v>3453.38</v>
      </c>
      <c r="AE178">
        <f t="shared" si="80"/>
        <v>25.180338251517778</v>
      </c>
      <c r="AF178">
        <f t="shared" si="81"/>
        <v>129.40310498283876</v>
      </c>
      <c r="AG178">
        <f t="shared" si="82"/>
        <v>340.22218093140884</v>
      </c>
      <c r="AH178">
        <f t="shared" si="83"/>
        <v>1.6608284753044526E-5</v>
      </c>
      <c r="AI178">
        <f t="shared" si="84"/>
        <v>1.2564363276063608E-2</v>
      </c>
      <c r="AJ178">
        <f t="shared" si="85"/>
        <v>4605.3762395259382</v>
      </c>
      <c r="AK178">
        <f t="shared" si="86"/>
        <v>5.0465218582585516</v>
      </c>
      <c r="AL178">
        <f t="shared" si="87"/>
        <v>2.023025670630052E-2</v>
      </c>
      <c r="AM178">
        <f t="shared" si="88"/>
        <v>-1.3662488418631382E-2</v>
      </c>
    </row>
    <row r="179" spans="12:39" x14ac:dyDescent="0.25">
      <c r="L179">
        <f xml:space="preserve"> L178+$K$5</f>
        <v>0.17400000000000013</v>
      </c>
      <c r="M179" s="36">
        <f t="shared" si="63"/>
        <v>6498145.3181818184</v>
      </c>
      <c r="N179">
        <f t="shared" si="62"/>
        <v>64.981453181818182</v>
      </c>
      <c r="O179">
        <f t="shared" si="64"/>
        <v>4.1901569700665706E-2</v>
      </c>
      <c r="P179">
        <f t="shared" si="65"/>
        <v>6.7573223447229866E-2</v>
      </c>
      <c r="Q179">
        <f t="shared" si="66"/>
        <v>0.40703755416566623</v>
      </c>
      <c r="R179">
        <f t="shared" si="67"/>
        <v>0.17861330443029391</v>
      </c>
      <c r="S179">
        <f t="shared" si="68"/>
        <v>1.1039951274749667E-2</v>
      </c>
      <c r="T179">
        <f t="shared" si="69"/>
        <v>9.5380335120742801E-3</v>
      </c>
      <c r="U179">
        <f t="shared" si="70"/>
        <v>2.6057242037328711E-2</v>
      </c>
      <c r="V179">
        <f t="shared" si="71"/>
        <v>527.54474602905589</v>
      </c>
      <c r="W179">
        <f t="shared" si="72"/>
        <v>3.670758283997122</v>
      </c>
      <c r="X179">
        <f t="shared" si="73"/>
        <v>5.9197059088067254</v>
      </c>
      <c r="Y179">
        <f t="shared" si="74"/>
        <v>35.658245849147953</v>
      </c>
      <c r="Z179">
        <f t="shared" si="75"/>
        <v>15.647296069177685</v>
      </c>
      <c r="AA179">
        <f t="shared" si="76"/>
        <v>0.96714736192969131</v>
      </c>
      <c r="AB179">
        <f t="shared" si="77"/>
        <v>0.83557288611392011</v>
      </c>
      <c r="AC179">
        <f t="shared" si="78"/>
        <v>2.2827268226450905</v>
      </c>
      <c r="AD179">
        <f t="shared" si="79"/>
        <v>3453.38</v>
      </c>
      <c r="AE179">
        <f t="shared" si="80"/>
        <v>25.171922214376014</v>
      </c>
      <c r="AF179">
        <f t="shared" si="81"/>
        <v>129.09126978203867</v>
      </c>
      <c r="AG179">
        <f t="shared" si="82"/>
        <v>340.10050063636982</v>
      </c>
      <c r="AH179">
        <f t="shared" si="83"/>
        <v>1.6589346457380298E-5</v>
      </c>
      <c r="AI179">
        <f t="shared" si="84"/>
        <v>1.2574059418753603E-2</v>
      </c>
      <c r="AJ179">
        <f t="shared" si="85"/>
        <v>4602.0923016215283</v>
      </c>
      <c r="AK179">
        <f t="shared" si="86"/>
        <v>5.0558257551492289</v>
      </c>
      <c r="AL179">
        <f t="shared" si="87"/>
        <v>2.0212232763047785E-2</v>
      </c>
      <c r="AM179">
        <f t="shared" si="88"/>
        <v>-1.3692164594384271E-2</v>
      </c>
    </row>
    <row r="180" spans="12:39" x14ac:dyDescent="0.25">
      <c r="L180">
        <f xml:space="preserve"> L179+$K$5</f>
        <v>0.17500000000000013</v>
      </c>
      <c r="M180" s="36">
        <f t="shared" si="63"/>
        <v>6498124</v>
      </c>
      <c r="N180">
        <f t="shared" si="62"/>
        <v>64.98124</v>
      </c>
      <c r="O180">
        <f t="shared" si="64"/>
        <v>4.188312185628467E-2</v>
      </c>
      <c r="P180">
        <f t="shared" si="65"/>
        <v>6.7564438773185076E-2</v>
      </c>
      <c r="Q180">
        <f t="shared" si="66"/>
        <v>0.40697430445476979</v>
      </c>
      <c r="R180">
        <f t="shared" si="67"/>
        <v>0.17861330443029391</v>
      </c>
      <c r="S180">
        <f t="shared" si="68"/>
        <v>1.1067183793175494E-2</v>
      </c>
      <c r="T180">
        <f t="shared" si="69"/>
        <v>9.5468181861190684E-3</v>
      </c>
      <c r="U180">
        <f t="shared" si="70"/>
        <v>2.6057242037328711E-2</v>
      </c>
      <c r="V180">
        <f t="shared" si="71"/>
        <v>527.58960666242183</v>
      </c>
      <c r="W180">
        <f t="shared" si="72"/>
        <v>3.6693995678630507</v>
      </c>
      <c r="X180">
        <f t="shared" si="73"/>
        <v>5.9193515537818895</v>
      </c>
      <c r="Y180">
        <f t="shared" si="74"/>
        <v>35.655205980630996</v>
      </c>
      <c r="Z180">
        <f t="shared" si="75"/>
        <v>15.648393745337945</v>
      </c>
      <c r="AA180">
        <f t="shared" si="76"/>
        <v>0.9696010619142873</v>
      </c>
      <c r="AB180">
        <f t="shared" si="77"/>
        <v>0.83640113186443188</v>
      </c>
      <c r="AC180">
        <f t="shared" si="78"/>
        <v>2.282886958607401</v>
      </c>
      <c r="AD180">
        <f t="shared" si="79"/>
        <v>3453.38</v>
      </c>
      <c r="AE180">
        <f t="shared" si="80"/>
        <v>25.163531546582572</v>
      </c>
      <c r="AF180">
        <f t="shared" si="81"/>
        <v>128.78101921418474</v>
      </c>
      <c r="AG180">
        <f t="shared" si="82"/>
        <v>339.97853529073495</v>
      </c>
      <c r="AH180">
        <f t="shared" si="83"/>
        <v>1.6570480453523597E-5</v>
      </c>
      <c r="AI180">
        <f t="shared" si="84"/>
        <v>1.2583737013672368E-2</v>
      </c>
      <c r="AJ180">
        <f t="shared" si="85"/>
        <v>4598.8195019118402</v>
      </c>
      <c r="AK180">
        <f t="shared" si="86"/>
        <v>5.0651217874150065</v>
      </c>
      <c r="AL180">
        <f t="shared" si="87"/>
        <v>2.0194298406360393E-2</v>
      </c>
      <c r="AM180">
        <f t="shared" si="88"/>
        <v>-1.372106155974312E-2</v>
      </c>
    </row>
    <row r="181" spans="12:39" x14ac:dyDescent="0.25">
      <c r="L181">
        <f xml:space="preserve"> L180+$K$5</f>
        <v>0.17600000000000013</v>
      </c>
      <c r="M181" s="36">
        <f t="shared" si="63"/>
        <v>6498102.5599999996</v>
      </c>
      <c r="N181">
        <f t="shared" si="62"/>
        <v>64.981025599999995</v>
      </c>
      <c r="O181">
        <f t="shared" si="64"/>
        <v>4.186463507819696E-2</v>
      </c>
      <c r="P181">
        <f t="shared" si="65"/>
        <v>6.7555717196317894E-2</v>
      </c>
      <c r="Q181">
        <f t="shared" si="66"/>
        <v>0.40691116616799283</v>
      </c>
      <c r="R181">
        <f t="shared" si="67"/>
        <v>0.17861330443029391</v>
      </c>
      <c r="S181">
        <f t="shared" si="68"/>
        <v>1.1094392148130383E-2</v>
      </c>
      <c r="T181">
        <f t="shared" si="69"/>
        <v>9.5555397629862471E-3</v>
      </c>
      <c r="U181">
        <f t="shared" si="70"/>
        <v>2.6057242037328711E-2</v>
      </c>
      <c r="V181">
        <f t="shared" si="71"/>
        <v>527.63435364922896</v>
      </c>
      <c r="W181">
        <f t="shared" si="72"/>
        <v>3.6680369437563143</v>
      </c>
      <c r="X181">
        <f t="shared" si="73"/>
        <v>5.9190021834706021</v>
      </c>
      <c r="Y181">
        <f t="shared" si="74"/>
        <v>35.652172473097416</v>
      </c>
      <c r="Z181">
        <f t="shared" si="75"/>
        <v>15.649490269602707</v>
      </c>
      <c r="AA181">
        <f t="shared" si="76"/>
        <v>0.97205290794606569</v>
      </c>
      <c r="AB181">
        <f t="shared" si="77"/>
        <v>0.8372238956029987</v>
      </c>
      <c r="AC181">
        <f t="shared" si="78"/>
        <v>2.2830469265238893</v>
      </c>
      <c r="AD181">
        <f t="shared" si="79"/>
        <v>3453.38</v>
      </c>
      <c r="AE181">
        <f t="shared" si="80"/>
        <v>25.155166342015985</v>
      </c>
      <c r="AF181">
        <f t="shared" si="81"/>
        <v>128.47234978778607</v>
      </c>
      <c r="AG181">
        <f t="shared" si="82"/>
        <v>339.85631432855956</v>
      </c>
      <c r="AH181">
        <f t="shared" si="83"/>
        <v>1.6551686807482287E-5</v>
      </c>
      <c r="AI181">
        <f t="shared" si="84"/>
        <v>1.2593395870890117E-2</v>
      </c>
      <c r="AJ181">
        <f t="shared" si="85"/>
        <v>4595.5578657165943</v>
      </c>
      <c r="AK181">
        <f t="shared" si="86"/>
        <v>5.0744097182185079</v>
      </c>
      <c r="AL181">
        <f t="shared" si="87"/>
        <v>2.0176447795978818E-2</v>
      </c>
      <c r="AM181">
        <f t="shared" si="88"/>
        <v>-1.3749192454136805E-2</v>
      </c>
    </row>
    <row r="182" spans="12:39" x14ac:dyDescent="0.25">
      <c r="L182">
        <f xml:space="preserve"> L181+$K$5</f>
        <v>0.17700000000000013</v>
      </c>
      <c r="M182" s="36">
        <f t="shared" si="63"/>
        <v>6498080.9981818181</v>
      </c>
      <c r="N182">
        <f t="shared" si="62"/>
        <v>64.980809981818183</v>
      </c>
      <c r="O182">
        <f t="shared" si="64"/>
        <v>4.1846110398551864E-2</v>
      </c>
      <c r="P182">
        <f t="shared" si="65"/>
        <v>6.7547057571645239E-2</v>
      </c>
      <c r="Q182">
        <f t="shared" si="66"/>
        <v>0.40684813793468472</v>
      </c>
      <c r="R182">
        <f t="shared" si="67"/>
        <v>0.17861330443029391</v>
      </c>
      <c r="S182">
        <f t="shared" si="68"/>
        <v>1.1121576452448125E-2</v>
      </c>
      <c r="T182">
        <f t="shared" si="69"/>
        <v>9.5641993876588952E-3</v>
      </c>
      <c r="U182">
        <f t="shared" si="70"/>
        <v>2.6057242037328711E-2</v>
      </c>
      <c r="V182">
        <f t="shared" si="71"/>
        <v>527.67898631283401</v>
      </c>
      <c r="W182">
        <f t="shared" si="72"/>
        <v>3.666670502763405</v>
      </c>
      <c r="X182">
        <f t="shared" si="73"/>
        <v>5.9186577005012184</v>
      </c>
      <c r="Y182">
        <f t="shared" si="74"/>
        <v>35.649145219502891</v>
      </c>
      <c r="Z182">
        <f t="shared" si="75"/>
        <v>15.650585646266494</v>
      </c>
      <c r="AA182">
        <f t="shared" si="76"/>
        <v>0.97450290920780114</v>
      </c>
      <c r="AB182">
        <f t="shared" si="77"/>
        <v>0.83804127655530647</v>
      </c>
      <c r="AC182">
        <f t="shared" si="78"/>
        <v>2.2832067270210663</v>
      </c>
      <c r="AD182">
        <f t="shared" si="79"/>
        <v>3453.38</v>
      </c>
      <c r="AE182">
        <f t="shared" si="80"/>
        <v>25.146826692371953</v>
      </c>
      <c r="AF182">
        <f t="shared" si="81"/>
        <v>128.16525794195036</v>
      </c>
      <c r="AG182">
        <f t="shared" si="82"/>
        <v>339.73386642738717</v>
      </c>
      <c r="AH182">
        <f t="shared" si="83"/>
        <v>1.6532965580237799E-5</v>
      </c>
      <c r="AI182">
        <f t="shared" si="84"/>
        <v>1.2603035802567997E-2</v>
      </c>
      <c r="AJ182">
        <f t="shared" si="85"/>
        <v>4592.3074174847998</v>
      </c>
      <c r="AK182">
        <f t="shared" si="86"/>
        <v>5.083689312033612</v>
      </c>
      <c r="AL182">
        <f t="shared" si="87"/>
        <v>2.0158675252369498E-2</v>
      </c>
      <c r="AM182">
        <f t="shared" si="88"/>
        <v>-1.3776570178034494E-2</v>
      </c>
    </row>
    <row r="183" spans="12:39" x14ac:dyDescent="0.25">
      <c r="L183">
        <f xml:space="preserve"> L182+$K$5</f>
        <v>0.17800000000000013</v>
      </c>
      <c r="M183" s="36">
        <f t="shared" si="63"/>
        <v>6498059.3145454545</v>
      </c>
      <c r="N183">
        <f t="shared" si="62"/>
        <v>64.980593145454549</v>
      </c>
      <c r="O183">
        <f t="shared" si="64"/>
        <v>4.1827548832117506E-2</v>
      </c>
      <c r="P183">
        <f t="shared" si="65"/>
        <v>6.7538458779217408E-2</v>
      </c>
      <c r="Q183">
        <f t="shared" si="66"/>
        <v>0.40678521842453252</v>
      </c>
      <c r="R183">
        <f t="shared" si="67"/>
        <v>0.17861330443029391</v>
      </c>
      <c r="S183">
        <f t="shared" si="68"/>
        <v>1.114873681131031E-2</v>
      </c>
      <c r="T183">
        <f t="shared" si="69"/>
        <v>9.5727981800867237E-3</v>
      </c>
      <c r="U183">
        <f t="shared" si="70"/>
        <v>2.6057242037328711E-2</v>
      </c>
      <c r="V183">
        <f t="shared" si="71"/>
        <v>527.72350398746573</v>
      </c>
      <c r="W183">
        <f t="shared" si="72"/>
        <v>3.6653003343977999</v>
      </c>
      <c r="X183">
        <f t="shared" si="73"/>
        <v>5.9183180095434134</v>
      </c>
      <c r="Y183">
        <f t="shared" si="74"/>
        <v>35.646124115565115</v>
      </c>
      <c r="Z183">
        <f t="shared" si="75"/>
        <v>15.65167987930384</v>
      </c>
      <c r="AA183">
        <f t="shared" si="76"/>
        <v>0.97695107419805371</v>
      </c>
      <c r="AB183">
        <f t="shared" si="77"/>
        <v>0.83885337176757158</v>
      </c>
      <c r="AC183">
        <f t="shared" si="78"/>
        <v>2.2833663606787615</v>
      </c>
      <c r="AD183">
        <f t="shared" si="79"/>
        <v>3453.38</v>
      </c>
      <c r="AE183">
        <f t="shared" si="80"/>
        <v>25.138512687188157</v>
      </c>
      <c r="AF183">
        <f t="shared" si="81"/>
        <v>127.85974004825766</v>
      </c>
      <c r="AG183">
        <f t="shared" si="82"/>
        <v>339.6112195252224</v>
      </c>
      <c r="AH183">
        <f t="shared" si="83"/>
        <v>1.6514316827825709E-5</v>
      </c>
      <c r="AI183">
        <f t="shared" si="84"/>
        <v>1.261265662294641E-2</v>
      </c>
      <c r="AJ183">
        <f t="shared" si="85"/>
        <v>4589.0681808063837</v>
      </c>
      <c r="AK183">
        <f t="shared" si="86"/>
        <v>5.0929603346483665</v>
      </c>
      <c r="AL183">
        <f t="shared" si="87"/>
        <v>2.0140975252850388E-2</v>
      </c>
      <c r="AM183">
        <f t="shared" si="88"/>
        <v>-1.3803207397911268E-2</v>
      </c>
    </row>
    <row r="184" spans="12:39" x14ac:dyDescent="0.25">
      <c r="L184">
        <f xml:space="preserve"> L183+$K$5</f>
        <v>0.17900000000000013</v>
      </c>
      <c r="M184" s="36">
        <f t="shared" si="63"/>
        <v>6498037.5090909088</v>
      </c>
      <c r="N184">
        <f t="shared" si="62"/>
        <v>64.980375090909092</v>
      </c>
      <c r="O184">
        <f t="shared" si="64"/>
        <v>4.1808951376596099E-2</v>
      </c>
      <c r="P184">
        <f t="shared" si="65"/>
        <v>6.7529919723591458E-2</v>
      </c>
      <c r="Q184">
        <f t="shared" si="66"/>
        <v>0.40672240634661189</v>
      </c>
      <c r="R184">
        <f t="shared" si="67"/>
        <v>0.17861330443029391</v>
      </c>
      <c r="S184">
        <f t="shared" si="68"/>
        <v>1.1175873322457664E-2</v>
      </c>
      <c r="T184">
        <f t="shared" si="69"/>
        <v>9.5813372357126704E-3</v>
      </c>
      <c r="U184">
        <f t="shared" si="70"/>
        <v>2.6057242037328711E-2</v>
      </c>
      <c r="V184">
        <f t="shared" si="71"/>
        <v>527.76790601812843</v>
      </c>
      <c r="W184">
        <f t="shared" si="72"/>
        <v>3.6639265266291869</v>
      </c>
      <c r="X184">
        <f t="shared" si="73"/>
        <v>5.9179830172662538</v>
      </c>
      <c r="Y184">
        <f t="shared" si="74"/>
        <v>35.643109059702333</v>
      </c>
      <c r="Z184">
        <f t="shared" si="75"/>
        <v>15.652772972377974</v>
      </c>
      <c r="AA184">
        <f t="shared" si="76"/>
        <v>0.97939741074974251</v>
      </c>
      <c r="AB184">
        <f t="shared" si="77"/>
        <v>0.83966027615222483</v>
      </c>
      <c r="AC184">
        <f t="shared" si="78"/>
        <v>2.2835258280313924</v>
      </c>
      <c r="AD184">
        <f t="shared" si="79"/>
        <v>3453.38</v>
      </c>
      <c r="AE184">
        <f t="shared" si="80"/>
        <v>25.130224413869122</v>
      </c>
      <c r="AF184">
        <f t="shared" si="81"/>
        <v>127.55579241261596</v>
      </c>
      <c r="AG184">
        <f t="shared" si="82"/>
        <v>339.48840083713264</v>
      </c>
      <c r="AH184">
        <f t="shared" si="83"/>
        <v>1.6495740601414956E-5</v>
      </c>
      <c r="AI184">
        <f t="shared" si="84"/>
        <v>1.2622258148333169E-2</v>
      </c>
      <c r="AJ184">
        <f t="shared" si="85"/>
        <v>4585.8401784239068</v>
      </c>
      <c r="AK184">
        <f t="shared" si="86"/>
        <v>5.1022225531674632</v>
      </c>
      <c r="AL184">
        <f t="shared" si="87"/>
        <v>2.0123342427826631E-2</v>
      </c>
      <c r="AM184">
        <f t="shared" si="88"/>
        <v>-1.3829116551082248E-2</v>
      </c>
    </row>
    <row r="185" spans="12:39" x14ac:dyDescent="0.25">
      <c r="L185">
        <f xml:space="preserve"> L184+$K$5</f>
        <v>0.18000000000000013</v>
      </c>
      <c r="M185" s="36">
        <f t="shared" si="63"/>
        <v>6498015.5818181811</v>
      </c>
      <c r="N185">
        <f t="shared" si="62"/>
        <v>64.980155818181814</v>
      </c>
      <c r="O185">
        <f t="shared" si="64"/>
        <v>4.1790319012932703E-2</v>
      </c>
      <c r="P185">
        <f t="shared" si="65"/>
        <v>6.7521439333316211E-2</v>
      </c>
      <c r="Q185">
        <f t="shared" si="66"/>
        <v>0.40665970044845934</v>
      </c>
      <c r="R185">
        <f t="shared" si="67"/>
        <v>0.17861330443029391</v>
      </c>
      <c r="S185">
        <f t="shared" si="68"/>
        <v>1.1202986076396302E-2</v>
      </c>
      <c r="T185">
        <f t="shared" si="69"/>
        <v>9.5898176259879165E-3</v>
      </c>
      <c r="U185">
        <f t="shared" si="70"/>
        <v>2.6057242037328711E-2</v>
      </c>
      <c r="V185">
        <f t="shared" si="71"/>
        <v>527.81219176050695</v>
      </c>
      <c r="W185">
        <f t="shared" si="72"/>
        <v>3.662549165912071</v>
      </c>
      <c r="X185">
        <f t="shared" si="73"/>
        <v>5.9176526322971732</v>
      </c>
      <c r="Y185">
        <f t="shared" si="74"/>
        <v>35.640099952973188</v>
      </c>
      <c r="Z185">
        <f t="shared" si="75"/>
        <v>15.653864928849313</v>
      </c>
      <c r="AA185">
        <f t="shared" si="76"/>
        <v>0.98184192604827825</v>
      </c>
      <c r="AB185">
        <f t="shared" si="77"/>
        <v>0.84046208253259513</v>
      </c>
      <c r="AC185">
        <f t="shared" si="78"/>
        <v>2.2836851295691956</v>
      </c>
      <c r="AD185">
        <f t="shared" si="79"/>
        <v>3453.38</v>
      </c>
      <c r="AE185">
        <f t="shared" si="80"/>
        <v>25.121961957710504</v>
      </c>
      <c r="AF185">
        <f t="shared" si="81"/>
        <v>127.25341127706511</v>
      </c>
      <c r="AG185">
        <f t="shared" si="82"/>
        <v>339.36543687145632</v>
      </c>
      <c r="AH185">
        <f t="shared" si="83"/>
        <v>1.6477236947386271E-5</v>
      </c>
      <c r="AI185">
        <f t="shared" si="84"/>
        <v>1.2631840197092013E-2</v>
      </c>
      <c r="AJ185">
        <f t="shared" si="85"/>
        <v>4582.6234322439241</v>
      </c>
      <c r="AK185">
        <f t="shared" si="86"/>
        <v>5.1114757360151737</v>
      </c>
      <c r="AL185">
        <f t="shared" si="87"/>
        <v>2.0105771557135686E-2</v>
      </c>
      <c r="AM185">
        <f t="shared" si="88"/>
        <v>-1.3854309850409351E-2</v>
      </c>
    </row>
    <row r="186" spans="12:39" x14ac:dyDescent="0.25">
      <c r="L186">
        <f xml:space="preserve"> L185+$K$5</f>
        <v>0.18100000000000013</v>
      </c>
      <c r="M186" s="36">
        <f t="shared" si="63"/>
        <v>6497993.5327272722</v>
      </c>
      <c r="N186">
        <f t="shared" si="62"/>
        <v>64.979935327272727</v>
      </c>
      <c r="O186">
        <f t="shared" si="64"/>
        <v>4.1771652705617654E-2</v>
      </c>
      <c r="P186">
        <f t="shared" si="65"/>
        <v>6.751301656042849E-2</v>
      </c>
      <c r="Q186">
        <f t="shared" si="66"/>
        <v>0.40659709951516609</v>
      </c>
      <c r="R186">
        <f t="shared" si="67"/>
        <v>0.17861330443029391</v>
      </c>
      <c r="S186">
        <f t="shared" si="68"/>
        <v>1.1230075156599068E-2</v>
      </c>
      <c r="T186">
        <f t="shared" si="69"/>
        <v>9.5982403988756314E-3</v>
      </c>
      <c r="U186">
        <f t="shared" si="70"/>
        <v>2.6057242037328711E-2</v>
      </c>
      <c r="V186">
        <f t="shared" si="71"/>
        <v>527.8563605808713</v>
      </c>
      <c r="W186">
        <f t="shared" si="72"/>
        <v>3.6611683372138004</v>
      </c>
      <c r="X186">
        <f t="shared" si="73"/>
        <v>5.9173267651818389</v>
      </c>
      <c r="Y186">
        <f t="shared" si="74"/>
        <v>35.637096699018031</v>
      </c>
      <c r="Z186">
        <f t="shared" si="75"/>
        <v>15.654955751783728</v>
      </c>
      <c r="AA186">
        <f t="shared" si="76"/>
        <v>0.9842846266492693</v>
      </c>
      <c r="AB186">
        <f t="shared" si="77"/>
        <v>0.84125888168662089</v>
      </c>
      <c r="AC186">
        <f t="shared" si="78"/>
        <v>2.2838442657394413</v>
      </c>
      <c r="AD186">
        <f t="shared" si="79"/>
        <v>3453.38</v>
      </c>
      <c r="AE186">
        <f t="shared" si="80"/>
        <v>25.113725401923535</v>
      </c>
      <c r="AF186">
        <f t="shared" si="81"/>
        <v>126.95259282157463</v>
      </c>
      <c r="AG186">
        <f t="shared" si="82"/>
        <v>339.24235344567046</v>
      </c>
      <c r="AH186">
        <f t="shared" si="83"/>
        <v>1.6458805907409926E-5</v>
      </c>
      <c r="AI186">
        <f t="shared" si="84"/>
        <v>1.2641402589630757E-2</v>
      </c>
      <c r="AJ186">
        <f t="shared" si="85"/>
        <v>4579.4179633484609</v>
      </c>
      <c r="AK186">
        <f t="shared" si="86"/>
        <v>5.1207196529376073</v>
      </c>
      <c r="AL186">
        <f t="shared" si="87"/>
        <v>2.0088257566492598E-2</v>
      </c>
      <c r="AM186">
        <f t="shared" si="88"/>
        <v>-1.3878799288886351E-2</v>
      </c>
    </row>
    <row r="187" spans="12:39" x14ac:dyDescent="0.25">
      <c r="L187">
        <f xml:space="preserve"> L186+$K$5</f>
        <v>0.18200000000000013</v>
      </c>
      <c r="M187" s="36">
        <f t="shared" si="63"/>
        <v>6497971.3618181814</v>
      </c>
      <c r="N187">
        <f t="shared" si="62"/>
        <v>64.979713618181819</v>
      </c>
      <c r="O187">
        <f t="shared" si="64"/>
        <v>4.1752953402982768E-2</v>
      </c>
      <c r="P187">
        <f t="shared" si="65"/>
        <v>6.7504650379960368E-2</v>
      </c>
      <c r="Q187">
        <f t="shared" si="66"/>
        <v>0.40653460236849198</v>
      </c>
      <c r="R187">
        <f t="shared" si="67"/>
        <v>0.17861330443029391</v>
      </c>
      <c r="S187">
        <f t="shared" si="68"/>
        <v>1.1257140639702071E-2</v>
      </c>
      <c r="T187">
        <f t="shared" si="69"/>
        <v>9.606606579343752E-3</v>
      </c>
      <c r="U187">
        <f t="shared" si="70"/>
        <v>2.6057242037328711E-2</v>
      </c>
      <c r="V187">
        <f t="shared" si="71"/>
        <v>527.90041185598307</v>
      </c>
      <c r="W187">
        <f t="shared" si="72"/>
        <v>3.6597841240419928</v>
      </c>
      <c r="X187">
        <f t="shared" si="73"/>
        <v>5.9170053283448736</v>
      </c>
      <c r="Y187">
        <f t="shared" si="74"/>
        <v>35.634099204001295</v>
      </c>
      <c r="Z187">
        <f t="shared" si="75"/>
        <v>15.656045443960636</v>
      </c>
      <c r="AA187">
        <f t="shared" si="76"/>
        <v>0.98672551849581003</v>
      </c>
      <c r="AB187">
        <f t="shared" si="77"/>
        <v>0.84205076238961285</v>
      </c>
      <c r="AC187">
        <f t="shared" si="78"/>
        <v>2.2840032369476075</v>
      </c>
      <c r="AD187">
        <f t="shared" si="79"/>
        <v>3453.38</v>
      </c>
      <c r="AE187">
        <f t="shared" si="80"/>
        <v>25.105514827658887</v>
      </c>
      <c r="AF187">
        <f t="shared" si="81"/>
        <v>126.65333316578374</v>
      </c>
      <c r="AG187">
        <f t="shared" si="82"/>
        <v>339.1191757018762</v>
      </c>
      <c r="AH187">
        <f t="shared" si="83"/>
        <v>1.6440447518521757E-5</v>
      </c>
      <c r="AI187">
        <f t="shared" si="84"/>
        <v>1.2650945148389907E-2</v>
      </c>
      <c r="AJ187">
        <f t="shared" si="85"/>
        <v>4576.223792006148</v>
      </c>
      <c r="AK187">
        <f t="shared" si="86"/>
        <v>5.1299540750056956</v>
      </c>
      <c r="AL187">
        <f t="shared" si="87"/>
        <v>2.0070795524037992E-2</v>
      </c>
      <c r="AM187">
        <f t="shared" si="88"/>
        <v>-1.3902596644105526E-2</v>
      </c>
    </row>
    <row r="188" spans="12:39" x14ac:dyDescent="0.25">
      <c r="L188">
        <f xml:space="preserve"> L187+$K$5</f>
        <v>0.18300000000000013</v>
      </c>
      <c r="M188" s="36">
        <f t="shared" si="63"/>
        <v>6497949.0690909084</v>
      </c>
      <c r="N188">
        <f t="shared" si="62"/>
        <v>64.979490690909088</v>
      </c>
      <c r="O188">
        <f t="shared" si="64"/>
        <v>4.1734222037491588E-2</v>
      </c>
      <c r="P188">
        <f t="shared" si="65"/>
        <v>6.749633978945703E-2</v>
      </c>
      <c r="Q188">
        <f t="shared" si="66"/>
        <v>0.40647220786599958</v>
      </c>
      <c r="R188">
        <f t="shared" si="67"/>
        <v>0.17861330443029391</v>
      </c>
      <c r="S188">
        <f t="shared" si="68"/>
        <v>1.1284182595696593E-2</v>
      </c>
      <c r="T188">
        <f t="shared" si="69"/>
        <v>9.6149171698470936E-3</v>
      </c>
      <c r="U188">
        <f t="shared" si="70"/>
        <v>2.6057242037328711E-2</v>
      </c>
      <c r="V188">
        <f t="shared" si="71"/>
        <v>527.94434497300176</v>
      </c>
      <c r="W188">
        <f t="shared" si="72"/>
        <v>3.6583966084714259</v>
      </c>
      <c r="X188">
        <f t="shared" si="73"/>
        <v>5.9166882360514244</v>
      </c>
      <c r="Y188">
        <f t="shared" si="74"/>
        <v>35.631107376555349</v>
      </c>
      <c r="Z188">
        <f t="shared" si="75"/>
        <v>15.65713400788089</v>
      </c>
      <c r="AA188">
        <f t="shared" si="76"/>
        <v>0.98916460693536734</v>
      </c>
      <c r="AB188">
        <f t="shared" si="77"/>
        <v>0.8428378114560986</v>
      </c>
      <c r="AC188">
        <f t="shared" si="78"/>
        <v>2.2841620435585348</v>
      </c>
      <c r="AD188">
        <f t="shared" si="79"/>
        <v>3453.38</v>
      </c>
      <c r="AE188">
        <f t="shared" si="80"/>
        <v>25.097330314030625</v>
      </c>
      <c r="AF188">
        <f t="shared" si="81"/>
        <v>126.35562837073299</v>
      </c>
      <c r="AG188">
        <f t="shared" si="82"/>
        <v>338.99592812196011</v>
      </c>
      <c r="AH188">
        <f t="shared" si="83"/>
        <v>1.6422161813199294E-5</v>
      </c>
      <c r="AI188">
        <f t="shared" si="84"/>
        <v>1.2660467697830939E-2</v>
      </c>
      <c r="AJ188">
        <f t="shared" si="85"/>
        <v>4573.0409376834123</v>
      </c>
      <c r="AK188">
        <f t="shared" si="86"/>
        <v>5.1391787746173767</v>
      </c>
      <c r="AL188">
        <f t="shared" si="87"/>
        <v>2.0053380636979052E-2</v>
      </c>
      <c r="AM188">
        <f t="shared" si="88"/>
        <v>-1.3925713482611013E-2</v>
      </c>
    </row>
    <row r="189" spans="12:39" x14ac:dyDescent="0.25">
      <c r="L189">
        <f xml:space="preserve"> L188+$K$5</f>
        <v>0.18400000000000014</v>
      </c>
      <c r="M189" s="36">
        <f t="shared" si="63"/>
        <v>6497926.6545454543</v>
      </c>
      <c r="N189">
        <f t="shared" si="62"/>
        <v>64.97926654545455</v>
      </c>
      <c r="O189">
        <f t="shared" si="64"/>
        <v>4.1715459526023714E-2</v>
      </c>
      <c r="P189">
        <f t="shared" si="65"/>
        <v>6.7488083808505059E-2</v>
      </c>
      <c r="Q189">
        <f t="shared" si="66"/>
        <v>0.40640991490020789</v>
      </c>
      <c r="R189">
        <f t="shared" si="67"/>
        <v>0.17861330443029391</v>
      </c>
      <c r="S189">
        <f t="shared" si="68"/>
        <v>1.1311201088116443E-2</v>
      </c>
      <c r="T189">
        <f t="shared" si="69"/>
        <v>9.6231731507990716E-3</v>
      </c>
      <c r="U189">
        <f t="shared" si="70"/>
        <v>2.6057242037328711E-2</v>
      </c>
      <c r="V189">
        <f t="shared" si="71"/>
        <v>527.98815932939215</v>
      </c>
      <c r="W189">
        <f t="shared" si="72"/>
        <v>3.6570058711703561</v>
      </c>
      <c r="X189">
        <f t="shared" si="73"/>
        <v>5.916375404369548</v>
      </c>
      <c r="Y189">
        <f t="shared" si="74"/>
        <v>35.628121127725542</v>
      </c>
      <c r="Z189">
        <f t="shared" si="75"/>
        <v>15.658221445774508</v>
      </c>
      <c r="AA189">
        <f t="shared" si="76"/>
        <v>0.9916018967362733</v>
      </c>
      <c r="AB189">
        <f t="shared" si="77"/>
        <v>0.84362011378076784</v>
      </c>
      <c r="AC189">
        <f t="shared" si="78"/>
        <v>2.2843206858975531</v>
      </c>
      <c r="AD189">
        <f t="shared" si="79"/>
        <v>3453.38</v>
      </c>
      <c r="AE189">
        <f t="shared" si="80"/>
        <v>25.089171938139692</v>
      </c>
      <c r="AF189">
        <f t="shared" si="81"/>
        <v>126.05947444055185</v>
      </c>
      <c r="AG189">
        <f t="shared" si="82"/>
        <v>338.87263454240241</v>
      </c>
      <c r="AH189">
        <f t="shared" si="83"/>
        <v>1.6403948819435952E-5</v>
      </c>
      <c r="AI189">
        <f t="shared" si="84"/>
        <v>1.2669970064424968E-2</v>
      </c>
      <c r="AJ189">
        <f t="shared" si="85"/>
        <v>4569.8694190554097</v>
      </c>
      <c r="AK189">
        <f t="shared" si="86"/>
        <v>5.1483935255003122</v>
      </c>
      <c r="AL189">
        <f t="shared" si="87"/>
        <v>2.003600824832457E-2</v>
      </c>
      <c r="AM189">
        <f t="shared" si="88"/>
        <v>-1.3948161164140761E-2</v>
      </c>
    </row>
    <row r="190" spans="12:39" x14ac:dyDescent="0.25">
      <c r="L190">
        <f xml:space="preserve"> L189+$K$5</f>
        <v>0.18500000000000014</v>
      </c>
      <c r="M190" s="36">
        <f t="shared" si="63"/>
        <v>6497904.1181818182</v>
      </c>
      <c r="N190">
        <f t="shared" si="62"/>
        <v>64.979041181818189</v>
      </c>
      <c r="O190">
        <f t="shared" si="64"/>
        <v>4.1696666770153455E-2</v>
      </c>
      <c r="P190">
        <f t="shared" si="65"/>
        <v>6.7479881478270831E-2</v>
      </c>
      <c r="Q190">
        <f t="shared" si="66"/>
        <v>0.40634772239776468</v>
      </c>
      <c r="R190">
        <f t="shared" si="67"/>
        <v>0.17861330443029391</v>
      </c>
      <c r="S190">
        <f t="shared" si="68"/>
        <v>1.1338196174220935E-2</v>
      </c>
      <c r="T190">
        <f t="shared" si="69"/>
        <v>9.6313754810333028E-3</v>
      </c>
      <c r="U190">
        <f t="shared" si="70"/>
        <v>2.6057242037328711E-2</v>
      </c>
      <c r="V190">
        <f t="shared" si="71"/>
        <v>528.03185433283238</v>
      </c>
      <c r="W190">
        <f t="shared" si="72"/>
        <v>3.6556119914263139</v>
      </c>
      <c r="X190">
        <f t="shared" si="73"/>
        <v>5.9160667511333882</v>
      </c>
      <c r="Y190">
        <f t="shared" si="74"/>
        <v>35.625140370916334</v>
      </c>
      <c r="Z190">
        <f t="shared" si="75"/>
        <v>15.659307759608193</v>
      </c>
      <c r="AA190">
        <f t="shared" si="76"/>
        <v>0.99403739210383557</v>
      </c>
      <c r="AB190">
        <f t="shared" si="77"/>
        <v>0.84439775237854453</v>
      </c>
      <c r="AC190">
        <f t="shared" si="78"/>
        <v>2.2844791642515769</v>
      </c>
      <c r="AD190">
        <f t="shared" si="79"/>
        <v>3453.38</v>
      </c>
      <c r="AE190">
        <f t="shared" si="80"/>
        <v>25.081039775097299</v>
      </c>
      <c r="AF190">
        <f t="shared" si="81"/>
        <v>125.76486732412286</v>
      </c>
      <c r="AG190">
        <f t="shared" si="82"/>
        <v>338.74931816876301</v>
      </c>
      <c r="AH190">
        <f t="shared" si="83"/>
        <v>1.6385808560814846E-5</v>
      </c>
      <c r="AI190">
        <f t="shared" si="84"/>
        <v>1.2679452076641276E-2</v>
      </c>
      <c r="AJ190">
        <f t="shared" si="85"/>
        <v>4566.709254016946</v>
      </c>
      <c r="AK190">
        <f t="shared" si="86"/>
        <v>5.1575981027142754</v>
      </c>
      <c r="AL190">
        <f t="shared" si="87"/>
        <v>2.0018673833708065E-2</v>
      </c>
      <c r="AM190">
        <f t="shared" si="88"/>
        <v>-1.3969950845763477E-2</v>
      </c>
    </row>
    <row r="191" spans="12:39" x14ac:dyDescent="0.25">
      <c r="L191">
        <f xml:space="preserve"> L190+$K$5</f>
        <v>0.18600000000000014</v>
      </c>
      <c r="M191" s="36">
        <f t="shared" si="63"/>
        <v>6497881.46</v>
      </c>
      <c r="N191">
        <f t="shared" si="62"/>
        <v>64.978814600000007</v>
      </c>
      <c r="O191">
        <f t="shared" si="64"/>
        <v>4.1677844656422873E-2</v>
      </c>
      <c r="P191">
        <f t="shared" si="65"/>
        <v>6.7471731861048781E-2</v>
      </c>
      <c r="Q191">
        <f t="shared" si="66"/>
        <v>0.40628562931863732</v>
      </c>
      <c r="R191">
        <f t="shared" si="67"/>
        <v>0.17861330443029391</v>
      </c>
      <c r="S191">
        <f t="shared" si="68"/>
        <v>1.1365167905173574E-2</v>
      </c>
      <c r="T191">
        <f t="shared" si="69"/>
        <v>9.6395250982553582E-3</v>
      </c>
      <c r="U191">
        <f t="shared" si="70"/>
        <v>2.6057242037328711E-2</v>
      </c>
      <c r="V191">
        <f t="shared" si="71"/>
        <v>528.07542940112251</v>
      </c>
      <c r="W191">
        <f t="shared" si="72"/>
        <v>3.6542150471713732</v>
      </c>
      <c r="X191">
        <f t="shared" si="73"/>
        <v>5.9157621959071349</v>
      </c>
      <c r="Y191">
        <f t="shared" si="74"/>
        <v>35.62216502183874</v>
      </c>
      <c r="Z191">
        <f t="shared" si="75"/>
        <v>15.6603929510927</v>
      </c>
      <c r="AA191">
        <f t="shared" si="76"/>
        <v>0.99647109669607681</v>
      </c>
      <c r="AB191">
        <f t="shared" si="77"/>
        <v>0.84517080842380865</v>
      </c>
      <c r="AC191">
        <f t="shared" si="78"/>
        <v>2.2846374788701818</v>
      </c>
      <c r="AD191">
        <f t="shared" si="79"/>
        <v>3453.38</v>
      </c>
      <c r="AE191">
        <f t="shared" si="80"/>
        <v>25.072933898048046</v>
      </c>
      <c r="AF191">
        <f t="shared" si="81"/>
        <v>125.47180291671569</v>
      </c>
      <c r="AG191">
        <f t="shared" si="82"/>
        <v>338.62600158984424</v>
      </c>
      <c r="AH191">
        <f t="shared" si="83"/>
        <v>1.6367741056581626E-5</v>
      </c>
      <c r="AI191">
        <f t="shared" si="84"/>
        <v>1.2688913564935846E-2</v>
      </c>
      <c r="AJ191">
        <f t="shared" si="85"/>
        <v>4563.560459693198</v>
      </c>
      <c r="AK191">
        <f t="shared" si="86"/>
        <v>5.1667922826535477</v>
      </c>
      <c r="AL191">
        <f t="shared" si="87"/>
        <v>2.0001372998296775E-2</v>
      </c>
      <c r="AM191">
        <f t="shared" si="88"/>
        <v>-1.3991093485913207E-2</v>
      </c>
    </row>
    <row r="192" spans="12:39" x14ac:dyDescent="0.25">
      <c r="L192">
        <f xml:space="preserve"> L191+$K$5</f>
        <v>0.18700000000000014</v>
      </c>
      <c r="M192" s="36">
        <f t="shared" si="63"/>
        <v>6497858.6799999997</v>
      </c>
      <c r="N192">
        <f t="shared" si="62"/>
        <v>64.978586800000002</v>
      </c>
      <c r="O192">
        <f t="shared" si="64"/>
        <v>4.1658994056609416E-2</v>
      </c>
      <c r="P192">
        <f t="shared" si="65"/>
        <v>6.7463634039819226E-2</v>
      </c>
      <c r="Q192">
        <f t="shared" si="66"/>
        <v>0.40622363465532174</v>
      </c>
      <c r="R192">
        <f t="shared" si="67"/>
        <v>0.17861330443029391</v>
      </c>
      <c r="S192">
        <f t="shared" si="68"/>
        <v>1.1392116326216584E-2</v>
      </c>
      <c r="T192">
        <f t="shared" si="69"/>
        <v>9.6476229194849151E-3</v>
      </c>
      <c r="U192">
        <f t="shared" si="70"/>
        <v>2.6057242037328711E-2</v>
      </c>
      <c r="V192">
        <f t="shared" si="71"/>
        <v>528.11888396209383</v>
      </c>
      <c r="W192">
        <f t="shared" si="72"/>
        <v>3.6528151150069155</v>
      </c>
      <c r="X192">
        <f t="shared" si="73"/>
        <v>5.9154616599497309</v>
      </c>
      <c r="Y192">
        <f t="shared" si="74"/>
        <v>35.619194998458774</v>
      </c>
      <c r="Z192">
        <f t="shared" si="75"/>
        <v>15.661477021690013</v>
      </c>
      <c r="AA192">
        <f t="shared" si="76"/>
        <v>0.99890301363911171</v>
      </c>
      <c r="AB192">
        <f t="shared" si="77"/>
        <v>0.84593936128878933</v>
      </c>
      <c r="AC192">
        <f t="shared" si="78"/>
        <v>2.2847956299666512</v>
      </c>
      <c r="AD192">
        <f t="shared" si="79"/>
        <v>3453.38</v>
      </c>
      <c r="AE192">
        <f t="shared" si="80"/>
        <v>25.06485437819283</v>
      </c>
      <c r="AF192">
        <f t="shared" si="81"/>
        <v>125.18027706158607</v>
      </c>
      <c r="AG192">
        <f t="shared" si="82"/>
        <v>338.50270679153499</v>
      </c>
      <c r="AH192">
        <f t="shared" si="83"/>
        <v>1.6349746321716232E-5</v>
      </c>
      <c r="AI192">
        <f t="shared" si="84"/>
        <v>1.2698354361740077E-2</v>
      </c>
      <c r="AJ192">
        <f t="shared" si="85"/>
        <v>4560.4230524503673</v>
      </c>
      <c r="AK192">
        <f t="shared" si="86"/>
        <v>5.175975843049458</v>
      </c>
      <c r="AL192">
        <f t="shared" si="87"/>
        <v>1.9984101473784217E-2</v>
      </c>
      <c r="AM192">
        <f t="shared" si="88"/>
        <v>-1.4011599848324938E-2</v>
      </c>
    </row>
    <row r="193" spans="12:39" x14ac:dyDescent="0.25">
      <c r="L193">
        <f xml:space="preserve"> L192+$K$5</f>
        <v>0.18800000000000014</v>
      </c>
      <c r="M193" s="36">
        <f t="shared" si="63"/>
        <v>6497835.7781818183</v>
      </c>
      <c r="N193">
        <f t="shared" si="62"/>
        <v>64.97835778181819</v>
      </c>
      <c r="O193">
        <f t="shared" si="64"/>
        <v>4.164011582798826E-2</v>
      </c>
      <c r="P193">
        <f t="shared" si="65"/>
        <v>6.7455587117815588E-2</v>
      </c>
      <c r="Q193">
        <f t="shared" si="66"/>
        <v>0.40616173743206851</v>
      </c>
      <c r="R193">
        <f t="shared" si="67"/>
        <v>0.17861330443029391</v>
      </c>
      <c r="S193">
        <f t="shared" si="68"/>
        <v>1.1419041476841375E-2</v>
      </c>
      <c r="T193">
        <f t="shared" si="69"/>
        <v>9.6556698414885511E-3</v>
      </c>
      <c r="U193">
        <f t="shared" si="70"/>
        <v>2.6057242037328711E-2</v>
      </c>
      <c r="V193">
        <f t="shared" si="71"/>
        <v>528.16221745351925</v>
      </c>
      <c r="W193">
        <f t="shared" si="72"/>
        <v>3.6514122702279006</v>
      </c>
      <c r="X193">
        <f t="shared" si="73"/>
        <v>5.9151650661803341</v>
      </c>
      <c r="Y193">
        <f t="shared" si="74"/>
        <v>35.616230220947209</v>
      </c>
      <c r="Z193">
        <f t="shared" si="75"/>
        <v>15.662559972620413</v>
      </c>
      <c r="AA193">
        <f t="shared" si="76"/>
        <v>1.0013331455421732</v>
      </c>
      <c r="AB193">
        <f t="shared" si="77"/>
        <v>0.84670348858114919</v>
      </c>
      <c r="AC193">
        <f t="shared" si="78"/>
        <v>2.2849536177190082</v>
      </c>
      <c r="AD193">
        <f t="shared" si="79"/>
        <v>3453.38</v>
      </c>
      <c r="AE193">
        <f t="shared" si="80"/>
        <v>25.056801284811559</v>
      </c>
      <c r="AF193">
        <f t="shared" si="81"/>
        <v>124.89028555155778</v>
      </c>
      <c r="AG193">
        <f t="shared" si="82"/>
        <v>338.37945517035928</v>
      </c>
      <c r="AH193">
        <f t="shared" si="83"/>
        <v>1.63318243670037E-5</v>
      </c>
      <c r="AI193">
        <f t="shared" si="84"/>
        <v>1.2707774301449584E-2</v>
      </c>
      <c r="AJ193">
        <f t="shared" si="85"/>
        <v>4557.297047906176</v>
      </c>
      <c r="AK193">
        <f t="shared" si="86"/>
        <v>5.1851485629725227</v>
      </c>
      <c r="AL193">
        <f t="shared" si="87"/>
        <v>1.9966855115460841E-2</v>
      </c>
      <c r="AM193">
        <f t="shared" si="88"/>
        <v>-1.4031480505872034E-2</v>
      </c>
    </row>
    <row r="194" spans="12:39" x14ac:dyDescent="0.25">
      <c r="L194">
        <f xml:space="preserve"> L193+$K$5</f>
        <v>0.18900000000000014</v>
      </c>
      <c r="M194" s="36">
        <f t="shared" si="63"/>
        <v>6497812.7545454549</v>
      </c>
      <c r="N194">
        <f t="shared" si="62"/>
        <v>64.978127545454555</v>
      </c>
      <c r="O194">
        <f t="shared" si="64"/>
        <v>4.1621210813589438E-2</v>
      </c>
      <c r="P194">
        <f t="shared" si="65"/>
        <v>6.7447590218100706E-2</v>
      </c>
      <c r="Q194">
        <f t="shared" si="66"/>
        <v>0.40609993670412625</v>
      </c>
      <c r="R194">
        <f t="shared" si="67"/>
        <v>0.17861330443029391</v>
      </c>
      <c r="S194">
        <f t="shared" si="68"/>
        <v>1.1445943390955074E-2</v>
      </c>
      <c r="T194">
        <f t="shared" si="69"/>
        <v>9.6636667412034263E-3</v>
      </c>
      <c r="U194">
        <f t="shared" si="70"/>
        <v>2.6057242037328711E-2</v>
      </c>
      <c r="V194">
        <f t="shared" si="71"/>
        <v>528.20542932302362</v>
      </c>
      <c r="W194">
        <f t="shared" si="72"/>
        <v>3.6500065868466414</v>
      </c>
      <c r="X194">
        <f t="shared" si="73"/>
        <v>5.9148723391444644</v>
      </c>
      <c r="Y194">
        <f t="shared" si="74"/>
        <v>35.613270611630078</v>
      </c>
      <c r="Z194">
        <f t="shared" si="75"/>
        <v>15.663641804869286</v>
      </c>
      <c r="AA194">
        <f t="shared" si="76"/>
        <v>1.0037614945122943</v>
      </c>
      <c r="AB194">
        <f t="shared" si="77"/>
        <v>0.84746326618078038</v>
      </c>
      <c r="AC194">
        <f t="shared" si="78"/>
        <v>2.2851114422710066</v>
      </c>
      <c r="AD194">
        <f t="shared" si="79"/>
        <v>3453.38</v>
      </c>
      <c r="AE194">
        <f t="shared" si="80"/>
        <v>25.048774685285604</v>
      </c>
      <c r="AF194">
        <f t="shared" si="81"/>
        <v>124.60182413056421</v>
      </c>
      <c r="AG194">
        <f t="shared" si="82"/>
        <v>338.2562675467147</v>
      </c>
      <c r="AH194">
        <f t="shared" si="83"/>
        <v>1.6313975199104342E-5</v>
      </c>
      <c r="AI194">
        <f t="shared" si="84"/>
        <v>1.2717173220412825E-2</v>
      </c>
      <c r="AJ194">
        <f t="shared" si="85"/>
        <v>4554.1824609402747</v>
      </c>
      <c r="AK194">
        <f t="shared" si="86"/>
        <v>5.1943102228348845</v>
      </c>
      <c r="AL194">
        <f t="shared" si="87"/>
        <v>1.9949629899363368E-2</v>
      </c>
      <c r="AM194">
        <f t="shared" si="88"/>
        <v>-1.4050745844315399E-2</v>
      </c>
    </row>
    <row r="195" spans="12:39" x14ac:dyDescent="0.25">
      <c r="L195">
        <f xml:space="preserve"> L194+$K$5</f>
        <v>0.19000000000000014</v>
      </c>
      <c r="M195" s="36">
        <f t="shared" si="63"/>
        <v>6497789.6090909094</v>
      </c>
      <c r="N195">
        <f t="shared" si="62"/>
        <v>64.977896090909098</v>
      </c>
      <c r="O195">
        <f t="shared" si="64"/>
        <v>4.1602279842449949E-2</v>
      </c>
      <c r="P195">
        <f t="shared" si="65"/>
        <v>6.7439642483152068E-2</v>
      </c>
      <c r="Q195">
        <f t="shared" si="66"/>
        <v>0.40603823155700136</v>
      </c>
      <c r="R195">
        <f t="shared" si="67"/>
        <v>0.17861330443029391</v>
      </c>
      <c r="S195">
        <f t="shared" si="68"/>
        <v>1.1472822097043204E-2</v>
      </c>
      <c r="T195">
        <f t="shared" si="69"/>
        <v>9.6716144761520659E-3</v>
      </c>
      <c r="U195">
        <f t="shared" si="70"/>
        <v>2.6057242037328711E-2</v>
      </c>
      <c r="V195">
        <f t="shared" si="71"/>
        <v>528.2485190279956</v>
      </c>
      <c r="W195">
        <f t="shared" si="72"/>
        <v>3.6485981376161192</v>
      </c>
      <c r="X195">
        <f t="shared" si="73"/>
        <v>5.9145834049808919</v>
      </c>
      <c r="Y195">
        <f t="shared" si="74"/>
        <v>35.610316094940586</v>
      </c>
      <c r="Z195">
        <f t="shared" si="75"/>
        <v>15.66472251919388</v>
      </c>
      <c r="AA195">
        <f t="shared" si="76"/>
        <v>1.006188062168657</v>
      </c>
      <c r="AB195">
        <f t="shared" si="77"/>
        <v>0.84821876827583587</v>
      </c>
      <c r="AC195">
        <f t="shared" si="78"/>
        <v>2.2852691037331185</v>
      </c>
      <c r="AD195">
        <f t="shared" si="79"/>
        <v>3453.38</v>
      </c>
      <c r="AE195">
        <f t="shared" si="80"/>
        <v>25.040774645120013</v>
      </c>
      <c r="AF195">
        <f t="shared" si="81"/>
        <v>124.31488849516883</v>
      </c>
      <c r="AG195">
        <f t="shared" si="82"/>
        <v>338.13316417782619</v>
      </c>
      <c r="AH195">
        <f t="shared" si="83"/>
        <v>1.629619882062273E-5</v>
      </c>
      <c r="AI195">
        <f t="shared" si="84"/>
        <v>1.272655095692002E-2</v>
      </c>
      <c r="AJ195">
        <f t="shared" si="85"/>
        <v>4551.0793057045348</v>
      </c>
      <c r="AK195">
        <f t="shared" si="86"/>
        <v>5.2034606043925873</v>
      </c>
      <c r="AL195">
        <f t="shared" si="87"/>
        <v>1.9932421919497765E-2</v>
      </c>
      <c r="AM195">
        <f t="shared" si="88"/>
        <v>-1.4069406065959687E-2</v>
      </c>
    </row>
    <row r="196" spans="12:39" x14ac:dyDescent="0.25">
      <c r="L196">
        <f xml:space="preserve"> L195+$K$5</f>
        <v>0.19100000000000014</v>
      </c>
      <c r="M196" s="36">
        <f t="shared" si="63"/>
        <v>6497766.3418181818</v>
      </c>
      <c r="N196">
        <f t="shared" si="62"/>
        <v>64.97766341818182</v>
      </c>
      <c r="O196">
        <f t="shared" si="64"/>
        <v>4.1583323729860934E-2</v>
      </c>
      <c r="P196">
        <f t="shared" si="65"/>
        <v>6.7431743074455652E-2</v>
      </c>
      <c r="Q196">
        <f t="shared" si="66"/>
        <v>0.40597662110573407</v>
      </c>
      <c r="R196">
        <f t="shared" si="67"/>
        <v>0.17861330443029391</v>
      </c>
      <c r="S196">
        <f t="shared" si="68"/>
        <v>1.1499677618328633E-2</v>
      </c>
      <c r="T196">
        <f t="shared" si="69"/>
        <v>9.6795138848484816E-3</v>
      </c>
      <c r="U196">
        <f t="shared" si="70"/>
        <v>2.6057242037328711E-2</v>
      </c>
      <c r="V196">
        <f t="shared" si="71"/>
        <v>528.29148603549959</v>
      </c>
      <c r="W196">
        <f t="shared" si="72"/>
        <v>3.6471869940528379</v>
      </c>
      <c r="X196">
        <f t="shared" si="73"/>
        <v>5.914298191389177</v>
      </c>
      <c r="Y196">
        <f t="shared" si="74"/>
        <v>35.607366597371843</v>
      </c>
      <c r="Z196">
        <f t="shared" si="75"/>
        <v>15.66580211612985</v>
      </c>
      <c r="AA196">
        <f t="shared" si="76"/>
        <v>1.008612849656618</v>
      </c>
      <c r="AB196">
        <f t="shared" si="77"/>
        <v>0.8489700673980084</v>
      </c>
      <c r="AC196">
        <f t="shared" si="78"/>
        <v>2.2854266021834895</v>
      </c>
      <c r="AD196">
        <f t="shared" si="79"/>
        <v>3453.38</v>
      </c>
      <c r="AE196">
        <f t="shared" si="80"/>
        <v>25.032801227965546</v>
      </c>
      <c r="AF196">
        <f t="shared" si="81"/>
        <v>124.02947429605493</v>
      </c>
      <c r="AG196">
        <f t="shared" si="82"/>
        <v>338.0101647704119</v>
      </c>
      <c r="AH196">
        <f t="shared" si="83"/>
        <v>1.6278495230175833E-5</v>
      </c>
      <c r="AI196">
        <f t="shared" si="84"/>
        <v>1.2735907351191953E-2</v>
      </c>
      <c r="AJ196">
        <f t="shared" si="85"/>
        <v>4547.9875956331516</v>
      </c>
      <c r="AK196">
        <f t="shared" si="86"/>
        <v>5.2125994907478379</v>
      </c>
      <c r="AL196">
        <f t="shared" si="87"/>
        <v>1.9915227385133894E-2</v>
      </c>
      <c r="AM196">
        <f t="shared" si="88"/>
        <v>-1.4087471193225161E-2</v>
      </c>
    </row>
    <row r="197" spans="12:39" x14ac:dyDescent="0.25">
      <c r="L197">
        <f xml:space="preserve"> L196+$K$5</f>
        <v>0.19200000000000014</v>
      </c>
      <c r="M197" s="36">
        <f t="shared" si="63"/>
        <v>6497742.9527272731</v>
      </c>
      <c r="N197">
        <f t="shared" si="62"/>
        <v>64.977429527272733</v>
      </c>
      <c r="O197">
        <f t="shared" si="64"/>
        <v>4.156434327761005E-2</v>
      </c>
      <c r="P197">
        <f t="shared" si="65"/>
        <v>6.74238911721083E-2</v>
      </c>
      <c r="Q197">
        <f t="shared" si="66"/>
        <v>0.40591510449419027</v>
      </c>
      <c r="R197">
        <f t="shared" si="67"/>
        <v>0.17861330443029391</v>
      </c>
      <c r="S197">
        <f t="shared" si="68"/>
        <v>1.1526509972926868E-2</v>
      </c>
      <c r="T197">
        <f t="shared" si="69"/>
        <v>9.6873657871958327E-3</v>
      </c>
      <c r="U197">
        <f t="shared" si="70"/>
        <v>2.6057242037328711E-2</v>
      </c>
      <c r="V197">
        <f t="shared" si="71"/>
        <v>528.33432982218858</v>
      </c>
      <c r="W197">
        <f t="shared" si="72"/>
        <v>3.6457732264592151</v>
      </c>
      <c r="X197">
        <f t="shared" si="73"/>
        <v>5.9140166275978867</v>
      </c>
      <c r="Y197">
        <f t="shared" si="74"/>
        <v>35.60442204743061</v>
      </c>
      <c r="Z197">
        <f t="shared" si="75"/>
        <v>15.666880595997661</v>
      </c>
      <c r="AA197">
        <f t="shared" si="76"/>
        <v>1.0110358576614142</v>
      </c>
      <c r="AB197">
        <f t="shared" si="77"/>
        <v>0.84971723445708069</v>
      </c>
      <c r="AC197">
        <f t="shared" si="78"/>
        <v>2.2855839376688696</v>
      </c>
      <c r="AD197">
        <f t="shared" si="79"/>
        <v>3453.38</v>
      </c>
      <c r="AE197">
        <f t="shared" si="80"/>
        <v>25.024854495640554</v>
      </c>
      <c r="AF197">
        <f t="shared" si="81"/>
        <v>123.74557713949355</v>
      </c>
      <c r="AG197">
        <f t="shared" si="82"/>
        <v>337.88728849307631</v>
      </c>
      <c r="AH197">
        <f t="shared" si="83"/>
        <v>1.6260864422460512E-5</v>
      </c>
      <c r="AI197">
        <f t="shared" si="84"/>
        <v>1.2745242245369007E-2</v>
      </c>
      <c r="AJ197">
        <f t="shared" si="85"/>
        <v>4544.9073434528082</v>
      </c>
      <c r="AK197">
        <f t="shared" si="86"/>
        <v>5.2217266663510289</v>
      </c>
      <c r="AL197">
        <f t="shared" si="87"/>
        <v>1.98980426181696E-2</v>
      </c>
      <c r="AM197">
        <f t="shared" si="88"/>
        <v>-1.4104951072133458E-2</v>
      </c>
    </row>
    <row r="198" spans="12:39" x14ac:dyDescent="0.25">
      <c r="L198">
        <f xml:space="preserve"> L197+$K$5</f>
        <v>0.19300000000000014</v>
      </c>
      <c r="M198" s="36">
        <f t="shared" si="63"/>
        <v>6497719.4418181824</v>
      </c>
      <c r="N198">
        <f t="shared" ref="N198:N261" si="89" xml:space="preserve"> M198*0.00001</f>
        <v>64.977194418181824</v>
      </c>
      <c r="O198">
        <f t="shared" si="64"/>
        <v>4.154533927421912E-2</v>
      </c>
      <c r="P198">
        <f t="shared" si="65"/>
        <v>6.7416085974428289E-2</v>
      </c>
      <c r="Q198">
        <f t="shared" si="66"/>
        <v>0.40585368089436841</v>
      </c>
      <c r="R198">
        <f t="shared" si="67"/>
        <v>0.17861330443029391</v>
      </c>
      <c r="S198">
        <f t="shared" si="68"/>
        <v>1.1553319173997809E-2</v>
      </c>
      <c r="T198">
        <f t="shared" si="69"/>
        <v>9.6951709848758418E-3</v>
      </c>
      <c r="U198">
        <f t="shared" si="70"/>
        <v>2.6057242037328711E-2</v>
      </c>
      <c r="V198">
        <f t="shared" si="71"/>
        <v>528.37704987421762</v>
      </c>
      <c r="W198">
        <f t="shared" si="72"/>
        <v>3.6443569039455506</v>
      </c>
      <c r="X198">
        <f t="shared" si="73"/>
        <v>5.913738644333467</v>
      </c>
      <c r="Y198">
        <f t="shared" si="74"/>
        <v>35.601482375592092</v>
      </c>
      <c r="Z198">
        <f t="shared" si="75"/>
        <v>15.667957958908854</v>
      </c>
      <c r="AA198">
        <f t="shared" si="76"/>
        <v>1.0134570864215624</v>
      </c>
      <c r="AB198">
        <f t="shared" si="77"/>
        <v>0.85046033877476301</v>
      </c>
      <c r="AC198">
        <f t="shared" si="78"/>
        <v>2.2857411102055321</v>
      </c>
      <c r="AD198">
        <f t="shared" si="79"/>
        <v>3453.38</v>
      </c>
      <c r="AE198">
        <f t="shared" si="80"/>
        <v>25.016934508152481</v>
      </c>
      <c r="AF198">
        <f t="shared" si="81"/>
        <v>123.46319258877517</v>
      </c>
      <c r="AG198">
        <f t="shared" si="82"/>
        <v>337.76455398842376</v>
      </c>
      <c r="AH198">
        <f t="shared" si="83"/>
        <v>1.6243306388319819E-5</v>
      </c>
      <c r="AI198">
        <f t="shared" si="84"/>
        <v>1.2754555483499967E-2</v>
      </c>
      <c r="AJ198">
        <f t="shared" si="85"/>
        <v>4541.8385611924841</v>
      </c>
      <c r="AK198">
        <f t="shared" si="86"/>
        <v>5.2308419170030991</v>
      </c>
      <c r="AL198">
        <f t="shared" si="87"/>
        <v>1.9880864050562143E-2</v>
      </c>
      <c r="AM198">
        <f t="shared" si="88"/>
        <v>-1.4121855375716001E-2</v>
      </c>
    </row>
    <row r="199" spans="12:39" x14ac:dyDescent="0.25">
      <c r="L199">
        <f xml:space="preserve"> L198+$K$5</f>
        <v>0.19400000000000014</v>
      </c>
      <c r="M199" s="36">
        <f t="shared" ref="M199:M262" si="90" xml:space="preserve"> M198-L199*(150*(1-$C$17)^2/($C$29^2*$C$17^3)*$C$31*$C$9/$C$16+1.75*(1-$C$17)/($C$29*$C$17^3)*$C$9^2/$C$16)</f>
        <v>6497695.8090909095</v>
      </c>
      <c r="N199">
        <f t="shared" si="89"/>
        <v>64.976958090909108</v>
      </c>
      <c r="O199">
        <f t="shared" ref="O199:O262" si="91" xml:space="preserve"> O198+(1*AM198)*$C$16*(1-$C$17)*$G$8*(L199-L198)</f>
        <v>4.1526312495177214E-2</v>
      </c>
      <c r="P199">
        <f t="shared" ref="P199:P262" si="92" xml:space="preserve"> P198+(-1*AM198-1*AL198)*$C$16*(1-$C$17)*$G$8*(L199-L198)</f>
        <v>6.7408326697573975E-2</v>
      </c>
      <c r="Q199">
        <f t="shared" ref="Q199:Q262" si="93" xml:space="preserve"> Q198+(-1*AM198-3*AL198)*$C$16*(1-$C$17)*$G$8*(L199-L198)</f>
        <v>0.40579234950572168</v>
      </c>
      <c r="R199">
        <f t="shared" ref="R199:R262" si="94" xml:space="preserve"> R198+(0*AM198)*$C$16*(1-$C$17)*$G$8*(L199-L198)</f>
        <v>0.17861330443029391</v>
      </c>
      <c r="S199">
        <f t="shared" ref="S199:S262" si="95" xml:space="preserve"> S198+(1*AL198)*$C$16*(1-$C$17)*$G$8*(L199-L198)</f>
        <v>1.1580105229894022E-2</v>
      </c>
      <c r="T199">
        <f t="shared" ref="T199:T262" si="96" xml:space="preserve"> T198+(1*AM198+1*AL198)*$C$16*(1-$C$17)*$G$8*(L199-L198)</f>
        <v>9.7029302617301517E-3</v>
      </c>
      <c r="U199">
        <f t="shared" ref="U199:U262" si="97" xml:space="preserve"> U198+(0*AM198)*$C$16*(1-$C$17)*$G$8*(L199-L198)</f>
        <v>2.6057242037328711E-2</v>
      </c>
      <c r="V199">
        <f t="shared" ref="V199:V262" si="98" xml:space="preserve"> V198-((AL198*$C$19+AM198*$C$20)*$C$16*(1-$C$17)+$C$11*$G$13*(V198-$G$14))/($G$9*$C$18)*$G$8*(L199-L198)</f>
        <v>528.41964568715809</v>
      </c>
      <c r="W199">
        <f t="shared" ref="W199:W262" si="99" xml:space="preserve"> $N199*(O199/SUM($O199:$U199))</f>
        <v>3.6429380944515568</v>
      </c>
      <c r="X199">
        <f t="shared" ref="X199:X262" si="100" xml:space="preserve"> $N199*(P199/SUM($O199:$U199))</f>
        <v>5.9134641737897509</v>
      </c>
      <c r="Y199">
        <f t="shared" ref="Y199:Y262" si="101" xml:space="preserve"> $N199*(Q199/SUM($O199:$U199))</f>
        <v>35.598547514255635</v>
      </c>
      <c r="Z199">
        <f t="shared" ref="Z199:Z262" si="102" xml:space="preserve"> $N199*(R199/SUM($O199:$U199))</f>
        <v>15.669034204772192</v>
      </c>
      <c r="AA199">
        <f t="shared" ref="AA199:AA262" si="103" xml:space="preserve"> $N199*(S199/SUM($O199:$U199))</f>
        <v>1.0158765357419586</v>
      </c>
      <c r="AB199">
        <f t="shared" ref="AB199:AB262" si="104" xml:space="preserve"> $N199*(T199/SUM($O199:$U199))</f>
        <v>0.85119944811783455</v>
      </c>
      <c r="AC199">
        <f t="shared" ref="AC199:AC262" si="105" xml:space="preserve"> $N199*(U199/SUM($O199:$U199))</f>
        <v>2.2858981197801671</v>
      </c>
      <c r="AD199">
        <f t="shared" ref="AD199:AD262" si="106" xml:space="preserve"> 3453.38</f>
        <v>3453.38</v>
      </c>
      <c r="AE199">
        <f t="shared" ref="AE199:AE262" si="107" xml:space="preserve"> 0.499*EXP(17197/(8.314*V199))</f>
        <v>25.009041323719313</v>
      </c>
      <c r="AF199">
        <f t="shared" ref="AF199:AF262" si="108" xml:space="preserve"> 6.62*0.00000000001*EXP(124119/(8.314*V199))</f>
        <v>123.18231616562333</v>
      </c>
      <c r="AG199">
        <f t="shared" ref="AG199:AG262" si="109" xml:space="preserve"> 1+AD199*AB199/Y199+AE199*SQRT(Y199)+AF199*AB199</f>
        <v>337.64197938491475</v>
      </c>
      <c r="AH199">
        <f t="shared" ref="AH199:AH262" si="110" xml:space="preserve"> 10^(3066/V199-10.592)</f>
        <v>1.6225821114808571E-5</v>
      </c>
      <c r="AI199">
        <f t="shared" ref="AI199:AI262" si="111" xml:space="preserve"> 10^(-2073/V199+2.029)</f>
        <v>1.2763846911531172E-2</v>
      </c>
      <c r="AJ199">
        <f t="shared" ref="AJ199:AJ262" si="112">1.07*EXP(36696/(8.314*V199))</f>
        <v>4538.7812601933529</v>
      </c>
      <c r="AK199">
        <f t="shared" ref="AK199:AK262" si="113" xml:space="preserve"> 12200000000*EXP(-94756/(8.314*V199))</f>
        <v>5.239945029857509</v>
      </c>
      <c r="AL199">
        <f t="shared" ref="AL199:AL262" si="114" xml:space="preserve"> AJ199*(X199*Y199*(1-1/AH199*((AB199*AA199)/(Y199^3*X199))))/(AG199)^3</f>
        <v>1.9863688221823918E-2</v>
      </c>
      <c r="AM199">
        <f t="shared" ref="AM199:AM262" si="115" xml:space="preserve"> AK199*(X199*(1-1/AI199*((AB199*W199)/(Y199*X199))))/(AG199)</f>
        <v>-1.4138193607340328E-2</v>
      </c>
    </row>
    <row r="200" spans="12:39" x14ac:dyDescent="0.25">
      <c r="L200">
        <f xml:space="preserve"> L199+$K$5</f>
        <v>0.19500000000000015</v>
      </c>
      <c r="M200" s="36">
        <f t="shared" si="90"/>
        <v>6497672.0545454547</v>
      </c>
      <c r="N200">
        <f t="shared" si="89"/>
        <v>64.976720545454555</v>
      </c>
      <c r="O200">
        <f t="shared" si="91"/>
        <v>4.1507263703169255E-2</v>
      </c>
      <c r="P200">
        <f t="shared" si="92"/>
        <v>6.7400612575170285E-2</v>
      </c>
      <c r="Q200">
        <f t="shared" si="93"/>
        <v>0.40573110955449471</v>
      </c>
      <c r="R200">
        <f t="shared" si="94"/>
        <v>0.17861330443029391</v>
      </c>
      <c r="S200">
        <f t="shared" si="95"/>
        <v>1.1606868144305667E-2</v>
      </c>
      <c r="T200">
        <f t="shared" si="96"/>
        <v>9.710644384133835E-3</v>
      </c>
      <c r="U200">
        <f t="shared" si="97"/>
        <v>2.6057242037328711E-2</v>
      </c>
      <c r="V200">
        <f t="shared" si="98"/>
        <v>528.4621167659127</v>
      </c>
      <c r="W200">
        <f t="shared" si="99"/>
        <v>3.6415168647674685</v>
      </c>
      <c r="X200">
        <f t="shared" si="100"/>
        <v>5.913193149598067</v>
      </c>
      <c r="Y200">
        <f t="shared" si="101"/>
        <v>35.595617397701368</v>
      </c>
      <c r="Z200">
        <f t="shared" si="102"/>
        <v>15.670109333299626</v>
      </c>
      <c r="AA200">
        <f t="shared" si="103"/>
        <v>1.0182942050066803</v>
      </c>
      <c r="AB200">
        <f t="shared" si="104"/>
        <v>0.85193462873060621</v>
      </c>
      <c r="AC200">
        <f t="shared" si="105"/>
        <v>2.2860549663507506</v>
      </c>
      <c r="AD200">
        <f t="shared" si="106"/>
        <v>3453.38</v>
      </c>
      <c r="AE200">
        <f t="shared" si="107"/>
        <v>25.001174998790681</v>
      </c>
      <c r="AF200">
        <f t="shared" si="108"/>
        <v>122.90294335157878</v>
      </c>
      <c r="AG200">
        <f t="shared" si="109"/>
        <v>337.51958230845997</v>
      </c>
      <c r="AH200">
        <f t="shared" si="110"/>
        <v>1.6208408585258124E-5</v>
      </c>
      <c r="AI200">
        <f t="shared" si="111"/>
        <v>1.2773116377295625E-2</v>
      </c>
      <c r="AJ200">
        <f t="shared" si="112"/>
        <v>4535.7354511184712</v>
      </c>
      <c r="AK200">
        <f t="shared" si="113"/>
        <v>5.2490357934223777</v>
      </c>
      <c r="AL200">
        <f t="shared" si="114"/>
        <v>1.9846511776581005E-2</v>
      </c>
      <c r="AM200">
        <f t="shared" si="115"/>
        <v>-1.4153975103962185E-2</v>
      </c>
    </row>
    <row r="201" spans="12:39" x14ac:dyDescent="0.25">
      <c r="L201">
        <f xml:space="preserve"> L200+$K$5</f>
        <v>0.19600000000000015</v>
      </c>
      <c r="M201" s="36">
        <f t="shared" si="90"/>
        <v>6497648.1781818187</v>
      </c>
      <c r="N201">
        <f t="shared" si="89"/>
        <v>64.976481781818194</v>
      </c>
      <c r="O201">
        <f t="shared" si="91"/>
        <v>4.1488193648300205E-2</v>
      </c>
      <c r="P201">
        <f t="shared" si="92"/>
        <v>6.7392942857942895E-2</v>
      </c>
      <c r="Q201">
        <f t="shared" si="93"/>
        <v>0.40566996029307445</v>
      </c>
      <c r="R201">
        <f t="shared" si="94"/>
        <v>0.17861330443029391</v>
      </c>
      <c r="S201">
        <f t="shared" si="95"/>
        <v>1.1633607916402109E-2</v>
      </c>
      <c r="T201">
        <f t="shared" si="96"/>
        <v>9.7183141013612254E-3</v>
      </c>
      <c r="U201">
        <f t="shared" si="97"/>
        <v>2.6057242037328711E-2</v>
      </c>
      <c r="V201">
        <f t="shared" si="98"/>
        <v>528.50446262463083</v>
      </c>
      <c r="W201">
        <f t="shared" si="99"/>
        <v>3.6400932805547499</v>
      </c>
      <c r="X201">
        <f t="shared" si="100"/>
        <v>5.9129255067979782</v>
      </c>
      <c r="Y201">
        <f t="shared" si="101"/>
        <v>35.592691962047681</v>
      </c>
      <c r="Z201">
        <f t="shared" si="102"/>
        <v>15.671183344012148</v>
      </c>
      <c r="AA201">
        <f t="shared" si="103"/>
        <v>1.0207100931915085</v>
      </c>
      <c r="AB201">
        <f t="shared" si="104"/>
        <v>0.85266594536672058</v>
      </c>
      <c r="AC201">
        <f t="shared" si="105"/>
        <v>2.2862116498474037</v>
      </c>
      <c r="AD201">
        <f t="shared" si="106"/>
        <v>3453.38</v>
      </c>
      <c r="AE201">
        <f t="shared" si="107"/>
        <v>24.993335588068859</v>
      </c>
      <c r="AF201">
        <f t="shared" si="108"/>
        <v>122.62506958935644</v>
      </c>
      <c r="AG201">
        <f t="shared" si="109"/>
        <v>337.39737989376124</v>
      </c>
      <c r="AH201">
        <f t="shared" si="110"/>
        <v>1.6191068779340064E-5</v>
      </c>
      <c r="AI201">
        <f t="shared" si="111"/>
        <v>1.2782363730501995E-2</v>
      </c>
      <c r="AJ201">
        <f t="shared" si="112"/>
        <v>4532.7011439623557</v>
      </c>
      <c r="AK201">
        <f t="shared" si="113"/>
        <v>5.2581139975625346</v>
      </c>
      <c r="AL201">
        <f t="shared" si="114"/>
        <v>1.9829331462192297E-2</v>
      </c>
      <c r="AM201">
        <f t="shared" si="115"/>
        <v>-1.4169209039305089E-2</v>
      </c>
    </row>
    <row r="202" spans="12:39" x14ac:dyDescent="0.25">
      <c r="L202">
        <f xml:space="preserve"> L201+$K$5</f>
        <v>0.19700000000000015</v>
      </c>
      <c r="M202" s="36">
        <f t="shared" si="90"/>
        <v>6497624.1800000006</v>
      </c>
      <c r="N202">
        <f t="shared" si="89"/>
        <v>64.976241800000011</v>
      </c>
      <c r="O202">
        <f t="shared" si="91"/>
        <v>4.1469103068315014E-2</v>
      </c>
      <c r="P202">
        <f t="shared" si="92"/>
        <v>6.7385316813359852E-2</v>
      </c>
      <c r="Q202">
        <f t="shared" si="93"/>
        <v>0.40560890099935498</v>
      </c>
      <c r="R202">
        <f t="shared" si="94"/>
        <v>0.17861330443029391</v>
      </c>
      <c r="S202">
        <f t="shared" si="95"/>
        <v>1.1660324540970336E-2</v>
      </c>
      <c r="T202">
        <f t="shared" si="96"/>
        <v>9.7259401459442625E-3</v>
      </c>
      <c r="U202">
        <f t="shared" si="97"/>
        <v>2.6057242037328711E-2</v>
      </c>
      <c r="V202">
        <f t="shared" si="98"/>
        <v>528.54668278662496</v>
      </c>
      <c r="W202">
        <f t="shared" si="99"/>
        <v>3.6386674063663969</v>
      </c>
      <c r="X202">
        <f t="shared" si="100"/>
        <v>5.9126611818085992</v>
      </c>
      <c r="Y202">
        <f t="shared" si="101"/>
        <v>35.589771145209774</v>
      </c>
      <c r="Z202">
        <f t="shared" si="102"/>
        <v>15.672256236245543</v>
      </c>
      <c r="AA202">
        <f t="shared" si="103"/>
        <v>1.0231241988761666</v>
      </c>
      <c r="AB202">
        <f t="shared" si="104"/>
        <v>0.8533934613203048</v>
      </c>
      <c r="AC202">
        <f t="shared" si="105"/>
        <v>2.2863681701732261</v>
      </c>
      <c r="AD202">
        <f t="shared" si="106"/>
        <v>3453.38</v>
      </c>
      <c r="AE202">
        <f t="shared" si="107"/>
        <v>24.985523144529441</v>
      </c>
      <c r="AF202">
        <f t="shared" si="108"/>
        <v>122.3486902841784</v>
      </c>
      <c r="AG202">
        <f t="shared" si="109"/>
        <v>337.27538879540612</v>
      </c>
      <c r="AH202">
        <f t="shared" si="110"/>
        <v>1.6173801673129348E-5</v>
      </c>
      <c r="AI202">
        <f t="shared" si="111"/>
        <v>1.2791588822723896E-2</v>
      </c>
      <c r="AJ202">
        <f t="shared" si="112"/>
        <v>4529.6783480604654</v>
      </c>
      <c r="AK202">
        <f t="shared" si="113"/>
        <v>5.2671794335015036</v>
      </c>
      <c r="AL202">
        <f t="shared" si="114"/>
        <v>1.9812144126427341E-2</v>
      </c>
      <c r="AM202">
        <f t="shared" si="115"/>
        <v>-1.4183904426966766E-2</v>
      </c>
    </row>
    <row r="203" spans="12:39" x14ac:dyDescent="0.25">
      <c r="L203">
        <f xml:space="preserve"> L202+$K$5</f>
        <v>0.19800000000000015</v>
      </c>
      <c r="M203" s="36">
        <f t="shared" si="90"/>
        <v>6497600.0600000005</v>
      </c>
      <c r="N203">
        <f t="shared" si="89"/>
        <v>64.976000600000006</v>
      </c>
      <c r="O203">
        <f t="shared" si="91"/>
        <v>4.1449992688814351E-2</v>
      </c>
      <c r="P203">
        <f t="shared" si="92"/>
        <v>6.7377733725280595E-2</v>
      </c>
      <c r="Q203">
        <f t="shared" si="93"/>
        <v>0.40554793097611591</v>
      </c>
      <c r="R203">
        <f t="shared" si="94"/>
        <v>0.17861330443029391</v>
      </c>
      <c r="S203">
        <f t="shared" si="95"/>
        <v>1.1687018008550248E-2</v>
      </c>
      <c r="T203">
        <f t="shared" si="96"/>
        <v>9.733523234023515E-3</v>
      </c>
      <c r="U203">
        <f t="shared" si="97"/>
        <v>2.6057242037328711E-2</v>
      </c>
      <c r="V203">
        <f t="shared" si="98"/>
        <v>528.58877678428746</v>
      </c>
      <c r="W203">
        <f t="shared" si="99"/>
        <v>3.6372393056668493</v>
      </c>
      <c r="X203">
        <f t="shared" si="100"/>
        <v>5.9124001124004897</v>
      </c>
      <c r="Y203">
        <f t="shared" si="101"/>
        <v>35.586854886858816</v>
      </c>
      <c r="Z203">
        <f t="shared" si="102"/>
        <v>15.673328009155961</v>
      </c>
      <c r="AA203">
        <f t="shared" si="103"/>
        <v>1.0255365202562885</v>
      </c>
      <c r="AB203">
        <f t="shared" si="104"/>
        <v>0.85411723845649057</v>
      </c>
      <c r="AC203">
        <f t="shared" si="105"/>
        <v>2.2865245272051107</v>
      </c>
      <c r="AD203">
        <f t="shared" si="106"/>
        <v>3453.38</v>
      </c>
      <c r="AE203">
        <f t="shared" si="107"/>
        <v>24.977737719441972</v>
      </c>
      <c r="AF203">
        <f t="shared" si="108"/>
        <v>122.07380080508553</v>
      </c>
      <c r="AG203">
        <f t="shared" si="109"/>
        <v>337.15362519872576</v>
      </c>
      <c r="AH203">
        <f t="shared" si="110"/>
        <v>1.6156607239166359E-5</v>
      </c>
      <c r="AI203">
        <f t="shared" si="111"/>
        <v>1.2800791507389105E-2</v>
      </c>
      <c r="AJ203">
        <f t="shared" si="112"/>
        <v>4526.6670720986258</v>
      </c>
      <c r="AK203">
        <f t="shared" si="113"/>
        <v>5.2762318938232893</v>
      </c>
      <c r="AL203">
        <f t="shared" si="114"/>
        <v>1.9794946715200042E-2</v>
      </c>
      <c r="AM203">
        <f t="shared" si="115"/>
        <v>-1.4198070123456821E-2</v>
      </c>
    </row>
    <row r="204" spans="12:39" x14ac:dyDescent="0.25">
      <c r="L204">
        <f xml:space="preserve"> L203+$K$5</f>
        <v>0.19900000000000015</v>
      </c>
      <c r="M204" s="36">
        <f t="shared" si="90"/>
        <v>6497575.8181818184</v>
      </c>
      <c r="N204">
        <f t="shared" si="89"/>
        <v>64.975758181818193</v>
      </c>
      <c r="O204">
        <f t="shared" si="91"/>
        <v>4.1430863223466265E-2</v>
      </c>
      <c r="P204">
        <f t="shared" si="92"/>
        <v>6.7370192893612041E-2</v>
      </c>
      <c r="Q204">
        <f t="shared" si="93"/>
        <v>0.40548704955041409</v>
      </c>
      <c r="R204">
        <f t="shared" si="94"/>
        <v>0.17861330443029391</v>
      </c>
      <c r="S204">
        <f t="shared" si="95"/>
        <v>1.1713688305566888E-2</v>
      </c>
      <c r="T204">
        <f t="shared" si="96"/>
        <v>9.741064065692067E-3</v>
      </c>
      <c r="U204">
        <f t="shared" si="97"/>
        <v>2.6057242037328711E-2</v>
      </c>
      <c r="V204">
        <f t="shared" si="98"/>
        <v>528.63074415900837</v>
      </c>
      <c r="W204">
        <f t="shared" si="99"/>
        <v>3.6358090408515209</v>
      </c>
      <c r="X204">
        <f t="shared" si="100"/>
        <v>5.9121422376681165</v>
      </c>
      <c r="Y204">
        <f t="shared" si="101"/>
        <v>35.583943128382174</v>
      </c>
      <c r="Z204">
        <f t="shared" si="102"/>
        <v>15.674398661725396</v>
      </c>
      <c r="AA204">
        <f t="shared" si="103"/>
        <v>1.0279470551551229</v>
      </c>
      <c r="AB204">
        <f t="shared" si="104"/>
        <v>0.8548373372413165</v>
      </c>
      <c r="AC204">
        <f t="shared" si="105"/>
        <v>2.286680720794545</v>
      </c>
      <c r="AD204">
        <f t="shared" si="106"/>
        <v>3453.38</v>
      </c>
      <c r="AE204">
        <f t="shared" si="107"/>
        <v>24.96997936239012</v>
      </c>
      <c r="AF204">
        <f t="shared" si="108"/>
        <v>121.80039648621461</v>
      </c>
      <c r="AG204">
        <f t="shared" si="109"/>
        <v>337.03210483040652</v>
      </c>
      <c r="AH204">
        <f t="shared" si="110"/>
        <v>1.6139485446518293E-5</v>
      </c>
      <c r="AI204">
        <f t="shared" si="111"/>
        <v>1.2809971639768861E-2</v>
      </c>
      <c r="AJ204">
        <f t="shared" si="112"/>
        <v>4523.6673241222097</v>
      </c>
      <c r="AK204">
        <f t="shared" si="113"/>
        <v>5.285271172474614</v>
      </c>
      <c r="AL204">
        <f t="shared" si="114"/>
        <v>1.9777736270358847E-2</v>
      </c>
      <c r="AM204">
        <f t="shared" si="115"/>
        <v>-1.4211714831169113E-2</v>
      </c>
    </row>
    <row r="205" spans="12:39" x14ac:dyDescent="0.25">
      <c r="L205">
        <f xml:space="preserve"> L204+$K$5</f>
        <v>0.20000000000000015</v>
      </c>
      <c r="M205" s="36">
        <f t="shared" si="90"/>
        <v>6497551.4545454551</v>
      </c>
      <c r="N205">
        <f t="shared" si="89"/>
        <v>64.975514545454558</v>
      </c>
      <c r="O205">
        <f t="shared" si="91"/>
        <v>4.1411715374213807E-2</v>
      </c>
      <c r="P205">
        <f t="shared" si="92"/>
        <v>6.7362693633971696E-2</v>
      </c>
      <c r="Q205">
        <f t="shared" si="93"/>
        <v>0.40542625607298816</v>
      </c>
      <c r="R205">
        <f t="shared" si="94"/>
        <v>0.17861330443029391</v>
      </c>
      <c r="S205">
        <f t="shared" si="95"/>
        <v>1.1740335414459693E-2</v>
      </c>
      <c r="T205">
        <f t="shared" si="96"/>
        <v>9.7485633253324173E-3</v>
      </c>
      <c r="U205">
        <f t="shared" si="97"/>
        <v>2.6057242037328711E-2</v>
      </c>
      <c r="V205">
        <f t="shared" si="98"/>
        <v>528.67258446109349</v>
      </c>
      <c r="W205">
        <f t="shared" si="99"/>
        <v>3.6343766732659519</v>
      </c>
      <c r="X205">
        <f t="shared" si="100"/>
        <v>5.9118874980028622</v>
      </c>
      <c r="Y205">
        <f t="shared" si="101"/>
        <v>35.581035812844306</v>
      </c>
      <c r="Z205">
        <f t="shared" si="102"/>
        <v>15.675468192767038</v>
      </c>
      <c r="AA205">
        <f t="shared" si="103"/>
        <v>1.0303558010349751</v>
      </c>
      <c r="AB205">
        <f t="shared" si="104"/>
        <v>0.85555381677102826</v>
      </c>
      <c r="AC205">
        <f t="shared" si="105"/>
        <v>2.2868367507683884</v>
      </c>
      <c r="AD205">
        <f t="shared" si="106"/>
        <v>3453.38</v>
      </c>
      <c r="AE205">
        <f t="shared" si="107"/>
        <v>24.962248121291907</v>
      </c>
      <c r="AF205">
        <f t="shared" si="108"/>
        <v>121.52847262806222</v>
      </c>
      <c r="AG205">
        <f t="shared" si="109"/>
        <v>336.91084296888363</v>
      </c>
      <c r="AH205">
        <f t="shared" si="110"/>
        <v>1.6122436260839583E-5</v>
      </c>
      <c r="AI205">
        <f t="shared" si="111"/>
        <v>1.2819129076967179E-2</v>
      </c>
      <c r="AJ205">
        <f t="shared" si="112"/>
        <v>4520.6791115453498</v>
      </c>
      <c r="AK205">
        <f t="shared" si="113"/>
        <v>5.2942970647664769</v>
      </c>
      <c r="AL205">
        <f t="shared" si="114"/>
        <v>1.9760509927528161E-2</v>
      </c>
      <c r="AM205">
        <f t="shared" si="115"/>
        <v>-1.4224847101287083E-2</v>
      </c>
    </row>
    <row r="206" spans="12:39" x14ac:dyDescent="0.25">
      <c r="L206">
        <f xml:space="preserve"> L205+$K$5</f>
        <v>0.20100000000000015</v>
      </c>
      <c r="M206" s="36">
        <f t="shared" si="90"/>
        <v>6497526.9690909097</v>
      </c>
      <c r="N206">
        <f t="shared" si="89"/>
        <v>64.975269690909101</v>
      </c>
      <c r="O206">
        <f t="shared" si="91"/>
        <v>4.1392549831478789E-2</v>
      </c>
      <c r="P206">
        <f t="shared" si="92"/>
        <v>6.7355235277357553E-2</v>
      </c>
      <c r="Q206">
        <f t="shared" si="93"/>
        <v>0.4053655499176757</v>
      </c>
      <c r="R206">
        <f t="shared" si="94"/>
        <v>0.17861330443029391</v>
      </c>
      <c r="S206">
        <f t="shared" si="95"/>
        <v>1.1766959313808851E-2</v>
      </c>
      <c r="T206">
        <f t="shared" si="96"/>
        <v>9.7560216819465549E-3</v>
      </c>
      <c r="U206">
        <f t="shared" si="97"/>
        <v>2.6057242037328711E-2</v>
      </c>
      <c r="V206">
        <f t="shared" si="98"/>
        <v>528.71429724968334</v>
      </c>
      <c r="W206">
        <f t="shared" si="99"/>
        <v>3.632942263224606</v>
      </c>
      <c r="X206">
        <f t="shared" si="100"/>
        <v>5.9116358350665807</v>
      </c>
      <c r="Y206">
        <f t="shared" si="101"/>
        <v>35.578132884948566</v>
      </c>
      <c r="Z206">
        <f t="shared" si="102"/>
        <v>15.676536600930516</v>
      </c>
      <c r="AA206">
        <f t="shared" si="103"/>
        <v>1.0327627550084015</v>
      </c>
      <c r="AB206">
        <f t="shared" si="104"/>
        <v>0.85626673480078785</v>
      </c>
      <c r="AC206">
        <f t="shared" si="105"/>
        <v>2.2869926169296426</v>
      </c>
      <c r="AD206">
        <f t="shared" si="106"/>
        <v>3453.38</v>
      </c>
      <c r="AE206">
        <f t="shared" si="107"/>
        <v>24.954544042419585</v>
      </c>
      <c r="AF206">
        <f t="shared" si="108"/>
        <v>121.25802449871824</v>
      </c>
      <c r="AG206">
        <f t="shared" si="109"/>
        <v>336.78985445450257</v>
      </c>
      <c r="AH206">
        <f t="shared" si="110"/>
        <v>1.6105459644431636E-5</v>
      </c>
      <c r="AI206">
        <f t="shared" si="111"/>
        <v>1.282826367791026E-2</v>
      </c>
      <c r="AJ206">
        <f t="shared" si="112"/>
        <v>4517.7024411599832</v>
      </c>
      <c r="AK206">
        <f t="shared" si="113"/>
        <v>5.30330936737613</v>
      </c>
      <c r="AL206">
        <f t="shared" si="114"/>
        <v>1.9743264914002509E-2</v>
      </c>
      <c r="AM206">
        <f t="shared" si="115"/>
        <v>-1.4237475336627536E-2</v>
      </c>
    </row>
    <row r="207" spans="12:39" x14ac:dyDescent="0.25">
      <c r="L207">
        <f xml:space="preserve"> L206+$K$5</f>
        <v>0.20200000000000015</v>
      </c>
      <c r="M207" s="36">
        <f t="shared" si="90"/>
        <v>6497502.3618181823</v>
      </c>
      <c r="N207">
        <f t="shared" si="89"/>
        <v>64.975023618181822</v>
      </c>
      <c r="O207">
        <f t="shared" si="91"/>
        <v>4.1373367274361653E-2</v>
      </c>
      <c r="P207">
        <f t="shared" si="92"/>
        <v>6.7347817169824742E-2</v>
      </c>
      <c r="Q207">
        <f t="shared" si="93"/>
        <v>0.40530493048084298</v>
      </c>
      <c r="R207">
        <f t="shared" si="94"/>
        <v>0.17861330443029391</v>
      </c>
      <c r="S207">
        <f t="shared" si="95"/>
        <v>1.17935599784588E-2</v>
      </c>
      <c r="T207">
        <f t="shared" si="96"/>
        <v>9.7634397894793713E-3</v>
      </c>
      <c r="U207">
        <f t="shared" si="97"/>
        <v>2.6057242037328711E-2</v>
      </c>
      <c r="V207">
        <f t="shared" si="98"/>
        <v>528.75588209267289</v>
      </c>
      <c r="W207">
        <f t="shared" si="99"/>
        <v>3.6315058700292946</v>
      </c>
      <c r="X207">
        <f t="shared" si="100"/>
        <v>5.911387191765666</v>
      </c>
      <c r="Y207">
        <f t="shared" si="101"/>
        <v>35.575234290999724</v>
      </c>
      <c r="Z207">
        <f t="shared" si="102"/>
        <v>15.677603884707001</v>
      </c>
      <c r="AA207">
        <f t="shared" si="103"/>
        <v>1.035167913849151</v>
      </c>
      <c r="AB207">
        <f t="shared" si="104"/>
        <v>0.85697614777280562</v>
      </c>
      <c r="AC207">
        <f t="shared" si="105"/>
        <v>2.2871483190581881</v>
      </c>
      <c r="AD207">
        <f t="shared" si="106"/>
        <v>3453.38</v>
      </c>
      <c r="AE207">
        <f t="shared" si="107"/>
        <v>24.946867170419239</v>
      </c>
      <c r="AF207">
        <f t="shared" si="108"/>
        <v>120.98904733507393</v>
      </c>
      <c r="AG207">
        <f t="shared" si="109"/>
        <v>336.66915369945883</v>
      </c>
      <c r="AH207">
        <f t="shared" si="110"/>
        <v>1.608855555630172E-5</v>
      </c>
      <c r="AI207">
        <f t="shared" si="111"/>
        <v>1.2837375303335943E-2</v>
      </c>
      <c r="AJ207">
        <f t="shared" si="112"/>
        <v>4514.7373191447368</v>
      </c>
      <c r="AK207">
        <f t="shared" si="113"/>
        <v>5.3123078783488573</v>
      </c>
      <c r="AL207">
        <f t="shared" si="114"/>
        <v>1.9725998546690451E-2</v>
      </c>
      <c r="AM207">
        <f t="shared" si="115"/>
        <v>-1.4249607794422879E-2</v>
      </c>
    </row>
    <row r="208" spans="12:39" x14ac:dyDescent="0.25">
      <c r="L208">
        <f xml:space="preserve"> L207+$K$5</f>
        <v>0.20300000000000015</v>
      </c>
      <c r="M208" s="36">
        <f t="shared" si="90"/>
        <v>6497477.6327272728</v>
      </c>
      <c r="N208">
        <f t="shared" si="89"/>
        <v>64.974776327272735</v>
      </c>
      <c r="O208">
        <f t="shared" si="91"/>
        <v>4.1354168370837649E-2</v>
      </c>
      <c r="P208">
        <f t="shared" si="92"/>
        <v>6.7340438672168573E-2</v>
      </c>
      <c r="Q208">
        <f t="shared" si="93"/>
        <v>0.40524439718082644</v>
      </c>
      <c r="R208">
        <f t="shared" si="94"/>
        <v>0.17861330443029391</v>
      </c>
      <c r="S208">
        <f t="shared" si="95"/>
        <v>1.1820137379638974E-2</v>
      </c>
      <c r="T208">
        <f t="shared" si="96"/>
        <v>9.7708182871355433E-3</v>
      </c>
      <c r="U208">
        <f t="shared" si="97"/>
        <v>2.6057242037328711E-2</v>
      </c>
      <c r="V208">
        <f t="shared" si="98"/>
        <v>528.79733856663177</v>
      </c>
      <c r="W208">
        <f t="shared" si="99"/>
        <v>3.6300675519872647</v>
      </c>
      <c r="X208">
        <f t="shared" si="100"/>
        <v>5.9111415122256519</v>
      </c>
      <c r="Y208">
        <f t="shared" si="101"/>
        <v>35.572339978867298</v>
      </c>
      <c r="Z208">
        <f t="shared" si="102"/>
        <v>15.678670042434222</v>
      </c>
      <c r="AA208">
        <f t="shared" si="103"/>
        <v>1.0375712740028702</v>
      </c>
      <c r="AB208">
        <f t="shared" si="104"/>
        <v>0.85768211084391066</v>
      </c>
      <c r="AC208">
        <f t="shared" si="105"/>
        <v>2.2873038569115236</v>
      </c>
      <c r="AD208">
        <f t="shared" si="106"/>
        <v>3453.38</v>
      </c>
      <c r="AE208">
        <f t="shared" si="107"/>
        <v>24.93921754833044</v>
      </c>
      <c r="AF208">
        <f t="shared" si="108"/>
        <v>120.72153634401505</v>
      </c>
      <c r="AG208">
        <f t="shared" si="109"/>
        <v>336.54875469753159</v>
      </c>
      <c r="AH208">
        <f t="shared" si="110"/>
        <v>1.6071723952220907E-5</v>
      </c>
      <c r="AI208">
        <f t="shared" si="111"/>
        <v>1.28464638157832E-2</v>
      </c>
      <c r="AJ208">
        <f t="shared" si="112"/>
        <v>4511.7837510738227</v>
      </c>
      <c r="AK208">
        <f t="shared" si="113"/>
        <v>5.3212923970996293</v>
      </c>
      <c r="AL208">
        <f t="shared" si="114"/>
        <v>1.970870823010578E-2</v>
      </c>
      <c r="AM208">
        <f t="shared" si="115"/>
        <v>-1.4261252589043358E-2</v>
      </c>
    </row>
    <row r="209" spans="12:39" x14ac:dyDescent="0.25">
      <c r="L209">
        <f xml:space="preserve"> L208+$K$5</f>
        <v>0.20400000000000015</v>
      </c>
      <c r="M209" s="36">
        <f t="shared" si="90"/>
        <v>6497452.7818181822</v>
      </c>
      <c r="N209">
        <f t="shared" si="89"/>
        <v>64.974527818181826</v>
      </c>
      <c r="O209">
        <f t="shared" si="91"/>
        <v>4.1334953777949303E-2</v>
      </c>
      <c r="P209">
        <f t="shared" si="92"/>
        <v>6.7333099159614065E-2</v>
      </c>
      <c r="Q209">
        <f t="shared" si="93"/>
        <v>0.40518394945738623</v>
      </c>
      <c r="R209">
        <f t="shared" si="94"/>
        <v>0.17861330443029391</v>
      </c>
      <c r="S209">
        <f t="shared" si="95"/>
        <v>1.1846691485081834E-2</v>
      </c>
      <c r="T209">
        <f t="shared" si="96"/>
        <v>9.7781577996900546E-3</v>
      </c>
      <c r="U209">
        <f t="shared" si="97"/>
        <v>2.6057242037328711E-2</v>
      </c>
      <c r="V209">
        <f t="shared" si="98"/>
        <v>528.83866625672511</v>
      </c>
      <c r="W209">
        <f t="shared" si="99"/>
        <v>3.6286273664289368</v>
      </c>
      <c r="X209">
        <f t="shared" si="100"/>
        <v>5.9108987417663039</v>
      </c>
      <c r="Y209">
        <f t="shared" si="101"/>
        <v>35.569449897949617</v>
      </c>
      <c r="Z209">
        <f t="shared" si="102"/>
        <v>15.679735072301362</v>
      </c>
      <c r="AA209">
        <f t="shared" si="103"/>
        <v>1.03997283159757</v>
      </c>
      <c r="AB209">
        <f t="shared" si="104"/>
        <v>0.85838467791256778</v>
      </c>
      <c r="AC209">
        <f t="shared" si="105"/>
        <v>2.2874592302254739</v>
      </c>
      <c r="AD209">
        <f t="shared" si="106"/>
        <v>3453.38</v>
      </c>
      <c r="AE209">
        <f t="shared" si="107"/>
        <v>24.931595217605356</v>
      </c>
      <c r="AF209">
        <f t="shared" si="108"/>
        <v>120.45548670358042</v>
      </c>
      <c r="AG209">
        <f t="shared" si="109"/>
        <v>336.42867103359515</v>
      </c>
      <c r="AH209">
        <f t="shared" si="110"/>
        <v>1.6054964784781429E-5</v>
      </c>
      <c r="AI209">
        <f t="shared" si="111"/>
        <v>1.2855529079581689E-2</v>
      </c>
      <c r="AJ209">
        <f t="shared" si="112"/>
        <v>4508.841741925713</v>
      </c>
      <c r="AK209">
        <f t="shared" si="113"/>
        <v>5.3302627244149638</v>
      </c>
      <c r="AL209">
        <f t="shared" si="114"/>
        <v>1.9691391454407216E-2</v>
      </c>
      <c r="AM209">
        <f t="shared" si="115"/>
        <v>-1.4272417694663092E-2</v>
      </c>
    </row>
    <row r="210" spans="12:39" x14ac:dyDescent="0.25">
      <c r="L210">
        <f xml:space="preserve"> L209+$K$5</f>
        <v>0.20500000000000015</v>
      </c>
      <c r="M210" s="36">
        <f t="shared" si="90"/>
        <v>6497427.8090909095</v>
      </c>
      <c r="N210">
        <f t="shared" si="89"/>
        <v>64.974278090909095</v>
      </c>
      <c r="O210">
        <f t="shared" si="91"/>
        <v>4.1315724141995296E-2</v>
      </c>
      <c r="P210">
        <f t="shared" si="92"/>
        <v>6.7325798021511646E-2</v>
      </c>
      <c r="Q210">
        <f t="shared" si="93"/>
        <v>0.40512358677117094</v>
      </c>
      <c r="R210">
        <f t="shared" si="94"/>
        <v>0.17861330443029391</v>
      </c>
      <c r="S210">
        <f t="shared" si="95"/>
        <v>1.1873222259138259E-2</v>
      </c>
      <c r="T210">
        <f t="shared" si="96"/>
        <v>9.785458937792476E-3</v>
      </c>
      <c r="U210">
        <f t="shared" si="97"/>
        <v>2.6057242037328711E-2</v>
      </c>
      <c r="V210">
        <f t="shared" si="98"/>
        <v>528.87986475663513</v>
      </c>
      <c r="W210">
        <f t="shared" si="99"/>
        <v>3.627185369725308</v>
      </c>
      <c r="X210">
        <f t="shared" si="100"/>
        <v>5.9106588268772047</v>
      </c>
      <c r="Y210">
        <f t="shared" si="101"/>
        <v>35.56656399913863</v>
      </c>
      <c r="Z210">
        <f t="shared" si="102"/>
        <v>15.680798972353841</v>
      </c>
      <c r="AA210">
        <f t="shared" si="103"/>
        <v>1.0423725824538657</v>
      </c>
      <c r="AB210">
        <f t="shared" si="104"/>
        <v>0.85908390164535775</v>
      </c>
      <c r="AC210">
        <f t="shared" si="105"/>
        <v>2.2876144387148942</v>
      </c>
      <c r="AD210">
        <f t="shared" si="106"/>
        <v>3453.38</v>
      </c>
      <c r="AE210">
        <f t="shared" si="107"/>
        <v>24.924000218128032</v>
      </c>
      <c r="AF210">
        <f t="shared" si="108"/>
        <v>120.19089356411163</v>
      </c>
      <c r="AG210">
        <f t="shared" si="109"/>
        <v>336.30891589293867</v>
      </c>
      <c r="AH210">
        <f t="shared" si="110"/>
        <v>1.6038278003453335E-5</v>
      </c>
      <c r="AI210">
        <f t="shared" si="111"/>
        <v>1.2864570960841348E-2</v>
      </c>
      <c r="AJ210">
        <f t="shared" si="112"/>
        <v>4505.9112960918274</v>
      </c>
      <c r="AK210">
        <f t="shared" si="113"/>
        <v>5.3392186624543347</v>
      </c>
      <c r="AL210">
        <f t="shared" si="114"/>
        <v>1.9674045793481577E-2</v>
      </c>
      <c r="AM210">
        <f t="shared" si="115"/>
        <v>-1.4283110947868499E-2</v>
      </c>
    </row>
    <row r="211" spans="12:39" x14ac:dyDescent="0.25">
      <c r="L211">
        <f xml:space="preserve"> L210+$K$5</f>
        <v>0.20600000000000016</v>
      </c>
      <c r="M211" s="36">
        <f t="shared" si="90"/>
        <v>6497402.7145454548</v>
      </c>
      <c r="N211">
        <f t="shared" si="89"/>
        <v>64.974027145454556</v>
      </c>
      <c r="O211">
        <f t="shared" si="91"/>
        <v>4.1296480098715865E-2</v>
      </c>
      <c r="P211">
        <f t="shared" si="92"/>
        <v>6.7318534661038973E-2</v>
      </c>
      <c r="Q211">
        <f t="shared" si="93"/>
        <v>0.40506330860319406</v>
      </c>
      <c r="R211">
        <f t="shared" si="94"/>
        <v>0.17861330443029391</v>
      </c>
      <c r="S211">
        <f t="shared" si="95"/>
        <v>1.1899729662890358E-2</v>
      </c>
      <c r="T211">
        <f t="shared" si="96"/>
        <v>9.7927222982651489E-3</v>
      </c>
      <c r="U211">
        <f t="shared" si="97"/>
        <v>2.6057242037328711E-2</v>
      </c>
      <c r="V211">
        <f t="shared" si="98"/>
        <v>528.92093366848349</v>
      </c>
      <c r="W211">
        <f t="shared" si="99"/>
        <v>3.6257416173050299</v>
      </c>
      <c r="X211">
        <f t="shared" si="100"/>
        <v>5.9104217151938325</v>
      </c>
      <c r="Y211">
        <f t="shared" si="101"/>
        <v>35.563682234785425</v>
      </c>
      <c r="Z211">
        <f t="shared" si="102"/>
        <v>15.681861740498004</v>
      </c>
      <c r="AA211">
        <f t="shared" si="103"/>
        <v>1.0447705220949899</v>
      </c>
      <c r="AB211">
        <f t="shared" si="104"/>
        <v>0.85977983350292819</v>
      </c>
      <c r="AC211">
        <f t="shared" si="105"/>
        <v>2.2877694820743479</v>
      </c>
      <c r="AD211">
        <f t="shared" si="106"/>
        <v>3453.38</v>
      </c>
      <c r="AE211">
        <f t="shared" si="107"/>
        <v>24.916432588233132</v>
      </c>
      <c r="AF211">
        <f t="shared" si="108"/>
        <v>119.92775204936518</v>
      </c>
      <c r="AG211">
        <f t="shared" si="109"/>
        <v>336.18950207037045</v>
      </c>
      <c r="AH211">
        <f t="shared" si="110"/>
        <v>1.6021663554639845E-5</v>
      </c>
      <c r="AI211">
        <f t="shared" si="111"/>
        <v>1.2873589327442049E-2</v>
      </c>
      <c r="AJ211">
        <f t="shared" si="112"/>
        <v>4502.9924173849722</v>
      </c>
      <c r="AK211">
        <f t="shared" si="113"/>
        <v>5.3481600147520219</v>
      </c>
      <c r="AL211">
        <f t="shared" si="114"/>
        <v>1.96566689030729E-2</v>
      </c>
      <c r="AM211">
        <f t="shared" si="115"/>
        <v>-1.4293340050213739E-2</v>
      </c>
    </row>
    <row r="212" spans="12:39" x14ac:dyDescent="0.25">
      <c r="L212">
        <f xml:space="preserve"> L211+$K$5</f>
        <v>0.20700000000000016</v>
      </c>
      <c r="M212" s="36">
        <f t="shared" si="90"/>
        <v>6497377.4981818181</v>
      </c>
      <c r="N212">
        <f t="shared" si="89"/>
        <v>64.973774981818181</v>
      </c>
      <c r="O212">
        <f t="shared" si="91"/>
        <v>4.1277222273474724E-2</v>
      </c>
      <c r="P212">
        <f t="shared" si="92"/>
        <v>6.7311308494908711E-2</v>
      </c>
      <c r="Q212">
        <f t="shared" si="93"/>
        <v>0.40500311445432102</v>
      </c>
      <c r="R212">
        <f t="shared" si="94"/>
        <v>0.17861330443029391</v>
      </c>
      <c r="S212">
        <f t="shared" si="95"/>
        <v>1.1926213654261759E-2</v>
      </c>
      <c r="T212">
        <f t="shared" si="96"/>
        <v>9.7999484643954086E-3</v>
      </c>
      <c r="U212">
        <f t="shared" si="97"/>
        <v>2.6057242037328711E-2</v>
      </c>
      <c r="V212">
        <f t="shared" si="98"/>
        <v>528.96187260275406</v>
      </c>
      <c r="W212">
        <f t="shared" si="99"/>
        <v>3.6242961636711621</v>
      </c>
      <c r="X212">
        <f t="shared" si="100"/>
        <v>5.9101873554740889</v>
      </c>
      <c r="Y212">
        <f t="shared" si="101"/>
        <v>35.560804558666455</v>
      </c>
      <c r="Z212">
        <f t="shared" si="102"/>
        <v>15.682923374505691</v>
      </c>
      <c r="AA212">
        <f t="shared" si="103"/>
        <v>1.0471666457565851</v>
      </c>
      <c r="AB212">
        <f t="shared" si="104"/>
        <v>0.86047252376542904</v>
      </c>
      <c r="AC212">
        <f t="shared" si="105"/>
        <v>2.2879243599787773</v>
      </c>
      <c r="AD212">
        <f t="shared" si="106"/>
        <v>3453.38</v>
      </c>
      <c r="AE212">
        <f t="shared" si="107"/>
        <v>24.908892364724665</v>
      </c>
      <c r="AF212">
        <f t="shared" si="108"/>
        <v>119.66605725761468</v>
      </c>
      <c r="AG212">
        <f t="shared" si="109"/>
        <v>336.07044197913672</v>
      </c>
      <c r="AH212">
        <f t="shared" si="110"/>
        <v>1.6005121381732712E-5</v>
      </c>
      <c r="AI212">
        <f t="shared" si="111"/>
        <v>1.2882584049023312E-2</v>
      </c>
      <c r="AJ212">
        <f t="shared" si="112"/>
        <v>4500.0851090478191</v>
      </c>
      <c r="AK212">
        <f t="shared" si="113"/>
        <v>5.3570865862184807</v>
      </c>
      <c r="AL212">
        <f t="shared" si="114"/>
        <v>1.963925851895305E-2</v>
      </c>
      <c r="AM212">
        <f t="shared" si="115"/>
        <v>-1.4303112570722259E-2</v>
      </c>
    </row>
    <row r="213" spans="12:39" x14ac:dyDescent="0.25">
      <c r="L213">
        <f xml:space="preserve"> L212+$K$5</f>
        <v>0.20800000000000016</v>
      </c>
      <c r="M213" s="36">
        <f t="shared" si="90"/>
        <v>6497352.1600000001</v>
      </c>
      <c r="N213">
        <f t="shared" si="89"/>
        <v>64.973521600000012</v>
      </c>
      <c r="O213">
        <f t="shared" si="91"/>
        <v>4.1257951281437617E-2</v>
      </c>
      <c r="P213">
        <f t="shared" si="92"/>
        <v>6.7304118953082151E-2</v>
      </c>
      <c r="Q213">
        <f t="shared" si="93"/>
        <v>0.40494300384476711</v>
      </c>
      <c r="R213">
        <f t="shared" si="94"/>
        <v>0.17861330443029391</v>
      </c>
      <c r="S213">
        <f t="shared" si="95"/>
        <v>1.1952674188125427E-2</v>
      </c>
      <c r="T213">
        <f t="shared" si="96"/>
        <v>9.8071380062219691E-3</v>
      </c>
      <c r="U213">
        <f t="shared" si="97"/>
        <v>2.6057242037328711E-2</v>
      </c>
      <c r="V213">
        <f t="shared" si="98"/>
        <v>529.00268117821656</v>
      </c>
      <c r="W213">
        <f t="shared" si="99"/>
        <v>3.6228490624176155</v>
      </c>
      <c r="X213">
        <f t="shared" si="100"/>
        <v>5.9099556975753229</v>
      </c>
      <c r="Y213">
        <f t="shared" si="101"/>
        <v>35.557930925950444</v>
      </c>
      <c r="Z213">
        <f t="shared" si="102"/>
        <v>15.683983872018738</v>
      </c>
      <c r="AA213">
        <f t="shared" si="103"/>
        <v>1.049560948396286</v>
      </c>
      <c r="AB213">
        <f t="shared" si="104"/>
        <v>0.86116202155744559</v>
      </c>
      <c r="AC213">
        <f t="shared" si="105"/>
        <v>2.2880790720841584</v>
      </c>
      <c r="AD213">
        <f t="shared" si="106"/>
        <v>3453.38</v>
      </c>
      <c r="AE213">
        <f t="shared" si="107"/>
        <v>24.901379582894492</v>
      </c>
      <c r="AF213">
        <f t="shared" si="108"/>
        <v>119.40580426272508</v>
      </c>
      <c r="AG213">
        <f t="shared" si="109"/>
        <v>335.95174765964299</v>
      </c>
      <c r="AH213">
        <f t="shared" si="110"/>
        <v>1.5988651425165983E-5</v>
      </c>
      <c r="AI213">
        <f t="shared" si="111"/>
        <v>1.289155499697409E-2</v>
      </c>
      <c r="AJ213">
        <f t="shared" si="112"/>
        <v>4497.189373761189</v>
      </c>
      <c r="AK213">
        <f t="shared" si="113"/>
        <v>5.3659981831420493</v>
      </c>
      <c r="AL213">
        <f t="shared" si="114"/>
        <v>1.9621812455134242E-2</v>
      </c>
      <c r="AM213">
        <f t="shared" si="115"/>
        <v>-1.4312435948337603E-2</v>
      </c>
    </row>
    <row r="214" spans="12:39" x14ac:dyDescent="0.25">
      <c r="L214">
        <f xml:space="preserve"> L213+$K$5</f>
        <v>0.20900000000000016</v>
      </c>
      <c r="M214" s="36">
        <f t="shared" si="90"/>
        <v>6497326.7000000002</v>
      </c>
      <c r="N214">
        <f t="shared" si="89"/>
        <v>64.973267000000007</v>
      </c>
      <c r="O214">
        <f t="shared" si="91"/>
        <v>4.1238667727747591E-2</v>
      </c>
      <c r="P214">
        <f t="shared" si="92"/>
        <v>6.7296965478488527E-2</v>
      </c>
      <c r="Q214">
        <f t="shared" si="93"/>
        <v>0.40488297631360615</v>
      </c>
      <c r="R214">
        <f t="shared" si="94"/>
        <v>0.17861330443029391</v>
      </c>
      <c r="S214">
        <f t="shared" si="95"/>
        <v>1.1979111216409084E-2</v>
      </c>
      <c r="T214">
        <f t="shared" si="96"/>
        <v>9.8142914808155984E-3</v>
      </c>
      <c r="U214">
        <f t="shared" si="97"/>
        <v>2.6057242037328711E-2</v>
      </c>
      <c r="V214">
        <f t="shared" si="98"/>
        <v>529.04335902185073</v>
      </c>
      <c r="W214">
        <f t="shared" si="99"/>
        <v>3.6214003662452776</v>
      </c>
      <c r="X214">
        <f t="shared" si="100"/>
        <v>5.90972669243176</v>
      </c>
      <c r="Y214">
        <f t="shared" si="101"/>
        <v>35.555061293165977</v>
      </c>
      <c r="Z214">
        <f t="shared" si="102"/>
        <v>15.685043230553335</v>
      </c>
      <c r="AA214">
        <f t="shared" si="103"/>
        <v>1.0519534247030875</v>
      </c>
      <c r="AB214">
        <f t="shared" si="104"/>
        <v>0.86184837487243315</v>
      </c>
      <c r="AC214">
        <f t="shared" si="105"/>
        <v>2.2882336180281371</v>
      </c>
      <c r="AD214">
        <f t="shared" si="106"/>
        <v>3453.38</v>
      </c>
      <c r="AE214">
        <f t="shared" si="107"/>
        <v>24.893894276540639</v>
      </c>
      <c r="AF214">
        <f t="shared" si="108"/>
        <v>119.14698811520944</v>
      </c>
      <c r="AG214">
        <f t="shared" si="109"/>
        <v>335.83343078799044</v>
      </c>
      <c r="AH214">
        <f t="shared" si="110"/>
        <v>1.5972253622469759E-5</v>
      </c>
      <c r="AI214">
        <f t="shared" si="111"/>
        <v>1.2900502044422559E-2</v>
      </c>
      <c r="AJ214">
        <f t="shared" si="112"/>
        <v>4494.305213652261</v>
      </c>
      <c r="AK214">
        <f t="shared" si="113"/>
        <v>5.3748946131902411</v>
      </c>
      <c r="AL214">
        <f t="shared" si="114"/>
        <v>1.9604328602121558E-2</v>
      </c>
      <c r="AM214">
        <f t="shared" si="115"/>
        <v>-1.4321317494323429E-2</v>
      </c>
    </row>
    <row r="215" spans="12:39" x14ac:dyDescent="0.25">
      <c r="L215">
        <f xml:space="preserve"> L214+$K$5</f>
        <v>0.21000000000000016</v>
      </c>
      <c r="M215" s="36">
        <f t="shared" si="90"/>
        <v>6497301.1181818182</v>
      </c>
      <c r="N215">
        <f t="shared" si="89"/>
        <v>64.973011181818194</v>
      </c>
      <c r="O215">
        <f t="shared" si="91"/>
        <v>4.1219372207697016E-2</v>
      </c>
      <c r="P215">
        <f t="shared" si="92"/>
        <v>6.7289847526749921E-2</v>
      </c>
      <c r="Q215">
        <f t="shared" si="93"/>
        <v>0.40482303141828918</v>
      </c>
      <c r="R215">
        <f t="shared" si="94"/>
        <v>0.17861330443029391</v>
      </c>
      <c r="S215">
        <f t="shared" si="95"/>
        <v>1.2005524688198271E-2</v>
      </c>
      <c r="T215">
        <f t="shared" si="96"/>
        <v>9.8214094325542092E-3</v>
      </c>
      <c r="U215">
        <f t="shared" si="97"/>
        <v>2.6057242037328711E-2</v>
      </c>
      <c r="V215">
        <f t="shared" si="98"/>
        <v>529.08390576877093</v>
      </c>
      <c r="W215">
        <f t="shared" si="99"/>
        <v>3.6199501269778507</v>
      </c>
      <c r="X215">
        <f t="shared" si="100"/>
        <v>5.9095002920324209</v>
      </c>
      <c r="Y215">
        <f t="shared" si="101"/>
        <v>35.552195618169762</v>
      </c>
      <c r="Z215">
        <f t="shared" si="102"/>
        <v>15.686101447504331</v>
      </c>
      <c r="AA215">
        <f t="shared" si="103"/>
        <v>1.0543440691065098</v>
      </c>
      <c r="AB215">
        <f t="shared" si="104"/>
        <v>0.86253163059667248</v>
      </c>
      <c r="AC215">
        <f t="shared" si="105"/>
        <v>2.2883879974306569</v>
      </c>
      <c r="AD215">
        <f t="shared" si="106"/>
        <v>3453.38</v>
      </c>
      <c r="AE215">
        <f t="shared" si="107"/>
        <v>24.886436477985342</v>
      </c>
      <c r="AF215">
        <f t="shared" si="108"/>
        <v>118.88960384325968</v>
      </c>
      <c r="AG215">
        <f t="shared" si="109"/>
        <v>335.71550268432446</v>
      </c>
      <c r="AH215">
        <f t="shared" si="110"/>
        <v>1.5955927908322738E-5</v>
      </c>
      <c r="AI215">
        <f t="shared" si="111"/>
        <v>1.2909425066225933E-2</v>
      </c>
      <c r="AJ215">
        <f t="shared" si="112"/>
        <v>4491.4326303027246</v>
      </c>
      <c r="AK215">
        <f t="shared" si="113"/>
        <v>5.383775685411301</v>
      </c>
      <c r="AL215">
        <f t="shared" si="114"/>
        <v>1.9586804925205422E-2</v>
      </c>
      <c r="AM215">
        <f t="shared" si="115"/>
        <v>-1.4329764394616499E-2</v>
      </c>
    </row>
    <row r="216" spans="12:39" x14ac:dyDescent="0.25">
      <c r="L216">
        <f xml:space="preserve"> L215+$K$5</f>
        <v>0.21100000000000016</v>
      </c>
      <c r="M216" s="36">
        <f t="shared" si="90"/>
        <v>6497275.4145454541</v>
      </c>
      <c r="N216">
        <f t="shared" si="89"/>
        <v>64.972754145454545</v>
      </c>
      <c r="O216">
        <f t="shared" si="91"/>
        <v>4.1200065306896447E-2</v>
      </c>
      <c r="P216">
        <f t="shared" si="92"/>
        <v>6.728276456591166E-2</v>
      </c>
      <c r="Q216">
        <f t="shared" si="93"/>
        <v>0.40476316873417323</v>
      </c>
      <c r="R216">
        <f t="shared" si="94"/>
        <v>0.17861330443029391</v>
      </c>
      <c r="S216">
        <f t="shared" si="95"/>
        <v>1.2031914549837104E-2</v>
      </c>
      <c r="T216">
        <f t="shared" si="96"/>
        <v>9.8284923933924743E-3</v>
      </c>
      <c r="U216">
        <f t="shared" si="97"/>
        <v>2.6057242037328711E-2</v>
      </c>
      <c r="V216">
        <f t="shared" si="98"/>
        <v>529.12432106215169</v>
      </c>
      <c r="W216">
        <f t="shared" si="99"/>
        <v>3.6184983955773791</v>
      </c>
      <c r="X216">
        <f t="shared" si="100"/>
        <v>5.9092764493994352</v>
      </c>
      <c r="Y216">
        <f t="shared" si="101"/>
        <v>35.549333860115446</v>
      </c>
      <c r="Z216">
        <f t="shared" si="102"/>
        <v>15.687158520149405</v>
      </c>
      <c r="AA216">
        <f t="shared" si="103"/>
        <v>1.056732875785563</v>
      </c>
      <c r="AB216">
        <f t="shared" si="104"/>
        <v>0.86321183453274886</v>
      </c>
      <c r="AC216">
        <f t="shared" si="105"/>
        <v>2.2885422098945694</v>
      </c>
      <c r="AD216">
        <f t="shared" si="106"/>
        <v>3453.38</v>
      </c>
      <c r="AE216">
        <f t="shared" si="107"/>
        <v>24.87900621809306</v>
      </c>
      <c r="AF216">
        <f t="shared" si="108"/>
        <v>118.63364645376285</v>
      </c>
      <c r="AG216">
        <f t="shared" si="109"/>
        <v>335.59797432100902</v>
      </c>
      <c r="AH216">
        <f t="shared" si="110"/>
        <v>1.5939674214604269E-5</v>
      </c>
      <c r="AI216">
        <f t="shared" si="111"/>
        <v>1.2918323938960448E-2</v>
      </c>
      <c r="AJ216">
        <f t="shared" si="112"/>
        <v>4488.5716247567498</v>
      </c>
      <c r="AK216">
        <f t="shared" si="113"/>
        <v>5.3926412102355492</v>
      </c>
      <c r="AL216">
        <f t="shared" si="114"/>
        <v>1.9569239462790662E-2</v>
      </c>
      <c r="AM216">
        <f t="shared" si="115"/>
        <v>-1.4337783712130273E-2</v>
      </c>
    </row>
    <row r="217" spans="12:39" x14ac:dyDescent="0.25">
      <c r="L217">
        <f xml:space="preserve"> L216+$K$5</f>
        <v>0.21200000000000016</v>
      </c>
      <c r="M217" s="36">
        <f t="shared" si="90"/>
        <v>6497249.5890909089</v>
      </c>
      <c r="N217">
        <f t="shared" si="89"/>
        <v>64.972495890909087</v>
      </c>
      <c r="O217">
        <f t="shared" si="91"/>
        <v>4.1180747601440373E-2</v>
      </c>
      <c r="P217">
        <f t="shared" si="92"/>
        <v>6.7275716076178049E-2</v>
      </c>
      <c r="Q217">
        <f t="shared" si="93"/>
        <v>0.40470338785406024</v>
      </c>
      <c r="R217">
        <f t="shared" si="94"/>
        <v>0.17861330443029391</v>
      </c>
      <c r="S217">
        <f t="shared" si="95"/>
        <v>1.2058280745026788E-2</v>
      </c>
      <c r="T217">
        <f t="shared" si="96"/>
        <v>9.8355408831260881E-3</v>
      </c>
      <c r="U217">
        <f t="shared" si="97"/>
        <v>2.6057242037328711E-2</v>
      </c>
      <c r="V217">
        <f t="shared" si="98"/>
        <v>529.16460455315394</v>
      </c>
      <c r="W217">
        <f t="shared" si="99"/>
        <v>3.6170452221595015</v>
      </c>
      <c r="X217">
        <f t="shared" si="100"/>
        <v>5.9090551185668065</v>
      </c>
      <c r="Y217">
        <f t="shared" si="101"/>
        <v>35.546475979423256</v>
      </c>
      <c r="Z217">
        <f t="shared" si="102"/>
        <v>15.688214445653196</v>
      </c>
      <c r="AA217">
        <f t="shared" si="103"/>
        <v>1.0591198386775165</v>
      </c>
      <c r="AB217">
        <f t="shared" si="104"/>
        <v>0.86388903142257034</v>
      </c>
      <c r="AC217">
        <f t="shared" si="105"/>
        <v>2.2886962550062337</v>
      </c>
      <c r="AD217">
        <f t="shared" si="106"/>
        <v>3453.38</v>
      </c>
      <c r="AE217">
        <f t="shared" si="107"/>
        <v>24.871603526288109</v>
      </c>
      <c r="AF217">
        <f t="shared" si="108"/>
        <v>118.379110933292</v>
      </c>
      <c r="AG217">
        <f t="shared" si="109"/>
        <v>335.48085633062027</v>
      </c>
      <c r="AH217">
        <f t="shared" si="110"/>
        <v>1.5923492470445425E-5</v>
      </c>
      <c r="AI217">
        <f t="shared" si="111"/>
        <v>1.2927198540911278E-2</v>
      </c>
      <c r="AJ217">
        <f t="shared" si="112"/>
        <v>4485.7221975289249</v>
      </c>
      <c r="AK217">
        <f t="shared" si="113"/>
        <v>5.4014909994766676</v>
      </c>
      <c r="AL217">
        <f t="shared" si="114"/>
        <v>1.9551630324763807E-2</v>
      </c>
      <c r="AM217">
        <f t="shared" si="115"/>
        <v>-1.4345382389013766E-2</v>
      </c>
    </row>
    <row r="218" spans="12:39" x14ac:dyDescent="0.25">
      <c r="L218">
        <f xml:space="preserve"> L217+$K$5</f>
        <v>0.21300000000000016</v>
      </c>
      <c r="M218" s="36">
        <f t="shared" si="90"/>
        <v>6497223.6418181816</v>
      </c>
      <c r="N218">
        <f t="shared" si="89"/>
        <v>64.972236418181822</v>
      </c>
      <c r="O218">
        <f t="shared" si="91"/>
        <v>4.1161419658069937E-2</v>
      </c>
      <c r="P218">
        <f t="shared" si="92"/>
        <v>6.7268701549653351E-2</v>
      </c>
      <c r="Q218">
        <f t="shared" si="93"/>
        <v>0.40464368838774528</v>
      </c>
      <c r="R218">
        <f t="shared" si="94"/>
        <v>0.17861330443029391</v>
      </c>
      <c r="S218">
        <f t="shared" si="95"/>
        <v>1.2084623214921925E-2</v>
      </c>
      <c r="T218">
        <f t="shared" si="96"/>
        <v>9.8425554096507849E-3</v>
      </c>
      <c r="U218">
        <f t="shared" si="97"/>
        <v>2.6057242037328711E-2</v>
      </c>
      <c r="V218">
        <f t="shared" si="98"/>
        <v>529.20475590085152</v>
      </c>
      <c r="W218">
        <f t="shared" si="99"/>
        <v>3.6155906560084086</v>
      </c>
      <c r="X218">
        <f t="shared" si="100"/>
        <v>5.9088362545595796</v>
      </c>
      <c r="Y218">
        <f t="shared" si="101"/>
        <v>35.543621937750032</v>
      </c>
      <c r="Z218">
        <f t="shared" si="102"/>
        <v>15.689269221071303</v>
      </c>
      <c r="AA218">
        <f t="shared" si="103"/>
        <v>1.0615049514864761</v>
      </c>
      <c r="AB218">
        <f t="shared" si="104"/>
        <v>0.86456326496992975</v>
      </c>
      <c r="AC218">
        <f t="shared" si="105"/>
        <v>2.2888501323361021</v>
      </c>
      <c r="AD218">
        <f t="shared" si="106"/>
        <v>3453.38</v>
      </c>
      <c r="AE218">
        <f t="shared" si="107"/>
        <v>24.864228430572179</v>
      </c>
      <c r="AF218">
        <f t="shared" si="108"/>
        <v>118.12599224907811</v>
      </c>
      <c r="AG218">
        <f t="shared" si="109"/>
        <v>335.36415901376944</v>
      </c>
      <c r="AH218">
        <f t="shared" si="110"/>
        <v>1.5907382602279708E-5</v>
      </c>
      <c r="AI218">
        <f t="shared" si="111"/>
        <v>1.2936048752062576E-2</v>
      </c>
      <c r="AJ218">
        <f t="shared" si="112"/>
        <v>4482.8843486120813</v>
      </c>
      <c r="AK218">
        <f t="shared" si="113"/>
        <v>5.4103248663330774</v>
      </c>
      <c r="AL218">
        <f t="shared" si="114"/>
        <v>1.9533975690895804E-2</v>
      </c>
      <c r="AM218">
        <f t="shared" si="115"/>
        <v>-1.4352567248865109E-2</v>
      </c>
    </row>
    <row r="219" spans="12:39" x14ac:dyDescent="0.25">
      <c r="L219">
        <f xml:space="preserve"> L218+$K$5</f>
        <v>0.21400000000000016</v>
      </c>
      <c r="M219" s="36">
        <f t="shared" si="90"/>
        <v>6497197.5727272723</v>
      </c>
      <c r="N219">
        <f t="shared" si="89"/>
        <v>64.971975727272735</v>
      </c>
      <c r="O219">
        <f t="shared" si="91"/>
        <v>4.114208203433263E-2</v>
      </c>
      <c r="P219">
        <f t="shared" si="92"/>
        <v>6.7261720490087912E-2</v>
      </c>
      <c r="Q219">
        <f t="shared" si="93"/>
        <v>0.40458406996157437</v>
      </c>
      <c r="R219">
        <f t="shared" si="94"/>
        <v>0.17861330443029391</v>
      </c>
      <c r="S219">
        <f t="shared" si="95"/>
        <v>1.2110941898224667E-2</v>
      </c>
      <c r="T219">
        <f t="shared" si="96"/>
        <v>9.8495364692162222E-3</v>
      </c>
      <c r="U219">
        <f t="shared" si="97"/>
        <v>2.6057242037328711E-2</v>
      </c>
      <c r="V219">
        <f t="shared" si="98"/>
        <v>529.24477477215862</v>
      </c>
      <c r="W219">
        <f t="shared" si="99"/>
        <v>3.6141347455915187</v>
      </c>
      <c r="X219">
        <f t="shared" si="100"/>
        <v>5.908619813373404</v>
      </c>
      <c r="Y219">
        <f t="shared" si="101"/>
        <v>35.540771697959954</v>
      </c>
      <c r="Z219">
        <f t="shared" si="102"/>
        <v>15.690322843354178</v>
      </c>
      <c r="AA219">
        <f t="shared" si="103"/>
        <v>1.0638882076917691</v>
      </c>
      <c r="AB219">
        <f t="shared" si="104"/>
        <v>0.86523457786262192</v>
      </c>
      <c r="AC219">
        <f t="shared" si="105"/>
        <v>2.2890038414392864</v>
      </c>
      <c r="AD219">
        <f t="shared" si="106"/>
        <v>3453.38</v>
      </c>
      <c r="AE219">
        <f t="shared" si="107"/>
        <v>24.856880957541801</v>
      </c>
      <c r="AF219">
        <f t="shared" si="108"/>
        <v>117.87428534996441</v>
      </c>
      <c r="AG219">
        <f t="shared" si="109"/>
        <v>335.2478923467591</v>
      </c>
      <c r="AH219">
        <f t="shared" si="110"/>
        <v>1.5891344533892563E-5</v>
      </c>
      <c r="AI219">
        <f t="shared" si="111"/>
        <v>1.2944874454087565E-2</v>
      </c>
      <c r="AJ219">
        <f t="shared" si="112"/>
        <v>4480.0580774849986</v>
      </c>
      <c r="AK219">
        <f t="shared" si="113"/>
        <v>5.4191426253890906</v>
      </c>
      <c r="AL219">
        <f t="shared" si="114"/>
        <v>1.9516273809279172E-2</v>
      </c>
      <c r="AM219">
        <f t="shared" si="115"/>
        <v>-1.4359344998900824E-2</v>
      </c>
    </row>
    <row r="220" spans="12:39" x14ac:dyDescent="0.25">
      <c r="L220">
        <f xml:space="preserve"> L219+$K$5</f>
        <v>0.21500000000000016</v>
      </c>
      <c r="M220" s="36">
        <f t="shared" si="90"/>
        <v>6497171.3818181818</v>
      </c>
      <c r="N220">
        <f t="shared" si="89"/>
        <v>64.971713818181826</v>
      </c>
      <c r="O220">
        <f t="shared" si="91"/>
        <v>4.1122735278739143E-2</v>
      </c>
      <c r="P220">
        <f t="shared" si="92"/>
        <v>6.7254772412629296E-2</v>
      </c>
      <c r="Q220">
        <f t="shared" si="93"/>
        <v>0.40452453221801155</v>
      </c>
      <c r="R220">
        <f t="shared" si="94"/>
        <v>0.17861330443029391</v>
      </c>
      <c r="S220">
        <f t="shared" si="95"/>
        <v>1.2137236731276774E-2</v>
      </c>
      <c r="T220">
        <f t="shared" si="96"/>
        <v>9.8564845466748412E-3</v>
      </c>
      <c r="U220">
        <f t="shared" si="97"/>
        <v>2.6057242037328711E-2</v>
      </c>
      <c r="V220">
        <f t="shared" si="98"/>
        <v>529.28466084175761</v>
      </c>
      <c r="W220">
        <f t="shared" si="99"/>
        <v>3.6126775385739021</v>
      </c>
      <c r="X220">
        <f t="shared" si="100"/>
        <v>5.9084057519545237</v>
      </c>
      <c r="Y220">
        <f t="shared" si="101"/>
        <v>35.537925224095972</v>
      </c>
      <c r="Z220">
        <f t="shared" si="102"/>
        <v>15.691375309351013</v>
      </c>
      <c r="AA220">
        <f t="shared" si="103"/>
        <v>1.0662696005561558</v>
      </c>
      <c r="AB220">
        <f t="shared" si="104"/>
        <v>0.86590301179413054</v>
      </c>
      <c r="AC220">
        <f t="shared" si="105"/>
        <v>2.2891573818561275</v>
      </c>
      <c r="AD220">
        <f t="shared" si="106"/>
        <v>3453.38</v>
      </c>
      <c r="AE220">
        <f t="shared" si="107"/>
        <v>24.849561132405334</v>
      </c>
      <c r="AF220">
        <f t="shared" si="108"/>
        <v>117.62398516733873</v>
      </c>
      <c r="AG220">
        <f t="shared" si="109"/>
        <v>335.13206598907288</v>
      </c>
      <c r="AH220">
        <f t="shared" si="110"/>
        <v>1.5875378186470722E-5</v>
      </c>
      <c r="AI220">
        <f t="shared" si="111"/>
        <v>1.2953675530338524E-2</v>
      </c>
      <c r="AJ220">
        <f t="shared" si="112"/>
        <v>4477.243383120046</v>
      </c>
      <c r="AK220">
        <f t="shared" si="113"/>
        <v>5.4279440926162668</v>
      </c>
      <c r="AL220">
        <f t="shared" si="114"/>
        <v>1.9498522994799879E-2</v>
      </c>
      <c r="AM220">
        <f t="shared" si="115"/>
        <v>-1.4365722232084923E-2</v>
      </c>
    </row>
    <row r="221" spans="12:39" x14ac:dyDescent="0.25">
      <c r="L221">
        <f xml:space="preserve"> L220+$K$5</f>
        <v>0.21600000000000016</v>
      </c>
      <c r="M221" s="36">
        <f t="shared" si="90"/>
        <v>6497145.0690909093</v>
      </c>
      <c r="N221">
        <f t="shared" si="89"/>
        <v>64.971450690909094</v>
      </c>
      <c r="O221">
        <f t="shared" si="91"/>
        <v>4.1103379930917262E-2</v>
      </c>
      <c r="P221">
        <f t="shared" si="92"/>
        <v>6.7247856843578341E-2</v>
      </c>
      <c r="Q221">
        <f t="shared" si="93"/>
        <v>0.40446507481521493</v>
      </c>
      <c r="R221">
        <f t="shared" si="94"/>
        <v>0.17861330443029391</v>
      </c>
      <c r="S221">
        <f t="shared" si="95"/>
        <v>1.2163507648149602E-2</v>
      </c>
      <c r="T221">
        <f t="shared" si="96"/>
        <v>9.8634001157257914E-3</v>
      </c>
      <c r="U221">
        <f t="shared" si="97"/>
        <v>2.6057242037328711E-2</v>
      </c>
      <c r="V221">
        <f t="shared" si="98"/>
        <v>529.32441379202771</v>
      </c>
      <c r="W221">
        <f t="shared" si="99"/>
        <v>3.6112190818324112</v>
      </c>
      <c r="X221">
        <f t="shared" si="100"/>
        <v>5.9081940281801311</v>
      </c>
      <c r="Y221">
        <f t="shared" si="101"/>
        <v>35.535082481351623</v>
      </c>
      <c r="Z221">
        <f t="shared" si="102"/>
        <v>15.692426615813462</v>
      </c>
      <c r="AA221">
        <f t="shared" si="103"/>
        <v>1.0686491231338524</v>
      </c>
      <c r="AB221">
        <f t="shared" si="104"/>
        <v>0.86656860748488129</v>
      </c>
      <c r="AC221">
        <f t="shared" si="105"/>
        <v>2.2893107531127357</v>
      </c>
      <c r="AD221">
        <f t="shared" si="106"/>
        <v>3453.38</v>
      </c>
      <c r="AE221">
        <f t="shared" si="107"/>
        <v>24.842268979000082</v>
      </c>
      <c r="AF221">
        <f t="shared" si="108"/>
        <v>117.37508661604852</v>
      </c>
      <c r="AG221">
        <f t="shared" si="109"/>
        <v>335.01668929070502</v>
      </c>
      <c r="AH221">
        <f t="shared" si="110"/>
        <v>1.5859483478650563E-5</v>
      </c>
      <c r="AI221">
        <f t="shared" si="111"/>
        <v>1.2962451865837141E-2</v>
      </c>
      <c r="AJ221">
        <f t="shared" si="112"/>
        <v>4474.4402639907239</v>
      </c>
      <c r="AK221">
        <f t="shared" si="113"/>
        <v>5.436729085374358</v>
      </c>
      <c r="AL221">
        <f t="shared" si="114"/>
        <v>1.9480721627641678E-2</v>
      </c>
      <c r="AM221">
        <f t="shared" si="115"/>
        <v>-1.437170542921206E-2</v>
      </c>
    </row>
    <row r="222" spans="12:39" x14ac:dyDescent="0.25">
      <c r="L222">
        <f xml:space="preserve"> L221+$K$5</f>
        <v>0.21700000000000016</v>
      </c>
      <c r="M222" s="36">
        <f t="shared" si="90"/>
        <v>6497118.6345454548</v>
      </c>
      <c r="N222">
        <f t="shared" si="89"/>
        <v>64.971186345454555</v>
      </c>
      <c r="O222">
        <f t="shared" si="91"/>
        <v>4.1084016521763023E-2</v>
      </c>
      <c r="P222">
        <f t="shared" si="92"/>
        <v>6.7240973320150096E-2</v>
      </c>
      <c r="Q222">
        <f t="shared" si="93"/>
        <v>0.40440569742662175</v>
      </c>
      <c r="R222">
        <f t="shared" si="94"/>
        <v>0.17861330443029391</v>
      </c>
      <c r="S222">
        <f t="shared" si="95"/>
        <v>1.2189754580732085E-2</v>
      </c>
      <c r="T222">
        <f t="shared" si="96"/>
        <v>9.8702836391540358E-3</v>
      </c>
      <c r="U222">
        <f t="shared" si="97"/>
        <v>2.6057242037328711E-2</v>
      </c>
      <c r="V222">
        <f t="shared" si="98"/>
        <v>529.3640333129739</v>
      </c>
      <c r="W222">
        <f t="shared" si="99"/>
        <v>3.6097594214695681</v>
      </c>
      <c r="X222">
        <f t="shared" si="100"/>
        <v>5.9079846008391144</v>
      </c>
      <c r="Y222">
        <f t="shared" si="101"/>
        <v>35.532243436043558</v>
      </c>
      <c r="Z222">
        <f t="shared" si="102"/>
        <v>15.693476759399319</v>
      </c>
      <c r="AA222">
        <f t="shared" si="103"/>
        <v>1.0710267682783812</v>
      </c>
      <c r="AB222">
        <f t="shared" si="104"/>
        <v>0.86723140470308302</v>
      </c>
      <c r="AC222">
        <f t="shared" si="105"/>
        <v>2.289463954721529</v>
      </c>
      <c r="AD222">
        <f t="shared" si="106"/>
        <v>3453.38</v>
      </c>
      <c r="AE222">
        <f t="shared" si="107"/>
        <v>24.835004519809036</v>
      </c>
      <c r="AF222">
        <f t="shared" si="108"/>
        <v>117.12758459529744</v>
      </c>
      <c r="AG222">
        <f t="shared" si="109"/>
        <v>334.90177129933369</v>
      </c>
      <c r="AH222">
        <f t="shared" si="110"/>
        <v>1.5843660326565668E-5</v>
      </c>
      <c r="AI222">
        <f t="shared" si="111"/>
        <v>1.2971203347264556E-2</v>
      </c>
      <c r="AJ222">
        <f t="shared" si="112"/>
        <v>4471.6487180790864</v>
      </c>
      <c r="AK222">
        <f t="shared" si="113"/>
        <v>5.4454974224124726</v>
      </c>
      <c r="AL222">
        <f t="shared" si="114"/>
        <v>1.9462868151822358E-2</v>
      </c>
      <c r="AM222">
        <f t="shared" si="115"/>
        <v>-1.4377300960954504E-2</v>
      </c>
    </row>
    <row r="223" spans="12:39" x14ac:dyDescent="0.25">
      <c r="L223">
        <f xml:space="preserve"> L222+$K$5</f>
        <v>0.21800000000000017</v>
      </c>
      <c r="M223" s="36">
        <f t="shared" si="90"/>
        <v>6497092.0781818181</v>
      </c>
      <c r="N223">
        <f t="shared" si="89"/>
        <v>64.97092078181818</v>
      </c>
      <c r="O223">
        <f t="shared" si="91"/>
        <v>4.1064645573589069E-2</v>
      </c>
      <c r="P223">
        <f t="shared" si="92"/>
        <v>6.7234121390239404E-2</v>
      </c>
      <c r="Q223">
        <f t="shared" si="93"/>
        <v>0.40434639974054176</v>
      </c>
      <c r="R223">
        <f t="shared" si="94"/>
        <v>0.17861330443029391</v>
      </c>
      <c r="S223">
        <f t="shared" si="95"/>
        <v>1.2215977458816732E-2</v>
      </c>
      <c r="T223">
        <f t="shared" si="96"/>
        <v>9.8771355690647315E-3</v>
      </c>
      <c r="U223">
        <f t="shared" si="97"/>
        <v>2.6057242037328711E-2</v>
      </c>
      <c r="V223">
        <f t="shared" si="98"/>
        <v>529.40351910215725</v>
      </c>
      <c r="W223">
        <f t="shared" si="99"/>
        <v>3.6082986028271855</v>
      </c>
      <c r="X223">
        <f t="shared" si="100"/>
        <v>5.9077774296131782</v>
      </c>
      <c r="Y223">
        <f t="shared" si="101"/>
        <v>35.52940805558454</v>
      </c>
      <c r="Z223">
        <f t="shared" si="102"/>
        <v>15.694525736676109</v>
      </c>
      <c r="AA223">
        <f t="shared" si="103"/>
        <v>1.07340252865025</v>
      </c>
      <c r="AB223">
        <f t="shared" si="104"/>
        <v>0.86789144228515613</v>
      </c>
      <c r="AC223">
        <f t="shared" si="105"/>
        <v>2.2896169861817564</v>
      </c>
      <c r="AD223">
        <f t="shared" si="106"/>
        <v>3453.38</v>
      </c>
      <c r="AE223">
        <f t="shared" si="107"/>
        <v>24.827767775977385</v>
      </c>
      <c r="AF223">
        <f t="shared" si="108"/>
        <v>116.88147398951575</v>
      </c>
      <c r="AG223">
        <f t="shared" si="109"/>
        <v>334.78732076733127</v>
      </c>
      <c r="AH223">
        <f t="shared" si="110"/>
        <v>1.5827908643893924E-5</v>
      </c>
      <c r="AI223">
        <f t="shared" si="111"/>
        <v>1.2979929862951742E-2</v>
      </c>
      <c r="AJ223">
        <f t="shared" si="112"/>
        <v>4468.8687428830772</v>
      </c>
      <c r="AK223">
        <f t="shared" si="113"/>
        <v>5.4542489238703773</v>
      </c>
      <c r="AL223">
        <f t="shared" si="114"/>
        <v>1.944496107376275E-2</v>
      </c>
      <c r="AM223">
        <f t="shared" si="115"/>
        <v>-1.4382515089867768E-2</v>
      </c>
    </row>
    <row r="224" spans="12:39" x14ac:dyDescent="0.25">
      <c r="L224">
        <f xml:space="preserve"> L223+$K$5</f>
        <v>0.21900000000000017</v>
      </c>
      <c r="M224" s="36">
        <f t="shared" si="90"/>
        <v>6497065.4000000004</v>
      </c>
      <c r="N224">
        <f t="shared" si="89"/>
        <v>64.97065400000001</v>
      </c>
      <c r="O224">
        <f t="shared" si="91"/>
        <v>4.104526760027033E-2</v>
      </c>
      <c r="P224">
        <f t="shared" si="92"/>
        <v>6.7227300612191163E-2</v>
      </c>
      <c r="Q224">
        <f t="shared" si="93"/>
        <v>0.40428718145975956</v>
      </c>
      <c r="R224">
        <f t="shared" si="94"/>
        <v>0.17861330443029391</v>
      </c>
      <c r="S224">
        <f t="shared" si="95"/>
        <v>1.2242176210183718E-2</v>
      </c>
      <c r="T224">
        <f t="shared" si="96"/>
        <v>9.8839563471129748E-3</v>
      </c>
      <c r="U224">
        <f t="shared" si="97"/>
        <v>2.6057242037328711E-2</v>
      </c>
      <c r="V224">
        <f t="shared" si="98"/>
        <v>529.44287086462464</v>
      </c>
      <c r="W224">
        <f t="shared" si="99"/>
        <v>3.6068366704997432</v>
      </c>
      <c r="X224">
        <f t="shared" si="100"/>
        <v>5.9075724750583403</v>
      </c>
      <c r="Y224">
        <f t="shared" si="101"/>
        <v>35.526576308457074</v>
      </c>
      <c r="Z224">
        <f t="shared" si="102"/>
        <v>15.695573544124617</v>
      </c>
      <c r="AA224">
        <f t="shared" si="103"/>
        <v>1.075776396724464</v>
      </c>
      <c r="AB224">
        <f t="shared" si="104"/>
        <v>0.86854875815576293</v>
      </c>
      <c r="AC224">
        <f t="shared" si="105"/>
        <v>2.2897698469800116</v>
      </c>
      <c r="AD224">
        <f t="shared" si="106"/>
        <v>3453.38</v>
      </c>
      <c r="AE224">
        <f t="shared" si="107"/>
        <v>24.820558767329132</v>
      </c>
      <c r="AF224">
        <f t="shared" si="108"/>
        <v>116.63674966922926</v>
      </c>
      <c r="AG224">
        <f t="shared" si="109"/>
        <v>334.67334615864144</v>
      </c>
      <c r="AH224">
        <f t="shared" si="110"/>
        <v>1.5812228341903888E-5</v>
      </c>
      <c r="AI224">
        <f t="shared" si="111"/>
        <v>1.2988631302869761E-2</v>
      </c>
      <c r="AJ224">
        <f t="shared" si="112"/>
        <v>4466.1003354238474</v>
      </c>
      <c r="AK224">
        <f t="shared" si="113"/>
        <v>5.4629834112790316</v>
      </c>
      <c r="AL224">
        <f t="shared" si="114"/>
        <v>1.9426998960883506E-2</v>
      </c>
      <c r="AM224">
        <f t="shared" si="115"/>
        <v>-1.4387353972356685E-2</v>
      </c>
    </row>
    <row r="225" spans="12:39" x14ac:dyDescent="0.25">
      <c r="L225">
        <f xml:space="preserve"> L224+$K$5</f>
        <v>0.22000000000000017</v>
      </c>
      <c r="M225" s="36">
        <f t="shared" si="90"/>
        <v>6497038.6000000006</v>
      </c>
      <c r="N225">
        <f t="shared" si="89"/>
        <v>64.970386000000005</v>
      </c>
      <c r="O225">
        <f t="shared" si="91"/>
        <v>4.1025883107387022E-2</v>
      </c>
      <c r="P225">
        <f t="shared" si="92"/>
        <v>6.7220510554575133E-2</v>
      </c>
      <c r="Q225">
        <f t="shared" si="93"/>
        <v>0.40422804230114484</v>
      </c>
      <c r="R225">
        <f t="shared" si="94"/>
        <v>0.17861330443029391</v>
      </c>
      <c r="S225">
        <f t="shared" si="95"/>
        <v>1.2268350760683056E-2</v>
      </c>
      <c r="T225">
        <f t="shared" si="96"/>
        <v>9.8907464047290044E-3</v>
      </c>
      <c r="U225">
        <f t="shared" si="97"/>
        <v>2.6057242037328711E-2</v>
      </c>
      <c r="V225">
        <f t="shared" si="98"/>
        <v>529.48208831284001</v>
      </c>
      <c r="W225">
        <f t="shared" si="99"/>
        <v>3.6053736683475015</v>
      </c>
      <c r="X225">
        <f t="shared" si="100"/>
        <v>5.9073696985867592</v>
      </c>
      <c r="Y225">
        <f t="shared" si="101"/>
        <v>35.523748164187424</v>
      </c>
      <c r="Z225">
        <f t="shared" si="102"/>
        <v>15.696620178142284</v>
      </c>
      <c r="AA225">
        <f t="shared" si="103"/>
        <v>1.0781483647978665</v>
      </c>
      <c r="AB225">
        <f t="shared" si="104"/>
        <v>0.86920338934743979</v>
      </c>
      <c r="AC225">
        <f t="shared" si="105"/>
        <v>2.2899225365907321</v>
      </c>
      <c r="AD225">
        <f t="shared" si="106"/>
        <v>3453.38</v>
      </c>
      <c r="AE225">
        <f t="shared" si="107"/>
        <v>24.813377512383198</v>
      </c>
      <c r="AF225">
        <f t="shared" si="108"/>
        <v>116.39340649189076</v>
      </c>
      <c r="AG225">
        <f t="shared" si="109"/>
        <v>334.55985565548804</v>
      </c>
      <c r="AH225">
        <f t="shared" si="110"/>
        <v>1.5796619329500518E-5</v>
      </c>
      <c r="AI225">
        <f t="shared" si="111"/>
        <v>1.2997307558620119E-2</v>
      </c>
      <c r="AJ225">
        <f t="shared" si="112"/>
        <v>4463.343492252844</v>
      </c>
      <c r="AK225">
        <f t="shared" si="113"/>
        <v>5.4717007075619932</v>
      </c>
      <c r="AL225">
        <f t="shared" si="114"/>
        <v>1.9408980440234265E-2</v>
      </c>
      <c r="AM225">
        <f t="shared" si="115"/>
        <v>-1.4391823660606229E-2</v>
      </c>
    </row>
    <row r="226" spans="12:39" x14ac:dyDescent="0.25">
      <c r="L226">
        <f xml:space="preserve"> L225+$K$5</f>
        <v>0.22100000000000017</v>
      </c>
      <c r="M226" s="36">
        <f t="shared" si="90"/>
        <v>6497011.6781818187</v>
      </c>
      <c r="N226">
        <f t="shared" si="89"/>
        <v>64.970116781818191</v>
      </c>
      <c r="O226">
        <f t="shared" si="91"/>
        <v>4.1006492592365086E-2</v>
      </c>
      <c r="P226">
        <f t="shared" si="92"/>
        <v>6.7213750795965171E-2</v>
      </c>
      <c r="Q226">
        <f t="shared" si="93"/>
        <v>0.40416898199527113</v>
      </c>
      <c r="R226">
        <f t="shared" si="94"/>
        <v>0.17861330443029391</v>
      </c>
      <c r="S226">
        <f t="shared" si="95"/>
        <v>1.2294501034314948E-2</v>
      </c>
      <c r="T226">
        <f t="shared" si="96"/>
        <v>9.8975061633389625E-3</v>
      </c>
      <c r="U226">
        <f t="shared" si="97"/>
        <v>2.6057242037328711E-2</v>
      </c>
      <c r="V226">
        <f t="shared" si="98"/>
        <v>529.52117116661623</v>
      </c>
      <c r="W226">
        <f t="shared" si="99"/>
        <v>3.6039096395093977</v>
      </c>
      <c r="X226">
        <f t="shared" si="100"/>
        <v>5.9071690624489568</v>
      </c>
      <c r="Y226">
        <f t="shared" si="101"/>
        <v>35.520923593320362</v>
      </c>
      <c r="Z226">
        <f t="shared" si="102"/>
        <v>15.69766563504661</v>
      </c>
      <c r="AA226">
        <f t="shared" si="103"/>
        <v>1.0805184249963278</v>
      </c>
      <c r="AB226">
        <f t="shared" si="104"/>
        <v>0.86985537201985019</v>
      </c>
      <c r="AC226">
        <f t="shared" si="105"/>
        <v>2.2900750544766892</v>
      </c>
      <c r="AD226">
        <f t="shared" si="106"/>
        <v>3453.38</v>
      </c>
      <c r="AE226">
        <f t="shared" si="107"/>
        <v>24.80622402836951</v>
      </c>
      <c r="AF226">
        <f t="shared" si="108"/>
        <v>116.15143930270693</v>
      </c>
      <c r="AG226">
        <f t="shared" si="109"/>
        <v>334.44685716495314</v>
      </c>
      <c r="AH226">
        <f t="shared" si="110"/>
        <v>1.5781081513269977E-5</v>
      </c>
      <c r="AI226">
        <f t="shared" si="111"/>
        <v>1.300595852342523E-2</v>
      </c>
      <c r="AJ226">
        <f t="shared" si="112"/>
        <v>4460.5982094589108</v>
      </c>
      <c r="AK226">
        <f t="shared" si="113"/>
        <v>5.4804006370361202</v>
      </c>
      <c r="AL226">
        <f t="shared" si="114"/>
        <v>1.9390904197149939E-2</v>
      </c>
      <c r="AM226">
        <f t="shared" si="115"/>
        <v>-1.4395930104473533E-2</v>
      </c>
    </row>
    <row r="227" spans="12:39" x14ac:dyDescent="0.25">
      <c r="L227">
        <f xml:space="preserve"> L226+$K$5</f>
        <v>0.22200000000000017</v>
      </c>
      <c r="M227" s="36">
        <f t="shared" si="90"/>
        <v>6496984.6345454548</v>
      </c>
      <c r="N227">
        <f t="shared" si="89"/>
        <v>64.969846345454556</v>
      </c>
      <c r="O227">
        <f t="shared" si="91"/>
        <v>4.0987096544614056E-2</v>
      </c>
      <c r="P227">
        <f t="shared" si="92"/>
        <v>6.7207020924722846E-2</v>
      </c>
      <c r="Q227">
        <f t="shared" si="93"/>
        <v>0.40411000028604205</v>
      </c>
      <c r="R227">
        <f t="shared" si="94"/>
        <v>0.17861330443029391</v>
      </c>
      <c r="S227">
        <f t="shared" si="95"/>
        <v>1.2320626953308308E-2</v>
      </c>
      <c r="T227">
        <f t="shared" si="96"/>
        <v>9.904236034581293E-3</v>
      </c>
      <c r="U227">
        <f t="shared" si="97"/>
        <v>2.6057242037328711E-2</v>
      </c>
      <c r="V227">
        <f t="shared" si="98"/>
        <v>529.56011915304668</v>
      </c>
      <c r="W227">
        <f t="shared" si="99"/>
        <v>3.6024446264156804</v>
      </c>
      <c r="X227">
        <f t="shared" si="100"/>
        <v>5.9069705297163493</v>
      </c>
      <c r="Y227">
        <f t="shared" si="101"/>
        <v>35.518102567394216</v>
      </c>
      <c r="Z227">
        <f t="shared" si="102"/>
        <v>15.69870991107841</v>
      </c>
      <c r="AA227">
        <f t="shared" si="103"/>
        <v>1.0828865692817677</v>
      </c>
      <c r="AB227">
        <f t="shared" si="104"/>
        <v>0.87050474147865486</v>
      </c>
      <c r="AC227">
        <f t="shared" si="105"/>
        <v>2.2902274000894711</v>
      </c>
      <c r="AD227">
        <f t="shared" si="106"/>
        <v>3453.38</v>
      </c>
      <c r="AE227">
        <f t="shared" si="107"/>
        <v>24.799098331244966</v>
      </c>
      <c r="AF227">
        <f t="shared" si="108"/>
        <v>115.91084293544566</v>
      </c>
      <c r="AG227">
        <f t="shared" si="109"/>
        <v>334.33435832541045</v>
      </c>
      <c r="AH227">
        <f t="shared" si="110"/>
        <v>1.57656147975243E-5</v>
      </c>
      <c r="AI227">
        <f t="shared" si="111"/>
        <v>1.3014584092118813E-2</v>
      </c>
      <c r="AJ227">
        <f t="shared" si="112"/>
        <v>4457.8644826753298</v>
      </c>
      <c r="AK227">
        <f t="shared" si="113"/>
        <v>5.4890830254123735</v>
      </c>
      <c r="AL227">
        <f t="shared" si="114"/>
        <v>1.9372768973935622E-2</v>
      </c>
      <c r="AM227">
        <f t="shared" si="115"/>
        <v>-1.4399679153345073E-2</v>
      </c>
    </row>
    <row r="228" spans="12:39" x14ac:dyDescent="0.25">
      <c r="L228">
        <f xml:space="preserve"> L227+$K$5</f>
        <v>0.22300000000000017</v>
      </c>
      <c r="M228" s="36">
        <f t="shared" si="90"/>
        <v>6496957.4690909097</v>
      </c>
      <c r="N228">
        <f t="shared" si="89"/>
        <v>64.969574690909099</v>
      </c>
      <c r="O228">
        <f t="shared" si="91"/>
        <v>4.0967695445662415E-2</v>
      </c>
      <c r="P228">
        <f t="shared" si="92"/>
        <v>6.7200320538785274E-2</v>
      </c>
      <c r="Q228">
        <f t="shared" si="93"/>
        <v>0.40405109693032604</v>
      </c>
      <c r="R228">
        <f t="shared" si="94"/>
        <v>0.17861330443029391</v>
      </c>
      <c r="S228">
        <f t="shared" si="95"/>
        <v>1.2346728438197523E-2</v>
      </c>
      <c r="T228">
        <f t="shared" si="96"/>
        <v>9.9109364205188684E-3</v>
      </c>
      <c r="U228">
        <f t="shared" si="97"/>
        <v>2.6057242037328711E-2</v>
      </c>
      <c r="V228">
        <f t="shared" si="98"/>
        <v>529.59893200643842</v>
      </c>
      <c r="W228">
        <f t="shared" si="99"/>
        <v>3.6009786708003273</v>
      </c>
      <c r="X228">
        <f t="shared" si="100"/>
        <v>5.9067740642641411</v>
      </c>
      <c r="Y228">
        <f t="shared" si="101"/>
        <v>35.515285058916589</v>
      </c>
      <c r="Z228">
        <f t="shared" si="102"/>
        <v>15.699753002405046</v>
      </c>
      <c r="AA228">
        <f t="shared" si="103"/>
        <v>1.0852527894590296</v>
      </c>
      <c r="AB228">
        <f t="shared" si="104"/>
        <v>0.87115153219401509</v>
      </c>
      <c r="AC228">
        <f t="shared" si="105"/>
        <v>2.2903795728699472</v>
      </c>
      <c r="AD228">
        <f t="shared" si="106"/>
        <v>3453.38</v>
      </c>
      <c r="AE228">
        <f t="shared" si="107"/>
        <v>24.792000435709113</v>
      </c>
      <c r="AF228">
        <f t="shared" si="108"/>
        <v>115.67161221322006</v>
      </c>
      <c r="AG228">
        <f t="shared" si="109"/>
        <v>334.2223665128156</v>
      </c>
      <c r="AH228">
        <f t="shared" si="110"/>
        <v>1.5750219084344982E-5</v>
      </c>
      <c r="AI228">
        <f t="shared" si="111"/>
        <v>1.3023184161136424E-2</v>
      </c>
      <c r="AJ228">
        <f t="shared" si="112"/>
        <v>4455.1423070866203</v>
      </c>
      <c r="AK228">
        <f t="shared" si="113"/>
        <v>5.4977476997967978</v>
      </c>
      <c r="AL228">
        <f t="shared" si="114"/>
        <v>1.9354573568579187E-2</v>
      </c>
      <c r="AM228">
        <f t="shared" si="115"/>
        <v>-1.4403076557958945E-2</v>
      </c>
    </row>
    <row r="229" spans="12:39" x14ac:dyDescent="0.25">
      <c r="L229">
        <f xml:space="preserve"> L228+$K$5</f>
        <v>0.22400000000000017</v>
      </c>
      <c r="M229" s="36">
        <f t="shared" si="90"/>
        <v>6496930.1818181826</v>
      </c>
      <c r="N229">
        <f t="shared" si="89"/>
        <v>64.969301818181833</v>
      </c>
      <c r="O229">
        <f t="shared" si="91"/>
        <v>4.0948289769290519E-2</v>
      </c>
      <c r="P229">
        <f t="shared" si="92"/>
        <v>6.7193649245457218E-2</v>
      </c>
      <c r="Q229">
        <f t="shared" si="93"/>
        <v>0.4039922716975981</v>
      </c>
      <c r="R229">
        <f t="shared" si="94"/>
        <v>0.17861330443029391</v>
      </c>
      <c r="S229">
        <f t="shared" si="95"/>
        <v>1.2372805407897473E-2</v>
      </c>
      <c r="T229">
        <f t="shared" si="96"/>
        <v>9.9176077138469192E-3</v>
      </c>
      <c r="U229">
        <f t="shared" si="97"/>
        <v>2.6057242037328711E-2</v>
      </c>
      <c r="V229">
        <f t="shared" si="98"/>
        <v>529.63760946824539</v>
      </c>
      <c r="W229">
        <f t="shared" si="99"/>
        <v>3.5995118137132249</v>
      </c>
      <c r="X229">
        <f t="shared" si="100"/>
        <v>5.9065796307545417</v>
      </c>
      <c r="Y229">
        <f t="shared" si="101"/>
        <v>35.512471041340461</v>
      </c>
      <c r="Z229">
        <f t="shared" si="102"/>
        <v>15.700794905123557</v>
      </c>
      <c r="AA229">
        <f t="shared" si="103"/>
        <v>1.0876170771825979</v>
      </c>
      <c r="AB229">
        <f t="shared" si="104"/>
        <v>0.87179577781873052</v>
      </c>
      <c r="AC229">
        <f t="shared" si="105"/>
        <v>2.2905315722487289</v>
      </c>
      <c r="AD229">
        <f t="shared" si="106"/>
        <v>3453.38</v>
      </c>
      <c r="AE229">
        <f t="shared" si="107"/>
        <v>24.784930355219668</v>
      </c>
      <c r="AF229">
        <f t="shared" si="108"/>
        <v>115.43374194926325</v>
      </c>
      <c r="AG229">
        <f t="shared" si="109"/>
        <v>334.11088884686637</v>
      </c>
      <c r="AH229">
        <f t="shared" si="110"/>
        <v>1.5734894273625894E-5</v>
      </c>
      <c r="AI229">
        <f t="shared" si="111"/>
        <v>1.3031758628506005E-2</v>
      </c>
      <c r="AJ229">
        <f t="shared" si="112"/>
        <v>4452.431677435452</v>
      </c>
      <c r="AK229">
        <f t="shared" si="113"/>
        <v>5.5063944886911784</v>
      </c>
      <c r="AL229">
        <f t="shared" si="114"/>
        <v>1.9336316833490328E-2</v>
      </c>
      <c r="AM229">
        <f t="shared" si="115"/>
        <v>-1.4406127972192297E-2</v>
      </c>
    </row>
    <row r="230" spans="12:39" x14ac:dyDescent="0.25">
      <c r="L230">
        <f xml:space="preserve"> L229+$K$5</f>
        <v>0.22500000000000017</v>
      </c>
      <c r="M230" s="36">
        <f t="shared" si="90"/>
        <v>6496902.7727272734</v>
      </c>
      <c r="N230">
        <f t="shared" si="89"/>
        <v>64.969027727272746</v>
      </c>
      <c r="O230">
        <f t="shared" si="91"/>
        <v>4.092887998166108E-2</v>
      </c>
      <c r="P230">
        <f t="shared" si="92"/>
        <v>6.7187006661207277E-2</v>
      </c>
      <c r="Q230">
        <f t="shared" si="93"/>
        <v>0.4039335243695894</v>
      </c>
      <c r="R230">
        <f t="shared" si="94"/>
        <v>0.17861330443029391</v>
      </c>
      <c r="S230">
        <f t="shared" si="95"/>
        <v>1.239885777977686E-2</v>
      </c>
      <c r="T230">
        <f t="shared" si="96"/>
        <v>9.9242502980968674E-3</v>
      </c>
      <c r="U230">
        <f t="shared" si="97"/>
        <v>2.6057242037328711E-2</v>
      </c>
      <c r="V230">
        <f t="shared" si="98"/>
        <v>529.6761512870022</v>
      </c>
      <c r="W230">
        <f t="shared" si="99"/>
        <v>3.5980440955321238</v>
      </c>
      <c r="X230">
        <f t="shared" si="100"/>
        <v>5.9063871946203035</v>
      </c>
      <c r="Y230">
        <f t="shared" si="101"/>
        <v>35.509660489040776</v>
      </c>
      <c r="Z230">
        <f t="shared" si="102"/>
        <v>15.701835615263731</v>
      </c>
      <c r="AA230">
        <f t="shared" si="103"/>
        <v>1.0899794239631702</v>
      </c>
      <c r="AB230">
        <f t="shared" si="104"/>
        <v>0.87243751120602153</v>
      </c>
      <c r="AC230">
        <f t="shared" si="105"/>
        <v>2.290683397646617</v>
      </c>
      <c r="AD230">
        <f t="shared" si="106"/>
        <v>3453.38</v>
      </c>
      <c r="AE230">
        <f t="shared" si="107"/>
        <v>24.777888102007946</v>
      </c>
      <c r="AF230">
        <f t="shared" si="108"/>
        <v>115.19722694768087</v>
      </c>
      <c r="AG230">
        <f t="shared" si="109"/>
        <v>333.99993219702571</v>
      </c>
      <c r="AH230">
        <f t="shared" si="110"/>
        <v>1.5719640263116084E-5</v>
      </c>
      <c r="AI230">
        <f t="shared" si="111"/>
        <v>1.3040307393838529E-2</v>
      </c>
      <c r="AJ230">
        <f t="shared" si="112"/>
        <v>4449.7325880292692</v>
      </c>
      <c r="AK230">
        <f t="shared" si="113"/>
        <v>5.5150232219938014</v>
      </c>
      <c r="AL230">
        <f t="shared" si="114"/>
        <v>1.931799767426574E-2</v>
      </c>
      <c r="AM230">
        <f t="shared" si="115"/>
        <v>-1.4408838954815466E-2</v>
      </c>
    </row>
    <row r="231" spans="12:39" x14ac:dyDescent="0.25">
      <c r="L231">
        <f xml:space="preserve"> L230+$K$5</f>
        <v>0.22600000000000017</v>
      </c>
      <c r="M231" s="36">
        <f t="shared" si="90"/>
        <v>6496875.2418181822</v>
      </c>
      <c r="N231">
        <f t="shared" si="89"/>
        <v>64.968752418181822</v>
      </c>
      <c r="O231">
        <f t="shared" si="91"/>
        <v>4.090946654144733E-2</v>
      </c>
      <c r="P231">
        <f t="shared" si="92"/>
        <v>6.7180392411468018E-2</v>
      </c>
      <c r="Q231">
        <f t="shared" si="93"/>
        <v>0.40387485473994417</v>
      </c>
      <c r="R231">
        <f t="shared" si="94"/>
        <v>0.17861330443029391</v>
      </c>
      <c r="S231">
        <f t="shared" si="95"/>
        <v>1.2424885469729863E-2</v>
      </c>
      <c r="T231">
        <f t="shared" si="96"/>
        <v>9.9308645478361213E-3</v>
      </c>
      <c r="U231">
        <f t="shared" si="97"/>
        <v>2.6057242037328711E-2</v>
      </c>
      <c r="V231">
        <f t="shared" si="98"/>
        <v>529.71455721825873</v>
      </c>
      <c r="W231">
        <f t="shared" si="99"/>
        <v>3.5965755559743831</v>
      </c>
      <c r="X231">
        <f t="shared" si="100"/>
        <v>5.9061967220485938</v>
      </c>
      <c r="Y231">
        <f t="shared" si="101"/>
        <v>35.506853377291627</v>
      </c>
      <c r="Z231">
        <f t="shared" si="102"/>
        <v>15.702875128791129</v>
      </c>
      <c r="AA231">
        <f t="shared" si="103"/>
        <v>1.0923398211740833</v>
      </c>
      <c r="AB231">
        <f t="shared" si="104"/>
        <v>0.87307676442696436</v>
      </c>
      <c r="AC231">
        <f t="shared" si="105"/>
        <v>2.2908350484750413</v>
      </c>
      <c r="AD231">
        <f t="shared" si="106"/>
        <v>3453.38</v>
      </c>
      <c r="AE231">
        <f t="shared" si="107"/>
        <v>24.770873687094056</v>
      </c>
      <c r="AF231">
        <f t="shared" si="108"/>
        <v>114.96206200419326</v>
      </c>
      <c r="AG231">
        <f t="shared" si="109"/>
        <v>333.88950318842058</v>
      </c>
      <c r="AH231">
        <f t="shared" si="110"/>
        <v>1.5704456948461451E-5</v>
      </c>
      <c r="AI231">
        <f t="shared" si="111"/>
        <v>1.3048830358318534E-2</v>
      </c>
      <c r="AJ231">
        <f t="shared" si="112"/>
        <v>4447.0450327470344</v>
      </c>
      <c r="AK231">
        <f t="shared" si="113"/>
        <v>5.5236337310000536</v>
      </c>
      <c r="AL231">
        <f t="shared" si="114"/>
        <v>1.9299615048479501E-2</v>
      </c>
      <c r="AM231">
        <f t="shared" si="115"/>
        <v>-1.4411214971214212E-2</v>
      </c>
    </row>
    <row r="232" spans="12:39" x14ac:dyDescent="0.25">
      <c r="L232">
        <f xml:space="preserve"> L231+$K$5</f>
        <v>0.22700000000000017</v>
      </c>
      <c r="M232" s="36">
        <f t="shared" si="90"/>
        <v>6496847.5890909098</v>
      </c>
      <c r="N232">
        <f t="shared" si="89"/>
        <v>64.968475890909104</v>
      </c>
      <c r="O232">
        <f t="shared" si="91"/>
        <v>4.0890049899958834E-2</v>
      </c>
      <c r="P232">
        <f t="shared" si="92"/>
        <v>6.7173806130440203E-2</v>
      </c>
      <c r="Q232">
        <f t="shared" si="93"/>
        <v>0.40381626261388376</v>
      </c>
      <c r="R232">
        <f t="shared" si="94"/>
        <v>0.17861330443029391</v>
      </c>
      <c r="S232">
        <f t="shared" si="95"/>
        <v>1.2450888392246168E-2</v>
      </c>
      <c r="T232">
        <f t="shared" si="96"/>
        <v>9.9374508288639311E-3</v>
      </c>
      <c r="U232">
        <f t="shared" si="97"/>
        <v>2.6057242037328711E-2</v>
      </c>
      <c r="V232">
        <f t="shared" si="98"/>
        <v>529.75282702451523</v>
      </c>
      <c r="W232">
        <f t="shared" si="99"/>
        <v>3.5951062341084921</v>
      </c>
      <c r="X232">
        <f t="shared" si="100"/>
        <v>5.9060081799651689</v>
      </c>
      <c r="Y232">
        <f t="shared" si="101"/>
        <v>35.504049682243775</v>
      </c>
      <c r="Z232">
        <f t="shared" si="102"/>
        <v>15.703913441610011</v>
      </c>
      <c r="AA232">
        <f t="shared" si="103"/>
        <v>1.0946982600575972</v>
      </c>
      <c r="AB232">
        <f t="shared" si="104"/>
        <v>0.87371356878758144</v>
      </c>
      <c r="AC232">
        <f t="shared" si="105"/>
        <v>2.29098652413649</v>
      </c>
      <c r="AD232">
        <f t="shared" si="106"/>
        <v>3453.38</v>
      </c>
      <c r="AE232">
        <f t="shared" si="107"/>
        <v>24.763887120301938</v>
      </c>
      <c r="AF232">
        <f t="shared" si="108"/>
        <v>114.72824190685544</v>
      </c>
      <c r="AG232">
        <f t="shared" si="109"/>
        <v>333.77960820760688</v>
      </c>
      <c r="AH232">
        <f t="shared" si="110"/>
        <v>1.5689344223245924E-5</v>
      </c>
      <c r="AI232">
        <f t="shared" si="111"/>
        <v>1.3057327424694972E-2</v>
      </c>
      <c r="AJ232">
        <f t="shared" si="112"/>
        <v>4444.3690050456962</v>
      </c>
      <c r="AK232">
        <f t="shared" si="113"/>
        <v>5.532225848403117</v>
      </c>
      <c r="AL232">
        <f t="shared" si="114"/>
        <v>1.9281167964498587E-2</v>
      </c>
      <c r="AM232">
        <f t="shared" si="115"/>
        <v>-1.4413261395078463E-2</v>
      </c>
    </row>
    <row r="233" spans="12:39" x14ac:dyDescent="0.25">
      <c r="L233">
        <f xml:space="preserve"> L232+$K$5</f>
        <v>0.22800000000000017</v>
      </c>
      <c r="M233" s="36">
        <f t="shared" si="90"/>
        <v>6496819.8145454554</v>
      </c>
      <c r="N233">
        <f t="shared" si="89"/>
        <v>64.968198145454565</v>
      </c>
      <c r="O233">
        <f t="shared" si="91"/>
        <v>4.0870630501265021E-2</v>
      </c>
      <c r="P233">
        <f t="shared" si="92"/>
        <v>6.7167247460900775E-2</v>
      </c>
      <c r="Q233">
        <f t="shared" si="93"/>
        <v>0.40375774780787782</v>
      </c>
      <c r="R233">
        <f t="shared" si="94"/>
        <v>0.17861330443029391</v>
      </c>
      <c r="S233">
        <f t="shared" si="95"/>
        <v>1.2476866460479411E-2</v>
      </c>
      <c r="T233">
        <f t="shared" si="96"/>
        <v>9.9440094984033639E-3</v>
      </c>
      <c r="U233">
        <f t="shared" si="97"/>
        <v>2.6057242037328711E-2</v>
      </c>
      <c r="V233">
        <f t="shared" si="98"/>
        <v>529.7909604751577</v>
      </c>
      <c r="W233">
        <f t="shared" si="99"/>
        <v>3.5936361683653706</v>
      </c>
      <c r="X233">
        <f t="shared" si="100"/>
        <v>5.9058215360188573</v>
      </c>
      <c r="Y233">
        <f t="shared" si="101"/>
        <v>35.5012493809026</v>
      </c>
      <c r="Z233">
        <f t="shared" si="102"/>
        <v>15.704950549566192</v>
      </c>
      <c r="AA233">
        <f t="shared" si="103"/>
        <v>1.0970547317310371</v>
      </c>
      <c r="AB233">
        <f t="shared" si="104"/>
        <v>0.87434795484559613</v>
      </c>
      <c r="AC233">
        <f t="shared" si="105"/>
        <v>2.2911378240249234</v>
      </c>
      <c r="AD233">
        <f t="shared" si="106"/>
        <v>3453.38</v>
      </c>
      <c r="AE233">
        <f t="shared" si="107"/>
        <v>24.756928410274256</v>
      </c>
      <c r="AF233">
        <f t="shared" si="108"/>
        <v>114.49576143676443</v>
      </c>
      <c r="AG233">
        <f t="shared" si="109"/>
        <v>333.67025340821363</v>
      </c>
      <c r="AH233">
        <f t="shared" si="110"/>
        <v>1.5674301979032166E-5</v>
      </c>
      <c r="AI233">
        <f t="shared" si="111"/>
        <v>1.3065798497271816E-2</v>
      </c>
      <c r="AJ233">
        <f t="shared" si="112"/>
        <v>4441.7044979667126</v>
      </c>
      <c r="AK233">
        <f t="shared" si="113"/>
        <v>5.5407994082944674</v>
      </c>
      <c r="AL233">
        <f t="shared" si="114"/>
        <v>1.9262655480322455E-2</v>
      </c>
      <c r="AM233">
        <f t="shared" si="115"/>
        <v>-1.4414983510061392E-2</v>
      </c>
    </row>
    <row r="234" spans="12:39" x14ac:dyDescent="0.25">
      <c r="L234">
        <f xml:space="preserve"> L233+$K$5</f>
        <v>0.22900000000000018</v>
      </c>
      <c r="M234" s="36">
        <f t="shared" si="90"/>
        <v>6496791.9181818189</v>
      </c>
      <c r="N234">
        <f t="shared" si="89"/>
        <v>64.967919181818189</v>
      </c>
      <c r="O234">
        <f t="shared" si="91"/>
        <v>4.085120878231651E-2</v>
      </c>
      <c r="P234">
        <f t="shared" si="92"/>
        <v>6.7160716054014649E-2</v>
      </c>
      <c r="Q234">
        <f t="shared" si="93"/>
        <v>0.40369931014932242</v>
      </c>
      <c r="R234">
        <f t="shared" si="94"/>
        <v>0.17861330443029391</v>
      </c>
      <c r="S234">
        <f t="shared" si="95"/>
        <v>1.2502819586314043E-2</v>
      </c>
      <c r="T234">
        <f t="shared" si="96"/>
        <v>9.9505409052894865E-3</v>
      </c>
      <c r="U234">
        <f t="shared" si="97"/>
        <v>2.6057242037328711E-2</v>
      </c>
      <c r="V234">
        <f t="shared" si="98"/>
        <v>529.82895734639419</v>
      </c>
      <c r="W234">
        <f t="shared" si="99"/>
        <v>3.59216539654948</v>
      </c>
      <c r="X234">
        <f t="shared" si="100"/>
        <v>5.9056367585663416</v>
      </c>
      <c r="Y234">
        <f t="shared" si="101"/>
        <v>35.49845245110663</v>
      </c>
      <c r="Z234">
        <f t="shared" si="102"/>
        <v>15.705986448449877</v>
      </c>
      <c r="AA234">
        <f t="shared" si="103"/>
        <v>1.0994092271928018</v>
      </c>
      <c r="AB234">
        <f t="shared" si="104"/>
        <v>0.87497995242686022</v>
      </c>
      <c r="AC234">
        <f t="shared" si="105"/>
        <v>2.2912889475261906</v>
      </c>
      <c r="AD234">
        <f t="shared" si="106"/>
        <v>3453.38</v>
      </c>
      <c r="AE234">
        <f t="shared" si="107"/>
        <v>24.749997564487078</v>
      </c>
      <c r="AF234">
        <f t="shared" si="108"/>
        <v>114.26461536875129</v>
      </c>
      <c r="AG234">
        <f t="shared" si="109"/>
        <v>333.56144471646445</v>
      </c>
      <c r="AH234">
        <f t="shared" si="110"/>
        <v>1.5659330105401652E-5</v>
      </c>
      <c r="AI234">
        <f t="shared" si="111"/>
        <v>1.3074243481898886E-2</v>
      </c>
      <c r="AJ234">
        <f t="shared" si="112"/>
        <v>4439.0515041424242</v>
      </c>
      <c r="AK234">
        <f t="shared" si="113"/>
        <v>5.5493542461644294</v>
      </c>
      <c r="AL234">
        <f t="shared" si="114"/>
        <v>1.9244076702446225E-2</v>
      </c>
      <c r="AM234">
        <f t="shared" si="115"/>
        <v>-1.4416386511407262E-2</v>
      </c>
    </row>
    <row r="235" spans="12:39" x14ac:dyDescent="0.25">
      <c r="L235">
        <f xml:space="preserve"> L234+$K$5</f>
        <v>0.23000000000000018</v>
      </c>
      <c r="M235" s="36">
        <f t="shared" si="90"/>
        <v>6496763.9000000004</v>
      </c>
      <c r="N235">
        <f t="shared" si="89"/>
        <v>64.967639000000005</v>
      </c>
      <c r="O235">
        <f t="shared" si="91"/>
        <v>4.0831785173064225E-2</v>
      </c>
      <c r="P235">
        <f t="shared" si="92"/>
        <v>6.7154211569150316E-2</v>
      </c>
      <c r="Q235">
        <f t="shared" si="93"/>
        <v>0.40364094947622486</v>
      </c>
      <c r="R235">
        <f t="shared" si="94"/>
        <v>0.17861330443029391</v>
      </c>
      <c r="S235">
        <f t="shared" si="95"/>
        <v>1.2528747680430665E-2</v>
      </c>
      <c r="T235">
        <f t="shared" si="96"/>
        <v>9.9570453901538201E-3</v>
      </c>
      <c r="U235">
        <f t="shared" si="97"/>
        <v>2.6057242037328711E-2</v>
      </c>
      <c r="V235">
        <f t="shared" si="98"/>
        <v>529.86681742119151</v>
      </c>
      <c r="W235">
        <f t="shared" si="99"/>
        <v>3.5906939558497228</v>
      </c>
      <c r="X235">
        <f t="shared" si="100"/>
        <v>5.9054538166572623</v>
      </c>
      <c r="Y235">
        <f t="shared" si="101"/>
        <v>35.495658871506485</v>
      </c>
      <c r="Z235">
        <f t="shared" si="102"/>
        <v>15.707021133998415</v>
      </c>
      <c r="AA235">
        <f t="shared" si="103"/>
        <v>1.101761737328238</v>
      </c>
      <c r="AB235">
        <f t="shared" si="104"/>
        <v>0.87560959064145671</v>
      </c>
      <c r="AC235">
        <f t="shared" si="105"/>
        <v>2.2914398940184286</v>
      </c>
      <c r="AD235">
        <f t="shared" si="106"/>
        <v>3453.38</v>
      </c>
      <c r="AE235">
        <f t="shared" si="107"/>
        <v>24.743094589264466</v>
      </c>
      <c r="AF235">
        <f t="shared" si="108"/>
        <v>114.0347984720588</v>
      </c>
      <c r="AG235">
        <f t="shared" si="109"/>
        <v>333.45318783658149</v>
      </c>
      <c r="AH235">
        <f t="shared" si="110"/>
        <v>1.5644428489994054E-5</v>
      </c>
      <c r="AI235">
        <f t="shared" si="111"/>
        <v>1.3082662285962724E-2</v>
      </c>
      <c r="AJ235">
        <f t="shared" si="112"/>
        <v>4436.4100158023812</v>
      </c>
      <c r="AK235">
        <f t="shared" si="113"/>
        <v>5.5578901989025873</v>
      </c>
      <c r="AL235">
        <f t="shared" si="114"/>
        <v>1.9225430784746738E-2</v>
      </c>
      <c r="AM235">
        <f t="shared" si="115"/>
        <v>-1.4417475507548324E-2</v>
      </c>
    </row>
    <row r="236" spans="12:39" x14ac:dyDescent="0.25">
      <c r="L236">
        <f xml:space="preserve"> L235+$K$5</f>
        <v>0.23100000000000018</v>
      </c>
      <c r="M236" s="36">
        <f t="shared" si="90"/>
        <v>6496735.7600000007</v>
      </c>
      <c r="N236">
        <f t="shared" si="89"/>
        <v>64.967357600000014</v>
      </c>
      <c r="O236">
        <f t="shared" si="91"/>
        <v>4.0812360096576336E-2</v>
      </c>
      <c r="P236">
        <f t="shared" si="92"/>
        <v>6.7147733673698987E-2</v>
      </c>
      <c r="Q236">
        <f t="shared" si="93"/>
        <v>0.4035826656368951</v>
      </c>
      <c r="R236">
        <f t="shared" si="94"/>
        <v>0.17861330443029391</v>
      </c>
      <c r="S236">
        <f t="shared" si="95"/>
        <v>1.2554650652369877E-2</v>
      </c>
      <c r="T236">
        <f t="shared" si="96"/>
        <v>9.9635232856051439E-3</v>
      </c>
      <c r="U236">
        <f t="shared" si="97"/>
        <v>2.6057242037328711E-2</v>
      </c>
      <c r="V236">
        <f t="shared" si="98"/>
        <v>529.90454048921254</v>
      </c>
      <c r="W236">
        <f t="shared" si="99"/>
        <v>3.5892218828501301</v>
      </c>
      <c r="X236">
        <f t="shared" si="100"/>
        <v>5.9052726800195661</v>
      </c>
      <c r="Y236">
        <f t="shared" si="101"/>
        <v>35.492868621544062</v>
      </c>
      <c r="Z236">
        <f t="shared" si="102"/>
        <v>15.708054601898949</v>
      </c>
      <c r="AA236">
        <f t="shared" si="103"/>
        <v>1.1041122529153793</v>
      </c>
      <c r="AB236">
        <f t="shared" si="104"/>
        <v>0.87623689789948589</v>
      </c>
      <c r="AC236">
        <f t="shared" si="105"/>
        <v>2.2915906628724505</v>
      </c>
      <c r="AD236">
        <f t="shared" si="106"/>
        <v>3453.38</v>
      </c>
      <c r="AE236">
        <f t="shared" si="107"/>
        <v>24.736219489792841</v>
      </c>
      <c r="AF236">
        <f t="shared" si="108"/>
        <v>113.80630551099843</v>
      </c>
      <c r="AG236">
        <f t="shared" si="109"/>
        <v>333.34548825606657</v>
      </c>
      <c r="AH236">
        <f t="shared" si="110"/>
        <v>1.5629597018545978E-5</v>
      </c>
      <c r="AI236">
        <f t="shared" si="111"/>
        <v>1.3091054818377476E-2</v>
      </c>
      <c r="AJ236">
        <f t="shared" si="112"/>
        <v>4433.7800247795267</v>
      </c>
      <c r="AK236">
        <f t="shared" si="113"/>
        <v>5.5664071047982322</v>
      </c>
      <c r="AL236">
        <f t="shared" si="114"/>
        <v>1.9206716927391582E-2</v>
      </c>
      <c r="AM236">
        <f t="shared" si="115"/>
        <v>-1.4418255521673947E-2</v>
      </c>
    </row>
    <row r="237" spans="12:39" x14ac:dyDescent="0.25">
      <c r="L237">
        <f xml:space="preserve"> L236+$K$5</f>
        <v>0.23200000000000018</v>
      </c>
      <c r="M237" s="36">
        <f t="shared" si="90"/>
        <v>6496707.498181819</v>
      </c>
      <c r="N237">
        <f t="shared" si="89"/>
        <v>64.9670749818182</v>
      </c>
      <c r="O237">
        <f t="shared" si="91"/>
        <v>4.0792933969153143E-2</v>
      </c>
      <c r="P237">
        <f t="shared" si="92"/>
        <v>6.7141282042897418E-2</v>
      </c>
      <c r="Q237">
        <f t="shared" si="93"/>
        <v>0.40352445848964402</v>
      </c>
      <c r="R237">
        <f t="shared" si="94"/>
        <v>0.17861330443029391</v>
      </c>
      <c r="S237">
        <f t="shared" si="95"/>
        <v>1.2580528410594642E-2</v>
      </c>
      <c r="T237">
        <f t="shared" si="96"/>
        <v>9.9699749164067122E-3</v>
      </c>
      <c r="U237">
        <f t="shared" si="97"/>
        <v>2.6057242037328711E-2</v>
      </c>
      <c r="V237">
        <f t="shared" si="98"/>
        <v>529.94212634675387</v>
      </c>
      <c r="W237">
        <f t="shared" si="99"/>
        <v>3.5877492135403655</v>
      </c>
      <c r="X237">
        <f t="shared" si="100"/>
        <v>5.9050933190451715</v>
      </c>
      <c r="Y237">
        <f t="shared" si="101"/>
        <v>35.490081681432372</v>
      </c>
      <c r="Z237">
        <f t="shared" si="102"/>
        <v>15.709086847791061</v>
      </c>
      <c r="AA237">
        <f t="shared" si="103"/>
        <v>1.1064607646305606</v>
      </c>
      <c r="AB237">
        <f t="shared" si="104"/>
        <v>0.87686190192653923</v>
      </c>
      <c r="AC237">
        <f t="shared" si="105"/>
        <v>2.2917412534521309</v>
      </c>
      <c r="AD237">
        <f t="shared" si="106"/>
        <v>3453.38</v>
      </c>
      <c r="AE237">
        <f t="shared" si="107"/>
        <v>24.72937227013518</v>
      </c>
      <c r="AF237">
        <f t="shared" si="108"/>
        <v>113.57913124560098</v>
      </c>
      <c r="AG237">
        <f t="shared" si="109"/>
        <v>333.23835125087487</v>
      </c>
      <c r="AH237">
        <f t="shared" si="110"/>
        <v>1.5614835574929441E-5</v>
      </c>
      <c r="AI237">
        <f t="shared" si="111"/>
        <v>1.3099420989575679E-2</v>
      </c>
      <c r="AJ237">
        <f t="shared" si="112"/>
        <v>4431.161522516375</v>
      </c>
      <c r="AK237">
        <f t="shared" si="113"/>
        <v>5.5749048035407913</v>
      </c>
      <c r="AL237">
        <f t="shared" si="114"/>
        <v>1.9187934375769579E-2</v>
      </c>
      <c r="AM237">
        <f t="shared" si="115"/>
        <v>-1.4418731493271266E-2</v>
      </c>
    </row>
    <row r="238" spans="12:39" x14ac:dyDescent="0.25">
      <c r="L238">
        <f xml:space="preserve"> L237+$K$5</f>
        <v>0.23300000000000018</v>
      </c>
      <c r="M238" s="36">
        <f t="shared" si="90"/>
        <v>6496679.1145454552</v>
      </c>
      <c r="N238">
        <f t="shared" si="89"/>
        <v>64.96679114545455</v>
      </c>
      <c r="O238">
        <f t="shared" si="91"/>
        <v>4.0773507200439818E-2</v>
      </c>
      <c r="P238">
        <f t="shared" si="92"/>
        <v>6.7134856359654174E-2</v>
      </c>
      <c r="Q238">
        <f t="shared" si="93"/>
        <v>0.40346632790248765</v>
      </c>
      <c r="R238">
        <f t="shared" si="94"/>
        <v>0.17861330443029391</v>
      </c>
      <c r="S238">
        <f t="shared" si="95"/>
        <v>1.2606380862551211E-2</v>
      </c>
      <c r="T238">
        <f t="shared" si="96"/>
        <v>9.9764005996499597E-3</v>
      </c>
      <c r="U238">
        <f t="shared" si="97"/>
        <v>2.6057242037328711E-2</v>
      </c>
      <c r="V238">
        <f t="shared" si="98"/>
        <v>529.97957479668423</v>
      </c>
      <c r="W238">
        <f t="shared" si="99"/>
        <v>3.5862759833260358</v>
      </c>
      <c r="X238">
        <f t="shared" si="100"/>
        <v>5.9049157047759149</v>
      </c>
      <c r="Y238">
        <f t="shared" si="101"/>
        <v>35.487298032135698</v>
      </c>
      <c r="Z238">
        <f t="shared" si="102"/>
        <v>15.710117867269346</v>
      </c>
      <c r="AA238">
        <f t="shared" si="103"/>
        <v>1.1088072630539052</v>
      </c>
      <c r="AB238">
        <f t="shared" si="104"/>
        <v>0.8774846297788722</v>
      </c>
      <c r="AC238">
        <f t="shared" si="105"/>
        <v>2.2918916651147812</v>
      </c>
      <c r="AD238">
        <f t="shared" si="106"/>
        <v>3453.38</v>
      </c>
      <c r="AE238">
        <f t="shared" si="107"/>
        <v>24.722552933245179</v>
      </c>
      <c r="AF238">
        <f t="shared" si="108"/>
        <v>113.35327043224773</v>
      </c>
      <c r="AG238">
        <f t="shared" si="109"/>
        <v>333.1317818904742</v>
      </c>
      <c r="AH238">
        <f t="shared" si="110"/>
        <v>1.5600144041189488E-5</v>
      </c>
      <c r="AI238">
        <f t="shared" si="111"/>
        <v>1.3107760711499397E-2</v>
      </c>
      <c r="AJ238">
        <f t="shared" si="112"/>
        <v>4428.5545000710945</v>
      </c>
      <c r="AK238">
        <f t="shared" si="113"/>
        <v>5.5833831362199184</v>
      </c>
      <c r="AL238">
        <f t="shared" si="114"/>
        <v>1.9169082419442967E-2</v>
      </c>
      <c r="AM238">
        <f t="shared" si="115"/>
        <v>-1.4418908279635156E-2</v>
      </c>
    </row>
    <row r="239" spans="12:39" x14ac:dyDescent="0.25">
      <c r="L239">
        <f xml:space="preserve"> L238+$K$5</f>
        <v>0.23400000000000018</v>
      </c>
      <c r="M239" s="36">
        <f t="shared" si="90"/>
        <v>6496650.6090909094</v>
      </c>
      <c r="N239">
        <f t="shared" si="89"/>
        <v>64.966506090909093</v>
      </c>
      <c r="O239">
        <f t="shared" si="91"/>
        <v>4.0754080193537177E-2</v>
      </c>
      <c r="P239">
        <f t="shared" si="92"/>
        <v>6.7128456314379373E-2</v>
      </c>
      <c r="Q239">
        <f t="shared" si="93"/>
        <v>0.40340827375285798</v>
      </c>
      <c r="R239">
        <f t="shared" si="94"/>
        <v>0.17861330443029391</v>
      </c>
      <c r="S239">
        <f t="shared" si="95"/>
        <v>1.2632207914728645E-2</v>
      </c>
      <c r="T239">
        <f t="shared" si="96"/>
        <v>9.9828006449247542E-3</v>
      </c>
      <c r="U239">
        <f t="shared" si="97"/>
        <v>2.6057242037328711E-2</v>
      </c>
      <c r="V239">
        <f t="shared" si="98"/>
        <v>530.01688564838344</v>
      </c>
      <c r="W239">
        <f t="shared" si="99"/>
        <v>3.5848022270388067</v>
      </c>
      <c r="X239">
        <f t="shared" si="100"/>
        <v>5.9047398088897536</v>
      </c>
      <c r="Y239">
        <f t="shared" si="101"/>
        <v>35.484517655350153</v>
      </c>
      <c r="Z239">
        <f t="shared" si="102"/>
        <v>15.71114765588591</v>
      </c>
      <c r="AA239">
        <f t="shared" si="103"/>
        <v>1.1111517386746879</v>
      </c>
      <c r="AB239">
        <f t="shared" si="104"/>
        <v>0.87810510785827356</v>
      </c>
      <c r="AC239">
        <f t="shared" si="105"/>
        <v>2.2920418972115151</v>
      </c>
      <c r="AD239">
        <f t="shared" si="106"/>
        <v>3453.38</v>
      </c>
      <c r="AE239">
        <f t="shared" si="107"/>
        <v>24.715761480981101</v>
      </c>
      <c r="AF239">
        <f t="shared" si="108"/>
        <v>113.12871782428722</v>
      </c>
      <c r="AG239">
        <f t="shared" si="109"/>
        <v>333.02578504279194</v>
      </c>
      <c r="AH239">
        <f t="shared" si="110"/>
        <v>1.5585522297581348E-5</v>
      </c>
      <c r="AI239">
        <f t="shared" si="111"/>
        <v>1.3116073897591155E-2</v>
      </c>
      <c r="AJ239">
        <f t="shared" si="112"/>
        <v>4425.9589481234716</v>
      </c>
      <c r="AK239">
        <f t="shared" si="113"/>
        <v>5.5918419453259851</v>
      </c>
      <c r="AL239">
        <f t="shared" si="114"/>
        <v>1.9150160391120771E-2</v>
      </c>
      <c r="AM239">
        <f t="shared" si="115"/>
        <v>-1.4418790657353686E-2</v>
      </c>
    </row>
    <row r="240" spans="12:39" x14ac:dyDescent="0.25">
      <c r="L240">
        <f xml:space="preserve"> L239+$K$5</f>
        <v>0.23500000000000018</v>
      </c>
      <c r="M240" s="36">
        <f t="shared" si="90"/>
        <v>6496621.9818181824</v>
      </c>
      <c r="N240">
        <f t="shared" si="89"/>
        <v>64.966219818181827</v>
      </c>
      <c r="O240">
        <f t="shared" si="91"/>
        <v>4.0734653345110401E-2</v>
      </c>
      <c r="P240">
        <f t="shared" si="92"/>
        <v>6.7122081604817863E-2</v>
      </c>
      <c r="Q240">
        <f t="shared" si="93"/>
        <v>0.40335029592731986</v>
      </c>
      <c r="R240">
        <f t="shared" si="94"/>
        <v>0.17861330443029391</v>
      </c>
      <c r="S240">
        <f t="shared" si="95"/>
        <v>1.2658009472716942E-2</v>
      </c>
      <c r="T240">
        <f t="shared" si="96"/>
        <v>9.9891753544862714E-3</v>
      </c>
      <c r="U240">
        <f t="shared" si="97"/>
        <v>2.6057242037328711E-2</v>
      </c>
      <c r="V240">
        <f t="shared" si="98"/>
        <v>530.05405871768176</v>
      </c>
      <c r="W240">
        <f t="shared" si="99"/>
        <v>3.5833279789463321</v>
      </c>
      <c r="X240">
        <f t="shared" si="100"/>
        <v>5.9045656036872529</v>
      </c>
      <c r="Y240">
        <f t="shared" si="101"/>
        <v>35.481740533484611</v>
      </c>
      <c r="Z240">
        <f t="shared" si="102"/>
        <v>15.712176209152823</v>
      </c>
      <c r="AA240">
        <f t="shared" si="103"/>
        <v>1.113494181896576</v>
      </c>
      <c r="AB240">
        <f t="shared" si="104"/>
        <v>0.87872336192664346</v>
      </c>
      <c r="AC240">
        <f t="shared" si="105"/>
        <v>2.2921919490876039</v>
      </c>
      <c r="AD240">
        <f t="shared" si="106"/>
        <v>3453.38</v>
      </c>
      <c r="AE240">
        <f t="shared" si="107"/>
        <v>24.708997914119486</v>
      </c>
      <c r="AF240">
        <f t="shared" si="108"/>
        <v>112.90546817263871</v>
      </c>
      <c r="AG240">
        <f t="shared" si="109"/>
        <v>332.92036537905631</v>
      </c>
      <c r="AH240">
        <f t="shared" si="110"/>
        <v>1.557097022260707E-5</v>
      </c>
      <c r="AI240">
        <f t="shared" si="111"/>
        <v>1.3124360462784951E-2</v>
      </c>
      <c r="AJ240">
        <f t="shared" si="112"/>
        <v>4423.3748569808085</v>
      </c>
      <c r="AK240">
        <f t="shared" si="113"/>
        <v>5.6002810747501899</v>
      </c>
      <c r="AL240">
        <f t="shared" si="114"/>
        <v>1.9131167665652475E-2</v>
      </c>
      <c r="AM240">
        <f t="shared" si="115"/>
        <v>-1.4418383323765532E-2</v>
      </c>
    </row>
    <row r="241" spans="12:39" x14ac:dyDescent="0.25">
      <c r="L241">
        <f xml:space="preserve"> L240+$K$5</f>
        <v>0.23600000000000018</v>
      </c>
      <c r="M241" s="36">
        <f t="shared" si="90"/>
        <v>6496593.2327272734</v>
      </c>
      <c r="N241">
        <f t="shared" si="89"/>
        <v>64.965932327272739</v>
      </c>
      <c r="O241">
        <f t="shared" si="91"/>
        <v>4.0715227045495794E-2</v>
      </c>
      <c r="P241">
        <f t="shared" si="92"/>
        <v>6.7115731935885589E-2</v>
      </c>
      <c r="Q241">
        <f t="shared" si="93"/>
        <v>0.40329239432129382</v>
      </c>
      <c r="R241">
        <f t="shared" si="94"/>
        <v>0.17861330443029391</v>
      </c>
      <c r="S241">
        <f t="shared" si="95"/>
        <v>1.2683785441263817E-2</v>
      </c>
      <c r="T241">
        <f t="shared" si="96"/>
        <v>9.995525023418543E-3</v>
      </c>
      <c r="U241">
        <f t="shared" si="97"/>
        <v>2.6057242037328711E-2</v>
      </c>
      <c r="V241">
        <f t="shared" si="98"/>
        <v>530.09109382679981</v>
      </c>
      <c r="W241">
        <f t="shared" si="99"/>
        <v>3.5818532727620007</v>
      </c>
      <c r="X241">
        <f t="shared" si="100"/>
        <v>5.9043930620783192</v>
      </c>
      <c r="Y241">
        <f t="shared" si="101"/>
        <v>35.478966649642054</v>
      </c>
      <c r="Z241">
        <f t="shared" si="102"/>
        <v>15.713203522544504</v>
      </c>
      <c r="AA241">
        <f t="shared" si="103"/>
        <v>1.115834583042753</v>
      </c>
      <c r="AB241">
        <f t="shared" si="104"/>
        <v>0.87933941712028119</v>
      </c>
      <c r="AC241">
        <f t="shared" si="105"/>
        <v>2.2923418200828283</v>
      </c>
      <c r="AD241">
        <f t="shared" si="106"/>
        <v>3453.38</v>
      </c>
      <c r="AE241">
        <f t="shared" si="107"/>
        <v>24.702262232368927</v>
      </c>
      <c r="AF241">
        <f t="shared" si="108"/>
        <v>112.68351622638545</v>
      </c>
      <c r="AG241">
        <f t="shared" si="109"/>
        <v>332.8155273785361</v>
      </c>
      <c r="AH241">
        <f t="shared" si="110"/>
        <v>1.5556487693051401E-5</v>
      </c>
      <c r="AI241">
        <f t="shared" si="111"/>
        <v>1.3132620323497473E-2</v>
      </c>
      <c r="AJ241">
        <f t="shared" si="112"/>
        <v>4420.8022165838265</v>
      </c>
      <c r="AK241">
        <f t="shared" si="113"/>
        <v>5.6087003697845601</v>
      </c>
      <c r="AL241">
        <f t="shared" si="114"/>
        <v>1.9112103659041348E-2</v>
      </c>
      <c r="AM241">
        <f t="shared" si="115"/>
        <v>-1.4417690898389058E-2</v>
      </c>
    </row>
    <row r="242" spans="12:39" x14ac:dyDescent="0.25">
      <c r="L242">
        <f xml:space="preserve"> L241+$K$5</f>
        <v>0.23700000000000018</v>
      </c>
      <c r="M242" s="36">
        <f t="shared" si="90"/>
        <v>6496564.3618181823</v>
      </c>
      <c r="N242">
        <f t="shared" si="89"/>
        <v>64.965643618181829</v>
      </c>
      <c r="O242">
        <f t="shared" si="91"/>
        <v>4.0695801678805675E-2</v>
      </c>
      <c r="P242">
        <f t="shared" si="92"/>
        <v>6.7109407019509376E-2</v>
      </c>
      <c r="Q242">
        <f t="shared" si="93"/>
        <v>0.40323456883878495</v>
      </c>
      <c r="R242">
        <f t="shared" si="94"/>
        <v>0.17861330443029391</v>
      </c>
      <c r="S242">
        <f t="shared" si="95"/>
        <v>1.2709535724330152E-2</v>
      </c>
      <c r="T242">
        <f t="shared" si="96"/>
        <v>1.000184993979476E-2</v>
      </c>
      <c r="U242">
        <f t="shared" si="97"/>
        <v>2.6057242037328711E-2</v>
      </c>
      <c r="V242">
        <f t="shared" si="98"/>
        <v>530.1279908042892</v>
      </c>
      <c r="W242">
        <f t="shared" si="99"/>
        <v>3.5803781416545104</v>
      </c>
      <c r="X242">
        <f t="shared" si="100"/>
        <v>5.9042221575692198</v>
      </c>
      <c r="Y242">
        <f t="shared" si="101"/>
        <v>35.476195987601358</v>
      </c>
      <c r="Z242">
        <f t="shared" si="102"/>
        <v>15.714229591500088</v>
      </c>
      <c r="AA242">
        <f t="shared" si="103"/>
        <v>1.1181729323609251</v>
      </c>
      <c r="AB242">
        <f t="shared" si="104"/>
        <v>0.87995329796389421</v>
      </c>
      <c r="AC242">
        <f t="shared" si="105"/>
        <v>2.292491509531819</v>
      </c>
      <c r="AD242">
        <f t="shared" si="106"/>
        <v>3453.38</v>
      </c>
      <c r="AE242">
        <f t="shared" si="107"/>
        <v>24.695554434383251</v>
      </c>
      <c r="AF242">
        <f t="shared" si="108"/>
        <v>112.46285673334606</v>
      </c>
      <c r="AG242">
        <f t="shared" si="109"/>
        <v>332.71127533316871</v>
      </c>
      <c r="AH242">
        <f t="shared" si="110"/>
        <v>1.5542074584017528E-5</v>
      </c>
      <c r="AI242">
        <f t="shared" si="111"/>
        <v>1.3140853397619128E-2</v>
      </c>
      <c r="AJ242">
        <f t="shared" si="112"/>
        <v>4418.2410165123292</v>
      </c>
      <c r="AK242">
        <f t="shared" si="113"/>
        <v>5.617099677122452</v>
      </c>
      <c r="AL242">
        <f t="shared" si="114"/>
        <v>1.9092967827478474E-2</v>
      </c>
      <c r="AM242">
        <f t="shared" si="115"/>
        <v>-1.4416717924329777E-2</v>
      </c>
    </row>
    <row r="243" spans="12:39" x14ac:dyDescent="0.25">
      <c r="L243">
        <f xml:space="preserve"> L242+$K$5</f>
        <v>0.23800000000000018</v>
      </c>
      <c r="M243" s="36">
        <f t="shared" si="90"/>
        <v>6496535.3690909091</v>
      </c>
      <c r="N243">
        <f t="shared" si="89"/>
        <v>64.965353690909097</v>
      </c>
      <c r="O243">
        <f t="shared" si="91"/>
        <v>4.0676377623031293E-2</v>
      </c>
      <c r="P243">
        <f t="shared" si="92"/>
        <v>6.7103106574469773E-2</v>
      </c>
      <c r="Q243">
        <f t="shared" si="93"/>
        <v>0.40317681939211736</v>
      </c>
      <c r="R243">
        <f t="shared" si="94"/>
        <v>0.17861330443029391</v>
      </c>
      <c r="S243">
        <f t="shared" si="95"/>
        <v>1.2735260225144139E-2</v>
      </c>
      <c r="T243">
        <f t="shared" si="96"/>
        <v>1.0008150384834363E-2</v>
      </c>
      <c r="U243">
        <f t="shared" si="97"/>
        <v>2.6057242037328711E-2</v>
      </c>
      <c r="V243">
        <f t="shared" si="98"/>
        <v>530.16474948497307</v>
      </c>
      <c r="W243">
        <f t="shared" si="99"/>
        <v>3.5789026182572612</v>
      </c>
      <c r="X243">
        <f t="shared" si="100"/>
        <v>5.9040528642498371</v>
      </c>
      <c r="Y243">
        <f t="shared" si="101"/>
        <v>35.473428531799371</v>
      </c>
      <c r="Z243">
        <f t="shared" si="102"/>
        <v>15.715254411425699</v>
      </c>
      <c r="AA243">
        <f t="shared" si="103"/>
        <v>1.1205092200282145</v>
      </c>
      <c r="AB243">
        <f t="shared" si="104"/>
        <v>0.88056502838432604</v>
      </c>
      <c r="AC243">
        <f t="shared" si="105"/>
        <v>2.2926410167643936</v>
      </c>
      <c r="AD243">
        <f t="shared" si="106"/>
        <v>3453.38</v>
      </c>
      <c r="AE243">
        <f t="shared" si="107"/>
        <v>24.688874517775158</v>
      </c>
      <c r="AF243">
        <f t="shared" si="108"/>
        <v>112.2434844406429</v>
      </c>
      <c r="AG243">
        <f t="shared" si="109"/>
        <v>332.60761335209827</v>
      </c>
      <c r="AH243">
        <f t="shared" si="110"/>
        <v>1.5527730768961903E-5</v>
      </c>
      <c r="AI243">
        <f t="shared" si="111"/>
        <v>1.3149059604505235E-2</v>
      </c>
      <c r="AJ243">
        <f t="shared" si="112"/>
        <v>4415.69124599098</v>
      </c>
      <c r="AK243">
        <f t="shared" si="113"/>
        <v>5.6254788448580593</v>
      </c>
      <c r="AL243">
        <f t="shared" si="114"/>
        <v>1.9073759666394543E-2</v>
      </c>
      <c r="AM243">
        <f t="shared" si="115"/>
        <v>-1.4415468869657829E-2</v>
      </c>
    </row>
    <row r="244" spans="12:39" x14ac:dyDescent="0.25">
      <c r="L244">
        <f xml:space="preserve"> L243+$K$5</f>
        <v>0.23900000000000018</v>
      </c>
      <c r="M244" s="36">
        <f t="shared" si="90"/>
        <v>6496506.2545454549</v>
      </c>
      <c r="N244">
        <f t="shared" si="89"/>
        <v>64.965062545454558</v>
      </c>
      <c r="O244">
        <f t="shared" si="91"/>
        <v>4.0656955250143942E-2</v>
      </c>
      <c r="P244">
        <f t="shared" si="92"/>
        <v>6.7096830326247123E-2</v>
      </c>
      <c r="Q244">
        <f t="shared" si="93"/>
        <v>0.40311914590167469</v>
      </c>
      <c r="R244">
        <f t="shared" si="94"/>
        <v>0.17861330443029391</v>
      </c>
      <c r="S244">
        <f t="shared" si="95"/>
        <v>1.2760958846254148E-2</v>
      </c>
      <c r="T244">
        <f t="shared" si="96"/>
        <v>1.0014426633057018E-2</v>
      </c>
      <c r="U244">
        <f t="shared" si="97"/>
        <v>2.6057242037328711E-2</v>
      </c>
      <c r="V244">
        <f t="shared" si="98"/>
        <v>530.20136970988813</v>
      </c>
      <c r="W244">
        <f t="shared" si="99"/>
        <v>3.5774267346775659</v>
      </c>
      <c r="X244">
        <f t="shared" si="100"/>
        <v>5.9038851567811665</v>
      </c>
      <c r="Y244">
        <f t="shared" si="101"/>
        <v>35.470664267313317</v>
      </c>
      <c r="Z244">
        <f t="shared" si="102"/>
        <v>15.716277977696672</v>
      </c>
      <c r="AA244">
        <f t="shared" si="103"/>
        <v>1.1228434361559367</v>
      </c>
      <c r="AB244">
        <f t="shared" si="104"/>
        <v>0.88117463172401189</v>
      </c>
      <c r="AC244">
        <f t="shared" si="105"/>
        <v>2.2927903411058761</v>
      </c>
      <c r="AD244">
        <f t="shared" si="106"/>
        <v>3453.38</v>
      </c>
      <c r="AE244">
        <f t="shared" si="107"/>
        <v>24.682222479129095</v>
      </c>
      <c r="AF244">
        <f t="shared" si="108"/>
        <v>112.02539409524994</v>
      </c>
      <c r="AG244">
        <f t="shared" si="109"/>
        <v>332.50454536610584</v>
      </c>
      <c r="AH244">
        <f t="shared" si="110"/>
        <v>1.5513456119728689E-5</v>
      </c>
      <c r="AI244">
        <f t="shared" si="111"/>
        <v>1.315723886496733E-2</v>
      </c>
      <c r="AJ244">
        <f t="shared" si="112"/>
        <v>4413.1528938948641</v>
      </c>
      <c r="AK244">
        <f t="shared" si="113"/>
        <v>5.6338377224868079</v>
      </c>
      <c r="AL244">
        <f t="shared" si="114"/>
        <v>1.9054478709531364E-2</v>
      </c>
      <c r="AM244">
        <f t="shared" si="115"/>
        <v>-1.4413948128763411E-2</v>
      </c>
    </row>
    <row r="245" spans="12:39" x14ac:dyDescent="0.25">
      <c r="L245">
        <f xml:space="preserve"> L244+$K$5</f>
        <v>0.24000000000000019</v>
      </c>
      <c r="M245" s="36">
        <f t="shared" si="90"/>
        <v>6496477.0181818185</v>
      </c>
      <c r="N245">
        <f t="shared" si="89"/>
        <v>64.964770181818196</v>
      </c>
      <c r="O245">
        <f t="shared" si="91"/>
        <v>4.0637534926194228E-2</v>
      </c>
      <c r="P245">
        <f t="shared" si="92"/>
        <v>6.7090578006870641E-2</v>
      </c>
      <c r="Q245">
        <f t="shared" si="93"/>
        <v>0.40306154829564583</v>
      </c>
      <c r="R245">
        <f t="shared" si="94"/>
        <v>0.17861330443029391</v>
      </c>
      <c r="S245">
        <f t="shared" si="95"/>
        <v>1.2786631489580346E-2</v>
      </c>
      <c r="T245">
        <f t="shared" si="96"/>
        <v>1.00206789524335E-2</v>
      </c>
      <c r="U245">
        <f t="shared" si="97"/>
        <v>2.6057242037328711E-2</v>
      </c>
      <c r="V245">
        <f t="shared" si="98"/>
        <v>530.23785132622629</v>
      </c>
      <c r="W245">
        <f t="shared" si="99"/>
        <v>3.5759505225057122</v>
      </c>
      <c r="X245">
        <f t="shared" si="100"/>
        <v>5.9037190103830817</v>
      </c>
      <c r="Y245">
        <f t="shared" si="101"/>
        <v>35.467903179843759</v>
      </c>
      <c r="Z245">
        <f t="shared" si="102"/>
        <v>15.717300285659768</v>
      </c>
      <c r="AA245">
        <f t="shared" si="103"/>
        <v>1.1251755707942739</v>
      </c>
      <c r="AB245">
        <f t="shared" si="104"/>
        <v>0.88178213075417045</v>
      </c>
      <c r="AC245">
        <f t="shared" si="105"/>
        <v>2.2929394818774216</v>
      </c>
      <c r="AD245">
        <f t="shared" si="106"/>
        <v>3453.38</v>
      </c>
      <c r="AE245">
        <f t="shared" si="107"/>
        <v>24.675598314014415</v>
      </c>
      <c r="AF245">
        <f t="shared" si="108"/>
        <v>111.8085804445298</v>
      </c>
      <c r="AG245">
        <f t="shared" si="109"/>
        <v>332.40207513194758</v>
      </c>
      <c r="AH245">
        <f t="shared" si="110"/>
        <v>1.5499250506583784E-5</v>
      </c>
      <c r="AI245">
        <f t="shared" si="111"/>
        <v>1.3165391101264358E-2</v>
      </c>
      <c r="AJ245">
        <f t="shared" si="112"/>
        <v>4410.6259487550415</v>
      </c>
      <c r="AK245">
        <f t="shared" si="113"/>
        <v>5.6421761609051577</v>
      </c>
      <c r="AL245">
        <f t="shared" si="114"/>
        <v>1.9035124528031553E-2</v>
      </c>
      <c r="AM245">
        <f t="shared" si="115"/>
        <v>-1.4412160023687068E-2</v>
      </c>
    </row>
    <row r="246" spans="12:39" x14ac:dyDescent="0.25">
      <c r="L246">
        <f xml:space="preserve"> L245+$K$5</f>
        <v>0.24100000000000019</v>
      </c>
      <c r="M246" s="36">
        <f t="shared" si="90"/>
        <v>6496447.6600000001</v>
      </c>
      <c r="N246">
        <f t="shared" si="89"/>
        <v>64.964476600000012</v>
      </c>
      <c r="O246">
        <f t="shared" si="91"/>
        <v>4.0618117011409549E-2</v>
      </c>
      <c r="P246">
        <f t="shared" si="92"/>
        <v>6.7084349354770575E-2</v>
      </c>
      <c r="Q246">
        <f t="shared" si="93"/>
        <v>0.40300402650977629</v>
      </c>
      <c r="R246">
        <f t="shared" si="94"/>
        <v>0.17861330443029391</v>
      </c>
      <c r="S246">
        <f t="shared" si="95"/>
        <v>1.2812278056465091E-2</v>
      </c>
      <c r="T246">
        <f t="shared" si="96"/>
        <v>1.0026907604533562E-2</v>
      </c>
      <c r="U246">
        <f t="shared" si="97"/>
        <v>2.6057242037328711E-2</v>
      </c>
      <c r="V246">
        <f t="shared" si="98"/>
        <v>530.2741941872772</v>
      </c>
      <c r="W246">
        <f t="shared" si="99"/>
        <v>3.5744740128238384</v>
      </c>
      <c r="X246">
        <f t="shared" si="100"/>
        <v>5.9035544008223262</v>
      </c>
      <c r="Y246">
        <f t="shared" si="101"/>
        <v>35.465145255697678</v>
      </c>
      <c r="Z246">
        <f t="shared" si="102"/>
        <v>15.718321330635282</v>
      </c>
      <c r="AA246">
        <f t="shared" si="103"/>
        <v>1.1275056139368365</v>
      </c>
      <c r="AB246">
        <f t="shared" si="104"/>
        <v>0.88238754768772998</v>
      </c>
      <c r="AC246">
        <f t="shared" si="105"/>
        <v>2.2930884383963259</v>
      </c>
      <c r="AD246">
        <f t="shared" si="106"/>
        <v>3453.38</v>
      </c>
      <c r="AE246">
        <f t="shared" si="107"/>
        <v>24.669002016998178</v>
      </c>
      <c r="AF246">
        <f t="shared" si="108"/>
        <v>111.59303823675947</v>
      </c>
      <c r="AG246">
        <f t="shared" si="109"/>
        <v>332.30020623659686</v>
      </c>
      <c r="AH246">
        <f t="shared" si="110"/>
        <v>1.5485113798248048E-5</v>
      </c>
      <c r="AI246">
        <f t="shared" si="111"/>
        <v>1.3173516237093987E-2</v>
      </c>
      <c r="AJ246">
        <f t="shared" si="112"/>
        <v>4408.1103987640063</v>
      </c>
      <c r="AK246">
        <f t="shared" si="113"/>
        <v>5.650494012410479</v>
      </c>
      <c r="AL246">
        <f t="shared" si="114"/>
        <v>1.901569672954577E-2</v>
      </c>
      <c r="AM246">
        <f t="shared" si="115"/>
        <v>-1.441010880542591E-2</v>
      </c>
    </row>
    <row r="247" spans="12:39" x14ac:dyDescent="0.25">
      <c r="L247">
        <f xml:space="preserve"> L246+$K$5</f>
        <v>0.24200000000000019</v>
      </c>
      <c r="M247" s="36">
        <f t="shared" si="90"/>
        <v>6496418.1799999997</v>
      </c>
      <c r="N247">
        <f t="shared" si="89"/>
        <v>64.964181800000006</v>
      </c>
      <c r="O247">
        <f t="shared" si="91"/>
        <v>4.0598701860289813E-2</v>
      </c>
      <c r="P247">
        <f t="shared" si="92"/>
        <v>6.7078144114633295E-2</v>
      </c>
      <c r="Q247">
        <f t="shared" si="93"/>
        <v>0.40294658048712495</v>
      </c>
      <c r="R247">
        <f t="shared" si="94"/>
        <v>0.17861330443029391</v>
      </c>
      <c r="S247">
        <f t="shared" si="95"/>
        <v>1.2837898447722113E-2</v>
      </c>
      <c r="T247">
        <f t="shared" si="96"/>
        <v>1.0033112844670844E-2</v>
      </c>
      <c r="U247">
        <f t="shared" si="97"/>
        <v>2.6057242037328711E-2</v>
      </c>
      <c r="V247">
        <f t="shared" si="98"/>
        <v>530.31039815237136</v>
      </c>
      <c r="W247">
        <f t="shared" si="99"/>
        <v>3.5729972362146527</v>
      </c>
      <c r="X247">
        <f t="shared" si="100"/>
        <v>5.9033913044007384</v>
      </c>
      <c r="Y247">
        <f t="shared" si="101"/>
        <v>35.462390481772047</v>
      </c>
      <c r="Z247">
        <f t="shared" si="102"/>
        <v>15.719341107919131</v>
      </c>
      <c r="AA247">
        <f t="shared" si="103"/>
        <v>1.1298335555251187</v>
      </c>
      <c r="AB247">
        <f t="shared" si="104"/>
        <v>0.8829909041919981</v>
      </c>
      <c r="AC247">
        <f t="shared" si="105"/>
        <v>2.2932372099763279</v>
      </c>
      <c r="AD247">
        <f t="shared" si="106"/>
        <v>3453.38</v>
      </c>
      <c r="AE247">
        <f t="shared" si="107"/>
        <v>24.66243358165789</v>
      </c>
      <c r="AF247">
        <f t="shared" si="108"/>
        <v>111.37876222164194</v>
      </c>
      <c r="AG247">
        <f t="shared" si="109"/>
        <v>332.19894210139387</v>
      </c>
      <c r="AH247">
        <f t="shared" si="110"/>
        <v>1.5471045861930472E-5</v>
      </c>
      <c r="AI247">
        <f t="shared" si="111"/>
        <v>1.3181614197583971E-2</v>
      </c>
      <c r="AJ247">
        <f t="shared" si="112"/>
        <v>4405.6062317810938</v>
      </c>
      <c r="AK247">
        <f t="shared" si="113"/>
        <v>5.6587911307008909</v>
      </c>
      <c r="AL247">
        <f t="shared" si="114"/>
        <v>1.8996194957358024E-2</v>
      </c>
      <c r="AM247">
        <f t="shared" si="115"/>
        <v>-1.4407798655216195E-2</v>
      </c>
    </row>
    <row r="248" spans="12:39" x14ac:dyDescent="0.25">
      <c r="L248">
        <f xml:space="preserve"> L247+$K$5</f>
        <v>0.24300000000000019</v>
      </c>
      <c r="M248" s="36">
        <f t="shared" si="90"/>
        <v>6496388.5781818181</v>
      </c>
      <c r="N248">
        <f t="shared" si="89"/>
        <v>64.963885781818192</v>
      </c>
      <c r="O248">
        <f t="shared" si="91"/>
        <v>4.0579289821701427E-2</v>
      </c>
      <c r="P248">
        <f t="shared" si="92"/>
        <v>6.7071962037259264E-2</v>
      </c>
      <c r="Q248">
        <f t="shared" si="93"/>
        <v>0.40288921017782608</v>
      </c>
      <c r="R248">
        <f t="shared" si="94"/>
        <v>0.17861330443029391</v>
      </c>
      <c r="S248">
        <f t="shared" si="95"/>
        <v>1.2863492563684532E-2</v>
      </c>
      <c r="T248">
        <f t="shared" si="96"/>
        <v>1.0039294922044873E-2</v>
      </c>
      <c r="U248">
        <f t="shared" si="97"/>
        <v>2.6057242037328711E-2</v>
      </c>
      <c r="V248">
        <f t="shared" si="98"/>
        <v>530.34646308682363</v>
      </c>
      <c r="W248">
        <f t="shared" si="99"/>
        <v>3.5715202227699967</v>
      </c>
      <c r="X248">
        <f t="shared" si="100"/>
        <v>5.9032296979437149</v>
      </c>
      <c r="Y248">
        <f t="shared" si="101"/>
        <v>35.459638845537725</v>
      </c>
      <c r="Z248">
        <f t="shared" si="102"/>
        <v>15.720359612784902</v>
      </c>
      <c r="AA248">
        <f t="shared" si="103"/>
        <v>1.1321593854528549</v>
      </c>
      <c r="AB248">
        <f t="shared" si="104"/>
        <v>0.88359222140108018</v>
      </c>
      <c r="AC248">
        <f t="shared" si="105"/>
        <v>2.2933857959279074</v>
      </c>
      <c r="AD248">
        <f t="shared" si="106"/>
        <v>3453.38</v>
      </c>
      <c r="AE248">
        <f t="shared" si="107"/>
        <v>24.655893000594109</v>
      </c>
      <c r="AF248">
        <f t="shared" si="108"/>
        <v>111.16574715080912</v>
      </c>
      <c r="AG248">
        <f t="shared" si="109"/>
        <v>332.09828598610687</v>
      </c>
      <c r="AH248">
        <f t="shared" si="110"/>
        <v>1.5457046563360248E-5</v>
      </c>
      <c r="AI248">
        <f t="shared" si="111"/>
        <v>1.3189684909283591E-2</v>
      </c>
      <c r="AJ248">
        <f t="shared" si="112"/>
        <v>4403.1134353378211</v>
      </c>
      <c r="AK248">
        <f t="shared" si="113"/>
        <v>5.6670673708749595</v>
      </c>
      <c r="AL248">
        <f t="shared" si="114"/>
        <v>1.8976618889527383E-2</v>
      </c>
      <c r="AM248">
        <f t="shared" si="115"/>
        <v>-1.4405233685792671E-2</v>
      </c>
    </row>
    <row r="249" spans="12:39" x14ac:dyDescent="0.25">
      <c r="L249">
        <f xml:space="preserve"> L248+$K$5</f>
        <v>0.24400000000000019</v>
      </c>
      <c r="M249" s="36">
        <f t="shared" si="90"/>
        <v>6496358.8545454545</v>
      </c>
      <c r="N249">
        <f t="shared" si="89"/>
        <v>64.963588545454556</v>
      </c>
      <c r="O249">
        <f t="shared" si="91"/>
        <v>4.0559881238969593E-2</v>
      </c>
      <c r="P249">
        <f t="shared" si="92"/>
        <v>6.7065802879423916E-2</v>
      </c>
      <c r="Q249">
        <f t="shared" si="93"/>
        <v>0.40283191553885639</v>
      </c>
      <c r="R249">
        <f t="shared" si="94"/>
        <v>0.17861330443029391</v>
      </c>
      <c r="S249">
        <f t="shared" si="95"/>
        <v>1.2889060304251706E-2</v>
      </c>
      <c r="T249">
        <f t="shared" si="96"/>
        <v>1.0045454079880214E-2</v>
      </c>
      <c r="U249">
        <f t="shared" si="97"/>
        <v>2.6057242037328711E-2</v>
      </c>
      <c r="V249">
        <f t="shared" si="98"/>
        <v>530.38238886187685</v>
      </c>
      <c r="W249">
        <f t="shared" si="99"/>
        <v>3.5700430020992449</v>
      </c>
      <c r="X249">
        <f t="shared" si="100"/>
        <v>5.9030695587889079</v>
      </c>
      <c r="Y249">
        <f t="shared" si="101"/>
        <v>35.456890335023658</v>
      </c>
      <c r="Z249">
        <f t="shared" si="102"/>
        <v>15.721376840485844</v>
      </c>
      <c r="AA249">
        <f t="shared" si="103"/>
        <v>1.1344830935702697</v>
      </c>
      <c r="AB249">
        <f t="shared" si="104"/>
        <v>0.88419151992804867</v>
      </c>
      <c r="AC249">
        <f t="shared" si="105"/>
        <v>2.2935341955585788</v>
      </c>
      <c r="AD249">
        <f t="shared" si="106"/>
        <v>3453.38</v>
      </c>
      <c r="AE249">
        <f t="shared" si="107"/>
        <v>24.649380265442815</v>
      </c>
      <c r="AF249">
        <f t="shared" si="108"/>
        <v>110.95398777830648</v>
      </c>
      <c r="AG249">
        <f t="shared" si="109"/>
        <v>331.99824099289884</v>
      </c>
      <c r="AH249">
        <f t="shared" si="110"/>
        <v>1.544311576681898E-5</v>
      </c>
      <c r="AI249">
        <f t="shared" si="111"/>
        <v>1.3197728300154947E-2</v>
      </c>
      <c r="AJ249">
        <f t="shared" si="112"/>
        <v>4400.6319966430901</v>
      </c>
      <c r="AK249">
        <f t="shared" si="113"/>
        <v>5.6753225894316017</v>
      </c>
      <c r="AL249">
        <f t="shared" si="114"/>
        <v>1.8956968238047541E-2</v>
      </c>
      <c r="AM249">
        <f t="shared" si="115"/>
        <v>-1.4402417942627057E-2</v>
      </c>
    </row>
    <row r="250" spans="12:39" x14ac:dyDescent="0.25">
      <c r="L250">
        <f xml:space="preserve"> L249+$K$5</f>
        <v>0.24500000000000019</v>
      </c>
      <c r="M250" s="36">
        <f t="shared" si="90"/>
        <v>6496329.0090909088</v>
      </c>
      <c r="N250">
        <f t="shared" si="89"/>
        <v>64.963290090909098</v>
      </c>
      <c r="O250">
        <f t="shared" si="91"/>
        <v>4.0540476449968936E-2</v>
      </c>
      <c r="P250">
        <f t="shared" si="92"/>
        <v>6.7059666403741322E-2</v>
      </c>
      <c r="Q250">
        <f t="shared" si="93"/>
        <v>0.40277469653380732</v>
      </c>
      <c r="R250">
        <f t="shared" si="94"/>
        <v>0.17861330443029391</v>
      </c>
      <c r="S250">
        <f t="shared" si="95"/>
        <v>1.2914601568934954E-2</v>
      </c>
      <c r="T250">
        <f t="shared" si="96"/>
        <v>1.0051590555562808E-2</v>
      </c>
      <c r="U250">
        <f t="shared" si="97"/>
        <v>2.6057242037328711E-2</v>
      </c>
      <c r="V250">
        <f t="shared" si="98"/>
        <v>530.41817535464679</v>
      </c>
      <c r="W250">
        <f t="shared" si="99"/>
        <v>3.5685656033375448</v>
      </c>
      <c r="X250">
        <f t="shared" si="100"/>
        <v>5.9029108647751238</v>
      </c>
      <c r="Y250">
        <f t="shared" si="101"/>
        <v>35.454144938801377</v>
      </c>
      <c r="Z250">
        <f t="shared" si="102"/>
        <v>15.722392786256778</v>
      </c>
      <c r="AA250">
        <f t="shared" si="103"/>
        <v>1.1368046696882292</v>
      </c>
      <c r="AB250">
        <f t="shared" si="104"/>
        <v>0.88478881987686775</v>
      </c>
      <c r="AC250">
        <f t="shared" si="105"/>
        <v>2.2936824081731682</v>
      </c>
      <c r="AD250">
        <f t="shared" si="106"/>
        <v>3453.38</v>
      </c>
      <c r="AE250">
        <f t="shared" si="107"/>
        <v>24.642895366887767</v>
      </c>
      <c r="AF250">
        <f t="shared" si="108"/>
        <v>110.74347886107171</v>
      </c>
      <c r="AG250">
        <f t="shared" si="109"/>
        <v>331.89881007021211</v>
      </c>
      <c r="AH250">
        <f t="shared" si="110"/>
        <v>1.5429253335171994E-5</v>
      </c>
      <c r="AI250">
        <f t="shared" si="111"/>
        <v>1.3205744299564569E-2</v>
      </c>
      <c r="AJ250">
        <f t="shared" si="112"/>
        <v>4398.1619025884347</v>
      </c>
      <c r="AK250">
        <f t="shared" si="113"/>
        <v>5.6835566442695873</v>
      </c>
      <c r="AL250">
        <f t="shared" si="114"/>
        <v>1.893724274802213E-2</v>
      </c>
      <c r="AM250">
        <f t="shared" si="115"/>
        <v>-1.4399355405141213E-2</v>
      </c>
    </row>
    <row r="251" spans="12:39" x14ac:dyDescent="0.25">
      <c r="L251">
        <f xml:space="preserve"> L250+$K$5</f>
        <v>0.24600000000000019</v>
      </c>
      <c r="M251" s="36">
        <f t="shared" si="90"/>
        <v>6496299.041818182</v>
      </c>
      <c r="N251">
        <f t="shared" si="89"/>
        <v>64.962990418181832</v>
      </c>
      <c r="O251">
        <f t="shared" si="91"/>
        <v>4.05210757872125E-2</v>
      </c>
      <c r="P251">
        <f t="shared" si="92"/>
        <v>6.7053552378530543E-2</v>
      </c>
      <c r="Q251">
        <f t="shared" si="93"/>
        <v>0.40271755313266211</v>
      </c>
      <c r="R251">
        <f t="shared" si="94"/>
        <v>0.17861330443029391</v>
      </c>
      <c r="S251">
        <f t="shared" si="95"/>
        <v>1.2940116256902168E-2</v>
      </c>
      <c r="T251">
        <f t="shared" si="96"/>
        <v>1.0057704580773584E-2</v>
      </c>
      <c r="U251">
        <f t="shared" si="97"/>
        <v>2.6057242037328711E-2</v>
      </c>
      <c r="V251">
        <f t="shared" si="98"/>
        <v>530.45382244806683</v>
      </c>
      <c r="W251">
        <f t="shared" si="99"/>
        <v>3.567088055153921</v>
      </c>
      <c r="X251">
        <f t="shared" si="100"/>
        <v>5.9027535942314628</v>
      </c>
      <c r="Y251">
        <f t="shared" si="101"/>
        <v>35.451402645969935</v>
      </c>
      <c r="Z251">
        <f t="shared" si="102"/>
        <v>15.723407445316036</v>
      </c>
      <c r="AA251">
        <f t="shared" si="103"/>
        <v>1.1391241035822979</v>
      </c>
      <c r="AB251">
        <f t="shared" si="104"/>
        <v>0.88538414085408312</v>
      </c>
      <c r="AC251">
        <f t="shared" si="105"/>
        <v>2.2938304330740946</v>
      </c>
      <c r="AD251">
        <f t="shared" si="106"/>
        <v>3453.38</v>
      </c>
      <c r="AE251">
        <f t="shared" si="107"/>
        <v>24.636438294672573</v>
      </c>
      <c r="AF251">
        <f t="shared" si="108"/>
        <v>110.53421515939966</v>
      </c>
      <c r="AG251">
        <f t="shared" si="109"/>
        <v>331.79999601656618</v>
      </c>
      <c r="AH251">
        <f t="shared" si="110"/>
        <v>1.541545912989916E-5</v>
      </c>
      <c r="AI251">
        <f t="shared" si="111"/>
        <v>1.3213732838274837E-2</v>
      </c>
      <c r="AJ251">
        <f t="shared" si="112"/>
        <v>4395.70313975309</v>
      </c>
      <c r="AK251">
        <f t="shared" si="113"/>
        <v>5.6917693946872152</v>
      </c>
      <c r="AL251">
        <f t="shared" si="114"/>
        <v>1.8917442196856142E-2</v>
      </c>
      <c r="AM251">
        <f t="shared" si="115"/>
        <v>-1.4396049987901661E-2</v>
      </c>
    </row>
    <row r="252" spans="12:39" x14ac:dyDescent="0.25">
      <c r="L252">
        <f xml:space="preserve"> L251+$K$5</f>
        <v>0.24700000000000019</v>
      </c>
      <c r="M252" s="36">
        <f t="shared" si="90"/>
        <v>6496268.9527272731</v>
      </c>
      <c r="N252">
        <f t="shared" si="89"/>
        <v>64.96268952727273</v>
      </c>
      <c r="O252">
        <f t="shared" si="91"/>
        <v>4.0501679577939105E-2</v>
      </c>
      <c r="P252">
        <f t="shared" si="92"/>
        <v>6.7047460577684778E-2</v>
      </c>
      <c r="Q252">
        <f t="shared" si="93"/>
        <v>0.402660485311578</v>
      </c>
      <c r="R252">
        <f t="shared" si="94"/>
        <v>0.17861330443029391</v>
      </c>
      <c r="S252">
        <f t="shared" si="95"/>
        <v>1.2965604267021329E-2</v>
      </c>
      <c r="T252">
        <f t="shared" si="96"/>
        <v>1.0063796381619351E-2</v>
      </c>
      <c r="U252">
        <f t="shared" si="97"/>
        <v>2.6057242037328711E-2</v>
      </c>
      <c r="V252">
        <f t="shared" si="98"/>
        <v>530.48933003083334</v>
      </c>
      <c r="W252">
        <f t="shared" si="99"/>
        <v>3.5656103857592063</v>
      </c>
      <c r="X252">
        <f t="shared" si="100"/>
        <v>5.9025977259666629</v>
      </c>
      <c r="Y252">
        <f t="shared" si="101"/>
        <v>35.448663446140991</v>
      </c>
      <c r="Z252">
        <f t="shared" si="102"/>
        <v>15.724420812867267</v>
      </c>
      <c r="AA252">
        <f t="shared" si="103"/>
        <v>1.141441384996694</v>
      </c>
      <c r="AB252">
        <f t="shared" si="104"/>
        <v>0.88597750198027181</v>
      </c>
      <c r="AC252">
        <f t="shared" si="105"/>
        <v>2.2939782695616366</v>
      </c>
      <c r="AD252">
        <f t="shared" si="106"/>
        <v>3453.38</v>
      </c>
      <c r="AE252">
        <f t="shared" si="107"/>
        <v>24.630009037612858</v>
      </c>
      <c r="AF252">
        <f t="shared" si="108"/>
        <v>110.32619143739701</v>
      </c>
      <c r="AG252">
        <f t="shared" si="109"/>
        <v>331.70180148427323</v>
      </c>
      <c r="AH252">
        <f t="shared" si="110"/>
        <v>1.5401733011125577E-5</v>
      </c>
      <c r="AI252">
        <f t="shared" si="111"/>
        <v>1.3221693848435592E-2</v>
      </c>
      <c r="AJ252">
        <f t="shared" si="112"/>
        <v>4393.2556944091011</v>
      </c>
      <c r="AK252">
        <f t="shared" si="113"/>
        <v>5.6999607013818228</v>
      </c>
      <c r="AL252">
        <f t="shared" si="114"/>
        <v>1.8897566393463367E-2</v>
      </c>
      <c r="AM252">
        <f t="shared" si="115"/>
        <v>-1.4392505541789809E-2</v>
      </c>
    </row>
    <row r="253" spans="12:39" x14ac:dyDescent="0.25">
      <c r="L253">
        <f xml:space="preserve"> L252+$K$5</f>
        <v>0.24800000000000019</v>
      </c>
      <c r="M253" s="36">
        <f t="shared" si="90"/>
        <v>6496238.7418181822</v>
      </c>
      <c r="N253">
        <f t="shared" si="89"/>
        <v>64.962387418181834</v>
      </c>
      <c r="O253">
        <f t="shared" si="91"/>
        <v>4.0482288144199179E-2</v>
      </c>
      <c r="P253">
        <f t="shared" si="92"/>
        <v>6.7041390780543067E-2</v>
      </c>
      <c r="Q253">
        <f t="shared" si="93"/>
        <v>0.40260349305267301</v>
      </c>
      <c r="R253">
        <f t="shared" si="94"/>
        <v>0.17861330443029391</v>
      </c>
      <c r="S253">
        <f t="shared" si="95"/>
        <v>1.2991065497902961E-2</v>
      </c>
      <c r="T253">
        <f t="shared" si="96"/>
        <v>1.0069866178761058E-2</v>
      </c>
      <c r="U253">
        <f t="shared" si="97"/>
        <v>2.6057242037328711E-2</v>
      </c>
      <c r="V253">
        <f t="shared" si="98"/>
        <v>530.52469799735172</v>
      </c>
      <c r="W253">
        <f t="shared" si="99"/>
        <v>3.5641326229138532</v>
      </c>
      <c r="X253">
        <f t="shared" si="100"/>
        <v>5.9024432392586634</v>
      </c>
      <c r="Y253">
        <f t="shared" si="101"/>
        <v>35.445927329424393</v>
      </c>
      <c r="Z253">
        <f t="shared" si="102"/>
        <v>15.725432884101302</v>
      </c>
      <c r="AA253">
        <f t="shared" si="103"/>
        <v>1.1437565036481583</v>
      </c>
      <c r="AB253">
        <f t="shared" si="104"/>
        <v>0.88656892190126813</v>
      </c>
      <c r="AC253">
        <f t="shared" si="105"/>
        <v>2.2941259169342016</v>
      </c>
      <c r="AD253">
        <f t="shared" si="106"/>
        <v>3453.38</v>
      </c>
      <c r="AE253">
        <f t="shared" si="107"/>
        <v>24.623607583607967</v>
      </c>
      <c r="AF253">
        <f t="shared" si="108"/>
        <v>110.11940246342196</v>
      </c>
      <c r="AG253">
        <f t="shared" si="109"/>
        <v>331.6042289830674</v>
      </c>
      <c r="AH253">
        <f t="shared" si="110"/>
        <v>1.538807483765132E-5</v>
      </c>
      <c r="AI253">
        <f t="shared" si="111"/>
        <v>1.3229627263575622E-2</v>
      </c>
      <c r="AJ253">
        <f t="shared" si="112"/>
        <v>4390.8195525262399</v>
      </c>
      <c r="AK253">
        <f t="shared" si="113"/>
        <v>5.7081304264494177</v>
      </c>
      <c r="AL253">
        <f t="shared" si="114"/>
        <v>1.887761517748952E-2</v>
      </c>
      <c r="AM253">
        <f t="shared" si="115"/>
        <v>-1.4388725855154529E-2</v>
      </c>
    </row>
    <row r="254" spans="12:39" x14ac:dyDescent="0.25">
      <c r="L254">
        <f xml:space="preserve"> L253+$K$5</f>
        <v>0.24900000000000019</v>
      </c>
      <c r="M254" s="36">
        <f t="shared" si="90"/>
        <v>6496208.4090909092</v>
      </c>
      <c r="N254">
        <f t="shared" si="89"/>
        <v>64.962084090909102</v>
      </c>
      <c r="O254">
        <f t="shared" si="91"/>
        <v>4.0462901802938996E-2</v>
      </c>
      <c r="P254">
        <f t="shared" si="92"/>
        <v>6.7035342771764664E-2</v>
      </c>
      <c r="Q254">
        <f t="shared" si="93"/>
        <v>0.40254657634381746</v>
      </c>
      <c r="R254">
        <f t="shared" si="94"/>
        <v>0.17861330443029391</v>
      </c>
      <c r="S254">
        <f t="shared" si="95"/>
        <v>1.3016499847941542E-2</v>
      </c>
      <c r="T254">
        <f t="shared" si="96"/>
        <v>1.0075914187539458E-2</v>
      </c>
      <c r="U254">
        <f t="shared" si="97"/>
        <v>2.6057242037328711E-2</v>
      </c>
      <c r="V254">
        <f t="shared" si="98"/>
        <v>530.55992624768248</v>
      </c>
      <c r="W254">
        <f t="shared" si="99"/>
        <v>3.5626547939355726</v>
      </c>
      <c r="X254">
        <f t="shared" si="100"/>
        <v>5.9022901138443542</v>
      </c>
      <c r="Y254">
        <f t="shared" si="101"/>
        <v>35.443194286413878</v>
      </c>
      <c r="Z254">
        <f t="shared" si="102"/>
        <v>15.726443654197844</v>
      </c>
      <c r="AA254">
        <f t="shared" si="103"/>
        <v>1.1460694492297212</v>
      </c>
      <c r="AB254">
        <f t="shared" si="104"/>
        <v>0.88715841879915658</v>
      </c>
      <c r="AC254">
        <f t="shared" si="105"/>
        <v>2.2942733744885739</v>
      </c>
      <c r="AD254">
        <f t="shared" si="106"/>
        <v>3453.38</v>
      </c>
      <c r="AE254">
        <f t="shared" si="107"/>
        <v>24.617233919652929</v>
      </c>
      <c r="AF254">
        <f t="shared" si="108"/>
        <v>109.91384301052148</v>
      </c>
      <c r="AG254">
        <f t="shared" si="109"/>
        <v>331.50728088366316</v>
      </c>
      <c r="AH254">
        <f t="shared" si="110"/>
        <v>1.5374484466981366E-5</v>
      </c>
      <c r="AI254">
        <f t="shared" si="111"/>
        <v>1.3237533018594375E-2</v>
      </c>
      <c r="AJ254">
        <f t="shared" si="112"/>
        <v>4388.394699776989</v>
      </c>
      <c r="AK254">
        <f t="shared" si="113"/>
        <v>5.7162784333838985</v>
      </c>
      <c r="AL254">
        <f t="shared" si="114"/>
        <v>1.8857588418549516E-2</v>
      </c>
      <c r="AM254">
        <f t="shared" si="115"/>
        <v>-1.4384714654940133E-2</v>
      </c>
    </row>
    <row r="255" spans="12:39" x14ac:dyDescent="0.25">
      <c r="L255">
        <f xml:space="preserve"> L254+$K$5</f>
        <v>0.25000000000000017</v>
      </c>
      <c r="M255" s="36">
        <f t="shared" si="90"/>
        <v>6496177.9545454551</v>
      </c>
      <c r="N255">
        <f t="shared" si="89"/>
        <v>64.961779545454561</v>
      </c>
      <c r="O255">
        <f t="shared" si="91"/>
        <v>4.0443520866083417E-2</v>
      </c>
      <c r="P255">
        <f t="shared" si="92"/>
        <v>6.7029316341205916E-2</v>
      </c>
      <c r="Q255">
        <f t="shared" si="93"/>
        <v>0.40248973517843006</v>
      </c>
      <c r="R255">
        <f t="shared" si="94"/>
        <v>0.17861330443029391</v>
      </c>
      <c r="S255">
        <f t="shared" si="95"/>
        <v>1.3041907215355876E-2</v>
      </c>
      <c r="T255">
        <f t="shared" si="96"/>
        <v>1.0081940618098213E-2</v>
      </c>
      <c r="U255">
        <f t="shared" si="97"/>
        <v>2.6057242037328711E-2</v>
      </c>
      <c r="V255">
        <f t="shared" si="98"/>
        <v>530.59501468748829</v>
      </c>
      <c r="W255">
        <f t="shared" si="99"/>
        <v>3.5611769257068593</v>
      </c>
      <c r="X255">
        <f t="shared" si="100"/>
        <v>5.9021383299095653</v>
      </c>
      <c r="Y255">
        <f t="shared" si="101"/>
        <v>35.440464308173254</v>
      </c>
      <c r="Z255">
        <f t="shared" si="102"/>
        <v>15.727453118327265</v>
      </c>
      <c r="AA255">
        <f t="shared" si="103"/>
        <v>1.1483802114143893</v>
      </c>
      <c r="AB255">
        <f t="shared" si="104"/>
        <v>0.88774601040305112</v>
      </c>
      <c r="AC255">
        <f t="shared" si="105"/>
        <v>2.2944206415201776</v>
      </c>
      <c r="AD255">
        <f t="shared" si="106"/>
        <v>3453.38</v>
      </c>
      <c r="AE255">
        <f t="shared" si="107"/>
        <v>24.610888031849868</v>
      </c>
      <c r="AF255">
        <f t="shared" si="108"/>
        <v>109.70950785684559</v>
      </c>
      <c r="AG255">
        <f t="shared" si="109"/>
        <v>331.41095942122286</v>
      </c>
      <c r="AH255">
        <f t="shared" si="110"/>
        <v>1.5360961755354191E-5</v>
      </c>
      <c r="AI255">
        <f t="shared" si="111"/>
        <v>1.3245411049753616E-2</v>
      </c>
      <c r="AJ255">
        <f t="shared" si="112"/>
        <v>4385.9811215413683</v>
      </c>
      <c r="AK255">
        <f t="shared" si="113"/>
        <v>5.7244045870766698</v>
      </c>
      <c r="AL255">
        <f t="shared" si="114"/>
        <v>1.8837486015481283E-2</v>
      </c>
      <c r="AM255">
        <f t="shared" si="115"/>
        <v>-1.4380475607797512E-2</v>
      </c>
    </row>
    <row r="256" spans="12:39" x14ac:dyDescent="0.25">
      <c r="L256">
        <f xml:space="preserve"> L255+$K$5</f>
        <v>0.25100000000000017</v>
      </c>
      <c r="M256" s="36">
        <f t="shared" si="90"/>
        <v>6496147.3781818189</v>
      </c>
      <c r="N256">
        <f t="shared" si="89"/>
        <v>64.961473781818199</v>
      </c>
      <c r="O256">
        <f t="shared" si="91"/>
        <v>4.042414564061711E-2</v>
      </c>
      <c r="P256">
        <f t="shared" si="92"/>
        <v>6.7023311283799625E-2</v>
      </c>
      <c r="Q256">
        <f t="shared" si="93"/>
        <v>0.40243296955527857</v>
      </c>
      <c r="R256">
        <f t="shared" si="94"/>
        <v>0.17861330443029391</v>
      </c>
      <c r="S256">
        <f t="shared" si="95"/>
        <v>1.3067287498228469E-2</v>
      </c>
      <c r="T256">
        <f t="shared" si="96"/>
        <v>1.00879456755045E-2</v>
      </c>
      <c r="U256">
        <f t="shared" si="97"/>
        <v>2.6057242037328711E-2</v>
      </c>
      <c r="V256">
        <f t="shared" si="98"/>
        <v>530.62996322798108</v>
      </c>
      <c r="W256">
        <f t="shared" si="99"/>
        <v>3.559699044682354</v>
      </c>
      <c r="X256">
        <f t="shared" si="100"/>
        <v>5.9019878680792166</v>
      </c>
      <c r="Y256">
        <f t="shared" si="101"/>
        <v>35.437737386222686</v>
      </c>
      <c r="Z256">
        <f t="shared" si="102"/>
        <v>15.728461271652234</v>
      </c>
      <c r="AA256">
        <f t="shared" si="103"/>
        <v>1.1506887798587362</v>
      </c>
      <c r="AB256">
        <f t="shared" si="104"/>
        <v>0.88833171399964939</v>
      </c>
      <c r="AC256">
        <f t="shared" si="105"/>
        <v>2.2945677173233112</v>
      </c>
      <c r="AD256">
        <f t="shared" si="106"/>
        <v>3453.38</v>
      </c>
      <c r="AE256">
        <f t="shared" si="107"/>
        <v>24.604569905419627</v>
      </c>
      <c r="AF256">
        <f t="shared" si="108"/>
        <v>109.50639178606396</v>
      </c>
      <c r="AG256">
        <f t="shared" si="109"/>
        <v>331.31526669875996</v>
      </c>
      <c r="AH256">
        <f t="shared" si="110"/>
        <v>1.5347506557770825E-5</v>
      </c>
      <c r="AI256">
        <f t="shared" si="111"/>
        <v>1.3253261294669021E-2</v>
      </c>
      <c r="AJ256">
        <f t="shared" si="112"/>
        <v>4383.5788029117111</v>
      </c>
      <c r="AK256">
        <f t="shared" si="113"/>
        <v>5.7325087538158206</v>
      </c>
      <c r="AL256">
        <f t="shared" si="114"/>
        <v>1.8817307895612097E-2</v>
      </c>
      <c r="AM256">
        <f t="shared" si="115"/>
        <v>-1.4376012321173815E-2</v>
      </c>
    </row>
    <row r="257" spans="12:39" x14ac:dyDescent="0.25">
      <c r="L257">
        <f xml:space="preserve"> L256+$K$5</f>
        <v>0.25200000000000017</v>
      </c>
      <c r="M257" s="36">
        <f t="shared" si="90"/>
        <v>6496116.6800000006</v>
      </c>
      <c r="N257">
        <f t="shared" si="89"/>
        <v>64.961166800000015</v>
      </c>
      <c r="O257">
        <f t="shared" si="91"/>
        <v>4.0404776428664337E-2</v>
      </c>
      <c r="P257">
        <f t="shared" si="92"/>
        <v>6.7017327399436957E-2</v>
      </c>
      <c r="Q257">
        <f t="shared" si="93"/>
        <v>0.40237627947828503</v>
      </c>
      <c r="R257">
        <f t="shared" si="94"/>
        <v>0.17861330443029391</v>
      </c>
      <c r="S257">
        <f t="shared" si="95"/>
        <v>1.3092640594543912E-2</v>
      </c>
      <c r="T257">
        <f t="shared" si="96"/>
        <v>1.009392955986717E-2</v>
      </c>
      <c r="U257">
        <f t="shared" si="97"/>
        <v>2.6057242037328711E-2</v>
      </c>
      <c r="V257">
        <f t="shared" si="98"/>
        <v>530.66477178586979</v>
      </c>
      <c r="W257">
        <f t="shared" si="99"/>
        <v>3.5582211768960845</v>
      </c>
      <c r="X257">
        <f t="shared" si="100"/>
        <v>5.9018387094076949</v>
      </c>
      <c r="Y257">
        <f t="shared" si="101"/>
        <v>35.435013512525465</v>
      </c>
      <c r="Z257">
        <f t="shared" si="102"/>
        <v>15.729468109329378</v>
      </c>
      <c r="AA257">
        <f t="shared" si="103"/>
        <v>1.1529951442064075</v>
      </c>
      <c r="AB257">
        <f t="shared" si="104"/>
        <v>0.88891554644357751</v>
      </c>
      <c r="AC257">
        <f t="shared" si="105"/>
        <v>2.294714601191393</v>
      </c>
      <c r="AD257">
        <f t="shared" si="106"/>
        <v>3453.38</v>
      </c>
      <c r="AE257">
        <f t="shared" si="107"/>
        <v>24.598279524713128</v>
      </c>
      <c r="AF257">
        <f t="shared" si="108"/>
        <v>109.30448958776371</v>
      </c>
      <c r="AG257">
        <f t="shared" si="109"/>
        <v>331.22020469045958</v>
      </c>
      <c r="AH257">
        <f t="shared" si="110"/>
        <v>1.5334118728022797E-5</v>
      </c>
      <c r="AI257">
        <f t="shared" si="111"/>
        <v>1.3261083692302006E-2</v>
      </c>
      <c r="AJ257">
        <f t="shared" si="112"/>
        <v>4381.1877286974441</v>
      </c>
      <c r="AK257">
        <f t="shared" si="113"/>
        <v>5.7405908012854523</v>
      </c>
      <c r="AL257">
        <f t="shared" si="114"/>
        <v>1.8797054014040776E-2</v>
      </c>
      <c r="AM257">
        <f t="shared" si="115"/>
        <v>-1.4371328344382088E-2</v>
      </c>
    </row>
    <row r="258" spans="12:39" x14ac:dyDescent="0.25">
      <c r="L258">
        <f xml:space="preserve"> L257+$K$5</f>
        <v>0.25300000000000017</v>
      </c>
      <c r="M258" s="36">
        <f t="shared" si="90"/>
        <v>6496085.8600000003</v>
      </c>
      <c r="N258">
        <f t="shared" si="89"/>
        <v>64.960858600000009</v>
      </c>
      <c r="O258">
        <f t="shared" si="91"/>
        <v>4.0385413527567263E-2</v>
      </c>
      <c r="P258">
        <f t="shared" si="92"/>
        <v>6.7011364492851652E-2</v>
      </c>
      <c r="Q258">
        <f t="shared" si="93"/>
        <v>0.40231966495633492</v>
      </c>
      <c r="R258">
        <f t="shared" si="94"/>
        <v>0.17861330443029391</v>
      </c>
      <c r="S258">
        <f t="shared" si="95"/>
        <v>1.3117966402226299E-2</v>
      </c>
      <c r="T258">
        <f t="shared" si="96"/>
        <v>1.0099892466452482E-2</v>
      </c>
      <c r="U258">
        <f t="shared" si="97"/>
        <v>2.6057242037328711E-2</v>
      </c>
      <c r="V258">
        <f t="shared" si="98"/>
        <v>530.69944028330872</v>
      </c>
      <c r="W258">
        <f t="shared" si="99"/>
        <v>3.5567433479685691</v>
      </c>
      <c r="X258">
        <f t="shared" si="100"/>
        <v>5.9016908353694051</v>
      </c>
      <c r="Y258">
        <f t="shared" si="101"/>
        <v>35.432292679474891</v>
      </c>
      <c r="Z258">
        <f t="shared" si="102"/>
        <v>15.730473626510888</v>
      </c>
      <c r="AA258">
        <f t="shared" si="103"/>
        <v>1.1552992940915445</v>
      </c>
      <c r="AB258">
        <f t="shared" si="104"/>
        <v>0.88949752416752448</v>
      </c>
      <c r="AC258">
        <f t="shared" si="105"/>
        <v>2.2948612924171945</v>
      </c>
      <c r="AD258">
        <f t="shared" si="106"/>
        <v>3453.38</v>
      </c>
      <c r="AE258">
        <f t="shared" si="107"/>
        <v>24.592016873222498</v>
      </c>
      <c r="AF258">
        <f t="shared" si="108"/>
        <v>109.10379605783849</v>
      </c>
      <c r="AG258">
        <f t="shared" si="109"/>
        <v>331.12577524492622</v>
      </c>
      <c r="AH258">
        <f t="shared" si="110"/>
        <v>1.5320798118719899E-5</v>
      </c>
      <c r="AI258">
        <f t="shared" si="111"/>
        <v>1.3268878182951506E-2</v>
      </c>
      <c r="AJ258">
        <f t="shared" si="112"/>
        <v>4378.8078834296984</v>
      </c>
      <c r="AK258">
        <f t="shared" si="113"/>
        <v>5.7486505985649394</v>
      </c>
      <c r="AL258">
        <f t="shared" si="114"/>
        <v>1.8776724352933129E-2</v>
      </c>
      <c r="AM258">
        <f t="shared" si="115"/>
        <v>-1.4366427169652774E-2</v>
      </c>
    </row>
    <row r="259" spans="12:39" x14ac:dyDescent="0.25">
      <c r="L259">
        <f xml:space="preserve"> L258+$K$5</f>
        <v>0.25400000000000017</v>
      </c>
      <c r="M259" s="36">
        <f t="shared" si="90"/>
        <v>6496054.9181818189</v>
      </c>
      <c r="N259">
        <f t="shared" si="89"/>
        <v>64.960549181818195</v>
      </c>
      <c r="O259">
        <f t="shared" si="91"/>
        <v>4.0366057229962865E-2</v>
      </c>
      <c r="P259">
        <f t="shared" si="92"/>
        <v>6.7005422373506651E-2</v>
      </c>
      <c r="Q259">
        <f t="shared" si="93"/>
        <v>0.40226312600309111</v>
      </c>
      <c r="R259">
        <f t="shared" si="94"/>
        <v>0.17861330443029391</v>
      </c>
      <c r="S259">
        <f t="shared" si="95"/>
        <v>1.3143264819175699E-2</v>
      </c>
      <c r="T259">
        <f t="shared" si="96"/>
        <v>1.0105834585797486E-2</v>
      </c>
      <c r="U259">
        <f t="shared" si="97"/>
        <v>2.6057242037328711E-2</v>
      </c>
      <c r="V259">
        <f t="shared" si="98"/>
        <v>530.7339686478457</v>
      </c>
      <c r="W259">
        <f t="shared" si="99"/>
        <v>3.5552655831137798</v>
      </c>
      <c r="X259">
        <f t="shared" si="100"/>
        <v>5.9015442278495076</v>
      </c>
      <c r="Y259">
        <f t="shared" si="101"/>
        <v>35.429574879881507</v>
      </c>
      <c r="Z259">
        <f t="shared" si="102"/>
        <v>15.731477818346049</v>
      </c>
      <c r="AA259">
        <f t="shared" si="103"/>
        <v>1.1576012191421181</v>
      </c>
      <c r="AB259">
        <f t="shared" si="104"/>
        <v>0.89007766319216897</v>
      </c>
      <c r="AC259">
        <f t="shared" si="105"/>
        <v>2.2950077902930621</v>
      </c>
      <c r="AD259">
        <f t="shared" si="106"/>
        <v>3453.38</v>
      </c>
      <c r="AE259">
        <f t="shared" si="107"/>
        <v>24.585781933592315</v>
      </c>
      <c r="AF259">
        <f t="shared" si="108"/>
        <v>108.90430599887081</v>
      </c>
      <c r="AG259">
        <f t="shared" si="109"/>
        <v>331.03198008836262</v>
      </c>
      <c r="AH259">
        <f t="shared" si="110"/>
        <v>1.5307544581317765E-5</v>
      </c>
      <c r="AI259">
        <f t="shared" si="111"/>
        <v>1.3276644708245708E-2</v>
      </c>
      <c r="AJ259">
        <f t="shared" si="112"/>
        <v>4376.4392513659323</v>
      </c>
      <c r="AK259">
        <f t="shared" si="113"/>
        <v>5.7566880161280505</v>
      </c>
      <c r="AL259">
        <f t="shared" si="114"/>
        <v>1.8756318920830992E-2</v>
      </c>
      <c r="AM259">
        <f t="shared" si="115"/>
        <v>-1.4361312233165934E-2</v>
      </c>
    </row>
    <row r="260" spans="12:39" x14ac:dyDescent="0.25">
      <c r="L260">
        <f xml:space="preserve"> L259+$K$5</f>
        <v>0.25500000000000017</v>
      </c>
      <c r="M260" s="36">
        <f t="shared" si="90"/>
        <v>6496023.8545454554</v>
      </c>
      <c r="N260">
        <f t="shared" si="89"/>
        <v>64.960238545454558</v>
      </c>
      <c r="O260">
        <f t="shared" si="91"/>
        <v>4.034670782385847E-2</v>
      </c>
      <c r="P260">
        <f t="shared" si="92"/>
        <v>6.6999500855483063E-2</v>
      </c>
      <c r="Q260">
        <f t="shared" si="93"/>
        <v>0.40220666263681154</v>
      </c>
      <c r="R260">
        <f t="shared" si="94"/>
        <v>0.17861330443029391</v>
      </c>
      <c r="S260">
        <f t="shared" si="95"/>
        <v>1.3168535743303686E-2</v>
      </c>
      <c r="T260">
        <f t="shared" si="96"/>
        <v>1.011175610382108E-2</v>
      </c>
      <c r="U260">
        <f t="shared" si="97"/>
        <v>2.6057242037328711E-2</v>
      </c>
      <c r="V260">
        <f t="shared" si="98"/>
        <v>530.76835681237162</v>
      </c>
      <c r="W260">
        <f t="shared" si="99"/>
        <v>3.5537879071459937</v>
      </c>
      <c r="X260">
        <f t="shared" si="100"/>
        <v>5.9013988691348693</v>
      </c>
      <c r="Y260">
        <f t="shared" si="101"/>
        <v>35.42686010696066</v>
      </c>
      <c r="Z260">
        <f t="shared" si="102"/>
        <v>15.732480679982805</v>
      </c>
      <c r="AA260">
        <f t="shared" si="103"/>
        <v>1.1599009089831849</v>
      </c>
      <c r="AB260">
        <f t="shared" si="104"/>
        <v>0.89065597913590733</v>
      </c>
      <c r="AC260">
        <f t="shared" si="105"/>
        <v>2.2951540941111466</v>
      </c>
      <c r="AD260">
        <f t="shared" si="106"/>
        <v>3453.38</v>
      </c>
      <c r="AE260">
        <f t="shared" si="107"/>
        <v>24.579574687630465</v>
      </c>
      <c r="AF260">
        <f t="shared" si="108"/>
        <v>108.70601422049965</v>
      </c>
      <c r="AG260">
        <f t="shared" si="109"/>
        <v>330.93882082767408</v>
      </c>
      <c r="AH260">
        <f t="shared" si="110"/>
        <v>1.5294357966144302E-5</v>
      </c>
      <c r="AI260">
        <f t="shared" si="111"/>
        <v>1.3284383211133928E-2</v>
      </c>
      <c r="AJ260">
        <f t="shared" si="112"/>
        <v>4374.0818164945013</v>
      </c>
      <c r="AK260">
        <f t="shared" si="113"/>
        <v>5.7647029258420757</v>
      </c>
      <c r="AL260">
        <f t="shared" si="114"/>
        <v>1.8735837751975314E-2</v>
      </c>
      <c r="AM260">
        <f t="shared" si="115"/>
        <v>-1.4355986916064779E-2</v>
      </c>
    </row>
    <row r="261" spans="12:39" x14ac:dyDescent="0.25">
      <c r="L261">
        <f xml:space="preserve"> L260+$K$5</f>
        <v>0.25600000000000017</v>
      </c>
      <c r="M261" s="36">
        <f t="shared" si="90"/>
        <v>6495992.6690909099</v>
      </c>
      <c r="N261">
        <f t="shared" si="89"/>
        <v>64.9599266909091</v>
      </c>
      <c r="O261">
        <f t="shared" si="91"/>
        <v>4.0327365592705888E-2</v>
      </c>
      <c r="P261">
        <f t="shared" si="92"/>
        <v>6.6993599757371361E-2</v>
      </c>
      <c r="Q261">
        <f t="shared" si="93"/>
        <v>0.40215027488017124</v>
      </c>
      <c r="R261">
        <f t="shared" si="94"/>
        <v>0.17861330443029391</v>
      </c>
      <c r="S261">
        <f t="shared" si="95"/>
        <v>1.319377907256797E-2</v>
      </c>
      <c r="T261">
        <f t="shared" si="96"/>
        <v>1.0117657201932782E-2</v>
      </c>
      <c r="U261">
        <f t="shared" si="97"/>
        <v>2.6057242037328711E-2</v>
      </c>
      <c r="V261">
        <f t="shared" si="98"/>
        <v>530.80260471506938</v>
      </c>
      <c r="W261">
        <f t="shared" si="99"/>
        <v>3.5523103444864974</v>
      </c>
      <c r="X261">
        <f t="shared" si="100"/>
        <v>5.9012547419051549</v>
      </c>
      <c r="Y261">
        <f t="shared" si="101"/>
        <v>35.424148354320188</v>
      </c>
      <c r="Z261">
        <f t="shared" si="102"/>
        <v>15.733482206569199</v>
      </c>
      <c r="AA261">
        <f t="shared" si="103"/>
        <v>1.1621983532400608</v>
      </c>
      <c r="AB261">
        <f t="shared" si="104"/>
        <v>0.89123248722437953</v>
      </c>
      <c r="AC261">
        <f t="shared" si="105"/>
        <v>2.2953002031636149</v>
      </c>
      <c r="AD261">
        <f t="shared" si="106"/>
        <v>3453.38</v>
      </c>
      <c r="AE261">
        <f t="shared" si="107"/>
        <v>24.573395116319141</v>
      </c>
      <c r="AF261">
        <f t="shared" si="108"/>
        <v>108.5089155397861</v>
      </c>
      <c r="AG261">
        <f t="shared" si="109"/>
        <v>330.84629895351009</v>
      </c>
      <c r="AH261">
        <f t="shared" si="110"/>
        <v>1.5281238122426733E-5</v>
      </c>
      <c r="AI261">
        <f t="shared" si="111"/>
        <v>1.3292093635878492E-2</v>
      </c>
      <c r="AJ261">
        <f t="shared" si="112"/>
        <v>4371.7355625391046</v>
      </c>
      <c r="AK261">
        <f t="shared" si="113"/>
        <v>5.7726952009668322</v>
      </c>
      <c r="AL261">
        <f t="shared" si="114"/>
        <v>1.8715280905641167E-2</v>
      </c>
      <c r="AM261">
        <f t="shared" si="115"/>
        <v>-1.4350454545450799E-2</v>
      </c>
    </row>
    <row r="262" spans="12:39" x14ac:dyDescent="0.25">
      <c r="L262">
        <f xml:space="preserve"> L261+$K$5</f>
        <v>0.25700000000000017</v>
      </c>
      <c r="M262" s="36">
        <f t="shared" si="90"/>
        <v>6495961.3618181823</v>
      </c>
      <c r="N262">
        <f t="shared" ref="N262:N325" si="116" xml:space="preserve"> M262*0.00001</f>
        <v>64.959613618181834</v>
      </c>
      <c r="O262">
        <f t="shared" si="91"/>
        <v>4.0308030815474231E-2</v>
      </c>
      <c r="P262">
        <f t="shared" si="92"/>
        <v>6.6987718902164872E-2</v>
      </c>
      <c r="Q262">
        <f t="shared" si="93"/>
        <v>0.40209396276008846</v>
      </c>
      <c r="R262">
        <f t="shared" si="94"/>
        <v>0.17861330443029391</v>
      </c>
      <c r="S262">
        <f t="shared" si="95"/>
        <v>1.3218994705006122E-2</v>
      </c>
      <c r="T262">
        <f t="shared" si="96"/>
        <v>1.0123538057139274E-2</v>
      </c>
      <c r="U262">
        <f t="shared" si="97"/>
        <v>2.6057242037328711E-2</v>
      </c>
      <c r="V262">
        <f t="shared" si="98"/>
        <v>530.83671229936408</v>
      </c>
      <c r="W262">
        <f t="shared" si="99"/>
        <v>3.5508329191701882</v>
      </c>
      <c r="X262">
        <f t="shared" si="100"/>
        <v>5.9011118292241393</v>
      </c>
      <c r="Y262">
        <f t="shared" si="101"/>
        <v>35.42143961594855</v>
      </c>
      <c r="Z262">
        <f t="shared" si="102"/>
        <v>15.73448239325487</v>
      </c>
      <c r="AA262">
        <f t="shared" si="103"/>
        <v>1.1644935415414168</v>
      </c>
      <c r="AB262">
        <f t="shared" si="104"/>
        <v>0.89180720229980359</v>
      </c>
      <c r="AC262">
        <f t="shared" si="105"/>
        <v>2.2954461167428648</v>
      </c>
      <c r="AD262">
        <f t="shared" si="106"/>
        <v>3453.38</v>
      </c>
      <c r="AE262">
        <f t="shared" si="107"/>
        <v>24.56724319982543</v>
      </c>
      <c r="AF262">
        <f t="shared" si="108"/>
        <v>108.31300478155968</v>
      </c>
      <c r="AG262">
        <f t="shared" si="109"/>
        <v>330.75441584322914</v>
      </c>
      <c r="AH262">
        <f t="shared" si="110"/>
        <v>1.5268184898317306E-5</v>
      </c>
      <c r="AI262">
        <f t="shared" si="111"/>
        <v>1.3299775928046599E-2</v>
      </c>
      <c r="AJ262">
        <f t="shared" si="112"/>
        <v>4369.4004729632416</v>
      </c>
      <c r="AK262">
        <f t="shared" si="113"/>
        <v>5.7806647161537121</v>
      </c>
      <c r="AL262">
        <f t="shared" si="114"/>
        <v>1.8694648465487448E-2</v>
      </c>
      <c r="AM262">
        <f t="shared" si="115"/>
        <v>-1.4344718395361802E-2</v>
      </c>
    </row>
    <row r="263" spans="12:39" x14ac:dyDescent="0.25">
      <c r="L263">
        <f xml:space="preserve"> L262+$K$5</f>
        <v>0.25800000000000017</v>
      </c>
      <c r="M263" s="36">
        <f t="shared" ref="M263:M326" si="117" xml:space="preserve"> M262-L263*(150*(1-$C$17)^2/($C$29^2*$C$17^3)*$C$31*$C$9/$C$16+1.75*(1-$C$17)/($C$29*$C$17^3)*$C$9^2/$C$16)</f>
        <v>6495929.9327272736</v>
      </c>
      <c r="N263">
        <f t="shared" si="116"/>
        <v>64.959299327272745</v>
      </c>
      <c r="O263">
        <f t="shared" ref="O263:O326" si="118" xml:space="preserve"> O262+(1*AM262)*$C$16*(1-$C$17)*$G$8*(L263-L262)</f>
        <v>4.0288703766721404E-2</v>
      </c>
      <c r="P263">
        <f t="shared" ref="P263:P326" si="119" xml:space="preserve"> P262+(-1*AM262-1*AL262)*$C$16*(1-$C$17)*$G$8*(L263-L262)</f>
        <v>6.6981858117155388E-2</v>
      </c>
      <c r="Q263">
        <f t="shared" ref="Q263:Q326" si="120" xml:space="preserve"> Q262+(-1*AM262-3*AL262)*$C$16*(1-$C$17)*$G$8*(L263-L262)</f>
        <v>0.40203772630755436</v>
      </c>
      <c r="R263">
        <f t="shared" ref="R263:R326" si="121" xml:space="preserve"> R262+(0*AM262)*$C$16*(1-$C$17)*$G$8*(L263-L262)</f>
        <v>0.17861330443029391</v>
      </c>
      <c r="S263">
        <f t="shared" ref="S263:S326" si="122" xml:space="preserve"> S262+(1*AL262)*$C$16*(1-$C$17)*$G$8*(L263-L262)</f>
        <v>1.3244182538768431E-2</v>
      </c>
      <c r="T263">
        <f t="shared" ref="T263:T326" si="123" xml:space="preserve"> T262+(1*AM262+1*AL262)*$C$16*(1-$C$17)*$G$8*(L263-L262)</f>
        <v>1.0129398842148751E-2</v>
      </c>
      <c r="U263">
        <f t="shared" ref="U263:U326" si="124" xml:space="preserve"> U262+(0*AM262)*$C$16*(1-$C$17)*$G$8*(L263-L262)</f>
        <v>2.6057242037328711E-2</v>
      </c>
      <c r="V263">
        <f t="shared" ref="V263:V326" si="125" xml:space="preserve"> V262-((AL262*$C$19+AM262*$C$20)*$C$16*(1-$C$17)+$C$11*$G$13*(V262-$G$14))/($G$9*$C$18)*$G$8*(L263-L262)</f>
        <v>530.87067951387337</v>
      </c>
      <c r="W263">
        <f t="shared" ref="W263:W326" si="126" xml:space="preserve"> $N263*(O263/SUM($O263:$U263))</f>
        <v>3.5493556548520284</v>
      </c>
      <c r="X263">
        <f t="shared" ref="X263:X326" si="127" xml:space="preserve"> $N263*(P263/SUM($O263:$U263))</f>
        <v>5.9009701145311526</v>
      </c>
      <c r="Y263">
        <f t="shared" ref="Y263:Y326" si="128" xml:space="preserve"> $N263*(Q263/SUM($O263:$U263))</f>
        <v>35.418733886203007</v>
      </c>
      <c r="Z263">
        <f t="shared" ref="Z263:Z326" si="129" xml:space="preserve"> $N263*(R263/SUM($O263:$U263))</f>
        <v>15.735481235192411</v>
      </c>
      <c r="AA263">
        <f t="shared" ref="AA263:AA326" si="130" xml:space="preserve"> $N263*(S263/SUM($O263:$U263))</f>
        <v>1.1667864635222949</v>
      </c>
      <c r="AB263">
        <f t="shared" ref="AB263:AB326" si="131" xml:space="preserve"> $N263*(T263/SUM($O263:$U263))</f>
        <v>0.89238013883011591</v>
      </c>
      <c r="AC263">
        <f t="shared" ref="AC263:AC326" si="132" xml:space="preserve"> $N263*(U263/SUM($O263:$U263))</f>
        <v>2.2955918341417259</v>
      </c>
      <c r="AD263">
        <f t="shared" ref="AD263:AD326" si="133" xml:space="preserve"> 3453.38</f>
        <v>3453.38</v>
      </c>
      <c r="AE263">
        <f t="shared" ref="AE263:AE326" si="134" xml:space="preserve"> 0.499*EXP(17197/(8.314*V263))</f>
        <v>24.561118917512061</v>
      </c>
      <c r="AF263">
        <f t="shared" ref="AF263:AF326" si="135" xml:space="preserve"> 6.62*0.00000000001*EXP(124119/(8.314*V263))</f>
        <v>108.11827677876421</v>
      </c>
      <c r="AG263">
        <f t="shared" ref="AG263:AG326" si="136" xml:space="preserve"> 1+AD263*AB263/Y263+AE263*SQRT(Y263)+AF263*AB263</f>
        <v>330.66317276380641</v>
      </c>
      <c r="AH263">
        <f t="shared" ref="AH263:AH326" si="137" xml:space="preserve"> 10^(3066/V263-10.592)</f>
        <v>1.5255198140918854E-5</v>
      </c>
      <c r="AI263">
        <f t="shared" ref="AI263:AI326" si="138" xml:space="preserve"> 10^(-2073/V263+2.029)</f>
        <v>1.3307430034502323E-2</v>
      </c>
      <c r="AJ263">
        <f t="shared" ref="AJ263:AJ326" si="139">1.07*EXP(36696/(8.314*V263))</f>
        <v>4367.0765309745511</v>
      </c>
      <c r="AK263">
        <f t="shared" ref="AK263:AK326" si="140" xml:space="preserve"> 12200000000*EXP(-94756/(8.314*V263))</f>
        <v>5.7886113474445873</v>
      </c>
      <c r="AL263">
        <f t="shared" ref="AL263:AL326" si="141" xml:space="preserve"> AJ263*(X263*Y263*(1-1/AH263*((AB263*AA263)/(Y263^3*X263))))/(AG263)^3</f>
        <v>1.8673940538917182E-2</v>
      </c>
      <c r="AM263">
        <f t="shared" ref="AM263:AM326" si="142" xml:space="preserve"> AK263*(X263*(1-1/AI263*((AB263*W263)/(Y263*X263))))/(AG263)</f>
        <v>-1.4338781687730971E-2</v>
      </c>
    </row>
    <row r="264" spans="12:39" x14ac:dyDescent="0.25">
      <c r="L264">
        <f xml:space="preserve"> L263+$K$5</f>
        <v>0.25900000000000017</v>
      </c>
      <c r="M264" s="36">
        <f t="shared" si="117"/>
        <v>6495898.3818181828</v>
      </c>
      <c r="N264">
        <f t="shared" si="116"/>
        <v>64.958983818181835</v>
      </c>
      <c r="O264">
        <f t="shared" si="118"/>
        <v>4.0269384716664303E-2</v>
      </c>
      <c r="P264">
        <f t="shared" si="119"/>
        <v>6.6976017233831023E-2</v>
      </c>
      <c r="Q264">
        <f t="shared" si="120"/>
        <v>0.40198156555746706</v>
      </c>
      <c r="R264">
        <f t="shared" si="121"/>
        <v>0.17861330443029391</v>
      </c>
      <c r="S264">
        <f t="shared" si="122"/>
        <v>1.3269342472149892E-2</v>
      </c>
      <c r="T264">
        <f t="shared" si="123"/>
        <v>1.0135239725473113E-2</v>
      </c>
      <c r="U264">
        <f t="shared" si="124"/>
        <v>2.6057242037328711E-2</v>
      </c>
      <c r="V264">
        <f t="shared" si="125"/>
        <v>530.90450631235797</v>
      </c>
      <c r="W264">
        <f t="shared" si="126"/>
        <v>3.5478785748134025</v>
      </c>
      <c r="X264">
        <f t="shared" si="127"/>
        <v>5.9008295816327454</v>
      </c>
      <c r="Y264">
        <f t="shared" si="128"/>
        <v>35.416031159798258</v>
      </c>
      <c r="Z264">
        <f t="shared" si="129"/>
        <v>15.736478727538794</v>
      </c>
      <c r="AA264">
        <f t="shared" si="130"/>
        <v>1.1690771088270502</v>
      </c>
      <c r="AB264">
        <f t="shared" si="131"/>
        <v>0.89295131091792712</v>
      </c>
      <c r="AC264">
        <f t="shared" si="132"/>
        <v>2.2957373546536659</v>
      </c>
      <c r="AD264">
        <f t="shared" si="133"/>
        <v>3453.38</v>
      </c>
      <c r="AE264">
        <f t="shared" si="134"/>
        <v>24.555022247947839</v>
      </c>
      <c r="AF264">
        <f t="shared" si="135"/>
        <v>107.92472637278897</v>
      </c>
      <c r="AG264">
        <f t="shared" si="136"/>
        <v>330.57257087467042</v>
      </c>
      <c r="AH264">
        <f t="shared" si="137"/>
        <v>1.5242277696310531E-5</v>
      </c>
      <c r="AI264">
        <f t="shared" si="138"/>
        <v>1.3315055903398553E-2</v>
      </c>
      <c r="AJ264">
        <f t="shared" si="139"/>
        <v>4364.7637195291445</v>
      </c>
      <c r="AK264">
        <f t="shared" si="140"/>
        <v>5.796534972270738</v>
      </c>
      <c r="AL264">
        <f t="shared" si="141"/>
        <v>1.8653157256452182E-2</v>
      </c>
      <c r="AM264">
        <f t="shared" si="142"/>
        <v>-1.4332647593329853E-2</v>
      </c>
    </row>
    <row r="265" spans="12:39" x14ac:dyDescent="0.25">
      <c r="L265">
        <f xml:space="preserve"> L264+$K$5</f>
        <v>0.26000000000000018</v>
      </c>
      <c r="M265" s="36">
        <f t="shared" si="117"/>
        <v>6495866.7090909099</v>
      </c>
      <c r="N265">
        <f t="shared" si="116"/>
        <v>64.958667090909103</v>
      </c>
      <c r="O265">
        <f t="shared" si="118"/>
        <v>4.0250073931247771E-2</v>
      </c>
      <c r="P265">
        <f t="shared" si="119"/>
        <v>6.6970196087776088E-2</v>
      </c>
      <c r="Q265">
        <f t="shared" si="120"/>
        <v>0.40192548054846922</v>
      </c>
      <c r="R265">
        <f t="shared" si="121"/>
        <v>0.17861330443029391</v>
      </c>
      <c r="S265">
        <f t="shared" si="122"/>
        <v>1.3294474403621356E-2</v>
      </c>
      <c r="T265">
        <f t="shared" si="123"/>
        <v>1.0141060871528043E-2</v>
      </c>
      <c r="U265">
        <f t="shared" si="124"/>
        <v>2.6057242037328711E-2</v>
      </c>
      <c r="V265">
        <f t="shared" si="125"/>
        <v>530.9381926536729</v>
      </c>
      <c r="W265">
        <f t="shared" si="126"/>
        <v>3.5464017019683425</v>
      </c>
      <c r="X265">
        <f t="shared" si="127"/>
        <v>5.9006902146944711</v>
      </c>
      <c r="Y265">
        <f t="shared" si="128"/>
        <v>35.41333143179515</v>
      </c>
      <c r="Z265">
        <f t="shared" si="129"/>
        <v>15.737474865456656</v>
      </c>
      <c r="AA265">
        <f t="shared" si="130"/>
        <v>1.1713654671122178</v>
      </c>
      <c r="AB265">
        <f t="shared" si="131"/>
        <v>0.89352073230929108</v>
      </c>
      <c r="AC265">
        <f t="shared" si="132"/>
        <v>2.295882677572981</v>
      </c>
      <c r="AD265">
        <f t="shared" si="133"/>
        <v>3453.38</v>
      </c>
      <c r="AE265">
        <f t="shared" si="134"/>
        <v>24.54895316891805</v>
      </c>
      <c r="AF265">
        <f t="shared" si="135"/>
        <v>107.73234841379467</v>
      </c>
      <c r="AG265">
        <f t="shared" si="136"/>
        <v>330.48261123048007</v>
      </c>
      <c r="AH265">
        <f t="shared" si="137"/>
        <v>1.5229423409572173E-5</v>
      </c>
      <c r="AI265">
        <f t="shared" si="138"/>
        <v>1.3322653484168992E-2</v>
      </c>
      <c r="AJ265">
        <f t="shared" si="139"/>
        <v>4362.4620213358621</v>
      </c>
      <c r="AK265">
        <f t="shared" si="140"/>
        <v>5.8044354694515956</v>
      </c>
      <c r="AL265">
        <f t="shared" si="141"/>
        <v>1.8632298771118279E-2</v>
      </c>
      <c r="AM265">
        <f t="shared" si="142"/>
        <v>-1.4326319232693816E-2</v>
      </c>
    </row>
    <row r="266" spans="12:39" x14ac:dyDescent="0.25">
      <c r="L266">
        <f xml:space="preserve"> L265+$K$5</f>
        <v>0.26100000000000018</v>
      </c>
      <c r="M266" s="36">
        <f t="shared" si="117"/>
        <v>6495834.914545455</v>
      </c>
      <c r="N266">
        <f t="shared" si="116"/>
        <v>64.958349145454562</v>
      </c>
      <c r="O266">
        <f t="shared" si="118"/>
        <v>4.023077167221225E-2</v>
      </c>
      <c r="P266">
        <f t="shared" si="119"/>
        <v>6.6964394518573112E-2</v>
      </c>
      <c r="Q266">
        <f t="shared" si="120"/>
        <v>0.40186947132278927</v>
      </c>
      <c r="R266">
        <f t="shared" si="121"/>
        <v>0.17861330443029391</v>
      </c>
      <c r="S266">
        <f t="shared" si="122"/>
        <v>1.3319578231859848E-2</v>
      </c>
      <c r="T266">
        <f t="shared" si="123"/>
        <v>1.0146862440731014E-2</v>
      </c>
      <c r="U266">
        <f t="shared" si="124"/>
        <v>2.6057242037328711E-2</v>
      </c>
      <c r="V266">
        <f t="shared" si="125"/>
        <v>530.97173850171907</v>
      </c>
      <c r="W266">
        <f t="shared" si="126"/>
        <v>3.5449250588696426</v>
      </c>
      <c r="X266">
        <f t="shared" si="127"/>
        <v>5.9005519982328805</v>
      </c>
      <c r="Y266">
        <f t="shared" si="128"/>
        <v>35.410634697589778</v>
      </c>
      <c r="Z266">
        <f t="shared" si="129"/>
        <v>15.73846964411567</v>
      </c>
      <c r="AA266">
        <f t="shared" si="130"/>
        <v>1.1736515280493045</v>
      </c>
      <c r="AB266">
        <f t="shared" si="131"/>
        <v>0.89408841640229497</v>
      </c>
      <c r="AC266">
        <f t="shared" si="132"/>
        <v>2.2960278021949914</v>
      </c>
      <c r="AD266">
        <f t="shared" si="133"/>
        <v>3453.38</v>
      </c>
      <c r="AE266">
        <f t="shared" si="134"/>
        <v>24.542911657434679</v>
      </c>
      <c r="AF266">
        <f t="shared" si="135"/>
        <v>107.54113776102722</v>
      </c>
      <c r="AG266">
        <f t="shared" si="136"/>
        <v>330.39329478383621</v>
      </c>
      <c r="AH266">
        <f t="shared" si="137"/>
        <v>1.5216635124809102E-5</v>
      </c>
      <c r="AI266">
        <f t="shared" si="138"/>
        <v>1.3330222727520215E-2</v>
      </c>
      <c r="AJ266">
        <f t="shared" si="139"/>
        <v>4360.1714188604083</v>
      </c>
      <c r="AK266">
        <f t="shared" si="140"/>
        <v>5.8123127191935913</v>
      </c>
      <c r="AL266">
        <f t="shared" si="141"/>
        <v>1.8611365257843546E-2</v>
      </c>
      <c r="AM266">
        <f t="shared" si="142"/>
        <v>-1.4319799677030736E-2</v>
      </c>
    </row>
    <row r="267" spans="12:39" x14ac:dyDescent="0.25">
      <c r="L267">
        <f xml:space="preserve"> L266+$K$5</f>
        <v>0.26200000000000018</v>
      </c>
      <c r="M267" s="36">
        <f t="shared" si="117"/>
        <v>6495802.998181819</v>
      </c>
      <c r="N267">
        <f t="shared" si="116"/>
        <v>64.9580299818182</v>
      </c>
      <c r="O267">
        <f t="shared" si="118"/>
        <v>4.0211478197160262E-2</v>
      </c>
      <c r="P267">
        <f t="shared" si="119"/>
        <v>6.6958612369706863E-2</v>
      </c>
      <c r="Q267">
        <f t="shared" si="120"/>
        <v>0.40181353792608654</v>
      </c>
      <c r="R267">
        <f t="shared" si="121"/>
        <v>0.17861330443029391</v>
      </c>
      <c r="S267">
        <f t="shared" si="122"/>
        <v>1.3344653855778082E-2</v>
      </c>
      <c r="T267">
        <f t="shared" si="123"/>
        <v>1.0152644589597259E-2</v>
      </c>
      <c r="U267">
        <f t="shared" si="124"/>
        <v>2.6057242037328711E-2</v>
      </c>
      <c r="V267">
        <f t="shared" si="125"/>
        <v>531.00514382539518</v>
      </c>
      <c r="W267">
        <f t="shared" si="126"/>
        <v>3.5434486677148596</v>
      </c>
      <c r="X267">
        <f t="shared" si="127"/>
        <v>5.9004149171076516</v>
      </c>
      <c r="Y267">
        <f t="shared" si="128"/>
        <v>35.407940952902713</v>
      </c>
      <c r="Z267">
        <f t="shared" si="129"/>
        <v>15.739463058693762</v>
      </c>
      <c r="AA267">
        <f t="shared" si="130"/>
        <v>1.175935281327513</v>
      </c>
      <c r="AB267">
        <f t="shared" si="131"/>
        <v>0.89465437625547095</v>
      </c>
      <c r="AC267">
        <f t="shared" si="132"/>
        <v>2.2961727278162227</v>
      </c>
      <c r="AD267">
        <f t="shared" si="133"/>
        <v>3453.38</v>
      </c>
      <c r="AE267">
        <f t="shared" si="134"/>
        <v>24.536897689746649</v>
      </c>
      <c r="AF267">
        <f t="shared" si="135"/>
        <v>107.35108928312658</v>
      </c>
      <c r="AG267">
        <f t="shared" si="136"/>
        <v>330.30462238793649</v>
      </c>
      <c r="AH267">
        <f t="shared" si="137"/>
        <v>1.5203912685176042E-5</v>
      </c>
      <c r="AI267">
        <f t="shared" si="138"/>
        <v>1.333776358542374E-2</v>
      </c>
      <c r="AJ267">
        <f t="shared" si="139"/>
        <v>4357.891894329583</v>
      </c>
      <c r="AK267">
        <f t="shared" si="140"/>
        <v>5.8201666030888051</v>
      </c>
      <c r="AL267">
        <f t="shared" si="141"/>
        <v>1.859035691286768E-2</v>
      </c>
      <c r="AM267">
        <f t="shared" si="142"/>
        <v>-1.431309194911296E-2</v>
      </c>
    </row>
    <row r="268" spans="12:39" x14ac:dyDescent="0.25">
      <c r="L268">
        <f xml:space="preserve"> L267+$K$5</f>
        <v>0.26300000000000018</v>
      </c>
      <c r="M268" s="36">
        <f t="shared" si="117"/>
        <v>6495770.9600000009</v>
      </c>
      <c r="N268">
        <f t="shared" si="116"/>
        <v>64.957709600000015</v>
      </c>
      <c r="O268">
        <f t="shared" si="118"/>
        <v>4.0192193759621658E-2</v>
      </c>
      <c r="P268">
        <f t="shared" si="119"/>
        <v>6.6952849488470384E-2</v>
      </c>
      <c r="Q268">
        <f t="shared" si="120"/>
        <v>0.40175768040729987</v>
      </c>
      <c r="R268">
        <f t="shared" si="121"/>
        <v>0.17861330443029391</v>
      </c>
      <c r="S268">
        <f t="shared" si="122"/>
        <v>1.3369701174553172E-2</v>
      </c>
      <c r="T268">
        <f t="shared" si="123"/>
        <v>1.0158407470833741E-2</v>
      </c>
      <c r="U268">
        <f t="shared" si="124"/>
        <v>2.6057242037328711E-2</v>
      </c>
      <c r="V268">
        <f t="shared" si="125"/>
        <v>531.03840859855006</v>
      </c>
      <c r="W268">
        <f t="shared" si="126"/>
        <v>3.5419725503521984</v>
      </c>
      <c r="X268">
        <f t="shared" si="127"/>
        <v>5.9002789565138842</v>
      </c>
      <c r="Y268">
        <f t="shared" si="128"/>
        <v>35.405250193768538</v>
      </c>
      <c r="Z268">
        <f t="shared" si="129"/>
        <v>15.740455104378382</v>
      </c>
      <c r="AA268">
        <f t="shared" si="130"/>
        <v>1.1782167166563902</v>
      </c>
      <c r="AB268">
        <f t="shared" si="131"/>
        <v>0.89521862459603418</v>
      </c>
      <c r="AC268">
        <f t="shared" si="132"/>
        <v>2.2963174537345901</v>
      </c>
      <c r="AD268">
        <f t="shared" si="133"/>
        <v>3453.38</v>
      </c>
      <c r="AE268">
        <f t="shared" si="134"/>
        <v>24.530911241349781</v>
      </c>
      <c r="AF268">
        <f t="shared" si="135"/>
        <v>107.16219785842489</v>
      </c>
      <c r="AG268">
        <f t="shared" si="136"/>
        <v>330.21659479916713</v>
      </c>
      <c r="AH268">
        <f t="shared" si="137"/>
        <v>1.5191255932900973E-5</v>
      </c>
      <c r="AI268">
        <f t="shared" si="138"/>
        <v>1.3345276011108123E-2</v>
      </c>
      <c r="AJ268">
        <f t="shared" si="139"/>
        <v>4355.6234297352939</v>
      </c>
      <c r="AK268">
        <f t="shared" si="140"/>
        <v>5.8279970041135822</v>
      </c>
      <c r="AL268">
        <f t="shared" si="141"/>
        <v>1.8569273953163001E-2</v>
      </c>
      <c r="AM268">
        <f t="shared" si="142"/>
        <v>-1.4306199024153683E-2</v>
      </c>
    </row>
    <row r="269" spans="12:39" x14ac:dyDescent="0.25">
      <c r="L269">
        <f xml:space="preserve"> L268+$K$5</f>
        <v>0.26400000000000018</v>
      </c>
      <c r="M269" s="36">
        <f t="shared" si="117"/>
        <v>6495738.8000000007</v>
      </c>
      <c r="N269">
        <f t="shared" si="116"/>
        <v>64.957388000000009</v>
      </c>
      <c r="O269">
        <f t="shared" si="118"/>
        <v>4.0172918609117696E-2</v>
      </c>
      <c r="P269">
        <f t="shared" si="119"/>
        <v>6.6947105725872952E-2</v>
      </c>
      <c r="Q269">
        <f t="shared" si="120"/>
        <v>0.40170189881849966</v>
      </c>
      <c r="R269">
        <f t="shared" si="121"/>
        <v>0.17861330443029391</v>
      </c>
      <c r="S269">
        <f t="shared" si="122"/>
        <v>1.339472008765456E-2</v>
      </c>
      <c r="T269">
        <f t="shared" si="123"/>
        <v>1.016415123343117E-2</v>
      </c>
      <c r="U269">
        <f t="shared" si="124"/>
        <v>2.6057242037328711E-2</v>
      </c>
      <c r="V269">
        <f t="shared" si="125"/>
        <v>531.07153279993543</v>
      </c>
      <c r="W269">
        <f t="shared" si="126"/>
        <v>3.5404967282862922</v>
      </c>
      <c r="X269">
        <f t="shared" si="127"/>
        <v>5.9001441019745569</v>
      </c>
      <c r="Y269">
        <f t="shared" si="128"/>
        <v>35.402562416525534</v>
      </c>
      <c r="Z269">
        <f t="shared" si="129"/>
        <v>15.7414457763677</v>
      </c>
      <c r="AA269">
        <f t="shared" si="130"/>
        <v>1.1804958237684091</v>
      </c>
      <c r="AB269">
        <f t="shared" si="131"/>
        <v>0.89578117382794986</v>
      </c>
      <c r="AC269">
        <f t="shared" si="132"/>
        <v>2.2964619792495711</v>
      </c>
      <c r="AD269">
        <f t="shared" si="133"/>
        <v>3453.38</v>
      </c>
      <c r="AE269">
        <f t="shared" si="134"/>
        <v>24.52495228699679</v>
      </c>
      <c r="AF269">
        <f t="shared" si="135"/>
        <v>106.97445837523578</v>
      </c>
      <c r="AG269">
        <f t="shared" si="136"/>
        <v>330.1292126796377</v>
      </c>
      <c r="AH269">
        <f t="shared" si="137"/>
        <v>1.5178664709308267E-5</v>
      </c>
      <c r="AI269">
        <f t="shared" si="138"/>
        <v>1.3352759959051105E-2</v>
      </c>
      <c r="AJ269">
        <f t="shared" si="139"/>
        <v>4353.3660068386362</v>
      </c>
      <c r="AK269">
        <f t="shared" si="140"/>
        <v>5.8358038066272906</v>
      </c>
      <c r="AL269">
        <f t="shared" si="141"/>
        <v>1.8548116615866885E-2</v>
      </c>
      <c r="AM269">
        <f t="shared" si="142"/>
        <v>-1.4299123830667209E-2</v>
      </c>
    </row>
    <row r="270" spans="12:39" x14ac:dyDescent="0.25">
      <c r="L270">
        <f xml:space="preserve"> L269+$K$5</f>
        <v>0.26500000000000018</v>
      </c>
      <c r="M270" s="36">
        <f t="shared" si="117"/>
        <v>6495706.5181818185</v>
      </c>
      <c r="N270">
        <f t="shared" si="116"/>
        <v>64.957065181818194</v>
      </c>
      <c r="O270">
        <f t="shared" si="118"/>
        <v>4.0153652991223976E-2</v>
      </c>
      <c r="P270">
        <f t="shared" si="119"/>
        <v>6.6941380936550041E-2</v>
      </c>
      <c r="Q270">
        <f t="shared" si="120"/>
        <v>0.40164619321474349</v>
      </c>
      <c r="R270">
        <f t="shared" si="121"/>
        <v>0.17861330443029391</v>
      </c>
      <c r="S270">
        <f t="shared" si="122"/>
        <v>1.3419710494871194E-2</v>
      </c>
      <c r="T270">
        <f t="shared" si="123"/>
        <v>1.0169876022754085E-2</v>
      </c>
      <c r="U270">
        <f t="shared" si="124"/>
        <v>2.6057242037328711E-2</v>
      </c>
      <c r="V270">
        <f t="shared" si="125"/>
        <v>531.10451641315899</v>
      </c>
      <c r="W270">
        <f t="shared" si="126"/>
        <v>3.5390212226838775</v>
      </c>
      <c r="X270">
        <f t="shared" si="127"/>
        <v>5.9000103393331402</v>
      </c>
      <c r="Y270">
        <f t="shared" si="128"/>
        <v>35.399877617805693</v>
      </c>
      <c r="Z270">
        <f t="shared" si="129"/>
        <v>15.742435069871783</v>
      </c>
      <c r="AA270">
        <f t="shared" si="130"/>
        <v>1.1827725924214854</v>
      </c>
      <c r="AB270">
        <f t="shared" si="131"/>
        <v>0.89634203603983242</v>
      </c>
      <c r="AC270">
        <f t="shared" si="132"/>
        <v>2.2966063036623803</v>
      </c>
      <c r="AD270">
        <f t="shared" si="133"/>
        <v>3453.38</v>
      </c>
      <c r="AE270">
        <f t="shared" si="134"/>
        <v>24.519020800707047</v>
      </c>
      <c r="AF270">
        <f t="shared" si="135"/>
        <v>106.78786573213996</v>
      </c>
      <c r="AG270">
        <f t="shared" si="136"/>
        <v>330.04247659966086</v>
      </c>
      <c r="AH270">
        <f t="shared" si="137"/>
        <v>1.5166138854841975E-5</v>
      </c>
      <c r="AI270">
        <f t="shared" si="138"/>
        <v>1.3360215384971759E-2</v>
      </c>
      <c r="AJ270">
        <f t="shared" si="139"/>
        <v>4351.1196071738432</v>
      </c>
      <c r="AK270">
        <f t="shared" si="140"/>
        <v>5.8435868963706046</v>
      </c>
      <c r="AL270">
        <f t="shared" si="141"/>
        <v>1.8526885157724854E-2</v>
      </c>
      <c r="AM270">
        <f t="shared" si="142"/>
        <v>-1.4291869251313025E-2</v>
      </c>
    </row>
    <row r="271" spans="12:39" x14ac:dyDescent="0.25">
      <c r="L271">
        <f xml:space="preserve"> L270+$K$5</f>
        <v>0.26600000000000018</v>
      </c>
      <c r="M271" s="36">
        <f t="shared" si="117"/>
        <v>6495674.1145454552</v>
      </c>
      <c r="N271">
        <f t="shared" si="116"/>
        <v>64.956741145454558</v>
      </c>
      <c r="O271">
        <f t="shared" si="118"/>
        <v>4.0134397147632193E-2</v>
      </c>
      <c r="P271">
        <f t="shared" si="119"/>
        <v>6.6935674978675072E-2</v>
      </c>
      <c r="Q271">
        <f t="shared" si="120"/>
        <v>0.40159056365393503</v>
      </c>
      <c r="R271">
        <f t="shared" si="121"/>
        <v>0.17861330443029391</v>
      </c>
      <c r="S271">
        <f t="shared" si="122"/>
        <v>1.3444672296337943E-2</v>
      </c>
      <c r="T271">
        <f t="shared" si="123"/>
        <v>1.0175581980629055E-2</v>
      </c>
      <c r="U271">
        <f t="shared" si="124"/>
        <v>2.6057242037328711E-2</v>
      </c>
      <c r="V271">
        <f t="shared" si="125"/>
        <v>531.13735942663789</v>
      </c>
      <c r="W271">
        <f t="shared" si="126"/>
        <v>3.5375460543793511</v>
      </c>
      <c r="X271">
        <f t="shared" si="127"/>
        <v>5.8998776547463461</v>
      </c>
      <c r="Y271">
        <f t="shared" si="128"/>
        <v>35.397195794524876</v>
      </c>
      <c r="Z271">
        <f t="shared" si="129"/>
        <v>15.743422980113744</v>
      </c>
      <c r="AA271">
        <f t="shared" si="130"/>
        <v>1.1850470124014214</v>
      </c>
      <c r="AB271">
        <f t="shared" si="131"/>
        <v>0.89690122301268005</v>
      </c>
      <c r="AC271">
        <f t="shared" si="132"/>
        <v>2.2967504262761351</v>
      </c>
      <c r="AD271">
        <f t="shared" si="133"/>
        <v>3453.38</v>
      </c>
      <c r="AE271">
        <f t="shared" si="134"/>
        <v>24.513116755776309</v>
      </c>
      <c r="AF271">
        <f t="shared" si="135"/>
        <v>106.60241483825648</v>
      </c>
      <c r="AG271">
        <f t="shared" si="136"/>
        <v>329.95638704017205</v>
      </c>
      <c r="AH271">
        <f t="shared" si="137"/>
        <v>1.5153678209088091E-5</v>
      </c>
      <c r="AI271">
        <f t="shared" si="138"/>
        <v>1.3367642245822655E-2</v>
      </c>
      <c r="AJ271">
        <f t="shared" si="139"/>
        <v>4348.8842120522295</v>
      </c>
      <c r="AK271">
        <f t="shared" si="140"/>
        <v>5.8513461604641801</v>
      </c>
      <c r="AL271">
        <f t="shared" si="141"/>
        <v>1.8505579854545033E-2</v>
      </c>
      <c r="AM271">
        <f t="shared" si="142"/>
        <v>-1.4284438123725762E-2</v>
      </c>
    </row>
    <row r="272" spans="12:39" x14ac:dyDescent="0.25">
      <c r="L272">
        <f xml:space="preserve"> L271+$K$5</f>
        <v>0.26700000000000018</v>
      </c>
      <c r="M272" s="36">
        <f t="shared" si="117"/>
        <v>6495641.5890909098</v>
      </c>
      <c r="N272">
        <f t="shared" si="116"/>
        <v>64.956415890909099</v>
      </c>
      <c r="O272">
        <f t="shared" si="118"/>
        <v>4.011515131621083E-2</v>
      </c>
      <c r="P272">
        <f t="shared" si="119"/>
        <v>6.6929987713873096E-2</v>
      </c>
      <c r="Q272">
        <f t="shared" si="120"/>
        <v>0.40153501019668641</v>
      </c>
      <c r="R272">
        <f t="shared" si="121"/>
        <v>0.17861330443029391</v>
      </c>
      <c r="S272">
        <f t="shared" si="122"/>
        <v>1.3469605392561278E-2</v>
      </c>
      <c r="T272">
        <f t="shared" si="123"/>
        <v>1.0181269245431028E-2</v>
      </c>
      <c r="U272">
        <f t="shared" si="124"/>
        <v>2.6057242037328711E-2</v>
      </c>
      <c r="V272">
        <f t="shared" si="125"/>
        <v>531.17006183355284</v>
      </c>
      <c r="W272">
        <f t="shared" si="126"/>
        <v>3.5360712438802411</v>
      </c>
      <c r="X272">
        <f t="shared" si="127"/>
        <v>5.8997460346770447</v>
      </c>
      <c r="Y272">
        <f t="shared" si="128"/>
        <v>35.394516943873221</v>
      </c>
      <c r="Z272">
        <f t="shared" si="129"/>
        <v>15.744409502330846</v>
      </c>
      <c r="AA272">
        <f t="shared" si="130"/>
        <v>1.1873190735242902</v>
      </c>
      <c r="AB272">
        <f t="shared" si="131"/>
        <v>0.89745874622744803</v>
      </c>
      <c r="AC272">
        <f t="shared" si="132"/>
        <v>2.2968943463960181</v>
      </c>
      <c r="AD272">
        <f t="shared" si="133"/>
        <v>3453.38</v>
      </c>
      <c r="AE272">
        <f t="shared" si="134"/>
        <v>24.5072401247863</v>
      </c>
      <c r="AF272">
        <f t="shared" si="135"/>
        <v>106.41810061351045</v>
      </c>
      <c r="AG272">
        <f t="shared" si="136"/>
        <v>329.87094439509724</v>
      </c>
      <c r="AH272">
        <f t="shared" si="137"/>
        <v>1.5141282610797036E-5</v>
      </c>
      <c r="AI272">
        <f t="shared" si="138"/>
        <v>1.3375040499782186E-2</v>
      </c>
      <c r="AJ272">
        <f t="shared" si="139"/>
        <v>4346.6598025660178</v>
      </c>
      <c r="AK272">
        <f t="shared" si="140"/>
        <v>5.8590814874070354</v>
      </c>
      <c r="AL272">
        <f t="shared" si="141"/>
        <v>1.8484201000662823E-2</v>
      </c>
      <c r="AM272">
        <f t="shared" si="142"/>
        <v>-1.4276833241328281E-2</v>
      </c>
    </row>
    <row r="273" spans="12:39" x14ac:dyDescent="0.25">
      <c r="L273">
        <f xml:space="preserve"> L272+$K$5</f>
        <v>0.26800000000000018</v>
      </c>
      <c r="M273" s="36">
        <f t="shared" si="117"/>
        <v>6495608.9418181824</v>
      </c>
      <c r="N273">
        <f t="shared" si="116"/>
        <v>64.956089418181833</v>
      </c>
      <c r="O273">
        <f t="shared" si="118"/>
        <v>4.0095915731064705E-2</v>
      </c>
      <c r="P273">
        <f t="shared" si="119"/>
        <v>6.692431900713626E-2</v>
      </c>
      <c r="Q273">
        <f t="shared" si="120"/>
        <v>0.40147953290618366</v>
      </c>
      <c r="R273">
        <f t="shared" si="121"/>
        <v>0.17861330443029391</v>
      </c>
      <c r="S273">
        <f t="shared" si="122"/>
        <v>1.3494509684444236E-2</v>
      </c>
      <c r="T273">
        <f t="shared" si="123"/>
        <v>1.018693795216786E-2</v>
      </c>
      <c r="U273">
        <f t="shared" si="124"/>
        <v>2.6057242037328711E-2</v>
      </c>
      <c r="V273">
        <f t="shared" si="125"/>
        <v>531.20262363180211</v>
      </c>
      <c r="W273">
        <f t="shared" si="126"/>
        <v>3.5345968113725594</v>
      </c>
      <c r="X273">
        <f t="shared" si="127"/>
        <v>5.8996154658873143</v>
      </c>
      <c r="Y273">
        <f t="shared" si="128"/>
        <v>35.391841063305712</v>
      </c>
      <c r="Z273">
        <f t="shared" si="129"/>
        <v>15.7453946317756</v>
      </c>
      <c r="AA273">
        <f t="shared" si="130"/>
        <v>1.1895887656387527</v>
      </c>
      <c r="AB273">
        <f t="shared" si="131"/>
        <v>0.89801461687246276</v>
      </c>
      <c r="AC273">
        <f t="shared" si="132"/>
        <v>2.2970380633294343</v>
      </c>
      <c r="AD273">
        <f t="shared" si="133"/>
        <v>3453.38</v>
      </c>
      <c r="AE273">
        <f t="shared" si="134"/>
        <v>24.501390879614277</v>
      </c>
      <c r="AF273">
        <f t="shared" si="135"/>
        <v>106.23491798889391</v>
      </c>
      <c r="AG273">
        <f t="shared" si="136"/>
        <v>329.7861489736689</v>
      </c>
      <c r="AH273">
        <f t="shared" si="137"/>
        <v>1.5128951897905485E-5</v>
      </c>
      <c r="AI273">
        <f t="shared" si="138"/>
        <v>1.3382410106246728E-2</v>
      </c>
      <c r="AJ273">
        <f t="shared" si="139"/>
        <v>4344.4463595922462</v>
      </c>
      <c r="AK273">
        <f t="shared" si="140"/>
        <v>5.8667927670747764</v>
      </c>
      <c r="AL273">
        <f t="shared" si="141"/>
        <v>1.8462748908416184E-2</v>
      </c>
      <c r="AM273">
        <f t="shared" si="142"/>
        <v>-1.4269057354131092E-2</v>
      </c>
    </row>
    <row r="274" spans="12:39" x14ac:dyDescent="0.25">
      <c r="L274">
        <f xml:space="preserve"> L273+$K$5</f>
        <v>0.26900000000000018</v>
      </c>
      <c r="M274" s="36">
        <f t="shared" si="117"/>
        <v>6495576.1727272728</v>
      </c>
      <c r="N274">
        <f t="shared" si="116"/>
        <v>64.95576172727273</v>
      </c>
      <c r="O274">
        <f t="shared" si="118"/>
        <v>4.0076690622593461E-2</v>
      </c>
      <c r="P274">
        <f t="shared" si="119"/>
        <v>6.6918668726741057E-2</v>
      </c>
      <c r="Q274">
        <f t="shared" si="120"/>
        <v>0.40142413184805559</v>
      </c>
      <c r="R274">
        <f t="shared" si="121"/>
        <v>0.17861330443029391</v>
      </c>
      <c r="S274">
        <f t="shared" si="122"/>
        <v>1.3519385073310677E-2</v>
      </c>
      <c r="T274">
        <f t="shared" si="123"/>
        <v>1.0192588232563062E-2</v>
      </c>
      <c r="U274">
        <f t="shared" si="124"/>
        <v>2.6057242037328711E-2</v>
      </c>
      <c r="V274">
        <f t="shared" si="125"/>
        <v>531.2350448239564</v>
      </c>
      <c r="W274">
        <f t="shared" si="126"/>
        <v>3.533122776726064</v>
      </c>
      <c r="X274">
        <f t="shared" si="127"/>
        <v>5.8994859354316347</v>
      </c>
      <c r="Y274">
        <f t="shared" si="128"/>
        <v>35.389168150533074</v>
      </c>
      <c r="Z274">
        <f t="shared" si="129"/>
        <v>15.746378363716806</v>
      </c>
      <c r="AA274">
        <f t="shared" si="130"/>
        <v>1.191856078628313</v>
      </c>
      <c r="AB274">
        <f t="shared" si="131"/>
        <v>0.89856884585068086</v>
      </c>
      <c r="AC274">
        <f t="shared" si="132"/>
        <v>2.2971815763861665</v>
      </c>
      <c r="AD274">
        <f t="shared" si="133"/>
        <v>3453.38</v>
      </c>
      <c r="AE274">
        <f t="shared" si="134"/>
        <v>24.495568991442276</v>
      </c>
      <c r="AF274">
        <f t="shared" si="135"/>
        <v>106.05286190671488</v>
      </c>
      <c r="AG274">
        <f t="shared" si="136"/>
        <v>329.70200100268426</v>
      </c>
      <c r="AH274">
        <f t="shared" si="137"/>
        <v>1.5116685907557942E-5</v>
      </c>
      <c r="AI274">
        <f t="shared" si="138"/>
        <v>1.3389751025822929E-2</v>
      </c>
      <c r="AJ274">
        <f t="shared" si="139"/>
        <v>4342.2438637964615</v>
      </c>
      <c r="AK274">
        <f t="shared" si="140"/>
        <v>5.8744798907181277</v>
      </c>
      <c r="AL274">
        <f t="shared" si="141"/>
        <v>1.8441223907631386E-2</v>
      </c>
      <c r="AM274">
        <f t="shared" si="142"/>
        <v>-1.4261113169517427E-2</v>
      </c>
    </row>
    <row r="275" spans="12:39" x14ac:dyDescent="0.25">
      <c r="L275">
        <f xml:space="preserve"> L274+$K$5</f>
        <v>0.27000000000000018</v>
      </c>
      <c r="M275" s="36">
        <f t="shared" si="117"/>
        <v>6495543.2818181822</v>
      </c>
      <c r="N275">
        <f t="shared" si="116"/>
        <v>64.955432818181833</v>
      </c>
      <c r="O275">
        <f t="shared" si="118"/>
        <v>4.0057476217549022E-2</v>
      </c>
      <c r="P275">
        <f t="shared" si="119"/>
        <v>6.691303674416732E-2</v>
      </c>
      <c r="Q275">
        <f t="shared" si="120"/>
        <v>0.40136880709024553</v>
      </c>
      <c r="R275">
        <f t="shared" si="121"/>
        <v>0.17861330443029391</v>
      </c>
      <c r="S275">
        <f t="shared" si="122"/>
        <v>1.3544231460928847E-2</v>
      </c>
      <c r="T275">
        <f t="shared" si="123"/>
        <v>1.0198220215136793E-2</v>
      </c>
      <c r="U275">
        <f t="shared" si="124"/>
        <v>2.6057242037328711E-2</v>
      </c>
      <c r="V275">
        <f t="shared" si="125"/>
        <v>531.26732541721367</v>
      </c>
      <c r="W275">
        <f t="shared" si="126"/>
        <v>3.5316491594994264</v>
      </c>
      <c r="X275">
        <f t="shared" si="127"/>
        <v>5.8993574306502312</v>
      </c>
      <c r="Y275">
        <f t="shared" si="128"/>
        <v>35.386498203512744</v>
      </c>
      <c r="Z275">
        <f t="shared" si="129"/>
        <v>15.747360693440589</v>
      </c>
      <c r="AA275">
        <f t="shared" si="130"/>
        <v>1.1941210024135118</v>
      </c>
      <c r="AB275">
        <f t="shared" si="131"/>
        <v>0.89912144378679582</v>
      </c>
      <c r="AC275">
        <f t="shared" si="132"/>
        <v>2.2973248848785248</v>
      </c>
      <c r="AD275">
        <f t="shared" si="133"/>
        <v>3453.38</v>
      </c>
      <c r="AE275">
        <f t="shared" si="134"/>
        <v>24.48977443076658</v>
      </c>
      <c r="AF275">
        <f t="shared" si="135"/>
        <v>105.87192732084515</v>
      </c>
      <c r="AG275">
        <f t="shared" si="136"/>
        <v>329.61850062871946</v>
      </c>
      <c r="AH275">
        <f t="shared" si="137"/>
        <v>1.5104484476127889E-5</v>
      </c>
      <c r="AI275">
        <f t="shared" si="138"/>
        <v>1.3397063220320072E-2</v>
      </c>
      <c r="AJ275">
        <f t="shared" si="139"/>
        <v>4340.0522956364939</v>
      </c>
      <c r="AK275">
        <f t="shared" si="140"/>
        <v>5.8821427509609103</v>
      </c>
      <c r="AL275">
        <f t="shared" si="141"/>
        <v>1.841962634511814E-2</v>
      </c>
      <c r="AM275">
        <f t="shared" si="142"/>
        <v>-1.4253003353012529E-2</v>
      </c>
    </row>
    <row r="276" spans="12:39" x14ac:dyDescent="0.25">
      <c r="L276">
        <f xml:space="preserve"> L275+$K$5</f>
        <v>0.27100000000000019</v>
      </c>
      <c r="M276" s="36">
        <f t="shared" si="117"/>
        <v>6495510.2690909095</v>
      </c>
      <c r="N276">
        <f t="shared" si="116"/>
        <v>64.955102690909101</v>
      </c>
      <c r="O276">
        <f t="shared" si="118"/>
        <v>4.0038272739091961E-2</v>
      </c>
      <c r="P276">
        <f t="shared" si="119"/>
        <v>6.6907422934018967E-2</v>
      </c>
      <c r="Q276">
        <f t="shared" si="120"/>
        <v>0.40131355870288637</v>
      </c>
      <c r="R276">
        <f t="shared" si="121"/>
        <v>0.17861330443029391</v>
      </c>
      <c r="S276">
        <f t="shared" si="122"/>
        <v>1.3569048749534256E-2</v>
      </c>
      <c r="T276">
        <f t="shared" si="123"/>
        <v>1.0203834025285142E-2</v>
      </c>
      <c r="U276">
        <f t="shared" si="124"/>
        <v>2.6057242037328711E-2</v>
      </c>
      <c r="V276">
        <f t="shared" si="125"/>
        <v>531.2994654233546</v>
      </c>
      <c r="W276">
        <f t="shared" si="126"/>
        <v>3.5301759789452882</v>
      </c>
      <c r="X276">
        <f t="shared" si="127"/>
        <v>5.8992299391625451</v>
      </c>
      <c r="Y276">
        <f t="shared" si="128"/>
        <v>35.383831220440129</v>
      </c>
      <c r="Z276">
        <f t="shared" si="129"/>
        <v>15.748341616251393</v>
      </c>
      <c r="AA276">
        <f t="shared" si="130"/>
        <v>1.1963835269540599</v>
      </c>
      <c r="AB276">
        <f t="shared" si="131"/>
        <v>0.89967242103419354</v>
      </c>
      <c r="AC276">
        <f t="shared" si="132"/>
        <v>2.2974679881214923</v>
      </c>
      <c r="AD276">
        <f t="shared" si="133"/>
        <v>3453.38</v>
      </c>
      <c r="AE276">
        <f t="shared" si="134"/>
        <v>24.484007167406716</v>
      </c>
      <c r="AF276">
        <f t="shared" si="135"/>
        <v>105.69210919695342</v>
      </c>
      <c r="AG276">
        <f t="shared" si="136"/>
        <v>329.53564792028516</v>
      </c>
      <c r="AH276">
        <f t="shared" si="137"/>
        <v>1.5092347439238725E-5</v>
      </c>
      <c r="AI276">
        <f t="shared" si="138"/>
        <v>1.3404346652742392E-2</v>
      </c>
      <c r="AJ276">
        <f t="shared" si="139"/>
        <v>4337.8716353660784</v>
      </c>
      <c r="AK276">
        <f t="shared" si="140"/>
        <v>5.8897812417984614</v>
      </c>
      <c r="AL276">
        <f t="shared" si="141"/>
        <v>1.8397956584175684E-2</v>
      </c>
      <c r="AM276">
        <f t="shared" si="142"/>
        <v>-1.4244730529039967E-2</v>
      </c>
    </row>
    <row r="277" spans="12:39" x14ac:dyDescent="0.25">
      <c r="L277">
        <f xml:space="preserve"> L276+$K$5</f>
        <v>0.27200000000000019</v>
      </c>
      <c r="M277" s="36">
        <f t="shared" si="117"/>
        <v>6495477.1345454548</v>
      </c>
      <c r="N277">
        <f t="shared" si="116"/>
        <v>64.954771345454546</v>
      </c>
      <c r="O277">
        <f t="shared" si="118"/>
        <v>4.0019080406846895E-2</v>
      </c>
      <c r="P277">
        <f t="shared" si="119"/>
        <v>6.6901827173946396E-2</v>
      </c>
      <c r="Q277">
        <f t="shared" si="120"/>
        <v>0.40125838675817849</v>
      </c>
      <c r="R277">
        <f t="shared" si="121"/>
        <v>0.17861330443029391</v>
      </c>
      <c r="S277">
        <f t="shared" si="122"/>
        <v>1.3593836841851899E-2</v>
      </c>
      <c r="T277">
        <f t="shared" si="123"/>
        <v>1.0209429785357719E-2</v>
      </c>
      <c r="U277">
        <f t="shared" si="124"/>
        <v>2.6057242037328711E-2</v>
      </c>
      <c r="V277">
        <f t="shared" si="125"/>
        <v>531.33146485869838</v>
      </c>
      <c r="W277">
        <f t="shared" si="126"/>
        <v>3.5287032540152365</v>
      </c>
      <c r="X277">
        <f t="shared" si="127"/>
        <v>5.8991034488608367</v>
      </c>
      <c r="Y277">
        <f t="shared" si="128"/>
        <v>35.381167199739991</v>
      </c>
      <c r="Z277">
        <f t="shared" si="129"/>
        <v>15.749321127472941</v>
      </c>
      <c r="AA277">
        <f t="shared" si="130"/>
        <v>1.1986436422509104</v>
      </c>
      <c r="AB277">
        <f t="shared" si="131"/>
        <v>0.90022178768176131</v>
      </c>
      <c r="AC277">
        <f t="shared" si="132"/>
        <v>2.2976108854328632</v>
      </c>
      <c r="AD277">
        <f t="shared" si="133"/>
        <v>3453.38</v>
      </c>
      <c r="AE277">
        <f t="shared" si="134"/>
        <v>24.478267170514734</v>
      </c>
      <c r="AF277">
        <f t="shared" si="135"/>
        <v>105.5134025127404</v>
      </c>
      <c r="AG277">
        <f t="shared" si="136"/>
        <v>329.45344286994259</v>
      </c>
      <c r="AH277">
        <f t="shared" si="137"/>
        <v>1.5080274631784329E-5</v>
      </c>
      <c r="AI277">
        <f t="shared" si="138"/>
        <v>1.3411601287281404E-2</v>
      </c>
      <c r="AJ277">
        <f t="shared" si="139"/>
        <v>4335.7018630385373</v>
      </c>
      <c r="AK277">
        <f t="shared" si="140"/>
        <v>5.8973952585955622</v>
      </c>
      <c r="AL277">
        <f t="shared" si="141"/>
        <v>1.8376215004107289E-2</v>
      </c>
      <c r="AM277">
        <f t="shared" si="142"/>
        <v>-1.4236297281663623E-2</v>
      </c>
    </row>
    <row r="278" spans="12:39" x14ac:dyDescent="0.25">
      <c r="L278">
        <f xml:space="preserve"> L277+$K$5</f>
        <v>0.27300000000000019</v>
      </c>
      <c r="M278" s="36">
        <f t="shared" si="117"/>
        <v>6495443.8781818179</v>
      </c>
      <c r="N278">
        <f t="shared" si="116"/>
        <v>64.954438781818183</v>
      </c>
      <c r="O278">
        <f t="shared" si="118"/>
        <v>3.9999899436956858E-2</v>
      </c>
      <c r="P278">
        <f t="shared" si="119"/>
        <v>6.6896249344570516E-2</v>
      </c>
      <c r="Q278">
        <f t="shared" si="120"/>
        <v>0.40120329133027077</v>
      </c>
      <c r="R278">
        <f t="shared" si="121"/>
        <v>0.17861330443029391</v>
      </c>
      <c r="S278">
        <f t="shared" si="122"/>
        <v>1.3618595641117816E-2</v>
      </c>
      <c r="T278">
        <f t="shared" si="123"/>
        <v>1.0215007614733599E-2</v>
      </c>
      <c r="U278">
        <f t="shared" si="124"/>
        <v>2.6057242037328711E-2</v>
      </c>
      <c r="V278">
        <f t="shared" si="125"/>
        <v>531.36332374405868</v>
      </c>
      <c r="W278">
        <f t="shared" si="126"/>
        <v>3.5272310033646876</v>
      </c>
      <c r="X278">
        <f t="shared" si="127"/>
        <v>5.8989779479039415</v>
      </c>
      <c r="Y278">
        <f t="shared" si="128"/>
        <v>35.378506140058136</v>
      </c>
      <c r="Z278">
        <f t="shared" si="129"/>
        <v>15.750299222449204</v>
      </c>
      <c r="AA278">
        <f t="shared" si="130"/>
        <v>1.2009013383482763</v>
      </c>
      <c r="AB278">
        <f t="shared" si="131"/>
        <v>0.90076955356055477</v>
      </c>
      <c r="AC278">
        <f t="shared" si="132"/>
        <v>2.2977535761333869</v>
      </c>
      <c r="AD278">
        <f t="shared" si="133"/>
        <v>3453.38</v>
      </c>
      <c r="AE278">
        <f t="shared" si="134"/>
        <v>24.472554408583957</v>
      </c>
      <c r="AF278">
        <f t="shared" si="135"/>
        <v>105.33580225815805</v>
      </c>
      <c r="AG278">
        <f t="shared" si="136"/>
        <v>329.37188539636179</v>
      </c>
      <c r="AH278">
        <f t="shared" si="137"/>
        <v>1.5068265887949232E-5</v>
      </c>
      <c r="AI278">
        <f t="shared" si="138"/>
        <v>1.3418827089308371E-2</v>
      </c>
      <c r="AJ278">
        <f t="shared" si="139"/>
        <v>4333.5429585103238</v>
      </c>
      <c r="AK278">
        <f t="shared" si="140"/>
        <v>5.9049846980846592</v>
      </c>
      <c r="AL278">
        <f t="shared" si="141"/>
        <v>1.8354401999745661E-2</v>
      </c>
      <c r="AM278">
        <f t="shared" si="142"/>
        <v>-1.4227706155316232E-2</v>
      </c>
    </row>
    <row r="279" spans="12:39" x14ac:dyDescent="0.25">
      <c r="L279">
        <f xml:space="preserve"> L278+$K$5</f>
        <v>0.27400000000000019</v>
      </c>
      <c r="M279" s="36">
        <f t="shared" si="117"/>
        <v>6495410.5</v>
      </c>
      <c r="N279">
        <f t="shared" si="116"/>
        <v>64.954104999999998</v>
      </c>
      <c r="O279">
        <f t="shared" si="118"/>
        <v>3.9980730042136696E-2</v>
      </c>
      <c r="P279">
        <f t="shared" si="119"/>
        <v>6.6890689329408476E-2</v>
      </c>
      <c r="Q279">
        <f t="shared" si="120"/>
        <v>0.40114827249514434</v>
      </c>
      <c r="R279">
        <f t="shared" si="121"/>
        <v>0.17861330443029391</v>
      </c>
      <c r="S279">
        <f t="shared" si="122"/>
        <v>1.3643325051100018E-2</v>
      </c>
      <c r="T279">
        <f t="shared" si="123"/>
        <v>1.0220567629895637E-2</v>
      </c>
      <c r="U279">
        <f t="shared" si="124"/>
        <v>2.6057242037328711E-2</v>
      </c>
      <c r="V279">
        <f t="shared" si="125"/>
        <v>531.39504210470022</v>
      </c>
      <c r="W279">
        <f t="shared" si="126"/>
        <v>3.5257592453576638</v>
      </c>
      <c r="X279">
        <f t="shared" si="127"/>
        <v>5.8988534247111293</v>
      </c>
      <c r="Y279">
        <f t="shared" si="128"/>
        <v>35.375848040253125</v>
      </c>
      <c r="Z279">
        <f t="shared" si="129"/>
        <v>15.751275896545286</v>
      </c>
      <c r="AA279">
        <f t="shared" si="130"/>
        <v>1.2031566053355871</v>
      </c>
      <c r="AB279">
        <f t="shared" si="131"/>
        <v>0.90131572825031814</v>
      </c>
      <c r="AC279">
        <f t="shared" si="132"/>
        <v>2.2978960595468947</v>
      </c>
      <c r="AD279">
        <f t="shared" si="133"/>
        <v>3453.38</v>
      </c>
      <c r="AE279">
        <f t="shared" si="134"/>
        <v>24.466868849458084</v>
      </c>
      <c r="AF279">
        <f t="shared" si="135"/>
        <v>105.15930343562822</v>
      </c>
      <c r="AG279">
        <f t="shared" si="136"/>
        <v>329.29097534634025</v>
      </c>
      <c r="AH279">
        <f t="shared" si="137"/>
        <v>1.5056321041228464E-5</v>
      </c>
      <c r="AI279">
        <f t="shared" si="138"/>
        <v>1.3426024025366691E-2</v>
      </c>
      <c r="AJ279">
        <f t="shared" si="139"/>
        <v>4331.3949014445279</v>
      </c>
      <c r="AK279">
        <f t="shared" si="140"/>
        <v>5.9125494583637908</v>
      </c>
      <c r="AL279">
        <f t="shared" si="141"/>
        <v>1.8332517980986351E-2</v>
      </c>
      <c r="AM279">
        <f t="shared" si="142"/>
        <v>-1.4218959655513749E-2</v>
      </c>
    </row>
    <row r="280" spans="12:39" x14ac:dyDescent="0.25">
      <c r="L280">
        <f xml:space="preserve"> L279+$K$5</f>
        <v>0.27500000000000019</v>
      </c>
      <c r="M280" s="36">
        <f t="shared" si="117"/>
        <v>6495377</v>
      </c>
      <c r="N280">
        <f t="shared" si="116"/>
        <v>64.953770000000006</v>
      </c>
      <c r="O280">
        <f t="shared" si="118"/>
        <v>3.9961572431725503E-2</v>
      </c>
      <c r="P280">
        <f t="shared" si="119"/>
        <v>6.6885147014800916E-2</v>
      </c>
      <c r="Q280">
        <f t="shared" si="120"/>
        <v>0.40109333033049926</v>
      </c>
      <c r="R280">
        <f t="shared" si="121"/>
        <v>0.17861330443029391</v>
      </c>
      <c r="S280">
        <f t="shared" si="122"/>
        <v>1.3668024976118779E-2</v>
      </c>
      <c r="T280">
        <f t="shared" si="123"/>
        <v>1.0226109944503202E-2</v>
      </c>
      <c r="U280">
        <f t="shared" si="124"/>
        <v>2.6057242037328711E-2</v>
      </c>
      <c r="V280">
        <f t="shared" si="125"/>
        <v>531.42661997029552</v>
      </c>
      <c r="W280">
        <f t="shared" si="126"/>
        <v>3.5242879980715012</v>
      </c>
      <c r="X280">
        <f t="shared" si="127"/>
        <v>5.8987298679561109</v>
      </c>
      <c r="Y280">
        <f t="shared" si="128"/>
        <v>35.373192899388364</v>
      </c>
      <c r="Z280">
        <f t="shared" si="129"/>
        <v>15.752251145148332</v>
      </c>
      <c r="AA280">
        <f t="shared" si="130"/>
        <v>1.2054094333493919</v>
      </c>
      <c r="AB280">
        <f t="shared" si="131"/>
        <v>0.90186032108587111</v>
      </c>
      <c r="AC280">
        <f t="shared" si="132"/>
        <v>2.298038335000435</v>
      </c>
      <c r="AD280">
        <f t="shared" si="133"/>
        <v>3453.38</v>
      </c>
      <c r="AE280">
        <f t="shared" si="134"/>
        <v>24.461210460339789</v>
      </c>
      <c r="AF280">
        <f t="shared" si="135"/>
        <v>104.9839010602512</v>
      </c>
      <c r="AG280">
        <f t="shared" si="136"/>
        <v>329.21071249677038</v>
      </c>
      <c r="AH280">
        <f t="shared" si="137"/>
        <v>1.5044439924447174E-5</v>
      </c>
      <c r="AI280">
        <f t="shared" si="138"/>
        <v>1.3433192063164305E-2</v>
      </c>
      <c r="AJ280">
        <f t="shared" si="139"/>
        <v>4329.2576713143999</v>
      </c>
      <c r="AK280">
        <f t="shared" si="140"/>
        <v>5.9200894388945775</v>
      </c>
      <c r="AL280">
        <f t="shared" si="141"/>
        <v>1.8310563372331577E-2</v>
      </c>
      <c r="AM280">
        <f t="shared" si="142"/>
        <v>-1.4210060249557911E-2</v>
      </c>
    </row>
    <row r="281" spans="12:39" x14ac:dyDescent="0.25">
      <c r="L281">
        <f xml:space="preserve"> L280+$K$5</f>
        <v>0.27600000000000019</v>
      </c>
      <c r="M281" s="36">
        <f t="shared" si="117"/>
        <v>6495343.3781818179</v>
      </c>
      <c r="N281">
        <f t="shared" si="116"/>
        <v>64.953433781818191</v>
      </c>
      <c r="O281">
        <f t="shared" si="118"/>
        <v>3.9942426811738103E-2</v>
      </c>
      <c r="P281">
        <f t="shared" si="119"/>
        <v>6.6879622289840776E-2</v>
      </c>
      <c r="Q281">
        <f t="shared" si="120"/>
        <v>0.40103846491564404</v>
      </c>
      <c r="R281">
        <f t="shared" si="121"/>
        <v>0.17861330443029391</v>
      </c>
      <c r="S281">
        <f t="shared" si="122"/>
        <v>1.3692695321066315E-2</v>
      </c>
      <c r="T281">
        <f t="shared" si="123"/>
        <v>1.0231634669463339E-2</v>
      </c>
      <c r="U281">
        <f t="shared" si="124"/>
        <v>2.6057242037328711E-2</v>
      </c>
      <c r="V281">
        <f t="shared" si="125"/>
        <v>531.45805737488172</v>
      </c>
      <c r="W281">
        <f t="shared" si="126"/>
        <v>3.5228172793014529</v>
      </c>
      <c r="X281">
        <f t="shared" si="127"/>
        <v>5.89860726656116</v>
      </c>
      <c r="Y281">
        <f t="shared" si="128"/>
        <v>35.370540716724236</v>
      </c>
      <c r="Z281">
        <f t="shared" si="129"/>
        <v>15.753224963668385</v>
      </c>
      <c r="AA281">
        <f t="shared" si="130"/>
        <v>1.2076598125752072</v>
      </c>
      <c r="AB281">
        <f t="shared" si="131"/>
        <v>0.90240334116335552</v>
      </c>
      <c r="AC281">
        <f t="shared" si="132"/>
        <v>2.298180401824395</v>
      </c>
      <c r="AD281">
        <f t="shared" si="133"/>
        <v>3453.38</v>
      </c>
      <c r="AE281">
        <f t="shared" si="134"/>
        <v>24.455579207799619</v>
      </c>
      <c r="AF281">
        <f t="shared" si="135"/>
        <v>104.80959016001449</v>
      </c>
      <c r="AG281">
        <f t="shared" si="136"/>
        <v>329.13109655657047</v>
      </c>
      <c r="AH281">
        <f t="shared" si="137"/>
        <v>1.5032622369780074E-5</v>
      </c>
      <c r="AI281">
        <f t="shared" si="138"/>
        <v>1.3440331171566202E-2</v>
      </c>
      <c r="AJ281">
        <f t="shared" si="139"/>
        <v>4327.1312474068018</v>
      </c>
      <c r="AK281">
        <f t="shared" si="140"/>
        <v>5.9276045404999564</v>
      </c>
      <c r="AL281">
        <f t="shared" si="141"/>
        <v>1.8288538612441608E-2</v>
      </c>
      <c r="AM281">
        <f t="shared" si="142"/>
        <v>-1.4201010367223882E-2</v>
      </c>
    </row>
    <row r="282" spans="12:39" x14ac:dyDescent="0.25">
      <c r="L282">
        <f xml:space="preserve"> L281+$K$5</f>
        <v>0.27700000000000019</v>
      </c>
      <c r="M282" s="36">
        <f t="shared" si="117"/>
        <v>6495309.6345454548</v>
      </c>
      <c r="N282">
        <f t="shared" si="116"/>
        <v>64.953096345454554</v>
      </c>
      <c r="O282">
        <f t="shared" si="118"/>
        <v>3.9923293384915619E-2</v>
      </c>
      <c r="P282">
        <f t="shared" si="119"/>
        <v>6.6874115046303709E-2</v>
      </c>
      <c r="Q282">
        <f t="shared" si="120"/>
        <v>0.40098367633138787</v>
      </c>
      <c r="R282">
        <f t="shared" si="121"/>
        <v>0.17861330443029391</v>
      </c>
      <c r="S282">
        <f t="shared" si="122"/>
        <v>1.3717335991425866E-2</v>
      </c>
      <c r="T282">
        <f t="shared" si="123"/>
        <v>1.0237141913000404E-2</v>
      </c>
      <c r="U282">
        <f t="shared" si="124"/>
        <v>2.6057242037328711E-2</v>
      </c>
      <c r="V282">
        <f t="shared" si="125"/>
        <v>531.48935435681858</v>
      </c>
      <c r="W282">
        <f t="shared" si="126"/>
        <v>3.5213471065652198</v>
      </c>
      <c r="X282">
        <f t="shared" si="127"/>
        <v>5.898485609691364</v>
      </c>
      <c r="Y282">
        <f t="shared" si="128"/>
        <v>35.367891491710452</v>
      </c>
      <c r="Z282">
        <f t="shared" si="129"/>
        <v>15.754197347539233</v>
      </c>
      <c r="AA282">
        <f t="shared" si="130"/>
        <v>1.2099077332493098</v>
      </c>
      <c r="AB282">
        <f t="shared" si="131"/>
        <v>0.90294479734635014</v>
      </c>
      <c r="AC282">
        <f t="shared" si="132"/>
        <v>2.2983222593526276</v>
      </c>
      <c r="AD282">
        <f t="shared" si="133"/>
        <v>3453.38</v>
      </c>
      <c r="AE282">
        <f t="shared" si="134"/>
        <v>24.449975057784339</v>
      </c>
      <c r="AF282">
        <f t="shared" si="135"/>
        <v>104.63636577598196</v>
      </c>
      <c r="AG282">
        <f t="shared" si="136"/>
        <v>329.05212716855607</v>
      </c>
      <c r="AH282">
        <f t="shared" si="137"/>
        <v>1.5020868208770075E-5</v>
      </c>
      <c r="AI282">
        <f t="shared" si="138"/>
        <v>1.3447441320586947E-2</v>
      </c>
      <c r="AJ282">
        <f t="shared" si="139"/>
        <v>4325.0156088255399</v>
      </c>
      <c r="AK282">
        <f t="shared" si="140"/>
        <v>5.9350946653622678</v>
      </c>
      <c r="AL282">
        <f t="shared" si="141"/>
        <v>1.826644415369694E-2</v>
      </c>
      <c r="AM282">
        <f t="shared" si="142"/>
        <v>-1.4191812401436781E-2</v>
      </c>
    </row>
    <row r="283" spans="12:39" x14ac:dyDescent="0.25">
      <c r="L283">
        <f xml:space="preserve"> L282+$K$5</f>
        <v>0.27800000000000019</v>
      </c>
      <c r="M283" s="36">
        <f t="shared" si="117"/>
        <v>6495275.7690909095</v>
      </c>
      <c r="N283">
        <f t="shared" si="116"/>
        <v>64.952757690909095</v>
      </c>
      <c r="O283">
        <f t="shared" si="118"/>
        <v>3.9904172350775119E-2</v>
      </c>
      <c r="P283">
        <f t="shared" si="119"/>
        <v>6.6868625178579902E-2</v>
      </c>
      <c r="Q283">
        <f t="shared" si="120"/>
        <v>0.40092896465993544</v>
      </c>
      <c r="R283">
        <f t="shared" si="121"/>
        <v>0.17861330443029391</v>
      </c>
      <c r="S283">
        <f t="shared" si="122"/>
        <v>1.3741946893290172E-2</v>
      </c>
      <c r="T283">
        <f t="shared" si="123"/>
        <v>1.024263178072421E-2</v>
      </c>
      <c r="U283">
        <f t="shared" si="124"/>
        <v>2.6057242037328711E-2</v>
      </c>
      <c r="V283">
        <f t="shared" si="125"/>
        <v>531.52051095874594</v>
      </c>
      <c r="W283">
        <f t="shared" si="126"/>
        <v>3.5198774971073861</v>
      </c>
      <c r="X283">
        <f t="shared" si="127"/>
        <v>5.898364886748988</v>
      </c>
      <c r="Y283">
        <f t="shared" si="128"/>
        <v>35.365245223978611</v>
      </c>
      <c r="Z283">
        <f t="shared" si="129"/>
        <v>15.755168292219208</v>
      </c>
      <c r="AA283">
        <f t="shared" si="130"/>
        <v>1.2121531856604784</v>
      </c>
      <c r="AB283">
        <f t="shared" si="131"/>
        <v>0.90348469827185351</v>
      </c>
      <c r="AC283">
        <f t="shared" si="132"/>
        <v>2.2984639069225645</v>
      </c>
      <c r="AD283">
        <f t="shared" si="133"/>
        <v>3453.38</v>
      </c>
      <c r="AE283">
        <f t="shared" si="134"/>
        <v>24.444397975625666</v>
      </c>
      <c r="AF283">
        <f t="shared" si="135"/>
        <v>104.46422296249106</v>
      </c>
      <c r="AG283">
        <f t="shared" si="136"/>
        <v>328.97380391128513</v>
      </c>
      <c r="AH283">
        <f t="shared" si="137"/>
        <v>1.5009177272347168E-5</v>
      </c>
      <c r="AI283">
        <f t="shared" si="138"/>
        <v>1.3454522481383161E-2</v>
      </c>
      <c r="AJ283">
        <f t="shared" si="139"/>
        <v>4322.9107344947361</v>
      </c>
      <c r="AK283">
        <f t="shared" si="140"/>
        <v>5.9425597170208349</v>
      </c>
      <c r="AL283">
        <f t="shared" si="141"/>
        <v>1.8244280461767032E-2</v>
      </c>
      <c r="AM283">
        <f t="shared" si="142"/>
        <v>-1.4182468708934731E-2</v>
      </c>
    </row>
    <row r="284" spans="12:39" x14ac:dyDescent="0.25">
      <c r="L284">
        <f xml:space="preserve"> L283+$K$5</f>
        <v>0.27900000000000019</v>
      </c>
      <c r="M284" s="36">
        <f t="shared" si="117"/>
        <v>6495241.7818181822</v>
      </c>
      <c r="N284">
        <f t="shared" si="116"/>
        <v>64.952417818181829</v>
      </c>
      <c r="O284">
        <f t="shared" si="118"/>
        <v>3.9885063905658366E-2</v>
      </c>
      <c r="P284">
        <f t="shared" si="119"/>
        <v>6.6863152583607435E-2</v>
      </c>
      <c r="Q284">
        <f t="shared" si="120"/>
        <v>0.40087432998478456</v>
      </c>
      <c r="R284">
        <f t="shared" si="121"/>
        <v>0.17861330443029391</v>
      </c>
      <c r="S284">
        <f t="shared" si="122"/>
        <v>1.3766527933379387E-2</v>
      </c>
      <c r="T284">
        <f t="shared" si="123"/>
        <v>1.0248104375696669E-2</v>
      </c>
      <c r="U284">
        <f t="shared" si="124"/>
        <v>2.6057242037328711E-2</v>
      </c>
      <c r="V284">
        <f t="shared" si="125"/>
        <v>531.5515272275419</v>
      </c>
      <c r="W284">
        <f t="shared" si="126"/>
        <v>3.5184084679037801</v>
      </c>
      <c r="X284">
        <f t="shared" si="127"/>
        <v>5.8982450873679682</v>
      </c>
      <c r="Y284">
        <f t="shared" si="128"/>
        <v>35.36260191333492</v>
      </c>
      <c r="Z284">
        <f t="shared" si="129"/>
        <v>15.756137793191998</v>
      </c>
      <c r="AA284">
        <f t="shared" si="130"/>
        <v>1.2143961601516817</v>
      </c>
      <c r="AB284">
        <f t="shared" si="131"/>
        <v>0.90402305235613889</v>
      </c>
      <c r="AC284">
        <f t="shared" si="132"/>
        <v>2.2986053438753382</v>
      </c>
      <c r="AD284">
        <f t="shared" si="133"/>
        <v>3453.38</v>
      </c>
      <c r="AE284">
        <f t="shared" si="134"/>
        <v>24.438847926048524</v>
      </c>
      <c r="AF284">
        <f t="shared" si="135"/>
        <v>104.29315678733576</v>
      </c>
      <c r="AG284">
        <f t="shared" si="136"/>
        <v>328.89612630085026</v>
      </c>
      <c r="AH284">
        <f t="shared" si="137"/>
        <v>1.4997549390846724E-5</v>
      </c>
      <c r="AI284">
        <f t="shared" si="138"/>
        <v>1.3461574626246069E-2</v>
      </c>
      <c r="AJ284">
        <f t="shared" si="139"/>
        <v>4320.8166031621713</v>
      </c>
      <c r="AK284">
        <f t="shared" si="140"/>
        <v>5.9499996003697113</v>
      </c>
      <c r="AL284">
        <f t="shared" si="141"/>
        <v>1.8222048015189281E-2</v>
      </c>
      <c r="AM284">
        <f t="shared" si="142"/>
        <v>-1.4172981610919757E-2</v>
      </c>
    </row>
    <row r="285" spans="12:39" x14ac:dyDescent="0.25">
      <c r="L285">
        <f xml:space="preserve"> L284+$K$5</f>
        <v>0.28000000000000019</v>
      </c>
      <c r="M285" s="36">
        <f t="shared" si="117"/>
        <v>6495207.6727272728</v>
      </c>
      <c r="N285">
        <f t="shared" si="116"/>
        <v>64.95207672727274</v>
      </c>
      <c r="O285">
        <f t="shared" si="118"/>
        <v>3.9865968242779701E-2</v>
      </c>
      <c r="P285">
        <f t="shared" si="119"/>
        <v>6.6857697160807084E-2</v>
      </c>
      <c r="Q285">
        <f t="shared" si="120"/>
        <v>0.40081977239062616</v>
      </c>
      <c r="R285">
        <f t="shared" si="121"/>
        <v>0.17861330443029391</v>
      </c>
      <c r="S285">
        <f t="shared" si="122"/>
        <v>1.3791079019058409E-2</v>
      </c>
      <c r="T285">
        <f t="shared" si="123"/>
        <v>1.0253559798497026E-2</v>
      </c>
      <c r="U285">
        <f t="shared" si="124"/>
        <v>2.6057242037328711E-2</v>
      </c>
      <c r="V285">
        <f t="shared" si="125"/>
        <v>531.58240321428138</v>
      </c>
      <c r="W285">
        <f t="shared" si="126"/>
        <v>3.5169400356657445</v>
      </c>
      <c r="X285">
        <f t="shared" si="127"/>
        <v>5.8981262014085072</v>
      </c>
      <c r="Y285">
        <f t="shared" si="128"/>
        <v>35.359961559753003</v>
      </c>
      <c r="Z285">
        <f t="shared" si="129"/>
        <v>15.75710584596739</v>
      </c>
      <c r="AA285">
        <f t="shared" si="130"/>
        <v>1.216636647121718</v>
      </c>
      <c r="AB285">
        <f t="shared" si="131"/>
        <v>0.90455986780048092</v>
      </c>
      <c r="AC285">
        <f t="shared" si="132"/>
        <v>2.2987465695558869</v>
      </c>
      <c r="AD285">
        <f t="shared" si="133"/>
        <v>3453.38</v>
      </c>
      <c r="AE285">
        <f t="shared" si="134"/>
        <v>24.433324873179384</v>
      </c>
      <c r="AF285">
        <f t="shared" si="135"/>
        <v>104.1231623319447</v>
      </c>
      <c r="AG285">
        <f t="shared" si="136"/>
        <v>328.81909379263209</v>
      </c>
      <c r="AH285">
        <f t="shared" si="137"/>
        <v>1.4985984394027455E-5</v>
      </c>
      <c r="AI285">
        <f t="shared" si="138"/>
        <v>1.3468597728594187E-2</v>
      </c>
      <c r="AJ285">
        <f t="shared" si="139"/>
        <v>4318.7331934024623</v>
      </c>
      <c r="AK285">
        <f t="shared" si="140"/>
        <v>5.9574142216554185</v>
      </c>
      <c r="AL285">
        <f t="shared" si="141"/>
        <v>1.8199747304955334E-2</v>
      </c>
      <c r="AM285">
        <f t="shared" si="142"/>
        <v>-1.4163353393695838E-2</v>
      </c>
    </row>
    <row r="286" spans="12:39" x14ac:dyDescent="0.25">
      <c r="L286">
        <f xml:space="preserve"> L285+$K$5</f>
        <v>0.28100000000000019</v>
      </c>
      <c r="M286" s="36">
        <f t="shared" si="117"/>
        <v>6495173.4418181824</v>
      </c>
      <c r="N286">
        <f t="shared" si="116"/>
        <v>64.951734418181829</v>
      </c>
      <c r="O286">
        <f t="shared" si="118"/>
        <v>3.9846885552273066E-2</v>
      </c>
      <c r="P286">
        <f t="shared" si="119"/>
        <v>6.6852258812018464E-2</v>
      </c>
      <c r="Q286">
        <f t="shared" si="120"/>
        <v>0.40076529196324701</v>
      </c>
      <c r="R286">
        <f t="shared" si="121"/>
        <v>0.17861330443029391</v>
      </c>
      <c r="S286">
        <f t="shared" si="122"/>
        <v>1.3815600058353666E-2</v>
      </c>
      <c r="T286">
        <f t="shared" si="123"/>
        <v>1.0258998147285647E-2</v>
      </c>
      <c r="U286">
        <f t="shared" si="124"/>
        <v>2.6057242037328711E-2</v>
      </c>
      <c r="V286">
        <f t="shared" si="125"/>
        <v>531.61313897419473</v>
      </c>
      <c r="W286">
        <f t="shared" si="126"/>
        <v>3.5154722168443397</v>
      </c>
      <c r="X286">
        <f t="shared" si="127"/>
        <v>5.8980082189517953</v>
      </c>
      <c r="Y286">
        <f t="shared" si="128"/>
        <v>35.357324163367025</v>
      </c>
      <c r="Z286">
        <f t="shared" si="129"/>
        <v>15.758072446082027</v>
      </c>
      <c r="AA286">
        <f t="shared" si="130"/>
        <v>1.2188746370268018</v>
      </c>
      <c r="AB286">
        <f t="shared" si="131"/>
        <v>0.90509515259676065</v>
      </c>
      <c r="AC286">
        <f t="shared" si="132"/>
        <v>2.2988875833130691</v>
      </c>
      <c r="AD286">
        <f t="shared" si="133"/>
        <v>3453.38</v>
      </c>
      <c r="AE286">
        <f t="shared" si="134"/>
        <v>24.427828780554563</v>
      </c>
      <c r="AF286">
        <f t="shared" si="135"/>
        <v>103.95423469155624</v>
      </c>
      <c r="AG286">
        <f t="shared" si="136"/>
        <v>328.74270578301503</v>
      </c>
      <c r="AH286">
        <f t="shared" si="137"/>
        <v>1.4974482111089445E-5</v>
      </c>
      <c r="AI286">
        <f t="shared" si="138"/>
        <v>1.3475591762965719E-2</v>
      </c>
      <c r="AJ286">
        <f t="shared" si="139"/>
        <v>4316.6604836203669</v>
      </c>
      <c r="AK286">
        <f t="shared" si="140"/>
        <v>5.964803488474379</v>
      </c>
      <c r="AL286">
        <f t="shared" si="141"/>
        <v>1.8177378834106184E-2</v>
      </c>
      <c r="AM286">
        <f t="shared" si="142"/>
        <v>-1.4153586309296829E-2</v>
      </c>
    </row>
    <row r="287" spans="12:39" x14ac:dyDescent="0.25">
      <c r="L287">
        <f xml:space="preserve"> L286+$K$5</f>
        <v>0.28200000000000019</v>
      </c>
      <c r="M287" s="36">
        <f t="shared" si="117"/>
        <v>6495139.0890909098</v>
      </c>
      <c r="N287">
        <f t="shared" si="116"/>
        <v>64.95139089090911</v>
      </c>
      <c r="O287">
        <f t="shared" si="118"/>
        <v>3.9827816021238173E-2</v>
      </c>
      <c r="P287">
        <f t="shared" si="119"/>
        <v>6.6846837441437684E-2</v>
      </c>
      <c r="Q287">
        <f t="shared" si="120"/>
        <v>0.40071088878943484</v>
      </c>
      <c r="R287">
        <f t="shared" si="121"/>
        <v>0.17861330443029391</v>
      </c>
      <c r="S287">
        <f t="shared" si="122"/>
        <v>1.3840090959969346E-2</v>
      </c>
      <c r="T287">
        <f t="shared" si="123"/>
        <v>1.0264419517866432E-2</v>
      </c>
      <c r="U287">
        <f t="shared" si="124"/>
        <v>2.6057242037328711E-2</v>
      </c>
      <c r="V287">
        <f t="shared" si="125"/>
        <v>531.64373456662679</v>
      </c>
      <c r="W287">
        <f t="shared" si="126"/>
        <v>3.5140050276344579</v>
      </c>
      <c r="X287">
        <f t="shared" si="127"/>
        <v>5.8978911302948411</v>
      </c>
      <c r="Y287">
        <f t="shared" si="128"/>
        <v>35.354689724464862</v>
      </c>
      <c r="Z287">
        <f t="shared" si="129"/>
        <v>15.759037589100133</v>
      </c>
      <c r="AA287">
        <f t="shared" si="130"/>
        <v>1.2211101203821058</v>
      </c>
      <c r="AB287">
        <f t="shared" si="131"/>
        <v>0.90562891453294858</v>
      </c>
      <c r="AC287">
        <f t="shared" si="132"/>
        <v>2.2990283844997648</v>
      </c>
      <c r="AD287">
        <f t="shared" si="133"/>
        <v>3453.38</v>
      </c>
      <c r="AE287">
        <f t="shared" si="134"/>
        <v>24.422359611128329</v>
      </c>
      <c r="AF287">
        <f t="shared" si="135"/>
        <v>103.78636897538607</v>
      </c>
      <c r="AG287">
        <f t="shared" si="136"/>
        <v>328.66696161106148</v>
      </c>
      <c r="AH287">
        <f t="shared" si="137"/>
        <v>1.4963042370691366E-5</v>
      </c>
      <c r="AI287">
        <f t="shared" si="138"/>
        <v>1.3482556705011306E-2</v>
      </c>
      <c r="AJ287">
        <f t="shared" si="139"/>
        <v>4314.598452053905</v>
      </c>
      <c r="AK287">
        <f t="shared" si="140"/>
        <v>5.9721673097705823</v>
      </c>
      <c r="AL287">
        <f t="shared" si="141"/>
        <v>1.8154943117334718E-2</v>
      </c>
      <c r="AM287">
        <f t="shared" si="142"/>
        <v>-1.4143682576100901E-2</v>
      </c>
    </row>
    <row r="288" spans="12:39" x14ac:dyDescent="0.25">
      <c r="L288">
        <f xml:space="preserve"> L287+$K$5</f>
        <v>0.2830000000000002</v>
      </c>
      <c r="M288" s="36">
        <f t="shared" si="117"/>
        <v>6495104.6145454552</v>
      </c>
      <c r="N288">
        <f t="shared" si="116"/>
        <v>64.951046145454555</v>
      </c>
      <c r="O288">
        <f t="shared" si="118"/>
        <v>3.9808759833785845E-2</v>
      </c>
      <c r="P288">
        <f t="shared" si="119"/>
        <v>6.6841432955556265E-2</v>
      </c>
      <c r="Q288">
        <f t="shared" si="120"/>
        <v>0.4006565629568859</v>
      </c>
      <c r="R288">
        <f t="shared" si="121"/>
        <v>0.17861330443029391</v>
      </c>
      <c r="S288">
        <f t="shared" si="122"/>
        <v>1.3864551633303097E-2</v>
      </c>
      <c r="T288">
        <f t="shared" si="123"/>
        <v>1.0269824003747857E-2</v>
      </c>
      <c r="U288">
        <f t="shared" si="124"/>
        <v>2.6057242037328711E-2</v>
      </c>
      <c r="V288">
        <f t="shared" si="125"/>
        <v>531.67419005499676</v>
      </c>
      <c r="W288">
        <f t="shared" si="126"/>
        <v>3.5125384839788616</v>
      </c>
      <c r="X288">
        <f t="shared" si="127"/>
        <v>5.8977749259453951</v>
      </c>
      <c r="Y288">
        <f t="shared" si="128"/>
        <v>35.352058243481437</v>
      </c>
      <c r="Z288">
        <f t="shared" si="129"/>
        <v>15.760001270614175</v>
      </c>
      <c r="AA288">
        <f t="shared" si="130"/>
        <v>1.2233430877632472</v>
      </c>
      <c r="AB288">
        <f t="shared" si="131"/>
        <v>0.90616116119846568</v>
      </c>
      <c r="AC288">
        <f t="shared" si="132"/>
        <v>2.2991689724729754</v>
      </c>
      <c r="AD288">
        <f t="shared" si="133"/>
        <v>3453.38</v>
      </c>
      <c r="AE288">
        <f t="shared" si="134"/>
        <v>24.416917327280871</v>
      </c>
      <c r="AF288">
        <f t="shared" si="135"/>
        <v>103.61956030678456</v>
      </c>
      <c r="AG288">
        <f t="shared" si="136"/>
        <v>328.59186056014215</v>
      </c>
      <c r="AH288">
        <f t="shared" si="137"/>
        <v>1.4951665000967834E-5</v>
      </c>
      <c r="AI288">
        <f t="shared" si="138"/>
        <v>1.3489492531486697E-2</v>
      </c>
      <c r="AJ288">
        <f t="shared" si="139"/>
        <v>4312.5470767774732</v>
      </c>
      <c r="AK288">
        <f t="shared" si="140"/>
        <v>5.9795055958330661</v>
      </c>
      <c r="AL288">
        <f t="shared" si="141"/>
        <v>1.813244068059738E-2</v>
      </c>
      <c r="AM288">
        <f t="shared" si="142"/>
        <v>-1.413364437943352E-2</v>
      </c>
    </row>
    <row r="289" spans="12:39" x14ac:dyDescent="0.25">
      <c r="L289">
        <f xml:space="preserve"> L288+$K$5</f>
        <v>0.2840000000000002</v>
      </c>
      <c r="M289" s="36">
        <f t="shared" si="117"/>
        <v>6495070.0181818185</v>
      </c>
      <c r="N289">
        <f t="shared" si="116"/>
        <v>64.950700181818192</v>
      </c>
      <c r="O289">
        <f t="shared" si="118"/>
        <v>3.978971717108256E-2</v>
      </c>
      <c r="P289">
        <f t="shared" si="119"/>
        <v>6.683604526310144E-2</v>
      </c>
      <c r="Q289">
        <f t="shared" si="120"/>
        <v>0.40060231455411488</v>
      </c>
      <c r="R289">
        <f t="shared" si="121"/>
        <v>0.17861330443029391</v>
      </c>
      <c r="S289">
        <f t="shared" si="122"/>
        <v>1.3888981988461203E-2</v>
      </c>
      <c r="T289">
        <f t="shared" si="123"/>
        <v>1.0275211696202678E-2</v>
      </c>
      <c r="U289">
        <f t="shared" si="124"/>
        <v>2.6057242037328711E-2</v>
      </c>
      <c r="V289">
        <f t="shared" si="125"/>
        <v>531.70450550675719</v>
      </c>
      <c r="W289">
        <f t="shared" si="126"/>
        <v>3.5110726015721574</v>
      </c>
      <c r="X289">
        <f t="shared" si="127"/>
        <v>5.8976595966170189</v>
      </c>
      <c r="Y289">
        <f t="shared" si="128"/>
        <v>35.349429720992305</v>
      </c>
      <c r="Z289">
        <f t="shared" si="129"/>
        <v>15.760963486245601</v>
      </c>
      <c r="AA289">
        <f t="shared" si="130"/>
        <v>1.2255735298077406</v>
      </c>
      <c r="AB289">
        <f t="shared" si="131"/>
        <v>0.90669189998943267</v>
      </c>
      <c r="AC289">
        <f t="shared" si="132"/>
        <v>2.2993093465939296</v>
      </c>
      <c r="AD289">
        <f t="shared" si="133"/>
        <v>3453.38</v>
      </c>
      <c r="AE289">
        <f t="shared" si="134"/>
        <v>24.41150189082639</v>
      </c>
      <c r="AF289">
        <f t="shared" si="135"/>
        <v>103.45380382340012</v>
      </c>
      <c r="AG289">
        <f t="shared" si="136"/>
        <v>328.51740185954111</v>
      </c>
      <c r="AH289">
        <f t="shared" si="137"/>
        <v>1.4940349829546297E-5</v>
      </c>
      <c r="AI289">
        <f t="shared" si="138"/>
        <v>1.3496399220245313E-2</v>
      </c>
      <c r="AJ289">
        <f t="shared" si="139"/>
        <v>4310.5063357050249</v>
      </c>
      <c r="AK289">
        <f t="shared" si="140"/>
        <v>5.9868182582931517</v>
      </c>
      <c r="AL289">
        <f t="shared" si="141"/>
        <v>1.8109872060732109E-2</v>
      </c>
      <c r="AM289">
        <f t="shared" si="142"/>
        <v>-1.4123473872160007E-2</v>
      </c>
    </row>
    <row r="290" spans="12:39" x14ac:dyDescent="0.25">
      <c r="L290">
        <f xml:space="preserve"> L289+$K$5</f>
        <v>0.2850000000000002</v>
      </c>
      <c r="M290" s="36">
        <f t="shared" si="117"/>
        <v>6495035.3000000007</v>
      </c>
      <c r="N290">
        <f t="shared" si="116"/>
        <v>64.950353000000007</v>
      </c>
      <c r="O290">
        <f t="shared" si="118"/>
        <v>3.9770688211394178E-2</v>
      </c>
      <c r="P290">
        <f t="shared" si="119"/>
        <v>6.6830674274977783E-2</v>
      </c>
      <c r="Q290">
        <f t="shared" si="120"/>
        <v>0.40054814367036712</v>
      </c>
      <c r="R290">
        <f t="shared" si="121"/>
        <v>0.17861330443029391</v>
      </c>
      <c r="S290">
        <f t="shared" si="122"/>
        <v>1.3913381936273247E-2</v>
      </c>
      <c r="T290">
        <f t="shared" si="123"/>
        <v>1.0280582684326337E-2</v>
      </c>
      <c r="U290">
        <f t="shared" si="124"/>
        <v>2.6057242037328711E-2</v>
      </c>
      <c r="V290">
        <f t="shared" si="125"/>
        <v>531.73468099335469</v>
      </c>
      <c r="W290">
        <f t="shared" si="126"/>
        <v>3.5096073958646814</v>
      </c>
      <c r="X290">
        <f t="shared" si="127"/>
        <v>5.8975451332242175</v>
      </c>
      <c r="Y290">
        <f t="shared" si="128"/>
        <v>35.346804157707325</v>
      </c>
      <c r="Z290">
        <f t="shared" si="129"/>
        <v>15.761924231645436</v>
      </c>
      <c r="AA290">
        <f t="shared" si="130"/>
        <v>1.2278014372163883</v>
      </c>
      <c r="AB290">
        <f t="shared" si="131"/>
        <v>0.90722113811379934</v>
      </c>
      <c r="AC290">
        <f t="shared" si="132"/>
        <v>2.2994495062281719</v>
      </c>
      <c r="AD290">
        <f t="shared" si="133"/>
        <v>3453.38</v>
      </c>
      <c r="AE290">
        <f t="shared" si="134"/>
        <v>24.406113263020849</v>
      </c>
      <c r="AF290">
        <f t="shared" si="135"/>
        <v>103.2890946773241</v>
      </c>
      <c r="AG290">
        <f t="shared" si="136"/>
        <v>328.44358468600956</v>
      </c>
      <c r="AH290">
        <f t="shared" si="137"/>
        <v>1.4929096683563703E-5</v>
      </c>
      <c r="AI290">
        <f t="shared" si="138"/>
        <v>1.3503276750231049E-2</v>
      </c>
      <c r="AJ290">
        <f t="shared" si="139"/>
        <v>4308.476206592989</v>
      </c>
      <c r="AK290">
        <f t="shared" si="140"/>
        <v>5.9941052101221324</v>
      </c>
      <c r="AL290">
        <f t="shared" si="141"/>
        <v>1.8087237805085098E-2</v>
      </c>
      <c r="AM290">
        <f t="shared" si="142"/>
        <v>-1.4113173175265906E-2</v>
      </c>
    </row>
    <row r="291" spans="12:39" x14ac:dyDescent="0.25">
      <c r="L291">
        <f xml:space="preserve"> L290+$K$5</f>
        <v>0.2860000000000002</v>
      </c>
      <c r="M291" s="36">
        <f t="shared" si="117"/>
        <v>6495000.4600000009</v>
      </c>
      <c r="N291">
        <f t="shared" si="116"/>
        <v>64.950004600000014</v>
      </c>
      <c r="O291">
        <f t="shared" si="118"/>
        <v>3.9751673130128888E-2</v>
      </c>
      <c r="P291">
        <f t="shared" si="119"/>
        <v>6.6825319904210062E-2</v>
      </c>
      <c r="Q291">
        <f t="shared" si="120"/>
        <v>0.40049405039553337</v>
      </c>
      <c r="R291">
        <f t="shared" si="121"/>
        <v>0.17861330443029391</v>
      </c>
      <c r="S291">
        <f t="shared" si="122"/>
        <v>1.3937751388306266E-2</v>
      </c>
      <c r="T291">
        <f t="shared" si="123"/>
        <v>1.0285937055094065E-2</v>
      </c>
      <c r="U291">
        <f t="shared" si="124"/>
        <v>2.6057242037328711E-2</v>
      </c>
      <c r="V291">
        <f t="shared" si="125"/>
        <v>531.76471659018989</v>
      </c>
      <c r="W291">
        <f t="shared" si="126"/>
        <v>3.5081428820663185</v>
      </c>
      <c r="X291">
        <f t="shared" si="127"/>
        <v>5.8974315268776989</v>
      </c>
      <c r="Y291">
        <f t="shared" si="128"/>
        <v>35.344181554464406</v>
      </c>
      <c r="Z291">
        <f t="shared" si="129"/>
        <v>15.762883502494939</v>
      </c>
      <c r="AA291">
        <f t="shared" si="130"/>
        <v>1.2300268007546387</v>
      </c>
      <c r="AB291">
        <f t="shared" si="131"/>
        <v>0.90774888259636466</v>
      </c>
      <c r="AC291">
        <f t="shared" si="132"/>
        <v>2.2995894507456565</v>
      </c>
      <c r="AD291">
        <f t="shared" si="133"/>
        <v>3453.38</v>
      </c>
      <c r="AE291">
        <f t="shared" si="134"/>
        <v>24.400751404569867</v>
      </c>
      <c r="AF291">
        <f t="shared" si="135"/>
        <v>103.12542803524008</v>
      </c>
      <c r="AG291">
        <f t="shared" si="136"/>
        <v>328.37040816529378</v>
      </c>
      <c r="AH291">
        <f t="shared" si="137"/>
        <v>1.4917905389682878E-5</v>
      </c>
      <c r="AI291">
        <f t="shared" si="138"/>
        <v>1.3510125101470939E-2</v>
      </c>
      <c r="AJ291">
        <f t="shared" si="139"/>
        <v>4306.4566670434097</v>
      </c>
      <c r="AK291">
        <f t="shared" si="140"/>
        <v>6.0013663656281926</v>
      </c>
      <c r="AL291">
        <f t="shared" si="141"/>
        <v>1.8064538471144524E-2</v>
      </c>
      <c r="AM291">
        <f t="shared" si="142"/>
        <v>-1.4102744378426865E-2</v>
      </c>
    </row>
    <row r="292" spans="12:39" x14ac:dyDescent="0.25">
      <c r="L292">
        <f xml:space="preserve"> L291+$K$5</f>
        <v>0.2870000000000002</v>
      </c>
      <c r="M292" s="36">
        <f t="shared" si="117"/>
        <v>6494965.498181819</v>
      </c>
      <c r="N292">
        <f t="shared" si="116"/>
        <v>64.949654981818199</v>
      </c>
      <c r="O292">
        <f t="shared" si="118"/>
        <v>3.9732672099879407E-2</v>
      </c>
      <c r="P292">
        <f t="shared" si="119"/>
        <v>6.6819982065887393E-2</v>
      </c>
      <c r="Q292">
        <f t="shared" si="120"/>
        <v>0.4004400348200664</v>
      </c>
      <c r="R292">
        <f t="shared" si="121"/>
        <v>0.17861330443029391</v>
      </c>
      <c r="S292">
        <f t="shared" si="122"/>
        <v>1.3962090256878414E-2</v>
      </c>
      <c r="T292">
        <f t="shared" si="123"/>
        <v>1.0291274893416733E-2</v>
      </c>
      <c r="U292">
        <f t="shared" si="124"/>
        <v>2.6057242037328711E-2</v>
      </c>
      <c r="V292">
        <f t="shared" si="125"/>
        <v>531.79461237657813</v>
      </c>
      <c r="W292">
        <f t="shared" si="126"/>
        <v>3.5066790751502555</v>
      </c>
      <c r="X292">
        <f t="shared" si="127"/>
        <v>5.8973187688797264</v>
      </c>
      <c r="Y292">
        <f t="shared" si="128"/>
        <v>35.341561912223582</v>
      </c>
      <c r="Z292">
        <f t="shared" si="129"/>
        <v>15.763841294506218</v>
      </c>
      <c r="AA292">
        <f t="shared" si="130"/>
        <v>1.2322496112538928</v>
      </c>
      <c r="AB292">
        <f t="shared" si="131"/>
        <v>0.90827514028368517</v>
      </c>
      <c r="AC292">
        <f t="shared" si="132"/>
        <v>2.2997291795208392</v>
      </c>
      <c r="AD292">
        <f t="shared" si="133"/>
        <v>3453.38</v>
      </c>
      <c r="AE292">
        <f t="shared" si="134"/>
        <v>24.395416275636414</v>
      </c>
      <c r="AF292">
        <f t="shared" si="135"/>
        <v>102.96279907856361</v>
      </c>
      <c r="AG292">
        <f t="shared" si="136"/>
        <v>328.29787137362308</v>
      </c>
      <c r="AH292">
        <f t="shared" si="137"/>
        <v>1.4906775774108668E-5</v>
      </c>
      <c r="AI292">
        <f t="shared" si="138"/>
        <v>1.3516944255067826E-2</v>
      </c>
      <c r="AJ292">
        <f t="shared" si="139"/>
        <v>4304.4476945068327</v>
      </c>
      <c r="AK292">
        <f t="shared" si="140"/>
        <v>6.0086016404539206</v>
      </c>
      <c r="AL292">
        <f t="shared" si="141"/>
        <v>1.8041774626181631E-2</v>
      </c>
      <c r="AM292">
        <f t="shared" si="142"/>
        <v>-1.4092189540568435E-2</v>
      </c>
    </row>
    <row r="293" spans="12:39" x14ac:dyDescent="0.25">
      <c r="L293">
        <f xml:space="preserve"> L292+$K$5</f>
        <v>0.2880000000000002</v>
      </c>
      <c r="M293" s="36">
        <f t="shared" si="117"/>
        <v>6494930.414545455</v>
      </c>
      <c r="N293">
        <f t="shared" si="116"/>
        <v>64.949304145454562</v>
      </c>
      <c r="O293">
        <f t="shared" si="118"/>
        <v>3.9713685290464401E-2</v>
      </c>
      <c r="P293">
        <f t="shared" si="119"/>
        <v>6.6814660677108659E-2</v>
      </c>
      <c r="Q293">
        <f t="shared" si="120"/>
        <v>0.40038609703490019</v>
      </c>
      <c r="R293">
        <f t="shared" si="121"/>
        <v>0.17861330443029391</v>
      </c>
      <c r="S293">
        <f t="shared" si="122"/>
        <v>1.3986398455072151E-2</v>
      </c>
      <c r="T293">
        <f t="shared" si="123"/>
        <v>1.0296596282195461E-2</v>
      </c>
      <c r="U293">
        <f t="shared" si="124"/>
        <v>2.6057242037328711E-2</v>
      </c>
      <c r="V293">
        <f t="shared" si="125"/>
        <v>531.82436843571043</v>
      </c>
      <c r="W293">
        <f t="shared" si="126"/>
        <v>3.5052159898566586</v>
      </c>
      <c r="X293">
        <f t="shared" si="127"/>
        <v>5.8972068507195834</v>
      </c>
      <c r="Y293">
        <f t="shared" si="128"/>
        <v>35.3389452320611</v>
      </c>
      <c r="Z293">
        <f t="shared" si="129"/>
        <v>15.764797603422821</v>
      </c>
      <c r="AA293">
        <f t="shared" si="130"/>
        <v>1.2344698596127712</v>
      </c>
      <c r="AB293">
        <f t="shared" si="131"/>
        <v>0.90879991784887582</v>
      </c>
      <c r="AC293">
        <f t="shared" si="132"/>
        <v>2.2998686919327609</v>
      </c>
      <c r="AD293">
        <f t="shared" si="133"/>
        <v>3453.38</v>
      </c>
      <c r="AE293">
        <f t="shared" si="134"/>
        <v>24.390107835848355</v>
      </c>
      <c r="AF293">
        <f t="shared" si="135"/>
        <v>102.80120300357615</v>
      </c>
      <c r="AG293">
        <f t="shared" si="136"/>
        <v>328.22597333916167</v>
      </c>
      <c r="AH293">
        <f t="shared" si="137"/>
        <v>1.4895707662603804E-5</v>
      </c>
      <c r="AI293">
        <f t="shared" si="138"/>
        <v>1.3523734193193209E-2</v>
      </c>
      <c r="AJ293">
        <f t="shared" si="139"/>
        <v>4302.4492662852781</v>
      </c>
      <c r="AK293">
        <f t="shared" si="140"/>
        <v>6.0158109515733758</v>
      </c>
      <c r="AL293">
        <f t="shared" si="141"/>
        <v>1.8018946846899697E-2</v>
      </c>
      <c r="AM293">
        <f t="shared" si="142"/>
        <v>-1.4081510690413543E-2</v>
      </c>
    </row>
    <row r="294" spans="12:39" x14ac:dyDescent="0.25">
      <c r="L294">
        <f xml:space="preserve"> L293+$K$5</f>
        <v>0.2890000000000002</v>
      </c>
      <c r="M294" s="36">
        <f t="shared" si="117"/>
        <v>6494895.2090909099</v>
      </c>
      <c r="N294">
        <f t="shared" si="116"/>
        <v>64.948952090909103</v>
      </c>
      <c r="O294">
        <f t="shared" si="118"/>
        <v>3.9694712868969174E-2</v>
      </c>
      <c r="P294">
        <f t="shared" si="119"/>
        <v>6.6809355656929095E-2</v>
      </c>
      <c r="Q294">
        <f t="shared" si="120"/>
        <v>0.40033223713137106</v>
      </c>
      <c r="R294">
        <f t="shared" si="121"/>
        <v>0.17861330443029391</v>
      </c>
      <c r="S294">
        <f t="shared" si="122"/>
        <v>1.4010675896746941E-2</v>
      </c>
      <c r="T294">
        <f t="shared" si="123"/>
        <v>1.0301901302375027E-2</v>
      </c>
      <c r="U294">
        <f t="shared" si="124"/>
        <v>2.6057242037328711E-2</v>
      </c>
      <c r="V294">
        <f t="shared" si="125"/>
        <v>531.85398485461451</v>
      </c>
      <c r="W294">
        <f t="shared" si="126"/>
        <v>3.5037536406962784</v>
      </c>
      <c r="X294">
        <f t="shared" si="127"/>
        <v>5.8970957640691131</v>
      </c>
      <c r="Y294">
        <f t="shared" si="128"/>
        <v>35.336331515163643</v>
      </c>
      <c r="Z294">
        <f t="shared" si="129"/>
        <v>15.765752425020294</v>
      </c>
      <c r="AA294">
        <f t="shared" si="130"/>
        <v>1.2366875367983359</v>
      </c>
      <c r="AB294">
        <f t="shared" si="131"/>
        <v>0.9093232217963032</v>
      </c>
      <c r="AC294">
        <f t="shared" si="132"/>
        <v>2.3000079873651313</v>
      </c>
      <c r="AD294">
        <f t="shared" si="133"/>
        <v>3453.38</v>
      </c>
      <c r="AE294">
        <f t="shared" si="134"/>
        <v>24.38482604430612</v>
      </c>
      <c r="AF294">
        <f t="shared" si="135"/>
        <v>102.64063502155908</v>
      </c>
      <c r="AG294">
        <f t="shared" si="136"/>
        <v>328.15471304343254</v>
      </c>
      <c r="AH294">
        <f t="shared" si="137"/>
        <v>1.488470088050464E-5</v>
      </c>
      <c r="AI294">
        <f t="shared" si="138"/>
        <v>1.3530494899080007E-2</v>
      </c>
      <c r="AJ294">
        <f t="shared" si="139"/>
        <v>4300.4613595351157</v>
      </c>
      <c r="AK294">
        <f t="shared" si="140"/>
        <v>6.0229942172892095</v>
      </c>
      <c r="AL294">
        <f t="shared" si="141"/>
        <v>1.799605571908891E-2</v>
      </c>
      <c r="AM294">
        <f t="shared" si="142"/>
        <v>-1.4070709827020415E-2</v>
      </c>
    </row>
    <row r="295" spans="12:39" x14ac:dyDescent="0.25">
      <c r="L295">
        <f xml:space="preserve"> L294+$K$5</f>
        <v>0.2900000000000002</v>
      </c>
      <c r="M295" s="36">
        <f t="shared" si="117"/>
        <v>6494859.8818181828</v>
      </c>
      <c r="N295">
        <f t="shared" si="116"/>
        <v>64.948598818181836</v>
      </c>
      <c r="O295">
        <f t="shared" si="118"/>
        <v>3.9675754999785651E-2</v>
      </c>
      <c r="P295">
        <f t="shared" si="119"/>
        <v>6.6804066926308053E-2</v>
      </c>
      <c r="Q295">
        <f t="shared" si="120"/>
        <v>0.40027845520114091</v>
      </c>
      <c r="R295">
        <f t="shared" si="121"/>
        <v>0.17861330443029391</v>
      </c>
      <c r="S295">
        <f t="shared" si="122"/>
        <v>1.4034922496551503E-2</v>
      </c>
      <c r="T295">
        <f t="shared" si="123"/>
        <v>1.0307190032996065E-2</v>
      </c>
      <c r="U295">
        <f t="shared" si="124"/>
        <v>2.6057242037328711E-2</v>
      </c>
      <c r="V295">
        <f t="shared" si="125"/>
        <v>531.88346172411673</v>
      </c>
      <c r="W295">
        <f t="shared" si="126"/>
        <v>3.5022920419540036</v>
      </c>
      <c r="X295">
        <f t="shared" si="127"/>
        <v>5.8969855007783814</v>
      </c>
      <c r="Y295">
        <f t="shared" si="128"/>
        <v>35.333720762822836</v>
      </c>
      <c r="Z295">
        <f t="shared" si="129"/>
        <v>15.766705755106758</v>
      </c>
      <c r="AA295">
        <f t="shared" si="130"/>
        <v>1.2389026338472728</v>
      </c>
      <c r="AB295">
        <f t="shared" si="131"/>
        <v>0.90984505846617825</v>
      </c>
      <c r="AC295">
        <f t="shared" si="132"/>
        <v>2.300147065206414</v>
      </c>
      <c r="AD295">
        <f t="shared" si="133"/>
        <v>3453.38</v>
      </c>
      <c r="AE295">
        <f t="shared" si="134"/>
        <v>24.379570859590054</v>
      </c>
      <c r="AF295">
        <f t="shared" si="135"/>
        <v>102.48109035891659</v>
      </c>
      <c r="AG295">
        <f t="shared" si="136"/>
        <v>328.08408942270086</v>
      </c>
      <c r="AH295">
        <f t="shared" si="137"/>
        <v>1.4873755252736159E-5</v>
      </c>
      <c r="AI295">
        <f t="shared" si="138"/>
        <v>1.3537226357015323E-2</v>
      </c>
      <c r="AJ295">
        <f t="shared" si="139"/>
        <v>4298.48395126994</v>
      </c>
      <c r="AK295">
        <f t="shared" si="140"/>
        <v>6.030151357229772</v>
      </c>
      <c r="AL295">
        <f t="shared" si="141"/>
        <v>1.7973101837289548E-2</v>
      </c>
      <c r="AM295">
        <f t="shared" si="142"/>
        <v>-1.4059788920310836E-2</v>
      </c>
    </row>
    <row r="296" spans="12:39" x14ac:dyDescent="0.25">
      <c r="L296">
        <f xml:space="preserve"> L295+$K$5</f>
        <v>0.2910000000000002</v>
      </c>
      <c r="M296" s="36">
        <f t="shared" si="117"/>
        <v>6494824.4327272736</v>
      </c>
      <c r="N296">
        <f t="shared" si="116"/>
        <v>64.948244327272747</v>
      </c>
      <c r="O296">
        <f t="shared" si="118"/>
        <v>3.965681184465162E-2</v>
      </c>
      <c r="P296">
        <f t="shared" si="119"/>
        <v>6.6798794408057999E-2</v>
      </c>
      <c r="Q296">
        <f t="shared" si="120"/>
        <v>0.40022475133612267</v>
      </c>
      <c r="R296">
        <f t="shared" si="121"/>
        <v>0.17861330443029391</v>
      </c>
      <c r="S296">
        <f t="shared" si="122"/>
        <v>1.4059138169935597E-2</v>
      </c>
      <c r="T296">
        <f t="shared" si="123"/>
        <v>1.0312462551246127E-2</v>
      </c>
      <c r="U296">
        <f t="shared" si="124"/>
        <v>2.6057242037328711E-2</v>
      </c>
      <c r="V296">
        <f t="shared" si="125"/>
        <v>531.91279913880351</v>
      </c>
      <c r="W296">
        <f t="shared" si="126"/>
        <v>3.5008312076923263</v>
      </c>
      <c r="X296">
        <f t="shared" si="127"/>
        <v>5.8968760528714022</v>
      </c>
      <c r="Y296">
        <f t="shared" si="128"/>
        <v>35.331112976429637</v>
      </c>
      <c r="Z296">
        <f t="shared" si="129"/>
        <v>15.767657589523411</v>
      </c>
      <c r="AA296">
        <f t="shared" si="130"/>
        <v>1.2411151418670303</v>
      </c>
      <c r="AB296">
        <f t="shared" si="131"/>
        <v>0.91036543403904135</v>
      </c>
      <c r="AC296">
        <f t="shared" si="132"/>
        <v>2.3002859248498955</v>
      </c>
      <c r="AD296">
        <f t="shared" si="133"/>
        <v>3453.38</v>
      </c>
      <c r="AE296">
        <f t="shared" si="134"/>
        <v>24.37434223976787</v>
      </c>
      <c r="AF296">
        <f t="shared" si="135"/>
        <v>102.32256425729615</v>
      </c>
      <c r="AG296">
        <f t="shared" si="136"/>
        <v>328.0141013693281</v>
      </c>
      <c r="AH296">
        <f t="shared" si="137"/>
        <v>1.4862870603827517E-5</v>
      </c>
      <c r="AI296">
        <f t="shared" si="138"/>
        <v>1.3543928552333304E-2</v>
      </c>
      <c r="AJ296">
        <f t="shared" si="139"/>
        <v>4296.5170183633581</v>
      </c>
      <c r="AK296">
        <f t="shared" si="140"/>
        <v>6.0372822923460783</v>
      </c>
      <c r="AL296">
        <f t="shared" si="141"/>
        <v>1.795008580446136E-2</v>
      </c>
      <c r="AM296">
        <f t="shared" si="142"/>
        <v>-1.4048749911587216E-2</v>
      </c>
    </row>
    <row r="297" spans="12:39" x14ac:dyDescent="0.25">
      <c r="L297">
        <f xml:space="preserve"> L296+$K$5</f>
        <v>0.2920000000000002</v>
      </c>
      <c r="M297" s="36">
        <f t="shared" si="117"/>
        <v>6494788.8618181823</v>
      </c>
      <c r="N297">
        <f t="shared" si="116"/>
        <v>64.947888618181821</v>
      </c>
      <c r="O297">
        <f t="shared" si="118"/>
        <v>3.9637883562689297E-2</v>
      </c>
      <c r="P297">
        <f t="shared" si="119"/>
        <v>6.6793538026794552E-2</v>
      </c>
      <c r="Q297">
        <f t="shared" si="120"/>
        <v>0.40017112562840768</v>
      </c>
      <c r="R297">
        <f t="shared" si="121"/>
        <v>0.17861330443029391</v>
      </c>
      <c r="S297">
        <f t="shared" si="122"/>
        <v>1.4083322833161367E-2</v>
      </c>
      <c r="T297">
        <f t="shared" si="123"/>
        <v>1.031771893250957E-2</v>
      </c>
      <c r="U297">
        <f t="shared" si="124"/>
        <v>2.6057242037328711E-2</v>
      </c>
      <c r="V297">
        <f t="shared" si="125"/>
        <v>531.94199719698349</v>
      </c>
      <c r="W297">
        <f t="shared" si="126"/>
        <v>3.4993711517547652</v>
      </c>
      <c r="X297">
        <f t="shared" si="127"/>
        <v>5.8967674125419824</v>
      </c>
      <c r="Y297">
        <f t="shared" si="128"/>
        <v>35.328508157469166</v>
      </c>
      <c r="Z297">
        <f t="shared" si="129"/>
        <v>15.768607924145069</v>
      </c>
      <c r="AA297">
        <f t="shared" si="130"/>
        <v>1.2433250520369208</v>
      </c>
      <c r="AB297">
        <f t="shared" si="131"/>
        <v>0.91088435454015237</v>
      </c>
      <c r="AC297">
        <f t="shared" si="132"/>
        <v>2.3004245656937674</v>
      </c>
      <c r="AD297">
        <f t="shared" si="133"/>
        <v>3453.38</v>
      </c>
      <c r="AE297">
        <f t="shared" si="134"/>
        <v>24.369140142401939</v>
      </c>
      <c r="AF297">
        <f t="shared" si="135"/>
        <v>102.16505197370856</v>
      </c>
      <c r="AG297">
        <f t="shared" si="136"/>
        <v>327.94474773309776</v>
      </c>
      <c r="AH297">
        <f t="shared" si="137"/>
        <v>1.4852046757926598E-5</v>
      </c>
      <c r="AI297">
        <f t="shared" si="138"/>
        <v>1.3550601471407978E-2</v>
      </c>
      <c r="AJ297">
        <f t="shared" si="139"/>
        <v>4294.5605375518044</v>
      </c>
      <c r="AK297">
        <f t="shared" si="140"/>
        <v>6.0443869449088217</v>
      </c>
      <c r="AL297">
        <f t="shared" si="141"/>
        <v>1.7927008231659412E-2</v>
      </c>
      <c r="AM297">
        <f t="shared" si="142"/>
        <v>-1.4037594714040166E-2</v>
      </c>
    </row>
    <row r="298" spans="12:39" x14ac:dyDescent="0.25">
      <c r="L298">
        <f xml:space="preserve"> L297+$K$5</f>
        <v>0.2930000000000002</v>
      </c>
      <c r="M298" s="36">
        <f t="shared" si="117"/>
        <v>6494753.1690909099</v>
      </c>
      <c r="N298">
        <f t="shared" si="116"/>
        <v>64.947531690909102</v>
      </c>
      <c r="O298">
        <f t="shared" si="118"/>
        <v>3.9618970310443195E-2</v>
      </c>
      <c r="P298">
        <f t="shared" si="119"/>
        <v>6.6788297708887764E-2</v>
      </c>
      <c r="Q298">
        <f t="shared" si="120"/>
        <v>0.40011757817019511</v>
      </c>
      <c r="R298">
        <f t="shared" si="121"/>
        <v>0.17861330443029391</v>
      </c>
      <c r="S298">
        <f t="shared" si="122"/>
        <v>1.4107476403314247E-2</v>
      </c>
      <c r="T298">
        <f t="shared" si="123"/>
        <v>1.032295925041635E-2</v>
      </c>
      <c r="U298">
        <f t="shared" si="124"/>
        <v>2.6057242037328711E-2</v>
      </c>
      <c r="V298">
        <f t="shared" si="125"/>
        <v>531.97105600064992</v>
      </c>
      <c r="W298">
        <f t="shared" si="126"/>
        <v>3.4979118877692095</v>
      </c>
      <c r="X298">
        <f t="shared" si="127"/>
        <v>5.8966595721496473</v>
      </c>
      <c r="Y298">
        <f t="shared" si="128"/>
        <v>35.325906307515417</v>
      </c>
      <c r="Z298">
        <f t="shared" si="129"/>
        <v>15.769556754880661</v>
      </c>
      <c r="AA298">
        <f t="shared" si="130"/>
        <v>1.2455323556091811</v>
      </c>
      <c r="AB298">
        <f t="shared" si="131"/>
        <v>0.91140182584378104</v>
      </c>
      <c r="AC298">
        <f t="shared" si="132"/>
        <v>2.3005629871411992</v>
      </c>
      <c r="AD298">
        <f t="shared" si="133"/>
        <v>3453.38</v>
      </c>
      <c r="AE298">
        <f t="shared" si="134"/>
        <v>24.363964524556518</v>
      </c>
      <c r="AF298">
        <f t="shared" si="135"/>
        <v>102.00854878063599</v>
      </c>
      <c r="AG298">
        <f t="shared" si="136"/>
        <v>327.87602732250349</v>
      </c>
      <c r="AH298">
        <f t="shared" si="137"/>
        <v>1.4841283538814822E-5</v>
      </c>
      <c r="AI298">
        <f t="shared" si="138"/>
        <v>1.355724510164601E-2</v>
      </c>
      <c r="AJ298">
        <f t="shared" si="139"/>
        <v>4292.6144854372715</v>
      </c>
      <c r="AK298">
        <f t="shared" si="140"/>
        <v>6.0514652385051297</v>
      </c>
      <c r="AL298">
        <f t="shared" si="141"/>
        <v>1.7903869737717345E-2</v>
      </c>
      <c r="AM298">
        <f t="shared" si="142"/>
        <v>-1.4026325213247344E-2</v>
      </c>
    </row>
    <row r="299" spans="12:39" x14ac:dyDescent="0.25">
      <c r="L299">
        <f xml:space="preserve"> L298+$K$5</f>
        <v>0.29400000000000021</v>
      </c>
      <c r="M299" s="36">
        <f t="shared" si="117"/>
        <v>6494717.3545454554</v>
      </c>
      <c r="N299">
        <f t="shared" si="116"/>
        <v>64.947173545454561</v>
      </c>
      <c r="O299">
        <f t="shared" si="118"/>
        <v>3.9600072241917354E-2</v>
      </c>
      <c r="P299">
        <f t="shared" si="119"/>
        <v>6.6783073382414404E-2</v>
      </c>
      <c r="Q299">
        <f t="shared" si="120"/>
        <v>0.40006410905372336</v>
      </c>
      <c r="R299">
        <f t="shared" si="121"/>
        <v>0.17861330443029391</v>
      </c>
      <c r="S299">
        <f t="shared" si="122"/>
        <v>1.4131598798313445E-2</v>
      </c>
      <c r="T299">
        <f t="shared" si="123"/>
        <v>1.0328183576889706E-2</v>
      </c>
      <c r="U299">
        <f t="shared" si="124"/>
        <v>2.6057242037328711E-2</v>
      </c>
      <c r="V299">
        <f t="shared" si="125"/>
        <v>531.99997565544322</v>
      </c>
      <c r="W299">
        <f t="shared" si="126"/>
        <v>3.496453429151209</v>
      </c>
      <c r="X299">
        <f t="shared" si="127"/>
        <v>5.8965525242156449</v>
      </c>
      <c r="Y299">
        <f t="shared" si="128"/>
        <v>35.323307428226229</v>
      </c>
      <c r="Z299">
        <f t="shared" si="129"/>
        <v>15.770504077673682</v>
      </c>
      <c r="AA299">
        <f t="shared" si="130"/>
        <v>1.2477370439099937</v>
      </c>
      <c r="AB299">
        <f t="shared" si="131"/>
        <v>0.91191785367739886</v>
      </c>
      <c r="AC299">
        <f t="shared" si="132"/>
        <v>2.3007011886004012</v>
      </c>
      <c r="AD299">
        <f t="shared" si="133"/>
        <v>3453.38</v>
      </c>
      <c r="AE299">
        <f t="shared" si="134"/>
        <v>24.358815342804963</v>
      </c>
      <c r="AF299">
        <f t="shared" si="135"/>
        <v>101.85304996614305</v>
      </c>
      <c r="AG299">
        <f t="shared" si="136"/>
        <v>327.80793890601296</v>
      </c>
      <c r="AH299">
        <f t="shared" si="137"/>
        <v>1.4830580769921485E-5</v>
      </c>
      <c r="AI299">
        <f t="shared" si="138"/>
        <v>1.3563859431479775E-2</v>
      </c>
      <c r="AJ299">
        <f t="shared" si="139"/>
        <v>4290.6788384900401</v>
      </c>
      <c r="AK299">
        <f t="shared" si="140"/>
        <v>6.0585170980354945</v>
      </c>
      <c r="AL299">
        <f t="shared" si="141"/>
        <v>1.7880670948936379E-2</v>
      </c>
      <c r="AM299">
        <f t="shared" si="142"/>
        <v>-1.40149432676599E-2</v>
      </c>
    </row>
    <row r="300" spans="12:39" x14ac:dyDescent="0.25">
      <c r="L300">
        <f xml:space="preserve"> L299+$K$5</f>
        <v>0.29500000000000021</v>
      </c>
      <c r="M300" s="36">
        <f t="shared" si="117"/>
        <v>6494681.4181818189</v>
      </c>
      <c r="N300">
        <f t="shared" si="116"/>
        <v>64.946814181818198</v>
      </c>
      <c r="O300">
        <f t="shared" si="118"/>
        <v>3.958118950861185E-2</v>
      </c>
      <c r="P300">
        <f t="shared" si="119"/>
        <v>6.6777864977111356E-2</v>
      </c>
      <c r="Q300">
        <f t="shared" si="120"/>
        <v>0.40001071837120317</v>
      </c>
      <c r="R300">
        <f t="shared" si="121"/>
        <v>0.17861330443029391</v>
      </c>
      <c r="S300">
        <f t="shared" si="122"/>
        <v>1.4155689936922004E-2</v>
      </c>
      <c r="T300">
        <f t="shared" si="123"/>
        <v>1.0333391982192758E-2</v>
      </c>
      <c r="U300">
        <f t="shared" si="124"/>
        <v>2.6057242037328711E-2</v>
      </c>
      <c r="V300">
        <f t="shared" si="125"/>
        <v>532.02875627061394</v>
      </c>
      <c r="W300">
        <f t="shared" si="126"/>
        <v>3.4949957891072012</v>
      </c>
      <c r="X300">
        <f t="shared" si="127"/>
        <v>5.8964462614190536</v>
      </c>
      <c r="Y300">
        <f t="shared" si="128"/>
        <v>35.32071152133831</v>
      </c>
      <c r="Z300">
        <f t="shared" si="129"/>
        <v>15.77144988850268</v>
      </c>
      <c r="AA300">
        <f t="shared" si="130"/>
        <v>1.2499391083404732</v>
      </c>
      <c r="AB300">
        <f t="shared" si="131"/>
        <v>0.91243244362578024</v>
      </c>
      <c r="AC300">
        <f t="shared" si="132"/>
        <v>2.3008391694846995</v>
      </c>
      <c r="AD300">
        <f t="shared" si="133"/>
        <v>3453.38</v>
      </c>
      <c r="AE300">
        <f t="shared" si="134"/>
        <v>24.353692553236705</v>
      </c>
      <c r="AF300">
        <f t="shared" si="135"/>
        <v>101.69855083397735</v>
      </c>
      <c r="AG300">
        <f t="shared" si="136"/>
        <v>327.74048121329719</v>
      </c>
      <c r="AH300">
        <f t="shared" si="137"/>
        <v>1.4819938274337897E-5</v>
      </c>
      <c r="AI300">
        <f t="shared" si="138"/>
        <v>1.3570444450360087E-2</v>
      </c>
      <c r="AJ300">
        <f t="shared" si="139"/>
        <v>4288.75357305133</v>
      </c>
      <c r="AK300">
        <f t="shared" si="140"/>
        <v>6.0655424497105468</v>
      </c>
      <c r="AL300">
        <f t="shared" si="141"/>
        <v>1.7857412498781162E-2</v>
      </c>
      <c r="AM300">
        <f t="shared" si="142"/>
        <v>-1.4003450709083268E-2</v>
      </c>
    </row>
    <row r="301" spans="12:39" x14ac:dyDescent="0.25">
      <c r="L301">
        <f xml:space="preserve"> L300+$K$5</f>
        <v>0.29600000000000021</v>
      </c>
      <c r="M301" s="36">
        <f t="shared" si="117"/>
        <v>6494645.3600000003</v>
      </c>
      <c r="N301">
        <f t="shared" si="116"/>
        <v>64.946453600000012</v>
      </c>
      <c r="O301">
        <f t="shared" si="118"/>
        <v>3.9562322259558719E-2</v>
      </c>
      <c r="P301">
        <f t="shared" si="119"/>
        <v>6.6772672424330035E-2</v>
      </c>
      <c r="Q301">
        <f t="shared" si="120"/>
        <v>0.39995740621475295</v>
      </c>
      <c r="R301">
        <f t="shared" si="121"/>
        <v>0.17861330443029391</v>
      </c>
      <c r="S301">
        <f t="shared" si="122"/>
        <v>1.417974973875645E-2</v>
      </c>
      <c r="T301">
        <f t="shared" si="123"/>
        <v>1.0338584534974075E-2</v>
      </c>
      <c r="U301">
        <f t="shared" si="124"/>
        <v>2.6057242037328711E-2</v>
      </c>
      <c r="V301">
        <f t="shared" si="125"/>
        <v>532.05739795898592</v>
      </c>
      <c r="W301">
        <f t="shared" si="126"/>
        <v>3.4935389806376747</v>
      </c>
      <c r="X301">
        <f t="shared" si="127"/>
        <v>5.8963407765929574</v>
      </c>
      <c r="Y301">
        <f t="shared" si="128"/>
        <v>35.318118588662486</v>
      </c>
      <c r="Z301">
        <f t="shared" si="129"/>
        <v>15.772394183381683</v>
      </c>
      <c r="AA301">
        <f t="shared" si="130"/>
        <v>1.2521385403776115</v>
      </c>
      <c r="AB301">
        <f t="shared" si="131"/>
        <v>0.91294560113500844</v>
      </c>
      <c r="AC301">
        <f t="shared" si="132"/>
        <v>2.3009769292125952</v>
      </c>
      <c r="AD301">
        <f t="shared" si="133"/>
        <v>3453.38</v>
      </c>
      <c r="AE301">
        <f t="shared" si="134"/>
        <v>24.348596111464314</v>
      </c>
      <c r="AF301">
        <f t="shared" si="135"/>
        <v>101.54504670366671</v>
      </c>
      <c r="AG301">
        <f t="shared" si="136"/>
        <v>327.67365293643053</v>
      </c>
      <c r="AH301">
        <f t="shared" si="137"/>
        <v>1.480935587483133E-5</v>
      </c>
      <c r="AI301">
        <f t="shared" si="138"/>
        <v>1.3577000148749196E-2</v>
      </c>
      <c r="AJ301">
        <f t="shared" si="139"/>
        <v>4286.8386653359239</v>
      </c>
      <c r="AK301">
        <f t="shared" si="140"/>
        <v>6.0725412210477501</v>
      </c>
      <c r="AL301">
        <f t="shared" si="141"/>
        <v>1.783409502758216E-2</v>
      </c>
      <c r="AM301">
        <f t="shared" si="142"/>
        <v>-1.3991849343145738E-2</v>
      </c>
    </row>
    <row r="302" spans="12:39" x14ac:dyDescent="0.25">
      <c r="L302">
        <f xml:space="preserve"> L301+$K$5</f>
        <v>0.29700000000000021</v>
      </c>
      <c r="M302" s="36">
        <f t="shared" si="117"/>
        <v>6494609.1800000006</v>
      </c>
      <c r="N302">
        <f t="shared" si="116"/>
        <v>64.946091800000005</v>
      </c>
      <c r="O302">
        <f t="shared" si="118"/>
        <v>3.9543470641357228E-2</v>
      </c>
      <c r="P302">
        <f t="shared" si="119"/>
        <v>6.6767495656991929E-2</v>
      </c>
      <c r="Q302">
        <f t="shared" si="120"/>
        <v>0.39990417267633566</v>
      </c>
      <c r="R302">
        <f t="shared" si="121"/>
        <v>0.17861330443029391</v>
      </c>
      <c r="S302">
        <f t="shared" si="122"/>
        <v>1.4203778124296046E-2</v>
      </c>
      <c r="T302">
        <f t="shared" si="123"/>
        <v>1.0343761302312182E-2</v>
      </c>
      <c r="U302">
        <f t="shared" si="124"/>
        <v>2.6057242037328711E-2</v>
      </c>
      <c r="V302">
        <f t="shared" si="125"/>
        <v>532.08590083691979</v>
      </c>
      <c r="W302">
        <f t="shared" si="126"/>
        <v>3.4920830165402834</v>
      </c>
      <c r="X302">
        <f t="shared" si="127"/>
        <v>5.8962360627207229</v>
      </c>
      <c r="Y302">
        <f t="shared" si="128"/>
        <v>35.315528632078944</v>
      </c>
      <c r="Z302">
        <f t="shared" si="129"/>
        <v>15.773336958360634</v>
      </c>
      <c r="AA302">
        <f t="shared" si="130"/>
        <v>1.2543353315751902</v>
      </c>
      <c r="AB302">
        <f t="shared" si="131"/>
        <v>0.9134573315163923</v>
      </c>
      <c r="AC302">
        <f t="shared" si="132"/>
        <v>2.3011144672078276</v>
      </c>
      <c r="AD302">
        <f t="shared" si="133"/>
        <v>3453.38</v>
      </c>
      <c r="AE302">
        <f t="shared" si="134"/>
        <v>24.34352597263041</v>
      </c>
      <c r="AF302">
        <f t="shared" si="135"/>
        <v>101.3925329106192</v>
      </c>
      <c r="AG302">
        <f t="shared" si="136"/>
        <v>327.60745273106966</v>
      </c>
      <c r="AH302">
        <f t="shared" si="137"/>
        <v>1.4798833393858606E-5</v>
      </c>
      <c r="AI302">
        <f t="shared" si="138"/>
        <v>1.3583526518113781E-2</v>
      </c>
      <c r="AJ302">
        <f t="shared" si="139"/>
        <v>4284.9340914348304</v>
      </c>
      <c r="AK302">
        <f t="shared" si="140"/>
        <v>6.0795133408680897</v>
      </c>
      <c r="AL302">
        <f t="shared" si="141"/>
        <v>1.7810719182243098E-2</v>
      </c>
      <c r="AM302">
        <f t="shared" si="142"/>
        <v>-1.398014094975863E-2</v>
      </c>
    </row>
    <row r="303" spans="12:39" x14ac:dyDescent="0.25">
      <c r="L303">
        <f xml:space="preserve"> L302+$K$5</f>
        <v>0.29800000000000021</v>
      </c>
      <c r="M303" s="36">
        <f t="shared" si="117"/>
        <v>6494572.8781818189</v>
      </c>
      <c r="N303">
        <f t="shared" si="116"/>
        <v>64.94572878181819</v>
      </c>
      <c r="O303">
        <f t="shared" si="118"/>
        <v>3.9524634798208523E-2</v>
      </c>
      <c r="P303">
        <f t="shared" si="119"/>
        <v>6.6762334609545032E-2</v>
      </c>
      <c r="Q303">
        <f t="shared" si="120"/>
        <v>0.39985101784769755</v>
      </c>
      <c r="R303">
        <f t="shared" si="121"/>
        <v>0.17861330443029391</v>
      </c>
      <c r="S303">
        <f t="shared" si="122"/>
        <v>1.4227775014891645E-2</v>
      </c>
      <c r="T303">
        <f t="shared" si="123"/>
        <v>1.0348922349759074E-2</v>
      </c>
      <c r="U303">
        <f t="shared" si="124"/>
        <v>2.6057242037328711E-2</v>
      </c>
      <c r="V303">
        <f t="shared" si="125"/>
        <v>532.11426502427639</v>
      </c>
      <c r="W303">
        <f t="shared" si="126"/>
        <v>3.4906279094128974</v>
      </c>
      <c r="X303">
        <f t="shared" si="127"/>
        <v>5.896132112932345</v>
      </c>
      <c r="Y303">
        <f t="shared" si="128"/>
        <v>35.312941653532746</v>
      </c>
      <c r="Z303">
        <f t="shared" si="129"/>
        <v>15.774278209525811</v>
      </c>
      <c r="AA303">
        <f t="shared" si="130"/>
        <v>1.2565294735646571</v>
      </c>
      <c r="AB303">
        <f t="shared" si="131"/>
        <v>0.91396763995029451</v>
      </c>
      <c r="AC303">
        <f t="shared" si="132"/>
        <v>2.3012517828994392</v>
      </c>
      <c r="AD303">
        <f t="shared" si="133"/>
        <v>3453.38</v>
      </c>
      <c r="AE303">
        <f t="shared" si="134"/>
        <v>24.338482091414587</v>
      </c>
      <c r="AF303">
        <f t="shared" si="135"/>
        <v>101.24100480621004</v>
      </c>
      <c r="AG303">
        <f t="shared" si="136"/>
        <v>327.54187921759649</v>
      </c>
      <c r="AH303">
        <f t="shared" si="137"/>
        <v>1.478837065357994E-5</v>
      </c>
      <c r="AI303">
        <f t="shared" si="138"/>
        <v>1.3590023550917738E-2</v>
      </c>
      <c r="AJ303">
        <f t="shared" si="139"/>
        <v>4283.0398273178307</v>
      </c>
      <c r="AK303">
        <f t="shared" si="140"/>
        <v>6.086458739292528</v>
      </c>
      <c r="AL303">
        <f t="shared" si="141"/>
        <v>1.7787285615955797E-2</v>
      </c>
      <c r="AM303">
        <f t="shared" si="142"/>
        <v>-1.3968327283569098E-2</v>
      </c>
    </row>
    <row r="304" spans="12:39" x14ac:dyDescent="0.25">
      <c r="L304">
        <f xml:space="preserve"> L303+$K$5</f>
        <v>0.29900000000000021</v>
      </c>
      <c r="M304" s="36">
        <f t="shared" si="117"/>
        <v>6494536.4545454551</v>
      </c>
      <c r="N304">
        <f t="shared" si="116"/>
        <v>64.945364545454552</v>
      </c>
      <c r="O304">
        <f t="shared" si="118"/>
        <v>3.9505814871949652E-2</v>
      </c>
      <c r="P304">
        <f t="shared" si="119"/>
        <v>6.6757189217921384E-2</v>
      </c>
      <c r="Q304">
        <f t="shared" si="120"/>
        <v>0.39979794182030887</v>
      </c>
      <c r="R304">
        <f t="shared" si="121"/>
        <v>0.17861330443029391</v>
      </c>
      <c r="S304">
        <f t="shared" si="122"/>
        <v>1.4251740332774166E-2</v>
      </c>
      <c r="T304">
        <f t="shared" si="123"/>
        <v>1.0354067741382721E-2</v>
      </c>
      <c r="U304">
        <f t="shared" si="124"/>
        <v>2.6057242037328711E-2</v>
      </c>
      <c r="V304">
        <f t="shared" si="125"/>
        <v>532.14249064438104</v>
      </c>
      <c r="W304">
        <f t="shared" si="126"/>
        <v>3.4891736716565922</v>
      </c>
      <c r="X304">
        <f t="shared" si="127"/>
        <v>5.8960289205008731</v>
      </c>
      <c r="Y304">
        <f t="shared" si="128"/>
        <v>35.31035765502925</v>
      </c>
      <c r="Z304">
        <f t="shared" si="129"/>
        <v>15.775217933000178</v>
      </c>
      <c r="AA304">
        <f t="shared" si="130"/>
        <v>1.2587209580559633</v>
      </c>
      <c r="AB304">
        <f t="shared" si="131"/>
        <v>0.91447653148986963</v>
      </c>
      <c r="AC304">
        <f t="shared" si="132"/>
        <v>2.3013888757218242</v>
      </c>
      <c r="AD304">
        <f t="shared" si="133"/>
        <v>3453.38</v>
      </c>
      <c r="AE304">
        <f t="shared" si="134"/>
        <v>24.333464422040155</v>
      </c>
      <c r="AF304">
        <f t="shared" si="135"/>
        <v>101.09045775786858</v>
      </c>
      <c r="AG304">
        <f t="shared" si="136"/>
        <v>327.47693098223613</v>
      </c>
      <c r="AH304">
        <f t="shared" si="137"/>
        <v>1.4777967475871695E-5</v>
      </c>
      <c r="AI304">
        <f t="shared" si="138"/>
        <v>1.3596491240615327E-2</v>
      </c>
      <c r="AJ304">
        <f t="shared" si="139"/>
        <v>4281.1558488359951</v>
      </c>
      <c r="AK304">
        <f t="shared" si="140"/>
        <v>6.0933773477387572</v>
      </c>
      <c r="AL304">
        <f t="shared" si="141"/>
        <v>1.7763794987920054E-2</v>
      </c>
      <c r="AM304">
        <f t="shared" si="142"/>
        <v>-1.3956410074401753E-2</v>
      </c>
    </row>
    <row r="305" spans="12:39" x14ac:dyDescent="0.25">
      <c r="L305">
        <f xml:space="preserve"> L304+$K$5</f>
        <v>0.30000000000000021</v>
      </c>
      <c r="M305" s="36">
        <f t="shared" si="117"/>
        <v>6494499.9090909092</v>
      </c>
      <c r="N305">
        <f t="shared" si="116"/>
        <v>64.944999090909093</v>
      </c>
      <c r="O305">
        <f t="shared" si="118"/>
        <v>3.948701100208702E-2</v>
      </c>
      <c r="P305">
        <f t="shared" si="119"/>
        <v>6.6752059419495496E-2</v>
      </c>
      <c r="Q305">
        <f t="shared" si="120"/>
        <v>0.39974494468530591</v>
      </c>
      <c r="R305">
        <f t="shared" si="121"/>
        <v>0.17861330443029391</v>
      </c>
      <c r="S305">
        <f t="shared" si="122"/>
        <v>1.4275674001062687E-2</v>
      </c>
      <c r="T305">
        <f t="shared" si="123"/>
        <v>1.035919753980861E-2</v>
      </c>
      <c r="U305">
        <f t="shared" si="124"/>
        <v>2.6057242037328711E-2</v>
      </c>
      <c r="V305">
        <f t="shared" si="125"/>
        <v>532.17057782398763</v>
      </c>
      <c r="W305">
        <f t="shared" si="126"/>
        <v>3.4877203154785956</v>
      </c>
      <c r="X305">
        <f t="shared" si="127"/>
        <v>5.8959264788389243</v>
      </c>
      <c r="Y305">
        <f t="shared" si="128"/>
        <v>35.307776638629868</v>
      </c>
      <c r="Z305">
        <f t="shared" si="129"/>
        <v>15.776156124943817</v>
      </c>
      <c r="AA305">
        <f t="shared" si="130"/>
        <v>1.2609097768383735</v>
      </c>
      <c r="AB305">
        <f t="shared" si="131"/>
        <v>0.91498401106472171</v>
      </c>
      <c r="AC305">
        <f t="shared" si="132"/>
        <v>2.3015257451147892</v>
      </c>
      <c r="AD305">
        <f t="shared" si="133"/>
        <v>3453.38</v>
      </c>
      <c r="AE305">
        <f t="shared" si="134"/>
        <v>24.328472918280795</v>
      </c>
      <c r="AF305">
        <f t="shared" si="135"/>
        <v>100.94088714916218</v>
      </c>
      <c r="AG305">
        <f t="shared" si="136"/>
        <v>327.41260657815002</v>
      </c>
      <c r="AH305">
        <f t="shared" si="137"/>
        <v>1.4767623682339913E-5</v>
      </c>
      <c r="AI305">
        <f t="shared" si="138"/>
        <v>1.3602929581644089E-2</v>
      </c>
      <c r="AJ305">
        <f t="shared" si="139"/>
        <v>4279.282131724216</v>
      </c>
      <c r="AK305">
        <f t="shared" si="140"/>
        <v>6.1002690989175461</v>
      </c>
      <c r="AL305">
        <f t="shared" si="141"/>
        <v>1.7740247963069906E-2</v>
      </c>
      <c r="AM305">
        <f t="shared" si="142"/>
        <v>-1.3944391027693501E-2</v>
      </c>
    </row>
    <row r="306" spans="12:39" x14ac:dyDescent="0.25">
      <c r="L306">
        <f xml:space="preserve"> L305+$K$5</f>
        <v>0.30100000000000021</v>
      </c>
      <c r="M306" s="36">
        <f t="shared" si="117"/>
        <v>6494463.2418181822</v>
      </c>
      <c r="N306">
        <f t="shared" si="116"/>
        <v>64.944632418181826</v>
      </c>
      <c r="O306">
        <f t="shared" si="118"/>
        <v>3.9468223325829263E-2</v>
      </c>
      <c r="P306">
        <f t="shared" si="119"/>
        <v>6.6746945153043774E-2</v>
      </c>
      <c r="Q306">
        <f t="shared" si="120"/>
        <v>0.39969202653343522</v>
      </c>
      <c r="R306">
        <f t="shared" si="121"/>
        <v>0.17861330443029391</v>
      </c>
      <c r="S306">
        <f t="shared" si="122"/>
        <v>1.4299575943772166E-2</v>
      </c>
      <c r="T306">
        <f t="shared" si="123"/>
        <v>1.036431180626033E-2</v>
      </c>
      <c r="U306">
        <f t="shared" si="124"/>
        <v>2.6057242037328711E-2</v>
      </c>
      <c r="V306">
        <f t="shared" si="125"/>
        <v>532.19852669324291</v>
      </c>
      <c r="W306">
        <f t="shared" si="126"/>
        <v>3.4862678528951703</v>
      </c>
      <c r="X306">
        <f t="shared" si="127"/>
        <v>5.8958247814952633</v>
      </c>
      <c r="Y306">
        <f t="shared" si="128"/>
        <v>35.305198606447817</v>
      </c>
      <c r="Z306">
        <f t="shared" si="129"/>
        <v>15.777092781554256</v>
      </c>
      <c r="AA306">
        <f t="shared" si="130"/>
        <v>1.2630959217812368</v>
      </c>
      <c r="AB306">
        <f t="shared" si="131"/>
        <v>0.91549008348447314</v>
      </c>
      <c r="AC306">
        <f t="shared" si="132"/>
        <v>2.3016623905236058</v>
      </c>
      <c r="AD306">
        <f t="shared" si="133"/>
        <v>3453.38</v>
      </c>
      <c r="AE306">
        <f t="shared" si="134"/>
        <v>24.323507533467357</v>
      </c>
      <c r="AF306">
        <f t="shared" si="135"/>
        <v>100.79228837987539</v>
      </c>
      <c r="AG306">
        <f t="shared" si="136"/>
        <v>327.34890452650291</v>
      </c>
      <c r="AH306">
        <f t="shared" si="137"/>
        <v>1.4757339094332863E-5</v>
      </c>
      <c r="AI306">
        <f t="shared" si="138"/>
        <v>1.3609338569417847E-2</v>
      </c>
      <c r="AJ306">
        <f t="shared" si="139"/>
        <v>4277.418651603688</v>
      </c>
      <c r="AK306">
        <f t="shared" si="140"/>
        <v>6.1071339268291762</v>
      </c>
      <c r="AL306">
        <f t="shared" si="141"/>
        <v>1.7716645211805115E-2</v>
      </c>
      <c r="AM306">
        <f t="shared" si="142"/>
        <v>-1.3932271824918747E-2</v>
      </c>
    </row>
    <row r="307" spans="12:39" x14ac:dyDescent="0.25">
      <c r="L307">
        <f xml:space="preserve"> L306+$K$5</f>
        <v>0.30200000000000021</v>
      </c>
      <c r="M307" s="36">
        <f t="shared" si="117"/>
        <v>6494426.4527272731</v>
      </c>
      <c r="N307">
        <f t="shared" si="116"/>
        <v>64.944264527272736</v>
      </c>
      <c r="O307">
        <f t="shared" si="118"/>
        <v>3.9449451978119505E-2</v>
      </c>
      <c r="P307">
        <f t="shared" si="119"/>
        <v>6.6741846358704879E-2</v>
      </c>
      <c r="Q307">
        <f t="shared" si="120"/>
        <v>0.39963918745499905</v>
      </c>
      <c r="R307">
        <f t="shared" si="121"/>
        <v>0.17861330443029391</v>
      </c>
      <c r="S307">
        <f t="shared" si="122"/>
        <v>1.4323446085820816E-2</v>
      </c>
      <c r="T307">
        <f t="shared" si="123"/>
        <v>1.0369410600599222E-2</v>
      </c>
      <c r="U307">
        <f t="shared" si="124"/>
        <v>2.6057242037328711E-2</v>
      </c>
      <c r="V307">
        <f t="shared" si="125"/>
        <v>532.2263373856515</v>
      </c>
      <c r="W307">
        <f t="shared" si="126"/>
        <v>3.4848162957344475</v>
      </c>
      <c r="X307">
        <f t="shared" si="127"/>
        <v>5.895723822151469</v>
      </c>
      <c r="Y307">
        <f t="shared" si="128"/>
        <v>35.302623560643966</v>
      </c>
      <c r="Z307">
        <f t="shared" si="129"/>
        <v>15.778027899066812</v>
      </c>
      <c r="AA307">
        <f t="shared" si="130"/>
        <v>1.2652793848347272</v>
      </c>
      <c r="AB307">
        <f t="shared" si="131"/>
        <v>0.91599475344225589</v>
      </c>
      <c r="AC307">
        <f t="shared" si="132"/>
        <v>2.3017988113990597</v>
      </c>
      <c r="AD307">
        <f t="shared" si="133"/>
        <v>3453.38</v>
      </c>
      <c r="AE307">
        <f t="shared" si="134"/>
        <v>24.318568220494331</v>
      </c>
      <c r="AF307">
        <f t="shared" si="135"/>
        <v>100.64465686608422</v>
      </c>
      <c r="AG307">
        <f t="shared" si="136"/>
        <v>327.28582331750181</v>
      </c>
      <c r="AH307">
        <f t="shared" si="137"/>
        <v>1.4747113532953636E-5</v>
      </c>
      <c r="AI307">
        <f t="shared" si="138"/>
        <v>1.3615718200319779E-2</v>
      </c>
      <c r="AJ307">
        <f t="shared" si="139"/>
        <v>4275.565383984338</v>
      </c>
      <c r="AK307">
        <f t="shared" si="140"/>
        <v>6.1139717667598639</v>
      </c>
      <c r="AL307">
        <f t="shared" si="141"/>
        <v>1.7692987409728758E-2</v>
      </c>
      <c r="AM307">
        <f t="shared" si="142"/>
        <v>-1.392005412400717E-2</v>
      </c>
    </row>
    <row r="308" spans="12:39" x14ac:dyDescent="0.25">
      <c r="L308">
        <f xml:space="preserve"> L307+$K$5</f>
        <v>0.30300000000000021</v>
      </c>
      <c r="M308" s="36">
        <f t="shared" si="117"/>
        <v>6494389.541818182</v>
      </c>
      <c r="N308">
        <f t="shared" si="116"/>
        <v>64.943895418181825</v>
      </c>
      <c r="O308">
        <f t="shared" si="118"/>
        <v>3.9430697091667098E-2</v>
      </c>
      <c r="P308">
        <f t="shared" si="119"/>
        <v>6.6736762977940997E-2</v>
      </c>
      <c r="Q308">
        <f t="shared" si="120"/>
        <v>0.39958642753980256</v>
      </c>
      <c r="R308">
        <f t="shared" si="121"/>
        <v>0.17861330443029391</v>
      </c>
      <c r="S308">
        <f t="shared" si="122"/>
        <v>1.4347284353037105E-2</v>
      </c>
      <c r="T308">
        <f t="shared" si="123"/>
        <v>1.0374493981363106E-2</v>
      </c>
      <c r="U308">
        <f t="shared" si="124"/>
        <v>2.6057242037328711E-2</v>
      </c>
      <c r="V308">
        <f t="shared" si="125"/>
        <v>532.25401003804063</v>
      </c>
      <c r="W308">
        <f t="shared" si="126"/>
        <v>3.4833656556392087</v>
      </c>
      <c r="X308">
        <f t="shared" si="127"/>
        <v>5.8956235946186597</v>
      </c>
      <c r="Y308">
        <f t="shared" si="128"/>
        <v>35.300051503422836</v>
      </c>
      <c r="Z308">
        <f t="shared" si="129"/>
        <v>15.778961473754947</v>
      </c>
      <c r="AA308">
        <f t="shared" si="130"/>
        <v>1.2674601580305533</v>
      </c>
      <c r="AB308">
        <f t="shared" si="131"/>
        <v>0.91649802551811865</v>
      </c>
      <c r="AC308">
        <f t="shared" si="132"/>
        <v>2.3019350071974984</v>
      </c>
      <c r="AD308">
        <f t="shared" si="133"/>
        <v>3453.38</v>
      </c>
      <c r="AE308">
        <f t="shared" si="134"/>
        <v>24.313654931826342</v>
      </c>
      <c r="AF308">
        <f t="shared" si="135"/>
        <v>100.4979880402271</v>
      </c>
      <c r="AG308">
        <f t="shared" si="136"/>
        <v>327.22336141141045</v>
      </c>
      <c r="AH308">
        <f t="shared" si="137"/>
        <v>1.4736946819072861E-5</v>
      </c>
      <c r="AI308">
        <f t="shared" si="138"/>
        <v>1.3622068471695442E-2</v>
      </c>
      <c r="AJ308">
        <f t="shared" si="139"/>
        <v>4273.7223042672176</v>
      </c>
      <c r="AK308">
        <f t="shared" si="140"/>
        <v>6.1207825552781046</v>
      </c>
      <c r="AL308">
        <f t="shared" si="141"/>
        <v>1.7669275237390439E-2</v>
      </c>
      <c r="AM308">
        <f t="shared" si="142"/>
        <v>-1.3907739559752922E-2</v>
      </c>
    </row>
    <row r="309" spans="12:39" x14ac:dyDescent="0.25">
      <c r="L309">
        <f xml:space="preserve"> L308+$K$5</f>
        <v>0.30400000000000021</v>
      </c>
      <c r="M309" s="36">
        <f t="shared" si="117"/>
        <v>6494352.5090909088</v>
      </c>
      <c r="N309">
        <f t="shared" si="116"/>
        <v>64.943525090909091</v>
      </c>
      <c r="O309">
        <f t="shared" si="118"/>
        <v>3.9411958796978792E-2</v>
      </c>
      <c r="P309">
        <f t="shared" si="119"/>
        <v>6.6731694953499981E-2</v>
      </c>
      <c r="Q309">
        <f t="shared" si="120"/>
        <v>0.39953374687710291</v>
      </c>
      <c r="R309">
        <f t="shared" si="121"/>
        <v>0.17861330443029391</v>
      </c>
      <c r="S309">
        <f t="shared" si="122"/>
        <v>1.4371090672166426E-2</v>
      </c>
      <c r="T309">
        <f t="shared" si="123"/>
        <v>1.0379562005804123E-2</v>
      </c>
      <c r="U309">
        <f t="shared" si="124"/>
        <v>2.6057242037328711E-2</v>
      </c>
      <c r="V309">
        <f t="shared" si="125"/>
        <v>532.28154479052546</v>
      </c>
      <c r="W309">
        <f t="shared" si="126"/>
        <v>3.4819159440696166</v>
      </c>
      <c r="X309">
        <f t="shared" si="127"/>
        <v>5.8955240928343082</v>
      </c>
      <c r="Y309">
        <f t="shared" si="128"/>
        <v>35.297482437028727</v>
      </c>
      <c r="Z309">
        <f t="shared" si="129"/>
        <v>15.779893501930561</v>
      </c>
      <c r="AA309">
        <f t="shared" si="130"/>
        <v>1.2696382334826317</v>
      </c>
      <c r="AB309">
        <f t="shared" si="131"/>
        <v>0.91699990418235777</v>
      </c>
      <c r="AC309">
        <f t="shared" si="132"/>
        <v>2.3020709773808785</v>
      </c>
      <c r="AD309">
        <f t="shared" si="133"/>
        <v>3453.38</v>
      </c>
      <c r="AE309">
        <f t="shared" si="134"/>
        <v>24.308767619504696</v>
      </c>
      <c r="AF309">
        <f t="shared" si="135"/>
        <v>100.35227735117547</v>
      </c>
      <c r="AG309">
        <f t="shared" si="136"/>
        <v>327.16151723954408</v>
      </c>
      <c r="AH309">
        <f t="shared" si="137"/>
        <v>1.4726838773340605E-5</v>
      </c>
      <c r="AI309">
        <f t="shared" si="138"/>
        <v>1.3628389381845836E-2</v>
      </c>
      <c r="AJ309">
        <f t="shared" si="139"/>
        <v>4271.8893877469272</v>
      </c>
      <c r="AK309">
        <f t="shared" si="140"/>
        <v>6.1275662302308227</v>
      </c>
      <c r="AL309">
        <f t="shared" si="141"/>
        <v>1.7645509380034199E-2</v>
      </c>
      <c r="AM309">
        <f t="shared" si="142"/>
        <v>-1.3895329744215349E-2</v>
      </c>
    </row>
    <row r="310" spans="12:39" x14ac:dyDescent="0.25">
      <c r="L310">
        <f xml:space="preserve"> L309+$K$5</f>
        <v>0.30500000000000022</v>
      </c>
      <c r="M310" s="36">
        <f t="shared" si="117"/>
        <v>6494315.3545454545</v>
      </c>
      <c r="N310">
        <f t="shared" si="116"/>
        <v>64.94315354545455</v>
      </c>
      <c r="O310">
        <f t="shared" si="118"/>
        <v>3.9393237222389361E-2</v>
      </c>
      <c r="P310">
        <f t="shared" si="119"/>
        <v>6.6726642229378408E-2</v>
      </c>
      <c r="Q310">
        <f t="shared" si="120"/>
        <v>0.39948114555555936</v>
      </c>
      <c r="R310">
        <f t="shared" si="121"/>
        <v>0.17861330443029391</v>
      </c>
      <c r="S310">
        <f t="shared" si="122"/>
        <v>1.4394864970877422E-2</v>
      </c>
      <c r="T310">
        <f t="shared" si="123"/>
        <v>1.0384614729925691E-2</v>
      </c>
      <c r="U310">
        <f t="shared" si="124"/>
        <v>2.6057242037328711E-2</v>
      </c>
      <c r="V310">
        <f t="shared" si="125"/>
        <v>532.30894178647441</v>
      </c>
      <c r="W310">
        <f t="shared" si="126"/>
        <v>3.4804671723058949</v>
      </c>
      <c r="X310">
        <f t="shared" si="127"/>
        <v>5.8954253108591175</v>
      </c>
      <c r="Y310">
        <f t="shared" si="128"/>
        <v>35.294916363741919</v>
      </c>
      <c r="Z310">
        <f t="shared" si="129"/>
        <v>15.780823979944316</v>
      </c>
      <c r="AA310">
        <f t="shared" si="130"/>
        <v>1.2718136033877363</v>
      </c>
      <c r="AB310">
        <f t="shared" si="131"/>
        <v>0.91750039379877024</v>
      </c>
      <c r="AC310">
        <f t="shared" si="132"/>
        <v>2.3022067214168125</v>
      </c>
      <c r="AD310">
        <f t="shared" si="133"/>
        <v>3453.38</v>
      </c>
      <c r="AE310">
        <f t="shared" si="134"/>
        <v>24.303906235153693</v>
      </c>
      <c r="AF310">
        <f t="shared" si="135"/>
        <v>100.20752026429764</v>
      </c>
      <c r="AG310">
        <f t="shared" si="136"/>
        <v>327.10028920523558</v>
      </c>
      <c r="AH310">
        <f t="shared" si="137"/>
        <v>1.471678921619863E-5</v>
      </c>
      <c r="AI310">
        <f t="shared" si="138"/>
        <v>1.3634680930020512E-2</v>
      </c>
      <c r="AJ310">
        <f t="shared" si="139"/>
        <v>4270.0666096139348</v>
      </c>
      <c r="AK310">
        <f t="shared" si="140"/>
        <v>6.134322730739652</v>
      </c>
      <c r="AL310">
        <f t="shared" si="141"/>
        <v>1.7621690527352452E-2</v>
      </c>
      <c r="AM310">
        <f t="shared" si="142"/>
        <v>-1.3882826267112326E-2</v>
      </c>
    </row>
    <row r="311" spans="12:39" x14ac:dyDescent="0.25">
      <c r="L311">
        <f xml:space="preserve"> L310+$K$5</f>
        <v>0.30600000000000022</v>
      </c>
      <c r="M311" s="36">
        <f t="shared" si="117"/>
        <v>6494278.0781818181</v>
      </c>
      <c r="N311">
        <f t="shared" si="116"/>
        <v>64.942780781818186</v>
      </c>
      <c r="O311">
        <f t="shared" si="118"/>
        <v>3.9374532494091709E-2</v>
      </c>
      <c r="P311">
        <f t="shared" si="119"/>
        <v>6.6721604750785507E-2</v>
      </c>
      <c r="Q311">
        <f t="shared" si="120"/>
        <v>0.39942862366318532</v>
      </c>
      <c r="R311">
        <f t="shared" si="121"/>
        <v>0.17861330443029391</v>
      </c>
      <c r="S311">
        <f t="shared" si="122"/>
        <v>1.4418607177767977E-2</v>
      </c>
      <c r="T311">
        <f t="shared" si="123"/>
        <v>1.0389652208518596E-2</v>
      </c>
      <c r="U311">
        <f t="shared" si="124"/>
        <v>2.6057242037328711E-2</v>
      </c>
      <c r="V311">
        <f t="shared" si="125"/>
        <v>532.33620117247472</v>
      </c>
      <c r="W311">
        <f t="shared" si="126"/>
        <v>3.4790193514509564</v>
      </c>
      <c r="X311">
        <f t="shared" si="127"/>
        <v>5.8953272428739609</v>
      </c>
      <c r="Y311">
        <f t="shared" si="128"/>
        <v>35.292353285874839</v>
      </c>
      <c r="Z311">
        <f t="shared" si="129"/>
        <v>15.781752904185886</v>
      </c>
      <c r="AA311">
        <f t="shared" si="130"/>
        <v>1.2739862600261105</v>
      </c>
      <c r="AB311">
        <f t="shared" si="131"/>
        <v>0.91799949862782937</v>
      </c>
      <c r="AC311">
        <f t="shared" si="132"/>
        <v>2.3023422387786026</v>
      </c>
      <c r="AD311">
        <f t="shared" si="133"/>
        <v>3453.38</v>
      </c>
      <c r="AE311">
        <f t="shared" si="134"/>
        <v>24.299070729987008</v>
      </c>
      <c r="AF311">
        <f t="shared" si="135"/>
        <v>100.06371226151964</v>
      </c>
      <c r="AG311">
        <f t="shared" si="136"/>
        <v>327.03967568477935</v>
      </c>
      <c r="AH311">
        <f t="shared" si="137"/>
        <v>1.4706797967892131E-5</v>
      </c>
      <c r="AI311">
        <f t="shared" si="138"/>
        <v>1.3640943116410573E-2</v>
      </c>
      <c r="AJ311">
        <f t="shared" si="139"/>
        <v>4268.2539449569285</v>
      </c>
      <c r="AK311">
        <f t="shared" si="140"/>
        <v>6.1410519971970103</v>
      </c>
      <c r="AL311">
        <f t="shared" si="141"/>
        <v>1.7597819373245005E-2</v>
      </c>
      <c r="AM311">
        <f t="shared" si="142"/>
        <v>-1.3870230696206695E-2</v>
      </c>
    </row>
    <row r="312" spans="12:39" x14ac:dyDescent="0.25">
      <c r="L312">
        <f xml:space="preserve"> L311+$K$5</f>
        <v>0.30700000000000022</v>
      </c>
      <c r="M312" s="36">
        <f t="shared" si="117"/>
        <v>6494240.6799999997</v>
      </c>
      <c r="N312">
        <f t="shared" si="116"/>
        <v>64.942406800000001</v>
      </c>
      <c r="O312">
        <f t="shared" si="118"/>
        <v>3.9355844736166448E-2</v>
      </c>
      <c r="P312">
        <f t="shared" si="119"/>
        <v>6.671658246410786E-2</v>
      </c>
      <c r="Q312">
        <f t="shared" si="120"/>
        <v>0.39937618128730185</v>
      </c>
      <c r="R312">
        <f t="shared" si="121"/>
        <v>0.17861330443029391</v>
      </c>
      <c r="S312">
        <f t="shared" si="122"/>
        <v>1.4442317222370887E-2</v>
      </c>
      <c r="T312">
        <f t="shared" si="123"/>
        <v>1.0394674495196243E-2</v>
      </c>
      <c r="U312">
        <f t="shared" si="124"/>
        <v>2.6057242037328711E-2</v>
      </c>
      <c r="V312">
        <f t="shared" si="125"/>
        <v>532.36332309829879</v>
      </c>
      <c r="W312">
        <f t="shared" si="126"/>
        <v>3.4775724924329952</v>
      </c>
      <c r="X312">
        <f t="shared" si="127"/>
        <v>5.8952298831769072</v>
      </c>
      <c r="Y312">
        <f t="shared" si="128"/>
        <v>35.289793205768682</v>
      </c>
      <c r="Z312">
        <f t="shared" si="129"/>
        <v>15.782680271084285</v>
      </c>
      <c r="AA312">
        <f t="shared" si="130"/>
        <v>1.2761561957620555</v>
      </c>
      <c r="AB312">
        <f t="shared" si="131"/>
        <v>0.91849722282978974</v>
      </c>
      <c r="AC312">
        <f t="shared" si="132"/>
        <v>2.3024775289452899</v>
      </c>
      <c r="AD312">
        <f t="shared" si="133"/>
        <v>3453.38</v>
      </c>
      <c r="AE312">
        <f t="shared" si="134"/>
        <v>24.294261054813798</v>
      </c>
      <c r="AF312">
        <f t="shared" si="135"/>
        <v>99.920848841381556</v>
      </c>
      <c r="AG312">
        <f t="shared" si="136"/>
        <v>326.97967502835132</v>
      </c>
      <c r="AH312">
        <f t="shared" si="137"/>
        <v>1.4696864848481339E-5</v>
      </c>
      <c r="AI312">
        <f t="shared" si="138"/>
        <v>1.3647175942141961E-2</v>
      </c>
      <c r="AJ312">
        <f t="shared" si="139"/>
        <v>4266.4513687650515</v>
      </c>
      <c r="AK312">
        <f t="shared" si="140"/>
        <v>6.1477539712623042</v>
      </c>
      <c r="AL312">
        <f t="shared" si="141"/>
        <v>1.7573896615583458E-2</v>
      </c>
      <c r="AM312">
        <f t="shared" si="142"/>
        <v>-1.3857544577682684E-2</v>
      </c>
    </row>
    <row r="313" spans="12:39" x14ac:dyDescent="0.25">
      <c r="L313">
        <f xml:space="preserve"> L312+$K$5</f>
        <v>0.30800000000000022</v>
      </c>
      <c r="M313" s="36">
        <f t="shared" si="117"/>
        <v>6494203.1600000001</v>
      </c>
      <c r="N313">
        <f t="shared" si="116"/>
        <v>64.942031600000007</v>
      </c>
      <c r="O313">
        <f t="shared" si="118"/>
        <v>3.9337174070610964E-2</v>
      </c>
      <c r="P313">
        <f t="shared" si="119"/>
        <v>6.6711575316875021E-2</v>
      </c>
      <c r="Q313">
        <f t="shared" si="120"/>
        <v>0.39932381851449233</v>
      </c>
      <c r="R313">
        <f t="shared" si="121"/>
        <v>0.17861330443029391</v>
      </c>
      <c r="S313">
        <f t="shared" si="122"/>
        <v>1.4465995035159209E-2</v>
      </c>
      <c r="T313">
        <f t="shared" si="123"/>
        <v>1.0399681642429081E-2</v>
      </c>
      <c r="U313">
        <f t="shared" si="124"/>
        <v>2.6057242037328711E-2</v>
      </c>
      <c r="V313">
        <f t="shared" si="125"/>
        <v>532.39030771686998</v>
      </c>
      <c r="W313">
        <f t="shared" si="126"/>
        <v>3.4761266060080138</v>
      </c>
      <c r="X313">
        <f t="shared" si="127"/>
        <v>5.8951332261802971</v>
      </c>
      <c r="Y313">
        <f t="shared" si="128"/>
        <v>35.287236125789725</v>
      </c>
      <c r="Z313">
        <f t="shared" si="129"/>
        <v>15.783606077108081</v>
      </c>
      <c r="AA313">
        <f t="shared" si="130"/>
        <v>1.2783234030444868</v>
      </c>
      <c r="AB313">
        <f t="shared" si="131"/>
        <v>0.91899357046771646</v>
      </c>
      <c r="AC313">
        <f t="shared" si="132"/>
        <v>2.3026125914016879</v>
      </c>
      <c r="AD313">
        <f t="shared" si="133"/>
        <v>3453.38</v>
      </c>
      <c r="AE313">
        <f t="shared" si="134"/>
        <v>24.289477160045063</v>
      </c>
      <c r="AF313">
        <f t="shared" si="135"/>
        <v>99.778925519096205</v>
      </c>
      <c r="AG313">
        <f t="shared" si="136"/>
        <v>326.92028556091191</v>
      </c>
      <c r="AH313">
        <f t="shared" si="137"/>
        <v>1.4686989677853005E-5</v>
      </c>
      <c r="AI313">
        <f t="shared" si="138"/>
        <v>1.3653379409268441E-2</v>
      </c>
      <c r="AJ313">
        <f t="shared" si="139"/>
        <v>4264.6588559302218</v>
      </c>
      <c r="AK313">
        <f t="shared" si="140"/>
        <v>6.154428595857885</v>
      </c>
      <c r="AL313">
        <f t="shared" si="141"/>
        <v>1.7549922955979864E-2</v>
      </c>
      <c r="AM313">
        <f t="shared" si="142"/>
        <v>-1.3844769436517447E-2</v>
      </c>
    </row>
    <row r="314" spans="12:39" x14ac:dyDescent="0.25">
      <c r="L314">
        <f xml:space="preserve"> L313+$K$5</f>
        <v>0.30900000000000022</v>
      </c>
      <c r="M314" s="36">
        <f t="shared" si="117"/>
        <v>6494165.5181818185</v>
      </c>
      <c r="N314">
        <f t="shared" si="116"/>
        <v>64.941655181818192</v>
      </c>
      <c r="O314">
        <f t="shared" si="118"/>
        <v>3.9318520617368007E-2</v>
      </c>
      <c r="P314">
        <f t="shared" si="119"/>
        <v>6.6706583257725882E-2</v>
      </c>
      <c r="Q314">
        <f t="shared" si="120"/>
        <v>0.39927153543055899</v>
      </c>
      <c r="R314">
        <f t="shared" si="121"/>
        <v>0.17861330443029391</v>
      </c>
      <c r="S314">
        <f t="shared" si="122"/>
        <v>1.4489640547551304E-2</v>
      </c>
      <c r="T314">
        <f t="shared" si="123"/>
        <v>1.0404673701578219E-2</v>
      </c>
      <c r="U314">
        <f t="shared" si="124"/>
        <v>2.6057242037328711E-2</v>
      </c>
      <c r="V314">
        <f t="shared" si="125"/>
        <v>532.41715518422893</v>
      </c>
      <c r="W314">
        <f t="shared" si="126"/>
        <v>3.4746817027623194</v>
      </c>
      <c r="X314">
        <f t="shared" si="127"/>
        <v>5.8950372664078907</v>
      </c>
      <c r="Y314">
        <f t="shared" si="128"/>
        <v>35.284682048325998</v>
      </c>
      <c r="Z314">
        <f t="shared" si="129"/>
        <v>15.784530318765663</v>
      </c>
      <c r="AA314">
        <f t="shared" si="130"/>
        <v>1.2804878744074615</v>
      </c>
      <c r="AB314">
        <f t="shared" si="131"/>
        <v>0.91948854551044445</v>
      </c>
      <c r="AC314">
        <f t="shared" si="132"/>
        <v>2.3027474256384171</v>
      </c>
      <c r="AD314">
        <f t="shared" si="133"/>
        <v>3453.38</v>
      </c>
      <c r="AE314">
        <f t="shared" si="134"/>
        <v>24.28471899569973</v>
      </c>
      <c r="AF314">
        <f t="shared" si="135"/>
        <v>99.637937826598034</v>
      </c>
      <c r="AG314">
        <f t="shared" si="136"/>
        <v>326.86150558308157</v>
      </c>
      <c r="AH314">
        <f t="shared" si="137"/>
        <v>1.4677172275731699E-5</v>
      </c>
      <c r="AI314">
        <f t="shared" si="138"/>
        <v>1.3659553520764806E-2</v>
      </c>
      <c r="AJ314">
        <f t="shared" si="139"/>
        <v>4262.8763812493416</v>
      </c>
      <c r="AK314">
        <f t="shared" si="140"/>
        <v>6.1610758151650122</v>
      </c>
      <c r="AL314">
        <f t="shared" si="141"/>
        <v>1.7525899099561253E-2</v>
      </c>
      <c r="AM314">
        <f t="shared" si="142"/>
        <v>-1.3831906776843823E-2</v>
      </c>
    </row>
    <row r="315" spans="12:39" x14ac:dyDescent="0.25">
      <c r="L315">
        <f xml:space="preserve"> L314+$K$5</f>
        <v>0.31000000000000022</v>
      </c>
      <c r="M315" s="36">
        <f t="shared" si="117"/>
        <v>6494127.7545454549</v>
      </c>
      <c r="N315">
        <f t="shared" si="116"/>
        <v>64.941277545454554</v>
      </c>
      <c r="O315">
        <f t="shared" si="118"/>
        <v>3.929988449435376E-2</v>
      </c>
      <c r="P315">
        <f t="shared" si="119"/>
        <v>6.670160623637586E-2</v>
      </c>
      <c r="Q315">
        <f t="shared" si="120"/>
        <v>0.39921933212048044</v>
      </c>
      <c r="R315">
        <f t="shared" si="121"/>
        <v>0.17861330443029391</v>
      </c>
      <c r="S315">
        <f t="shared" si="122"/>
        <v>1.451325369191557E-2</v>
      </c>
      <c r="T315">
        <f t="shared" si="123"/>
        <v>1.0409650722928239E-2</v>
      </c>
      <c r="U315">
        <f t="shared" si="124"/>
        <v>2.6057242037328711E-2</v>
      </c>
      <c r="V315">
        <f t="shared" si="125"/>
        <v>532.44386565950049</v>
      </c>
      <c r="W315">
        <f t="shared" si="126"/>
        <v>3.4732377931149694</v>
      </c>
      <c r="X315">
        <f t="shared" si="127"/>
        <v>5.894941998492083</v>
      </c>
      <c r="Y315">
        <f t="shared" si="128"/>
        <v>35.282130975783936</v>
      </c>
      <c r="Z315">
        <f t="shared" si="129"/>
        <v>15.78545299260548</v>
      </c>
      <c r="AA315">
        <f t="shared" si="130"/>
        <v>1.2826496024706806</v>
      </c>
      <c r="AB315">
        <f t="shared" si="131"/>
        <v>0.91998215183546816</v>
      </c>
      <c r="AC315">
        <f t="shared" si="132"/>
        <v>2.302882031151944</v>
      </c>
      <c r="AD315">
        <f t="shared" si="133"/>
        <v>3453.38</v>
      </c>
      <c r="AE315">
        <f t="shared" si="134"/>
        <v>24.279986511410559</v>
      </c>
      <c r="AF315">
        <f t="shared" si="135"/>
        <v>99.49788131259055</v>
      </c>
      <c r="AG315">
        <f t="shared" si="136"/>
        <v>326.80333337199494</v>
      </c>
      <c r="AH315">
        <f t="shared" si="137"/>
        <v>1.466741246169084E-5</v>
      </c>
      <c r="AI315">
        <f t="shared" si="138"/>
        <v>1.3665698280520082E-2</v>
      </c>
      <c r="AJ315">
        <f t="shared" si="139"/>
        <v>4261.1039194264713</v>
      </c>
      <c r="AK315">
        <f t="shared" si="140"/>
        <v>6.1676955746199313</v>
      </c>
      <c r="AL315">
        <f t="shared" si="141"/>
        <v>1.7501825754748911E-2</v>
      </c>
      <c r="AM315">
        <f t="shared" si="142"/>
        <v>-1.3818958082306296E-2</v>
      </c>
    </row>
    <row r="316" spans="12:39" x14ac:dyDescent="0.25">
      <c r="L316">
        <f xml:space="preserve"> L315+$K$5</f>
        <v>0.31100000000000022</v>
      </c>
      <c r="M316" s="36">
        <f t="shared" si="117"/>
        <v>6494089.8690909091</v>
      </c>
      <c r="N316">
        <f t="shared" si="116"/>
        <v>64.940898690909094</v>
      </c>
      <c r="O316">
        <f t="shared" si="118"/>
        <v>3.9281265817485457E-2</v>
      </c>
      <c r="P316">
        <f t="shared" si="119"/>
        <v>6.6696644203584857E-2</v>
      </c>
      <c r="Q316">
        <f t="shared" si="120"/>
        <v>0.3991672086683708</v>
      </c>
      <c r="R316">
        <f t="shared" si="121"/>
        <v>0.17861330443029391</v>
      </c>
      <c r="S316">
        <f t="shared" si="122"/>
        <v>1.4536834401574879E-2</v>
      </c>
      <c r="T316">
        <f t="shared" si="123"/>
        <v>1.0414612755719244E-2</v>
      </c>
      <c r="U316">
        <f t="shared" si="124"/>
        <v>2.6057242037328711E-2</v>
      </c>
      <c r="V316">
        <f t="shared" si="125"/>
        <v>532.47043930486018</v>
      </c>
      <c r="W316">
        <f t="shared" si="126"/>
        <v>3.4717948873201716</v>
      </c>
      <c r="X316">
        <f t="shared" si="127"/>
        <v>5.8948474171711736</v>
      </c>
      <c r="Y316">
        <f t="shared" si="128"/>
        <v>35.279582910585184</v>
      </c>
      <c r="Z316">
        <f t="shared" si="129"/>
        <v>15.786374095216242</v>
      </c>
      <c r="AA316">
        <f t="shared" si="130"/>
        <v>1.2848085799399618</v>
      </c>
      <c r="AB316">
        <f t="shared" si="131"/>
        <v>0.92047439323176294</v>
      </c>
      <c r="AC316">
        <f t="shared" si="132"/>
        <v>2.3030164074446087</v>
      </c>
      <c r="AD316">
        <f t="shared" si="133"/>
        <v>3453.38</v>
      </c>
      <c r="AE316">
        <f t="shared" si="134"/>
        <v>24.275279656430435</v>
      </c>
      <c r="AF316">
        <f t="shared" si="135"/>
        <v>99.35875154259513</v>
      </c>
      <c r="AG316">
        <f t="shared" si="136"/>
        <v>326.74576718214098</v>
      </c>
      <c r="AH316">
        <f t="shared" si="137"/>
        <v>1.4657710055163628E-5</v>
      </c>
      <c r="AI316">
        <f t="shared" si="138"/>
        <v>1.3671813693330608E-2</v>
      </c>
      <c r="AJ316">
        <f t="shared" si="139"/>
        <v>4259.3414450750861</v>
      </c>
      <c r="AK316">
        <f t="shared" si="140"/>
        <v>6.1742878209094467</v>
      </c>
      <c r="AL316">
        <f t="shared" si="141"/>
        <v>1.7477703633041845E-2</v>
      </c>
      <c r="AM316">
        <f t="shared" si="142"/>
        <v>-1.3805924816409776E-2</v>
      </c>
    </row>
    <row r="317" spans="12:39" x14ac:dyDescent="0.25">
      <c r="L317">
        <f xml:space="preserve"> L316+$K$5</f>
        <v>0.31200000000000022</v>
      </c>
      <c r="M317" s="36">
        <f t="shared" si="117"/>
        <v>6494051.8618181823</v>
      </c>
      <c r="N317">
        <f t="shared" si="116"/>
        <v>64.940518618181827</v>
      </c>
      <c r="O317">
        <f t="shared" si="118"/>
        <v>3.9262664700708501E-2</v>
      </c>
      <c r="P317">
        <f t="shared" si="119"/>
        <v>6.6691697111125964E-2</v>
      </c>
      <c r="Q317">
        <f t="shared" si="120"/>
        <v>0.39911516515744022</v>
      </c>
      <c r="R317">
        <f t="shared" si="121"/>
        <v>0.17861330443029391</v>
      </c>
      <c r="S317">
        <f t="shared" si="122"/>
        <v>1.4560382610810729E-2</v>
      </c>
      <c r="T317">
        <f t="shared" si="123"/>
        <v>1.0419559848178139E-2</v>
      </c>
      <c r="U317">
        <f t="shared" si="124"/>
        <v>2.6057242037328711E-2</v>
      </c>
      <c r="V317">
        <f t="shared" si="125"/>
        <v>532.49687628550157</v>
      </c>
      <c r="W317">
        <f t="shared" si="126"/>
        <v>3.4703529954696415</v>
      </c>
      <c r="X317">
        <f t="shared" si="127"/>
        <v>5.8947535172867056</v>
      </c>
      <c r="Y317">
        <f t="shared" si="128"/>
        <v>35.277037855163449</v>
      </c>
      <c r="Z317">
        <f t="shared" si="129"/>
        <v>15.787293623227161</v>
      </c>
      <c r="AA317">
        <f t="shared" si="130"/>
        <v>1.2869647996076861</v>
      </c>
      <c r="AB317">
        <f t="shared" si="131"/>
        <v>0.92096527340253853</v>
      </c>
      <c r="AC317">
        <f t="shared" si="132"/>
        <v>2.3031505540246573</v>
      </c>
      <c r="AD317">
        <f t="shared" si="133"/>
        <v>3453.38</v>
      </c>
      <c r="AE317">
        <f t="shared" si="134"/>
        <v>24.270598379638017</v>
      </c>
      <c r="AF317">
        <f t="shared" si="135"/>
        <v>99.220544098990686</v>
      </c>
      <c r="AG317">
        <f t="shared" si="136"/>
        <v>326.68880524617401</v>
      </c>
      <c r="AH317">
        <f t="shared" si="137"/>
        <v>1.4648064875453697E-5</v>
      </c>
      <c r="AI317">
        <f t="shared" si="138"/>
        <v>1.3677899764893357E-2</v>
      </c>
      <c r="AJ317">
        <f t="shared" si="139"/>
        <v>4257.5889327201248</v>
      </c>
      <c r="AK317">
        <f t="shared" si="140"/>
        <v>6.1808525019670828</v>
      </c>
      <c r="AL317">
        <f t="shared" si="141"/>
        <v>1.7453533448805587E-2</v>
      </c>
      <c r="AM317">
        <f t="shared" si="142"/>
        <v>-1.3792808422861475E-2</v>
      </c>
    </row>
    <row r="318" spans="12:39" x14ac:dyDescent="0.25">
      <c r="L318">
        <f xml:space="preserve"> L317+$K$5</f>
        <v>0.31300000000000022</v>
      </c>
      <c r="M318" s="36">
        <f t="shared" si="117"/>
        <v>6494013.7327272734</v>
      </c>
      <c r="N318">
        <f t="shared" si="116"/>
        <v>64.940137327272737</v>
      </c>
      <c r="O318">
        <f t="shared" si="118"/>
        <v>3.9244081256023154E-2</v>
      </c>
      <c r="P318">
        <f t="shared" si="119"/>
        <v>6.6686764911754945E-2</v>
      </c>
      <c r="Q318">
        <f t="shared" si="120"/>
        <v>0.39906320166995646</v>
      </c>
      <c r="R318">
        <f t="shared" si="121"/>
        <v>0.17861330443029391</v>
      </c>
      <c r="S318">
        <f t="shared" si="122"/>
        <v>1.4583898254867101E-2</v>
      </c>
      <c r="T318">
        <f t="shared" si="123"/>
        <v>1.0424492047549163E-2</v>
      </c>
      <c r="U318">
        <f t="shared" si="124"/>
        <v>2.6057242037328711E-2</v>
      </c>
      <c r="V318">
        <f t="shared" si="125"/>
        <v>532.52317676960331</v>
      </c>
      <c r="W318">
        <f t="shared" si="126"/>
        <v>3.4689121274949195</v>
      </c>
      <c r="X318">
        <f t="shared" si="127"/>
        <v>5.894660293780861</v>
      </c>
      <c r="Y318">
        <f t="shared" si="128"/>
        <v>35.27449581196143</v>
      </c>
      <c r="Z318">
        <f t="shared" si="129"/>
        <v>15.788211573308109</v>
      </c>
      <c r="AA318">
        <f t="shared" si="130"/>
        <v>1.2891182543532198</v>
      </c>
      <c r="AB318">
        <f t="shared" si="131"/>
        <v>0.92145479596792879</v>
      </c>
      <c r="AC318">
        <f t="shared" si="132"/>
        <v>2.3032844704062718</v>
      </c>
      <c r="AD318">
        <f t="shared" si="133"/>
        <v>3453.38</v>
      </c>
      <c r="AE318">
        <f t="shared" si="134"/>
        <v>24.265942629543826</v>
      </c>
      <c r="AF318">
        <f t="shared" si="135"/>
        <v>99.083254581054106</v>
      </c>
      <c r="AG318">
        <f t="shared" si="136"/>
        <v>326.63244577571095</v>
      </c>
      <c r="AH318">
        <f t="shared" si="137"/>
        <v>1.4638476741745722E-5</v>
      </c>
      <c r="AI318">
        <f t="shared" si="138"/>
        <v>1.3683956501799056E-2</v>
      </c>
      <c r="AJ318">
        <f t="shared" si="139"/>
        <v>4255.8463568001926</v>
      </c>
      <c r="AK318">
        <f t="shared" si="140"/>
        <v>6.1873895669686911</v>
      </c>
      <c r="AL318">
        <f t="shared" si="141"/>
        <v>1.7429315919065484E-2</v>
      </c>
      <c r="AM318">
        <f t="shared" si="142"/>
        <v>-1.3779610325906402E-2</v>
      </c>
    </row>
    <row r="319" spans="12:39" x14ac:dyDescent="0.25">
      <c r="L319">
        <f xml:space="preserve"> L318+$K$5</f>
        <v>0.31400000000000022</v>
      </c>
      <c r="M319" s="36">
        <f t="shared" si="117"/>
        <v>6493975.4818181824</v>
      </c>
      <c r="N319">
        <f t="shared" si="116"/>
        <v>64.939754818181825</v>
      </c>
      <c r="O319">
        <f t="shared" si="118"/>
        <v>3.922551559351075E-2</v>
      </c>
      <c r="P319">
        <f t="shared" si="119"/>
        <v>6.6681847559180413E-2</v>
      </c>
      <c r="Q319">
        <f t="shared" si="120"/>
        <v>0.39901131828720804</v>
      </c>
      <c r="R319">
        <f t="shared" si="121"/>
        <v>0.17861330443029391</v>
      </c>
      <c r="S319">
        <f t="shared" si="122"/>
        <v>1.4607381269954046E-2</v>
      </c>
      <c r="T319">
        <f t="shared" si="123"/>
        <v>1.0429409400123702E-2</v>
      </c>
      <c r="U319">
        <f t="shared" si="124"/>
        <v>2.6057242037328711E-2</v>
      </c>
      <c r="V319">
        <f t="shared" si="125"/>
        <v>532.54934092829671</v>
      </c>
      <c r="W319">
        <f t="shared" si="126"/>
        <v>3.4674722931696458</v>
      </c>
      <c r="X319">
        <f t="shared" si="127"/>
        <v>5.8945677416939137</v>
      </c>
      <c r="Y319">
        <f t="shared" si="128"/>
        <v>35.27195678342791</v>
      </c>
      <c r="Z319">
        <f t="shared" si="129"/>
        <v>15.789127942169838</v>
      </c>
      <c r="AA319">
        <f t="shared" si="130"/>
        <v>1.2912689371433084</v>
      </c>
      <c r="AB319">
        <f t="shared" si="131"/>
        <v>0.92194296446761592</v>
      </c>
      <c r="AC319">
        <f t="shared" si="132"/>
        <v>2.3034181561095948</v>
      </c>
      <c r="AD319">
        <f t="shared" si="133"/>
        <v>3453.38</v>
      </c>
      <c r="AE319">
        <f t="shared" si="134"/>
        <v>24.261312354295963</v>
      </c>
      <c r="AF319">
        <f t="shared" si="135"/>
        <v>98.946878604997934</v>
      </c>
      <c r="AG319">
        <f t="shared" si="136"/>
        <v>326.57668696210732</v>
      </c>
      <c r="AH319">
        <f t="shared" si="137"/>
        <v>1.462894547311577E-5</v>
      </c>
      <c r="AI319">
        <f t="shared" si="138"/>
        <v>1.3689983911525455E-2</v>
      </c>
      <c r="AJ319">
        <f t="shared" si="139"/>
        <v>4254.1136916696141</v>
      </c>
      <c r="AK319">
        <f t="shared" si="140"/>
        <v>6.1938989663280841</v>
      </c>
      <c r="AL319">
        <f t="shared" si="141"/>
        <v>1.7405051763304272E-2</v>
      </c>
      <c r="AM319">
        <f t="shared" si="142"/>
        <v>-1.3766331930655178E-2</v>
      </c>
    </row>
    <row r="320" spans="12:39" x14ac:dyDescent="0.25">
      <c r="L320">
        <f xml:space="preserve"> L319+$K$5</f>
        <v>0.31500000000000022</v>
      </c>
      <c r="M320" s="36">
        <f t="shared" si="117"/>
        <v>6493937.1090909094</v>
      </c>
      <c r="N320">
        <f t="shared" si="116"/>
        <v>64.939371090909106</v>
      </c>
      <c r="O320">
        <f t="shared" si="118"/>
        <v>3.9206967821359469E-2</v>
      </c>
      <c r="P320">
        <f t="shared" si="119"/>
        <v>6.6676945008034741E-2</v>
      </c>
      <c r="Q320">
        <f t="shared" si="120"/>
        <v>0.39895951508946847</v>
      </c>
      <c r="R320">
        <f t="shared" si="121"/>
        <v>0.17861330443029391</v>
      </c>
      <c r="S320">
        <f t="shared" si="122"/>
        <v>1.4630831593250994E-2</v>
      </c>
      <c r="T320">
        <f t="shared" si="123"/>
        <v>1.0434311951269372E-2</v>
      </c>
      <c r="U320">
        <f t="shared" si="124"/>
        <v>2.6057242037328711E-2</v>
      </c>
      <c r="V320">
        <f t="shared" si="125"/>
        <v>532.57536893563338</v>
      </c>
      <c r="W320">
        <f t="shared" si="126"/>
        <v>3.4660335021117916</v>
      </c>
      <c r="X320">
        <f t="shared" si="127"/>
        <v>5.8944758561617494</v>
      </c>
      <c r="Y320">
        <f t="shared" si="128"/>
        <v>35.269420772014833</v>
      </c>
      <c r="Z320">
        <f t="shared" si="129"/>
        <v>15.790042726564137</v>
      </c>
      <c r="AA320">
        <f t="shared" si="130"/>
        <v>1.2934168410324476</v>
      </c>
      <c r="AB320">
        <f t="shared" si="131"/>
        <v>0.92242978236339146</v>
      </c>
      <c r="AC320">
        <f t="shared" si="132"/>
        <v>2.3035516106607559</v>
      </c>
      <c r="AD320">
        <f t="shared" si="133"/>
        <v>3453.38</v>
      </c>
      <c r="AE320">
        <f t="shared" si="134"/>
        <v>24.256707501685998</v>
      </c>
      <c r="AF320">
        <f t="shared" si="135"/>
        <v>98.811411804004081</v>
      </c>
      <c r="AG320">
        <f t="shared" si="136"/>
        <v>326.52152697721465</v>
      </c>
      <c r="AH320">
        <f t="shared" si="137"/>
        <v>1.4619470888541601E-5</v>
      </c>
      <c r="AI320">
        <f t="shared" si="138"/>
        <v>1.3695982002430549E-2</v>
      </c>
      <c r="AJ320">
        <f t="shared" si="139"/>
        <v>4252.3909116005343</v>
      </c>
      <c r="AK320">
        <f t="shared" si="140"/>
        <v>6.2003806516927593</v>
      </c>
      <c r="AL320">
        <f t="shared" si="141"/>
        <v>1.7380741703264452E-2</v>
      </c>
      <c r="AM320">
        <f t="shared" si="142"/>
        <v>-1.3752974623406354E-2</v>
      </c>
    </row>
    <row r="321" spans="12:39" x14ac:dyDescent="0.25">
      <c r="L321">
        <f xml:space="preserve"> L320+$K$5</f>
        <v>0.31600000000000023</v>
      </c>
      <c r="M321" s="36">
        <f t="shared" si="117"/>
        <v>6493898.6145454552</v>
      </c>
      <c r="N321">
        <f t="shared" si="116"/>
        <v>64.938986145454564</v>
      </c>
      <c r="O321">
        <f t="shared" si="118"/>
        <v>3.9188438045889708E-2</v>
      </c>
      <c r="P321">
        <f t="shared" si="119"/>
        <v>6.6672057213845698E-2</v>
      </c>
      <c r="Q321">
        <f t="shared" si="120"/>
        <v>0.39890779215596184</v>
      </c>
      <c r="R321">
        <f t="shared" si="121"/>
        <v>0.17861330443029391</v>
      </c>
      <c r="S321">
        <f t="shared" si="122"/>
        <v>1.46542491629098E-2</v>
      </c>
      <c r="T321">
        <f t="shared" si="123"/>
        <v>1.0439199745458417E-2</v>
      </c>
      <c r="U321">
        <f t="shared" si="124"/>
        <v>2.6057242037328711E-2</v>
      </c>
      <c r="V321">
        <f t="shared" si="125"/>
        <v>532.60126096855322</v>
      </c>
      <c r="W321">
        <f t="shared" si="126"/>
        <v>3.4645957637858555</v>
      </c>
      <c r="X321">
        <f t="shared" si="127"/>
        <v>5.8943846324134279</v>
      </c>
      <c r="Y321">
        <f t="shared" si="128"/>
        <v>35.266887780174514</v>
      </c>
      <c r="Z321">
        <f t="shared" si="129"/>
        <v>15.790955923283986</v>
      </c>
      <c r="AA321">
        <f t="shared" si="130"/>
        <v>1.2955619591632295</v>
      </c>
      <c r="AB321">
        <f t="shared" si="131"/>
        <v>0.92291525304165734</v>
      </c>
      <c r="AC321">
        <f t="shared" si="132"/>
        <v>2.303684833591896</v>
      </c>
      <c r="AD321">
        <f t="shared" si="133"/>
        <v>3453.38</v>
      </c>
      <c r="AE321">
        <f t="shared" si="134"/>
        <v>24.252128019154529</v>
      </c>
      <c r="AF321">
        <f t="shared" si="135"/>
        <v>98.676849828254817</v>
      </c>
      <c r="AG321">
        <f t="shared" si="136"/>
        <v>326.46696397411768</v>
      </c>
      <c r="AH321">
        <f t="shared" si="137"/>
        <v>1.4610052806912505E-5</v>
      </c>
      <c r="AI321">
        <f t="shared" si="138"/>
        <v>1.3701950783745866E-2</v>
      </c>
      <c r="AJ321">
        <f t="shared" si="139"/>
        <v>4250.6779907849059</v>
      </c>
      <c r="AK321">
        <f t="shared" si="140"/>
        <v>6.2068345759395935</v>
      </c>
      <c r="AL321">
        <f t="shared" si="141"/>
        <v>1.7356386462754714E-2</v>
      </c>
      <c r="AM321">
        <f t="shared" si="142"/>
        <v>-1.3739539771961767E-2</v>
      </c>
    </row>
    <row r="322" spans="12:39" x14ac:dyDescent="0.25">
      <c r="L322">
        <f xml:space="preserve"> L321+$K$5</f>
        <v>0.31700000000000023</v>
      </c>
      <c r="M322" s="36">
        <f t="shared" si="117"/>
        <v>6493859.998181819</v>
      </c>
      <c r="N322">
        <f t="shared" si="116"/>
        <v>64.9385999818182</v>
      </c>
      <c r="O322">
        <f t="shared" si="118"/>
        <v>3.916992637157897E-2</v>
      </c>
      <c r="P322">
        <f t="shared" si="119"/>
        <v>6.6667184133008706E-2</v>
      </c>
      <c r="Q322">
        <f t="shared" si="120"/>
        <v>0.3988561495648294</v>
      </c>
      <c r="R322">
        <f t="shared" si="121"/>
        <v>0.17861330443029391</v>
      </c>
      <c r="S322">
        <f t="shared" si="122"/>
        <v>1.4677633918057527E-2</v>
      </c>
      <c r="T322">
        <f t="shared" si="123"/>
        <v>1.0444072826295408E-2</v>
      </c>
      <c r="U322">
        <f t="shared" si="124"/>
        <v>2.6057242037328711E-2</v>
      </c>
      <c r="V322">
        <f t="shared" si="125"/>
        <v>532.62701720685266</v>
      </c>
      <c r="W322">
        <f t="shared" si="126"/>
        <v>3.4631590875050122</v>
      </c>
      <c r="X322">
        <f t="shared" si="127"/>
        <v>5.8942940657688077</v>
      </c>
      <c r="Y322">
        <f t="shared" si="128"/>
        <v>35.264357810356941</v>
      </c>
      <c r="Z322">
        <f t="shared" si="129"/>
        <v>15.791867529163721</v>
      </c>
      <c r="AA322">
        <f t="shared" si="130"/>
        <v>1.2977042847666624</v>
      </c>
      <c r="AB322">
        <f t="shared" si="131"/>
        <v>0.92339937981586451</v>
      </c>
      <c r="AC322">
        <f t="shared" si="132"/>
        <v>2.3038178244411873</v>
      </c>
      <c r="AD322">
        <f t="shared" si="133"/>
        <v>3453.38</v>
      </c>
      <c r="AE322">
        <f t="shared" si="134"/>
        <v>24.247573853796872</v>
      </c>
      <c r="AF322">
        <f t="shared" si="135"/>
        <v>98.543188344959205</v>
      </c>
      <c r="AG322">
        <f t="shared" si="136"/>
        <v>326.41299608785232</v>
      </c>
      <c r="AH322">
        <f t="shared" si="137"/>
        <v>1.4600691047039298E-5</v>
      </c>
      <c r="AI322">
        <f t="shared" si="138"/>
        <v>1.3707890265569775E-2</v>
      </c>
      <c r="AJ322">
        <f t="shared" si="139"/>
        <v>4248.9749033365479</v>
      </c>
      <c r="AK322">
        <f t="shared" si="140"/>
        <v>6.2132606931703735</v>
      </c>
      <c r="AL322">
        <f t="shared" si="141"/>
        <v>1.7331986767461519E-2</v>
      </c>
      <c r="AM322">
        <f t="shared" si="142"/>
        <v>-1.37260287259355E-2</v>
      </c>
    </row>
    <row r="323" spans="12:39" x14ac:dyDescent="0.25">
      <c r="L323">
        <f xml:space="preserve"> L322+$K$5</f>
        <v>0.31800000000000023</v>
      </c>
      <c r="M323" s="36">
        <f t="shared" si="117"/>
        <v>6493821.2600000007</v>
      </c>
      <c r="N323">
        <f t="shared" si="116"/>
        <v>64.938212600000014</v>
      </c>
      <c r="O323">
        <f t="shared" si="118"/>
        <v>3.9151432901086393E-2</v>
      </c>
      <c r="P323">
        <f t="shared" si="119"/>
        <v>6.6662325722759833E-2</v>
      </c>
      <c r="Q323">
        <f t="shared" si="120"/>
        <v>0.39880458739309765</v>
      </c>
      <c r="R323">
        <f t="shared" si="121"/>
        <v>0.17861330443029391</v>
      </c>
      <c r="S323">
        <f t="shared" si="122"/>
        <v>1.4700985798798975E-2</v>
      </c>
      <c r="T323">
        <f t="shared" si="123"/>
        <v>1.0448931236544281E-2</v>
      </c>
      <c r="U323">
        <f t="shared" si="124"/>
        <v>2.6057242037328711E-2</v>
      </c>
      <c r="V323">
        <f t="shared" si="125"/>
        <v>532.65263783315265</v>
      </c>
      <c r="W323">
        <f t="shared" si="126"/>
        <v>3.4617234824332379</v>
      </c>
      <c r="X323">
        <f t="shared" si="127"/>
        <v>5.8942041516362371</v>
      </c>
      <c r="Y323">
        <f t="shared" si="128"/>
        <v>35.261830865007148</v>
      </c>
      <c r="Z323">
        <f t="shared" si="129"/>
        <v>15.792777541079166</v>
      </c>
      <c r="AA323">
        <f t="shared" si="130"/>
        <v>1.2998438111624726</v>
      </c>
      <c r="AB323">
        <f t="shared" si="131"/>
        <v>0.92388216592889516</v>
      </c>
      <c r="AC323">
        <f t="shared" si="132"/>
        <v>2.3039505827528552</v>
      </c>
      <c r="AD323">
        <f t="shared" si="133"/>
        <v>3453.38</v>
      </c>
      <c r="AE323">
        <f t="shared" si="134"/>
        <v>24.243044952368798</v>
      </c>
      <c r="AF323">
        <f t="shared" si="135"/>
        <v>98.41042303838509</v>
      </c>
      <c r="AG323">
        <f t="shared" si="136"/>
        <v>326.35962143611516</v>
      </c>
      <c r="AH323">
        <f t="shared" si="137"/>
        <v>1.4591385427664092E-5</v>
      </c>
      <c r="AI323">
        <f t="shared" si="138"/>
        <v>1.3713800458860677E-2</v>
      </c>
      <c r="AJ323">
        <f t="shared" si="139"/>
        <v>4247.2816232931636</v>
      </c>
      <c r="AK323">
        <f t="shared" si="140"/>
        <v>6.2196589587071385</v>
      </c>
      <c r="AL323">
        <f t="shared" si="141"/>
        <v>1.7307543344763327E-2</v>
      </c>
      <c r="AM323">
        <f t="shared" si="142"/>
        <v>-1.3712442817056915E-2</v>
      </c>
    </row>
    <row r="324" spans="12:39" x14ac:dyDescent="0.25">
      <c r="L324">
        <f xml:space="preserve"> L323+$K$5</f>
        <v>0.31900000000000023</v>
      </c>
      <c r="M324" s="36">
        <f t="shared" si="117"/>
        <v>6493782.4000000004</v>
      </c>
      <c r="N324">
        <f t="shared" si="116"/>
        <v>64.937824000000006</v>
      </c>
      <c r="O324">
        <f t="shared" si="118"/>
        <v>3.9132957735276842E-2</v>
      </c>
      <c r="P324">
        <f t="shared" si="119"/>
        <v>6.6657481941149399E-2</v>
      </c>
      <c r="Q324">
        <f t="shared" si="120"/>
        <v>0.39875310571664724</v>
      </c>
      <c r="R324">
        <f t="shared" si="121"/>
        <v>0.17861330443029391</v>
      </c>
      <c r="S324">
        <f t="shared" si="122"/>
        <v>1.4724304746218962E-2</v>
      </c>
      <c r="T324">
        <f t="shared" si="123"/>
        <v>1.0453775018154714E-2</v>
      </c>
      <c r="U324">
        <f t="shared" si="124"/>
        <v>2.6057242037328711E-2</v>
      </c>
      <c r="V324">
        <f t="shared" si="125"/>
        <v>532.67812303286757</v>
      </c>
      <c r="W324">
        <f t="shared" si="126"/>
        <v>3.4602889575873821</v>
      </c>
      <c r="X324">
        <f t="shared" si="127"/>
        <v>5.8941148855102723</v>
      </c>
      <c r="Y324">
        <f t="shared" si="128"/>
        <v>35.259306946562631</v>
      </c>
      <c r="Z324">
        <f t="shared" si="129"/>
        <v>15.793685955947767</v>
      </c>
      <c r="AA324">
        <f t="shared" si="130"/>
        <v>1.3019805317593767</v>
      </c>
      <c r="AB324">
        <f t="shared" si="131"/>
        <v>0.92436361455538441</v>
      </c>
      <c r="AC324">
        <f t="shared" si="132"/>
        <v>2.3040831080771977</v>
      </c>
      <c r="AD324">
        <f t="shared" si="133"/>
        <v>3453.38</v>
      </c>
      <c r="AE324">
        <f t="shared" si="134"/>
        <v>24.238541261291907</v>
      </c>
      <c r="AF324">
        <f t="shared" si="135"/>
        <v>98.278549609878382</v>
      </c>
      <c r="AG324">
        <f t="shared" si="136"/>
        <v>326.30683811994282</v>
      </c>
      <c r="AH324">
        <f t="shared" si="137"/>
        <v>1.4582135767469756E-5</v>
      </c>
      <c r="AI324">
        <f t="shared" si="138"/>
        <v>1.3719681375430386E-2</v>
      </c>
      <c r="AJ324">
        <f t="shared" si="139"/>
        <v>4245.5981246182391</v>
      </c>
      <c r="AK324">
        <f t="shared" si="140"/>
        <v>6.2260293290877486</v>
      </c>
      <c r="AL324">
        <f t="shared" si="141"/>
        <v>1.7283056923550429E-2</v>
      </c>
      <c r="AM324">
        <f t="shared" si="142"/>
        <v>-1.3698783359467632E-2</v>
      </c>
    </row>
    <row r="325" spans="12:39" x14ac:dyDescent="0.25">
      <c r="L325">
        <f xml:space="preserve"> L324+$K$5</f>
        <v>0.32000000000000023</v>
      </c>
      <c r="M325" s="36">
        <f t="shared" si="117"/>
        <v>6493743.4181818189</v>
      </c>
      <c r="N325">
        <f t="shared" si="116"/>
        <v>64.93743418181819</v>
      </c>
      <c r="O325">
        <f t="shared" si="118"/>
        <v>3.9114500973244586E-2</v>
      </c>
      <c r="P325">
        <f t="shared" si="119"/>
        <v>6.6652652747016247E-2</v>
      </c>
      <c r="Q325">
        <f t="shared" si="120"/>
        <v>0.39870170461018328</v>
      </c>
      <c r="R325">
        <f t="shared" si="121"/>
        <v>0.17861330443029391</v>
      </c>
      <c r="S325">
        <f t="shared" si="122"/>
        <v>1.4747590702384362E-2</v>
      </c>
      <c r="T325">
        <f t="shared" si="123"/>
        <v>1.0458604212287859E-2</v>
      </c>
      <c r="U325">
        <f t="shared" si="124"/>
        <v>2.6057242037328711E-2</v>
      </c>
      <c r="V325">
        <f t="shared" si="125"/>
        <v>532.70347299417369</v>
      </c>
      <c r="W325">
        <f t="shared" si="126"/>
        <v>3.4588555218392107</v>
      </c>
      <c r="X325">
        <f t="shared" si="127"/>
        <v>5.8940262629694722</v>
      </c>
      <c r="Y325">
        <f t="shared" si="128"/>
        <v>35.256786057450874</v>
      </c>
      <c r="Z325">
        <f t="shared" si="129"/>
        <v>15.794592770728711</v>
      </c>
      <c r="AA325">
        <f t="shared" si="130"/>
        <v>1.3041144400553359</v>
      </c>
      <c r="AB325">
        <f t="shared" si="131"/>
        <v>0.9248437288039868</v>
      </c>
      <c r="AC325">
        <f t="shared" si="132"/>
        <v>2.3042153999706008</v>
      </c>
      <c r="AD325">
        <f t="shared" si="133"/>
        <v>3453.38</v>
      </c>
      <c r="AE325">
        <f t="shared" si="134"/>
        <v>24.234062726659186</v>
      </c>
      <c r="AF325">
        <f t="shared" si="135"/>
        <v>98.147563777883434</v>
      </c>
      <c r="AG325">
        <f t="shared" si="136"/>
        <v>326.25464422438023</v>
      </c>
      <c r="AH325">
        <f t="shared" si="137"/>
        <v>1.457294188508928E-5</v>
      </c>
      <c r="AI325">
        <f t="shared" si="138"/>
        <v>1.3725533027937484E-2</v>
      </c>
      <c r="AJ325">
        <f t="shared" si="139"/>
        <v>4243.9243812030272</v>
      </c>
      <c r="AK325">
        <f t="shared" si="140"/>
        <v>6.2323717620614145</v>
      </c>
      <c r="AL325">
        <f t="shared" si="141"/>
        <v>1.7258528234048609E-2</v>
      </c>
      <c r="AM325">
        <f t="shared" si="142"/>
        <v>-1.3685051650012171E-2</v>
      </c>
    </row>
    <row r="326" spans="12:39" x14ac:dyDescent="0.25">
      <c r="L326">
        <f xml:space="preserve"> L325+$K$5</f>
        <v>0.32100000000000023</v>
      </c>
      <c r="M326" s="36">
        <f t="shared" si="117"/>
        <v>6493704.3145454554</v>
      </c>
      <c r="N326">
        <f t="shared" ref="N326:N389" si="143" xml:space="preserve"> M326*0.00001</f>
        <v>64.937043145454552</v>
      </c>
      <c r="O326">
        <f t="shared" si="118"/>
        <v>3.9096062712336635E-2</v>
      </c>
      <c r="P326">
        <f t="shared" si="119"/>
        <v>6.6647838099962664E-2</v>
      </c>
      <c r="Q326">
        <f t="shared" si="120"/>
        <v>0.3986503841472066</v>
      </c>
      <c r="R326">
        <f t="shared" si="121"/>
        <v>0.17861330443029391</v>
      </c>
      <c r="S326">
        <f t="shared" si="122"/>
        <v>1.4770843610345903E-2</v>
      </c>
      <c r="T326">
        <f t="shared" si="123"/>
        <v>1.0463418859341446E-2</v>
      </c>
      <c r="U326">
        <f t="shared" si="124"/>
        <v>2.6057242037328711E-2</v>
      </c>
      <c r="V326">
        <f t="shared" si="125"/>
        <v>532.72868790797827</v>
      </c>
      <c r="W326">
        <f t="shared" si="126"/>
        <v>3.4574231839174137</v>
      </c>
      <c r="X326">
        <f t="shared" si="127"/>
        <v>5.8939382796742317</v>
      </c>
      <c r="Y326">
        <f t="shared" si="128"/>
        <v>35.254268200086969</v>
      </c>
      <c r="Z326">
        <f t="shared" si="129"/>
        <v>15.795497982423019</v>
      </c>
      <c r="AA326">
        <f t="shared" si="130"/>
        <v>1.3062455296377875</v>
      </c>
      <c r="AB326">
        <f t="shared" si="131"/>
        <v>0.92532251171958679</v>
      </c>
      <c r="AC326">
        <f t="shared" si="132"/>
        <v>2.3043474579955547</v>
      </c>
      <c r="AD326">
        <f t="shared" si="133"/>
        <v>3453.38</v>
      </c>
      <c r="AE326">
        <f t="shared" si="134"/>
        <v>24.229609294240444</v>
      </c>
      <c r="AF326">
        <f t="shared" si="135"/>
        <v>98.017461277965396</v>
      </c>
      <c r="AG326">
        <f t="shared" si="136"/>
        <v>326.2030378191356</v>
      </c>
      <c r="AH326">
        <f t="shared" si="137"/>
        <v>1.4563803599115198E-5</v>
      </c>
      <c r="AI326">
        <f t="shared" si="138"/>
        <v>1.3731355429880526E-2</v>
      </c>
      <c r="AJ326">
        <f t="shared" si="139"/>
        <v>4242.2603668684596</v>
      </c>
      <c r="AK326">
        <f t="shared" si="140"/>
        <v>6.2386862165837913</v>
      </c>
      <c r="AL326">
        <f t="shared" si="141"/>
        <v>1.7233958007646114E-2</v>
      </c>
      <c r="AM326">
        <f t="shared" si="142"/>
        <v>-1.3671248968523397E-2</v>
      </c>
    </row>
    <row r="327" spans="12:39" x14ac:dyDescent="0.25">
      <c r="L327">
        <f xml:space="preserve"> L326+$K$5</f>
        <v>0.32200000000000023</v>
      </c>
      <c r="M327" s="36">
        <f t="shared" ref="M327:M390" si="144" xml:space="preserve"> M326-L327*(150*(1-$C$17)^2/($C$29^2*$C$17^3)*$C$31*$C$9/$C$16+1.75*(1-$C$17)/($C$29*$C$17^3)*$C$9^2/$C$16)</f>
        <v>6493665.0890909098</v>
      </c>
      <c r="N327">
        <f t="shared" si="143"/>
        <v>64.936650890909107</v>
      </c>
      <c r="O327">
        <f t="shared" ref="O327:O390" si="145" xml:space="preserve"> O326+(1*AM326)*$C$16*(1-$C$17)*$G$8*(L327-L326)</f>
        <v>3.9077643048175632E-2</v>
      </c>
      <c r="P327">
        <f t="shared" ref="P327:P390" si="146" xml:space="preserve"> P326+(-1*AM326-1*AL326)*$C$16*(1-$C$17)*$G$8*(L327-L326)</f>
        <v>6.6643037960329846E-2</v>
      </c>
      <c r="Q327">
        <f t="shared" ref="Q327:Q390" si="147" xml:space="preserve"> Q326+(-1*AM326-3*AL326)*$C$16*(1-$C$17)*$G$8*(L327-L326)</f>
        <v>0.39859914439998612</v>
      </c>
      <c r="R327">
        <f t="shared" ref="R327:R390" si="148" xml:space="preserve"> R326+(0*AM326)*$C$16*(1-$C$17)*$G$8*(L327-L326)</f>
        <v>0.17861330443029391</v>
      </c>
      <c r="S327">
        <f t="shared" ref="S327:S390" si="149" xml:space="preserve"> S326+(1*AL326)*$C$16*(1-$C$17)*$G$8*(L327-L326)</f>
        <v>1.4794063414139731E-2</v>
      </c>
      <c r="T327">
        <f t="shared" ref="T327:T390" si="150" xml:space="preserve"> T326+(1*AM326+1*AL326)*$C$16*(1-$C$17)*$G$8*(L327-L326)</f>
        <v>1.0468218998974269E-2</v>
      </c>
      <c r="U327">
        <f t="shared" ref="U327:U390" si="151" xml:space="preserve"> U326+(0*AM326)*$C$16*(1-$C$17)*$G$8*(L327-L326)</f>
        <v>2.6057242037328711E-2</v>
      </c>
      <c r="V327">
        <f t="shared" ref="V327:V390" si="152" xml:space="preserve"> V326-((AL326*$C$19+AM326*$C$20)*$C$16*(1-$C$17)+$C$11*$G$13*(V326-$G$14))/($G$9*$C$18)*$G$8*(L327-L326)</f>
        <v>532.75376796788873</v>
      </c>
      <c r="W327">
        <f t="shared" ref="W327:W390" si="153" xml:space="preserve"> $N327*(O327/SUM($O327:$U327))</f>
        <v>3.4559919524095744</v>
      </c>
      <c r="X327">
        <f t="shared" ref="X327:X390" si="154" xml:space="preserve"> $N327*(P327/SUM($O327:$U327))</f>
        <v>5.8938509313646614</v>
      </c>
      <c r="Y327">
        <f t="shared" ref="Y327:Y390" si="155" xml:space="preserve"> $N327*(Q327/SUM($O327:$U327))</f>
        <v>35.251753376871228</v>
      </c>
      <c r="Z327">
        <f t="shared" ref="Z327:Z390" si="156" xml:space="preserve"> $N327*(R327/SUM($O327:$U327))</f>
        <v>15.796401588073659</v>
      </c>
      <c r="AA327">
        <f t="shared" ref="AA327:AA390" si="157" xml:space="preserve"> $N327*(S327/SUM($O327:$U327))</f>
        <v>1.3083737941838531</v>
      </c>
      <c r="AB327">
        <f t="shared" ref="AB327:AB390" si="158" xml:space="preserve"> $N327*(T327/SUM($O327:$U327))</f>
        <v>0.92579996628545602</v>
      </c>
      <c r="AC327">
        <f t="shared" ref="AC327:AC390" si="159" xml:space="preserve"> $N327*(U327/SUM($O327:$U327))</f>
        <v>2.3044792817206692</v>
      </c>
      <c r="AD327">
        <f t="shared" ref="AD327:AD390" si="160" xml:space="preserve"> 3453.38</f>
        <v>3453.38</v>
      </c>
      <c r="AE327">
        <f t="shared" ref="AE327:AE390" si="161" xml:space="preserve"> 0.499*EXP(17197/(8.314*V327))</f>
        <v>24.22518090948773</v>
      </c>
      <c r="AF327">
        <f t="shared" ref="AF327:AF390" si="162" xml:space="preserve"> 6.62*0.00000000001*EXP(124119/(8.314*V327))</f>
        <v>97.888237862825463</v>
      </c>
      <c r="AG327">
        <f t="shared" ref="AG327:AG390" si="163" xml:space="preserve"> 1+AD327*AB327/Y327+AE327*SQRT(Y327)+AF327*AB327</f>
        <v>326.15201695921496</v>
      </c>
      <c r="AH327">
        <f t="shared" ref="AH327:AH390" si="164" xml:space="preserve"> 10^(3066/V327-10.592)</f>
        <v>1.4554720728108403E-5</v>
      </c>
      <c r="AI327">
        <f t="shared" ref="AI327:AI390" si="165" xml:space="preserve"> 10^(-2073/V327+2.029)</f>
        <v>1.3737148595591523E-2</v>
      </c>
      <c r="AJ327">
        <f t="shared" ref="AJ327:AJ390" si="166">1.07*EXP(36696/(8.314*V327))</f>
        <v>4240.6060553670486</v>
      </c>
      <c r="AK327">
        <f t="shared" ref="AK327:AK390" si="167" xml:space="preserve"> 12200000000*EXP(-94756/(8.314*V327))</f>
        <v>6.2449726528124403</v>
      </c>
      <c r="AL327">
        <f t="shared" ref="AL327:AL390" si="168" xml:space="preserve"> AJ327*(X327*Y327*(1-1/AH327*((AB327*AA327)/(Y327^3*X327))))/(AG327)^3</f>
        <v>1.7209346976724948E-2</v>
      </c>
      <c r="AM327">
        <f t="shared" ref="AM327:AM390" si="169" xml:space="preserve"> AK327*(X327*(1-1/AI327*((AB327*W327)/(Y327*X327))))/(AG327)</f>
        <v>-1.3657376578101586E-2</v>
      </c>
    </row>
    <row r="328" spans="12:39" x14ac:dyDescent="0.25">
      <c r="L328">
        <f xml:space="preserve"> L327+$K$5</f>
        <v>0.32300000000000023</v>
      </c>
      <c r="M328" s="36">
        <f t="shared" si="144"/>
        <v>6493625.7418181822</v>
      </c>
      <c r="N328">
        <f t="shared" si="143"/>
        <v>64.936257418181825</v>
      </c>
      <c r="O328">
        <f t="shared" si="145"/>
        <v>3.9059242074682414E-2</v>
      </c>
      <c r="P328">
        <f t="shared" si="146"/>
        <v>6.6638252289174041E-2</v>
      </c>
      <c r="Q328">
        <f t="shared" si="147"/>
        <v>0.39854798543953229</v>
      </c>
      <c r="R328">
        <f t="shared" si="148"/>
        <v>0.17861330443029391</v>
      </c>
      <c r="S328">
        <f t="shared" si="149"/>
        <v>1.4817250058788752E-2</v>
      </c>
      <c r="T328">
        <f t="shared" si="150"/>
        <v>1.0473004670130072E-2</v>
      </c>
      <c r="U328">
        <f t="shared" si="151"/>
        <v>2.6057242037328711E-2</v>
      </c>
      <c r="V328">
        <f t="shared" si="152"/>
        <v>532.77871337018178</v>
      </c>
      <c r="W328">
        <f t="shared" si="153"/>
        <v>3.4545618357641055</v>
      </c>
      <c r="X328">
        <f t="shared" si="154"/>
        <v>5.8937642138585309</v>
      </c>
      <c r="Y328">
        <f t="shared" si="155"/>
        <v>35.249241590186983</v>
      </c>
      <c r="Z328">
        <f t="shared" si="156"/>
        <v>15.797303584765633</v>
      </c>
      <c r="AA328">
        <f t="shared" si="157"/>
        <v>1.3104992274605283</v>
      </c>
      <c r="AB328">
        <f t="shared" si="158"/>
        <v>0.92627609542535561</v>
      </c>
      <c r="AC328">
        <f t="shared" si="159"/>
        <v>2.304610870720686</v>
      </c>
      <c r="AD328">
        <f t="shared" si="160"/>
        <v>3453.38</v>
      </c>
      <c r="AE328">
        <f t="shared" si="161"/>
        <v>24.220777517540618</v>
      </c>
      <c r="AF328">
        <f t="shared" si="162"/>
        <v>97.759889302314718</v>
      </c>
      <c r="AG328">
        <f t="shared" si="163"/>
        <v>326.10157968554137</v>
      </c>
      <c r="AH328">
        <f t="shared" si="164"/>
        <v>1.4545693090607415E-5</v>
      </c>
      <c r="AI328">
        <f t="shared" si="165"/>
        <v>1.3742912540229277E-2</v>
      </c>
      <c r="AJ328">
        <f t="shared" si="166"/>
        <v>4238.9614203847414</v>
      </c>
      <c r="AK328">
        <f t="shared" si="167"/>
        <v>6.2512310321019902</v>
      </c>
      <c r="AL328">
        <f t="shared" si="168"/>
        <v>1.7184695874496482E-2</v>
      </c>
      <c r="AM328">
        <f t="shared" si="169"/>
        <v>-1.3643435725387567E-2</v>
      </c>
    </row>
    <row r="329" spans="12:39" x14ac:dyDescent="0.25">
      <c r="L329">
        <f xml:space="preserve"> L328+$K$5</f>
        <v>0.32400000000000023</v>
      </c>
      <c r="M329" s="36">
        <f t="shared" si="144"/>
        <v>6493586.2727272734</v>
      </c>
      <c r="N329">
        <f t="shared" si="143"/>
        <v>64.935862727272735</v>
      </c>
      <c r="O329">
        <f t="shared" si="145"/>
        <v>3.9040859884098181E-2</v>
      </c>
      <c r="P329">
        <f t="shared" si="146"/>
        <v>6.6633481048243279E-2</v>
      </c>
      <c r="Q329">
        <f t="shared" si="147"/>
        <v>0.39849690733557153</v>
      </c>
      <c r="R329">
        <f t="shared" si="148"/>
        <v>0.17861330443029391</v>
      </c>
      <c r="S329">
        <f t="shared" si="149"/>
        <v>1.4840403490303751E-2</v>
      </c>
      <c r="T329">
        <f t="shared" si="150"/>
        <v>1.047777591106084E-2</v>
      </c>
      <c r="U329">
        <f t="shared" si="151"/>
        <v>2.6057242037328711E-2</v>
      </c>
      <c r="V329">
        <f t="shared" si="152"/>
        <v>532.80352431377332</v>
      </c>
      <c r="W329">
        <f t="shared" si="153"/>
        <v>3.4531328422921534</v>
      </c>
      <c r="X329">
        <f t="shared" si="154"/>
        <v>5.8936781230492539</v>
      </c>
      <c r="Y329">
        <f t="shared" si="155"/>
        <v>35.246732842398337</v>
      </c>
      <c r="Z329">
        <f t="shared" si="156"/>
        <v>15.798203969626055</v>
      </c>
      <c r="AA329">
        <f t="shared" si="157"/>
        <v>1.312621823324851</v>
      </c>
      <c r="AB329">
        <f t="shared" si="158"/>
        <v>0.9267509020055883</v>
      </c>
      <c r="AC329">
        <f t="shared" si="159"/>
        <v>2.3047422245764895</v>
      </c>
      <c r="AD329">
        <f t="shared" si="160"/>
        <v>3453.38</v>
      </c>
      <c r="AE329">
        <f t="shared" si="161"/>
        <v>24.216399063231439</v>
      </c>
      <c r="AF329">
        <f t="shared" si="162"/>
        <v>97.632411383444293</v>
      </c>
      <c r="AG329">
        <f t="shared" si="163"/>
        <v>326.05172402555718</v>
      </c>
      <c r="AH329">
        <f t="shared" si="164"/>
        <v>1.4536720505136845E-5</v>
      </c>
      <c r="AI329">
        <f t="shared" si="165"/>
        <v>1.3748647279772744E-2</v>
      </c>
      <c r="AJ329">
        <f t="shared" si="166"/>
        <v>4237.3264355427618</v>
      </c>
      <c r="AK329">
        <f t="shared" si="167"/>
        <v>6.2574613169995619</v>
      </c>
      <c r="AL329">
        <f t="shared" si="168"/>
        <v>1.7160005434840454E-2</v>
      </c>
      <c r="AM329">
        <f t="shared" si="169"/>
        <v>-1.3629427640832102E-2</v>
      </c>
    </row>
    <row r="330" spans="12:39" x14ac:dyDescent="0.25">
      <c r="L330">
        <f xml:space="preserve"> L329+$K$5</f>
        <v>0.32500000000000023</v>
      </c>
      <c r="M330" s="36">
        <f t="shared" si="144"/>
        <v>6493546.6818181826</v>
      </c>
      <c r="N330">
        <f t="shared" si="143"/>
        <v>64.935466818181837</v>
      </c>
      <c r="O330">
        <f t="shared" si="145"/>
        <v>3.9022496567006314E-2</v>
      </c>
      <c r="P330">
        <f t="shared" si="146"/>
        <v>6.6628724199954609E-2</v>
      </c>
      <c r="Q330">
        <f t="shared" si="147"/>
        <v>0.39844591015652175</v>
      </c>
      <c r="R330">
        <f t="shared" si="148"/>
        <v>0.17861330443029391</v>
      </c>
      <c r="S330">
        <f t="shared" si="149"/>
        <v>1.4863523655684288E-2</v>
      </c>
      <c r="T330">
        <f t="shared" si="150"/>
        <v>1.0482532759349511E-2</v>
      </c>
      <c r="U330">
        <f t="shared" si="151"/>
        <v>2.6057242037328711E-2</v>
      </c>
      <c r="V330">
        <f t="shared" si="152"/>
        <v>532.82820100018785</v>
      </c>
      <c r="W330">
        <f t="shared" si="153"/>
        <v>3.4517049801694673</v>
      </c>
      <c r="X330">
        <f t="shared" si="154"/>
        <v>5.8935926549039035</v>
      </c>
      <c r="Y330">
        <f t="shared" si="155"/>
        <v>35.244227135848071</v>
      </c>
      <c r="Z330">
        <f t="shared" si="156"/>
        <v>15.799102739824219</v>
      </c>
      <c r="AA330">
        <f t="shared" si="157"/>
        <v>1.3147415757240482</v>
      </c>
      <c r="AB330">
        <f t="shared" si="158"/>
        <v>0.92722438883699831</v>
      </c>
      <c r="AC330">
        <f t="shared" si="159"/>
        <v>2.3048733428751187</v>
      </c>
      <c r="AD330">
        <f t="shared" si="160"/>
        <v>3453.38</v>
      </c>
      <c r="AE330">
        <f t="shared" si="161"/>
        <v>24.21204549109061</v>
      </c>
      <c r="AF330">
        <f t="shared" si="162"/>
        <v>97.50579991039848</v>
      </c>
      <c r="AG330">
        <f t="shared" si="163"/>
        <v>326.00244799381693</v>
      </c>
      <c r="AH330">
        <f t="shared" si="164"/>
        <v>1.4527802790216365E-5</v>
      </c>
      <c r="AI330">
        <f t="shared" si="165"/>
        <v>1.3754352831014392E-2</v>
      </c>
      <c r="AJ330">
        <f t="shared" si="166"/>
        <v>4235.7010743994497</v>
      </c>
      <c r="AK330">
        <f t="shared" si="167"/>
        <v>6.2636634712395862</v>
      </c>
      <c r="AL330">
        <f t="shared" si="168"/>
        <v>1.7135276392147427E-2</v>
      </c>
      <c r="AM330">
        <f t="shared" si="169"/>
        <v>-1.3615353538958028E-2</v>
      </c>
    </row>
    <row r="331" spans="12:39" x14ac:dyDescent="0.25">
      <c r="L331">
        <f xml:space="preserve"> L330+$K$5</f>
        <v>0.32600000000000023</v>
      </c>
      <c r="M331" s="36">
        <f t="shared" si="144"/>
        <v>6493506.9690909097</v>
      </c>
      <c r="N331">
        <f t="shared" si="143"/>
        <v>64.935069690909103</v>
      </c>
      <c r="O331">
        <f t="shared" si="145"/>
        <v>3.9004152212353836E-2</v>
      </c>
      <c r="P331">
        <f t="shared" si="146"/>
        <v>6.6623981707371993E-2</v>
      </c>
      <c r="Q331">
        <f t="shared" si="147"/>
        <v>0.39839499396946892</v>
      </c>
      <c r="R331">
        <f t="shared" si="148"/>
        <v>0.17861330443029391</v>
      </c>
      <c r="S331">
        <f t="shared" si="149"/>
        <v>1.4886610502919388E-2</v>
      </c>
      <c r="T331">
        <f t="shared" si="150"/>
        <v>1.0487275251932132E-2</v>
      </c>
      <c r="U331">
        <f t="shared" si="151"/>
        <v>2.6057242037328711E-2</v>
      </c>
      <c r="V331">
        <f t="shared" si="152"/>
        <v>532.85274363352846</v>
      </c>
      <c r="W331">
        <f t="shared" si="153"/>
        <v>3.4502782574382307</v>
      </c>
      <c r="X331">
        <f t="shared" si="154"/>
        <v>5.8935078054612999</v>
      </c>
      <c r="Y331">
        <f t="shared" si="155"/>
        <v>35.241724472855566</v>
      </c>
      <c r="Z331">
        <f t="shared" si="156"/>
        <v>15.799999892571645</v>
      </c>
      <c r="AA331">
        <f t="shared" si="157"/>
        <v>1.3168584786956634</v>
      </c>
      <c r="AB331">
        <f t="shared" si="158"/>
        <v>0.92769655867692125</v>
      </c>
      <c r="AC331">
        <f t="shared" si="159"/>
        <v>2.3050042252097733</v>
      </c>
      <c r="AD331">
        <f t="shared" si="160"/>
        <v>3453.38</v>
      </c>
      <c r="AE331">
        <f t="shared" si="161"/>
        <v>24.20771674535181</v>
      </c>
      <c r="AF331">
        <f t="shared" si="162"/>
        <v>97.38005070454372</v>
      </c>
      <c r="AG331">
        <f t="shared" si="163"/>
        <v>325.95374959256299</v>
      </c>
      <c r="AH331">
        <f t="shared" si="164"/>
        <v>1.4518939764368958E-5</v>
      </c>
      <c r="AI331">
        <f t="shared" si="165"/>
        <v>1.3760029211553716E-2</v>
      </c>
      <c r="AJ331">
        <f t="shared" si="166"/>
        <v>4234.0853104520993</v>
      </c>
      <c r="AK331">
        <f t="shared" si="167"/>
        <v>6.269837459739084</v>
      </c>
      <c r="AL331">
        <f t="shared" si="168"/>
        <v>1.7110509481165041E-2</v>
      </c>
      <c r="AM331">
        <f t="shared" si="169"/>
        <v>-1.3601214618616969E-2</v>
      </c>
    </row>
    <row r="332" spans="12:39" x14ac:dyDescent="0.25">
      <c r="L332">
        <f xml:space="preserve"> L331+$K$5</f>
        <v>0.32700000000000023</v>
      </c>
      <c r="M332" s="36">
        <f t="shared" si="144"/>
        <v>6493467.1345454548</v>
      </c>
      <c r="N332">
        <f t="shared" si="143"/>
        <v>64.934671345454547</v>
      </c>
      <c r="O332">
        <f t="shared" si="145"/>
        <v>3.8985826907472515E-2</v>
      </c>
      <c r="P332">
        <f t="shared" si="146"/>
        <v>6.6619253534184672E-2</v>
      </c>
      <c r="Q332">
        <f t="shared" si="147"/>
        <v>0.39834415884014435</v>
      </c>
      <c r="R332">
        <f t="shared" si="148"/>
        <v>0.17861330443029391</v>
      </c>
      <c r="S332">
        <f t="shared" si="149"/>
        <v>1.4909663980988025E-2</v>
      </c>
      <c r="T332">
        <f t="shared" si="150"/>
        <v>1.0492003425119446E-2</v>
      </c>
      <c r="U332">
        <f t="shared" si="151"/>
        <v>2.6057242037328711E-2</v>
      </c>
      <c r="V332">
        <f t="shared" si="152"/>
        <v>532.87715242044715</v>
      </c>
      <c r="W332">
        <f t="shared" si="153"/>
        <v>3.4488526820088738</v>
      </c>
      <c r="X332">
        <f t="shared" si="154"/>
        <v>5.8934235708301284</v>
      </c>
      <c r="Y332">
        <f t="shared" si="155"/>
        <v>35.239224855714809</v>
      </c>
      <c r="Z332">
        <f t="shared" si="156"/>
        <v>15.800895425122153</v>
      </c>
      <c r="AA332">
        <f t="shared" si="157"/>
        <v>1.3189725263676684</v>
      </c>
      <c r="AB332">
        <f t="shared" si="158"/>
        <v>0.92816741423108684</v>
      </c>
      <c r="AC332">
        <f t="shared" si="159"/>
        <v>2.3051348711798223</v>
      </c>
      <c r="AD332">
        <f t="shared" si="160"/>
        <v>3453.38</v>
      </c>
      <c r="AE332">
        <f t="shared" si="161"/>
        <v>24.203412769956962</v>
      </c>
      <c r="AF332">
        <f t="shared" si="162"/>
        <v>97.255159604426979</v>
      </c>
      <c r="AG332">
        <f t="shared" si="163"/>
        <v>325.90562681227789</v>
      </c>
      <c r="AH332">
        <f t="shared" si="164"/>
        <v>1.4510131246129411E-5</v>
      </c>
      <c r="AI332">
        <f t="shared" si="165"/>
        <v>1.3765676439790568E-2</v>
      </c>
      <c r="AJ332">
        <f t="shared" si="166"/>
        <v>4232.4791171386287</v>
      </c>
      <c r="AK332">
        <f t="shared" si="167"/>
        <v>6.2759832485928237</v>
      </c>
      <c r="AL332">
        <f t="shared" si="168"/>
        <v>1.7085705436848859E-2</v>
      </c>
      <c r="AM332">
        <f t="shared" si="169"/>
        <v>-1.3587012063243366E-2</v>
      </c>
    </row>
    <row r="333" spans="12:39" x14ac:dyDescent="0.25">
      <c r="L333">
        <f xml:space="preserve"> L332+$K$5</f>
        <v>0.32800000000000024</v>
      </c>
      <c r="M333" s="36">
        <f t="shared" si="144"/>
        <v>6493427.1781818187</v>
      </c>
      <c r="N333">
        <f t="shared" si="143"/>
        <v>64.934271781818197</v>
      </c>
      <c r="O333">
        <f t="shared" si="145"/>
        <v>3.8967520738099649E-2</v>
      </c>
      <c r="P333">
        <f t="shared" si="146"/>
        <v>6.6614539644686166E-2</v>
      </c>
      <c r="Q333">
        <f t="shared" si="147"/>
        <v>0.3982934048329031</v>
      </c>
      <c r="R333">
        <f t="shared" si="148"/>
        <v>0.17861330443029391</v>
      </c>
      <c r="S333">
        <f t="shared" si="149"/>
        <v>1.4932684039859397E-2</v>
      </c>
      <c r="T333">
        <f t="shared" si="150"/>
        <v>1.0496717314617949E-2</v>
      </c>
      <c r="U333">
        <f t="shared" si="151"/>
        <v>2.6057242037328711E-2</v>
      </c>
      <c r="V333">
        <f t="shared" si="152"/>
        <v>532.90142757011483</v>
      </c>
      <c r="W333">
        <f t="shared" si="153"/>
        <v>3.447428261661845</v>
      </c>
      <c r="X333">
        <f t="shared" si="154"/>
        <v>5.8933399471871031</v>
      </c>
      <c r="Y333">
        <f t="shared" si="155"/>
        <v>35.236728286692504</v>
      </c>
      <c r="Z333">
        <f t="shared" si="156"/>
        <v>15.801789334771906</v>
      </c>
      <c r="AA333">
        <f t="shared" si="157"/>
        <v>1.321083712958552</v>
      </c>
      <c r="AB333">
        <f t="shared" si="158"/>
        <v>0.92863695815547243</v>
      </c>
      <c r="AC333">
        <f t="shared" si="159"/>
        <v>2.3052652803908122</v>
      </c>
      <c r="AD333">
        <f t="shared" si="160"/>
        <v>3453.38</v>
      </c>
      <c r="AE333">
        <f t="shared" si="161"/>
        <v>24.199133508561502</v>
      </c>
      <c r="AF333">
        <f t="shared" si="162"/>
        <v>97.131122465788522</v>
      </c>
      <c r="AG333">
        <f t="shared" si="163"/>
        <v>325.85807763224034</v>
      </c>
      <c r="AH333">
        <f t="shared" si="164"/>
        <v>1.4501377054052622E-5</v>
      </c>
      <c r="AI333">
        <f t="shared" si="165"/>
        <v>1.3771294534918625E-2</v>
      </c>
      <c r="AJ333">
        <f t="shared" si="166"/>
        <v>4230.8824678394612</v>
      </c>
      <c r="AK333">
        <f t="shared" si="167"/>
        <v>6.2821008050680929</v>
      </c>
      <c r="AL333">
        <f t="shared" si="168"/>
        <v>1.7060864994214938E-2</v>
      </c>
      <c r="AM333">
        <f t="shared" si="169"/>
        <v>-1.3572747041100114E-2</v>
      </c>
    </row>
    <row r="334" spans="12:39" x14ac:dyDescent="0.25">
      <c r="L334">
        <f xml:space="preserve"> L333+$K$5</f>
        <v>0.32900000000000024</v>
      </c>
      <c r="M334" s="36">
        <f t="shared" si="144"/>
        <v>6493387.1000000006</v>
      </c>
      <c r="N334">
        <f t="shared" si="143"/>
        <v>64.933871000000011</v>
      </c>
      <c r="O334">
        <f t="shared" si="145"/>
        <v>3.8949233788398499E-2</v>
      </c>
      <c r="P334">
        <f t="shared" si="146"/>
        <v>6.6609840003753709E-2</v>
      </c>
      <c r="Q334">
        <f t="shared" si="147"/>
        <v>0.39824273201070343</v>
      </c>
      <c r="R334">
        <f t="shared" si="148"/>
        <v>0.17861330443029391</v>
      </c>
      <c r="S334">
        <f t="shared" si="149"/>
        <v>1.4955670630493011E-2</v>
      </c>
      <c r="T334">
        <f t="shared" si="150"/>
        <v>1.0501416955550411E-2</v>
      </c>
      <c r="U334">
        <f t="shared" si="151"/>
        <v>2.6057242037328711E-2</v>
      </c>
      <c r="V334">
        <f t="shared" si="152"/>
        <v>532.92556929419209</v>
      </c>
      <c r="W334">
        <f t="shared" si="153"/>
        <v>3.4460050040493497</v>
      </c>
      <c r="X334">
        <f t="shared" si="154"/>
        <v>5.8932569307751699</v>
      </c>
      <c r="Y334">
        <f t="shared" si="155"/>
        <v>35.234234768026127</v>
      </c>
      <c r="Z334">
        <f t="shared" si="156"/>
        <v>15.802681618859408</v>
      </c>
      <c r="AA334">
        <f t="shared" si="157"/>
        <v>1.3231920327773901</v>
      </c>
      <c r="AB334">
        <f t="shared" si="158"/>
        <v>0.9291051930581089</v>
      </c>
      <c r="AC334">
        <f t="shared" si="159"/>
        <v>2.3053954524544684</v>
      </c>
      <c r="AD334">
        <f t="shared" si="160"/>
        <v>3453.38</v>
      </c>
      <c r="AE334">
        <f t="shared" si="161"/>
        <v>24.194878904539291</v>
      </c>
      <c r="AF334">
        <f t="shared" si="162"/>
        <v>97.00793516155754</v>
      </c>
      <c r="AG334">
        <f t="shared" si="163"/>
        <v>325.81110002105049</v>
      </c>
      <c r="AH334">
        <f t="shared" si="164"/>
        <v>1.449267700672147E-5</v>
      </c>
      <c r="AI334">
        <f t="shared" si="165"/>
        <v>1.3776883516918892E-2</v>
      </c>
      <c r="AJ334">
        <f t="shared" si="166"/>
        <v>4229.2953358791819</v>
      </c>
      <c r="AK334">
        <f t="shared" si="167"/>
        <v>6.288190097599891</v>
      </c>
      <c r="AL334">
        <f t="shared" si="168"/>
        <v>1.7035988888197386E-2</v>
      </c>
      <c r="AM334">
        <f t="shared" si="169"/>
        <v>-1.3558420705521407E-2</v>
      </c>
    </row>
    <row r="335" spans="12:39" x14ac:dyDescent="0.25">
      <c r="L335">
        <f xml:space="preserve"> L334+$K$5</f>
        <v>0.33000000000000024</v>
      </c>
      <c r="M335" s="36">
        <f t="shared" si="144"/>
        <v>6493346.9000000004</v>
      </c>
      <c r="N335">
        <f t="shared" si="143"/>
        <v>64.933469000000002</v>
      </c>
      <c r="O335">
        <f t="shared" si="145"/>
        <v>3.8930966140978407E-2</v>
      </c>
      <c r="P335">
        <f t="shared" si="146"/>
        <v>6.6605154576828238E-2</v>
      </c>
      <c r="Q335">
        <f t="shared" si="147"/>
        <v>0.39819214043508683</v>
      </c>
      <c r="R335">
        <f t="shared" si="148"/>
        <v>0.17861330443029391</v>
      </c>
      <c r="S335">
        <f t="shared" si="149"/>
        <v>1.4978623704838571E-2</v>
      </c>
      <c r="T335">
        <f t="shared" si="150"/>
        <v>1.0506102382475877E-2</v>
      </c>
      <c r="U335">
        <f t="shared" si="151"/>
        <v>2.6057242037328711E-2</v>
      </c>
      <c r="V335">
        <f t="shared" si="152"/>
        <v>532.94957780679965</v>
      </c>
      <c r="W335">
        <f t="shared" si="153"/>
        <v>3.4445829166970698</v>
      </c>
      <c r="X335">
        <f t="shared" si="154"/>
        <v>5.8931745179017607</v>
      </c>
      <c r="Y335">
        <f t="shared" si="155"/>
        <v>35.231744301922156</v>
      </c>
      <c r="Z335">
        <f t="shared" si="156"/>
        <v>15.803572274765568</v>
      </c>
      <c r="AA335">
        <f t="shared" si="157"/>
        <v>1.3252974802239015</v>
      </c>
      <c r="AB335">
        <f t="shared" si="158"/>
        <v>0.92957212150084312</v>
      </c>
      <c r="AC335">
        <f t="shared" si="159"/>
        <v>2.3055253869887</v>
      </c>
      <c r="AD335">
        <f t="shared" si="160"/>
        <v>3453.38</v>
      </c>
      <c r="AE335">
        <f t="shared" si="161"/>
        <v>24.190648900987611</v>
      </c>
      <c r="AF335">
        <f t="shared" si="162"/>
        <v>96.885593581854707</v>
      </c>
      <c r="AG335">
        <f t="shared" si="163"/>
        <v>325.76469193715172</v>
      </c>
      <c r="AH335">
        <f t="shared" si="164"/>
        <v>1.4484030922755049E-5</v>
      </c>
      <c r="AI335">
        <f t="shared" si="165"/>
        <v>1.3782443406553111E-2</v>
      </c>
      <c r="AJ335">
        <f t="shared" si="166"/>
        <v>4227.7176945282818</v>
      </c>
      <c r="AK335">
        <f t="shared" si="167"/>
        <v>6.2942510957856532</v>
      </c>
      <c r="AL335">
        <f t="shared" si="168"/>
        <v>1.7011077853508638E-2</v>
      </c>
      <c r="AM335">
        <f t="shared" si="169"/>
        <v>-1.3544034195149955E-2</v>
      </c>
    </row>
    <row r="336" spans="12:39" x14ac:dyDescent="0.25">
      <c r="L336">
        <f xml:space="preserve"> L335+$K$5</f>
        <v>0.33100000000000024</v>
      </c>
      <c r="M336" s="36">
        <f t="shared" si="144"/>
        <v>6493306.5781818181</v>
      </c>
      <c r="N336">
        <f t="shared" si="143"/>
        <v>64.933065781818186</v>
      </c>
      <c r="O336">
        <f t="shared" si="145"/>
        <v>3.8912717876914589E-2</v>
      </c>
      <c r="P336">
        <f t="shared" si="146"/>
        <v>6.6600483329894947E-2</v>
      </c>
      <c r="Q336">
        <f t="shared" si="147"/>
        <v>0.39814163016615933</v>
      </c>
      <c r="R336">
        <f t="shared" si="148"/>
        <v>0.17861330443029391</v>
      </c>
      <c r="S336">
        <f t="shared" si="149"/>
        <v>1.5001543215835682E-2</v>
      </c>
      <c r="T336">
        <f t="shared" si="150"/>
        <v>1.051077362940917E-2</v>
      </c>
      <c r="U336">
        <f t="shared" si="151"/>
        <v>2.6057242037328711E-2</v>
      </c>
      <c r="V336">
        <f t="shared" si="152"/>
        <v>532.97345332448936</v>
      </c>
      <c r="W336">
        <f t="shared" si="153"/>
        <v>3.4431620070058462</v>
      </c>
      <c r="X336">
        <f t="shared" si="154"/>
        <v>5.8930927049370903</v>
      </c>
      <c r="Y336">
        <f t="shared" si="155"/>
        <v>35.229256890554389</v>
      </c>
      <c r="Z336">
        <f t="shared" si="156"/>
        <v>15.804461299913708</v>
      </c>
      <c r="AA336">
        <f t="shared" si="157"/>
        <v>1.3274000497884857</v>
      </c>
      <c r="AB336">
        <f t="shared" si="158"/>
        <v>0.93003774600105482</v>
      </c>
      <c r="AC336">
        <f t="shared" si="159"/>
        <v>2.305655083617606</v>
      </c>
      <c r="AD336">
        <f t="shared" si="160"/>
        <v>3453.38</v>
      </c>
      <c r="AE336">
        <f t="shared" si="161"/>
        <v>24.186443440732145</v>
      </c>
      <c r="AF336">
        <f t="shared" si="162"/>
        <v>96.764093633988551</v>
      </c>
      <c r="AG336">
        <f t="shared" si="163"/>
        <v>325.71885132933539</v>
      </c>
      <c r="AH336">
        <f t="shared" si="164"/>
        <v>1.4475438620816288E-5</v>
      </c>
      <c r="AI336">
        <f t="shared" si="165"/>
        <v>1.3787974225357259E-2</v>
      </c>
      <c r="AJ336">
        <f t="shared" si="166"/>
        <v>4226.1495170048393</v>
      </c>
      <c r="AK336">
        <f t="shared" si="167"/>
        <v>6.3002837703802843</v>
      </c>
      <c r="AL336">
        <f t="shared" si="168"/>
        <v>1.6986132624503315E-2</v>
      </c>
      <c r="AM336">
        <f t="shared" si="169"/>
        <v>-1.3529588634169497E-2</v>
      </c>
    </row>
    <row r="337" spans="12:39" x14ac:dyDescent="0.25">
      <c r="L337">
        <f xml:space="preserve"> L336+$K$5</f>
        <v>0.33200000000000024</v>
      </c>
      <c r="M337" s="36">
        <f t="shared" si="144"/>
        <v>6493266.1345454548</v>
      </c>
      <c r="N337">
        <f t="shared" si="143"/>
        <v>64.932661345454548</v>
      </c>
      <c r="O337">
        <f t="shared" si="145"/>
        <v>3.8894489075767619E-2</v>
      </c>
      <c r="P337">
        <f t="shared" si="146"/>
        <v>6.6595826229464236E-2</v>
      </c>
      <c r="Q337">
        <f t="shared" si="147"/>
        <v>0.39809120126257325</v>
      </c>
      <c r="R337">
        <f t="shared" si="148"/>
        <v>0.17861330443029391</v>
      </c>
      <c r="S337">
        <f t="shared" si="149"/>
        <v>1.5024429117413364E-2</v>
      </c>
      <c r="T337">
        <f t="shared" si="150"/>
        <v>1.0515430729839882E-2</v>
      </c>
      <c r="U337">
        <f t="shared" si="151"/>
        <v>2.6057242037328711E-2</v>
      </c>
      <c r="V337">
        <f t="shared" si="152"/>
        <v>532.99719606621511</v>
      </c>
      <c r="W337">
        <f t="shared" si="153"/>
        <v>3.4417422822533328</v>
      </c>
      <c r="X337">
        <f t="shared" si="154"/>
        <v>5.8930114883124745</v>
      </c>
      <c r="Y337">
        <f t="shared" si="155"/>
        <v>35.226772536062143</v>
      </c>
      <c r="Z337">
        <f t="shared" si="156"/>
        <v>15.805348691769558</v>
      </c>
      <c r="AA337">
        <f t="shared" si="157"/>
        <v>1.3294997360522378</v>
      </c>
      <c r="AB337">
        <f t="shared" si="158"/>
        <v>0.93050206903332811</v>
      </c>
      <c r="AC337">
        <f t="shared" si="159"/>
        <v>2.3057845419714704</v>
      </c>
      <c r="AD337">
        <f t="shared" si="160"/>
        <v>3453.38</v>
      </c>
      <c r="AE337">
        <f t="shared" si="161"/>
        <v>24.182262466331807</v>
      </c>
      <c r="AF337">
        <f t="shared" si="162"/>
        <v>96.6434312424539</v>
      </c>
      <c r="AG337">
        <f t="shared" si="163"/>
        <v>325.67357613723516</v>
      </c>
      <c r="AH337">
        <f t="shared" si="164"/>
        <v>1.4466899919619792E-5</v>
      </c>
      <c r="AI337">
        <f t="shared" si="165"/>
        <v>1.3793475995635062E-2</v>
      </c>
      <c r="AJ337">
        <f t="shared" si="166"/>
        <v>4224.5907764762133</v>
      </c>
      <c r="AK337">
        <f t="shared" si="167"/>
        <v>6.3062880932908447</v>
      </c>
      <c r="AL337">
        <f t="shared" si="168"/>
        <v>1.6961153935045048E-2</v>
      </c>
      <c r="AM337">
        <f t="shared" si="169"/>
        <v>-1.3515085132532727E-2</v>
      </c>
    </row>
    <row r="338" spans="12:39" x14ac:dyDescent="0.25">
      <c r="L338">
        <f xml:space="preserve"> L337+$K$5</f>
        <v>0.33300000000000024</v>
      </c>
      <c r="M338" s="36">
        <f t="shared" si="144"/>
        <v>6493225.5690909093</v>
      </c>
      <c r="N338">
        <f t="shared" si="143"/>
        <v>64.932255690909102</v>
      </c>
      <c r="O338">
        <f t="shared" si="145"/>
        <v>3.8876279815602599E-2</v>
      </c>
      <c r="P338">
        <f t="shared" si="146"/>
        <v>6.6591183242553226E-2</v>
      </c>
      <c r="Q338">
        <f t="shared" si="147"/>
        <v>0.39804085378151016</v>
      </c>
      <c r="R338">
        <f t="shared" si="148"/>
        <v>0.17861330443029391</v>
      </c>
      <c r="S338">
        <f t="shared" si="149"/>
        <v>1.5047281364489394E-2</v>
      </c>
      <c r="T338">
        <f t="shared" si="150"/>
        <v>1.0520073716750891E-2</v>
      </c>
      <c r="U338">
        <f t="shared" si="151"/>
        <v>2.6057242037328711E-2</v>
      </c>
      <c r="V338">
        <f t="shared" si="152"/>
        <v>533.02080625330439</v>
      </c>
      <c r="W338">
        <f t="shared" si="153"/>
        <v>3.440323749595628</v>
      </c>
      <c r="X338">
        <f t="shared" si="154"/>
        <v>5.8929308645187088</v>
      </c>
      <c r="Y338">
        <f t="shared" si="155"/>
        <v>35.224291240548681</v>
      </c>
      <c r="Z338">
        <f t="shared" si="156"/>
        <v>15.806234447841273</v>
      </c>
      <c r="AA338">
        <f t="shared" si="157"/>
        <v>1.3315965336869555</v>
      </c>
      <c r="AB338">
        <f t="shared" si="158"/>
        <v>0.93096509303108177</v>
      </c>
      <c r="AC338">
        <f t="shared" si="159"/>
        <v>2.3059137616867673</v>
      </c>
      <c r="AD338">
        <f t="shared" si="160"/>
        <v>3453.38</v>
      </c>
      <c r="AE338">
        <f t="shared" si="161"/>
        <v>24.178105920083627</v>
      </c>
      <c r="AF338">
        <f t="shared" si="162"/>
        <v>96.523602348923959</v>
      </c>
      <c r="AG338">
        <f t="shared" si="163"/>
        <v>325.62886429180554</v>
      </c>
      <c r="AH338">
        <f t="shared" si="164"/>
        <v>1.4458414637939312E-5</v>
      </c>
      <c r="AI338">
        <f t="shared" si="165"/>
        <v>1.3798948740451549E-2</v>
      </c>
      <c r="AJ338">
        <f t="shared" si="166"/>
        <v>4223.0414460606571</v>
      </c>
      <c r="AK338">
        <f t="shared" si="167"/>
        <v>6.3122640375714356</v>
      </c>
      <c r="AL338">
        <f t="shared" si="168"/>
        <v>1.6936142518376843E-2</v>
      </c>
      <c r="AM338">
        <f t="shared" si="169"/>
        <v>-1.3500524786183896E-2</v>
      </c>
    </row>
    <row r="339" spans="12:39" x14ac:dyDescent="0.25">
      <c r="L339">
        <f xml:space="preserve"> L338+$K$5</f>
        <v>0.33400000000000024</v>
      </c>
      <c r="M339" s="36">
        <f t="shared" si="144"/>
        <v>6493184.8818181818</v>
      </c>
      <c r="N339">
        <f t="shared" si="143"/>
        <v>64.93184881818182</v>
      </c>
      <c r="O339">
        <f t="shared" si="145"/>
        <v>3.8858090173008029E-2</v>
      </c>
      <c r="P339">
        <f t="shared" si="146"/>
        <v>6.6586554336667728E-2</v>
      </c>
      <c r="Q339">
        <f t="shared" si="147"/>
        <v>0.39799058777866453</v>
      </c>
      <c r="R339">
        <f t="shared" si="148"/>
        <v>0.17861330443029391</v>
      </c>
      <c r="S339">
        <f t="shared" si="149"/>
        <v>1.5070099912969467E-2</v>
      </c>
      <c r="T339">
        <f t="shared" si="150"/>
        <v>1.0524702622636394E-2</v>
      </c>
      <c r="U339">
        <f t="shared" si="151"/>
        <v>2.6057242037328711E-2</v>
      </c>
      <c r="V339">
        <f t="shared" si="152"/>
        <v>533.04428410942921</v>
      </c>
      <c r="W339">
        <f t="shared" si="153"/>
        <v>3.438906416068868</v>
      </c>
      <c r="X339">
        <f t="shared" si="154"/>
        <v>5.892850830104476</v>
      </c>
      <c r="Y339">
        <f t="shared" si="155"/>
        <v>35.221813006079635</v>
      </c>
      <c r="Z339">
        <f t="shared" si="156"/>
        <v>15.807118565679406</v>
      </c>
      <c r="AA339">
        <f t="shared" si="157"/>
        <v>1.3336904374551202</v>
      </c>
      <c r="AB339">
        <f t="shared" si="158"/>
        <v>0.9314268203881565</v>
      </c>
      <c r="AC339">
        <f t="shared" si="159"/>
        <v>2.3060427424061558</v>
      </c>
      <c r="AD339">
        <f t="shared" si="160"/>
        <v>3453.38</v>
      </c>
      <c r="AE339">
        <f t="shared" si="161"/>
        <v>24.173973744027535</v>
      </c>
      <c r="AF339">
        <f t="shared" si="162"/>
        <v>96.404602912244968</v>
      </c>
      <c r="AG339">
        <f t="shared" si="163"/>
        <v>325.58471371579185</v>
      </c>
      <c r="AH339">
        <f t="shared" si="164"/>
        <v>1.4449982594615335E-5</v>
      </c>
      <c r="AI339">
        <f t="shared" si="165"/>
        <v>1.3804392483626506E-2</v>
      </c>
      <c r="AJ339">
        <f t="shared" si="166"/>
        <v>4221.5014988289922</v>
      </c>
      <c r="AK339">
        <f t="shared" si="167"/>
        <v>6.3182115774178564</v>
      </c>
      <c r="AL339">
        <f t="shared" si="168"/>
        <v>1.6911099106994579E-2</v>
      </c>
      <c r="AM339">
        <f t="shared" si="169"/>
        <v>-1.3485908677278042E-2</v>
      </c>
    </row>
    <row r="340" spans="12:39" x14ac:dyDescent="0.25">
      <c r="L340">
        <f xml:space="preserve"> L339+$K$5</f>
        <v>0.33500000000000024</v>
      </c>
      <c r="M340" s="36">
        <f t="shared" si="144"/>
        <v>6493144.0727272723</v>
      </c>
      <c r="N340">
        <f t="shared" si="143"/>
        <v>64.931440727272729</v>
      </c>
      <c r="O340">
        <f t="shared" si="145"/>
        <v>3.8839920223114395E-2</v>
      </c>
      <c r="P340">
        <f t="shared" si="146"/>
        <v>6.6581939479784635E-2</v>
      </c>
      <c r="Q340">
        <f t="shared" si="147"/>
        <v>0.397940403308228</v>
      </c>
      <c r="R340">
        <f t="shared" si="148"/>
        <v>0.17861330443029391</v>
      </c>
      <c r="S340">
        <f t="shared" si="149"/>
        <v>1.5092884719746191E-2</v>
      </c>
      <c r="T340">
        <f t="shared" si="150"/>
        <v>1.0529317479519486E-2</v>
      </c>
      <c r="U340">
        <f t="shared" si="151"/>
        <v>2.6057242037328711E-2</v>
      </c>
      <c r="V340">
        <f t="shared" si="152"/>
        <v>533.06762986057799</v>
      </c>
      <c r="W340">
        <f t="shared" si="153"/>
        <v>3.4374902885908085</v>
      </c>
      <c r="X340">
        <f t="shared" si="154"/>
        <v>5.8927713816747946</v>
      </c>
      <c r="Y340">
        <f t="shared" si="155"/>
        <v>35.21933783468149</v>
      </c>
      <c r="Z340">
        <f t="shared" si="156"/>
        <v>15.808001042876926</v>
      </c>
      <c r="AA340">
        <f t="shared" si="157"/>
        <v>1.3357814422098726</v>
      </c>
      <c r="AB340">
        <f t="shared" si="158"/>
        <v>0.93188725346036305</v>
      </c>
      <c r="AC340">
        <f t="shared" si="159"/>
        <v>2.3061714837784826</v>
      </c>
      <c r="AD340">
        <f t="shared" si="160"/>
        <v>3453.38</v>
      </c>
      <c r="AE340">
        <f t="shared" si="161"/>
        <v>24.169865879951058</v>
      </c>
      <c r="AF340">
        <f t="shared" si="162"/>
        <v>96.28642890842444</v>
      </c>
      <c r="AG340">
        <f t="shared" si="163"/>
        <v>325.54112232418356</v>
      </c>
      <c r="AH340">
        <f t="shared" si="164"/>
        <v>1.4441603608562172E-5</v>
      </c>
      <c r="AI340">
        <f t="shared" si="165"/>
        <v>1.3809807249728041E-2</v>
      </c>
      <c r="AJ340">
        <f t="shared" si="166"/>
        <v>4219.9709078061787</v>
      </c>
      <c r="AK340">
        <f t="shared" si="167"/>
        <v>6.3241306881623967</v>
      </c>
      <c r="AL340">
        <f t="shared" si="168"/>
        <v>1.6886024432523582E-2</v>
      </c>
      <c r="AM340">
        <f t="shared" si="169"/>
        <v>-1.3471237874395603E-2</v>
      </c>
    </row>
    <row r="341" spans="12:39" x14ac:dyDescent="0.25">
      <c r="L341">
        <f xml:space="preserve"> L340+$K$5</f>
        <v>0.33600000000000024</v>
      </c>
      <c r="M341" s="36">
        <f t="shared" si="144"/>
        <v>6493103.1418181816</v>
      </c>
      <c r="N341">
        <f t="shared" si="143"/>
        <v>64.931031418181817</v>
      </c>
      <c r="O341">
        <f t="shared" si="145"/>
        <v>3.8821770039612458E-2</v>
      </c>
      <c r="P341">
        <f t="shared" si="146"/>
        <v>6.6577338640334854E-2</v>
      </c>
      <c r="Q341">
        <f t="shared" si="147"/>
        <v>0.39789030042287477</v>
      </c>
      <c r="R341">
        <f t="shared" si="148"/>
        <v>0.17861330443029391</v>
      </c>
      <c r="S341">
        <f t="shared" si="149"/>
        <v>1.5115635742697912E-2</v>
      </c>
      <c r="T341">
        <f t="shared" si="150"/>
        <v>1.0533918318969273E-2</v>
      </c>
      <c r="U341">
        <f t="shared" si="151"/>
        <v>2.6057242037328711E-2</v>
      </c>
      <c r="V341">
        <f t="shared" si="152"/>
        <v>533.09084373502731</v>
      </c>
      <c r="W341">
        <f t="shared" si="153"/>
        <v>3.4360753739623648</v>
      </c>
      <c r="X341">
        <f t="shared" si="154"/>
        <v>5.8926925158895012</v>
      </c>
      <c r="Y341">
        <f t="shared" si="155"/>
        <v>35.216865728340068</v>
      </c>
      <c r="Z341">
        <f t="shared" si="156"/>
        <v>15.80888187706916</v>
      </c>
      <c r="AA341">
        <f t="shared" si="157"/>
        <v>1.3378695428949614</v>
      </c>
      <c r="AB341">
        <f t="shared" si="158"/>
        <v>0.93234639456698698</v>
      </c>
      <c r="AC341">
        <f t="shared" si="159"/>
        <v>2.3062999854587747</v>
      </c>
      <c r="AD341">
        <f t="shared" si="160"/>
        <v>3453.38</v>
      </c>
      <c r="AE341">
        <f t="shared" si="161"/>
        <v>24.165782269394096</v>
      </c>
      <c r="AF341">
        <f t="shared" si="162"/>
        <v>96.169076330623398</v>
      </c>
      <c r="AG341">
        <f t="shared" si="163"/>
        <v>325.49808802466174</v>
      </c>
      <c r="AH341">
        <f t="shared" si="164"/>
        <v>1.4433277498775493E-5</v>
      </c>
      <c r="AI341">
        <f t="shared" si="165"/>
        <v>1.381519306406619E-2</v>
      </c>
      <c r="AJ341">
        <f t="shared" si="166"/>
        <v>4218.4496459729316</v>
      </c>
      <c r="AK341">
        <f t="shared" si="167"/>
        <v>6.3300213462684107</v>
      </c>
      <c r="AL341">
        <f t="shared" si="168"/>
        <v>1.6860919225598098E-2</v>
      </c>
      <c r="AM341">
        <f t="shared" si="169"/>
        <v>-1.3456513432751432E-2</v>
      </c>
    </row>
    <row r="342" spans="12:39" x14ac:dyDescent="0.25">
      <c r="L342">
        <f xml:space="preserve"> L341+$K$5</f>
        <v>0.33700000000000024</v>
      </c>
      <c r="M342" s="36">
        <f t="shared" si="144"/>
        <v>6493062.0890909089</v>
      </c>
      <c r="N342">
        <f t="shared" si="143"/>
        <v>64.930620890909097</v>
      </c>
      <c r="O342">
        <f t="shared" si="145"/>
        <v>3.8803639694771248E-2</v>
      </c>
      <c r="P342">
        <f t="shared" si="146"/>
        <v>6.6572751787186593E-2</v>
      </c>
      <c r="Q342">
        <f t="shared" si="147"/>
        <v>0.39784027917374754</v>
      </c>
      <c r="R342">
        <f t="shared" si="148"/>
        <v>0.17861330443029391</v>
      </c>
      <c r="S342">
        <f t="shared" si="149"/>
        <v>1.5138352940687385E-2</v>
      </c>
      <c r="T342">
        <f t="shared" si="150"/>
        <v>1.0538505172117539E-2</v>
      </c>
      <c r="U342">
        <f t="shared" si="151"/>
        <v>2.6057242037328711E-2</v>
      </c>
      <c r="V342">
        <f t="shared" si="152"/>
        <v>533.11392596331359</v>
      </c>
      <c r="W342">
        <f t="shared" si="153"/>
        <v>3.4346616788691384</v>
      </c>
      <c r="X342">
        <f t="shared" si="154"/>
        <v>5.8926142294617723</v>
      </c>
      <c r="Y342">
        <f t="shared" si="155"/>
        <v>35.214396688999194</v>
      </c>
      <c r="Z342">
        <f t="shared" si="156"/>
        <v>15.809761065933799</v>
      </c>
      <c r="AA342">
        <f t="shared" si="157"/>
        <v>1.3399547345446872</v>
      </c>
      <c r="AB342">
        <f t="shared" si="158"/>
        <v>0.93280424599225742</v>
      </c>
      <c r="AC342">
        <f t="shared" si="159"/>
        <v>2.3064282471082387</v>
      </c>
      <c r="AD342">
        <f t="shared" si="160"/>
        <v>3453.38</v>
      </c>
      <c r="AE342">
        <f t="shared" si="161"/>
        <v>24.161722853653615</v>
      </c>
      <c r="AF342">
        <f t="shared" si="162"/>
        <v>96.052541189144478</v>
      </c>
      <c r="AG342">
        <f t="shared" si="163"/>
        <v>325.45560871803292</v>
      </c>
      <c r="AH342">
        <f t="shared" si="164"/>
        <v>1.4425004084339134E-5</v>
      </c>
      <c r="AI342">
        <f t="shared" si="165"/>
        <v>1.38205499526864E-2</v>
      </c>
      <c r="AJ342">
        <f t="shared" si="166"/>
        <v>4216.937686267308</v>
      </c>
      <c r="AK342">
        <f t="shared" si="167"/>
        <v>6.335883529324855</v>
      </c>
      <c r="AL342">
        <f t="shared" si="168"/>
        <v>1.6835784215743665E-2</v>
      </c>
      <c r="AM342">
        <f t="shared" si="169"/>
        <v>-1.3441736394401157E-2</v>
      </c>
    </row>
    <row r="343" spans="12:39" x14ac:dyDescent="0.25">
      <c r="L343">
        <f xml:space="preserve"> L342+$K$5</f>
        <v>0.33800000000000024</v>
      </c>
      <c r="M343" s="36">
        <f t="shared" si="144"/>
        <v>6493020.9145454541</v>
      </c>
      <c r="N343">
        <f t="shared" si="143"/>
        <v>64.93020914545454</v>
      </c>
      <c r="O343">
        <f t="shared" si="145"/>
        <v>3.8785529259455817E-2</v>
      </c>
      <c r="P343">
        <f t="shared" si="146"/>
        <v>6.656817888962914E-2</v>
      </c>
      <c r="Q343">
        <f t="shared" si="147"/>
        <v>0.3977903396104443</v>
      </c>
      <c r="R343">
        <f t="shared" si="148"/>
        <v>0.17861330443029391</v>
      </c>
      <c r="S343">
        <f t="shared" si="149"/>
        <v>1.5161036273560271E-2</v>
      </c>
      <c r="T343">
        <f t="shared" si="150"/>
        <v>1.0543078069674994E-2</v>
      </c>
      <c r="U343">
        <f t="shared" si="151"/>
        <v>2.6057242037328711E-2</v>
      </c>
      <c r="V343">
        <f t="shared" si="152"/>
        <v>533.13687677820553</v>
      </c>
      <c r="W343">
        <f t="shared" si="153"/>
        <v>3.4332492098829084</v>
      </c>
      <c r="X343">
        <f t="shared" si="154"/>
        <v>5.8925365191566801</v>
      </c>
      <c r="Y343">
        <f t="shared" si="155"/>
        <v>35.211930718559266</v>
      </c>
      <c r="Z343">
        <f t="shared" si="156"/>
        <v>15.810638607190835</v>
      </c>
      <c r="AA343">
        <f t="shared" si="157"/>
        <v>1.3420370122838237</v>
      </c>
      <c r="AB343">
        <f t="shared" si="158"/>
        <v>0.93326080998677474</v>
      </c>
      <c r="AC343">
        <f t="shared" si="159"/>
        <v>2.3065562683942522</v>
      </c>
      <c r="AD343">
        <f t="shared" si="160"/>
        <v>3453.38</v>
      </c>
      <c r="AE343">
        <f t="shared" si="161"/>
        <v>24.15768757378812</v>
      </c>
      <c r="AF343">
        <f t="shared" si="162"/>
        <v>95.936819511414896</v>
      </c>
      <c r="AG343">
        <f t="shared" si="163"/>
        <v>325.41368229864673</v>
      </c>
      <c r="AH343">
        <f t="shared" si="164"/>
        <v>1.4416783184432253E-5</v>
      </c>
      <c r="AI343">
        <f t="shared" si="165"/>
        <v>1.3825877942363252E-2</v>
      </c>
      <c r="AJ343">
        <f t="shared" si="166"/>
        <v>4215.4350015862201</v>
      </c>
      <c r="AK343">
        <f t="shared" si="167"/>
        <v>6.3417172160410118</v>
      </c>
      <c r="AL343">
        <f t="shared" si="168"/>
        <v>1.6810620131263217E-2</v>
      </c>
      <c r="AM343">
        <f t="shared" si="169"/>
        <v>-1.3426907788442036E-2</v>
      </c>
    </row>
    <row r="344" spans="12:39" x14ac:dyDescent="0.25">
      <c r="L344">
        <f xml:space="preserve"> L343+$K$5</f>
        <v>0.33900000000000025</v>
      </c>
      <c r="M344" s="36">
        <f t="shared" si="144"/>
        <v>6492979.6181818182</v>
      </c>
      <c r="N344">
        <f t="shared" si="143"/>
        <v>64.92979618181819</v>
      </c>
      <c r="O344">
        <f t="shared" si="145"/>
        <v>3.876743880314467E-2</v>
      </c>
      <c r="P344">
        <f t="shared" si="146"/>
        <v>6.6563619917357056E-2</v>
      </c>
      <c r="Q344">
        <f t="shared" si="147"/>
        <v>0.39774048178100574</v>
      </c>
      <c r="R344">
        <f t="shared" si="148"/>
        <v>0.17861330443029391</v>
      </c>
      <c r="S344">
        <f t="shared" si="149"/>
        <v>1.5183685702143497E-2</v>
      </c>
      <c r="T344">
        <f t="shared" si="150"/>
        <v>1.0547637041947075E-2</v>
      </c>
      <c r="U344">
        <f t="shared" si="151"/>
        <v>2.6057242037328711E-2</v>
      </c>
      <c r="V344">
        <f t="shared" si="152"/>
        <v>533.15969641467609</v>
      </c>
      <c r="W344">
        <f t="shared" si="153"/>
        <v>3.4318379734631055</v>
      </c>
      <c r="X344">
        <f t="shared" si="154"/>
        <v>5.8924593817897817</v>
      </c>
      <c r="Y344">
        <f t="shared" si="155"/>
        <v>35.209467818875972</v>
      </c>
      <c r="Z344">
        <f t="shared" si="156"/>
        <v>15.81151449860254</v>
      </c>
      <c r="AA344">
        <f t="shared" si="157"/>
        <v>1.3441163713275293</v>
      </c>
      <c r="AB344">
        <f t="shared" si="158"/>
        <v>0.93371608876890277</v>
      </c>
      <c r="AC344">
        <f t="shared" si="159"/>
        <v>2.3066840489903617</v>
      </c>
      <c r="AD344">
        <f t="shared" si="160"/>
        <v>3453.38</v>
      </c>
      <c r="AE344">
        <f t="shared" si="161"/>
        <v>24.153676370622357</v>
      </c>
      <c r="AF344">
        <f t="shared" si="162"/>
        <v>95.821907341973869</v>
      </c>
      <c r="AG344">
        <f t="shared" si="163"/>
        <v>325.37230665481059</v>
      </c>
      <c r="AH344">
        <f t="shared" si="164"/>
        <v>1.440861461833604E-5</v>
      </c>
      <c r="AI344">
        <f t="shared" si="165"/>
        <v>1.3831177060593912E-2</v>
      </c>
      <c r="AJ344">
        <f t="shared" si="166"/>
        <v>4213.9415647869919</v>
      </c>
      <c r="AK344">
        <f t="shared" si="167"/>
        <v>6.3475223862409065</v>
      </c>
      <c r="AL344">
        <f t="shared" si="168"/>
        <v>1.6785427699125006E-2</v>
      </c>
      <c r="AM344">
        <f t="shared" si="169"/>
        <v>-1.3412028631211466E-2</v>
      </c>
    </row>
    <row r="345" spans="12:39" x14ac:dyDescent="0.25">
      <c r="L345">
        <f xml:space="preserve"> L344+$K$5</f>
        <v>0.34000000000000025</v>
      </c>
      <c r="M345" s="36">
        <f t="shared" si="144"/>
        <v>6492938.2000000002</v>
      </c>
      <c r="N345">
        <f t="shared" si="143"/>
        <v>64.929382000000004</v>
      </c>
      <c r="O345">
        <f t="shared" si="145"/>
        <v>3.8749368393946985E-2</v>
      </c>
      <c r="P345">
        <f t="shared" si="146"/>
        <v>6.6559074840454785E-2</v>
      </c>
      <c r="Q345">
        <f t="shared" si="147"/>
        <v>0.39769070573190357</v>
      </c>
      <c r="R345">
        <f t="shared" si="148"/>
        <v>0.17861330443029391</v>
      </c>
      <c r="S345">
        <f t="shared" si="149"/>
        <v>1.5206301188243454E-2</v>
      </c>
      <c r="T345">
        <f t="shared" si="150"/>
        <v>1.0552182118849344E-2</v>
      </c>
      <c r="U345">
        <f t="shared" si="151"/>
        <v>2.6057242037328711E-2</v>
      </c>
      <c r="V345">
        <f t="shared" si="152"/>
        <v>533.1823851098751</v>
      </c>
      <c r="W345">
        <f t="shared" si="153"/>
        <v>3.4304279759582563</v>
      </c>
      <c r="X345">
        <f t="shared" si="154"/>
        <v>5.8923828142257433</v>
      </c>
      <c r="Y345">
        <f t="shared" si="155"/>
        <v>35.207007991758985</v>
      </c>
      <c r="Z345">
        <f t="shared" si="156"/>
        <v>15.812388737973381</v>
      </c>
      <c r="AA345">
        <f t="shared" si="157"/>
        <v>1.3461928069812397</v>
      </c>
      <c r="AB345">
        <f t="shared" si="158"/>
        <v>0.93417008452612105</v>
      </c>
      <c r="AC345">
        <f t="shared" si="159"/>
        <v>2.3068115885762692</v>
      </c>
      <c r="AD345">
        <f t="shared" si="160"/>
        <v>3453.38</v>
      </c>
      <c r="AE345">
        <f t="shared" si="161"/>
        <v>24.149689184751789</v>
      </c>
      <c r="AF345">
        <f t="shared" si="162"/>
        <v>95.707800742455248</v>
      </c>
      <c r="AG345">
        <f t="shared" si="163"/>
        <v>325.33147966918909</v>
      </c>
      <c r="AH345">
        <f t="shared" si="164"/>
        <v>1.4400498205440609E-5</v>
      </c>
      <c r="AI345">
        <f t="shared" si="165"/>
        <v>1.3836447335591842E-2</v>
      </c>
      <c r="AJ345">
        <f t="shared" si="166"/>
        <v>4212.4573486888794</v>
      </c>
      <c r="AK345">
        <f t="shared" si="167"/>
        <v>6.3532990208578566</v>
      </c>
      <c r="AL345">
        <f t="shared" si="168"/>
        <v>1.6760207644854044E-2</v>
      </c>
      <c r="AM345">
        <f t="shared" si="169"/>
        <v>-1.3397099926479618E-2</v>
      </c>
    </row>
    <row r="346" spans="12:39" x14ac:dyDescent="0.25">
      <c r="L346">
        <f xml:space="preserve"> L345+$K$5</f>
        <v>0.34100000000000025</v>
      </c>
      <c r="M346" s="36">
        <f t="shared" si="144"/>
        <v>6492896.6600000001</v>
      </c>
      <c r="N346">
        <f t="shared" si="143"/>
        <v>64.92896660000001</v>
      </c>
      <c r="O346">
        <f t="shared" si="145"/>
        <v>3.8731318098619523E-2</v>
      </c>
      <c r="P346">
        <f t="shared" si="146"/>
        <v>6.6554543629381652E-2</v>
      </c>
      <c r="Q346">
        <f t="shared" si="147"/>
        <v>0.39764101150802922</v>
      </c>
      <c r="R346">
        <f t="shared" si="148"/>
        <v>0.17861330443029391</v>
      </c>
      <c r="S346">
        <f t="shared" si="149"/>
        <v>1.5228882694644053E-2</v>
      </c>
      <c r="T346">
        <f t="shared" si="150"/>
        <v>1.0556713329922477E-2</v>
      </c>
      <c r="U346">
        <f t="shared" si="151"/>
        <v>2.6057242037328711E-2</v>
      </c>
      <c r="V346">
        <f t="shared" si="152"/>
        <v>533.20494310310187</v>
      </c>
      <c r="W346">
        <f t="shared" si="153"/>
        <v>3.4290192236074133</v>
      </c>
      <c r="X346">
        <f t="shared" si="154"/>
        <v>5.8923068133770071</v>
      </c>
      <c r="Y346">
        <f t="shared" si="155"/>
        <v>35.204551238970822</v>
      </c>
      <c r="Z346">
        <f t="shared" si="156"/>
        <v>15.813261323150035</v>
      </c>
      <c r="AA346">
        <f t="shared" si="157"/>
        <v>1.348266314640554</v>
      </c>
      <c r="AB346">
        <f t="shared" si="158"/>
        <v>0.93462279941634707</v>
      </c>
      <c r="AC346">
        <f t="shared" si="159"/>
        <v>2.3069388868378335</v>
      </c>
      <c r="AD346">
        <f t="shared" si="160"/>
        <v>3453.38</v>
      </c>
      <c r="AE346">
        <f t="shared" si="161"/>
        <v>24.145725956547114</v>
      </c>
      <c r="AF346">
        <f t="shared" si="162"/>
        <v>95.594495791568917</v>
      </c>
      <c r="AG346">
        <f t="shared" si="163"/>
        <v>325.29119921919391</v>
      </c>
      <c r="AH346">
        <f t="shared" si="164"/>
        <v>1.4392433765251433E-5</v>
      </c>
      <c r="AI346">
        <f t="shared" si="165"/>
        <v>1.3841688796280453E-2</v>
      </c>
      <c r="AJ346">
        <f t="shared" si="166"/>
        <v>4210.9823260745488</v>
      </c>
      <c r="AK346">
        <f t="shared" si="167"/>
        <v>6.3590471019287618</v>
      </c>
      <c r="AL346">
        <f t="shared" si="168"/>
        <v>1.6734960692426071E-2</v>
      </c>
      <c r="AM346">
        <f t="shared" si="169"/>
        <v>-1.3382122665638801E-2</v>
      </c>
    </row>
    <row r="347" spans="12:39" x14ac:dyDescent="0.25">
      <c r="L347">
        <f xml:space="preserve"> L346+$K$5</f>
        <v>0.34200000000000025</v>
      </c>
      <c r="M347" s="36">
        <f t="shared" si="144"/>
        <v>6492854.9981818181</v>
      </c>
      <c r="N347">
        <f t="shared" si="143"/>
        <v>64.928549981818179</v>
      </c>
      <c r="O347">
        <f t="shared" si="145"/>
        <v>3.8713287982583312E-2</v>
      </c>
      <c r="P347">
        <f t="shared" si="146"/>
        <v>6.6550026254957276E-2</v>
      </c>
      <c r="Q347">
        <f t="shared" si="147"/>
        <v>0.39759139915268366</v>
      </c>
      <c r="R347">
        <f t="shared" si="148"/>
        <v>0.17861330443029391</v>
      </c>
      <c r="S347">
        <f t="shared" si="149"/>
        <v>1.525143018510464E-2</v>
      </c>
      <c r="T347">
        <f t="shared" si="150"/>
        <v>1.0561230704346851E-2</v>
      </c>
      <c r="U347">
        <f t="shared" si="151"/>
        <v>2.6057242037328711E-2</v>
      </c>
      <c r="V347">
        <f t="shared" si="152"/>
        <v>533.22737063577779</v>
      </c>
      <c r="W347">
        <f t="shared" si="153"/>
        <v>3.4276117225415437</v>
      </c>
      <c r="X347">
        <f t="shared" si="154"/>
        <v>5.8922313762024618</v>
      </c>
      <c r="Y347">
        <f t="shared" si="155"/>
        <v>35.202097562225568</v>
      </c>
      <c r="Z347">
        <f t="shared" si="156"/>
        <v>15.814132252021235</v>
      </c>
      <c r="AA347">
        <f t="shared" si="157"/>
        <v>1.3503368897910972</v>
      </c>
      <c r="AB347">
        <f t="shared" si="158"/>
        <v>0.93507423556921454</v>
      </c>
      <c r="AC347">
        <f t="shared" si="159"/>
        <v>2.30706594346705</v>
      </c>
      <c r="AD347">
        <f t="shared" si="160"/>
        <v>3453.38</v>
      </c>
      <c r="AE347">
        <f t="shared" si="161"/>
        <v>24.141786626158659</v>
      </c>
      <c r="AF347">
        <f t="shared" si="162"/>
        <v>95.481988585081197</v>
      </c>
      <c r="AG347">
        <f t="shared" si="163"/>
        <v>325.25146317736323</v>
      </c>
      <c r="AH347">
        <f t="shared" si="164"/>
        <v>1.4384421117396105E-5</v>
      </c>
      <c r="AI347">
        <f t="shared" si="165"/>
        <v>1.3846901472286666E-2</v>
      </c>
      <c r="AJ347">
        <f t="shared" si="166"/>
        <v>4209.5164696915726</v>
      </c>
      <c r="AK347">
        <f t="shared" si="167"/>
        <v>6.3647666125887739</v>
      </c>
      <c r="AL347">
        <f t="shared" si="168"/>
        <v>1.6709687564164483E-2</v>
      </c>
      <c r="AM347">
        <f t="shared" si="169"/>
        <v>-1.3367097827890244E-2</v>
      </c>
    </row>
    <row r="348" spans="12:39" x14ac:dyDescent="0.25">
      <c r="L348">
        <f xml:space="preserve"> L347+$K$5</f>
        <v>0.34300000000000025</v>
      </c>
      <c r="M348" s="36">
        <f t="shared" si="144"/>
        <v>6492813.2145454548</v>
      </c>
      <c r="N348">
        <f t="shared" si="143"/>
        <v>64.928132145454555</v>
      </c>
      <c r="O348">
        <f t="shared" si="145"/>
        <v>3.8695278109940077E-2</v>
      </c>
      <c r="P348">
        <f t="shared" si="146"/>
        <v>6.6545522688347375E-2</v>
      </c>
      <c r="Q348">
        <f t="shared" si="147"/>
        <v>0.39754186870756753</v>
      </c>
      <c r="R348">
        <f t="shared" si="148"/>
        <v>0.17861330443029391</v>
      </c>
      <c r="S348">
        <f t="shared" si="149"/>
        <v>1.5273943624357765E-2</v>
      </c>
      <c r="T348">
        <f t="shared" si="150"/>
        <v>1.0565734270956745E-2</v>
      </c>
      <c r="U348">
        <f t="shared" si="151"/>
        <v>2.6057242037328711E-2</v>
      </c>
      <c r="V348">
        <f t="shared" si="152"/>
        <v>533.24966795141961</v>
      </c>
      <c r="W348">
        <f t="shared" si="153"/>
        <v>3.4262054787849197</v>
      </c>
      <c r="X348">
        <f t="shared" si="154"/>
        <v>5.8921564997061866</v>
      </c>
      <c r="Y348">
        <f t="shared" si="155"/>
        <v>35.199646963187888</v>
      </c>
      <c r="Z348">
        <f t="shared" si="156"/>
        <v>15.815001522517795</v>
      </c>
      <c r="AA348">
        <f t="shared" si="157"/>
        <v>1.3524045280083816</v>
      </c>
      <c r="AB348">
        <f t="shared" si="158"/>
        <v>0.93552439508732732</v>
      </c>
      <c r="AC348">
        <f t="shared" si="159"/>
        <v>2.3071927581620528</v>
      </c>
      <c r="AD348">
        <f t="shared" si="160"/>
        <v>3453.38</v>
      </c>
      <c r="AE348">
        <f t="shared" si="161"/>
        <v>24.137871133520857</v>
      </c>
      <c r="AF348">
        <f t="shared" si="162"/>
        <v>95.370275235795447</v>
      </c>
      <c r="AG348">
        <f t="shared" si="163"/>
        <v>325.21226941173387</v>
      </c>
      <c r="AH348">
        <f t="shared" si="164"/>
        <v>1.4376460081630531E-5</v>
      </c>
      <c r="AI348">
        <f t="shared" si="165"/>
        <v>1.3852085393934645E-2</v>
      </c>
      <c r="AJ348">
        <f t="shared" si="166"/>
        <v>4208.0597522538865</v>
      </c>
      <c r="AK348">
        <f t="shared" si="167"/>
        <v>6.3704575370653957</v>
      </c>
      <c r="AL348">
        <f t="shared" si="168"/>
        <v>1.6684388980639508E-2</v>
      </c>
      <c r="AM348">
        <f t="shared" si="169"/>
        <v>-1.3352026380425121E-2</v>
      </c>
    </row>
    <row r="349" spans="12:39" x14ac:dyDescent="0.25">
      <c r="L349">
        <f xml:space="preserve"> L348+$K$5</f>
        <v>0.34400000000000025</v>
      </c>
      <c r="M349" s="36">
        <f t="shared" si="144"/>
        <v>6492771.3090909095</v>
      </c>
      <c r="N349">
        <f t="shared" si="143"/>
        <v>64.927713090909094</v>
      </c>
      <c r="O349">
        <f t="shared" si="145"/>
        <v>3.8677288543488425E-2</v>
      </c>
      <c r="P349">
        <f t="shared" si="146"/>
        <v>6.6541032901049957E-2</v>
      </c>
      <c r="Q349">
        <f t="shared" si="147"/>
        <v>0.39749242021277198</v>
      </c>
      <c r="R349">
        <f t="shared" si="148"/>
        <v>0.17861330443029391</v>
      </c>
      <c r="S349">
        <f t="shared" si="149"/>
        <v>1.5296422978106827E-2</v>
      </c>
      <c r="T349">
        <f t="shared" si="150"/>
        <v>1.0570224058254158E-2</v>
      </c>
      <c r="U349">
        <f t="shared" si="151"/>
        <v>2.6057242037328711E-2</v>
      </c>
      <c r="V349">
        <f t="shared" si="152"/>
        <v>533.27183529561216</v>
      </c>
      <c r="W349">
        <f t="shared" si="153"/>
        <v>3.4248004982564622</v>
      </c>
      <c r="X349">
        <f t="shared" si="154"/>
        <v>5.892082180936189</v>
      </c>
      <c r="Y349">
        <f t="shared" si="155"/>
        <v>35.197199443471789</v>
      </c>
      <c r="Z349">
        <f t="shared" si="156"/>
        <v>15.815869132612452</v>
      </c>
      <c r="AA349">
        <f t="shared" si="157"/>
        <v>1.3544692249576422</v>
      </c>
      <c r="AB349">
        <f t="shared" si="158"/>
        <v>0.93597328004746982</v>
      </c>
      <c r="AC349">
        <f t="shared" si="159"/>
        <v>2.307319330627092</v>
      </c>
      <c r="AD349">
        <f t="shared" si="160"/>
        <v>3453.38</v>
      </c>
      <c r="AE349">
        <f t="shared" si="161"/>
        <v>24.133979418356539</v>
      </c>
      <c r="AF349">
        <f t="shared" si="162"/>
        <v>95.259351873527251</v>
      </c>
      <c r="AG349">
        <f t="shared" si="163"/>
        <v>325.17361578619841</v>
      </c>
      <c r="AH349">
        <f t="shared" si="164"/>
        <v>1.4368550477845338E-5</v>
      </c>
      <c r="AI349">
        <f t="shared" si="165"/>
        <v>1.3857240592239452E-2</v>
      </c>
      <c r="AJ349">
        <f t="shared" si="166"/>
        <v>4206.6121464432181</v>
      </c>
      <c r="AK349">
        <f t="shared" si="167"/>
        <v>6.3761198606729161</v>
      </c>
      <c r="AL349">
        <f t="shared" si="168"/>
        <v>1.6659065660570526E-2</v>
      </c>
      <c r="AM349">
        <f t="shared" si="169"/>
        <v>-1.3336909278603292E-2</v>
      </c>
    </row>
    <row r="350" spans="12:39" x14ac:dyDescent="0.25">
      <c r="L350">
        <f xml:space="preserve"> L349+$K$5</f>
        <v>0.34500000000000025</v>
      </c>
      <c r="M350" s="36">
        <f t="shared" si="144"/>
        <v>6492729.2818181822</v>
      </c>
      <c r="N350">
        <f t="shared" si="143"/>
        <v>64.927292818181826</v>
      </c>
      <c r="O350">
        <f t="shared" si="145"/>
        <v>3.8659319344739776E-2</v>
      </c>
      <c r="P350">
        <f t="shared" si="146"/>
        <v>6.6536556864881857E-2</v>
      </c>
      <c r="Q350">
        <f t="shared" si="147"/>
        <v>0.39744305370677041</v>
      </c>
      <c r="R350">
        <f t="shared" si="148"/>
        <v>0.17861330443029391</v>
      </c>
      <c r="S350">
        <f t="shared" si="149"/>
        <v>1.5318868213023572E-2</v>
      </c>
      <c r="T350">
        <f t="shared" si="150"/>
        <v>1.0574700094422256E-2</v>
      </c>
      <c r="U350">
        <f t="shared" si="151"/>
        <v>2.6057242037328711E-2</v>
      </c>
      <c r="V350">
        <f t="shared" si="152"/>
        <v>533.29387291598198</v>
      </c>
      <c r="W350">
        <f t="shared" si="153"/>
        <v>3.4233967867710828</v>
      </c>
      <c r="X350">
        <f t="shared" si="154"/>
        <v>5.8920084169831943</v>
      </c>
      <c r="Y350">
        <f t="shared" si="155"/>
        <v>35.19475500463971</v>
      </c>
      <c r="Z350">
        <f t="shared" si="156"/>
        <v>15.816735080319852</v>
      </c>
      <c r="AA350">
        <f t="shared" si="157"/>
        <v>1.356530976393671</v>
      </c>
      <c r="AB350">
        <f t="shared" si="158"/>
        <v>0.93642089250179206</v>
      </c>
      <c r="AC350">
        <f t="shared" si="159"/>
        <v>2.3074456605725309</v>
      </c>
      <c r="AD350">
        <f t="shared" si="160"/>
        <v>3453.38</v>
      </c>
      <c r="AE350">
        <f t="shared" si="161"/>
        <v>24.130111420181315</v>
      </c>
      <c r="AF350">
        <f t="shared" si="162"/>
        <v>95.149214645083362</v>
      </c>
      <c r="AG350">
        <f t="shared" si="163"/>
        <v>325.1355001608589</v>
      </c>
      <c r="AH350">
        <f t="shared" si="164"/>
        <v>1.4360692126072043E-5</v>
      </c>
      <c r="AI350">
        <f t="shared" si="165"/>
        <v>1.3862367098900746E-2</v>
      </c>
      <c r="AJ350">
        <f t="shared" si="166"/>
        <v>4205.1736249105252</v>
      </c>
      <c r="AK350">
        <f t="shared" si="167"/>
        <v>6.3817535698067474</v>
      </c>
      <c r="AL350">
        <f t="shared" si="168"/>
        <v>1.6633718320730594E-2</v>
      </c>
      <c r="AM350">
        <f t="shared" si="169"/>
        <v>-1.3321747466127933E-2</v>
      </c>
    </row>
    <row r="351" spans="12:39" x14ac:dyDescent="0.25">
      <c r="L351">
        <f xml:space="preserve"> L350+$K$5</f>
        <v>0.34600000000000025</v>
      </c>
      <c r="M351" s="36">
        <f t="shared" si="144"/>
        <v>6492687.1327272728</v>
      </c>
      <c r="N351">
        <f t="shared" si="143"/>
        <v>64.926871327272735</v>
      </c>
      <c r="O351">
        <f t="shared" si="145"/>
        <v>3.8641370573934068E-2</v>
      </c>
      <c r="P351">
        <f t="shared" si="146"/>
        <v>6.6532094551965654E-2</v>
      </c>
      <c r="Q351">
        <f t="shared" si="147"/>
        <v>0.3973937692264104</v>
      </c>
      <c r="R351">
        <f t="shared" si="148"/>
        <v>0.17861330443029391</v>
      </c>
      <c r="S351">
        <f t="shared" si="149"/>
        <v>1.5341279296745478E-2</v>
      </c>
      <c r="T351">
        <f t="shared" si="150"/>
        <v>1.0579162407338454E-2</v>
      </c>
      <c r="U351">
        <f t="shared" si="151"/>
        <v>2.6057242037328711E-2</v>
      </c>
      <c r="V351">
        <f t="shared" si="152"/>
        <v>533.31578106217034</v>
      </c>
      <c r="W351">
        <f t="shared" si="153"/>
        <v>3.4219943500409906</v>
      </c>
      <c r="X351">
        <f t="shared" si="154"/>
        <v>5.8919352049794584</v>
      </c>
      <c r="Y351">
        <f t="shared" si="155"/>
        <v>35.192313648201448</v>
      </c>
      <c r="Z351">
        <f t="shared" si="156"/>
        <v>15.817599363696422</v>
      </c>
      <c r="AA351">
        <f t="shared" si="157"/>
        <v>1.3585897781606315</v>
      </c>
      <c r="AB351">
        <f t="shared" si="158"/>
        <v>0.93686723447895903</v>
      </c>
      <c r="AC351">
        <f t="shared" si="159"/>
        <v>2.3075717477148299</v>
      </c>
      <c r="AD351">
        <f t="shared" si="160"/>
        <v>3453.38</v>
      </c>
      <c r="AE351">
        <f t="shared" si="161"/>
        <v>24.126267078307812</v>
      </c>
      <c r="AF351">
        <f t="shared" si="162"/>
        <v>95.039859714234808</v>
      </c>
      <c r="AG351">
        <f t="shared" si="163"/>
        <v>325.09792039236646</v>
      </c>
      <c r="AH351">
        <f t="shared" si="164"/>
        <v>1.4352884846489241E-5</v>
      </c>
      <c r="AI351">
        <f t="shared" si="165"/>
        <v>1.3867464946296457E-2</v>
      </c>
      <c r="AJ351">
        <f t="shared" si="166"/>
        <v>4203.7441602774088</v>
      </c>
      <c r="AK351">
        <f t="shared" si="167"/>
        <v>6.3873586519375829</v>
      </c>
      <c r="AL351">
        <f t="shared" si="168"/>
        <v>1.6608347675853816E-2</v>
      </c>
      <c r="AM351">
        <f t="shared" si="169"/>
        <v>-1.3306541875217298E-2</v>
      </c>
    </row>
    <row r="352" spans="12:39" x14ac:dyDescent="0.25">
      <c r="L352">
        <f xml:space="preserve"> L351+$K$5</f>
        <v>0.34700000000000025</v>
      </c>
      <c r="M352" s="36">
        <f t="shared" si="144"/>
        <v>6492644.8618181823</v>
      </c>
      <c r="N352">
        <f t="shared" si="143"/>
        <v>64.926448618181823</v>
      </c>
      <c r="O352">
        <f t="shared" si="145"/>
        <v>3.8623442290055238E-2</v>
      </c>
      <c r="P352">
        <f t="shared" si="146"/>
        <v>6.6527645934716953E-2</v>
      </c>
      <c r="Q352">
        <f t="shared" si="147"/>
        <v>0.39734456680690666</v>
      </c>
      <c r="R352">
        <f t="shared" si="148"/>
        <v>0.17861330443029391</v>
      </c>
      <c r="S352">
        <f t="shared" si="149"/>
        <v>1.5363656197873003E-2</v>
      </c>
      <c r="T352">
        <f t="shared" si="150"/>
        <v>1.058361102458715E-2</v>
      </c>
      <c r="U352">
        <f t="shared" si="151"/>
        <v>2.6057242037328711E-2</v>
      </c>
      <c r="V352">
        <f t="shared" si="152"/>
        <v>533.33755998580739</v>
      </c>
      <c r="W352">
        <f t="shared" si="153"/>
        <v>3.420593193676984</v>
      </c>
      <c r="X352">
        <f t="shared" si="154"/>
        <v>5.8918625420976074</v>
      </c>
      <c r="Y352">
        <f t="shared" si="155"/>
        <v>35.189875375613255</v>
      </c>
      <c r="Z352">
        <f t="shared" si="156"/>
        <v>15.818461980840306</v>
      </c>
      <c r="AA352">
        <f t="shared" si="157"/>
        <v>1.3606456261918658</v>
      </c>
      <c r="AB352">
        <f t="shared" si="158"/>
        <v>0.93731230798526843</v>
      </c>
      <c r="AC352">
        <f t="shared" si="159"/>
        <v>2.3076975917765332</v>
      </c>
      <c r="AD352">
        <f t="shared" si="160"/>
        <v>3453.38</v>
      </c>
      <c r="AE352">
        <f t="shared" si="161"/>
        <v>24.122446331849954</v>
      </c>
      <c r="AF352">
        <f t="shared" si="162"/>
        <v>94.931283261692585</v>
      </c>
      <c r="AG352">
        <f t="shared" si="163"/>
        <v>325.06087433425535</v>
      </c>
      <c r="AH352">
        <f t="shared" si="164"/>
        <v>1.4345128459428378E-5</v>
      </c>
      <c r="AI352">
        <f t="shared" si="165"/>
        <v>1.3872534167476585E-2</v>
      </c>
      <c r="AJ352">
        <f t="shared" si="166"/>
        <v>4202.3237251374903</v>
      </c>
      <c r="AK352">
        <f t="shared" si="167"/>
        <v>6.3929350956056687</v>
      </c>
      <c r="AL352">
        <f t="shared" si="168"/>
        <v>1.6582954438544805E-2</v>
      </c>
      <c r="AM352">
        <f t="shared" si="169"/>
        <v>-1.3291293426771522E-2</v>
      </c>
    </row>
    <row r="353" spans="12:39" x14ac:dyDescent="0.25">
      <c r="L353">
        <f xml:space="preserve"> L352+$K$5</f>
        <v>0.34800000000000025</v>
      </c>
      <c r="M353" s="36">
        <f t="shared" si="144"/>
        <v>6492602.4690909097</v>
      </c>
      <c r="N353">
        <f t="shared" si="143"/>
        <v>64.926024690909102</v>
      </c>
      <c r="O353">
        <f t="shared" si="145"/>
        <v>3.860553455084647E-2</v>
      </c>
      <c r="P353">
        <f t="shared" si="146"/>
        <v>6.6523210985832013E-2</v>
      </c>
      <c r="Q353">
        <f t="shared" si="147"/>
        <v>0.39729544648183429</v>
      </c>
      <c r="R353">
        <f t="shared" si="148"/>
        <v>0.17861330443029391</v>
      </c>
      <c r="S353">
        <f t="shared" si="149"/>
        <v>1.5385998885966716E-2</v>
      </c>
      <c r="T353">
        <f t="shared" si="150"/>
        <v>1.0588045973472094E-2</v>
      </c>
      <c r="U353">
        <f t="shared" si="151"/>
        <v>2.6057242037328711E-2</v>
      </c>
      <c r="V353">
        <f t="shared" si="152"/>
        <v>533.35920994048536</v>
      </c>
      <c r="W353">
        <f t="shared" si="153"/>
        <v>3.4191933231897251</v>
      </c>
      <c r="X353">
        <f t="shared" si="154"/>
        <v>5.891790425549515</v>
      </c>
      <c r="Y353">
        <f t="shared" si="155"/>
        <v>35.187440188276931</v>
      </c>
      <c r="Z353">
        <f t="shared" si="156"/>
        <v>15.819322929891257</v>
      </c>
      <c r="AA353">
        <f t="shared" si="157"/>
        <v>1.362698516509687</v>
      </c>
      <c r="AB353">
        <f t="shared" si="158"/>
        <v>0.93775611500573963</v>
      </c>
      <c r="AC353">
        <f t="shared" si="159"/>
        <v>2.3078231924862558</v>
      </c>
      <c r="AD353">
        <f t="shared" si="160"/>
        <v>3453.38</v>
      </c>
      <c r="AE353">
        <f t="shared" si="161"/>
        <v>24.11864911972717</v>
      </c>
      <c r="AF353">
        <f t="shared" si="162"/>
        <v>94.823481485079895</v>
      </c>
      <c r="AG353">
        <f t="shared" si="163"/>
        <v>325.02435983726645</v>
      </c>
      <c r="AH353">
        <f t="shared" si="164"/>
        <v>1.4337422785379914E-5</v>
      </c>
      <c r="AI353">
        <f t="shared" si="165"/>
        <v>1.3877574796156868E-2</v>
      </c>
      <c r="AJ353">
        <f t="shared" si="166"/>
        <v>4200.9122920578029</v>
      </c>
      <c r="AK353">
        <f t="shared" si="167"/>
        <v>6.3984828904148863</v>
      </c>
      <c r="AL353">
        <f t="shared" si="168"/>
        <v>1.6557539319191072E-2</v>
      </c>
      <c r="AM353">
        <f t="shared" si="169"/>
        <v>-1.3276003030537645E-2</v>
      </c>
    </row>
    <row r="354" spans="12:39" x14ac:dyDescent="0.25">
      <c r="L354">
        <f xml:space="preserve"> L353+$K$5</f>
        <v>0.34900000000000025</v>
      </c>
      <c r="M354" s="36">
        <f t="shared" si="144"/>
        <v>6492559.9545454551</v>
      </c>
      <c r="N354">
        <f t="shared" si="143"/>
        <v>64.92559954545456</v>
      </c>
      <c r="O354">
        <f t="shared" si="145"/>
        <v>3.8587647412825214E-2</v>
      </c>
      <c r="P354">
        <f t="shared" si="146"/>
        <v>6.6518789678275667E-2</v>
      </c>
      <c r="Q354">
        <f t="shared" si="147"/>
        <v>0.39724640828312274</v>
      </c>
      <c r="R354">
        <f t="shared" si="148"/>
        <v>0.17861330443029391</v>
      </c>
      <c r="S354">
        <f t="shared" si="149"/>
        <v>1.5408307331544316E-2</v>
      </c>
      <c r="T354">
        <f t="shared" si="150"/>
        <v>1.0592467281028434E-2</v>
      </c>
      <c r="U354">
        <f t="shared" si="151"/>
        <v>2.6057242037328711E-2</v>
      </c>
      <c r="V354">
        <f t="shared" si="152"/>
        <v>533.38073118173281</v>
      </c>
      <c r="W354">
        <f t="shared" si="153"/>
        <v>3.4177947439909842</v>
      </c>
      <c r="X354">
        <f t="shared" si="154"/>
        <v>5.8917188525851856</v>
      </c>
      <c r="Y354">
        <f t="shared" si="155"/>
        <v>35.185008087538868</v>
      </c>
      <c r="Z354">
        <f t="shared" si="156"/>
        <v>15.820182209030522</v>
      </c>
      <c r="AA354">
        <f t="shared" si="157"/>
        <v>1.3647484452251608</v>
      </c>
      <c r="AB354">
        <f t="shared" si="158"/>
        <v>0.93819865750516973</v>
      </c>
      <c r="AC354">
        <f t="shared" si="159"/>
        <v>2.307948549578668</v>
      </c>
      <c r="AD354">
        <f t="shared" si="160"/>
        <v>3453.38</v>
      </c>
      <c r="AE354">
        <f t="shared" si="161"/>
        <v>24.114875380668479</v>
      </c>
      <c r="AF354">
        <f t="shared" si="162"/>
        <v>94.716450598902526</v>
      </c>
      <c r="AG354">
        <f t="shared" si="163"/>
        <v>324.98837474966075</v>
      </c>
      <c r="AH354">
        <f t="shared" si="164"/>
        <v>1.4329767644998929E-5</v>
      </c>
      <c r="AI354">
        <f t="shared" si="165"/>
        <v>1.3882586866712544E-2</v>
      </c>
      <c r="AJ354">
        <f t="shared" si="166"/>
        <v>4199.509833580104</v>
      </c>
      <c r="AK354">
        <f t="shared" si="167"/>
        <v>6.4040020270270475</v>
      </c>
      <c r="AL354">
        <f t="shared" si="168"/>
        <v>1.6532103025877407E-2</v>
      </c>
      <c r="AM354">
        <f t="shared" si="169"/>
        <v>-1.3260671585271415E-2</v>
      </c>
    </row>
    <row r="355" spans="12:39" x14ac:dyDescent="0.25">
      <c r="L355">
        <f xml:space="preserve"> L354+$K$5</f>
        <v>0.35000000000000026</v>
      </c>
      <c r="M355" s="36">
        <f t="shared" si="144"/>
        <v>6492517.3181818184</v>
      </c>
      <c r="N355">
        <f t="shared" si="143"/>
        <v>64.925173181818195</v>
      </c>
      <c r="O355">
        <f t="shared" si="145"/>
        <v>3.8569780931298002E-2</v>
      </c>
      <c r="P355">
        <f t="shared" si="146"/>
        <v>6.6514381985269683E-2</v>
      </c>
      <c r="Q355">
        <f t="shared" si="147"/>
        <v>0.39719745224105035</v>
      </c>
      <c r="R355">
        <f t="shared" si="148"/>
        <v>0.17861330443029391</v>
      </c>
      <c r="S355">
        <f t="shared" si="149"/>
        <v>1.5430581506077519E-2</v>
      </c>
      <c r="T355">
        <f t="shared" si="150"/>
        <v>1.0596874974034425E-2</v>
      </c>
      <c r="U355">
        <f t="shared" si="151"/>
        <v>2.6057242037328711E-2</v>
      </c>
      <c r="V355">
        <f t="shared" si="152"/>
        <v>533.40212396698871</v>
      </c>
      <c r="W355">
        <f t="shared" si="153"/>
        <v>3.4163974613948751</v>
      </c>
      <c r="X355">
        <f t="shared" si="154"/>
        <v>5.8916478204917047</v>
      </c>
      <c r="Y355">
        <f t="shared" si="155"/>
        <v>35.182579074689329</v>
      </c>
      <c r="Z355">
        <f t="shared" si="156"/>
        <v>15.821039816480763</v>
      </c>
      <c r="AA355">
        <f t="shared" si="157"/>
        <v>1.3667954085378791</v>
      </c>
      <c r="AB355">
        <f t="shared" si="158"/>
        <v>0.93863993742916341</v>
      </c>
      <c r="AC355">
        <f t="shared" si="159"/>
        <v>2.3080736627944791</v>
      </c>
      <c r="AD355">
        <f t="shared" si="160"/>
        <v>3453.38</v>
      </c>
      <c r="AE355">
        <f t="shared" si="161"/>
        <v>24.111125053216725</v>
      </c>
      <c r="AF355">
        <f t="shared" si="162"/>
        <v>94.610186834522068</v>
      </c>
      <c r="AG355">
        <f t="shared" si="163"/>
        <v>324.95291691752936</v>
      </c>
      <c r="AH355">
        <f t="shared" si="164"/>
        <v>1.4322162859110783E-5</v>
      </c>
      <c r="AI355">
        <f t="shared" si="165"/>
        <v>1.3887570414172224E-2</v>
      </c>
      <c r="AJ355">
        <f t="shared" si="166"/>
        <v>4198.116322222294</v>
      </c>
      <c r="AK355">
        <f t="shared" si="167"/>
        <v>6.4094924971558953</v>
      </c>
      <c r="AL355">
        <f t="shared" si="168"/>
        <v>1.6506646264302795E-2</v>
      </c>
      <c r="AM355">
        <f t="shared" si="169"/>
        <v>-1.3245299978893373E-2</v>
      </c>
    </row>
    <row r="356" spans="12:39" x14ac:dyDescent="0.25">
      <c r="L356">
        <f xml:space="preserve"> L355+$K$5</f>
        <v>0.35100000000000026</v>
      </c>
      <c r="M356" s="36">
        <f t="shared" si="144"/>
        <v>6492474.5600000005</v>
      </c>
      <c r="N356">
        <f t="shared" si="143"/>
        <v>64.924745600000008</v>
      </c>
      <c r="O356">
        <f t="shared" si="145"/>
        <v>3.8551935160375049E-2</v>
      </c>
      <c r="P356">
        <f t="shared" si="146"/>
        <v>6.6509987880281299E-2</v>
      </c>
      <c r="Q356">
        <f t="shared" si="147"/>
        <v>0.39714857838423928</v>
      </c>
      <c r="R356">
        <f t="shared" si="148"/>
        <v>0.17861330443029391</v>
      </c>
      <c r="S356">
        <f t="shared" si="149"/>
        <v>1.5452821381988856E-2</v>
      </c>
      <c r="T356">
        <f t="shared" si="150"/>
        <v>1.0601269079022806E-2</v>
      </c>
      <c r="U356">
        <f t="shared" si="151"/>
        <v>2.6057242037328711E-2</v>
      </c>
      <c r="V356">
        <f t="shared" si="152"/>
        <v>533.42338855557648</v>
      </c>
      <c r="W356">
        <f t="shared" si="153"/>
        <v>3.4150014806190674</v>
      </c>
      <c r="X356">
        <f t="shared" si="154"/>
        <v>5.8915773265921629</v>
      </c>
      <c r="Y356">
        <f t="shared" si="155"/>
        <v>35.18015315096158</v>
      </c>
      <c r="Z356">
        <f t="shared" si="156"/>
        <v>15.821895750505924</v>
      </c>
      <c r="AA356">
        <f t="shared" si="157"/>
        <v>1.3688394027357182</v>
      </c>
      <c r="AB356">
        <f t="shared" si="158"/>
        <v>0.93907995670513089</v>
      </c>
      <c r="AC356">
        <f t="shared" si="159"/>
        <v>2.3081985318804228</v>
      </c>
      <c r="AD356">
        <f t="shared" si="160"/>
        <v>3453.38</v>
      </c>
      <c r="AE356">
        <f t="shared" si="161"/>
        <v>24.107398075732625</v>
      </c>
      <c r="AF356">
        <f t="shared" si="162"/>
        <v>94.504686440123507</v>
      </c>
      <c r="AG356">
        <f t="shared" si="163"/>
        <v>324.91798418509023</v>
      </c>
      <c r="AH356">
        <f t="shared" si="164"/>
        <v>1.431460824871696E-5</v>
      </c>
      <c r="AI356">
        <f t="shared" si="165"/>
        <v>1.3892525474211508E-2</v>
      </c>
      <c r="AJ356">
        <f t="shared" si="166"/>
        <v>4196.7317304796688</v>
      </c>
      <c r="AK356">
        <f t="shared" si="167"/>
        <v>6.4149542935611716</v>
      </c>
      <c r="AL356">
        <f t="shared" si="168"/>
        <v>1.6481169737699596E-2</v>
      </c>
      <c r="AM356">
        <f t="shared" si="169"/>
        <v>-1.3229889088645733E-2</v>
      </c>
    </row>
    <row r="357" spans="12:39" x14ac:dyDescent="0.25">
      <c r="L357">
        <f xml:space="preserve"> L356+$K$5</f>
        <v>0.35200000000000026</v>
      </c>
      <c r="M357" s="36">
        <f t="shared" si="144"/>
        <v>6492431.6800000006</v>
      </c>
      <c r="N357">
        <f t="shared" si="143"/>
        <v>64.924316800000014</v>
      </c>
      <c r="O357">
        <f t="shared" si="145"/>
        <v>3.8534110152984628E-2</v>
      </c>
      <c r="P357">
        <f t="shared" si="146"/>
        <v>6.6505607337012232E-2</v>
      </c>
      <c r="Q357">
        <f t="shared" si="147"/>
        <v>0.39709978673965124</v>
      </c>
      <c r="R357">
        <f t="shared" si="148"/>
        <v>0.17861330443029391</v>
      </c>
      <c r="S357">
        <f t="shared" si="149"/>
        <v>1.5475026932648336E-2</v>
      </c>
      <c r="T357">
        <f t="shared" si="150"/>
        <v>1.0605649622291867E-2</v>
      </c>
      <c r="U357">
        <f t="shared" si="151"/>
        <v>2.6057242037328711E-2</v>
      </c>
      <c r="V357">
        <f t="shared" si="152"/>
        <v>533.44452520867844</v>
      </c>
      <c r="W357">
        <f t="shared" si="153"/>
        <v>3.4136068067859755</v>
      </c>
      <c r="X357">
        <f t="shared" si="154"/>
        <v>5.8915073682446595</v>
      </c>
      <c r="Y357">
        <f t="shared" si="155"/>
        <v>35.177730317531157</v>
      </c>
      <c r="Z357">
        <f t="shared" si="156"/>
        <v>15.822750009411127</v>
      </c>
      <c r="AA357">
        <f t="shared" si="157"/>
        <v>1.3708804241945909</v>
      </c>
      <c r="AB357">
        <f t="shared" si="158"/>
        <v>0.93951871724326075</v>
      </c>
      <c r="AC357">
        <f t="shared" si="159"/>
        <v>2.3083231565892399</v>
      </c>
      <c r="AD357">
        <f t="shared" si="160"/>
        <v>3453.38</v>
      </c>
      <c r="AE357">
        <f t="shared" si="161"/>
        <v>24.103694386398793</v>
      </c>
      <c r="AF357">
        <f t="shared" si="162"/>
        <v>94.39994568068397</v>
      </c>
      <c r="AG357">
        <f t="shared" si="163"/>
        <v>324.88357439497867</v>
      </c>
      <c r="AH357">
        <f t="shared" si="164"/>
        <v>1.4307103635000318E-5</v>
      </c>
      <c r="AI357">
        <f t="shared" si="165"/>
        <v>1.3897452083146885E-2</v>
      </c>
      <c r="AJ357">
        <f t="shared" si="166"/>
        <v>4195.356030826274</v>
      </c>
      <c r="AK357">
        <f t="shared" si="167"/>
        <v>6.420387410042645</v>
      </c>
      <c r="AL357">
        <f t="shared" si="168"/>
        <v>1.6455674146755174E-2</v>
      </c>
      <c r="AM357">
        <f t="shared" si="169"/>
        <v>-1.3214439781242836E-2</v>
      </c>
    </row>
    <row r="358" spans="12:39" x14ac:dyDescent="0.25">
      <c r="L358">
        <f xml:space="preserve"> L357+$K$5</f>
        <v>0.35300000000000026</v>
      </c>
      <c r="M358" s="36">
        <f t="shared" si="144"/>
        <v>6492388.6781818187</v>
      </c>
      <c r="N358">
        <f t="shared" si="143"/>
        <v>64.923886781818197</v>
      </c>
      <c r="O358">
        <f t="shared" si="145"/>
        <v>3.851630596088728E-2</v>
      </c>
      <c r="P358">
        <f t="shared" si="146"/>
        <v>6.6501240329387895E-2</v>
      </c>
      <c r="Q358">
        <f t="shared" si="147"/>
        <v>0.39705107733258349</v>
      </c>
      <c r="R358">
        <f t="shared" si="148"/>
        <v>0.17861330443029391</v>
      </c>
      <c r="S358">
        <f t="shared" si="149"/>
        <v>1.549719813237003E-2</v>
      </c>
      <c r="T358">
        <f t="shared" si="150"/>
        <v>1.0610016629916211E-2</v>
      </c>
      <c r="U358">
        <f t="shared" si="151"/>
        <v>2.6057242037328711E-2</v>
      </c>
      <c r="V358">
        <f t="shared" si="152"/>
        <v>533.46553418931057</v>
      </c>
      <c r="W358">
        <f t="shared" si="153"/>
        <v>3.4122134449239367</v>
      </c>
      <c r="X358">
        <f t="shared" si="154"/>
        <v>5.8914379428412857</v>
      </c>
      <c r="Y358">
        <f t="shared" si="155"/>
        <v>35.175310575515141</v>
      </c>
      <c r="Z358">
        <f t="shared" si="156"/>
        <v>15.823602591542533</v>
      </c>
      <c r="AA358">
        <f t="shared" si="157"/>
        <v>1.3729184693781828</v>
      </c>
      <c r="AB358">
        <f t="shared" si="158"/>
        <v>0.93995622093746212</v>
      </c>
      <c r="AC358">
        <f t="shared" si="159"/>
        <v>2.3084475366796569</v>
      </c>
      <c r="AD358">
        <f t="shared" si="160"/>
        <v>3453.38</v>
      </c>
      <c r="AE358">
        <f t="shared" si="161"/>
        <v>24.100013923223742</v>
      </c>
      <c r="AF358">
        <f t="shared" si="162"/>
        <v>94.295960837939447</v>
      </c>
      <c r="AG358">
        <f t="shared" si="163"/>
        <v>324.84968538852979</v>
      </c>
      <c r="AH358">
        <f t="shared" si="164"/>
        <v>1.4299648839330564E-5</v>
      </c>
      <c r="AI358">
        <f t="shared" si="165"/>
        <v>1.3902350277929599E-2</v>
      </c>
      <c r="AJ358">
        <f t="shared" si="166"/>
        <v>4193.9891957161453</v>
      </c>
      <c r="AK358">
        <f t="shared" si="167"/>
        <v>6.4257918414342639</v>
      </c>
      <c r="AL358">
        <f t="shared" si="168"/>
        <v>1.6430160189535446E-2</v>
      </c>
      <c r="AM358">
        <f t="shared" si="169"/>
        <v>-1.3198952913019903E-2</v>
      </c>
    </row>
    <row r="359" spans="12:39" x14ac:dyDescent="0.25">
      <c r="L359">
        <f xml:space="preserve"> L358+$K$5</f>
        <v>0.35400000000000026</v>
      </c>
      <c r="M359" s="36">
        <f t="shared" si="144"/>
        <v>6492345.5545454547</v>
      </c>
      <c r="N359">
        <f t="shared" si="143"/>
        <v>64.923455545454559</v>
      </c>
      <c r="O359">
        <f t="shared" si="145"/>
        <v>3.8498522634689759E-2</v>
      </c>
      <c r="P359">
        <f t="shared" si="146"/>
        <v>6.6496886831546906E-2</v>
      </c>
      <c r="Q359">
        <f t="shared" si="147"/>
        <v>0.39700245018666552</v>
      </c>
      <c r="R359">
        <f t="shared" si="148"/>
        <v>0.17861330443029391</v>
      </c>
      <c r="S359">
        <f t="shared" si="149"/>
        <v>1.5519334956408531E-2</v>
      </c>
      <c r="T359">
        <f t="shared" si="150"/>
        <v>1.0614370127757193E-2</v>
      </c>
      <c r="U359">
        <f t="shared" si="151"/>
        <v>2.6057242037328711E-2</v>
      </c>
      <c r="V359">
        <f t="shared" si="152"/>
        <v>533.48641576229693</v>
      </c>
      <c r="W359">
        <f t="shared" si="153"/>
        <v>3.4108213999683654</v>
      </c>
      <c r="X359">
        <f t="shared" si="154"/>
        <v>5.8913690478071645</v>
      </c>
      <c r="Y359">
        <f t="shared" si="155"/>
        <v>35.172893925971451</v>
      </c>
      <c r="Z359">
        <f t="shared" si="156"/>
        <v>15.82445349528723</v>
      </c>
      <c r="AA359">
        <f t="shared" si="157"/>
        <v>1.3749535348376858</v>
      </c>
      <c r="AB359">
        <f t="shared" si="158"/>
        <v>0.94039246966628276</v>
      </c>
      <c r="AC359">
        <f t="shared" si="159"/>
        <v>2.3085716719163725</v>
      </c>
      <c r="AD359">
        <f t="shared" si="160"/>
        <v>3453.38</v>
      </c>
      <c r="AE359">
        <f t="shared" si="161"/>
        <v>24.096356624045953</v>
      </c>
      <c r="AF359">
        <f t="shared" si="162"/>
        <v>94.192728210352257</v>
      </c>
      <c r="AG359">
        <f t="shared" si="163"/>
        <v>324.81631500605488</v>
      </c>
      <c r="AH359">
        <f t="shared" si="164"/>
        <v>1.4292243683269707E-5</v>
      </c>
      <c r="AI359">
        <f t="shared" si="165"/>
        <v>1.3907220096139391E-2</v>
      </c>
      <c r="AJ359">
        <f t="shared" si="166"/>
        <v>4192.6311975846647</v>
      </c>
      <c r="AK359">
        <f t="shared" si="167"/>
        <v>6.4311675835979214</v>
      </c>
      <c r="AL359">
        <f t="shared" si="168"/>
        <v>1.6404628561410946E-2</v>
      </c>
      <c r="AM359">
        <f t="shared" si="169"/>
        <v>-1.3183429330079198E-2</v>
      </c>
    </row>
    <row r="360" spans="12:39" x14ac:dyDescent="0.25">
      <c r="L360">
        <f xml:space="preserve"> L359+$K$5</f>
        <v>0.35500000000000026</v>
      </c>
      <c r="M360" s="36">
        <f t="shared" si="144"/>
        <v>6492302.3090909095</v>
      </c>
      <c r="N360">
        <f t="shared" si="143"/>
        <v>64.923023090909098</v>
      </c>
      <c r="O360">
        <f t="shared" si="145"/>
        <v>3.8480760223858865E-2</v>
      </c>
      <c r="P360">
        <f t="shared" si="146"/>
        <v>6.6492546817831011E-2</v>
      </c>
      <c r="Q360">
        <f t="shared" si="147"/>
        <v>0.39695390532385605</v>
      </c>
      <c r="R360">
        <f t="shared" si="148"/>
        <v>0.17861330443029391</v>
      </c>
      <c r="S360">
        <f t="shared" si="149"/>
        <v>1.5541437380955323E-2</v>
      </c>
      <c r="T360">
        <f t="shared" si="150"/>
        <v>1.0618710141473088E-2</v>
      </c>
      <c r="U360">
        <f t="shared" si="151"/>
        <v>2.6057242037328711E-2</v>
      </c>
      <c r="V360">
        <f t="shared" si="152"/>
        <v>533.50717019424474</v>
      </c>
      <c r="W360">
        <f t="shared" si="153"/>
        <v>3.4094306767628955</v>
      </c>
      <c r="X360">
        <f t="shared" si="154"/>
        <v>5.891300680599505</v>
      </c>
      <c r="Y360">
        <f t="shared" si="155"/>
        <v>35.170480369898229</v>
      </c>
      <c r="Z360">
        <f t="shared" si="156"/>
        <v>15.825302719073109</v>
      </c>
      <c r="AA360">
        <f t="shared" si="157"/>
        <v>1.3769856172115162</v>
      </c>
      <c r="AB360">
        <f t="shared" si="158"/>
        <v>0.9408274652937999</v>
      </c>
      <c r="AC360">
        <f t="shared" si="159"/>
        <v>2.3086955620700378</v>
      </c>
      <c r="AD360">
        <f t="shared" si="160"/>
        <v>3453.38</v>
      </c>
      <c r="AE360">
        <f t="shared" si="161"/>
        <v>24.092722426537712</v>
      </c>
      <c r="AF360">
        <f t="shared" si="162"/>
        <v>94.090244113076409</v>
      </c>
      <c r="AG360">
        <f t="shared" si="163"/>
        <v>324.78346108710883</v>
      </c>
      <c r="AH360">
        <f t="shared" si="164"/>
        <v>1.42848879885771E-5</v>
      </c>
      <c r="AI360">
        <f t="shared" si="165"/>
        <v>1.3912061575978373E-2</v>
      </c>
      <c r="AJ360">
        <f t="shared" si="166"/>
        <v>4191.2820088497547</v>
      </c>
      <c r="AK360">
        <f t="shared" si="167"/>
        <v>6.4365146334175147</v>
      </c>
      <c r="AL360">
        <f t="shared" si="168"/>
        <v>1.6379079954984627E-2</v>
      </c>
      <c r="AM360">
        <f t="shared" si="169"/>
        <v>-1.3167869868432569E-2</v>
      </c>
    </row>
    <row r="361" spans="12:39" x14ac:dyDescent="0.25">
      <c r="L361">
        <f xml:space="preserve"> L360+$K$5</f>
        <v>0.35600000000000026</v>
      </c>
      <c r="M361" s="36">
        <f t="shared" si="144"/>
        <v>6492258.9418181824</v>
      </c>
      <c r="N361">
        <f t="shared" si="143"/>
        <v>64.922589418181829</v>
      </c>
      <c r="O361">
        <f t="shared" si="145"/>
        <v>3.8463018776734997E-2</v>
      </c>
      <c r="P361">
        <f t="shared" si="146"/>
        <v>6.648822026277515E-2</v>
      </c>
      <c r="Q361">
        <f t="shared" si="147"/>
        <v>0.39690544276444073</v>
      </c>
      <c r="R361">
        <f t="shared" si="148"/>
        <v>0.17861330443029391</v>
      </c>
      <c r="S361">
        <f t="shared" si="149"/>
        <v>1.5563505383135055E-2</v>
      </c>
      <c r="T361">
        <f t="shared" si="150"/>
        <v>1.0623036696528951E-2</v>
      </c>
      <c r="U361">
        <f t="shared" si="151"/>
        <v>2.6057242037328711E-2</v>
      </c>
      <c r="V361">
        <f t="shared" si="152"/>
        <v>533.52779775351905</v>
      </c>
      <c r="W361">
        <f t="shared" si="153"/>
        <v>3.4080412800604969</v>
      </c>
      <c r="X361">
        <f t="shared" si="154"/>
        <v>5.8912328387066708</v>
      </c>
      <c r="Y361">
        <f t="shared" si="155"/>
        <v>35.168069908233207</v>
      </c>
      <c r="Z361">
        <f t="shared" si="156"/>
        <v>15.826150261368708</v>
      </c>
      <c r="AA361">
        <f t="shared" si="157"/>
        <v>1.3790147132250268</v>
      </c>
      <c r="AB361">
        <f t="shared" si="158"/>
        <v>0.94126120967048499</v>
      </c>
      <c r="AC361">
        <f t="shared" si="159"/>
        <v>2.3088192069172329</v>
      </c>
      <c r="AD361">
        <f t="shared" si="160"/>
        <v>3453.38</v>
      </c>
      <c r="AE361">
        <f t="shared" si="161"/>
        <v>24.089111268209106</v>
      </c>
      <c r="AF361">
        <f t="shared" si="162"/>
        <v>93.988504877922622</v>
      </c>
      <c r="AG361">
        <f t="shared" si="163"/>
        <v>324.75112147075157</v>
      </c>
      <c r="AH361">
        <f t="shared" si="164"/>
        <v>1.427758157721468E-5</v>
      </c>
      <c r="AI361">
        <f t="shared" si="165"/>
        <v>1.391687475626493E-2</v>
      </c>
      <c r="AJ361">
        <f t="shared" si="166"/>
        <v>4189.9416019131513</v>
      </c>
      <c r="AK361">
        <f t="shared" si="167"/>
        <v>6.4418329887928163</v>
      </c>
      <c r="AL361">
        <f t="shared" si="168"/>
        <v>1.6353515060021924E-2</v>
      </c>
      <c r="AM361">
        <f t="shared" si="169"/>
        <v>-1.3152275354141313E-2</v>
      </c>
    </row>
    <row r="362" spans="12:39" x14ac:dyDescent="0.25">
      <c r="L362">
        <f xml:space="preserve"> L361+$K$5</f>
        <v>0.35700000000000026</v>
      </c>
      <c r="M362" s="36">
        <f t="shared" si="144"/>
        <v>6492215.4527272731</v>
      </c>
      <c r="N362">
        <f t="shared" si="143"/>
        <v>64.922154527272738</v>
      </c>
      <c r="O362">
        <f t="shared" si="145"/>
        <v>3.8445298340545581E-2</v>
      </c>
      <c r="P362">
        <f t="shared" si="146"/>
        <v>6.6483907141097906E-2</v>
      </c>
      <c r="Q362">
        <f t="shared" si="147"/>
        <v>0.39685706252703018</v>
      </c>
      <c r="R362">
        <f t="shared" si="148"/>
        <v>0.17861330443029391</v>
      </c>
      <c r="S362">
        <f t="shared" si="149"/>
        <v>1.5585538941001719E-2</v>
      </c>
      <c r="T362">
        <f t="shared" si="150"/>
        <v>1.06273498182062E-2</v>
      </c>
      <c r="U362">
        <f t="shared" si="151"/>
        <v>2.6057242037328711E-2</v>
      </c>
      <c r="V362">
        <f t="shared" si="152"/>
        <v>533.54829871021832</v>
      </c>
      <c r="W362">
        <f t="shared" si="153"/>
        <v>3.4066532145245825</v>
      </c>
      <c r="X362">
        <f t="shared" si="154"/>
        <v>5.8911655196472834</v>
      </c>
      <c r="Y362">
        <f t="shared" si="155"/>
        <v>35.165662541853095</v>
      </c>
      <c r="Z362">
        <f t="shared" si="156"/>
        <v>15.826996120683082</v>
      </c>
      <c r="AA362">
        <f t="shared" si="157"/>
        <v>1.3810408196902055</v>
      </c>
      <c r="AB362">
        <f t="shared" si="158"/>
        <v>0.94169370463404289</v>
      </c>
      <c r="AC362">
        <f t="shared" si="159"/>
        <v>2.3089426062404494</v>
      </c>
      <c r="AD362">
        <f t="shared" si="160"/>
        <v>3453.38</v>
      </c>
      <c r="AE362">
        <f t="shared" si="161"/>
        <v>24.085523086411779</v>
      </c>
      <c r="AF362">
        <f t="shared" si="162"/>
        <v>93.887506853319564</v>
      </c>
      <c r="AG362">
        <f t="shared" si="163"/>
        <v>324.7192939957983</v>
      </c>
      <c r="AH362">
        <f t="shared" si="164"/>
        <v>1.4270324271352023E-5</v>
      </c>
      <c r="AI362">
        <f t="shared" si="165"/>
        <v>1.3921659676427585E-2</v>
      </c>
      <c r="AJ362">
        <f t="shared" si="166"/>
        <v>4188.609949161626</v>
      </c>
      <c r="AK362">
        <f t="shared" si="167"/>
        <v>6.4471226486334068</v>
      </c>
      <c r="AL362">
        <f t="shared" si="168"/>
        <v>1.6327934563383412E-2</v>
      </c>
      <c r="AM362">
        <f t="shared" si="169"/>
        <v>-1.3136646603453681E-2</v>
      </c>
    </row>
    <row r="363" spans="12:39" x14ac:dyDescent="0.25">
      <c r="L363">
        <f xml:space="preserve"> L362+$K$5</f>
        <v>0.35800000000000026</v>
      </c>
      <c r="M363" s="36">
        <f t="shared" si="144"/>
        <v>6492171.8418181818</v>
      </c>
      <c r="N363">
        <f t="shared" si="143"/>
        <v>64.921718418181825</v>
      </c>
      <c r="O363">
        <f t="shared" si="145"/>
        <v>3.8427598961418293E-2</v>
      </c>
      <c r="P363">
        <f t="shared" si="146"/>
        <v>6.6479607427692183E-2</v>
      </c>
      <c r="Q363">
        <f t="shared" si="147"/>
        <v>0.39680876462855841</v>
      </c>
      <c r="R363">
        <f t="shared" si="148"/>
        <v>0.17861330443029391</v>
      </c>
      <c r="S363">
        <f t="shared" si="149"/>
        <v>1.5607538033534729E-2</v>
      </c>
      <c r="T363">
        <f t="shared" si="150"/>
        <v>1.0631649531611925E-2</v>
      </c>
      <c r="U363">
        <f t="shared" si="151"/>
        <v>2.6057242037328711E-2</v>
      </c>
      <c r="V363">
        <f t="shared" si="152"/>
        <v>533.56867333614946</v>
      </c>
      <c r="W363">
        <f t="shared" si="153"/>
        <v>3.405266484730098</v>
      </c>
      <c r="X363">
        <f t="shared" si="154"/>
        <v>5.8910987209693451</v>
      </c>
      <c r="Y363">
        <f t="shared" si="155"/>
        <v>35.163258271573049</v>
      </c>
      <c r="Z363">
        <f t="shared" si="156"/>
        <v>15.827840295565665</v>
      </c>
      <c r="AA363">
        <f t="shared" si="157"/>
        <v>1.3830639335053714</v>
      </c>
      <c r="AB363">
        <f t="shared" si="158"/>
        <v>0.94212495201022883</v>
      </c>
      <c r="AC363">
        <f t="shared" si="159"/>
        <v>2.3090657598280693</v>
      </c>
      <c r="AD363">
        <f t="shared" si="160"/>
        <v>3453.38</v>
      </c>
      <c r="AE363">
        <f t="shared" si="161"/>
        <v>24.081957818342858</v>
      </c>
      <c r="AF363">
        <f t="shared" si="162"/>
        <v>93.787246404278093</v>
      </c>
      <c r="AG363">
        <f t="shared" si="163"/>
        <v>324.68797650106808</v>
      </c>
      <c r="AH363">
        <f t="shared" si="164"/>
        <v>1.4263115893371308E-5</v>
      </c>
      <c r="AI363">
        <f t="shared" si="165"/>
        <v>1.3926416376498833E-2</v>
      </c>
      <c r="AJ363">
        <f t="shared" si="166"/>
        <v>4187.2870229682258</v>
      </c>
      <c r="AK363">
        <f t="shared" si="167"/>
        <v>6.4523836128524295</v>
      </c>
      <c r="AL363">
        <f t="shared" si="168"/>
        <v>1.6302339148958799E-2</v>
      </c>
      <c r="AM363">
        <f t="shared" si="169"/>
        <v>-1.3120984422940006E-2</v>
      </c>
    </row>
    <row r="364" spans="12:39" x14ac:dyDescent="0.25">
      <c r="L364">
        <f xml:space="preserve"> L363+$K$5</f>
        <v>0.35900000000000026</v>
      </c>
      <c r="M364" s="36">
        <f t="shared" si="144"/>
        <v>6492128.1090909094</v>
      </c>
      <c r="N364">
        <f t="shared" si="143"/>
        <v>64.921281090909105</v>
      </c>
      <c r="O364">
        <f t="shared" si="145"/>
        <v>3.8409920684394097E-2</v>
      </c>
      <c r="P364">
        <f t="shared" si="146"/>
        <v>6.6475321097616183E-2</v>
      </c>
      <c r="Q364">
        <f t="shared" si="147"/>
        <v>0.39676054908428199</v>
      </c>
      <c r="R364">
        <f t="shared" si="148"/>
        <v>0.17861330443029391</v>
      </c>
      <c r="S364">
        <f t="shared" si="149"/>
        <v>1.5629502640634927E-2</v>
      </c>
      <c r="T364">
        <f t="shared" si="150"/>
        <v>1.0635935861687927E-2</v>
      </c>
      <c r="U364">
        <f t="shared" si="151"/>
        <v>2.6057242037328711E-2</v>
      </c>
      <c r="V364">
        <f t="shared" si="152"/>
        <v>533.58892190480344</v>
      </c>
      <c r="W364">
        <f t="shared" si="153"/>
        <v>3.4038810951645906</v>
      </c>
      <c r="X364">
        <f t="shared" si="154"/>
        <v>5.8910324402493872</v>
      </c>
      <c r="Y364">
        <f t="shared" si="155"/>
        <v>35.160857098146181</v>
      </c>
      <c r="Z364">
        <f t="shared" si="156"/>
        <v>15.828682784606118</v>
      </c>
      <c r="AA364">
        <f t="shared" si="157"/>
        <v>1.3850840516548568</v>
      </c>
      <c r="AB364">
        <f t="shared" si="158"/>
        <v>0.94255495361363928</v>
      </c>
      <c r="AC364">
        <f t="shared" si="159"/>
        <v>2.309188667474344</v>
      </c>
      <c r="AD364">
        <f t="shared" si="160"/>
        <v>3453.38</v>
      </c>
      <c r="AE364">
        <f t="shared" si="161"/>
        <v>24.078415401048719</v>
      </c>
      <c r="AF364">
        <f t="shared" si="162"/>
        <v>93.68771991235397</v>
      </c>
      <c r="AG364">
        <f t="shared" si="163"/>
        <v>324.65716682562424</v>
      </c>
      <c r="AH364">
        <f t="shared" si="164"/>
        <v>1.4255956265872121E-5</v>
      </c>
      <c r="AI364">
        <f t="shared" si="165"/>
        <v>1.3931144897109192E-2</v>
      </c>
      <c r="AJ364">
        <f t="shared" si="166"/>
        <v>4185.9727956934385</v>
      </c>
      <c r="AK364">
        <f t="shared" si="167"/>
        <v>6.4576158823605567</v>
      </c>
      <c r="AL364">
        <f t="shared" si="168"/>
        <v>1.6276729497602904E-2</v>
      </c>
      <c r="AM364">
        <f t="shared" si="169"/>
        <v>-1.3105289609623094E-2</v>
      </c>
    </row>
    <row r="365" spans="12:39" x14ac:dyDescent="0.25">
      <c r="L365">
        <f xml:space="preserve"> L364+$K$5</f>
        <v>0.36000000000000026</v>
      </c>
      <c r="M365" s="36">
        <f t="shared" si="144"/>
        <v>6492084.2545454549</v>
      </c>
      <c r="N365">
        <f t="shared" si="143"/>
        <v>64.920842545454548</v>
      </c>
      <c r="O365">
        <f t="shared" si="145"/>
        <v>3.8392263553440095E-2</v>
      </c>
      <c r="P365">
        <f t="shared" si="146"/>
        <v>6.647104812608462E-2</v>
      </c>
      <c r="Q365">
        <f t="shared" si="147"/>
        <v>0.39671241590777928</v>
      </c>
      <c r="R365">
        <f t="shared" si="148"/>
        <v>0.17861330443029391</v>
      </c>
      <c r="S365">
        <f t="shared" si="149"/>
        <v>1.5651432743120489E-2</v>
      </c>
      <c r="T365">
        <f t="shared" si="150"/>
        <v>1.0640208833219488E-2</v>
      </c>
      <c r="U365">
        <f t="shared" si="151"/>
        <v>2.6057242037328711E-2</v>
      </c>
      <c r="V365">
        <f t="shared" si="152"/>
        <v>533.60904469133072</v>
      </c>
      <c r="W365">
        <f t="shared" si="153"/>
        <v>3.4024970502292637</v>
      </c>
      <c r="X365">
        <f t="shared" si="154"/>
        <v>5.8909666750916241</v>
      </c>
      <c r="Y365">
        <f t="shared" si="155"/>
        <v>35.158459022262974</v>
      </c>
      <c r="Z365">
        <f t="shared" si="156"/>
        <v>15.829523586434158</v>
      </c>
      <c r="AA365">
        <f t="shared" si="157"/>
        <v>1.3871011712086827</v>
      </c>
      <c r="AB365">
        <f t="shared" si="158"/>
        <v>0.94298371124847913</v>
      </c>
      <c r="AC365">
        <f t="shared" si="159"/>
        <v>2.3093113289793683</v>
      </c>
      <c r="AD365">
        <f t="shared" si="160"/>
        <v>3453.38</v>
      </c>
      <c r="AE365">
        <f t="shared" si="161"/>
        <v>24.074895771428789</v>
      </c>
      <c r="AF365">
        <f t="shared" si="162"/>
        <v>93.588923775607583</v>
      </c>
      <c r="AG365">
        <f t="shared" si="163"/>
        <v>324.6268628090063</v>
      </c>
      <c r="AH365">
        <f t="shared" si="164"/>
        <v>1.4248845211676342E-5</v>
      </c>
      <c r="AI365">
        <f t="shared" si="165"/>
        <v>1.3935845279481057E-2</v>
      </c>
      <c r="AJ365">
        <f t="shared" si="166"/>
        <v>4184.6672396864151</v>
      </c>
      <c r="AK365">
        <f t="shared" si="167"/>
        <v>6.4628194590595651</v>
      </c>
      <c r="AL365">
        <f t="shared" si="168"/>
        <v>1.6251106287074022E-2</v>
      </c>
      <c r="AM365">
        <f t="shared" si="169"/>
        <v>-1.3089562951108398E-2</v>
      </c>
    </row>
    <row r="366" spans="12:39" x14ac:dyDescent="0.25">
      <c r="L366">
        <f xml:space="preserve"> L365+$K$5</f>
        <v>0.36100000000000027</v>
      </c>
      <c r="M366" s="36">
        <f t="shared" si="144"/>
        <v>6492040.2781818183</v>
      </c>
      <c r="N366">
        <f t="shared" si="143"/>
        <v>64.920402781818183</v>
      </c>
      <c r="O366">
        <f t="shared" si="145"/>
        <v>3.8374627611462236E-2</v>
      </c>
      <c r="P366">
        <f t="shared" si="146"/>
        <v>6.6466788488460216E-2</v>
      </c>
      <c r="Q366">
        <f t="shared" si="147"/>
        <v>0.39666436511095032</v>
      </c>
      <c r="R366">
        <f t="shared" si="148"/>
        <v>0.17861330443029391</v>
      </c>
      <c r="S366">
        <f t="shared" si="149"/>
        <v>1.5673328322722752E-2</v>
      </c>
      <c r="T366">
        <f t="shared" si="150"/>
        <v>1.0644468470843894E-2</v>
      </c>
      <c r="U366">
        <f t="shared" si="151"/>
        <v>2.6057242037328711E-2</v>
      </c>
      <c r="V366">
        <f t="shared" si="152"/>
        <v>533.62904197251726</v>
      </c>
      <c r="W366">
        <f t="shared" si="153"/>
        <v>3.4011143542400255</v>
      </c>
      <c r="X366">
        <f t="shared" si="154"/>
        <v>5.8909014231271604</v>
      </c>
      <c r="Y366">
        <f t="shared" si="155"/>
        <v>35.156064044550945</v>
      </c>
      <c r="Z366">
        <f t="shared" si="156"/>
        <v>15.830362699719457</v>
      </c>
      <c r="AA366">
        <f t="shared" si="157"/>
        <v>1.3891152893222272</v>
      </c>
      <c r="AB366">
        <f t="shared" si="158"/>
        <v>0.94341122670930977</v>
      </c>
      <c r="AC366">
        <f t="shared" si="159"/>
        <v>2.309433744149064</v>
      </c>
      <c r="AD366">
        <f t="shared" si="160"/>
        <v>3453.38</v>
      </c>
      <c r="AE366">
        <f t="shared" si="161"/>
        <v>24.071398866239122</v>
      </c>
      <c r="AF366">
        <f t="shared" si="162"/>
        <v>93.490854408563578</v>
      </c>
      <c r="AG366">
        <f t="shared" si="163"/>
        <v>324.59706229145525</v>
      </c>
      <c r="AH366">
        <f t="shared" si="164"/>
        <v>1.4241782553832773E-5</v>
      </c>
      <c r="AI366">
        <f t="shared" si="165"/>
        <v>1.394051756542262E-2</v>
      </c>
      <c r="AJ366">
        <f t="shared" si="166"/>
        <v>4183.3703272861158</v>
      </c>
      <c r="AK366">
        <f t="shared" si="167"/>
        <v>6.4679943458364129</v>
      </c>
      <c r="AL366">
        <f t="shared" si="168"/>
        <v>1.6225470191974265E-2</v>
      </c>
      <c r="AM366">
        <f t="shared" si="169"/>
        <v>-1.3073805225711664E-2</v>
      </c>
    </row>
    <row r="367" spans="12:39" x14ac:dyDescent="0.25">
      <c r="L367">
        <f xml:space="preserve"> L366+$K$5</f>
        <v>0.36200000000000027</v>
      </c>
      <c r="M367" s="36">
        <f t="shared" si="144"/>
        <v>6491996.1799999997</v>
      </c>
      <c r="N367">
        <f t="shared" si="143"/>
        <v>64.919961799999996</v>
      </c>
      <c r="O367">
        <f t="shared" si="145"/>
        <v>3.8357012900317816E-2</v>
      </c>
      <c r="P367">
        <f t="shared" si="146"/>
        <v>6.6462542160245414E-2</v>
      </c>
      <c r="Q367">
        <f t="shared" si="147"/>
        <v>0.3966163967040171</v>
      </c>
      <c r="R367">
        <f t="shared" si="148"/>
        <v>0.17861330443029391</v>
      </c>
      <c r="S367">
        <f t="shared" si="149"/>
        <v>1.5695189362081967E-2</v>
      </c>
      <c r="T367">
        <f t="shared" si="150"/>
        <v>1.0648714799058691E-2</v>
      </c>
      <c r="U367">
        <f t="shared" si="151"/>
        <v>2.6057242037328711E-2</v>
      </c>
      <c r="V367">
        <f t="shared" si="152"/>
        <v>533.64891402676017</v>
      </c>
      <c r="W367">
        <f t="shared" si="153"/>
        <v>3.3997330114285016</v>
      </c>
      <c r="X367">
        <f t="shared" si="154"/>
        <v>5.8908366820131786</v>
      </c>
      <c r="Y367">
        <f t="shared" si="155"/>
        <v>35.1536721655741</v>
      </c>
      <c r="Z367">
        <f t="shared" si="156"/>
        <v>15.831200123171412</v>
      </c>
      <c r="AA367">
        <f t="shared" si="157"/>
        <v>1.3911264032358834</v>
      </c>
      <c r="AB367">
        <f t="shared" si="158"/>
        <v>0.94383750178176906</v>
      </c>
      <c r="AC367">
        <f t="shared" si="159"/>
        <v>2.3095559127951506</v>
      </c>
      <c r="AD367">
        <f t="shared" si="160"/>
        <v>3453.38</v>
      </c>
      <c r="AE367">
        <f t="shared" si="161"/>
        <v>24.067924622096292</v>
      </c>
      <c r="AF367">
        <f t="shared" si="162"/>
        <v>93.393508242171677</v>
      </c>
      <c r="AG367">
        <f t="shared" si="163"/>
        <v>324.5677631141362</v>
      </c>
      <c r="AH367">
        <f t="shared" si="164"/>
        <v>1.4234768115621961E-5</v>
      </c>
      <c r="AI367">
        <f t="shared" si="165"/>
        <v>1.3945161797321868E-2</v>
      </c>
      <c r="AJ367">
        <f t="shared" si="166"/>
        <v>4182.0820308224756</v>
      </c>
      <c r="AK367">
        <f t="shared" si="167"/>
        <v>6.4731405465566745</v>
      </c>
      <c r="AL367">
        <f t="shared" si="168"/>
        <v>1.6199821883691099E-2</v>
      </c>
      <c r="AM367">
        <f t="shared" si="169"/>
        <v>-1.305801720258206E-2</v>
      </c>
    </row>
    <row r="368" spans="12:39" x14ac:dyDescent="0.25">
      <c r="L368">
        <f xml:space="preserve"> L367+$K$5</f>
        <v>0.36300000000000027</v>
      </c>
      <c r="M368" s="36">
        <f t="shared" si="144"/>
        <v>6491951.96</v>
      </c>
      <c r="N368">
        <f t="shared" si="143"/>
        <v>64.919519600000001</v>
      </c>
      <c r="O368">
        <f t="shared" si="145"/>
        <v>3.8339419460827834E-2</v>
      </c>
      <c r="P368">
        <f t="shared" si="146"/>
        <v>6.6458309117074399E-2</v>
      </c>
      <c r="Q368">
        <f t="shared" si="147"/>
        <v>0.39656851069552407</v>
      </c>
      <c r="R368">
        <f t="shared" si="148"/>
        <v>0.17861330443029391</v>
      </c>
      <c r="S368">
        <f t="shared" si="149"/>
        <v>1.5717015844742964E-2</v>
      </c>
      <c r="T368">
        <f t="shared" si="150"/>
        <v>1.0652947842229709E-2</v>
      </c>
      <c r="U368">
        <f t="shared" si="151"/>
        <v>2.6057242037328711E-2</v>
      </c>
      <c r="V368">
        <f t="shared" si="152"/>
        <v>533.66866113404387</v>
      </c>
      <c r="W368">
        <f t="shared" si="153"/>
        <v>3.398353025943055</v>
      </c>
      <c r="X368">
        <f t="shared" si="154"/>
        <v>5.890772449432184</v>
      </c>
      <c r="Y368">
        <f t="shared" si="155"/>
        <v>35.151283385832613</v>
      </c>
      <c r="Z368">
        <f t="shared" si="156"/>
        <v>15.832035855539038</v>
      </c>
      <c r="AA368">
        <f t="shared" si="157"/>
        <v>1.3931345102747132</v>
      </c>
      <c r="AB368">
        <f t="shared" si="158"/>
        <v>0.94426253824327422</v>
      </c>
      <c r="AC368">
        <f t="shared" si="159"/>
        <v>2.3096778347351266</v>
      </c>
      <c r="AD368">
        <f t="shared" si="160"/>
        <v>3453.38</v>
      </c>
      <c r="AE368">
        <f t="shared" si="161"/>
        <v>24.064472975480982</v>
      </c>
      <c r="AF368">
        <f t="shared" si="162"/>
        <v>93.296881723765367</v>
      </c>
      <c r="AG368">
        <f t="shared" si="163"/>
        <v>324.53896311935205</v>
      </c>
      <c r="AH368">
        <f t="shared" si="164"/>
        <v>1.4227801720560483E-5</v>
      </c>
      <c r="AI368">
        <f t="shared" si="165"/>
        <v>1.3949778018140617E-2</v>
      </c>
      <c r="AJ368">
        <f t="shared" si="166"/>
        <v>4180.8023226175774</v>
      </c>
      <c r="AK368">
        <f t="shared" si="167"/>
        <v>6.47825806605832</v>
      </c>
      <c r="AL368">
        <f t="shared" si="168"/>
        <v>1.6174162030341315E-2</v>
      </c>
      <c r="AM368">
        <f t="shared" si="169"/>
        <v>-1.3042199641823854E-2</v>
      </c>
    </row>
    <row r="369" spans="12:39" x14ac:dyDescent="0.25">
      <c r="L369">
        <f xml:space="preserve"> L368+$K$5</f>
        <v>0.36400000000000027</v>
      </c>
      <c r="M369" s="36">
        <f t="shared" si="144"/>
        <v>6491907.6181818182</v>
      </c>
      <c r="N369">
        <f t="shared" si="143"/>
        <v>64.919076181818184</v>
      </c>
      <c r="O369">
        <f t="shared" si="145"/>
        <v>3.8321847332789184E-2</v>
      </c>
      <c r="P369">
        <f t="shared" si="146"/>
        <v>6.6454089334705271E-2</v>
      </c>
      <c r="Q369">
        <f t="shared" si="147"/>
        <v>0.39652070709233939</v>
      </c>
      <c r="R369">
        <f t="shared" si="148"/>
        <v>0.17861330443029391</v>
      </c>
      <c r="S369">
        <f t="shared" si="149"/>
        <v>1.5738807755150745E-2</v>
      </c>
      <c r="T369">
        <f t="shared" si="150"/>
        <v>1.065716762459884E-2</v>
      </c>
      <c r="U369">
        <f t="shared" si="151"/>
        <v>2.6057242037328711E-2</v>
      </c>
      <c r="V369">
        <f t="shared" si="152"/>
        <v>533.68828357591633</v>
      </c>
      <c r="W369">
        <f t="shared" si="153"/>
        <v>3.3969744018497749</v>
      </c>
      <c r="X369">
        <f t="shared" si="154"/>
        <v>5.8907087230912385</v>
      </c>
      <c r="Y369">
        <f t="shared" si="155"/>
        <v>35.148897705762373</v>
      </c>
      <c r="Z369">
        <f t="shared" si="156"/>
        <v>15.832869895610763</v>
      </c>
      <c r="AA369">
        <f t="shared" si="157"/>
        <v>1.3951396078480882</v>
      </c>
      <c r="AB369">
        <f t="shared" si="158"/>
        <v>0.9446863378637006</v>
      </c>
      <c r="AC369">
        <f t="shared" si="159"/>
        <v>2.3097995097922399</v>
      </c>
      <c r="AD369">
        <f t="shared" si="160"/>
        <v>3453.38</v>
      </c>
      <c r="AE369">
        <f t="shared" si="161"/>
        <v>24.06104386274156</v>
      </c>
      <c r="AF369">
        <f t="shared" si="162"/>
        <v>93.200971317019153</v>
      </c>
      <c r="AG369">
        <f t="shared" si="163"/>
        <v>324.51066015075111</v>
      </c>
      <c r="AH369">
        <f t="shared" si="164"/>
        <v>1.4220883192405609E-5</v>
      </c>
      <c r="AI369">
        <f t="shared" si="165"/>
        <v>1.3954366271408419E-2</v>
      </c>
      <c r="AJ369">
        <f t="shared" si="166"/>
        <v>4179.5311749867433</v>
      </c>
      <c r="AK369">
        <f t="shared" si="167"/>
        <v>6.4833469101456096</v>
      </c>
      <c r="AL369">
        <f t="shared" si="168"/>
        <v>1.6148491296716562E-2</v>
      </c>
      <c r="AM369">
        <f t="shared" si="169"/>
        <v>-1.3026353294617522E-2</v>
      </c>
    </row>
    <row r="370" spans="12:39" x14ac:dyDescent="0.25">
      <c r="L370">
        <f xml:space="preserve"> L369+$K$5</f>
        <v>0.36500000000000027</v>
      </c>
      <c r="M370" s="36">
        <f t="shared" si="144"/>
        <v>6491863.1545454543</v>
      </c>
      <c r="N370">
        <f t="shared" si="143"/>
        <v>64.918631545454545</v>
      </c>
      <c r="O370">
        <f t="shared" si="145"/>
        <v>3.8304296554986669E-2</v>
      </c>
      <c r="P370">
        <f t="shared" si="146"/>
        <v>6.6449882789012524E-2</v>
      </c>
      <c r="Q370">
        <f t="shared" si="147"/>
        <v>0.39647298589965613</v>
      </c>
      <c r="R370">
        <f t="shared" si="148"/>
        <v>0.17861330443029391</v>
      </c>
      <c r="S370">
        <f t="shared" si="149"/>
        <v>1.5760565078646004E-2</v>
      </c>
      <c r="T370">
        <f t="shared" si="150"/>
        <v>1.0661374170291584E-2</v>
      </c>
      <c r="U370">
        <f t="shared" si="151"/>
        <v>2.6057242037328711E-2</v>
      </c>
      <c r="V370">
        <f t="shared" si="152"/>
        <v>533.70778163546538</v>
      </c>
      <c r="W370">
        <f t="shared" si="153"/>
        <v>3.3955971431334646</v>
      </c>
      <c r="X370">
        <f t="shared" si="154"/>
        <v>5.8906455007212442</v>
      </c>
      <c r="Y370">
        <f t="shared" si="155"/>
        <v>35.146515125734709</v>
      </c>
      <c r="Z370">
        <f t="shared" si="156"/>
        <v>15.833702242214295</v>
      </c>
      <c r="AA370">
        <f t="shared" si="157"/>
        <v>1.3971416934493301</v>
      </c>
      <c r="AB370">
        <f t="shared" si="158"/>
        <v>0.94510890240604262</v>
      </c>
      <c r="AC370">
        <f t="shared" si="159"/>
        <v>2.3099209377954697</v>
      </c>
      <c r="AD370">
        <f t="shared" si="160"/>
        <v>3453.38</v>
      </c>
      <c r="AE370">
        <f t="shared" si="161"/>
        <v>24.057637220097707</v>
      </c>
      <c r="AF370">
        <f t="shared" si="162"/>
        <v>93.105773501904523</v>
      </c>
      <c r="AG370">
        <f t="shared" si="163"/>
        <v>324.48285205352795</v>
      </c>
      <c r="AH370">
        <f t="shared" si="164"/>
        <v>1.421401235515962E-5</v>
      </c>
      <c r="AI370">
        <f t="shared" si="165"/>
        <v>1.3958926601216653E-2</v>
      </c>
      <c r="AJ370">
        <f t="shared" si="166"/>
        <v>4178.268560239665</v>
      </c>
      <c r="AK370">
        <f t="shared" si="167"/>
        <v>6.4884070855824802</v>
      </c>
      <c r="AL370">
        <f t="shared" si="168"/>
        <v>1.6122810344231037E-2</v>
      </c>
      <c r="AM370">
        <f t="shared" si="169"/>
        <v>-1.3010478903335659E-2</v>
      </c>
    </row>
    <row r="371" spans="12:39" x14ac:dyDescent="0.25">
      <c r="L371">
        <f xml:space="preserve"> L370+$K$5</f>
        <v>0.36600000000000027</v>
      </c>
      <c r="M371" s="36">
        <f t="shared" si="144"/>
        <v>6491818.5690909084</v>
      </c>
      <c r="N371">
        <f t="shared" si="143"/>
        <v>64.918185690909084</v>
      </c>
      <c r="O371">
        <f t="shared" si="145"/>
        <v>3.828676716520487E-2</v>
      </c>
      <c r="P371">
        <f t="shared" si="146"/>
        <v>6.6445689455979742E-2</v>
      </c>
      <c r="Q371">
        <f t="shared" si="147"/>
        <v>0.3964253471209942</v>
      </c>
      <c r="R371">
        <f t="shared" si="148"/>
        <v>0.17861330443029391</v>
      </c>
      <c r="S371">
        <f t="shared" si="149"/>
        <v>1.5782287801460581E-2</v>
      </c>
      <c r="T371">
        <f t="shared" si="150"/>
        <v>1.066556750332436E-2</v>
      </c>
      <c r="U371">
        <f t="shared" si="151"/>
        <v>2.6057242037328711E-2</v>
      </c>
      <c r="V371">
        <f t="shared" si="152"/>
        <v>533.72715559729522</v>
      </c>
      <c r="W371">
        <f t="shared" si="153"/>
        <v>3.3942212536985967</v>
      </c>
      <c r="X371">
        <f t="shared" si="154"/>
        <v>5.8905827800762127</v>
      </c>
      <c r="Y371">
        <f t="shared" si="155"/>
        <v>35.144135646055986</v>
      </c>
      <c r="Z371">
        <f t="shared" si="156"/>
        <v>15.834532894216411</v>
      </c>
      <c r="AA371">
        <f t="shared" si="157"/>
        <v>1.3991407646553371</v>
      </c>
      <c r="AB371">
        <f t="shared" si="158"/>
        <v>0.9455302336270498</v>
      </c>
      <c r="AC371">
        <f t="shared" si="159"/>
        <v>2.310042118579493</v>
      </c>
      <c r="AD371">
        <f t="shared" si="160"/>
        <v>3453.38</v>
      </c>
      <c r="AE371">
        <f t="shared" si="161"/>
        <v>24.054252983643998</v>
      </c>
      <c r="AF371">
        <f t="shared" si="162"/>
        <v>93.01128477464961</v>
      </c>
      <c r="AG371">
        <f t="shared" si="163"/>
        <v>324.45553667462326</v>
      </c>
      <c r="AH371">
        <f t="shared" si="164"/>
        <v>1.4207189033074179E-5</v>
      </c>
      <c r="AI371">
        <f t="shared" si="165"/>
        <v>1.3963459052212523E-2</v>
      </c>
      <c r="AJ371">
        <f t="shared" si="166"/>
        <v>4177.0144506815286</v>
      </c>
      <c r="AK371">
        <f t="shared" si="167"/>
        <v>6.4934386000863604</v>
      </c>
      <c r="AL371">
        <f t="shared" si="168"/>
        <v>1.609711983087013E-2</v>
      </c>
      <c r="AM371">
        <f t="shared" si="169"/>
        <v>-1.2994577201658336E-2</v>
      </c>
    </row>
    <row r="372" spans="12:39" x14ac:dyDescent="0.25">
      <c r="L372">
        <f xml:space="preserve"> L371+$K$5</f>
        <v>0.36700000000000027</v>
      </c>
      <c r="M372" s="36">
        <f t="shared" si="144"/>
        <v>6491773.8618181814</v>
      </c>
      <c r="N372">
        <f t="shared" si="143"/>
        <v>64.917738618181815</v>
      </c>
      <c r="O372">
        <f t="shared" si="145"/>
        <v>3.8269259200239866E-2</v>
      </c>
      <c r="P372">
        <f t="shared" si="146"/>
        <v>6.6441509311692501E-2</v>
      </c>
      <c r="Q372">
        <f t="shared" si="147"/>
        <v>0.39637779075820245</v>
      </c>
      <c r="R372">
        <f t="shared" si="148"/>
        <v>0.17861330443029391</v>
      </c>
      <c r="S372">
        <f t="shared" si="149"/>
        <v>1.5803975910712833E-2</v>
      </c>
      <c r="T372">
        <f t="shared" si="150"/>
        <v>1.0669747647611605E-2</v>
      </c>
      <c r="U372">
        <f t="shared" si="151"/>
        <v>2.6057242037328711E-2</v>
      </c>
      <c r="V372">
        <f t="shared" si="152"/>
        <v>533.7464057475031</v>
      </c>
      <c r="W372">
        <f t="shared" si="153"/>
        <v>3.3928467373702809</v>
      </c>
      <c r="X372">
        <f t="shared" si="154"/>
        <v>5.8905205589325877</v>
      </c>
      <c r="Y372">
        <f t="shared" si="155"/>
        <v>35.141759266967405</v>
      </c>
      <c r="Z372">
        <f t="shared" si="156"/>
        <v>15.835361850522808</v>
      </c>
      <c r="AA372">
        <f t="shared" si="157"/>
        <v>1.4011368191262104</v>
      </c>
      <c r="AB372">
        <f t="shared" si="158"/>
        <v>0.94595033327784828</v>
      </c>
      <c r="AC372">
        <f t="shared" si="159"/>
        <v>2.3101630519846674</v>
      </c>
      <c r="AD372">
        <f t="shared" si="160"/>
        <v>3453.38</v>
      </c>
      <c r="AE372">
        <f t="shared" si="161"/>
        <v>24.05089108935336</v>
      </c>
      <c r="AF372">
        <f t="shared" si="162"/>
        <v>92.917501647691182</v>
      </c>
      <c r="AG372">
        <f t="shared" si="163"/>
        <v>324.42871186291069</v>
      </c>
      <c r="AH372">
        <f t="shared" si="164"/>
        <v>1.4200413050654501E-5</v>
      </c>
      <c r="AI372">
        <f t="shared" si="165"/>
        <v>1.396796366959316E-2</v>
      </c>
      <c r="AJ372">
        <f t="shared" si="166"/>
        <v>4175.7688186140595</v>
      </c>
      <c r="AK372">
        <f t="shared" si="167"/>
        <v>6.4984414623217619</v>
      </c>
      <c r="AL372">
        <f t="shared" si="168"/>
        <v>1.6071420411141783E-2</v>
      </c>
      <c r="AM372">
        <f t="shared" si="169"/>
        <v>-1.2978648914685883E-2</v>
      </c>
    </row>
    <row r="373" spans="12:39" x14ac:dyDescent="0.25">
      <c r="L373">
        <f xml:space="preserve"> L372+$K$5</f>
        <v>0.36800000000000027</v>
      </c>
      <c r="M373" s="36">
        <f t="shared" si="144"/>
        <v>6491729.0327272722</v>
      </c>
      <c r="N373">
        <f t="shared" si="143"/>
        <v>64.917290327272724</v>
      </c>
      <c r="O373">
        <f t="shared" si="145"/>
        <v>3.8251772695910784E-2</v>
      </c>
      <c r="P373">
        <f t="shared" si="146"/>
        <v>6.6437342332331464E-2</v>
      </c>
      <c r="Q373">
        <f t="shared" si="147"/>
        <v>0.39633031681146119</v>
      </c>
      <c r="R373">
        <f t="shared" si="148"/>
        <v>0.17861330443029391</v>
      </c>
      <c r="S373">
        <f t="shared" si="149"/>
        <v>1.5825629394402956E-2</v>
      </c>
      <c r="T373">
        <f t="shared" si="150"/>
        <v>1.0673914626972644E-2</v>
      </c>
      <c r="U373">
        <f t="shared" si="151"/>
        <v>2.6057242037328711E-2</v>
      </c>
      <c r="V373">
        <f t="shared" si="152"/>
        <v>533.76553237365601</v>
      </c>
      <c r="W373">
        <f t="shared" si="153"/>
        <v>3.3914735978951924</v>
      </c>
      <c r="X373">
        <f t="shared" si="154"/>
        <v>5.8904588350885536</v>
      </c>
      <c r="Y373">
        <f t="shared" si="155"/>
        <v>35.139385988644662</v>
      </c>
      <c r="Z373">
        <f t="shared" si="156"/>
        <v>15.836189110077919</v>
      </c>
      <c r="AA373">
        <f t="shared" si="157"/>
        <v>1.4031298546048667</v>
      </c>
      <c r="AB373">
        <f t="shared" si="158"/>
        <v>0.94636920310453854</v>
      </c>
      <c r="AC373">
        <f t="shared" si="159"/>
        <v>2.3102837378569991</v>
      </c>
      <c r="AD373">
        <f t="shared" si="160"/>
        <v>3453.38</v>
      </c>
      <c r="AE373">
        <f t="shared" si="161"/>
        <v>24.047551473080663</v>
      </c>
      <c r="AF373">
        <f t="shared" si="162"/>
        <v>92.824420649632785</v>
      </c>
      <c r="AG373">
        <f t="shared" si="163"/>
        <v>324.40237546938579</v>
      </c>
      <c r="AH373">
        <f t="shared" si="164"/>
        <v>1.4193684232663546E-5</v>
      </c>
      <c r="AI373">
        <f t="shared" si="165"/>
        <v>1.3972440499099638E-2</v>
      </c>
      <c r="AJ373">
        <f t="shared" si="166"/>
        <v>4174.5316363366383</v>
      </c>
      <c r="AK373">
        <f t="shared" si="167"/>
        <v>6.5034156818938138</v>
      </c>
      <c r="AL373">
        <f t="shared" si="168"/>
        <v>1.6045712736028537E-2</v>
      </c>
      <c r="AM373">
        <f t="shared" si="169"/>
        <v>-1.2962694759049712E-2</v>
      </c>
    </row>
    <row r="374" spans="12:39" x14ac:dyDescent="0.25">
      <c r="L374">
        <f xml:space="preserve"> L373+$K$5</f>
        <v>0.36900000000000027</v>
      </c>
      <c r="M374" s="36">
        <f t="shared" si="144"/>
        <v>6491684.0818181811</v>
      </c>
      <c r="N374">
        <f t="shared" si="143"/>
        <v>64.916840818181811</v>
      </c>
      <c r="O374">
        <f t="shared" si="145"/>
        <v>3.8234307687071208E-2</v>
      </c>
      <c r="P374">
        <f t="shared" si="146"/>
        <v>6.6433188494165754E-2</v>
      </c>
      <c r="Q374">
        <f t="shared" si="147"/>
        <v>0.39628292527928494</v>
      </c>
      <c r="R374">
        <f t="shared" si="148"/>
        <v>0.17861330443029391</v>
      </c>
      <c r="S374">
        <f t="shared" si="149"/>
        <v>1.5847248241408235E-2</v>
      </c>
      <c r="T374">
        <f t="shared" si="150"/>
        <v>1.0678068465138347E-2</v>
      </c>
      <c r="U374">
        <f t="shared" si="151"/>
        <v>2.6057242037328711E-2</v>
      </c>
      <c r="V374">
        <f t="shared" si="152"/>
        <v>533.78453576476772</v>
      </c>
      <c r="W374">
        <f t="shared" si="153"/>
        <v>3.3901018389425017</v>
      </c>
      <c r="X374">
        <f t="shared" si="154"/>
        <v>5.8903976063633792</v>
      </c>
      <c r="Y374">
        <f t="shared" si="155"/>
        <v>35.137015811197678</v>
      </c>
      <c r="Z374">
        <f t="shared" si="156"/>
        <v>15.837014671864708</v>
      </c>
      <c r="AA374">
        <f t="shared" si="157"/>
        <v>1.4051198689166509</v>
      </c>
      <c r="AB374">
        <f t="shared" si="158"/>
        <v>0.94678684484877584</v>
      </c>
      <c r="AC374">
        <f t="shared" si="159"/>
        <v>2.3104041760481167</v>
      </c>
      <c r="AD374">
        <f t="shared" si="160"/>
        <v>3453.38</v>
      </c>
      <c r="AE374">
        <f t="shared" si="161"/>
        <v>24.044234070566116</v>
      </c>
      <c r="AF374">
        <f t="shared" si="162"/>
        <v>92.732038325198786</v>
      </c>
      <c r="AG374">
        <f t="shared" si="163"/>
        <v>324.37652534734502</v>
      </c>
      <c r="AH374">
        <f t="shared" si="164"/>
        <v>1.4187002404126142E-5</v>
      </c>
      <c r="AI374">
        <f t="shared" si="165"/>
        <v>1.397688958701112E-2</v>
      </c>
      <c r="AJ374">
        <f t="shared" si="166"/>
        <v>4173.3028761473761</v>
      </c>
      <c r="AK374">
        <f t="shared" si="167"/>
        <v>6.508361269341834</v>
      </c>
      <c r="AL374">
        <f t="shared" si="168"/>
        <v>1.6019997452941859E-2</v>
      </c>
      <c r="AM374">
        <f t="shared" si="169"/>
        <v>-1.2946715443020273E-2</v>
      </c>
    </row>
    <row r="375" spans="12:39" x14ac:dyDescent="0.25">
      <c r="L375">
        <f xml:space="preserve"> L374+$K$5</f>
        <v>0.37000000000000027</v>
      </c>
      <c r="M375" s="36">
        <f t="shared" si="144"/>
        <v>6491639.0090909088</v>
      </c>
      <c r="N375">
        <f t="shared" si="143"/>
        <v>64.91639009090909</v>
      </c>
      <c r="O375">
        <f t="shared" si="145"/>
        <v>3.8216864207620459E-2</v>
      </c>
      <c r="P375">
        <f t="shared" si="146"/>
        <v>6.642904777354651E-2</v>
      </c>
      <c r="Q375">
        <f t="shared" si="147"/>
        <v>0.39623561615852571</v>
      </c>
      <c r="R375">
        <f t="shared" si="148"/>
        <v>0.17861330443029391</v>
      </c>
      <c r="S375">
        <f t="shared" si="149"/>
        <v>1.5868832441478228E-2</v>
      </c>
      <c r="T375">
        <f t="shared" si="150"/>
        <v>1.0682209185757593E-2</v>
      </c>
      <c r="U375">
        <f t="shared" si="151"/>
        <v>2.6057242037328711E-2</v>
      </c>
      <c r="V375">
        <f t="shared" si="152"/>
        <v>533.8034162112757</v>
      </c>
      <c r="W375">
        <f t="shared" si="153"/>
        <v>3.3887314641047923</v>
      </c>
      <c r="X375">
        <f t="shared" si="154"/>
        <v>5.8903368705967871</v>
      </c>
      <c r="Y375">
        <f t="shared" si="155"/>
        <v>35.134648734670463</v>
      </c>
      <c r="Z375">
        <f t="shared" si="156"/>
        <v>15.837838534904527</v>
      </c>
      <c r="AA375">
        <f t="shared" si="157"/>
        <v>1.4071068599689385</v>
      </c>
      <c r="AB375">
        <f t="shared" si="158"/>
        <v>0.94720326024833479</v>
      </c>
      <c r="AC375">
        <f t="shared" si="159"/>
        <v>2.3105243664152488</v>
      </c>
      <c r="AD375">
        <f t="shared" si="160"/>
        <v>3453.38</v>
      </c>
      <c r="AE375">
        <f t="shared" si="161"/>
        <v>24.040938817438711</v>
      </c>
      <c r="AF375">
        <f t="shared" si="162"/>
        <v>92.640351235186472</v>
      </c>
      <c r="AG375">
        <f t="shared" si="163"/>
        <v>324.35115935255953</v>
      </c>
      <c r="AH375">
        <f t="shared" si="164"/>
        <v>1.418036739033305E-5</v>
      </c>
      <c r="AI375">
        <f t="shared" si="165"/>
        <v>1.3981310980138863E-2</v>
      </c>
      <c r="AJ375">
        <f t="shared" si="166"/>
        <v>4172.0825103440948</v>
      </c>
      <c r="AK375">
        <f t="shared" si="167"/>
        <v>6.5132782361329422</v>
      </c>
      <c r="AL375">
        <f t="shared" si="168"/>
        <v>1.5994275205678029E-2</v>
      </c>
      <c r="AM375">
        <f t="shared" si="169"/>
        <v>-1.2930711666614907E-2</v>
      </c>
    </row>
    <row r="376" spans="12:39" x14ac:dyDescent="0.25">
      <c r="L376">
        <f xml:space="preserve"> L375+$K$5</f>
        <v>0.37100000000000027</v>
      </c>
      <c r="M376" s="36">
        <f t="shared" si="144"/>
        <v>6491593.8145454545</v>
      </c>
      <c r="N376">
        <f t="shared" si="143"/>
        <v>64.915938145454547</v>
      </c>
      <c r="O376">
        <f t="shared" si="145"/>
        <v>3.8199442290514696E-2</v>
      </c>
      <c r="P376">
        <f t="shared" si="146"/>
        <v>6.6424920146900587E-2</v>
      </c>
      <c r="Q376">
        <f t="shared" si="147"/>
        <v>0.39618838944437645</v>
      </c>
      <c r="R376">
        <f t="shared" si="148"/>
        <v>0.17861330443029391</v>
      </c>
      <c r="S376">
        <f t="shared" si="149"/>
        <v>1.5890381985229903E-2</v>
      </c>
      <c r="T376">
        <f t="shared" si="150"/>
        <v>1.068633681240351E-2</v>
      </c>
      <c r="U376">
        <f t="shared" si="151"/>
        <v>2.6057242037328711E-2</v>
      </c>
      <c r="V376">
        <f t="shared" si="152"/>
        <v>533.82217400501838</v>
      </c>
      <c r="W376">
        <f t="shared" si="153"/>
        <v>3.3873624768989519</v>
      </c>
      <c r="X376">
        <f t="shared" si="154"/>
        <v>5.8902766256483092</v>
      </c>
      <c r="Y376">
        <f t="shared" si="155"/>
        <v>35.132284759040843</v>
      </c>
      <c r="Z376">
        <f t="shared" si="156"/>
        <v>15.838660698256881</v>
      </c>
      <c r="AA376">
        <f t="shared" si="157"/>
        <v>1.4090908257507335</v>
      </c>
      <c r="AB376">
        <f t="shared" si="158"/>
        <v>0.94761845103764908</v>
      </c>
      <c r="AC376">
        <f t="shared" si="159"/>
        <v>2.3106443088211899</v>
      </c>
      <c r="AD376">
        <f t="shared" si="160"/>
        <v>3453.38</v>
      </c>
      <c r="AE376">
        <f t="shared" si="161"/>
        <v>24.037665649219665</v>
      </c>
      <c r="AF376">
        <f t="shared" si="162"/>
        <v>92.549355956423156</v>
      </c>
      <c r="AG376">
        <f t="shared" si="163"/>
        <v>324.3262753434484</v>
      </c>
      <c r="AH376">
        <f t="shared" si="164"/>
        <v>1.4173779016844794E-5</v>
      </c>
      <c r="AI376">
        <f t="shared" si="165"/>
        <v>1.398570472582049E-2</v>
      </c>
      <c r="AJ376">
        <f t="shared" si="166"/>
        <v>4170.8705112254775</v>
      </c>
      <c r="AK376">
        <f t="shared" si="167"/>
        <v>6.518166594655515</v>
      </c>
      <c r="AL376">
        <f t="shared" si="168"/>
        <v>1.5968546634375157E-2</v>
      </c>
      <c r="AM376">
        <f t="shared" si="169"/>
        <v>-1.2914684121700193E-2</v>
      </c>
    </row>
    <row r="377" spans="12:39" x14ac:dyDescent="0.25">
      <c r="L377">
        <f xml:space="preserve"> L376+$K$5</f>
        <v>0.37200000000000027</v>
      </c>
      <c r="M377" s="36">
        <f t="shared" si="144"/>
        <v>6491548.4981818181</v>
      </c>
      <c r="N377">
        <f t="shared" si="143"/>
        <v>64.915484981818182</v>
      </c>
      <c r="O377">
        <f t="shared" si="145"/>
        <v>3.818204196777792E-2</v>
      </c>
      <c r="P377">
        <f t="shared" si="146"/>
        <v>6.6420805590724566E-2</v>
      </c>
      <c r="Q377">
        <f t="shared" si="147"/>
        <v>0.39614124513037485</v>
      </c>
      <c r="R377">
        <f t="shared" si="148"/>
        <v>0.17861330443029391</v>
      </c>
      <c r="S377">
        <f t="shared" si="149"/>
        <v>1.5911896864142704E-2</v>
      </c>
      <c r="T377">
        <f t="shared" si="150"/>
        <v>1.069045136857953E-2</v>
      </c>
      <c r="U377">
        <f t="shared" si="151"/>
        <v>2.6057242037328711E-2</v>
      </c>
      <c r="V377">
        <f t="shared" si="152"/>
        <v>533.84080943921276</v>
      </c>
      <c r="W377">
        <f t="shared" si="153"/>
        <v>3.3859948807670701</v>
      </c>
      <c r="X377">
        <f t="shared" si="154"/>
        <v>5.8902168693966965</v>
      </c>
      <c r="Y377">
        <f t="shared" si="155"/>
        <v>35.129923884220268</v>
      </c>
      <c r="Z377">
        <f t="shared" si="156"/>
        <v>15.839481161019268</v>
      </c>
      <c r="AA377">
        <f t="shared" si="157"/>
        <v>1.4110717643322601</v>
      </c>
      <c r="AB377">
        <f t="shared" si="158"/>
        <v>0.94803241894834178</v>
      </c>
      <c r="AC377">
        <f t="shared" si="159"/>
        <v>2.310764003134278</v>
      </c>
      <c r="AD377">
        <f t="shared" si="160"/>
        <v>3453.38</v>
      </c>
      <c r="AE377">
        <f t="shared" si="161"/>
        <v>24.034414501325678</v>
      </c>
      <c r="AF377">
        <f t="shared" si="162"/>
        <v>92.459049081713687</v>
      </c>
      <c r="AG377">
        <f t="shared" si="163"/>
        <v>324.30187118123808</v>
      </c>
      <c r="AH377">
        <f t="shared" si="164"/>
        <v>1.4167237109495646E-5</v>
      </c>
      <c r="AI377">
        <f t="shared" si="165"/>
        <v>1.3990070871914066E-2</v>
      </c>
      <c r="AJ377">
        <f t="shared" si="166"/>
        <v>4169.6668510919626</v>
      </c>
      <c r="AK377">
        <f t="shared" si="167"/>
        <v>6.5230263582127659</v>
      </c>
      <c r="AL377">
        <f t="shared" si="168"/>
        <v>1.594281237547248E-2</v>
      </c>
      <c r="AM377">
        <f t="shared" si="169"/>
        <v>-1.28986334920961E-2</v>
      </c>
    </row>
    <row r="378" spans="12:39" x14ac:dyDescent="0.25">
      <c r="L378">
        <f xml:space="preserve"> L377+$K$5</f>
        <v>0.37300000000000028</v>
      </c>
      <c r="M378" s="36">
        <f t="shared" si="144"/>
        <v>6491503.0599999996</v>
      </c>
      <c r="N378">
        <f t="shared" si="143"/>
        <v>64.915030599999994</v>
      </c>
      <c r="O378">
        <f t="shared" si="145"/>
        <v>3.816466327051278E-2</v>
      </c>
      <c r="P378">
        <f t="shared" si="146"/>
        <v>6.6416704081578848E-2</v>
      </c>
      <c r="Q378">
        <f t="shared" si="147"/>
        <v>0.39609418320840745</v>
      </c>
      <c r="R378">
        <f t="shared" si="148"/>
        <v>0.17861330443029391</v>
      </c>
      <c r="S378">
        <f t="shared" si="149"/>
        <v>1.5933377070553562E-2</v>
      </c>
      <c r="T378">
        <f t="shared" si="150"/>
        <v>1.069455287772525E-2</v>
      </c>
      <c r="U378">
        <f t="shared" si="151"/>
        <v>2.6057242037328711E-2</v>
      </c>
      <c r="V378">
        <f t="shared" si="152"/>
        <v>533.85932280843144</v>
      </c>
      <c r="W378">
        <f t="shared" si="153"/>
        <v>3.3846286790773092</v>
      </c>
      <c r="X378">
        <f t="shared" si="154"/>
        <v>5.8901575997393145</v>
      </c>
      <c r="Y378">
        <f t="shared" si="155"/>
        <v>35.127566110053749</v>
      </c>
      <c r="Z378">
        <f t="shared" si="156"/>
        <v>15.840299922326981</v>
      </c>
      <c r="AA378">
        <f t="shared" si="157"/>
        <v>1.4130496738645482</v>
      </c>
      <c r="AB378">
        <f t="shared" si="158"/>
        <v>0.94844516570973281</v>
      </c>
      <c r="AC378">
        <f t="shared" si="159"/>
        <v>2.3108834492283634</v>
      </c>
      <c r="AD378">
        <f t="shared" si="160"/>
        <v>3453.38</v>
      </c>
      <c r="AE378">
        <f t="shared" si="161"/>
        <v>24.031185309072438</v>
      </c>
      <c r="AF378">
        <f t="shared" si="162"/>
        <v>92.369427219798595</v>
      </c>
      <c r="AG378">
        <f t="shared" si="163"/>
        <v>324.27794473012909</v>
      </c>
      <c r="AH378">
        <f t="shared" si="164"/>
        <v>1.4160741494397375E-5</v>
      </c>
      <c r="AI378">
        <f t="shared" si="165"/>
        <v>1.3994409466792191E-2</v>
      </c>
      <c r="AJ378">
        <f t="shared" si="166"/>
        <v>4168.4715022468854</v>
      </c>
      <c r="AK378">
        <f t="shared" si="167"/>
        <v>6.5278575410161244</v>
      </c>
      <c r="AL378">
        <f t="shared" si="168"/>
        <v>1.5917073061670336E-2</v>
      </c>
      <c r="AM378">
        <f t="shared" si="169"/>
        <v>-1.2882560453676214E-2</v>
      </c>
    </row>
    <row r="379" spans="12:39" x14ac:dyDescent="0.25">
      <c r="L379">
        <f xml:space="preserve"> L378+$K$5</f>
        <v>0.37400000000000028</v>
      </c>
      <c r="M379" s="36">
        <f t="shared" si="144"/>
        <v>6491457.5</v>
      </c>
      <c r="N379">
        <f t="shared" si="143"/>
        <v>64.914574999999999</v>
      </c>
      <c r="O379">
        <f t="shared" si="145"/>
        <v>3.8147306228911326E-2</v>
      </c>
      <c r="P379">
        <f t="shared" si="146"/>
        <v>6.6412615596081997E-2</v>
      </c>
      <c r="Q379">
        <f t="shared" si="147"/>
        <v>0.39604720366871399</v>
      </c>
      <c r="R379">
        <f t="shared" si="148"/>
        <v>0.17861330443029391</v>
      </c>
      <c r="S379">
        <f t="shared" si="149"/>
        <v>1.5954822597651866E-2</v>
      </c>
      <c r="T379">
        <f t="shared" si="150"/>
        <v>1.0698641363222097E-2</v>
      </c>
      <c r="U379">
        <f t="shared" si="151"/>
        <v>2.6057242037328711E-2</v>
      </c>
      <c r="V379">
        <f t="shared" si="152"/>
        <v>533.87771440858057</v>
      </c>
      <c r="W379">
        <f t="shared" si="153"/>
        <v>3.3832638751247717</v>
      </c>
      <c r="X379">
        <f t="shared" si="154"/>
        <v>5.8900988145915694</v>
      </c>
      <c r="Y379">
        <f t="shared" si="155"/>
        <v>35.125211436319624</v>
      </c>
      <c r="Z379">
        <f t="shared" si="156"/>
        <v>15.841116981352906</v>
      </c>
      <c r="AA379">
        <f t="shared" si="157"/>
        <v>1.415024552579015</v>
      </c>
      <c r="AB379">
        <f t="shared" si="158"/>
        <v>0.94885669304933129</v>
      </c>
      <c r="AC379">
        <f t="shared" si="159"/>
        <v>2.3110026469827814</v>
      </c>
      <c r="AD379">
        <f t="shared" si="160"/>
        <v>3453.38</v>
      </c>
      <c r="AE379">
        <f t="shared" si="161"/>
        <v>24.027978007677742</v>
      </c>
      <c r="AF379">
        <f t="shared" si="162"/>
        <v>92.280486995300492</v>
      </c>
      <c r="AG379">
        <f t="shared" si="163"/>
        <v>324.25449385744548</v>
      </c>
      <c r="AH379">
        <f t="shared" si="164"/>
        <v>1.4154291997943034E-5</v>
      </c>
      <c r="AI379">
        <f t="shared" si="165"/>
        <v>1.3998720559336299E-2</v>
      </c>
      <c r="AJ379">
        <f t="shared" si="166"/>
        <v>4167.2844369973818</v>
      </c>
      <c r="AK379">
        <f t="shared" si="167"/>
        <v>6.5326601581789054</v>
      </c>
      <c r="AL379">
        <f t="shared" si="168"/>
        <v>1.5891329321892491E-2</v>
      </c>
      <c r="AM379">
        <f t="shared" si="169"/>
        <v>-1.2866465674466417E-2</v>
      </c>
    </row>
    <row r="380" spans="12:39" x14ac:dyDescent="0.25">
      <c r="L380">
        <f xml:space="preserve"> L379+$K$5</f>
        <v>0.37500000000000028</v>
      </c>
      <c r="M380" s="36">
        <f t="shared" si="144"/>
        <v>6491411.8181818184</v>
      </c>
      <c r="N380">
        <f t="shared" si="143"/>
        <v>64.914118181818182</v>
      </c>
      <c r="O380">
        <f t="shared" si="145"/>
        <v>3.8129970872265537E-2</v>
      </c>
      <c r="P380">
        <f t="shared" si="146"/>
        <v>6.6408540110905287E-2</v>
      </c>
      <c r="Q380">
        <f t="shared" si="147"/>
        <v>0.39600030649989226</v>
      </c>
      <c r="R380">
        <f t="shared" si="148"/>
        <v>0.17861330443029391</v>
      </c>
      <c r="S380">
        <f t="shared" si="149"/>
        <v>1.5976233439474373E-2</v>
      </c>
      <c r="T380">
        <f t="shared" si="150"/>
        <v>1.0702716848398812E-2</v>
      </c>
      <c r="U380">
        <f t="shared" si="151"/>
        <v>2.6057242037328711E-2</v>
      </c>
      <c r="V380">
        <f t="shared" si="152"/>
        <v>533.89598453687768</v>
      </c>
      <c r="W380">
        <f t="shared" si="153"/>
        <v>3.3819004721323469</v>
      </c>
      <c r="X380">
        <f t="shared" si="154"/>
        <v>5.8900405118863493</v>
      </c>
      <c r="Y380">
        <f t="shared" si="155"/>
        <v>35.122859862729491</v>
      </c>
      <c r="Z380">
        <f t="shared" si="156"/>
        <v>15.84193233730732</v>
      </c>
      <c r="AA380">
        <f t="shared" si="157"/>
        <v>1.4169963987870393</v>
      </c>
      <c r="AB380">
        <f t="shared" si="158"/>
        <v>0.94926700269331121</v>
      </c>
      <c r="AC380">
        <f t="shared" si="159"/>
        <v>2.3111215962823231</v>
      </c>
      <c r="AD380">
        <f t="shared" si="160"/>
        <v>3453.38</v>
      </c>
      <c r="AE380">
        <f t="shared" si="161"/>
        <v>24.024792532264936</v>
      </c>
      <c r="AF380">
        <f t="shared" si="162"/>
        <v>92.192225048679575</v>
      </c>
      <c r="AG380">
        <f t="shared" si="163"/>
        <v>324.23151643379015</v>
      </c>
      <c r="AH380">
        <f t="shared" si="164"/>
        <v>1.4147888446810623E-5</v>
      </c>
      <c r="AI380">
        <f t="shared" si="165"/>
        <v>1.4003004198930821E-2</v>
      </c>
      <c r="AJ380">
        <f t="shared" si="166"/>
        <v>4166.1056276554227</v>
      </c>
      <c r="AK380">
        <f t="shared" si="167"/>
        <v>6.5374342257094771</v>
      </c>
      <c r="AL380">
        <f t="shared" si="168"/>
        <v>1.5865581781249045E-2</v>
      </c>
      <c r="AM380">
        <f t="shared" si="169"/>
        <v>-1.2850349814740815E-2</v>
      </c>
    </row>
    <row r="381" spans="12:39" x14ac:dyDescent="0.25">
      <c r="L381">
        <f xml:space="preserve"> L380+$K$5</f>
        <v>0.37600000000000028</v>
      </c>
      <c r="M381" s="36">
        <f t="shared" si="144"/>
        <v>6491366.0145454546</v>
      </c>
      <c r="N381">
        <f t="shared" si="143"/>
        <v>64.913660145454557</v>
      </c>
      <c r="O381">
        <f t="shared" si="145"/>
        <v>3.8112657228977796E-2</v>
      </c>
      <c r="P381">
        <f t="shared" si="146"/>
        <v>6.6404477602767339E-2</v>
      </c>
      <c r="Q381">
        <f t="shared" si="147"/>
        <v>0.39595349168890293</v>
      </c>
      <c r="R381">
        <f t="shared" si="148"/>
        <v>0.17861330443029391</v>
      </c>
      <c r="S381">
        <f t="shared" si="149"/>
        <v>1.5997609590900068E-2</v>
      </c>
      <c r="T381">
        <f t="shared" si="150"/>
        <v>1.0706779356536765E-2</v>
      </c>
      <c r="U381">
        <f t="shared" si="151"/>
        <v>2.6057242037328711E-2</v>
      </c>
      <c r="V381">
        <f t="shared" si="152"/>
        <v>533.91413349182926</v>
      </c>
      <c r="W381">
        <f t="shared" si="153"/>
        <v>3.3805384732515602</v>
      </c>
      <c r="X381">
        <f t="shared" si="154"/>
        <v>5.8899826895734737</v>
      </c>
      <c r="Y381">
        <f t="shared" si="155"/>
        <v>35.120511388928122</v>
      </c>
      <c r="Z381">
        <f t="shared" si="156"/>
        <v>15.842745989437706</v>
      </c>
      <c r="AA381">
        <f t="shared" si="157"/>
        <v>1.418965210879533</v>
      </c>
      <c r="AB381">
        <f t="shared" si="158"/>
        <v>0.9496760963669727</v>
      </c>
      <c r="AC381">
        <f t="shared" si="159"/>
        <v>2.3112402970172052</v>
      </c>
      <c r="AD381">
        <f t="shared" si="160"/>
        <v>3453.38</v>
      </c>
      <c r="AE381">
        <f t="shared" si="161"/>
        <v>24.021628817866052</v>
      </c>
      <c r="AF381">
        <f t="shared" si="162"/>
        <v>92.10463803618228</v>
      </c>
      <c r="AG381">
        <f t="shared" si="163"/>
        <v>324.20901033318904</v>
      </c>
      <c r="AH381">
        <f t="shared" si="164"/>
        <v>1.4141530667966683E-5</v>
      </c>
      <c r="AI381">
        <f t="shared" si="165"/>
        <v>1.4007260435457329E-2</v>
      </c>
      <c r="AJ381">
        <f t="shared" si="166"/>
        <v>4164.9350465387952</v>
      </c>
      <c r="AK381">
        <f t="shared" si="167"/>
        <v>6.5421797605049594</v>
      </c>
      <c r="AL381">
        <f t="shared" si="168"/>
        <v>1.5839831061001543E-2</v>
      </c>
      <c r="AM381">
        <f t="shared" si="169"/>
        <v>-1.2834213527118804E-2</v>
      </c>
    </row>
    <row r="382" spans="12:39" x14ac:dyDescent="0.25">
      <c r="L382">
        <f xml:space="preserve"> L381+$K$5</f>
        <v>0.37700000000000028</v>
      </c>
      <c r="M382" s="36">
        <f t="shared" si="144"/>
        <v>6491320.0890909089</v>
      </c>
      <c r="N382">
        <f t="shared" si="143"/>
        <v>64.913200890909096</v>
      </c>
      <c r="O382">
        <f t="shared" si="145"/>
        <v>3.8095365326571186E-2</v>
      </c>
      <c r="P382">
        <f t="shared" si="146"/>
        <v>6.6400428048429036E-2</v>
      </c>
      <c r="Q382">
        <f t="shared" si="147"/>
        <v>0.39590675922107477</v>
      </c>
      <c r="R382">
        <f t="shared" si="148"/>
        <v>0.17861330443029391</v>
      </c>
      <c r="S382">
        <f t="shared" si="149"/>
        <v>1.6018951047644982E-2</v>
      </c>
      <c r="T382">
        <f t="shared" si="150"/>
        <v>1.071082891087507E-2</v>
      </c>
      <c r="U382">
        <f t="shared" si="151"/>
        <v>2.6057242037328711E-2</v>
      </c>
      <c r="V382">
        <f t="shared" si="152"/>
        <v>533.93216157320933</v>
      </c>
      <c r="W382">
        <f t="shared" si="153"/>
        <v>3.3791778815633911</v>
      </c>
      <c r="X382">
        <f t="shared" si="154"/>
        <v>5.8899253456191563</v>
      </c>
      <c r="Y382">
        <f t="shared" si="155"/>
        <v>35.118166014493312</v>
      </c>
      <c r="Z382">
        <f t="shared" si="156"/>
        <v>15.843557937028512</v>
      </c>
      <c r="AA382">
        <f t="shared" si="157"/>
        <v>1.4209309873265035</v>
      </c>
      <c r="AB382">
        <f t="shared" si="158"/>
        <v>0.95008397579518389</v>
      </c>
      <c r="AC382">
        <f t="shared" si="159"/>
        <v>2.3113587490830398</v>
      </c>
      <c r="AD382">
        <f t="shared" si="160"/>
        <v>3453.38</v>
      </c>
      <c r="AE382">
        <f t="shared" si="161"/>
        <v>24.018486799425038</v>
      </c>
      <c r="AF382">
        <f t="shared" si="162"/>
        <v>92.017722629790384</v>
      </c>
      <c r="AG382">
        <f t="shared" si="163"/>
        <v>324.18697343323169</v>
      </c>
      <c r="AH382">
        <f t="shared" si="164"/>
        <v>1.4135218488669852E-5</v>
      </c>
      <c r="AI382">
        <f t="shared" si="165"/>
        <v>1.4011489319288948E-2</v>
      </c>
      <c r="AJ382">
        <f t="shared" si="166"/>
        <v>4163.7726659720338</v>
      </c>
      <c r="AK382">
        <f t="shared" si="167"/>
        <v>6.5468967803445075</v>
      </c>
      <c r="AL382">
        <f t="shared" si="168"/>
        <v>1.5814077778529157E-2</v>
      </c>
      <c r="AM382">
        <f t="shared" si="169"/>
        <v>-1.2818057456656165E-2</v>
      </c>
    </row>
    <row r="383" spans="12:39" x14ac:dyDescent="0.25">
      <c r="L383">
        <f xml:space="preserve"> L382+$K$5</f>
        <v>0.37800000000000028</v>
      </c>
      <c r="M383" s="36">
        <f t="shared" si="144"/>
        <v>6491274.041818182</v>
      </c>
      <c r="N383">
        <f t="shared" si="143"/>
        <v>64.912740418181826</v>
      </c>
      <c r="O383">
        <f t="shared" si="145"/>
        <v>3.8078095191699697E-2</v>
      </c>
      <c r="P383">
        <f t="shared" si="146"/>
        <v>6.6396391424688547E-2</v>
      </c>
      <c r="Q383">
        <f t="shared" si="147"/>
        <v>0.39586010908011032</v>
      </c>
      <c r="R383">
        <f t="shared" si="148"/>
        <v>0.17861330443029391</v>
      </c>
      <c r="S383">
        <f t="shared" si="149"/>
        <v>1.6040257806256952E-2</v>
      </c>
      <c r="T383">
        <f t="shared" si="150"/>
        <v>1.0714865534615557E-2</v>
      </c>
      <c r="U383">
        <f t="shared" si="151"/>
        <v>2.6057242037328711E-2</v>
      </c>
      <c r="V383">
        <f t="shared" si="152"/>
        <v>533.95006908203709</v>
      </c>
      <c r="W383">
        <f t="shared" si="153"/>
        <v>3.3778187000791067</v>
      </c>
      <c r="X383">
        <f t="shared" si="154"/>
        <v>5.8898684780055044</v>
      </c>
      <c r="Y383">
        <f t="shared" si="155"/>
        <v>35.115823738935966</v>
      </c>
      <c r="Z383">
        <f t="shared" si="156"/>
        <v>15.844368179401005</v>
      </c>
      <c r="AA383">
        <f t="shared" si="157"/>
        <v>1.4228937266766184</v>
      </c>
      <c r="AB383">
        <f t="shared" si="158"/>
        <v>0.95049064270281314</v>
      </c>
      <c r="AC383">
        <f t="shared" si="159"/>
        <v>2.3114769523808079</v>
      </c>
      <c r="AD383">
        <f t="shared" si="160"/>
        <v>3453.38</v>
      </c>
      <c r="AE383">
        <f t="shared" si="161"/>
        <v>24.015366411801018</v>
      </c>
      <c r="AF383">
        <f t="shared" si="162"/>
        <v>91.931475517174476</v>
      </c>
      <c r="AG383">
        <f t="shared" si="163"/>
        <v>324.16540361521311</v>
      </c>
      <c r="AH383">
        <f t="shared" si="164"/>
        <v>1.4128951736474354E-5</v>
      </c>
      <c r="AI383">
        <f t="shared" si="165"/>
        <v>1.4015690901284447E-2</v>
      </c>
      <c r="AJ383">
        <f t="shared" si="166"/>
        <v>4162.6184582874166</v>
      </c>
      <c r="AK383">
        <f t="shared" si="167"/>
        <v>6.5515853038826846</v>
      </c>
      <c r="AL383">
        <f t="shared" si="168"/>
        <v>1.5788322547296001E-2</v>
      </c>
      <c r="AM383">
        <f t="shared" si="169"/>
        <v>-1.2801882240938105E-2</v>
      </c>
    </row>
    <row r="384" spans="12:39" x14ac:dyDescent="0.25">
      <c r="L384">
        <f xml:space="preserve"> L383+$K$5</f>
        <v>0.37900000000000028</v>
      </c>
      <c r="M384" s="36">
        <f t="shared" si="144"/>
        <v>6491227.872727273</v>
      </c>
      <c r="N384">
        <f t="shared" si="143"/>
        <v>64.912278727272735</v>
      </c>
      <c r="O384">
        <f t="shared" si="145"/>
        <v>3.8060846850158286E-2</v>
      </c>
      <c r="P384">
        <f t="shared" si="146"/>
        <v>6.6392367708376546E-2</v>
      </c>
      <c r="Q384">
        <f t="shared" si="147"/>
        <v>0.39581354124809148</v>
      </c>
      <c r="R384">
        <f t="shared" si="148"/>
        <v>0.17861330443029391</v>
      </c>
      <c r="S384">
        <f t="shared" si="149"/>
        <v>1.6061529864110361E-2</v>
      </c>
      <c r="T384">
        <f t="shared" si="150"/>
        <v>1.0718889250927552E-2</v>
      </c>
      <c r="U384">
        <f t="shared" si="151"/>
        <v>2.6057242037328711E-2</v>
      </c>
      <c r="V384">
        <f t="shared" si="152"/>
        <v>533.9678563205556</v>
      </c>
      <c r="W384">
        <f t="shared" si="153"/>
        <v>3.3764609317410579</v>
      </c>
      <c r="X384">
        <f t="shared" si="154"/>
        <v>5.8898120847299991</v>
      </c>
      <c r="Y384">
        <f t="shared" si="155"/>
        <v>35.113484561699941</v>
      </c>
      <c r="Z384">
        <f t="shared" si="156"/>
        <v>15.845176715913018</v>
      </c>
      <c r="AA384">
        <f t="shared" si="157"/>
        <v>1.4248534275567588</v>
      </c>
      <c r="AB384">
        <f t="shared" si="158"/>
        <v>0.95089609881514081</v>
      </c>
      <c r="AC384">
        <f t="shared" si="159"/>
        <v>2.3115949068168269</v>
      </c>
      <c r="AD384">
        <f t="shared" si="160"/>
        <v>3453.38</v>
      </c>
      <c r="AE384">
        <f t="shared" si="161"/>
        <v>24.012267589771326</v>
      </c>
      <c r="AF384">
        <f t="shared" si="162"/>
        <v>91.845893401638691</v>
      </c>
      <c r="AG384">
        <f t="shared" si="163"/>
        <v>324.14429876426198</v>
      </c>
      <c r="AH384">
        <f t="shared" si="164"/>
        <v>1.4122730239233411E-5</v>
      </c>
      <c r="AI384">
        <f t="shared" si="165"/>
        <v>1.4019865232782565E-2</v>
      </c>
      <c r="AJ384">
        <f t="shared" si="166"/>
        <v>4161.4723958258501</v>
      </c>
      <c r="AK384">
        <f t="shared" si="167"/>
        <v>6.5562453506430121</v>
      </c>
      <c r="AL384">
        <f t="shared" si="168"/>
        <v>1.576256597682045E-2</v>
      </c>
      <c r="AM384">
        <f t="shared" si="169"/>
        <v>-1.2785688510169296E-2</v>
      </c>
    </row>
    <row r="385" spans="12:39" x14ac:dyDescent="0.25">
      <c r="L385">
        <f xml:space="preserve"> L384+$K$5</f>
        <v>0.38000000000000028</v>
      </c>
      <c r="M385" s="36">
        <f t="shared" si="144"/>
        <v>6491181.581818182</v>
      </c>
      <c r="N385">
        <f t="shared" si="143"/>
        <v>64.911815818181822</v>
      </c>
      <c r="O385">
        <f t="shared" si="145"/>
        <v>3.8043620326892798E-2</v>
      </c>
      <c r="P385">
        <f t="shared" si="146"/>
        <v>6.6388356876351584E-2</v>
      </c>
      <c r="Q385">
        <f t="shared" si="147"/>
        <v>0.39576705570548565</v>
      </c>
      <c r="R385">
        <f t="shared" si="148"/>
        <v>0.17861330443029391</v>
      </c>
      <c r="S385">
        <f t="shared" si="149"/>
        <v>1.6082767219400808E-2</v>
      </c>
      <c r="T385">
        <f t="shared" si="150"/>
        <v>1.0722900082952513E-2</v>
      </c>
      <c r="U385">
        <f t="shared" si="151"/>
        <v>2.6057242037328711E-2</v>
      </c>
      <c r="V385">
        <f t="shared" si="152"/>
        <v>533.98552359221014</v>
      </c>
      <c r="W385">
        <f t="shared" si="153"/>
        <v>3.375104579423478</v>
      </c>
      <c r="X385">
        <f t="shared" si="154"/>
        <v>5.8897561638050089</v>
      </c>
      <c r="Y385">
        <f t="shared" si="155"/>
        <v>35.111148482162051</v>
      </c>
      <c r="Z385">
        <f t="shared" si="156"/>
        <v>15.845983545958742</v>
      </c>
      <c r="AA385">
        <f t="shared" si="157"/>
        <v>1.4268100886715702</v>
      </c>
      <c r="AB385">
        <f t="shared" si="158"/>
        <v>0.95130034585825918</v>
      </c>
      <c r="AC385">
        <f t="shared" si="159"/>
        <v>2.311712612302717</v>
      </c>
      <c r="AD385">
        <f t="shared" si="160"/>
        <v>3453.38</v>
      </c>
      <c r="AE385">
        <f t="shared" si="161"/>
        <v>24.009190268034807</v>
      </c>
      <c r="AF385">
        <f t="shared" si="162"/>
        <v>91.760973002075119</v>
      </c>
      <c r="AG385">
        <f t="shared" si="163"/>
        <v>324.12365676947604</v>
      </c>
      <c r="AH385">
        <f t="shared" si="164"/>
        <v>1.41165538251026E-5</v>
      </c>
      <c r="AI385">
        <f t="shared" si="165"/>
        <v>1.4024012365596366E-2</v>
      </c>
      <c r="AJ385">
        <f t="shared" si="166"/>
        <v>4160.3344509378885</v>
      </c>
      <c r="AK385">
        <f t="shared" si="167"/>
        <v>6.5608769410111156</v>
      </c>
      <c r="AL385">
        <f t="shared" si="168"/>
        <v>1.5736808672644851E-2</v>
      </c>
      <c r="AM385">
        <f t="shared" si="169"/>
        <v>-1.2769476887261202E-2</v>
      </c>
    </row>
    <row r="386" spans="12:39" x14ac:dyDescent="0.25">
      <c r="L386">
        <f xml:space="preserve"> L385+$K$5</f>
        <v>0.38100000000000028</v>
      </c>
      <c r="M386" s="36">
        <f t="shared" si="144"/>
        <v>6491135.169090909</v>
      </c>
      <c r="N386">
        <f t="shared" si="143"/>
        <v>64.9113516909091</v>
      </c>
      <c r="O386">
        <f t="shared" si="145"/>
        <v>3.802641564600983E-2</v>
      </c>
      <c r="P386">
        <f t="shared" si="146"/>
        <v>6.63843589054956E-2</v>
      </c>
      <c r="Q386">
        <f t="shared" si="147"/>
        <v>0.39572065243115179</v>
      </c>
      <c r="R386">
        <f t="shared" si="148"/>
        <v>0.17861330443029391</v>
      </c>
      <c r="S386">
        <f t="shared" si="149"/>
        <v>1.6103969871139757E-2</v>
      </c>
      <c r="T386">
        <f t="shared" si="150"/>
        <v>1.0726898053808496E-2</v>
      </c>
      <c r="U386">
        <f t="shared" si="151"/>
        <v>2.6057242037328711E-2</v>
      </c>
      <c r="V386">
        <f t="shared" si="152"/>
        <v>534.00307120162699</v>
      </c>
      <c r="W386">
        <f t="shared" si="153"/>
        <v>3.3737496459332763</v>
      </c>
      <c r="X386">
        <f t="shared" si="154"/>
        <v>5.8897007132573176</v>
      </c>
      <c r="Y386">
        <f t="shared" si="155"/>
        <v>35.108815499632129</v>
      </c>
      <c r="Z386">
        <f t="shared" si="156"/>
        <v>15.846788668968541</v>
      </c>
      <c r="AA386">
        <f t="shared" si="157"/>
        <v>1.4287637088030125</v>
      </c>
      <c r="AB386">
        <f t="shared" si="158"/>
        <v>0.95170338555945966</v>
      </c>
      <c r="AC386">
        <f t="shared" si="159"/>
        <v>2.3118300687553766</v>
      </c>
      <c r="AD386">
        <f t="shared" si="160"/>
        <v>3453.38</v>
      </c>
      <c r="AE386">
        <f t="shared" si="161"/>
        <v>24.006134381214668</v>
      </c>
      <c r="AF386">
        <f t="shared" si="162"/>
        <v>91.676711052906569</v>
      </c>
      <c r="AG386">
        <f t="shared" si="163"/>
        <v>324.10347552404119</v>
      </c>
      <c r="AH386">
        <f t="shared" si="164"/>
        <v>1.4110422322543034E-5</v>
      </c>
      <c r="AI386">
        <f t="shared" si="165"/>
        <v>1.4028132352007545E-2</v>
      </c>
      <c r="AJ386">
        <f t="shared" si="166"/>
        <v>4159.2045959845418</v>
      </c>
      <c r="AK386">
        <f t="shared" si="167"/>
        <v>6.5654800962282645</v>
      </c>
      <c r="AL386">
        <f t="shared" si="168"/>
        <v>1.571105123630763E-2</v>
      </c>
      <c r="AM386">
        <f t="shared" si="169"/>
        <v>-1.2753247987919268E-2</v>
      </c>
    </row>
    <row r="387" spans="12:39" x14ac:dyDescent="0.25">
      <c r="L387">
        <f xml:space="preserve"> L386+$K$5</f>
        <v>0.38200000000000028</v>
      </c>
      <c r="M387" s="36">
        <f t="shared" si="144"/>
        <v>6491088.6345454548</v>
      </c>
      <c r="N387">
        <f t="shared" si="143"/>
        <v>64.910886345454557</v>
      </c>
      <c r="O387">
        <f t="shared" si="145"/>
        <v>3.8009232830786416E-2</v>
      </c>
      <c r="P387">
        <f t="shared" si="146"/>
        <v>6.6380373772709625E-2</v>
      </c>
      <c r="Q387">
        <f t="shared" si="147"/>
        <v>0.39567433140234703</v>
      </c>
      <c r="R387">
        <f t="shared" si="148"/>
        <v>0.17861330443029391</v>
      </c>
      <c r="S387">
        <f t="shared" si="149"/>
        <v>1.6125137819149146E-2</v>
      </c>
      <c r="T387">
        <f t="shared" si="150"/>
        <v>1.0730883186594467E-2</v>
      </c>
      <c r="U387">
        <f t="shared" si="151"/>
        <v>2.6057242037328711E-2</v>
      </c>
      <c r="V387">
        <f t="shared" si="152"/>
        <v>534.0204994545918</v>
      </c>
      <c r="W387">
        <f t="shared" si="153"/>
        <v>3.3723961340108066</v>
      </c>
      <c r="X387">
        <f t="shared" si="154"/>
        <v>5.8896457311276542</v>
      </c>
      <c r="Y387">
        <f t="shared" si="155"/>
        <v>35.106485613352952</v>
      </c>
      <c r="Z387">
        <f t="shared" si="156"/>
        <v>15.84759208440871</v>
      </c>
      <c r="AA387">
        <f t="shared" si="157"/>
        <v>1.4307142868099001</v>
      </c>
      <c r="AB387">
        <f t="shared" si="158"/>
        <v>0.95210521964760209</v>
      </c>
      <c r="AC387">
        <f t="shared" si="159"/>
        <v>2.3119472760969448</v>
      </c>
      <c r="AD387">
        <f t="shared" si="160"/>
        <v>3453.38</v>
      </c>
      <c r="AE387">
        <f t="shared" si="161"/>
        <v>24.00309986386182</v>
      </c>
      <c r="AF387">
        <f t="shared" si="162"/>
        <v>91.593104304038945</v>
      </c>
      <c r="AG387">
        <f t="shared" si="163"/>
        <v>324.083752925358</v>
      </c>
      <c r="AH387">
        <f t="shared" si="164"/>
        <v>1.4104335560324872E-5</v>
      </c>
      <c r="AI387">
        <f t="shared" si="165"/>
        <v>1.4032225244760676E-2</v>
      </c>
      <c r="AJ387">
        <f t="shared" si="166"/>
        <v>4158.0828033382577</v>
      </c>
      <c r="AK387">
        <f t="shared" si="167"/>
        <v>6.5700548383846895</v>
      </c>
      <c r="AL387">
        <f t="shared" si="168"/>
        <v>1.5685294265315685E-2</v>
      </c>
      <c r="AM387">
        <f t="shared" si="169"/>
        <v>-1.2737002420728867E-2</v>
      </c>
    </row>
    <row r="388" spans="12:39" x14ac:dyDescent="0.25">
      <c r="L388">
        <f xml:space="preserve"> L387+$K$5</f>
        <v>0.38300000000000028</v>
      </c>
      <c r="M388" s="36">
        <f t="shared" si="144"/>
        <v>6491041.9781818185</v>
      </c>
      <c r="N388">
        <f t="shared" si="143"/>
        <v>64.910419781818192</v>
      </c>
      <c r="O388">
        <f t="shared" si="145"/>
        <v>3.799207190367962E-2</v>
      </c>
      <c r="P388">
        <f t="shared" si="146"/>
        <v>6.6376401454909625E-2</v>
      </c>
      <c r="Q388">
        <f t="shared" si="147"/>
        <v>0.39562809259473342</v>
      </c>
      <c r="R388">
        <f t="shared" si="148"/>
        <v>0.17861330443029391</v>
      </c>
      <c r="S388">
        <f t="shared" si="149"/>
        <v>1.6146271064055945E-2</v>
      </c>
      <c r="T388">
        <f t="shared" si="150"/>
        <v>1.0734855504394469E-2</v>
      </c>
      <c r="U388">
        <f t="shared" si="151"/>
        <v>2.6057242037328711E-2</v>
      </c>
      <c r="V388">
        <f t="shared" si="152"/>
        <v>534.03780865802889</v>
      </c>
      <c r="W388">
        <f t="shared" si="153"/>
        <v>3.3710440463306375</v>
      </c>
      <c r="X388">
        <f t="shared" si="154"/>
        <v>5.8895912154702446</v>
      </c>
      <c r="Y388">
        <f t="shared" si="155"/>
        <v>35.104158822500338</v>
      </c>
      <c r="Z388">
        <f t="shared" si="156"/>
        <v>15.848393791781278</v>
      </c>
      <c r="AA388">
        <f t="shared" si="157"/>
        <v>1.4326618216274429</v>
      </c>
      <c r="AB388">
        <f t="shared" si="158"/>
        <v>0.95250584985347397</v>
      </c>
      <c r="AC388">
        <f t="shared" si="159"/>
        <v>2.312064234254775</v>
      </c>
      <c r="AD388">
        <f t="shared" si="160"/>
        <v>3453.38</v>
      </c>
      <c r="AE388">
        <f t="shared" si="161"/>
        <v>24.000086650457686</v>
      </c>
      <c r="AF388">
        <f t="shared" si="162"/>
        <v>91.510149520807374</v>
      </c>
      <c r="AG388">
        <f t="shared" si="163"/>
        <v>324.06448687515666</v>
      </c>
      <c r="AH388">
        <f t="shared" si="164"/>
        <v>1.4098293367530165E-5</v>
      </c>
      <c r="AI388">
        <f t="shared" si="165"/>
        <v>1.4036291097057682E-2</v>
      </c>
      <c r="AJ388">
        <f t="shared" si="166"/>
        <v>4156.9690453837975</v>
      </c>
      <c r="AK388">
        <f t="shared" si="167"/>
        <v>6.5746011904128094</v>
      </c>
      <c r="AL388">
        <f t="shared" si="168"/>
        <v>1.5659538353118663E-2</v>
      </c>
      <c r="AM388">
        <f t="shared" si="169"/>
        <v>-1.2720740787237703E-2</v>
      </c>
    </row>
    <row r="389" spans="12:39" x14ac:dyDescent="0.25">
      <c r="L389">
        <f xml:space="preserve"> L388+$K$5</f>
        <v>0.38400000000000029</v>
      </c>
      <c r="M389" s="36">
        <f t="shared" si="144"/>
        <v>6490995.2000000002</v>
      </c>
      <c r="N389">
        <f t="shared" si="143"/>
        <v>64.909952000000004</v>
      </c>
      <c r="O389">
        <f t="shared" si="145"/>
        <v>3.7974932886336028E-2</v>
      </c>
      <c r="P389">
        <f t="shared" si="146"/>
        <v>6.637244192902246E-2</v>
      </c>
      <c r="Q389">
        <f t="shared" si="147"/>
        <v>0.39558193598238472</v>
      </c>
      <c r="R389">
        <f t="shared" si="148"/>
        <v>0.17861330443029391</v>
      </c>
      <c r="S389">
        <f t="shared" si="149"/>
        <v>1.6167369607286701E-2</v>
      </c>
      <c r="T389">
        <f t="shared" si="150"/>
        <v>1.073881503028163E-2</v>
      </c>
      <c r="U389">
        <f t="shared" si="151"/>
        <v>2.6057242037328711E-2</v>
      </c>
      <c r="V389">
        <f t="shared" si="152"/>
        <v>534.05499911997993</v>
      </c>
      <c r="W389">
        <f t="shared" si="153"/>
        <v>3.3696933855023099</v>
      </c>
      <c r="X389">
        <f t="shared" si="154"/>
        <v>5.8895371643523733</v>
      </c>
      <c r="Y389">
        <f t="shared" si="155"/>
        <v>35.101835126183211</v>
      </c>
      <c r="Z389">
        <f t="shared" si="156"/>
        <v>15.849193790623783</v>
      </c>
      <c r="AA389">
        <f t="shared" si="157"/>
        <v>1.434606312266782</v>
      </c>
      <c r="AB389">
        <f t="shared" si="158"/>
        <v>0.95290527791013602</v>
      </c>
      <c r="AC389">
        <f t="shared" si="159"/>
        <v>2.3121809431613998</v>
      </c>
      <c r="AD389">
        <f t="shared" si="160"/>
        <v>3453.38</v>
      </c>
      <c r="AE389">
        <f t="shared" si="161"/>
        <v>23.997094675417376</v>
      </c>
      <c r="AF389">
        <f t="shared" si="162"/>
        <v>91.427843483923979</v>
      </c>
      <c r="AG389">
        <f t="shared" si="163"/>
        <v>324.04567527961291</v>
      </c>
      <c r="AH389">
        <f t="shared" si="164"/>
        <v>1.4092295573556231E-5</v>
      </c>
      <c r="AI389">
        <f t="shared" si="165"/>
        <v>1.404032996255216E-2</v>
      </c>
      <c r="AJ389">
        <f t="shared" si="166"/>
        <v>4155.8632945191302</v>
      </c>
      <c r="AK389">
        <f t="shared" si="167"/>
        <v>6.5791191760806536</v>
      </c>
      <c r="AL389">
        <f t="shared" si="168"/>
        <v>1.5633784089084207E-2</v>
      </c>
      <c r="AM389">
        <f t="shared" si="169"/>
        <v>-1.2704463682038753E-2</v>
      </c>
    </row>
    <row r="390" spans="12:39" x14ac:dyDescent="0.25">
      <c r="L390">
        <f xml:space="preserve"> L389+$K$5</f>
        <v>0.38500000000000029</v>
      </c>
      <c r="M390" s="36">
        <f t="shared" si="144"/>
        <v>6490948.2999999998</v>
      </c>
      <c r="N390">
        <f t="shared" ref="N390:N453" si="170" xml:space="preserve"> M390*0.00001</f>
        <v>64.909483000000009</v>
      </c>
      <c r="O390">
        <f t="shared" si="145"/>
        <v>3.7957815799601113E-2</v>
      </c>
      <c r="P390">
        <f t="shared" si="146"/>
        <v>6.6368495171982053E-2</v>
      </c>
      <c r="Q390">
        <f t="shared" si="147"/>
        <v>0.39553586153779363</v>
      </c>
      <c r="R390">
        <f t="shared" si="148"/>
        <v>0.17861330443029391</v>
      </c>
      <c r="S390">
        <f t="shared" si="149"/>
        <v>1.6188433451062027E-2</v>
      </c>
      <c r="T390">
        <f t="shared" si="150"/>
        <v>1.0742761787322043E-2</v>
      </c>
      <c r="U390">
        <f t="shared" si="151"/>
        <v>2.6057242037328711E-2</v>
      </c>
      <c r="V390">
        <f t="shared" si="152"/>
        <v>534.07207114958339</v>
      </c>
      <c r="W390">
        <f t="shared" si="153"/>
        <v>3.3683441540710848</v>
      </c>
      <c r="X390">
        <f t="shared" si="154"/>
        <v>5.8894835758539612</v>
      </c>
      <c r="Y390">
        <f t="shared" si="155"/>
        <v>35.099514523443617</v>
      </c>
      <c r="Z390">
        <f t="shared" si="156"/>
        <v>15.849992080509063</v>
      </c>
      <c r="AA390">
        <f t="shared" si="157"/>
        <v>1.4365477578145207</v>
      </c>
      <c r="AB390">
        <f t="shared" si="158"/>
        <v>0.95330350555325416</v>
      </c>
      <c r="AC390">
        <f t="shared" si="159"/>
        <v>2.3122974027545027</v>
      </c>
      <c r="AD390">
        <f t="shared" si="160"/>
        <v>3453.38</v>
      </c>
      <c r="AE390">
        <f t="shared" si="161"/>
        <v>23.99412387309258</v>
      </c>
      <c r="AF390">
        <f t="shared" si="162"/>
        <v>91.346182989424733</v>
      </c>
      <c r="AG390">
        <f t="shared" si="163"/>
        <v>324.027316049457</v>
      </c>
      <c r="AH390">
        <f t="shared" si="164"/>
        <v>1.408634200811849E-5</v>
      </c>
      <c r="AI390">
        <f t="shared" si="165"/>
        <v>1.4044341895343792E-2</v>
      </c>
      <c r="AJ390">
        <f t="shared" si="166"/>
        <v>4154.7655231562767</v>
      </c>
      <c r="AK390">
        <f t="shared" si="167"/>
        <v>6.5836088199851597</v>
      </c>
      <c r="AL390">
        <f t="shared" si="168"/>
        <v>1.5608032058474369E-2</v>
      </c>
      <c r="AM390">
        <f t="shared" si="169"/>
        <v>-1.2688171692851002E-2</v>
      </c>
    </row>
    <row r="391" spans="12:39" x14ac:dyDescent="0.25">
      <c r="L391">
        <f xml:space="preserve"> L390+$K$5</f>
        <v>0.38600000000000029</v>
      </c>
      <c r="M391" s="36">
        <f t="shared" ref="M391:M454" si="171" xml:space="preserve"> M390-L391*(150*(1-$C$17)^2/($C$29^2*$C$17^3)*$C$31*$C$9/$C$16+1.75*(1-$C$17)/($C$29*$C$17^3)*$C$9^2/$C$16)</f>
        <v>6490901.2781818183</v>
      </c>
      <c r="N391">
        <f t="shared" si="170"/>
        <v>64.909012781818191</v>
      </c>
      <c r="O391">
        <f t="shared" ref="O391:O454" si="172" xml:space="preserve"> O390+(1*AM390)*$C$16*(1-$C$17)*$G$8*(L391-L390)</f>
        <v>3.79407206635285E-2</v>
      </c>
      <c r="P391">
        <f t="shared" ref="P391:P454" si="173" xml:space="preserve"> P390+(-1*AM390-1*AL390)*$C$16*(1-$C$17)*$G$8*(L391-L390)</f>
        <v>6.6364561160725616E-2</v>
      </c>
      <c r="Q391">
        <f t="shared" ref="Q391:Q454" si="174" xml:space="preserve"> Q390+(-1*AM390-3*AL390)*$C$16*(1-$C$17)*$G$8*(L391-L390)</f>
        <v>0.39548986923187907</v>
      </c>
      <c r="R391">
        <f t="shared" ref="R391:R454" si="175" xml:space="preserve"> R390+(0*AM390)*$C$16*(1-$C$17)*$G$8*(L391-L390)</f>
        <v>0.17861330443029391</v>
      </c>
      <c r="S391">
        <f t="shared" ref="S391:S454" si="176" xml:space="preserve"> S390+(1*AL390)*$C$16*(1-$C$17)*$G$8*(L391-L390)</f>
        <v>1.6209462598391081E-2</v>
      </c>
      <c r="T391">
        <f t="shared" ref="T391:T454" si="177" xml:space="preserve"> T390+(1*AM390+1*AL390)*$C$16*(1-$C$17)*$G$8*(L391-L390)</f>
        <v>1.0746695798578485E-2</v>
      </c>
      <c r="U391">
        <f t="shared" ref="U391:U454" si="178" xml:space="preserve"> U390+(0*AM390)*$C$16*(1-$C$17)*$G$8*(L391-L390)</f>
        <v>2.6057242037328711E-2</v>
      </c>
      <c r="V391">
        <f t="shared" ref="V391:V454" si="179" xml:space="preserve"> V390-((AL390*$C$19+AM390*$C$20)*$C$16*(1-$C$17)+$C$11*$G$13*(V390-$G$14))/($G$9*$C$18)*$G$8*(L391-L390)</f>
        <v>534.08902505705362</v>
      </c>
      <c r="W391">
        <f t="shared" ref="W391:W454" si="180" xml:space="preserve"> $N391*(O391/SUM($O391:$U391))</f>
        <v>3.3669963545186743</v>
      </c>
      <c r="X391">
        <f t="shared" ref="X391:X454" si="181" xml:space="preserve"> $N391*(P391/SUM($O391:$U391))</f>
        <v>5.8894304480671371</v>
      </c>
      <c r="Y391">
        <f t="shared" ref="Y391:Y454" si="182" xml:space="preserve"> $N391*(Q391/SUM($O391:$U391))</f>
        <v>35.097197013256825</v>
      </c>
      <c r="Z391">
        <f t="shared" ref="Z391:Z454" si="183" xml:space="preserve"> $N391*(R391/SUM($O391:$U391))</f>
        <v>15.850788661045012</v>
      </c>
      <c r="AA391">
        <f t="shared" ref="AA391:AA454" si="184" xml:space="preserve"> $N391*(S391/SUM($O391:$U391))</f>
        <v>1.4384861574322523</v>
      </c>
      <c r="AB391">
        <f t="shared" ref="AB391:AB454" si="185" xml:space="preserve"> $N391*(T391/SUM($O391:$U391))</f>
        <v>0.95370053452141723</v>
      </c>
      <c r="AC391">
        <f t="shared" ref="AC391:AC454" si="186" xml:space="preserve"> $N391*(U391/SUM($O391:$U391))</f>
        <v>2.3124136129768806</v>
      </c>
      <c r="AD391">
        <f t="shared" ref="AD391:AD454" si="187" xml:space="preserve"> 3453.38</f>
        <v>3453.38</v>
      </c>
      <c r="AE391">
        <f t="shared" ref="AE391:AE454" si="188" xml:space="preserve"> 0.499*EXP(17197/(8.314*V391))</f>
        <v>23.991174177774585</v>
      </c>
      <c r="AF391">
        <f t="shared" ref="AF391:AF454" si="189" xml:space="preserve"> 6.62*0.00000000001*EXP(124119/(8.314*V391))</f>
        <v>91.265164848617061</v>
      </c>
      <c r="AG391">
        <f t="shared" ref="AG391:AG454" si="190" xml:space="preserve"> 1+AD391*AB391/Y391+AE391*SQRT(Y391)+AF391*AB391</f>
        <v>324.00940710008229</v>
      </c>
      <c r="AH391">
        <f t="shared" ref="AH391:AH454" si="191" xml:space="preserve"> 10^(3066/V391-10.592)</f>
        <v>1.4080432501253599E-5</v>
      </c>
      <c r="AI391">
        <f t="shared" ref="AI391:AI454" si="192" xml:space="preserve"> 10^(-2073/V391+2.029)</f>
        <v>1.4048326949972776E-2</v>
      </c>
      <c r="AJ391">
        <f t="shared" ref="AJ391:AJ454" si="193">1.07*EXP(36696/(8.314*V391))</f>
        <v>4153.6757037222133</v>
      </c>
      <c r="AK391">
        <f t="shared" ref="AK391:AK454" si="194" xml:space="preserve"> 12200000000*EXP(-94756/(8.314*V391))</f>
        <v>6.5880701475453973</v>
      </c>
      <c r="AL391">
        <f t="shared" ref="AL391:AL454" si="195" xml:space="preserve"> AJ391*(X391*Y391*(1-1/AH391*((AB391*AA391)/(Y391^3*X391))))/(AG391)^3</f>
        <v>1.5582282842423217E-2</v>
      </c>
      <c r="AM391">
        <f t="shared" ref="AM391:AM454" si="196" xml:space="preserve"> AK391*(X391*(1-1/AI391*((AB391*W391)/(Y391*X391))))/(AG391)</f>
        <v>-1.2671865400598026E-2</v>
      </c>
    </row>
    <row r="392" spans="12:39" x14ac:dyDescent="0.25">
      <c r="L392">
        <f xml:space="preserve"> L391+$K$5</f>
        <v>0.38700000000000029</v>
      </c>
      <c r="M392" s="36">
        <f t="shared" si="171"/>
        <v>6490854.1345454548</v>
      </c>
      <c r="N392">
        <f t="shared" si="170"/>
        <v>64.908541345454552</v>
      </c>
      <c r="O392">
        <f t="shared" si="172"/>
        <v>3.7923647497389121E-2</v>
      </c>
      <c r="P392">
        <f t="shared" si="173"/>
        <v>6.6360639872190083E-2</v>
      </c>
      <c r="Q392">
        <f t="shared" si="174"/>
        <v>0.39544395903399371</v>
      </c>
      <c r="R392">
        <f t="shared" si="175"/>
        <v>0.17861330443029391</v>
      </c>
      <c r="S392">
        <f t="shared" si="176"/>
        <v>1.6230457053066E-2</v>
      </c>
      <c r="T392">
        <f t="shared" si="177"/>
        <v>1.0750617087114023E-2</v>
      </c>
      <c r="U392">
        <f t="shared" si="178"/>
        <v>2.6057242037328711E-2</v>
      </c>
      <c r="V392">
        <f t="shared" si="179"/>
        <v>534.10586115366038</v>
      </c>
      <c r="W392">
        <f t="shared" si="180"/>
        <v>3.3656499892639777</v>
      </c>
      <c r="X392">
        <f t="shared" si="181"/>
        <v>5.8893777790958453</v>
      </c>
      <c r="Y392">
        <f t="shared" si="182"/>
        <v>35.094882594531406</v>
      </c>
      <c r="Z392">
        <f t="shared" si="183"/>
        <v>15.851583531874377</v>
      </c>
      <c r="AA392">
        <f t="shared" si="184"/>
        <v>1.4404215103560858</v>
      </c>
      <c r="AB392">
        <f t="shared" si="185"/>
        <v>0.95409636655644681</v>
      </c>
      <c r="AC392">
        <f t="shared" si="186"/>
        <v>2.3125295737764144</v>
      </c>
      <c r="AD392">
        <f t="shared" si="187"/>
        <v>3453.38</v>
      </c>
      <c r="AE392">
        <f t="shared" si="188"/>
        <v>23.988245523697096</v>
      </c>
      <c r="AF392">
        <f t="shared" si="189"/>
        <v>91.184785888024422</v>
      </c>
      <c r="AG392">
        <f t="shared" si="190"/>
        <v>323.99194635164605</v>
      </c>
      <c r="AH392">
        <f t="shared" si="191"/>
        <v>1.4074566883322379E-5</v>
      </c>
      <c r="AI392">
        <f t="shared" si="192"/>
        <v>1.4052285181414223E-2</v>
      </c>
      <c r="AJ392">
        <f t="shared" si="193"/>
        <v>4152.5938086596743</v>
      </c>
      <c r="AK392">
        <f t="shared" si="194"/>
        <v>6.5925031849960538</v>
      </c>
      <c r="AL392">
        <f t="shared" si="195"/>
        <v>1.5556537017915855E-2</v>
      </c>
      <c r="AM392">
        <f t="shared" si="196"/>
        <v>-1.2655545379487428E-2</v>
      </c>
    </row>
    <row r="393" spans="12:39" x14ac:dyDescent="0.25">
      <c r="L393">
        <f xml:space="preserve"> L392+$K$5</f>
        <v>0.38800000000000029</v>
      </c>
      <c r="M393" s="36">
        <f t="shared" si="171"/>
        <v>6490806.8690909091</v>
      </c>
      <c r="N393">
        <f t="shared" si="170"/>
        <v>64.90806869090909</v>
      </c>
      <c r="O393">
        <f t="shared" si="172"/>
        <v>3.7906596319680248E-2</v>
      </c>
      <c r="P393">
        <f t="shared" si="173"/>
        <v>6.6356731283308643E-2</v>
      </c>
      <c r="Q393">
        <f t="shared" si="174"/>
        <v>0.39539813091193166</v>
      </c>
      <c r="R393">
        <f t="shared" si="175"/>
        <v>0.17861330443029391</v>
      </c>
      <c r="S393">
        <f t="shared" si="176"/>
        <v>1.6251416819656306E-2</v>
      </c>
      <c r="T393">
        <f t="shared" si="177"/>
        <v>1.075452567599546E-2</v>
      </c>
      <c r="U393">
        <f t="shared" si="178"/>
        <v>2.6057242037328711E-2</v>
      </c>
      <c r="V393">
        <f t="shared" si="179"/>
        <v>534.12257975170837</v>
      </c>
      <c r="W393">
        <f t="shared" si="180"/>
        <v>3.3643050606637996</v>
      </c>
      <c r="X393">
        <f t="shared" si="181"/>
        <v>5.8893255670554554</v>
      </c>
      <c r="Y393">
        <f t="shared" si="182"/>
        <v>35.092571266109395</v>
      </c>
      <c r="Z393">
        <f t="shared" si="183"/>
        <v>15.852376692674541</v>
      </c>
      <c r="AA393">
        <f t="shared" si="184"/>
        <v>1.4423538158961695</v>
      </c>
      <c r="AB393">
        <f t="shared" si="185"/>
        <v>0.95449100340369186</v>
      </c>
      <c r="AC393">
        <f t="shared" si="186"/>
        <v>2.3126452851060395</v>
      </c>
      <c r="AD393">
        <f t="shared" si="187"/>
        <v>3453.38</v>
      </c>
      <c r="AE393">
        <f t="shared" si="188"/>
        <v>23.985337845039314</v>
      </c>
      <c r="AF393">
        <f t="shared" si="189"/>
        <v>91.105042949335029</v>
      </c>
      <c r="AG393">
        <f t="shared" si="190"/>
        <v>323.97493172917348</v>
      </c>
      <c r="AH393">
        <f t="shared" si="191"/>
        <v>1.4068744985012693E-5</v>
      </c>
      <c r="AI393">
        <f t="shared" si="192"/>
        <v>1.4056216645072726E-2</v>
      </c>
      <c r="AJ393">
        <f t="shared" si="193"/>
        <v>4151.519810428068</v>
      </c>
      <c r="AK393">
        <f t="shared" si="194"/>
        <v>6.596907959380399</v>
      </c>
      <c r="AL393">
        <f t="shared" si="195"/>
        <v>1.5530795157768189E-2</v>
      </c>
      <c r="AM393">
        <f t="shared" si="196"/>
        <v>-1.263921219708535E-2</v>
      </c>
    </row>
    <row r="394" spans="12:39" x14ac:dyDescent="0.25">
      <c r="L394">
        <f xml:space="preserve"> L393+$K$5</f>
        <v>0.38900000000000029</v>
      </c>
      <c r="M394" s="36">
        <f t="shared" si="171"/>
        <v>6490759.4818181815</v>
      </c>
      <c r="N394">
        <f t="shared" si="170"/>
        <v>64.907594818181821</v>
      </c>
      <c r="O394">
        <f t="shared" si="172"/>
        <v>3.7889567148134476E-2</v>
      </c>
      <c r="P394">
        <f t="shared" si="173"/>
        <v>6.6352835371007432E-2</v>
      </c>
      <c r="Q394">
        <f t="shared" si="174"/>
        <v>0.39535238483193647</v>
      </c>
      <c r="R394">
        <f t="shared" si="175"/>
        <v>0.17861330443029391</v>
      </c>
      <c r="S394">
        <f t="shared" si="176"/>
        <v>1.6272341903503296E-2</v>
      </c>
      <c r="T394">
        <f t="shared" si="177"/>
        <v>1.0758421588296676E-2</v>
      </c>
      <c r="U394">
        <f t="shared" si="178"/>
        <v>2.6057242037328711E-2</v>
      </c>
      <c r="V394">
        <f t="shared" si="179"/>
        <v>534.13918116451691</v>
      </c>
      <c r="W394">
        <f t="shared" si="180"/>
        <v>3.3629615710135572</v>
      </c>
      <c r="X394">
        <f t="shared" si="181"/>
        <v>5.8892738100723774</v>
      </c>
      <c r="Y394">
        <f t="shared" si="182"/>
        <v>35.090263026766387</v>
      </c>
      <c r="Z394">
        <f t="shared" si="183"/>
        <v>15.853168143157278</v>
      </c>
      <c r="AA394">
        <f t="shared" si="184"/>
        <v>1.4442830734362064</v>
      </c>
      <c r="AB394">
        <f t="shared" si="185"/>
        <v>0.95488444681231255</v>
      </c>
      <c r="AC394">
        <f t="shared" si="186"/>
        <v>2.3127607469237077</v>
      </c>
      <c r="AD394">
        <f t="shared" si="187"/>
        <v>3453.38</v>
      </c>
      <c r="AE394">
        <f t="shared" si="188"/>
        <v>23.982451075928601</v>
      </c>
      <c r="AF394">
        <f t="shared" si="189"/>
        <v>91.025932889345341</v>
      </c>
      <c r="AG394">
        <f t="shared" si="190"/>
        <v>323.95836116265104</v>
      </c>
      <c r="AH394">
        <f t="shared" si="191"/>
        <v>1.4062966637342166E-5</v>
      </c>
      <c r="AI394">
        <f t="shared" si="192"/>
        <v>1.4060121396776695E-2</v>
      </c>
      <c r="AJ394">
        <f t="shared" si="193"/>
        <v>4150.4536815042156</v>
      </c>
      <c r="AK394">
        <f t="shared" si="194"/>
        <v>6.6012844985438575</v>
      </c>
      <c r="AL394">
        <f t="shared" si="195"/>
        <v>1.5505057830607948E-2</v>
      </c>
      <c r="AM394">
        <f t="shared" si="196"/>
        <v>-1.2622866414393802E-2</v>
      </c>
    </row>
    <row r="395" spans="12:39" x14ac:dyDescent="0.25">
      <c r="L395">
        <f xml:space="preserve"> L394+$K$5</f>
        <v>0.39000000000000029</v>
      </c>
      <c r="M395" s="36">
        <f t="shared" si="171"/>
        <v>6490711.9727272727</v>
      </c>
      <c r="N395">
        <f t="shared" si="170"/>
        <v>64.907119727272729</v>
      </c>
      <c r="O395">
        <f t="shared" si="172"/>
        <v>3.7872559999728529E-2</v>
      </c>
      <c r="P395">
        <f t="shared" si="173"/>
        <v>6.6348952112202278E-2</v>
      </c>
      <c r="Q395">
        <f t="shared" si="174"/>
        <v>0.39530672075870915</v>
      </c>
      <c r="R395">
        <f t="shared" si="175"/>
        <v>0.17861330443029391</v>
      </c>
      <c r="S395">
        <f t="shared" si="176"/>
        <v>1.6293232310714393E-2</v>
      </c>
      <c r="T395">
        <f t="shared" si="177"/>
        <v>1.0762304847101825E-2</v>
      </c>
      <c r="U395">
        <f t="shared" si="178"/>
        <v>2.6057242037328711E-2</v>
      </c>
      <c r="V395">
        <f t="shared" si="179"/>
        <v>534.15566570639999</v>
      </c>
      <c r="W395">
        <f t="shared" si="180"/>
        <v>3.3616195225479824</v>
      </c>
      <c r="X395">
        <f t="shared" si="181"/>
        <v>5.8892225062836818</v>
      </c>
      <c r="Y395">
        <f t="shared" si="182"/>
        <v>35.08795787521165</v>
      </c>
      <c r="Z395">
        <f t="shared" si="183"/>
        <v>15.85395788306853</v>
      </c>
      <c r="AA395">
        <f t="shared" si="184"/>
        <v>1.446209282432972</v>
      </c>
      <c r="AB395">
        <f t="shared" si="185"/>
        <v>0.95527669853555186</v>
      </c>
      <c r="AC395">
        <f t="shared" si="186"/>
        <v>2.3128759591923553</v>
      </c>
      <c r="AD395">
        <f t="shared" si="187"/>
        <v>3453.38</v>
      </c>
      <c r="AE395">
        <f t="shared" si="188"/>
        <v>23.979585150443469</v>
      </c>
      <c r="AF395">
        <f t="shared" si="189"/>
        <v>90.947452579906013</v>
      </c>
      <c r="AG395">
        <f t="shared" si="190"/>
        <v>323.94223258712111</v>
      </c>
      <c r="AH395">
        <f t="shared" si="191"/>
        <v>1.4057231671661074E-5</v>
      </c>
      <c r="AI395">
        <f t="shared" si="192"/>
        <v>1.4063999492773028E-2</v>
      </c>
      <c r="AJ395">
        <f t="shared" si="193"/>
        <v>4149.3953943832266</v>
      </c>
      <c r="AK395">
        <f t="shared" si="194"/>
        <v>6.6056328311272479</v>
      </c>
      <c r="AL395">
        <f t="shared" si="195"/>
        <v>1.5479325600856929E-2</v>
      </c>
      <c r="AM395">
        <f t="shared" si="196"/>
        <v>-1.2606508585923194E-2</v>
      </c>
    </row>
    <row r="396" spans="12:39" x14ac:dyDescent="0.25">
      <c r="L396">
        <f xml:space="preserve"> L395+$K$5</f>
        <v>0.39100000000000029</v>
      </c>
      <c r="M396" s="36">
        <f t="shared" si="171"/>
        <v>6490664.3418181818</v>
      </c>
      <c r="N396">
        <f t="shared" si="170"/>
        <v>64.906643418181829</v>
      </c>
      <c r="O396">
        <f t="shared" si="172"/>
        <v>3.785557489069203E-2</v>
      </c>
      <c r="P396">
        <f t="shared" si="173"/>
        <v>6.6345081483795684E-2</v>
      </c>
      <c r="Q396">
        <f t="shared" si="174"/>
        <v>0.3952611386554164</v>
      </c>
      <c r="R396">
        <f t="shared" si="175"/>
        <v>0.17861330443029391</v>
      </c>
      <c r="S396">
        <f t="shared" si="176"/>
        <v>1.6314088048157482E-2</v>
      </c>
      <c r="T396">
        <f t="shared" si="177"/>
        <v>1.0766175475508412E-2</v>
      </c>
      <c r="U396">
        <f t="shared" si="178"/>
        <v>2.6057242037328711E-2</v>
      </c>
      <c r="V396">
        <f t="shared" si="179"/>
        <v>534.17203369264575</v>
      </c>
      <c r="W396">
        <f t="shared" si="180"/>
        <v>3.3602789174418182</v>
      </c>
      <c r="X396">
        <f t="shared" si="181"/>
        <v>5.8891716538367618</v>
      </c>
      <c r="Y396">
        <f t="shared" si="182"/>
        <v>35.08565581008834</v>
      </c>
      <c r="Z396">
        <f t="shared" si="183"/>
        <v>15.854745912188205</v>
      </c>
      <c r="AA396">
        <f t="shared" si="184"/>
        <v>1.4481324424158277</v>
      </c>
      <c r="AB396">
        <f t="shared" si="185"/>
        <v>0.95566776033099909</v>
      </c>
      <c r="AC396">
        <f t="shared" si="186"/>
        <v>2.3129909218798739</v>
      </c>
      <c r="AD396">
        <f t="shared" si="187"/>
        <v>3453.38</v>
      </c>
      <c r="AE396">
        <f t="shared" si="188"/>
        <v>23.976740002616403</v>
      </c>
      <c r="AF396">
        <f t="shared" si="189"/>
        <v>90.869598907869701</v>
      </c>
      <c r="AG396">
        <f t="shared" si="190"/>
        <v>323.92654394277531</v>
      </c>
      <c r="AH396">
        <f t="shared" si="191"/>
        <v>1.4051539919655071E-5</v>
      </c>
      <c r="AI396">
        <f t="shared" si="192"/>
        <v>1.4067850989721466E-2</v>
      </c>
      <c r="AJ396">
        <f t="shared" si="193"/>
        <v>4148.3449215793371</v>
      </c>
      <c r="AK396">
        <f t="shared" si="194"/>
        <v>6.609952986559712</v>
      </c>
      <c r="AL396">
        <f t="shared" si="195"/>
        <v>1.5453599028714033E-2</v>
      </c>
      <c r="AM396">
        <f t="shared" si="196"/>
        <v>-1.2590139259765681E-2</v>
      </c>
    </row>
    <row r="397" spans="12:39" x14ac:dyDescent="0.25">
      <c r="L397">
        <f xml:space="preserve"> L396+$K$5</f>
        <v>0.39200000000000029</v>
      </c>
      <c r="M397" s="36">
        <f t="shared" si="171"/>
        <v>6490616.5890909089</v>
      </c>
      <c r="N397">
        <f t="shared" si="170"/>
        <v>64.906165890909094</v>
      </c>
      <c r="O397">
        <f t="shared" si="172"/>
        <v>3.7838611836516142E-2</v>
      </c>
      <c r="P397">
        <f t="shared" si="173"/>
        <v>6.6341223462673835E-2</v>
      </c>
      <c r="Q397">
        <f t="shared" si="174"/>
        <v>0.39521563848369906</v>
      </c>
      <c r="R397">
        <f t="shared" si="175"/>
        <v>0.17861330443029391</v>
      </c>
      <c r="S397">
        <f t="shared" si="176"/>
        <v>1.633490912345522E-2</v>
      </c>
      <c r="T397">
        <f t="shared" si="177"/>
        <v>1.0770033496630258E-2</v>
      </c>
      <c r="U397">
        <f t="shared" si="178"/>
        <v>2.6057242037328711E-2</v>
      </c>
      <c r="V397">
        <f t="shared" si="179"/>
        <v>534.18828543949712</v>
      </c>
      <c r="W397">
        <f t="shared" si="180"/>
        <v>3.3589397578104991</v>
      </c>
      <c r="X397">
        <f t="shared" si="181"/>
        <v>5.8891212508889623</v>
      </c>
      <c r="Y397">
        <f t="shared" si="182"/>
        <v>35.083356829973582</v>
      </c>
      <c r="Z397">
        <f t="shared" si="183"/>
        <v>15.855532230329906</v>
      </c>
      <c r="AA397">
        <f t="shared" si="184"/>
        <v>1.4500525529862291</v>
      </c>
      <c r="AB397">
        <f t="shared" si="185"/>
        <v>0.95605763396083843</v>
      </c>
      <c r="AC397">
        <f t="shared" si="186"/>
        <v>2.31310563495907</v>
      </c>
      <c r="AD397">
        <f t="shared" si="187"/>
        <v>3453.38</v>
      </c>
      <c r="AE397">
        <f t="shared" si="188"/>
        <v>23.973915566436553</v>
      </c>
      <c r="AF397">
        <f t="shared" si="189"/>
        <v>90.792368775033353</v>
      </c>
      <c r="AG397">
        <f t="shared" si="190"/>
        <v>323.91129317503874</v>
      </c>
      <c r="AH397">
        <f t="shared" si="191"/>
        <v>1.4045891213347822E-5</v>
      </c>
      <c r="AI397">
        <f t="shared" si="192"/>
        <v>1.407167594468928E-2</v>
      </c>
      <c r="AJ397">
        <f t="shared" si="193"/>
        <v>4147.3022356266247</v>
      </c>
      <c r="AK397">
        <f t="shared" si="194"/>
        <v>6.6142449950523838</v>
      </c>
      <c r="AL397">
        <f t="shared" si="195"/>
        <v>1.5427878670139445E-2</v>
      </c>
      <c r="AM397">
        <f t="shared" si="196"/>
        <v>-1.2573758977666749E-2</v>
      </c>
    </row>
    <row r="398" spans="12:39" x14ac:dyDescent="0.25">
      <c r="L398">
        <f xml:space="preserve"> L397+$K$5</f>
        <v>0.39300000000000029</v>
      </c>
      <c r="M398" s="36">
        <f t="shared" si="171"/>
        <v>6490568.7145454539</v>
      </c>
      <c r="N398">
        <f t="shared" si="170"/>
        <v>64.90568714545455</v>
      </c>
      <c r="O398">
        <f t="shared" si="172"/>
        <v>3.7821670851962114E-2</v>
      </c>
      <c r="P398">
        <f t="shared" si="173"/>
        <v>6.6337378025703761E-2</v>
      </c>
      <c r="Q398">
        <f t="shared" si="174"/>
        <v>0.39517022020368076</v>
      </c>
      <c r="R398">
        <f t="shared" si="175"/>
        <v>0.17861330443029391</v>
      </c>
      <c r="S398">
        <f t="shared" si="176"/>
        <v>1.6355695544979322E-2</v>
      </c>
      <c r="T398">
        <f t="shared" si="177"/>
        <v>1.0773878933600333E-2</v>
      </c>
      <c r="U398">
        <f t="shared" si="178"/>
        <v>2.6057242037328711E-2</v>
      </c>
      <c r="V398">
        <f t="shared" si="179"/>
        <v>534.20442126413172</v>
      </c>
      <c r="W398">
        <f t="shared" si="180"/>
        <v>3.3576020457108307</v>
      </c>
      <c r="X398">
        <f t="shared" si="181"/>
        <v>5.8890712956072546</v>
      </c>
      <c r="Y398">
        <f t="shared" si="182"/>
        <v>35.081060933378758</v>
      </c>
      <c r="Z398">
        <f t="shared" si="183"/>
        <v>15.856316837340737</v>
      </c>
      <c r="AA398">
        <f t="shared" si="184"/>
        <v>1.4519696138172375</v>
      </c>
      <c r="AB398">
        <f t="shared" si="185"/>
        <v>0.95644632119209105</v>
      </c>
      <c r="AC398">
        <f t="shared" si="186"/>
        <v>2.3132200984076392</v>
      </c>
      <c r="AD398">
        <f t="shared" si="187"/>
        <v>3453.38</v>
      </c>
      <c r="AE398">
        <f t="shared" si="188"/>
        <v>23.971111775852567</v>
      </c>
      <c r="AF398">
        <f t="shared" si="189"/>
        <v>90.715759098083112</v>
      </c>
      <c r="AG398">
        <f t="shared" si="190"/>
        <v>323.89647823465504</v>
      </c>
      <c r="AH398">
        <f t="shared" si="191"/>
        <v>1.4040285385103491E-5</v>
      </c>
      <c r="AI398">
        <f t="shared" si="192"/>
        <v>1.4075474415145792E-2</v>
      </c>
      <c r="AJ398">
        <f t="shared" si="193"/>
        <v>4146.2673090798744</v>
      </c>
      <c r="AK398">
        <f t="shared" si="194"/>
        <v>6.6185088875914522</v>
      </c>
      <c r="AL398">
        <f t="shared" si="195"/>
        <v>1.5402165076840182E-2</v>
      </c>
      <c r="AM398">
        <f t="shared" si="196"/>
        <v>-1.2557368275095081E-2</v>
      </c>
    </row>
    <row r="399" spans="12:39" x14ac:dyDescent="0.25">
      <c r="L399">
        <f xml:space="preserve"> L398+$K$5</f>
        <v>0.39400000000000029</v>
      </c>
      <c r="M399" s="36">
        <f t="shared" si="171"/>
        <v>6490520.7181818178</v>
      </c>
      <c r="N399">
        <f t="shared" si="170"/>
        <v>64.905207181818184</v>
      </c>
      <c r="O399">
        <f t="shared" si="172"/>
        <v>3.7804751951069748E-2</v>
      </c>
      <c r="P399">
        <f t="shared" si="173"/>
        <v>6.6333545149730611E-2</v>
      </c>
      <c r="Q399">
        <f t="shared" si="174"/>
        <v>0.39512488377397659</v>
      </c>
      <c r="R399">
        <f t="shared" si="175"/>
        <v>0.17861330443029391</v>
      </c>
      <c r="S399">
        <f t="shared" si="176"/>
        <v>1.6376447321844841E-2</v>
      </c>
      <c r="T399">
        <f t="shared" si="177"/>
        <v>1.0777711809573485E-2</v>
      </c>
      <c r="U399">
        <f t="shared" si="178"/>
        <v>2.6057242037328711E-2</v>
      </c>
      <c r="V399">
        <f t="shared" si="179"/>
        <v>534.22044148464238</v>
      </c>
      <c r="W399">
        <f t="shared" si="180"/>
        <v>3.3562657831416574</v>
      </c>
      <c r="X399">
        <f t="shared" si="181"/>
        <v>5.8890217861678975</v>
      </c>
      <c r="Y399">
        <f t="shared" si="182"/>
        <v>35.078768118749593</v>
      </c>
      <c r="Z399">
        <f t="shared" si="183"/>
        <v>15.857099733101053</v>
      </c>
      <c r="AA399">
        <f t="shared" si="184"/>
        <v>1.4538836246530213</v>
      </c>
      <c r="AB399">
        <f t="shared" si="185"/>
        <v>0.95683382379684345</v>
      </c>
      <c r="AC399">
        <f t="shared" si="186"/>
        <v>2.3133343122081262</v>
      </c>
      <c r="AD399">
        <f t="shared" si="187"/>
        <v>3453.38</v>
      </c>
      <c r="AE399">
        <f t="shared" si="188"/>
        <v>23.968328564775295</v>
      </c>
      <c r="AF399">
        <f t="shared" si="189"/>
        <v>90.639766808540259</v>
      </c>
      <c r="AG399">
        <f t="shared" si="190"/>
        <v>323.88209707776917</v>
      </c>
      <c r="AH399">
        <f t="shared" si="191"/>
        <v>1.4034722267629529E-5</v>
      </c>
      <c r="AI399">
        <f t="shared" si="192"/>
        <v>1.4079246458956961E-2</v>
      </c>
      <c r="AJ399">
        <f t="shared" si="193"/>
        <v>4145.2401145153281</v>
      </c>
      <c r="AK399">
        <f t="shared" si="194"/>
        <v>6.622744695931404</v>
      </c>
      <c r="AL399">
        <f t="shared" si="195"/>
        <v>1.5376458796256036E-2</v>
      </c>
      <c r="AM399">
        <f t="shared" si="196"/>
        <v>-1.2540967681312172E-2</v>
      </c>
    </row>
    <row r="400" spans="12:39" x14ac:dyDescent="0.25">
      <c r="L400">
        <f xml:space="preserve"> L399+$K$5</f>
        <v>0.3950000000000003</v>
      </c>
      <c r="M400" s="36">
        <f t="shared" si="171"/>
        <v>6490472.5999999996</v>
      </c>
      <c r="N400">
        <f t="shared" si="170"/>
        <v>64.904725999999997</v>
      </c>
      <c r="O400">
        <f t="shared" si="172"/>
        <v>3.7787855147165761E-2</v>
      </c>
      <c r="P400">
        <f t="shared" si="173"/>
        <v>6.6329724811575036E-2</v>
      </c>
      <c r="Q400">
        <f t="shared" si="174"/>
        <v>0.39507962915170192</v>
      </c>
      <c r="R400">
        <f t="shared" si="175"/>
        <v>0.17861330443029391</v>
      </c>
      <c r="S400">
        <f t="shared" si="176"/>
        <v>1.6397164463904403E-2</v>
      </c>
      <c r="T400">
        <f t="shared" si="177"/>
        <v>1.0781532147729058E-2</v>
      </c>
      <c r="U400">
        <f t="shared" si="178"/>
        <v>2.6057242037328711E-2</v>
      </c>
      <c r="V400">
        <f t="shared" si="179"/>
        <v>534.23634642001741</v>
      </c>
      <c r="W400">
        <f t="shared" si="180"/>
        <v>3.3549309720445195</v>
      </c>
      <c r="X400">
        <f t="shared" si="181"/>
        <v>5.8889727207561195</v>
      </c>
      <c r="Y400">
        <f t="shared" si="182"/>
        <v>35.076478384466405</v>
      </c>
      <c r="Z400">
        <f t="shared" si="183"/>
        <v>15.857880917524229</v>
      </c>
      <c r="AA400">
        <f t="shared" si="184"/>
        <v>1.4557945853083625</v>
      </c>
      <c r="AB400">
        <f t="shared" si="185"/>
        <v>0.95722014355246821</v>
      </c>
      <c r="AC400">
        <f t="shared" si="186"/>
        <v>2.3134482763478936</v>
      </c>
      <c r="AD400">
        <f t="shared" si="187"/>
        <v>3453.38</v>
      </c>
      <c r="AE400">
        <f t="shared" si="188"/>
        <v>23.965565867080617</v>
      </c>
      <c r="AF400">
        <f t="shared" si="189"/>
        <v>90.564388852706472</v>
      </c>
      <c r="AG400">
        <f t="shared" si="190"/>
        <v>323.86814766600787</v>
      </c>
      <c r="AH400">
        <f t="shared" si="191"/>
        <v>1.4029201693979092E-5</v>
      </c>
      <c r="AI400">
        <f t="shared" si="192"/>
        <v>1.4082992134379996E-2</v>
      </c>
      <c r="AJ400">
        <f t="shared" si="193"/>
        <v>4144.2206245314674</v>
      </c>
      <c r="AK400">
        <f t="shared" si="194"/>
        <v>6.626952452588176</v>
      </c>
      <c r="AL400">
        <f t="shared" si="195"/>
        <v>1.5350760371546647E-2</v>
      </c>
      <c r="AM400">
        <f t="shared" si="196"/>
        <v>-1.2524557719439965E-2</v>
      </c>
    </row>
    <row r="401" spans="12:39" x14ac:dyDescent="0.25">
      <c r="L401">
        <f xml:space="preserve"> L400+$K$5</f>
        <v>0.3960000000000003</v>
      </c>
      <c r="M401" s="36">
        <f t="shared" si="171"/>
        <v>6490424.3599999994</v>
      </c>
      <c r="N401">
        <f t="shared" si="170"/>
        <v>64.904243600000001</v>
      </c>
      <c r="O401">
        <f t="shared" si="172"/>
        <v>3.7770980452872041E-2</v>
      </c>
      <c r="P401">
        <f t="shared" si="173"/>
        <v>6.6325916988030711E-2</v>
      </c>
      <c r="Q401">
        <f t="shared" si="174"/>
        <v>0.39503445629248146</v>
      </c>
      <c r="R401">
        <f t="shared" si="175"/>
        <v>0.17861330443029391</v>
      </c>
      <c r="S401">
        <f t="shared" si="176"/>
        <v>1.6417846981742455E-2</v>
      </c>
      <c r="T401">
        <f t="shared" si="177"/>
        <v>1.0785339971273388E-2</v>
      </c>
      <c r="U401">
        <f t="shared" si="178"/>
        <v>2.6057242037328711E-2</v>
      </c>
      <c r="V401">
        <f t="shared" si="179"/>
        <v>534.25213639012168</v>
      </c>
      <c r="W401">
        <f t="shared" si="180"/>
        <v>3.3535976143043111</v>
      </c>
      <c r="X401">
        <f t="shared" si="181"/>
        <v>5.8889240975658153</v>
      </c>
      <c r="Y401">
        <f t="shared" si="182"/>
        <v>35.074191728844355</v>
      </c>
      <c r="Z401">
        <f t="shared" si="183"/>
        <v>15.858660390556437</v>
      </c>
      <c r="AA401">
        <f t="shared" si="184"/>
        <v>1.4577024956681564</v>
      </c>
      <c r="AB401">
        <f t="shared" si="185"/>
        <v>0.95760528224183483</v>
      </c>
      <c r="AC401">
        <f t="shared" si="186"/>
        <v>2.3135619908190899</v>
      </c>
      <c r="AD401">
        <f t="shared" si="187"/>
        <v>3453.38</v>
      </c>
      <c r="AE401">
        <f t="shared" si="188"/>
        <v>23.962823616611903</v>
      </c>
      <c r="AF401">
        <f t="shared" si="189"/>
        <v>90.489622191603857</v>
      </c>
      <c r="AG401">
        <f t="shared" si="190"/>
        <v>323.85462796655077</v>
      </c>
      <c r="AH401">
        <f t="shared" si="191"/>
        <v>1.4023723497553415E-5</v>
      </c>
      <c r="AI401">
        <f t="shared" si="192"/>
        <v>1.4086711500058009E-2</v>
      </c>
      <c r="AJ401">
        <f t="shared" si="193"/>
        <v>4143.2088117497278</v>
      </c>
      <c r="AK401">
        <f t="shared" si="194"/>
        <v>6.6311321908326208</v>
      </c>
      <c r="AL401">
        <f t="shared" si="195"/>
        <v>1.5325070341580186E-2</v>
      </c>
      <c r="AM401">
        <f t="shared" si="196"/>
        <v>-1.2508138906527957E-2</v>
      </c>
    </row>
    <row r="402" spans="12:39" x14ac:dyDescent="0.25">
      <c r="L402">
        <f xml:space="preserve"> L401+$K$5</f>
        <v>0.3970000000000003</v>
      </c>
      <c r="M402" s="36">
        <f t="shared" si="171"/>
        <v>6490375.9981818171</v>
      </c>
      <c r="N402">
        <f t="shared" si="170"/>
        <v>64.903759981818183</v>
      </c>
      <c r="O402">
        <f t="shared" si="172"/>
        <v>3.7754127880113848E-2</v>
      </c>
      <c r="P402">
        <f t="shared" si="173"/>
        <v>6.632212165586189E-2</v>
      </c>
      <c r="Q402">
        <f t="shared" si="174"/>
        <v>0.39498936515045863</v>
      </c>
      <c r="R402">
        <f t="shared" si="175"/>
        <v>0.17861330443029391</v>
      </c>
      <c r="S402">
        <f t="shared" si="176"/>
        <v>1.6438494886669472E-2</v>
      </c>
      <c r="T402">
        <f t="shared" si="177"/>
        <v>1.0789135303442212E-2</v>
      </c>
      <c r="U402">
        <f t="shared" si="178"/>
        <v>2.6057242037328711E-2</v>
      </c>
      <c r="V402">
        <f t="shared" si="179"/>
        <v>534.26781171567688</v>
      </c>
      <c r="W402">
        <f t="shared" si="180"/>
        <v>3.3522657117499199</v>
      </c>
      <c r="X402">
        <f t="shared" si="181"/>
        <v>5.8888759147992316</v>
      </c>
      <c r="Y402">
        <f t="shared" si="182"/>
        <v>35.071908150133602</v>
      </c>
      <c r="Z402">
        <f t="shared" si="183"/>
        <v>15.8594381521764</v>
      </c>
      <c r="AA402">
        <f t="shared" si="184"/>
        <v>1.4596073556869109</v>
      </c>
      <c r="AB402">
        <f t="shared" si="185"/>
        <v>0.95798924165350963</v>
      </c>
      <c r="AC402">
        <f t="shared" si="186"/>
        <v>2.3136754556186094</v>
      </c>
      <c r="AD402">
        <f t="shared" si="187"/>
        <v>3453.38</v>
      </c>
      <c r="AE402">
        <f t="shared" si="188"/>
        <v>23.960101747182907</v>
      </c>
      <c r="AF402">
        <f t="shared" si="189"/>
        <v>90.415463800924343</v>
      </c>
      <c r="AG402">
        <f t="shared" si="190"/>
        <v>323.84153595220994</v>
      </c>
      <c r="AH402">
        <f t="shared" si="191"/>
        <v>1.4018287512104274E-5</v>
      </c>
      <c r="AI402">
        <f t="shared" si="192"/>
        <v>1.409040461501467E-2</v>
      </c>
      <c r="AJ402">
        <f t="shared" si="193"/>
        <v>4142.2046488153383</v>
      </c>
      <c r="AK402">
        <f t="shared" si="194"/>
        <v>6.6352839446835459</v>
      </c>
      <c r="AL402">
        <f t="shared" si="195"/>
        <v>1.5299389240921861E-2</v>
      </c>
      <c r="AM402">
        <f t="shared" si="196"/>
        <v>-1.2491711753618986E-2</v>
      </c>
    </row>
    <row r="403" spans="12:39" x14ac:dyDescent="0.25">
      <c r="L403">
        <f xml:space="preserve"> L402+$K$5</f>
        <v>0.3980000000000003</v>
      </c>
      <c r="M403" s="36">
        <f t="shared" si="171"/>
        <v>6490327.5145454537</v>
      </c>
      <c r="N403">
        <f t="shared" si="170"/>
        <v>64.903275145454543</v>
      </c>
      <c r="O403">
        <f t="shared" si="172"/>
        <v>3.7737297440127895E-2</v>
      </c>
      <c r="P403">
        <f t="shared" si="173"/>
        <v>6.6318338791801143E-2</v>
      </c>
      <c r="Q403">
        <f t="shared" si="174"/>
        <v>0.39494435567830449</v>
      </c>
      <c r="R403">
        <f t="shared" si="175"/>
        <v>0.17861330443029391</v>
      </c>
      <c r="S403">
        <f t="shared" si="176"/>
        <v>1.6459108190716169E-2</v>
      </c>
      <c r="T403">
        <f t="shared" si="177"/>
        <v>1.0792918167502958E-2</v>
      </c>
      <c r="U403">
        <f t="shared" si="178"/>
        <v>2.6057242037328711E-2</v>
      </c>
      <c r="V403">
        <f t="shared" si="179"/>
        <v>534.28337271824284</v>
      </c>
      <c r="W403">
        <f t="shared" si="180"/>
        <v>3.3509352661548668</v>
      </c>
      <c r="X403">
        <f t="shared" si="181"/>
        <v>5.888828170666681</v>
      </c>
      <c r="Y403">
        <f t="shared" si="182"/>
        <v>35.069627646519571</v>
      </c>
      <c r="Z403">
        <f t="shared" si="183"/>
        <v>15.860214202395165</v>
      </c>
      <c r="AA403">
        <f t="shared" si="184"/>
        <v>1.4615091653882437</v>
      </c>
      <c r="AB403">
        <f t="shared" si="185"/>
        <v>0.95837202358194751</v>
      </c>
      <c r="AC403">
        <f t="shared" si="186"/>
        <v>2.3137886707480644</v>
      </c>
      <c r="AD403">
        <f t="shared" si="187"/>
        <v>3453.38</v>
      </c>
      <c r="AE403">
        <f t="shared" si="188"/>
        <v>23.957400192580248</v>
      </c>
      <c r="AF403">
        <f t="shared" si="189"/>
        <v>90.341910670968801</v>
      </c>
      <c r="AG403">
        <f t="shared" si="190"/>
        <v>323.82886960149557</v>
      </c>
      <c r="AH403">
        <f t="shared" si="191"/>
        <v>1.401289357173642E-5</v>
      </c>
      <c r="AI403">
        <f t="shared" si="192"/>
        <v>1.4094071538648925E-2</v>
      </c>
      <c r="AJ403">
        <f t="shared" si="193"/>
        <v>4141.2081083979601</v>
      </c>
      <c r="AK403">
        <f t="shared" si="194"/>
        <v>6.6394077489009913</v>
      </c>
      <c r="AL403">
        <f t="shared" si="195"/>
        <v>1.5273717599824342E-2</v>
      </c>
      <c r="AM403">
        <f t="shared" si="196"/>
        <v>-1.2475276765813538E-2</v>
      </c>
    </row>
    <row r="404" spans="12:39" x14ac:dyDescent="0.25">
      <c r="L404">
        <f xml:space="preserve"> L403+$K$5</f>
        <v>0.3990000000000003</v>
      </c>
      <c r="M404" s="36">
        <f t="shared" si="171"/>
        <v>6490278.9090909082</v>
      </c>
      <c r="N404">
        <f t="shared" si="170"/>
        <v>64.902789090909081</v>
      </c>
      <c r="O404">
        <f t="shared" si="172"/>
        <v>3.772048914347037E-2</v>
      </c>
      <c r="P404">
        <f t="shared" si="173"/>
        <v>6.6314568372547164E-2</v>
      </c>
      <c r="Q404">
        <f t="shared" si="174"/>
        <v>0.39489942782722748</v>
      </c>
      <c r="R404">
        <f t="shared" si="175"/>
        <v>0.17861330443029391</v>
      </c>
      <c r="S404">
        <f t="shared" si="176"/>
        <v>1.647968690662768E-2</v>
      </c>
      <c r="T404">
        <f t="shared" si="177"/>
        <v>1.079668858675694E-2</v>
      </c>
      <c r="U404">
        <f t="shared" si="178"/>
        <v>2.6057242037328711E-2</v>
      </c>
      <c r="V404">
        <f t="shared" si="179"/>
        <v>534.29881972019814</v>
      </c>
      <c r="W404">
        <f t="shared" si="180"/>
        <v>3.349606279237936</v>
      </c>
      <c r="X404">
        <f t="shared" si="181"/>
        <v>5.8887808633862582</v>
      </c>
      <c r="Y404">
        <f t="shared" si="182"/>
        <v>35.067350216123224</v>
      </c>
      <c r="Z404">
        <f t="shared" si="183"/>
        <v>15.860988541255859</v>
      </c>
      <c r="AA404">
        <f t="shared" si="184"/>
        <v>1.4634079248643781</v>
      </c>
      <c r="AB404">
        <f t="shared" si="185"/>
        <v>0.95875362982767454</v>
      </c>
      <c r="AC404">
        <f t="shared" si="186"/>
        <v>2.313901636213747</v>
      </c>
      <c r="AD404">
        <f t="shared" si="187"/>
        <v>3453.38</v>
      </c>
      <c r="AE404">
        <f t="shared" si="188"/>
        <v>23.95471888656613</v>
      </c>
      <c r="AF404">
        <f t="shared" si="189"/>
        <v>90.268959806594751</v>
      </c>
      <c r="AG404">
        <f t="shared" si="190"/>
        <v>323.81662689868904</v>
      </c>
      <c r="AH404">
        <f t="shared" si="191"/>
        <v>1.400754151090987E-5</v>
      </c>
      <c r="AI404">
        <f t="shared" si="192"/>
        <v>1.4097712330729558E-2</v>
      </c>
      <c r="AJ404">
        <f t="shared" si="193"/>
        <v>4140.2191631925052</v>
      </c>
      <c r="AK404">
        <f t="shared" si="194"/>
        <v>6.643503638979479</v>
      </c>
      <c r="AL404">
        <f t="shared" si="195"/>
        <v>1.5248055944218424E-2</v>
      </c>
      <c r="AM404">
        <f t="shared" si="196"/>
        <v>-1.2458834442334622E-2</v>
      </c>
    </row>
    <row r="405" spans="12:39" x14ac:dyDescent="0.25">
      <c r="L405">
        <f xml:space="preserve"> L404+$K$5</f>
        <v>0.4000000000000003</v>
      </c>
      <c r="M405" s="36">
        <f t="shared" si="171"/>
        <v>6490230.1818181807</v>
      </c>
      <c r="N405">
        <f t="shared" si="170"/>
        <v>64.902301818181812</v>
      </c>
      <c r="O405">
        <f t="shared" si="172"/>
        <v>3.7703703000024825E-2</v>
      </c>
      <c r="P405">
        <f t="shared" si="173"/>
        <v>6.6310810374762649E-2</v>
      </c>
      <c r="Q405">
        <f t="shared" si="174"/>
        <v>0.39485458154698283</v>
      </c>
      <c r="R405">
        <f t="shared" si="175"/>
        <v>0.17861330443029391</v>
      </c>
      <c r="S405">
        <f t="shared" si="176"/>
        <v>1.6500231047857743E-2</v>
      </c>
      <c r="T405">
        <f t="shared" si="177"/>
        <v>1.0800446584541462E-2</v>
      </c>
      <c r="U405">
        <f t="shared" si="178"/>
        <v>2.6057242037328711E-2</v>
      </c>
      <c r="V405">
        <f t="shared" si="179"/>
        <v>534.31415304472159</v>
      </c>
      <c r="W405">
        <f t="shared" si="180"/>
        <v>3.348278752663798</v>
      </c>
      <c r="X405">
        <f t="shared" si="181"/>
        <v>5.8887339911835639</v>
      </c>
      <c r="Y405">
        <f t="shared" si="182"/>
        <v>35.065075857001283</v>
      </c>
      <c r="Z405">
        <f t="shared" si="183"/>
        <v>15.861761168833468</v>
      </c>
      <c r="AA405">
        <f t="shared" si="184"/>
        <v>1.4653036342756365</v>
      </c>
      <c r="AB405">
        <f t="shared" si="185"/>
        <v>0.95913406219746244</v>
      </c>
      <c r="AC405">
        <f t="shared" si="186"/>
        <v>2.3140143520265957</v>
      </c>
      <c r="AD405">
        <f t="shared" si="187"/>
        <v>3453.38</v>
      </c>
      <c r="AE405">
        <f t="shared" si="188"/>
        <v>23.952057762880838</v>
      </c>
      <c r="AF405">
        <f t="shared" si="189"/>
        <v>90.196608227156247</v>
      </c>
      <c r="AG405">
        <f t="shared" si="190"/>
        <v>323.80480583390448</v>
      </c>
      <c r="AH405">
        <f t="shared" si="191"/>
        <v>1.4002231164442036E-5</v>
      </c>
      <c r="AI405">
        <f t="shared" si="192"/>
        <v>1.4101327051390132E-2</v>
      </c>
      <c r="AJ405">
        <f t="shared" si="193"/>
        <v>4139.2377859198205</v>
      </c>
      <c r="AK405">
        <f t="shared" si="194"/>
        <v>6.6475716511411997</v>
      </c>
      <c r="AL405">
        <f t="shared" si="195"/>
        <v>1.5222404795705042E-2</v>
      </c>
      <c r="AM405">
        <f t="shared" si="196"/>
        <v>-1.2442385276588964E-2</v>
      </c>
    </row>
    <row r="406" spans="12:39" x14ac:dyDescent="0.25">
      <c r="L406">
        <f xml:space="preserve"> L405+$K$5</f>
        <v>0.4010000000000003</v>
      </c>
      <c r="M406" s="36">
        <f t="shared" si="171"/>
        <v>6490181.3327272721</v>
      </c>
      <c r="N406">
        <f t="shared" si="170"/>
        <v>64.90181332727272</v>
      </c>
      <c r="O406">
        <f t="shared" si="172"/>
        <v>3.7686939019010053E-2</v>
      </c>
      <c r="P406">
        <f t="shared" si="173"/>
        <v>6.6307064775072297E-2</v>
      </c>
      <c r="Q406">
        <f t="shared" si="174"/>
        <v>0.39480981678588223</v>
      </c>
      <c r="R406">
        <f t="shared" si="175"/>
        <v>0.17861330443029391</v>
      </c>
      <c r="S406">
        <f t="shared" si="176"/>
        <v>1.6520740628562864E-2</v>
      </c>
      <c r="T406">
        <f t="shared" si="177"/>
        <v>1.0804192184231809E-2</v>
      </c>
      <c r="U406">
        <f t="shared" si="178"/>
        <v>2.6057242037328711E-2</v>
      </c>
      <c r="V406">
        <f t="shared" si="179"/>
        <v>534.32937301577351</v>
      </c>
      <c r="W406">
        <f t="shared" si="180"/>
        <v>3.3469526880436198</v>
      </c>
      <c r="X406">
        <f t="shared" si="181"/>
        <v>5.8886875522914295</v>
      </c>
      <c r="Y406">
        <f t="shared" si="182"/>
        <v>35.062804567146507</v>
      </c>
      <c r="Z406">
        <f t="shared" si="183"/>
        <v>15.862532085234571</v>
      </c>
      <c r="AA406">
        <f t="shared" si="184"/>
        <v>1.4671962938499314</v>
      </c>
      <c r="AB406">
        <f t="shared" si="185"/>
        <v>0.95951332250449217</v>
      </c>
      <c r="AC406">
        <f t="shared" si="186"/>
        <v>2.3141268182021593</v>
      </c>
      <c r="AD406">
        <f t="shared" si="187"/>
        <v>3453.38</v>
      </c>
      <c r="AE406">
        <f t="shared" si="188"/>
        <v>23.949416755245306</v>
      </c>
      <c r="AF406">
        <f t="shared" si="189"/>
        <v>90.124852966449225</v>
      </c>
      <c r="AG406">
        <f t="shared" si="190"/>
        <v>323.79340440315423</v>
      </c>
      <c r="AH406">
        <f t="shared" si="191"/>
        <v>1.3996962367510153E-5</v>
      </c>
      <c r="AI406">
        <f t="shared" si="192"/>
        <v>1.4104915761123611E-2</v>
      </c>
      <c r="AJ406">
        <f t="shared" si="193"/>
        <v>4138.2639493273718</v>
      </c>
      <c r="AK406">
        <f t="shared" si="194"/>
        <v>6.6516118223293379</v>
      </c>
      <c r="AL406">
        <f t="shared" si="195"/>
        <v>1.5196764671547743E-2</v>
      </c>
      <c r="AM406">
        <f t="shared" si="196"/>
        <v>-1.2425929756229389E-2</v>
      </c>
    </row>
    <row r="407" spans="12:39" x14ac:dyDescent="0.25">
      <c r="L407">
        <f xml:space="preserve"> L406+$K$5</f>
        <v>0.4020000000000003</v>
      </c>
      <c r="M407" s="36">
        <f t="shared" si="171"/>
        <v>6490132.3618181814</v>
      </c>
      <c r="N407">
        <f t="shared" si="170"/>
        <v>64.90132361818182</v>
      </c>
      <c r="O407">
        <f t="shared" si="172"/>
        <v>3.7670197208987795E-2</v>
      </c>
      <c r="P407">
        <f t="shared" si="173"/>
        <v>6.6303331550060948E-2</v>
      </c>
      <c r="Q407">
        <f t="shared" si="174"/>
        <v>0.39476513349080367</v>
      </c>
      <c r="R407">
        <f t="shared" si="175"/>
        <v>0.17861330443029391</v>
      </c>
      <c r="S407">
        <f t="shared" si="176"/>
        <v>1.6541215663596474E-2</v>
      </c>
      <c r="T407">
        <f t="shared" si="177"/>
        <v>1.0807925409243163E-2</v>
      </c>
      <c r="U407">
        <f t="shared" si="178"/>
        <v>2.6057242037328711E-2</v>
      </c>
      <c r="V407">
        <f t="shared" si="179"/>
        <v>534.34447995807705</v>
      </c>
      <c r="W407">
        <f t="shared" si="180"/>
        <v>3.3456280869356823</v>
      </c>
      <c r="X407">
        <f t="shared" si="181"/>
        <v>5.888641544949671</v>
      </c>
      <c r="Y407">
        <f t="shared" si="182"/>
        <v>35.060536344487993</v>
      </c>
      <c r="Z407">
        <f t="shared" si="183"/>
        <v>15.863301290597139</v>
      </c>
      <c r="AA407">
        <f t="shared" si="184"/>
        <v>1.4690859038822597</v>
      </c>
      <c r="AB407">
        <f t="shared" si="185"/>
        <v>0.95989141256851318</v>
      </c>
      <c r="AC407">
        <f t="shared" si="186"/>
        <v>2.3142390347605666</v>
      </c>
      <c r="AD407">
        <f t="shared" si="187"/>
        <v>3453.38</v>
      </c>
      <c r="AE407">
        <f t="shared" si="188"/>
        <v>23.946795797363695</v>
      </c>
      <c r="AF407">
        <f t="shared" si="189"/>
        <v>90.053691072653763</v>
      </c>
      <c r="AG407">
        <f t="shared" si="190"/>
        <v>323.78242060840944</v>
      </c>
      <c r="AH407">
        <f t="shared" si="191"/>
        <v>1.3991734955653222E-5</v>
      </c>
      <c r="AI407">
        <f t="shared" si="192"/>
        <v>1.4108478520777158E-2</v>
      </c>
      <c r="AJ407">
        <f t="shared" si="193"/>
        <v>4137.2976261899958</v>
      </c>
      <c r="AK407">
        <f t="shared" si="194"/>
        <v>6.6556241902011912</v>
      </c>
      <c r="AL407">
        <f t="shared" si="195"/>
        <v>1.5171136084666265E-2</v>
      </c>
      <c r="AM407">
        <f t="shared" si="196"/>
        <v>-1.2409468363215831E-2</v>
      </c>
    </row>
    <row r="408" spans="12:39" x14ac:dyDescent="0.25">
      <c r="L408">
        <f xml:space="preserve"> L407+$K$5</f>
        <v>0.4030000000000003</v>
      </c>
      <c r="M408" s="36">
        <f t="shared" si="171"/>
        <v>6490083.2690909086</v>
      </c>
      <c r="N408">
        <f t="shared" si="170"/>
        <v>64.900832690909084</v>
      </c>
      <c r="O408">
        <f t="shared" si="172"/>
        <v>3.7653477577870458E-2</v>
      </c>
      <c r="P408">
        <f t="shared" si="173"/>
        <v>6.6299610676271686E-2</v>
      </c>
      <c r="Q408">
        <f t="shared" si="174"/>
        <v>0.39472053160720122</v>
      </c>
      <c r="R408">
        <f t="shared" si="175"/>
        <v>0.17861330443029391</v>
      </c>
      <c r="S408">
        <f t="shared" si="176"/>
        <v>1.6561656168503074E-2</v>
      </c>
      <c r="T408">
        <f t="shared" si="177"/>
        <v>1.0811646283032422E-2</v>
      </c>
      <c r="U408">
        <f t="shared" si="178"/>
        <v>2.6057242037328711E-2</v>
      </c>
      <c r="V408">
        <f t="shared" si="179"/>
        <v>534.35947419709953</v>
      </c>
      <c r="W408">
        <f t="shared" si="180"/>
        <v>3.344304950845971</v>
      </c>
      <c r="X408">
        <f t="shared" si="181"/>
        <v>5.8885959674048198</v>
      </c>
      <c r="Y408">
        <f t="shared" si="182"/>
        <v>35.058271186891382</v>
      </c>
      <c r="Z408">
        <f t="shared" si="183"/>
        <v>15.864068785090254</v>
      </c>
      <c r="AA408">
        <f t="shared" si="184"/>
        <v>1.4709724647341866</v>
      </c>
      <c r="AB408">
        <f t="shared" si="185"/>
        <v>0.96026833421598923</v>
      </c>
      <c r="AC408">
        <f t="shared" si="186"/>
        <v>2.3143510017264828</v>
      </c>
      <c r="AD408">
        <f t="shared" si="187"/>
        <v>3453.38</v>
      </c>
      <c r="AE408">
        <f t="shared" si="188"/>
        <v>23.944194822925915</v>
      </c>
      <c r="AF408">
        <f t="shared" si="189"/>
        <v>89.983119608278855</v>
      </c>
      <c r="AG408">
        <f t="shared" si="190"/>
        <v>323.77185245765997</v>
      </c>
      <c r="AH408">
        <f t="shared" si="191"/>
        <v>1.3986548764774366E-5</v>
      </c>
      <c r="AI408">
        <f t="shared" si="192"/>
        <v>1.4112015391546875E-2</v>
      </c>
      <c r="AJ408">
        <f t="shared" si="193"/>
        <v>4136.3387893105846</v>
      </c>
      <c r="AK408">
        <f t="shared" si="194"/>
        <v>6.6596087931213654</v>
      </c>
      <c r="AL408">
        <f t="shared" si="195"/>
        <v>1.5145519543630715E-2</v>
      </c>
      <c r="AM408">
        <f t="shared" si="196"/>
        <v>-1.2393001573875042E-2</v>
      </c>
    </row>
    <row r="409" spans="12:39" x14ac:dyDescent="0.25">
      <c r="L409">
        <f xml:space="preserve"> L408+$K$5</f>
        <v>0.4040000000000003</v>
      </c>
      <c r="M409" s="36">
        <f t="shared" si="171"/>
        <v>6490034.0545454537</v>
      </c>
      <c r="N409">
        <f t="shared" si="170"/>
        <v>64.90034054545454</v>
      </c>
      <c r="O409">
        <f t="shared" si="172"/>
        <v>3.7636780132928656E-2</v>
      </c>
      <c r="P409">
        <f t="shared" si="173"/>
        <v>6.6295902130204185E-2</v>
      </c>
      <c r="Q409">
        <f t="shared" si="174"/>
        <v>0.3946760110791151</v>
      </c>
      <c r="R409">
        <f t="shared" si="175"/>
        <v>0.17861330443029391</v>
      </c>
      <c r="S409">
        <f t="shared" si="176"/>
        <v>1.6582062159512374E-2</v>
      </c>
      <c r="T409">
        <f t="shared" si="177"/>
        <v>1.0815354829099922E-2</v>
      </c>
      <c r="U409">
        <f t="shared" si="178"/>
        <v>2.6057242037328711E-2</v>
      </c>
      <c r="V409">
        <f t="shared" si="179"/>
        <v>534.37435605903465</v>
      </c>
      <c r="W409">
        <f t="shared" si="180"/>
        <v>3.3429832812287801</v>
      </c>
      <c r="X409">
        <f t="shared" si="181"/>
        <v>5.8885508179098984</v>
      </c>
      <c r="Y409">
        <f t="shared" si="182"/>
        <v>35.056009092159279</v>
      </c>
      <c r="Z409">
        <f t="shared" si="183"/>
        <v>15.864834568913913</v>
      </c>
      <c r="AA409">
        <f t="shared" si="184"/>
        <v>1.4728559768333396</v>
      </c>
      <c r="AB409">
        <f t="shared" si="185"/>
        <v>0.96064408928024281</v>
      </c>
      <c r="AC409">
        <f t="shared" si="186"/>
        <v>2.3144627191290867</v>
      </c>
      <c r="AD409">
        <f t="shared" si="187"/>
        <v>3453.38</v>
      </c>
      <c r="AE409">
        <f t="shared" si="188"/>
        <v>23.941613765610029</v>
      </c>
      <c r="AF409">
        <f t="shared" si="189"/>
        <v>89.913135650103712</v>
      </c>
      <c r="AG409">
        <f t="shared" si="190"/>
        <v>323.7616979649697</v>
      </c>
      <c r="AH409">
        <f t="shared" si="191"/>
        <v>1.3981403631142729E-5</v>
      </c>
      <c r="AI409">
        <f t="shared" si="192"/>
        <v>1.4115526434972785E-2</v>
      </c>
      <c r="AJ409">
        <f t="shared" si="193"/>
        <v>4135.3874115207627</v>
      </c>
      <c r="AK409">
        <f t="shared" si="194"/>
        <v>6.6635656701551378</v>
      </c>
      <c r="AL409">
        <f t="shared" si="195"/>
        <v>1.511991555265685E-2</v>
      </c>
      <c r="AM409">
        <f t="shared" si="196"/>
        <v>-1.2376529858958504E-2</v>
      </c>
    </row>
    <row r="410" spans="12:39" x14ac:dyDescent="0.25">
      <c r="L410">
        <f xml:space="preserve"> L409+$K$5</f>
        <v>0.4050000000000003</v>
      </c>
      <c r="M410" s="36">
        <f t="shared" si="171"/>
        <v>6489984.7181818178</v>
      </c>
      <c r="N410">
        <f t="shared" si="170"/>
        <v>64.899847181818188</v>
      </c>
      <c r="O410">
        <f t="shared" si="172"/>
        <v>3.7620104880798762E-2</v>
      </c>
      <c r="P410">
        <f t="shared" si="173"/>
        <v>6.6292205888313013E-2</v>
      </c>
      <c r="Q410">
        <f t="shared" si="174"/>
        <v>0.39463157184918179</v>
      </c>
      <c r="R410">
        <f t="shared" si="175"/>
        <v>0.17861330443029391</v>
      </c>
      <c r="S410">
        <f t="shared" si="176"/>
        <v>1.6602433653533432E-2</v>
      </c>
      <c r="T410">
        <f t="shared" si="177"/>
        <v>1.0819051070991088E-2</v>
      </c>
      <c r="U410">
        <f t="shared" si="178"/>
        <v>2.6057242037328711E-2</v>
      </c>
      <c r="V410">
        <f t="shared" si="179"/>
        <v>534.38912587078391</v>
      </c>
      <c r="W410">
        <f t="shared" si="180"/>
        <v>3.3416630794872959</v>
      </c>
      <c r="X410">
        <f t="shared" si="181"/>
        <v>5.8885060947241685</v>
      </c>
      <c r="Y410">
        <f t="shared" si="182"/>
        <v>35.053750058031454</v>
      </c>
      <c r="Z410">
        <f t="shared" si="183"/>
        <v>15.86559864229876</v>
      </c>
      <c r="AA410">
        <f t="shared" si="184"/>
        <v>1.4747364406728918</v>
      </c>
      <c r="AB410">
        <f t="shared" si="185"/>
        <v>0.96101867960158593</v>
      </c>
      <c r="AC410">
        <f t="shared" si="186"/>
        <v>2.3145741870020244</v>
      </c>
      <c r="AD410">
        <f t="shared" si="187"/>
        <v>3453.38</v>
      </c>
      <c r="AE410">
        <f t="shared" si="188"/>
        <v>23.939052559084757</v>
      </c>
      <c r="AF410">
        <f t="shared" si="189"/>
        <v>89.84373628911888</v>
      </c>
      <c r="AG410">
        <f t="shared" si="190"/>
        <v>323.7519551505286</v>
      </c>
      <c r="AH410">
        <f t="shared" si="191"/>
        <v>1.3976299391395596E-5</v>
      </c>
      <c r="AI410">
        <f t="shared" si="192"/>
        <v>1.4119011712933534E-2</v>
      </c>
      <c r="AJ410">
        <f t="shared" si="193"/>
        <v>4134.4434656815229</v>
      </c>
      <c r="AK410">
        <f t="shared" si="194"/>
        <v>6.6674948610617486</v>
      </c>
      <c r="AL410">
        <f t="shared" si="195"/>
        <v>1.5094324611602069E-2</v>
      </c>
      <c r="AM410">
        <f t="shared" si="196"/>
        <v>-1.2360053683701994E-2</v>
      </c>
    </row>
    <row r="411" spans="12:39" x14ac:dyDescent="0.25">
      <c r="L411">
        <f xml:space="preserve"> L410+$K$5</f>
        <v>0.40600000000000031</v>
      </c>
      <c r="M411" s="36">
        <f t="shared" si="171"/>
        <v>6489935.2599999998</v>
      </c>
      <c r="N411">
        <f t="shared" si="170"/>
        <v>64.8993526</v>
      </c>
      <c r="O411">
        <f t="shared" si="172"/>
        <v>3.7603451827490322E-2</v>
      </c>
      <c r="P411">
        <f t="shared" si="173"/>
        <v>6.6288521927006114E-2</v>
      </c>
      <c r="Q411">
        <f t="shared" si="174"/>
        <v>0.3945872138586442</v>
      </c>
      <c r="R411">
        <f t="shared" si="175"/>
        <v>0.17861330443029391</v>
      </c>
      <c r="S411">
        <f t="shared" si="176"/>
        <v>1.6622770668148778E-2</v>
      </c>
      <c r="T411">
        <f t="shared" si="177"/>
        <v>1.0822735032297994E-2</v>
      </c>
      <c r="U411">
        <f t="shared" si="178"/>
        <v>2.6057242037328711E-2</v>
      </c>
      <c r="V411">
        <f t="shared" si="179"/>
        <v>534.40378395993844</v>
      </c>
      <c r="W411">
        <f t="shared" si="180"/>
        <v>3.3403443469741774</v>
      </c>
      <c r="X411">
        <f t="shared" si="181"/>
        <v>5.8884617961129031</v>
      </c>
      <c r="Y411">
        <f t="shared" si="182"/>
        <v>35.051494082185194</v>
      </c>
      <c r="Z411">
        <f t="shared" si="183"/>
        <v>15.866361005505848</v>
      </c>
      <c r="AA411">
        <f t="shared" si="184"/>
        <v>1.4766138568110481</v>
      </c>
      <c r="AB411">
        <f t="shared" si="185"/>
        <v>0.96139210702744626</v>
      </c>
      <c r="AC411">
        <f t="shared" si="186"/>
        <v>2.3146854053833805</v>
      </c>
      <c r="AD411">
        <f t="shared" si="187"/>
        <v>3453.38</v>
      </c>
      <c r="AE411">
        <f t="shared" si="188"/>
        <v>23.936511137011983</v>
      </c>
      <c r="AF411">
        <f t="shared" si="189"/>
        <v>89.774918630475185</v>
      </c>
      <c r="AG411">
        <f t="shared" si="190"/>
        <v>323.74262204071147</v>
      </c>
      <c r="AH411">
        <f t="shared" si="191"/>
        <v>1.3971235882540447E-5</v>
      </c>
      <c r="AI411">
        <f t="shared" si="192"/>
        <v>1.4122471287641238E-2</v>
      </c>
      <c r="AJ411">
        <f t="shared" si="193"/>
        <v>4133.5069246840085</v>
      </c>
      <c r="AK411">
        <f t="shared" si="194"/>
        <v>6.6713964062872266</v>
      </c>
      <c r="AL411">
        <f t="shared" si="195"/>
        <v>1.5068747215961678E-2</v>
      </c>
      <c r="AM411">
        <f t="shared" si="196"/>
        <v>-1.2343573507881705E-2</v>
      </c>
    </row>
    <row r="412" spans="12:39" x14ac:dyDescent="0.25">
      <c r="L412">
        <f xml:space="preserve"> L411+$K$5</f>
        <v>0.40700000000000031</v>
      </c>
      <c r="M412" s="36">
        <f t="shared" si="171"/>
        <v>6489885.6799999997</v>
      </c>
      <c r="N412">
        <f t="shared" si="170"/>
        <v>64.898856800000004</v>
      </c>
      <c r="O412">
        <f t="shared" si="172"/>
        <v>3.7586820978393408E-2</v>
      </c>
      <c r="P412">
        <f t="shared" si="173"/>
        <v>6.6284850222643271E-2</v>
      </c>
      <c r="Q412">
        <f t="shared" si="174"/>
        <v>0.39454293704736187</v>
      </c>
      <c r="R412">
        <f t="shared" si="175"/>
        <v>0.17861330443029391</v>
      </c>
      <c r="S412">
        <f t="shared" si="176"/>
        <v>1.6643073221608535E-2</v>
      </c>
      <c r="T412">
        <f t="shared" si="177"/>
        <v>1.0826406736660837E-2</v>
      </c>
      <c r="U412">
        <f t="shared" si="178"/>
        <v>2.6057242037328711E-2</v>
      </c>
      <c r="V412">
        <f t="shared" si="179"/>
        <v>534.41833065476146</v>
      </c>
      <c r="W412">
        <f t="shared" si="180"/>
        <v>3.3390270849921344</v>
      </c>
      <c r="X412">
        <f t="shared" si="181"/>
        <v>5.8884179203471732</v>
      </c>
      <c r="Y412">
        <f t="shared" si="182"/>
        <v>35.049241162235631</v>
      </c>
      <c r="Z412">
        <f t="shared" si="183"/>
        <v>15.867121658826411</v>
      </c>
      <c r="AA412">
        <f t="shared" si="184"/>
        <v>1.478488225870533</v>
      </c>
      <c r="AB412">
        <f t="shared" si="185"/>
        <v>0.96176437341248644</v>
      </c>
      <c r="AC412">
        <f t="shared" si="186"/>
        <v>2.3147963743156423</v>
      </c>
      <c r="AD412">
        <f t="shared" si="187"/>
        <v>3453.38</v>
      </c>
      <c r="AE412">
        <f t="shared" si="188"/>
        <v>23.933989433049025</v>
      </c>
      <c r="AF412">
        <f t="shared" si="189"/>
        <v>89.706679793418076</v>
      </c>
      <c r="AG412">
        <f t="shared" si="190"/>
        <v>323.73369666811953</v>
      </c>
      <c r="AH412">
        <f t="shared" si="191"/>
        <v>1.3966212941956782E-5</v>
      </c>
      <c r="AI412">
        <f t="shared" si="192"/>
        <v>1.4125905221636537E-2</v>
      </c>
      <c r="AJ412">
        <f t="shared" si="193"/>
        <v>4132.5777614500239</v>
      </c>
      <c r="AK412">
        <f t="shared" si="194"/>
        <v>6.6752703469581514</v>
      </c>
      <c r="AL412">
        <f t="shared" si="195"/>
        <v>1.5043183856866918E-2</v>
      </c>
      <c r="AM412">
        <f t="shared" si="196"/>
        <v>-1.2327089785870377E-2</v>
      </c>
    </row>
    <row r="413" spans="12:39" x14ac:dyDescent="0.25">
      <c r="L413">
        <f xml:space="preserve"> L412+$K$5</f>
        <v>0.40800000000000031</v>
      </c>
      <c r="M413" s="36">
        <f t="shared" si="171"/>
        <v>6489835.9781818176</v>
      </c>
      <c r="N413">
        <f t="shared" si="170"/>
        <v>64.898359781818186</v>
      </c>
      <c r="O413">
        <f t="shared" si="172"/>
        <v>3.7570212338285905E-2</v>
      </c>
      <c r="P413">
        <f t="shared" si="173"/>
        <v>6.6281190751534769E-2</v>
      </c>
      <c r="Q413">
        <f t="shared" si="174"/>
        <v>0.39449874135382135</v>
      </c>
      <c r="R413">
        <f t="shared" si="175"/>
        <v>0.17861330443029391</v>
      </c>
      <c r="S413">
        <f t="shared" si="176"/>
        <v>1.666334133282454E-2</v>
      </c>
      <c r="T413">
        <f t="shared" si="177"/>
        <v>1.0830066207769339E-2</v>
      </c>
      <c r="U413">
        <f t="shared" si="178"/>
        <v>2.6057242037328711E-2</v>
      </c>
      <c r="V413">
        <f t="shared" si="179"/>
        <v>534.43276628417027</v>
      </c>
      <c r="W413">
        <f t="shared" si="180"/>
        <v>3.3377112947944911</v>
      </c>
      <c r="X413">
        <f t="shared" si="181"/>
        <v>5.8883744657036194</v>
      </c>
      <c r="Y413">
        <f t="shared" si="182"/>
        <v>35.046991295736021</v>
      </c>
      <c r="Z413">
        <f t="shared" si="183"/>
        <v>15.867880602581605</v>
      </c>
      <c r="AA413">
        <f t="shared" si="184"/>
        <v>1.4803595485380703</v>
      </c>
      <c r="AB413">
        <f t="shared" si="185"/>
        <v>0.96213548061871457</v>
      </c>
      <c r="AC413">
        <f t="shared" si="186"/>
        <v>2.3149070938456622</v>
      </c>
      <c r="AD413">
        <f t="shared" si="187"/>
        <v>3453.38</v>
      </c>
      <c r="AE413">
        <f t="shared" si="188"/>
        <v>23.931487380851124</v>
      </c>
      <c r="AF413">
        <f t="shared" si="189"/>
        <v>89.639016911237562</v>
      </c>
      <c r="AG413">
        <f t="shared" si="190"/>
        <v>323.72517707163558</v>
      </c>
      <c r="AH413">
        <f t="shared" si="191"/>
        <v>1.396123040739805E-5</v>
      </c>
      <c r="AI413">
        <f t="shared" si="192"/>
        <v>1.4129313577783404E-2</v>
      </c>
      <c r="AJ413">
        <f t="shared" si="193"/>
        <v>4131.6559489327983</v>
      </c>
      <c r="AK413">
        <f t="shared" si="194"/>
        <v>6.6791167248745431</v>
      </c>
      <c r="AL413">
        <f t="shared" si="195"/>
        <v>1.5017635021082483E-2</v>
      </c>
      <c r="AM413">
        <f t="shared" si="196"/>
        <v>-1.2310602966692822E-2</v>
      </c>
    </row>
    <row r="414" spans="12:39" x14ac:dyDescent="0.25">
      <c r="L414">
        <f xml:space="preserve"> L413+$K$5</f>
        <v>0.40900000000000031</v>
      </c>
      <c r="M414" s="36">
        <f t="shared" si="171"/>
        <v>6489786.1545454543</v>
      </c>
      <c r="N414">
        <f t="shared" si="170"/>
        <v>64.897861545454546</v>
      </c>
      <c r="O414">
        <f t="shared" si="172"/>
        <v>3.7553625911340711E-2</v>
      </c>
      <c r="P414">
        <f t="shared" si="173"/>
        <v>6.6277543489940041E-2</v>
      </c>
      <c r="Q414">
        <f t="shared" si="174"/>
        <v>0.39445462671514675</v>
      </c>
      <c r="R414">
        <f t="shared" si="175"/>
        <v>0.17861330443029391</v>
      </c>
      <c r="S414">
        <f t="shared" si="176"/>
        <v>1.6683575021364465E-2</v>
      </c>
      <c r="T414">
        <f t="shared" si="177"/>
        <v>1.0833713469364072E-2</v>
      </c>
      <c r="U414">
        <f t="shared" si="178"/>
        <v>2.6057242037328711E-2</v>
      </c>
      <c r="V414">
        <f t="shared" si="179"/>
        <v>534.44709117771868</v>
      </c>
      <c r="W414">
        <f t="shared" si="180"/>
        <v>3.3363969775857556</v>
      </c>
      <c r="X414">
        <f t="shared" si="181"/>
        <v>5.8883314304642562</v>
      </c>
      <c r="Y414">
        <f t="shared" si="182"/>
        <v>35.04474448017816</v>
      </c>
      <c r="Z414">
        <f t="shared" si="183"/>
        <v>15.868637837122284</v>
      </c>
      <c r="AA414">
        <f t="shared" si="184"/>
        <v>1.4822278255638717</v>
      </c>
      <c r="AB414">
        <f t="shared" si="185"/>
        <v>0.96250543051558923</v>
      </c>
      <c r="AC414">
        <f t="shared" si="186"/>
        <v>2.3150175640246244</v>
      </c>
      <c r="AD414">
        <f t="shared" si="187"/>
        <v>3453.38</v>
      </c>
      <c r="AE414">
        <f t="shared" si="188"/>
        <v>23.929004914073772</v>
      </c>
      <c r="AF414">
        <f t="shared" si="189"/>
        <v>89.571927131204546</v>
      </c>
      <c r="AG414">
        <f t="shared" si="190"/>
        <v>323.71706129646429</v>
      </c>
      <c r="AH414">
        <f t="shared" si="191"/>
        <v>1.3956288116993508E-5</v>
      </c>
      <c r="AI414">
        <f t="shared" si="192"/>
        <v>1.4132696419264058E-2</v>
      </c>
      <c r="AJ414">
        <f t="shared" si="193"/>
        <v>4130.7414601175824</v>
      </c>
      <c r="AK414">
        <f t="shared" si="194"/>
        <v>6.6829355825032968</v>
      </c>
      <c r="AL414">
        <f t="shared" si="195"/>
        <v>1.4992101191006151E-2</v>
      </c>
      <c r="AM414">
        <f t="shared" si="196"/>
        <v>-1.229411349408123E-2</v>
      </c>
    </row>
    <row r="415" spans="12:39" x14ac:dyDescent="0.25">
      <c r="L415">
        <f xml:space="preserve"> L414+$K$5</f>
        <v>0.41000000000000031</v>
      </c>
      <c r="M415" s="36">
        <f t="shared" si="171"/>
        <v>6489736.209090909</v>
      </c>
      <c r="N415">
        <f t="shared" si="170"/>
        <v>64.897362090909098</v>
      </c>
      <c r="O415">
        <f t="shared" si="172"/>
        <v>3.7537061701132877E-2</v>
      </c>
      <c r="P415">
        <f t="shared" si="173"/>
        <v>6.6273908414066413E-2</v>
      </c>
      <c r="Q415">
        <f t="shared" si="174"/>
        <v>0.39441059306711018</v>
      </c>
      <c r="R415">
        <f t="shared" si="175"/>
        <v>0.17861330443029391</v>
      </c>
      <c r="S415">
        <f t="shared" si="176"/>
        <v>1.6703774307445927E-2</v>
      </c>
      <c r="T415">
        <f t="shared" si="177"/>
        <v>1.0837348545237702E-2</v>
      </c>
      <c r="U415">
        <f t="shared" si="178"/>
        <v>2.6057242037328711E-2</v>
      </c>
      <c r="V415">
        <f t="shared" si="179"/>
        <v>534.46130566557906</v>
      </c>
      <c r="W415">
        <f t="shared" si="180"/>
        <v>3.3350841345221691</v>
      </c>
      <c r="X415">
        <f t="shared" si="181"/>
        <v>5.8882888129162625</v>
      </c>
      <c r="Y415">
        <f t="shared" si="182"/>
        <v>35.04250071299267</v>
      </c>
      <c r="Z415">
        <f t="shared" si="183"/>
        <v>15.869393362828754</v>
      </c>
      <c r="AA415">
        <f t="shared" si="184"/>
        <v>1.4840930577611156</v>
      </c>
      <c r="AB415">
        <f t="shared" si="185"/>
        <v>0.96287422498011754</v>
      </c>
      <c r="AC415">
        <f t="shared" si="186"/>
        <v>2.3151277849080114</v>
      </c>
      <c r="AD415">
        <f t="shared" si="187"/>
        <v>3453.38</v>
      </c>
      <c r="AE415">
        <f t="shared" si="188"/>
        <v>23.926541966375101</v>
      </c>
      <c r="AF415">
        <f t="shared" si="189"/>
        <v>89.505407614518518</v>
      </c>
      <c r="AG415">
        <f t="shared" si="190"/>
        <v>323.70934739418158</v>
      </c>
      <c r="AH415">
        <f t="shared" si="191"/>
        <v>1.3951385909250216E-5</v>
      </c>
      <c r="AI415">
        <f t="shared" si="192"/>
        <v>1.4136053809573978E-2</v>
      </c>
      <c r="AJ415">
        <f t="shared" si="193"/>
        <v>4129.8342680222704</v>
      </c>
      <c r="AK415">
        <f t="shared" si="194"/>
        <v>6.6867269629712922</v>
      </c>
      <c r="AL415">
        <f t="shared" si="195"/>
        <v>1.496658284466768E-2</v>
      </c>
      <c r="AM415">
        <f t="shared" si="196"/>
        <v>-1.2277621806528102E-2</v>
      </c>
    </row>
    <row r="416" spans="12:39" x14ac:dyDescent="0.25">
      <c r="L416">
        <f xml:space="preserve"> L415+$K$5</f>
        <v>0.41100000000000031</v>
      </c>
      <c r="M416" s="36">
        <f t="shared" si="171"/>
        <v>6489686.1418181816</v>
      </c>
      <c r="N416">
        <f t="shared" si="170"/>
        <v>64.896861418181828</v>
      </c>
      <c r="O416">
        <f t="shared" si="172"/>
        <v>3.7520519710646655E-2</v>
      </c>
      <c r="P416">
        <f t="shared" si="173"/>
        <v>6.6270285500067944E-2</v>
      </c>
      <c r="Q416">
        <f t="shared" si="174"/>
        <v>0.39436664034414237</v>
      </c>
      <c r="R416">
        <f t="shared" si="175"/>
        <v>0.17861330443029391</v>
      </c>
      <c r="S416">
        <f t="shared" si="176"/>
        <v>1.6723939211930612E-2</v>
      </c>
      <c r="T416">
        <f t="shared" si="177"/>
        <v>1.0840971459236166E-2</v>
      </c>
      <c r="U416">
        <f t="shared" si="178"/>
        <v>2.6057242037328711E-2</v>
      </c>
      <c r="V416">
        <f t="shared" si="179"/>
        <v>534.47541007852556</v>
      </c>
      <c r="W416">
        <f t="shared" si="180"/>
        <v>3.3337727667122601</v>
      </c>
      <c r="X416">
        <f t="shared" si="181"/>
        <v>5.8882466113517813</v>
      </c>
      <c r="Y416">
        <f t="shared" si="182"/>
        <v>35.040259991549341</v>
      </c>
      <c r="Z416">
        <f t="shared" si="183"/>
        <v>15.870147180110516</v>
      </c>
      <c r="AA416">
        <f t="shared" si="184"/>
        <v>1.4859552460054308</v>
      </c>
      <c r="AB416">
        <f t="shared" si="185"/>
        <v>0.96324186589694527</v>
      </c>
      <c r="AC416">
        <f t="shared" si="186"/>
        <v>2.3152377565555633</v>
      </c>
      <c r="AD416">
        <f t="shared" si="187"/>
        <v>3453.38</v>
      </c>
      <c r="AE416">
        <f t="shared" si="188"/>
        <v>23.924098471418077</v>
      </c>
      <c r="AF416">
        <f t="shared" si="189"/>
        <v>89.439455536245845</v>
      </c>
      <c r="AG416">
        <f t="shared" si="190"/>
        <v>323.70203342277216</v>
      </c>
      <c r="AH416">
        <f t="shared" si="191"/>
        <v>1.3946523623054574E-5</v>
      </c>
      <c r="AI416">
        <f t="shared" si="192"/>
        <v>1.4139385812516902E-2</v>
      </c>
      <c r="AJ416">
        <f t="shared" si="193"/>
        <v>4128.934345698065</v>
      </c>
      <c r="AK416">
        <f t="shared" si="194"/>
        <v>6.6904909100587542</v>
      </c>
      <c r="AL416">
        <f t="shared" si="195"/>
        <v>1.4941080455729684E-2</v>
      </c>
      <c r="AM416">
        <f t="shared" si="196"/>
        <v>-1.2261128337339826E-2</v>
      </c>
    </row>
    <row r="417" spans="12:39" x14ac:dyDescent="0.25">
      <c r="L417">
        <f xml:space="preserve"> L416+$K$5</f>
        <v>0.41200000000000031</v>
      </c>
      <c r="M417" s="36">
        <f t="shared" si="171"/>
        <v>6489635.9527272722</v>
      </c>
      <c r="N417">
        <f t="shared" si="170"/>
        <v>64.896359527272722</v>
      </c>
      <c r="O417">
        <f t="shared" si="172"/>
        <v>3.7503999942282498E-2</v>
      </c>
      <c r="P417">
        <f t="shared" si="173"/>
        <v>6.6266674724044336E-2</v>
      </c>
      <c r="Q417">
        <f t="shared" si="174"/>
        <v>0.39432276847934322</v>
      </c>
      <c r="R417">
        <f t="shared" si="175"/>
        <v>0.17861330443029391</v>
      </c>
      <c r="S417">
        <f t="shared" si="176"/>
        <v>1.674406975631838E-2</v>
      </c>
      <c r="T417">
        <f t="shared" si="177"/>
        <v>1.0844582235259774E-2</v>
      </c>
      <c r="U417">
        <f t="shared" si="178"/>
        <v>2.6057242037328711E-2</v>
      </c>
      <c r="V417">
        <f t="shared" si="179"/>
        <v>534.48940474791641</v>
      </c>
      <c r="W417">
        <f t="shared" si="180"/>
        <v>3.3324628752173853</v>
      </c>
      <c r="X417">
        <f t="shared" si="181"/>
        <v>5.8882048240677394</v>
      </c>
      <c r="Y417">
        <f t="shared" si="182"/>
        <v>35.038022313157491</v>
      </c>
      <c r="Z417">
        <f t="shared" si="183"/>
        <v>15.870899289406038</v>
      </c>
      <c r="AA417">
        <f t="shared" si="184"/>
        <v>1.4878143912343789</v>
      </c>
      <c r="AB417">
        <f t="shared" si="185"/>
        <v>0.96360835515844268</v>
      </c>
      <c r="AC417">
        <f t="shared" si="186"/>
        <v>2.3153474790312458</v>
      </c>
      <c r="AD417">
        <f t="shared" si="187"/>
        <v>3453.38</v>
      </c>
      <c r="AE417">
        <f t="shared" si="188"/>
        <v>23.921674362872928</v>
      </c>
      <c r="AF417">
        <f t="shared" si="189"/>
        <v>89.374068085264128</v>
      </c>
      <c r="AG417">
        <f t="shared" si="190"/>
        <v>323.69511744667238</v>
      </c>
      <c r="AH417">
        <f t="shared" si="191"/>
        <v>1.3941701097674119E-5</v>
      </c>
      <c r="AI417">
        <f t="shared" si="192"/>
        <v>1.4142692492199866E-2</v>
      </c>
      <c r="AJ417">
        <f t="shared" si="193"/>
        <v>4128.0416662300322</v>
      </c>
      <c r="AK417">
        <f t="shared" si="194"/>
        <v>6.6942274681924632</v>
      </c>
      <c r="AL417">
        <f t="shared" si="195"/>
        <v>1.4915594493488105E-2</v>
      </c>
      <c r="AM417">
        <f t="shared" si="196"/>
        <v>-1.2244633514688071E-2</v>
      </c>
    </row>
    <row r="418" spans="12:39" x14ac:dyDescent="0.25">
      <c r="L418">
        <f xml:space="preserve"> L417+$K$5</f>
        <v>0.41300000000000031</v>
      </c>
      <c r="M418" s="36">
        <f t="shared" si="171"/>
        <v>6489585.6418181816</v>
      </c>
      <c r="N418">
        <f t="shared" si="170"/>
        <v>64.895856418181822</v>
      </c>
      <c r="O418">
        <f t="shared" si="172"/>
        <v>3.7487502397863956E-2</v>
      </c>
      <c r="P418">
        <f t="shared" si="173"/>
        <v>6.6263076062039863E-2</v>
      </c>
      <c r="Q418">
        <f t="shared" si="174"/>
        <v>0.39427897740449275</v>
      </c>
      <c r="R418">
        <f t="shared" si="175"/>
        <v>0.17861330443029391</v>
      </c>
      <c r="S418">
        <f t="shared" si="176"/>
        <v>1.6764165962741388E-2</v>
      </c>
      <c r="T418">
        <f t="shared" si="177"/>
        <v>1.0848180897264241E-2</v>
      </c>
      <c r="U418">
        <f t="shared" si="178"/>
        <v>2.6057242037328711E-2</v>
      </c>
      <c r="V418">
        <f t="shared" si="179"/>
        <v>534.50329000567683</v>
      </c>
      <c r="W418">
        <f t="shared" si="180"/>
        <v>3.3311544610522743</v>
      </c>
      <c r="X418">
        <f t="shared" si="181"/>
        <v>5.8881634493656643</v>
      </c>
      <c r="Y418">
        <f t="shared" si="182"/>
        <v>35.035787675066423</v>
      </c>
      <c r="Z418">
        <f t="shared" si="183"/>
        <v>15.871649691182522</v>
      </c>
      <c r="AA418">
        <f t="shared" si="184"/>
        <v>1.4896704944469352</v>
      </c>
      <c r="AB418">
        <f t="shared" si="185"/>
        <v>0.96397369466478333</v>
      </c>
      <c r="AC418">
        <f t="shared" si="186"/>
        <v>2.3154569524032178</v>
      </c>
      <c r="AD418">
        <f t="shared" si="187"/>
        <v>3453.38</v>
      </c>
      <c r="AE418">
        <f t="shared" si="188"/>
        <v>23.919269574419374</v>
      </c>
      <c r="AF418">
        <f t="shared" si="189"/>
        <v>89.309242464204885</v>
      </c>
      <c r="AG418">
        <f t="shared" si="190"/>
        <v>323.6885975368096</v>
      </c>
      <c r="AH418">
        <f t="shared" si="191"/>
        <v>1.3936918172759366E-5</v>
      </c>
      <c r="AI418">
        <f t="shared" si="192"/>
        <v>1.4145973913028137E-2</v>
      </c>
      <c r="AJ418">
        <f t="shared" si="193"/>
        <v>4127.1562027377886</v>
      </c>
      <c r="AK418">
        <f t="shared" si="194"/>
        <v>6.6979366824390576</v>
      </c>
      <c r="AL418">
        <f t="shared" si="195"/>
        <v>1.4890125422874241E-2</v>
      </c>
      <c r="AM418">
        <f t="shared" si="196"/>
        <v>-1.2228137761662468E-2</v>
      </c>
    </row>
    <row r="419" spans="12:39" x14ac:dyDescent="0.25">
      <c r="L419">
        <f xml:space="preserve"> L418+$K$5</f>
        <v>0.41400000000000031</v>
      </c>
      <c r="M419" s="36">
        <f t="shared" si="171"/>
        <v>6489535.209090909</v>
      </c>
      <c r="N419">
        <f t="shared" si="170"/>
        <v>64.8953520909091</v>
      </c>
      <c r="O419">
        <f t="shared" si="172"/>
        <v>3.7471027078644553E-2</v>
      </c>
      <c r="P419">
        <f t="shared" si="173"/>
        <v>6.6259489490042442E-2</v>
      </c>
      <c r="Q419">
        <f t="shared" si="174"/>
        <v>0.39423526705006168</v>
      </c>
      <c r="R419">
        <f t="shared" si="175"/>
        <v>0.17861330443029391</v>
      </c>
      <c r="S419">
        <f t="shared" si="176"/>
        <v>1.6784227853958205E-2</v>
      </c>
      <c r="T419">
        <f t="shared" si="177"/>
        <v>1.0851767469261661E-2</v>
      </c>
      <c r="U419">
        <f t="shared" si="178"/>
        <v>2.6057242037328711E-2</v>
      </c>
      <c r="V419">
        <f t="shared" si="179"/>
        <v>534.51706618428204</v>
      </c>
      <c r="W419">
        <f t="shared" si="180"/>
        <v>3.329847525185555</v>
      </c>
      <c r="X419">
        <f t="shared" si="181"/>
        <v>5.8881224855515004</v>
      </c>
      <c r="Y419">
        <f t="shared" si="182"/>
        <v>35.033556074465636</v>
      </c>
      <c r="Z419">
        <f t="shared" si="183"/>
        <v>15.872398385935636</v>
      </c>
      <c r="AA419">
        <f t="shared" si="184"/>
        <v>1.4915235567029692</v>
      </c>
      <c r="AB419">
        <f t="shared" si="185"/>
        <v>0.96433788632401607</v>
      </c>
      <c r="AC419">
        <f t="shared" si="186"/>
        <v>2.3155661767437907</v>
      </c>
      <c r="AD419">
        <f t="shared" si="187"/>
        <v>3453.38</v>
      </c>
      <c r="AE419">
        <f t="shared" si="188"/>
        <v>23.91688403974883</v>
      </c>
      <c r="AF419">
        <f t="shared" si="189"/>
        <v>89.244975889393871</v>
      </c>
      <c r="AG419">
        <f t="shared" si="190"/>
        <v>323.68247177063625</v>
      </c>
      <c r="AH419">
        <f t="shared" si="191"/>
        <v>1.3932174688345286E-5</v>
      </c>
      <c r="AI419">
        <f t="shared" si="192"/>
        <v>1.4149230139700389E-2</v>
      </c>
      <c r="AJ419">
        <f t="shared" si="193"/>
        <v>4126.277928376021</v>
      </c>
      <c r="AK419">
        <f t="shared" si="194"/>
        <v>6.7016185984982419</v>
      </c>
      <c r="AL419">
        <f t="shared" si="195"/>
        <v>1.486467370445676E-2</v>
      </c>
      <c r="AM419">
        <f t="shared" si="196"/>
        <v>-1.221164149632053E-2</v>
      </c>
    </row>
    <row r="420" spans="12:39" x14ac:dyDescent="0.25">
      <c r="L420">
        <f xml:space="preserve"> L419+$K$5</f>
        <v>0.41500000000000031</v>
      </c>
      <c r="M420" s="36">
        <f t="shared" si="171"/>
        <v>6489484.6545454543</v>
      </c>
      <c r="N420">
        <f t="shared" si="170"/>
        <v>64.894846545454541</v>
      </c>
      <c r="O420">
        <f t="shared" si="172"/>
        <v>3.745457398531455E-2</v>
      </c>
      <c r="P420">
        <f t="shared" si="173"/>
        <v>6.62559149839827E-2</v>
      </c>
      <c r="Q420">
        <f t="shared" si="174"/>
        <v>0.39419163734522245</v>
      </c>
      <c r="R420">
        <f t="shared" si="175"/>
        <v>0.17861330443029391</v>
      </c>
      <c r="S420">
        <f t="shared" si="176"/>
        <v>1.6804255453347947E-2</v>
      </c>
      <c r="T420">
        <f t="shared" si="177"/>
        <v>1.0855341975321401E-2</v>
      </c>
      <c r="U420">
        <f t="shared" si="178"/>
        <v>2.6057242037328711E-2</v>
      </c>
      <c r="V420">
        <f t="shared" si="179"/>
        <v>534.53073361674035</v>
      </c>
      <c r="W420">
        <f t="shared" si="180"/>
        <v>3.328542068540282</v>
      </c>
      <c r="X420">
        <f t="shared" si="181"/>
        <v>5.8880819309354315</v>
      </c>
      <c r="Y420">
        <f t="shared" si="182"/>
        <v>35.031327508485298</v>
      </c>
      <c r="Z420">
        <f t="shared" si="183"/>
        <v>15.873145374189276</v>
      </c>
      <c r="AA420">
        <f t="shared" si="184"/>
        <v>1.4933735791227247</v>
      </c>
      <c r="AB420">
        <f t="shared" si="185"/>
        <v>0.96470093205213114</v>
      </c>
      <c r="AC420">
        <f t="shared" si="186"/>
        <v>2.3156751521293937</v>
      </c>
      <c r="AD420">
        <f t="shared" si="187"/>
        <v>3453.38</v>
      </c>
      <c r="AE420">
        <f t="shared" si="188"/>
        <v>23.914517692566633</v>
      </c>
      <c r="AF420">
        <f t="shared" si="189"/>
        <v>89.181265590793686</v>
      </c>
      <c r="AG420">
        <f t="shared" si="190"/>
        <v>323.67673823216563</v>
      </c>
      <c r="AH420">
        <f t="shared" si="191"/>
        <v>1.3927470484853112E-5</v>
      </c>
      <c r="AI420">
        <f t="shared" si="192"/>
        <v>1.4152461237203751E-2</v>
      </c>
      <c r="AJ420">
        <f t="shared" si="193"/>
        <v>4125.4068163351194</v>
      </c>
      <c r="AK420">
        <f t="shared" si="194"/>
        <v>6.7052732626962444</v>
      </c>
      <c r="AL420">
        <f t="shared" si="195"/>
        <v>1.4839239794444925E-2</v>
      </c>
      <c r="AM420">
        <f t="shared" si="196"/>
        <v>-1.2195145131738255E-2</v>
      </c>
    </row>
    <row r="421" spans="12:39" x14ac:dyDescent="0.25">
      <c r="L421">
        <f xml:space="preserve"> L420+$K$5</f>
        <v>0.41600000000000031</v>
      </c>
      <c r="M421" s="36">
        <f t="shared" si="171"/>
        <v>6489433.9781818176</v>
      </c>
      <c r="N421">
        <f t="shared" si="170"/>
        <v>64.894339781818175</v>
      </c>
      <c r="O421">
        <f t="shared" si="172"/>
        <v>3.7438143118007659E-2</v>
      </c>
      <c r="P421">
        <f t="shared" si="173"/>
        <v>6.625235251973316E-2</v>
      </c>
      <c r="Q421">
        <f t="shared" si="174"/>
        <v>0.39414808821786002</v>
      </c>
      <c r="R421">
        <f t="shared" si="175"/>
        <v>0.17861330443029391</v>
      </c>
      <c r="S421">
        <f t="shared" si="176"/>
        <v>1.6824248784904385E-2</v>
      </c>
      <c r="T421">
        <f t="shared" si="177"/>
        <v>1.0858904439570943E-2</v>
      </c>
      <c r="U421">
        <f t="shared" si="178"/>
        <v>2.6057242037328711E-2</v>
      </c>
      <c r="V421">
        <f t="shared" si="179"/>
        <v>534.5442926365763</v>
      </c>
      <c r="W421">
        <f t="shared" si="180"/>
        <v>3.3272380919944649</v>
      </c>
      <c r="X421">
        <f t="shared" si="181"/>
        <v>5.8880417838317358</v>
      </c>
      <c r="Y421">
        <f t="shared" si="182"/>
        <v>35.029101974196642</v>
      </c>
      <c r="Z421">
        <f t="shared" si="183"/>
        <v>15.873890656495353</v>
      </c>
      <c r="AA421">
        <f t="shared" si="184"/>
        <v>1.4952205628863051</v>
      </c>
      <c r="AB421">
        <f t="shared" si="185"/>
        <v>0.96506283377312385</v>
      </c>
      <c r="AC421">
        <f t="shared" si="186"/>
        <v>2.3157838786405431</v>
      </c>
      <c r="AD421">
        <f t="shared" si="187"/>
        <v>3453.38</v>
      </c>
      <c r="AE421">
        <f t="shared" si="188"/>
        <v>23.91217046659434</v>
      </c>
      <c r="AF421">
        <f t="shared" si="189"/>
        <v>89.11810881194782</v>
      </c>
      <c r="AG421">
        <f t="shared" si="190"/>
        <v>323.67139501200785</v>
      </c>
      <c r="AH421">
        <f t="shared" si="191"/>
        <v>1.3922805403091745E-5</v>
      </c>
      <c r="AI421">
        <f t="shared" si="192"/>
        <v>1.4155667270808909E-2</v>
      </c>
      <c r="AJ421">
        <f t="shared" si="193"/>
        <v>4124.5428398417753</v>
      </c>
      <c r="AK421">
        <f t="shared" si="194"/>
        <v>6.7089007219789272</v>
      </c>
      <c r="AL421">
        <f t="shared" si="195"/>
        <v>1.4813824144691732E-2</v>
      </c>
      <c r="AM421">
        <f t="shared" si="196"/>
        <v>-1.2178649076059131E-2</v>
      </c>
    </row>
    <row r="422" spans="12:39" x14ac:dyDescent="0.25">
      <c r="L422">
        <f xml:space="preserve"> L421+$K$5</f>
        <v>0.41700000000000031</v>
      </c>
      <c r="M422" s="36">
        <f t="shared" si="171"/>
        <v>6489383.1799999997</v>
      </c>
      <c r="N422">
        <f t="shared" si="170"/>
        <v>64.893831800000001</v>
      </c>
      <c r="O422">
        <f t="shared" si="172"/>
        <v>3.7421734476307679E-2</v>
      </c>
      <c r="P422">
        <f t="shared" si="173"/>
        <v>6.6248802073107446E-2</v>
      </c>
      <c r="Q422">
        <f t="shared" si="174"/>
        <v>0.39410461959458287</v>
      </c>
      <c r="R422">
        <f t="shared" si="175"/>
        <v>0.17861330443029391</v>
      </c>
      <c r="S422">
        <f t="shared" si="176"/>
        <v>1.6844207873230085E-2</v>
      </c>
      <c r="T422">
        <f t="shared" si="177"/>
        <v>1.0862454886196662E-2</v>
      </c>
      <c r="U422">
        <f t="shared" si="178"/>
        <v>2.6057242037328711E-2</v>
      </c>
      <c r="V422">
        <f t="shared" si="179"/>
        <v>534.55774357781422</v>
      </c>
      <c r="W422">
        <f t="shared" si="180"/>
        <v>3.3259355963815742</v>
      </c>
      <c r="X422">
        <f t="shared" si="181"/>
        <v>5.8880020425586084</v>
      </c>
      <c r="Y422">
        <f t="shared" si="182"/>
        <v>35.0268794686123</v>
      </c>
      <c r="Z422">
        <f t="shared" si="183"/>
        <v>15.874634233433522</v>
      </c>
      <c r="AA422">
        <f t="shared" si="184"/>
        <v>1.4970645092331478</v>
      </c>
      <c r="AB422">
        <f t="shared" si="185"/>
        <v>0.96542359341904815</v>
      </c>
      <c r="AC422">
        <f t="shared" si="186"/>
        <v>2.3158923563618026</v>
      </c>
      <c r="AD422">
        <f t="shared" si="187"/>
        <v>3453.38</v>
      </c>
      <c r="AE422">
        <f t="shared" si="188"/>
        <v>23.909842295571764</v>
      </c>
      <c r="AF422">
        <f t="shared" si="189"/>
        <v>89.055502809919616</v>
      </c>
      <c r="AG422">
        <f t="shared" si="190"/>
        <v>323.66644020739767</v>
      </c>
      <c r="AH422">
        <f t="shared" si="191"/>
        <v>1.391817928425932E-5</v>
      </c>
      <c r="AI422">
        <f t="shared" si="192"/>
        <v>1.4158848306065253E-2</v>
      </c>
      <c r="AJ422">
        <f t="shared" si="193"/>
        <v>4123.685972159501</v>
      </c>
      <c r="AK422">
        <f t="shared" si="194"/>
        <v>6.7125010239051459</v>
      </c>
      <c r="AL422">
        <f t="shared" si="195"/>
        <v>1.4788427202698295E-2</v>
      </c>
      <c r="AM422">
        <f t="shared" si="196"/>
        <v>-1.2162153732543248E-2</v>
      </c>
    </row>
    <row r="423" spans="12:39" x14ac:dyDescent="0.25">
      <c r="L423">
        <f xml:space="preserve"> L422+$K$5</f>
        <v>0.41800000000000032</v>
      </c>
      <c r="M423" s="36">
        <f t="shared" si="171"/>
        <v>6489332.2599999998</v>
      </c>
      <c r="N423">
        <f t="shared" si="170"/>
        <v>64.893322600000005</v>
      </c>
      <c r="O423">
        <f t="shared" si="172"/>
        <v>3.7405348059255092E-2</v>
      </c>
      <c r="P423">
        <f t="shared" si="173"/>
        <v>6.6245263619859565E-2</v>
      </c>
      <c r="Q423">
        <f t="shared" si="174"/>
        <v>0.39406123140073407</v>
      </c>
      <c r="R423">
        <f t="shared" si="175"/>
        <v>0.17861330443029391</v>
      </c>
      <c r="S423">
        <f t="shared" si="176"/>
        <v>1.6864132743530547E-2</v>
      </c>
      <c r="T423">
        <f t="shared" si="177"/>
        <v>1.0865993339444539E-2</v>
      </c>
      <c r="U423">
        <f t="shared" si="178"/>
        <v>2.6057242037328711E-2</v>
      </c>
      <c r="V423">
        <f t="shared" si="179"/>
        <v>534.57108677496149</v>
      </c>
      <c r="W423">
        <f t="shared" si="180"/>
        <v>3.3246345824910573</v>
      </c>
      <c r="X423">
        <f t="shared" si="181"/>
        <v>5.8879627054380048</v>
      </c>
      <c r="Y423">
        <f t="shared" si="182"/>
        <v>35.024659988686693</v>
      </c>
      <c r="Z423">
        <f t="shared" si="183"/>
        <v>15.875376105610925</v>
      </c>
      <c r="AA423">
        <f t="shared" si="184"/>
        <v>1.4989054194615077</v>
      </c>
      <c r="AB423">
        <f t="shared" si="185"/>
        <v>0.9657832129300663</v>
      </c>
      <c r="AC423">
        <f t="shared" si="186"/>
        <v>2.3160005853817465</v>
      </c>
      <c r="AD423">
        <f t="shared" si="187"/>
        <v>3453.38</v>
      </c>
      <c r="AE423">
        <f t="shared" si="188"/>
        <v>23.90753311325923</v>
      </c>
      <c r="AF423">
        <f t="shared" si="189"/>
        <v>88.993444855237854</v>
      </c>
      <c r="AG423">
        <f t="shared" si="190"/>
        <v>323.66187192222827</v>
      </c>
      <c r="AH423">
        <f t="shared" si="191"/>
        <v>1.3913591969944889E-5</v>
      </c>
      <c r="AI423">
        <f t="shared" si="192"/>
        <v>1.4162004408796093E-2</v>
      </c>
      <c r="AJ423">
        <f t="shared" si="193"/>
        <v>4122.8361865892666</v>
      </c>
      <c r="AK423">
        <f t="shared" si="194"/>
        <v>6.7160742166400933</v>
      </c>
      <c r="AL423">
        <f t="shared" si="195"/>
        <v>1.4763049411618493E-2</v>
      </c>
      <c r="AM423">
        <f t="shared" si="196"/>
        <v>-1.2145659499614613E-2</v>
      </c>
    </row>
    <row r="424" spans="12:39" x14ac:dyDescent="0.25">
      <c r="L424">
        <f xml:space="preserve"> L423+$K$5</f>
        <v>0.41900000000000032</v>
      </c>
      <c r="M424" s="36">
        <f t="shared" si="171"/>
        <v>6489281.2181818178</v>
      </c>
      <c r="N424">
        <f t="shared" si="170"/>
        <v>64.892812181818186</v>
      </c>
      <c r="O424">
        <f t="shared" si="172"/>
        <v>3.7388983865353574E-2</v>
      </c>
      <c r="P424">
        <f t="shared" si="173"/>
        <v>6.6241737135683279E-2</v>
      </c>
      <c r="Q424">
        <f t="shared" si="174"/>
        <v>0.39401792356040222</v>
      </c>
      <c r="R424">
        <f t="shared" si="175"/>
        <v>0.17861330443029391</v>
      </c>
      <c r="S424">
        <f t="shared" si="176"/>
        <v>1.6884023421608343E-2</v>
      </c>
      <c r="T424">
        <f t="shared" si="177"/>
        <v>1.0869519823620822E-2</v>
      </c>
      <c r="U424">
        <f t="shared" si="178"/>
        <v>2.6057242037328711E-2</v>
      </c>
      <c r="V424">
        <f t="shared" si="179"/>
        <v>534.58432256299204</v>
      </c>
      <c r="W424">
        <f t="shared" si="180"/>
        <v>3.3233350510688426</v>
      </c>
      <c r="X424">
        <f t="shared" si="181"/>
        <v>5.8879237707955037</v>
      </c>
      <c r="Y424">
        <f t="shared" si="182"/>
        <v>35.022443531316483</v>
      </c>
      <c r="Z424">
        <f t="shared" si="183"/>
        <v>15.876116273661992</v>
      </c>
      <c r="AA424">
        <f t="shared" si="184"/>
        <v>1.5007432949279398</v>
      </c>
      <c r="AB424">
        <f t="shared" si="185"/>
        <v>0.96614169425449559</v>
      </c>
      <c r="AC424">
        <f t="shared" si="186"/>
        <v>2.3161085657929283</v>
      </c>
      <c r="AD424">
        <f t="shared" si="187"/>
        <v>3453.38</v>
      </c>
      <c r="AE424">
        <f t="shared" si="188"/>
        <v>23.905242853439692</v>
      </c>
      <c r="AF424">
        <f t="shared" si="189"/>
        <v>88.931932231836257</v>
      </c>
      <c r="AG424">
        <f t="shared" si="190"/>
        <v>323.65768826707779</v>
      </c>
      <c r="AH424">
        <f t="shared" si="191"/>
        <v>1.3909043302129672E-5</v>
      </c>
      <c r="AI424">
        <f t="shared" si="192"/>
        <v>1.4165135645093746E-2</v>
      </c>
      <c r="AJ424">
        <f t="shared" si="193"/>
        <v>4121.9934564699961</v>
      </c>
      <c r="AK424">
        <f t="shared" si="194"/>
        <v>6.7196203489486299</v>
      </c>
      <c r="AL424">
        <f t="shared" si="195"/>
        <v>1.473769121026421E-2</v>
      </c>
      <c r="AM424">
        <f t="shared" si="196"/>
        <v>-1.2129166770909663E-2</v>
      </c>
    </row>
    <row r="425" spans="12:39" x14ac:dyDescent="0.25">
      <c r="L425">
        <f xml:space="preserve"> L424+$K$5</f>
        <v>0.42000000000000032</v>
      </c>
      <c r="M425" s="36">
        <f t="shared" si="171"/>
        <v>6489230.0545454537</v>
      </c>
      <c r="N425">
        <f t="shared" si="170"/>
        <v>64.892300545454546</v>
      </c>
      <c r="O425">
        <f t="shared" si="172"/>
        <v>3.7372641892576448E-2</v>
      </c>
      <c r="P425">
        <f t="shared" si="173"/>
        <v>6.6238222596211482E-2</v>
      </c>
      <c r="Q425">
        <f t="shared" si="174"/>
        <v>0.39397469599643253</v>
      </c>
      <c r="R425">
        <f t="shared" si="175"/>
        <v>0.17861330443029391</v>
      </c>
      <c r="S425">
        <f t="shared" si="176"/>
        <v>1.6903879933857273E-2</v>
      </c>
      <c r="T425">
        <f t="shared" si="177"/>
        <v>1.0873034363092622E-2</v>
      </c>
      <c r="U425">
        <f t="shared" si="178"/>
        <v>2.6057242037328711E-2</v>
      </c>
      <c r="V425">
        <f t="shared" si="179"/>
        <v>534.59745127733049</v>
      </c>
      <c r="W425">
        <f t="shared" si="180"/>
        <v>3.3220370028178419</v>
      </c>
      <c r="X425">
        <f t="shared" si="181"/>
        <v>5.8878852369601535</v>
      </c>
      <c r="Y425">
        <f t="shared" si="182"/>
        <v>35.020230093340913</v>
      </c>
      <c r="Z425">
        <f t="shared" si="183"/>
        <v>15.876854738248166</v>
      </c>
      <c r="AA425">
        <f t="shared" si="184"/>
        <v>1.5025781370467775</v>
      </c>
      <c r="AB425">
        <f t="shared" si="185"/>
        <v>0.96649903934884707</v>
      </c>
      <c r="AC425">
        <f t="shared" si="186"/>
        <v>2.3162162976918443</v>
      </c>
      <c r="AD425">
        <f t="shared" si="187"/>
        <v>3453.38</v>
      </c>
      <c r="AE425">
        <f t="shared" si="188"/>
        <v>23.902971449920805</v>
      </c>
      <c r="AF425">
        <f t="shared" si="189"/>
        <v>88.870962236996135</v>
      </c>
      <c r="AG425">
        <f t="shared" si="190"/>
        <v>323.65388735923653</v>
      </c>
      <c r="AH425">
        <f t="shared" si="191"/>
        <v>1.3904533123188642E-5</v>
      </c>
      <c r="AI425">
        <f t="shared" si="192"/>
        <v>1.4168242081314843E-2</v>
      </c>
      <c r="AJ425">
        <f t="shared" si="193"/>
        <v>4121.1577551791652</v>
      </c>
      <c r="AK425">
        <f t="shared" si="194"/>
        <v>6.7231394701886158</v>
      </c>
      <c r="AL425">
        <f t="shared" si="195"/>
        <v>1.4712353033111386E-2</v>
      </c>
      <c r="AM425">
        <f t="shared" si="196"/>
        <v>-1.2112675935323313E-2</v>
      </c>
    </row>
    <row r="426" spans="12:39" x14ac:dyDescent="0.25">
      <c r="L426">
        <f xml:space="preserve"> L425+$K$5</f>
        <v>0.42100000000000032</v>
      </c>
      <c r="M426" s="36">
        <f t="shared" si="171"/>
        <v>6489178.7690909086</v>
      </c>
      <c r="N426">
        <f t="shared" si="170"/>
        <v>64.891787690909098</v>
      </c>
      <c r="O426">
        <f t="shared" si="172"/>
        <v>3.7356322138373053E-2</v>
      </c>
      <c r="P426">
        <f t="shared" si="173"/>
        <v>6.6234719977015633E-2</v>
      </c>
      <c r="Q426">
        <f t="shared" si="174"/>
        <v>0.39393154863043822</v>
      </c>
      <c r="R426">
        <f t="shared" si="175"/>
        <v>0.17861330443029391</v>
      </c>
      <c r="S426">
        <f t="shared" si="176"/>
        <v>1.6923702307256511E-2</v>
      </c>
      <c r="T426">
        <f t="shared" si="177"/>
        <v>1.0876536982288465E-2</v>
      </c>
      <c r="U426">
        <f t="shared" si="178"/>
        <v>2.6057242037328711E-2</v>
      </c>
      <c r="V426">
        <f t="shared" si="179"/>
        <v>534.61047325383572</v>
      </c>
      <c r="W426">
        <f t="shared" si="180"/>
        <v>3.32074043839844</v>
      </c>
      <c r="X426">
        <f t="shared" si="181"/>
        <v>5.8878471022643346</v>
      </c>
      <c r="Y426">
        <f t="shared" si="182"/>
        <v>35.01801967154227</v>
      </c>
      <c r="Z426">
        <f t="shared" si="183"/>
        <v>15.877591500057671</v>
      </c>
      <c r="AA426">
        <f t="shared" si="184"/>
        <v>1.5044099472896149</v>
      </c>
      <c r="AB426">
        <f t="shared" si="185"/>
        <v>0.96685525017786089</v>
      </c>
      <c r="AC426">
        <f t="shared" si="186"/>
        <v>2.3163237811788964</v>
      </c>
      <c r="AD426">
        <f t="shared" si="187"/>
        <v>3453.38</v>
      </c>
      <c r="AE426">
        <f t="shared" si="188"/>
        <v>23.900718836537013</v>
      </c>
      <c r="AF426">
        <f t="shared" si="189"/>
        <v>88.810532181288366</v>
      </c>
      <c r="AG426">
        <f t="shared" si="190"/>
        <v>323.6504673227326</v>
      </c>
      <c r="AH426">
        <f t="shared" si="191"/>
        <v>1.3900061275891798E-5</v>
      </c>
      <c r="AI426">
        <f t="shared" si="192"/>
        <v>1.4171323784075554E-2</v>
      </c>
      <c r="AJ426">
        <f t="shared" si="193"/>
        <v>4120.3290561332951</v>
      </c>
      <c r="AK426">
        <f t="shared" si="194"/>
        <v>6.726631630304257</v>
      </c>
      <c r="AL426">
        <f t="shared" si="195"/>
        <v>1.4687035310306231E-2</v>
      </c>
      <c r="AM426">
        <f t="shared" si="196"/>
        <v>-1.2096187377054991E-2</v>
      </c>
    </row>
    <row r="427" spans="12:39" x14ac:dyDescent="0.25">
      <c r="L427">
        <f xml:space="preserve"> L426+$K$5</f>
        <v>0.42200000000000032</v>
      </c>
      <c r="M427" s="36">
        <f t="shared" si="171"/>
        <v>6489127.3618181814</v>
      </c>
      <c r="N427">
        <f t="shared" si="170"/>
        <v>64.891273618181813</v>
      </c>
      <c r="O427">
        <f t="shared" si="172"/>
        <v>3.7340024599675094E-2</v>
      </c>
      <c r="P427">
        <f t="shared" si="173"/>
        <v>6.623122925360532E-2</v>
      </c>
      <c r="Q427">
        <f t="shared" si="174"/>
        <v>0.39388848138281135</v>
      </c>
      <c r="R427">
        <f t="shared" si="175"/>
        <v>0.17861330443029391</v>
      </c>
      <c r="S427">
        <f t="shared" si="176"/>
        <v>1.6943490569364787E-2</v>
      </c>
      <c r="T427">
        <f t="shared" si="177"/>
        <v>1.0880027705698783E-2</v>
      </c>
      <c r="U427">
        <f t="shared" si="178"/>
        <v>2.6057242037328711E-2</v>
      </c>
      <c r="V427">
        <f t="shared" si="179"/>
        <v>534.62338882878475</v>
      </c>
      <c r="W427">
        <f t="shared" si="180"/>
        <v>3.3194453584289878</v>
      </c>
      <c r="X427">
        <f t="shared" si="181"/>
        <v>5.8878093650436263</v>
      </c>
      <c r="Y427">
        <f t="shared" si="182"/>
        <v>35.01581226264625</v>
      </c>
      <c r="Z427">
        <f t="shared" si="183"/>
        <v>15.878326559805263</v>
      </c>
      <c r="AA427">
        <f t="shared" si="184"/>
        <v>1.5062387271847875</v>
      </c>
      <c r="AB427">
        <f t="shared" si="185"/>
        <v>0.96721032871453627</v>
      </c>
      <c r="AC427">
        <f t="shared" si="186"/>
        <v>2.3164310163583588</v>
      </c>
      <c r="AD427">
        <f t="shared" si="187"/>
        <v>3453.38</v>
      </c>
      <c r="AE427">
        <f t="shared" si="188"/>
        <v>23.898484947151715</v>
      </c>
      <c r="AF427">
        <f t="shared" si="189"/>
        <v>88.750639388518152</v>
      </c>
      <c r="AG427">
        <f t="shared" si="190"/>
        <v>323.64742628835899</v>
      </c>
      <c r="AH427">
        <f t="shared" si="191"/>
        <v>1.3895627603405587E-5</v>
      </c>
      <c r="AI427">
        <f t="shared" si="192"/>
        <v>1.4174380820246831E-2</v>
      </c>
      <c r="AJ427">
        <f t="shared" si="193"/>
        <v>4119.5073327885711</v>
      </c>
      <c r="AK427">
        <f t="shared" si="194"/>
        <v>6.730096879819321</v>
      </c>
      <c r="AL427">
        <f t="shared" si="195"/>
        <v>1.4661738467672065E-2</v>
      </c>
      <c r="AM427">
        <f t="shared" si="196"/>
        <v>-1.207970147565442E-2</v>
      </c>
    </row>
    <row r="428" spans="12:39" x14ac:dyDescent="0.25">
      <c r="L428">
        <f xml:space="preserve"> L427+$K$5</f>
        <v>0.42300000000000032</v>
      </c>
      <c r="M428" s="36">
        <f t="shared" si="171"/>
        <v>6489075.8327272721</v>
      </c>
      <c r="N428">
        <f t="shared" si="170"/>
        <v>64.890758327272721</v>
      </c>
      <c r="O428">
        <f t="shared" si="172"/>
        <v>3.7323749272902898E-2</v>
      </c>
      <c r="P428">
        <f t="shared" si="173"/>
        <v>6.6227750401427754E-2</v>
      </c>
      <c r="Q428">
        <f t="shared" si="174"/>
        <v>0.39384549417273423</v>
      </c>
      <c r="R428">
        <f t="shared" si="175"/>
        <v>0.17861330443029391</v>
      </c>
      <c r="S428">
        <f t="shared" si="176"/>
        <v>1.6963244748314552E-2</v>
      </c>
      <c r="T428">
        <f t="shared" si="177"/>
        <v>1.0883506557876354E-2</v>
      </c>
      <c r="U428">
        <f t="shared" si="178"/>
        <v>2.6057242037328711E-2</v>
      </c>
      <c r="V428">
        <f t="shared" si="179"/>
        <v>534.63619833885707</v>
      </c>
      <c r="W428">
        <f t="shared" si="180"/>
        <v>3.3181517634862883</v>
      </c>
      <c r="X428">
        <f t="shared" si="181"/>
        <v>5.8877720236366713</v>
      </c>
      <c r="Y428">
        <f t="shared" si="182"/>
        <v>35.013607863322406</v>
      </c>
      <c r="Z428">
        <f t="shared" si="183"/>
        <v>15.879059918231995</v>
      </c>
      <c r="AA428">
        <f t="shared" si="184"/>
        <v>1.508064478316856</v>
      </c>
      <c r="AB428">
        <f t="shared" si="185"/>
        <v>0.96756427694015712</v>
      </c>
      <c r="AC428">
        <f t="shared" si="186"/>
        <v>2.3165380033383398</v>
      </c>
      <c r="AD428">
        <f t="shared" si="187"/>
        <v>3453.38</v>
      </c>
      <c r="AE428">
        <f t="shared" si="188"/>
        <v>23.896269715659169</v>
      </c>
      <c r="AF428">
        <f t="shared" si="189"/>
        <v>88.691281195662341</v>
      </c>
      <c r="AG428">
        <f t="shared" si="190"/>
        <v>323.64476239369145</v>
      </c>
      <c r="AH428">
        <f t="shared" si="191"/>
        <v>1.3891231949294327E-5</v>
      </c>
      <c r="AI428">
        <f t="shared" si="192"/>
        <v>1.4177413256949722E-2</v>
      </c>
      <c r="AJ428">
        <f t="shared" si="193"/>
        <v>4118.6925586412644</v>
      </c>
      <c r="AK428">
        <f t="shared" si="194"/>
        <v>6.7335352698307807</v>
      </c>
      <c r="AL428">
        <f t="shared" si="195"/>
        <v>1.4636462926717164E-2</v>
      </c>
      <c r="AM428">
        <f t="shared" si="196"/>
        <v>-1.2063218606066912E-2</v>
      </c>
    </row>
    <row r="429" spans="12:39" x14ac:dyDescent="0.25">
      <c r="L429">
        <f xml:space="preserve"> L428+$K$5</f>
        <v>0.42400000000000032</v>
      </c>
      <c r="M429" s="36">
        <f t="shared" si="171"/>
        <v>6489024.1818181807</v>
      </c>
      <c r="N429">
        <f t="shared" si="170"/>
        <v>64.890241818181806</v>
      </c>
      <c r="O429">
        <f t="shared" si="172"/>
        <v>3.7307496153971623E-2</v>
      </c>
      <c r="P429">
        <f t="shared" si="173"/>
        <v>6.6224283395867417E-2</v>
      </c>
      <c r="Q429">
        <f t="shared" si="174"/>
        <v>0.3938025869181907</v>
      </c>
      <c r="R429">
        <f t="shared" si="175"/>
        <v>0.17861330443029391</v>
      </c>
      <c r="S429">
        <f t="shared" si="176"/>
        <v>1.6982964872806164E-2</v>
      </c>
      <c r="T429">
        <f t="shared" si="177"/>
        <v>1.0886973563436689E-2</v>
      </c>
      <c r="U429">
        <f t="shared" si="178"/>
        <v>2.6057242037328711E-2</v>
      </c>
      <c r="V429">
        <f t="shared" si="179"/>
        <v>534.64890212111879</v>
      </c>
      <c r="W429">
        <f t="shared" si="180"/>
        <v>3.3168596541060738</v>
      </c>
      <c r="X429">
        <f t="shared" si="181"/>
        <v>5.8877350763850584</v>
      </c>
      <c r="Y429">
        <f t="shared" si="182"/>
        <v>35.011406470184539</v>
      </c>
      <c r="Z429">
        <f t="shared" si="183"/>
        <v>15.87979157610498</v>
      </c>
      <c r="AA429">
        <f t="shared" si="184"/>
        <v>1.5098872023260868</v>
      </c>
      <c r="AB429">
        <f t="shared" si="185"/>
        <v>0.96791709684431304</v>
      </c>
      <c r="AC429">
        <f t="shared" si="186"/>
        <v>2.3166447422307517</v>
      </c>
      <c r="AD429">
        <f t="shared" si="187"/>
        <v>3453.38</v>
      </c>
      <c r="AE429">
        <f t="shared" si="188"/>
        <v>23.894073075986583</v>
      </c>
      <c r="AF429">
        <f t="shared" si="189"/>
        <v>88.632454952815294</v>
      </c>
      <c r="AG429">
        <f t="shared" si="190"/>
        <v>323.64247378311347</v>
      </c>
      <c r="AH429">
        <f t="shared" si="191"/>
        <v>1.3886874157521231E-5</v>
      </c>
      <c r="AI429">
        <f t="shared" si="192"/>
        <v>1.4180421161550697E-2</v>
      </c>
      <c r="AJ429">
        <f t="shared" si="193"/>
        <v>4117.8847072283352</v>
      </c>
      <c r="AK429">
        <f t="shared" si="194"/>
        <v>6.736946852002073</v>
      </c>
      <c r="AL429">
        <f t="shared" si="195"/>
        <v>1.4611209104642364E-2</v>
      </c>
      <c r="AM429">
        <f t="shared" si="196"/>
        <v>-1.2046739138677374E-2</v>
      </c>
    </row>
    <row r="430" spans="12:39" x14ac:dyDescent="0.25">
      <c r="L430">
        <f xml:space="preserve"> L429+$K$5</f>
        <v>0.42500000000000032</v>
      </c>
      <c r="M430" s="36">
        <f t="shared" si="171"/>
        <v>6488972.4090909082</v>
      </c>
      <c r="N430">
        <f t="shared" si="170"/>
        <v>64.889724090909084</v>
      </c>
      <c r="O430">
        <f t="shared" si="172"/>
        <v>3.7291265238297379E-2</v>
      </c>
      <c r="P430">
        <f t="shared" si="173"/>
        <v>6.622082821224573E-2</v>
      </c>
      <c r="Q430">
        <f t="shared" si="174"/>
        <v>0.39375975953597714</v>
      </c>
      <c r="R430">
        <f t="shared" si="175"/>
        <v>0.17861330443029391</v>
      </c>
      <c r="S430">
        <f t="shared" si="176"/>
        <v>1.7002650972102091E-2</v>
      </c>
      <c r="T430">
        <f t="shared" si="177"/>
        <v>1.0890428747058376E-2</v>
      </c>
      <c r="U430">
        <f t="shared" si="178"/>
        <v>2.6057242037328711E-2</v>
      </c>
      <c r="V430">
        <f t="shared" si="179"/>
        <v>534.6615005130069</v>
      </c>
      <c r="W430">
        <f t="shared" si="180"/>
        <v>3.3155690307834798</v>
      </c>
      <c r="X430">
        <f t="shared" si="181"/>
        <v>5.8876985216331965</v>
      </c>
      <c r="Y430">
        <f t="shared" si="182"/>
        <v>35.009208079791165</v>
      </c>
      <c r="Z430">
        <f t="shared" si="183"/>
        <v>15.880521534217131</v>
      </c>
      <c r="AA430">
        <f t="shared" si="184"/>
        <v>1.5117069009079347</v>
      </c>
      <c r="AB430">
        <f t="shared" si="185"/>
        <v>0.9682687904249152</v>
      </c>
      <c r="AC430">
        <f t="shared" si="186"/>
        <v>2.3167512331512694</v>
      </c>
      <c r="AD430">
        <f t="shared" si="187"/>
        <v>3453.38</v>
      </c>
      <c r="AE430">
        <f t="shared" si="188"/>
        <v>23.891894962096185</v>
      </c>
      <c r="AF430">
        <f t="shared" si="189"/>
        <v>88.574158023130209</v>
      </c>
      <c r="AG430">
        <f t="shared" si="190"/>
        <v>323.64055860783617</v>
      </c>
      <c r="AH430">
        <f t="shared" si="191"/>
        <v>1.3882554072449966E-5</v>
      </c>
      <c r="AI430">
        <f t="shared" si="192"/>
        <v>1.4183404601656931E-2</v>
      </c>
      <c r="AJ430">
        <f t="shared" si="193"/>
        <v>4117.0837521279273</v>
      </c>
      <c r="AK430">
        <f t="shared" si="194"/>
        <v>6.7403316785563545</v>
      </c>
      <c r="AL430">
        <f t="shared" si="195"/>
        <v>1.4585977414349752E-2</v>
      </c>
      <c r="AM430">
        <f t="shared" si="196"/>
        <v>-1.2030263439354335E-2</v>
      </c>
    </row>
    <row r="431" spans="12:39" x14ac:dyDescent="0.25">
      <c r="L431">
        <f xml:space="preserve"> L430+$K$5</f>
        <v>0.42600000000000032</v>
      </c>
      <c r="M431" s="36">
        <f t="shared" si="171"/>
        <v>6488920.5145454537</v>
      </c>
      <c r="N431">
        <f t="shared" si="170"/>
        <v>64.88920514545454</v>
      </c>
      <c r="O431">
        <f t="shared" si="172"/>
        <v>3.7275056520803353E-2</v>
      </c>
      <c r="P431">
        <f t="shared" si="173"/>
        <v>6.6217384825820735E-2</v>
      </c>
      <c r="Q431">
        <f t="shared" si="174"/>
        <v>0.3937170119417141</v>
      </c>
      <c r="R431">
        <f t="shared" si="175"/>
        <v>0.17861330443029391</v>
      </c>
      <c r="S431">
        <f t="shared" si="176"/>
        <v>1.7022303076021119E-2</v>
      </c>
      <c r="T431">
        <f t="shared" si="177"/>
        <v>1.0893872133483374E-2</v>
      </c>
      <c r="U431">
        <f t="shared" si="178"/>
        <v>2.6057242037328711E-2</v>
      </c>
      <c r="V431">
        <f t="shared" si="179"/>
        <v>534.67399385231386</v>
      </c>
      <c r="W431">
        <f t="shared" si="180"/>
        <v>3.3142798939735183</v>
      </c>
      <c r="X431">
        <f t="shared" si="181"/>
        <v>5.8876623577281952</v>
      </c>
      <c r="Y431">
        <f t="shared" si="182"/>
        <v>35.007012688645865</v>
      </c>
      <c r="Z431">
        <f t="shared" si="183"/>
        <v>15.881249793386928</v>
      </c>
      <c r="AA431">
        <f t="shared" si="184"/>
        <v>1.5135235758125276</v>
      </c>
      <c r="AB431">
        <f t="shared" si="185"/>
        <v>0.968619359688209</v>
      </c>
      <c r="AC431">
        <f t="shared" si="186"/>
        <v>2.3168574762192971</v>
      </c>
      <c r="AD431">
        <f t="shared" si="187"/>
        <v>3453.38</v>
      </c>
      <c r="AE431">
        <f t="shared" si="188"/>
        <v>23.889735307987053</v>
      </c>
      <c r="AF431">
        <f t="shared" si="189"/>
        <v>88.516387782760759</v>
      </c>
      <c r="AG431">
        <f t="shared" si="190"/>
        <v>323.63901502591557</v>
      </c>
      <c r="AH431">
        <f t="shared" si="191"/>
        <v>1.3878271538845711E-5</v>
      </c>
      <c r="AI431">
        <f t="shared" si="192"/>
        <v>1.4186363645111822E-2</v>
      </c>
      <c r="AJ431">
        <f t="shared" si="193"/>
        <v>4116.2896669598549</v>
      </c>
      <c r="AK431">
        <f t="shared" si="194"/>
        <v>6.7436898022701435</v>
      </c>
      <c r="AL431">
        <f t="shared" si="195"/>
        <v>1.4560768264451556E-2</v>
      </c>
      <c r="AM431">
        <f t="shared" si="196"/>
        <v>-1.2013791869492689E-2</v>
      </c>
    </row>
    <row r="432" spans="12:39" x14ac:dyDescent="0.25">
      <c r="L432">
        <f xml:space="preserve"> L431+$K$5</f>
        <v>0.42700000000000032</v>
      </c>
      <c r="M432" s="36">
        <f t="shared" si="171"/>
        <v>6488868.4981818171</v>
      </c>
      <c r="N432">
        <f t="shared" si="170"/>
        <v>64.888684981818173</v>
      </c>
      <c r="O432">
        <f t="shared" si="172"/>
        <v>3.72588699959258E-2</v>
      </c>
      <c r="P432">
        <f t="shared" si="173"/>
        <v>6.6213953211786844E-2</v>
      </c>
      <c r="Q432">
        <f t="shared" si="174"/>
        <v>0.39367434404985735</v>
      </c>
      <c r="R432">
        <f t="shared" si="175"/>
        <v>0.17861330443029391</v>
      </c>
      <c r="S432">
        <f t="shared" si="176"/>
        <v>1.7041921214932559E-2</v>
      </c>
      <c r="T432">
        <f t="shared" si="177"/>
        <v>1.089730374751726E-2</v>
      </c>
      <c r="U432">
        <f t="shared" si="178"/>
        <v>2.6057242037328711E-2</v>
      </c>
      <c r="V432">
        <f t="shared" si="179"/>
        <v>534.68638247717206</v>
      </c>
      <c r="W432">
        <f t="shared" si="180"/>
        <v>3.312992244091542</v>
      </c>
      <c r="X432">
        <f t="shared" si="181"/>
        <v>5.8876265830197596</v>
      </c>
      <c r="Y432">
        <f t="shared" si="182"/>
        <v>35.00482029319781</v>
      </c>
      <c r="Z432">
        <f t="shared" si="183"/>
        <v>15.881976354458185</v>
      </c>
      <c r="AA432">
        <f t="shared" si="184"/>
        <v>1.5153372288441507</v>
      </c>
      <c r="AB432">
        <f t="shared" si="185"/>
        <v>0.96896880664878315</v>
      </c>
      <c r="AC432">
        <f t="shared" si="186"/>
        <v>2.316963471557937</v>
      </c>
      <c r="AD432">
        <f t="shared" si="187"/>
        <v>3453.38</v>
      </c>
      <c r="AE432">
        <f t="shared" si="188"/>
        <v>23.887594047697188</v>
      </c>
      <c r="AF432">
        <f t="shared" si="189"/>
        <v>88.459141620804076</v>
      </c>
      <c r="AG432">
        <f t="shared" si="190"/>
        <v>323.63784120227194</v>
      </c>
      <c r="AH432">
        <f t="shared" si="191"/>
        <v>1.3874026401876367E-5</v>
      </c>
      <c r="AI432">
        <f t="shared" si="192"/>
        <v>1.4189298359990159E-2</v>
      </c>
      <c r="AJ432">
        <f t="shared" si="193"/>
        <v>4115.502425386102</v>
      </c>
      <c r="AK432">
        <f t="shared" si="194"/>
        <v>6.7470212764665867</v>
      </c>
      <c r="AL432">
        <f t="shared" si="195"/>
        <v>1.4535582059279472E-2</v>
      </c>
      <c r="AM432">
        <f t="shared" si="196"/>
        <v>-1.199732478605813E-2</v>
      </c>
    </row>
    <row r="433" spans="12:39" x14ac:dyDescent="0.25">
      <c r="L433">
        <f xml:space="preserve"> L432+$K$5</f>
        <v>0.42800000000000032</v>
      </c>
      <c r="M433" s="36">
        <f t="shared" si="171"/>
        <v>6488816.3599999994</v>
      </c>
      <c r="N433">
        <f t="shared" si="170"/>
        <v>64.888163599999999</v>
      </c>
      <c r="O433">
        <f t="shared" si="172"/>
        <v>3.7242705657620029E-2</v>
      </c>
      <c r="P433">
        <f t="shared" si="173"/>
        <v>6.6210533345274672E-2</v>
      </c>
      <c r="Q433">
        <f t="shared" si="174"/>
        <v>0.39363175577370929</v>
      </c>
      <c r="R433">
        <f t="shared" si="175"/>
        <v>0.17861330443029391</v>
      </c>
      <c r="S433">
        <f t="shared" si="176"/>
        <v>1.7061505419750503E-2</v>
      </c>
      <c r="T433">
        <f t="shared" si="177"/>
        <v>1.0900723614029429E-2</v>
      </c>
      <c r="U433">
        <f t="shared" si="178"/>
        <v>2.6057242037328711E-2</v>
      </c>
      <c r="V433">
        <f t="shared" si="179"/>
        <v>534.69866672603882</v>
      </c>
      <c r="W433">
        <f t="shared" si="180"/>
        <v>3.3117060815137034</v>
      </c>
      <c r="X433">
        <f t="shared" si="181"/>
        <v>5.887591195860078</v>
      </c>
      <c r="Y433">
        <f t="shared" si="182"/>
        <v>35.002630889842152</v>
      </c>
      <c r="Z433">
        <f t="shared" si="183"/>
        <v>15.882701218299811</v>
      </c>
      <c r="AA433">
        <f t="shared" si="184"/>
        <v>1.5171478618607304</v>
      </c>
      <c r="AB433">
        <f t="shared" si="185"/>
        <v>0.96931713332957248</v>
      </c>
      <c r="AC433">
        <f t="shared" si="186"/>
        <v>2.3170692192939502</v>
      </c>
      <c r="AD433">
        <f t="shared" si="187"/>
        <v>3453.38</v>
      </c>
      <c r="AE433">
        <f t="shared" si="188"/>
        <v>23.885471115305414</v>
      </c>
      <c r="AF433">
        <f t="shared" si="189"/>
        <v>88.402416939241519</v>
      </c>
      <c r="AG433">
        <f t="shared" si="190"/>
        <v>323.6370353087043</v>
      </c>
      <c r="AH433">
        <f t="shared" si="191"/>
        <v>1.386981850711358E-5</v>
      </c>
      <c r="AI433">
        <f t="shared" si="192"/>
        <v>1.4192208814593843E-2</v>
      </c>
      <c r="AJ433">
        <f t="shared" si="193"/>
        <v>4114.7220011113295</v>
      </c>
      <c r="AK433">
        <f t="shared" si="194"/>
        <v>6.7503261550090388</v>
      </c>
      <c r="AL433">
        <f t="shared" si="195"/>
        <v>1.4510419198894738E-2</v>
      </c>
      <c r="AM433">
        <f t="shared" si="196"/>
        <v>-1.1980862541626527E-2</v>
      </c>
    </row>
    <row r="434" spans="12:39" x14ac:dyDescent="0.25">
      <c r="L434">
        <f xml:space="preserve"> L433+$K$5</f>
        <v>0.42900000000000033</v>
      </c>
      <c r="M434" s="36">
        <f t="shared" si="171"/>
        <v>6488764.0999999996</v>
      </c>
      <c r="N434">
        <f t="shared" si="170"/>
        <v>64.887641000000002</v>
      </c>
      <c r="O434">
        <f t="shared" si="172"/>
        <v>3.7226563499366309E-2</v>
      </c>
      <c r="P434">
        <f t="shared" si="173"/>
        <v>6.6207125201350858E-2</v>
      </c>
      <c r="Q434">
        <f t="shared" si="174"/>
        <v>0.39358924702543041</v>
      </c>
      <c r="R434">
        <f t="shared" si="175"/>
        <v>0.17861330443029391</v>
      </c>
      <c r="S434">
        <f t="shared" si="176"/>
        <v>1.7081055721928043E-2</v>
      </c>
      <c r="T434">
        <f t="shared" si="177"/>
        <v>1.090413175795325E-2</v>
      </c>
      <c r="U434">
        <f t="shared" si="178"/>
        <v>2.6057242037328711E-2</v>
      </c>
      <c r="V434">
        <f t="shared" si="179"/>
        <v>534.71084693768103</v>
      </c>
      <c r="W434">
        <f t="shared" si="180"/>
        <v>3.3104214065774125</v>
      </c>
      <c r="X434">
        <f t="shared" si="181"/>
        <v>5.8875561946037172</v>
      </c>
      <c r="Y434">
        <f t="shared" si="182"/>
        <v>35.000444474920428</v>
      </c>
      <c r="Z434">
        <f t="shared" si="183"/>
        <v>15.883424385805538</v>
      </c>
      <c r="AA434">
        <f t="shared" si="184"/>
        <v>1.5189554767733193</v>
      </c>
      <c r="AB434">
        <f t="shared" si="185"/>
        <v>0.96966434176185778</v>
      </c>
      <c r="AC434">
        <f t="shared" si="186"/>
        <v>2.3171747195577201</v>
      </c>
      <c r="AD434">
        <f t="shared" si="187"/>
        <v>3453.38</v>
      </c>
      <c r="AE434">
        <f t="shared" si="188"/>
        <v>23.883366444933277</v>
      </c>
      <c r="AF434">
        <f t="shared" si="189"/>
        <v>88.346211152883257</v>
      </c>
      <c r="AG434">
        <f t="shared" si="190"/>
        <v>323.63659552390703</v>
      </c>
      <c r="AH434">
        <f t="shared" si="191"/>
        <v>1.3865647700534217E-5</v>
      </c>
      <c r="AI434">
        <f t="shared" si="192"/>
        <v>1.4195095077447092E-2</v>
      </c>
      <c r="AJ434">
        <f t="shared" si="193"/>
        <v>4113.9483678833494</v>
      </c>
      <c r="AK434">
        <f t="shared" si="194"/>
        <v>6.7536044922944134</v>
      </c>
      <c r="AL434">
        <f t="shared" si="195"/>
        <v>1.4485280079098472E-2</v>
      </c>
      <c r="AM434">
        <f t="shared" si="196"/>
        <v>-1.1964405484428337E-2</v>
      </c>
    </row>
    <row r="435" spans="12:39" x14ac:dyDescent="0.25">
      <c r="L435">
        <f xml:space="preserve"> L434+$K$5</f>
        <v>0.43000000000000033</v>
      </c>
      <c r="M435" s="36">
        <f t="shared" si="171"/>
        <v>6488711.7181818178</v>
      </c>
      <c r="N435">
        <f t="shared" si="170"/>
        <v>64.887117181818184</v>
      </c>
      <c r="O435">
        <f t="shared" si="172"/>
        <v>3.7210443514175739E-2</v>
      </c>
      <c r="P435">
        <f t="shared" si="173"/>
        <v>6.6203728755017927E-2</v>
      </c>
      <c r="Q435">
        <f t="shared" si="174"/>
        <v>0.39354681771605043</v>
      </c>
      <c r="R435">
        <f t="shared" si="175"/>
        <v>0.17861330443029391</v>
      </c>
      <c r="S435">
        <f t="shared" si="176"/>
        <v>1.7100572153451555E-2</v>
      </c>
      <c r="T435">
        <f t="shared" si="177"/>
        <v>1.0907528204286188E-2</v>
      </c>
      <c r="U435">
        <f t="shared" si="178"/>
        <v>2.6057242037328711E-2</v>
      </c>
      <c r="V435">
        <f t="shared" si="179"/>
        <v>534.72292345116</v>
      </c>
      <c r="W435">
        <f t="shared" si="180"/>
        <v>3.3091382195817904</v>
      </c>
      <c r="X435">
        <f t="shared" si="181"/>
        <v>5.8875215776075294</v>
      </c>
      <c r="Y435">
        <f t="shared" si="182"/>
        <v>34.998261044721069</v>
      </c>
      <c r="Z435">
        <f t="shared" si="183"/>
        <v>15.88414585789373</v>
      </c>
      <c r="AA435">
        <f t="shared" si="184"/>
        <v>1.520760075545585</v>
      </c>
      <c r="AB435">
        <f t="shared" si="185"/>
        <v>0.97001043398526399</v>
      </c>
      <c r="AC435">
        <f t="shared" si="186"/>
        <v>2.3172799724832238</v>
      </c>
      <c r="AD435">
        <f t="shared" si="187"/>
        <v>3453.38</v>
      </c>
      <c r="AE435">
        <f t="shared" si="188"/>
        <v>23.881279970746967</v>
      </c>
      <c r="AF435">
        <f t="shared" si="189"/>
        <v>88.290521689308932</v>
      </c>
      <c r="AG435">
        <f t="shared" si="190"/>
        <v>323.63652003348329</v>
      </c>
      <c r="AH435">
        <f t="shared" si="191"/>
        <v>1.3861513828521047E-5</v>
      </c>
      <c r="AI435">
        <f t="shared" si="192"/>
        <v>1.419795721729202E-2</v>
      </c>
      <c r="AJ435">
        <f t="shared" si="193"/>
        <v>4113.1814994936185</v>
      </c>
      <c r="AK435">
        <f t="shared" si="194"/>
        <v>6.7568563432466853</v>
      </c>
      <c r="AL435">
        <f t="shared" si="195"/>
        <v>1.4460165091442375E-2</v>
      </c>
      <c r="AM435">
        <f t="shared" si="196"/>
        <v>-1.1947953958388517E-2</v>
      </c>
    </row>
    <row r="436" spans="12:39" x14ac:dyDescent="0.25">
      <c r="L436">
        <f xml:space="preserve"> L435+$K$5</f>
        <v>0.43100000000000033</v>
      </c>
      <c r="M436" s="36">
        <f t="shared" si="171"/>
        <v>6488659.2145454539</v>
      </c>
      <c r="N436">
        <f t="shared" si="170"/>
        <v>64.886592145454543</v>
      </c>
      <c r="O436">
        <f t="shared" si="172"/>
        <v>3.7194345694596023E-2</v>
      </c>
      <c r="P436">
        <f t="shared" si="173"/>
        <v>6.620034398121423E-2</v>
      </c>
      <c r="Q436">
        <f t="shared" si="174"/>
        <v>0.39350446775547993</v>
      </c>
      <c r="R436">
        <f t="shared" si="175"/>
        <v>0.17861330443029391</v>
      </c>
      <c r="S436">
        <f t="shared" si="176"/>
        <v>1.7120054746834961E-2</v>
      </c>
      <c r="T436">
        <f t="shared" si="177"/>
        <v>1.0910912978089878E-2</v>
      </c>
      <c r="U436">
        <f t="shared" si="178"/>
        <v>2.6057242037328711E-2</v>
      </c>
      <c r="V436">
        <f t="shared" si="179"/>
        <v>534.73489660581674</v>
      </c>
      <c r="W436">
        <f t="shared" si="180"/>
        <v>3.3078565207881092</v>
      </c>
      <c r="X436">
        <f t="shared" si="181"/>
        <v>5.8874873432305375</v>
      </c>
      <c r="Y436">
        <f t="shared" si="182"/>
        <v>34.996080595479768</v>
      </c>
      <c r="Z436">
        <f t="shared" si="183"/>
        <v>15.884865635507087</v>
      </c>
      <c r="AA436">
        <f t="shared" si="184"/>
        <v>1.5225616601932948</v>
      </c>
      <c r="AB436">
        <f t="shared" si="185"/>
        <v>0.97035541204775078</v>
      </c>
      <c r="AC436">
        <f t="shared" si="186"/>
        <v>2.3173849782079885</v>
      </c>
      <c r="AD436">
        <f t="shared" si="187"/>
        <v>3453.38</v>
      </c>
      <c r="AE436">
        <f t="shared" si="188"/>
        <v>23.879211626959194</v>
      </c>
      <c r="AF436">
        <f t="shared" si="189"/>
        <v>88.235345988811417</v>
      </c>
      <c r="AG436">
        <f t="shared" si="190"/>
        <v>323.63680702995839</v>
      </c>
      <c r="AH436">
        <f t="shared" si="191"/>
        <v>1.3857416737864078E-5</v>
      </c>
      <c r="AI436">
        <f t="shared" si="192"/>
        <v>1.4200795303084148E-2</v>
      </c>
      <c r="AJ436">
        <f t="shared" si="193"/>
        <v>4112.4213697776922</v>
      </c>
      <c r="AK436">
        <f t="shared" si="194"/>
        <v>6.7600817633103913</v>
      </c>
      <c r="AL436">
        <f t="shared" si="195"/>
        <v>1.4435074623239879E-2</v>
      </c>
      <c r="AM436">
        <f t="shared" si="196"/>
        <v>-1.1931508303167426E-2</v>
      </c>
    </row>
    <row r="437" spans="12:39" x14ac:dyDescent="0.25">
      <c r="L437">
        <f xml:space="preserve"> L436+$K$5</f>
        <v>0.43200000000000033</v>
      </c>
      <c r="M437" s="36">
        <f t="shared" si="171"/>
        <v>6488606.5890909089</v>
      </c>
      <c r="N437">
        <f t="shared" si="170"/>
        <v>64.886065890909094</v>
      </c>
      <c r="O437">
        <f t="shared" si="172"/>
        <v>3.7178270032717245E-2</v>
      </c>
      <c r="P437">
        <f t="shared" si="173"/>
        <v>6.619697085481395E-2</v>
      </c>
      <c r="Q437">
        <f t="shared" si="174"/>
        <v>0.39346219705252156</v>
      </c>
      <c r="R437">
        <f t="shared" si="175"/>
        <v>0.17861330443029391</v>
      </c>
      <c r="S437">
        <f t="shared" si="176"/>
        <v>1.7139503535114019E-2</v>
      </c>
      <c r="T437">
        <f t="shared" si="177"/>
        <v>1.0914286104490158E-2</v>
      </c>
      <c r="U437">
        <f t="shared" si="178"/>
        <v>2.6057242037328711E-2</v>
      </c>
      <c r="V437">
        <f t="shared" si="179"/>
        <v>534.74676674125715</v>
      </c>
      <c r="W437">
        <f t="shared" si="180"/>
        <v>3.3065763104202448</v>
      </c>
      <c r="X437">
        <f t="shared" si="181"/>
        <v>5.887453489833872</v>
      </c>
      <c r="Y437">
        <f t="shared" si="182"/>
        <v>34.993903123380029</v>
      </c>
      <c r="Z437">
        <f t="shared" si="183"/>
        <v>15.88558371961247</v>
      </c>
      <c r="AA437">
        <f t="shared" si="184"/>
        <v>1.5243602327838059</v>
      </c>
      <c r="AB437">
        <f t="shared" si="185"/>
        <v>0.97069927800560407</v>
      </c>
      <c r="AC437">
        <f t="shared" si="186"/>
        <v>2.3174897368730658</v>
      </c>
      <c r="AD437">
        <f t="shared" si="187"/>
        <v>3453.38</v>
      </c>
      <c r="AE437">
        <f t="shared" si="188"/>
        <v>23.87716134783108</v>
      </c>
      <c r="AF437">
        <f t="shared" si="189"/>
        <v>88.180681504339248</v>
      </c>
      <c r="AG437">
        <f t="shared" si="190"/>
        <v>323.63745471279208</v>
      </c>
      <c r="AH437">
        <f t="shared" si="191"/>
        <v>1.3853356275761495E-5</v>
      </c>
      <c r="AI437">
        <f t="shared" si="192"/>
        <v>1.4203609403987898E-2</v>
      </c>
      <c r="AJ437">
        <f t="shared" si="193"/>
        <v>4111.6679526156768</v>
      </c>
      <c r="AK437">
        <f t="shared" si="194"/>
        <v>6.7632808084440743</v>
      </c>
      <c r="AL437">
        <f t="shared" si="195"/>
        <v>1.4410009057577873E-2</v>
      </c>
      <c r="AM437">
        <f t="shared" si="196"/>
        <v>-1.1915068854201153E-2</v>
      </c>
    </row>
    <row r="438" spans="12:39" x14ac:dyDescent="0.25">
      <c r="L438">
        <f xml:space="preserve"> L437+$K$5</f>
        <v>0.43300000000000033</v>
      </c>
      <c r="M438" s="36">
        <f t="shared" si="171"/>
        <v>6488553.8418181818</v>
      </c>
      <c r="N438">
        <f t="shared" si="170"/>
        <v>64.885538418181824</v>
      </c>
      <c r="O438">
        <f t="shared" si="172"/>
        <v>3.7162216520177538E-2</v>
      </c>
      <c r="P438">
        <f t="shared" si="173"/>
        <v>6.6193609350627042E-2</v>
      </c>
      <c r="Q438">
        <f t="shared" si="174"/>
        <v>0.39342000551488143</v>
      </c>
      <c r="R438">
        <f t="shared" si="175"/>
        <v>0.17861330443029391</v>
      </c>
      <c r="S438">
        <f t="shared" si="176"/>
        <v>1.7158918551840634E-2</v>
      </c>
      <c r="T438">
        <f t="shared" si="177"/>
        <v>1.0917647608677068E-2</v>
      </c>
      <c r="U438">
        <f t="shared" si="178"/>
        <v>2.6057242037328711E-2</v>
      </c>
      <c r="V438">
        <f t="shared" si="179"/>
        <v>534.75853419733733</v>
      </c>
      <c r="W438">
        <f t="shared" si="180"/>
        <v>3.3052975886651081</v>
      </c>
      <c r="X438">
        <f t="shared" si="181"/>
        <v>5.8874200157806538</v>
      </c>
      <c r="Y438">
        <f t="shared" si="182"/>
        <v>34.991728624553495</v>
      </c>
      <c r="Z438">
        <f t="shared" si="183"/>
        <v>15.886300111200603</v>
      </c>
      <c r="AA438">
        <f t="shared" si="184"/>
        <v>1.526155795435554</v>
      </c>
      <c r="AB438">
        <f t="shared" si="185"/>
        <v>0.97104203392341948</v>
      </c>
      <c r="AC438">
        <f t="shared" si="186"/>
        <v>2.3175942486229886</v>
      </c>
      <c r="AD438">
        <f t="shared" si="187"/>
        <v>3453.38</v>
      </c>
      <c r="AE438">
        <f t="shared" si="188"/>
        <v>23.87512906767385</v>
      </c>
      <c r="AF438">
        <f t="shared" si="189"/>
        <v>88.126525701437629</v>
      </c>
      <c r="AG438">
        <f t="shared" si="190"/>
        <v>323.63846128838674</v>
      </c>
      <c r="AH438">
        <f t="shared" si="191"/>
        <v>1.3849332289820585E-5</v>
      </c>
      <c r="AI438">
        <f t="shared" si="192"/>
        <v>1.420639958937219E-2</v>
      </c>
      <c r="AJ438">
        <f t="shared" si="193"/>
        <v>4110.921221932721</v>
      </c>
      <c r="AK438">
        <f t="shared" si="194"/>
        <v>6.7664535351139801</v>
      </c>
      <c r="AL438">
        <f t="shared" si="195"/>
        <v>1.4384968773328843E-2</v>
      </c>
      <c r="AM438">
        <f t="shared" si="196"/>
        <v>-1.1898635942741398E-2</v>
      </c>
    </row>
    <row r="439" spans="12:39" x14ac:dyDescent="0.25">
      <c r="L439">
        <f xml:space="preserve"> L438+$K$5</f>
        <v>0.43400000000000033</v>
      </c>
      <c r="M439" s="36">
        <f t="shared" si="171"/>
        <v>6488500.9727272727</v>
      </c>
      <c r="N439">
        <f t="shared" si="170"/>
        <v>64.885009727272731</v>
      </c>
      <c r="O439">
        <f t="shared" si="172"/>
        <v>3.7146185148168739E-2</v>
      </c>
      <c r="P439">
        <f t="shared" si="173"/>
        <v>6.6190259443399305E-2</v>
      </c>
      <c r="Q439">
        <f t="shared" si="174"/>
        <v>0.39337789304918058</v>
      </c>
      <c r="R439">
        <f t="shared" si="175"/>
        <v>0.17861330443029391</v>
      </c>
      <c r="S439">
        <f t="shared" si="176"/>
        <v>1.7178299831077177E-2</v>
      </c>
      <c r="T439">
        <f t="shared" si="177"/>
        <v>1.0920997515904808E-2</v>
      </c>
      <c r="U439">
        <f t="shared" si="178"/>
        <v>2.6057242037328711E-2</v>
      </c>
      <c r="V439">
        <f t="shared" si="179"/>
        <v>534.77019931414895</v>
      </c>
      <c r="W439">
        <f t="shared" si="180"/>
        <v>3.3040203556730807</v>
      </c>
      <c r="X439">
        <f t="shared" si="181"/>
        <v>5.887386919435925</v>
      </c>
      <c r="Y439">
        <f t="shared" si="182"/>
        <v>34.989557095080478</v>
      </c>
      <c r="Z439">
        <f t="shared" si="183"/>
        <v>15.887014811285868</v>
      </c>
      <c r="AA439">
        <f t="shared" si="184"/>
        <v>1.5279483503175428</v>
      </c>
      <c r="AB439">
        <f t="shared" si="185"/>
        <v>0.97138368187408586</v>
      </c>
      <c r="AC439">
        <f t="shared" si="186"/>
        <v>2.3176985136057415</v>
      </c>
      <c r="AD439">
        <f t="shared" si="187"/>
        <v>3453.38</v>
      </c>
      <c r="AE439">
        <f t="shared" si="188"/>
        <v>23.873114720850822</v>
      </c>
      <c r="AF439">
        <f t="shared" si="189"/>
        <v>88.072876058193486</v>
      </c>
      <c r="AG439">
        <f t="shared" si="190"/>
        <v>323.63982497010016</v>
      </c>
      <c r="AH439">
        <f t="shared" si="191"/>
        <v>1.3845344628058852E-5</v>
      </c>
      <c r="AI439">
        <f t="shared" si="192"/>
        <v>1.4209165928806E-2</v>
      </c>
      <c r="AJ439">
        <f t="shared" si="193"/>
        <v>4110.1811516994321</v>
      </c>
      <c r="AK439">
        <f t="shared" si="194"/>
        <v>6.7696000002873653</v>
      </c>
      <c r="AL439">
        <f t="shared" si="195"/>
        <v>1.435995414516311E-2</v>
      </c>
      <c r="AM439">
        <f t="shared" si="196"/>
        <v>-1.1882209895894507E-2</v>
      </c>
    </row>
    <row r="440" spans="12:39" x14ac:dyDescent="0.25">
      <c r="L440">
        <f xml:space="preserve"> L439+$K$5</f>
        <v>0.43500000000000033</v>
      </c>
      <c r="M440" s="36">
        <f t="shared" si="171"/>
        <v>6488447.9818181815</v>
      </c>
      <c r="N440">
        <f t="shared" si="170"/>
        <v>64.884479818181816</v>
      </c>
      <c r="O440">
        <f t="shared" si="172"/>
        <v>3.7130175907441949E-2</v>
      </c>
      <c r="P440">
        <f t="shared" si="173"/>
        <v>6.6186921107812449E-2</v>
      </c>
      <c r="Q440">
        <f t="shared" si="174"/>
        <v>0.39333585956096645</v>
      </c>
      <c r="R440">
        <f t="shared" si="175"/>
        <v>0.17861330443029391</v>
      </c>
      <c r="S440">
        <f t="shared" si="176"/>
        <v>1.7197647407390819E-2</v>
      </c>
      <c r="T440">
        <f t="shared" si="177"/>
        <v>1.0924335851491664E-2</v>
      </c>
      <c r="U440">
        <f t="shared" si="178"/>
        <v>2.6057242037328711E-2</v>
      </c>
      <c r="V440">
        <f t="shared" si="179"/>
        <v>534.78176243200505</v>
      </c>
      <c r="W440">
        <f t="shared" si="180"/>
        <v>3.3027446115584453</v>
      </c>
      <c r="X440">
        <f t="shared" si="181"/>
        <v>5.8873541991665626</v>
      </c>
      <c r="Y440">
        <f t="shared" si="182"/>
        <v>34.987388530990415</v>
      </c>
      <c r="Z440">
        <f t="shared" si="183"/>
        <v>15.887727820906061</v>
      </c>
      <c r="AA440">
        <f t="shared" si="184"/>
        <v>1.5297378996488367</v>
      </c>
      <c r="AB440">
        <f t="shared" si="185"/>
        <v>0.97172422393876423</v>
      </c>
      <c r="AC440">
        <f t="shared" si="186"/>
        <v>2.3178025319727245</v>
      </c>
      <c r="AD440">
        <f t="shared" si="187"/>
        <v>3453.38</v>
      </c>
      <c r="AE440">
        <f t="shared" si="188"/>
        <v>23.871118241779097</v>
      </c>
      <c r="AF440">
        <f t="shared" si="189"/>
        <v>88.019730065176319</v>
      </c>
      <c r="AG440">
        <f t="shared" si="190"/>
        <v>323.64154397825189</v>
      </c>
      <c r="AH440">
        <f t="shared" si="191"/>
        <v>1.3841393138904781E-5</v>
      </c>
      <c r="AI440">
        <f t="shared" si="192"/>
        <v>1.4211908492054018E-2</v>
      </c>
      <c r="AJ440">
        <f t="shared" si="193"/>
        <v>4109.4477159323305</v>
      </c>
      <c r="AK440">
        <f t="shared" si="194"/>
        <v>6.772720261426266</v>
      </c>
      <c r="AL440">
        <f t="shared" si="195"/>
        <v>1.4334965543561805E-2</v>
      </c>
      <c r="AM440">
        <f t="shared" si="196"/>
        <v>-1.1865791036660231E-2</v>
      </c>
    </row>
    <row r="441" spans="12:39" x14ac:dyDescent="0.25">
      <c r="L441">
        <f xml:space="preserve"> L440+$K$5</f>
        <v>0.43600000000000033</v>
      </c>
      <c r="M441" s="36">
        <f t="shared" si="171"/>
        <v>6488394.8690909091</v>
      </c>
      <c r="N441">
        <f t="shared" si="170"/>
        <v>64.883948690909094</v>
      </c>
      <c r="O441">
        <f t="shared" si="172"/>
        <v>3.7114188788313102E-2</v>
      </c>
      <c r="P441">
        <f t="shared" si="173"/>
        <v>6.6183594318484223E-2</v>
      </c>
      <c r="Q441">
        <f t="shared" si="174"/>
        <v>0.39329390495472405</v>
      </c>
      <c r="R441">
        <f t="shared" si="175"/>
        <v>0.17861330443029391</v>
      </c>
      <c r="S441">
        <f t="shared" si="176"/>
        <v>1.7216961315847896E-2</v>
      </c>
      <c r="T441">
        <f t="shared" si="177"/>
        <v>1.0927662640819893E-2</v>
      </c>
      <c r="U441">
        <f t="shared" si="178"/>
        <v>2.6057242037328711E-2</v>
      </c>
      <c r="V441">
        <f t="shared" si="179"/>
        <v>534.79322389142555</v>
      </c>
      <c r="W441">
        <f t="shared" si="180"/>
        <v>3.301470356399812</v>
      </c>
      <c r="X441">
        <f t="shared" si="181"/>
        <v>5.8873218533412013</v>
      </c>
      <c r="Y441">
        <f t="shared" si="182"/>
        <v>34.985222928262289</v>
      </c>
      <c r="Z441">
        <f t="shared" si="183"/>
        <v>15.888439141122147</v>
      </c>
      <c r="AA441">
        <f t="shared" si="184"/>
        <v>1.5315244456980535</v>
      </c>
      <c r="AB441">
        <f t="shared" si="185"/>
        <v>0.97206366220686402</v>
      </c>
      <c r="AC441">
        <f t="shared" si="186"/>
        <v>2.3179063038787184</v>
      </c>
      <c r="AD441">
        <f t="shared" si="187"/>
        <v>3453.38</v>
      </c>
      <c r="AE441">
        <f t="shared" si="188"/>
        <v>23.869139564931295</v>
      </c>
      <c r="AF441">
        <f t="shared" si="189"/>
        <v>87.967085225380828</v>
      </c>
      <c r="AG441">
        <f t="shared" si="190"/>
        <v>323.64361654013044</v>
      </c>
      <c r="AH441">
        <f t="shared" si="191"/>
        <v>1.3837477671198856E-5</v>
      </c>
      <c r="AI441">
        <f t="shared" si="192"/>
        <v>1.4214627349072202E-2</v>
      </c>
      <c r="AJ441">
        <f t="shared" si="193"/>
        <v>4108.7208886942744</v>
      </c>
      <c r="AK441">
        <f t="shared" si="194"/>
        <v>6.7758143764810175</v>
      </c>
      <c r="AL441">
        <f t="shared" si="195"/>
        <v>1.4310003334830129E-2</v>
      </c>
      <c r="AM441">
        <f t="shared" si="196"/>
        <v>-1.1849379683971144E-2</v>
      </c>
    </row>
    <row r="442" spans="12:39" x14ac:dyDescent="0.25">
      <c r="L442">
        <f xml:space="preserve"> L441+$K$5</f>
        <v>0.43700000000000033</v>
      </c>
      <c r="M442" s="36">
        <f t="shared" si="171"/>
        <v>6488341.6345454548</v>
      </c>
      <c r="N442">
        <f t="shared" si="170"/>
        <v>64.883416345454549</v>
      </c>
      <c r="O442">
        <f t="shared" si="172"/>
        <v>3.7098223780668411E-2</v>
      </c>
      <c r="P442">
        <f t="shared" si="173"/>
        <v>6.6180279049968538E-2</v>
      </c>
      <c r="Q442">
        <f t="shared" si="174"/>
        <v>0.39325202913388763</v>
      </c>
      <c r="R442">
        <f t="shared" si="175"/>
        <v>0.17861330443029391</v>
      </c>
      <c r="S442">
        <f t="shared" si="176"/>
        <v>1.7236241592008275E-2</v>
      </c>
      <c r="T442">
        <f t="shared" si="177"/>
        <v>1.0930977909335579E-2</v>
      </c>
      <c r="U442">
        <f t="shared" si="178"/>
        <v>2.6057242037328711E-2</v>
      </c>
      <c r="V442">
        <f t="shared" si="179"/>
        <v>534.80458403312309</v>
      </c>
      <c r="W442">
        <f t="shared" si="180"/>
        <v>3.3001975902405398</v>
      </c>
      <c r="X442">
        <f t="shared" si="181"/>
        <v>5.8872898803301554</v>
      </c>
      <c r="Y442">
        <f t="shared" si="182"/>
        <v>34.9830602828251</v>
      </c>
      <c r="Z442">
        <f t="shared" si="183"/>
        <v>15.889148773018032</v>
      </c>
      <c r="AA442">
        <f t="shared" si="184"/>
        <v>1.5333079907828566</v>
      </c>
      <c r="AB442">
        <f t="shared" si="185"/>
        <v>0.97240199877601485</v>
      </c>
      <c r="AC442">
        <f t="shared" si="186"/>
        <v>2.3180098294818503</v>
      </c>
      <c r="AD442">
        <f t="shared" si="187"/>
        <v>3453.38</v>
      </c>
      <c r="AE442">
        <f t="shared" si="188"/>
        <v>23.867178624837475</v>
      </c>
      <c r="AF442">
        <f t="shared" si="189"/>
        <v>87.914939054172891</v>
      </c>
      <c r="AG442">
        <f t="shared" si="190"/>
        <v>323.64604089000346</v>
      </c>
      <c r="AH442">
        <f t="shared" si="191"/>
        <v>1.3833598074194393E-5</v>
      </c>
      <c r="AI442">
        <f t="shared" si="192"/>
        <v>1.4217322570003525E-2</v>
      </c>
      <c r="AJ442">
        <f t="shared" si="193"/>
        <v>4108.0006440949192</v>
      </c>
      <c r="AK442">
        <f t="shared" si="194"/>
        <v>6.7788824038837223</v>
      </c>
      <c r="AL442">
        <f t="shared" si="195"/>
        <v>1.4285067881110603E-2</v>
      </c>
      <c r="AM442">
        <f t="shared" si="196"/>
        <v>-1.183297615272925E-2</v>
      </c>
    </row>
    <row r="443" spans="12:39" x14ac:dyDescent="0.25">
      <c r="L443">
        <f xml:space="preserve"> L442+$K$5</f>
        <v>0.43800000000000033</v>
      </c>
      <c r="M443" s="36">
        <f t="shared" si="171"/>
        <v>6488288.2781818183</v>
      </c>
      <c r="N443">
        <f t="shared" si="170"/>
        <v>64.882882781818182</v>
      </c>
      <c r="O443">
        <f t="shared" si="172"/>
        <v>3.7082280873969815E-2</v>
      </c>
      <c r="P443">
        <f t="shared" si="173"/>
        <v>6.6176975276755659E-2</v>
      </c>
      <c r="Q443">
        <f t="shared" si="174"/>
        <v>0.39321023200085181</v>
      </c>
      <c r="R443">
        <f t="shared" si="175"/>
        <v>0.17861330443029391</v>
      </c>
      <c r="S443">
        <f t="shared" si="176"/>
        <v>1.7255488271919747E-2</v>
      </c>
      <c r="T443">
        <f t="shared" si="177"/>
        <v>1.0934281682548454E-2</v>
      </c>
      <c r="U443">
        <f t="shared" si="178"/>
        <v>2.6057242037328711E-2</v>
      </c>
      <c r="V443">
        <f t="shared" si="179"/>
        <v>534.81584319798912</v>
      </c>
      <c r="W443">
        <f t="shared" si="180"/>
        <v>3.2989263130891504</v>
      </c>
      <c r="X443">
        <f t="shared" si="181"/>
        <v>5.8872582785053513</v>
      </c>
      <c r="Y443">
        <f t="shared" si="182"/>
        <v>34.980900590558306</v>
      </c>
      <c r="Z443">
        <f t="shared" si="183"/>
        <v>15.889856717700326</v>
      </c>
      <c r="AA443">
        <f t="shared" si="184"/>
        <v>1.5350885372694518</v>
      </c>
      <c r="AB443">
        <f t="shared" si="185"/>
        <v>0.9727392357520378</v>
      </c>
      <c r="AC443">
        <f t="shared" si="186"/>
        <v>2.3181131089435589</v>
      </c>
      <c r="AD443">
        <f t="shared" si="187"/>
        <v>3453.38</v>
      </c>
      <c r="AE443">
        <f t="shared" si="188"/>
        <v>23.865235356086629</v>
      </c>
      <c r="AF443">
        <f t="shared" si="189"/>
        <v>87.863289079228366</v>
      </c>
      <c r="AG443">
        <f t="shared" si="190"/>
        <v>323.64881526911859</v>
      </c>
      <c r="AH443">
        <f t="shared" si="191"/>
        <v>1.3829754197558382E-5</v>
      </c>
      <c r="AI443">
        <f t="shared" si="192"/>
        <v>1.4219994225173692E-2</v>
      </c>
      <c r="AJ443">
        <f t="shared" si="193"/>
        <v>4107.2869562910982</v>
      </c>
      <c r="AK443">
        <f t="shared" si="194"/>
        <v>6.7819244025421455</v>
      </c>
      <c r="AL443">
        <f t="shared" si="195"/>
        <v>1.4260159540397391E-2</v>
      </c>
      <c r="AM443">
        <f t="shared" si="196"/>
        <v>-1.1816580753844206E-2</v>
      </c>
    </row>
    <row r="444" spans="12:39" x14ac:dyDescent="0.25">
      <c r="L444">
        <f xml:space="preserve"> L443+$K$5</f>
        <v>0.43900000000000033</v>
      </c>
      <c r="M444" s="36">
        <f t="shared" si="171"/>
        <v>6488234.7999999998</v>
      </c>
      <c r="N444">
        <f t="shared" si="170"/>
        <v>64.882348000000007</v>
      </c>
      <c r="O444">
        <f t="shared" si="172"/>
        <v>3.7066360057260363E-2</v>
      </c>
      <c r="P444">
        <f t="shared" si="173"/>
        <v>6.6173682973272419E-2</v>
      </c>
      <c r="Q444">
        <f t="shared" si="174"/>
        <v>0.39316851345698317</v>
      </c>
      <c r="R444">
        <f t="shared" si="175"/>
        <v>0.17861330443029391</v>
      </c>
      <c r="S444">
        <f t="shared" si="176"/>
        <v>1.727470139211244E-2</v>
      </c>
      <c r="T444">
        <f t="shared" si="177"/>
        <v>1.0937573986031691E-2</v>
      </c>
      <c r="U444">
        <f t="shared" si="178"/>
        <v>2.6057242037328711E-2</v>
      </c>
      <c r="V444">
        <f t="shared" si="179"/>
        <v>534.82700172707962</v>
      </c>
      <c r="W444">
        <f t="shared" si="180"/>
        <v>3.2976565249197494</v>
      </c>
      <c r="X444">
        <f t="shared" si="181"/>
        <v>5.8872270462402563</v>
      </c>
      <c r="Y444">
        <f t="shared" si="182"/>
        <v>34.978743847292357</v>
      </c>
      <c r="Z444">
        <f t="shared" si="183"/>
        <v>15.890562976298101</v>
      </c>
      <c r="AA444">
        <f t="shared" si="184"/>
        <v>1.5368660875720832</v>
      </c>
      <c r="AB444">
        <f t="shared" si="185"/>
        <v>0.97307537524891219</v>
      </c>
      <c r="AC444">
        <f t="shared" si="186"/>
        <v>2.318216142428561</v>
      </c>
      <c r="AD444">
        <f t="shared" si="187"/>
        <v>3453.38</v>
      </c>
      <c r="AE444">
        <f t="shared" si="188"/>
        <v>23.863309693328642</v>
      </c>
      <c r="AF444">
        <f t="shared" si="189"/>
        <v>87.8121328404807</v>
      </c>
      <c r="AG444">
        <f t="shared" si="190"/>
        <v>323.65193792571341</v>
      </c>
      <c r="AH444">
        <f t="shared" si="191"/>
        <v>1.3825945891372327E-5</v>
      </c>
      <c r="AI444">
        <f t="shared" si="192"/>
        <v>1.4222642385086703E-2</v>
      </c>
      <c r="AJ444">
        <f t="shared" si="193"/>
        <v>4106.5797994872855</v>
      </c>
      <c r="AK444">
        <f t="shared" si="194"/>
        <v>6.7849404318330038</v>
      </c>
      <c r="AL444">
        <f t="shared" si="195"/>
        <v>1.4235278666550201E-2</v>
      </c>
      <c r="AM444">
        <f t="shared" si="196"/>
        <v>-1.1800193794271009E-2</v>
      </c>
    </row>
    <row r="445" spans="12:39" x14ac:dyDescent="0.25">
      <c r="L445">
        <f xml:space="preserve"> L444+$K$5</f>
        <v>0.44000000000000034</v>
      </c>
      <c r="M445" s="36">
        <f t="shared" si="171"/>
        <v>6488181.2000000002</v>
      </c>
      <c r="N445">
        <f t="shared" si="170"/>
        <v>64.881812000000011</v>
      </c>
      <c r="O445">
        <f t="shared" si="172"/>
        <v>3.7050461319169524E-2</v>
      </c>
      <c r="P445">
        <f t="shared" si="173"/>
        <v>6.6170402113882448E-2</v>
      </c>
      <c r="Q445">
        <f t="shared" si="174"/>
        <v>0.39312687340263158</v>
      </c>
      <c r="R445">
        <f t="shared" si="175"/>
        <v>0.17861330443029391</v>
      </c>
      <c r="S445">
        <f t="shared" si="176"/>
        <v>1.7293880989593245E-2</v>
      </c>
      <c r="T445">
        <f t="shared" si="177"/>
        <v>1.0940854845421656E-2</v>
      </c>
      <c r="U445">
        <f t="shared" si="178"/>
        <v>2.6057242037328711E-2</v>
      </c>
      <c r="V445">
        <f t="shared" si="179"/>
        <v>534.83805996160174</v>
      </c>
      <c r="W445">
        <f t="shared" si="180"/>
        <v>3.2963882256724251</v>
      </c>
      <c r="X445">
        <f t="shared" si="181"/>
        <v>5.8871961819098084</v>
      </c>
      <c r="Y445">
        <f t="shared" si="182"/>
        <v>34.976590048809037</v>
      </c>
      <c r="Z445">
        <f t="shared" si="183"/>
        <v>15.891267549962658</v>
      </c>
      <c r="AA445">
        <f t="shared" si="184"/>
        <v>1.5386406441525291</v>
      </c>
      <c r="AB445">
        <f t="shared" si="185"/>
        <v>0.97341041938873873</v>
      </c>
      <c r="AC445">
        <f t="shared" si="186"/>
        <v>2.318318930104815</v>
      </c>
      <c r="AD445">
        <f t="shared" si="187"/>
        <v>3453.38</v>
      </c>
      <c r="AE445">
        <f t="shared" si="188"/>
        <v>23.86140157127582</v>
      </c>
      <c r="AF445">
        <f t="shared" si="189"/>
        <v>87.761467890059549</v>
      </c>
      <c r="AG445">
        <f t="shared" si="190"/>
        <v>323.6554071150141</v>
      </c>
      <c r="AH445">
        <f t="shared" si="191"/>
        <v>1.3822173006133027E-5</v>
      </c>
      <c r="AI445">
        <f t="shared" si="192"/>
        <v>1.4225267120420833E-2</v>
      </c>
      <c r="AJ445">
        <f t="shared" si="193"/>
        <v>4105.8791479359497</v>
      </c>
      <c r="AK445">
        <f t="shared" si="194"/>
        <v>6.7879305515959532</v>
      </c>
      <c r="AL445">
        <f t="shared" si="195"/>
        <v>1.4210425609309213E-2</v>
      </c>
      <c r="AM445">
        <f t="shared" si="196"/>
        <v>-1.1783815577045513E-2</v>
      </c>
    </row>
    <row r="446" spans="12:39" x14ac:dyDescent="0.25">
      <c r="L446">
        <f xml:space="preserve"> L445+$K$5</f>
        <v>0.44100000000000034</v>
      </c>
      <c r="M446" s="36">
        <f t="shared" si="171"/>
        <v>6488127.4781818185</v>
      </c>
      <c r="N446">
        <f t="shared" si="170"/>
        <v>64.881274781818192</v>
      </c>
      <c r="O446">
        <f t="shared" si="172"/>
        <v>3.7034584647918485E-2</v>
      </c>
      <c r="P446">
        <f t="shared" si="173"/>
        <v>6.6167132672886458E-2</v>
      </c>
      <c r="Q446">
        <f t="shared" si="174"/>
        <v>0.39308531173714156</v>
      </c>
      <c r="R446">
        <f t="shared" si="175"/>
        <v>0.17861330443029391</v>
      </c>
      <c r="S446">
        <f t="shared" si="176"/>
        <v>1.7313027101840271E-2</v>
      </c>
      <c r="T446">
        <f t="shared" si="177"/>
        <v>1.0944124286417643E-2</v>
      </c>
      <c r="U446">
        <f t="shared" si="178"/>
        <v>2.6057242037328711E-2</v>
      </c>
      <c r="V446">
        <f t="shared" si="179"/>
        <v>534.84901824289966</v>
      </c>
      <c r="W446">
        <f t="shared" si="180"/>
        <v>3.2951214152536652</v>
      </c>
      <c r="X446">
        <f t="shared" si="181"/>
        <v>5.8871656838903652</v>
      </c>
      <c r="Y446">
        <f t="shared" si="182"/>
        <v>34.974439190842062</v>
      </c>
      <c r="Z446">
        <f t="shared" si="183"/>
        <v>15.891970439867299</v>
      </c>
      <c r="AA446">
        <f t="shared" si="184"/>
        <v>1.5404122095196056</v>
      </c>
      <c r="AB446">
        <f t="shared" si="185"/>
        <v>0.97374437030170324</v>
      </c>
      <c r="AC446">
        <f t="shared" si="186"/>
        <v>2.3184214721434904</v>
      </c>
      <c r="AD446">
        <f t="shared" si="187"/>
        <v>3453.38</v>
      </c>
      <c r="AE446">
        <f t="shared" si="188"/>
        <v>23.859510924704598</v>
      </c>
      <c r="AF446">
        <f t="shared" si="189"/>
        <v>87.711291792238583</v>
      </c>
      <c r="AG446">
        <f t="shared" si="190"/>
        <v>323.65922109924315</v>
      </c>
      <c r="AH446">
        <f t="shared" si="191"/>
        <v>1.3818435392753284E-5</v>
      </c>
      <c r="AI446">
        <f t="shared" si="192"/>
        <v>1.4227868502024137E-2</v>
      </c>
      <c r="AJ446">
        <f t="shared" si="193"/>
        <v>4105.1849759380229</v>
      </c>
      <c r="AK446">
        <f t="shared" si="194"/>
        <v>6.7908948221270098</v>
      </c>
      <c r="AL446">
        <f t="shared" si="195"/>
        <v>1.4185600714309781E-2</v>
      </c>
      <c r="AM446">
        <f t="shared" si="196"/>
        <v>-1.1767446401322415E-2</v>
      </c>
    </row>
    <row r="447" spans="12:39" x14ac:dyDescent="0.25">
      <c r="L447">
        <f xml:space="preserve"> L446+$K$5</f>
        <v>0.44200000000000034</v>
      </c>
      <c r="M447" s="36">
        <f t="shared" si="171"/>
        <v>6488073.6345454548</v>
      </c>
      <c r="N447">
        <f t="shared" si="170"/>
        <v>64.880736345454551</v>
      </c>
      <c r="O447">
        <f t="shared" si="172"/>
        <v>3.7018730031325373E-2</v>
      </c>
      <c r="P447">
        <f t="shared" si="173"/>
        <v>6.6163874624522528E-2</v>
      </c>
      <c r="Q447">
        <f t="shared" si="174"/>
        <v>0.39304382835886353</v>
      </c>
      <c r="R447">
        <f t="shared" si="175"/>
        <v>0.17861330443029391</v>
      </c>
      <c r="S447">
        <f t="shared" si="176"/>
        <v>1.7332139766797313E-2</v>
      </c>
      <c r="T447">
        <f t="shared" si="177"/>
        <v>1.0947382334781567E-2</v>
      </c>
      <c r="U447">
        <f t="shared" si="178"/>
        <v>2.6057242037328711E-2</v>
      </c>
      <c r="V447">
        <f t="shared" si="179"/>
        <v>534.85987691244134</v>
      </c>
      <c r="W447">
        <f t="shared" si="180"/>
        <v>3.2938560935367511</v>
      </c>
      <c r="X447">
        <f t="shared" si="181"/>
        <v>5.8871355505596341</v>
      </c>
      <c r="Y447">
        <f t="shared" si="182"/>
        <v>34.972291269077452</v>
      </c>
      <c r="Z447">
        <f t="shared" si="183"/>
        <v>15.89267164720709</v>
      </c>
      <c r="AA447">
        <f t="shared" si="184"/>
        <v>1.5421807862286627</v>
      </c>
      <c r="AB447">
        <f t="shared" si="185"/>
        <v>0.97407723012603409</v>
      </c>
      <c r="AC447">
        <f t="shared" si="186"/>
        <v>2.3185237687189311</v>
      </c>
      <c r="AD447">
        <f t="shared" si="187"/>
        <v>3453.38</v>
      </c>
      <c r="AE447">
        <f t="shared" si="188"/>
        <v>23.857637688457224</v>
      </c>
      <c r="AF447">
        <f t="shared" si="189"/>
        <v>87.66160212337482</v>
      </c>
      <c r="AG447">
        <f t="shared" si="190"/>
        <v>323.66337814761744</v>
      </c>
      <c r="AH447">
        <f t="shared" si="191"/>
        <v>1.3814732902562768E-5</v>
      </c>
      <c r="AI447">
        <f t="shared" si="192"/>
        <v>1.423044660091055E-2</v>
      </c>
      <c r="AJ447">
        <f t="shared" si="193"/>
        <v>4104.4972578432134</v>
      </c>
      <c r="AK447">
        <f t="shared" si="194"/>
        <v>6.7938333041724883</v>
      </c>
      <c r="AL447">
        <f t="shared" si="195"/>
        <v>1.4160804323097879E-2</v>
      </c>
      <c r="AM447">
        <f t="shared" si="196"/>
        <v>-1.1751086562409471E-2</v>
      </c>
    </row>
    <row r="448" spans="12:39" x14ac:dyDescent="0.25">
      <c r="L448">
        <f xml:space="preserve"> L447+$K$5</f>
        <v>0.44300000000000034</v>
      </c>
      <c r="M448" s="36">
        <f t="shared" si="171"/>
        <v>6488019.669090909</v>
      </c>
      <c r="N448">
        <f t="shared" si="170"/>
        <v>64.880196690909088</v>
      </c>
      <c r="O448">
        <f t="shared" si="172"/>
        <v>3.700289745681043E-2</v>
      </c>
      <c r="P448">
        <f t="shared" si="173"/>
        <v>6.6160627942966455E-2</v>
      </c>
      <c r="Q448">
        <f t="shared" si="174"/>
        <v>0.39300242316516543</v>
      </c>
      <c r="R448">
        <f t="shared" si="175"/>
        <v>0.17861330443029391</v>
      </c>
      <c r="S448">
        <f t="shared" si="176"/>
        <v>1.7351219022868333E-2</v>
      </c>
      <c r="T448">
        <f t="shared" si="177"/>
        <v>1.0950629016337648E-2</v>
      </c>
      <c r="U448">
        <f t="shared" si="178"/>
        <v>2.6057242037328711E-2</v>
      </c>
      <c r="V448">
        <f t="shared" si="179"/>
        <v>534.8706363118049</v>
      </c>
      <c r="W448">
        <f t="shared" si="180"/>
        <v>3.2925922603621571</v>
      </c>
      <c r="X448">
        <f t="shared" si="181"/>
        <v>5.8871057802966149</v>
      </c>
      <c r="Y448">
        <f t="shared" si="182"/>
        <v>34.970146279154022</v>
      </c>
      <c r="Z448">
        <f t="shared" si="183"/>
        <v>15.893371173198624</v>
      </c>
      <c r="AA448">
        <f t="shared" si="184"/>
        <v>1.5439463768810886</v>
      </c>
      <c r="AB448">
        <f t="shared" si="185"/>
        <v>0.97440900100795913</v>
      </c>
      <c r="AC448">
        <f t="shared" si="186"/>
        <v>2.3186258200086201</v>
      </c>
      <c r="AD448">
        <f t="shared" si="187"/>
        <v>3453.38</v>
      </c>
      <c r="AE448">
        <f t="shared" si="188"/>
        <v>23.855781797443381</v>
      </c>
      <c r="AF448">
        <f t="shared" si="189"/>
        <v>87.612396471855348</v>
      </c>
      <c r="AG448">
        <f t="shared" si="190"/>
        <v>323.66787653635265</v>
      </c>
      <c r="AH448">
        <f t="shared" si="191"/>
        <v>1.3811065387308514E-5</v>
      </c>
      <c r="AI448">
        <f t="shared" si="192"/>
        <v>1.4233001488255509E-2</v>
      </c>
      <c r="AJ448">
        <f t="shared" si="193"/>
        <v>4103.8159680504905</v>
      </c>
      <c r="AK448">
        <f t="shared" si="194"/>
        <v>6.7967460589225457</v>
      </c>
      <c r="AL448">
        <f t="shared" si="195"/>
        <v>1.4136036773145469E-2</v>
      </c>
      <c r="AM448">
        <f t="shared" si="196"/>
        <v>-1.1734736351804102E-2</v>
      </c>
    </row>
    <row r="449" spans="12:39" x14ac:dyDescent="0.25">
      <c r="L449">
        <f xml:space="preserve"> L448+$K$5</f>
        <v>0.44400000000000034</v>
      </c>
      <c r="M449" s="36">
        <f t="shared" si="171"/>
        <v>6487965.581818182</v>
      </c>
      <c r="N449">
        <f t="shared" si="170"/>
        <v>64.879655818181831</v>
      </c>
      <c r="O449">
        <f t="shared" si="172"/>
        <v>3.6987086911401165E-2</v>
      </c>
      <c r="P449">
        <f t="shared" si="173"/>
        <v>6.6157392602332055E-2</v>
      </c>
      <c r="Q449">
        <f t="shared" si="174"/>
        <v>0.39296109605244373</v>
      </c>
      <c r="R449">
        <f t="shared" si="175"/>
        <v>0.17861330443029391</v>
      </c>
      <c r="S449">
        <f t="shared" si="176"/>
        <v>1.7370264908911987E-2</v>
      </c>
      <c r="T449">
        <f t="shared" si="177"/>
        <v>1.0953864356972043E-2</v>
      </c>
      <c r="U449">
        <f t="shared" si="178"/>
        <v>2.6057242037328711E-2</v>
      </c>
      <c r="V449">
        <f t="shared" si="179"/>
        <v>534.88129678266534</v>
      </c>
      <c r="W449">
        <f t="shared" si="180"/>
        <v>3.2913299155379492</v>
      </c>
      <c r="X449">
        <f t="shared" si="181"/>
        <v>5.8870763714815562</v>
      </c>
      <c r="Y449">
        <f t="shared" si="182"/>
        <v>34.968004216663893</v>
      </c>
      <c r="Z449">
        <f t="shared" si="183"/>
        <v>15.894069019079803</v>
      </c>
      <c r="AA449">
        <f t="shared" si="184"/>
        <v>1.5457089841238136</v>
      </c>
      <c r="AB449">
        <f t="shared" si="185"/>
        <v>0.9747396851016612</v>
      </c>
      <c r="AC449">
        <f t="shared" si="186"/>
        <v>2.3187276261931515</v>
      </c>
      <c r="AD449">
        <f t="shared" si="187"/>
        <v>3453.38</v>
      </c>
      <c r="AE449">
        <f t="shared" si="188"/>
        <v>23.853943186641754</v>
      </c>
      <c r="AF449">
        <f t="shared" si="189"/>
        <v>87.563672438038481</v>
      </c>
      <c r="AG449">
        <f t="shared" si="190"/>
        <v>323.67271454866125</v>
      </c>
      <c r="AH449">
        <f t="shared" si="191"/>
        <v>1.380743269915576E-5</v>
      </c>
      <c r="AI449">
        <f t="shared" si="192"/>
        <v>1.4235533235391845E-2</v>
      </c>
      <c r="AJ449">
        <f t="shared" si="193"/>
        <v>4103.1410810083707</v>
      </c>
      <c r="AK449">
        <f t="shared" si="194"/>
        <v>6.7996331480050483</v>
      </c>
      <c r="AL449">
        <f t="shared" si="195"/>
        <v>1.4111298397866566E-2</v>
      </c>
      <c r="AM449">
        <f t="shared" si="196"/>
        <v>-1.1718396057229026E-2</v>
      </c>
    </row>
    <row r="450" spans="12:39" x14ac:dyDescent="0.25">
      <c r="L450">
        <f xml:space="preserve"> L449+$K$5</f>
        <v>0.44500000000000034</v>
      </c>
      <c r="M450" s="36">
        <f t="shared" si="171"/>
        <v>6487911.372727273</v>
      </c>
      <c r="N450">
        <f t="shared" si="170"/>
        <v>64.879113727272738</v>
      </c>
      <c r="O450">
        <f t="shared" si="172"/>
        <v>3.6971298381737433E-2</v>
      </c>
      <c r="P450">
        <f t="shared" si="173"/>
        <v>6.6154168576671626E-2</v>
      </c>
      <c r="Q450">
        <f t="shared" si="174"/>
        <v>0.39291984691613496</v>
      </c>
      <c r="R450">
        <f t="shared" si="175"/>
        <v>0.17861330443029391</v>
      </c>
      <c r="S450">
        <f t="shared" si="176"/>
        <v>1.7389277464236148E-2</v>
      </c>
      <c r="T450">
        <f t="shared" si="177"/>
        <v>1.0957088382632471E-2</v>
      </c>
      <c r="U450">
        <f t="shared" si="178"/>
        <v>2.6057242037328711E-2</v>
      </c>
      <c r="V450">
        <f t="shared" si="179"/>
        <v>534.89185866678133</v>
      </c>
      <c r="W450">
        <f t="shared" si="180"/>
        <v>3.2900690588401686</v>
      </c>
      <c r="X450">
        <f t="shared" si="181"/>
        <v>5.8870473224958877</v>
      </c>
      <c r="Y450">
        <f t="shared" si="182"/>
        <v>34.96586507715287</v>
      </c>
      <c r="Z450">
        <f t="shared" si="183"/>
        <v>15.894765186109581</v>
      </c>
      <c r="AA450">
        <f t="shared" si="184"/>
        <v>1.547468610648814</v>
      </c>
      <c r="AB450">
        <f t="shared" si="185"/>
        <v>0.97506928456922759</v>
      </c>
      <c r="AC450">
        <f t="shared" si="186"/>
        <v>2.3188291874561897</v>
      </c>
      <c r="AD450">
        <f t="shared" si="187"/>
        <v>3453.38</v>
      </c>
      <c r="AE450">
        <f t="shared" si="188"/>
        <v>23.852121791101716</v>
      </c>
      <c r="AF450">
        <f t="shared" si="189"/>
        <v>87.515427634199568</v>
      </c>
      <c r="AG450">
        <f t="shared" si="190"/>
        <v>323.67789047475452</v>
      </c>
      <c r="AH450">
        <f t="shared" si="191"/>
        <v>1.3803834690688534E-5</v>
      </c>
      <c r="AI450">
        <f t="shared" si="192"/>
        <v>1.4238041913805765E-2</v>
      </c>
      <c r="AJ450">
        <f t="shared" si="193"/>
        <v>4102.4725712153804</v>
      </c>
      <c r="AK450">
        <f t="shared" si="194"/>
        <v>6.8024946334792498</v>
      </c>
      <c r="AL450">
        <f t="shared" si="195"/>
        <v>1.4086589526633171E-2</v>
      </c>
      <c r="AM450">
        <f t="shared" si="196"/>
        <v>-1.1702065962665943E-2</v>
      </c>
    </row>
    <row r="451" spans="12:39" x14ac:dyDescent="0.25">
      <c r="L451">
        <f xml:space="preserve"> L450+$K$5</f>
        <v>0.44600000000000034</v>
      </c>
      <c r="M451" s="36">
        <f t="shared" si="171"/>
        <v>6487857.041818182</v>
      </c>
      <c r="N451">
        <f t="shared" si="170"/>
        <v>64.878570418181823</v>
      </c>
      <c r="O451">
        <f t="shared" si="172"/>
        <v>3.6955531854076462E-2</v>
      </c>
      <c r="P451">
        <f t="shared" si="173"/>
        <v>6.6150955839976294E-2</v>
      </c>
      <c r="Q451">
        <f t="shared" si="174"/>
        <v>0.39287867565072704</v>
      </c>
      <c r="R451">
        <f t="shared" si="175"/>
        <v>0.17861330443029391</v>
      </c>
      <c r="S451">
        <f t="shared" si="176"/>
        <v>1.7408256728592454E-2</v>
      </c>
      <c r="T451">
        <f t="shared" si="177"/>
        <v>1.0960301119327808E-2</v>
      </c>
      <c r="U451">
        <f t="shared" si="178"/>
        <v>2.6057242037328711E-2</v>
      </c>
      <c r="V451">
        <f t="shared" si="179"/>
        <v>534.9023223059819</v>
      </c>
      <c r="W451">
        <f t="shared" si="180"/>
        <v>3.2888096900132209</v>
      </c>
      <c r="X451">
        <f t="shared" si="181"/>
        <v>5.8870186317221807</v>
      </c>
      <c r="Y451">
        <f t="shared" si="182"/>
        <v>34.963728856121008</v>
      </c>
      <c r="Z451">
        <f t="shared" si="183"/>
        <v>15.895459675567752</v>
      </c>
      <c r="AA451">
        <f t="shared" si="184"/>
        <v>1.5492252591926194</v>
      </c>
      <c r="AB451">
        <f t="shared" si="185"/>
        <v>0.97539780158060085</v>
      </c>
      <c r="AC451">
        <f t="shared" si="186"/>
        <v>2.3189305039844386</v>
      </c>
      <c r="AD451">
        <f t="shared" si="187"/>
        <v>3453.38</v>
      </c>
      <c r="AE451">
        <f t="shared" si="188"/>
        <v>23.850317545944868</v>
      </c>
      <c r="AF451">
        <f t="shared" si="189"/>
        <v>87.467659684474768</v>
      </c>
      <c r="AG451">
        <f t="shared" si="190"/>
        <v>323.6834026118409</v>
      </c>
      <c r="AH451">
        <f t="shared" si="191"/>
        <v>1.3800271214910321E-5</v>
      </c>
      <c r="AI451">
        <f t="shared" si="192"/>
        <v>1.4240527595132628E-2</v>
      </c>
      <c r="AJ451">
        <f t="shared" si="193"/>
        <v>4101.8104132203798</v>
      </c>
      <c r="AK451">
        <f t="shared" si="194"/>
        <v>6.8053305778295661</v>
      </c>
      <c r="AL451">
        <f t="shared" si="195"/>
        <v>1.4061910484791839E-2</v>
      </c>
      <c r="AM451">
        <f t="shared" si="196"/>
        <v>-1.16857463483909E-2</v>
      </c>
    </row>
    <row r="452" spans="12:39" x14ac:dyDescent="0.25">
      <c r="L452">
        <f xml:space="preserve"> L451+$K$5</f>
        <v>0.44700000000000034</v>
      </c>
      <c r="M452" s="36">
        <f t="shared" si="171"/>
        <v>6487802.5890909089</v>
      </c>
      <c r="N452">
        <f t="shared" si="170"/>
        <v>64.8780258909091</v>
      </c>
      <c r="O452">
        <f t="shared" si="172"/>
        <v>3.6939787314297867E-2</v>
      </c>
      <c r="P452">
        <f t="shared" si="173"/>
        <v>6.6147754366176439E-2</v>
      </c>
      <c r="Q452">
        <f t="shared" si="174"/>
        <v>0.39283758214977033</v>
      </c>
      <c r="R452">
        <f t="shared" si="175"/>
        <v>0.17861330443029391</v>
      </c>
      <c r="S452">
        <f t="shared" si="176"/>
        <v>1.74272027421709E-2</v>
      </c>
      <c r="T452">
        <f t="shared" si="177"/>
        <v>1.0963502593127656E-2</v>
      </c>
      <c r="U452">
        <f t="shared" si="178"/>
        <v>2.6057242037328711E-2</v>
      </c>
      <c r="V452">
        <f t="shared" si="179"/>
        <v>534.9126880421536</v>
      </c>
      <c r="W452">
        <f t="shared" si="180"/>
        <v>3.2875518087702629</v>
      </c>
      <c r="X452">
        <f t="shared" si="181"/>
        <v>5.8869902975441057</v>
      </c>
      <c r="Y452">
        <f t="shared" si="182"/>
        <v>34.961595549023045</v>
      </c>
      <c r="Z452">
        <f t="shared" si="183"/>
        <v>15.896152488754728</v>
      </c>
      <c r="AA452">
        <f t="shared" si="184"/>
        <v>1.5509789325358228</v>
      </c>
      <c r="AB452">
        <f t="shared" si="185"/>
        <v>0.9757252383135272</v>
      </c>
      <c r="AC452">
        <f t="shared" si="186"/>
        <v>2.3190315759676103</v>
      </c>
      <c r="AD452">
        <f t="shared" si="187"/>
        <v>3453.38</v>
      </c>
      <c r="AE452">
        <f t="shared" si="188"/>
        <v>23.848530386366559</v>
      </c>
      <c r="AF452">
        <f t="shared" si="189"/>
        <v>87.420366224803203</v>
      </c>
      <c r="AG452">
        <f t="shared" si="190"/>
        <v>323.68924926412296</v>
      </c>
      <c r="AH452">
        <f t="shared" si="191"/>
        <v>1.3796742125244686E-5</v>
      </c>
      <c r="AI452">
        <f t="shared" si="192"/>
        <v>1.4242990351153E-2</v>
      </c>
      <c r="AJ452">
        <f t="shared" si="193"/>
        <v>4101.1545816229418</v>
      </c>
      <c r="AK452">
        <f t="shared" si="194"/>
        <v>6.8081410439595693</v>
      </c>
      <c r="AL452">
        <f t="shared" si="195"/>
        <v>1.4037261593680551E-2</v>
      </c>
      <c r="AM452">
        <f t="shared" si="196"/>
        <v>-1.1669437491008211E-2</v>
      </c>
    </row>
    <row r="453" spans="12:39" x14ac:dyDescent="0.25">
      <c r="L453">
        <f xml:space="preserve"> L452+$K$5</f>
        <v>0.44800000000000034</v>
      </c>
      <c r="M453" s="36">
        <f t="shared" si="171"/>
        <v>6487748.0145454546</v>
      </c>
      <c r="N453">
        <f t="shared" si="170"/>
        <v>64.877480145454555</v>
      </c>
      <c r="O453">
        <f t="shared" si="172"/>
        <v>3.6924064747908575E-2</v>
      </c>
      <c r="P453">
        <f t="shared" si="173"/>
        <v>6.6144564129142214E-2</v>
      </c>
      <c r="Q453">
        <f t="shared" si="174"/>
        <v>0.39279656630588905</v>
      </c>
      <c r="R453">
        <f t="shared" si="175"/>
        <v>0.17861330443029391</v>
      </c>
      <c r="S453">
        <f t="shared" si="176"/>
        <v>1.7446115545594425E-2</v>
      </c>
      <c r="T453">
        <f t="shared" si="177"/>
        <v>1.0966692830161886E-2</v>
      </c>
      <c r="U453">
        <f t="shared" si="178"/>
        <v>2.6057242037328711E-2</v>
      </c>
      <c r="V453">
        <f t="shared" si="179"/>
        <v>534.92295621722792</v>
      </c>
      <c r="W453">
        <f t="shared" si="180"/>
        <v>3.2862954147935759</v>
      </c>
      <c r="X453">
        <f t="shared" si="181"/>
        <v>5.88696231834638</v>
      </c>
      <c r="Y453">
        <f t="shared" si="182"/>
        <v>34.959465151268844</v>
      </c>
      <c r="Z453">
        <f t="shared" si="183"/>
        <v>15.896843626991286</v>
      </c>
      <c r="AA453">
        <f t="shared" si="184"/>
        <v>1.5527296335025873</v>
      </c>
      <c r="AB453">
        <f t="shared" si="185"/>
        <v>0.97605159695349974</v>
      </c>
      <c r="AC453">
        <f t="shared" si="186"/>
        <v>2.3191324035983891</v>
      </c>
      <c r="AD453">
        <f t="shared" si="187"/>
        <v>3453.38</v>
      </c>
      <c r="AE453">
        <f t="shared" si="188"/>
        <v>23.846760247637469</v>
      </c>
      <c r="AF453">
        <f t="shared" si="189"/>
        <v>87.373544902872851</v>
      </c>
      <c r="AG453">
        <f t="shared" si="190"/>
        <v>323.69542874279608</v>
      </c>
      <c r="AH453">
        <f t="shared" si="191"/>
        <v>1.3793247275535617E-5</v>
      </c>
      <c r="AI453">
        <f t="shared" si="192"/>
        <v>1.4245430253788587E-2</v>
      </c>
      <c r="AJ453">
        <f t="shared" si="193"/>
        <v>4100.5050510736919</v>
      </c>
      <c r="AK453">
        <f t="shared" si="194"/>
        <v>6.8109260951856072</v>
      </c>
      <c r="AL453">
        <f t="shared" si="195"/>
        <v>1.4012643170645257E-2</v>
      </c>
      <c r="AM453">
        <f t="shared" si="196"/>
        <v>-1.1653139663483912E-2</v>
      </c>
    </row>
    <row r="454" spans="12:39" x14ac:dyDescent="0.25">
      <c r="L454">
        <f xml:space="preserve"> L453+$K$5</f>
        <v>0.44900000000000034</v>
      </c>
      <c r="M454" s="36">
        <f t="shared" si="171"/>
        <v>6487693.3181818184</v>
      </c>
      <c r="N454">
        <f t="shared" ref="N454:N517" si="197" xml:space="preserve"> M454*0.00001</f>
        <v>64.876933181818188</v>
      </c>
      <c r="O454">
        <f t="shared" si="172"/>
        <v>3.6908364140047736E-2</v>
      </c>
      <c r="P454">
        <f t="shared" si="173"/>
        <v>6.6141385102683942E-2</v>
      </c>
      <c r="Q454">
        <f t="shared" si="174"/>
        <v>0.39275562801079256</v>
      </c>
      <c r="R454">
        <f t="shared" si="175"/>
        <v>0.17861330443029391</v>
      </c>
      <c r="S454">
        <f t="shared" si="176"/>
        <v>1.7464995179913539E-2</v>
      </c>
      <c r="T454">
        <f t="shared" si="177"/>
        <v>1.0969871856620163E-2</v>
      </c>
      <c r="U454">
        <f t="shared" si="178"/>
        <v>2.6057242037328711E-2</v>
      </c>
      <c r="V454">
        <f t="shared" si="179"/>
        <v>534.93312717316792</v>
      </c>
      <c r="W454">
        <f t="shared" si="180"/>
        <v>3.2850405077349456</v>
      </c>
      <c r="X454">
        <f t="shared" si="181"/>
        <v>5.8869346925147248</v>
      </c>
      <c r="Y454">
        <f t="shared" si="182"/>
        <v>34.957337658223906</v>
      </c>
      <c r="Z454">
        <f t="shared" si="183"/>
        <v>15.897533091618355</v>
      </c>
      <c r="AA454">
        <f t="shared" si="184"/>
        <v>1.5544773649601622</v>
      </c>
      <c r="AB454">
        <f t="shared" si="185"/>
        <v>0.97637687969370357</v>
      </c>
      <c r="AC454">
        <f t="shared" si="186"/>
        <v>2.3192329870723976</v>
      </c>
      <c r="AD454">
        <f t="shared" si="187"/>
        <v>3453.38</v>
      </c>
      <c r="AE454">
        <f t="shared" si="188"/>
        <v>23.845007065105104</v>
      </c>
      <c r="AF454">
        <f t="shared" si="189"/>
        <v>87.327193378063512</v>
      </c>
      <c r="AG454">
        <f t="shared" si="190"/>
        <v>323.70193936604414</v>
      </c>
      <c r="AH454">
        <f t="shared" si="191"/>
        <v>1.3789786520048429E-5</v>
      </c>
      <c r="AI454">
        <f t="shared" si="192"/>
        <v>1.4247847375098179E-2</v>
      </c>
      <c r="AJ454">
        <f t="shared" si="193"/>
        <v>4099.8617962746966</v>
      </c>
      <c r="AK454">
        <f t="shared" si="194"/>
        <v>6.813685795230831</v>
      </c>
      <c r="AL454">
        <f t="shared" si="195"/>
        <v>1.3988055529057688E-2</v>
      </c>
      <c r="AM454">
        <f t="shared" si="196"/>
        <v>-1.1636853135180371E-2</v>
      </c>
    </row>
    <row r="455" spans="12:39" x14ac:dyDescent="0.25">
      <c r="L455">
        <f xml:space="preserve"> L454+$K$5</f>
        <v>0.45000000000000034</v>
      </c>
      <c r="M455" s="36">
        <f t="shared" ref="M455:M518" si="198" xml:space="preserve"> M454-L455*(150*(1-$C$17)^2/($C$29^2*$C$17^3)*$C$31*$C$9/$C$16+1.75*(1-$C$17)/($C$29*$C$17^3)*$C$9^2/$C$16)</f>
        <v>6487638.5</v>
      </c>
      <c r="N455">
        <f t="shared" si="197"/>
        <v>64.876384999999999</v>
      </c>
      <c r="O455">
        <f t="shared" ref="O455:O518" si="199" xml:space="preserve"> O454+(1*AM454)*$C$16*(1-$C$17)*$G$8*(L455-L454)</f>
        <v>3.6892685475491599E-2</v>
      </c>
      <c r="P455">
        <f t="shared" ref="P455:P518" si="200" xml:space="preserve"> P454+(-1*AM454-1*AL454)*$C$16*(1-$C$17)*$G$8*(L455-L454)</f>
        <v>6.6138217260552662E-2</v>
      </c>
      <c r="Q455">
        <f t="shared" ref="Q455:Q518" si="201" xml:space="preserve"> Q454+(-1*AM454-3*AL454)*$C$16*(1-$C$17)*$G$8*(L455-L454)</f>
        <v>0.39271476715528641</v>
      </c>
      <c r="R455">
        <f t="shared" ref="R455:R518" si="202" xml:space="preserve"> R454+(0*AM454)*$C$16*(1-$C$17)*$G$8*(L455-L454)</f>
        <v>0.17861330443029391</v>
      </c>
      <c r="S455">
        <f t="shared" ref="S455:S518" si="203" xml:space="preserve"> S454+(1*AL454)*$C$16*(1-$C$17)*$G$8*(L455-L454)</f>
        <v>1.7483841686600964E-2</v>
      </c>
      <c r="T455">
        <f t="shared" ref="T455:T518" si="204" xml:space="preserve"> T454+(1*AM454+1*AL454)*$C$16*(1-$C$17)*$G$8*(L455-L454)</f>
        <v>1.0973039698751448E-2</v>
      </c>
      <c r="U455">
        <f t="shared" ref="U455:U518" si="205" xml:space="preserve"> U454+(0*AM454)*$C$16*(1-$C$17)*$G$8*(L455-L454)</f>
        <v>2.6057242037328711E-2</v>
      </c>
      <c r="V455">
        <f t="shared" ref="V455:V518" si="206" xml:space="preserve"> V454-((AL454*$C$19+AM454*$C$20)*$C$16*(1-$C$17)+$C$11*$G$13*(V454-$G$14))/($G$9*$C$18)*$G$8*(L455-L454)</f>
        <v>534.94320125195611</v>
      </c>
      <c r="W455">
        <f t="shared" ref="W455:W518" si="207" xml:space="preserve"> $N455*(O455/SUM($O455:$U455))</f>
        <v>3.2837870872160337</v>
      </c>
      <c r="X455">
        <f t="shared" ref="X455:X518" si="208" xml:space="preserve"> $N455*(P455/SUM($O455:$U455))</f>
        <v>5.8869074184358334</v>
      </c>
      <c r="Y455">
        <f t="shared" ref="Y455:Y518" si="209" xml:space="preserve"> $N455*(Q455/SUM($O455:$U455))</f>
        <v>34.955213065209826</v>
      </c>
      <c r="Z455">
        <f t="shared" ref="Z455:Z518" si="210" xml:space="preserve"> $N455*(R455/SUM($O455:$U455))</f>
        <v>15.898220883996787</v>
      </c>
      <c r="AA455">
        <f t="shared" ref="AA455:AA518" si="211" xml:space="preserve"> $N455*(S455/SUM($O455:$U455))</f>
        <v>1.5562221298183934</v>
      </c>
      <c r="AB455">
        <f t="shared" ref="AB455:AB518" si="212" xml:space="preserve"> $N455*(T455/SUM($O455:$U455))</f>
        <v>0.97670108873495531</v>
      </c>
      <c r="AC455">
        <f t="shared" ref="AC455:AC518" si="213" xml:space="preserve"> $N455*(U455/SUM($O455:$U455))</f>
        <v>2.3193333265881657</v>
      </c>
      <c r="AD455">
        <f t="shared" ref="AD455:AD518" si="214" xml:space="preserve"> 3453.38</f>
        <v>3453.38</v>
      </c>
      <c r="AE455">
        <f t="shared" ref="AE455:AE518" si="215" xml:space="preserve"> 0.499*EXP(17197/(8.314*V455))</f>
        <v>23.843270774195318</v>
      </c>
      <c r="AF455">
        <f t="shared" ref="AF455:AF518" si="216" xml:space="preserve"> 6.62*0.00000000001*EXP(124119/(8.314*V455))</f>
        <v>87.281309321392698</v>
      </c>
      <c r="AG455">
        <f t="shared" ref="AG455:AG518" si="217" xml:space="preserve"> 1+AD455*AB455/Y455+AE455*SQRT(Y455)+AF455*AB455</f>
        <v>323.7087794590372</v>
      </c>
      <c r="AH455">
        <f t="shared" ref="AH455:AH518" si="218" xml:space="preserve"> 10^(3066/V455-10.592)</f>
        <v>1.378635971346995E-5</v>
      </c>
      <c r="AI455">
        <f t="shared" ref="AI455:AI518" si="219" xml:space="preserve"> 10^(-2073/V455+2.029)</f>
        <v>1.4250241787273802E-2</v>
      </c>
      <c r="AJ455">
        <f t="shared" ref="AJ455:AJ518" si="220">1.07*EXP(36696/(8.314*V455))</f>
        <v>4099.2247919797783</v>
      </c>
      <c r="AK455">
        <f t="shared" ref="AK455:AK518" si="221" xml:space="preserve"> 12200000000*EXP(-94756/(8.314*V455))</f>
        <v>6.8164202082190188</v>
      </c>
      <c r="AL455">
        <f t="shared" ref="AL455:AL518" si="222" xml:space="preserve"> AJ455*(X455*Y455*(1-1/AH455*((AB455*AA455)/(Y455^3*X455))))/(AG455)^3</f>
        <v>1.3963498978332328E-2</v>
      </c>
      <c r="AM455">
        <f t="shared" ref="AM455:AM518" si="223" xml:space="preserve"> AK455*(X455*(1-1/AI455*((AB455*W455)/(Y455*X455))))/(AG455)</f>
        <v>-1.1620578171887492E-2</v>
      </c>
    </row>
    <row r="456" spans="12:39" x14ac:dyDescent="0.25">
      <c r="L456">
        <f xml:space="preserve"> L455+$K$5</f>
        <v>0.45100000000000035</v>
      </c>
      <c r="M456" s="36">
        <f t="shared" si="198"/>
        <v>6487583.5599999996</v>
      </c>
      <c r="N456">
        <f t="shared" si="197"/>
        <v>64.875835600000002</v>
      </c>
      <c r="O456">
        <f t="shared" si="199"/>
        <v>3.6877028738658287E-2</v>
      </c>
      <c r="P456">
        <f t="shared" si="200"/>
        <v>6.6135060576440627E-2</v>
      </c>
      <c r="Q456">
        <f t="shared" si="201"/>
        <v>0.39267398362928368</v>
      </c>
      <c r="R456">
        <f t="shared" si="202"/>
        <v>0.17861330443029391</v>
      </c>
      <c r="S456">
        <f t="shared" si="203"/>
        <v>1.7502655107546304E-2</v>
      </c>
      <c r="T456">
        <f t="shared" si="204"/>
        <v>1.0976196382863478E-2</v>
      </c>
      <c r="U456">
        <f t="shared" si="205"/>
        <v>2.6057242037328711E-2</v>
      </c>
      <c r="V456">
        <f t="shared" si="206"/>
        <v>534.95317879558161</v>
      </c>
      <c r="W456">
        <f t="shared" si="207"/>
        <v>3.2825351528287467</v>
      </c>
      <c r="X456">
        <f t="shared" si="208"/>
        <v>5.8868804944973299</v>
      </c>
      <c r="Y456">
        <f t="shared" si="209"/>
        <v>34.953091367504804</v>
      </c>
      <c r="Z456">
        <f t="shared" si="210"/>
        <v>15.898907005507136</v>
      </c>
      <c r="AA456">
        <f t="shared" si="211"/>
        <v>1.5579639310292408</v>
      </c>
      <c r="AB456">
        <f t="shared" si="212"/>
        <v>0.97702422628564478</v>
      </c>
      <c r="AC456">
        <f t="shared" si="213"/>
        <v>2.3194334223470969</v>
      </c>
      <c r="AD456">
        <f t="shared" si="214"/>
        <v>3453.38</v>
      </c>
      <c r="AE456">
        <f t="shared" si="215"/>
        <v>23.841551310413827</v>
      </c>
      <c r="AF456">
        <f t="shared" si="216"/>
        <v>87.23589041546019</v>
      </c>
      <c r="AG456">
        <f t="shared" si="217"/>
        <v>323.71594735392699</v>
      </c>
      <c r="AH456">
        <f t="shared" si="218"/>
        <v>1.3782966710909307E-5</v>
      </c>
      <c r="AI456">
        <f t="shared" si="219"/>
        <v>1.4252613562636574E-2</v>
      </c>
      <c r="AJ456">
        <f t="shared" si="220"/>
        <v>4098.5940129948785</v>
      </c>
      <c r="AK456">
        <f t="shared" si="221"/>
        <v>6.8191293986683927</v>
      </c>
      <c r="AL456">
        <f t="shared" si="222"/>
        <v>1.3938973823944408E-2</v>
      </c>
      <c r="AM456">
        <f t="shared" si="223"/>
        <v>-1.1604315035857831E-2</v>
      </c>
    </row>
    <row r="457" spans="12:39" x14ac:dyDescent="0.25">
      <c r="L457">
        <f xml:space="preserve"> L456+$K$5</f>
        <v>0.45200000000000035</v>
      </c>
      <c r="M457" s="36">
        <f t="shared" si="198"/>
        <v>6487528.4981818181</v>
      </c>
      <c r="N457">
        <f t="shared" si="197"/>
        <v>64.875284981818183</v>
      </c>
      <c r="O457">
        <f t="shared" si="199"/>
        <v>3.6861393913612595E-2</v>
      </c>
      <c r="P457">
        <f t="shared" si="200"/>
        <v>6.6131915023981885E-2</v>
      </c>
      <c r="Q457">
        <f t="shared" si="201"/>
        <v>0.39263327732181608</v>
      </c>
      <c r="R457">
        <f t="shared" si="202"/>
        <v>0.17861330443029391</v>
      </c>
      <c r="S457">
        <f t="shared" si="203"/>
        <v>1.7521435485050744E-2</v>
      </c>
      <c r="T457">
        <f t="shared" si="204"/>
        <v>1.0979341935322226E-2</v>
      </c>
      <c r="U457">
        <f t="shared" si="205"/>
        <v>2.6057242037328711E-2</v>
      </c>
      <c r="V457">
        <f t="shared" si="206"/>
        <v>534.96306014602794</v>
      </c>
      <c r="W457">
        <f t="shared" si="207"/>
        <v>3.2812847041355999</v>
      </c>
      <c r="X457">
        <f t="shared" si="208"/>
        <v>5.8868539190877343</v>
      </c>
      <c r="Y457">
        <f t="shared" si="209"/>
        <v>34.950972560344034</v>
      </c>
      <c r="Z457">
        <f t="shared" si="210"/>
        <v>15.899591457549418</v>
      </c>
      <c r="AA457">
        <f t="shared" si="211"/>
        <v>1.5597027715862948</v>
      </c>
      <c r="AB457">
        <f t="shared" si="212"/>
        <v>0.97734629456167044</v>
      </c>
      <c r="AC457">
        <f t="shared" si="213"/>
        <v>2.3195332745534345</v>
      </c>
      <c r="AD457">
        <f t="shared" si="214"/>
        <v>3453.38</v>
      </c>
      <c r="AE457">
        <f t="shared" si="215"/>
        <v>23.839848609347595</v>
      </c>
      <c r="AF457">
        <f t="shared" si="216"/>
        <v>87.190934354390052</v>
      </c>
      <c r="AG457">
        <f t="shared" si="217"/>
        <v>323.72344138983874</v>
      </c>
      <c r="AH457">
        <f t="shared" si="218"/>
        <v>1.37796073678982E-5</v>
      </c>
      <c r="AI457">
        <f t="shared" si="219"/>
        <v>1.425496277363302E-2</v>
      </c>
      <c r="AJ457">
        <f t="shared" si="220"/>
        <v>4097.9694341783834</v>
      </c>
      <c r="AK457">
        <f t="shared" si="221"/>
        <v>6.8218134314857499</v>
      </c>
      <c r="AL457">
        <f t="shared" si="222"/>
        <v>1.3914480367447996E-2</v>
      </c>
      <c r="AM457">
        <f t="shared" si="223"/>
        <v>-1.1588063985836857E-2</v>
      </c>
    </row>
    <row r="458" spans="12:39" x14ac:dyDescent="0.25">
      <c r="L458">
        <f xml:space="preserve"> L457+$K$5</f>
        <v>0.45300000000000035</v>
      </c>
      <c r="M458" s="36">
        <f t="shared" si="198"/>
        <v>6487473.3145454545</v>
      </c>
      <c r="N458">
        <f t="shared" si="197"/>
        <v>64.874733145454556</v>
      </c>
      <c r="O458">
        <f t="shared" si="199"/>
        <v>3.6845780984070695E-2</v>
      </c>
      <c r="P458">
        <f t="shared" si="200"/>
        <v>6.6128780576752769E-2</v>
      </c>
      <c r="Q458">
        <f t="shared" si="201"/>
        <v>0.39259264812104494</v>
      </c>
      <c r="R458">
        <f t="shared" si="202"/>
        <v>0.17861330443029391</v>
      </c>
      <c r="S458">
        <f t="shared" si="203"/>
        <v>1.7540182861821761E-2</v>
      </c>
      <c r="T458">
        <f t="shared" si="204"/>
        <v>1.0982476382551341E-2</v>
      </c>
      <c r="U458">
        <f t="shared" si="205"/>
        <v>2.6057242037328711E-2</v>
      </c>
      <c r="V458">
        <f t="shared" si="206"/>
        <v>534.9728456452608</v>
      </c>
      <c r="W458">
        <f t="shared" si="207"/>
        <v>3.2800357406700829</v>
      </c>
      <c r="X458">
        <f t="shared" si="208"/>
        <v>5.8868276905964274</v>
      </c>
      <c r="Y458">
        <f t="shared" si="209"/>
        <v>34.948856638920255</v>
      </c>
      <c r="Z458">
        <f t="shared" si="210"/>
        <v>15.900274241542888</v>
      </c>
      <c r="AA458">
        <f t="shared" si="211"/>
        <v>1.5614386545242958</v>
      </c>
      <c r="AB458">
        <f t="shared" si="212"/>
        <v>0.97766729578637612</v>
      </c>
      <c r="AC458">
        <f t="shared" si="213"/>
        <v>2.3196328834142292</v>
      </c>
      <c r="AD458">
        <f t="shared" si="214"/>
        <v>3453.38</v>
      </c>
      <c r="AE458">
        <f t="shared" si="215"/>
        <v>23.838162606666309</v>
      </c>
      <c r="AF458">
        <f t="shared" si="216"/>
        <v>87.146438843777617</v>
      </c>
      <c r="AG458">
        <f t="shared" si="217"/>
        <v>323.73125991286753</v>
      </c>
      <c r="AH458">
        <f t="shared" si="218"/>
        <v>1.3776281540391249E-5</v>
      </c>
      <c r="AI458">
        <f t="shared" si="219"/>
        <v>1.4257289492831022E-2</v>
      </c>
      <c r="AJ458">
        <f t="shared" si="220"/>
        <v>4097.3510304414222</v>
      </c>
      <c r="AK458">
        <f t="shared" si="221"/>
        <v>6.8244723719603666</v>
      </c>
      <c r="AL458">
        <f t="shared" si="222"/>
        <v>1.3890018906493828E-2</v>
      </c>
      <c r="AM458">
        <f t="shared" si="223"/>
        <v>-1.1571825277096838E-2</v>
      </c>
    </row>
    <row r="459" spans="12:39" x14ac:dyDescent="0.25">
      <c r="L459">
        <f xml:space="preserve"> L458+$K$5</f>
        <v>0.45400000000000035</v>
      </c>
      <c r="M459" s="36">
        <f t="shared" si="198"/>
        <v>6487418.0090909088</v>
      </c>
      <c r="N459">
        <f t="shared" si="197"/>
        <v>64.874180090909093</v>
      </c>
      <c r="O459">
        <f t="shared" si="199"/>
        <v>3.6830189933404825E-2</v>
      </c>
      <c r="P459">
        <f t="shared" si="200"/>
        <v>6.6125657208272542E-2</v>
      </c>
      <c r="Q459">
        <f t="shared" si="201"/>
        <v>0.39255209591427254</v>
      </c>
      <c r="R459">
        <f t="shared" si="202"/>
        <v>0.17861330443029391</v>
      </c>
      <c r="S459">
        <f t="shared" si="203"/>
        <v>1.755889728096786E-2</v>
      </c>
      <c r="T459">
        <f t="shared" si="204"/>
        <v>1.0985599751031572E-2</v>
      </c>
      <c r="U459">
        <f t="shared" si="205"/>
        <v>2.6057242037328711E-2</v>
      </c>
      <c r="V459">
        <f t="shared" si="206"/>
        <v>534.98253563521541</v>
      </c>
      <c r="W459">
        <f t="shared" si="207"/>
        <v>3.2787882619370117</v>
      </c>
      <c r="X459">
        <f t="shared" si="208"/>
        <v>5.8868018074136232</v>
      </c>
      <c r="Y459">
        <f t="shared" si="209"/>
        <v>34.946743598384188</v>
      </c>
      <c r="Z459">
        <f t="shared" si="210"/>
        <v>15.900955358925833</v>
      </c>
      <c r="AA459">
        <f t="shared" si="211"/>
        <v>1.563171582918655</v>
      </c>
      <c r="AB459">
        <f t="shared" si="212"/>
        <v>0.97798723219048578</v>
      </c>
      <c r="AC459">
        <f t="shared" si="213"/>
        <v>2.3197322491393071</v>
      </c>
      <c r="AD459">
        <f t="shared" si="214"/>
        <v>3453.38</v>
      </c>
      <c r="AE459">
        <f t="shared" si="215"/>
        <v>23.836493238123921</v>
      </c>
      <c r="AF459">
        <f t="shared" si="216"/>
        <v>87.102401600636313</v>
      </c>
      <c r="AG459">
        <f t="shared" si="217"/>
        <v>323.73940127607455</v>
      </c>
      <c r="AH459">
        <f t="shared" si="218"/>
        <v>1.3772989084766909E-5</v>
      </c>
      <c r="AI459">
        <f t="shared" si="219"/>
        <v>1.4259593792915956E-2</v>
      </c>
      <c r="AJ459">
        <f t="shared" si="220"/>
        <v>4096.7387767482624</v>
      </c>
      <c r="AK459">
        <f t="shared" si="221"/>
        <v>6.8271062857578491</v>
      </c>
      <c r="AL459">
        <f t="shared" si="222"/>
        <v>1.3865589734847951E-2</v>
      </c>
      <c r="AM459">
        <f t="shared" si="223"/>
        <v>-1.1555599161468049E-2</v>
      </c>
    </row>
    <row r="460" spans="12:39" x14ac:dyDescent="0.25">
      <c r="L460">
        <f xml:space="preserve"> L459+$K$5</f>
        <v>0.45500000000000035</v>
      </c>
      <c r="M460" s="36">
        <f t="shared" si="198"/>
        <v>6487362.5818181811</v>
      </c>
      <c r="N460">
        <f t="shared" si="197"/>
        <v>64.873625818181822</v>
      </c>
      <c r="O460">
        <f t="shared" si="199"/>
        <v>3.6814620744647933E-2</v>
      </c>
      <c r="P460">
        <f t="shared" si="200"/>
        <v>6.6122544892003948E-2</v>
      </c>
      <c r="Q460">
        <f t="shared" si="201"/>
        <v>0.39251162058795297</v>
      </c>
      <c r="R460">
        <f t="shared" si="202"/>
        <v>0.17861330443029391</v>
      </c>
      <c r="S460">
        <f t="shared" si="203"/>
        <v>1.7577578785993347E-2</v>
      </c>
      <c r="T460">
        <f t="shared" si="204"/>
        <v>1.0988712067300167E-2</v>
      </c>
      <c r="U460">
        <f t="shared" si="205"/>
        <v>2.6057242037328711E-2</v>
      </c>
      <c r="V460">
        <f t="shared" si="206"/>
        <v>534.99213045778515</v>
      </c>
      <c r="W460">
        <f t="shared" si="207"/>
        <v>3.2775422674128931</v>
      </c>
      <c r="X460">
        <f t="shared" si="208"/>
        <v>5.8867762679303395</v>
      </c>
      <c r="Y460">
        <f t="shared" si="209"/>
        <v>34.94463343384502</v>
      </c>
      <c r="Z460">
        <f t="shared" si="210"/>
        <v>15.901634811155333</v>
      </c>
      <c r="AA460">
        <f t="shared" si="211"/>
        <v>1.5649015598849774</v>
      </c>
      <c r="AB460">
        <f t="shared" si="212"/>
        <v>0.97830610601203505</v>
      </c>
      <c r="AC460">
        <f t="shared" si="213"/>
        <v>2.3198313719412353</v>
      </c>
      <c r="AD460">
        <f t="shared" si="214"/>
        <v>3453.38</v>
      </c>
      <c r="AE460">
        <f t="shared" si="215"/>
        <v>23.834840439559834</v>
      </c>
      <c r="AF460">
        <f t="shared" si="216"/>
        <v>87.058820353337254</v>
      </c>
      <c r="AG460">
        <f t="shared" si="217"/>
        <v>323.74786383947281</v>
      </c>
      <c r="AH460">
        <f t="shared" si="218"/>
        <v>1.3769729857827189E-5</v>
      </c>
      <c r="AI460">
        <f t="shared" si="219"/>
        <v>1.4261875746686952E-2</v>
      </c>
      <c r="AJ460">
        <f t="shared" si="220"/>
        <v>4096.1326481165606</v>
      </c>
      <c r="AK460">
        <f t="shared" si="221"/>
        <v>6.8297152389143454</v>
      </c>
      <c r="AL460">
        <f t="shared" si="222"/>
        <v>1.3841193142410538E-2</v>
      </c>
      <c r="AM460">
        <f t="shared" si="223"/>
        <v>-1.1539385887370354E-2</v>
      </c>
    </row>
    <row r="461" spans="12:39" x14ac:dyDescent="0.25">
      <c r="L461">
        <f xml:space="preserve"> L460+$K$5</f>
        <v>0.45600000000000035</v>
      </c>
      <c r="M461" s="36">
        <f t="shared" si="198"/>
        <v>6487307.0327272722</v>
      </c>
      <c r="N461">
        <f t="shared" si="197"/>
        <v>64.873070327272728</v>
      </c>
      <c r="O461">
        <f t="shared" si="199"/>
        <v>3.6799073400498254E-2</v>
      </c>
      <c r="P461">
        <f t="shared" si="200"/>
        <v>6.6119443601353856E-2</v>
      </c>
      <c r="Q461">
        <f t="shared" si="201"/>
        <v>0.39247122202770335</v>
      </c>
      <c r="R461">
        <f t="shared" si="202"/>
        <v>0.17861330443029391</v>
      </c>
      <c r="S461">
        <f t="shared" si="203"/>
        <v>1.7596227420793122E-2</v>
      </c>
      <c r="T461">
        <f t="shared" si="204"/>
        <v>1.0991813357950261E-2</v>
      </c>
      <c r="U461">
        <f t="shared" si="205"/>
        <v>2.6057242037328711E-2</v>
      </c>
      <c r="V461">
        <f t="shared" si="206"/>
        <v>535.00163045480895</v>
      </c>
      <c r="W461">
        <f t="shared" si="207"/>
        <v>3.276297756546267</v>
      </c>
      <c r="X461">
        <f t="shared" si="208"/>
        <v>5.8867510705383683</v>
      </c>
      <c r="Y461">
        <f t="shared" si="209"/>
        <v>34.942526140370866</v>
      </c>
      <c r="Z461">
        <f t="shared" si="210"/>
        <v>15.902312599707034</v>
      </c>
      <c r="AA461">
        <f t="shared" si="211"/>
        <v>1.5666285885785873</v>
      </c>
      <c r="AB461">
        <f t="shared" si="212"/>
        <v>0.97862391949630256</v>
      </c>
      <c r="AC461">
        <f t="shared" si="213"/>
        <v>2.3199302520352925</v>
      </c>
      <c r="AD461">
        <f t="shared" si="214"/>
        <v>3453.38</v>
      </c>
      <c r="AE461">
        <f t="shared" si="215"/>
        <v>23.833204146900552</v>
      </c>
      <c r="AF461">
        <f t="shared" si="216"/>
        <v>87.015692841560735</v>
      </c>
      <c r="AG461">
        <f t="shared" si="217"/>
        <v>323.75664597002765</v>
      </c>
      <c r="AH461">
        <f t="shared" si="218"/>
        <v>1.3766503716798593E-5</v>
      </c>
      <c r="AI461">
        <f t="shared" si="219"/>
        <v>1.4264135427052987E-2</v>
      </c>
      <c r="AJ461">
        <f t="shared" si="220"/>
        <v>4095.532619617717</v>
      </c>
      <c r="AK461">
        <f t="shared" si="221"/>
        <v>6.8322992978303869</v>
      </c>
      <c r="AL461">
        <f t="shared" si="222"/>
        <v>1.3816829415234251E-2</v>
      </c>
      <c r="AM461">
        <f t="shared" si="223"/>
        <v>-1.1523185699844391E-2</v>
      </c>
    </row>
    <row r="462" spans="12:39" x14ac:dyDescent="0.25">
      <c r="L462">
        <f xml:space="preserve"> L461+$K$5</f>
        <v>0.45700000000000035</v>
      </c>
      <c r="M462" s="36">
        <f t="shared" si="198"/>
        <v>6487251.3618181814</v>
      </c>
      <c r="N462">
        <f t="shared" si="197"/>
        <v>64.872513618181813</v>
      </c>
      <c r="O462">
        <f t="shared" si="199"/>
        <v>3.6783547883323879E-2</v>
      </c>
      <c r="P462">
        <f t="shared" si="200"/>
        <v>6.6116353309673873E-2</v>
      </c>
      <c r="Q462">
        <f t="shared" si="201"/>
        <v>0.39243090011831461</v>
      </c>
      <c r="R462">
        <f t="shared" si="202"/>
        <v>0.17861330443029391</v>
      </c>
      <c r="S462">
        <f t="shared" si="203"/>
        <v>1.7614843229647487E-2</v>
      </c>
      <c r="T462">
        <f t="shared" si="204"/>
        <v>1.0994903649630249E-2</v>
      </c>
      <c r="U462">
        <f t="shared" si="205"/>
        <v>2.6057242037328711E-2</v>
      </c>
      <c r="V462">
        <f t="shared" si="206"/>
        <v>535.0110359680599</v>
      </c>
      <c r="W462">
        <f t="shared" si="207"/>
        <v>3.2750547287580671</v>
      </c>
      <c r="X462">
        <f t="shared" si="208"/>
        <v>5.8867262136302587</v>
      </c>
      <c r="Y462">
        <f t="shared" si="209"/>
        <v>34.940421712989291</v>
      </c>
      <c r="Z462">
        <f t="shared" si="210"/>
        <v>15.902988726074964</v>
      </c>
      <c r="AA462">
        <f t="shared" si="211"/>
        <v>1.5683526721940559</v>
      </c>
      <c r="AB462">
        <f t="shared" si="212"/>
        <v>0.97894067489574088</v>
      </c>
      <c r="AC462">
        <f t="shared" si="213"/>
        <v>2.3200288896394348</v>
      </c>
      <c r="AD462">
        <f t="shared" si="214"/>
        <v>3453.38</v>
      </c>
      <c r="AE462">
        <f t="shared" si="215"/>
        <v>23.831584296160869</v>
      </c>
      <c r="AF462">
        <f t="shared" si="216"/>
        <v>86.973016816237219</v>
      </c>
      <c r="AG462">
        <f t="shared" si="217"/>
        <v>323.76574604164301</v>
      </c>
      <c r="AH462">
        <f t="shared" si="218"/>
        <v>1.3763310519332222E-5</v>
      </c>
      <c r="AI462">
        <f t="shared" si="219"/>
        <v>1.4266372907029177E-2</v>
      </c>
      <c r="AJ462">
        <f t="shared" si="220"/>
        <v>4094.9386663771538</v>
      </c>
      <c r="AK462">
        <f t="shared" si="221"/>
        <v>6.8348585292651665</v>
      </c>
      <c r="AL462">
        <f t="shared" si="222"/>
        <v>1.3792498835543735E-2</v>
      </c>
      <c r="AM462">
        <f t="shared" si="223"/>
        <v>-1.1506998840582941E-2</v>
      </c>
    </row>
    <row r="463" spans="12:39" x14ac:dyDescent="0.25">
      <c r="L463">
        <f xml:space="preserve"> L462+$K$5</f>
        <v>0.45800000000000035</v>
      </c>
      <c r="M463" s="36">
        <f t="shared" si="198"/>
        <v>6487195.5690909084</v>
      </c>
      <c r="N463">
        <f t="shared" si="197"/>
        <v>64.87195569090909</v>
      </c>
      <c r="O463">
        <f t="shared" si="199"/>
        <v>3.6768044175167248E-2</v>
      </c>
      <c r="P463">
        <f t="shared" si="200"/>
        <v>6.6113273990260985E-2</v>
      </c>
      <c r="Q463">
        <f t="shared" si="201"/>
        <v>0.39239065474376272</v>
      </c>
      <c r="R463">
        <f t="shared" si="202"/>
        <v>0.17861330443029391</v>
      </c>
      <c r="S463">
        <f t="shared" si="203"/>
        <v>1.7633426257216998E-2</v>
      </c>
      <c r="T463">
        <f t="shared" si="204"/>
        <v>1.0997982969043134E-2</v>
      </c>
      <c r="U463">
        <f t="shared" si="205"/>
        <v>2.6057242037328711E-2</v>
      </c>
      <c r="V463">
        <f t="shared" si="206"/>
        <v>535.02034733923335</v>
      </c>
      <c r="W463">
        <f t="shared" si="207"/>
        <v>3.2738131834419515</v>
      </c>
      <c r="X463">
        <f t="shared" si="208"/>
        <v>5.8867016955992799</v>
      </c>
      <c r="Y463">
        <f t="shared" si="209"/>
        <v>34.938320146687708</v>
      </c>
      <c r="Z463">
        <f t="shared" si="210"/>
        <v>15.903663191771258</v>
      </c>
      <c r="AA463">
        <f t="shared" si="211"/>
        <v>1.570073813964729</v>
      </c>
      <c r="AB463">
        <f t="shared" si="212"/>
        <v>0.97925637446990166</v>
      </c>
      <c r="AC463">
        <f t="shared" si="213"/>
        <v>2.3201272849742631</v>
      </c>
      <c r="AD463">
        <f t="shared" si="214"/>
        <v>3453.38</v>
      </c>
      <c r="AE463">
        <f t="shared" si="215"/>
        <v>23.8299808234453</v>
      </c>
      <c r="AF463">
        <f t="shared" si="216"/>
        <v>86.930790039494468</v>
      </c>
      <c r="AG463">
        <f t="shared" si="217"/>
        <v>323.77516243515419</v>
      </c>
      <c r="AH463">
        <f t="shared" si="218"/>
        <v>1.3760150123504064E-5</v>
      </c>
      <c r="AI463">
        <f t="shared" si="219"/>
        <v>1.4268588259732986E-2</v>
      </c>
      <c r="AJ463">
        <f t="shared" si="220"/>
        <v>4094.350763574635</v>
      </c>
      <c r="AK463">
        <f t="shared" si="221"/>
        <v>6.837393000330497</v>
      </c>
      <c r="AL463">
        <f t="shared" si="222"/>
        <v>1.3768201681754589E-2</v>
      </c>
      <c r="AM463">
        <f t="shared" si="223"/>
        <v>-1.1490825547961261E-2</v>
      </c>
    </row>
    <row r="464" spans="12:39" x14ac:dyDescent="0.25">
      <c r="L464">
        <f xml:space="preserve"> L463+$K$5</f>
        <v>0.45900000000000035</v>
      </c>
      <c r="M464" s="36">
        <f t="shared" si="198"/>
        <v>6487139.6545454543</v>
      </c>
      <c r="N464">
        <f t="shared" si="197"/>
        <v>64.871396545454544</v>
      </c>
      <c r="O464">
        <f t="shared" si="199"/>
        <v>3.6752562257749651E-2</v>
      </c>
      <c r="P464">
        <f t="shared" si="200"/>
        <v>6.6110205616358247E-2</v>
      </c>
      <c r="Q464">
        <f t="shared" si="201"/>
        <v>0.39235048578721932</v>
      </c>
      <c r="R464">
        <f t="shared" si="202"/>
        <v>0.17861330443029391</v>
      </c>
      <c r="S464">
        <f t="shared" si="203"/>
        <v>1.765197654853733E-2</v>
      </c>
      <c r="T464">
        <f t="shared" si="204"/>
        <v>1.1001051342945866E-2</v>
      </c>
      <c r="U464">
        <f t="shared" si="205"/>
        <v>2.6057242037328711E-2</v>
      </c>
      <c r="V464">
        <f t="shared" si="206"/>
        <v>535.0295649099354</v>
      </c>
      <c r="W464">
        <f t="shared" si="207"/>
        <v>3.2725731199646582</v>
      </c>
      <c r="X464">
        <f t="shared" si="208"/>
        <v>5.8866775148394135</v>
      </c>
      <c r="Y464">
        <f t="shared" si="209"/>
        <v>34.936221436413888</v>
      </c>
      <c r="Z464">
        <f t="shared" si="210"/>
        <v>15.904335998325971</v>
      </c>
      <c r="AA464">
        <f t="shared" si="211"/>
        <v>1.5717920171622577</v>
      </c>
      <c r="AB464">
        <f t="shared" si="212"/>
        <v>0.97957102048536526</v>
      </c>
      <c r="AC464">
        <f t="shared" si="213"/>
        <v>2.3202254382629914</v>
      </c>
      <c r="AD464">
        <f t="shared" si="214"/>
        <v>3453.38</v>
      </c>
      <c r="AE464">
        <f t="shared" si="215"/>
        <v>23.828393664949406</v>
      </c>
      <c r="AF464">
        <f t="shared" si="216"/>
        <v>86.889010284602961</v>
      </c>
      <c r="AG464">
        <f t="shared" si="217"/>
        <v>323.7848935383189</v>
      </c>
      <c r="AH464">
        <f t="shared" si="218"/>
        <v>1.3757022387815403E-5</v>
      </c>
      <c r="AI464">
        <f t="shared" si="219"/>
        <v>1.427078155838052E-2</v>
      </c>
      <c r="AJ464">
        <f t="shared" si="220"/>
        <v>4093.7688864445358</v>
      </c>
      <c r="AK464">
        <f t="shared" si="221"/>
        <v>6.8399027784849826</v>
      </c>
      <c r="AL464">
        <f t="shared" si="222"/>
        <v>1.3743938228492798E-2</v>
      </c>
      <c r="AM464">
        <f t="shared" si="223"/>
        <v>-1.1474666057067776E-2</v>
      </c>
    </row>
    <row r="465" spans="12:39" x14ac:dyDescent="0.25">
      <c r="L465">
        <f xml:space="preserve"> L464+$K$5</f>
        <v>0.46000000000000035</v>
      </c>
      <c r="M465" s="36">
        <f t="shared" si="198"/>
        <v>6487083.6181818182</v>
      </c>
      <c r="N465">
        <f t="shared" si="197"/>
        <v>64.870836181818191</v>
      </c>
      <c r="O465">
        <f t="shared" si="199"/>
        <v>3.673710211247562E-2</v>
      </c>
      <c r="P465">
        <f t="shared" si="200"/>
        <v>6.6107148161155455E-2</v>
      </c>
      <c r="Q465">
        <f t="shared" si="201"/>
        <v>0.39231039313106286</v>
      </c>
      <c r="R465">
        <f t="shared" si="202"/>
        <v>0.17861330443029391</v>
      </c>
      <c r="S465">
        <f t="shared" si="203"/>
        <v>1.7670494149014161E-2</v>
      </c>
      <c r="T465">
        <f t="shared" si="204"/>
        <v>1.1004108798148664E-2</v>
      </c>
      <c r="U465">
        <f t="shared" si="205"/>
        <v>2.6057242037328711E-2</v>
      </c>
      <c r="V465">
        <f t="shared" si="206"/>
        <v>535.03868902167119</v>
      </c>
      <c r="W465">
        <f t="shared" si="207"/>
        <v>3.2713345376663363</v>
      </c>
      <c r="X465">
        <f t="shared" si="208"/>
        <v>5.8866536697453284</v>
      </c>
      <c r="Y465">
        <f t="shared" si="209"/>
        <v>34.934125577076458</v>
      </c>
      <c r="Z465">
        <f t="shared" si="210"/>
        <v>15.905007147286863</v>
      </c>
      <c r="AA465">
        <f t="shared" si="211"/>
        <v>1.5735072850961334</v>
      </c>
      <c r="AB465">
        <f t="shared" si="212"/>
        <v>0.97988461521566383</v>
      </c>
      <c r="AC465">
        <f t="shared" si="213"/>
        <v>2.3203233497314169</v>
      </c>
      <c r="AD465">
        <f t="shared" si="214"/>
        <v>3453.38</v>
      </c>
      <c r="AE465">
        <f t="shared" si="215"/>
        <v>23.82682275696116</v>
      </c>
      <c r="AF465">
        <f t="shared" si="216"/>
        <v>86.847675335922844</v>
      </c>
      <c r="AG465">
        <f t="shared" si="217"/>
        <v>323.794937745808</v>
      </c>
      <c r="AH465">
        <f t="shared" si="218"/>
        <v>1.3753927171193174E-5</v>
      </c>
      <c r="AI465">
        <f t="shared" si="219"/>
        <v>1.4272952876282812E-2</v>
      </c>
      <c r="AJ465">
        <f t="shared" si="220"/>
        <v>4093.1930102761744</v>
      </c>
      <c r="AK465">
        <f t="shared" si="221"/>
        <v>6.8423879315281688</v>
      </c>
      <c r="AL465">
        <f t="shared" si="222"/>
        <v>1.3719708746614474E-2</v>
      </c>
      <c r="AM465">
        <f t="shared" si="223"/>
        <v>-1.1458520599733867E-2</v>
      </c>
    </row>
    <row r="466" spans="12:39" x14ac:dyDescent="0.25">
      <c r="L466">
        <f xml:space="preserve"> L465+$K$5</f>
        <v>0.46100000000000035</v>
      </c>
      <c r="M466" s="36">
        <f t="shared" si="198"/>
        <v>6487027.46</v>
      </c>
      <c r="N466">
        <f t="shared" si="197"/>
        <v>64.870274600000002</v>
      </c>
      <c r="O466">
        <f t="shared" si="199"/>
        <v>3.6721663720437336E-2</v>
      </c>
      <c r="P466">
        <f t="shared" si="200"/>
        <v>6.6104101597789788E-2</v>
      </c>
      <c r="Q466">
        <f t="shared" si="201"/>
        <v>0.3922703766568893</v>
      </c>
      <c r="R466">
        <f t="shared" si="202"/>
        <v>0.17861330443029391</v>
      </c>
      <c r="S466">
        <f t="shared" si="203"/>
        <v>1.7688979104418107E-2</v>
      </c>
      <c r="T466">
        <f t="shared" si="204"/>
        <v>1.1007155361514328E-2</v>
      </c>
      <c r="U466">
        <f t="shared" si="205"/>
        <v>2.6057242037328711E-2</v>
      </c>
      <c r="V466">
        <f t="shared" si="206"/>
        <v>535.04772001583376</v>
      </c>
      <c r="W466">
        <f t="shared" si="207"/>
        <v>3.2700974358608836</v>
      </c>
      <c r="X466">
        <f t="shared" si="208"/>
        <v>5.8866301587123546</v>
      </c>
      <c r="Y466">
        <f t="shared" si="209"/>
        <v>34.932032563545292</v>
      </c>
      <c r="Z466">
        <f t="shared" si="210"/>
        <v>15.905676640219161</v>
      </c>
      <c r="AA466">
        <f t="shared" si="211"/>
        <v>1.5752196211132208</v>
      </c>
      <c r="AB466">
        <f t="shared" si="212"/>
        <v>0.98019716094120657</v>
      </c>
      <c r="AC466">
        <f t="shared" si="213"/>
        <v>2.3204210196078843</v>
      </c>
      <c r="AD466">
        <f t="shared" si="214"/>
        <v>3453.38</v>
      </c>
      <c r="AE466">
        <f t="shared" si="215"/>
        <v>23.825268035862177</v>
      </c>
      <c r="AF466">
        <f t="shared" si="216"/>
        <v>86.806782988847161</v>
      </c>
      <c r="AG466">
        <f t="shared" si="217"/>
        <v>323.80529345919268</v>
      </c>
      <c r="AH466">
        <f t="shared" si="218"/>
        <v>1.3750864332989977E-5</v>
      </c>
      <c r="AI466">
        <f t="shared" si="219"/>
        <v>1.4275102286842156E-2</v>
      </c>
      <c r="AJ466">
        <f t="shared" si="220"/>
        <v>4092.6231104140711</v>
      </c>
      <c r="AK466">
        <f t="shared" si="221"/>
        <v>6.8448485275946647</v>
      </c>
      <c r="AL466">
        <f t="shared" si="222"/>
        <v>1.3695513503225499E-2</v>
      </c>
      <c r="AM466">
        <f t="shared" si="223"/>
        <v>-1.1442389404564584E-2</v>
      </c>
    </row>
    <row r="467" spans="12:39" x14ac:dyDescent="0.25">
      <c r="L467">
        <f xml:space="preserve"> L466+$K$5</f>
        <v>0.46200000000000035</v>
      </c>
      <c r="M467" s="36">
        <f t="shared" si="198"/>
        <v>6486971.1799999997</v>
      </c>
      <c r="N467">
        <f t="shared" si="197"/>
        <v>64.869711800000005</v>
      </c>
      <c r="O467">
        <f t="shared" si="199"/>
        <v>3.6706247062418984E-2</v>
      </c>
      <c r="P467">
        <f t="shared" si="200"/>
        <v>6.6101065899346584E-2</v>
      </c>
      <c r="Q467">
        <f t="shared" si="201"/>
        <v>0.39223043624552295</v>
      </c>
      <c r="R467">
        <f t="shared" si="202"/>
        <v>0.17861330443029391</v>
      </c>
      <c r="S467">
        <f t="shared" si="203"/>
        <v>1.7707431460879663E-2</v>
      </c>
      <c r="T467">
        <f t="shared" si="204"/>
        <v>1.1010191059957533E-2</v>
      </c>
      <c r="U467">
        <f t="shared" si="205"/>
        <v>2.6057242037328711E-2</v>
      </c>
      <c r="V467">
        <f t="shared" si="206"/>
        <v>535.0566582336927</v>
      </c>
      <c r="W467">
        <f t="shared" si="207"/>
        <v>3.268861813836287</v>
      </c>
      <c r="X467">
        <f t="shared" si="208"/>
        <v>5.8866069801364871</v>
      </c>
      <c r="Y467">
        <f t="shared" si="209"/>
        <v>34.929942390652108</v>
      </c>
      <c r="Z467">
        <f t="shared" si="210"/>
        <v>15.906344478705371</v>
      </c>
      <c r="AA467">
        <f t="shared" si="211"/>
        <v>1.576929028597299</v>
      </c>
      <c r="AB467">
        <f t="shared" si="212"/>
        <v>0.98050865994920422</v>
      </c>
      <c r="AC467">
        <f t="shared" si="213"/>
        <v>2.3205184481232601</v>
      </c>
      <c r="AD467">
        <f t="shared" si="214"/>
        <v>3453.38</v>
      </c>
      <c r="AE467">
        <f t="shared" si="215"/>
        <v>23.823729438129064</v>
      </c>
      <c r="AF467">
        <f t="shared" si="216"/>
        <v>86.766331049751741</v>
      </c>
      <c r="AG467">
        <f t="shared" si="217"/>
        <v>323.81595908693754</v>
      </c>
      <c r="AH467">
        <f t="shared" si="218"/>
        <v>1.3747833732984583E-5</v>
      </c>
      <c r="AI467">
        <f t="shared" si="219"/>
        <v>1.4277229863548509E-2</v>
      </c>
      <c r="AJ467">
        <f t="shared" si="220"/>
        <v>4092.0591622581983</v>
      </c>
      <c r="AK467">
        <f t="shared" si="221"/>
        <v>6.8472846351484788</v>
      </c>
      <c r="AL467">
        <f t="shared" si="222"/>
        <v>1.3671352761701276E-2</v>
      </c>
      <c r="AM467">
        <f t="shared" si="223"/>
        <v>-1.1426272696967232E-2</v>
      </c>
    </row>
    <row r="468" spans="12:39" x14ac:dyDescent="0.25">
      <c r="L468">
        <f xml:space="preserve"> L467+$K$5</f>
        <v>0.46300000000000036</v>
      </c>
      <c r="M468" s="36">
        <f t="shared" si="198"/>
        <v>6486914.7781818183</v>
      </c>
      <c r="N468">
        <f t="shared" si="197"/>
        <v>64.869147781818185</v>
      </c>
      <c r="O468">
        <f t="shared" si="199"/>
        <v>3.6690852118901038E-2</v>
      </c>
      <c r="P468">
        <f t="shared" si="200"/>
        <v>6.6098041038860009E-2</v>
      </c>
      <c r="Q468">
        <f t="shared" si="201"/>
        <v>0.39219057177702737</v>
      </c>
      <c r="R468">
        <f t="shared" si="202"/>
        <v>0.17861330443029391</v>
      </c>
      <c r="S468">
        <f t="shared" si="203"/>
        <v>1.7725851264884181E-2</v>
      </c>
      <c r="T468">
        <f t="shared" si="204"/>
        <v>1.1013215920444104E-2</v>
      </c>
      <c r="U468">
        <f t="shared" si="205"/>
        <v>2.6057242037328711E-2</v>
      </c>
      <c r="V468">
        <f t="shared" si="206"/>
        <v>535.06550401638287</v>
      </c>
      <c r="W468">
        <f t="shared" si="207"/>
        <v>3.2676276708549374</v>
      </c>
      <c r="X468">
        <f t="shared" si="208"/>
        <v>5.886584132414348</v>
      </c>
      <c r="Y468">
        <f t="shared" si="209"/>
        <v>34.927855053190797</v>
      </c>
      <c r="Z468">
        <f t="shared" si="210"/>
        <v>15.907010664345027</v>
      </c>
      <c r="AA468">
        <f t="shared" si="211"/>
        <v>1.5786355109685961</v>
      </c>
      <c r="AB468">
        <f t="shared" si="212"/>
        <v>0.9808191145335865</v>
      </c>
      <c r="AC468">
        <f t="shared" si="213"/>
        <v>2.3206156355108942</v>
      </c>
      <c r="AD468">
        <f t="shared" si="214"/>
        <v>3453.38</v>
      </c>
      <c r="AE468">
        <f t="shared" si="215"/>
        <v>23.82220690033472</v>
      </c>
      <c r="AF468">
        <f t="shared" si="216"/>
        <v>86.726317335939072</v>
      </c>
      <c r="AG468">
        <f t="shared" si="217"/>
        <v>323.82693304438635</v>
      </c>
      <c r="AH468">
        <f t="shared" si="218"/>
        <v>1.3744835231381957E-5</v>
      </c>
      <c r="AI468">
        <f t="shared" si="219"/>
        <v>1.4279335679975797E-2</v>
      </c>
      <c r="AJ468">
        <f t="shared" si="220"/>
        <v>4091.5011412643366</v>
      </c>
      <c r="AK468">
        <f t="shared" si="221"/>
        <v>6.8496963229770644</v>
      </c>
      <c r="AL468">
        <f t="shared" si="222"/>
        <v>1.3647226781707125E-2</v>
      </c>
      <c r="AM468">
        <f t="shared" si="223"/>
        <v>-1.1410170699181443E-2</v>
      </c>
    </row>
    <row r="469" spans="12:39" x14ac:dyDescent="0.25">
      <c r="L469">
        <f xml:space="preserve"> L468+$K$5</f>
        <v>0.46400000000000036</v>
      </c>
      <c r="M469" s="36">
        <f t="shared" si="198"/>
        <v>6486858.2545454549</v>
      </c>
      <c r="N469">
        <f t="shared" si="197"/>
        <v>64.868582545454558</v>
      </c>
      <c r="O469">
        <f t="shared" si="199"/>
        <v>3.6675478870064553E-2</v>
      </c>
      <c r="P469">
        <f t="shared" si="200"/>
        <v>6.6095026989313813E-2</v>
      </c>
      <c r="Q469">
        <f t="shared" si="201"/>
        <v>0.39215078313071583</v>
      </c>
      <c r="R469">
        <f t="shared" si="202"/>
        <v>0.17861330443029391</v>
      </c>
      <c r="S469">
        <f t="shared" si="203"/>
        <v>1.7744238563266859E-2</v>
      </c>
      <c r="T469">
        <f t="shared" si="204"/>
        <v>1.1016229969990297E-2</v>
      </c>
      <c r="U469">
        <f t="shared" si="205"/>
        <v>2.6057242037328711E-2</v>
      </c>
      <c r="V469">
        <f t="shared" si="206"/>
        <v>535.07425770489363</v>
      </c>
      <c r="W469">
        <f t="shared" si="207"/>
        <v>3.2663950061539713</v>
      </c>
      <c r="X469">
        <f t="shared" si="208"/>
        <v>5.8865616139431909</v>
      </c>
      <c r="Y469">
        <f t="shared" si="209"/>
        <v>34.92577054591802</v>
      </c>
      <c r="Z469">
        <f t="shared" si="210"/>
        <v>15.907675198754513</v>
      </c>
      <c r="AA469">
        <f t="shared" si="211"/>
        <v>1.5803390716833352</v>
      </c>
      <c r="AB469">
        <f t="shared" si="212"/>
        <v>0.98112852699492736</v>
      </c>
      <c r="AC469">
        <f t="shared" si="213"/>
        <v>2.3207125820065952</v>
      </c>
      <c r="AD469">
        <f t="shared" si="214"/>
        <v>3453.38</v>
      </c>
      <c r="AE469">
        <f t="shared" si="215"/>
        <v>23.820700359149445</v>
      </c>
      <c r="AF469">
        <f t="shared" si="216"/>
        <v>86.68673967558415</v>
      </c>
      <c r="AG469">
        <f t="shared" si="217"/>
        <v>323.83821375374976</v>
      </c>
      <c r="AH469">
        <f t="shared" si="218"/>
        <v>1.3741868688813707E-5</v>
      </c>
      <c r="AI469">
        <f t="shared" si="219"/>
        <v>1.4281419809778465E-2</v>
      </c>
      <c r="AJ469">
        <f t="shared" si="220"/>
        <v>4090.9490229442426</v>
      </c>
      <c r="AK469">
        <f t="shared" si="221"/>
        <v>6.8520836601858832</v>
      </c>
      <c r="AL469">
        <f t="shared" si="222"/>
        <v>1.3623135819218594E-2</v>
      </c>
      <c r="AM469">
        <f t="shared" si="223"/>
        <v>-1.139408363030766E-2</v>
      </c>
    </row>
    <row r="470" spans="12:39" x14ac:dyDescent="0.25">
      <c r="L470">
        <f xml:space="preserve"> L469+$K$5</f>
        <v>0.46500000000000036</v>
      </c>
      <c r="M470" s="36">
        <f t="shared" si="198"/>
        <v>6486801.6090909094</v>
      </c>
      <c r="N470">
        <f t="shared" si="197"/>
        <v>64.868016090909094</v>
      </c>
      <c r="O470">
        <f t="shared" si="199"/>
        <v>3.6660127295795382E-2</v>
      </c>
      <c r="P470">
        <f t="shared" si="200"/>
        <v>6.6092023723642063E-2</v>
      </c>
      <c r="Q470">
        <f t="shared" si="201"/>
        <v>0.39211107018516222</v>
      </c>
      <c r="R470">
        <f t="shared" si="202"/>
        <v>0.17861330443029391</v>
      </c>
      <c r="S470">
        <f t="shared" si="203"/>
        <v>1.776259340320778E-2</v>
      </c>
      <c r="T470">
        <f t="shared" si="204"/>
        <v>1.1019233235662045E-2</v>
      </c>
      <c r="U470">
        <f t="shared" si="205"/>
        <v>2.6057242037328711E-2</v>
      </c>
      <c r="V470">
        <f t="shared" si="206"/>
        <v>535.08291964005753</v>
      </c>
      <c r="W470">
        <f t="shared" si="207"/>
        <v>3.2651638189455872</v>
      </c>
      <c r="X470">
        <f t="shared" si="208"/>
        <v>5.8865394231208823</v>
      </c>
      <c r="Y470">
        <f t="shared" si="209"/>
        <v>34.923688863553572</v>
      </c>
      <c r="Z470">
        <f t="shared" si="210"/>
        <v>15.908338083566823</v>
      </c>
      <c r="AA470">
        <f t="shared" si="211"/>
        <v>1.5820397142332752</v>
      </c>
      <c r="AB470">
        <f t="shared" si="212"/>
        <v>0.98143689964036196</v>
      </c>
      <c r="AC470">
        <f t="shared" si="213"/>
        <v>2.3208092878485949</v>
      </c>
      <c r="AD470">
        <f t="shared" si="214"/>
        <v>3453.38</v>
      </c>
      <c r="AE470">
        <f t="shared" si="215"/>
        <v>23.819209751342417</v>
      </c>
      <c r="AF470">
        <f t="shared" si="216"/>
        <v>86.647595907684135</v>
      </c>
      <c r="AG470">
        <f t="shared" si="217"/>
        <v>323.84979964409689</v>
      </c>
      <c r="AH470">
        <f t="shared" si="218"/>
        <v>1.3738933966337865E-5</v>
      </c>
      <c r="AI470">
        <f t="shared" si="219"/>
        <v>1.4283482326687729E-2</v>
      </c>
      <c r="AJ470">
        <f t="shared" si="220"/>
        <v>4090.4027828660096</v>
      </c>
      <c r="AK470">
        <f t="shared" si="221"/>
        <v>6.8544467161922435</v>
      </c>
      <c r="AL470">
        <f t="shared" si="222"/>
        <v>1.3599080126541246E-2</v>
      </c>
      <c r="AM470">
        <f t="shared" si="223"/>
        <v>-1.1378011706336856E-2</v>
      </c>
    </row>
    <row r="471" spans="12:39" x14ac:dyDescent="0.25">
      <c r="L471">
        <f xml:space="preserve"> L470+$K$5</f>
        <v>0.46600000000000036</v>
      </c>
      <c r="M471" s="36">
        <f t="shared" si="198"/>
        <v>6486744.8418181818</v>
      </c>
      <c r="N471">
        <f t="shared" si="197"/>
        <v>64.867448418181823</v>
      </c>
      <c r="O471">
        <f t="shared" si="199"/>
        <v>3.6644797375688355E-2</v>
      </c>
      <c r="P471">
        <f t="shared" si="200"/>
        <v>6.6089031214729893E-2</v>
      </c>
      <c r="Q471">
        <f t="shared" si="201"/>
        <v>0.39207143281821166</v>
      </c>
      <c r="R471">
        <f t="shared" si="202"/>
        <v>0.17861330443029391</v>
      </c>
      <c r="S471">
        <f t="shared" si="203"/>
        <v>1.7780915832226973E-2</v>
      </c>
      <c r="T471">
        <f t="shared" si="204"/>
        <v>1.1022225744574213E-2</v>
      </c>
      <c r="U471">
        <f t="shared" si="205"/>
        <v>2.6057242037328711E-2</v>
      </c>
      <c r="V471">
        <f t="shared" si="206"/>
        <v>535.0914901625398</v>
      </c>
      <c r="W471">
        <f t="shared" si="207"/>
        <v>3.2639341084173661</v>
      </c>
      <c r="X471">
        <f t="shared" si="208"/>
        <v>5.88651755834589</v>
      </c>
      <c r="Y471">
        <f t="shared" si="209"/>
        <v>34.921610000780923</v>
      </c>
      <c r="Z471">
        <f t="shared" si="210"/>
        <v>15.908999320431363</v>
      </c>
      <c r="AA471">
        <f t="shared" si="211"/>
        <v>1.583737442145259</v>
      </c>
      <c r="AB471">
        <f t="shared" si="212"/>
        <v>0.98174423478350559</v>
      </c>
      <c r="AC471">
        <f t="shared" si="213"/>
        <v>2.3209057532775184</v>
      </c>
      <c r="AD471">
        <f t="shared" si="214"/>
        <v>3453.38</v>
      </c>
      <c r="AE471">
        <f t="shared" si="215"/>
        <v>23.817735013782645</v>
      </c>
      <c r="AF471">
        <f t="shared" si="216"/>
        <v>86.608883882001109</v>
      </c>
      <c r="AG471">
        <f t="shared" si="217"/>
        <v>323.86168915133726</v>
      </c>
      <c r="AH471">
        <f t="shared" si="218"/>
        <v>1.3736030925439542E-5</v>
      </c>
      <c r="AI471">
        <f t="shared" si="219"/>
        <v>1.4285523304508246E-2</v>
      </c>
      <c r="AJ471">
        <f t="shared" si="220"/>
        <v>4089.8623966542182</v>
      </c>
      <c r="AK471">
        <f t="shared" si="221"/>
        <v>6.8567855607201889</v>
      </c>
      <c r="AL471">
        <f t="shared" si="222"/>
        <v>1.3575059952332E-2</v>
      </c>
      <c r="AM471">
        <f t="shared" si="223"/>
        <v>-1.1361955140178334E-2</v>
      </c>
    </row>
    <row r="472" spans="12:39" x14ac:dyDescent="0.25">
      <c r="L472">
        <f xml:space="preserve"> L471+$K$5</f>
        <v>0.46700000000000036</v>
      </c>
      <c r="M472" s="36">
        <f t="shared" si="198"/>
        <v>6486687.9527272731</v>
      </c>
      <c r="N472">
        <f t="shared" si="197"/>
        <v>64.866879527272729</v>
      </c>
      <c r="O472">
        <f t="shared" si="199"/>
        <v>3.6629489089051462E-2</v>
      </c>
      <c r="P472">
        <f t="shared" si="200"/>
        <v>6.6086049435414282E-2</v>
      </c>
      <c r="Q472">
        <f t="shared" si="201"/>
        <v>0.39203187090699104</v>
      </c>
      <c r="R472">
        <f t="shared" si="202"/>
        <v>0.17861330443029391</v>
      </c>
      <c r="S472">
        <f t="shared" si="203"/>
        <v>1.7799205898179481E-2</v>
      </c>
      <c r="T472">
        <f t="shared" si="204"/>
        <v>1.1025207523889828E-2</v>
      </c>
      <c r="U472">
        <f t="shared" si="205"/>
        <v>2.6057242037328711E-2</v>
      </c>
      <c r="V472">
        <f t="shared" si="206"/>
        <v>535.09996961282741</v>
      </c>
      <c r="W472">
        <f t="shared" si="207"/>
        <v>3.2627058737325929</v>
      </c>
      <c r="X472">
        <f t="shared" si="208"/>
        <v>5.8864960180172758</v>
      </c>
      <c r="Y472">
        <f t="shared" si="209"/>
        <v>34.919533952247647</v>
      </c>
      <c r="Z472">
        <f t="shared" si="210"/>
        <v>15.909658911013729</v>
      </c>
      <c r="AA472">
        <f t="shared" si="211"/>
        <v>1.5854322589807612</v>
      </c>
      <c r="AB472">
        <f t="shared" si="212"/>
        <v>0.98205053474437165</v>
      </c>
      <c r="AC472">
        <f t="shared" si="213"/>
        <v>2.3210019785363536</v>
      </c>
      <c r="AD472">
        <f t="shared" si="214"/>
        <v>3453.38</v>
      </c>
      <c r="AE472">
        <f t="shared" si="215"/>
        <v>23.816276083440417</v>
      </c>
      <c r="AF472">
        <f t="shared" si="216"/>
        <v>86.570601459014185</v>
      </c>
      <c r="AG472">
        <f t="shared" si="217"/>
        <v>323.87388071821397</v>
      </c>
      <c r="AH472">
        <f t="shared" si="218"/>
        <v>1.3733159428030623E-5</v>
      </c>
      <c r="AI472">
        <f t="shared" si="219"/>
        <v>1.4287542817114432E-2</v>
      </c>
      <c r="AJ472">
        <f t="shared" si="220"/>
        <v>4089.3278399903193</v>
      </c>
      <c r="AK472">
        <f t="shared" si="221"/>
        <v>6.8591002637942582</v>
      </c>
      <c r="AL472">
        <f t="shared" si="222"/>
        <v>1.3551075541619021E-2</v>
      </c>
      <c r="AM472">
        <f t="shared" si="223"/>
        <v>-1.134591414168864E-2</v>
      </c>
    </row>
    <row r="473" spans="12:39" x14ac:dyDescent="0.25">
      <c r="L473">
        <f xml:space="preserve"> L472+$K$5</f>
        <v>0.46800000000000036</v>
      </c>
      <c r="M473" s="36">
        <f t="shared" si="198"/>
        <v>6486630.9418181824</v>
      </c>
      <c r="N473">
        <f t="shared" si="197"/>
        <v>64.866309418181828</v>
      </c>
      <c r="O473">
        <f t="shared" si="199"/>
        <v>3.6614202414909938E-2</v>
      </c>
      <c r="P473">
        <f t="shared" si="200"/>
        <v>6.6083078358484801E-2</v>
      </c>
      <c r="Q473">
        <f t="shared" si="201"/>
        <v>0.39199238432791955</v>
      </c>
      <c r="R473">
        <f t="shared" si="202"/>
        <v>0.17861330443029391</v>
      </c>
      <c r="S473">
        <f t="shared" si="203"/>
        <v>1.7817463649250485E-2</v>
      </c>
      <c r="T473">
        <f t="shared" si="204"/>
        <v>1.1028178600819305E-2</v>
      </c>
      <c r="U473">
        <f t="shared" si="205"/>
        <v>2.6057242037328711E-2</v>
      </c>
      <c r="V473">
        <f t="shared" si="206"/>
        <v>535.1083583312186</v>
      </c>
      <c r="W473">
        <f t="shared" si="207"/>
        <v>3.2614791140305694</v>
      </c>
      <c r="X473">
        <f t="shared" si="208"/>
        <v>5.886474800534689</v>
      </c>
      <c r="Y473">
        <f t="shared" si="209"/>
        <v>34.917460712565905</v>
      </c>
      <c r="Z473">
        <f t="shared" si="210"/>
        <v>15.910316856995511</v>
      </c>
      <c r="AA473">
        <f t="shared" si="211"/>
        <v>1.5871241683354387</v>
      </c>
      <c r="AB473">
        <f t="shared" si="212"/>
        <v>0.98235580184928928</v>
      </c>
      <c r="AC473">
        <f t="shared" si="213"/>
        <v>2.3210979638704221</v>
      </c>
      <c r="AD473">
        <f t="shared" si="214"/>
        <v>3453.38</v>
      </c>
      <c r="AE473">
        <f t="shared" si="215"/>
        <v>23.814832897388339</v>
      </c>
      <c r="AF473">
        <f t="shared" si="216"/>
        <v>86.532746509861227</v>
      </c>
      <c r="AG473">
        <f t="shared" si="217"/>
        <v>323.88637279428468</v>
      </c>
      <c r="AH473">
        <f t="shared" si="218"/>
        <v>1.3730319336450143E-5</v>
      </c>
      <c r="AI473">
        <f t="shared" si="219"/>
        <v>1.4289540938447167E-2</v>
      </c>
      <c r="AJ473">
        <f t="shared" si="220"/>
        <v>4088.7990886127591</v>
      </c>
      <c r="AK473">
        <f t="shared" si="221"/>
        <v>6.8613908957343996</v>
      </c>
      <c r="AL473">
        <f t="shared" si="222"/>
        <v>1.3527127135823042E-2</v>
      </c>
      <c r="AM473">
        <f t="shared" si="223"/>
        <v>-1.1329888917699253E-2</v>
      </c>
    </row>
    <row r="474" spans="12:39" x14ac:dyDescent="0.25">
      <c r="L474">
        <f xml:space="preserve"> L473+$K$5</f>
        <v>0.46900000000000036</v>
      </c>
      <c r="M474" s="36">
        <f t="shared" si="198"/>
        <v>6486573.8090909095</v>
      </c>
      <c r="N474">
        <f t="shared" si="197"/>
        <v>64.865738090909105</v>
      </c>
      <c r="O474">
        <f t="shared" si="199"/>
        <v>3.6598937332010348E-2</v>
      </c>
      <c r="P474">
        <f t="shared" si="200"/>
        <v>6.6080117956684448E-2</v>
      </c>
      <c r="Q474">
        <f t="shared" si="201"/>
        <v>0.39195297295671927</v>
      </c>
      <c r="R474">
        <f t="shared" si="202"/>
        <v>0.17861330443029391</v>
      </c>
      <c r="S474">
        <f t="shared" si="203"/>
        <v>1.7835689133950436E-2</v>
      </c>
      <c r="T474">
        <f t="shared" si="204"/>
        <v>1.1031139002619664E-2</v>
      </c>
      <c r="U474">
        <f t="shared" si="205"/>
        <v>2.6057242037328711E-2</v>
      </c>
      <c r="V474">
        <f t="shared" si="206"/>
        <v>535.11665665781243</v>
      </c>
      <c r="W474">
        <f t="shared" si="207"/>
        <v>3.2602538284269262</v>
      </c>
      <c r="X474">
        <f t="shared" si="208"/>
        <v>5.8864539042983601</v>
      </c>
      <c r="Y474">
        <f t="shared" si="209"/>
        <v>34.915390276312905</v>
      </c>
      <c r="Z474">
        <f t="shared" si="210"/>
        <v>15.910973160074075</v>
      </c>
      <c r="AA474">
        <f t="shared" si="211"/>
        <v>1.5888131738386833</v>
      </c>
      <c r="AB474">
        <f t="shared" si="212"/>
        <v>0.98266003843081673</v>
      </c>
      <c r="AC474">
        <f t="shared" si="213"/>
        <v>2.3211937095273458</v>
      </c>
      <c r="AD474">
        <f t="shared" si="214"/>
        <v>3453.38</v>
      </c>
      <c r="AE474">
        <f t="shared" si="215"/>
        <v>23.813405392802544</v>
      </c>
      <c r="AF474">
        <f t="shared" si="216"/>
        <v>86.495316916290022</v>
      </c>
      <c r="AG474">
        <f t="shared" si="217"/>
        <v>323.8991638359106</v>
      </c>
      <c r="AH474">
        <f t="shared" si="218"/>
        <v>1.3727510513464335E-5</v>
      </c>
      <c r="AI474">
        <f t="shared" si="219"/>
        <v>1.4291517742510229E-2</v>
      </c>
      <c r="AJ474">
        <f t="shared" si="220"/>
        <v>4088.2761183173025</v>
      </c>
      <c r="AK474">
        <f t="shared" si="221"/>
        <v>6.8636575271499849</v>
      </c>
      <c r="AL474">
        <f t="shared" si="222"/>
        <v>1.350321497277812E-2</v>
      </c>
      <c r="AM474">
        <f t="shared" si="223"/>
        <v>-1.1313879672044393E-2</v>
      </c>
    </row>
    <row r="475" spans="12:39" x14ac:dyDescent="0.25">
      <c r="L475">
        <f xml:space="preserve"> L474+$K$5</f>
        <v>0.47000000000000036</v>
      </c>
      <c r="M475" s="36">
        <f t="shared" si="198"/>
        <v>6486516.5545454547</v>
      </c>
      <c r="N475">
        <f t="shared" si="197"/>
        <v>64.865165545454559</v>
      </c>
      <c r="O475">
        <f t="shared" si="199"/>
        <v>3.658369381882462E-2</v>
      </c>
      <c r="P475">
        <f t="shared" si="200"/>
        <v>6.6077168202710382E-2</v>
      </c>
      <c r="Q475">
        <f t="shared" si="201"/>
        <v>0.3919136366684256</v>
      </c>
      <c r="R475">
        <f t="shared" si="202"/>
        <v>0.17861330443029391</v>
      </c>
      <c r="S475">
        <f t="shared" si="203"/>
        <v>1.785388240111023E-2</v>
      </c>
      <c r="T475">
        <f t="shared" si="204"/>
        <v>1.103408875659373E-2</v>
      </c>
      <c r="U475">
        <f t="shared" si="205"/>
        <v>2.6057242037328711E-2</v>
      </c>
      <c r="V475">
        <f t="shared" si="206"/>
        <v>535.1248649324981</v>
      </c>
      <c r="W475">
        <f t="shared" si="207"/>
        <v>3.2590300160139303</v>
      </c>
      <c r="X475">
        <f t="shared" si="208"/>
        <v>5.886433327709093</v>
      </c>
      <c r="Y475">
        <f t="shared" si="209"/>
        <v>34.913322638031339</v>
      </c>
      <c r="Z475">
        <f t="shared" si="210"/>
        <v>15.911627821962346</v>
      </c>
      <c r="AA475">
        <f t="shared" si="211"/>
        <v>1.5904992791531771</v>
      </c>
      <c r="AB475">
        <f t="shared" si="212"/>
        <v>0.98296324682765857</v>
      </c>
      <c r="AC475">
        <f t="shared" si="213"/>
        <v>2.3212892157570173</v>
      </c>
      <c r="AD475">
        <f t="shared" si="214"/>
        <v>3453.38</v>
      </c>
      <c r="AE475">
        <f t="shared" si="215"/>
        <v>23.811993506963841</v>
      </c>
      <c r="AF475">
        <f t="shared" si="216"/>
        <v>86.45831057060343</v>
      </c>
      <c r="AG475">
        <f t="shared" si="217"/>
        <v>323.91225230624093</v>
      </c>
      <c r="AH475">
        <f t="shared" si="218"/>
        <v>1.3724732822266646E-5</v>
      </c>
      <c r="AI475">
        <f t="shared" si="219"/>
        <v>1.4293473303366879E-2</v>
      </c>
      <c r="AJ475">
        <f t="shared" si="220"/>
        <v>4087.7589049572257</v>
      </c>
      <c r="AK475">
        <f t="shared" si="221"/>
        <v>6.8659002289345459</v>
      </c>
      <c r="AL475">
        <f t="shared" si="222"/>
        <v>1.3479339286752606E-2</v>
      </c>
      <c r="AM475">
        <f t="shared" si="223"/>
        <v>-1.1297886605589587E-2</v>
      </c>
    </row>
    <row r="476" spans="12:39" x14ac:dyDescent="0.25">
      <c r="L476">
        <f xml:space="preserve"> L475+$K$5</f>
        <v>0.47100000000000036</v>
      </c>
      <c r="M476" s="36">
        <f t="shared" si="198"/>
        <v>6486459.1781818187</v>
      </c>
      <c r="N476">
        <f t="shared" si="197"/>
        <v>64.864591781818191</v>
      </c>
      <c r="O476">
        <f t="shared" si="199"/>
        <v>3.6568471853554059E-2</v>
      </c>
      <c r="P476">
        <f t="shared" si="200"/>
        <v>6.6074229069214771E-2</v>
      </c>
      <c r="Q476">
        <f t="shared" si="201"/>
        <v>0.39187437533739766</v>
      </c>
      <c r="R476">
        <f t="shared" si="202"/>
        <v>0.17861330443029391</v>
      </c>
      <c r="S476">
        <f t="shared" si="203"/>
        <v>1.7872043499876398E-2</v>
      </c>
      <c r="T476">
        <f t="shared" si="204"/>
        <v>1.1037027890089335E-2</v>
      </c>
      <c r="U476">
        <f t="shared" si="205"/>
        <v>2.6057242037328711E-2</v>
      </c>
      <c r="V476">
        <f t="shared" si="206"/>
        <v>535.13298349494505</v>
      </c>
      <c r="W476">
        <f t="shared" si="207"/>
        <v>3.2578076758607972</v>
      </c>
      <c r="X476">
        <f t="shared" si="208"/>
        <v>5.8864130691682659</v>
      </c>
      <c r="Y476">
        <f t="shared" si="209"/>
        <v>34.911257792229904</v>
      </c>
      <c r="Z476">
        <f t="shared" si="210"/>
        <v>15.912280844388624</v>
      </c>
      <c r="AA476">
        <f t="shared" si="211"/>
        <v>1.5921824879744513</v>
      </c>
      <c r="AB476">
        <f t="shared" si="212"/>
        <v>0.98326542938457928</v>
      </c>
      <c r="AC476">
        <f t="shared" si="213"/>
        <v>2.3213844828115717</v>
      </c>
      <c r="AD476">
        <f t="shared" si="214"/>
        <v>3453.38</v>
      </c>
      <c r="AE476">
        <f t="shared" si="215"/>
        <v>23.81059717725892</v>
      </c>
      <c r="AF476">
        <f t="shared" si="216"/>
        <v>86.421725375609398</v>
      </c>
      <c r="AG476">
        <f t="shared" si="217"/>
        <v>323.92563667520028</v>
      </c>
      <c r="AH476">
        <f t="shared" si="218"/>
        <v>1.3721986126477835E-5</v>
      </c>
      <c r="AI476">
        <f t="shared" si="219"/>
        <v>1.429540769513655E-2</v>
      </c>
      <c r="AJ476">
        <f t="shared" si="220"/>
        <v>4087.2474244435734</v>
      </c>
      <c r="AK476">
        <f t="shared" si="221"/>
        <v>6.8681190722600443</v>
      </c>
      <c r="AL476">
        <f t="shared" si="222"/>
        <v>1.3455500308470194E-2</v>
      </c>
      <c r="AM476">
        <f t="shared" si="223"/>
        <v>-1.1281909916257922E-2</v>
      </c>
    </row>
    <row r="477" spans="12:39" x14ac:dyDescent="0.25">
      <c r="L477">
        <f xml:space="preserve"> L476+$K$5</f>
        <v>0.47200000000000036</v>
      </c>
      <c r="M477" s="36">
        <f t="shared" si="198"/>
        <v>6486401.6800000006</v>
      </c>
      <c r="N477">
        <f t="shared" si="197"/>
        <v>64.864016800000016</v>
      </c>
      <c r="O477">
        <f t="shared" si="199"/>
        <v>3.6553271414133302E-2</v>
      </c>
      <c r="P477">
        <f t="shared" si="200"/>
        <v>6.6071300528805596E-2</v>
      </c>
      <c r="Q477">
        <f t="shared" si="201"/>
        <v>0.39183518883732865</v>
      </c>
      <c r="R477">
        <f t="shared" si="202"/>
        <v>0.17861330443029391</v>
      </c>
      <c r="S477">
        <f t="shared" si="203"/>
        <v>1.7890172479706326E-2</v>
      </c>
      <c r="T477">
        <f t="shared" si="204"/>
        <v>1.1039956430498505E-2</v>
      </c>
      <c r="U477">
        <f t="shared" si="205"/>
        <v>2.6057242037328711E-2</v>
      </c>
      <c r="V477">
        <f t="shared" si="206"/>
        <v>535.14101268459251</v>
      </c>
      <c r="W477">
        <f t="shared" si="207"/>
        <v>3.2565868070139889</v>
      </c>
      <c r="X477">
        <f t="shared" si="208"/>
        <v>5.8863931270778274</v>
      </c>
      <c r="Y477">
        <f t="shared" si="209"/>
        <v>34.909195733383726</v>
      </c>
      <c r="Z477">
        <f t="shared" si="210"/>
        <v>15.912932229096358</v>
      </c>
      <c r="AA477">
        <f t="shared" si="211"/>
        <v>1.5938628040304434</v>
      </c>
      <c r="AB477">
        <f t="shared" si="212"/>
        <v>0.98356658845231659</v>
      </c>
      <c r="AC477">
        <f t="shared" si="213"/>
        <v>2.321479510945355</v>
      </c>
      <c r="AD477">
        <f t="shared" si="214"/>
        <v>3453.38</v>
      </c>
      <c r="AE477">
        <f t="shared" si="215"/>
        <v>23.809216341181386</v>
      </c>
      <c r="AF477">
        <f t="shared" si="216"/>
        <v>86.38555924456621</v>
      </c>
      <c r="AG477">
        <f t="shared" si="217"/>
        <v>323.93931541947074</v>
      </c>
      <c r="AH477">
        <f t="shared" si="218"/>
        <v>1.3719270290146087E-5</v>
      </c>
      <c r="AI477">
        <f t="shared" si="219"/>
        <v>1.4297320991991437E-2</v>
      </c>
      <c r="AJ477">
        <f t="shared" si="220"/>
        <v>4086.7416527453902</v>
      </c>
      <c r="AK477">
        <f t="shared" si="221"/>
        <v>6.8703141285713851</v>
      </c>
      <c r="AL477">
        <f t="shared" si="222"/>
        <v>1.3431698265131594E-2</v>
      </c>
      <c r="AM477">
        <f t="shared" si="223"/>
        <v>-1.1265949799057429E-2</v>
      </c>
    </row>
    <row r="478" spans="12:39" x14ac:dyDescent="0.25">
      <c r="L478">
        <f xml:space="preserve"> L477+$K$5</f>
        <v>0.47300000000000036</v>
      </c>
      <c r="M478" s="36">
        <f t="shared" si="198"/>
        <v>6486344.0600000005</v>
      </c>
      <c r="N478">
        <f t="shared" si="197"/>
        <v>64.863440600000004</v>
      </c>
      <c r="O478">
        <f t="shared" si="199"/>
        <v>3.6538092478234238E-2</v>
      </c>
      <c r="P478">
        <f t="shared" si="200"/>
        <v>6.606838255404747E-2</v>
      </c>
      <c r="Q478">
        <f t="shared" si="201"/>
        <v>0.39179607704125613</v>
      </c>
      <c r="R478">
        <f t="shared" si="202"/>
        <v>0.17861330443029391</v>
      </c>
      <c r="S478">
        <f t="shared" si="203"/>
        <v>1.7908269390363524E-2</v>
      </c>
      <c r="T478">
        <f t="shared" si="204"/>
        <v>1.1042874405256637E-2</v>
      </c>
      <c r="U478">
        <f t="shared" si="205"/>
        <v>2.6057242037328711E-2</v>
      </c>
      <c r="V478">
        <f t="shared" si="206"/>
        <v>535.14895284063937</v>
      </c>
      <c r="W478">
        <f t="shared" si="207"/>
        <v>3.2553674084975164</v>
      </c>
      <c r="X478">
        <f t="shared" si="208"/>
        <v>5.8863734998402952</v>
      </c>
      <c r="Y478">
        <f t="shared" si="209"/>
        <v>34.907136455934797</v>
      </c>
      <c r="Z478">
        <f t="shared" si="210"/>
        <v>15.913581977843947</v>
      </c>
      <c r="AA478">
        <f t="shared" si="211"/>
        <v>1.5955402310810629</v>
      </c>
      <c r="AB478">
        <f t="shared" si="212"/>
        <v>0.98386672638749428</v>
      </c>
      <c r="AC478">
        <f t="shared" si="213"/>
        <v>2.321574300414893</v>
      </c>
      <c r="AD478">
        <f t="shared" si="214"/>
        <v>3453.38</v>
      </c>
      <c r="AE478">
        <f t="shared" si="215"/>
        <v>23.807850936332965</v>
      </c>
      <c r="AF478">
        <f t="shared" si="216"/>
        <v>86.349810101133428</v>
      </c>
      <c r="AG478">
        <f t="shared" si="217"/>
        <v>323.95328702248003</v>
      </c>
      <c r="AH478">
        <f t="shared" si="218"/>
        <v>1.3716585177747007E-5</v>
      </c>
      <c r="AI478">
        <f t="shared" si="219"/>
        <v>1.4299213268153102E-2</v>
      </c>
      <c r="AJ478">
        <f t="shared" si="220"/>
        <v>4086.2415658899322</v>
      </c>
      <c r="AK478">
        <f t="shared" si="221"/>
        <v>6.8724854695810844</v>
      </c>
      <c r="AL478">
        <f t="shared" si="222"/>
        <v>1.3407933380435321E-2</v>
      </c>
      <c r="AM478">
        <f t="shared" si="223"/>
        <v>-1.1250006446109297E-2</v>
      </c>
    </row>
    <row r="479" spans="12:39" x14ac:dyDescent="0.25">
      <c r="L479">
        <f xml:space="preserve"> L478+$K$5</f>
        <v>0.47400000000000037</v>
      </c>
      <c r="M479" s="36">
        <f t="shared" si="198"/>
        <v>6486286.3181818184</v>
      </c>
      <c r="N479">
        <f t="shared" si="197"/>
        <v>64.862863181818184</v>
      </c>
      <c r="O479">
        <f t="shared" si="199"/>
        <v>3.6522935023269913E-2</v>
      </c>
      <c r="P479">
        <f t="shared" si="200"/>
        <v>6.6065475117462427E-2</v>
      </c>
      <c r="Q479">
        <f t="shared" si="201"/>
        <v>0.39175703982157234</v>
      </c>
      <c r="R479">
        <f t="shared" si="202"/>
        <v>0.17861330443029391</v>
      </c>
      <c r="S479">
        <f t="shared" si="203"/>
        <v>1.7926334281912887E-2</v>
      </c>
      <c r="T479">
        <f t="shared" si="204"/>
        <v>1.1045781841841676E-2</v>
      </c>
      <c r="U479">
        <f t="shared" si="205"/>
        <v>2.6057242037328711E-2</v>
      </c>
      <c r="V479">
        <f t="shared" si="206"/>
        <v>535.15680430203463</v>
      </c>
      <c r="W479">
        <f t="shared" si="207"/>
        <v>3.2541494793132397</v>
      </c>
      <c r="X479">
        <f t="shared" si="208"/>
        <v>5.886354185858754</v>
      </c>
      <c r="Y479">
        <f t="shared" si="209"/>
        <v>34.905079954292489</v>
      </c>
      <c r="Z479">
        <f t="shared" si="210"/>
        <v>15.91423009240455</v>
      </c>
      <c r="AA479">
        <f t="shared" si="211"/>
        <v>1.5972147729177528</v>
      </c>
      <c r="AB479">
        <f t="shared" si="212"/>
        <v>0.98416584555253483</v>
      </c>
      <c r="AC479">
        <f t="shared" si="213"/>
        <v>2.321668851478865</v>
      </c>
      <c r="AD479">
        <f t="shared" si="214"/>
        <v>3453.38</v>
      </c>
      <c r="AE479">
        <f t="shared" si="215"/>
        <v>23.806500900424464</v>
      </c>
      <c r="AF479">
        <f t="shared" si="216"/>
        <v>86.314475879316561</v>
      </c>
      <c r="AG479">
        <f t="shared" si="217"/>
        <v>323.96754997438143</v>
      </c>
      <c r="AH479">
        <f t="shared" si="218"/>
        <v>1.3713930654183365E-5</v>
      </c>
      <c r="AI479">
        <f t="shared" si="219"/>
        <v>1.4301084597889337E-2</v>
      </c>
      <c r="AJ479">
        <f t="shared" si="220"/>
        <v>4085.7471399628675</v>
      </c>
      <c r="AK479">
        <f t="shared" si="221"/>
        <v>6.874633167263748</v>
      </c>
      <c r="AL479">
        <f t="shared" si="222"/>
        <v>1.3384205874599459E-2</v>
      </c>
      <c r="AM479">
        <f t="shared" si="223"/>
        <v>-1.1234080046672548E-2</v>
      </c>
    </row>
    <row r="480" spans="12:39" x14ac:dyDescent="0.25">
      <c r="L480">
        <f xml:space="preserve"> L479+$K$5</f>
        <v>0.47500000000000037</v>
      </c>
      <c r="M480" s="36">
        <f t="shared" si="198"/>
        <v>6486228.4545454551</v>
      </c>
      <c r="N480">
        <f t="shared" si="197"/>
        <v>64.862284545454557</v>
      </c>
      <c r="O480">
        <f t="shared" si="199"/>
        <v>3.6507799026398377E-2</v>
      </c>
      <c r="P480">
        <f t="shared" si="200"/>
        <v>6.606257819153083E-2</v>
      </c>
      <c r="Q480">
        <f t="shared" si="201"/>
        <v>0.39171807705003447</v>
      </c>
      <c r="R480">
        <f t="shared" si="202"/>
        <v>0.17861330443029391</v>
      </c>
      <c r="S480">
        <f t="shared" si="203"/>
        <v>1.7944367204716025E-2</v>
      </c>
      <c r="T480">
        <f t="shared" si="204"/>
        <v>1.1048678767773278E-2</v>
      </c>
      <c r="U480">
        <f t="shared" si="205"/>
        <v>2.6057242037328711E-2</v>
      </c>
      <c r="V480">
        <f t="shared" si="206"/>
        <v>535.16456740746708</v>
      </c>
      <c r="W480">
        <f t="shared" si="207"/>
        <v>3.2529330184411593</v>
      </c>
      <c r="X480">
        <f t="shared" si="208"/>
        <v>5.8863351835368602</v>
      </c>
      <c r="Y480">
        <f t="shared" si="209"/>
        <v>34.903026222833972</v>
      </c>
      <c r="Z480">
        <f t="shared" si="210"/>
        <v>15.914876574565854</v>
      </c>
      <c r="AA480">
        <f t="shared" si="211"/>
        <v>1.5988864333630588</v>
      </c>
      <c r="AB480">
        <f t="shared" si="212"/>
        <v>0.98446394831557027</v>
      </c>
      <c r="AC480">
        <f t="shared" si="213"/>
        <v>2.3217631643980718</v>
      </c>
      <c r="AD480">
        <f t="shared" si="214"/>
        <v>3453.38</v>
      </c>
      <c r="AE480">
        <f t="shared" si="215"/>
        <v>23.805166171276984</v>
      </c>
      <c r="AF480">
        <f t="shared" si="216"/>
        <v>86.27955452341844</v>
      </c>
      <c r="AG480">
        <f t="shared" si="217"/>
        <v>323.98210277204157</v>
      </c>
      <c r="AH480">
        <f t="shared" si="218"/>
        <v>1.3711306584785585E-5</v>
      </c>
      <c r="AI480">
        <f t="shared" si="219"/>
        <v>1.430293505551071E-2</v>
      </c>
      <c r="AJ480">
        <f t="shared" si="220"/>
        <v>4085.2583511085295</v>
      </c>
      <c r="AK480">
        <f t="shared" si="221"/>
        <v>6.8767572938507069</v>
      </c>
      <c r="AL480">
        <f t="shared" si="222"/>
        <v>1.3360515964383297E-2</v>
      </c>
      <c r="AM480">
        <f t="shared" si="223"/>
        <v>-1.1218170787172429E-2</v>
      </c>
    </row>
    <row r="481" spans="12:39" x14ac:dyDescent="0.25">
      <c r="L481">
        <f xml:space="preserve"> L480+$K$5</f>
        <v>0.47600000000000037</v>
      </c>
      <c r="M481" s="36">
        <f t="shared" si="198"/>
        <v>6486170.4690909097</v>
      </c>
      <c r="N481">
        <f t="shared" si="197"/>
        <v>64.861704690909107</v>
      </c>
      <c r="O481">
        <f t="shared" si="199"/>
        <v>3.6492684464526505E-2</v>
      </c>
      <c r="P481">
        <f t="shared" si="200"/>
        <v>6.605969174869214E-2</v>
      </c>
      <c r="Q481">
        <f t="shared" si="201"/>
        <v>0.39167918859777467</v>
      </c>
      <c r="R481">
        <f t="shared" si="202"/>
        <v>0.17861330443029391</v>
      </c>
      <c r="S481">
        <f t="shared" si="203"/>
        <v>1.7962368209426587E-2</v>
      </c>
      <c r="T481">
        <f t="shared" si="204"/>
        <v>1.105156521061197E-2</v>
      </c>
      <c r="U481">
        <f t="shared" si="205"/>
        <v>2.6057242037328711E-2</v>
      </c>
      <c r="V481">
        <f t="shared" si="206"/>
        <v>535.17224249535582</v>
      </c>
      <c r="W481">
        <f t="shared" si="207"/>
        <v>3.2517180248397128</v>
      </c>
      <c r="X481">
        <f t="shared" si="208"/>
        <v>5.8863164912788388</v>
      </c>
      <c r="Y481">
        <f t="shared" si="209"/>
        <v>34.900975255904697</v>
      </c>
      <c r="Z481">
        <f t="shared" si="210"/>
        <v>15.915521426129908</v>
      </c>
      <c r="AA481">
        <f t="shared" si="211"/>
        <v>1.6005552162701966</v>
      </c>
      <c r="AB481">
        <f t="shared" si="212"/>
        <v>0.98476103705035334</v>
      </c>
      <c r="AC481">
        <f t="shared" si="213"/>
        <v>2.3218572394354062</v>
      </c>
      <c r="AD481">
        <f t="shared" si="214"/>
        <v>3453.38</v>
      </c>
      <c r="AE481">
        <f t="shared" si="215"/>
        <v>23.803846686822887</v>
      </c>
      <c r="AF481">
        <f t="shared" si="216"/>
        <v>86.24504398798598</v>
      </c>
      <c r="AG481">
        <f t="shared" si="217"/>
        <v>323.99694391902159</v>
      </c>
      <c r="AH481">
        <f t="shared" si="218"/>
        <v>1.3708712835311256E-5</v>
      </c>
      <c r="AI481">
        <f t="shared" si="219"/>
        <v>1.4304764715367412E-2</v>
      </c>
      <c r="AJ481">
        <f t="shared" si="220"/>
        <v>4084.7751755301006</v>
      </c>
      <c r="AK481">
        <f t="shared" si="221"/>
        <v>6.8788579218245864</v>
      </c>
      <c r="AL481">
        <f t="shared" si="222"/>
        <v>1.3336863863108766E-2</v>
      </c>
      <c r="AM481">
        <f t="shared" si="223"/>
        <v>-1.1202278851225551E-2</v>
      </c>
    </row>
    <row r="482" spans="12:39" x14ac:dyDescent="0.25">
      <c r="L482">
        <f xml:space="preserve"> L481+$K$5</f>
        <v>0.47700000000000037</v>
      </c>
      <c r="M482" s="36">
        <f t="shared" si="198"/>
        <v>6486112.3618181823</v>
      </c>
      <c r="N482">
        <f t="shared" si="197"/>
        <v>64.861123618181821</v>
      </c>
      <c r="O482">
        <f t="shared" si="199"/>
        <v>3.647759131431378E-2</v>
      </c>
      <c r="P482">
        <f t="shared" si="200"/>
        <v>6.6056815761345811E-2</v>
      </c>
      <c r="Q482">
        <f t="shared" si="201"/>
        <v>0.39164037433531024</v>
      </c>
      <c r="R482">
        <f t="shared" si="202"/>
        <v>0.17861330443029391</v>
      </c>
      <c r="S482">
        <f t="shared" si="203"/>
        <v>1.7980337346985641E-2</v>
      </c>
      <c r="T482">
        <f t="shared" si="204"/>
        <v>1.1054441197958301E-2</v>
      </c>
      <c r="U482">
        <f t="shared" si="205"/>
        <v>2.6057242037328711E-2</v>
      </c>
      <c r="V482">
        <f t="shared" si="206"/>
        <v>535.17982990384053</v>
      </c>
      <c r="W482">
        <f t="shared" si="207"/>
        <v>3.2505044974460597</v>
      </c>
      <c r="X482">
        <f t="shared" si="208"/>
        <v>5.886298107489492</v>
      </c>
      <c r="Y482">
        <f t="shared" si="209"/>
        <v>34.898927047818773</v>
      </c>
      <c r="Z482">
        <f t="shared" si="210"/>
        <v>15.916164648912881</v>
      </c>
      <c r="AA482">
        <f t="shared" si="211"/>
        <v>1.6022211255226257</v>
      </c>
      <c r="AB482">
        <f t="shared" si="212"/>
        <v>0.98505711413616759</v>
      </c>
      <c r="AC482">
        <f t="shared" si="213"/>
        <v>2.3219510768558229</v>
      </c>
      <c r="AD482">
        <f t="shared" si="214"/>
        <v>3453.38</v>
      </c>
      <c r="AE482">
        <f t="shared" si="215"/>
        <v>23.802542385106928</v>
      </c>
      <c r="AF482">
        <f t="shared" si="216"/>
        <v>86.210942237760761</v>
      </c>
      <c r="AG482">
        <f t="shared" si="217"/>
        <v>324.01207192556285</v>
      </c>
      <c r="AH482">
        <f t="shared" si="218"/>
        <v>1.3706149271945333E-5</v>
      </c>
      <c r="AI482">
        <f t="shared" si="219"/>
        <v>1.4306573651845997E-2</v>
      </c>
      <c r="AJ482">
        <f t="shared" si="220"/>
        <v>4084.29758948983</v>
      </c>
      <c r="AK482">
        <f t="shared" si="221"/>
        <v>6.8809351239139476</v>
      </c>
      <c r="AL482">
        <f t="shared" si="222"/>
        <v>1.3313249780682022E-2</v>
      </c>
      <c r="AM482">
        <f t="shared" si="223"/>
        <v>-1.1186404419666575E-2</v>
      </c>
    </row>
    <row r="483" spans="12:39" x14ac:dyDescent="0.25">
      <c r="L483">
        <f xml:space="preserve"> L482+$K$5</f>
        <v>0.47800000000000037</v>
      </c>
      <c r="M483" s="36">
        <f t="shared" si="198"/>
        <v>6486054.1327272728</v>
      </c>
      <c r="N483">
        <f t="shared" si="197"/>
        <v>64.860541327272728</v>
      </c>
      <c r="O483">
        <f t="shared" si="199"/>
        <v>3.646251955217604E-2</v>
      </c>
      <c r="P483">
        <f t="shared" si="200"/>
        <v>6.6053950201852119E-2</v>
      </c>
      <c r="Q483">
        <f t="shared" si="201"/>
        <v>0.39160163413255372</v>
      </c>
      <c r="R483">
        <f t="shared" si="202"/>
        <v>0.17861330443029391</v>
      </c>
      <c r="S483">
        <f t="shared" si="203"/>
        <v>1.7998274668617066E-2</v>
      </c>
      <c r="T483">
        <f t="shared" si="204"/>
        <v>1.1057306757451986E-2</v>
      </c>
      <c r="U483">
        <f t="shared" si="205"/>
        <v>2.6057242037328711E-2</v>
      </c>
      <c r="V483">
        <f t="shared" si="206"/>
        <v>535.18732997077188</v>
      </c>
      <c r="W483">
        <f t="shared" si="207"/>
        <v>3.2492924351763763</v>
      </c>
      <c r="X483">
        <f t="shared" si="208"/>
        <v>5.8862800305742002</v>
      </c>
      <c r="Y483">
        <f t="shared" si="209"/>
        <v>34.896881592859557</v>
      </c>
      <c r="Z483">
        <f t="shared" si="210"/>
        <v>15.916806244744913</v>
      </c>
      <c r="AA483">
        <f t="shared" si="211"/>
        <v>1.6038841650336233</v>
      </c>
      <c r="AB483">
        <f t="shared" si="212"/>
        <v>0.98535218195773844</v>
      </c>
      <c r="AC483">
        <f t="shared" si="213"/>
        <v>2.322044676926315</v>
      </c>
      <c r="AD483">
        <f t="shared" si="214"/>
        <v>3453.38</v>
      </c>
      <c r="AE483">
        <f t="shared" si="215"/>
        <v>23.801253204287196</v>
      </c>
      <c r="AF483">
        <f t="shared" si="216"/>
        <v>86.177247247625814</v>
      </c>
      <c r="AG483">
        <f t="shared" si="217"/>
        <v>324.02748530856735</v>
      </c>
      <c r="AH483">
        <f t="shared" si="218"/>
        <v>1.370361576129995E-5</v>
      </c>
      <c r="AI483">
        <f t="shared" si="219"/>
        <v>1.430836193936624E-2</v>
      </c>
      <c r="AJ483">
        <f t="shared" si="220"/>
        <v>4083.8255693092065</v>
      </c>
      <c r="AK483">
        <f t="shared" si="221"/>
        <v>6.8829889730880787</v>
      </c>
      <c r="AL483">
        <f t="shared" si="222"/>
        <v>1.3289673923615544E-2</v>
      </c>
      <c r="AM483">
        <f t="shared" si="223"/>
        <v>-1.1170547670573615E-2</v>
      </c>
    </row>
    <row r="484" spans="12:39" x14ac:dyDescent="0.25">
      <c r="L484">
        <f xml:space="preserve"> L483+$K$5</f>
        <v>0.47900000000000037</v>
      </c>
      <c r="M484" s="36">
        <f t="shared" si="198"/>
        <v>6485995.7818181822</v>
      </c>
      <c r="N484">
        <f t="shared" si="197"/>
        <v>64.859957818181826</v>
      </c>
      <c r="O484">
        <f t="shared" si="199"/>
        <v>3.6447469154289189E-2</v>
      </c>
      <c r="P484">
        <f t="shared" si="200"/>
        <v>6.6051095042533051E-2</v>
      </c>
      <c r="Q484">
        <f t="shared" si="201"/>
        <v>0.39156296785882283</v>
      </c>
      <c r="R484">
        <f t="shared" si="202"/>
        <v>0.17861330443029391</v>
      </c>
      <c r="S484">
        <f t="shared" si="203"/>
        <v>1.8016180225822985E-2</v>
      </c>
      <c r="T484">
        <f t="shared" si="204"/>
        <v>1.1060161916771056E-2</v>
      </c>
      <c r="U484">
        <f t="shared" si="205"/>
        <v>2.6057242037328711E-2</v>
      </c>
      <c r="V484">
        <f t="shared" si="206"/>
        <v>535.19474303370225</v>
      </c>
      <c r="W484">
        <f t="shared" si="207"/>
        <v>3.2480818369261333</v>
      </c>
      <c r="X484">
        <f t="shared" si="208"/>
        <v>5.8862622589389328</v>
      </c>
      <c r="Y484">
        <f t="shared" si="209"/>
        <v>34.894838885280002</v>
      </c>
      <c r="Z484">
        <f t="shared" si="210"/>
        <v>15.917446215469882</v>
      </c>
      <c r="AA484">
        <f t="shared" si="211"/>
        <v>1.605544338745861</v>
      </c>
      <c r="AB484">
        <f t="shared" si="212"/>
        <v>0.98564624290514202</v>
      </c>
      <c r="AC484">
        <f t="shared" si="213"/>
        <v>2.3221380399158771</v>
      </c>
      <c r="AD484">
        <f t="shared" si="214"/>
        <v>3453.38</v>
      </c>
      <c r="AE484">
        <f t="shared" si="215"/>
        <v>23.799979082636188</v>
      </c>
      <c r="AF484">
        <f t="shared" si="216"/>
        <v>86.143957002556206</v>
      </c>
      <c r="AG484">
        <f t="shared" si="217"/>
        <v>324.04318259158242</v>
      </c>
      <c r="AH484">
        <f t="shared" si="218"/>
        <v>1.3701112170414446E-5</v>
      </c>
      <c r="AI484">
        <f t="shared" si="219"/>
        <v>1.4310129652377894E-2</v>
      </c>
      <c r="AJ484">
        <f t="shared" si="220"/>
        <v>4083.3590913691828</v>
      </c>
      <c r="AK484">
        <f t="shared" si="221"/>
        <v>6.8850195425517047</v>
      </c>
      <c r="AL484">
        <f t="shared" si="222"/>
        <v>1.3266136495049805E-2</v>
      </c>
      <c r="AM484">
        <f t="shared" si="223"/>
        <v>-1.1154708779294486E-2</v>
      </c>
    </row>
    <row r="485" spans="12:39" x14ac:dyDescent="0.25">
      <c r="L485">
        <f xml:space="preserve"> L484+$K$5</f>
        <v>0.48000000000000037</v>
      </c>
      <c r="M485" s="36">
        <f t="shared" si="198"/>
        <v>6485937.3090909095</v>
      </c>
      <c r="N485">
        <f t="shared" si="197"/>
        <v>64.859373090909102</v>
      </c>
      <c r="O485">
        <f t="shared" si="199"/>
        <v>3.643244009659289E-2</v>
      </c>
      <c r="P485">
        <f t="shared" si="200"/>
        <v>6.6048250255673124E-2</v>
      </c>
      <c r="Q485">
        <f t="shared" si="201"/>
        <v>0.39152437538285045</v>
      </c>
      <c r="R485">
        <f t="shared" si="202"/>
        <v>0.17861330443029391</v>
      </c>
      <c r="S485">
        <f t="shared" si="203"/>
        <v>1.803405407037921E-2</v>
      </c>
      <c r="T485">
        <f t="shared" si="204"/>
        <v>1.1063006703630982E-2</v>
      </c>
      <c r="U485">
        <f t="shared" si="205"/>
        <v>2.6057242037328711E-2</v>
      </c>
      <c r="V485">
        <f t="shared" si="206"/>
        <v>535.20206942987625</v>
      </c>
      <c r="W485">
        <f t="shared" si="207"/>
        <v>3.2468727015703798</v>
      </c>
      <c r="X485">
        <f t="shared" si="208"/>
        <v>5.8862447909902427</v>
      </c>
      <c r="Y485">
        <f t="shared" si="209"/>
        <v>34.892798919303097</v>
      </c>
      <c r="Z485">
        <f t="shared" si="210"/>
        <v>15.918084562945202</v>
      </c>
      <c r="AA485">
        <f t="shared" si="211"/>
        <v>1.6072016506309816</v>
      </c>
      <c r="AB485">
        <f t="shared" si="212"/>
        <v>0.98593929937371272</v>
      </c>
      <c r="AC485">
        <f t="shared" si="213"/>
        <v>2.3222311660954831</v>
      </c>
      <c r="AD485">
        <f t="shared" si="214"/>
        <v>3453.38</v>
      </c>
      <c r="AE485">
        <f t="shared" si="215"/>
        <v>23.79871995854176</v>
      </c>
      <c r="AF485">
        <f t="shared" si="216"/>
        <v>86.111069497566859</v>
      </c>
      <c r="AG485">
        <f t="shared" si="217"/>
        <v>324.05916230478101</v>
      </c>
      <c r="AH485">
        <f t="shared" si="218"/>
        <v>1.3698638366755141E-5</v>
      </c>
      <c r="AI485">
        <f t="shared" si="219"/>
        <v>1.4311876865357606E-2</v>
      </c>
      <c r="AJ485">
        <f t="shared" si="220"/>
        <v>4082.8981321103552</v>
      </c>
      <c r="AK485">
        <f t="shared" si="221"/>
        <v>6.8870269057396305</v>
      </c>
      <c r="AL485">
        <f t="shared" si="222"/>
        <v>1.3242637694775303E-2</v>
      </c>
      <c r="AM485">
        <f t="shared" si="223"/>
        <v>-1.1138887918471783E-2</v>
      </c>
    </row>
    <row r="486" spans="12:39" x14ac:dyDescent="0.25">
      <c r="L486">
        <f xml:space="preserve"> L485+$K$5</f>
        <v>0.48100000000000037</v>
      </c>
      <c r="M486" s="36">
        <f t="shared" si="198"/>
        <v>6485878.7145454548</v>
      </c>
      <c r="N486">
        <f t="shared" si="197"/>
        <v>64.858787145454556</v>
      </c>
      <c r="O486">
        <f t="shared" si="199"/>
        <v>3.6417432354794194E-2</v>
      </c>
      <c r="P486">
        <f t="shared" si="200"/>
        <v>6.6045415813520289E-2</v>
      </c>
      <c r="Q486">
        <f t="shared" si="201"/>
        <v>0.39148585657279455</v>
      </c>
      <c r="R486">
        <f t="shared" si="202"/>
        <v>0.17861330443029391</v>
      </c>
      <c r="S486">
        <f t="shared" si="203"/>
        <v>1.8051896254330745E-2</v>
      </c>
      <c r="T486">
        <f t="shared" si="204"/>
        <v>1.1065841145783817E-2</v>
      </c>
      <c r="U486">
        <f t="shared" si="205"/>
        <v>2.6057242037328711E-2</v>
      </c>
      <c r="V486">
        <f t="shared" si="206"/>
        <v>535.20930949622152</v>
      </c>
      <c r="W486">
        <f t="shared" si="207"/>
        <v>3.2456650279640251</v>
      </c>
      <c r="X486">
        <f t="shared" si="208"/>
        <v>5.8862276251352821</v>
      </c>
      <c r="Y486">
        <f t="shared" si="209"/>
        <v>34.890761689122392</v>
      </c>
      <c r="Z486">
        <f t="shared" si="210"/>
        <v>15.91872128904166</v>
      </c>
      <c r="AA486">
        <f t="shared" si="211"/>
        <v>1.6088561046891849</v>
      </c>
      <c r="AB486">
        <f t="shared" si="212"/>
        <v>0.98623135376395388</v>
      </c>
      <c r="AC486">
        <f t="shared" si="213"/>
        <v>2.3223240557380533</v>
      </c>
      <c r="AD486">
        <f t="shared" si="214"/>
        <v>3453.38</v>
      </c>
      <c r="AE486">
        <f t="shared" si="215"/>
        <v>23.797475770508186</v>
      </c>
      <c r="AF486">
        <f t="shared" si="216"/>
        <v>86.078582737663965</v>
      </c>
      <c r="AG486">
        <f t="shared" si="217"/>
        <v>324.07542298494644</v>
      </c>
      <c r="AH486">
        <f t="shared" si="218"/>
        <v>1.3696194218215306E-5</v>
      </c>
      <c r="AI486">
        <f t="shared" si="219"/>
        <v>1.4313603652805753E-2</v>
      </c>
      <c r="AJ486">
        <f t="shared" si="220"/>
        <v>4082.4426680331485</v>
      </c>
      <c r="AK486">
        <f t="shared" si="221"/>
        <v>6.889011136311689</v>
      </c>
      <c r="AL486">
        <f t="shared" si="222"/>
        <v>1.3219177719254396E-2</v>
      </c>
      <c r="AM486">
        <f t="shared" si="223"/>
        <v>-1.1123085258068729E-2</v>
      </c>
    </row>
    <row r="487" spans="12:39" x14ac:dyDescent="0.25">
      <c r="L487">
        <f xml:space="preserve"> L486+$K$5</f>
        <v>0.48200000000000037</v>
      </c>
      <c r="M487" s="36">
        <f t="shared" si="198"/>
        <v>6485819.9981818181</v>
      </c>
      <c r="N487">
        <f t="shared" si="197"/>
        <v>64.858199981818188</v>
      </c>
      <c r="O487">
        <f t="shared" si="199"/>
        <v>3.6402445904371153E-2</v>
      </c>
      <c r="P487">
        <f t="shared" si="200"/>
        <v>6.6042591688286786E-2</v>
      </c>
      <c r="Q487">
        <f t="shared" si="201"/>
        <v>0.39144741129624799</v>
      </c>
      <c r="R487">
        <f t="shared" si="202"/>
        <v>0.17861330443029391</v>
      </c>
      <c r="S487">
        <f t="shared" si="203"/>
        <v>1.8069706829987285E-2</v>
      </c>
      <c r="T487">
        <f t="shared" si="204"/>
        <v>1.1068665271017316E-2</v>
      </c>
      <c r="U487">
        <f t="shared" si="205"/>
        <v>2.6057242037328711E-2</v>
      </c>
      <c r="V487">
        <f t="shared" si="206"/>
        <v>535.21646356933957</v>
      </c>
      <c r="W487">
        <f t="shared" si="207"/>
        <v>3.2444588149421123</v>
      </c>
      <c r="X487">
        <f t="shared" si="208"/>
        <v>5.8862107597818092</v>
      </c>
      <c r="Y487">
        <f t="shared" si="209"/>
        <v>34.888727188902386</v>
      </c>
      <c r="Z487">
        <f t="shared" si="210"/>
        <v>15.919356395643188</v>
      </c>
      <c r="AA487">
        <f t="shared" si="211"/>
        <v>1.6105077049488086</v>
      </c>
      <c r="AB487">
        <f t="shared" si="212"/>
        <v>0.98652240848144535</v>
      </c>
      <c r="AC487">
        <f t="shared" si="213"/>
        <v>2.3224167091184293</v>
      </c>
      <c r="AD487">
        <f t="shared" si="214"/>
        <v>3453.38</v>
      </c>
      <c r="AE487">
        <f t="shared" si="215"/>
        <v>23.7962464571571</v>
      </c>
      <c r="AF487">
        <f t="shared" si="216"/>
        <v>86.046494737794177</v>
      </c>
      <c r="AG487">
        <f t="shared" si="217"/>
        <v>324.09196317545366</v>
      </c>
      <c r="AH487">
        <f t="shared" si="218"/>
        <v>1.3693779593115013E-5</v>
      </c>
      <c r="AI487">
        <f t="shared" si="219"/>
        <v>1.4315310089243445E-2</v>
      </c>
      <c r="AJ487">
        <f t="shared" si="220"/>
        <v>4081.9926756980085</v>
      </c>
      <c r="AK487">
        <f t="shared" si="221"/>
        <v>6.8909723081473429</v>
      </c>
      <c r="AL487">
        <f t="shared" si="222"/>
        <v>1.3195756761643382E-2</v>
      </c>
      <c r="AM487">
        <f t="shared" si="223"/>
        <v>-1.1107300965392902E-2</v>
      </c>
    </row>
    <row r="488" spans="12:39" x14ac:dyDescent="0.25">
      <c r="L488">
        <f xml:space="preserve"> L487+$K$5</f>
        <v>0.48300000000000037</v>
      </c>
      <c r="M488" s="36">
        <f t="shared" si="198"/>
        <v>6485761.1600000001</v>
      </c>
      <c r="N488">
        <f t="shared" si="197"/>
        <v>64.857611600000013</v>
      </c>
      <c r="O488">
        <f t="shared" si="199"/>
        <v>3.6387480720576404E-2</v>
      </c>
      <c r="P488">
        <f t="shared" si="200"/>
        <v>6.6039777852150039E-2</v>
      </c>
      <c r="Q488">
        <f t="shared" si="201"/>
        <v>0.39140903942024829</v>
      </c>
      <c r="R488">
        <f t="shared" si="202"/>
        <v>0.17861330443029391</v>
      </c>
      <c r="S488">
        <f t="shared" si="203"/>
        <v>1.8087485849918778E-2</v>
      </c>
      <c r="T488">
        <f t="shared" si="204"/>
        <v>1.1071479107154059E-2</v>
      </c>
      <c r="U488">
        <f t="shared" si="205"/>
        <v>2.6057242037328711E-2</v>
      </c>
      <c r="V488">
        <f t="shared" si="206"/>
        <v>535.22353198549695</v>
      </c>
      <c r="W488">
        <f t="shared" si="207"/>
        <v>3.2432540613200942</v>
      </c>
      <c r="X488">
        <f t="shared" si="208"/>
        <v>5.8861941933381976</v>
      </c>
      <c r="Y488">
        <f t="shared" si="209"/>
        <v>34.886695412779005</v>
      </c>
      <c r="Z488">
        <f t="shared" si="210"/>
        <v>15.9199898846467</v>
      </c>
      <c r="AA488">
        <f t="shared" si="211"/>
        <v>1.6121564554659162</v>
      </c>
      <c r="AB488">
        <f t="shared" si="212"/>
        <v>0.98681246593675065</v>
      </c>
      <c r="AC488">
        <f t="shared" si="213"/>
        <v>2.3225091265133435</v>
      </c>
      <c r="AD488">
        <f t="shared" si="214"/>
        <v>3453.38</v>
      </c>
      <c r="AE488">
        <f t="shared" si="215"/>
        <v>23.79503195722841</v>
      </c>
      <c r="AF488">
        <f t="shared" si="216"/>
        <v>86.014803522792988</v>
      </c>
      <c r="AG488">
        <f t="shared" si="217"/>
        <v>324.10878142624927</v>
      </c>
      <c r="AH488">
        <f t="shared" si="218"/>
        <v>1.3691394360200946E-5</v>
      </c>
      <c r="AI488">
        <f t="shared" si="219"/>
        <v>1.4316996249209396E-2</v>
      </c>
      <c r="AJ488">
        <f t="shared" si="220"/>
        <v>4081.5481317255449</v>
      </c>
      <c r="AK488">
        <f t="shared" si="221"/>
        <v>6.8929104953407636</v>
      </c>
      <c r="AL488">
        <f t="shared" si="222"/>
        <v>1.317237501181469E-2</v>
      </c>
      <c r="AM488">
        <f t="shared" si="223"/>
        <v>-1.1091535205122462E-2</v>
      </c>
    </row>
    <row r="489" spans="12:39" x14ac:dyDescent="0.25">
      <c r="L489">
        <f xml:space="preserve"> L488+$K$5</f>
        <v>0.48400000000000037</v>
      </c>
      <c r="M489" s="36">
        <f t="shared" si="198"/>
        <v>6485702.2000000002</v>
      </c>
      <c r="N489">
        <f t="shared" si="197"/>
        <v>64.857022000000001</v>
      </c>
      <c r="O489">
        <f t="shared" si="199"/>
        <v>3.6372536778440712E-2</v>
      </c>
      <c r="P489">
        <f t="shared" si="200"/>
        <v>6.6036974277253524E-2</v>
      </c>
      <c r="Q489">
        <f t="shared" si="201"/>
        <v>0.39137074081128737</v>
      </c>
      <c r="R489">
        <f t="shared" si="202"/>
        <v>0.17861330443029391</v>
      </c>
      <c r="S489">
        <f t="shared" si="203"/>
        <v>1.8105233366950985E-2</v>
      </c>
      <c r="T489">
        <f t="shared" si="204"/>
        <v>1.107428268205057E-2</v>
      </c>
      <c r="U489">
        <f t="shared" si="205"/>
        <v>2.6057242037328711E-2</v>
      </c>
      <c r="V489">
        <f t="shared" si="206"/>
        <v>535.2305150806161</v>
      </c>
      <c r="W489">
        <f t="shared" si="207"/>
        <v>3.2420507658941058</v>
      </c>
      <c r="X489">
        <f t="shared" si="208"/>
        <v>5.88617792421344</v>
      </c>
      <c r="Y489">
        <f t="shared" si="209"/>
        <v>34.884666354859974</v>
      </c>
      <c r="Z489">
        <f t="shared" si="210"/>
        <v>15.92062175796187</v>
      </c>
      <c r="AA489">
        <f t="shared" si="211"/>
        <v>1.6138023603238858</v>
      </c>
      <c r="AB489">
        <f t="shared" si="212"/>
        <v>0.98710152854532529</v>
      </c>
      <c r="AC489">
        <f t="shared" si="213"/>
        <v>2.3226013082013921</v>
      </c>
      <c r="AD489">
        <f t="shared" si="214"/>
        <v>3453.38</v>
      </c>
      <c r="AE489">
        <f t="shared" si="215"/>
        <v>23.793832209581264</v>
      </c>
      <c r="AF489">
        <f t="shared" si="216"/>
        <v>85.983507127335656</v>
      </c>
      <c r="AG489">
        <f t="shared" si="217"/>
        <v>324.1258762938337</v>
      </c>
      <c r="AH489">
        <f t="shared" si="218"/>
        <v>1.3689038388646293E-5</v>
      </c>
      <c r="AI489">
        <f t="shared" si="219"/>
        <v>1.4318662207256893E-2</v>
      </c>
      <c r="AJ489">
        <f t="shared" si="220"/>
        <v>4081.1090127967623</v>
      </c>
      <c r="AK489">
        <f t="shared" si="221"/>
        <v>6.8948257721955981</v>
      </c>
      <c r="AL489">
        <f t="shared" si="222"/>
        <v>1.3149032656379081E-2</v>
      </c>
      <c r="AM489">
        <f t="shared" si="223"/>
        <v>-1.1075788139330642E-2</v>
      </c>
    </row>
    <row r="490" spans="12:39" x14ac:dyDescent="0.25">
      <c r="L490">
        <f xml:space="preserve"> L489+$K$5</f>
        <v>0.48500000000000038</v>
      </c>
      <c r="M490" s="36">
        <f t="shared" si="198"/>
        <v>6485643.1181818182</v>
      </c>
      <c r="N490">
        <f t="shared" si="197"/>
        <v>64.856431181818181</v>
      </c>
      <c r="O490">
        <f t="shared" si="199"/>
        <v>3.6357614052776467E-2</v>
      </c>
      <c r="P490">
        <f t="shared" si="200"/>
        <v>6.6034180935707662E-2</v>
      </c>
      <c r="Q490">
        <f t="shared" si="201"/>
        <v>0.39133251533532126</v>
      </c>
      <c r="R490">
        <f t="shared" si="202"/>
        <v>0.17861330443029391</v>
      </c>
      <c r="S490">
        <f t="shared" si="203"/>
        <v>1.8122949434161099E-2</v>
      </c>
      <c r="T490">
        <f t="shared" si="204"/>
        <v>1.1077076023596437E-2</v>
      </c>
      <c r="U490">
        <f t="shared" si="205"/>
        <v>2.6057242037328711E-2</v>
      </c>
      <c r="V490">
        <f t="shared" si="206"/>
        <v>535.23741319026658</v>
      </c>
      <c r="W490">
        <f t="shared" si="207"/>
        <v>3.240848927441232</v>
      </c>
      <c r="X490">
        <f t="shared" si="208"/>
        <v>5.8861619508171685</v>
      </c>
      <c r="Y490">
        <f t="shared" si="209"/>
        <v>34.882640009225383</v>
      </c>
      <c r="Z490">
        <f t="shared" si="210"/>
        <v>15.921252017510964</v>
      </c>
      <c r="AA490">
        <f t="shared" si="211"/>
        <v>1.6154454236330023</v>
      </c>
      <c r="AB490">
        <f t="shared" si="212"/>
        <v>0.98738959872742382</v>
      </c>
      <c r="AC490">
        <f t="shared" si="213"/>
        <v>2.3226932544630072</v>
      </c>
      <c r="AD490">
        <f t="shared" si="214"/>
        <v>3453.38</v>
      </c>
      <c r="AE490">
        <f t="shared" si="215"/>
        <v>23.792647153195002</v>
      </c>
      <c r="AF490">
        <f t="shared" si="216"/>
        <v>85.952603595887908</v>
      </c>
      <c r="AG490">
        <f t="shared" si="217"/>
        <v>324.14324634124324</v>
      </c>
      <c r="AH490">
        <f t="shared" si="218"/>
        <v>1.3686711548050519E-5</v>
      </c>
      <c r="AI490">
        <f t="shared" si="219"/>
        <v>1.4320308037950818E-2</v>
      </c>
      <c r="AJ490">
        <f t="shared" si="220"/>
        <v>4080.6752956531536</v>
      </c>
      <c r="AK490">
        <f t="shared" si="221"/>
        <v>6.8967182132199563</v>
      </c>
      <c r="AL490">
        <f t="shared" si="222"/>
        <v>1.3125729878707639E-2</v>
      </c>
      <c r="AM490">
        <f t="shared" si="223"/>
        <v>-1.1060059927509842E-2</v>
      </c>
    </row>
    <row r="491" spans="12:39" x14ac:dyDescent="0.25">
      <c r="L491">
        <f xml:space="preserve"> L490+$K$5</f>
        <v>0.48600000000000038</v>
      </c>
      <c r="M491" s="36">
        <f t="shared" si="198"/>
        <v>6485583.9145454541</v>
      </c>
      <c r="N491">
        <f t="shared" si="197"/>
        <v>64.855839145454553</v>
      </c>
      <c r="O491">
        <f t="shared" si="199"/>
        <v>3.6342712518181178E-2</v>
      </c>
      <c r="P491">
        <f t="shared" si="200"/>
        <v>6.6031397799590677E-2</v>
      </c>
      <c r="Q491">
        <f t="shared" si="201"/>
        <v>0.39129436285777974</v>
      </c>
      <c r="R491">
        <f t="shared" si="202"/>
        <v>0.17861330443029391</v>
      </c>
      <c r="S491">
        <f t="shared" si="203"/>
        <v>1.8140634104873373E-2</v>
      </c>
      <c r="T491">
        <f t="shared" si="204"/>
        <v>1.1079859159713419E-2</v>
      </c>
      <c r="U491">
        <f t="shared" si="205"/>
        <v>2.6057242037328711E-2</v>
      </c>
      <c r="V491">
        <f t="shared" si="206"/>
        <v>535.24422664965641</v>
      </c>
      <c r="W491">
        <f t="shared" si="207"/>
        <v>3.2396485447197745</v>
      </c>
      <c r="X491">
        <f t="shared" si="208"/>
        <v>5.8861462715596531</v>
      </c>
      <c r="Y491">
        <f t="shared" si="209"/>
        <v>34.880616369927999</v>
      </c>
      <c r="Z491">
        <f t="shared" si="210"/>
        <v>15.92188066522864</v>
      </c>
      <c r="AA491">
        <f t="shared" si="211"/>
        <v>1.6170856495300514</v>
      </c>
      <c r="AB491">
        <f t="shared" si="212"/>
        <v>0.98767667890800714</v>
      </c>
      <c r="AC491">
        <f t="shared" si="213"/>
        <v>2.3227849655804289</v>
      </c>
      <c r="AD491">
        <f t="shared" si="214"/>
        <v>3453.38</v>
      </c>
      <c r="AE491">
        <f t="shared" si="215"/>
        <v>23.791476727170028</v>
      </c>
      <c r="AF491">
        <f t="shared" si="216"/>
        <v>85.922090982656485</v>
      </c>
      <c r="AG491">
        <f t="shared" si="217"/>
        <v>324.1608901380306</v>
      </c>
      <c r="AH491">
        <f t="shared" si="218"/>
        <v>1.3684413708439159E-5</v>
      </c>
      <c r="AI491">
        <f t="shared" si="219"/>
        <v>1.4321933815864687E-2</v>
      </c>
      <c r="AJ491">
        <f t="shared" si="220"/>
        <v>4080.2469570969438</v>
      </c>
      <c r="AK491">
        <f t="shared" si="221"/>
        <v>6.898587893121193</v>
      </c>
      <c r="AL491">
        <f t="shared" si="222"/>
        <v>1.3102466858954056E-2</v>
      </c>
      <c r="AM491">
        <f t="shared" si="223"/>
        <v>-1.1044350726595934E-2</v>
      </c>
    </row>
    <row r="492" spans="12:39" x14ac:dyDescent="0.25">
      <c r="L492">
        <f xml:space="preserve"> L491+$K$5</f>
        <v>0.48700000000000038</v>
      </c>
      <c r="M492" s="36">
        <f t="shared" si="198"/>
        <v>6485524.5890909089</v>
      </c>
      <c r="N492">
        <f t="shared" si="197"/>
        <v>64.855245890909089</v>
      </c>
      <c r="O492">
        <f t="shared" si="199"/>
        <v>3.6327832149040902E-2</v>
      </c>
      <c r="P492">
        <f t="shared" si="200"/>
        <v>6.602862484094954E-2</v>
      </c>
      <c r="Q492">
        <f t="shared" si="201"/>
        <v>0.39125628324357581</v>
      </c>
      <c r="R492">
        <f t="shared" si="202"/>
        <v>0.17861330443029391</v>
      </c>
      <c r="S492">
        <f t="shared" si="203"/>
        <v>1.8158287432654782E-2</v>
      </c>
      <c r="T492">
        <f t="shared" si="204"/>
        <v>1.1082632118354554E-2</v>
      </c>
      <c r="U492">
        <f t="shared" si="205"/>
        <v>2.6057242037328711E-2</v>
      </c>
      <c r="V492">
        <f t="shared" si="206"/>
        <v>535.25095579362358</v>
      </c>
      <c r="W492">
        <f t="shared" si="207"/>
        <v>3.2384496164695151</v>
      </c>
      <c r="X492">
        <f t="shared" si="208"/>
        <v>5.8861308848518208</v>
      </c>
      <c r="Y492">
        <f t="shared" si="209"/>
        <v>34.878595430993755</v>
      </c>
      <c r="Z492">
        <f t="shared" si="210"/>
        <v>15.922507703061751</v>
      </c>
      <c r="AA492">
        <f t="shared" si="211"/>
        <v>1.6187230421779135</v>
      </c>
      <c r="AB492">
        <f t="shared" si="212"/>
        <v>0.98796277151664802</v>
      </c>
      <c r="AC492">
        <f t="shared" si="213"/>
        <v>2.3228764418376766</v>
      </c>
      <c r="AD492">
        <f t="shared" si="214"/>
        <v>3453.38</v>
      </c>
      <c r="AE492">
        <f t="shared" si="215"/>
        <v>23.790320870728756</v>
      </c>
      <c r="AF492">
        <f t="shared" si="216"/>
        <v>85.891967351538341</v>
      </c>
      <c r="AG492">
        <f t="shared" si="217"/>
        <v>324.17880626024476</v>
      </c>
      <c r="AH492">
        <f t="shared" si="218"/>
        <v>1.3682144740263593E-5</v>
      </c>
      <c r="AI492">
        <f t="shared" si="219"/>
        <v>1.4323539615577687E-2</v>
      </c>
      <c r="AJ492">
        <f t="shared" si="220"/>
        <v>4079.823973991186</v>
      </c>
      <c r="AK492">
        <f t="shared" si="221"/>
        <v>6.9004348868011309</v>
      </c>
      <c r="AL492">
        <f t="shared" si="222"/>
        <v>1.3079243774076986E-2</v>
      </c>
      <c r="AM492">
        <f t="shared" si="223"/>
        <v>-1.1028660690992459E-2</v>
      </c>
    </row>
    <row r="493" spans="12:39" x14ac:dyDescent="0.25">
      <c r="L493">
        <f xml:space="preserve"> L492+$K$5</f>
        <v>0.48800000000000038</v>
      </c>
      <c r="M493" s="36">
        <f t="shared" si="198"/>
        <v>6485465.1418181816</v>
      </c>
      <c r="N493">
        <f t="shared" si="197"/>
        <v>64.854651418181817</v>
      </c>
      <c r="O493">
        <f t="shared" si="199"/>
        <v>3.6312972919533677E-2</v>
      </c>
      <c r="P493">
        <f t="shared" si="200"/>
        <v>6.6025862031800817E-2</v>
      </c>
      <c r="Q493">
        <f t="shared" si="201"/>
        <v>0.3912182763571152</v>
      </c>
      <c r="R493">
        <f t="shared" si="202"/>
        <v>0.17861330443029391</v>
      </c>
      <c r="S493">
        <f t="shared" si="203"/>
        <v>1.8175909471310731E-2</v>
      </c>
      <c r="T493">
        <f t="shared" si="204"/>
        <v>1.1085394927503272E-2</v>
      </c>
      <c r="U493">
        <f t="shared" si="205"/>
        <v>2.6057242037328711E-2</v>
      </c>
      <c r="V493">
        <f t="shared" si="206"/>
        <v>535.25760095662724</v>
      </c>
      <c r="W493">
        <f t="shared" si="207"/>
        <v>3.2372521414119841</v>
      </c>
      <c r="X493">
        <f t="shared" si="208"/>
        <v>5.8861157891052738</v>
      </c>
      <c r="Y493">
        <f t="shared" si="209"/>
        <v>34.876577186422232</v>
      </c>
      <c r="Z493">
        <f t="shared" si="210"/>
        <v>15.923133132969189</v>
      </c>
      <c r="AA493">
        <f t="shared" si="211"/>
        <v>1.6203576057651694</v>
      </c>
      <c r="AB493">
        <f t="shared" si="212"/>
        <v>0.98824787898744026</v>
      </c>
      <c r="AC493">
        <f t="shared" si="213"/>
        <v>2.3229676835205257</v>
      </c>
      <c r="AD493">
        <f t="shared" si="214"/>
        <v>3453.38</v>
      </c>
      <c r="AE493">
        <f t="shared" si="215"/>
        <v>23.789179523216401</v>
      </c>
      <c r="AF493">
        <f t="shared" si="216"/>
        <v>85.862230776071272</v>
      </c>
      <c r="AG493">
        <f t="shared" si="217"/>
        <v>324.19699329041049</v>
      </c>
      <c r="AH493">
        <f t="shared" si="218"/>
        <v>1.3679904514400915E-5</v>
      </c>
      <c r="AI493">
        <f t="shared" si="219"/>
        <v>1.4325125511671758E-2</v>
      </c>
      <c r="AJ493">
        <f t="shared" si="220"/>
        <v>4079.4063232599374</v>
      </c>
      <c r="AK493">
        <f t="shared" si="221"/>
        <v>6.9022592693509779</v>
      </c>
      <c r="AL493">
        <f t="shared" si="222"/>
        <v>1.305606079786259E-2</v>
      </c>
      <c r="AM493">
        <f t="shared" si="223"/>
        <v>-1.1012989972594821E-2</v>
      </c>
    </row>
    <row r="494" spans="12:39" x14ac:dyDescent="0.25">
      <c r="L494">
        <f xml:space="preserve"> L493+$K$5</f>
        <v>0.48900000000000038</v>
      </c>
      <c r="M494" s="36">
        <f t="shared" si="198"/>
        <v>6485405.5727272723</v>
      </c>
      <c r="N494">
        <f t="shared" si="197"/>
        <v>64.854055727272723</v>
      </c>
      <c r="O494">
        <f t="shared" si="199"/>
        <v>3.6298134803632871E-2</v>
      </c>
      <c r="P494">
        <f t="shared" si="200"/>
        <v>6.6023109344131595E-2</v>
      </c>
      <c r="Q494">
        <f t="shared" si="201"/>
        <v>0.3911803420623059</v>
      </c>
      <c r="R494">
        <f t="shared" si="202"/>
        <v>0.17861330443029391</v>
      </c>
      <c r="S494">
        <f t="shared" si="203"/>
        <v>1.8193500274880762E-2</v>
      </c>
      <c r="T494">
        <f t="shared" si="204"/>
        <v>1.1088147615172499E-2</v>
      </c>
      <c r="U494">
        <f t="shared" si="205"/>
        <v>2.6057242037328711E-2</v>
      </c>
      <c r="V494">
        <f t="shared" si="206"/>
        <v>535.26416247273937</v>
      </c>
      <c r="W494">
        <f t="shared" si="207"/>
        <v>3.2360561182507088</v>
      </c>
      <c r="X494">
        <f t="shared" si="208"/>
        <v>5.8861009827322901</v>
      </c>
      <c r="Y494">
        <f t="shared" si="209"/>
        <v>34.874561630186996</v>
      </c>
      <c r="Z494">
        <f t="shared" si="210"/>
        <v>15.923756956921656</v>
      </c>
      <c r="AA494">
        <f t="shared" si="211"/>
        <v>1.621989344505695</v>
      </c>
      <c r="AB494">
        <f t="shared" si="212"/>
        <v>0.98853200375890293</v>
      </c>
      <c r="AC494">
        <f t="shared" si="213"/>
        <v>2.3230586909164757</v>
      </c>
      <c r="AD494">
        <f t="shared" si="214"/>
        <v>3453.38</v>
      </c>
      <c r="AE494">
        <f t="shared" si="215"/>
        <v>23.788052624102022</v>
      </c>
      <c r="AF494">
        <f t="shared" si="216"/>
        <v>85.83287933938945</v>
      </c>
      <c r="AG494">
        <f t="shared" si="217"/>
        <v>324.21544981751435</v>
      </c>
      <c r="AH494">
        <f t="shared" si="218"/>
        <v>1.367769290215361E-5</v>
      </c>
      <c r="AI494">
        <f t="shared" si="219"/>
        <v>1.4326691578728637E-2</v>
      </c>
      <c r="AJ494">
        <f t="shared" si="220"/>
        <v>4078.9939818884509</v>
      </c>
      <c r="AK494">
        <f t="shared" si="221"/>
        <v>6.9040611160462202</v>
      </c>
      <c r="AL494">
        <f t="shared" si="222"/>
        <v>1.3032918100946122E-2</v>
      </c>
      <c r="AM494">
        <f t="shared" si="223"/>
        <v>-1.0997338720814031E-2</v>
      </c>
    </row>
    <row r="495" spans="12:39" x14ac:dyDescent="0.25">
      <c r="L495">
        <f xml:space="preserve"> L494+$K$5</f>
        <v>0.49000000000000038</v>
      </c>
      <c r="M495" s="36">
        <f t="shared" si="198"/>
        <v>6485345.8818181818</v>
      </c>
      <c r="N495">
        <f t="shared" si="197"/>
        <v>64.853458818181821</v>
      </c>
      <c r="O495">
        <f t="shared" si="199"/>
        <v>3.6283317775110561E-2</v>
      </c>
      <c r="P495">
        <f t="shared" si="200"/>
        <v>6.6020366749900347E-2</v>
      </c>
      <c r="Q495">
        <f t="shared" si="201"/>
        <v>0.39114248022256753</v>
      </c>
      <c r="R495">
        <f t="shared" si="202"/>
        <v>0.17861330443029391</v>
      </c>
      <c r="S495">
        <f t="shared" si="203"/>
        <v>1.8211059897634323E-2</v>
      </c>
      <c r="T495">
        <f t="shared" si="204"/>
        <v>1.1090890209403752E-2</v>
      </c>
      <c r="U495">
        <f t="shared" si="205"/>
        <v>2.6057242037328711E-2</v>
      </c>
      <c r="V495">
        <f t="shared" si="206"/>
        <v>535.27064067563663</v>
      </c>
      <c r="W495">
        <f t="shared" si="207"/>
        <v>3.23486154567148</v>
      </c>
      <c r="X495">
        <f t="shared" si="208"/>
        <v>5.886086464145845</v>
      </c>
      <c r="Y495">
        <f t="shared" si="209"/>
        <v>34.872548756236107</v>
      </c>
      <c r="Z495">
        <f t="shared" si="210"/>
        <v>15.924379176901514</v>
      </c>
      <c r="AA495">
        <f t="shared" si="211"/>
        <v>1.62361826263827</v>
      </c>
      <c r="AB495">
        <f t="shared" si="212"/>
        <v>0.98881514827388695</v>
      </c>
      <c r="AC495">
        <f t="shared" si="213"/>
        <v>2.3231494643147244</v>
      </c>
      <c r="AD495">
        <f t="shared" si="214"/>
        <v>3453.38</v>
      </c>
      <c r="AE495">
        <f t="shared" si="215"/>
        <v>23.78694011297917</v>
      </c>
      <c r="AF495">
        <f t="shared" si="216"/>
        <v>85.803911134168544</v>
      </c>
      <c r="AG495">
        <f t="shared" si="217"/>
        <v>324.23417443697736</v>
      </c>
      <c r="AH495">
        <f t="shared" si="218"/>
        <v>1.3675509775249246E-5</v>
      </c>
      <c r="AI495">
        <f t="shared" si="219"/>
        <v>1.4328237891327117E-2</v>
      </c>
      <c r="AJ495">
        <f t="shared" si="220"/>
        <v>4078.586926923248</v>
      </c>
      <c r="AK495">
        <f t="shared" si="221"/>
        <v>6.9058405023418974</v>
      </c>
      <c r="AL495">
        <f t="shared" si="222"/>
        <v>1.3009815850835063E-2</v>
      </c>
      <c r="AM495">
        <f t="shared" si="223"/>
        <v>-1.0981707082599549E-2</v>
      </c>
    </row>
    <row r="496" spans="12:39" x14ac:dyDescent="0.25">
      <c r="L496">
        <f xml:space="preserve"> L495+$K$5</f>
        <v>0.49100000000000038</v>
      </c>
      <c r="M496" s="36">
        <f t="shared" si="198"/>
        <v>6485286.0690909093</v>
      </c>
      <c r="N496">
        <f t="shared" si="197"/>
        <v>64.852860690909097</v>
      </c>
      <c r="O496">
        <f t="shared" si="199"/>
        <v>3.6268521807540831E-2</v>
      </c>
      <c r="P496">
        <f t="shared" si="200"/>
        <v>6.6017634221037846E-2</v>
      </c>
      <c r="Q496">
        <f t="shared" si="201"/>
        <v>0.39110469070084058</v>
      </c>
      <c r="R496">
        <f t="shared" si="202"/>
        <v>0.17861330443029391</v>
      </c>
      <c r="S496">
        <f t="shared" si="203"/>
        <v>1.8228588394066551E-2</v>
      </c>
      <c r="T496">
        <f t="shared" si="204"/>
        <v>1.1093622738266249E-2</v>
      </c>
      <c r="U496">
        <f t="shared" si="205"/>
        <v>2.6057242037328711E-2</v>
      </c>
      <c r="V496">
        <f t="shared" si="206"/>
        <v>535.27703589859198</v>
      </c>
      <c r="W496">
        <f t="shared" si="207"/>
        <v>3.2336684223426015</v>
      </c>
      <c r="X496">
        <f t="shared" si="208"/>
        <v>5.8860722317596226</v>
      </c>
      <c r="Y496">
        <f t="shared" si="209"/>
        <v>34.870538558492491</v>
      </c>
      <c r="Z496">
        <f t="shared" si="210"/>
        <v>15.924999794902575</v>
      </c>
      <c r="AA496">
        <f t="shared" si="211"/>
        <v>1.6252443644261825</v>
      </c>
      <c r="AB496">
        <f t="shared" si="212"/>
        <v>0.98909731497948228</v>
      </c>
      <c r="AC496">
        <f t="shared" si="213"/>
        <v>2.3232400040061432</v>
      </c>
      <c r="AD496">
        <f t="shared" si="214"/>
        <v>3453.38</v>
      </c>
      <c r="AE496">
        <f t="shared" si="215"/>
        <v>23.785841929566839</v>
      </c>
      <c r="AF496">
        <f t="shared" si="216"/>
        <v>85.775324262578934</v>
      </c>
      <c r="AG496">
        <f t="shared" si="217"/>
        <v>324.25316575063738</v>
      </c>
      <c r="AH496">
        <f t="shared" si="218"/>
        <v>1.3673355005840332E-5</v>
      </c>
      <c r="AI496">
        <f t="shared" si="219"/>
        <v>1.4329764524040079E-2</v>
      </c>
      <c r="AJ496">
        <f t="shared" si="220"/>
        <v>4078.185135472313</v>
      </c>
      <c r="AK496">
        <f t="shared" si="221"/>
        <v>6.9075975038678123</v>
      </c>
      <c r="AL496">
        <f t="shared" si="222"/>
        <v>1.2986754211931321E-2</v>
      </c>
      <c r="AM496">
        <f t="shared" si="223"/>
        <v>-1.0966095202464164E-2</v>
      </c>
    </row>
    <row r="497" spans="12:39" x14ac:dyDescent="0.25">
      <c r="L497">
        <f xml:space="preserve"> L496+$K$5</f>
        <v>0.49200000000000038</v>
      </c>
      <c r="M497" s="36">
        <f t="shared" si="198"/>
        <v>6485226.1345454548</v>
      </c>
      <c r="N497">
        <f t="shared" si="197"/>
        <v>64.852261345454551</v>
      </c>
      <c r="O497">
        <f t="shared" si="199"/>
        <v>3.625374687430305E-2</v>
      </c>
      <c r="P497">
        <f t="shared" si="200"/>
        <v>6.6014911729448095E-2</v>
      </c>
      <c r="Q497">
        <f t="shared" si="201"/>
        <v>0.39106697335959573</v>
      </c>
      <c r="R497">
        <f t="shared" si="202"/>
        <v>0.17861330443029391</v>
      </c>
      <c r="S497">
        <f t="shared" si="203"/>
        <v>1.8246085818894087E-2</v>
      </c>
      <c r="T497">
        <f t="shared" si="204"/>
        <v>1.1096345229856008E-2</v>
      </c>
      <c r="U497">
        <f t="shared" si="205"/>
        <v>2.6057242037328711E-2</v>
      </c>
      <c r="V497">
        <f t="shared" si="206"/>
        <v>535.28334847446672</v>
      </c>
      <c r="W497">
        <f t="shared" si="207"/>
        <v>3.2324767469151441</v>
      </c>
      <c r="X497">
        <f t="shared" si="208"/>
        <v>5.8860582839880333</v>
      </c>
      <c r="Y497">
        <f t="shared" si="209"/>
        <v>34.868531030854413</v>
      </c>
      <c r="Z497">
        <f t="shared" si="210"/>
        <v>15.925618812929942</v>
      </c>
      <c r="AA497">
        <f t="shared" si="211"/>
        <v>1.6268676541568408</v>
      </c>
      <c r="AB497">
        <f t="shared" si="212"/>
        <v>0.98937850632692359</v>
      </c>
      <c r="AC497">
        <f t="shared" si="213"/>
        <v>2.3233303102832483</v>
      </c>
      <c r="AD497">
        <f t="shared" si="214"/>
        <v>3453.38</v>
      </c>
      <c r="AE497">
        <f t="shared" si="215"/>
        <v>23.784758013710309</v>
      </c>
      <c r="AF497">
        <f t="shared" si="216"/>
        <v>85.747116836239925</v>
      </c>
      <c r="AG497">
        <f t="shared" si="217"/>
        <v>324.2724223667318</v>
      </c>
      <c r="AH497">
        <f t="shared" si="218"/>
        <v>1.3671228466503843E-5</v>
      </c>
      <c r="AI497">
        <f t="shared" si="219"/>
        <v>1.433127155143182E-2</v>
      </c>
      <c r="AJ497">
        <f t="shared" si="220"/>
        <v>4077.7885847052266</v>
      </c>
      <c r="AK497">
        <f t="shared" si="221"/>
        <v>6.9093321964233168</v>
      </c>
      <c r="AL497">
        <f t="shared" si="222"/>
        <v>1.2963733345553228E-2</v>
      </c>
      <c r="AM497">
        <f t="shared" si="223"/>
        <v>-1.0950503222505029E-2</v>
      </c>
    </row>
    <row r="498" spans="12:39" x14ac:dyDescent="0.25">
      <c r="L498">
        <f xml:space="preserve"> L497+$K$5</f>
        <v>0.49300000000000038</v>
      </c>
      <c r="M498" s="36">
        <f t="shared" si="198"/>
        <v>6485166.0781818181</v>
      </c>
      <c r="N498">
        <f t="shared" si="197"/>
        <v>64.851660781818182</v>
      </c>
      <c r="O498">
        <f t="shared" si="199"/>
        <v>3.6238992948585146E-2</v>
      </c>
      <c r="P498">
        <f t="shared" si="200"/>
        <v>6.6012199247009171E-2</v>
      </c>
      <c r="Q498">
        <f t="shared" si="201"/>
        <v>0.39102932806084312</v>
      </c>
      <c r="R498">
        <f t="shared" si="202"/>
        <v>0.17861330443029391</v>
      </c>
      <c r="S498">
        <f t="shared" si="203"/>
        <v>1.8263552227050919E-2</v>
      </c>
      <c r="T498">
        <f t="shared" si="204"/>
        <v>1.1099057712294939E-2</v>
      </c>
      <c r="U498">
        <f t="shared" si="205"/>
        <v>2.6057242037328711E-2</v>
      </c>
      <c r="V498">
        <f t="shared" si="206"/>
        <v>535.28957873570209</v>
      </c>
      <c r="W498">
        <f t="shared" si="207"/>
        <v>3.2312865180231953</v>
      </c>
      <c r="X498">
        <f t="shared" si="208"/>
        <v>5.8860446192462303</v>
      </c>
      <c r="Y498">
        <f t="shared" si="209"/>
        <v>34.8665261671959</v>
      </c>
      <c r="Z498">
        <f t="shared" si="210"/>
        <v>15.926236232999811</v>
      </c>
      <c r="AA498">
        <f t="shared" si="211"/>
        <v>1.628488136141383</v>
      </c>
      <c r="AB498">
        <f t="shared" si="212"/>
        <v>0.98965872477149586</v>
      </c>
      <c r="AC498">
        <f t="shared" si="213"/>
        <v>2.3234203834401761</v>
      </c>
      <c r="AD498">
        <f t="shared" si="214"/>
        <v>3453.38</v>
      </c>
      <c r="AE498">
        <f t="shared" si="215"/>
        <v>23.783688305381933</v>
      </c>
      <c r="AF498">
        <f t="shared" si="216"/>
        <v>85.719286976168974</v>
      </c>
      <c r="AG498">
        <f t="shared" si="217"/>
        <v>324.29194289987362</v>
      </c>
      <c r="AH498">
        <f t="shared" si="218"/>
        <v>1.3669130030241156E-5</v>
      </c>
      <c r="AI498">
        <f t="shared" si="219"/>
        <v>1.4332759048055102E-2</v>
      </c>
      <c r="AJ498">
        <f t="shared" si="220"/>
        <v>4077.3972518532869</v>
      </c>
      <c r="AK498">
        <f t="shared" si="221"/>
        <v>6.9110446559728747</v>
      </c>
      <c r="AL498">
        <f t="shared" si="222"/>
        <v>1.2940753409958516E-2</v>
      </c>
      <c r="AM498">
        <f t="shared" si="223"/>
        <v>-1.0934931282428867E-2</v>
      </c>
    </row>
    <row r="499" spans="12:39" x14ac:dyDescent="0.25">
      <c r="L499">
        <f xml:space="preserve"> L498+$K$5</f>
        <v>0.49400000000000038</v>
      </c>
      <c r="M499" s="36">
        <f t="shared" si="198"/>
        <v>6485105.9000000004</v>
      </c>
      <c r="N499">
        <f t="shared" si="197"/>
        <v>64.851059000000006</v>
      </c>
      <c r="O499">
        <f t="shared" si="199"/>
        <v>3.6224260003386813E-2</v>
      </c>
      <c r="P499">
        <f t="shared" si="200"/>
        <v>6.6009496745574159E-2</v>
      </c>
      <c r="Q499">
        <f t="shared" si="201"/>
        <v>0.39099175466614144</v>
      </c>
      <c r="R499">
        <f t="shared" si="202"/>
        <v>0.17861330443029391</v>
      </c>
      <c r="S499">
        <f t="shared" si="203"/>
        <v>1.828098767368426E-2</v>
      </c>
      <c r="T499">
        <f t="shared" si="204"/>
        <v>1.1101760213729949E-2</v>
      </c>
      <c r="U499">
        <f t="shared" si="205"/>
        <v>2.6057242037328711E-2</v>
      </c>
      <c r="V499">
        <f t="shared" si="206"/>
        <v>535.29572701431186</v>
      </c>
      <c r="W499">
        <f t="shared" si="207"/>
        <v>3.230097734284108</v>
      </c>
      <c r="X499">
        <f t="shared" si="208"/>
        <v>5.8860312359501172</v>
      </c>
      <c r="Y499">
        <f t="shared" si="209"/>
        <v>34.864523961367098</v>
      </c>
      <c r="Z499">
        <f t="shared" si="210"/>
        <v>15.926852057139296</v>
      </c>
      <c r="AA499">
        <f t="shared" si="211"/>
        <v>1.6301058147142928</v>
      </c>
      <c r="AB499">
        <f t="shared" si="212"/>
        <v>0.98993797277244111</v>
      </c>
      <c r="AC499">
        <f t="shared" si="213"/>
        <v>2.3235102237726535</v>
      </c>
      <c r="AD499">
        <f t="shared" si="214"/>
        <v>3453.38</v>
      </c>
      <c r="AE499">
        <f t="shared" si="215"/>
        <v>23.782632744681869</v>
      </c>
      <c r="AF499">
        <f t="shared" si="216"/>
        <v>85.691832812732812</v>
      </c>
      <c r="AG499">
        <f t="shared" si="217"/>
        <v>324.31172597103063</v>
      </c>
      <c r="AH499">
        <f t="shared" si="218"/>
        <v>1.366705957047757E-5</v>
      </c>
      <c r="AI499">
        <f t="shared" si="219"/>
        <v>1.4334227088448549E-2</v>
      </c>
      <c r="AJ499">
        <f t="shared" si="220"/>
        <v>4077.0111142096362</v>
      </c>
      <c r="AK499">
        <f t="shared" si="221"/>
        <v>6.9127349586411224</v>
      </c>
      <c r="AL499">
        <f t="shared" si="222"/>
        <v>1.2917814560366473E-2</v>
      </c>
      <c r="AM499">
        <f t="shared" si="223"/>
        <v>-1.0919379519573677E-2</v>
      </c>
    </row>
    <row r="500" spans="12:39" x14ac:dyDescent="0.25">
      <c r="L500">
        <f xml:space="preserve"> L499+$K$5</f>
        <v>0.49500000000000038</v>
      </c>
      <c r="M500" s="36">
        <f t="shared" si="198"/>
        <v>6485045.6000000006</v>
      </c>
      <c r="N500">
        <f t="shared" si="197"/>
        <v>64.850456000000008</v>
      </c>
      <c r="O500">
        <f t="shared" si="199"/>
        <v>3.6209548011522708E-2</v>
      </c>
      <c r="P500">
        <f t="shared" si="200"/>
        <v>6.6006804196972066E-2</v>
      </c>
      <c r="Q500">
        <f t="shared" si="201"/>
        <v>0.39095425303660697</v>
      </c>
      <c r="R500">
        <f t="shared" si="202"/>
        <v>0.17861330443029391</v>
      </c>
      <c r="S500">
        <f t="shared" si="203"/>
        <v>1.8298392214150454E-2</v>
      </c>
      <c r="T500">
        <f t="shared" si="204"/>
        <v>1.1104452762332037E-2</v>
      </c>
      <c r="U500">
        <f t="shared" si="205"/>
        <v>2.6057242037328711E-2</v>
      </c>
      <c r="V500">
        <f t="shared" si="206"/>
        <v>535.30179364187404</v>
      </c>
      <c r="W500">
        <f t="shared" si="207"/>
        <v>3.2289103942987434</v>
      </c>
      <c r="X500">
        <f t="shared" si="208"/>
        <v>5.8860181325163774</v>
      </c>
      <c r="Y500">
        <f t="shared" si="209"/>
        <v>34.862524407194769</v>
      </c>
      <c r="Z500">
        <f t="shared" si="210"/>
        <v>15.927466287386252</v>
      </c>
      <c r="AA500">
        <f t="shared" si="211"/>
        <v>1.6317206942330171</v>
      </c>
      <c r="AB500">
        <f t="shared" si="212"/>
        <v>0.99021625279286385</v>
      </c>
      <c r="AC500">
        <f t="shared" si="213"/>
        <v>2.3235998315779769</v>
      </c>
      <c r="AD500">
        <f t="shared" si="214"/>
        <v>3453.38</v>
      </c>
      <c r="AE500">
        <f t="shared" si="215"/>
        <v>23.781591271839059</v>
      </c>
      <c r="AF500">
        <f t="shared" si="216"/>
        <v>85.664752485604367</v>
      </c>
      <c r="AG500">
        <f t="shared" si="217"/>
        <v>324.33177020750946</v>
      </c>
      <c r="AH500">
        <f t="shared" si="218"/>
        <v>1.3665016961061963E-5</v>
      </c>
      <c r="AI500">
        <f t="shared" si="219"/>
        <v>1.4335675747133748E-2</v>
      </c>
      <c r="AJ500">
        <f t="shared" si="220"/>
        <v>4076.6301491294362</v>
      </c>
      <c r="AK500">
        <f t="shared" si="221"/>
        <v>6.9144031807079349</v>
      </c>
      <c r="AL500">
        <f t="shared" si="222"/>
        <v>1.2894916948980104E-2</v>
      </c>
      <c r="AM500">
        <f t="shared" si="223"/>
        <v>-1.0903848068931779E-2</v>
      </c>
    </row>
    <row r="501" spans="12:39" x14ac:dyDescent="0.25">
      <c r="L501">
        <f xml:space="preserve"> L500+$K$5</f>
        <v>0.49600000000000039</v>
      </c>
      <c r="M501" s="36">
        <f t="shared" si="198"/>
        <v>6484985.1781818187</v>
      </c>
      <c r="N501">
        <f t="shared" si="197"/>
        <v>64.849851781818188</v>
      </c>
      <c r="O501">
        <f t="shared" si="199"/>
        <v>3.6194856945625603E-2</v>
      </c>
      <c r="P501">
        <f t="shared" si="200"/>
        <v>6.6004121573008709E-2</v>
      </c>
      <c r="Q501">
        <f t="shared" si="201"/>
        <v>0.39091682303292269</v>
      </c>
      <c r="R501">
        <f t="shared" si="202"/>
        <v>0.17861330443029391</v>
      </c>
      <c r="S501">
        <f t="shared" si="203"/>
        <v>1.8315765904010912E-2</v>
      </c>
      <c r="T501">
        <f t="shared" si="204"/>
        <v>1.1107135386295389E-2</v>
      </c>
      <c r="U501">
        <f t="shared" si="205"/>
        <v>2.6057242037328711E-2</v>
      </c>
      <c r="V501">
        <f t="shared" si="206"/>
        <v>535.30777894952348</v>
      </c>
      <c r="W501">
        <f t="shared" si="207"/>
        <v>3.227724496651716</v>
      </c>
      <c r="X501">
        <f t="shared" si="208"/>
        <v>5.8860053073624856</v>
      </c>
      <c r="Y501">
        <f t="shared" si="209"/>
        <v>34.860527498482682</v>
      </c>
      <c r="Z501">
        <f t="shared" si="210"/>
        <v>15.928078925789094</v>
      </c>
      <c r="AA501">
        <f t="shared" si="211"/>
        <v>1.6333327790775847</v>
      </c>
      <c r="AB501">
        <f t="shared" si="212"/>
        <v>0.99049356729963711</v>
      </c>
      <c r="AC501">
        <f t="shared" si="213"/>
        <v>2.323689207154982</v>
      </c>
      <c r="AD501">
        <f t="shared" si="214"/>
        <v>3453.38</v>
      </c>
      <c r="AE501">
        <f t="shared" si="215"/>
        <v>23.780563827211736</v>
      </c>
      <c r="AF501">
        <f t="shared" si="216"/>
        <v>85.638044143708058</v>
      </c>
      <c r="AG501">
        <f t="shared" si="217"/>
        <v>324.35207424292662</v>
      </c>
      <c r="AH501">
        <f t="shared" si="218"/>
        <v>1.3663002076266503E-5</v>
      </c>
      <c r="AI501">
        <f t="shared" si="219"/>
        <v>1.4337105098612735E-2</v>
      </c>
      <c r="AJ501">
        <f t="shared" si="220"/>
        <v>4076.2543340299067</v>
      </c>
      <c r="AK501">
        <f t="shared" si="221"/>
        <v>6.9160493986041534</v>
      </c>
      <c r="AL501">
        <f t="shared" si="222"/>
        <v>1.2872060725009248E-2</v>
      </c>
      <c r="AM501">
        <f t="shared" si="223"/>
        <v>-1.0888337063171934E-2</v>
      </c>
    </row>
    <row r="502" spans="12:39" x14ac:dyDescent="0.25">
      <c r="L502">
        <f xml:space="preserve"> L501+$K$5</f>
        <v>0.49700000000000039</v>
      </c>
      <c r="M502" s="36">
        <f t="shared" si="198"/>
        <v>6484924.6345454548</v>
      </c>
      <c r="N502">
        <f t="shared" si="197"/>
        <v>64.849246345454546</v>
      </c>
      <c r="O502">
        <f t="shared" si="199"/>
        <v>3.618018677814952E-2</v>
      </c>
      <c r="P502">
        <f t="shared" si="200"/>
        <v>6.6001448845467617E-2</v>
      </c>
      <c r="Q502">
        <f t="shared" si="201"/>
        <v>0.39087946451534727</v>
      </c>
      <c r="R502">
        <f t="shared" si="202"/>
        <v>0.17861330443029391</v>
      </c>
      <c r="S502">
        <f t="shared" si="203"/>
        <v>1.8333108799028084E-2</v>
      </c>
      <c r="T502">
        <f t="shared" si="204"/>
        <v>1.1109808113836479E-2</v>
      </c>
      <c r="U502">
        <f t="shared" si="205"/>
        <v>2.6057242037328711E-2</v>
      </c>
      <c r="V502">
        <f t="shared" si="206"/>
        <v>535.31368326794404</v>
      </c>
      <c r="W502">
        <f t="shared" si="207"/>
        <v>3.2265400399116331</v>
      </c>
      <c r="X502">
        <f t="shared" si="208"/>
        <v>5.8859927589067196</v>
      </c>
      <c r="Y502">
        <f t="shared" si="209"/>
        <v>34.858533229012018</v>
      </c>
      <c r="Z502">
        <f t="shared" si="210"/>
        <v>15.928689974406621</v>
      </c>
      <c r="AA502">
        <f t="shared" si="211"/>
        <v>1.6349420736502294</v>
      </c>
      <c r="AB502">
        <f t="shared" si="212"/>
        <v>0.99076991876330889</v>
      </c>
      <c r="AC502">
        <f t="shared" si="213"/>
        <v>2.3237783508040191</v>
      </c>
      <c r="AD502">
        <f t="shared" si="214"/>
        <v>3453.38</v>
      </c>
      <c r="AE502">
        <f t="shared" si="215"/>
        <v>23.779550351288393</v>
      </c>
      <c r="AF502">
        <f t="shared" si="216"/>
        <v>85.61170594517813</v>
      </c>
      <c r="AG502">
        <f t="shared" si="217"/>
        <v>324.37263671719404</v>
      </c>
      <c r="AH502">
        <f t="shared" si="218"/>
        <v>1.3661014790786355E-5</v>
      </c>
      <c r="AI502">
        <f t="shared" si="219"/>
        <v>1.4338515217365172E-2</v>
      </c>
      <c r="AJ502">
        <f t="shared" si="220"/>
        <v>4075.8836463905245</v>
      </c>
      <c r="AK502">
        <f t="shared" si="221"/>
        <v>6.9176736889064783</v>
      </c>
      <c r="AL502">
        <f t="shared" si="222"/>
        <v>1.2849246034692495E-2</v>
      </c>
      <c r="AM502">
        <f t="shared" si="223"/>
        <v>-1.0872846632662097E-2</v>
      </c>
    </row>
    <row r="503" spans="12:39" x14ac:dyDescent="0.25">
      <c r="L503">
        <f xml:space="preserve"> L502+$K$5</f>
        <v>0.49800000000000039</v>
      </c>
      <c r="M503" s="36">
        <f t="shared" si="198"/>
        <v>6484863.9690909097</v>
      </c>
      <c r="N503">
        <f t="shared" si="197"/>
        <v>64.848639690909096</v>
      </c>
      <c r="O503">
        <f t="shared" si="199"/>
        <v>3.6165537481372842E-2</v>
      </c>
      <c r="P503">
        <f t="shared" si="200"/>
        <v>6.5998785986110933E-2</v>
      </c>
      <c r="Q503">
        <f t="shared" si="201"/>
        <v>0.39084217734372384</v>
      </c>
      <c r="R503">
        <f t="shared" si="202"/>
        <v>0.17861330443029391</v>
      </c>
      <c r="S503">
        <f t="shared" si="203"/>
        <v>1.8350420955161446E-2</v>
      </c>
      <c r="T503">
        <f t="shared" si="204"/>
        <v>1.1112470973193164E-2</v>
      </c>
      <c r="U503">
        <f t="shared" si="205"/>
        <v>2.6057242037328711E-2</v>
      </c>
      <c r="V503">
        <f t="shared" si="206"/>
        <v>535.31950692736109</v>
      </c>
      <c r="W503">
        <f t="shared" si="207"/>
        <v>3.2253570226313344</v>
      </c>
      <c r="X503">
        <f t="shared" si="208"/>
        <v>5.8859804855681874</v>
      </c>
      <c r="Y503">
        <f t="shared" si="209"/>
        <v>34.856541592541781</v>
      </c>
      <c r="Z503">
        <f t="shared" si="210"/>
        <v>15.92929943530784</v>
      </c>
      <c r="AA503">
        <f t="shared" si="211"/>
        <v>1.6365485823750143</v>
      </c>
      <c r="AB503">
        <f t="shared" si="212"/>
        <v>0.99104530965800774</v>
      </c>
      <c r="AC503">
        <f t="shared" si="213"/>
        <v>2.3238672628269281</v>
      </c>
      <c r="AD503">
        <f t="shared" si="214"/>
        <v>3453.38</v>
      </c>
      <c r="AE503">
        <f t="shared" si="215"/>
        <v>23.778550784688438</v>
      </c>
      <c r="AF503">
        <f t="shared" si="216"/>
        <v>85.585736057309262</v>
      </c>
      <c r="AG503">
        <f t="shared" si="217"/>
        <v>324.39345627649521</v>
      </c>
      <c r="AH503">
        <f t="shared" si="218"/>
        <v>1.3659054979739129E-5</v>
      </c>
      <c r="AI503">
        <f t="shared" si="219"/>
        <v>1.4339906177845732E-2</v>
      </c>
      <c r="AJ503">
        <f t="shared" si="220"/>
        <v>4075.5180637531034</v>
      </c>
      <c r="AK503">
        <f t="shared" si="221"/>
        <v>6.9192761283330615</v>
      </c>
      <c r="AL503">
        <f t="shared" si="222"/>
        <v>1.2826473021319671E-2</v>
      </c>
      <c r="AM503">
        <f t="shared" si="223"/>
        <v>-1.0857376905491788E-2</v>
      </c>
    </row>
    <row r="504" spans="12:39" x14ac:dyDescent="0.25">
      <c r="L504">
        <f xml:space="preserve"> L503+$K$5</f>
        <v>0.49900000000000039</v>
      </c>
      <c r="M504" s="36">
        <f t="shared" si="198"/>
        <v>6484803.1818181826</v>
      </c>
      <c r="N504">
        <f t="shared" si="197"/>
        <v>64.848031818181838</v>
      </c>
      <c r="O504">
        <f t="shared" si="199"/>
        <v>3.6150909027401368E-2</v>
      </c>
      <c r="P504">
        <f t="shared" si="200"/>
        <v>6.5996132966680318E-2</v>
      </c>
      <c r="Q504">
        <f t="shared" si="201"/>
        <v>0.39080496137748905</v>
      </c>
      <c r="R504">
        <f t="shared" si="202"/>
        <v>0.17861330443029391</v>
      </c>
      <c r="S504">
        <f t="shared" si="203"/>
        <v>1.8367702428563535E-2</v>
      </c>
      <c r="T504">
        <f t="shared" si="204"/>
        <v>1.1115123992623781E-2</v>
      </c>
      <c r="U504">
        <f t="shared" si="205"/>
        <v>2.6057242037328711E-2</v>
      </c>
      <c r="V504">
        <f t="shared" si="206"/>
        <v>535.32525025753398</v>
      </c>
      <c r="W504">
        <f t="shared" si="207"/>
        <v>3.2241754433481287</v>
      </c>
      <c r="X504">
        <f t="shared" si="208"/>
        <v>5.8859684857668437</v>
      </c>
      <c r="Y504">
        <f t="shared" si="209"/>
        <v>34.854552582809234</v>
      </c>
      <c r="Z504">
        <f t="shared" si="210"/>
        <v>15.929907310571801</v>
      </c>
      <c r="AA504">
        <f t="shared" si="211"/>
        <v>1.6381523096974608</v>
      </c>
      <c r="AB504">
        <f t="shared" si="212"/>
        <v>0.99131974246134957</v>
      </c>
      <c r="AC504">
        <f t="shared" si="213"/>
        <v>2.3239559435270141</v>
      </c>
      <c r="AD504">
        <f t="shared" si="214"/>
        <v>3453.38</v>
      </c>
      <c r="AE504">
        <f t="shared" si="215"/>
        <v>23.777565068162996</v>
      </c>
      <c r="AF504">
        <f t="shared" si="216"/>
        <v>85.560132656509509</v>
      </c>
      <c r="AG504">
        <f t="shared" si="217"/>
        <v>324.4145315732643</v>
      </c>
      <c r="AH504">
        <f t="shared" si="218"/>
        <v>1.3657122518664744E-5</v>
      </c>
      <c r="AI504">
        <f t="shared" si="219"/>
        <v>1.4341278054481496E-2</v>
      </c>
      <c r="AJ504">
        <f t="shared" si="220"/>
        <v>4075.1575637219057</v>
      </c>
      <c r="AK504">
        <f t="shared" si="221"/>
        <v>6.9208567937387553</v>
      </c>
      <c r="AL504">
        <f t="shared" si="222"/>
        <v>1.280374182525449E-2</v>
      </c>
      <c r="AM504">
        <f t="shared" si="223"/>
        <v>-1.084192800749351E-2</v>
      </c>
    </row>
    <row r="505" spans="12:39" x14ac:dyDescent="0.25">
      <c r="L505">
        <f xml:space="preserve"> L504+$K$5</f>
        <v>0.50000000000000033</v>
      </c>
      <c r="M505" s="36">
        <f t="shared" si="198"/>
        <v>6484742.2727272734</v>
      </c>
      <c r="N505">
        <f t="shared" si="197"/>
        <v>64.847422727272743</v>
      </c>
      <c r="O505">
        <f t="shared" si="199"/>
        <v>3.6136301388171359E-2</v>
      </c>
      <c r="P505">
        <f t="shared" si="200"/>
        <v>6.599348975889785E-2</v>
      </c>
      <c r="Q505">
        <f t="shared" si="201"/>
        <v>0.39076781647568165</v>
      </c>
      <c r="R505">
        <f t="shared" si="202"/>
        <v>0.17861330443029391</v>
      </c>
      <c r="S505">
        <f t="shared" si="203"/>
        <v>1.8384953275576005E-2</v>
      </c>
      <c r="T505">
        <f t="shared" si="204"/>
        <v>1.1117767200406243E-2</v>
      </c>
      <c r="U505">
        <f t="shared" si="205"/>
        <v>2.6057242037328711E-2</v>
      </c>
      <c r="V505">
        <f t="shared" si="206"/>
        <v>535.33091358774891</v>
      </c>
      <c r="W505">
        <f t="shared" si="207"/>
        <v>3.2229953005840235</v>
      </c>
      <c r="X505">
        <f t="shared" si="208"/>
        <v>5.8859567579235037</v>
      </c>
      <c r="Y505">
        <f t="shared" si="209"/>
        <v>34.852566193530272</v>
      </c>
      <c r="Z505">
        <f t="shared" si="210"/>
        <v>15.9305136022874</v>
      </c>
      <c r="AA505">
        <f t="shared" si="211"/>
        <v>1.639753260084176</v>
      </c>
      <c r="AB505">
        <f t="shared" si="212"/>
        <v>0.99159321965434233</v>
      </c>
      <c r="AC505">
        <f t="shared" si="213"/>
        <v>2.3240443932090185</v>
      </c>
      <c r="AD505">
        <f t="shared" si="214"/>
        <v>3453.38</v>
      </c>
      <c r="AE505">
        <f t="shared" si="215"/>
        <v>23.776593142595495</v>
      </c>
      <c r="AF505">
        <f t="shared" si="216"/>
        <v>85.534893928252302</v>
      </c>
      <c r="AG505">
        <f t="shared" si="217"/>
        <v>324.43586126616219</v>
      </c>
      <c r="AH505">
        <f t="shared" si="218"/>
        <v>1.365521728352478E-5</v>
      </c>
      <c r="AI505">
        <f t="shared" si="219"/>
        <v>1.4342630921669309E-2</v>
      </c>
      <c r="AJ505">
        <f t="shared" si="220"/>
        <v>4074.802123963746</v>
      </c>
      <c r="AK505">
        <f t="shared" si="221"/>
        <v>6.9224157621107452</v>
      </c>
      <c r="AL505">
        <f t="shared" si="222"/>
        <v>1.2781052583956936E-2</v>
      </c>
      <c r="AM505">
        <f t="shared" si="223"/>
        <v>-1.0826500062265295E-2</v>
      </c>
    </row>
    <row r="506" spans="12:39" x14ac:dyDescent="0.25">
      <c r="L506">
        <f xml:space="preserve"> L505+$K$5</f>
        <v>0.50100000000000033</v>
      </c>
      <c r="M506" s="36">
        <f t="shared" si="198"/>
        <v>6484681.2418181822</v>
      </c>
      <c r="N506">
        <f t="shared" si="197"/>
        <v>64.846812418181827</v>
      </c>
      <c r="O506">
        <f t="shared" si="199"/>
        <v>3.612171453545255E-2</v>
      </c>
      <c r="P506">
        <f t="shared" si="200"/>
        <v>6.5990856334466955E-2</v>
      </c>
      <c r="Q506">
        <f t="shared" si="201"/>
        <v>0.39073074249695133</v>
      </c>
      <c r="R506">
        <f t="shared" si="202"/>
        <v>0.17861330443029391</v>
      </c>
      <c r="S506">
        <f t="shared" si="203"/>
        <v>1.8402173552725713E-2</v>
      </c>
      <c r="T506">
        <f t="shared" si="204"/>
        <v>1.1120400624837141E-2</v>
      </c>
      <c r="U506">
        <f t="shared" si="205"/>
        <v>2.6057242037328711E-2</v>
      </c>
      <c r="V506">
        <f t="shared" si="206"/>
        <v>535.33649724681152</v>
      </c>
      <c r="W506">
        <f t="shared" si="207"/>
        <v>3.2218165928459657</v>
      </c>
      <c r="X506">
        <f t="shared" si="208"/>
        <v>5.8859453004598707</v>
      </c>
      <c r="Y506">
        <f t="shared" si="209"/>
        <v>34.850582418399881</v>
      </c>
      <c r="Z506">
        <f t="shared" si="210"/>
        <v>15.93111831255324</v>
      </c>
      <c r="AA506">
        <f t="shared" si="211"/>
        <v>1.6413514380224892</v>
      </c>
      <c r="AB506">
        <f t="shared" si="212"/>
        <v>0.99186574372129455</v>
      </c>
      <c r="AC506">
        <f t="shared" si="213"/>
        <v>2.3241326121790986</v>
      </c>
      <c r="AD506">
        <f t="shared" si="214"/>
        <v>3453.38</v>
      </c>
      <c r="AE506">
        <f t="shared" si="215"/>
        <v>23.775634949002495</v>
      </c>
      <c r="AF506">
        <f t="shared" si="216"/>
        <v>85.510018067031922</v>
      </c>
      <c r="AG506">
        <f t="shared" si="217"/>
        <v>324.45744402005829</v>
      </c>
      <c r="AH506">
        <f t="shared" si="218"/>
        <v>1.3653339150702159E-5</v>
      </c>
      <c r="AI506">
        <f t="shared" si="219"/>
        <v>1.4343964853773294E-2</v>
      </c>
      <c r="AJ506">
        <f t="shared" si="220"/>
        <v>4074.4517222081031</v>
      </c>
      <c r="AK506">
        <f t="shared" si="221"/>
        <v>6.9239531105637777</v>
      </c>
      <c r="AL506">
        <f t="shared" si="222"/>
        <v>1.275840543200548E-2</v>
      </c>
      <c r="AM506">
        <f t="shared" si="223"/>
        <v>-1.0811093191191529E-2</v>
      </c>
    </row>
    <row r="507" spans="12:39" x14ac:dyDescent="0.25">
      <c r="L507">
        <f xml:space="preserve"> L506+$K$5</f>
        <v>0.50200000000000033</v>
      </c>
      <c r="M507" s="36">
        <f t="shared" si="198"/>
        <v>6484620.0890909098</v>
      </c>
      <c r="N507">
        <f t="shared" si="197"/>
        <v>64.846200890909103</v>
      </c>
      <c r="O507">
        <f t="shared" si="199"/>
        <v>3.6107148440851132E-2</v>
      </c>
      <c r="P507">
        <f t="shared" si="200"/>
        <v>6.5988232665073254E-2</v>
      </c>
      <c r="Q507">
        <f t="shared" si="201"/>
        <v>0.39069373929956741</v>
      </c>
      <c r="R507">
        <f t="shared" si="202"/>
        <v>0.17861330443029391</v>
      </c>
      <c r="S507">
        <f t="shared" si="203"/>
        <v>1.8419363316720835E-2</v>
      </c>
      <c r="T507">
        <f t="shared" si="204"/>
        <v>1.1123024294230843E-2</v>
      </c>
      <c r="U507">
        <f t="shared" si="205"/>
        <v>2.6057242037328711E-2</v>
      </c>
      <c r="V507">
        <f t="shared" si="206"/>
        <v>535.34200156303973</v>
      </c>
      <c r="W507">
        <f t="shared" si="207"/>
        <v>3.2206393186260596</v>
      </c>
      <c r="X507">
        <f t="shared" si="208"/>
        <v>5.8859341117985471</v>
      </c>
      <c r="Y507">
        <f t="shared" si="209"/>
        <v>34.848601251092468</v>
      </c>
      <c r="Z507">
        <f t="shared" si="210"/>
        <v>15.931721443477432</v>
      </c>
      <c r="AA507">
        <f t="shared" si="211"/>
        <v>1.6429468480200831</v>
      </c>
      <c r="AB507">
        <f t="shared" si="212"/>
        <v>0.99213731714971976</v>
      </c>
      <c r="AC507">
        <f t="shared" si="213"/>
        <v>2.3242206007447987</v>
      </c>
      <c r="AD507">
        <f t="shared" si="214"/>
        <v>3453.38</v>
      </c>
      <c r="AE507">
        <f t="shared" si="215"/>
        <v>23.77469042853436</v>
      </c>
      <c r="AF507">
        <f t="shared" si="216"/>
        <v>85.48550327631672</v>
      </c>
      <c r="AG507">
        <f t="shared" si="217"/>
        <v>324.47927850600763</v>
      </c>
      <c r="AH507">
        <f t="shared" si="218"/>
        <v>1.3651487997000806E-5</v>
      </c>
      <c r="AI507">
        <f t="shared" si="219"/>
        <v>1.4345279925122228E-2</v>
      </c>
      <c r="AJ507">
        <f t="shared" si="220"/>
        <v>4074.1063362472482</v>
      </c>
      <c r="AK507">
        <f t="shared" si="221"/>
        <v>6.9254689163357606</v>
      </c>
      <c r="AL507">
        <f t="shared" si="222"/>
        <v>1.2735800501119629E-2</v>
      </c>
      <c r="AM507">
        <f t="shared" si="223"/>
        <v>-1.0795707513465052E-2</v>
      </c>
    </row>
    <row r="508" spans="12:39" x14ac:dyDescent="0.25">
      <c r="L508">
        <f xml:space="preserve"> L507+$K$5</f>
        <v>0.50300000000000034</v>
      </c>
      <c r="M508" s="36">
        <f t="shared" si="198"/>
        <v>6484558.8145454554</v>
      </c>
      <c r="N508">
        <f t="shared" si="197"/>
        <v>64.845588145454556</v>
      </c>
      <c r="O508">
        <f t="shared" si="199"/>
        <v>3.6092603075812704E-2</v>
      </c>
      <c r="P508">
        <f t="shared" si="200"/>
        <v>6.5985618722385508E-2</v>
      </c>
      <c r="Q508">
        <f t="shared" si="201"/>
        <v>0.39065680674142728</v>
      </c>
      <c r="R508">
        <f t="shared" si="202"/>
        <v>0.17861330443029391</v>
      </c>
      <c r="S508">
        <f t="shared" si="203"/>
        <v>1.8436522624447019E-2</v>
      </c>
      <c r="T508">
        <f t="shared" si="204"/>
        <v>1.1125638236918596E-2</v>
      </c>
      <c r="U508">
        <f t="shared" si="205"/>
        <v>2.6057242037328711E-2</v>
      </c>
      <c r="V508">
        <f t="shared" si="206"/>
        <v>535.34742686425659</v>
      </c>
      <c r="W508">
        <f t="shared" si="207"/>
        <v>3.2194634764018057</v>
      </c>
      <c r="X508">
        <f t="shared" si="208"/>
        <v>5.8859231903630667</v>
      </c>
      <c r="Y508">
        <f t="shared" si="209"/>
        <v>34.846622685262332</v>
      </c>
      <c r="Z508">
        <f t="shared" si="210"/>
        <v>15.932322997177446</v>
      </c>
      <c r="AA508">
        <f t="shared" si="211"/>
        <v>1.6445394946046357</v>
      </c>
      <c r="AB508">
        <f t="shared" si="212"/>
        <v>0.99240794243024455</v>
      </c>
      <c r="AC508">
        <f t="shared" si="213"/>
        <v>2.32430835921503</v>
      </c>
      <c r="AD508">
        <f t="shared" si="214"/>
        <v>3453.38</v>
      </c>
      <c r="AE508">
        <f t="shared" si="215"/>
        <v>23.773759522475878</v>
      </c>
      <c r="AF508">
        <f t="shared" si="216"/>
        <v>85.461347768500076</v>
      </c>
      <c r="AG508">
        <f t="shared" si="217"/>
        <v>324.50136340122617</v>
      </c>
      <c r="AH508">
        <f t="shared" si="218"/>
        <v>1.3649663699645157E-5</v>
      </c>
      <c r="AI508">
        <f t="shared" si="219"/>
        <v>1.4346576210006973E-2</v>
      </c>
      <c r="AJ508">
        <f t="shared" si="220"/>
        <v>4073.7659439362828</v>
      </c>
      <c r="AK508">
        <f t="shared" si="221"/>
        <v>6.9269632567832993</v>
      </c>
      <c r="AL508">
        <f t="shared" si="222"/>
        <v>1.2713237920182544E-2</v>
      </c>
      <c r="AM508">
        <f t="shared" si="223"/>
        <v>-1.0780343146109202E-2</v>
      </c>
    </row>
    <row r="509" spans="12:39" x14ac:dyDescent="0.25">
      <c r="L509">
        <f xml:space="preserve"> L508+$K$5</f>
        <v>0.50400000000000034</v>
      </c>
      <c r="M509" s="36">
        <f t="shared" si="198"/>
        <v>6484497.4181818189</v>
      </c>
      <c r="N509">
        <f t="shared" si="197"/>
        <v>64.844974181818188</v>
      </c>
      <c r="O509">
        <f t="shared" si="199"/>
        <v>3.6078078411625192E-2</v>
      </c>
      <c r="P509">
        <f t="shared" si="200"/>
        <v>6.5983014478056476E-2</v>
      </c>
      <c r="Q509">
        <f t="shared" si="201"/>
        <v>0.39061994468006517</v>
      </c>
      <c r="R509">
        <f t="shared" si="202"/>
        <v>0.17861330443029391</v>
      </c>
      <c r="S509">
        <f t="shared" si="203"/>
        <v>1.845365153296356E-2</v>
      </c>
      <c r="T509">
        <f t="shared" si="204"/>
        <v>1.1128242481247623E-2</v>
      </c>
      <c r="U509">
        <f t="shared" si="205"/>
        <v>2.6057242037328711E-2</v>
      </c>
      <c r="V509">
        <f t="shared" si="206"/>
        <v>535.35277347778333</v>
      </c>
      <c r="W509">
        <f t="shared" si="207"/>
        <v>3.2182890646363189</v>
      </c>
      <c r="X509">
        <f t="shared" si="208"/>
        <v>5.8859125345778995</v>
      </c>
      <c r="Y509">
        <f t="shared" si="209"/>
        <v>34.844646714544034</v>
      </c>
      <c r="Z509">
        <f t="shared" si="210"/>
        <v>15.932922975779924</v>
      </c>
      <c r="AA509">
        <f t="shared" si="211"/>
        <v>1.6461293823234582</v>
      </c>
      <c r="AB509">
        <f t="shared" si="212"/>
        <v>0.99267762205651433</v>
      </c>
      <c r="AC509">
        <f t="shared" si="213"/>
        <v>2.3243958879000397</v>
      </c>
      <c r="AD509">
        <f t="shared" si="214"/>
        <v>3453.38</v>
      </c>
      <c r="AE509">
        <f t="shared" si="215"/>
        <v>23.772842172247053</v>
      </c>
      <c r="AF509">
        <f t="shared" si="216"/>
        <v>85.4375497648589</v>
      </c>
      <c r="AG509">
        <f t="shared" si="217"/>
        <v>324.52369738907402</v>
      </c>
      <c r="AH509">
        <f t="shared" si="218"/>
        <v>1.3647866136279685E-5</v>
      </c>
      <c r="AI509">
        <f t="shared" si="219"/>
        <v>1.4347853782678104E-2</v>
      </c>
      <c r="AJ509">
        <f t="shared" si="220"/>
        <v>4073.4305231932767</v>
      </c>
      <c r="AK509">
        <f t="shared" si="221"/>
        <v>6.9284362093771366</v>
      </c>
      <c r="AL509">
        <f t="shared" si="222"/>
        <v>1.2690717815262816E-2</v>
      </c>
      <c r="AM509">
        <f t="shared" si="223"/>
        <v>-1.0765000203997521E-2</v>
      </c>
    </row>
    <row r="510" spans="12:39" x14ac:dyDescent="0.25">
      <c r="L510">
        <f xml:space="preserve"> L509+$K$5</f>
        <v>0.50500000000000034</v>
      </c>
      <c r="M510" s="36">
        <f t="shared" si="198"/>
        <v>6484435.9000000004</v>
      </c>
      <c r="N510">
        <f t="shared" si="197"/>
        <v>64.844359000000011</v>
      </c>
      <c r="O510">
        <f t="shared" si="199"/>
        <v>3.6063574419421748E-2</v>
      </c>
      <c r="P510">
        <f t="shared" si="200"/>
        <v>6.5980419903723872E-2</v>
      </c>
      <c r="Q510">
        <f t="shared" si="201"/>
        <v>0.39058315297266044</v>
      </c>
      <c r="R510">
        <f t="shared" si="202"/>
        <v>0.17861330443029391</v>
      </c>
      <c r="S510">
        <f t="shared" si="203"/>
        <v>1.8470750099499611E-2</v>
      </c>
      <c r="T510">
        <f t="shared" si="204"/>
        <v>1.1130837055580232E-2</v>
      </c>
      <c r="U510">
        <f t="shared" si="205"/>
        <v>2.6057242037328711E-2</v>
      </c>
      <c r="V510">
        <f t="shared" si="206"/>
        <v>535.35804173043266</v>
      </c>
      <c r="W510">
        <f t="shared" si="207"/>
        <v>3.2171160817785545</v>
      </c>
      <c r="X510">
        <f t="shared" si="208"/>
        <v>5.8859021428684946</v>
      </c>
      <c r="Y510">
        <f t="shared" si="209"/>
        <v>34.842673332552785</v>
      </c>
      <c r="Z510">
        <f t="shared" si="210"/>
        <v>15.93352138142054</v>
      </c>
      <c r="AA510">
        <f t="shared" si="211"/>
        <v>1.6477165157431397</v>
      </c>
      <c r="AB510">
        <f t="shared" si="212"/>
        <v>0.99294635852510127</v>
      </c>
      <c r="AC510">
        <f t="shared" si="213"/>
        <v>2.3244831871113933</v>
      </c>
      <c r="AD510">
        <f t="shared" si="214"/>
        <v>3453.38</v>
      </c>
      <c r="AE510">
        <f t="shared" si="215"/>
        <v>23.771938319403603</v>
      </c>
      <c r="AF510">
        <f t="shared" si="216"/>
        <v>85.414107495503728</v>
      </c>
      <c r="AG510">
        <f t="shared" si="217"/>
        <v>324.54627915902807</v>
      </c>
      <c r="AH510">
        <f t="shared" si="218"/>
        <v>1.3646095184968441E-5</v>
      </c>
      <c r="AI510">
        <f t="shared" si="219"/>
        <v>1.4349112717343382E-2</v>
      </c>
      <c r="AJ510">
        <f t="shared" si="220"/>
        <v>4073.1000519993554</v>
      </c>
      <c r="AK510">
        <f t="shared" si="221"/>
        <v>6.9298878516979423</v>
      </c>
      <c r="AL510">
        <f t="shared" si="222"/>
        <v>1.266824030963744E-2</v>
      </c>
      <c r="AM510">
        <f t="shared" si="223"/>
        <v>-1.0749678799875727E-2</v>
      </c>
    </row>
    <row r="511" spans="12:39" x14ac:dyDescent="0.25">
      <c r="L511">
        <f xml:space="preserve"> L510+$K$5</f>
        <v>0.50600000000000034</v>
      </c>
      <c r="M511" s="36">
        <f t="shared" si="198"/>
        <v>6484374.2600000007</v>
      </c>
      <c r="N511">
        <f t="shared" si="197"/>
        <v>64.843742600000013</v>
      </c>
      <c r="O511">
        <f t="shared" si="199"/>
        <v>3.6049091070183628E-2</v>
      </c>
      <c r="P511">
        <f t="shared" si="200"/>
        <v>6.5977834971011187E-2</v>
      </c>
      <c r="Q511">
        <f t="shared" si="201"/>
        <v>0.39054643147604612</v>
      </c>
      <c r="R511">
        <f t="shared" si="202"/>
        <v>0.17861330443029391</v>
      </c>
      <c r="S511">
        <f t="shared" si="203"/>
        <v>1.8487818381450416E-2</v>
      </c>
      <c r="T511">
        <f t="shared" si="204"/>
        <v>1.1133421988292921E-2</v>
      </c>
      <c r="U511">
        <f t="shared" si="205"/>
        <v>2.6057242037328711E-2</v>
      </c>
      <c r="V511">
        <f t="shared" si="206"/>
        <v>535.36323194850161</v>
      </c>
      <c r="W511">
        <f t="shared" si="207"/>
        <v>3.2159445262635264</v>
      </c>
      <c r="X511">
        <f t="shared" si="208"/>
        <v>5.8858920136612731</v>
      </c>
      <c r="Y511">
        <f t="shared" si="209"/>
        <v>34.840702532884869</v>
      </c>
      <c r="Z511">
        <f t="shared" si="210"/>
        <v>15.934118216243798</v>
      </c>
      <c r="AA511">
        <f t="shared" si="211"/>
        <v>1.6493008994491916</v>
      </c>
      <c r="AB511">
        <f t="shared" si="212"/>
        <v>0.99321415433540983</v>
      </c>
      <c r="AC511">
        <f t="shared" si="213"/>
        <v>2.3245702571619451</v>
      </c>
      <c r="AD511">
        <f t="shared" si="214"/>
        <v>3453.38</v>
      </c>
      <c r="AE511">
        <f t="shared" si="215"/>
        <v>23.771047905637726</v>
      </c>
      <c r="AF511">
        <f t="shared" si="216"/>
        <v>85.391019199334991</v>
      </c>
      <c r="AG511">
        <f t="shared" si="217"/>
        <v>324.56910740666257</v>
      </c>
      <c r="AH511">
        <f t="shared" si="218"/>
        <v>1.3644350724194631E-5</v>
      </c>
      <c r="AI511">
        <f t="shared" si="219"/>
        <v>1.4350353088165244E-2</v>
      </c>
      <c r="AJ511">
        <f t="shared" si="220"/>
        <v>4072.7745083987647</v>
      </c>
      <c r="AK511">
        <f t="shared" si="221"/>
        <v>6.9313182614318309</v>
      </c>
      <c r="AL511">
        <f t="shared" si="222"/>
        <v>1.2645805523813773E-2</v>
      </c>
      <c r="AM511">
        <f t="shared" si="223"/>
        <v>-1.073437904438301E-2</v>
      </c>
    </row>
    <row r="512" spans="12:39" x14ac:dyDescent="0.25">
      <c r="L512">
        <f xml:space="preserve"> L511+$K$5</f>
        <v>0.50700000000000034</v>
      </c>
      <c r="M512" s="36">
        <f t="shared" si="198"/>
        <v>6484312.498181819</v>
      </c>
      <c r="N512">
        <f t="shared" si="197"/>
        <v>64.843124981818193</v>
      </c>
      <c r="O512">
        <f t="shared" si="199"/>
        <v>3.6034628334743017E-2</v>
      </c>
      <c r="P512">
        <f t="shared" si="200"/>
        <v>6.5975259651528631E-2</v>
      </c>
      <c r="Q512">
        <f t="shared" si="201"/>
        <v>0.39050978004671721</v>
      </c>
      <c r="R512">
        <f t="shared" si="202"/>
        <v>0.17861330443029391</v>
      </c>
      <c r="S512">
        <f t="shared" si="203"/>
        <v>1.8504856436373583E-2</v>
      </c>
      <c r="T512">
        <f t="shared" si="204"/>
        <v>1.113599730777548E-2</v>
      </c>
      <c r="U512">
        <f t="shared" si="205"/>
        <v>2.6057242037328711E-2</v>
      </c>
      <c r="V512">
        <f t="shared" si="206"/>
        <v>535.36834445776515</v>
      </c>
      <c r="W512">
        <f t="shared" si="207"/>
        <v>3.2147743965125315</v>
      </c>
      <c r="X512">
        <f t="shared" si="208"/>
        <v>5.8858821453836736</v>
      </c>
      <c r="Y512">
        <f t="shared" si="209"/>
        <v>34.838734309117989</v>
      </c>
      <c r="Z512">
        <f t="shared" si="210"/>
        <v>15.934713482402902</v>
      </c>
      <c r="AA512">
        <f t="shared" si="211"/>
        <v>1.6508825380456964</v>
      </c>
      <c r="AB512">
        <f t="shared" si="212"/>
        <v>0.99348101198958583</v>
      </c>
      <c r="AC512">
        <f t="shared" si="213"/>
        <v>2.3246570983658175</v>
      </c>
      <c r="AD512">
        <f t="shared" si="214"/>
        <v>3453.38</v>
      </c>
      <c r="AE512">
        <f t="shared" si="215"/>
        <v>23.770170872778671</v>
      </c>
      <c r="AF512">
        <f t="shared" si="216"/>
        <v>85.368283123997358</v>
      </c>
      <c r="AG512">
        <f t="shared" si="217"/>
        <v>324.59218083362606</v>
      </c>
      <c r="AH512">
        <f t="shared" si="218"/>
        <v>1.3642632632860119E-5</v>
      </c>
      <c r="AI512">
        <f t="shared" si="219"/>
        <v>1.4351574969258509E-2</v>
      </c>
      <c r="AJ512">
        <f t="shared" si="220"/>
        <v>4072.4538704989586</v>
      </c>
      <c r="AK512">
        <f t="shared" si="221"/>
        <v>6.9327275163659543</v>
      </c>
      <c r="AL512">
        <f t="shared" si="222"/>
        <v>1.2623413575551877E-2</v>
      </c>
      <c r="AM512">
        <f t="shared" si="223"/>
        <v>-1.0719101046071799E-2</v>
      </c>
    </row>
    <row r="513" spans="12:39" x14ac:dyDescent="0.25">
      <c r="L513">
        <f xml:space="preserve"> L512+$K$5</f>
        <v>0.50800000000000034</v>
      </c>
      <c r="M513" s="36">
        <f t="shared" si="198"/>
        <v>6484250.6145454552</v>
      </c>
      <c r="N513">
        <f t="shared" si="197"/>
        <v>64.842506145454564</v>
      </c>
      <c r="O513">
        <f t="shared" si="199"/>
        <v>3.6020186183785843E-2</v>
      </c>
      <c r="P513">
        <f t="shared" si="200"/>
        <v>6.5972693916874006E-2</v>
      </c>
      <c r="Q513">
        <f t="shared" si="201"/>
        <v>0.39047319854083901</v>
      </c>
      <c r="R513">
        <f t="shared" si="202"/>
        <v>0.17861330443029391</v>
      </c>
      <c r="S513">
        <f t="shared" si="203"/>
        <v>1.8521864321985385E-2</v>
      </c>
      <c r="T513">
        <f t="shared" si="204"/>
        <v>1.113856304243011E-2</v>
      </c>
      <c r="U513">
        <f t="shared" si="205"/>
        <v>2.6057242037328711E-2</v>
      </c>
      <c r="V513">
        <f t="shared" si="206"/>
        <v>535.3733795834695</v>
      </c>
      <c r="W513">
        <f t="shared" si="207"/>
        <v>3.213605690933361</v>
      </c>
      <c r="X513">
        <f t="shared" si="208"/>
        <v>5.8858725364641646</v>
      </c>
      <c r="Y513">
        <f t="shared" si="209"/>
        <v>34.836768654811706</v>
      </c>
      <c r="Z513">
        <f t="shared" si="210"/>
        <v>15.935307182059569</v>
      </c>
      <c r="AA513">
        <f t="shared" si="211"/>
        <v>1.6524614361549603</v>
      </c>
      <c r="AB513">
        <f t="shared" si="212"/>
        <v>0.99374693399242298</v>
      </c>
      <c r="AC513">
        <f t="shared" si="213"/>
        <v>2.3247437110383764</v>
      </c>
      <c r="AD513">
        <f t="shared" si="214"/>
        <v>3453.38</v>
      </c>
      <c r="AE513">
        <f t="shared" si="215"/>
        <v>23.769307162793389</v>
      </c>
      <c r="AF513">
        <f t="shared" si="216"/>
        <v>85.345897525833692</v>
      </c>
      <c r="AG513">
        <f t="shared" si="217"/>
        <v>324.61549814761855</v>
      </c>
      <c r="AH513">
        <f t="shared" si="218"/>
        <v>1.3640940790284826E-5</v>
      </c>
      <c r="AI513">
        <f t="shared" si="219"/>
        <v>1.4352778434687895E-2</v>
      </c>
      <c r="AJ513">
        <f t="shared" si="220"/>
        <v>4072.1381164707018</v>
      </c>
      <c r="AK513">
        <f t="shared" si="221"/>
        <v>6.9341156943844036</v>
      </c>
      <c r="AL513">
        <f t="shared" si="222"/>
        <v>1.2601064579886858E-2</v>
      </c>
      <c r="AM513">
        <f t="shared" si="223"/>
        <v>-1.0703844911429047E-2</v>
      </c>
    </row>
    <row r="514" spans="12:39" x14ac:dyDescent="0.25">
      <c r="L514">
        <f xml:space="preserve"> L513+$K$5</f>
        <v>0.50900000000000034</v>
      </c>
      <c r="M514" s="36">
        <f t="shared" si="198"/>
        <v>6484188.6090909094</v>
      </c>
      <c r="N514">
        <f t="shared" si="197"/>
        <v>64.841886090909099</v>
      </c>
      <c r="O514">
        <f t="shared" si="199"/>
        <v>3.6005764587854559E-2</v>
      </c>
      <c r="P514">
        <f t="shared" si="200"/>
        <v>6.5970137738633597E-2</v>
      </c>
      <c r="Q514">
        <f t="shared" si="201"/>
        <v>0.3904366868142552</v>
      </c>
      <c r="R514">
        <f t="shared" si="202"/>
        <v>0.17861330443029391</v>
      </c>
      <c r="S514">
        <f t="shared" si="203"/>
        <v>1.8538842096157082E-2</v>
      </c>
      <c r="T514">
        <f t="shared" si="204"/>
        <v>1.1141119220670527E-2</v>
      </c>
      <c r="U514">
        <f t="shared" si="205"/>
        <v>2.6057242037328711E-2</v>
      </c>
      <c r="V514">
        <f t="shared" si="206"/>
        <v>535.37833765032531</v>
      </c>
      <c r="W514">
        <f t="shared" si="207"/>
        <v>3.2124384079205179</v>
      </c>
      <c r="X514">
        <f t="shared" si="208"/>
        <v>5.8858631853322674</v>
      </c>
      <c r="Y514">
        <f t="shared" si="209"/>
        <v>34.834805563507793</v>
      </c>
      <c r="Z514">
        <f t="shared" si="210"/>
        <v>15.93589931738388</v>
      </c>
      <c r="AA514">
        <f t="shared" si="211"/>
        <v>1.6540375984171642</v>
      </c>
      <c r="AB514">
        <f t="shared" si="212"/>
        <v>0.99401192285127093</v>
      </c>
      <c r="AC514">
        <f t="shared" si="213"/>
        <v>2.3248300954962065</v>
      </c>
      <c r="AD514">
        <f t="shared" si="214"/>
        <v>3453.38</v>
      </c>
      <c r="AE514">
        <f t="shared" si="215"/>
        <v>23.768456717787117</v>
      </c>
      <c r="AF514">
        <f t="shared" si="216"/>
        <v>85.323860669840315</v>
      </c>
      <c r="AG514">
        <f t="shared" si="217"/>
        <v>324.63905806236903</v>
      </c>
      <c r="AH514">
        <f t="shared" si="218"/>
        <v>1.363927507620646E-5</v>
      </c>
      <c r="AI514">
        <f t="shared" si="219"/>
        <v>1.4353963558465683E-2</v>
      </c>
      <c r="AJ514">
        <f t="shared" si="220"/>
        <v>4071.8272245481098</v>
      </c>
      <c r="AK514">
        <f t="shared" si="221"/>
        <v>6.9354828734637302</v>
      </c>
      <c r="AL514">
        <f t="shared" si="222"/>
        <v>1.2578758649151145E-2</v>
      </c>
      <c r="AM514">
        <f t="shared" si="223"/>
        <v>-1.0688610744896404E-2</v>
      </c>
    </row>
    <row r="515" spans="12:39" x14ac:dyDescent="0.25">
      <c r="L515">
        <f xml:space="preserve"> L514+$K$5</f>
        <v>0.51000000000000034</v>
      </c>
      <c r="M515" s="36">
        <f t="shared" si="198"/>
        <v>6484126.4818181824</v>
      </c>
      <c r="N515">
        <f t="shared" si="197"/>
        <v>64.841264818181827</v>
      </c>
      <c r="O515">
        <f t="shared" si="199"/>
        <v>3.5991363517350911E-2</v>
      </c>
      <c r="P515">
        <f t="shared" si="200"/>
        <v>6.5967591088383043E-2</v>
      </c>
      <c r="Q515">
        <f t="shared" si="201"/>
        <v>0.39040024472249624</v>
      </c>
      <c r="R515">
        <f t="shared" si="202"/>
        <v>0.17861330443029391</v>
      </c>
      <c r="S515">
        <f t="shared" si="203"/>
        <v>1.8555789816911281E-2</v>
      </c>
      <c r="T515">
        <f t="shared" si="204"/>
        <v>1.1143665870921075E-2</v>
      </c>
      <c r="U515">
        <f t="shared" si="205"/>
        <v>2.6057242037328711E-2</v>
      </c>
      <c r="V515">
        <f t="shared" si="206"/>
        <v>535.3832189825016</v>
      </c>
      <c r="W515">
        <f t="shared" si="207"/>
        <v>3.2112725458554312</v>
      </c>
      <c r="X515">
        <f t="shared" si="208"/>
        <v>5.8858540904185794</v>
      </c>
      <c r="Y515">
        <f t="shared" si="209"/>
        <v>34.832845028730638</v>
      </c>
      <c r="Z515">
        <f t="shared" si="210"/>
        <v>15.936489890554119</v>
      </c>
      <c r="AA515">
        <f t="shared" si="211"/>
        <v>1.6556110294900224</v>
      </c>
      <c r="AB515">
        <f t="shared" si="212"/>
        <v>0.99427598107594362</v>
      </c>
      <c r="AC515">
        <f t="shared" si="213"/>
        <v>2.3249162520570894</v>
      </c>
      <c r="AD515">
        <f t="shared" si="214"/>
        <v>3453.38</v>
      </c>
      <c r="AE515">
        <f t="shared" si="215"/>
        <v>23.767619480003983</v>
      </c>
      <c r="AF515">
        <f t="shared" si="216"/>
        <v>85.302170829623421</v>
      </c>
      <c r="AG515">
        <f t="shared" si="217"/>
        <v>324.66285929761403</v>
      </c>
      <c r="AH515">
        <f t="shared" si="218"/>
        <v>1.3637635370779754E-5</v>
      </c>
      <c r="AI515">
        <f t="shared" si="219"/>
        <v>1.4355130414549356E-2</v>
      </c>
      <c r="AJ515">
        <f t="shared" si="220"/>
        <v>4071.5211730287656</v>
      </c>
      <c r="AK515">
        <f t="shared" si="221"/>
        <v>6.9368291316687731</v>
      </c>
      <c r="AL515">
        <f t="shared" si="222"/>
        <v>1.2556495892996469E-2</v>
      </c>
      <c r="AM515">
        <f t="shared" si="223"/>
        <v>-1.0673398648890688E-2</v>
      </c>
    </row>
    <row r="516" spans="12:39" x14ac:dyDescent="0.25">
      <c r="L516">
        <f xml:space="preserve"> L515+$K$5</f>
        <v>0.51100000000000034</v>
      </c>
      <c r="M516" s="36">
        <f t="shared" si="198"/>
        <v>6484064.2327272734</v>
      </c>
      <c r="N516">
        <f t="shared" si="197"/>
        <v>64.840642327272732</v>
      </c>
      <c r="O516">
        <f t="shared" si="199"/>
        <v>3.5976982942538635E-2</v>
      </c>
      <c r="P516">
        <f t="shared" si="200"/>
        <v>6.596505393768827E-2</v>
      </c>
      <c r="Q516">
        <f t="shared" si="201"/>
        <v>0.39036387212078738</v>
      </c>
      <c r="R516">
        <f t="shared" si="202"/>
        <v>0.17861330443029391</v>
      </c>
      <c r="S516">
        <f t="shared" si="203"/>
        <v>1.857270754241833E-2</v>
      </c>
      <c r="T516">
        <f t="shared" si="204"/>
        <v>1.1146203021615852E-2</v>
      </c>
      <c r="U516">
        <f t="shared" si="205"/>
        <v>2.6057242037328711E-2</v>
      </c>
      <c r="V516">
        <f t="shared" si="206"/>
        <v>535.38802390361923</v>
      </c>
      <c r="W516">
        <f t="shared" si="207"/>
        <v>3.2101081031066623</v>
      </c>
      <c r="X516">
        <f t="shared" si="208"/>
        <v>5.8858452501547971</v>
      </c>
      <c r="Y516">
        <f t="shared" si="209"/>
        <v>34.830887043987623</v>
      </c>
      <c r="Z516">
        <f t="shared" si="210"/>
        <v>15.937078903756602</v>
      </c>
      <c r="AA516">
        <f t="shared" si="211"/>
        <v>1.6571817340484396</v>
      </c>
      <c r="AB516">
        <f t="shared" si="212"/>
        <v>0.99453911117862737</v>
      </c>
      <c r="AC516">
        <f t="shared" si="213"/>
        <v>2.325002181039979</v>
      </c>
      <c r="AD516">
        <f t="shared" si="214"/>
        <v>3453.38</v>
      </c>
      <c r="AE516">
        <f t="shared" si="215"/>
        <v>23.766795391827575</v>
      </c>
      <c r="AF516">
        <f t="shared" si="216"/>
        <v>85.280826287351928</v>
      </c>
      <c r="AG516">
        <f t="shared" si="217"/>
        <v>324.68690057907281</v>
      </c>
      <c r="AH516">
        <f t="shared" si="218"/>
        <v>1.3636021554576093E-5</v>
      </c>
      <c r="AI516">
        <f t="shared" si="219"/>
        <v>1.4356279076839338E-2</v>
      </c>
      <c r="AJ516">
        <f t="shared" si="220"/>
        <v>4071.2199402737388</v>
      </c>
      <c r="AK516">
        <f t="shared" si="221"/>
        <v>6.9381545471486241</v>
      </c>
      <c r="AL516">
        <f t="shared" si="222"/>
        <v>1.2534276418416248E-2</v>
      </c>
      <c r="AM516">
        <f t="shared" si="223"/>
        <v>-1.0658208723823578E-2</v>
      </c>
    </row>
    <row r="517" spans="12:39" x14ac:dyDescent="0.25">
      <c r="L517">
        <f xml:space="preserve"> L516+$K$5</f>
        <v>0.51200000000000034</v>
      </c>
      <c r="M517" s="36">
        <f t="shared" si="198"/>
        <v>6484001.8618181823</v>
      </c>
      <c r="N517">
        <f t="shared" si="197"/>
        <v>64.84001861818183</v>
      </c>
      <c r="O517">
        <f t="shared" si="199"/>
        <v>3.5962622833546197E-2</v>
      </c>
      <c r="P517">
        <f t="shared" si="200"/>
        <v>6.5962526258106308E-2</v>
      </c>
      <c r="Q517">
        <f t="shared" si="201"/>
        <v>0.39032756886405662</v>
      </c>
      <c r="R517">
        <f t="shared" si="202"/>
        <v>0.17861330443029391</v>
      </c>
      <c r="S517">
        <f t="shared" si="203"/>
        <v>1.858959533099273E-2</v>
      </c>
      <c r="T517">
        <f t="shared" si="204"/>
        <v>1.1148730701197818E-2</v>
      </c>
      <c r="U517">
        <f t="shared" si="205"/>
        <v>2.6057242037328711E-2</v>
      </c>
      <c r="V517">
        <f t="shared" si="206"/>
        <v>535.39275273674457</v>
      </c>
      <c r="W517">
        <f t="shared" si="207"/>
        <v>3.2089450780301192</v>
      </c>
      <c r="X517">
        <f t="shared" si="208"/>
        <v>5.8858366629737393</v>
      </c>
      <c r="Y517">
        <f t="shared" si="209"/>
        <v>34.828931602769494</v>
      </c>
      <c r="Z517">
        <f t="shared" si="210"/>
        <v>15.937666359185538</v>
      </c>
      <c r="AA517">
        <f t="shared" si="211"/>
        <v>1.6587497167841734</v>
      </c>
      <c r="AB517">
        <f t="shared" si="212"/>
        <v>0.99480131567378938</v>
      </c>
      <c r="AC517">
        <f t="shared" si="213"/>
        <v>2.325087882764981</v>
      </c>
      <c r="AD517">
        <f t="shared" si="214"/>
        <v>3453.38</v>
      </c>
      <c r="AE517">
        <f t="shared" si="215"/>
        <v>23.765984395781569</v>
      </c>
      <c r="AF517">
        <f t="shared" si="216"/>
        <v>85.259825333715398</v>
      </c>
      <c r="AG517">
        <f t="shared" si="217"/>
        <v>324.7111806384267</v>
      </c>
      <c r="AH517">
        <f t="shared" si="218"/>
        <v>1.3634433508582854E-5</v>
      </c>
      <c r="AI517">
        <f t="shared" si="219"/>
        <v>1.4357409619176611E-2</v>
      </c>
      <c r="AJ517">
        <f t="shared" si="220"/>
        <v>4070.9235047076986</v>
      </c>
      <c r="AK517">
        <f t="shared" si="221"/>
        <v>6.9394591981321279</v>
      </c>
      <c r="AL517">
        <f t="shared" si="222"/>
        <v>1.25121003297675E-2</v>
      </c>
      <c r="AM517">
        <f t="shared" si="223"/>
        <v>-1.0643041068122305E-2</v>
      </c>
    </row>
    <row r="518" spans="12:39" x14ac:dyDescent="0.25">
      <c r="L518">
        <f xml:space="preserve"> L517+$K$5</f>
        <v>0.51300000000000034</v>
      </c>
      <c r="M518" s="36">
        <f t="shared" si="198"/>
        <v>6483939.3690909091</v>
      </c>
      <c r="N518">
        <f t="shared" ref="N518:N581" si="224" xml:space="preserve"> M518*0.00001</f>
        <v>64.839393690909091</v>
      </c>
      <c r="O518">
        <f t="shared" si="199"/>
        <v>3.5948283160369451E-2</v>
      </c>
      <c r="P518">
        <f t="shared" si="200"/>
        <v>6.5960008021186206E-2</v>
      </c>
      <c r="Q518">
        <f t="shared" si="201"/>
        <v>0.39029133480694278</v>
      </c>
      <c r="R518">
        <f t="shared" si="202"/>
        <v>0.17861330443029391</v>
      </c>
      <c r="S518">
        <f t="shared" si="203"/>
        <v>1.8606453241089584E-2</v>
      </c>
      <c r="T518">
        <f t="shared" si="204"/>
        <v>1.1151248938117924E-2</v>
      </c>
      <c r="U518">
        <f t="shared" si="205"/>
        <v>2.6057242037328711E-2</v>
      </c>
      <c r="V518">
        <f t="shared" si="206"/>
        <v>535.39740580438342</v>
      </c>
      <c r="W518">
        <f t="shared" si="207"/>
        <v>3.2077834689692568</v>
      </c>
      <c r="X518">
        <f t="shared" si="208"/>
        <v>5.8858283273093646</v>
      </c>
      <c r="Y518">
        <f t="shared" si="209"/>
        <v>34.826978698550725</v>
      </c>
      <c r="Z518">
        <f t="shared" si="210"/>
        <v>15.938252259042841</v>
      </c>
      <c r="AA518">
        <f t="shared" si="211"/>
        <v>1.6603149824054968</v>
      </c>
      <c r="AB518">
        <f t="shared" si="212"/>
        <v>0.99506259707808631</v>
      </c>
      <c r="AC518">
        <f t="shared" si="213"/>
        <v>2.3251733575533238</v>
      </c>
      <c r="AD518">
        <f t="shared" si="214"/>
        <v>3453.38</v>
      </c>
      <c r="AE518">
        <f t="shared" si="215"/>
        <v>23.765186434530175</v>
      </c>
      <c r="AF518">
        <f t="shared" si="216"/>
        <v>85.239166267877764</v>
      </c>
      <c r="AG518">
        <f t="shared" si="217"/>
        <v>324.73569821329397</v>
      </c>
      <c r="AH518">
        <f t="shared" si="218"/>
        <v>1.3632871114203044E-5</v>
      </c>
      <c r="AI518">
        <f t="shared" si="219"/>
        <v>1.435852211534052E-2</v>
      </c>
      <c r="AJ518">
        <f t="shared" si="220"/>
        <v>4070.6318448189313</v>
      </c>
      <c r="AK518">
        <f t="shared" si="221"/>
        <v>6.9407431629241465</v>
      </c>
      <c r="AL518">
        <f t="shared" si="222"/>
        <v>1.2489967728793128E-2</v>
      </c>
      <c r="AM518">
        <f t="shared" si="223"/>
        <v>-1.0627895778249179E-2</v>
      </c>
    </row>
    <row r="519" spans="12:39" x14ac:dyDescent="0.25">
      <c r="L519">
        <f xml:space="preserve"> L518+$K$5</f>
        <v>0.51400000000000035</v>
      </c>
      <c r="M519" s="36">
        <f t="shared" ref="M519:M582" si="225" xml:space="preserve"> M518-L519*(150*(1-$C$17)^2/($C$29^2*$C$17^3)*$C$31*$C$9/$C$16+1.75*(1-$C$17)/($C$29*$C$17^3)*$C$9^2/$C$16)</f>
        <v>6483876.7545454549</v>
      </c>
      <c r="N519">
        <f t="shared" si="224"/>
        <v>64.838767545454559</v>
      </c>
      <c r="O519">
        <f t="shared" ref="O519:O582" si="226" xml:space="preserve"> O518+(1*AM518)*$C$16*(1-$C$17)*$G$8*(L519-L518)</f>
        <v>3.5933963892874274E-2</v>
      </c>
      <c r="P519">
        <f t="shared" ref="P519:P582" si="227" xml:space="preserve"> P518+(-1*AM518-1*AL518)*$C$16*(1-$C$17)*$G$8*(L519-L518)</f>
        <v>6.5957499198469896E-2</v>
      </c>
      <c r="Q519">
        <f t="shared" ref="Q519:Q582" si="228" xml:space="preserve"> Q518+(-1*AM518-3*AL518)*$C$16*(1-$C$17)*$G$8*(L519-L518)</f>
        <v>0.39025516980380348</v>
      </c>
      <c r="R519">
        <f t="shared" ref="R519:R582" si="229" xml:space="preserve"> R518+(0*AM518)*$C$16*(1-$C$17)*$G$8*(L519-L518)</f>
        <v>0.17861330443029391</v>
      </c>
      <c r="S519">
        <f t="shared" ref="S519:S582" si="230" xml:space="preserve"> S518+(1*AL518)*$C$16*(1-$C$17)*$G$8*(L519-L518)</f>
        <v>1.8623281331301082E-2</v>
      </c>
      <c r="T519">
        <f t="shared" ref="T519:T582" si="231" xml:space="preserve"> T518+(1*AM518+1*AL518)*$C$16*(1-$C$17)*$G$8*(L519-L518)</f>
        <v>1.115375776083424E-2</v>
      </c>
      <c r="U519">
        <f t="shared" ref="U519:U582" si="232" xml:space="preserve"> U518+(0*AM518)*$C$16*(1-$C$17)*$G$8*(L519-L518)</f>
        <v>2.6057242037328711E-2</v>
      </c>
      <c r="V519">
        <f t="shared" ref="V519:V582" si="233" xml:space="preserve"> V518-((AL518*$C$19+AM518*$C$20)*$C$16*(1-$C$17)+$C$11*$G$13*(V518-$G$14))/($G$9*$C$18)*$G$8*(L519-L518)</f>
        <v>535.40198342847486</v>
      </c>
      <c r="W519">
        <f t="shared" ref="W519:W582" si="234" xml:space="preserve"> $N519*(O519/SUM($O519:$U519))</f>
        <v>3.2066232742552887</v>
      </c>
      <c r="X519">
        <f t="shared" ref="X519:X582" si="235" xml:space="preserve"> $N519*(P519/SUM($O519:$U519))</f>
        <v>5.8858202415968055</v>
      </c>
      <c r="Y519">
        <f t="shared" ref="Y519:Y582" si="236" xml:space="preserve"> $N519*(Q519/SUM($O519:$U519))</f>
        <v>34.825028324789955</v>
      </c>
      <c r="Z519">
        <f t="shared" ref="Z519:Z582" si="237" xml:space="preserve"> $N519*(R519/SUM($O519:$U519))</f>
        <v>15.938836605538015</v>
      </c>
      <c r="AA519">
        <f t="shared" ref="AA519:AA582" si="238" xml:space="preserve"> $N519*(S519/SUM($O519:$U519))</f>
        <v>1.6618775356368676</v>
      </c>
      <c r="AB519">
        <f t="shared" ref="AB519:AB582" si="239" xml:space="preserve"> $N519*(T519/SUM($O519:$U519))</f>
        <v>0.9953229579102747</v>
      </c>
      <c r="AC519">
        <f t="shared" ref="AC519:AC582" si="240" xml:space="preserve"> $N519*(U519/SUM($O519:$U519))</f>
        <v>2.3252586057273441</v>
      </c>
      <c r="AD519">
        <f t="shared" ref="AD519:AD582" si="241" xml:space="preserve"> 3453.38</f>
        <v>3453.38</v>
      </c>
      <c r="AE519">
        <f t="shared" ref="AE519:AE582" si="242" xml:space="preserve"> 0.499*EXP(17197/(8.314*V519))</f>
        <v>23.764401450878815</v>
      </c>
      <c r="AF519">
        <f t="shared" ref="AF519:AF582" si="243" xml:space="preserve"> 6.62*0.00000000001*EXP(124119/(8.314*V519))</f>
        <v>85.218847397434516</v>
      </c>
      <c r="AG519">
        <f t="shared" ref="AG519:AG582" si="244" xml:space="preserve"> 1+AD519*AB519/Y519+AE519*SQRT(Y519)+AF519*AB519</f>
        <v>324.76045204720879</v>
      </c>
      <c r="AH519">
        <f t="shared" ref="AH519:AH582" si="245" xml:space="preserve"> 10^(3066/V519-10.592)</f>
        <v>1.3631334253254578E-5</v>
      </c>
      <c r="AI519">
        <f t="shared" ref="AI519:AI582" si="246" xml:space="preserve"> 10^(-2073/V519+2.029)</f>
        <v>1.4359616639046497E-2</v>
      </c>
      <c r="AJ519">
        <f t="shared" ref="AJ519:AJ582" si="247">1.07*EXP(36696/(8.314*V519))</f>
        <v>4070.3449391594472</v>
      </c>
      <c r="AK519">
        <f t="shared" ref="AK519:AK582" si="248" xml:space="preserve"> 12200000000*EXP(-94756/(8.314*V519))</f>
        <v>6.9420065199011578</v>
      </c>
      <c r="AL519">
        <f t="shared" ref="AL519:AL582" si="249" xml:space="preserve"> AJ519*(X519*Y519*(1-1/AH519*((AB519*AA519)/(Y519^3*X519))))/(AG519)^3</f>
        <v>1.2467878714643894E-2</v>
      </c>
      <c r="AM519">
        <f t="shared" ref="AM519:AM582" si="250" xml:space="preserve"> AK519*(X519*(1-1/AI519*((AB519*W519)/(Y519*X519))))/(AG519)</f>
        <v>-1.0612772948721217E-2</v>
      </c>
    </row>
    <row r="520" spans="12:39" x14ac:dyDescent="0.25">
      <c r="L520">
        <f xml:space="preserve"> L519+$K$5</f>
        <v>0.51500000000000035</v>
      </c>
      <c r="M520" s="36">
        <f t="shared" si="225"/>
        <v>6483814.0181818185</v>
      </c>
      <c r="N520">
        <f t="shared" si="224"/>
        <v>64.83814018181819</v>
      </c>
      <c r="O520">
        <f t="shared" si="226"/>
        <v>3.5919665000799197E-2</v>
      </c>
      <c r="P520">
        <f t="shared" si="227"/>
        <v>6.5954999761493063E-2</v>
      </c>
      <c r="Q520">
        <f t="shared" si="228"/>
        <v>0.39021907370872283</v>
      </c>
      <c r="R520">
        <f t="shared" si="229"/>
        <v>0.17861330443029391</v>
      </c>
      <c r="S520">
        <f t="shared" si="230"/>
        <v>1.8640079660352995E-2</v>
      </c>
      <c r="T520">
        <f t="shared" si="231"/>
        <v>1.1156257197811074E-2</v>
      </c>
      <c r="U520">
        <f t="shared" si="232"/>
        <v>2.6057242037328711E-2</v>
      </c>
      <c r="V520">
        <f t="shared" si="233"/>
        <v>535.40648593038532</v>
      </c>
      <c r="W520">
        <f t="shared" si="234"/>
        <v>3.2054644922073847</v>
      </c>
      <c r="X520">
        <f t="shared" si="235"/>
        <v>5.8858124042723841</v>
      </c>
      <c r="Y520">
        <f t="shared" si="236"/>
        <v>34.823080474930279</v>
      </c>
      <c r="Z520">
        <f t="shared" si="237"/>
        <v>15.939419400887964</v>
      </c>
      <c r="AA520">
        <f t="shared" si="238"/>
        <v>1.6634373812185941</v>
      </c>
      <c r="AB520">
        <f t="shared" si="239"/>
        <v>0.9955824006911197</v>
      </c>
      <c r="AC520">
        <f t="shared" si="240"/>
        <v>2.3253436276104575</v>
      </c>
      <c r="AD520">
        <f t="shared" si="241"/>
        <v>3453.38</v>
      </c>
      <c r="AE520">
        <f t="shared" si="242"/>
        <v>23.763629387774571</v>
      </c>
      <c r="AF520">
        <f t="shared" si="243"/>
        <v>85.198867038368732</v>
      </c>
      <c r="AG520">
        <f t="shared" si="244"/>
        <v>324.78544088959779</v>
      </c>
      <c r="AH520">
        <f t="shared" si="245"/>
        <v>1.3629822807969676E-5</v>
      </c>
      <c r="AI520">
        <f t="shared" si="246"/>
        <v>1.4360693263943869E-2</v>
      </c>
      <c r="AJ520">
        <f t="shared" si="247"/>
        <v>4070.0627663450055</v>
      </c>
      <c r="AK520">
        <f t="shared" si="248"/>
        <v>6.9432493475072956</v>
      </c>
      <c r="AL520">
        <f t="shared" si="249"/>
        <v>1.2445833383900149E-2</v>
      </c>
      <c r="AM520">
        <f t="shared" si="250"/>
        <v>-1.0597672672129603E-2</v>
      </c>
    </row>
    <row r="521" spans="12:39" x14ac:dyDescent="0.25">
      <c r="L521">
        <f xml:space="preserve"> L520+$K$5</f>
        <v>0.51600000000000035</v>
      </c>
      <c r="M521" s="36">
        <f t="shared" si="225"/>
        <v>6483751.1600000001</v>
      </c>
      <c r="N521">
        <f t="shared" si="224"/>
        <v>64.837511600000013</v>
      </c>
      <c r="O521">
        <f t="shared" si="226"/>
        <v>3.5905386453758008E-2</v>
      </c>
      <c r="P521">
        <f t="shared" si="227"/>
        <v>6.5952509681786023E-2</v>
      </c>
      <c r="Q521">
        <f t="shared" si="228"/>
        <v>0.39018304637551932</v>
      </c>
      <c r="R521">
        <f t="shared" si="229"/>
        <v>0.17861330443029391</v>
      </c>
      <c r="S521">
        <f t="shared" si="230"/>
        <v>1.8656848287101221E-2</v>
      </c>
      <c r="T521">
        <f t="shared" si="231"/>
        <v>1.1158747277518111E-2</v>
      </c>
      <c r="U521">
        <f t="shared" si="232"/>
        <v>2.6057242037328711E-2</v>
      </c>
      <c r="V521">
        <f t="shared" si="233"/>
        <v>535.41091363090254</v>
      </c>
      <c r="W521">
        <f t="shared" si="234"/>
        <v>3.2043071211328731</v>
      </c>
      <c r="X521">
        <f t="shared" si="235"/>
        <v>5.8858048137736398</v>
      </c>
      <c r="Y521">
        <f t="shared" si="236"/>
        <v>34.82113514239969</v>
      </c>
      <c r="Z521">
        <f t="shared" si="237"/>
        <v>15.940000647316857</v>
      </c>
      <c r="AA521">
        <f t="shared" si="238"/>
        <v>1.6649945239065107</v>
      </c>
      <c r="AB521">
        <f t="shared" si="239"/>
        <v>0.99584092794330503</v>
      </c>
      <c r="AC521">
        <f t="shared" si="240"/>
        <v>2.325428423527141</v>
      </c>
      <c r="AD521">
        <f t="shared" si="241"/>
        <v>3453.38</v>
      </c>
      <c r="AE521">
        <f t="shared" si="242"/>
        <v>23.762870188306742</v>
      </c>
      <c r="AF521">
        <f t="shared" si="243"/>
        <v>85.179223515006356</v>
      </c>
      <c r="AG521">
        <f t="shared" si="244"/>
        <v>324.81066349575588</v>
      </c>
      <c r="AH521">
        <f t="shared" si="245"/>
        <v>1.3628336660994395E-5</v>
      </c>
      <c r="AI521">
        <f t="shared" si="246"/>
        <v>1.436175206361366E-2</v>
      </c>
      <c r="AJ521">
        <f t="shared" si="247"/>
        <v>4069.7853050551471</v>
      </c>
      <c r="AK521">
        <f t="shared" si="248"/>
        <v>6.9444717242504179</v>
      </c>
      <c r="AL521">
        <f t="shared" si="249"/>
        <v>1.2423831830594064E-2</v>
      </c>
      <c r="AM521">
        <f t="shared" si="250"/>
        <v>-1.0582595039159232E-2</v>
      </c>
    </row>
    <row r="522" spans="12:39" x14ac:dyDescent="0.25">
      <c r="L522">
        <f xml:space="preserve"> L521+$K$5</f>
        <v>0.51700000000000035</v>
      </c>
      <c r="M522" s="36">
        <f t="shared" si="225"/>
        <v>6483688.1799999997</v>
      </c>
      <c r="N522">
        <f t="shared" si="224"/>
        <v>64.8368818</v>
      </c>
      <c r="O522">
        <f t="shared" si="226"/>
        <v>3.5891128221242311E-2</v>
      </c>
      <c r="P522">
        <f t="shared" si="227"/>
        <v>6.5950028930874594E-2</v>
      </c>
      <c r="Q522">
        <f t="shared" si="228"/>
        <v>0.39014708765775363</v>
      </c>
      <c r="R522">
        <f t="shared" si="229"/>
        <v>0.17861330443029391</v>
      </c>
      <c r="S522">
        <f t="shared" si="230"/>
        <v>1.8673587270528355E-2</v>
      </c>
      <c r="T522">
        <f t="shared" si="231"/>
        <v>1.1161228028429546E-2</v>
      </c>
      <c r="U522">
        <f t="shared" si="232"/>
        <v>2.6057242037328711E-2</v>
      </c>
      <c r="V522">
        <f t="shared" si="233"/>
        <v>535.41526685022973</v>
      </c>
      <c r="W522">
        <f t="shared" si="234"/>
        <v>3.2031511593274393</v>
      </c>
      <c r="X522">
        <f t="shared" si="235"/>
        <v>5.885797468539347</v>
      </c>
      <c r="Y522">
        <f t="shared" si="236"/>
        <v>34.81919232061135</v>
      </c>
      <c r="Z522">
        <f t="shared" si="237"/>
        <v>15.940580347055963</v>
      </c>
      <c r="AA522">
        <f t="shared" si="238"/>
        <v>1.6665489684716477</v>
      </c>
      <c r="AB522">
        <f t="shared" si="239"/>
        <v>0.99609854219134231</v>
      </c>
      <c r="AC522">
        <f t="shared" si="240"/>
        <v>2.3255129938029055</v>
      </c>
      <c r="AD522">
        <f t="shared" si="241"/>
        <v>3453.38</v>
      </c>
      <c r="AE522">
        <f t="shared" si="242"/>
        <v>23.76212379570736</v>
      </c>
      <c r="AF522">
        <f t="shared" si="243"/>
        <v>85.159915159974275</v>
      </c>
      <c r="AG522">
        <f t="shared" si="244"/>
        <v>324.83611862682483</v>
      </c>
      <c r="AH522">
        <f t="shared" si="245"/>
        <v>1.3626875695388195E-5</v>
      </c>
      <c r="AI522">
        <f t="shared" si="246"/>
        <v>1.4362793111566356E-2</v>
      </c>
      <c r="AJ522">
        <f t="shared" si="247"/>
        <v>4069.5125340333293</v>
      </c>
      <c r="AK522">
        <f t="shared" si="248"/>
        <v>6.9456737286979058</v>
      </c>
      <c r="AL522">
        <f t="shared" si="249"/>
        <v>1.2401874146231569E-2</v>
      </c>
      <c r="AM522">
        <f t="shared" si="250"/>
        <v>-1.0567540138608555E-2</v>
      </c>
    </row>
    <row r="523" spans="12:39" x14ac:dyDescent="0.25">
      <c r="L523">
        <f xml:space="preserve"> L522+$K$5</f>
        <v>0.51800000000000035</v>
      </c>
      <c r="M523" s="36">
        <f t="shared" si="225"/>
        <v>6483625.0781818181</v>
      </c>
      <c r="N523">
        <f t="shared" si="224"/>
        <v>64.83625078181818</v>
      </c>
      <c r="O523">
        <f t="shared" si="226"/>
        <v>3.5876890272624064E-2</v>
      </c>
      <c r="P523">
        <f t="shared" si="227"/>
        <v>6.5947557480280916E-2</v>
      </c>
      <c r="Q523">
        <f t="shared" si="228"/>
        <v>0.39011119740873612</v>
      </c>
      <c r="R523">
        <f t="shared" si="229"/>
        <v>0.17861330443029391</v>
      </c>
      <c r="S523">
        <f t="shared" si="230"/>
        <v>1.8690296669740276E-2</v>
      </c>
      <c r="T523">
        <f t="shared" si="231"/>
        <v>1.116369947902322E-2</v>
      </c>
      <c r="U523">
        <f t="shared" si="232"/>
        <v>2.6057242037328711E-2</v>
      </c>
      <c r="V523">
        <f t="shared" si="233"/>
        <v>535.41954590798002</v>
      </c>
      <c r="W523">
        <f t="shared" si="234"/>
        <v>3.2019966050753261</v>
      </c>
      <c r="X523">
        <f t="shared" si="235"/>
        <v>5.8857903670095526</v>
      </c>
      <c r="Y523">
        <f t="shared" si="236"/>
        <v>34.817252002964096</v>
      </c>
      <c r="Z523">
        <f t="shared" si="237"/>
        <v>15.941158502343525</v>
      </c>
      <c r="AA523">
        <f t="shared" si="238"/>
        <v>1.6681007196999138</v>
      </c>
      <c r="AB523">
        <f t="shared" si="239"/>
        <v>0.99635524596148428</v>
      </c>
      <c r="AC523">
        <f t="shared" si="240"/>
        <v>2.3255973387642799</v>
      </c>
      <c r="AD523">
        <f t="shared" si="241"/>
        <v>3453.38</v>
      </c>
      <c r="AE523">
        <f t="shared" si="242"/>
        <v>23.76139015335167</v>
      </c>
      <c r="AF523">
        <f t="shared" si="243"/>
        <v>85.140940314155358</v>
      </c>
      <c r="AG523">
        <f t="shared" si="244"/>
        <v>324.86180504976846</v>
      </c>
      <c r="AH523">
        <f t="shared" si="245"/>
        <v>1.3625439794622873E-5</v>
      </c>
      <c r="AI523">
        <f t="shared" si="246"/>
        <v>1.4363816481239912E-2</v>
      </c>
      <c r="AJ523">
        <f t="shared" si="247"/>
        <v>4069.2444320868458</v>
      </c>
      <c r="AK523">
        <f t="shared" si="248"/>
        <v>6.946855439472972</v>
      </c>
      <c r="AL523">
        <f t="shared" si="249"/>
        <v>1.2379960419813782E-2</v>
      </c>
      <c r="AM523">
        <f t="shared" si="250"/>
        <v>-1.0552508057407439E-2</v>
      </c>
    </row>
    <row r="524" spans="12:39" x14ac:dyDescent="0.25">
      <c r="L524">
        <f xml:space="preserve"> L523+$K$5</f>
        <v>0.51900000000000035</v>
      </c>
      <c r="M524" s="36">
        <f t="shared" si="225"/>
        <v>6483561.8545454545</v>
      </c>
      <c r="N524">
        <f t="shared" si="224"/>
        <v>64.835618545454551</v>
      </c>
      <c r="O524">
        <f t="shared" si="226"/>
        <v>3.5862672577158111E-2</v>
      </c>
      <c r="P524">
        <f t="shared" si="227"/>
        <v>6.594509530152437E-2</v>
      </c>
      <c r="Q524">
        <f t="shared" si="228"/>
        <v>0.39007537548153459</v>
      </c>
      <c r="R524">
        <f t="shared" si="229"/>
        <v>0.17861330443029391</v>
      </c>
      <c r="S524">
        <f t="shared" si="230"/>
        <v>1.8706976543962778E-2</v>
      </c>
      <c r="T524">
        <f t="shared" si="231"/>
        <v>1.1166161657779766E-2</v>
      </c>
      <c r="U524">
        <f t="shared" si="232"/>
        <v>2.6057242037328711E-2</v>
      </c>
      <c r="V524">
        <f t="shared" si="233"/>
        <v>535.42375112317052</v>
      </c>
      <c r="W524">
        <f t="shared" si="234"/>
        <v>3.2008434566495234</v>
      </c>
      <c r="X524">
        <f t="shared" si="235"/>
        <v>5.8857835076255833</v>
      </c>
      <c r="Y524">
        <f t="shared" si="236"/>
        <v>34.81531418284267</v>
      </c>
      <c r="Z524">
        <f t="shared" si="237"/>
        <v>15.941735115424578</v>
      </c>
      <c r="AA524">
        <f t="shared" si="238"/>
        <v>1.6696497823917709</v>
      </c>
      <c r="AB524">
        <f t="shared" si="239"/>
        <v>0.99661104178163318</v>
      </c>
      <c r="AC524">
        <f t="shared" si="240"/>
        <v>2.3256814587387851</v>
      </c>
      <c r="AD524">
        <f t="shared" si="241"/>
        <v>3453.38</v>
      </c>
      <c r="AE524">
        <f t="shared" si="242"/>
        <v>23.760669204758628</v>
      </c>
      <c r="AF524">
        <f t="shared" si="243"/>
        <v>85.122297326646546</v>
      </c>
      <c r="AG524">
        <f t="shared" si="244"/>
        <v>324.88772153735056</v>
      </c>
      <c r="AH524">
        <f t="shared" si="245"/>
        <v>1.3624028842582442E-5</v>
      </c>
      <c r="AI524">
        <f t="shared" si="246"/>
        <v>1.4364822245997487E-2</v>
      </c>
      <c r="AJ524">
        <f t="shared" si="247"/>
        <v>4068.9809780869959</v>
      </c>
      <c r="AK524">
        <f t="shared" si="248"/>
        <v>6.9480169352505365</v>
      </c>
      <c r="AL524">
        <f t="shared" si="249"/>
        <v>1.2358090737859246E-2</v>
      </c>
      <c r="AM524">
        <f t="shared" si="250"/>
        <v>-1.0537498880637326E-2</v>
      </c>
    </row>
    <row r="525" spans="12:39" x14ac:dyDescent="0.25">
      <c r="L525">
        <f xml:space="preserve"> L524+$K$5</f>
        <v>0.52000000000000035</v>
      </c>
      <c r="M525" s="36">
        <f t="shared" si="225"/>
        <v>6483498.5090909088</v>
      </c>
      <c r="N525">
        <f t="shared" si="224"/>
        <v>64.8349850909091</v>
      </c>
      <c r="O525">
        <f t="shared" si="226"/>
        <v>3.5848475103984652E-2</v>
      </c>
      <c r="P525">
        <f t="shared" si="227"/>
        <v>6.5942642366122378E-2</v>
      </c>
      <c r="Q525">
        <f t="shared" si="228"/>
        <v>0.39003962172898171</v>
      </c>
      <c r="R525">
        <f t="shared" si="229"/>
        <v>0.17861330443029391</v>
      </c>
      <c r="S525">
        <f t="shared" si="230"/>
        <v>1.8723626952538226E-2</v>
      </c>
      <c r="T525">
        <f t="shared" si="231"/>
        <v>1.1168614593181754E-2</v>
      </c>
      <c r="U525">
        <f t="shared" si="232"/>
        <v>2.6057242037328711E-2</v>
      </c>
      <c r="V525">
        <f t="shared" si="233"/>
        <v>535.42788281421701</v>
      </c>
      <c r="W525">
        <f t="shared" si="234"/>
        <v>3.1996917123119633</v>
      </c>
      <c r="X525">
        <f t="shared" si="235"/>
        <v>5.8857768888300841</v>
      </c>
      <c r="Y525">
        <f t="shared" si="236"/>
        <v>34.813378853618147</v>
      </c>
      <c r="Z525">
        <f t="shared" si="237"/>
        <v>15.942310188550824</v>
      </c>
      <c r="AA525">
        <f t="shared" si="238"/>
        <v>1.6711961613619186</v>
      </c>
      <c r="AB525">
        <f t="shared" si="239"/>
        <v>0.99686593218125308</v>
      </c>
      <c r="AC525">
        <f t="shared" si="240"/>
        <v>2.3257653540549121</v>
      </c>
      <c r="AD525">
        <f t="shared" si="241"/>
        <v>3453.38</v>
      </c>
      <c r="AE525">
        <f t="shared" si="242"/>
        <v>23.759960893591405</v>
      </c>
      <c r="AF525">
        <f t="shared" si="243"/>
        <v>85.103984554714998</v>
      </c>
      <c r="AG525">
        <f t="shared" si="244"/>
        <v>324.91386686811052</v>
      </c>
      <c r="AH525">
        <f t="shared" si="245"/>
        <v>1.3622642723562158E-5</v>
      </c>
      <c r="AI525">
        <f t="shared" si="246"/>
        <v>1.4365810479125444E-2</v>
      </c>
      <c r="AJ525">
        <f t="shared" si="247"/>
        <v>4068.7221509690294</v>
      </c>
      <c r="AK525">
        <f t="shared" si="248"/>
        <v>6.9491582947533397</v>
      </c>
      <c r="AL525">
        <f t="shared" si="249"/>
        <v>1.2336265184425316E-2</v>
      </c>
      <c r="AM525">
        <f t="shared" si="250"/>
        <v>-1.052251269154921E-2</v>
      </c>
    </row>
    <row r="526" spans="12:39" x14ac:dyDescent="0.25">
      <c r="L526">
        <f xml:space="preserve"> L525+$K$5</f>
        <v>0.52100000000000035</v>
      </c>
      <c r="M526" s="36">
        <f t="shared" si="225"/>
        <v>6483435.041818182</v>
      </c>
      <c r="N526">
        <f t="shared" si="224"/>
        <v>64.834350418181828</v>
      </c>
      <c r="O526">
        <f t="shared" si="226"/>
        <v>3.5834297822131732E-2</v>
      </c>
      <c r="P526">
        <f t="shared" si="227"/>
        <v>6.5940198645591294E-2</v>
      </c>
      <c r="Q526">
        <f t="shared" si="228"/>
        <v>0.39000393600368261</v>
      </c>
      <c r="R526">
        <f t="shared" si="229"/>
        <v>0.17861330443029391</v>
      </c>
      <c r="S526">
        <f t="shared" si="230"/>
        <v>1.8740247954922233E-2</v>
      </c>
      <c r="T526">
        <f t="shared" si="231"/>
        <v>1.117105831371284E-2</v>
      </c>
      <c r="U526">
        <f t="shared" si="232"/>
        <v>2.6057242037328711E-2</v>
      </c>
      <c r="V526">
        <f t="shared" si="233"/>
        <v>535.43194129892811</v>
      </c>
      <c r="W526">
        <f t="shared" si="234"/>
        <v>3.1985413703137131</v>
      </c>
      <c r="X526">
        <f t="shared" si="235"/>
        <v>5.8857705090670347</v>
      </c>
      <c r="Y526">
        <f t="shared" si="236"/>
        <v>34.811446008648261</v>
      </c>
      <c r="Z526">
        <f t="shared" si="237"/>
        <v>15.942883723980465</v>
      </c>
      <c r="AA526">
        <f t="shared" si="238"/>
        <v>1.6727398614389783</v>
      </c>
      <c r="AB526">
        <f t="shared" si="239"/>
        <v>0.99711991969128166</v>
      </c>
      <c r="AC526">
        <f t="shared" si="240"/>
        <v>2.3258490250421033</v>
      </c>
      <c r="AD526">
        <f t="shared" si="241"/>
        <v>3453.38</v>
      </c>
      <c r="AE526">
        <f t="shared" si="242"/>
        <v>23.759265163657822</v>
      </c>
      <c r="AF526">
        <f t="shared" si="243"/>
        <v>85.086000363756455</v>
      </c>
      <c r="AG526">
        <f t="shared" si="244"/>
        <v>324.9402398263415</v>
      </c>
      <c r="AH526">
        <f t="shared" si="245"/>
        <v>1.3621281322268089E-5</v>
      </c>
      <c r="AI526">
        <f t="shared" si="246"/>
        <v>1.436678125383118E-2</v>
      </c>
      <c r="AJ526">
        <f t="shared" si="247"/>
        <v>4068.4679297322527</v>
      </c>
      <c r="AK526">
        <f t="shared" si="248"/>
        <v>6.9502795967482411</v>
      </c>
      <c r="AL526">
        <f t="shared" si="249"/>
        <v>1.2314483841129946E-2</v>
      </c>
      <c r="AM526">
        <f t="shared" si="250"/>
        <v>-1.0507549571583475E-2</v>
      </c>
    </row>
    <row r="527" spans="12:39" x14ac:dyDescent="0.25">
      <c r="L527">
        <f xml:space="preserve"> L526+$K$5</f>
        <v>0.52200000000000035</v>
      </c>
      <c r="M527" s="36">
        <f t="shared" si="225"/>
        <v>6483371.4527272731</v>
      </c>
      <c r="N527">
        <f t="shared" si="224"/>
        <v>64.833714527272733</v>
      </c>
      <c r="O527">
        <f t="shared" si="226"/>
        <v>3.5820140700517658E-2</v>
      </c>
      <c r="P527">
        <f t="shared" si="227"/>
        <v>6.5937764111447222E-2</v>
      </c>
      <c r="Q527">
        <f t="shared" si="228"/>
        <v>0.38996831815802224</v>
      </c>
      <c r="R527">
        <f t="shared" si="229"/>
        <v>0.17861330443029391</v>
      </c>
      <c r="S527">
        <f t="shared" si="230"/>
        <v>1.8756839610680386E-2</v>
      </c>
      <c r="T527">
        <f t="shared" si="231"/>
        <v>1.1173492847856917E-2</v>
      </c>
      <c r="U527">
        <f t="shared" si="232"/>
        <v>2.6057242037328711E-2</v>
      </c>
      <c r="V527">
        <f t="shared" si="233"/>
        <v>535.43592689450008</v>
      </c>
      <c r="W527">
        <f t="shared" si="234"/>
        <v>3.197392428895161</v>
      </c>
      <c r="X527">
        <f t="shared" si="235"/>
        <v>5.8857643667817747</v>
      </c>
      <c r="Y527">
        <f t="shared" si="236"/>
        <v>34.80951564127777</v>
      </c>
      <c r="Z527">
        <f t="shared" si="237"/>
        <v>15.943455723978074</v>
      </c>
      <c r="AA527">
        <f t="shared" si="238"/>
        <v>1.6742808874651802</v>
      </c>
      <c r="AB527">
        <f t="shared" si="239"/>
        <v>0.99737300684404173</v>
      </c>
      <c r="AC527">
        <f t="shared" si="240"/>
        <v>2.3259324720307282</v>
      </c>
      <c r="AD527">
        <f t="shared" si="241"/>
        <v>3453.38</v>
      </c>
      <c r="AE527">
        <f t="shared" si="242"/>
        <v>23.758581958910856</v>
      </c>
      <c r="AF527">
        <f t="shared" si="243"/>
        <v>85.068343127252064</v>
      </c>
      <c r="AG527">
        <f t="shared" si="244"/>
        <v>324.9668392020659</v>
      </c>
      <c r="AH527">
        <f t="shared" si="245"/>
        <v>1.3619944523816518E-5</v>
      </c>
      <c r="AI527">
        <f t="shared" si="246"/>
        <v>1.4367734643241214E-2</v>
      </c>
      <c r="AJ527">
        <f t="shared" si="247"/>
        <v>4068.2182934400166</v>
      </c>
      <c r="AK527">
        <f t="shared" si="248"/>
        <v>6.9513809200422827</v>
      </c>
      <c r="AL527">
        <f t="shared" si="249"/>
        <v>1.2292746787173337E-2</v>
      </c>
      <c r="AM527">
        <f t="shared" si="250"/>
        <v>-1.0492609600387051E-2</v>
      </c>
    </row>
    <row r="528" spans="12:39" x14ac:dyDescent="0.25">
      <c r="L528">
        <f xml:space="preserve"> L527+$K$5</f>
        <v>0.52300000000000035</v>
      </c>
      <c r="M528" s="36">
        <f t="shared" si="225"/>
        <v>6483307.7418181822</v>
      </c>
      <c r="N528">
        <f t="shared" si="224"/>
        <v>64.83307741818183</v>
      </c>
      <c r="O528">
        <f t="shared" si="226"/>
        <v>3.5806003707953435E-2</v>
      </c>
      <c r="P528">
        <f t="shared" si="227"/>
        <v>6.5935338735206864E-2</v>
      </c>
      <c r="Q528">
        <f t="shared" si="228"/>
        <v>0.38993276804417271</v>
      </c>
      <c r="R528">
        <f t="shared" si="229"/>
        <v>0.17861330443029391</v>
      </c>
      <c r="S528">
        <f t="shared" si="230"/>
        <v>1.8773401979484971E-2</v>
      </c>
      <c r="T528">
        <f t="shared" si="231"/>
        <v>1.1175918224097279E-2</v>
      </c>
      <c r="U528">
        <f t="shared" si="232"/>
        <v>2.6057242037328711E-2</v>
      </c>
      <c r="V528">
        <f t="shared" si="233"/>
        <v>535.43983991751156</v>
      </c>
      <c r="W528">
        <f t="shared" si="234"/>
        <v>3.1962448862862112</v>
      </c>
      <c r="X528">
        <f t="shared" si="235"/>
        <v>5.8857584604210409</v>
      </c>
      <c r="Y528">
        <f t="shared" si="236"/>
        <v>34.807587744838841</v>
      </c>
      <c r="Z528">
        <f t="shared" si="237"/>
        <v>15.944026190814458</v>
      </c>
      <c r="AA528">
        <f t="shared" si="238"/>
        <v>1.6758192442960551</v>
      </c>
      <c r="AB528">
        <f t="shared" si="239"/>
        <v>0.99762519617315604</v>
      </c>
      <c r="AC528">
        <f t="shared" si="240"/>
        <v>2.3260156953520665</v>
      </c>
      <c r="AD528">
        <f t="shared" si="241"/>
        <v>3453.38</v>
      </c>
      <c r="AE528">
        <f t="shared" si="242"/>
        <v>23.757911223448996</v>
      </c>
      <c r="AF528">
        <f t="shared" si="243"/>
        <v>85.051011226725933</v>
      </c>
      <c r="AG528">
        <f t="shared" si="244"/>
        <v>324.99366379101224</v>
      </c>
      <c r="AH528">
        <f t="shared" si="245"/>
        <v>1.3618632213733045E-5</v>
      </c>
      <c r="AI528">
        <f t="shared" si="246"/>
        <v>1.4368670720399063E-2</v>
      </c>
      <c r="AJ528">
        <f t="shared" si="247"/>
        <v>4067.9732212197659</v>
      </c>
      <c r="AK528">
        <f t="shared" si="248"/>
        <v>6.9524623434788921</v>
      </c>
      <c r="AL528">
        <f t="shared" si="249"/>
        <v>1.2271054099359347E-2</v>
      </c>
      <c r="AM528">
        <f t="shared" si="250"/>
        <v>-1.0477692855832974E-2</v>
      </c>
    </row>
    <row r="529" spans="12:39" x14ac:dyDescent="0.25">
      <c r="L529">
        <f xml:space="preserve"> L528+$K$5</f>
        <v>0.52400000000000035</v>
      </c>
      <c r="M529" s="36">
        <f t="shared" si="225"/>
        <v>6483243.9090909092</v>
      </c>
      <c r="N529">
        <f t="shared" si="224"/>
        <v>64.832439090909091</v>
      </c>
      <c r="O529">
        <f t="shared" si="226"/>
        <v>3.5791886813145143E-2</v>
      </c>
      <c r="P529">
        <f t="shared" si="227"/>
        <v>6.5932922488388362E-2</v>
      </c>
      <c r="Q529">
        <f t="shared" si="228"/>
        <v>0.38989728551410063</v>
      </c>
      <c r="R529">
        <f t="shared" si="229"/>
        <v>0.17861330443029391</v>
      </c>
      <c r="S529">
        <f t="shared" si="230"/>
        <v>1.878993512111176E-2</v>
      </c>
      <c r="T529">
        <f t="shared" si="231"/>
        <v>1.1178334470915778E-2</v>
      </c>
      <c r="U529">
        <f t="shared" si="232"/>
        <v>2.6057242037328711E-2</v>
      </c>
      <c r="V529">
        <f t="shared" si="233"/>
        <v>535.44368068391793</v>
      </c>
      <c r="W529">
        <f t="shared" si="234"/>
        <v>3.1950987407064568</v>
      </c>
      <c r="X529">
        <f t="shared" si="235"/>
        <v>5.8857527884329643</v>
      </c>
      <c r="Y529">
        <f t="shared" si="236"/>
        <v>34.80566231265135</v>
      </c>
      <c r="Z529">
        <f t="shared" si="237"/>
        <v>15.944595126766467</v>
      </c>
      <c r="AA529">
        <f t="shared" si="238"/>
        <v>1.6773549368001226</v>
      </c>
      <c r="AB529">
        <f t="shared" si="239"/>
        <v>0.9978764902134567</v>
      </c>
      <c r="AC529">
        <f t="shared" si="240"/>
        <v>2.3260986953382798</v>
      </c>
      <c r="AD529">
        <f t="shared" si="241"/>
        <v>3453.38</v>
      </c>
      <c r="AE529">
        <f t="shared" si="242"/>
        <v>23.757252901516825</v>
      </c>
      <c r="AF529">
        <f t="shared" si="243"/>
        <v>85.034003051704772</v>
      </c>
      <c r="AG529">
        <f t="shared" si="244"/>
        <v>325.02071239459349</v>
      </c>
      <c r="AH529">
        <f t="shared" si="245"/>
        <v>1.3617344277952255E-5</v>
      </c>
      <c r="AI529">
        <f t="shared" si="246"/>
        <v>1.436958955826325E-2</v>
      </c>
      <c r="AJ529">
        <f t="shared" si="247"/>
        <v>4067.7326922630864</v>
      </c>
      <c r="AK529">
        <f t="shared" si="248"/>
        <v>6.9535239459341449</v>
      </c>
      <c r="AL529">
        <f t="shared" si="249"/>
        <v>1.2249405852116981E-2</v>
      </c>
      <c r="AM529">
        <f t="shared" si="250"/>
        <v>-1.0462799414038153E-2</v>
      </c>
    </row>
    <row r="530" spans="12:39" x14ac:dyDescent="0.25">
      <c r="L530">
        <f xml:space="preserve"> L529+$K$5</f>
        <v>0.52500000000000036</v>
      </c>
      <c r="M530" s="36">
        <f t="shared" si="225"/>
        <v>6483179.9545454551</v>
      </c>
      <c r="N530">
        <f t="shared" si="224"/>
        <v>64.831799545454558</v>
      </c>
      <c r="O530">
        <f t="shared" si="226"/>
        <v>3.5777789984696315E-2</v>
      </c>
      <c r="P530">
        <f t="shared" si="227"/>
        <v>6.5930515342512153E-2</v>
      </c>
      <c r="Q530">
        <f t="shared" si="228"/>
        <v>0.38986187041957432</v>
      </c>
      <c r="R530">
        <f t="shared" si="229"/>
        <v>0.17861330443029391</v>
      </c>
      <c r="S530">
        <f t="shared" si="230"/>
        <v>1.8806439095436805E-2</v>
      </c>
      <c r="T530">
        <f t="shared" si="231"/>
        <v>1.1180741616791993E-2</v>
      </c>
      <c r="U530">
        <f t="shared" si="232"/>
        <v>2.6057242037328711E-2</v>
      </c>
      <c r="V530">
        <f t="shared" si="233"/>
        <v>535.44744950904658</v>
      </c>
      <c r="W530">
        <f t="shared" si="234"/>
        <v>3.1939539903653773</v>
      </c>
      <c r="X530">
        <f t="shared" si="235"/>
        <v>5.8857473492671302</v>
      </c>
      <c r="Y530">
        <f t="shared" si="236"/>
        <v>34.803739338023242</v>
      </c>
      <c r="Z530">
        <f t="shared" si="237"/>
        <v>15.945162534116918</v>
      </c>
      <c r="AA530">
        <f t="shared" si="238"/>
        <v>1.678887969858591</v>
      </c>
      <c r="AB530">
        <f t="shared" si="239"/>
        <v>0.99812689150090184</v>
      </c>
      <c r="AC530">
        <f t="shared" si="240"/>
        <v>2.3261814723224004</v>
      </c>
      <c r="AD530">
        <f t="shared" si="241"/>
        <v>3453.38</v>
      </c>
      <c r="AE530">
        <f t="shared" si="242"/>
        <v>23.756606937505278</v>
      </c>
      <c r="AF530">
        <f t="shared" si="243"/>
        <v>85.017316999671763</v>
      </c>
      <c r="AG530">
        <f t="shared" si="244"/>
        <v>325.04798381987905</v>
      </c>
      <c r="AH530">
        <f t="shared" si="245"/>
        <v>1.361608060281674E-5</v>
      </c>
      <c r="AI530">
        <f t="shared" si="246"/>
        <v>1.4370491229705386E-2</v>
      </c>
      <c r="AJ530">
        <f t="shared" si="247"/>
        <v>4067.4966858256853</v>
      </c>
      <c r="AK530">
        <f t="shared" si="248"/>
        <v>6.9545658063131901</v>
      </c>
      <c r="AL530">
        <f t="shared" si="249"/>
        <v>1.2227802117521988E-2</v>
      </c>
      <c r="AM530">
        <f t="shared" si="250"/>
        <v>-1.0447929349381817E-2</v>
      </c>
    </row>
    <row r="531" spans="12:39" x14ac:dyDescent="0.25">
      <c r="L531">
        <f xml:space="preserve"> L530+$K$5</f>
        <v>0.52600000000000036</v>
      </c>
      <c r="M531" s="36">
        <f t="shared" si="225"/>
        <v>6483115.8781818189</v>
      </c>
      <c r="N531">
        <f t="shared" si="224"/>
        <v>64.831158781818189</v>
      </c>
      <c r="O531">
        <f t="shared" si="226"/>
        <v>3.5763713191110255E-2</v>
      </c>
      <c r="P531">
        <f t="shared" si="227"/>
        <v>6.5928117269101749E-2</v>
      </c>
      <c r="Q531">
        <f t="shared" si="228"/>
        <v>0.38982652261217099</v>
      </c>
      <c r="R531">
        <f t="shared" si="229"/>
        <v>0.17861330443029391</v>
      </c>
      <c r="S531">
        <f t="shared" si="230"/>
        <v>1.8822913962433269E-2</v>
      </c>
      <c r="T531">
        <f t="shared" si="231"/>
        <v>1.11831396902024E-2</v>
      </c>
      <c r="U531">
        <f t="shared" si="232"/>
        <v>2.6057242037328711E-2</v>
      </c>
      <c r="V531">
        <f t="shared" si="233"/>
        <v>535.45114670759165</v>
      </c>
      <c r="W531">
        <f t="shared" si="234"/>
        <v>3.1928106334625097</v>
      </c>
      <c r="X531">
        <f t="shared" si="235"/>
        <v>5.8857421413745747</v>
      </c>
      <c r="Y531">
        <f t="shared" si="236"/>
        <v>34.801818814250872</v>
      </c>
      <c r="Z531">
        <f t="shared" si="237"/>
        <v>15.945728415154393</v>
      </c>
      <c r="AA531">
        <f t="shared" si="238"/>
        <v>1.6804183483650512</v>
      </c>
      <c r="AB531">
        <f t="shared" si="239"/>
        <v>0.99837640257248716</v>
      </c>
      <c r="AC531">
        <f t="shared" si="240"/>
        <v>2.3262640266383001</v>
      </c>
      <c r="AD531">
        <f t="shared" si="241"/>
        <v>3453.38</v>
      </c>
      <c r="AE531">
        <f t="shared" si="242"/>
        <v>23.755973275952183</v>
      </c>
      <c r="AF531">
        <f t="shared" si="243"/>
        <v>85.00095147602957</v>
      </c>
      <c r="AG531">
        <f t="shared" si="244"/>
        <v>325.0754768795764</v>
      </c>
      <c r="AH531">
        <f t="shared" si="245"/>
        <v>1.3614841075076622E-5</v>
      </c>
      <c r="AI531">
        <f t="shared" si="246"/>
        <v>1.4371375807508236E-2</v>
      </c>
      <c r="AJ531">
        <f t="shared" si="247"/>
        <v>4067.2651812274576</v>
      </c>
      <c r="AK531">
        <f t="shared" si="248"/>
        <v>6.9555880035462927</v>
      </c>
      <c r="AL531">
        <f t="shared" si="249"/>
        <v>1.2206242965317872E-2</v>
      </c>
      <c r="AM531">
        <f t="shared" si="250"/>
        <v>-1.0433082734522571E-2</v>
      </c>
    </row>
    <row r="532" spans="12:39" x14ac:dyDescent="0.25">
      <c r="L532">
        <f xml:space="preserve"> L531+$K$5</f>
        <v>0.52700000000000036</v>
      </c>
      <c r="M532" s="36">
        <f t="shared" si="225"/>
        <v>6483051.6800000006</v>
      </c>
      <c r="N532">
        <f t="shared" si="224"/>
        <v>64.830516800000012</v>
      </c>
      <c r="O532">
        <f t="shared" si="226"/>
        <v>3.574965640079239E-2</v>
      </c>
      <c r="P532">
        <f t="shared" si="227"/>
        <v>6.5925728239684608E-2</v>
      </c>
      <c r="Q532">
        <f t="shared" si="228"/>
        <v>0.38979124194328385</v>
      </c>
      <c r="R532">
        <f t="shared" si="229"/>
        <v>0.17861330443029391</v>
      </c>
      <c r="S532">
        <f t="shared" si="230"/>
        <v>1.8839359782168278E-2</v>
      </c>
      <c r="T532">
        <f t="shared" si="231"/>
        <v>1.1185528719619545E-2</v>
      </c>
      <c r="U532">
        <f t="shared" si="232"/>
        <v>2.6057242037328711E-2</v>
      </c>
      <c r="V532">
        <f t="shared" si="233"/>
        <v>535.45477259360871</v>
      </c>
      <c r="W532">
        <f t="shared" si="234"/>
        <v>3.1916686681876367</v>
      </c>
      <c r="X532">
        <f t="shared" si="235"/>
        <v>5.8857371632078248</v>
      </c>
      <c r="Y532">
        <f t="shared" si="236"/>
        <v>34.799900734619385</v>
      </c>
      <c r="Z532">
        <f t="shared" si="237"/>
        <v>15.946292772173146</v>
      </c>
      <c r="AA532">
        <f t="shared" si="238"/>
        <v>1.6819460772251784</v>
      </c>
      <c r="AB532">
        <f t="shared" si="239"/>
        <v>0.99862502596616221</v>
      </c>
      <c r="AC532">
        <f t="shared" si="240"/>
        <v>2.3263463586206794</v>
      </c>
      <c r="AD532">
        <f t="shared" si="241"/>
        <v>3453.38</v>
      </c>
      <c r="AE532">
        <f t="shared" si="242"/>
        <v>23.755351861542611</v>
      </c>
      <c r="AF532">
        <f t="shared" si="243"/>
        <v>84.984904894056868</v>
      </c>
      <c r="AG532">
        <f t="shared" si="244"/>
        <v>325.10319039200556</v>
      </c>
      <c r="AH532">
        <f t="shared" si="245"/>
        <v>1.3613625581888932E-5</v>
      </c>
      <c r="AI532">
        <f t="shared" si="246"/>
        <v>1.4372243364363635E-2</v>
      </c>
      <c r="AJ532">
        <f t="shared" si="247"/>
        <v>4067.0381578524893</v>
      </c>
      <c r="AK532">
        <f t="shared" si="248"/>
        <v>6.9565906165854425</v>
      </c>
      <c r="AL532">
        <f t="shared" si="249"/>
        <v>1.2184728462937446E-2</v>
      </c>
      <c r="AM532">
        <f t="shared" si="250"/>
        <v>-1.0418259640418292E-2</v>
      </c>
    </row>
    <row r="533" spans="12:39" x14ac:dyDescent="0.25">
      <c r="L533">
        <f xml:space="preserve"> L532+$K$5</f>
        <v>0.52800000000000036</v>
      </c>
      <c r="M533" s="36">
        <f t="shared" si="225"/>
        <v>6482987.3600000003</v>
      </c>
      <c r="N533">
        <f t="shared" si="224"/>
        <v>64.829873600000013</v>
      </c>
      <c r="O533">
        <f t="shared" si="226"/>
        <v>3.5735619582052534E-2</v>
      </c>
      <c r="P533">
        <f t="shared" si="227"/>
        <v>6.5923348225792933E-2</v>
      </c>
      <c r="Q533">
        <f t="shared" si="228"/>
        <v>0.38975602826412908</v>
      </c>
      <c r="R533">
        <f t="shared" si="229"/>
        <v>0.17861330443029391</v>
      </c>
      <c r="S533">
        <f t="shared" si="230"/>
        <v>1.8855776614799816E-2</v>
      </c>
      <c r="T533">
        <f t="shared" si="231"/>
        <v>1.1187908733511224E-2</v>
      </c>
      <c r="U533">
        <f t="shared" si="232"/>
        <v>2.6057242037328711E-2</v>
      </c>
      <c r="V533">
        <f t="shared" si="233"/>
        <v>535.45832748051043</v>
      </c>
      <c r="W533">
        <f t="shared" si="234"/>
        <v>3.1905280927209594</v>
      </c>
      <c r="X533">
        <f t="shared" si="235"/>
        <v>5.8857324132209179</v>
      </c>
      <c r="Y533">
        <f t="shared" si="236"/>
        <v>34.797985092402982</v>
      </c>
      <c r="Z533">
        <f t="shared" si="237"/>
        <v>15.946855607472925</v>
      </c>
      <c r="AA533">
        <f t="shared" si="238"/>
        <v>1.6834711613564346</v>
      </c>
      <c r="AB533">
        <f t="shared" si="239"/>
        <v>0.99887276422074311</v>
      </c>
      <c r="AC533">
        <f t="shared" si="240"/>
        <v>2.3264284686050409</v>
      </c>
      <c r="AD533">
        <f t="shared" si="241"/>
        <v>3453.38</v>
      </c>
      <c r="AE533">
        <f t="shared" si="242"/>
        <v>23.754742639109271</v>
      </c>
      <c r="AF533">
        <f t="shared" si="243"/>
        <v>84.969175674865667</v>
      </c>
      <c r="AG533">
        <f t="shared" si="244"/>
        <v>325.13112318107403</v>
      </c>
      <c r="AH533">
        <f t="shared" si="245"/>
        <v>1.3612434010816646E-5</v>
      </c>
      <c r="AI533">
        <f t="shared" si="246"/>
        <v>1.4373093972870801E-2</v>
      </c>
      <c r="AJ533">
        <f t="shared" si="247"/>
        <v>4066.8155951490608</v>
      </c>
      <c r="AK533">
        <f t="shared" si="248"/>
        <v>6.957573724400592</v>
      </c>
      <c r="AL533">
        <f t="shared" si="249"/>
        <v>1.2163258675523831E-2</v>
      </c>
      <c r="AM533">
        <f t="shared" si="250"/>
        <v>-1.0403460136341646E-2</v>
      </c>
    </row>
    <row r="534" spans="12:39" x14ac:dyDescent="0.25">
      <c r="L534">
        <f xml:space="preserve"> L533+$K$5</f>
        <v>0.52900000000000036</v>
      </c>
      <c r="M534" s="36">
        <f t="shared" si="225"/>
        <v>6482922.9181818189</v>
      </c>
      <c r="N534">
        <f t="shared" si="224"/>
        <v>64.829229181818192</v>
      </c>
      <c r="O534">
        <f t="shared" si="226"/>
        <v>3.5721602703107168E-2</v>
      </c>
      <c r="P534">
        <f t="shared" si="227"/>
        <v>6.5920977198964489E-2</v>
      </c>
      <c r="Q534">
        <f t="shared" si="228"/>
        <v>0.38972088142575301</v>
      </c>
      <c r="R534">
        <f t="shared" si="229"/>
        <v>0.17861330443029391</v>
      </c>
      <c r="S534">
        <f t="shared" si="230"/>
        <v>1.8872164520573633E-2</v>
      </c>
      <c r="T534">
        <f t="shared" si="231"/>
        <v>1.1190279760339672E-2</v>
      </c>
      <c r="U534">
        <f t="shared" si="232"/>
        <v>2.6057242037328711E-2</v>
      </c>
      <c r="V534">
        <f t="shared" si="233"/>
        <v>535.46181168106114</v>
      </c>
      <c r="W534">
        <f t="shared" si="234"/>
        <v>3.1893889052332778</v>
      </c>
      <c r="X534">
        <f t="shared" si="235"/>
        <v>5.8857278898694334</v>
      </c>
      <c r="Y534">
        <f t="shared" si="236"/>
        <v>34.796071880865334</v>
      </c>
      <c r="Z534">
        <f t="shared" si="237"/>
        <v>15.947416923358871</v>
      </c>
      <c r="AA534">
        <f t="shared" si="238"/>
        <v>1.6849936056877728</v>
      </c>
      <c r="AB534">
        <f t="shared" si="239"/>
        <v>0.99911961987582987</v>
      </c>
      <c r="AC534">
        <f t="shared" si="240"/>
        <v>2.3265103569276722</v>
      </c>
      <c r="AD534">
        <f t="shared" si="241"/>
        <v>3453.38</v>
      </c>
      <c r="AE534">
        <f t="shared" si="242"/>
        <v>23.754145553632945</v>
      </c>
      <c r="AF534">
        <f t="shared" si="243"/>
        <v>84.953762247363173</v>
      </c>
      <c r="AG534">
        <f t="shared" si="244"/>
        <v>325.15927407625679</v>
      </c>
      <c r="AH534">
        <f t="shared" si="245"/>
        <v>1.3611266249828266E-5</v>
      </c>
      <c r="AI534">
        <f t="shared" si="246"/>
        <v>1.4373927705534304E-2</v>
      </c>
      <c r="AJ534">
        <f t="shared" si="247"/>
        <v>4066.5974726297118</v>
      </c>
      <c r="AK534">
        <f t="shared" si="248"/>
        <v>6.9585374059761138</v>
      </c>
      <c r="AL534">
        <f t="shared" si="249"/>
        <v>1.2141833665951732E-2</v>
      </c>
      <c r="AM534">
        <f t="shared" si="250"/>
        <v>-1.0388684289899027E-2</v>
      </c>
    </row>
    <row r="535" spans="12:39" x14ac:dyDescent="0.25">
      <c r="L535">
        <f xml:space="preserve"> L534+$K$5</f>
        <v>0.53000000000000036</v>
      </c>
      <c r="M535" s="36">
        <f t="shared" si="225"/>
        <v>6482858.3545454554</v>
      </c>
      <c r="N535">
        <f t="shared" si="224"/>
        <v>64.828583545454563</v>
      </c>
      <c r="O535">
        <f t="shared" si="226"/>
        <v>3.5707605732081683E-2</v>
      </c>
      <c r="P535">
        <f t="shared" si="227"/>
        <v>6.5918615130743416E-2</v>
      </c>
      <c r="Q535">
        <f t="shared" si="228"/>
        <v>0.38968580127903879</v>
      </c>
      <c r="R535">
        <f t="shared" si="229"/>
        <v>0.17861330443029391</v>
      </c>
      <c r="S535">
        <f t="shared" si="230"/>
        <v>1.8888523559820194E-2</v>
      </c>
      <c r="T535">
        <f t="shared" si="231"/>
        <v>1.1192641828560747E-2</v>
      </c>
      <c r="U535">
        <f t="shared" si="232"/>
        <v>2.6057242037328711E-2</v>
      </c>
      <c r="V535">
        <f t="shared" si="233"/>
        <v>535.46522550737222</v>
      </c>
      <c r="W535">
        <f t="shared" si="234"/>
        <v>3.1882511038861625</v>
      </c>
      <c r="X535">
        <f t="shared" si="235"/>
        <v>5.8857235916105077</v>
      </c>
      <c r="Y535">
        <f t="shared" si="236"/>
        <v>34.794161093259852</v>
      </c>
      <c r="Z535">
        <f t="shared" si="237"/>
        <v>15.947976722141352</v>
      </c>
      <c r="AA535">
        <f t="shared" si="238"/>
        <v>1.6865134151593459</v>
      </c>
      <c r="AB535">
        <f t="shared" si="239"/>
        <v>0.99936559547172066</v>
      </c>
      <c r="AC535">
        <f t="shared" si="240"/>
        <v>2.3265920239256253</v>
      </c>
      <c r="AD535">
        <f t="shared" si="241"/>
        <v>3453.38</v>
      </c>
      <c r="AE535">
        <f t="shared" si="242"/>
        <v>23.75356055024276</v>
      </c>
      <c r="AF535">
        <f t="shared" si="243"/>
        <v>84.938663048207076</v>
      </c>
      <c r="AG535">
        <f t="shared" si="244"/>
        <v>325.18764191256832</v>
      </c>
      <c r="AH535">
        <f t="shared" si="245"/>
        <v>1.3610122187297024E-5</v>
      </c>
      <c r="AI535">
        <f t="shared" si="246"/>
        <v>1.437474463476221E-2</v>
      </c>
      <c r="AJ535">
        <f t="shared" si="247"/>
        <v>4066.3837698711718</v>
      </c>
      <c r="AK535">
        <f t="shared" si="248"/>
        <v>6.9594817403073224</v>
      </c>
      <c r="AL535">
        <f t="shared" si="249"/>
        <v>1.2120453494848466E-2</v>
      </c>
      <c r="AM535">
        <f t="shared" si="250"/>
        <v>-1.0373932167048568E-2</v>
      </c>
    </row>
    <row r="536" spans="12:39" x14ac:dyDescent="0.25">
      <c r="L536">
        <f xml:space="preserve"> L535+$K$5</f>
        <v>0.53100000000000036</v>
      </c>
      <c r="M536" s="36">
        <f t="shared" si="225"/>
        <v>6482793.6690909099</v>
      </c>
      <c r="N536">
        <f t="shared" si="224"/>
        <v>64.827936690909098</v>
      </c>
      <c r="O536">
        <f t="shared" si="226"/>
        <v>3.5693628637012607E-2</v>
      </c>
      <c r="P536">
        <f t="shared" si="227"/>
        <v>6.5916261992681038E-2</v>
      </c>
      <c r="Q536">
        <f t="shared" si="228"/>
        <v>0.38965078767471351</v>
      </c>
      <c r="R536">
        <f t="shared" si="229"/>
        <v>0.17861330443029391</v>
      </c>
      <c r="S536">
        <f t="shared" si="230"/>
        <v>1.8904853792951651E-2</v>
      </c>
      <c r="T536">
        <f t="shared" si="231"/>
        <v>1.1194994966623127E-2</v>
      </c>
      <c r="U536">
        <f t="shared" si="232"/>
        <v>2.6057242037328711E-2</v>
      </c>
      <c r="V536">
        <f t="shared" si="233"/>
        <v>535.46856927089777</v>
      </c>
      <c r="W536">
        <f t="shared" si="234"/>
        <v>3.1871146868321274</v>
      </c>
      <c r="X536">
        <f t="shared" si="235"/>
        <v>5.8857195169028644</v>
      </c>
      <c r="Y536">
        <f t="shared" si="236"/>
        <v>34.79225272283005</v>
      </c>
      <c r="Z536">
        <f t="shared" si="237"/>
        <v>15.948535006135822</v>
      </c>
      <c r="AA536">
        <f t="shared" si="238"/>
        <v>1.6880305947222145</v>
      </c>
      <c r="AB536">
        <f t="shared" si="239"/>
        <v>0.99961069354932752</v>
      </c>
      <c r="AC536">
        <f t="shared" si="240"/>
        <v>2.3266734699366931</v>
      </c>
      <c r="AD536">
        <f t="shared" si="241"/>
        <v>3453.38</v>
      </c>
      <c r="AE536">
        <f t="shared" si="242"/>
        <v>23.752987574216657</v>
      </c>
      <c r="AF536">
        <f t="shared" si="243"/>
        <v>84.923876521768463</v>
      </c>
      <c r="AG536">
        <f t="shared" si="244"/>
        <v>325.21622553054317</v>
      </c>
      <c r="AH536">
        <f t="shared" si="245"/>
        <v>1.3609001712000048E-5</v>
      </c>
      <c r="AI536">
        <f t="shared" si="246"/>
        <v>1.4375544832864403E-2</v>
      </c>
      <c r="AJ536">
        <f t="shared" si="247"/>
        <v>4066.1744665144438</v>
      </c>
      <c r="AK536">
        <f t="shared" si="248"/>
        <v>6.9604068063967848</v>
      </c>
      <c r="AL536">
        <f t="shared" si="249"/>
        <v>1.2099118220614758E-2</v>
      </c>
      <c r="AM536">
        <f t="shared" si="250"/>
        <v>-1.0359203832115032E-2</v>
      </c>
    </row>
    <row r="537" spans="12:39" x14ac:dyDescent="0.25">
      <c r="L537">
        <f xml:space="preserve"> L536+$K$5</f>
        <v>0.53200000000000036</v>
      </c>
      <c r="M537" s="36">
        <f t="shared" si="225"/>
        <v>6482728.8618181823</v>
      </c>
      <c r="N537">
        <f t="shared" si="224"/>
        <v>64.827288618181825</v>
      </c>
      <c r="O537">
        <f t="shared" si="226"/>
        <v>3.56796713858498E-2</v>
      </c>
      <c r="P537">
        <f t="shared" si="227"/>
        <v>6.5913917756336662E-2</v>
      </c>
      <c r="Q537">
        <f t="shared" si="228"/>
        <v>0.38961584046335473</v>
      </c>
      <c r="R537">
        <f t="shared" si="229"/>
        <v>0.17861330443029391</v>
      </c>
      <c r="S537">
        <f t="shared" si="230"/>
        <v>1.8921155280458835E-2</v>
      </c>
      <c r="T537">
        <f t="shared" si="231"/>
        <v>1.1197339202967506E-2</v>
      </c>
      <c r="U537">
        <f t="shared" si="232"/>
        <v>2.6057242037328711E-2</v>
      </c>
      <c r="V537">
        <f t="shared" si="233"/>
        <v>535.4718432824294</v>
      </c>
      <c r="W537">
        <f t="shared" si="234"/>
        <v>3.1859796522148094</v>
      </c>
      <c r="X537">
        <f t="shared" si="235"/>
        <v>5.8857156642068471</v>
      </c>
      <c r="Y537">
        <f t="shared" si="236"/>
        <v>34.790346762809861</v>
      </c>
      <c r="Z537">
        <f t="shared" si="237"/>
        <v>15.949091777662741</v>
      </c>
      <c r="AA537">
        <f t="shared" si="238"/>
        <v>1.6895451493380635</v>
      </c>
      <c r="AB537">
        <f t="shared" si="239"/>
        <v>0.99985491665009585</v>
      </c>
      <c r="AC537">
        <f t="shared" si="240"/>
        <v>2.3267546952993987</v>
      </c>
      <c r="AD537">
        <f t="shared" si="241"/>
        <v>3453.38</v>
      </c>
      <c r="AE537">
        <f t="shared" si="242"/>
        <v>23.75242657098169</v>
      </c>
      <c r="AF537">
        <f t="shared" si="243"/>
        <v>84.909401120089314</v>
      </c>
      <c r="AG537">
        <f t="shared" si="244"/>
        <v>325.24502377621047</v>
      </c>
      <c r="AH537">
        <f t="shared" si="245"/>
        <v>1.3607904713117734E-5</v>
      </c>
      <c r="AI537">
        <f t="shared" si="246"/>
        <v>1.4376328372050559E-2</v>
      </c>
      <c r="AJ537">
        <f t="shared" si="247"/>
        <v>4065.969542264781</v>
      </c>
      <c r="AK537">
        <f t="shared" si="248"/>
        <v>6.961312683251041</v>
      </c>
      <c r="AL537">
        <f t="shared" si="249"/>
        <v>1.2077827899445736E-2</v>
      </c>
      <c r="AM537">
        <f t="shared" si="250"/>
        <v>-1.034449934781039E-2</v>
      </c>
    </row>
    <row r="538" spans="12:39" x14ac:dyDescent="0.25">
      <c r="L538">
        <f xml:space="preserve"> L537+$K$5</f>
        <v>0.53300000000000036</v>
      </c>
      <c r="M538" s="36">
        <f t="shared" si="225"/>
        <v>6482663.9327272736</v>
      </c>
      <c r="N538">
        <f t="shared" si="224"/>
        <v>64.826639327272744</v>
      </c>
      <c r="O538">
        <f t="shared" si="226"/>
        <v>3.5665733946458632E-2</v>
      </c>
      <c r="P538">
        <f t="shared" si="227"/>
        <v>6.5911582393278365E-2</v>
      </c>
      <c r="Q538">
        <f t="shared" si="228"/>
        <v>0.38958095949539751</v>
      </c>
      <c r="R538">
        <f t="shared" si="229"/>
        <v>0.17861330443029391</v>
      </c>
      <c r="S538">
        <f t="shared" si="230"/>
        <v>1.8937428082908297E-2</v>
      </c>
      <c r="T538">
        <f t="shared" si="231"/>
        <v>1.1199674566025799E-2</v>
      </c>
      <c r="U538">
        <f t="shared" si="232"/>
        <v>2.6057242037328711E-2</v>
      </c>
      <c r="V538">
        <f t="shared" si="233"/>
        <v>535.47504785209196</v>
      </c>
      <c r="W538">
        <f t="shared" si="234"/>
        <v>3.1848459981691262</v>
      </c>
      <c r="X538">
        <f t="shared" si="235"/>
        <v>5.8857120319844327</v>
      </c>
      <c r="Y538">
        <f t="shared" si="236"/>
        <v>34.788443206424013</v>
      </c>
      <c r="Z538">
        <f t="shared" si="237"/>
        <v>15.949647039047374</v>
      </c>
      <c r="AA538">
        <f t="shared" si="238"/>
        <v>1.6910570839789143</v>
      </c>
      <c r="AB538">
        <f t="shared" si="239"/>
        <v>1.0000982673159182</v>
      </c>
      <c r="AC538">
        <f t="shared" si="240"/>
        <v>2.3268357003529672</v>
      </c>
      <c r="AD538">
        <f t="shared" si="241"/>
        <v>3453.38</v>
      </c>
      <c r="AE538">
        <f t="shared" si="242"/>
        <v>23.751877486114374</v>
      </c>
      <c r="AF538">
        <f t="shared" si="243"/>
        <v>84.895235302841854</v>
      </c>
      <c r="AG538">
        <f t="shared" si="244"/>
        <v>325.2740355010697</v>
      </c>
      <c r="AH538">
        <f t="shared" si="245"/>
        <v>1.360683108023321E-5</v>
      </c>
      <c r="AI538">
        <f t="shared" si="246"/>
        <v>1.437709532442852E-2</v>
      </c>
      <c r="AJ538">
        <f t="shared" si="247"/>
        <v>4065.7689768916734</v>
      </c>
      <c r="AK538">
        <f t="shared" si="248"/>
        <v>6.9621994498770441</v>
      </c>
      <c r="AL538">
        <f t="shared" si="249"/>
        <v>1.2056582585352074E-2</v>
      </c>
      <c r="AM538">
        <f t="shared" si="250"/>
        <v>-1.0329818775248099E-2</v>
      </c>
    </row>
    <row r="539" spans="12:39" x14ac:dyDescent="0.25">
      <c r="L539">
        <f xml:space="preserve"> L538+$K$5</f>
        <v>0.53400000000000036</v>
      </c>
      <c r="M539" s="36">
        <f t="shared" si="225"/>
        <v>6482598.8818181828</v>
      </c>
      <c r="N539">
        <f t="shared" si="224"/>
        <v>64.825988818181827</v>
      </c>
      <c r="O539">
        <f t="shared" si="226"/>
        <v>3.5651816286622125E-2</v>
      </c>
      <c r="P539">
        <f t="shared" si="227"/>
        <v>6.5909255875083811E-2</v>
      </c>
      <c r="Q539">
        <f t="shared" si="228"/>
        <v>0.38954614462114084</v>
      </c>
      <c r="R539">
        <f t="shared" si="229"/>
        <v>0.17861330443029391</v>
      </c>
      <c r="S539">
        <f t="shared" si="230"/>
        <v>1.8953672260939355E-2</v>
      </c>
      <c r="T539">
        <f t="shared" si="231"/>
        <v>1.1202001084220349E-2</v>
      </c>
      <c r="U539">
        <f t="shared" si="232"/>
        <v>2.6057242037328711E-2</v>
      </c>
      <c r="V539">
        <f t="shared" si="233"/>
        <v>535.47818328933909</v>
      </c>
      <c r="W539">
        <f t="shared" si="234"/>
        <v>3.1837137228214489</v>
      </c>
      <c r="X539">
        <f t="shared" si="235"/>
        <v>5.8857086186992627</v>
      </c>
      <c r="Y539">
        <f t="shared" si="236"/>
        <v>34.786542046888222</v>
      </c>
      <c r="Z539">
        <f t="shared" si="237"/>
        <v>15.950200792619693</v>
      </c>
      <c r="AA539">
        <f t="shared" si="238"/>
        <v>1.6925664036268415</v>
      </c>
      <c r="AB539">
        <f t="shared" si="239"/>
        <v>1.0003407480890536</v>
      </c>
      <c r="AC539">
        <f t="shared" si="240"/>
        <v>2.3269164854373088</v>
      </c>
      <c r="AD539">
        <f t="shared" si="241"/>
        <v>3453.38</v>
      </c>
      <c r="AE539">
        <f t="shared" si="242"/>
        <v>23.751340265341074</v>
      </c>
      <c r="AF539">
        <f t="shared" si="243"/>
        <v>84.881377537291414</v>
      </c>
      <c r="AG539">
        <f t="shared" si="244"/>
        <v>325.30325956207082</v>
      </c>
      <c r="AH539">
        <f t="shared" si="245"/>
        <v>1.360578070333118E-5</v>
      </c>
      <c r="AI539">
        <f t="shared" si="246"/>
        <v>1.4377845762002451E-2</v>
      </c>
      <c r="AJ539">
        <f t="shared" si="247"/>
        <v>4065.5727502289055</v>
      </c>
      <c r="AK539">
        <f t="shared" si="248"/>
        <v>6.9630671852787129</v>
      </c>
      <c r="AL539">
        <f t="shared" si="249"/>
        <v>1.2035382330179943E-2</v>
      </c>
      <c r="AM539">
        <f t="shared" si="250"/>
        <v>-1.0315162173961577E-2</v>
      </c>
    </row>
    <row r="540" spans="12:39" x14ac:dyDescent="0.25">
      <c r="L540">
        <f xml:space="preserve"> L539+$K$5</f>
        <v>0.53500000000000036</v>
      </c>
      <c r="M540" s="36">
        <f t="shared" si="225"/>
        <v>6482533.7090909099</v>
      </c>
      <c r="N540">
        <f t="shared" si="224"/>
        <v>64.825337090909102</v>
      </c>
      <c r="O540">
        <f t="shared" si="226"/>
        <v>3.56379183740431E-2</v>
      </c>
      <c r="P540">
        <f t="shared" si="227"/>
        <v>6.590693817334102E-2</v>
      </c>
      <c r="Q540">
        <f t="shared" si="228"/>
        <v>0.38951139569075438</v>
      </c>
      <c r="R540">
        <f t="shared" si="229"/>
        <v>0.17861330443029391</v>
      </c>
      <c r="S540">
        <f t="shared" si="230"/>
        <v>1.8969887875261177E-2</v>
      </c>
      <c r="T540">
        <f t="shared" si="231"/>
        <v>1.1204318785963145E-2</v>
      </c>
      <c r="U540">
        <f t="shared" si="232"/>
        <v>2.6057242037328711E-2</v>
      </c>
      <c r="V540">
        <f t="shared" si="233"/>
        <v>535.48124990294889</v>
      </c>
      <c r="W540">
        <f t="shared" si="234"/>
        <v>3.1825828242897738</v>
      </c>
      <c r="X540">
        <f t="shared" si="235"/>
        <v>5.8857054228166659</v>
      </c>
      <c r="Y540">
        <f t="shared" si="236"/>
        <v>34.784643277409664</v>
      </c>
      <c r="Z540">
        <f t="shared" si="237"/>
        <v>15.950753040714243</v>
      </c>
      <c r="AA540">
        <f t="shared" si="238"/>
        <v>1.6940731132736961</v>
      </c>
      <c r="AB540">
        <f t="shared" si="239"/>
        <v>1.0005823615120453</v>
      </c>
      <c r="AC540">
        <f t="shared" si="240"/>
        <v>2.3269970508930022</v>
      </c>
      <c r="AD540">
        <f t="shared" si="241"/>
        <v>3453.38</v>
      </c>
      <c r="AE540">
        <f t="shared" si="242"/>
        <v>23.750814854538216</v>
      </c>
      <c r="AF540">
        <f t="shared" si="243"/>
        <v>84.867826298250677</v>
      </c>
      <c r="AG540">
        <f t="shared" si="244"/>
        <v>325.33269482158403</v>
      </c>
      <c r="AH540">
        <f t="shared" si="245"/>
        <v>1.3604753472797559E-5</v>
      </c>
      <c r="AI540">
        <f t="shared" si="246"/>
        <v>1.4378579756671138E-2</v>
      </c>
      <c r="AJ540">
        <f t="shared" si="247"/>
        <v>4065.3808421744748</v>
      </c>
      <c r="AK540">
        <f t="shared" si="248"/>
        <v>6.9639159684537653</v>
      </c>
      <c r="AL540">
        <f t="shared" si="249"/>
        <v>1.201422718363265E-2</v>
      </c>
      <c r="AM540">
        <f t="shared" si="250"/>
        <v>-1.0300529601920754E-2</v>
      </c>
    </row>
    <row r="541" spans="12:39" x14ac:dyDescent="0.25">
      <c r="L541">
        <f xml:space="preserve"> L540+$K$5</f>
        <v>0.53600000000000037</v>
      </c>
      <c r="M541" s="36">
        <f t="shared" si="225"/>
        <v>6482468.414545455</v>
      </c>
      <c r="N541">
        <f t="shared" si="224"/>
        <v>64.824684145454555</v>
      </c>
      <c r="O541">
        <f t="shared" si="226"/>
        <v>3.562404017634626E-2</v>
      </c>
      <c r="P541">
        <f t="shared" si="227"/>
        <v>6.5904629259649128E-2</v>
      </c>
      <c r="Q541">
        <f t="shared" si="228"/>
        <v>0.38947671255428501</v>
      </c>
      <c r="R541">
        <f t="shared" si="229"/>
        <v>0.17861330443029391</v>
      </c>
      <c r="S541">
        <f t="shared" si="230"/>
        <v>1.8986074986649906E-2</v>
      </c>
      <c r="T541">
        <f t="shared" si="231"/>
        <v>1.1206627699655034E-2</v>
      </c>
      <c r="U541">
        <f t="shared" si="232"/>
        <v>2.6057242037328711E-2</v>
      </c>
      <c r="V541">
        <f t="shared" si="233"/>
        <v>535.4842480010193</v>
      </c>
      <c r="W541">
        <f t="shared" si="234"/>
        <v>3.1814533006838785</v>
      </c>
      <c r="X541">
        <f t="shared" si="235"/>
        <v>5.8857024428036908</v>
      </c>
      <c r="Y541">
        <f t="shared" si="236"/>
        <v>34.782746891187209</v>
      </c>
      <c r="Z541">
        <f t="shared" si="237"/>
        <v>15.951303785670021</v>
      </c>
      <c r="AA541">
        <f t="shared" si="238"/>
        <v>1.6955772179208271</v>
      </c>
      <c r="AB541">
        <f t="shared" si="239"/>
        <v>1.0008231101276406</v>
      </c>
      <c r="AC541">
        <f t="shared" si="240"/>
        <v>2.327077397061275</v>
      </c>
      <c r="AD541">
        <f t="shared" si="241"/>
        <v>3453.38</v>
      </c>
      <c r="AE541">
        <f t="shared" si="242"/>
        <v>23.750301199732693</v>
      </c>
      <c r="AF541">
        <f t="shared" si="243"/>
        <v>84.854580068045564</v>
      </c>
      <c r="AG541">
        <f t="shared" si="244"/>
        <v>325.36234014738261</v>
      </c>
      <c r="AH541">
        <f t="shared" si="245"/>
        <v>1.3603749279418496E-5</v>
      </c>
      <c r="AI541">
        <f t="shared" si="246"/>
        <v>1.4379297380226237E-2</v>
      </c>
      <c r="AJ541">
        <f t="shared" si="247"/>
        <v>4065.1932326906485</v>
      </c>
      <c r="AK541">
        <f t="shared" si="248"/>
        <v>6.9647458783900849</v>
      </c>
      <c r="AL541">
        <f t="shared" si="249"/>
        <v>1.1993117193290456E-2</v>
      </c>
      <c r="AM541">
        <f t="shared" si="250"/>
        <v>-1.0285921115548439E-2</v>
      </c>
    </row>
    <row r="542" spans="12:39" x14ac:dyDescent="0.25">
      <c r="L542">
        <f xml:space="preserve"> L541+$K$5</f>
        <v>0.53700000000000037</v>
      </c>
      <c r="M542" s="36">
        <f t="shared" si="225"/>
        <v>6482402.998181819</v>
      </c>
      <c r="N542">
        <f t="shared" si="224"/>
        <v>64.8240299818182</v>
      </c>
      <c r="O542">
        <f t="shared" si="226"/>
        <v>3.5610181661080306E-2</v>
      </c>
      <c r="P542">
        <f t="shared" si="227"/>
        <v>6.5902329105619203E-2</v>
      </c>
      <c r="Q542">
        <f t="shared" si="228"/>
        <v>0.38944209506166333</v>
      </c>
      <c r="R542">
        <f t="shared" si="229"/>
        <v>0.17861330443029391</v>
      </c>
      <c r="S542">
        <f t="shared" si="230"/>
        <v>1.9002233655945784E-2</v>
      </c>
      <c r="T542">
        <f t="shared" si="231"/>
        <v>1.1208927853684955E-2</v>
      </c>
      <c r="U542">
        <f t="shared" si="232"/>
        <v>2.6057242037328711E-2</v>
      </c>
      <c r="V542">
        <f t="shared" si="233"/>
        <v>535.48717789096406</v>
      </c>
      <c r="W542">
        <f t="shared" si="234"/>
        <v>3.180325150105491</v>
      </c>
      <c r="X542">
        <f t="shared" si="235"/>
        <v>5.885699677129125</v>
      </c>
      <c r="Y542">
        <f t="shared" si="236"/>
        <v>34.780852881411761</v>
      </c>
      <c r="Z542">
        <f t="shared" si="237"/>
        <v>15.951853029830326</v>
      </c>
      <c r="AA542">
        <f t="shared" si="238"/>
        <v>1.6970787225788058</v>
      </c>
      <c r="AB542">
        <f t="shared" si="239"/>
        <v>1.001062996478709</v>
      </c>
      <c r="AC542">
        <f t="shared" si="240"/>
        <v>2.327157524283983</v>
      </c>
      <c r="AD542">
        <f t="shared" si="241"/>
        <v>3453.38</v>
      </c>
      <c r="AE542">
        <f t="shared" si="242"/>
        <v>23.749799247102214</v>
      </c>
      <c r="AF542">
        <f t="shared" si="243"/>
        <v>84.84163733647361</v>
      </c>
      <c r="AG542">
        <f t="shared" si="244"/>
        <v>325.39219441261764</v>
      </c>
      <c r="AH542">
        <f t="shared" si="245"/>
        <v>1.3602768014379753E-5</v>
      </c>
      <c r="AI542">
        <f t="shared" si="246"/>
        <v>1.4379998704350562E-2</v>
      </c>
      <c r="AJ542">
        <f t="shared" si="247"/>
        <v>4065.0099018039564</v>
      </c>
      <c r="AK542">
        <f t="shared" si="248"/>
        <v>6.9655569940625321</v>
      </c>
      <c r="AL542">
        <f t="shared" si="249"/>
        <v>1.1972052404631348E-2</v>
      </c>
      <c r="AM542">
        <f t="shared" si="250"/>
        <v>-1.0271336769737564E-2</v>
      </c>
    </row>
    <row r="543" spans="12:39" x14ac:dyDescent="0.25">
      <c r="L543">
        <f xml:space="preserve"> L542+$K$5</f>
        <v>0.53800000000000037</v>
      </c>
      <c r="M543" s="36">
        <f t="shared" si="225"/>
        <v>6482337.4600000009</v>
      </c>
      <c r="N543">
        <f t="shared" si="224"/>
        <v>64.823374600000008</v>
      </c>
      <c r="O543">
        <f t="shared" si="226"/>
        <v>3.5596342795719965E-2</v>
      </c>
      <c r="P543">
        <f t="shared" si="227"/>
        <v>6.5900037682875001E-2</v>
      </c>
      <c r="Q543">
        <f t="shared" si="228"/>
        <v>0.38940754306271003</v>
      </c>
      <c r="R543">
        <f t="shared" si="229"/>
        <v>0.17861330443029391</v>
      </c>
      <c r="S543">
        <f t="shared" si="230"/>
        <v>1.9018363944050327E-2</v>
      </c>
      <c r="T543">
        <f t="shared" si="231"/>
        <v>1.1211219276429155E-2</v>
      </c>
      <c r="U543">
        <f t="shared" si="232"/>
        <v>2.6057242037328711E-2</v>
      </c>
      <c r="V543">
        <f t="shared" si="233"/>
        <v>535.49003987950846</v>
      </c>
      <c r="W543">
        <f t="shared" si="234"/>
        <v>3.179198370648443</v>
      </c>
      <c r="X543">
        <f t="shared" si="235"/>
        <v>5.8856971242635128</v>
      </c>
      <c r="Y543">
        <f t="shared" si="236"/>
        <v>34.778961241266508</v>
      </c>
      <c r="Z543">
        <f t="shared" si="237"/>
        <v>15.952400775542637</v>
      </c>
      <c r="AA543">
        <f t="shared" si="238"/>
        <v>1.6985776322671515</v>
      </c>
      <c r="AB543">
        <f t="shared" si="239"/>
        <v>1.0013020231081602</v>
      </c>
      <c r="AC543">
        <f t="shared" si="240"/>
        <v>2.3272374329035905</v>
      </c>
      <c r="AD543">
        <f t="shared" si="241"/>
        <v>3453.38</v>
      </c>
      <c r="AE543">
        <f t="shared" si="242"/>
        <v>23.749308942975432</v>
      </c>
      <c r="AF543">
        <f t="shared" si="243"/>
        <v>84.828996600763588</v>
      </c>
      <c r="AG543">
        <f t="shared" si="244"/>
        <v>325.42225649579183</v>
      </c>
      <c r="AH543">
        <f t="shared" si="245"/>
        <v>1.3601809569265857E-5</v>
      </c>
      <c r="AI543">
        <f t="shared" si="246"/>
        <v>1.4380683800616453E-2</v>
      </c>
      <c r="AJ543">
        <f t="shared" si="247"/>
        <v>4064.8308296051396</v>
      </c>
      <c r="AK543">
        <f t="shared" si="248"/>
        <v>6.9663493944298045</v>
      </c>
      <c r="AL543">
        <f t="shared" si="249"/>
        <v>1.1951032861051508E-2</v>
      </c>
      <c r="AM543">
        <f t="shared" si="250"/>
        <v>-1.0256776617867074E-2</v>
      </c>
    </row>
    <row r="544" spans="12:39" x14ac:dyDescent="0.25">
      <c r="L544">
        <f xml:space="preserve"> L543+$K$5</f>
        <v>0.53900000000000037</v>
      </c>
      <c r="M544" s="36">
        <f t="shared" si="225"/>
        <v>6482271.8000000007</v>
      </c>
      <c r="N544">
        <f t="shared" si="224"/>
        <v>64.822718000000009</v>
      </c>
      <c r="O544">
        <f t="shared" si="226"/>
        <v>3.5582523547668048E-2</v>
      </c>
      <c r="P544">
        <f t="shared" si="227"/>
        <v>6.5897754963053723E-2</v>
      </c>
      <c r="Q544">
        <f t="shared" si="228"/>
        <v>0.38937305640714237</v>
      </c>
      <c r="R544">
        <f t="shared" si="229"/>
        <v>0.17861330443029391</v>
      </c>
      <c r="S544">
        <f t="shared" si="230"/>
        <v>1.9034465911923527E-2</v>
      </c>
      <c r="T544">
        <f t="shared" si="231"/>
        <v>1.1213501996250439E-2</v>
      </c>
      <c r="U544">
        <f t="shared" si="232"/>
        <v>2.6057242037328711E-2</v>
      </c>
      <c r="V544">
        <f t="shared" si="233"/>
        <v>535.4928342726854</v>
      </c>
      <c r="W544">
        <f t="shared" si="234"/>
        <v>3.1780729603988407</v>
      </c>
      <c r="X544">
        <f t="shared" si="235"/>
        <v>5.8856947826791979</v>
      </c>
      <c r="Y544">
        <f t="shared" si="236"/>
        <v>34.777071963927362</v>
      </c>
      <c r="Z544">
        <f t="shared" si="237"/>
        <v>15.952947025158508</v>
      </c>
      <c r="AA544">
        <f t="shared" si="238"/>
        <v>1.7000739520140671</v>
      </c>
      <c r="AB544">
        <f t="shared" si="239"/>
        <v>1.0015401925588687</v>
      </c>
      <c r="AC544">
        <f t="shared" si="240"/>
        <v>2.3273171232631578</v>
      </c>
      <c r="AD544">
        <f t="shared" si="241"/>
        <v>3453.38</v>
      </c>
      <c r="AE544">
        <f t="shared" si="242"/>
        <v>23.748830233832397</v>
      </c>
      <c r="AF544">
        <f t="shared" si="243"/>
        <v>84.816656365537824</v>
      </c>
      <c r="AG544">
        <f t="shared" si="244"/>
        <v>325.45252528073945</v>
      </c>
      <c r="AH544">
        <f t="shared" si="245"/>
        <v>1.3600873836059305E-5</v>
      </c>
      <c r="AI544">
        <f t="shared" si="246"/>
        <v>1.4381352740484132E-2</v>
      </c>
      <c r="AJ544">
        <f t="shared" si="247"/>
        <v>4064.6559962491865</v>
      </c>
      <c r="AK544">
        <f t="shared" si="248"/>
        <v>6.967123158430959</v>
      </c>
      <c r="AL544">
        <f t="shared" si="249"/>
        <v>1.1930058603885504E-2</v>
      </c>
      <c r="AM544">
        <f t="shared" si="250"/>
        <v>-1.0242240711818206E-2</v>
      </c>
    </row>
    <row r="545" spans="12:39" x14ac:dyDescent="0.25">
      <c r="L545">
        <f xml:space="preserve"> L544+$K$5</f>
        <v>0.54000000000000037</v>
      </c>
      <c r="M545" s="36">
        <f t="shared" si="225"/>
        <v>6482206.0181818185</v>
      </c>
      <c r="N545">
        <f t="shared" si="224"/>
        <v>64.822060181818188</v>
      </c>
      <c r="O545">
        <f t="shared" si="226"/>
        <v>3.5568723884257469E-2</v>
      </c>
      <c r="P545">
        <f t="shared" si="227"/>
        <v>6.5895480917806767E-2</v>
      </c>
      <c r="Q545">
        <f t="shared" si="228"/>
        <v>0.38933863494458032</v>
      </c>
      <c r="R545">
        <f t="shared" si="229"/>
        <v>0.17861330443029391</v>
      </c>
      <c r="S545">
        <f t="shared" si="230"/>
        <v>1.9050539620581061E-2</v>
      </c>
      <c r="T545">
        <f t="shared" si="231"/>
        <v>1.1215776041497394E-2</v>
      </c>
      <c r="U545">
        <f t="shared" si="232"/>
        <v>2.6057242037328711E-2</v>
      </c>
      <c r="V545">
        <f t="shared" si="233"/>
        <v>535.49556137583113</v>
      </c>
      <c r="W545">
        <f t="shared" si="234"/>
        <v>3.1769489174352148</v>
      </c>
      <c r="X545">
        <f t="shared" si="235"/>
        <v>5.8856926508503378</v>
      </c>
      <c r="Y545">
        <f t="shared" si="236"/>
        <v>34.775185042563137</v>
      </c>
      <c r="Z545">
        <f t="shared" si="237"/>
        <v>15.953491781033422</v>
      </c>
      <c r="AA545">
        <f t="shared" si="238"/>
        <v>1.7015676868561667</v>
      </c>
      <c r="AB545">
        <f t="shared" si="239"/>
        <v>1.0017775073735911</v>
      </c>
      <c r="AC545">
        <f t="shared" si="240"/>
        <v>2.3273965957063174</v>
      </c>
      <c r="AD545">
        <f t="shared" si="241"/>
        <v>3453.38</v>
      </c>
      <c r="AE545">
        <f t="shared" si="242"/>
        <v>23.748363066304755</v>
      </c>
      <c r="AF545">
        <f t="shared" si="243"/>
        <v>84.80461514277188</v>
      </c>
      <c r="AG545">
        <f t="shared" si="244"/>
        <v>325.48299965660055</v>
      </c>
      <c r="AH545">
        <f t="shared" si="245"/>
        <v>1.3599960707139929E-5</v>
      </c>
      <c r="AI545">
        <f t="shared" si="246"/>
        <v>1.4382005595300019E-2</v>
      </c>
      <c r="AJ545">
        <f t="shared" si="247"/>
        <v>4064.4853819552768</v>
      </c>
      <c r="AK545">
        <f t="shared" si="248"/>
        <v>6.9678783649823579</v>
      </c>
      <c r="AL545">
        <f t="shared" si="249"/>
        <v>1.1909129672426626E-2</v>
      </c>
      <c r="AM545">
        <f t="shared" si="250"/>
        <v>-1.0227729101991306E-2</v>
      </c>
    </row>
    <row r="546" spans="12:39" x14ac:dyDescent="0.25">
      <c r="L546">
        <f xml:space="preserve"> L545+$K$5</f>
        <v>0.54100000000000037</v>
      </c>
      <c r="M546" s="36">
        <f t="shared" si="225"/>
        <v>6482140.1145454552</v>
      </c>
      <c r="N546">
        <f t="shared" si="224"/>
        <v>64.821401145454558</v>
      </c>
      <c r="O546">
        <f t="shared" si="226"/>
        <v>3.5554943772753235E-2</v>
      </c>
      <c r="P546">
        <f t="shared" si="227"/>
        <v>6.5893215518800508E-2</v>
      </c>
      <c r="Q546">
        <f t="shared" si="228"/>
        <v>0.38930427852455307</v>
      </c>
      <c r="R546">
        <f t="shared" si="229"/>
        <v>0.17861330443029391</v>
      </c>
      <c r="S546">
        <f t="shared" si="230"/>
        <v>1.9066585131091548E-2</v>
      </c>
      <c r="T546">
        <f t="shared" si="231"/>
        <v>1.1218041440503647E-2</v>
      </c>
      <c r="U546">
        <f t="shared" si="232"/>
        <v>2.6057242037328711E-2</v>
      </c>
      <c r="V546">
        <f t="shared" si="233"/>
        <v>535.49822149358135</v>
      </c>
      <c r="W546">
        <f t="shared" si="234"/>
        <v>3.1758262398286785</v>
      </c>
      <c r="X546">
        <f t="shared" si="235"/>
        <v>5.8856907272529275</v>
      </c>
      <c r="Y546">
        <f t="shared" si="236"/>
        <v>34.773300470335933</v>
      </c>
      <c r="Z546">
        <f t="shared" si="237"/>
        <v>15.954035045526668</v>
      </c>
      <c r="AA546">
        <f t="shared" si="238"/>
        <v>1.7030588418382115</v>
      </c>
      <c r="AB546">
        <f t="shared" si="239"/>
        <v>1.002013970094888</v>
      </c>
      <c r="AC546">
        <f t="shared" si="240"/>
        <v>2.3274758505772577</v>
      </c>
      <c r="AD546">
        <f t="shared" si="241"/>
        <v>3453.38</v>
      </c>
      <c r="AE546">
        <f t="shared" si="242"/>
        <v>23.747907387176021</v>
      </c>
      <c r="AF546">
        <f t="shared" si="243"/>
        <v>84.792871451756994</v>
      </c>
      <c r="AG546">
        <f t="shared" si="244"/>
        <v>325.51367851779867</v>
      </c>
      <c r="AH546">
        <f t="shared" si="245"/>
        <v>1.3599070075283863E-5</v>
      </c>
      <c r="AI546">
        <f t="shared" si="246"/>
        <v>1.4382642436295145E-2</v>
      </c>
      <c r="AJ546">
        <f t="shared" si="247"/>
        <v>4064.3189670067932</v>
      </c>
      <c r="AK546">
        <f t="shared" si="248"/>
        <v>6.9686150929744306</v>
      </c>
      <c r="AL546">
        <f t="shared" si="249"/>
        <v>1.1888246103946882E-2</v>
      </c>
      <c r="AM546">
        <f t="shared" si="250"/>
        <v>-1.0213241837321354E-2</v>
      </c>
    </row>
    <row r="547" spans="12:39" x14ac:dyDescent="0.25">
      <c r="L547">
        <f xml:space="preserve"> L546+$K$5</f>
        <v>0.54200000000000037</v>
      </c>
      <c r="M547" s="36">
        <f t="shared" si="225"/>
        <v>6482074.0890909098</v>
      </c>
      <c r="N547">
        <f t="shared" si="224"/>
        <v>64.820740890909107</v>
      </c>
      <c r="O547">
        <f t="shared" si="226"/>
        <v>3.5541183180354423E-2</v>
      </c>
      <c r="P547">
        <f t="shared" si="227"/>
        <v>6.589095873771704E-2</v>
      </c>
      <c r="Q547">
        <f t="shared" si="228"/>
        <v>0.38926998699650506</v>
      </c>
      <c r="R547">
        <f t="shared" si="229"/>
        <v>0.17861330443029391</v>
      </c>
      <c r="S547">
        <f t="shared" si="230"/>
        <v>1.9082602504573828E-2</v>
      </c>
      <c r="T547">
        <f t="shared" si="231"/>
        <v>1.1220298221587112E-2</v>
      </c>
      <c r="U547">
        <f t="shared" si="232"/>
        <v>2.6057242037328711E-2</v>
      </c>
      <c r="V547">
        <f t="shared" si="233"/>
        <v>535.50081492986737</v>
      </c>
      <c r="W547">
        <f t="shared" si="234"/>
        <v>3.1747049256430806</v>
      </c>
      <c r="X547">
        <f t="shared" si="235"/>
        <v>5.8856890103648274</v>
      </c>
      <c r="Y547">
        <f t="shared" si="236"/>
        <v>34.771418240401381</v>
      </c>
      <c r="Z547">
        <f t="shared" si="237"/>
        <v>15.95457682100122</v>
      </c>
      <c r="AA547">
        <f t="shared" si="238"/>
        <v>1.7045474220128478</v>
      </c>
      <c r="AB547">
        <f t="shared" si="239"/>
        <v>1.0022495832650464</v>
      </c>
      <c r="AC547">
        <f t="shared" si="240"/>
        <v>2.3275548882207038</v>
      </c>
      <c r="AD547">
        <f t="shared" si="241"/>
        <v>3453.38</v>
      </c>
      <c r="AE547">
        <f t="shared" si="242"/>
        <v>23.747463143381864</v>
      </c>
      <c r="AF547">
        <f t="shared" si="243"/>
        <v>84.781423819060436</v>
      </c>
      <c r="AG547">
        <f t="shared" si="244"/>
        <v>325.54456076401641</v>
      </c>
      <c r="AH547">
        <f t="shared" si="245"/>
        <v>1.359820183366306E-5</v>
      </c>
      <c r="AI547">
        <f t="shared" si="246"/>
        <v>1.4383263334583566E-2</v>
      </c>
      <c r="AJ547">
        <f t="shared" si="247"/>
        <v>4064.1567317513159</v>
      </c>
      <c r="AK547">
        <f t="shared" si="248"/>
        <v>6.9693334212685061</v>
      </c>
      <c r="AL547">
        <f t="shared" si="249"/>
        <v>1.1867407933717367E-2</v>
      </c>
      <c r="AM547">
        <f t="shared" si="250"/>
        <v>-1.0198778965294206E-2</v>
      </c>
    </row>
    <row r="548" spans="12:39" x14ac:dyDescent="0.25">
      <c r="L548">
        <f xml:space="preserve"> L547+$K$5</f>
        <v>0.54300000000000037</v>
      </c>
      <c r="M548" s="36">
        <f t="shared" si="225"/>
        <v>6482007.9418181824</v>
      </c>
      <c r="N548">
        <f t="shared" si="224"/>
        <v>64.820079418181834</v>
      </c>
      <c r="O548">
        <f t="shared" si="226"/>
        <v>3.5527442074196121E-2</v>
      </c>
      <c r="P548">
        <f t="shared" si="227"/>
        <v>6.5888710546254906E-2</v>
      </c>
      <c r="Q548">
        <f t="shared" si="228"/>
        <v>0.38923576020980205</v>
      </c>
      <c r="R548">
        <f t="shared" si="229"/>
        <v>0.17861330443029391</v>
      </c>
      <c r="S548">
        <f t="shared" si="230"/>
        <v>1.9098591802194257E-2</v>
      </c>
      <c r="T548">
        <f t="shared" si="231"/>
        <v>1.1222546413049241E-2</v>
      </c>
      <c r="U548">
        <f t="shared" si="232"/>
        <v>2.6057242037328711E-2</v>
      </c>
      <c r="V548">
        <f t="shared" si="233"/>
        <v>535.50334198791234</v>
      </c>
      <c r="W548">
        <f t="shared" si="234"/>
        <v>3.1735849729351635</v>
      </c>
      <c r="X548">
        <f t="shared" si="235"/>
        <v>5.8856874986657921</v>
      </c>
      <c r="Y548">
        <f t="shared" si="236"/>
        <v>34.769538345908991</v>
      </c>
      <c r="Z548">
        <f t="shared" si="237"/>
        <v>15.955117109823629</v>
      </c>
      <c r="AA548">
        <f t="shared" si="238"/>
        <v>1.7060334324403466</v>
      </c>
      <c r="AB548">
        <f t="shared" si="239"/>
        <v>1.0024843494260027</v>
      </c>
      <c r="AC548">
        <f t="shared" si="240"/>
        <v>2.327633708981903</v>
      </c>
      <c r="AD548">
        <f t="shared" si="241"/>
        <v>3453.38</v>
      </c>
      <c r="AE548">
        <f t="shared" si="242"/>
        <v>23.747030282010346</v>
      </c>
      <c r="AF548">
        <f t="shared" si="243"/>
        <v>84.770270778488182</v>
      </c>
      <c r="AG548">
        <f t="shared" si="244"/>
        <v>325.57564530017362</v>
      </c>
      <c r="AH548">
        <f t="shared" si="245"/>
        <v>1.3597355875844205E-5</v>
      </c>
      <c r="AI548">
        <f t="shared" si="246"/>
        <v>1.4383868361160812E-2</v>
      </c>
      <c r="AJ548">
        <f t="shared" si="247"/>
        <v>4063.9986566005546</v>
      </c>
      <c r="AK548">
        <f t="shared" si="248"/>
        <v>6.9700334286937355</v>
      </c>
      <c r="AL548">
        <f t="shared" si="249"/>
        <v>1.1846615195027756E-2</v>
      </c>
      <c r="AM548">
        <f t="shared" si="250"/>
        <v>-1.0184340531962282E-2</v>
      </c>
    </row>
    <row r="549" spans="12:39" x14ac:dyDescent="0.25">
      <c r="L549">
        <f xml:space="preserve"> L548+$K$5</f>
        <v>0.54400000000000037</v>
      </c>
      <c r="M549" s="36">
        <f t="shared" si="225"/>
        <v>6481941.6727272728</v>
      </c>
      <c r="N549">
        <f t="shared" si="224"/>
        <v>64.819416727272738</v>
      </c>
      <c r="O549">
        <f t="shared" si="226"/>
        <v>3.5513720421351383E-2</v>
      </c>
      <c r="P549">
        <f t="shared" si="227"/>
        <v>6.5886470916129855E-2</v>
      </c>
      <c r="Q549">
        <f t="shared" si="228"/>
        <v>0.38920159801373744</v>
      </c>
      <c r="R549">
        <f t="shared" si="229"/>
        <v>0.17861330443029391</v>
      </c>
      <c r="S549">
        <f t="shared" si="230"/>
        <v>1.9114553085164049E-2</v>
      </c>
      <c r="T549">
        <f t="shared" si="231"/>
        <v>1.1224786043174294E-2</v>
      </c>
      <c r="U549">
        <f t="shared" si="232"/>
        <v>2.6057242037328711E-2</v>
      </c>
      <c r="V549">
        <f t="shared" si="233"/>
        <v>535.50580297022725</v>
      </c>
      <c r="W549">
        <f t="shared" si="234"/>
        <v>3.1724663797547108</v>
      </c>
      <c r="X549">
        <f t="shared" si="235"/>
        <v>5.8856861906374922</v>
      </c>
      <c r="Y549">
        <f t="shared" si="236"/>
        <v>34.76766078000243</v>
      </c>
      <c r="Z549">
        <f t="shared" si="237"/>
        <v>15.955655914363884</v>
      </c>
      <c r="AA549">
        <f t="shared" si="238"/>
        <v>1.7075168781883461</v>
      </c>
      <c r="AB549">
        <f t="shared" si="239"/>
        <v>1.0027182711192641</v>
      </c>
      <c r="AC549">
        <f t="shared" si="240"/>
        <v>2.3277123132066051</v>
      </c>
      <c r="AD549">
        <f t="shared" si="241"/>
        <v>3453.38</v>
      </c>
      <c r="AE549">
        <f t="shared" si="242"/>
        <v>23.746608750302148</v>
      </c>
      <c r="AF549">
        <f t="shared" si="243"/>
        <v>84.759410871046114</v>
      </c>
      <c r="AG549">
        <f t="shared" si="244"/>
        <v>325.6069310364025</v>
      </c>
      <c r="AH549">
        <f t="shared" si="245"/>
        <v>1.3596532095788144E-5</v>
      </c>
      <c r="AI549">
        <f t="shared" si="246"/>
        <v>1.4384457586902316E-2</v>
      </c>
      <c r="AJ549">
        <f t="shared" si="247"/>
        <v>4063.8447220303756</v>
      </c>
      <c r="AK549">
        <f t="shared" si="248"/>
        <v>6.9707151940440424</v>
      </c>
      <c r="AL549">
        <f t="shared" si="249"/>
        <v>1.1825867919206656E-2</v>
      </c>
      <c r="AM549">
        <f t="shared" si="250"/>
        <v>-1.0169926581960424E-2</v>
      </c>
    </row>
    <row r="550" spans="12:39" x14ac:dyDescent="0.25">
      <c r="L550">
        <f xml:space="preserve"> L549+$K$5</f>
        <v>0.54500000000000037</v>
      </c>
      <c r="M550" s="36">
        <f t="shared" si="225"/>
        <v>6481875.2818181822</v>
      </c>
      <c r="N550">
        <f t="shared" si="224"/>
        <v>64.818752818181821</v>
      </c>
      <c r="O550">
        <f t="shared" si="226"/>
        <v>3.5500018188833117E-2</v>
      </c>
      <c r="P550">
        <f t="shared" si="227"/>
        <v>6.5884239819075541E-2</v>
      </c>
      <c r="Q550">
        <f t="shared" si="228"/>
        <v>0.38916750025753799</v>
      </c>
      <c r="R550">
        <f t="shared" si="229"/>
        <v>0.17861330443029391</v>
      </c>
      <c r="S550">
        <f t="shared" si="230"/>
        <v>1.9130486414736622E-2</v>
      </c>
      <c r="T550">
        <f t="shared" si="231"/>
        <v>1.1227017140228604E-2</v>
      </c>
      <c r="U550">
        <f t="shared" si="232"/>
        <v>2.6057242037328711E-2</v>
      </c>
      <c r="V550">
        <f t="shared" si="233"/>
        <v>535.50819817860747</v>
      </c>
      <c r="W550">
        <f t="shared" si="234"/>
        <v>3.1713491441446986</v>
      </c>
      <c r="X550">
        <f t="shared" si="235"/>
        <v>5.8856850847635354</v>
      </c>
      <c r="Y550">
        <f t="shared" si="236"/>
        <v>34.765785535819823</v>
      </c>
      <c r="Z550">
        <f t="shared" si="237"/>
        <v>15.956193236995301</v>
      </c>
      <c r="AA550">
        <f t="shared" si="238"/>
        <v>1.7089977643315957</v>
      </c>
      <c r="AB550">
        <f t="shared" si="239"/>
        <v>1.0029513508858339</v>
      </c>
      <c r="AC550">
        <f t="shared" si="240"/>
        <v>2.3277907012410446</v>
      </c>
      <c r="AD550">
        <f t="shared" si="241"/>
        <v>3453.38</v>
      </c>
      <c r="AE550">
        <f t="shared" si="242"/>
        <v>23.746198495650848</v>
      </c>
      <c r="AF550">
        <f t="shared" si="243"/>
        <v>84.748842644901629</v>
      </c>
      <c r="AG550">
        <f t="shared" si="244"/>
        <v>325.63841688802478</v>
      </c>
      <c r="AH550">
        <f t="shared" si="245"/>
        <v>1.3595730387848873E-5</v>
      </c>
      <c r="AI550">
        <f t="shared" si="246"/>
        <v>1.4385031082561898E-2</v>
      </c>
      <c r="AJ550">
        <f t="shared" si="247"/>
        <v>4063.6949085807469</v>
      </c>
      <c r="AK550">
        <f t="shared" si="248"/>
        <v>6.971378796074978</v>
      </c>
      <c r="AL550">
        <f t="shared" si="249"/>
        <v>1.1805166135641055E-2</v>
      </c>
      <c r="AM550">
        <f t="shared" si="250"/>
        <v>-1.0155537158521494E-2</v>
      </c>
    </row>
    <row r="551" spans="12:39" x14ac:dyDescent="0.25">
      <c r="L551">
        <f xml:space="preserve"> L550+$K$5</f>
        <v>0.54600000000000037</v>
      </c>
      <c r="M551" s="36">
        <f t="shared" si="225"/>
        <v>6481808.7690909095</v>
      </c>
      <c r="N551">
        <f t="shared" si="224"/>
        <v>64.818087690909095</v>
      </c>
      <c r="O551">
        <f t="shared" si="226"/>
        <v>3.5486335343595986E-2</v>
      </c>
      <c r="P551">
        <f t="shared" si="227"/>
        <v>6.5882017226844294E-2</v>
      </c>
      <c r="Q551">
        <f t="shared" si="228"/>
        <v>0.38913346679037003</v>
      </c>
      <c r="R551">
        <f t="shared" si="229"/>
        <v>0.17861330443029391</v>
      </c>
      <c r="S551">
        <f t="shared" si="230"/>
        <v>1.9146391852204993E-2</v>
      </c>
      <c r="T551">
        <f t="shared" si="231"/>
        <v>1.1229239732459845E-2</v>
      </c>
      <c r="U551">
        <f t="shared" si="232"/>
        <v>2.6057242037328711E-2</v>
      </c>
      <c r="V551">
        <f t="shared" si="233"/>
        <v>535.51052791412928</v>
      </c>
      <c r="W551">
        <f t="shared" si="234"/>
        <v>3.1702332641414417</v>
      </c>
      <c r="X551">
        <f t="shared" si="235"/>
        <v>5.8856841795294965</v>
      </c>
      <c r="Y551">
        <f t="shared" si="236"/>
        <v>34.763912606494003</v>
      </c>
      <c r="Z551">
        <f t="shared" si="237"/>
        <v>15.9567290800944</v>
      </c>
      <c r="AA551">
        <f t="shared" si="238"/>
        <v>1.7104760959517016</v>
      </c>
      <c r="AB551">
        <f t="shared" si="239"/>
        <v>1.0031835912661335</v>
      </c>
      <c r="AC551">
        <f t="shared" si="240"/>
        <v>2.3278688734319224</v>
      </c>
      <c r="AD551">
        <f t="shared" si="241"/>
        <v>3453.38</v>
      </c>
      <c r="AE551">
        <f t="shared" si="242"/>
        <v>23.745799465603064</v>
      </c>
      <c r="AF551">
        <f t="shared" si="243"/>
        <v>84.738564655345868</v>
      </c>
      <c r="AG551">
        <f t="shared" si="244"/>
        <v>325.67010177552748</v>
      </c>
      <c r="AH551">
        <f t="shared" si="245"/>
        <v>1.3594950646772838E-5</v>
      </c>
      <c r="AI551">
        <f t="shared" si="246"/>
        <v>1.4385588918770292E-2</v>
      </c>
      <c r="AJ551">
        <f t="shared" si="247"/>
        <v>4063.5491968557103</v>
      </c>
      <c r="AK551">
        <f t="shared" si="248"/>
        <v>6.972024313500782</v>
      </c>
      <c r="AL551">
        <f t="shared" si="249"/>
        <v>1.1784509871796181E-2</v>
      </c>
      <c r="AM551">
        <f t="shared" si="250"/>
        <v>-1.0141172303491593E-2</v>
      </c>
    </row>
    <row r="552" spans="12:39" x14ac:dyDescent="0.25">
      <c r="L552">
        <f xml:space="preserve"> L551+$K$5</f>
        <v>0.54700000000000037</v>
      </c>
      <c r="M552" s="36">
        <f t="shared" si="225"/>
        <v>6481742.1345454548</v>
      </c>
      <c r="N552">
        <f t="shared" si="224"/>
        <v>64.817421345454548</v>
      </c>
      <c r="O552">
        <f t="shared" si="226"/>
        <v>3.5472671852538273E-2</v>
      </c>
      <c r="P552">
        <f t="shared" si="227"/>
        <v>6.5879803111207821E-2</v>
      </c>
      <c r="Q552">
        <f t="shared" si="228"/>
        <v>0.3890994974613452</v>
      </c>
      <c r="R552">
        <f t="shared" si="229"/>
        <v>0.17861330443029391</v>
      </c>
      <c r="S552">
        <f t="shared" si="230"/>
        <v>1.9162269458899178E-2</v>
      </c>
      <c r="T552">
        <f t="shared" si="231"/>
        <v>1.1231453848096318E-2</v>
      </c>
      <c r="U552">
        <f t="shared" si="232"/>
        <v>2.6057242037328711E-2</v>
      </c>
      <c r="V552">
        <f t="shared" si="233"/>
        <v>535.51279247714592</v>
      </c>
      <c r="W552">
        <f t="shared" si="234"/>
        <v>3.1691187377747445</v>
      </c>
      <c r="X552">
        <f t="shared" si="235"/>
        <v>5.8856834734229402</v>
      </c>
      <c r="Y552">
        <f t="shared" si="236"/>
        <v>34.762041985152862</v>
      </c>
      <c r="Z552">
        <f t="shared" si="237"/>
        <v>15.957263446040796</v>
      </c>
      <c r="AA552">
        <f t="shared" si="238"/>
        <v>1.711951878136879</v>
      </c>
      <c r="AB552">
        <f t="shared" si="239"/>
        <v>1.0034149947999296</v>
      </c>
      <c r="AC552">
        <f t="shared" si="240"/>
        <v>2.3279468301263924</v>
      </c>
      <c r="AD552">
        <f t="shared" si="241"/>
        <v>3453.38</v>
      </c>
      <c r="AE552">
        <f t="shared" si="242"/>
        <v>23.745411607858763</v>
      </c>
      <c r="AF552">
        <f t="shared" si="243"/>
        <v>84.728575464756943</v>
      </c>
      <c r="AG552">
        <f t="shared" si="244"/>
        <v>325.7019846245413</v>
      </c>
      <c r="AH552">
        <f t="shared" si="245"/>
        <v>1.359419276769813E-5</v>
      </c>
      <c r="AI552">
        <f t="shared" si="246"/>
        <v>1.4386131166033603E-2</v>
      </c>
      <c r="AJ552">
        <f t="shared" si="247"/>
        <v>4063.4075675233748</v>
      </c>
      <c r="AK552">
        <f t="shared" si="248"/>
        <v>6.9726518249913854</v>
      </c>
      <c r="AL552">
        <f t="shared" si="249"/>
        <v>1.176389915323507E-2</v>
      </c>
      <c r="AM552">
        <f t="shared" si="250"/>
        <v>-1.0126832057345981E-2</v>
      </c>
    </row>
    <row r="553" spans="12:39" x14ac:dyDescent="0.25">
      <c r="L553">
        <f xml:space="preserve"> L552+$K$5</f>
        <v>0.54800000000000038</v>
      </c>
      <c r="M553" s="36">
        <f t="shared" si="225"/>
        <v>6481675.3781818179</v>
      </c>
      <c r="N553">
        <f t="shared" si="224"/>
        <v>64.816753781818178</v>
      </c>
      <c r="O553">
        <f t="shared" si="226"/>
        <v>3.5459027682503724E-2</v>
      </c>
      <c r="P553">
        <f t="shared" si="227"/>
        <v>6.5877597443957908E-2</v>
      </c>
      <c r="Q553">
        <f t="shared" si="228"/>
        <v>0.38906559211952635</v>
      </c>
      <c r="R553">
        <f t="shared" si="229"/>
        <v>0.17861330443029391</v>
      </c>
      <c r="S553">
        <f t="shared" si="230"/>
        <v>1.9178119296183644E-2</v>
      </c>
      <c r="T553">
        <f t="shared" si="231"/>
        <v>1.1233659515346233E-2</v>
      </c>
      <c r="U553">
        <f t="shared" si="232"/>
        <v>2.6057242037328711E-2</v>
      </c>
      <c r="V553">
        <f t="shared" si="233"/>
        <v>535.51499216728439</v>
      </c>
      <c r="W553">
        <f t="shared" si="234"/>
        <v>3.1680055630680419</v>
      </c>
      <c r="X553">
        <f t="shared" si="235"/>
        <v>5.885682964933447</v>
      </c>
      <c r="Y553">
        <f t="shared" si="236"/>
        <v>34.760173664919606</v>
      </c>
      <c r="Z553">
        <f t="shared" si="237"/>
        <v>15.957796337217077</v>
      </c>
      <c r="AA553">
        <f t="shared" si="238"/>
        <v>1.7134251159817027</v>
      </c>
      <c r="AB553">
        <f t="shared" si="239"/>
        <v>1.0036455640262569</v>
      </c>
      <c r="AC553">
        <f t="shared" si="240"/>
        <v>2.3280245716720418</v>
      </c>
      <c r="AD553">
        <f t="shared" si="241"/>
        <v>3453.38</v>
      </c>
      <c r="AE553">
        <f t="shared" si="242"/>
        <v>23.745034870271397</v>
      </c>
      <c r="AF553">
        <f t="shared" si="243"/>
        <v>84.718873642561462</v>
      </c>
      <c r="AG553">
        <f t="shared" si="244"/>
        <v>325.7340643658157</v>
      </c>
      <c r="AH553">
        <f t="shared" si="245"/>
        <v>1.3593456646153594E-5</v>
      </c>
      <c r="AI553">
        <f t="shared" si="246"/>
        <v>1.4386657894731895E-2</v>
      </c>
      <c r="AJ553">
        <f t="shared" si="247"/>
        <v>4063.2700013158519</v>
      </c>
      <c r="AK553">
        <f t="shared" si="248"/>
        <v>6.9732614091694529</v>
      </c>
      <c r="AL553">
        <f t="shared" si="249"/>
        <v>1.1743334003638034E-2</v>
      </c>
      <c r="AM553">
        <f t="shared" si="250"/>
        <v>-1.011251645920376E-2</v>
      </c>
    </row>
    <row r="554" spans="12:39" x14ac:dyDescent="0.25">
      <c r="L554">
        <f xml:space="preserve"> L553+$K$5</f>
        <v>0.54900000000000038</v>
      </c>
      <c r="M554" s="36">
        <f t="shared" si="225"/>
        <v>6481608.5</v>
      </c>
      <c r="N554">
        <f t="shared" si="224"/>
        <v>64.816085000000001</v>
      </c>
      <c r="O554">
        <f t="shared" si="226"/>
        <v>3.5445402800283375E-2</v>
      </c>
      <c r="P554">
        <f t="shared" si="227"/>
        <v>6.5875400196907144E-2</v>
      </c>
      <c r="Q554">
        <f t="shared" si="228"/>
        <v>0.38903175061393336</v>
      </c>
      <c r="R554">
        <f t="shared" si="229"/>
        <v>0.17861330443029391</v>
      </c>
      <c r="S554">
        <f t="shared" si="230"/>
        <v>1.9193941425454754E-2</v>
      </c>
      <c r="T554">
        <f t="shared" si="231"/>
        <v>1.1235856762396997E-2</v>
      </c>
      <c r="U554">
        <f t="shared" si="232"/>
        <v>2.6057242037328711E-2</v>
      </c>
      <c r="V554">
        <f t="shared" si="233"/>
        <v>535.51712728344205</v>
      </c>
      <c r="W554">
        <f t="shared" si="234"/>
        <v>3.1668937380385476</v>
      </c>
      <c r="X554">
        <f t="shared" si="235"/>
        <v>5.8856826525526369</v>
      </c>
      <c r="Y554">
        <f t="shared" si="236"/>
        <v>34.758307638913038</v>
      </c>
      <c r="Z554">
        <f t="shared" si="237"/>
        <v>15.958327756008696</v>
      </c>
      <c r="AA554">
        <f t="shared" si="238"/>
        <v>1.71489581458686</v>
      </c>
      <c r="AB554">
        <f t="shared" si="239"/>
        <v>1.0038753014833461</v>
      </c>
      <c r="AC554">
        <f t="shared" si="240"/>
        <v>2.3281020984168745</v>
      </c>
      <c r="AD554">
        <f t="shared" si="241"/>
        <v>3453.38</v>
      </c>
      <c r="AE554">
        <f t="shared" si="242"/>
        <v>23.744669200848133</v>
      </c>
      <c r="AF554">
        <f t="shared" si="243"/>
        <v>84.709457765197257</v>
      </c>
      <c r="AG554">
        <f t="shared" si="244"/>
        <v>325.76633993519596</v>
      </c>
      <c r="AH554">
        <f t="shared" si="245"/>
        <v>1.3592742178057926E-5</v>
      </c>
      <c r="AI554">
        <f t="shared" si="246"/>
        <v>1.4387169175117781E-2</v>
      </c>
      <c r="AJ554">
        <f t="shared" si="247"/>
        <v>4063.1364790292596</v>
      </c>
      <c r="AK554">
        <f t="shared" si="248"/>
        <v>6.973853144607447</v>
      </c>
      <c r="AL554">
        <f t="shared" si="249"/>
        <v>1.172281444482212E-2</v>
      </c>
      <c r="AM554">
        <f t="shared" si="250"/>
        <v>-1.0098225546842903E-2</v>
      </c>
    </row>
    <row r="555" spans="12:39" x14ac:dyDescent="0.25">
      <c r="L555">
        <f xml:space="preserve"> L554+$K$5</f>
        <v>0.55000000000000038</v>
      </c>
      <c r="M555" s="36">
        <f t="shared" si="225"/>
        <v>6481541.5</v>
      </c>
      <c r="N555">
        <f t="shared" si="224"/>
        <v>64.815415000000002</v>
      </c>
      <c r="O555">
        <f t="shared" si="226"/>
        <v>3.5431797172617373E-2</v>
      </c>
      <c r="P555">
        <f t="shared" si="227"/>
        <v>6.5873211341889629E-2</v>
      </c>
      <c r="Q555">
        <f t="shared" si="228"/>
        <v>0.38899797279354881</v>
      </c>
      <c r="R555">
        <f t="shared" si="229"/>
        <v>0.17861330443029391</v>
      </c>
      <c r="S555">
        <f t="shared" si="230"/>
        <v>1.9209735908138272E-2</v>
      </c>
      <c r="T555">
        <f t="shared" si="231"/>
        <v>1.1238045617414514E-2</v>
      </c>
      <c r="U555">
        <f t="shared" si="232"/>
        <v>2.6057242037328711E-2</v>
      </c>
      <c r="V555">
        <f t="shared" si="233"/>
        <v>535.51919812378321</v>
      </c>
      <c r="W555">
        <f t="shared" si="234"/>
        <v>3.1657832606973901</v>
      </c>
      <c r="X555">
        <f t="shared" si="235"/>
        <v>5.8856825347741921</v>
      </c>
      <c r="Y555">
        <f t="shared" si="236"/>
        <v>34.756443900247838</v>
      </c>
      <c r="Z555">
        <f t="shared" si="237"/>
        <v>15.958857704803835</v>
      </c>
      <c r="AA555">
        <f t="shared" si="238"/>
        <v>1.716363979058908</v>
      </c>
      <c r="AB555">
        <f t="shared" si="239"/>
        <v>1.0041042097085482</v>
      </c>
      <c r="AC555">
        <f t="shared" si="240"/>
        <v>2.3281794107092955</v>
      </c>
      <c r="AD555">
        <f t="shared" si="241"/>
        <v>3453.38</v>
      </c>
      <c r="AE555">
        <f t="shared" si="242"/>
        <v>23.74431454775004</v>
      </c>
      <c r="AF555">
        <f t="shared" si="243"/>
        <v>84.700326416077246</v>
      </c>
      <c r="AG555">
        <f t="shared" si="244"/>
        <v>325.79881027360057</v>
      </c>
      <c r="AH555">
        <f t="shared" si="245"/>
        <v>1.3592049259719079E-5</v>
      </c>
      <c r="AI555">
        <f t="shared" si="246"/>
        <v>1.4387665077314937E-2</v>
      </c>
      <c r="AJ555">
        <f t="shared" si="247"/>
        <v>4063.0069815236361</v>
      </c>
      <c r="AK555">
        <f t="shared" si="248"/>
        <v>6.9744271098248127</v>
      </c>
      <c r="AL555">
        <f t="shared" si="249"/>
        <v>1.1702340496760368E-2</v>
      </c>
      <c r="AM555">
        <f t="shared" si="250"/>
        <v>-1.0083959356715839E-2</v>
      </c>
    </row>
    <row r="556" spans="12:39" x14ac:dyDescent="0.25">
      <c r="L556">
        <f xml:space="preserve"> L555+$K$5</f>
        <v>0.55100000000000038</v>
      </c>
      <c r="M556" s="36">
        <f t="shared" si="225"/>
        <v>6481474.3781818179</v>
      </c>
      <c r="N556">
        <f t="shared" si="224"/>
        <v>64.81474378181818</v>
      </c>
      <c r="O556">
        <f t="shared" si="226"/>
        <v>3.541821076619675E-2</v>
      </c>
      <c r="P556">
        <f t="shared" si="227"/>
        <v>6.5871030850761653E-2</v>
      </c>
      <c r="Q556">
        <f t="shared" si="228"/>
        <v>0.38896425850732363</v>
      </c>
      <c r="R556">
        <f t="shared" si="229"/>
        <v>0.17861330443029391</v>
      </c>
      <c r="S556">
        <f t="shared" si="230"/>
        <v>1.9225502805686866E-2</v>
      </c>
      <c r="T556">
        <f t="shared" si="231"/>
        <v>1.1240226108542483E-2</v>
      </c>
      <c r="U556">
        <f t="shared" si="232"/>
        <v>2.6057242037328711E-2</v>
      </c>
      <c r="V556">
        <f t="shared" si="233"/>
        <v>535.52120498573584</v>
      </c>
      <c r="W556">
        <f t="shared" si="234"/>
        <v>3.1646741290497609</v>
      </c>
      <c r="X556">
        <f t="shared" si="235"/>
        <v>5.8856826100938813</v>
      </c>
      <c r="Y556">
        <f t="shared" si="236"/>
        <v>34.754582442034831</v>
      </c>
      <c r="Z556">
        <f t="shared" si="237"/>
        <v>15.959386185993319</v>
      </c>
      <c r="AA556">
        <f t="shared" si="238"/>
        <v>1.7178296145100318</v>
      </c>
      <c r="AB556">
        <f t="shared" si="239"/>
        <v>1.0043322912382622</v>
      </c>
      <c r="AC556">
        <f t="shared" si="240"/>
        <v>2.3282565088980922</v>
      </c>
      <c r="AD556">
        <f t="shared" si="241"/>
        <v>3453.38</v>
      </c>
      <c r="AE556">
        <f t="shared" si="242"/>
        <v>23.743970859292276</v>
      </c>
      <c r="AF556">
        <f t="shared" si="243"/>
        <v>84.691478185551972</v>
      </c>
      <c r="AG556">
        <f t="shared" si="244"/>
        <v>325.83147432699792</v>
      </c>
      <c r="AH556">
        <f t="shared" si="245"/>
        <v>1.3591377787833065E-5</v>
      </c>
      <c r="AI556">
        <f t="shared" si="246"/>
        <v>1.4388145671316698E-2</v>
      </c>
      <c r="AJ556">
        <f t="shared" si="247"/>
        <v>4062.8814897229599</v>
      </c>
      <c r="AK556">
        <f t="shared" si="248"/>
        <v>6.9749833832849824</v>
      </c>
      <c r="AL556">
        <f t="shared" si="249"/>
        <v>1.168191217760093E-2</v>
      </c>
      <c r="AM556">
        <f t="shared" si="250"/>
        <v>-1.0069717923964243E-2</v>
      </c>
    </row>
    <row r="557" spans="12:39" x14ac:dyDescent="0.25">
      <c r="L557">
        <f xml:space="preserve"> L556+$K$5</f>
        <v>0.55200000000000038</v>
      </c>
      <c r="M557" s="36">
        <f t="shared" si="225"/>
        <v>6481407.1345454548</v>
      </c>
      <c r="N557">
        <f t="shared" si="224"/>
        <v>64.814071345454551</v>
      </c>
      <c r="O557">
        <f t="shared" si="226"/>
        <v>3.5404643547665184E-2</v>
      </c>
      <c r="P557">
        <f t="shared" si="227"/>
        <v>6.5868858695402432E-2</v>
      </c>
      <c r="Q557">
        <f t="shared" si="228"/>
        <v>0.3889306076041828</v>
      </c>
      <c r="R557">
        <f t="shared" si="229"/>
        <v>0.17861330443029391</v>
      </c>
      <c r="S557">
        <f t="shared" si="230"/>
        <v>1.9241242179577664E-2</v>
      </c>
      <c r="T557">
        <f t="shared" si="231"/>
        <v>1.1242398263901708E-2</v>
      </c>
      <c r="U557">
        <f t="shared" si="232"/>
        <v>2.6057242037328711E-2</v>
      </c>
      <c r="V557">
        <f t="shared" si="233"/>
        <v>535.52314816598835</v>
      </c>
      <c r="W557">
        <f t="shared" si="234"/>
        <v>3.1635663410950499</v>
      </c>
      <c r="X557">
        <f t="shared" si="235"/>
        <v>5.885682877009593</v>
      </c>
      <c r="Y557">
        <f t="shared" si="236"/>
        <v>34.752723257381319</v>
      </c>
      <c r="Z557">
        <f t="shared" si="237"/>
        <v>15.959913201970497</v>
      </c>
      <c r="AA557">
        <f t="shared" si="238"/>
        <v>1.7192927260578079</v>
      </c>
      <c r="AB557">
        <f t="shared" si="239"/>
        <v>1.0045595486078642</v>
      </c>
      <c r="AC557">
        <f t="shared" si="240"/>
        <v>2.328333393332422</v>
      </c>
      <c r="AD557">
        <f t="shared" si="241"/>
        <v>3453.38</v>
      </c>
      <c r="AE557">
        <f t="shared" si="242"/>
        <v>23.743638083944241</v>
      </c>
      <c r="AF557">
        <f t="shared" si="243"/>
        <v>84.682911670871846</v>
      </c>
      <c r="AG557">
        <f t="shared" si="244"/>
        <v>325.86433104638172</v>
      </c>
      <c r="AH557">
        <f t="shared" si="245"/>
        <v>1.3590727659483496E-5</v>
      </c>
      <c r="AI557">
        <f t="shared" si="246"/>
        <v>1.4388611026984773E-2</v>
      </c>
      <c r="AJ557">
        <f t="shared" si="247"/>
        <v>4062.7599846150702</v>
      </c>
      <c r="AK557">
        <f t="shared" si="248"/>
        <v>6.9755220433927088</v>
      </c>
      <c r="AL557">
        <f t="shared" si="249"/>
        <v>1.1661529503686624E-2</v>
      </c>
      <c r="AM557">
        <f t="shared" si="250"/>
        <v>-1.0055501282433175E-2</v>
      </c>
    </row>
    <row r="558" spans="12:39" x14ac:dyDescent="0.25">
      <c r="L558">
        <f xml:space="preserve"> L557+$K$5</f>
        <v>0.55300000000000038</v>
      </c>
      <c r="M558" s="36">
        <f t="shared" si="225"/>
        <v>6481339.7690909095</v>
      </c>
      <c r="N558">
        <f t="shared" si="224"/>
        <v>64.813397690909099</v>
      </c>
      <c r="O558">
        <f t="shared" si="226"/>
        <v>3.5391095483620752E-2</v>
      </c>
      <c r="P558">
        <f t="shared" si="227"/>
        <v>6.5866694847714721E-2</v>
      </c>
      <c r="Q558">
        <f t="shared" si="228"/>
        <v>0.38889701993303083</v>
      </c>
      <c r="R558">
        <f t="shared" si="229"/>
        <v>0.17861330443029391</v>
      </c>
      <c r="S558">
        <f t="shared" si="230"/>
        <v>1.9256954091309803E-2</v>
      </c>
      <c r="T558">
        <f t="shared" si="231"/>
        <v>1.1244562111589414E-2</v>
      </c>
      <c r="U558">
        <f t="shared" si="232"/>
        <v>2.6057242037328711E-2</v>
      </c>
      <c r="V558">
        <f t="shared" si="233"/>
        <v>535.52502796048645</v>
      </c>
      <c r="W558">
        <f t="shared" si="234"/>
        <v>3.1624598948269798</v>
      </c>
      <c r="X558">
        <f t="shared" si="235"/>
        <v>5.8856833340213424</v>
      </c>
      <c r="Y558">
        <f t="shared" si="236"/>
        <v>34.750866339391266</v>
      </c>
      <c r="Z558">
        <f t="shared" si="237"/>
        <v>15.96043875513112</v>
      </c>
      <c r="AA558">
        <f t="shared" si="238"/>
        <v>1.7207533188249635</v>
      </c>
      <c r="AB558">
        <f t="shared" si="239"/>
        <v>1.0047859843516327</v>
      </c>
      <c r="AC558">
        <f t="shared" si="240"/>
        <v>2.3284100643617918</v>
      </c>
      <c r="AD558">
        <f t="shared" si="241"/>
        <v>3453.38</v>
      </c>
      <c r="AE558">
        <f t="shared" si="242"/>
        <v>23.743316170329788</v>
      </c>
      <c r="AF558">
        <f t="shared" si="243"/>
        <v>84.674625476153452</v>
      </c>
      <c r="AG558">
        <f t="shared" si="244"/>
        <v>325.89737938775073</v>
      </c>
      <c r="AH558">
        <f t="shared" si="245"/>
        <v>1.3590098772140398E-5</v>
      </c>
      <c r="AI558">
        <f t="shared" si="246"/>
        <v>1.4389061214047764E-2</v>
      </c>
      <c r="AJ558">
        <f t="shared" si="247"/>
        <v>4062.6424472516383</v>
      </c>
      <c r="AK558">
        <f t="shared" si="248"/>
        <v>6.9760431684910778</v>
      </c>
      <c r="AL558">
        <f t="shared" si="249"/>
        <v>1.1641192489573255E-2</v>
      </c>
      <c r="AM558">
        <f t="shared" si="250"/>
        <v>-1.0041309464686505E-2</v>
      </c>
    </row>
    <row r="559" spans="12:39" x14ac:dyDescent="0.25">
      <c r="L559">
        <f xml:space="preserve"> L558+$K$5</f>
        <v>0.55400000000000038</v>
      </c>
      <c r="M559" s="36">
        <f t="shared" si="225"/>
        <v>6481272.2818181822</v>
      </c>
      <c r="N559">
        <f t="shared" si="224"/>
        <v>64.812722818181825</v>
      </c>
      <c r="O559">
        <f t="shared" si="226"/>
        <v>3.5377566540617661E-2</v>
      </c>
      <c r="P559">
        <f t="shared" si="227"/>
        <v>6.5864539279625572E-2</v>
      </c>
      <c r="Q559">
        <f t="shared" si="228"/>
        <v>0.38886349534275721</v>
      </c>
      <c r="R559">
        <f t="shared" si="229"/>
        <v>0.17861330443029391</v>
      </c>
      <c r="S559">
        <f t="shared" si="230"/>
        <v>1.927263860240204E-2</v>
      </c>
      <c r="T559">
        <f t="shared" si="231"/>
        <v>1.124671767967856E-2</v>
      </c>
      <c r="U559">
        <f t="shared" si="232"/>
        <v>2.6057242037328711E-2</v>
      </c>
      <c r="V559">
        <f t="shared" si="233"/>
        <v>535.5268446644302</v>
      </c>
      <c r="W559">
        <f t="shared" si="234"/>
        <v>3.1613547882337496</v>
      </c>
      <c r="X559">
        <f t="shared" si="235"/>
        <v>5.8856839796313141</v>
      </c>
      <c r="Y559">
        <f t="shared" si="236"/>
        <v>34.749011681165641</v>
      </c>
      <c r="Z559">
        <f t="shared" si="237"/>
        <v>15.960962847873244</v>
      </c>
      <c r="AA559">
        <f t="shared" si="238"/>
        <v>1.7222113979391456</v>
      </c>
      <c r="AB559">
        <f t="shared" si="239"/>
        <v>1.0050116010026795</v>
      </c>
      <c r="AC559">
        <f t="shared" si="240"/>
        <v>2.3284865223360458</v>
      </c>
      <c r="AD559">
        <f t="shared" si="241"/>
        <v>3453.38</v>
      </c>
      <c r="AE559">
        <f t="shared" si="242"/>
        <v>23.74300506722733</v>
      </c>
      <c r="AF559">
        <f t="shared" si="243"/>
        <v>84.666618212339841</v>
      </c>
      <c r="AG559">
        <f t="shared" si="244"/>
        <v>325.93061831208263</v>
      </c>
      <c r="AH559">
        <f t="shared" si="245"/>
        <v>1.3589491023659487E-5</v>
      </c>
      <c r="AI559">
        <f t="shared" si="246"/>
        <v>1.4389496302099933E-2</v>
      </c>
      <c r="AJ559">
        <f t="shared" si="247"/>
        <v>4062.52885874811</v>
      </c>
      <c r="AK559">
        <f t="shared" si="248"/>
        <v>6.9765468368590238</v>
      </c>
      <c r="AL559">
        <f t="shared" si="249"/>
        <v>1.1620901148049081E-2</v>
      </c>
      <c r="AM559">
        <f t="shared" si="250"/>
        <v>-1.0027142502021054E-2</v>
      </c>
    </row>
    <row r="560" spans="12:39" x14ac:dyDescent="0.25">
      <c r="L560">
        <f xml:space="preserve"> L559+$K$5</f>
        <v>0.55500000000000038</v>
      </c>
      <c r="M560" s="36">
        <f t="shared" si="225"/>
        <v>6481204.6727272728</v>
      </c>
      <c r="N560">
        <f t="shared" si="224"/>
        <v>64.81204672727273</v>
      </c>
      <c r="O560">
        <f t="shared" si="226"/>
        <v>3.5364056685167948E-2</v>
      </c>
      <c r="P560">
        <f t="shared" si="227"/>
        <v>6.5862391963086964E-2</v>
      </c>
      <c r="Q560">
        <f t="shared" si="228"/>
        <v>0.38883003368224195</v>
      </c>
      <c r="R560">
        <f t="shared" si="229"/>
        <v>0.17861330443029391</v>
      </c>
      <c r="S560">
        <f t="shared" si="230"/>
        <v>1.9288295774390358E-2</v>
      </c>
      <c r="T560">
        <f t="shared" si="231"/>
        <v>1.1248864996217167E-2</v>
      </c>
      <c r="U560">
        <f t="shared" si="232"/>
        <v>2.6057242037328711E-2</v>
      </c>
      <c r="V560">
        <f t="shared" si="233"/>
        <v>535.52859857227088</v>
      </c>
      <c r="W560">
        <f t="shared" si="234"/>
        <v>3.1602510192981641</v>
      </c>
      <c r="X560">
        <f t="shared" si="235"/>
        <v>5.8856848123438725</v>
      </c>
      <c r="Y560">
        <f t="shared" si="236"/>
        <v>34.747159275802659</v>
      </c>
      <c r="Z560">
        <f t="shared" si="237"/>
        <v>15.961485482597114</v>
      </c>
      <c r="AA560">
        <f t="shared" si="238"/>
        <v>1.7236669685326886</v>
      </c>
      <c r="AB560">
        <f t="shared" si="239"/>
        <v>1.0052364010928774</v>
      </c>
      <c r="AC560">
        <f t="shared" si="240"/>
        <v>2.3285627676053462</v>
      </c>
      <c r="AD560">
        <f t="shared" si="241"/>
        <v>3453.38</v>
      </c>
      <c r="AE560">
        <f t="shared" si="242"/>
        <v>23.742704723570007</v>
      </c>
      <c r="AF560">
        <f t="shared" si="243"/>
        <v>84.658888497166856</v>
      </c>
      <c r="AG560">
        <f t="shared" si="244"/>
        <v>325.9640467853128</v>
      </c>
      <c r="AH560">
        <f t="shared" si="245"/>
        <v>1.3588904312281356E-5</v>
      </c>
      <c r="AI560">
        <f t="shared" si="246"/>
        <v>1.4389916360599862E-2</v>
      </c>
      <c r="AJ560">
        <f t="shared" si="247"/>
        <v>4062.4192002836726</v>
      </c>
      <c r="AK560">
        <f t="shared" si="248"/>
        <v>6.9770331267083172</v>
      </c>
      <c r="AL560">
        <f t="shared" si="249"/>
        <v>1.1600655490153452E-2</v>
      </c>
      <c r="AM560">
        <f t="shared" si="250"/>
        <v>-1.0013000424480563E-2</v>
      </c>
    </row>
    <row r="561" spans="12:39" x14ac:dyDescent="0.25">
      <c r="L561">
        <f xml:space="preserve"> L560+$K$5</f>
        <v>0.55600000000000038</v>
      </c>
      <c r="M561" s="36">
        <f t="shared" si="225"/>
        <v>6481136.9418181824</v>
      </c>
      <c r="N561">
        <f t="shared" si="224"/>
        <v>64.811369418181826</v>
      </c>
      <c r="O561">
        <f t="shared" si="226"/>
        <v>3.5350565883743176E-2</v>
      </c>
      <c r="P561">
        <f t="shared" si="227"/>
        <v>6.5860252870076477E-2</v>
      </c>
      <c r="Q561">
        <f t="shared" si="228"/>
        <v>0.38879663480036097</v>
      </c>
      <c r="R561">
        <f t="shared" si="229"/>
        <v>0.17861330443029391</v>
      </c>
      <c r="S561">
        <f t="shared" si="230"/>
        <v>1.9303925668825616E-2</v>
      </c>
      <c r="T561">
        <f t="shared" si="231"/>
        <v>1.1251004089227655E-2</v>
      </c>
      <c r="U561">
        <f t="shared" si="232"/>
        <v>2.6057242037328711E-2</v>
      </c>
      <c r="V561">
        <f t="shared" si="233"/>
        <v>535.53028997770798</v>
      </c>
      <c r="W561">
        <f t="shared" si="234"/>
        <v>3.1591485859977708</v>
      </c>
      <c r="X561">
        <f t="shared" si="235"/>
        <v>5.8856858306655928</v>
      </c>
      <c r="Y561">
        <f t="shared" si="236"/>
        <v>34.745309116398062</v>
      </c>
      <c r="Z561">
        <f t="shared" si="237"/>
        <v>15.962006661705065</v>
      </c>
      <c r="AA561">
        <f t="shared" si="238"/>
        <v>1.7251200357423837</v>
      </c>
      <c r="AB561">
        <f t="shared" si="239"/>
        <v>1.0054603871527916</v>
      </c>
      <c r="AC561">
        <f t="shared" si="240"/>
        <v>2.3286388005201615</v>
      </c>
      <c r="AD561">
        <f t="shared" si="241"/>
        <v>3453.38</v>
      </c>
      <c r="AE561">
        <f t="shared" si="242"/>
        <v>23.742415088445828</v>
      </c>
      <c r="AF561">
        <f t="shared" si="243"/>
        <v>84.651434955125239</v>
      </c>
      <c r="AG561">
        <f t="shared" si="244"/>
        <v>325.99766377831008</v>
      </c>
      <c r="AH561">
        <f t="shared" si="245"/>
        <v>1.3588338536630565E-5</v>
      </c>
      <c r="AI561">
        <f t="shared" si="246"/>
        <v>1.4390321458869076E-2</v>
      </c>
      <c r="AJ561">
        <f t="shared" si="247"/>
        <v>4062.313453101217</v>
      </c>
      <c r="AK561">
        <f t="shared" si="248"/>
        <v>6.9775021161810642</v>
      </c>
      <c r="AL561">
        <f t="shared" si="249"/>
        <v>1.1580455525195685E-2</v>
      </c>
      <c r="AM561">
        <f t="shared" si="250"/>
        <v>-9.9988832608714027E-3</v>
      </c>
    </row>
    <row r="562" spans="12:39" x14ac:dyDescent="0.25">
      <c r="L562">
        <f xml:space="preserve"> L561+$K$5</f>
        <v>0.55700000000000038</v>
      </c>
      <c r="M562" s="36">
        <f t="shared" si="225"/>
        <v>6481069.0890909098</v>
      </c>
      <c r="N562">
        <f t="shared" si="224"/>
        <v>64.8106908909091</v>
      </c>
      <c r="O562">
        <f t="shared" si="226"/>
        <v>3.53370941027761E-2</v>
      </c>
      <c r="P562">
        <f t="shared" si="227"/>
        <v>6.5858121972597966E-2</v>
      </c>
      <c r="Q562">
        <f t="shared" si="228"/>
        <v>0.38876329854599129</v>
      </c>
      <c r="R562">
        <f t="shared" si="229"/>
        <v>0.17861330443029391</v>
      </c>
      <c r="S562">
        <f t="shared" si="230"/>
        <v>1.9319528347271211E-2</v>
      </c>
      <c r="T562">
        <f t="shared" si="231"/>
        <v>1.1253134986706173E-2</v>
      </c>
      <c r="U562">
        <f t="shared" si="232"/>
        <v>2.6057242037328711E-2</v>
      </c>
      <c r="V562">
        <f t="shared" si="233"/>
        <v>535.53191917368656</v>
      </c>
      <c r="W562">
        <f t="shared" si="234"/>
        <v>3.1580474863049877</v>
      </c>
      <c r="X562">
        <f t="shared" si="235"/>
        <v>5.8856870331052784</v>
      </c>
      <c r="Y562">
        <f t="shared" si="236"/>
        <v>34.743461196045317</v>
      </c>
      <c r="Z562">
        <f t="shared" si="237"/>
        <v>15.962526387601399</v>
      </c>
      <c r="AA562">
        <f t="shared" si="238"/>
        <v>1.7265706047092499</v>
      </c>
      <c r="AB562">
        <f t="shared" si="239"/>
        <v>1.0056835617116084</v>
      </c>
      <c r="AC562">
        <f t="shared" si="240"/>
        <v>2.3287146214312471</v>
      </c>
      <c r="AD562">
        <f t="shared" si="241"/>
        <v>3453.38</v>
      </c>
      <c r="AE562">
        <f t="shared" si="242"/>
        <v>23.742136111097793</v>
      </c>
      <c r="AF562">
        <f t="shared" si="243"/>
        <v>84.644256217426317</v>
      </c>
      <c r="AG562">
        <f t="shared" si="244"/>
        <v>326.03146826685463</v>
      </c>
      <c r="AH562">
        <f t="shared" si="245"/>
        <v>1.3587793595714558E-5</v>
      </c>
      <c r="AI562">
        <f t="shared" si="246"/>
        <v>1.4390711666090879E-2</v>
      </c>
      <c r="AJ562">
        <f t="shared" si="247"/>
        <v>4062.2115985072346</v>
      </c>
      <c r="AK562">
        <f t="shared" si="248"/>
        <v>6.9779538833469683</v>
      </c>
      <c r="AL562">
        <f t="shared" si="249"/>
        <v>1.1560301260773172E-2</v>
      </c>
      <c r="AM562">
        <f t="shared" si="250"/>
        <v>-9.9847910387752415E-3</v>
      </c>
    </row>
    <row r="563" spans="12:39" x14ac:dyDescent="0.25">
      <c r="L563">
        <f xml:space="preserve"> L562+$K$5</f>
        <v>0.55800000000000038</v>
      </c>
      <c r="M563" s="36">
        <f t="shared" si="225"/>
        <v>6481001.1145454552</v>
      </c>
      <c r="N563">
        <f t="shared" si="224"/>
        <v>64.810011145454553</v>
      </c>
      <c r="O563">
        <f t="shared" si="226"/>
        <v>3.53236413086623E-2</v>
      </c>
      <c r="P563">
        <f t="shared" si="227"/>
        <v>6.5855999242682192E-2</v>
      </c>
      <c r="Q563">
        <f t="shared" si="228"/>
        <v>0.38873002476801638</v>
      </c>
      <c r="R563">
        <f t="shared" si="229"/>
        <v>0.17861330443029391</v>
      </c>
      <c r="S563">
        <f t="shared" si="230"/>
        <v>1.9335103871300781E-2</v>
      </c>
      <c r="T563">
        <f t="shared" si="231"/>
        <v>1.1255257716621943E-2</v>
      </c>
      <c r="U563">
        <f t="shared" si="232"/>
        <v>2.6057242037328711E-2</v>
      </c>
      <c r="V563">
        <f t="shared" si="233"/>
        <v>535.53348645239419</v>
      </c>
      <c r="W563">
        <f t="shared" si="234"/>
        <v>3.1569477181872396</v>
      </c>
      <c r="X563">
        <f t="shared" si="235"/>
        <v>5.8856884181739932</v>
      </c>
      <c r="Y563">
        <f t="shared" si="236"/>
        <v>34.741615507836002</v>
      </c>
      <c r="Z563">
        <f t="shared" si="237"/>
        <v>15.963044662692305</v>
      </c>
      <c r="AA563">
        <f t="shared" si="238"/>
        <v>1.7280186805783144</v>
      </c>
      <c r="AB563">
        <f t="shared" si="239"/>
        <v>1.0059059272970681</v>
      </c>
      <c r="AC563">
        <f t="shared" si="240"/>
        <v>2.328790230689632</v>
      </c>
      <c r="AD563">
        <f t="shared" si="241"/>
        <v>3453.38</v>
      </c>
      <c r="AE563">
        <f t="shared" si="242"/>
        <v>23.741867740924086</v>
      </c>
      <c r="AF563">
        <f t="shared" si="243"/>
        <v>84.637350921966174</v>
      </c>
      <c r="AG563">
        <f t="shared" si="244"/>
        <v>326.06545923161565</v>
      </c>
      <c r="AH563">
        <f t="shared" si="245"/>
        <v>1.358726938892319E-5</v>
      </c>
      <c r="AI563">
        <f t="shared" si="246"/>
        <v>1.4391087051309075E-2</v>
      </c>
      <c r="AJ563">
        <f t="shared" si="247"/>
        <v>4062.1136178718461</v>
      </c>
      <c r="AK563">
        <f t="shared" si="248"/>
        <v>6.9783885062006927</v>
      </c>
      <c r="AL563">
        <f t="shared" si="249"/>
        <v>1.1540192702790586E-2</v>
      </c>
      <c r="AM563">
        <f t="shared" si="250"/>
        <v>-9.9707237845635295E-3</v>
      </c>
    </row>
    <row r="564" spans="12:39" x14ac:dyDescent="0.25">
      <c r="L564">
        <f xml:space="preserve"> L563+$K$5</f>
        <v>0.55900000000000039</v>
      </c>
      <c r="M564" s="36">
        <f t="shared" si="225"/>
        <v>6480933.0181818185</v>
      </c>
      <c r="N564">
        <f t="shared" si="224"/>
        <v>64.809330181818197</v>
      </c>
      <c r="O564">
        <f t="shared" si="226"/>
        <v>3.5310207467761832E-2</v>
      </c>
      <c r="P564">
        <f t="shared" si="227"/>
        <v>6.585388465238752E-2</v>
      </c>
      <c r="Q564">
        <f t="shared" si="228"/>
        <v>0.38869681331533146</v>
      </c>
      <c r="R564">
        <f t="shared" si="229"/>
        <v>0.17861330443029391</v>
      </c>
      <c r="S564">
        <f t="shared" si="230"/>
        <v>1.9350652302495917E-2</v>
      </c>
      <c r="T564">
        <f t="shared" si="231"/>
        <v>1.1257372306916615E-2</v>
      </c>
      <c r="U564">
        <f t="shared" si="232"/>
        <v>2.6057242037328711E-2</v>
      </c>
      <c r="V564">
        <f t="shared" si="233"/>
        <v>535.53499210525808</v>
      </c>
      <c r="W564">
        <f t="shared" si="234"/>
        <v>3.1558492796070809</v>
      </c>
      <c r="X564">
        <f t="shared" si="235"/>
        <v>5.8856899843850776</v>
      </c>
      <c r="Y564">
        <f t="shared" si="236"/>
        <v>34.739772044859926</v>
      </c>
      <c r="Z564">
        <f t="shared" si="237"/>
        <v>15.963561489385734</v>
      </c>
      <c r="AA564">
        <f t="shared" si="238"/>
        <v>1.7294642684983825</v>
      </c>
      <c r="AB564">
        <f t="shared" si="239"/>
        <v>1.0061274864353944</v>
      </c>
      <c r="AC564">
        <f t="shared" si="240"/>
        <v>2.3288656286466041</v>
      </c>
      <c r="AD564">
        <f t="shared" si="241"/>
        <v>3453.38</v>
      </c>
      <c r="AE564">
        <f t="shared" si="242"/>
        <v>23.741609927478095</v>
      </c>
      <c r="AF564">
        <f t="shared" si="243"/>
        <v>84.630717713290096</v>
      </c>
      <c r="AG564">
        <f t="shared" si="244"/>
        <v>326.09963565812745</v>
      </c>
      <c r="AH564">
        <f t="shared" si="245"/>
        <v>1.3586765816027492E-5</v>
      </c>
      <c r="AI564">
        <f t="shared" si="246"/>
        <v>1.43914476834266E-2</v>
      </c>
      <c r="AJ564">
        <f t="shared" si="247"/>
        <v>4062.0194926286849</v>
      </c>
      <c r="AK564">
        <f t="shared" si="248"/>
        <v>6.9788060626591744</v>
      </c>
      <c r="AL564">
        <f t="shared" si="249"/>
        <v>1.152012985547775E-2</v>
      </c>
      <c r="AM564">
        <f t="shared" si="250"/>
        <v>-9.9566815234124334E-3</v>
      </c>
    </row>
    <row r="565" spans="12:39" x14ac:dyDescent="0.25">
      <c r="L565">
        <f xml:space="preserve"> L564+$K$5</f>
        <v>0.56000000000000039</v>
      </c>
      <c r="M565" s="36">
        <f t="shared" si="225"/>
        <v>6480864.8000000007</v>
      </c>
      <c r="N565">
        <f t="shared" si="224"/>
        <v>64.808648000000019</v>
      </c>
      <c r="O565">
        <f t="shared" si="226"/>
        <v>3.5296792546400835E-2</v>
      </c>
      <c r="P565">
        <f t="shared" si="227"/>
        <v>6.5851778173800515E-2</v>
      </c>
      <c r="Q565">
        <f t="shared" si="228"/>
        <v>0.38866366403684849</v>
      </c>
      <c r="R565">
        <f t="shared" si="229"/>
        <v>0.17861330443029391</v>
      </c>
      <c r="S565">
        <f t="shared" si="230"/>
        <v>1.9366173702443909E-2</v>
      </c>
      <c r="T565">
        <f t="shared" si="231"/>
        <v>1.1259478785503613E-2</v>
      </c>
      <c r="U565">
        <f t="shared" si="232"/>
        <v>2.6057242037328711E-2</v>
      </c>
      <c r="V565">
        <f t="shared" si="233"/>
        <v>535.53643642294287</v>
      </c>
      <c r="W565">
        <f t="shared" si="234"/>
        <v>3.1547521685223274</v>
      </c>
      <c r="X565">
        <f t="shared" si="235"/>
        <v>5.8856917302541714</v>
      </c>
      <c r="Y565">
        <f t="shared" si="236"/>
        <v>34.73793080020549</v>
      </c>
      <c r="Z565">
        <f t="shared" si="237"/>
        <v>15.964076870091295</v>
      </c>
      <c r="AA565">
        <f t="shared" si="238"/>
        <v>1.7309073736218228</v>
      </c>
      <c r="AB565">
        <f t="shared" si="239"/>
        <v>1.0063482416512284</v>
      </c>
      <c r="AC565">
        <f t="shared" si="240"/>
        <v>2.3289408156536915</v>
      </c>
      <c r="AD565">
        <f t="shared" si="241"/>
        <v>3453.38</v>
      </c>
      <c r="AE565">
        <f t="shared" si="242"/>
        <v>23.741362620468571</v>
      </c>
      <c r="AF565">
        <f t="shared" si="243"/>
        <v>84.624355242555822</v>
      </c>
      <c r="AG565">
        <f t="shared" si="244"/>
        <v>326.13399653676549</v>
      </c>
      <c r="AH565">
        <f t="shared" si="245"/>
        <v>1.3586282777178955E-5</v>
      </c>
      <c r="AI565">
        <f t="shared" si="246"/>
        <v>1.4391793631204484E-2</v>
      </c>
      <c r="AJ565">
        <f t="shared" si="247"/>
        <v>4061.9292042748443</v>
      </c>
      <c r="AK565">
        <f t="shared" si="248"/>
        <v>6.9792066305592622</v>
      </c>
      <c r="AL565">
        <f t="shared" si="249"/>
        <v>1.1500112721408334E-2</v>
      </c>
      <c r="AM565">
        <f t="shared" si="250"/>
        <v>-9.9426642793153611E-3</v>
      </c>
    </row>
    <row r="566" spans="12:39" x14ac:dyDescent="0.25">
      <c r="L566">
        <f xml:space="preserve"> L565+$K$5</f>
        <v>0.56100000000000039</v>
      </c>
      <c r="M566" s="36">
        <f t="shared" si="225"/>
        <v>6480796.4600000009</v>
      </c>
      <c r="N566">
        <f t="shared" si="224"/>
        <v>64.80796460000002</v>
      </c>
      <c r="O566">
        <f t="shared" si="226"/>
        <v>3.5283396510873116E-2</v>
      </c>
      <c r="P566">
        <f t="shared" si="227"/>
        <v>6.5849679779036621E-2</v>
      </c>
      <c r="Q566">
        <f t="shared" si="228"/>
        <v>0.38863057678150137</v>
      </c>
      <c r="R566">
        <f t="shared" si="229"/>
        <v>0.17861330443029391</v>
      </c>
      <c r="S566">
        <f t="shared" si="230"/>
        <v>1.9381668132735518E-2</v>
      </c>
      <c r="T566">
        <f t="shared" si="231"/>
        <v>1.1261577180267506E-2</v>
      </c>
      <c r="U566">
        <f t="shared" si="232"/>
        <v>2.6057242037328711E-2</v>
      </c>
      <c r="V566">
        <f t="shared" si="233"/>
        <v>535.53781969534759</v>
      </c>
      <c r="W566">
        <f t="shared" si="234"/>
        <v>3.1536563828861812</v>
      </c>
      <c r="X566">
        <f t="shared" si="235"/>
        <v>5.8856936542992431</v>
      </c>
      <c r="Y566">
        <f t="shared" si="236"/>
        <v>34.736091766959866</v>
      </c>
      <c r="Z566">
        <f t="shared" si="237"/>
        <v>15.964590807220167</v>
      </c>
      <c r="AA566">
        <f t="shared" si="238"/>
        <v>1.7323480011043451</v>
      </c>
      <c r="AB566">
        <f t="shared" si="239"/>
        <v>1.0065681954675607</v>
      </c>
      <c r="AC566">
        <f t="shared" si="240"/>
        <v>2.3290157920626533</v>
      </c>
      <c r="AD566">
        <f t="shared" si="241"/>
        <v>3453.38</v>
      </c>
      <c r="AE566">
        <f t="shared" si="242"/>
        <v>23.741125769759741</v>
      </c>
      <c r="AF566">
        <f t="shared" si="243"/>
        <v>84.618262167501527</v>
      </c>
      <c r="AG566">
        <f t="shared" si="244"/>
        <v>326.16854086272667</v>
      </c>
      <c r="AH566">
        <f t="shared" si="245"/>
        <v>1.3585820172908519E-5</v>
      </c>
      <c r="AI566">
        <f t="shared" si="246"/>
        <v>1.4392124963260554E-2</v>
      </c>
      <c r="AJ566">
        <f t="shared" si="247"/>
        <v>4061.8427343708654</v>
      </c>
      <c r="AK566">
        <f t="shared" si="248"/>
        <v>6.9795902876549967</v>
      </c>
      <c r="AL566">
        <f t="shared" si="249"/>
        <v>1.1480141301517711E-2</v>
      </c>
      <c r="AM566">
        <f t="shared" si="250"/>
        <v>-9.9286720750975492E-3</v>
      </c>
    </row>
    <row r="567" spans="12:39" x14ac:dyDescent="0.25">
      <c r="L567">
        <f xml:space="preserve"> L566+$K$5</f>
        <v>0.56200000000000039</v>
      </c>
      <c r="M567" s="36">
        <f t="shared" si="225"/>
        <v>6480727.998181819</v>
      </c>
      <c r="N567">
        <f t="shared" si="224"/>
        <v>64.807279981818198</v>
      </c>
      <c r="O567">
        <f t="shared" si="226"/>
        <v>3.5270019327441733E-2</v>
      </c>
      <c r="P567">
        <f t="shared" si="227"/>
        <v>6.5847589440240759E-2</v>
      </c>
      <c r="Q567">
        <f t="shared" si="228"/>
        <v>0.38859755139825103</v>
      </c>
      <c r="R567">
        <f t="shared" si="229"/>
        <v>0.17861330443029391</v>
      </c>
      <c r="S567">
        <f t="shared" si="230"/>
        <v>1.9397135654962764E-2</v>
      </c>
      <c r="T567">
        <f t="shared" si="231"/>
        <v>1.1263667519063368E-2</v>
      </c>
      <c r="U567">
        <f t="shared" si="232"/>
        <v>2.6057242037328711E-2</v>
      </c>
      <c r="V567">
        <f t="shared" si="233"/>
        <v>535.53914221160301</v>
      </c>
      <c r="W567">
        <f t="shared" si="234"/>
        <v>3.1525619206473587</v>
      </c>
      <c r="X567">
        <f t="shared" si="235"/>
        <v>5.8856957550406106</v>
      </c>
      <c r="Y567">
        <f t="shared" si="236"/>
        <v>34.734254938209311</v>
      </c>
      <c r="Z567">
        <f t="shared" si="237"/>
        <v>15.965103303184998</v>
      </c>
      <c r="AA567">
        <f t="shared" si="238"/>
        <v>1.7337861561047876</v>
      </c>
      <c r="AB567">
        <f t="shared" si="239"/>
        <v>1.0067873504056657</v>
      </c>
      <c r="AC567">
        <f t="shared" si="240"/>
        <v>2.3290905582254613</v>
      </c>
      <c r="AD567">
        <f t="shared" si="241"/>
        <v>3453.38</v>
      </c>
      <c r="AE567">
        <f t="shared" si="242"/>
        <v>23.740899325371387</v>
      </c>
      <c r="AF567">
        <f t="shared" si="243"/>
        <v>84.612437152407878</v>
      </c>
      <c r="AG567">
        <f t="shared" si="244"/>
        <v>326.20326763600389</v>
      </c>
      <c r="AH567">
        <f t="shared" si="245"/>
        <v>1.3585377904125879E-5</v>
      </c>
      <c r="AI567">
        <f t="shared" si="246"/>
        <v>1.439244174806825E-2</v>
      </c>
      <c r="AJ567">
        <f t="shared" si="247"/>
        <v>4061.7600645406146</v>
      </c>
      <c r="AK567">
        <f t="shared" si="248"/>
        <v>6.9799571116150902</v>
      </c>
      <c r="AL567">
        <f t="shared" si="249"/>
        <v>1.146021559512141E-2</v>
      </c>
      <c r="AM567">
        <f t="shared" si="250"/>
        <v>-9.91470493242942E-3</v>
      </c>
    </row>
    <row r="568" spans="12:39" x14ac:dyDescent="0.25">
      <c r="L568">
        <f xml:space="preserve"> L567+$K$5</f>
        <v>0.56300000000000039</v>
      </c>
      <c r="M568" s="36">
        <f t="shared" si="225"/>
        <v>6480659.414545455</v>
      </c>
      <c r="N568">
        <f t="shared" si="224"/>
        <v>64.806594145454554</v>
      </c>
      <c r="O568">
        <f t="shared" si="226"/>
        <v>3.5256660962340543E-2</v>
      </c>
      <c r="P568">
        <f t="shared" si="227"/>
        <v>6.5845507129587977E-2</v>
      </c>
      <c r="Q568">
        <f t="shared" si="228"/>
        <v>0.38856458773609032</v>
      </c>
      <c r="R568">
        <f t="shared" si="229"/>
        <v>0.17861330443029391</v>
      </c>
      <c r="S568">
        <f t="shared" si="230"/>
        <v>1.941257633071674E-2</v>
      </c>
      <c r="T568">
        <f t="shared" si="231"/>
        <v>1.1265749829716154E-2</v>
      </c>
      <c r="U568">
        <f t="shared" si="232"/>
        <v>2.6057242037328711E-2</v>
      </c>
      <c r="V568">
        <f t="shared" si="233"/>
        <v>535.54040426006952</v>
      </c>
      <c r="W568">
        <f t="shared" si="234"/>
        <v>3.1514687797502079</v>
      </c>
      <c r="X568">
        <f t="shared" si="235"/>
        <v>5.8856980310009623</v>
      </c>
      <c r="Y568">
        <f t="shared" si="236"/>
        <v>34.732420307039376</v>
      </c>
      <c r="Z568">
        <f t="shared" si="237"/>
        <v>15.965614360399787</v>
      </c>
      <c r="AA568">
        <f t="shared" si="238"/>
        <v>1.7352218437848996</v>
      </c>
      <c r="AB568">
        <f t="shared" si="239"/>
        <v>1.0070057089850333</v>
      </c>
      <c r="AC568">
        <f t="shared" si="240"/>
        <v>2.3291651144942858</v>
      </c>
      <c r="AD568">
        <f t="shared" si="241"/>
        <v>3453.38</v>
      </c>
      <c r="AE568">
        <f t="shared" si="242"/>
        <v>23.740683237478944</v>
      </c>
      <c r="AF568">
        <f t="shared" si="243"/>
        <v>84.60687886806609</v>
      </c>
      <c r="AG568">
        <f t="shared" si="244"/>
        <v>326.23817586136516</v>
      </c>
      <c r="AH568">
        <f t="shared" si="245"/>
        <v>1.3584955872118258E-5</v>
      </c>
      <c r="AI568">
        <f t="shared" si="246"/>
        <v>1.4392744053955511E-2</v>
      </c>
      <c r="AJ568">
        <f t="shared" si="247"/>
        <v>4061.6811764712893</v>
      </c>
      <c r="AK568">
        <f t="shared" si="248"/>
        <v>6.9803071800205432</v>
      </c>
      <c r="AL568">
        <f t="shared" si="249"/>
        <v>1.1440335599932794E-2</v>
      </c>
      <c r="AM568">
        <f t="shared" si="250"/>
        <v>-9.9007628718396756E-3</v>
      </c>
    </row>
    <row r="569" spans="12:39" x14ac:dyDescent="0.25">
      <c r="L569">
        <f xml:space="preserve"> L568+$K$5</f>
        <v>0.56400000000000039</v>
      </c>
      <c r="M569" s="36">
        <f t="shared" si="225"/>
        <v>6480590.7090909099</v>
      </c>
      <c r="N569">
        <f t="shared" si="224"/>
        <v>64.805907090909102</v>
      </c>
      <c r="O569">
        <f t="shared" si="226"/>
        <v>3.5243321381775744E-2</v>
      </c>
      <c r="P569">
        <f t="shared" si="227"/>
        <v>6.5843432819284051E-2</v>
      </c>
      <c r="Q569">
        <f t="shared" si="228"/>
        <v>0.38853168564404894</v>
      </c>
      <c r="R569">
        <f t="shared" si="229"/>
        <v>0.17861330443029391</v>
      </c>
      <c r="S569">
        <f t="shared" si="230"/>
        <v>1.9427990221585461E-2</v>
      </c>
      <c r="T569">
        <f t="shared" si="231"/>
        <v>1.1267824140020078E-2</v>
      </c>
      <c r="U569">
        <f t="shared" si="232"/>
        <v>2.6057242037328711E-2</v>
      </c>
      <c r="V569">
        <f t="shared" si="233"/>
        <v>535.54160612833425</v>
      </c>
      <c r="W569">
        <f t="shared" si="234"/>
        <v>3.1503769581348373</v>
      </c>
      <c r="X569">
        <f t="shared" si="235"/>
        <v>5.8857004807053777</v>
      </c>
      <c r="Y569">
        <f t="shared" si="236"/>
        <v>34.730587866535167</v>
      </c>
      <c r="Z569">
        <f t="shared" si="237"/>
        <v>15.966123981279807</v>
      </c>
      <c r="AA569">
        <f t="shared" si="238"/>
        <v>1.7366550693091323</v>
      </c>
      <c r="AB569">
        <f t="shared" si="239"/>
        <v>1.0072232737233058</v>
      </c>
      <c r="AC569">
        <f t="shared" si="240"/>
        <v>2.3292394612214813</v>
      </c>
      <c r="AD569">
        <f t="shared" si="241"/>
        <v>3453.38</v>
      </c>
      <c r="AE569">
        <f t="shared" si="242"/>
        <v>23.740477456413576</v>
      </c>
      <c r="AF569">
        <f t="shared" si="243"/>
        <v>84.60158599174045</v>
      </c>
      <c r="AG569">
        <f t="shared" si="244"/>
        <v>326.27326454832911</v>
      </c>
      <c r="AH569">
        <f t="shared" si="245"/>
        <v>1.3584553978549829E-5</v>
      </c>
      <c r="AI569">
        <f t="shared" si="246"/>
        <v>1.4393031949103552E-2</v>
      </c>
      <c r="AJ569">
        <f t="shared" si="247"/>
        <v>4061.6060519132834</v>
      </c>
      <c r="AK569">
        <f t="shared" si="248"/>
        <v>6.9806405703621595</v>
      </c>
      <c r="AL569">
        <f t="shared" si="249"/>
        <v>1.1420501312081237E-2</v>
      </c>
      <c r="AM569">
        <f t="shared" si="250"/>
        <v>-9.8868459127300443E-3</v>
      </c>
    </row>
    <row r="570" spans="12:39" x14ac:dyDescent="0.25">
      <c r="L570">
        <f xml:space="preserve"> L569+$K$5</f>
        <v>0.56500000000000039</v>
      </c>
      <c r="M570" s="36">
        <f t="shared" si="225"/>
        <v>6480521.8818181828</v>
      </c>
      <c r="N570">
        <f t="shared" si="224"/>
        <v>64.805218818181828</v>
      </c>
      <c r="O570">
        <f t="shared" si="226"/>
        <v>3.5230000551927397E-2</v>
      </c>
      <c r="P570">
        <f t="shared" si="227"/>
        <v>6.5841366481566133E-2</v>
      </c>
      <c r="Q570">
        <f t="shared" si="228"/>
        <v>0.38849884497119846</v>
      </c>
      <c r="R570">
        <f t="shared" si="229"/>
        <v>0.17861330443029391</v>
      </c>
      <c r="S570">
        <f t="shared" si="230"/>
        <v>1.9443377389151729E-2</v>
      </c>
      <c r="T570">
        <f t="shared" si="231"/>
        <v>1.1269890477738E-2</v>
      </c>
      <c r="U570">
        <f t="shared" si="232"/>
        <v>2.6057242037328711E-2</v>
      </c>
      <c r="V570">
        <f t="shared" si="233"/>
        <v>535.54274810320908</v>
      </c>
      <c r="W570">
        <f t="shared" si="234"/>
        <v>3.1492864537372336</v>
      </c>
      <c r="X570">
        <f t="shared" si="235"/>
        <v>5.8857031026813553</v>
      </c>
      <c r="Y570">
        <f t="shared" si="236"/>
        <v>34.728757609781553</v>
      </c>
      <c r="Z570">
        <f t="shared" si="237"/>
        <v>15.966632168241484</v>
      </c>
      <c r="AA570">
        <f t="shared" si="238"/>
        <v>1.7380858378444273</v>
      </c>
      <c r="AB570">
        <f t="shared" si="239"/>
        <v>1.0074400471362122</v>
      </c>
      <c r="AC570">
        <f t="shared" si="240"/>
        <v>2.3293135987595717</v>
      </c>
      <c r="AD570">
        <f t="shared" si="241"/>
        <v>3453.38</v>
      </c>
      <c r="AE570">
        <f t="shared" si="242"/>
        <v>23.740281932662249</v>
      </c>
      <c r="AF570">
        <f t="shared" si="243"/>
        <v>84.596557207137081</v>
      </c>
      <c r="AG570">
        <f t="shared" si="244"/>
        <v>326.30853271114489</v>
      </c>
      <c r="AH570">
        <f t="shared" si="245"/>
        <v>1.3584172125460622E-5</v>
      </c>
      <c r="AI570">
        <f t="shared" si="246"/>
        <v>1.4393305501545882E-2</v>
      </c>
      <c r="AJ570">
        <f t="shared" si="247"/>
        <v>4061.534672680184</v>
      </c>
      <c r="AK570">
        <f t="shared" si="248"/>
        <v>6.9809573600380581</v>
      </c>
      <c r="AL570">
        <f t="shared" si="249"/>
        <v>1.1400712726129662E-2</v>
      </c>
      <c r="AM570">
        <f t="shared" si="250"/>
        <v>-9.8729540733866125E-3</v>
      </c>
    </row>
    <row r="571" spans="12:39" x14ac:dyDescent="0.25">
      <c r="L571">
        <f xml:space="preserve"> L570+$K$5</f>
        <v>0.56600000000000039</v>
      </c>
      <c r="M571" s="36">
        <f t="shared" si="225"/>
        <v>6480452.9327272736</v>
      </c>
      <c r="N571">
        <f t="shared" si="224"/>
        <v>64.804529327272746</v>
      </c>
      <c r="O571">
        <f t="shared" si="226"/>
        <v>3.5216698438950922E-2</v>
      </c>
      <c r="P571">
        <f t="shared" si="227"/>
        <v>6.5839308088703322E-2</v>
      </c>
      <c r="Q571">
        <f t="shared" si="228"/>
        <v>0.38846606556665708</v>
      </c>
      <c r="R571">
        <f t="shared" si="229"/>
        <v>0.17861330443029391</v>
      </c>
      <c r="S571">
        <f t="shared" si="230"/>
        <v>1.9458737894991019E-2</v>
      </c>
      <c r="T571">
        <f t="shared" si="231"/>
        <v>1.1271948870600816E-2</v>
      </c>
      <c r="U571">
        <f t="shared" si="232"/>
        <v>2.6057242037328711E-2</v>
      </c>
      <c r="V571">
        <f t="shared" si="233"/>
        <v>535.54383047072793</v>
      </c>
      <c r="W571">
        <f t="shared" si="234"/>
        <v>3.1481972644893794</v>
      </c>
      <c r="X571">
        <f t="shared" si="235"/>
        <v>5.8857058954588313</v>
      </c>
      <c r="Y571">
        <f t="shared" si="236"/>
        <v>34.726929529863476</v>
      </c>
      <c r="Z571">
        <f t="shared" si="237"/>
        <v>15.96713892370232</v>
      </c>
      <c r="AA571">
        <f t="shared" si="238"/>
        <v>1.7395141545600101</v>
      </c>
      <c r="AB571">
        <f t="shared" si="239"/>
        <v>1.0076560317375038</v>
      </c>
      <c r="AC571">
        <f t="shared" si="240"/>
        <v>2.3293875274612375</v>
      </c>
      <c r="AD571">
        <f t="shared" si="241"/>
        <v>3453.38</v>
      </c>
      <c r="AE571">
        <f t="shared" si="242"/>
        <v>23.740096616867813</v>
      </c>
      <c r="AF571">
        <f t="shared" si="243"/>
        <v>84.591791204367226</v>
      </c>
      <c r="AG571">
        <f t="shared" si="244"/>
        <v>326.34397936876712</v>
      </c>
      <c r="AH571">
        <f t="shared" si="245"/>
        <v>1.3583810215265661E-5</v>
      </c>
      <c r="AI571">
        <f t="shared" si="246"/>
        <v>1.4393564779167039E-2</v>
      </c>
      <c r="AJ571">
        <f t="shared" si="247"/>
        <v>4061.4670206486617</v>
      </c>
      <c r="AK571">
        <f t="shared" si="248"/>
        <v>6.9812576263513986</v>
      </c>
      <c r="AL571">
        <f t="shared" si="249"/>
        <v>1.1380969835092469E-2</v>
      </c>
      <c r="AM571">
        <f t="shared" si="250"/>
        <v>-9.8590873709946663E-3</v>
      </c>
    </row>
    <row r="572" spans="12:39" x14ac:dyDescent="0.25">
      <c r="L572">
        <f xml:space="preserve"> L571+$K$5</f>
        <v>0.56700000000000039</v>
      </c>
      <c r="M572" s="36">
        <f t="shared" si="225"/>
        <v>6480383.8618181823</v>
      </c>
      <c r="N572">
        <f t="shared" si="224"/>
        <v>64.803838618181828</v>
      </c>
      <c r="O572">
        <f t="shared" si="226"/>
        <v>3.520341500897859E-2</v>
      </c>
      <c r="P572">
        <f t="shared" si="227"/>
        <v>6.5837257612997274E-2</v>
      </c>
      <c r="Q572">
        <f t="shared" si="228"/>
        <v>0.38843334727959428</v>
      </c>
      <c r="R572">
        <f t="shared" si="229"/>
        <v>0.17861330443029391</v>
      </c>
      <c r="S572">
        <f t="shared" si="230"/>
        <v>1.9474071800669394E-2</v>
      </c>
      <c r="T572">
        <f t="shared" si="231"/>
        <v>1.1273999346306858E-2</v>
      </c>
      <c r="U572">
        <f t="shared" si="232"/>
        <v>2.6057242037328711E-2</v>
      </c>
      <c r="V572">
        <f t="shared" si="233"/>
        <v>535.5448535161446</v>
      </c>
      <c r="W572">
        <f t="shared" si="234"/>
        <v>3.1471093883193739</v>
      </c>
      <c r="X572">
        <f t="shared" si="235"/>
        <v>5.8857088575701964</v>
      </c>
      <c r="Y572">
        <f t="shared" si="236"/>
        <v>34.725103619866097</v>
      </c>
      <c r="Z572">
        <f t="shared" si="237"/>
        <v>15.967644250080779</v>
      </c>
      <c r="AA572">
        <f t="shared" si="238"/>
        <v>1.7409400246271858</v>
      </c>
      <c r="AB572">
        <f t="shared" si="239"/>
        <v>1.0078712300388908</v>
      </c>
      <c r="AC572">
        <f t="shared" si="240"/>
        <v>2.3294612476792995</v>
      </c>
      <c r="AD572">
        <f t="shared" si="241"/>
        <v>3453.38</v>
      </c>
      <c r="AE572">
        <f t="shared" si="242"/>
        <v>23.739921459829031</v>
      </c>
      <c r="AF572">
        <f t="shared" si="243"/>
        <v>84.587286679914882</v>
      </c>
      <c r="AG572">
        <f t="shared" si="244"/>
        <v>326.37960354483528</v>
      </c>
      <c r="AH572">
        <f t="shared" si="245"/>
        <v>1.3583468150753981E-5</v>
      </c>
      <c r="AI572">
        <f t="shared" si="246"/>
        <v>1.4393809849701561E-2</v>
      </c>
      <c r="AJ572">
        <f t="shared" si="247"/>
        <v>4061.4030777584276</v>
      </c>
      <c r="AK572">
        <f t="shared" si="248"/>
        <v>6.981541446507876</v>
      </c>
      <c r="AL572">
        <f t="shared" si="249"/>
        <v>1.1361272630452824E-2</v>
      </c>
      <c r="AM572">
        <f t="shared" si="250"/>
        <v>-9.8452458216516364E-3</v>
      </c>
    </row>
    <row r="573" spans="12:39" x14ac:dyDescent="0.25">
      <c r="L573">
        <f xml:space="preserve"> L572+$K$5</f>
        <v>0.56800000000000039</v>
      </c>
      <c r="M573" s="36">
        <f t="shared" si="225"/>
        <v>6480314.6690909099</v>
      </c>
      <c r="N573">
        <f t="shared" si="224"/>
        <v>64.803146690909102</v>
      </c>
      <c r="O573">
        <f t="shared" si="226"/>
        <v>3.5190150228120977E-2</v>
      </c>
      <c r="P573">
        <f t="shared" si="227"/>
        <v>6.5835215026782842E-2</v>
      </c>
      <c r="Q573">
        <f t="shared" si="228"/>
        <v>0.38840068995923577</v>
      </c>
      <c r="R573">
        <f t="shared" si="229"/>
        <v>0.17861330443029391</v>
      </c>
      <c r="S573">
        <f t="shared" si="230"/>
        <v>1.9489379167741443E-2</v>
      </c>
      <c r="T573">
        <f t="shared" si="231"/>
        <v>1.1276041932521292E-2</v>
      </c>
      <c r="U573">
        <f t="shared" si="232"/>
        <v>2.6057242037328711E-2</v>
      </c>
      <c r="V573">
        <f t="shared" si="233"/>
        <v>535.54581752393074</v>
      </c>
      <c r="W573">
        <f t="shared" si="234"/>
        <v>3.1460228231515539</v>
      </c>
      <c r="X573">
        <f t="shared" si="235"/>
        <v>5.8857119875503399</v>
      </c>
      <c r="Y573">
        <f t="shared" si="236"/>
        <v>34.72327987287516</v>
      </c>
      <c r="Z573">
        <f t="shared" si="237"/>
        <v>15.968148149796226</v>
      </c>
      <c r="AA573">
        <f t="shared" si="238"/>
        <v>1.7423634532191354</v>
      </c>
      <c r="AB573">
        <f t="shared" si="239"/>
        <v>1.0080856445499793</v>
      </c>
      <c r="AC573">
        <f t="shared" si="240"/>
        <v>2.3295347597667093</v>
      </c>
      <c r="AD573">
        <f t="shared" si="241"/>
        <v>3453.38</v>
      </c>
      <c r="AE573">
        <f t="shared" si="242"/>
        <v>23.739756412500665</v>
      </c>
      <c r="AF573">
        <f t="shared" si="243"/>
        <v>84.58304233660229</v>
      </c>
      <c r="AG573">
        <f t="shared" si="244"/>
        <v>326.41540426765044</v>
      </c>
      <c r="AH573">
        <f t="shared" si="245"/>
        <v>1.3583145835087809E-5</v>
      </c>
      <c r="AI573">
        <f t="shared" si="246"/>
        <v>1.4394040780732973E-2</v>
      </c>
      <c r="AJ573">
        <f t="shared" si="247"/>
        <v>4061.3428260121432</v>
      </c>
      <c r="AK573">
        <f t="shared" si="248"/>
        <v>6.9818088976135462</v>
      </c>
      <c r="AL573">
        <f t="shared" si="249"/>
        <v>1.1341621102180486E-2</v>
      </c>
      <c r="AM573">
        <f t="shared" si="250"/>
        <v>-9.8314294403787743E-3</v>
      </c>
    </row>
    <row r="574" spans="12:39" x14ac:dyDescent="0.25">
      <c r="L574">
        <f xml:space="preserve"> L573+$K$5</f>
        <v>0.56900000000000039</v>
      </c>
      <c r="M574" s="36">
        <f t="shared" si="225"/>
        <v>6480245.3545454554</v>
      </c>
      <c r="N574">
        <f t="shared" si="224"/>
        <v>64.802453545454554</v>
      </c>
      <c r="O574">
        <f t="shared" si="226"/>
        <v>3.5176904062468421E-2</v>
      </c>
      <c r="P574">
        <f t="shared" si="227"/>
        <v>6.5833180302428601E-2</v>
      </c>
      <c r="Q574">
        <f t="shared" si="228"/>
        <v>0.38836809345486795</v>
      </c>
      <c r="R574">
        <f t="shared" si="229"/>
        <v>0.17861330443029391</v>
      </c>
      <c r="S574">
        <f t="shared" si="230"/>
        <v>1.9504660057748237E-2</v>
      </c>
      <c r="T574">
        <f t="shared" si="231"/>
        <v>1.1278076656875531E-2</v>
      </c>
      <c r="U574">
        <f t="shared" si="232"/>
        <v>2.6057242037328711E-2</v>
      </c>
      <c r="V574">
        <f t="shared" si="233"/>
        <v>535.54672277777354</v>
      </c>
      <c r="W574">
        <f t="shared" si="234"/>
        <v>3.1449375669065995</v>
      </c>
      <c r="X574">
        <f t="shared" si="235"/>
        <v>5.8857152839366407</v>
      </c>
      <c r="Y574">
        <f t="shared" si="236"/>
        <v>34.721458281977078</v>
      </c>
      <c r="Z574">
        <f t="shared" si="237"/>
        <v>15.968650625268783</v>
      </c>
      <c r="AA574">
        <f t="shared" si="238"/>
        <v>1.7437844455107141</v>
      </c>
      <c r="AB574">
        <f t="shared" si="239"/>
        <v>1.0082992777782089</v>
      </c>
      <c r="AC574">
        <f t="shared" si="240"/>
        <v>2.3296080640765311</v>
      </c>
      <c r="AD574">
        <f t="shared" si="241"/>
        <v>3453.38</v>
      </c>
      <c r="AE574">
        <f t="shared" si="242"/>
        <v>23.739601425993477</v>
      </c>
      <c r="AF574">
        <f t="shared" si="243"/>
        <v>84.579056883555438</v>
      </c>
      <c r="AG574">
        <f t="shared" si="244"/>
        <v>326.45138057015203</v>
      </c>
      <c r="AH574">
        <f t="shared" si="245"/>
        <v>1.3582843171801581E-5</v>
      </c>
      <c r="AI574">
        <f t="shared" si="246"/>
        <v>1.4394257639692732E-2</v>
      </c>
      <c r="AJ574">
        <f t="shared" si="247"/>
        <v>4061.2862474753551</v>
      </c>
      <c r="AK574">
        <f t="shared" si="248"/>
        <v>6.9820600566723989</v>
      </c>
      <c r="AL574">
        <f t="shared" si="249"/>
        <v>1.1322015238748949E-2</v>
      </c>
      <c r="AM574">
        <f t="shared" si="250"/>
        <v>-9.8176382411350131E-3</v>
      </c>
    </row>
    <row r="575" spans="12:39" x14ac:dyDescent="0.25">
      <c r="L575">
        <f xml:space="preserve"> L574+$K$5</f>
        <v>0.5700000000000004</v>
      </c>
      <c r="M575" s="36">
        <f t="shared" si="225"/>
        <v>6480175.9181818189</v>
      </c>
      <c r="N575">
        <f t="shared" si="224"/>
        <v>64.801759181818198</v>
      </c>
      <c r="O575">
        <f t="shared" si="226"/>
        <v>3.5163676478092459E-2</v>
      </c>
      <c r="P575">
        <f t="shared" si="227"/>
        <v>6.5831153412337473E-2</v>
      </c>
      <c r="Q575">
        <f t="shared" si="228"/>
        <v>0.38833555761584265</v>
      </c>
      <c r="R575">
        <f t="shared" si="229"/>
        <v>0.17861330443029391</v>
      </c>
      <c r="S575">
        <f t="shared" si="230"/>
        <v>1.9519914532215323E-2</v>
      </c>
      <c r="T575">
        <f t="shared" si="231"/>
        <v>1.1280103546966656E-2</v>
      </c>
      <c r="U575">
        <f t="shared" si="232"/>
        <v>2.6057242037328711E-2</v>
      </c>
      <c r="V575">
        <f t="shared" si="233"/>
        <v>535.54756956057338</v>
      </c>
      <c r="W575">
        <f t="shared" si="234"/>
        <v>3.1438536175016583</v>
      </c>
      <c r="X575">
        <f t="shared" si="235"/>
        <v>5.8857187452690116</v>
      </c>
      <c r="Y575">
        <f t="shared" si="236"/>
        <v>34.719638840259279</v>
      </c>
      <c r="Z575">
        <f t="shared" si="237"/>
        <v>15.969151678919276</v>
      </c>
      <c r="AA575">
        <f t="shared" si="238"/>
        <v>1.7452030066782533</v>
      </c>
      <c r="AB575">
        <f t="shared" si="239"/>
        <v>1.0085121322287909</v>
      </c>
      <c r="AC575">
        <f t="shared" si="240"/>
        <v>2.3296811609619299</v>
      </c>
      <c r="AD575">
        <f t="shared" si="241"/>
        <v>3453.38</v>
      </c>
      <c r="AE575">
        <f t="shared" si="242"/>
        <v>23.739456451574387</v>
      </c>
      <c r="AF575">
        <f t="shared" si="243"/>
        <v>84.575329036173912</v>
      </c>
      <c r="AG575">
        <f t="shared" si="244"/>
        <v>326.48753148989931</v>
      </c>
      <c r="AH575">
        <f t="shared" si="245"/>
        <v>1.3582560064800941E-5</v>
      </c>
      <c r="AI575">
        <f t="shared" si="246"/>
        <v>1.4394460493859038E-2</v>
      </c>
      <c r="AJ575">
        <f t="shared" si="247"/>
        <v>4061.2333242764639</v>
      </c>
      <c r="AK575">
        <f t="shared" si="248"/>
        <v>6.9822950005840223</v>
      </c>
      <c r="AL575">
        <f t="shared" si="249"/>
        <v>1.1302455027152571E-2</v>
      </c>
      <c r="AM575">
        <f t="shared" si="250"/>
        <v>-9.8038722368302394E-3</v>
      </c>
    </row>
    <row r="576" spans="12:39" x14ac:dyDescent="0.25">
      <c r="L576">
        <f xml:space="preserve"> L575+$K$5</f>
        <v>0.5710000000000004</v>
      </c>
      <c r="M576" s="36">
        <f t="shared" si="225"/>
        <v>6480106.3600000003</v>
      </c>
      <c r="N576">
        <f t="shared" si="224"/>
        <v>64.801063600000006</v>
      </c>
      <c r="O576">
        <f t="shared" si="226"/>
        <v>3.5150467441047231E-2</v>
      </c>
      <c r="P576">
        <f t="shared" si="227"/>
        <v>6.5829134328947311E-2</v>
      </c>
      <c r="Q576">
        <f t="shared" si="228"/>
        <v>0.38830308229158167</v>
      </c>
      <c r="R576">
        <f t="shared" si="229"/>
        <v>0.17861330443029391</v>
      </c>
      <c r="S576">
        <f t="shared" si="230"/>
        <v>1.9535142652650724E-2</v>
      </c>
      <c r="T576">
        <f t="shared" si="231"/>
        <v>1.1282122630356824E-2</v>
      </c>
      <c r="U576">
        <f t="shared" si="232"/>
        <v>2.6057242037328711E-2</v>
      </c>
      <c r="V576">
        <f t="shared" si="233"/>
        <v>535.5483581544421</v>
      </c>
      <c r="W576">
        <f t="shared" si="234"/>
        <v>3.14277097285045</v>
      </c>
      <c r="X576">
        <f t="shared" si="235"/>
        <v>5.8857223700899093</v>
      </c>
      <c r="Y576">
        <f t="shared" si="236"/>
        <v>34.717821540810355</v>
      </c>
      <c r="Z576">
        <f t="shared" si="237"/>
        <v>15.969651313169122</v>
      </c>
      <c r="AA576">
        <f t="shared" si="238"/>
        <v>1.7466191418993637</v>
      </c>
      <c r="AB576">
        <f t="shared" si="239"/>
        <v>1.0087242104046463</v>
      </c>
      <c r="AC576">
        <f t="shared" si="240"/>
        <v>2.3297540507761569</v>
      </c>
      <c r="AD576">
        <f t="shared" si="241"/>
        <v>3453.38</v>
      </c>
      <c r="AE576">
        <f t="shared" si="242"/>
        <v>23.739321440666313</v>
      </c>
      <c r="AF576">
        <f t="shared" si="243"/>
        <v>84.571857516093317</v>
      </c>
      <c r="AG576">
        <f t="shared" si="244"/>
        <v>326.52385606904392</v>
      </c>
      <c r="AH576">
        <f t="shared" si="245"/>
        <v>1.3582296418362039E-5</v>
      </c>
      <c r="AI576">
        <f t="shared" si="246"/>
        <v>1.4394649410356019E-2</v>
      </c>
      <c r="AJ576">
        <f t="shared" si="247"/>
        <v>4061.1840386065487</v>
      </c>
      <c r="AK576">
        <f t="shared" si="248"/>
        <v>6.9825138061415988</v>
      </c>
      <c r="AL576">
        <f t="shared" si="249"/>
        <v>1.1282940452924124E-2</v>
      </c>
      <c r="AM576">
        <f t="shared" si="250"/>
        <v>-9.7901314393368001E-3</v>
      </c>
    </row>
    <row r="577" spans="12:39" x14ac:dyDescent="0.25">
      <c r="L577">
        <f xml:space="preserve"> L576+$K$5</f>
        <v>0.5720000000000004</v>
      </c>
      <c r="M577" s="36">
        <f t="shared" si="225"/>
        <v>6480036.6800000006</v>
      </c>
      <c r="N577">
        <f t="shared" si="224"/>
        <v>64.800366800000006</v>
      </c>
      <c r="O577">
        <f t="shared" si="226"/>
        <v>3.5137276917370876E-2</v>
      </c>
      <c r="P577">
        <f t="shared" si="227"/>
        <v>6.5827123024731427E-2</v>
      </c>
      <c r="Q577">
        <f t="shared" si="228"/>
        <v>0.38827066733158128</v>
      </c>
      <c r="R577">
        <f t="shared" si="229"/>
        <v>0.17861330443029391</v>
      </c>
      <c r="S577">
        <f t="shared" si="230"/>
        <v>1.9550344480542964E-2</v>
      </c>
      <c r="T577">
        <f t="shared" si="231"/>
        <v>1.1284133934572709E-2</v>
      </c>
      <c r="U577">
        <f t="shared" si="232"/>
        <v>2.6057242037328711E-2</v>
      </c>
      <c r="V577">
        <f t="shared" si="233"/>
        <v>535.54908884070107</v>
      </c>
      <c r="W577">
        <f t="shared" si="234"/>
        <v>3.1416896308633873</v>
      </c>
      <c r="X577">
        <f t="shared" si="235"/>
        <v>5.885726156944366</v>
      </c>
      <c r="Y577">
        <f t="shared" si="236"/>
        <v>34.716006376720358</v>
      </c>
      <c r="Z577">
        <f t="shared" si="237"/>
        <v>15.97014953044026</v>
      </c>
      <c r="AA577">
        <f t="shared" si="238"/>
        <v>1.7480328563527421</v>
      </c>
      <c r="AB577">
        <f t="shared" si="239"/>
        <v>1.008935514806347</v>
      </c>
      <c r="AC577">
        <f t="shared" si="240"/>
        <v>2.3298267338725398</v>
      </c>
      <c r="AD577">
        <f t="shared" si="241"/>
        <v>3453.38</v>
      </c>
      <c r="AE577">
        <f t="shared" si="242"/>
        <v>23.739196344848366</v>
      </c>
      <c r="AF577">
        <f t="shared" si="243"/>
        <v>84.568641051154756</v>
      </c>
      <c r="AG577">
        <f t="shared" si="244"/>
        <v>326.56035335431125</v>
      </c>
      <c r="AH577">
        <f t="shared" si="245"/>
        <v>1.3582052137130276E-5</v>
      </c>
      <c r="AI577">
        <f t="shared" si="246"/>
        <v>1.4394824456152634E-2</v>
      </c>
      <c r="AJ577">
        <f t="shared" si="247"/>
        <v>4061.1383727193947</v>
      </c>
      <c r="AK577">
        <f t="shared" si="248"/>
        <v>6.9827165500295001</v>
      </c>
      <c r="AL577">
        <f t="shared" si="249"/>
        <v>1.1263471500151494E-2</v>
      </c>
      <c r="AM577">
        <f t="shared" si="250"/>
        <v>-9.7764158595028162E-3</v>
      </c>
    </row>
    <row r="578" spans="12:39" x14ac:dyDescent="0.25">
      <c r="L578">
        <f xml:space="preserve"> L577+$K$5</f>
        <v>0.5730000000000004</v>
      </c>
      <c r="M578" s="36">
        <f t="shared" si="225"/>
        <v>6479966.8781818189</v>
      </c>
      <c r="N578">
        <f t="shared" si="224"/>
        <v>64.799668781818198</v>
      </c>
      <c r="O578">
        <f t="shared" si="226"/>
        <v>3.5124104873086918E-2</v>
      </c>
      <c r="P578">
        <f t="shared" si="227"/>
        <v>6.5825119472199212E-2</v>
      </c>
      <c r="Q578">
        <f t="shared" si="228"/>
        <v>0.38823831258541669</v>
      </c>
      <c r="R578">
        <f t="shared" si="229"/>
        <v>0.17861330443029391</v>
      </c>
      <c r="S578">
        <f t="shared" si="230"/>
        <v>1.9565520077359136E-2</v>
      </c>
      <c r="T578">
        <f t="shared" si="231"/>
        <v>1.1286137487104927E-2</v>
      </c>
      <c r="U578">
        <f t="shared" si="232"/>
        <v>2.6057242037328711E-2</v>
      </c>
      <c r="V578">
        <f t="shared" si="233"/>
        <v>535.54976189987883</v>
      </c>
      <c r="W578">
        <f t="shared" si="234"/>
        <v>3.1406095894476773</v>
      </c>
      <c r="X578">
        <f t="shared" si="235"/>
        <v>5.8857301043799977</v>
      </c>
      <c r="Y578">
        <f t="shared" si="236"/>
        <v>34.714193341080993</v>
      </c>
      <c r="Z578">
        <f t="shared" si="237"/>
        <v>15.970646333155031</v>
      </c>
      <c r="AA578">
        <f t="shared" si="238"/>
        <v>1.7494441552179767</v>
      </c>
      <c r="AB578">
        <f t="shared" si="239"/>
        <v>1.0091460479320535</v>
      </c>
      <c r="AC578">
        <f t="shared" si="240"/>
        <v>2.3298992106044656</v>
      </c>
      <c r="AD578">
        <f t="shared" si="241"/>
        <v>3453.38</v>
      </c>
      <c r="AE578">
        <f t="shared" si="242"/>
        <v>23.739081115855821</v>
      </c>
      <c r="AF578">
        <f t="shared" si="243"/>
        <v>84.565678375371832</v>
      </c>
      <c r="AG578">
        <f t="shared" si="244"/>
        <v>326.59702239697782</v>
      </c>
      <c r="AH578">
        <f t="shared" si="245"/>
        <v>1.3581827126119635E-5</v>
      </c>
      <c r="AI578">
        <f t="shared" si="246"/>
        <v>1.4394985698061712E-2</v>
      </c>
      <c r="AJ578">
        <f t="shared" si="247"/>
        <v>4061.09630893136</v>
      </c>
      <c r="AK578">
        <f t="shared" si="248"/>
        <v>6.9829033088210881</v>
      </c>
      <c r="AL578">
        <f t="shared" si="249"/>
        <v>1.1244048151494799E-2</v>
      </c>
      <c r="AM578">
        <f t="shared" si="250"/>
        <v>-9.762725507164078E-3</v>
      </c>
    </row>
    <row r="579" spans="12:39" x14ac:dyDescent="0.25">
      <c r="L579">
        <f xml:space="preserve"> L578+$K$5</f>
        <v>0.5740000000000004</v>
      </c>
      <c r="M579" s="36">
        <f t="shared" si="225"/>
        <v>6479896.9545454551</v>
      </c>
      <c r="N579">
        <f t="shared" si="224"/>
        <v>64.798969545454554</v>
      </c>
      <c r="O579">
        <f t="shared" si="226"/>
        <v>3.5110951274205639E-2</v>
      </c>
      <c r="P579">
        <f t="shared" si="227"/>
        <v>6.5823123643896655E-2</v>
      </c>
      <c r="Q579">
        <f t="shared" si="228"/>
        <v>0.38820601790274645</v>
      </c>
      <c r="R579">
        <f t="shared" si="229"/>
        <v>0.17861330443029391</v>
      </c>
      <c r="S579">
        <f t="shared" si="230"/>
        <v>1.9580669504542968E-2</v>
      </c>
      <c r="T579">
        <f t="shared" si="231"/>
        <v>1.1288133315407484E-2</v>
      </c>
      <c r="U579">
        <f t="shared" si="232"/>
        <v>2.6057242037328711E-2</v>
      </c>
      <c r="V579">
        <f t="shared" si="233"/>
        <v>535.55037761170968</v>
      </c>
      <c r="W579">
        <f t="shared" si="234"/>
        <v>3.1395308465074359</v>
      </c>
      <c r="X579">
        <f t="shared" si="235"/>
        <v>5.8857342109470343</v>
      </c>
      <c r="Y579">
        <f t="shared" si="236"/>
        <v>34.712382426985798</v>
      </c>
      <c r="Z579">
        <f t="shared" si="237"/>
        <v>15.971141723736103</v>
      </c>
      <c r="AA579">
        <f t="shared" si="238"/>
        <v>1.7508530436753575</v>
      </c>
      <c r="AB579">
        <f t="shared" si="239"/>
        <v>1.0093558122774571</v>
      </c>
      <c r="AC579">
        <f t="shared" si="240"/>
        <v>2.3299714813253685</v>
      </c>
      <c r="AD579">
        <f t="shared" si="241"/>
        <v>3453.38</v>
      </c>
      <c r="AE579">
        <f t="shared" si="242"/>
        <v>23.738975705580081</v>
      </c>
      <c r="AF579">
        <f t="shared" si="243"/>
        <v>84.56296822889712</v>
      </c>
      <c r="AG579">
        <f t="shared" si="244"/>
        <v>326.63386225284842</v>
      </c>
      <c r="AH579">
        <f t="shared" si="245"/>
        <v>1.3581621290711553E-5</v>
      </c>
      <c r="AI579">
        <f t="shared" si="246"/>
        <v>1.4395133202739007E-2</v>
      </c>
      <c r="AJ579">
        <f t="shared" si="247"/>
        <v>4061.0578296212971</v>
      </c>
      <c r="AK579">
        <f t="shared" si="248"/>
        <v>6.9830741589766463</v>
      </c>
      <c r="AL579">
        <f t="shared" si="249"/>
        <v>1.1224670388203059E-2</v>
      </c>
      <c r="AM579">
        <f t="shared" si="250"/>
        <v>-9.7490603911567671E-3</v>
      </c>
    </row>
    <row r="580" spans="12:39" x14ac:dyDescent="0.25">
      <c r="L580">
        <f xml:space="preserve"> L579+$K$5</f>
        <v>0.5750000000000004</v>
      </c>
      <c r="M580" s="36">
        <f t="shared" si="225"/>
        <v>6479826.9090909092</v>
      </c>
      <c r="N580">
        <f t="shared" si="224"/>
        <v>64.798269090909102</v>
      </c>
      <c r="O580">
        <f t="shared" si="226"/>
        <v>3.5097816086725409E-2</v>
      </c>
      <c r="P580">
        <f t="shared" si="227"/>
        <v>6.5821135512406925E-2</v>
      </c>
      <c r="Q580">
        <f t="shared" si="228"/>
        <v>0.3881737831333168</v>
      </c>
      <c r="R580">
        <f t="shared" si="229"/>
        <v>0.17861330443029391</v>
      </c>
      <c r="S580">
        <f t="shared" si="230"/>
        <v>1.9595792823512925E-2</v>
      </c>
      <c r="T580">
        <f t="shared" si="231"/>
        <v>1.129012144689721E-2</v>
      </c>
      <c r="U580">
        <f t="shared" si="232"/>
        <v>2.6057242037328711E-2</v>
      </c>
      <c r="V580">
        <f t="shared" si="233"/>
        <v>535.55093625513132</v>
      </c>
      <c r="W580">
        <f t="shared" si="234"/>
        <v>3.1384533999437969</v>
      </c>
      <c r="X580">
        <f t="shared" si="235"/>
        <v>5.8857384751983375</v>
      </c>
      <c r="Y580">
        <f t="shared" si="236"/>
        <v>34.71057362753043</v>
      </c>
      <c r="Z580">
        <f t="shared" si="237"/>
        <v>15.971635704606399</v>
      </c>
      <c r="AA580">
        <f t="shared" si="238"/>
        <v>1.7522595269056904</v>
      </c>
      <c r="AB580">
        <f t="shared" si="239"/>
        <v>1.0095648103357202</v>
      </c>
      <c r="AC580">
        <f t="shared" si="240"/>
        <v>2.3300435463887195</v>
      </c>
      <c r="AD580">
        <f t="shared" si="241"/>
        <v>3453.38</v>
      </c>
      <c r="AE580">
        <f t="shared" si="242"/>
        <v>23.738880066068713</v>
      </c>
      <c r="AF580">
        <f t="shared" si="243"/>
        <v>84.560509357989318</v>
      </c>
      <c r="AG580">
        <f t="shared" si="244"/>
        <v>326.6708719822339</v>
      </c>
      <c r="AH580">
        <f t="shared" si="245"/>
        <v>1.3581434536654129E-5</v>
      </c>
      <c r="AI580">
        <f t="shared" si="246"/>
        <v>1.4395267036682181E-2</v>
      </c>
      <c r="AJ580">
        <f t="shared" si="247"/>
        <v>4061.0229172304921</v>
      </c>
      <c r="AK580">
        <f t="shared" si="248"/>
        <v>6.9832291768412267</v>
      </c>
      <c r="AL580">
        <f t="shared" si="249"/>
        <v>1.1205338190131205E-2</v>
      </c>
      <c r="AM580">
        <f t="shared" si="250"/>
        <v>-9.7354205193302644E-3</v>
      </c>
    </row>
    <row r="581" spans="12:39" x14ac:dyDescent="0.25">
      <c r="L581">
        <f xml:space="preserve"> L580+$K$5</f>
        <v>0.5760000000000004</v>
      </c>
      <c r="M581" s="36">
        <f t="shared" si="225"/>
        <v>6479756.7418181822</v>
      </c>
      <c r="N581">
        <f t="shared" si="224"/>
        <v>64.797567418181828</v>
      </c>
      <c r="O581">
        <f t="shared" si="226"/>
        <v>3.5084699276634018E-2</v>
      </c>
      <c r="P581">
        <f t="shared" si="227"/>
        <v>6.5819155050350908E-2</v>
      </c>
      <c r="Q581">
        <f t="shared" si="228"/>
        <v>0.38814160812696596</v>
      </c>
      <c r="R581">
        <f t="shared" si="229"/>
        <v>0.17861330443029391</v>
      </c>
      <c r="S581">
        <f t="shared" si="230"/>
        <v>1.9610890095660326E-2</v>
      </c>
      <c r="T581">
        <f t="shared" si="231"/>
        <v>1.1292101908953224E-2</v>
      </c>
      <c r="U581">
        <f t="shared" si="232"/>
        <v>2.6057242037328711E-2</v>
      </c>
      <c r="V581">
        <f t="shared" si="233"/>
        <v>535.55143810828372</v>
      </c>
      <c r="W581">
        <f t="shared" si="234"/>
        <v>3.1373772476550159</v>
      </c>
      <c r="X581">
        <f t="shared" si="235"/>
        <v>5.8857428956894271</v>
      </c>
      <c r="Y581">
        <f t="shared" si="236"/>
        <v>34.708766935812861</v>
      </c>
      <c r="Z581">
        <f t="shared" si="237"/>
        <v>15.97212827818899</v>
      </c>
      <c r="AA581">
        <f t="shared" si="238"/>
        <v>1.7536636100901077</v>
      </c>
      <c r="AB581">
        <f t="shared" si="239"/>
        <v>1.0097730445974196</v>
      </c>
      <c r="AC581">
        <f t="shared" si="240"/>
        <v>2.3301154061480114</v>
      </c>
      <c r="AD581">
        <f t="shared" si="241"/>
        <v>3453.38</v>
      </c>
      <c r="AE581">
        <f t="shared" si="242"/>
        <v>23.738794149525482</v>
      </c>
      <c r="AF581">
        <f t="shared" si="243"/>
        <v>84.558300514982562</v>
      </c>
      <c r="AG581">
        <f t="shared" si="244"/>
        <v>326.70805064993135</v>
      </c>
      <c r="AH581">
        <f t="shared" si="245"/>
        <v>1.3581266770061012E-5</v>
      </c>
      <c r="AI581">
        <f t="shared" si="246"/>
        <v>1.4395387266230009E-2</v>
      </c>
      <c r="AJ581">
        <f t="shared" si="247"/>
        <v>4060.9915542625545</v>
      </c>
      <c r="AK581">
        <f t="shared" si="248"/>
        <v>6.9833684386425112</v>
      </c>
      <c r="AL581">
        <f t="shared" si="249"/>
        <v>1.1186051535756305E-2</v>
      </c>
      <c r="AM581">
        <f t="shared" si="250"/>
        <v>-9.7218058985576658E-3</v>
      </c>
    </row>
    <row r="582" spans="12:39" x14ac:dyDescent="0.25">
      <c r="L582">
        <f xml:space="preserve"> L581+$K$5</f>
        <v>0.5770000000000004</v>
      </c>
      <c r="M582" s="36">
        <f t="shared" si="225"/>
        <v>6479686.4527272731</v>
      </c>
      <c r="N582">
        <f t="shared" ref="N582:N645" si="251" xml:space="preserve"> M582*0.00001</f>
        <v>64.796864527272731</v>
      </c>
      <c r="O582">
        <f t="shared" si="226"/>
        <v>3.5071600809910009E-2</v>
      </c>
      <c r="P582">
        <f t="shared" si="227"/>
        <v>6.5817182230387752E-2</v>
      </c>
      <c r="Q582">
        <f t="shared" si="228"/>
        <v>0.38810949273362844</v>
      </c>
      <c r="R582">
        <f t="shared" si="229"/>
        <v>0.17861330443029391</v>
      </c>
      <c r="S582">
        <f t="shared" si="230"/>
        <v>1.9625961382347498E-2</v>
      </c>
      <c r="T582">
        <f t="shared" si="231"/>
        <v>1.1294074728916383E-2</v>
      </c>
      <c r="U582">
        <f t="shared" si="232"/>
        <v>2.6057242037328711E-2</v>
      </c>
      <c r="V582">
        <f t="shared" si="233"/>
        <v>535.55188344850671</v>
      </c>
      <c r="W582">
        <f t="shared" si="234"/>
        <v>3.1363023875365745</v>
      </c>
      <c r="X582">
        <f t="shared" si="235"/>
        <v>5.8857474709784885</v>
      </c>
      <c r="Y582">
        <f t="shared" si="236"/>
        <v>34.706962344933551</v>
      </c>
      <c r="Z582">
        <f t="shared" si="237"/>
        <v>15.972619446906998</v>
      </c>
      <c r="AA582">
        <f t="shared" si="238"/>
        <v>1.7550652984098849</v>
      </c>
      <c r="AB582">
        <f t="shared" si="239"/>
        <v>1.0099805175504857</v>
      </c>
      <c r="AC582">
        <f t="shared" si="240"/>
        <v>2.3301870609567459</v>
      </c>
      <c r="AD582">
        <f t="shared" si="241"/>
        <v>3453.38</v>
      </c>
      <c r="AE582">
        <f t="shared" si="242"/>
        <v>23.738717908310331</v>
      </c>
      <c r="AF582">
        <f t="shared" si="243"/>
        <v>84.556340458251896</v>
      </c>
      <c r="AG582">
        <f t="shared" si="244"/>
        <v>326.74539732519941</v>
      </c>
      <c r="AH582">
        <f t="shared" si="245"/>
        <v>1.3581117897410587E-5</v>
      </c>
      <c r="AI582">
        <f t="shared" si="246"/>
        <v>1.4395493957561329E-2</v>
      </c>
      <c r="AJ582">
        <f t="shared" si="247"/>
        <v>4060.9637232833693</v>
      </c>
      <c r="AK582">
        <f t="shared" si="248"/>
        <v>6.9834920204887725</v>
      </c>
      <c r="AL582">
        <f t="shared" si="249"/>
        <v>1.1166810402194468E-2</v>
      </c>
      <c r="AM582">
        <f t="shared" si="250"/>
        <v>-9.7082165347495888E-3</v>
      </c>
    </row>
    <row r="583" spans="12:39" x14ac:dyDescent="0.25">
      <c r="L583">
        <f xml:space="preserve"> L582+$K$5</f>
        <v>0.5780000000000004</v>
      </c>
      <c r="M583" s="36">
        <f t="shared" ref="M583:M646" si="252" xml:space="preserve"> M582-L583*(150*(1-$C$17)^2/($C$29^2*$C$17^3)*$C$31*$C$9/$C$16+1.75*(1-$C$17)/($C$29*$C$17^3)*$C$9^2/$C$16)</f>
        <v>6479616.041818182</v>
      </c>
      <c r="N583">
        <f t="shared" si="251"/>
        <v>64.796160418181827</v>
      </c>
      <c r="O583">
        <f t="shared" ref="O583:O646" si="253" xml:space="preserve"> O582+(1*AM582)*$C$16*(1-$C$17)*$G$8*(L583-L582)</f>
        <v>3.505852065252394E-2</v>
      </c>
      <c r="P583">
        <f t="shared" ref="P583:P646" si="254" xml:space="preserve"> P582+(-1*AM582-1*AL582)*$C$16*(1-$C$17)*$G$8*(L583-L582)</f>
        <v>6.5815217025215381E-2</v>
      </c>
      <c r="Q583">
        <f t="shared" ref="Q583:Q646" si="255" xml:space="preserve"> Q582+(-1*AM582-3*AL582)*$C$16*(1-$C$17)*$G$8*(L583-L582)</f>
        <v>0.38807743680333923</v>
      </c>
      <c r="R583">
        <f t="shared" ref="R583:R646" si="256" xml:space="preserve"> R582+(0*AM582)*$C$16*(1-$C$17)*$G$8*(L583-L582)</f>
        <v>0.17861330443029391</v>
      </c>
      <c r="S583">
        <f t="shared" ref="S583:S646" si="257" xml:space="preserve"> S582+(1*AL582)*$C$16*(1-$C$17)*$G$8*(L583-L582)</f>
        <v>1.9641006744905931E-2</v>
      </c>
      <c r="T583">
        <f t="shared" ref="T583:T646" si="258" xml:space="preserve"> T582+(1*AM582+1*AL582)*$C$16*(1-$C$17)*$G$8*(L583-L582)</f>
        <v>1.1296039934088748E-2</v>
      </c>
      <c r="U583">
        <f t="shared" ref="U583:U646" si="259" xml:space="preserve"> U582+(0*AM582)*$C$16*(1-$C$17)*$G$8*(L583-L582)</f>
        <v>2.6057242037328711E-2</v>
      </c>
      <c r="V583">
        <f t="shared" ref="V583:V646" si="260" xml:space="preserve"> V582-((AL582*$C$19+AM582*$C$20)*$C$16*(1-$C$17)+$C$11*$G$13*(V582-$G$14))/($G$9*$C$18)*$G$8*(L583-L582)</f>
        <v>535.55227255233888</v>
      </c>
      <c r="W583">
        <f t="shared" ref="W583:W646" si="261" xml:space="preserve"> $N583*(O583/SUM($O583:$U583))</f>
        <v>3.1352288174812899</v>
      </c>
      <c r="X583">
        <f t="shared" ref="X583:X646" si="262" xml:space="preserve"> $N583*(P583/SUM($O583:$U583))</f>
        <v>5.8857521996264044</v>
      </c>
      <c r="Y583">
        <f t="shared" ref="Y583:Y646" si="263" xml:space="preserve"> $N583*(Q583/SUM($O583:$U583))</f>
        <v>34.705159847995745</v>
      </c>
      <c r="Z583">
        <f t="shared" ref="Z583:Z646" si="264" xml:space="preserve"> $N583*(R583/SUM($O583:$U583))</f>
        <v>15.973109213183553</v>
      </c>
      <c r="AA583">
        <f t="shared" ref="AA583:AA646" si="265" xml:space="preserve"> $N583*(S583/SUM($O583:$U583))</f>
        <v>1.7564645970462605</v>
      </c>
      <c r="AB583">
        <f t="shared" ref="AB583:AB646" si="266" xml:space="preserve"> $N583*(T583/SUM($O583:$U583))</f>
        <v>1.0101872316801492</v>
      </c>
      <c r="AC583">
        <f t="shared" ref="AC583:AC646" si="267" xml:space="preserve"> $N583*(U583/SUM($O583:$U583))</f>
        <v>2.3302585111684233</v>
      </c>
      <c r="AD583">
        <f t="shared" ref="AD583:AD646" si="268" xml:space="preserve"> 3453.38</f>
        <v>3453.38</v>
      </c>
      <c r="AE583">
        <f t="shared" ref="AE583:AE646" si="269" xml:space="preserve"> 0.499*EXP(17197/(8.314*V583))</f>
        <v>23.738651294939313</v>
      </c>
      <c r="AF583">
        <f t="shared" ref="AF583:AF646" si="270" xml:space="preserve"> 6.62*0.00000000001*EXP(124119/(8.314*V583))</f>
        <v>84.554627952183509</v>
      </c>
      <c r="AG583">
        <f t="shared" ref="AG583:AG646" si="271" xml:space="preserve"> 1+AD583*AB583/Y583+AE583*SQRT(Y583)+AF583*AB583</f>
        <v>326.78291108173926</v>
      </c>
      <c r="AH583">
        <f t="shared" ref="AH583:AH646" si="272" xml:space="preserve"> 10^(3066/V583-10.592)</f>
        <v>1.3580987825544989E-5</v>
      </c>
      <c r="AI583">
        <f t="shared" ref="AI583:AI646" si="273" xml:space="preserve"> 10^(-2073/V583+2.029)</f>
        <v>1.4395587176694258E-2</v>
      </c>
      <c r="AJ583">
        <f t="shared" ref="AJ583:AJ646" si="274">1.07*EXP(36696/(8.314*V583))</f>
        <v>4060.9394069209793</v>
      </c>
      <c r="AK583">
        <f t="shared" ref="AK583:AK646" si="275" xml:space="preserve"> 12200000000*EXP(-94756/(8.314*V583))</f>
        <v>6.9835999983667572</v>
      </c>
      <c r="AL583">
        <f t="shared" ref="AL583:AL646" si="276" xml:space="preserve"> AJ583*(X583*Y583*(1-1/AH583*((AB583*AA583)/(Y583^3*X583))))/(AG583)^3</f>
        <v>1.1147614765216977E-2</v>
      </c>
      <c r="AM583">
        <f t="shared" ref="AM583:AM646" si="277" xml:space="preserve"> AK583*(X583*(1-1/AI583*((AB583*W583)/(Y583*X583))))/(AG583)</f>
        <v>-9.6946524328647699E-3</v>
      </c>
    </row>
    <row r="584" spans="12:39" x14ac:dyDescent="0.25">
      <c r="L584">
        <f xml:space="preserve"> L583+$K$5</f>
        <v>0.5790000000000004</v>
      </c>
      <c r="M584" s="36">
        <f t="shared" si="252"/>
        <v>6479545.5090909088</v>
      </c>
      <c r="N584">
        <f t="shared" si="251"/>
        <v>64.795455090909087</v>
      </c>
      <c r="O584">
        <f t="shared" si="253"/>
        <v>3.5045458770439707E-2</v>
      </c>
      <c r="P584">
        <f t="shared" si="254"/>
        <v>6.5813259407571073E-2</v>
      </c>
      <c r="Q584">
        <f t="shared" si="255"/>
        <v>0.38804544018623782</v>
      </c>
      <c r="R584">
        <f t="shared" si="256"/>
        <v>0.17861330443029391</v>
      </c>
      <c r="S584">
        <f t="shared" si="257"/>
        <v>1.9656026244634472E-2</v>
      </c>
      <c r="T584">
        <f t="shared" si="258"/>
        <v>1.1297997551733057E-2</v>
      </c>
      <c r="U584">
        <f t="shared" si="259"/>
        <v>2.6057242037328711E-2</v>
      </c>
      <c r="V584">
        <f t="shared" si="260"/>
        <v>535.55260569551558</v>
      </c>
      <c r="W584">
        <f t="shared" si="261"/>
        <v>3.1341565353794132</v>
      </c>
      <c r="X584">
        <f t="shared" si="262"/>
        <v>5.8857570801967709</v>
      </c>
      <c r="Y584">
        <f t="shared" si="263"/>
        <v>34.703359438105572</v>
      </c>
      <c r="Z584">
        <f t="shared" si="264"/>
        <v>15.973597579441664</v>
      </c>
      <c r="AA584">
        <f t="shared" si="265"/>
        <v>1.7578615111802529</v>
      </c>
      <c r="AB584">
        <f t="shared" si="266"/>
        <v>1.0103931894688818</v>
      </c>
      <c r="AC584">
        <f t="shared" si="267"/>
        <v>2.3303297571365276</v>
      </c>
      <c r="AD584">
        <f t="shared" si="268"/>
        <v>3453.38</v>
      </c>
      <c r="AE584">
        <f t="shared" si="269"/>
        <v>23.738594262084654</v>
      </c>
      <c r="AF584">
        <f t="shared" si="270"/>
        <v>84.553161767140821</v>
      </c>
      <c r="AG584">
        <f t="shared" si="271"/>
        <v>326.82059099767059</v>
      </c>
      <c r="AH584">
        <f t="shared" si="272"/>
        <v>1.358087646166902E-5</v>
      </c>
      <c r="AI584">
        <f t="shared" si="273"/>
        <v>1.4395666989485252E-2</v>
      </c>
      <c r="AJ584">
        <f t="shared" si="274"/>
        <v>4060.9185878654903</v>
      </c>
      <c r="AK584">
        <f t="shared" si="275"/>
        <v>6.9836924481398013</v>
      </c>
      <c r="AL584">
        <f t="shared" si="276"/>
        <v>1.1128464599266563E-2</v>
      </c>
      <c r="AM584">
        <f t="shared" si="277"/>
        <v>-9.6811135969228339E-3</v>
      </c>
    </row>
    <row r="585" spans="12:39" x14ac:dyDescent="0.25">
      <c r="L585">
        <f xml:space="preserve"> L584+$K$5</f>
        <v>0.5800000000000004</v>
      </c>
      <c r="M585" s="36">
        <f t="shared" si="252"/>
        <v>6479474.8545454545</v>
      </c>
      <c r="N585">
        <f t="shared" si="251"/>
        <v>64.794748545454553</v>
      </c>
      <c r="O585">
        <f t="shared" si="253"/>
        <v>3.5032415129615781E-2</v>
      </c>
      <c r="P585">
        <f t="shared" si="254"/>
        <v>6.5811309350231939E-2</v>
      </c>
      <c r="Q585">
        <f t="shared" si="255"/>
        <v>0.38801350273257257</v>
      </c>
      <c r="R585">
        <f t="shared" si="256"/>
        <v>0.17861330443029391</v>
      </c>
      <c r="S585">
        <f t="shared" si="257"/>
        <v>1.9671019942797532E-2</v>
      </c>
      <c r="T585">
        <f t="shared" si="258"/>
        <v>1.1299947609072197E-2</v>
      </c>
      <c r="U585">
        <f t="shared" si="259"/>
        <v>2.6057242037328711E-2</v>
      </c>
      <c r="V585">
        <f t="shared" si="260"/>
        <v>535.55288315296741</v>
      </c>
      <c r="W585">
        <f t="shared" si="261"/>
        <v>3.1330855391187353</v>
      </c>
      <c r="X585">
        <f t="shared" si="262"/>
        <v>5.8857621112559233</v>
      </c>
      <c r="Y585">
        <f t="shared" si="263"/>
        <v>34.701561108372381</v>
      </c>
      <c r="Z585">
        <f t="shared" si="264"/>
        <v>15.974084548104171</v>
      </c>
      <c r="AA585">
        <f t="shared" si="265"/>
        <v>1.759256045992486</v>
      </c>
      <c r="AB585">
        <f t="shared" si="266"/>
        <v>1.0105983933963425</v>
      </c>
      <c r="AC585">
        <f t="shared" si="267"/>
        <v>2.3304007992145186</v>
      </c>
      <c r="AD585">
        <f t="shared" si="268"/>
        <v>3453.38</v>
      </c>
      <c r="AE585">
        <f t="shared" si="269"/>
        <v>23.738546762574696</v>
      </c>
      <c r="AF585">
        <f t="shared" si="270"/>
        <v>84.551940679434509</v>
      </c>
      <c r="AG585">
        <f t="shared" si="271"/>
        <v>326.85843615551215</v>
      </c>
      <c r="AH585">
        <f t="shared" si="272"/>
        <v>1.3580783713349392E-5</v>
      </c>
      <c r="AI585">
        <f t="shared" si="273"/>
        <v>1.4395733461628245E-2</v>
      </c>
      <c r="AJ585">
        <f t="shared" si="274"/>
        <v>4060.901248869036</v>
      </c>
      <c r="AK585">
        <f t="shared" si="275"/>
        <v>6.9837694455456738</v>
      </c>
      <c r="AL585">
        <f t="shared" si="276"/>
        <v>1.110935987747386E-2</v>
      </c>
      <c r="AM585">
        <f t="shared" si="277"/>
        <v>-9.6676000300155197E-3</v>
      </c>
    </row>
    <row r="586" spans="12:39" x14ac:dyDescent="0.25">
      <c r="L586">
        <f xml:space="preserve"> L585+$K$5</f>
        <v>0.58100000000000041</v>
      </c>
      <c r="M586" s="36">
        <f t="shared" si="252"/>
        <v>6479404.0781818181</v>
      </c>
      <c r="N586">
        <f t="shared" si="251"/>
        <v>64.794040781818182</v>
      </c>
      <c r="O586">
        <f t="shared" si="253"/>
        <v>3.5019389696006473E-2</v>
      </c>
      <c r="P586">
        <f t="shared" si="254"/>
        <v>6.5809366826015445E-2</v>
      </c>
      <c r="Q586">
        <f t="shared" si="255"/>
        <v>0.3879816242927045</v>
      </c>
      <c r="R586">
        <f t="shared" si="256"/>
        <v>0.17861330443029391</v>
      </c>
      <c r="S586">
        <f t="shared" si="257"/>
        <v>1.9685987900623328E-2</v>
      </c>
      <c r="T586">
        <f t="shared" si="258"/>
        <v>1.1301890133288686E-2</v>
      </c>
      <c r="U586">
        <f t="shared" si="259"/>
        <v>2.6057242037328711E-2</v>
      </c>
      <c r="V586">
        <f t="shared" si="260"/>
        <v>535.55310519881891</v>
      </c>
      <c r="W586">
        <f t="shared" si="261"/>
        <v>3.1320158265846829</v>
      </c>
      <c r="X586">
        <f t="shared" si="262"/>
        <v>5.8857672913729369</v>
      </c>
      <c r="Y586">
        <f t="shared" si="263"/>
        <v>34.699764851908796</v>
      </c>
      <c r="Z586">
        <f t="shared" si="264"/>
        <v>15.974570121593622</v>
      </c>
      <c r="AA586">
        <f t="shared" si="265"/>
        <v>1.7606482066630087</v>
      </c>
      <c r="AB586">
        <f t="shared" si="266"/>
        <v>1.0108028459393199</v>
      </c>
      <c r="AC586">
        <f t="shared" si="267"/>
        <v>2.3304716377558123</v>
      </c>
      <c r="AD586">
        <f t="shared" si="268"/>
        <v>3453.38</v>
      </c>
      <c r="AE586">
        <f t="shared" si="269"/>
        <v>23.738508749393819</v>
      </c>
      <c r="AF586">
        <f t="shared" si="270"/>
        <v>84.550963471288938</v>
      </c>
      <c r="AG586">
        <f t="shared" si="271"/>
        <v>326.89644564215718</v>
      </c>
      <c r="AH586">
        <f t="shared" si="272"/>
        <v>1.3580709488513631E-5</v>
      </c>
      <c r="AI586">
        <f t="shared" si="273"/>
        <v>1.4395786658653854E-2</v>
      </c>
      <c r="AJ586">
        <f t="shared" si="274"/>
        <v>4060.8873727456303</v>
      </c>
      <c r="AK586">
        <f t="shared" si="275"/>
        <v>6.9838310661947895</v>
      </c>
      <c r="AL586">
        <f t="shared" si="276"/>
        <v>1.1090300571673267E-2</v>
      </c>
      <c r="AM586">
        <f t="shared" si="277"/>
        <v>-9.654111734318644E-3</v>
      </c>
    </row>
    <row r="587" spans="12:39" x14ac:dyDescent="0.25">
      <c r="L587">
        <f xml:space="preserve"> L586+$K$5</f>
        <v>0.58200000000000041</v>
      </c>
      <c r="M587" s="36">
        <f t="shared" si="252"/>
        <v>6479333.1799999997</v>
      </c>
      <c r="N587">
        <f t="shared" si="251"/>
        <v>64.793331800000004</v>
      </c>
      <c r="O587">
        <f t="shared" si="253"/>
        <v>3.5006382435563158E-2</v>
      </c>
      <c r="P587">
        <f t="shared" si="254"/>
        <v>6.5807431807779967E-2</v>
      </c>
      <c r="Q587">
        <f t="shared" si="255"/>
        <v>0.38794980471711143</v>
      </c>
      <c r="R587">
        <f t="shared" si="256"/>
        <v>0.17861330443029391</v>
      </c>
      <c r="S587">
        <f t="shared" si="257"/>
        <v>1.970093017930212E-2</v>
      </c>
      <c r="T587">
        <f t="shared" si="258"/>
        <v>1.1303825151524165E-2</v>
      </c>
      <c r="U587">
        <f t="shared" si="259"/>
        <v>2.6057242037328711E-2</v>
      </c>
      <c r="V587">
        <f t="shared" si="260"/>
        <v>535.55327210638677</v>
      </c>
      <c r="W587">
        <f t="shared" si="261"/>
        <v>3.1309473956604221</v>
      </c>
      <c r="X587">
        <f t="shared" si="262"/>
        <v>5.885772619119674</v>
      </c>
      <c r="Y587">
        <f t="shared" si="263"/>
        <v>34.697970661831086</v>
      </c>
      <c r="Z587">
        <f t="shared" si="264"/>
        <v>15.975054302332238</v>
      </c>
      <c r="AA587">
        <f t="shared" si="265"/>
        <v>1.7620379983711243</v>
      </c>
      <c r="AB587">
        <f t="shared" si="266"/>
        <v>1.0110065495716798</v>
      </c>
      <c r="AC587">
        <f t="shared" si="267"/>
        <v>2.3305422731137782</v>
      </c>
      <c r="AD587">
        <f t="shared" si="268"/>
        <v>3453.38</v>
      </c>
      <c r="AE587">
        <f t="shared" si="269"/>
        <v>23.738480175682501</v>
      </c>
      <c r="AF587">
        <f t="shared" si="270"/>
        <v>84.550228930813134</v>
      </c>
      <c r="AG587">
        <f t="shared" si="271"/>
        <v>326.93461854885567</v>
      </c>
      <c r="AH587">
        <f t="shared" si="272"/>
        <v>1.3580653695449136E-5</v>
      </c>
      <c r="AI587">
        <f t="shared" si="273"/>
        <v>1.4395826645928514E-2</v>
      </c>
      <c r="AJ587">
        <f t="shared" si="274"/>
        <v>4060.8769423710805</v>
      </c>
      <c r="AK587">
        <f t="shared" si="275"/>
        <v>6.9838773855680865</v>
      </c>
      <c r="AL587">
        <f t="shared" si="276"/>
        <v>1.1071286652418884E-2</v>
      </c>
      <c r="AM587">
        <f t="shared" si="277"/>
        <v>-9.6406487111029195E-3</v>
      </c>
    </row>
    <row r="588" spans="12:39" x14ac:dyDescent="0.25">
      <c r="L588">
        <f xml:space="preserve"> L587+$K$5</f>
        <v>0.58300000000000041</v>
      </c>
      <c r="M588" s="36">
        <f t="shared" si="252"/>
        <v>6479262.1600000001</v>
      </c>
      <c r="N588">
        <f t="shared" si="251"/>
        <v>64.792621600000004</v>
      </c>
      <c r="O588">
        <f t="shared" si="253"/>
        <v>3.4993393314235503E-2</v>
      </c>
      <c r="P588">
        <f t="shared" si="254"/>
        <v>6.5805504268425241E-2</v>
      </c>
      <c r="Q588">
        <f t="shared" si="255"/>
        <v>0.38791804385639195</v>
      </c>
      <c r="R588">
        <f t="shared" si="256"/>
        <v>0.17861330443029391</v>
      </c>
      <c r="S588">
        <f t="shared" si="257"/>
        <v>1.9715846839984497E-2</v>
      </c>
      <c r="T588">
        <f t="shared" si="258"/>
        <v>1.1305752690878886E-2</v>
      </c>
      <c r="U588">
        <f t="shared" si="259"/>
        <v>2.6057242037328711E-2</v>
      </c>
      <c r="V588">
        <f t="shared" si="260"/>
        <v>535.55338414817879</v>
      </c>
      <c r="W588">
        <f t="shared" si="261"/>
        <v>3.1298802442269573</v>
      </c>
      <c r="X588">
        <f t="shared" si="262"/>
        <v>5.8857780930707815</v>
      </c>
      <c r="Y588">
        <f t="shared" si="263"/>
        <v>34.696178531259214</v>
      </c>
      <c r="Z588">
        <f t="shared" si="264"/>
        <v>15.975537092741799</v>
      </c>
      <c r="AA588">
        <f t="shared" si="265"/>
        <v>1.7634254262952176</v>
      </c>
      <c r="AB588">
        <f t="shared" si="266"/>
        <v>1.0112095067643099</v>
      </c>
      <c r="AC588">
        <f t="shared" si="267"/>
        <v>2.330612705641721</v>
      </c>
      <c r="AD588">
        <f t="shared" si="268"/>
        <v>3453.38</v>
      </c>
      <c r="AE588">
        <f t="shared" si="269"/>
        <v>23.738460994737167</v>
      </c>
      <c r="AF588">
        <f t="shared" si="270"/>
        <v>84.549735851967256</v>
      </c>
      <c r="AG588">
        <f t="shared" si="271"/>
        <v>326.97295397118927</v>
      </c>
      <c r="AH588">
        <f t="shared" si="272"/>
        <v>1.3580616242802186E-5</v>
      </c>
      <c r="AI588">
        <f t="shared" si="273"/>
        <v>1.4395853488653724E-2</v>
      </c>
      <c r="AJ588">
        <f t="shared" si="274"/>
        <v>4060.8699406829392</v>
      </c>
      <c r="AK588">
        <f t="shared" si="275"/>
        <v>6.9839084790152945</v>
      </c>
      <c r="AL588">
        <f t="shared" si="276"/>
        <v>1.1052318089000533E-2</v>
      </c>
      <c r="AM588">
        <f t="shared" si="277"/>
        <v>-9.6272109607460632E-3</v>
      </c>
    </row>
    <row r="589" spans="12:39" x14ac:dyDescent="0.25">
      <c r="L589">
        <f xml:space="preserve"> L588+$K$5</f>
        <v>0.58400000000000041</v>
      </c>
      <c r="M589" s="36">
        <f t="shared" si="252"/>
        <v>6479191.0181818185</v>
      </c>
      <c r="N589">
        <f t="shared" si="251"/>
        <v>64.791910181818196</v>
      </c>
      <c r="O589">
        <f t="shared" si="253"/>
        <v>3.4980422297972665E-2</v>
      </c>
      <c r="P589">
        <f t="shared" si="254"/>
        <v>6.580358418089291E-2</v>
      </c>
      <c r="Q589">
        <f t="shared" si="255"/>
        <v>0.38788634156126928</v>
      </c>
      <c r="R589">
        <f t="shared" si="256"/>
        <v>0.17861330443029391</v>
      </c>
      <c r="S589">
        <f t="shared" si="257"/>
        <v>1.9730737943779674E-2</v>
      </c>
      <c r="T589">
        <f t="shared" si="258"/>
        <v>1.130767277841122E-2</v>
      </c>
      <c r="U589">
        <f t="shared" si="259"/>
        <v>2.6057242037328711E-2</v>
      </c>
      <c r="V589">
        <f t="shared" si="260"/>
        <v>535.55344159589208</v>
      </c>
      <c r="W589">
        <f t="shared" si="261"/>
        <v>3.1288143701632247</v>
      </c>
      <c r="X589">
        <f t="shared" si="262"/>
        <v>5.8857837118037208</v>
      </c>
      <c r="Y589">
        <f t="shared" si="263"/>
        <v>34.694388453317138</v>
      </c>
      <c r="Z589">
        <f t="shared" si="264"/>
        <v>15.976018495243583</v>
      </c>
      <c r="AA589">
        <f t="shared" si="265"/>
        <v>1.7648104956125845</v>
      </c>
      <c r="AB589">
        <f t="shared" si="266"/>
        <v>1.0114117199850676</v>
      </c>
      <c r="AC589">
        <f t="shared" si="267"/>
        <v>2.330682935692872</v>
      </c>
      <c r="AD589">
        <f t="shared" si="268"/>
        <v>3453.38</v>
      </c>
      <c r="AE589">
        <f t="shared" si="269"/>
        <v>23.738451160010278</v>
      </c>
      <c r="AF589">
        <f t="shared" si="270"/>
        <v>84.549483034534674</v>
      </c>
      <c r="AG589">
        <f t="shared" si="271"/>
        <v>327.01145100905455</v>
      </c>
      <c r="AH589">
        <f t="shared" si="272"/>
        <v>1.3580597039577078E-5</v>
      </c>
      <c r="AI589">
        <f t="shared" si="273"/>
        <v>1.4395867251865103E-2</v>
      </c>
      <c r="AJ589">
        <f t="shared" si="274"/>
        <v>4060.8663506803782</v>
      </c>
      <c r="AK589">
        <f t="shared" si="275"/>
        <v>6.9839244217528851</v>
      </c>
      <c r="AL589">
        <f t="shared" si="276"/>
        <v>1.1033394849459269E-2</v>
      </c>
      <c r="AM589">
        <f t="shared" si="277"/>
        <v>-9.6137984827445767E-3</v>
      </c>
    </row>
    <row r="590" spans="12:39" x14ac:dyDescent="0.25">
      <c r="L590">
        <f xml:space="preserve"> L589+$K$5</f>
        <v>0.58500000000000041</v>
      </c>
      <c r="M590" s="36">
        <f t="shared" si="252"/>
        <v>6479119.7545454549</v>
      </c>
      <c r="N590">
        <f t="shared" si="251"/>
        <v>64.791197545454551</v>
      </c>
      <c r="O590">
        <f t="shared" si="253"/>
        <v>3.4967469352724469E-2</v>
      </c>
      <c r="P590">
        <f t="shared" si="254"/>
        <v>6.5801671518166974E-2</v>
      </c>
      <c r="Q590">
        <f t="shared" si="255"/>
        <v>0.38785469768259506</v>
      </c>
      <c r="R590">
        <f t="shared" si="256"/>
        <v>0.17861330443029391</v>
      </c>
      <c r="S590">
        <f t="shared" si="257"/>
        <v>1.9745603551753803E-2</v>
      </c>
      <c r="T590">
        <f t="shared" si="258"/>
        <v>1.1309585441137155E-2</v>
      </c>
      <c r="U590">
        <f t="shared" si="259"/>
        <v>2.6057242037328711E-2</v>
      </c>
      <c r="V590">
        <f t="shared" si="260"/>
        <v>535.55344472041213</v>
      </c>
      <c r="W590">
        <f t="shared" si="261"/>
        <v>3.1277497713461897</v>
      </c>
      <c r="X590">
        <f t="shared" si="262"/>
        <v>5.8857894738987797</v>
      </c>
      <c r="Y590">
        <f t="shared" si="263"/>
        <v>34.692600421132944</v>
      </c>
      <c r="Z590">
        <f t="shared" si="264"/>
        <v>15.976498512258271</v>
      </c>
      <c r="AA590">
        <f t="shared" si="265"/>
        <v>1.7661932114992624</v>
      </c>
      <c r="AB590">
        <f t="shared" si="266"/>
        <v>1.0116131916987245</v>
      </c>
      <c r="AC590">
        <f t="shared" si="267"/>
        <v>2.330752963620375</v>
      </c>
      <c r="AD590">
        <f t="shared" si="268"/>
        <v>3453.38</v>
      </c>
      <c r="AE590">
        <f t="shared" si="269"/>
        <v>23.738450625110101</v>
      </c>
      <c r="AF590">
        <f t="shared" si="270"/>
        <v>84.549469284085873</v>
      </c>
      <c r="AG590">
        <f t="shared" si="271"/>
        <v>327.05010876663459</v>
      </c>
      <c r="AH590">
        <f t="shared" si="272"/>
        <v>1.3580595995134964E-5</v>
      </c>
      <c r="AI590">
        <f t="shared" si="273"/>
        <v>1.4395868000431831E-2</v>
      </c>
      <c r="AJ590">
        <f t="shared" si="274"/>
        <v>4060.8661554240584</v>
      </c>
      <c r="AK590">
        <f t="shared" si="275"/>
        <v>6.9839252888624026</v>
      </c>
      <c r="AL590">
        <f t="shared" si="276"/>
        <v>1.1014516900603363E-2</v>
      </c>
      <c r="AM590">
        <f t="shared" si="277"/>
        <v>-9.6004112757234941E-3</v>
      </c>
    </row>
    <row r="591" spans="12:39" x14ac:dyDescent="0.25">
      <c r="L591">
        <f xml:space="preserve"> L590+$K$5</f>
        <v>0.58600000000000041</v>
      </c>
      <c r="M591" s="36">
        <f t="shared" si="252"/>
        <v>6479048.3690909091</v>
      </c>
      <c r="N591">
        <f t="shared" si="251"/>
        <v>64.790483690909099</v>
      </c>
      <c r="O591">
        <f t="shared" si="253"/>
        <v>3.495453444444261E-2</v>
      </c>
      <c r="P591">
        <f t="shared" si="254"/>
        <v>6.5799766253274314E-2</v>
      </c>
      <c r="Q591">
        <f t="shared" si="255"/>
        <v>0.38782311207135339</v>
      </c>
      <c r="R591">
        <f t="shared" si="256"/>
        <v>0.17861330443029391</v>
      </c>
      <c r="S591">
        <f t="shared" si="257"/>
        <v>1.9760443724928318E-2</v>
      </c>
      <c r="T591">
        <f t="shared" si="258"/>
        <v>1.131149070602981E-2</v>
      </c>
      <c r="U591">
        <f t="shared" si="259"/>
        <v>2.6057242037328711E-2</v>
      </c>
      <c r="V591">
        <f t="shared" si="260"/>
        <v>535.55339379181135</v>
      </c>
      <c r="W591">
        <f t="shared" si="261"/>
        <v>3.1266864456509467</v>
      </c>
      <c r="X591">
        <f t="shared" si="262"/>
        <v>5.8857953779390995</v>
      </c>
      <c r="Y591">
        <f t="shared" si="263"/>
        <v>34.690814427839101</v>
      </c>
      <c r="Z591">
        <f t="shared" si="264"/>
        <v>15.976977146205888</v>
      </c>
      <c r="AA591">
        <f t="shared" si="265"/>
        <v>1.7675735791298679</v>
      </c>
      <c r="AB591">
        <f t="shared" si="266"/>
        <v>1.0118139243669173</v>
      </c>
      <c r="AC591">
        <f t="shared" si="267"/>
        <v>2.3308227897772795</v>
      </c>
      <c r="AD591">
        <f t="shared" si="268"/>
        <v>3453.38</v>
      </c>
      <c r="AE591">
        <f t="shared" si="269"/>
        <v>23.738459343800827</v>
      </c>
      <c r="AF591">
        <f t="shared" si="270"/>
        <v>84.549693411954607</v>
      </c>
      <c r="AG591">
        <f t="shared" si="271"/>
        <v>327.08892635238664</v>
      </c>
      <c r="AH591">
        <f t="shared" si="272"/>
        <v>1.3580613019193051E-5</v>
      </c>
      <c r="AI591">
        <f t="shared" si="273"/>
        <v>1.4395855799055736E-2</v>
      </c>
      <c r="AJ591">
        <f t="shared" si="274"/>
        <v>4060.8693380361224</v>
      </c>
      <c r="AK591">
        <f t="shared" si="275"/>
        <v>6.983911155288439</v>
      </c>
      <c r="AL591">
        <f t="shared" si="276"/>
        <v>1.0995684208023417E-2</v>
      </c>
      <c r="AM591">
        <f t="shared" si="277"/>
        <v>-9.5870493374486578E-3</v>
      </c>
    </row>
    <row r="592" spans="12:39" x14ac:dyDescent="0.25">
      <c r="L592">
        <f xml:space="preserve"> L591+$K$5</f>
        <v>0.58700000000000041</v>
      </c>
      <c r="M592" s="36">
        <f t="shared" si="252"/>
        <v>6478976.8618181823</v>
      </c>
      <c r="N592">
        <f t="shared" si="251"/>
        <v>64.789768618181824</v>
      </c>
      <c r="O592">
        <f t="shared" si="253"/>
        <v>3.494161753908178E-2</v>
      </c>
      <c r="P592">
        <f t="shared" si="254"/>
        <v>6.5797868359285167E-2</v>
      </c>
      <c r="Q592">
        <f t="shared" si="255"/>
        <v>0.38779158457866431</v>
      </c>
      <c r="R592">
        <f t="shared" si="256"/>
        <v>0.17861330443029391</v>
      </c>
      <c r="S592">
        <f t="shared" si="257"/>
        <v>1.9775258524278295E-2</v>
      </c>
      <c r="T592">
        <f t="shared" si="258"/>
        <v>1.1313388600018955E-2</v>
      </c>
      <c r="U592">
        <f t="shared" si="259"/>
        <v>2.6057242037328711E-2</v>
      </c>
      <c r="V592">
        <f t="shared" si="260"/>
        <v>535.55328907934768</v>
      </c>
      <c r="W592">
        <f t="shared" si="261"/>
        <v>3.1256243909508039</v>
      </c>
      <c r="X592">
        <f t="shared" si="262"/>
        <v>5.8858014225106858</v>
      </c>
      <c r="Y592">
        <f t="shared" si="263"/>
        <v>34.689030466572589</v>
      </c>
      <c r="Z592">
        <f t="shared" si="264"/>
        <v>15.977454399505707</v>
      </c>
      <c r="AA592">
        <f t="shared" si="265"/>
        <v>1.7689516036774273</v>
      </c>
      <c r="AB592">
        <f t="shared" si="266"/>
        <v>1.0120139204480936</v>
      </c>
      <c r="AC592">
        <f t="shared" si="267"/>
        <v>2.3308924145165233</v>
      </c>
      <c r="AD592">
        <f t="shared" si="268"/>
        <v>3453.38</v>
      </c>
      <c r="AE592">
        <f t="shared" si="269"/>
        <v>23.738477270002406</v>
      </c>
      <c r="AF592">
        <f t="shared" si="270"/>
        <v>84.550154235201461</v>
      </c>
      <c r="AG592">
        <f t="shared" si="271"/>
        <v>327.12790287901362</v>
      </c>
      <c r="AH592">
        <f t="shared" si="272"/>
        <v>1.3580648021823622E-5</v>
      </c>
      <c r="AI592">
        <f t="shared" si="273"/>
        <v>1.439583071227054E-2</v>
      </c>
      <c r="AJ592">
        <f t="shared" si="274"/>
        <v>4060.8758817000175</v>
      </c>
      <c r="AK592">
        <f t="shared" si="275"/>
        <v>6.9838820958369183</v>
      </c>
      <c r="AL592">
        <f t="shared" si="276"/>
        <v>1.0976896736108245E-2</v>
      </c>
      <c r="AM592">
        <f t="shared" si="277"/>
        <v>-9.5737126648377819E-3</v>
      </c>
    </row>
    <row r="593" spans="12:39" x14ac:dyDescent="0.25">
      <c r="L593">
        <f xml:space="preserve"> L592+$K$5</f>
        <v>0.58800000000000041</v>
      </c>
      <c r="M593" s="36">
        <f t="shared" si="252"/>
        <v>6478905.2327272734</v>
      </c>
      <c r="N593">
        <f t="shared" si="251"/>
        <v>64.789052327272742</v>
      </c>
      <c r="O593">
        <f t="shared" si="253"/>
        <v>3.4928718602600828E-2</v>
      </c>
      <c r="P593">
        <f t="shared" si="254"/>
        <v>6.5795977809313594E-2</v>
      </c>
      <c r="Q593">
        <f t="shared" si="255"/>
        <v>0.38776011505578767</v>
      </c>
      <c r="R593">
        <f t="shared" si="256"/>
        <v>0.17861330443029391</v>
      </c>
      <c r="S593">
        <f t="shared" si="257"/>
        <v>1.9790048010730824E-2</v>
      </c>
      <c r="T593">
        <f t="shared" si="258"/>
        <v>1.1315279149990533E-2</v>
      </c>
      <c r="U593">
        <f t="shared" si="259"/>
        <v>2.6057242037328711E-2</v>
      </c>
      <c r="V593">
        <f t="shared" si="260"/>
        <v>535.55313085146372</v>
      </c>
      <c r="W593">
        <f t="shared" si="261"/>
        <v>3.1245636051173866</v>
      </c>
      <c r="X593">
        <f t="shared" si="262"/>
        <v>5.8858076062024356</v>
      </c>
      <c r="Y593">
        <f t="shared" si="263"/>
        <v>34.687248530475124</v>
      </c>
      <c r="Z593">
        <f t="shared" si="264"/>
        <v>15.977930274576192</v>
      </c>
      <c r="AA593">
        <f t="shared" si="265"/>
        <v>1.7703272903132194</v>
      </c>
      <c r="AB593">
        <f t="shared" si="266"/>
        <v>1.0122131823974621</v>
      </c>
      <c r="AC593">
        <f t="shared" si="267"/>
        <v>2.3309618381909289</v>
      </c>
      <c r="AD593">
        <f t="shared" si="268"/>
        <v>3453.38</v>
      </c>
      <c r="AE593">
        <f t="shared" si="269"/>
        <v>23.738504357790472</v>
      </c>
      <c r="AF593">
        <f t="shared" si="270"/>
        <v>84.550850576586583</v>
      </c>
      <c r="AG593">
        <f t="shared" si="271"/>
        <v>327.167037463447</v>
      </c>
      <c r="AH593">
        <f t="shared" si="272"/>
        <v>1.3580700913452872E-5</v>
      </c>
      <c r="AI593">
        <f t="shared" si="273"/>
        <v>1.4395792804441214E-2</v>
      </c>
      <c r="AJ593">
        <f t="shared" si="274"/>
        <v>4060.8857696604073</v>
      </c>
      <c r="AK593">
        <f t="shared" si="275"/>
        <v>6.9838381851734264</v>
      </c>
      <c r="AL593">
        <f t="shared" si="276"/>
        <v>1.0958154448059702E-2</v>
      </c>
      <c r="AM593">
        <f t="shared" si="277"/>
        <v>-9.560401253971073E-3</v>
      </c>
    </row>
    <row r="594" spans="12:39" x14ac:dyDescent="0.25">
      <c r="L594">
        <f xml:space="preserve"> L593+$K$5</f>
        <v>0.58900000000000041</v>
      </c>
      <c r="M594" s="36">
        <f t="shared" si="252"/>
        <v>6478833.4818181824</v>
      </c>
      <c r="N594">
        <f t="shared" si="251"/>
        <v>64.788334818181823</v>
      </c>
      <c r="O594">
        <f t="shared" si="253"/>
        <v>3.4915837600963888E-2</v>
      </c>
      <c r="P594">
        <f t="shared" si="254"/>
        <v>6.5794094576517942E-2</v>
      </c>
      <c r="Q594">
        <f t="shared" si="255"/>
        <v>0.38772870335412685</v>
      </c>
      <c r="R594">
        <f t="shared" si="256"/>
        <v>0.17861330443029391</v>
      </c>
      <c r="S594">
        <f t="shared" si="257"/>
        <v>1.9804812245163419E-2</v>
      </c>
      <c r="T594">
        <f t="shared" si="258"/>
        <v>1.1317162382786189E-2</v>
      </c>
      <c r="U594">
        <f t="shared" si="259"/>
        <v>2.6057242037328711E-2</v>
      </c>
      <c r="V594">
        <f t="shared" si="260"/>
        <v>535.55291937578545</v>
      </c>
      <c r="W594">
        <f t="shared" si="261"/>
        <v>3.1235040860207186</v>
      </c>
      <c r="X594">
        <f t="shared" si="262"/>
        <v>5.8858139276061401</v>
      </c>
      <c r="Y594">
        <f t="shared" si="263"/>
        <v>34.685468612693327</v>
      </c>
      <c r="Z594">
        <f t="shared" si="264"/>
        <v>15.978404773834901</v>
      </c>
      <c r="AA594">
        <f t="shared" si="265"/>
        <v>1.7717006442066101</v>
      </c>
      <c r="AB594">
        <f t="shared" si="266"/>
        <v>1.0124117126669412</v>
      </c>
      <c r="AC594">
        <f t="shared" si="267"/>
        <v>2.3310310611531833</v>
      </c>
      <c r="AD594">
        <f t="shared" si="268"/>
        <v>3453.38</v>
      </c>
      <c r="AE594">
        <f t="shared" si="269"/>
        <v>23.738540561396317</v>
      </c>
      <c r="AF594">
        <f t="shared" si="270"/>
        <v>84.551781264538789</v>
      </c>
      <c r="AG594">
        <f t="shared" si="271"/>
        <v>327.20632922682461</v>
      </c>
      <c r="AH594">
        <f t="shared" si="272"/>
        <v>1.3580771604860147E-5</v>
      </c>
      <c r="AI594">
        <f t="shared" si="273"/>
        <v>1.4395742139763213E-2</v>
      </c>
      <c r="AJ594">
        <f t="shared" si="274"/>
        <v>4060.8989852231211</v>
      </c>
      <c r="AK594">
        <f t="shared" si="275"/>
        <v>6.9837794978212493</v>
      </c>
      <c r="AL594">
        <f t="shared" si="276"/>
        <v>1.0939457305908314E-2</v>
      </c>
      <c r="AM594">
        <f t="shared" si="277"/>
        <v>-9.5471151001019407E-3</v>
      </c>
    </row>
    <row r="595" spans="12:39" x14ac:dyDescent="0.25">
      <c r="L595">
        <f xml:space="preserve"> L594+$K$5</f>
        <v>0.59000000000000041</v>
      </c>
      <c r="M595" s="36">
        <f t="shared" si="252"/>
        <v>6478761.6090909094</v>
      </c>
      <c r="N595">
        <f t="shared" si="251"/>
        <v>64.787616090909097</v>
      </c>
      <c r="O595">
        <f t="shared" si="253"/>
        <v>3.490297450014148E-2</v>
      </c>
      <c r="P595">
        <f t="shared" si="254"/>
        <v>6.5792218634101327E-2</v>
      </c>
      <c r="Q595">
        <f t="shared" si="255"/>
        <v>0.3876973493252322</v>
      </c>
      <c r="R595">
        <f t="shared" si="256"/>
        <v>0.17861330443029391</v>
      </c>
      <c r="S595">
        <f t="shared" si="257"/>
        <v>1.9819551288402439E-2</v>
      </c>
      <c r="T595">
        <f t="shared" si="258"/>
        <v>1.1319038325202802E-2</v>
      </c>
      <c r="U595">
        <f t="shared" si="259"/>
        <v>2.6057242037328711E-2</v>
      </c>
      <c r="V595">
        <f t="shared" si="260"/>
        <v>535.55265491912121</v>
      </c>
      <c r="W595">
        <f t="shared" si="261"/>
        <v>3.1224458315293226</v>
      </c>
      <c r="X595">
        <f t="shared" si="262"/>
        <v>5.8858203853165234</v>
      </c>
      <c r="Y595">
        <f t="shared" si="263"/>
        <v>34.683690706378961</v>
      </c>
      <c r="Z595">
        <f t="shared" si="264"/>
        <v>15.978877899698446</v>
      </c>
      <c r="AA595">
        <f t="shared" si="265"/>
        <v>1.7730716705248992</v>
      </c>
      <c r="AB595">
        <f t="shared" si="266"/>
        <v>1.0126095137051105</v>
      </c>
      <c r="AC595">
        <f t="shared" si="267"/>
        <v>2.3311000837558375</v>
      </c>
      <c r="AD595">
        <f t="shared" si="268"/>
        <v>3453.38</v>
      </c>
      <c r="AE595">
        <f t="shared" si="269"/>
        <v>23.738585835206763</v>
      </c>
      <c r="AF595">
        <f t="shared" si="270"/>
        <v>84.55294513312387</v>
      </c>
      <c r="AG595">
        <f t="shared" si="271"/>
        <v>327.2457772944685</v>
      </c>
      <c r="AH595">
        <f t="shared" si="272"/>
        <v>1.3580860007176823E-5</v>
      </c>
      <c r="AI595">
        <f t="shared" si="273"/>
        <v>1.4395678782261813E-2</v>
      </c>
      <c r="AJ595">
        <f t="shared" si="274"/>
        <v>4060.9155117549726</v>
      </c>
      <c r="AK595">
        <f t="shared" si="275"/>
        <v>6.9837061081599083</v>
      </c>
      <c r="AL595">
        <f t="shared" si="276"/>
        <v>1.0920805270528225E-2</v>
      </c>
      <c r="AM595">
        <f t="shared" si="277"/>
        <v>-9.5338541976679285E-3</v>
      </c>
    </row>
    <row r="596" spans="12:39" x14ac:dyDescent="0.25">
      <c r="L596">
        <f xml:space="preserve"> L595+$K$5</f>
        <v>0.59100000000000041</v>
      </c>
      <c r="M596" s="36">
        <f t="shared" si="252"/>
        <v>6478689.6145454552</v>
      </c>
      <c r="N596">
        <f t="shared" si="251"/>
        <v>64.786896145454563</v>
      </c>
      <c r="O596">
        <f t="shared" si="253"/>
        <v>3.4890129266111632E-2</v>
      </c>
      <c r="P596">
        <f t="shared" si="254"/>
        <v>6.5790349955312091E-2</v>
      </c>
      <c r="Q596">
        <f t="shared" si="255"/>
        <v>0.3876660528208048</v>
      </c>
      <c r="R596">
        <f t="shared" si="256"/>
        <v>0.17861330443029391</v>
      </c>
      <c r="S596">
        <f t="shared" si="257"/>
        <v>1.9834265201221522E-2</v>
      </c>
      <c r="T596">
        <f t="shared" si="258"/>
        <v>1.1320907003992037E-2</v>
      </c>
      <c r="U596">
        <f t="shared" si="259"/>
        <v>2.6057242037328711E-2</v>
      </c>
      <c r="V596">
        <f t="shared" si="260"/>
        <v>535.55233774746057</v>
      </c>
      <c r="W596">
        <f t="shared" si="261"/>
        <v>3.1213888395103013</v>
      </c>
      <c r="X596">
        <f t="shared" si="262"/>
        <v>5.8858269779312424</v>
      </c>
      <c r="Y596">
        <f t="shared" si="263"/>
        <v>34.681914804689036</v>
      </c>
      <c r="Z596">
        <f t="shared" si="264"/>
        <v>15.979349654582375</v>
      </c>
      <c r="AA596">
        <f t="shared" si="265"/>
        <v>1.7744403744331581</v>
      </c>
      <c r="AB596">
        <f t="shared" si="266"/>
        <v>1.0128065879571595</v>
      </c>
      <c r="AC596">
        <f t="shared" si="267"/>
        <v>2.3311689063512877</v>
      </c>
      <c r="AD596">
        <f t="shared" si="268"/>
        <v>3453.38</v>
      </c>
      <c r="AE596">
        <f t="shared" si="269"/>
        <v>23.73864013376415</v>
      </c>
      <c r="AF596">
        <f t="shared" si="270"/>
        <v>84.554341022018903</v>
      </c>
      <c r="AG596">
        <f t="shared" si="271"/>
        <v>327.28538079586826</v>
      </c>
      <c r="AH596">
        <f t="shared" si="272"/>
        <v>1.3580966031885293E-5</v>
      </c>
      <c r="AI596">
        <f t="shared" si="273"/>
        <v>1.4395602795791357E-2</v>
      </c>
      <c r="AJ596">
        <f t="shared" si="274"/>
        <v>4060.9353326837477</v>
      </c>
      <c r="AK596">
        <f t="shared" si="275"/>
        <v>6.9836180904231249</v>
      </c>
      <c r="AL596">
        <f t="shared" si="276"/>
        <v>1.0902198301651907E-2</v>
      </c>
      <c r="AM596">
        <f t="shared" si="277"/>
        <v>-9.5206185403013885E-3</v>
      </c>
    </row>
    <row r="597" spans="12:39" x14ac:dyDescent="0.25">
      <c r="L597">
        <f xml:space="preserve"> L596+$K$5</f>
        <v>0.59200000000000041</v>
      </c>
      <c r="M597" s="36">
        <f t="shared" si="252"/>
        <v>6478617.498181819</v>
      </c>
      <c r="N597">
        <f t="shared" si="251"/>
        <v>64.786174981818192</v>
      </c>
      <c r="O597">
        <f t="shared" si="253"/>
        <v>3.4877301864860939E-2</v>
      </c>
      <c r="P597">
        <f t="shared" si="254"/>
        <v>6.5788488513444252E-2</v>
      </c>
      <c r="Q597">
        <f t="shared" si="255"/>
        <v>0.38763481369269986</v>
      </c>
      <c r="R597">
        <f t="shared" si="256"/>
        <v>0.17861330443029391</v>
      </c>
      <c r="S597">
        <f t="shared" si="257"/>
        <v>1.9848954044340058E-2</v>
      </c>
      <c r="T597">
        <f t="shared" si="258"/>
        <v>1.1322768445859881E-2</v>
      </c>
      <c r="U597">
        <f t="shared" si="259"/>
        <v>2.6057242037328711E-2</v>
      </c>
      <c r="V597">
        <f t="shared" si="260"/>
        <v>535.55196812597342</v>
      </c>
      <c r="W597">
        <f t="shared" si="261"/>
        <v>3.1203331078294312</v>
      </c>
      <c r="X597">
        <f t="shared" si="262"/>
        <v>5.8858337040509143</v>
      </c>
      <c r="Y597">
        <f t="shared" si="263"/>
        <v>34.680140900786029</v>
      </c>
      <c r="Z597">
        <f t="shared" si="264"/>
        <v>15.979820040901133</v>
      </c>
      <c r="AA597">
        <f t="shared" si="265"/>
        <v>1.7758067610940784</v>
      </c>
      <c r="AB597">
        <f t="shared" si="266"/>
        <v>1.0130029378648395</v>
      </c>
      <c r="AC597">
        <f t="shared" si="267"/>
        <v>2.331237529291768</v>
      </c>
      <c r="AD597">
        <f t="shared" si="268"/>
        <v>3453.38</v>
      </c>
      <c r="AE597">
        <f t="shared" si="269"/>
        <v>23.738703411766142</v>
      </c>
      <c r="AF597">
        <f t="shared" si="270"/>
        <v>84.555967776477189</v>
      </c>
      <c r="AG597">
        <f t="shared" si="271"/>
        <v>327.32513886465449</v>
      </c>
      <c r="AH597">
        <f t="shared" si="272"/>
        <v>1.3581089590818162E-5</v>
      </c>
      <c r="AI597">
        <f t="shared" si="273"/>
        <v>1.4395514244034664E-2</v>
      </c>
      <c r="AJ597">
        <f t="shared" si="274"/>
        <v>4060.9584314980198</v>
      </c>
      <c r="AK597">
        <f t="shared" si="275"/>
        <v>6.9835155186974607</v>
      </c>
      <c r="AL597">
        <f t="shared" si="276"/>
        <v>1.0883636357885609E-2</v>
      </c>
      <c r="AM597">
        <f t="shared" si="277"/>
        <v>-9.5074081208401471E-3</v>
      </c>
    </row>
    <row r="598" spans="12:39" x14ac:dyDescent="0.25">
      <c r="L598">
        <f xml:space="preserve"> L597+$K$5</f>
        <v>0.59300000000000042</v>
      </c>
      <c r="M598" s="36">
        <f t="shared" si="252"/>
        <v>6478545.2600000007</v>
      </c>
      <c r="N598">
        <f t="shared" si="251"/>
        <v>64.785452600000013</v>
      </c>
      <c r="O598">
        <f t="shared" si="253"/>
        <v>3.4864492262385652E-2</v>
      </c>
      <c r="P598">
        <f t="shared" si="254"/>
        <v>6.5786634281837938E-2</v>
      </c>
      <c r="Q598">
        <f t="shared" si="255"/>
        <v>0.38760363179293034</v>
      </c>
      <c r="R598">
        <f t="shared" si="256"/>
        <v>0.17861330443029391</v>
      </c>
      <c r="S598">
        <f t="shared" si="257"/>
        <v>1.9863617878421662E-2</v>
      </c>
      <c r="T598">
        <f t="shared" si="258"/>
        <v>1.1324622677466197E-2</v>
      </c>
      <c r="U598">
        <f t="shared" si="259"/>
        <v>2.6057242037328711E-2</v>
      </c>
      <c r="V598">
        <f t="shared" si="260"/>
        <v>535.55154631900893</v>
      </c>
      <c r="W598">
        <f t="shared" si="261"/>
        <v>3.1192786343512475</v>
      </c>
      <c r="X598">
        <f t="shared" si="262"/>
        <v>5.8858405622791308</v>
      </c>
      <c r="Y598">
        <f t="shared" si="263"/>
        <v>34.678368987838084</v>
      </c>
      <c r="Z598">
        <f t="shared" si="264"/>
        <v>15.980289061067982</v>
      </c>
      <c r="AA598">
        <f t="shared" si="265"/>
        <v>1.7771708356678195</v>
      </c>
      <c r="AB598">
        <f t="shared" si="266"/>
        <v>1.0131985658664167</v>
      </c>
      <c r="AC598">
        <f t="shared" si="267"/>
        <v>2.3313059529293407</v>
      </c>
      <c r="AD598">
        <f t="shared" si="268"/>
        <v>3453.38</v>
      </c>
      <c r="AE598">
        <f t="shared" si="269"/>
        <v>23.73877562406566</v>
      </c>
      <c r="AF598">
        <f t="shared" si="270"/>
        <v>84.557824247302548</v>
      </c>
      <c r="AG598">
        <f t="shared" si="271"/>
        <v>327.36505063858249</v>
      </c>
      <c r="AH598">
        <f t="shared" si="272"/>
        <v>1.3581230596157064E-5</v>
      </c>
      <c r="AI598">
        <f t="shared" si="273"/>
        <v>1.4395413190502327E-2</v>
      </c>
      <c r="AJ598">
        <f t="shared" si="274"/>
        <v>4060.9847917470775</v>
      </c>
      <c r="AK598">
        <f t="shared" si="275"/>
        <v>6.983398466920586</v>
      </c>
      <c r="AL598">
        <f t="shared" si="276"/>
        <v>1.0865119396723634E-2</v>
      </c>
      <c r="AM598">
        <f t="shared" si="277"/>
        <v>-9.4942229313377449E-3</v>
      </c>
    </row>
    <row r="599" spans="12:39" x14ac:dyDescent="0.25">
      <c r="L599">
        <f xml:space="preserve"> L598+$K$5</f>
        <v>0.59400000000000042</v>
      </c>
      <c r="M599" s="36">
        <f t="shared" si="252"/>
        <v>6478472.9000000004</v>
      </c>
      <c r="N599">
        <f t="shared" si="251"/>
        <v>64.784729000000013</v>
      </c>
      <c r="O599">
        <f t="shared" si="253"/>
        <v>3.4851700424692725E-2</v>
      </c>
      <c r="P599">
        <f t="shared" si="254"/>
        <v>6.5784787233879843E-2</v>
      </c>
      <c r="Q599">
        <f t="shared" si="255"/>
        <v>0.38757250697367018</v>
      </c>
      <c r="R599">
        <f t="shared" si="256"/>
        <v>0.17861330443029391</v>
      </c>
      <c r="S599">
        <f t="shared" si="257"/>
        <v>1.9878256764072684E-2</v>
      </c>
      <c r="T599">
        <f t="shared" si="258"/>
        <v>1.1326469725424292E-2</v>
      </c>
      <c r="U599">
        <f t="shared" si="259"/>
        <v>2.6057242037328711E-2</v>
      </c>
      <c r="V599">
        <f t="shared" si="260"/>
        <v>535.5510725900948</v>
      </c>
      <c r="W599">
        <f t="shared" si="261"/>
        <v>3.1182254169391292</v>
      </c>
      <c r="X599">
        <f t="shared" si="262"/>
        <v>5.8858475512224731</v>
      </c>
      <c r="Y599">
        <f t="shared" si="263"/>
        <v>34.676599059019125</v>
      </c>
      <c r="Z599">
        <f t="shared" si="264"/>
        <v>15.980756717494922</v>
      </c>
      <c r="AA599">
        <f t="shared" si="265"/>
        <v>1.7785326033118543</v>
      </c>
      <c r="AB599">
        <f t="shared" si="266"/>
        <v>1.013393474396622</v>
      </c>
      <c r="AC599">
        <f t="shared" si="267"/>
        <v>2.3313741776158827</v>
      </c>
      <c r="AD599">
        <f t="shared" si="268"/>
        <v>3453.38</v>
      </c>
      <c r="AE599">
        <f t="shared" si="269"/>
        <v>23.738856725670917</v>
      </c>
      <c r="AF599">
        <f t="shared" si="270"/>
        <v>84.559909290819704</v>
      </c>
      <c r="AG599">
        <f t="shared" si="271"/>
        <v>327.40511525951155</v>
      </c>
      <c r="AH599">
        <f t="shared" si="272"/>
        <v>1.3581388960431803E-5</v>
      </c>
      <c r="AI599">
        <f t="shared" si="273"/>
        <v>1.4395299698532102E-2</v>
      </c>
      <c r="AJ599">
        <f t="shared" si="274"/>
        <v>4061.0143970408471</v>
      </c>
      <c r="AK599">
        <f t="shared" si="275"/>
        <v>6.9832670088794719</v>
      </c>
      <c r="AL599">
        <f t="shared" si="276"/>
        <v>1.0846647374563126E-2</v>
      </c>
      <c r="AM599">
        <f t="shared" si="277"/>
        <v>-9.4810629630737355E-3</v>
      </c>
    </row>
    <row r="600" spans="12:39" x14ac:dyDescent="0.25">
      <c r="L600">
        <f xml:space="preserve"> L599+$K$5</f>
        <v>0.59500000000000042</v>
      </c>
      <c r="M600" s="36">
        <f t="shared" si="252"/>
        <v>6478400.4181818189</v>
      </c>
      <c r="N600">
        <f t="shared" si="251"/>
        <v>64.78400418181819</v>
      </c>
      <c r="O600">
        <f t="shared" si="253"/>
        <v>3.4838926317800868E-2</v>
      </c>
      <c r="P600">
        <f t="shared" si="254"/>
        <v>6.5782947343003662E-2</v>
      </c>
      <c r="Q600">
        <f t="shared" si="255"/>
        <v>0.38754143908725791</v>
      </c>
      <c r="R600">
        <f t="shared" si="256"/>
        <v>0.17861330443029391</v>
      </c>
      <c r="S600">
        <f t="shared" si="257"/>
        <v>1.9892870761840722E-2</v>
      </c>
      <c r="T600">
        <f t="shared" si="258"/>
        <v>1.1328309616300469E-2</v>
      </c>
      <c r="U600">
        <f t="shared" si="259"/>
        <v>2.6057242037328711E-2</v>
      </c>
      <c r="V600">
        <f t="shared" si="260"/>
        <v>535.55054720193618</v>
      </c>
      <c r="W600">
        <f t="shared" si="261"/>
        <v>3.1171734534553903</v>
      </c>
      <c r="X600">
        <f t="shared" si="262"/>
        <v>5.8858546694905316</v>
      </c>
      <c r="Y600">
        <f t="shared" si="263"/>
        <v>34.674831107509114</v>
      </c>
      <c r="Z600">
        <f t="shared" si="264"/>
        <v>15.981223012592633</v>
      </c>
      <c r="AA600">
        <f t="shared" si="265"/>
        <v>1.7798920691808229</v>
      </c>
      <c r="AB600">
        <f t="shared" si="266"/>
        <v>1.0135876658866065</v>
      </c>
      <c r="AC600">
        <f t="shared" si="267"/>
        <v>2.3314422037030806</v>
      </c>
      <c r="AD600">
        <f t="shared" si="268"/>
        <v>3453.38</v>
      </c>
      <c r="AE600">
        <f t="shared" si="269"/>
        <v>23.738946671745069</v>
      </c>
      <c r="AF600">
        <f t="shared" si="270"/>
        <v>84.562221768841923</v>
      </c>
      <c r="AG600">
        <f t="shared" si="271"/>
        <v>327.44533187338061</v>
      </c>
      <c r="AH600">
        <f t="shared" si="272"/>
        <v>1.3581564596519304E-5</v>
      </c>
      <c r="AI600">
        <f t="shared" si="273"/>
        <v>1.4395173831288216E-2</v>
      </c>
      <c r="AJ600">
        <f t="shared" si="274"/>
        <v>4061.0472310497171</v>
      </c>
      <c r="AK600">
        <f t="shared" si="275"/>
        <v>6.9831212182091118</v>
      </c>
      <c r="AL600">
        <f t="shared" si="276"/>
        <v>1.0828220246718877E-2</v>
      </c>
      <c r="AM600">
        <f t="shared" si="277"/>
        <v>-9.4679282065649791E-3</v>
      </c>
    </row>
    <row r="601" spans="12:39" x14ac:dyDescent="0.25">
      <c r="L601">
        <f xml:space="preserve"> L600+$K$5</f>
        <v>0.59600000000000042</v>
      </c>
      <c r="M601" s="36">
        <f t="shared" si="252"/>
        <v>6478327.8145454554</v>
      </c>
      <c r="N601">
        <f t="shared" si="251"/>
        <v>64.78327814545456</v>
      </c>
      <c r="O601">
        <f t="shared" si="253"/>
        <v>3.482616990774156E-2</v>
      </c>
      <c r="P601">
        <f t="shared" si="254"/>
        <v>6.5781114582690522E-2</v>
      </c>
      <c r="Q601">
        <f t="shared" si="255"/>
        <v>0.38751042798619989</v>
      </c>
      <c r="R601">
        <f t="shared" si="256"/>
        <v>0.17861330443029391</v>
      </c>
      <c r="S601">
        <f t="shared" si="257"/>
        <v>1.990745993221317E-2</v>
      </c>
      <c r="T601">
        <f t="shared" si="258"/>
        <v>1.1330142376613606E-2</v>
      </c>
      <c r="U601">
        <f t="shared" si="259"/>
        <v>2.6057242037328711E-2</v>
      </c>
      <c r="V601">
        <f t="shared" si="260"/>
        <v>535.54997041641514</v>
      </c>
      <c r="W601">
        <f t="shared" si="261"/>
        <v>3.1161227417613588</v>
      </c>
      <c r="X601">
        <f t="shared" si="262"/>
        <v>5.8858619156959309</v>
      </c>
      <c r="Y601">
        <f t="shared" si="263"/>
        <v>34.67306512649418</v>
      </c>
      <c r="Z601">
        <f t="shared" si="264"/>
        <v>15.981687948770402</v>
      </c>
      <c r="AA601">
        <f t="shared" si="265"/>
        <v>1.7812492384263838</v>
      </c>
      <c r="AB601">
        <f t="shared" si="266"/>
        <v>1.0137811427638932</v>
      </c>
      <c r="AC601">
        <f t="shared" si="267"/>
        <v>2.3315100315424169</v>
      </c>
      <c r="AD601">
        <f t="shared" si="268"/>
        <v>3453.38</v>
      </c>
      <c r="AE601">
        <f t="shared" si="269"/>
        <v>23.739045417606295</v>
      </c>
      <c r="AF601">
        <f t="shared" si="270"/>
        <v>84.564760548645168</v>
      </c>
      <c r="AG601">
        <f t="shared" si="271"/>
        <v>327.48569963019156</v>
      </c>
      <c r="AH601">
        <f t="shared" si="272"/>
        <v>1.3581757417642524E-5</v>
      </c>
      <c r="AI601">
        <f t="shared" si="273"/>
        <v>1.439503565176087E-2</v>
      </c>
      <c r="AJ601">
        <f t="shared" si="274"/>
        <v>4061.0832775044955</v>
      </c>
      <c r="AK601">
        <f t="shared" si="275"/>
        <v>6.9829611683906947</v>
      </c>
      <c r="AL601">
        <f t="shared" si="276"/>
        <v>1.0809837967437503E-2</v>
      </c>
      <c r="AM601">
        <f t="shared" si="277"/>
        <v>-9.4548186515740415E-3</v>
      </c>
    </row>
    <row r="602" spans="12:39" x14ac:dyDescent="0.25">
      <c r="L602">
        <f xml:space="preserve"> L601+$K$5</f>
        <v>0.59700000000000042</v>
      </c>
      <c r="M602" s="36">
        <f t="shared" si="252"/>
        <v>6478255.0890909098</v>
      </c>
      <c r="N602">
        <f t="shared" si="251"/>
        <v>64.782550890909107</v>
      </c>
      <c r="O602">
        <f t="shared" si="253"/>
        <v>3.4813431160560071E-2</v>
      </c>
      <c r="P602">
        <f t="shared" si="254"/>
        <v>6.5779288926469406E-2</v>
      </c>
      <c r="Q602">
        <f t="shared" si="255"/>
        <v>0.38747947352317358</v>
      </c>
      <c r="R602">
        <f t="shared" si="256"/>
        <v>0.17861330443029391</v>
      </c>
      <c r="S602">
        <f t="shared" si="257"/>
        <v>1.9922024335615778E-2</v>
      </c>
      <c r="T602">
        <f t="shared" si="258"/>
        <v>1.1331968032834728E-2</v>
      </c>
      <c r="U602">
        <f t="shared" si="259"/>
        <v>2.6057242037328711E-2</v>
      </c>
      <c r="V602">
        <f t="shared" si="260"/>
        <v>535.54934249458972</v>
      </c>
      <c r="W602">
        <f t="shared" si="261"/>
        <v>3.115073279717457</v>
      </c>
      <c r="X602">
        <f t="shared" si="262"/>
        <v>5.8858692884543231</v>
      </c>
      <c r="Y602">
        <f t="shared" si="263"/>
        <v>34.671301109166727</v>
      </c>
      <c r="Z602">
        <f t="shared" si="264"/>
        <v>15.982151528436047</v>
      </c>
      <c r="AA602">
        <f t="shared" si="265"/>
        <v>1.7826041161970676</v>
      </c>
      <c r="AB602">
        <f t="shared" si="266"/>
        <v>1.0139739074523317</v>
      </c>
      <c r="AC602">
        <f t="shared" si="267"/>
        <v>2.3315776614851571</v>
      </c>
      <c r="AD602">
        <f t="shared" si="268"/>
        <v>3453.38</v>
      </c>
      <c r="AE602">
        <f t="shared" si="269"/>
        <v>23.739152918727616</v>
      </c>
      <c r="AF602">
        <f t="shared" si="270"/>
        <v>84.567524502938724</v>
      </c>
      <c r="AG602">
        <f t="shared" si="271"/>
        <v>327.52621768398859</v>
      </c>
      <c r="AH602">
        <f t="shared" si="272"/>
        <v>1.358196733736969E-5</v>
      </c>
      <c r="AI602">
        <f t="shared" si="273"/>
        <v>1.4394885222765568E-2</v>
      </c>
      <c r="AJ602">
        <f t="shared" si="274"/>
        <v>4061.1225201962516</v>
      </c>
      <c r="AK602">
        <f t="shared" si="275"/>
        <v>6.9827869327501055</v>
      </c>
      <c r="AL602">
        <f t="shared" si="276"/>
        <v>1.079150048991168E-2</v>
      </c>
      <c r="AM602">
        <f t="shared" si="277"/>
        <v>-9.4417342871207718E-3</v>
      </c>
    </row>
    <row r="603" spans="12:39" x14ac:dyDescent="0.25">
      <c r="L603">
        <f xml:space="preserve"> L602+$K$5</f>
        <v>0.59800000000000042</v>
      </c>
      <c r="M603" s="36">
        <f t="shared" si="252"/>
        <v>6478182.2418181822</v>
      </c>
      <c r="N603">
        <f t="shared" si="251"/>
        <v>64.781822418181832</v>
      </c>
      <c r="O603">
        <f t="shared" si="253"/>
        <v>3.4800710042316475E-2</v>
      </c>
      <c r="P603">
        <f t="shared" si="254"/>
        <v>6.5777470347917547E-2</v>
      </c>
      <c r="Q603">
        <f t="shared" si="255"/>
        <v>0.38744857555103079</v>
      </c>
      <c r="R603">
        <f t="shared" si="256"/>
        <v>0.17861330443029391</v>
      </c>
      <c r="S603">
        <f t="shared" si="257"/>
        <v>1.993656403241123E-2</v>
      </c>
      <c r="T603">
        <f t="shared" si="258"/>
        <v>1.1333786611386587E-2</v>
      </c>
      <c r="U603">
        <f t="shared" si="259"/>
        <v>2.6057242037328711E-2</v>
      </c>
      <c r="V603">
        <f t="shared" si="260"/>
        <v>535.5486636966931</v>
      </c>
      <c r="W603">
        <f t="shared" si="261"/>
        <v>3.1140250651832915</v>
      </c>
      <c r="X603">
        <f t="shared" si="262"/>
        <v>5.8858767863844275</v>
      </c>
      <c r="Y603">
        <f t="shared" si="263"/>
        <v>34.669539048725717</v>
      </c>
      <c r="Z603">
        <f t="shared" si="264"/>
        <v>15.98261375399586</v>
      </c>
      <c r="AA603">
        <f t="shared" si="265"/>
        <v>1.7839567076381342</v>
      </c>
      <c r="AB603">
        <f t="shared" si="266"/>
        <v>1.0141659623720525</v>
      </c>
      <c r="AC603">
        <f t="shared" si="267"/>
        <v>2.3316450938823476</v>
      </c>
      <c r="AD603">
        <f t="shared" si="268"/>
        <v>3453.38</v>
      </c>
      <c r="AE603">
        <f t="shared" si="269"/>
        <v>23.739269130736748</v>
      </c>
      <c r="AF603">
        <f t="shared" si="270"/>
        <v>84.570512509834089</v>
      </c>
      <c r="AG603">
        <f t="shared" si="271"/>
        <v>327.56688519283483</v>
      </c>
      <c r="AH603">
        <f t="shared" si="272"/>
        <v>1.358219426961312E-5</v>
      </c>
      <c r="AI603">
        <f t="shared" si="273"/>
        <v>1.4394722606942547E-2</v>
      </c>
      <c r="AJ603">
        <f t="shared" si="274"/>
        <v>4061.1649429762342</v>
      </c>
      <c r="AK603">
        <f t="shared" si="275"/>
        <v>6.982598584456567</v>
      </c>
      <c r="AL603">
        <f t="shared" si="276"/>
        <v>1.0773207766294869E-2</v>
      </c>
      <c r="AM603">
        <f t="shared" si="277"/>
        <v>-9.4286751014917795E-3</v>
      </c>
    </row>
    <row r="604" spans="12:39" x14ac:dyDescent="0.25">
      <c r="L604">
        <f xml:space="preserve"> L603+$K$5</f>
        <v>0.59900000000000042</v>
      </c>
      <c r="M604" s="36">
        <f t="shared" si="252"/>
        <v>6478109.2727272734</v>
      </c>
      <c r="N604">
        <f t="shared" si="251"/>
        <v>64.781092727272735</v>
      </c>
      <c r="O604">
        <f t="shared" si="253"/>
        <v>3.4788006519086624E-2</v>
      </c>
      <c r="P604">
        <f t="shared" si="254"/>
        <v>6.5775658820660873E-2</v>
      </c>
      <c r="Q604">
        <f t="shared" si="255"/>
        <v>0.3874177339228011</v>
      </c>
      <c r="R604">
        <f t="shared" si="256"/>
        <v>0.17861330443029391</v>
      </c>
      <c r="S604">
        <f t="shared" si="257"/>
        <v>1.9951079082897748E-2</v>
      </c>
      <c r="T604">
        <f t="shared" si="258"/>
        <v>1.1335598138643255E-2</v>
      </c>
      <c r="U604">
        <f t="shared" si="259"/>
        <v>2.6057242037328711E-2</v>
      </c>
      <c r="V604">
        <f t="shared" si="260"/>
        <v>535.54793428213327</v>
      </c>
      <c r="W604">
        <f t="shared" si="261"/>
        <v>3.1129780960177311</v>
      </c>
      <c r="X604">
        <f t="shared" si="262"/>
        <v>5.8858844081080379</v>
      </c>
      <c r="Y604">
        <f t="shared" si="263"/>
        <v>34.667778938376777</v>
      </c>
      <c r="Z604">
        <f t="shared" si="264"/>
        <v>15.983074627854538</v>
      </c>
      <c r="AA604">
        <f t="shared" si="265"/>
        <v>1.7853070178914312</v>
      </c>
      <c r="AB604">
        <f t="shared" si="266"/>
        <v>1.0143573099394227</v>
      </c>
      <c r="AC604">
        <f t="shared" si="267"/>
        <v>2.3317123290848012</v>
      </c>
      <c r="AD604">
        <f t="shared" si="268"/>
        <v>3453.38</v>
      </c>
      <c r="AE604">
        <f t="shared" si="269"/>
        <v>23.739394009416014</v>
      </c>
      <c r="AF604">
        <f t="shared" si="270"/>
        <v>84.57372345281982</v>
      </c>
      <c r="AG604">
        <f t="shared" si="271"/>
        <v>327.60770131879639</v>
      </c>
      <c r="AH604">
        <f t="shared" si="272"/>
        <v>1.3582438128628214E-5</v>
      </c>
      <c r="AI604">
        <f t="shared" si="273"/>
        <v>1.4394547866756174E-2</v>
      </c>
      <c r="AJ604">
        <f t="shared" si="274"/>
        <v>4061.2105297557587</v>
      </c>
      <c r="AK604">
        <f t="shared" si="275"/>
        <v>6.982396196520904</v>
      </c>
      <c r="AL604">
        <f t="shared" si="276"/>
        <v>1.0754959747714895E-2</v>
      </c>
      <c r="AM604">
        <f t="shared" si="277"/>
        <v>-9.415641082250641E-3</v>
      </c>
    </row>
    <row r="605" spans="12:39" x14ac:dyDescent="0.25">
      <c r="L605">
        <f xml:space="preserve"> L604+$K$5</f>
        <v>0.60000000000000042</v>
      </c>
      <c r="M605" s="36">
        <f t="shared" si="252"/>
        <v>6478036.1818181826</v>
      </c>
      <c r="N605">
        <f t="shared" si="251"/>
        <v>64.780361818181831</v>
      </c>
      <c r="O605">
        <f t="shared" si="253"/>
        <v>3.4775320556963127E-2</v>
      </c>
      <c r="P605">
        <f t="shared" si="254"/>
        <v>6.5773854318374417E-2</v>
      </c>
      <c r="Q605">
        <f t="shared" si="255"/>
        <v>0.38738694849169475</v>
      </c>
      <c r="R605">
        <f t="shared" si="256"/>
        <v>0.17861330443029391</v>
      </c>
      <c r="S605">
        <f t="shared" si="257"/>
        <v>1.9965569547307702E-2</v>
      </c>
      <c r="T605">
        <f t="shared" si="258"/>
        <v>1.1337402640929712E-2</v>
      </c>
      <c r="U605">
        <f t="shared" si="259"/>
        <v>2.6057242037328711E-2</v>
      </c>
      <c r="V605">
        <f t="shared" si="260"/>
        <v>535.54715450949209</v>
      </c>
      <c r="W605">
        <f t="shared" si="261"/>
        <v>3.1119323700789838</v>
      </c>
      <c r="X605">
        <f t="shared" si="262"/>
        <v>5.8858921522500385</v>
      </c>
      <c r="Y605">
        <f t="shared" si="263"/>
        <v>34.666020771332349</v>
      </c>
      <c r="Z605">
        <f t="shared" si="264"/>
        <v>15.983534152415116</v>
      </c>
      <c r="AA605">
        <f t="shared" si="265"/>
        <v>1.7866550520952518</v>
      </c>
      <c r="AB605">
        <f t="shared" si="266"/>
        <v>1.0145479525670025</v>
      </c>
      <c r="AC605">
        <f t="shared" si="267"/>
        <v>2.3317793674430871</v>
      </c>
      <c r="AD605">
        <f t="shared" si="268"/>
        <v>3453.38</v>
      </c>
      <c r="AE605">
        <f t="shared" si="269"/>
        <v>23.739527510702207</v>
      </c>
      <c r="AF605">
        <f t="shared" si="270"/>
        <v>84.577156220729805</v>
      </c>
      <c r="AG605">
        <f t="shared" si="271"/>
        <v>327.6486652279188</v>
      </c>
      <c r="AH605">
        <f t="shared" si="272"/>
        <v>1.3582698829012581E-5</v>
      </c>
      <c r="AI605">
        <f t="shared" si="273"/>
        <v>1.4394361064494522E-2</v>
      </c>
      <c r="AJ605">
        <f t="shared" si="274"/>
        <v>4061.2592645060604</v>
      </c>
      <c r="AK605">
        <f t="shared" si="275"/>
        <v>6.9821798417942622</v>
      </c>
      <c r="AL605">
        <f t="shared" si="276"/>
        <v>1.0736756384288271E-2</v>
      </c>
      <c r="AM605">
        <f t="shared" si="277"/>
        <v>-9.4026322162469277E-3</v>
      </c>
    </row>
    <row r="606" spans="12:39" x14ac:dyDescent="0.25">
      <c r="L606">
        <f xml:space="preserve"> L605+$K$5</f>
        <v>0.60100000000000042</v>
      </c>
      <c r="M606" s="36">
        <f t="shared" si="252"/>
        <v>6477962.9690909097</v>
      </c>
      <c r="N606">
        <f t="shared" si="251"/>
        <v>64.779629690909104</v>
      </c>
      <c r="O606">
        <f t="shared" si="253"/>
        <v>3.4762652122056308E-2</v>
      </c>
      <c r="P606">
        <f t="shared" si="254"/>
        <v>6.5772056814782681E-2</v>
      </c>
      <c r="Q606">
        <f t="shared" si="255"/>
        <v>0.3873562191111059</v>
      </c>
      <c r="R606">
        <f t="shared" si="256"/>
        <v>0.17861330443029391</v>
      </c>
      <c r="S606">
        <f t="shared" si="257"/>
        <v>1.9980035485806256E-2</v>
      </c>
      <c r="T606">
        <f t="shared" si="258"/>
        <v>1.1339200144521446E-2</v>
      </c>
      <c r="U606">
        <f t="shared" si="259"/>
        <v>2.6057242037328711E-2</v>
      </c>
      <c r="V606">
        <f t="shared" si="260"/>
        <v>535.54632463652467</v>
      </c>
      <c r="W606">
        <f t="shared" si="261"/>
        <v>3.1108878852246793</v>
      </c>
      <c r="X606">
        <f t="shared" si="262"/>
        <v>5.8859000174384146</v>
      </c>
      <c r="Y606">
        <f t="shared" si="263"/>
        <v>34.664264540811892</v>
      </c>
      <c r="Z606">
        <f t="shared" si="264"/>
        <v>15.983992330078896</v>
      </c>
      <c r="AA606">
        <f t="shared" si="265"/>
        <v>1.7880008153841973</v>
      </c>
      <c r="AB606">
        <f t="shared" si="266"/>
        <v>1.014737892663498</v>
      </c>
      <c r="AC606">
        <f t="shared" si="267"/>
        <v>2.3318462093075234</v>
      </c>
      <c r="AD606">
        <f t="shared" si="268"/>
        <v>3453.38</v>
      </c>
      <c r="AE606">
        <f t="shared" si="269"/>
        <v>23.73966959068645</v>
      </c>
      <c r="AF606">
        <f t="shared" si="270"/>
        <v>84.58080970771762</v>
      </c>
      <c r="AG606">
        <f t="shared" si="271"/>
        <v>327.68977609020885</v>
      </c>
      <c r="AH606">
        <f t="shared" si="272"/>
        <v>1.3582976285704975E-5</v>
      </c>
      <c r="AI606">
        <f t="shared" si="273"/>
        <v>1.4394162262268658E-2</v>
      </c>
      <c r="AJ606">
        <f t="shared" si="274"/>
        <v>4061.3111312582237</v>
      </c>
      <c r="AK606">
        <f t="shared" si="275"/>
        <v>6.9819495929665427</v>
      </c>
      <c r="AL606">
        <f t="shared" si="276"/>
        <v>1.0718597625134101E-2</v>
      </c>
      <c r="AM606">
        <f t="shared" si="277"/>
        <v>-9.3896484896269939E-3</v>
      </c>
    </row>
    <row r="607" spans="12:39" x14ac:dyDescent="0.25">
      <c r="L607">
        <f xml:space="preserve"> L606+$K$5</f>
        <v>0.60200000000000042</v>
      </c>
      <c r="M607" s="36">
        <f t="shared" si="252"/>
        <v>6477889.6345454548</v>
      </c>
      <c r="N607">
        <f t="shared" si="251"/>
        <v>64.778896345454555</v>
      </c>
      <c r="O607">
        <f t="shared" si="253"/>
        <v>3.4750001180495149E-2</v>
      </c>
      <c r="P607">
        <f t="shared" si="254"/>
        <v>6.5770266283660075E-2</v>
      </c>
      <c r="Q607">
        <f t="shared" si="255"/>
        <v>0.38732554563461574</v>
      </c>
      <c r="R607">
        <f t="shared" si="256"/>
        <v>0.17861330443029391</v>
      </c>
      <c r="S607">
        <f t="shared" si="257"/>
        <v>1.9994476958490024E-2</v>
      </c>
      <c r="T607">
        <f t="shared" si="258"/>
        <v>1.1340990675644057E-2</v>
      </c>
      <c r="U607">
        <f t="shared" si="259"/>
        <v>2.6057242037328711E-2</v>
      </c>
      <c r="V607">
        <f t="shared" si="260"/>
        <v>535.54544492015896</v>
      </c>
      <c r="W607">
        <f t="shared" si="261"/>
        <v>3.1098446393119472</v>
      </c>
      <c r="X607">
        <f t="shared" si="262"/>
        <v>5.88590800230428</v>
      </c>
      <c r="Y607">
        <f t="shared" si="263"/>
        <v>34.662510240042003</v>
      </c>
      <c r="Z607">
        <f t="shared" si="264"/>
        <v>15.984449163245399</v>
      </c>
      <c r="AA607">
        <f t="shared" si="265"/>
        <v>1.7893443128890405</v>
      </c>
      <c r="AB607">
        <f t="shared" si="266"/>
        <v>1.0149271326337235</v>
      </c>
      <c r="AC607">
        <f t="shared" si="267"/>
        <v>2.3319128550281669</v>
      </c>
      <c r="AD607">
        <f t="shared" si="268"/>
        <v>3453.38</v>
      </c>
      <c r="AE607">
        <f t="shared" si="269"/>
        <v>23.739820205614066</v>
      </c>
      <c r="AF607">
        <f t="shared" si="270"/>
        <v>84.584682813227204</v>
      </c>
      <c r="AG607">
        <f t="shared" si="271"/>
        <v>327.73103307961486</v>
      </c>
      <c r="AH607">
        <f t="shared" si="272"/>
        <v>1.3583270413984257E-5</v>
      </c>
      <c r="AI607">
        <f t="shared" si="273"/>
        <v>1.4393951522012258E-2</v>
      </c>
      <c r="AJ607">
        <f t="shared" si="274"/>
        <v>4061.3661141030602</v>
      </c>
      <c r="AK607">
        <f t="shared" si="275"/>
        <v>6.9817055225650018</v>
      </c>
      <c r="AL607">
        <f t="shared" si="276"/>
        <v>1.0700483418387693E-2</v>
      </c>
      <c r="AM607">
        <f t="shared" si="277"/>
        <v>-9.376689887842871E-3</v>
      </c>
    </row>
    <row r="608" spans="12:39" x14ac:dyDescent="0.25">
      <c r="L608">
        <f xml:space="preserve"> L607+$K$5</f>
        <v>0.60300000000000042</v>
      </c>
      <c r="M608" s="36">
        <f t="shared" si="252"/>
        <v>6477816.1781818187</v>
      </c>
      <c r="N608">
        <f t="shared" si="251"/>
        <v>64.778161781818199</v>
      </c>
      <c r="O608">
        <f t="shared" si="253"/>
        <v>3.4737367698428251E-2</v>
      </c>
      <c r="P608">
        <f t="shared" si="254"/>
        <v>6.576848269883126E-2</v>
      </c>
      <c r="Q608">
        <f t="shared" si="255"/>
        <v>0.38729492791599551</v>
      </c>
      <c r="R608">
        <f t="shared" si="256"/>
        <v>0.17861330443029391</v>
      </c>
      <c r="S608">
        <f t="shared" si="257"/>
        <v>2.0008894025385731E-2</v>
      </c>
      <c r="T608">
        <f t="shared" si="258"/>
        <v>1.1342774260472867E-2</v>
      </c>
      <c r="U608">
        <f t="shared" si="259"/>
        <v>2.6057242037328711E-2</v>
      </c>
      <c r="V608">
        <f t="shared" si="260"/>
        <v>535.54451561649535</v>
      </c>
      <c r="W608">
        <f t="shared" si="261"/>
        <v>3.1088026301974918</v>
      </c>
      <c r="X608">
        <f t="shared" si="262"/>
        <v>5.88591610548188</v>
      </c>
      <c r="Y608">
        <f t="shared" si="263"/>
        <v>34.660757862256588</v>
      </c>
      <c r="Z608">
        <f t="shared" si="264"/>
        <v>15.984904654312286</v>
      </c>
      <c r="AA608">
        <f t="shared" si="265"/>
        <v>1.7906855497365897</v>
      </c>
      <c r="AB608">
        <f t="shared" si="266"/>
        <v>1.0151156748785535</v>
      </c>
      <c r="AC608">
        <f t="shared" si="267"/>
        <v>2.3319793049548032</v>
      </c>
      <c r="AD608">
        <f t="shared" si="268"/>
        <v>3453.38</v>
      </c>
      <c r="AE608">
        <f t="shared" si="269"/>
        <v>23.739979311884326</v>
      </c>
      <c r="AF608">
        <f t="shared" si="270"/>
        <v>84.588774441962812</v>
      </c>
      <c r="AG608">
        <f t="shared" si="271"/>
        <v>327.77243537400267</v>
      </c>
      <c r="AH608">
        <f t="shared" si="272"/>
        <v>1.3583581129468426E-5</v>
      </c>
      <c r="AI608">
        <f t="shared" si="273"/>
        <v>1.4393728905481006E-2</v>
      </c>
      <c r="AJ608">
        <f t="shared" si="274"/>
        <v>4061.4241971909332</v>
      </c>
      <c r="AK608">
        <f t="shared" si="275"/>
        <v>6.9814477029529929</v>
      </c>
      <c r="AL608">
        <f t="shared" si="276"/>
        <v>1.0682413711214598E-2</v>
      </c>
      <c r="AM608">
        <f t="shared" si="277"/>
        <v>-9.3637563956625817E-3</v>
      </c>
    </row>
    <row r="609" spans="12:39" x14ac:dyDescent="0.25">
      <c r="L609">
        <f xml:space="preserve"> L608+$K$5</f>
        <v>0.60400000000000043</v>
      </c>
      <c r="M609" s="36">
        <f t="shared" si="252"/>
        <v>6477742.6000000006</v>
      </c>
      <c r="N609">
        <f t="shared" si="251"/>
        <v>64.777426000000006</v>
      </c>
      <c r="O609">
        <f t="shared" si="253"/>
        <v>3.4724751642024723E-2</v>
      </c>
      <c r="P609">
        <f t="shared" si="254"/>
        <v>6.576670603417159E-2</v>
      </c>
      <c r="Q609">
        <f t="shared" si="255"/>
        <v>0.38726436580920948</v>
      </c>
      <c r="R609">
        <f t="shared" si="256"/>
        <v>0.17861330443029391</v>
      </c>
      <c r="S609">
        <f t="shared" si="257"/>
        <v>2.0023286746448928E-2</v>
      </c>
      <c r="T609">
        <f t="shared" si="258"/>
        <v>1.1344550925132537E-2</v>
      </c>
      <c r="U609">
        <f t="shared" si="259"/>
        <v>2.6057242037328711E-2</v>
      </c>
      <c r="V609">
        <f t="shared" si="260"/>
        <v>535.54353698080581</v>
      </c>
      <c r="W609">
        <f t="shared" si="261"/>
        <v>3.1077618557376718</v>
      </c>
      <c r="X609">
        <f t="shared" si="262"/>
        <v>5.8859243256086158</v>
      </c>
      <c r="Y609">
        <f t="shared" si="263"/>
        <v>34.659007400697028</v>
      </c>
      <c r="Z609">
        <f t="shared" si="264"/>
        <v>15.985358805675304</v>
      </c>
      <c r="AA609">
        <f t="shared" si="265"/>
        <v>1.7920245310495557</v>
      </c>
      <c r="AB609">
        <f t="shared" si="266"/>
        <v>1.0153035217948847</v>
      </c>
      <c r="AC609">
        <f t="shared" si="267"/>
        <v>2.3320455594369398</v>
      </c>
      <c r="AD609">
        <f t="shared" si="268"/>
        <v>3453.38</v>
      </c>
      <c r="AE609">
        <f t="shared" si="269"/>
        <v>23.740146866050551</v>
      </c>
      <c r="AF609">
        <f t="shared" si="270"/>
        <v>84.593083503866723</v>
      </c>
      <c r="AG609">
        <f t="shared" si="271"/>
        <v>327.81398215514383</v>
      </c>
      <c r="AH609">
        <f t="shared" si="272"/>
        <v>1.3583908348113654E-5</v>
      </c>
      <c r="AI609">
        <f t="shared" si="273"/>
        <v>1.439349447425216E-2</v>
      </c>
      <c r="AJ609">
        <f t="shared" si="274"/>
        <v>4061.4853647317464</v>
      </c>
      <c r="AK609">
        <f t="shared" si="275"/>
        <v>6.9811762063282634</v>
      </c>
      <c r="AL609">
        <f t="shared" si="276"/>
        <v>1.0664388449823732E-2</v>
      </c>
      <c r="AM609">
        <f t="shared" si="277"/>
        <v>-9.3508479971785591E-3</v>
      </c>
    </row>
    <row r="610" spans="12:39" x14ac:dyDescent="0.25">
      <c r="L610">
        <f xml:space="preserve"> L609+$K$5</f>
        <v>0.60500000000000043</v>
      </c>
      <c r="M610" s="36">
        <f t="shared" si="252"/>
        <v>6477668.9000000004</v>
      </c>
      <c r="N610">
        <f t="shared" si="251"/>
        <v>64.776689000000005</v>
      </c>
      <c r="O610">
        <f t="shared" si="253"/>
        <v>3.4712152977475111E-2</v>
      </c>
      <c r="P610">
        <f t="shared" si="254"/>
        <v>6.5764936263607437E-2</v>
      </c>
      <c r="Q610">
        <f t="shared" si="255"/>
        <v>0.38723385916841779</v>
      </c>
      <c r="R610">
        <f t="shared" si="256"/>
        <v>0.17861330443029391</v>
      </c>
      <c r="S610">
        <f t="shared" si="257"/>
        <v>2.0037655181562683E-2</v>
      </c>
      <c r="T610">
        <f t="shared" si="258"/>
        <v>1.1346320695696684E-2</v>
      </c>
      <c r="U610">
        <f t="shared" si="259"/>
        <v>2.6057242037328711E-2</v>
      </c>
      <c r="V610">
        <f t="shared" si="260"/>
        <v>535.54250926753377</v>
      </c>
      <c r="W610">
        <f t="shared" si="261"/>
        <v>3.106722313788572</v>
      </c>
      <c r="X610">
        <f t="shared" si="262"/>
        <v>5.8859326613250538</v>
      </c>
      <c r="Y610">
        <f t="shared" si="263"/>
        <v>34.657258848612351</v>
      </c>
      <c r="Z610">
        <f t="shared" si="264"/>
        <v>15.985811619728224</v>
      </c>
      <c r="AA610">
        <f t="shared" si="265"/>
        <v>1.793361261946421</v>
      </c>
      <c r="AB610">
        <f t="shared" si="266"/>
        <v>1.0154906757755928</v>
      </c>
      <c r="AC610">
        <f t="shared" si="267"/>
        <v>2.3321116188237947</v>
      </c>
      <c r="AD610">
        <f t="shared" si="268"/>
        <v>3453.38</v>
      </c>
      <c r="AE610">
        <f t="shared" si="269"/>
        <v>23.740322824819671</v>
      </c>
      <c r="AF610">
        <f t="shared" si="270"/>
        <v>84.597608914085242</v>
      </c>
      <c r="AG610">
        <f t="shared" si="271"/>
        <v>327.8556726086876</v>
      </c>
      <c r="AH610">
        <f t="shared" si="272"/>
        <v>1.3584251986213207E-5</v>
      </c>
      <c r="AI610">
        <f t="shared" si="273"/>
        <v>1.4393248289724004E-2</v>
      </c>
      <c r="AJ610">
        <f t="shared" si="274"/>
        <v>4061.5496009947124</v>
      </c>
      <c r="AK610">
        <f t="shared" si="275"/>
        <v>6.9808911047219713</v>
      </c>
      <c r="AL610">
        <f t="shared" si="276"/>
        <v>1.0646407579481317E-2</v>
      </c>
      <c r="AM610">
        <f t="shared" si="277"/>
        <v>-9.3379646758182128E-3</v>
      </c>
    </row>
    <row r="611" spans="12:39" x14ac:dyDescent="0.25">
      <c r="L611">
        <f xml:space="preserve"> L610+$K$5</f>
        <v>0.60600000000000043</v>
      </c>
      <c r="M611" s="36">
        <f t="shared" si="252"/>
        <v>6477595.0781818181</v>
      </c>
      <c r="N611">
        <f t="shared" si="251"/>
        <v>64.775950781818182</v>
      </c>
      <c r="O611">
        <f t="shared" si="253"/>
        <v>3.4699571670992295E-2</v>
      </c>
      <c r="P611">
        <f t="shared" si="254"/>
        <v>6.5763173361116617E-2</v>
      </c>
      <c r="Q611">
        <f t="shared" si="255"/>
        <v>0.38720340784797969</v>
      </c>
      <c r="R611">
        <f t="shared" si="256"/>
        <v>0.17861330443029391</v>
      </c>
      <c r="S611">
        <f t="shared" si="257"/>
        <v>2.0051999390536326E-2</v>
      </c>
      <c r="T611">
        <f t="shared" si="258"/>
        <v>1.1348083598187512E-2</v>
      </c>
      <c r="U611">
        <f t="shared" si="259"/>
        <v>2.6057242037328711E-2</v>
      </c>
      <c r="V611">
        <f t="shared" si="260"/>
        <v>535.54143273029376</v>
      </c>
      <c r="W611">
        <f t="shared" si="261"/>
        <v>3.1056840022060785</v>
      </c>
      <c r="X611">
        <f t="shared" si="262"/>
        <v>5.8859411112749402</v>
      </c>
      <c r="Y611">
        <f t="shared" si="263"/>
        <v>34.655512199259306</v>
      </c>
      <c r="Z611">
        <f t="shared" si="264"/>
        <v>15.986263098862764</v>
      </c>
      <c r="AA611">
        <f t="shared" si="265"/>
        <v>1.7946957475413079</v>
      </c>
      <c r="AB611">
        <f t="shared" si="266"/>
        <v>1.015677139209491</v>
      </c>
      <c r="AC611">
        <f t="shared" si="267"/>
        <v>2.3321774834642879</v>
      </c>
      <c r="AD611">
        <f t="shared" si="268"/>
        <v>3453.38</v>
      </c>
      <c r="AE611">
        <f t="shared" si="269"/>
        <v>23.740507145052252</v>
      </c>
      <c r="AF611">
        <f t="shared" si="270"/>
        <v>84.60234959294516</v>
      </c>
      <c r="AG611">
        <f t="shared" si="271"/>
        <v>327.89750592414595</v>
      </c>
      <c r="AH611">
        <f t="shared" si="272"/>
        <v>1.358461196039639E-5</v>
      </c>
      <c r="AI611">
        <f t="shared" si="273"/>
        <v>1.4392990413115484E-2</v>
      </c>
      <c r="AJ611">
        <f t="shared" si="274"/>
        <v>4061.6168903083308</v>
      </c>
      <c r="AK611">
        <f t="shared" si="275"/>
        <v>6.9805924699970925</v>
      </c>
      <c r="AL611">
        <f t="shared" si="276"/>
        <v>1.062847104452392E-2</v>
      </c>
      <c r="AM611">
        <f t="shared" si="277"/>
        <v>-9.3251064143519188E-3</v>
      </c>
    </row>
    <row r="612" spans="12:39" x14ac:dyDescent="0.25">
      <c r="L612">
        <f xml:space="preserve"> L611+$K$5</f>
        <v>0.60700000000000043</v>
      </c>
      <c r="M612" s="36">
        <f t="shared" si="252"/>
        <v>6477521.1345454548</v>
      </c>
      <c r="N612">
        <f t="shared" si="251"/>
        <v>64.775211345454551</v>
      </c>
      <c r="O612">
        <f t="shared" si="253"/>
        <v>3.468700768881236E-2</v>
      </c>
      <c r="P612">
        <f t="shared" si="254"/>
        <v>6.5761417300728695E-2</v>
      </c>
      <c r="Q612">
        <f t="shared" si="255"/>
        <v>0.38717301170245605</v>
      </c>
      <c r="R612">
        <f t="shared" si="256"/>
        <v>0.17861330443029391</v>
      </c>
      <c r="S612">
        <f t="shared" si="257"/>
        <v>2.0066319433104187E-2</v>
      </c>
      <c r="T612">
        <f t="shared" si="258"/>
        <v>1.1349839658575438E-2</v>
      </c>
      <c r="U612">
        <f t="shared" si="259"/>
        <v>2.6057242037328711E-2</v>
      </c>
      <c r="V612">
        <f t="shared" si="260"/>
        <v>535.54030762187062</v>
      </c>
      <c r="W612">
        <f t="shared" si="261"/>
        <v>3.1046469188459564</v>
      </c>
      <c r="X612">
        <f t="shared" si="262"/>
        <v>5.8859496741052242</v>
      </c>
      <c r="Y612">
        <f t="shared" si="263"/>
        <v>34.653767445902623</v>
      </c>
      <c r="Z612">
        <f t="shared" si="264"/>
        <v>15.986713245468575</v>
      </c>
      <c r="AA612">
        <f t="shared" si="265"/>
        <v>1.796027992943853</v>
      </c>
      <c r="AB612">
        <f t="shared" si="266"/>
        <v>1.015862914481291</v>
      </c>
      <c r="AC612">
        <f t="shared" si="267"/>
        <v>2.3322431537070356</v>
      </c>
      <c r="AD612">
        <f t="shared" si="268"/>
        <v>3453.38</v>
      </c>
      <c r="AE612">
        <f t="shared" si="269"/>
        <v>23.740699783762285</v>
      </c>
      <c r="AF612">
        <f t="shared" si="270"/>
        <v>84.607304465925878</v>
      </c>
      <c r="AG612">
        <f t="shared" si="271"/>
        <v>327.93948129487393</v>
      </c>
      <c r="AH612">
        <f t="shared" si="272"/>
        <v>1.3584988187627847E-5</v>
      </c>
      <c r="AI612">
        <f t="shared" si="273"/>
        <v>1.4392720905465589E-2</v>
      </c>
      <c r="AJ612">
        <f t="shared" si="274"/>
        <v>4061.6872170601996</v>
      </c>
      <c r="AK612">
        <f t="shared" si="275"/>
        <v>6.9802803738472106</v>
      </c>
      <c r="AL612">
        <f t="shared" si="276"/>
        <v>1.0610578788372018E-2</v>
      </c>
      <c r="AM612">
        <f t="shared" si="277"/>
        <v>-9.3122731949036516E-3</v>
      </c>
    </row>
    <row r="613" spans="12:39" x14ac:dyDescent="0.25">
      <c r="L613">
        <f xml:space="preserve"> L612+$K$5</f>
        <v>0.60800000000000043</v>
      </c>
      <c r="M613" s="36">
        <f t="shared" si="252"/>
        <v>6477447.0690909093</v>
      </c>
      <c r="N613">
        <f t="shared" si="251"/>
        <v>64.774470690909098</v>
      </c>
      <c r="O613">
        <f t="shared" si="253"/>
        <v>3.4674460997195483E-2</v>
      </c>
      <c r="P613">
        <f t="shared" si="254"/>
        <v>6.5759668056525403E-2</v>
      </c>
      <c r="Q613">
        <f t="shared" si="255"/>
        <v>0.38714267058661239</v>
      </c>
      <c r="R613">
        <f t="shared" si="256"/>
        <v>0.17861330443029391</v>
      </c>
      <c r="S613">
        <f t="shared" si="257"/>
        <v>2.0080615368924366E-2</v>
      </c>
      <c r="T613">
        <f t="shared" si="258"/>
        <v>1.1351588902778736E-2</v>
      </c>
      <c r="U613">
        <f t="shared" si="259"/>
        <v>2.6057242037328711E-2</v>
      </c>
      <c r="V613">
        <f t="shared" si="260"/>
        <v>535.53913419421974</v>
      </c>
      <c r="W613">
        <f t="shared" si="261"/>
        <v>3.1036110615639139</v>
      </c>
      <c r="X613">
        <f t="shared" si="262"/>
        <v>5.8859583484660556</v>
      </c>
      <c r="Y613">
        <f t="shared" si="263"/>
        <v>34.652024581815034</v>
      </c>
      <c r="Z613">
        <f t="shared" si="264"/>
        <v>15.987162061933113</v>
      </c>
      <c r="AA613">
        <f t="shared" si="265"/>
        <v>1.7973580032590764</v>
      </c>
      <c r="AB613">
        <f t="shared" si="266"/>
        <v>1.0160480039715623</v>
      </c>
      <c r="AC613">
        <f t="shared" si="267"/>
        <v>2.3323086299003348</v>
      </c>
      <c r="AD613">
        <f t="shared" si="268"/>
        <v>3453.38</v>
      </c>
      <c r="AE613">
        <f t="shared" si="269"/>
        <v>23.740900698117002</v>
      </c>
      <c r="AF613">
        <f t="shared" si="270"/>
        <v>84.612472463630752</v>
      </c>
      <c r="AG613">
        <f t="shared" si="271"/>
        <v>327.98159791804807</v>
      </c>
      <c r="AH613">
        <f t="shared" si="272"/>
        <v>1.3585380585206162E-5</v>
      </c>
      <c r="AI613">
        <f t="shared" si="273"/>
        <v>1.4392439827633063E-2</v>
      </c>
      <c r="AJ613">
        <f t="shared" si="274"/>
        <v>4061.7605656969426</v>
      </c>
      <c r="AK613">
        <f t="shared" si="275"/>
        <v>6.9799548877952455</v>
      </c>
      <c r="AL613">
        <f t="shared" si="276"/>
        <v>1.059273075354287E-2</v>
      </c>
      <c r="AM613">
        <f t="shared" si="277"/>
        <v>-9.2994649989592941E-3</v>
      </c>
    </row>
    <row r="614" spans="12:39" x14ac:dyDescent="0.25">
      <c r="L614">
        <f xml:space="preserve"> L613+$K$5</f>
        <v>0.60900000000000043</v>
      </c>
      <c r="M614" s="36">
        <f t="shared" si="252"/>
        <v>6477372.8818181818</v>
      </c>
      <c r="N614">
        <f t="shared" si="251"/>
        <v>64.773728818181823</v>
      </c>
      <c r="O614">
        <f t="shared" si="253"/>
        <v>3.4661931562426779E-2</v>
      </c>
      <c r="P614">
        <f t="shared" si="254"/>
        <v>6.575792560264096E-2</v>
      </c>
      <c r="Q614">
        <f t="shared" si="255"/>
        <v>0.38711238435542167</v>
      </c>
      <c r="R614">
        <f t="shared" si="256"/>
        <v>0.17861330443029391</v>
      </c>
      <c r="S614">
        <f t="shared" si="257"/>
        <v>2.009488725757751E-2</v>
      </c>
      <c r="T614">
        <f t="shared" si="258"/>
        <v>1.1353331356663178E-2</v>
      </c>
      <c r="U614">
        <f t="shared" si="259"/>
        <v>2.6057242037328711E-2</v>
      </c>
      <c r="V614">
        <f t="shared" si="260"/>
        <v>535.53791269846647</v>
      </c>
      <c r="W614">
        <f t="shared" si="261"/>
        <v>3.1025764282156811</v>
      </c>
      <c r="X614">
        <f t="shared" si="262"/>
        <v>5.8859671330108156</v>
      </c>
      <c r="Y614">
        <f t="shared" si="263"/>
        <v>34.650283600277568</v>
      </c>
      <c r="Z614">
        <f t="shared" si="264"/>
        <v>15.987609550641642</v>
      </c>
      <c r="AA614">
        <f t="shared" si="265"/>
        <v>1.7986857835872612</v>
      </c>
      <c r="AB614">
        <f t="shared" si="266"/>
        <v>1.0162324100566933</v>
      </c>
      <c r="AC614">
        <f t="shared" si="267"/>
        <v>2.332373912392165</v>
      </c>
      <c r="AD614">
        <f t="shared" si="268"/>
        <v>3453.38</v>
      </c>
      <c r="AE614">
        <f t="shared" si="269"/>
        <v>23.741109845436675</v>
      </c>
      <c r="AF614">
        <f t="shared" si="270"/>
        <v>84.617852521760526</v>
      </c>
      <c r="AG614">
        <f t="shared" si="271"/>
        <v>328.02385499464748</v>
      </c>
      <c r="AH614">
        <f t="shared" si="272"/>
        <v>1.3585789070763012E-5</v>
      </c>
      <c r="AI614">
        <f t="shared" si="273"/>
        <v>1.439214724029588E-2</v>
      </c>
      <c r="AJ614">
        <f t="shared" si="274"/>
        <v>4061.8369207240271</v>
      </c>
      <c r="AK614">
        <f t="shared" si="275"/>
        <v>6.9796160831922016</v>
      </c>
      <c r="AL614">
        <f t="shared" si="276"/>
        <v>1.0574926881663844E-2</v>
      </c>
      <c r="AM614">
        <f t="shared" si="277"/>
        <v>-9.2866818073756574E-3</v>
      </c>
    </row>
    <row r="615" spans="12:39" x14ac:dyDescent="0.25">
      <c r="L615">
        <f xml:space="preserve"> L614+$K$5</f>
        <v>0.61000000000000043</v>
      </c>
      <c r="M615" s="36">
        <f t="shared" si="252"/>
        <v>6477298.5727272723</v>
      </c>
      <c r="N615">
        <f t="shared" si="251"/>
        <v>64.772985727272726</v>
      </c>
      <c r="O615">
        <f t="shared" si="253"/>
        <v>3.4649419350817161E-2</v>
      </c>
      <c r="P615">
        <f t="shared" si="254"/>
        <v>6.5756189913262458E-2</v>
      </c>
      <c r="Q615">
        <f t="shared" si="255"/>
        <v>0.38708215286406694</v>
      </c>
      <c r="R615">
        <f t="shared" si="256"/>
        <v>0.17861330443029391</v>
      </c>
      <c r="S615">
        <f t="shared" si="257"/>
        <v>2.0109135158565626E-2</v>
      </c>
      <c r="T615">
        <f t="shared" si="258"/>
        <v>1.1355067046041676E-2</v>
      </c>
      <c r="U615">
        <f t="shared" si="259"/>
        <v>2.6057242037328711E-2</v>
      </c>
      <c r="V615">
        <f t="shared" si="260"/>
        <v>535.5366433849058</v>
      </c>
      <c r="W615">
        <f t="shared" si="261"/>
        <v>3.1015430166570761</v>
      </c>
      <c r="X615">
        <f t="shared" si="262"/>
        <v>5.8859760263961203</v>
      </c>
      <c r="Y615">
        <f t="shared" si="263"/>
        <v>34.648544494579532</v>
      </c>
      <c r="Z615">
        <f t="shared" si="264"/>
        <v>15.988055713977142</v>
      </c>
      <c r="AA615">
        <f t="shared" si="265"/>
        <v>1.800011339023827</v>
      </c>
      <c r="AB615">
        <f t="shared" si="266"/>
        <v>1.0164161351088521</v>
      </c>
      <c r="AC615">
        <f t="shared" si="267"/>
        <v>2.3324390015301679</v>
      </c>
      <c r="AD615">
        <f t="shared" si="268"/>
        <v>3453.38</v>
      </c>
      <c r="AE615">
        <f t="shared" si="269"/>
        <v>23.741327183194574</v>
      </c>
      <c r="AF615">
        <f t="shared" si="270"/>
        <v>84.623443581087713</v>
      </c>
      <c r="AG615">
        <f t="shared" si="271"/>
        <v>328.06625172943677</v>
      </c>
      <c r="AH615">
        <f t="shared" si="272"/>
        <v>1.3586213562262238E-5</v>
      </c>
      <c r="AI615">
        <f t="shared" si="273"/>
        <v>1.4391843203950847E-2</v>
      </c>
      <c r="AJ615">
        <f t="shared" si="274"/>
        <v>4061.9162667057144</v>
      </c>
      <c r="AK615">
        <f t="shared" si="275"/>
        <v>6.9792640312157994</v>
      </c>
      <c r="AL615">
        <f t="shared" si="276"/>
        <v>1.0557167113485099E-2</v>
      </c>
      <c r="AM615">
        <f t="shared" si="277"/>
        <v>-9.2739236003898853E-3</v>
      </c>
    </row>
    <row r="616" spans="12:39" x14ac:dyDescent="0.25">
      <c r="L616">
        <f xml:space="preserve"> L615+$K$5</f>
        <v>0.61100000000000043</v>
      </c>
      <c r="M616" s="36">
        <f t="shared" si="252"/>
        <v>6477224.1418181816</v>
      </c>
      <c r="N616">
        <f t="shared" si="251"/>
        <v>64.772241418181821</v>
      </c>
      <c r="O616">
        <f t="shared" si="253"/>
        <v>3.4636924328704161E-2</v>
      </c>
      <c r="P616">
        <f t="shared" si="254"/>
        <v>6.5754460962630198E-2</v>
      </c>
      <c r="Q616">
        <f t="shared" si="255"/>
        <v>0.38705197596794416</v>
      </c>
      <c r="R616">
        <f t="shared" si="256"/>
        <v>0.17861330443029391</v>
      </c>
      <c r="S616">
        <f t="shared" si="257"/>
        <v>2.012335913131089E-2</v>
      </c>
      <c r="T616">
        <f t="shared" si="258"/>
        <v>1.1356795996673942E-2</v>
      </c>
      <c r="U616">
        <f t="shared" si="259"/>
        <v>2.6057242037328711E-2</v>
      </c>
      <c r="V616">
        <f t="shared" si="260"/>
        <v>535.53532650300235</v>
      </c>
      <c r="W616">
        <f t="shared" si="261"/>
        <v>3.1005108247440787</v>
      </c>
      <c r="X616">
        <f t="shared" si="262"/>
        <v>5.8859850272818424</v>
      </c>
      <c r="Y616">
        <f t="shared" si="263"/>
        <v>34.646807258018818</v>
      </c>
      <c r="Z616">
        <f t="shared" si="264"/>
        <v>15.98850055432027</v>
      </c>
      <c r="AA616">
        <f t="shared" si="265"/>
        <v>1.8013346746592107</v>
      </c>
      <c r="AB616">
        <f t="shared" si="266"/>
        <v>1.016599181495949</v>
      </c>
      <c r="AC616">
        <f t="shared" si="267"/>
        <v>2.3325038976616508</v>
      </c>
      <c r="AD616">
        <f t="shared" si="268"/>
        <v>3453.38</v>
      </c>
      <c r="AE616">
        <f t="shared" si="269"/>
        <v>23.741552669016603</v>
      </c>
      <c r="AF616">
        <f t="shared" si="270"/>
        <v>84.629244587428644</v>
      </c>
      <c r="AG616">
        <f t="shared" si="271"/>
        <v>328.10878733094421</v>
      </c>
      <c r="AH616">
        <f t="shared" si="272"/>
        <v>1.3586653977998806E-5</v>
      </c>
      <c r="AI616">
        <f t="shared" si="273"/>
        <v>1.4391527778913239E-2</v>
      </c>
      <c r="AJ616">
        <f t="shared" si="274"/>
        <v>4061.9985882648989</v>
      </c>
      <c r="AK616">
        <f t="shared" si="275"/>
        <v>6.9788988028694439</v>
      </c>
      <c r="AL616">
        <f t="shared" si="276"/>
        <v>1.0539451388892857E-2</v>
      </c>
      <c r="AM616">
        <f t="shared" si="277"/>
        <v>-9.2611903576275655E-3</v>
      </c>
    </row>
    <row r="617" spans="12:39" x14ac:dyDescent="0.25">
      <c r="L617">
        <f xml:space="preserve"> L616+$K$5</f>
        <v>0.61200000000000043</v>
      </c>
      <c r="M617" s="36">
        <f t="shared" si="252"/>
        <v>6477149.5890909089</v>
      </c>
      <c r="N617">
        <f t="shared" si="251"/>
        <v>64.771495890909094</v>
      </c>
      <c r="O617">
        <f t="shared" si="253"/>
        <v>3.4624446462452774E-2</v>
      </c>
      <c r="P617">
        <f t="shared" si="254"/>
        <v>6.5752738725037993E-2</v>
      </c>
      <c r="Q617">
        <f t="shared" si="255"/>
        <v>0.38702185352266477</v>
      </c>
      <c r="R617">
        <f t="shared" si="256"/>
        <v>0.17861330443029391</v>
      </c>
      <c r="S617">
        <f t="shared" si="257"/>
        <v>2.0137559235154482E-2</v>
      </c>
      <c r="T617">
        <f t="shared" si="258"/>
        <v>1.135851823426615E-2</v>
      </c>
      <c r="U617">
        <f t="shared" si="259"/>
        <v>2.6057242037328711E-2</v>
      </c>
      <c r="V617">
        <f t="shared" si="260"/>
        <v>535.53396230139026</v>
      </c>
      <c r="W617">
        <f t="shared" si="261"/>
        <v>3.0994798503328953</v>
      </c>
      <c r="X617">
        <f t="shared" si="262"/>
        <v>5.8859941343311135</v>
      </c>
      <c r="Y617">
        <f t="shared" si="263"/>
        <v>34.645071883901885</v>
      </c>
      <c r="Z617">
        <f t="shared" si="264"/>
        <v>15.988944074049291</v>
      </c>
      <c r="AA617">
        <f t="shared" si="265"/>
        <v>1.8026557955787437</v>
      </c>
      <c r="AB617">
        <f t="shared" si="266"/>
        <v>1.0167815515815981</v>
      </c>
      <c r="AC617">
        <f t="shared" si="267"/>
        <v>2.3325686011335689</v>
      </c>
      <c r="AD617">
        <f t="shared" si="268"/>
        <v>3453.38</v>
      </c>
      <c r="AE617">
        <f t="shared" si="269"/>
        <v>23.741786260681277</v>
      </c>
      <c r="AF617">
        <f t="shared" si="270"/>
        <v>84.635254491616962</v>
      </c>
      <c r="AG617">
        <f t="shared" si="271"/>
        <v>328.1514610114441</v>
      </c>
      <c r="AH617">
        <f t="shared" si="272"/>
        <v>1.358711023659761E-5</v>
      </c>
      <c r="AI617">
        <f t="shared" si="273"/>
        <v>1.4391201025316352E-2</v>
      </c>
      <c r="AJ617">
        <f t="shared" si="274"/>
        <v>4062.0838700829704</v>
      </c>
      <c r="AK617">
        <f t="shared" si="275"/>
        <v>6.9785204689809106</v>
      </c>
      <c r="AL617">
        <f t="shared" si="276"/>
        <v>1.0521779646921551E-2</v>
      </c>
      <c r="AM617">
        <f t="shared" si="277"/>
        <v>-9.2484820581126195E-3</v>
      </c>
    </row>
    <row r="618" spans="12:39" x14ac:dyDescent="0.25">
      <c r="L618">
        <f xml:space="preserve"> L617+$K$5</f>
        <v>0.61300000000000043</v>
      </c>
      <c r="M618" s="36">
        <f t="shared" si="252"/>
        <v>6477074.9145454541</v>
      </c>
      <c r="N618">
        <f t="shared" si="251"/>
        <v>64.770749145454545</v>
      </c>
      <c r="O618">
        <f t="shared" si="253"/>
        <v>3.4611985718456251E-2</v>
      </c>
      <c r="P618">
        <f t="shared" si="254"/>
        <v>6.5751023174833556E-2</v>
      </c>
      <c r="Q618">
        <f t="shared" si="255"/>
        <v>0.38699178538405843</v>
      </c>
      <c r="R618">
        <f t="shared" si="256"/>
        <v>0.17861330443029391</v>
      </c>
      <c r="S618">
        <f t="shared" si="257"/>
        <v>2.0151735529355442E-2</v>
      </c>
      <c r="T618">
        <f t="shared" si="258"/>
        <v>1.1360233784470588E-2</v>
      </c>
      <c r="U618">
        <f t="shared" si="259"/>
        <v>2.6057242037328711E-2</v>
      </c>
      <c r="V618">
        <f t="shared" si="260"/>
        <v>535.53255102787273</v>
      </c>
      <c r="W618">
        <f t="shared" si="261"/>
        <v>3.0984500912800277</v>
      </c>
      <c r="X618">
        <f t="shared" si="262"/>
        <v>5.886003346210348</v>
      </c>
      <c r="Y618">
        <f t="shared" si="263"/>
        <v>34.643338365544004</v>
      </c>
      <c r="Z618">
        <f t="shared" si="264"/>
        <v>15.989386275540019</v>
      </c>
      <c r="AA618">
        <f t="shared" si="265"/>
        <v>1.8039747068625345</v>
      </c>
      <c r="AB618">
        <f t="shared" si="266"/>
        <v>1.0169632477250798</v>
      </c>
      <c r="AC618">
        <f t="shared" si="267"/>
        <v>2.3326331122925215</v>
      </c>
      <c r="AD618">
        <f t="shared" si="268"/>
        <v>3453.38</v>
      </c>
      <c r="AE618">
        <f t="shared" si="269"/>
        <v>23.742027916119405</v>
      </c>
      <c r="AF618">
        <f t="shared" si="270"/>
        <v>84.641472249475569</v>
      </c>
      <c r="AG618">
        <f t="shared" si="271"/>
        <v>328.19427198693467</v>
      </c>
      <c r="AH618">
        <f t="shared" si="272"/>
        <v>1.3587582257012713E-5</v>
      </c>
      <c r="AI618">
        <f t="shared" si="273"/>
        <v>1.4390863003111131E-2</v>
      </c>
      <c r="AJ618">
        <f t="shared" si="274"/>
        <v>4062.1720968996992</v>
      </c>
      <c r="AK618">
        <f t="shared" si="275"/>
        <v>6.978129100201266</v>
      </c>
      <c r="AL618">
        <f t="shared" si="276"/>
        <v>1.0504151825767168E-2</v>
      </c>
      <c r="AM618">
        <f t="shared" si="277"/>
        <v>-9.2357986802752024E-3</v>
      </c>
    </row>
    <row r="619" spans="12:39" x14ac:dyDescent="0.25">
      <c r="L619">
        <f xml:space="preserve"> L618+$K$5</f>
        <v>0.61400000000000043</v>
      </c>
      <c r="M619" s="36">
        <f t="shared" si="252"/>
        <v>6477000.1181818182</v>
      </c>
      <c r="N619">
        <f t="shared" si="251"/>
        <v>64.770001181818188</v>
      </c>
      <c r="O619">
        <f t="shared" si="253"/>
        <v>3.4599542063136902E-2</v>
      </c>
      <c r="P619">
        <f t="shared" si="254"/>
        <v>6.5749314286418808E-2</v>
      </c>
      <c r="Q619">
        <f t="shared" si="255"/>
        <v>0.38696177140817545</v>
      </c>
      <c r="R619">
        <f t="shared" si="256"/>
        <v>0.17861330443029391</v>
      </c>
      <c r="S619">
        <f t="shared" si="257"/>
        <v>2.0165888073089545E-2</v>
      </c>
      <c r="T619">
        <f t="shared" si="258"/>
        <v>1.1361942672885341E-2</v>
      </c>
      <c r="U619">
        <f t="shared" si="259"/>
        <v>2.6057242037328711E-2</v>
      </c>
      <c r="V619">
        <f t="shared" si="260"/>
        <v>535.53109292942224</v>
      </c>
      <c r="W619">
        <f t="shared" si="261"/>
        <v>3.0974215454423439</v>
      </c>
      <c r="X619">
        <f t="shared" si="262"/>
        <v>5.8860126615892518</v>
      </c>
      <c r="Y619">
        <f t="shared" si="263"/>
        <v>34.641606696269392</v>
      </c>
      <c r="Z619">
        <f t="shared" si="264"/>
        <v>15.989827161165794</v>
      </c>
      <c r="AA619">
        <f t="shared" si="265"/>
        <v>1.8052914135853544</v>
      </c>
      <c r="AB619">
        <f t="shared" si="266"/>
        <v>1.0171442722813064</v>
      </c>
      <c r="AC619">
        <f t="shared" si="267"/>
        <v>2.3326974314847466</v>
      </c>
      <c r="AD619">
        <f t="shared" si="268"/>
        <v>3453.38</v>
      </c>
      <c r="AE619">
        <f t="shared" si="269"/>
        <v>23.742277593414013</v>
      </c>
      <c r="AF619">
        <f t="shared" si="270"/>
        <v>84.64789682179493</v>
      </c>
      <c r="AG619">
        <f t="shared" si="271"/>
        <v>328.23721947712522</v>
      </c>
      <c r="AH619">
        <f t="shared" si="272"/>
        <v>1.3588069958526249E-5</v>
      </c>
      <c r="AI619">
        <f t="shared" si="273"/>
        <v>1.4390513772065822E-2</v>
      </c>
      <c r="AJ619">
        <f t="shared" si="274"/>
        <v>4062.2632535131461</v>
      </c>
      <c r="AK619">
        <f t="shared" si="275"/>
        <v>6.9777247670035525</v>
      </c>
      <c r="AL619">
        <f t="shared" si="276"/>
        <v>1.0486567862799204E-2</v>
      </c>
      <c r="AM619">
        <f t="shared" si="277"/>
        <v>-9.2231402019606699E-3</v>
      </c>
    </row>
    <row r="620" spans="12:39" x14ac:dyDescent="0.25">
      <c r="L620">
        <f xml:space="preserve"> L619+$K$5</f>
        <v>0.61500000000000044</v>
      </c>
      <c r="M620" s="36">
        <f t="shared" si="252"/>
        <v>6476925.2000000002</v>
      </c>
      <c r="N620">
        <f t="shared" si="251"/>
        <v>64.769252000000009</v>
      </c>
      <c r="O620">
        <f t="shared" si="253"/>
        <v>3.4587115462946891E-2</v>
      </c>
      <c r="P620">
        <f t="shared" si="254"/>
        <v>6.5747612034250197E-2</v>
      </c>
      <c r="Q620">
        <f t="shared" si="255"/>
        <v>0.38693181145128958</v>
      </c>
      <c r="R620">
        <f t="shared" si="256"/>
        <v>0.17861330443029391</v>
      </c>
      <c r="S620">
        <f t="shared" si="257"/>
        <v>2.0180016925448175E-2</v>
      </c>
      <c r="T620">
        <f t="shared" si="258"/>
        <v>1.1363644925053958E-2</v>
      </c>
      <c r="U620">
        <f t="shared" si="259"/>
        <v>2.6057242037328711E-2</v>
      </c>
      <c r="V620">
        <f t="shared" si="260"/>
        <v>535.52958825218036</v>
      </c>
      <c r="W620">
        <f t="shared" si="261"/>
        <v>3.0963942106771367</v>
      </c>
      <c r="X620">
        <f t="shared" si="262"/>
        <v>5.886022079140834</v>
      </c>
      <c r="Y620">
        <f t="shared" si="263"/>
        <v>34.63987686941126</v>
      </c>
      <c r="Z620">
        <f t="shared" si="264"/>
        <v>15.990266733297378</v>
      </c>
      <c r="AA620">
        <f t="shared" si="265"/>
        <v>1.8066059208165168</v>
      </c>
      <c r="AB620">
        <f t="shared" si="266"/>
        <v>1.0173246276007821</v>
      </c>
      <c r="AC620">
        <f t="shared" si="267"/>
        <v>2.3327615590561059</v>
      </c>
      <c r="AD620">
        <f t="shared" si="268"/>
        <v>3453.38</v>
      </c>
      <c r="AE620">
        <f t="shared" si="269"/>
        <v>23.742535250800099</v>
      </c>
      <c r="AF620">
        <f t="shared" si="270"/>
        <v>84.654527174302061</v>
      </c>
      <c r="AG620">
        <f t="shared" si="271"/>
        <v>328.2803027054112</v>
      </c>
      <c r="AH620">
        <f t="shared" si="272"/>
        <v>1.3588573260747307E-5</v>
      </c>
      <c r="AI620">
        <f t="shared" si="273"/>
        <v>1.4390153391765621E-2</v>
      </c>
      <c r="AJ620">
        <f t="shared" si="274"/>
        <v>4062.357324779477</v>
      </c>
      <c r="AK620">
        <f t="shared" si="275"/>
        <v>6.9773075396817896</v>
      </c>
      <c r="AL620">
        <f t="shared" si="276"/>
        <v>1.046902769457334E-2</v>
      </c>
      <c r="AM620">
        <f t="shared" si="277"/>
        <v>-9.2105066004376252E-3</v>
      </c>
    </row>
    <row r="621" spans="12:39" x14ac:dyDescent="0.25">
      <c r="L621">
        <f xml:space="preserve"> L620+$K$5</f>
        <v>0.61600000000000044</v>
      </c>
      <c r="M621" s="36">
        <f t="shared" si="252"/>
        <v>6476850.1600000001</v>
      </c>
      <c r="N621">
        <f t="shared" si="251"/>
        <v>64.768501600000008</v>
      </c>
      <c r="O621">
        <f t="shared" si="253"/>
        <v>3.4574705884368999E-2</v>
      </c>
      <c r="P621">
        <f t="shared" si="254"/>
        <v>6.5745916392839027E-2</v>
      </c>
      <c r="Q621">
        <f t="shared" si="255"/>
        <v>0.38690190536990027</v>
      </c>
      <c r="R621">
        <f t="shared" si="256"/>
        <v>0.17861330443029391</v>
      </c>
      <c r="S621">
        <f t="shared" si="257"/>
        <v>2.019412214543724E-2</v>
      </c>
      <c r="T621">
        <f t="shared" si="258"/>
        <v>1.1365340566465133E-2</v>
      </c>
      <c r="U621">
        <f t="shared" si="259"/>
        <v>2.6057242037328711E-2</v>
      </c>
      <c r="V621">
        <f t="shared" si="260"/>
        <v>535.5280372414577</v>
      </c>
      <c r="W621">
        <f t="shared" si="261"/>
        <v>3.0953680848421952</v>
      </c>
      <c r="X621">
        <f t="shared" si="262"/>
        <v>5.8860315975414199</v>
      </c>
      <c r="Y621">
        <f t="shared" si="263"/>
        <v>34.638148878312023</v>
      </c>
      <c r="Z621">
        <f t="shared" si="264"/>
        <v>15.990704994302947</v>
      </c>
      <c r="AA621">
        <f t="shared" si="265"/>
        <v>1.8079182336197688</v>
      </c>
      <c r="AB621">
        <f t="shared" si="266"/>
        <v>1.0175043160295718</v>
      </c>
      <c r="AC621">
        <f t="shared" si="267"/>
        <v>2.3328254953520835</v>
      </c>
      <c r="AD621">
        <f t="shared" si="268"/>
        <v>3453.38</v>
      </c>
      <c r="AE621">
        <f t="shared" si="269"/>
        <v>23.742800846664373</v>
      </c>
      <c r="AF621">
        <f t="shared" si="270"/>
        <v>84.661362277636584</v>
      </c>
      <c r="AG621">
        <f t="shared" si="271"/>
        <v>328.32352089885802</v>
      </c>
      <c r="AH621">
        <f t="shared" si="272"/>
        <v>1.3589092083611051E-5</v>
      </c>
      <c r="AI621">
        <f t="shared" si="273"/>
        <v>1.4389781921612296E-2</v>
      </c>
      <c r="AJ621">
        <f t="shared" si="274"/>
        <v>4062.4542956128671</v>
      </c>
      <c r="AK621">
        <f t="shared" si="275"/>
        <v>6.9768774883498814</v>
      </c>
      <c r="AL621">
        <f t="shared" si="276"/>
        <v>1.0451531256843786E-2</v>
      </c>
      <c r="AM621">
        <f t="shared" si="277"/>
        <v>-9.1978978524073531E-3</v>
      </c>
    </row>
    <row r="622" spans="12:39" x14ac:dyDescent="0.25">
      <c r="L622">
        <f xml:space="preserve"> L621+$K$5</f>
        <v>0.61700000000000044</v>
      </c>
      <c r="M622" s="36">
        <f t="shared" si="252"/>
        <v>6476774.9981818181</v>
      </c>
      <c r="N622">
        <f t="shared" si="251"/>
        <v>64.767749981818184</v>
      </c>
      <c r="O622">
        <f t="shared" si="253"/>
        <v>3.4562313293917415E-2</v>
      </c>
      <c r="P622">
        <f t="shared" si="254"/>
        <v>6.5744227336751768E-2</v>
      </c>
      <c r="Q622">
        <f t="shared" si="255"/>
        <v>0.3868720530207353</v>
      </c>
      <c r="R622">
        <f t="shared" si="256"/>
        <v>0.17861330443029391</v>
      </c>
      <c r="S622">
        <f t="shared" si="257"/>
        <v>2.0208203791976086E-2</v>
      </c>
      <c r="T622">
        <f t="shared" si="258"/>
        <v>1.1367029622552394E-2</v>
      </c>
      <c r="U622">
        <f t="shared" si="259"/>
        <v>2.6057242037328711E-2</v>
      </c>
      <c r="V622">
        <f t="shared" si="260"/>
        <v>535.52644014173393</v>
      </c>
      <c r="W622">
        <f t="shared" si="261"/>
        <v>3.0943431657958671</v>
      </c>
      <c r="X622">
        <f t="shared" si="262"/>
        <v>5.8860412154706667</v>
      </c>
      <c r="Y622">
        <f t="shared" si="263"/>
        <v>34.63642271632343</v>
      </c>
      <c r="Z622">
        <f t="shared" si="264"/>
        <v>15.991141946548007</v>
      </c>
      <c r="AA622">
        <f t="shared" si="265"/>
        <v>1.8092283570531753</v>
      </c>
      <c r="AB622">
        <f t="shared" si="266"/>
        <v>1.0176833399092624</v>
      </c>
      <c r="AC622">
        <f t="shared" si="267"/>
        <v>2.3328892407177753</v>
      </c>
      <c r="AD622">
        <f t="shared" si="268"/>
        <v>3453.38</v>
      </c>
      <c r="AE622">
        <f t="shared" si="269"/>
        <v>23.743074339545188</v>
      </c>
      <c r="AF622">
        <f t="shared" si="270"/>
        <v>84.668401107324769</v>
      </c>
      <c r="AG622">
        <f t="shared" si="271"/>
        <v>328.36687328818203</v>
      </c>
      <c r="AH622">
        <f t="shared" si="272"/>
        <v>1.3589626347377767E-5</v>
      </c>
      <c r="AI622">
        <f t="shared" si="273"/>
        <v>1.4389399420823887E-2</v>
      </c>
      <c r="AJ622">
        <f t="shared" si="274"/>
        <v>4062.5541509853911</v>
      </c>
      <c r="AK622">
        <f t="shared" si="275"/>
        <v>6.9764346829404396</v>
      </c>
      <c r="AL622">
        <f t="shared" si="276"/>
        <v>1.0434078484575705E-2</v>
      </c>
      <c r="AM622">
        <f t="shared" si="277"/>
        <v>-9.185313934011282E-3</v>
      </c>
    </row>
    <row r="623" spans="12:39" x14ac:dyDescent="0.25">
      <c r="L623">
        <f xml:space="preserve"> L622+$K$5</f>
        <v>0.61800000000000044</v>
      </c>
      <c r="M623" s="36">
        <f t="shared" si="252"/>
        <v>6476699.7145454548</v>
      </c>
      <c r="N623">
        <f t="shared" si="251"/>
        <v>64.766997145454553</v>
      </c>
      <c r="O623">
        <f t="shared" si="253"/>
        <v>3.4549937658138456E-2</v>
      </c>
      <c r="P623">
        <f t="shared" si="254"/>
        <v>6.5742544840610373E-2</v>
      </c>
      <c r="Q623">
        <f t="shared" si="255"/>
        <v>0.38684225426075319</v>
      </c>
      <c r="R623">
        <f t="shared" si="256"/>
        <v>0.17861330443029391</v>
      </c>
      <c r="S623">
        <f t="shared" si="257"/>
        <v>2.0222261923896437E-2</v>
      </c>
      <c r="T623">
        <f t="shared" si="258"/>
        <v>1.1368712118693787E-2</v>
      </c>
      <c r="U623">
        <f t="shared" si="259"/>
        <v>2.6057242037328711E-2</v>
      </c>
      <c r="V623">
        <f t="shared" si="260"/>
        <v>535.52479719665791</v>
      </c>
      <c r="W623">
        <f t="shared" si="261"/>
        <v>3.0933194513971225</v>
      </c>
      <c r="X623">
        <f t="shared" si="262"/>
        <v>5.8860509316115719</v>
      </c>
      <c r="Y623">
        <f t="shared" si="263"/>
        <v>34.634698376806661</v>
      </c>
      <c r="Z623">
        <f t="shared" si="264"/>
        <v>15.991577592395373</v>
      </c>
      <c r="AA623">
        <f t="shared" si="265"/>
        <v>1.8105362961690115</v>
      </c>
      <c r="AB623">
        <f t="shared" si="266"/>
        <v>1.0178617015769307</v>
      </c>
      <c r="AC623">
        <f t="shared" si="267"/>
        <v>2.3329527954978828</v>
      </c>
      <c r="AD623">
        <f t="shared" si="268"/>
        <v>3453.38</v>
      </c>
      <c r="AE623">
        <f t="shared" si="269"/>
        <v>23.743355688132244</v>
      </c>
      <c r="AF623">
        <f t="shared" si="270"/>
        <v>84.67564264375396</v>
      </c>
      <c r="AG623">
        <f t="shared" si="271"/>
        <v>328.41035910773252</v>
      </c>
      <c r="AH623">
        <f t="shared" si="272"/>
        <v>1.3590175972631573E-5</v>
      </c>
      <c r="AI623">
        <f t="shared" si="273"/>
        <v>1.4389005948434378E-2</v>
      </c>
      <c r="AJ623">
        <f t="shared" si="274"/>
        <v>4062.6568759268475</v>
      </c>
      <c r="AK623">
        <f t="shared" si="275"/>
        <v>6.9759791932037931</v>
      </c>
      <c r="AL623">
        <f t="shared" si="276"/>
        <v>1.0416669311956792E-2</v>
      </c>
      <c r="AM623">
        <f t="shared" si="277"/>
        <v>-9.1727548208396913E-3</v>
      </c>
    </row>
    <row r="624" spans="12:39" x14ac:dyDescent="0.25">
      <c r="L624">
        <f xml:space="preserve"> L623+$K$5</f>
        <v>0.61900000000000044</v>
      </c>
      <c r="M624" s="36">
        <f t="shared" si="252"/>
        <v>6476624.3090909095</v>
      </c>
      <c r="N624">
        <f t="shared" si="251"/>
        <v>64.7662430909091</v>
      </c>
      <c r="O624">
        <f t="shared" si="253"/>
        <v>3.4537578943611341E-2</v>
      </c>
      <c r="P624">
        <f t="shared" si="254"/>
        <v>6.5740868879092584E-2</v>
      </c>
      <c r="Q624">
        <f t="shared" si="255"/>
        <v>0.38681250894714558</v>
      </c>
      <c r="R624">
        <f t="shared" si="256"/>
        <v>0.17861330443029391</v>
      </c>
      <c r="S624">
        <f t="shared" si="257"/>
        <v>2.0236296599941344E-2</v>
      </c>
      <c r="T624">
        <f t="shared" si="258"/>
        <v>1.1370388080211577E-2</v>
      </c>
      <c r="U624">
        <f t="shared" si="259"/>
        <v>2.6057242037328711E-2</v>
      </c>
      <c r="V624">
        <f t="shared" si="260"/>
        <v>535.5231086490478</v>
      </c>
      <c r="W624">
        <f t="shared" si="261"/>
        <v>3.0922969395056166</v>
      </c>
      <c r="X624">
        <f t="shared" si="262"/>
        <v>5.8860607446504893</v>
      </c>
      <c r="Y624">
        <f t="shared" si="263"/>
        <v>34.63297585313245</v>
      </c>
      <c r="Z624">
        <f t="shared" si="264"/>
        <v>15.992011934205086</v>
      </c>
      <c r="AA624">
        <f t="shared" si="265"/>
        <v>1.8118420560136503</v>
      </c>
      <c r="AB624">
        <f t="shared" si="266"/>
        <v>1.0180394033651079</v>
      </c>
      <c r="AC624">
        <f t="shared" si="267"/>
        <v>2.3330161600367045</v>
      </c>
      <c r="AD624">
        <f t="shared" si="268"/>
        <v>3453.38</v>
      </c>
      <c r="AE624">
        <f t="shared" si="269"/>
        <v>23.743644851266303</v>
      </c>
      <c r="AF624">
        <f t="shared" si="270"/>
        <v>84.683085872145398</v>
      </c>
      <c r="AG624">
        <f t="shared" si="271"/>
        <v>328.45397759547029</v>
      </c>
      <c r="AH624">
        <f t="shared" si="272"/>
        <v>1.3590740880279651E-5</v>
      </c>
      <c r="AI624">
        <f t="shared" si="273"/>
        <v>1.4388601563293371E-2</v>
      </c>
      <c r="AJ624">
        <f t="shared" si="274"/>
        <v>4062.7624555246553</v>
      </c>
      <c r="AK624">
        <f t="shared" si="275"/>
        <v>6.9755110887069716</v>
      </c>
      <c r="AL624">
        <f t="shared" si="276"/>
        <v>1.0399303672409911E-2</v>
      </c>
      <c r="AM624">
        <f t="shared" si="277"/>
        <v>-9.160220487940185E-3</v>
      </c>
    </row>
    <row r="625" spans="12:39" x14ac:dyDescent="0.25">
      <c r="L625">
        <f xml:space="preserve"> L624+$K$5</f>
        <v>0.62000000000000044</v>
      </c>
      <c r="M625" s="36">
        <f t="shared" si="252"/>
        <v>6476548.7818181822</v>
      </c>
      <c r="N625">
        <f t="shared" si="251"/>
        <v>64.765487818181825</v>
      </c>
      <c r="O625">
        <f t="shared" si="253"/>
        <v>3.4525237116948902E-2</v>
      </c>
      <c r="P625">
        <f t="shared" si="254"/>
        <v>6.573919942693221E-2</v>
      </c>
      <c r="Q625">
        <f t="shared" si="255"/>
        <v>0.38678281693733957</v>
      </c>
      <c r="R625">
        <f t="shared" si="256"/>
        <v>0.17861330443029391</v>
      </c>
      <c r="S625">
        <f t="shared" si="257"/>
        <v>2.0250307878764157E-2</v>
      </c>
      <c r="T625">
        <f t="shared" si="258"/>
        <v>1.1372057532371948E-2</v>
      </c>
      <c r="U625">
        <f t="shared" si="259"/>
        <v>2.6057242037328711E-2</v>
      </c>
      <c r="V625">
        <f t="shared" si="260"/>
        <v>535.52137474089102</v>
      </c>
      <c r="W625">
        <f t="shared" si="261"/>
        <v>3.0912756279817502</v>
      </c>
      <c r="X625">
        <f t="shared" si="262"/>
        <v>5.886070653277133</v>
      </c>
      <c r="Y625">
        <f t="shared" si="263"/>
        <v>34.631255138681226</v>
      </c>
      <c r="Z625">
        <f t="shared" si="264"/>
        <v>15.992444974334381</v>
      </c>
      <c r="AA625">
        <f t="shared" si="265"/>
        <v>1.8131456416274581</v>
      </c>
      <c r="AB625">
        <f t="shared" si="266"/>
        <v>1.0182164476017468</v>
      </c>
      <c r="AC625">
        <f t="shared" si="267"/>
        <v>2.333079334678128</v>
      </c>
      <c r="AD625">
        <f t="shared" si="268"/>
        <v>3453.38</v>
      </c>
      <c r="AE625">
        <f t="shared" si="269"/>
        <v>23.743941787939207</v>
      </c>
      <c r="AF625">
        <f t="shared" si="270"/>
        <v>84.690729782531321</v>
      </c>
      <c r="AG625">
        <f t="shared" si="271"/>
        <v>328.49772799295357</v>
      </c>
      <c r="AH625">
        <f t="shared" si="272"/>
        <v>1.3591320991551199E-5</v>
      </c>
      <c r="AI625">
        <f t="shared" si="273"/>
        <v>1.4388186324065862E-2</v>
      </c>
      <c r="AJ625">
        <f t="shared" si="274"/>
        <v>4062.8708749237362</v>
      </c>
      <c r="AK625">
        <f t="shared" si="275"/>
        <v>6.9750304388325279</v>
      </c>
      <c r="AL625">
        <f t="shared" si="276"/>
        <v>1.0381981498604595E-2</v>
      </c>
      <c r="AM625">
        <f t="shared" si="277"/>
        <v>-9.147710909824941E-3</v>
      </c>
    </row>
    <row r="626" spans="12:39" x14ac:dyDescent="0.25">
      <c r="L626">
        <f xml:space="preserve"> L625+$K$5</f>
        <v>0.62100000000000044</v>
      </c>
      <c r="M626" s="36">
        <f t="shared" si="252"/>
        <v>6476473.1327272728</v>
      </c>
      <c r="N626">
        <f t="shared" si="251"/>
        <v>64.764731327272727</v>
      </c>
      <c r="O626">
        <f t="shared" si="253"/>
        <v>3.4512912144798305E-2</v>
      </c>
      <c r="P626">
        <f t="shared" si="254"/>
        <v>6.5737536458919457E-2</v>
      </c>
      <c r="Q626">
        <f t="shared" si="255"/>
        <v>0.38675317808900012</v>
      </c>
      <c r="R626">
        <f t="shared" si="256"/>
        <v>0.17861330443029391</v>
      </c>
      <c r="S626">
        <f t="shared" si="257"/>
        <v>2.0264295818927514E-2</v>
      </c>
      <c r="T626">
        <f t="shared" si="258"/>
        <v>1.1373720500384708E-2</v>
      </c>
      <c r="U626">
        <f t="shared" si="259"/>
        <v>2.6057242037328711E-2</v>
      </c>
      <c r="V626">
        <f t="shared" si="260"/>
        <v>535.5195957133443</v>
      </c>
      <c r="W626">
        <f t="shared" si="261"/>
        <v>3.0902555146867305</v>
      </c>
      <c r="X626">
        <f t="shared" si="262"/>
        <v>5.8860806561846006</v>
      </c>
      <c r="Y626">
        <f t="shared" si="263"/>
        <v>34.629536226843264</v>
      </c>
      <c r="Z626">
        <f t="shared" si="264"/>
        <v>15.992876715137632</v>
      </c>
      <c r="AA626">
        <f t="shared" si="265"/>
        <v>1.8144470580446863</v>
      </c>
      <c r="AB626">
        <f t="shared" si="266"/>
        <v>1.0183928366101884</v>
      </c>
      <c r="AC626">
        <f t="shared" si="267"/>
        <v>2.3331423197656256</v>
      </c>
      <c r="AD626">
        <f t="shared" si="268"/>
        <v>3453.38</v>
      </c>
      <c r="AE626">
        <f t="shared" si="269"/>
        <v>23.7442464572934</v>
      </c>
      <c r="AF626">
        <f t="shared" si="270"/>
        <v>84.698573369727129</v>
      </c>
      <c r="AG626">
        <f t="shared" si="271"/>
        <v>328.54160954531517</v>
      </c>
      <c r="AH626">
        <f t="shared" si="272"/>
        <v>1.3591916227996344E-5</v>
      </c>
      <c r="AI626">
        <f t="shared" si="273"/>
        <v>1.4387760289231789E-2</v>
      </c>
      <c r="AJ626">
        <f t="shared" si="274"/>
        <v>4062.9821193263547</v>
      </c>
      <c r="AK626">
        <f t="shared" si="275"/>
        <v>6.9745373127776764</v>
      </c>
      <c r="AL626">
        <f t="shared" si="276"/>
        <v>1.036470272246919E-2</v>
      </c>
      <c r="AM626">
        <f t="shared" si="277"/>
        <v>-9.135226060480197E-3</v>
      </c>
    </row>
    <row r="627" spans="12:39" x14ac:dyDescent="0.25">
      <c r="L627">
        <f xml:space="preserve"> L626+$K$5</f>
        <v>0.62200000000000044</v>
      </c>
      <c r="M627" s="36">
        <f t="shared" si="252"/>
        <v>6476397.3618181823</v>
      </c>
      <c r="N627">
        <f t="shared" si="251"/>
        <v>64.763973618181822</v>
      </c>
      <c r="O627">
        <f t="shared" si="253"/>
        <v>3.4500603993841777E-2</v>
      </c>
      <c r="P627">
        <f t="shared" si="254"/>
        <v>6.5735879949901169E-2</v>
      </c>
      <c r="Q627">
        <f t="shared" si="255"/>
        <v>0.38672359226003217</v>
      </c>
      <c r="R627">
        <f t="shared" si="256"/>
        <v>0.17861330443029391</v>
      </c>
      <c r="S627">
        <f t="shared" si="257"/>
        <v>2.0278260478902334E-2</v>
      </c>
      <c r="T627">
        <f t="shared" si="258"/>
        <v>1.1375377009402996E-2</v>
      </c>
      <c r="U627">
        <f t="shared" si="259"/>
        <v>2.6057242037328711E-2</v>
      </c>
      <c r="V627">
        <f t="shared" si="260"/>
        <v>535.51777180673423</v>
      </c>
      <c r="W627">
        <f t="shared" si="261"/>
        <v>3.0892365974826368</v>
      </c>
      <c r="X627">
        <f t="shared" si="262"/>
        <v>5.8860907520693733</v>
      </c>
      <c r="Y627">
        <f t="shared" si="263"/>
        <v>34.627819111018752</v>
      </c>
      <c r="Z627">
        <f t="shared" si="264"/>
        <v>15.993307158966314</v>
      </c>
      <c r="AA627">
        <f t="shared" si="265"/>
        <v>1.8157463102933689</v>
      </c>
      <c r="AB627">
        <f t="shared" si="266"/>
        <v>1.0185685727091298</v>
      </c>
      <c r="AC627">
        <f t="shared" si="267"/>
        <v>2.3332051156422442</v>
      </c>
      <c r="AD627">
        <f t="shared" si="268"/>
        <v>3453.38</v>
      </c>
      <c r="AE627">
        <f t="shared" si="269"/>
        <v>23.744558818621947</v>
      </c>
      <c r="AF627">
        <f t="shared" si="270"/>
        <v>84.706615633309895</v>
      </c>
      <c r="AG627">
        <f t="shared" si="271"/>
        <v>328.5856215012497</v>
      </c>
      <c r="AH627">
        <f t="shared" si="272"/>
        <v>1.3592526511485214E-5</v>
      </c>
      <c r="AI627">
        <f t="shared" si="273"/>
        <v>1.4387323517085979E-2</v>
      </c>
      <c r="AJ627">
        <f t="shared" si="274"/>
        <v>4063.0961739920208</v>
      </c>
      <c r="AK627">
        <f t="shared" si="275"/>
        <v>6.9740317795532425</v>
      </c>
      <c r="AL627">
        <f t="shared" si="276"/>
        <v>1.034746727520216E-2</v>
      </c>
      <c r="AM627">
        <f t="shared" si="277"/>
        <v>-9.1227659133727521E-3</v>
      </c>
    </row>
    <row r="628" spans="12:39" x14ac:dyDescent="0.25">
      <c r="L628">
        <f xml:space="preserve"> L627+$K$5</f>
        <v>0.62300000000000044</v>
      </c>
      <c r="M628" s="36">
        <f t="shared" si="252"/>
        <v>6476321.4690909097</v>
      </c>
      <c r="N628">
        <f t="shared" si="251"/>
        <v>64.763214690909109</v>
      </c>
      <c r="O628">
        <f t="shared" si="253"/>
        <v>3.4488312630797283E-2</v>
      </c>
      <c r="P628">
        <f t="shared" si="254"/>
        <v>6.5734229874781155E-2</v>
      </c>
      <c r="Q628">
        <f t="shared" si="255"/>
        <v>0.38669405930858314</v>
      </c>
      <c r="R628">
        <f t="shared" si="256"/>
        <v>0.17861330443029391</v>
      </c>
      <c r="S628">
        <f t="shared" si="257"/>
        <v>2.0292201917066838E-2</v>
      </c>
      <c r="T628">
        <f t="shared" si="258"/>
        <v>1.1377027084523006E-2</v>
      </c>
      <c r="U628">
        <f t="shared" si="259"/>
        <v>2.6057242037328711E-2</v>
      </c>
      <c r="V628">
        <f t="shared" si="260"/>
        <v>535.51590326055725</v>
      </c>
      <c r="W628">
        <f t="shared" si="261"/>
        <v>3.0882188742324708</v>
      </c>
      <c r="X628">
        <f t="shared" si="262"/>
        <v>5.8861009396313344</v>
      </c>
      <c r="Y628">
        <f t="shared" si="263"/>
        <v>34.626103784617953</v>
      </c>
      <c r="Z628">
        <f t="shared" si="264"/>
        <v>15.993736308168936</v>
      </c>
      <c r="AA628">
        <f t="shared" si="265"/>
        <v>1.8170434033952167</v>
      </c>
      <c r="AB628">
        <f t="shared" si="266"/>
        <v>1.0187436582125922</v>
      </c>
      <c r="AC628">
        <f t="shared" si="267"/>
        <v>2.3332677226505996</v>
      </c>
      <c r="AD628">
        <f t="shared" si="268"/>
        <v>3453.38</v>
      </c>
      <c r="AE628">
        <f t="shared" si="269"/>
        <v>23.744878831368048</v>
      </c>
      <c r="AF628">
        <f t="shared" si="270"/>
        <v>84.714855577586576</v>
      </c>
      <c r="AG628">
        <f t="shared" si="271"/>
        <v>328.62976311298667</v>
      </c>
      <c r="AH628">
        <f t="shared" si="272"/>
        <v>1.3593151764206801E-5</v>
      </c>
      <c r="AI628">
        <f t="shared" si="273"/>
        <v>1.438687606573774E-2</v>
      </c>
      <c r="AJ628">
        <f t="shared" si="274"/>
        <v>4063.2130242372978</v>
      </c>
      <c r="AK628">
        <f t="shared" si="275"/>
        <v>6.9735139079827952</v>
      </c>
      <c r="AL628">
        <f t="shared" si="276"/>
        <v>1.0330275087284312E-2</v>
      </c>
      <c r="AM628">
        <f t="shared" si="277"/>
        <v>-9.1103304414587843E-3</v>
      </c>
    </row>
    <row r="629" spans="12:39" x14ac:dyDescent="0.25">
      <c r="L629">
        <f xml:space="preserve"> L628+$K$5</f>
        <v>0.62400000000000044</v>
      </c>
      <c r="M629" s="36">
        <f t="shared" si="252"/>
        <v>6476245.4545454551</v>
      </c>
      <c r="N629">
        <f t="shared" si="251"/>
        <v>64.76245454545456</v>
      </c>
      <c r="O629">
        <f t="shared" si="253"/>
        <v>3.4476038022419234E-2</v>
      </c>
      <c r="P629">
        <f t="shared" si="254"/>
        <v>6.573258620852046E-2</v>
      </c>
      <c r="Q629">
        <f t="shared" si="255"/>
        <v>0.38666457909304497</v>
      </c>
      <c r="R629">
        <f t="shared" si="256"/>
        <v>0.17861330443029391</v>
      </c>
      <c r="S629">
        <f t="shared" si="257"/>
        <v>2.0306120191705582E-2</v>
      </c>
      <c r="T629">
        <f t="shared" si="258"/>
        <v>1.1378670750783701E-2</v>
      </c>
      <c r="U629">
        <f t="shared" si="259"/>
        <v>2.6057242037328711E-2</v>
      </c>
      <c r="V629">
        <f t="shared" si="260"/>
        <v>535.51399031347978</v>
      </c>
      <c r="W629">
        <f t="shared" si="261"/>
        <v>3.087202342800222</v>
      </c>
      <c r="X629">
        <f t="shared" si="262"/>
        <v>5.8861112175737773</v>
      </c>
      <c r="Y629">
        <f t="shared" si="263"/>
        <v>34.624390241061285</v>
      </c>
      <c r="Z629">
        <f t="shared" si="264"/>
        <v>15.994164165091004</v>
      </c>
      <c r="AA629">
        <f t="shared" si="265"/>
        <v>1.8183383423655182</v>
      </c>
      <c r="AB629">
        <f t="shared" si="266"/>
        <v>1.0189180954298878</v>
      </c>
      <c r="AC629">
        <f t="shared" si="267"/>
        <v>2.3333301411328686</v>
      </c>
      <c r="AD629">
        <f t="shared" si="268"/>
        <v>3453.38</v>
      </c>
      <c r="AE629">
        <f t="shared" si="269"/>
        <v>23.745206455125061</v>
      </c>
      <c r="AF629">
        <f t="shared" si="270"/>
        <v>84.723292211576904</v>
      </c>
      <c r="AG629">
        <f t="shared" si="271"/>
        <v>328.67403363628154</v>
      </c>
      <c r="AH629">
        <f t="shared" si="272"/>
        <v>1.3593791908668113E-5</v>
      </c>
      <c r="AI629">
        <f t="shared" si="273"/>
        <v>1.4386417993110608E-2</v>
      </c>
      <c r="AJ629">
        <f t="shared" si="274"/>
        <v>4063.3326554357532</v>
      </c>
      <c r="AK629">
        <f t="shared" si="275"/>
        <v>6.9729837667016046</v>
      </c>
      <c r="AL629">
        <f t="shared" si="276"/>
        <v>1.0313126088489763E-2</v>
      </c>
      <c r="AM629">
        <f t="shared" si="277"/>
        <v>-9.0979196171918561E-3</v>
      </c>
    </row>
    <row r="630" spans="12:39" x14ac:dyDescent="0.25">
      <c r="L630">
        <f xml:space="preserve"> L629+$K$5</f>
        <v>0.62500000000000044</v>
      </c>
      <c r="M630" s="36">
        <f t="shared" si="252"/>
        <v>6476169.3181818184</v>
      </c>
      <c r="N630">
        <f t="shared" si="251"/>
        <v>64.761693181818188</v>
      </c>
      <c r="O630">
        <f t="shared" si="253"/>
        <v>3.4463780135499146E-2</v>
      </c>
      <c r="P630">
        <f t="shared" si="254"/>
        <v>6.5730948926137622E-2</v>
      </c>
      <c r="Q630">
        <f t="shared" si="255"/>
        <v>0.38663515147205629</v>
      </c>
      <c r="R630">
        <f t="shared" si="256"/>
        <v>0.17861330443029391</v>
      </c>
      <c r="S630">
        <f t="shared" si="257"/>
        <v>2.0320015361008508E-2</v>
      </c>
      <c r="T630">
        <f t="shared" si="258"/>
        <v>1.1380308033166541E-2</v>
      </c>
      <c r="U630">
        <f t="shared" si="259"/>
        <v>2.6057242037328711E-2</v>
      </c>
      <c r="V630">
        <f t="shared" si="260"/>
        <v>535.51203320333866</v>
      </c>
      <c r="W630">
        <f t="shared" si="261"/>
        <v>3.0861870010509227</v>
      </c>
      <c r="X630">
        <f t="shared" si="262"/>
        <v>5.8861215846034183</v>
      </c>
      <c r="Y630">
        <f t="shared" si="263"/>
        <v>34.622678473779459</v>
      </c>
      <c r="Z630">
        <f t="shared" si="264"/>
        <v>15.994590732074974</v>
      </c>
      <c r="AA630">
        <f t="shared" si="265"/>
        <v>1.8196311322130381</v>
      </c>
      <c r="AB630">
        <f t="shared" si="266"/>
        <v>1.0190918866655918</v>
      </c>
      <c r="AC630">
        <f t="shared" si="267"/>
        <v>2.3333923714307847</v>
      </c>
      <c r="AD630">
        <f t="shared" si="268"/>
        <v>3453.38</v>
      </c>
      <c r="AE630">
        <f t="shared" si="269"/>
        <v>23.745541649636152</v>
      </c>
      <c r="AF630">
        <f t="shared" si="270"/>
        <v>84.731924548984054</v>
      </c>
      <c r="AG630">
        <f t="shared" si="271"/>
        <v>328.71843233039272</v>
      </c>
      <c r="AH630">
        <f t="shared" si="272"/>
        <v>1.3594446867693078E-5</v>
      </c>
      <c r="AI630">
        <f t="shared" si="273"/>
        <v>1.438594935694215E-2</v>
      </c>
      <c r="AJ630">
        <f t="shared" si="274"/>
        <v>4063.4550530177585</v>
      </c>
      <c r="AK630">
        <f t="shared" si="275"/>
        <v>6.9724414241557149</v>
      </c>
      <c r="AL630">
        <f t="shared" si="276"/>
        <v>1.0296020207897589E-2</v>
      </c>
      <c r="AM630">
        <f t="shared" si="277"/>
        <v>-9.0855334125302025E-3</v>
      </c>
    </row>
    <row r="631" spans="12:39" x14ac:dyDescent="0.25">
      <c r="L631">
        <f xml:space="preserve"> L630+$K$5</f>
        <v>0.62600000000000044</v>
      </c>
      <c r="M631" s="36">
        <f t="shared" si="252"/>
        <v>6476093.0600000005</v>
      </c>
      <c r="N631">
        <f t="shared" si="251"/>
        <v>64.760930600000009</v>
      </c>
      <c r="O631">
        <f t="shared" si="253"/>
        <v>3.4451538936866331E-2</v>
      </c>
      <c r="P631">
        <f t="shared" si="254"/>
        <v>6.5729318002708953E-2</v>
      </c>
      <c r="Q631">
        <f t="shared" si="255"/>
        <v>0.38660577630450466</v>
      </c>
      <c r="R631">
        <f t="shared" si="256"/>
        <v>0.17861330443029391</v>
      </c>
      <c r="S631">
        <f t="shared" si="257"/>
        <v>2.0333887483069999E-2</v>
      </c>
      <c r="T631">
        <f t="shared" si="258"/>
        <v>1.1381938956595216E-2</v>
      </c>
      <c r="U631">
        <f t="shared" si="259"/>
        <v>2.6057242037328711E-2</v>
      </c>
      <c r="V631">
        <f t="shared" si="260"/>
        <v>535.51003216714139</v>
      </c>
      <c r="W631">
        <f t="shared" si="261"/>
        <v>3.085172846850706</v>
      </c>
      <c r="X631">
        <f t="shared" si="262"/>
        <v>5.8861320394304029</v>
      </c>
      <c r="Y631">
        <f t="shared" si="263"/>
        <v>34.620968476213633</v>
      </c>
      <c r="Z631">
        <f t="shared" si="264"/>
        <v>15.995016011460207</v>
      </c>
      <c r="AA631">
        <f t="shared" si="265"/>
        <v>1.8209217779399196</v>
      </c>
      <c r="AB631">
        <f t="shared" si="266"/>
        <v>1.0192650342195093</v>
      </c>
      <c r="AC631">
        <f t="shared" si="267"/>
        <v>2.3334544138856277</v>
      </c>
      <c r="AD631">
        <f t="shared" si="268"/>
        <v>3453.38</v>
      </c>
      <c r="AE631">
        <f t="shared" si="269"/>
        <v>23.745884374794063</v>
      </c>
      <c r="AF631">
        <f t="shared" si="270"/>
        <v>84.74075160817101</v>
      </c>
      <c r="AG631">
        <f t="shared" si="271"/>
        <v>328.76295845806419</v>
      </c>
      <c r="AH631">
        <f t="shared" si="272"/>
        <v>1.3595116564421475E-5</v>
      </c>
      <c r="AI631">
        <f t="shared" si="273"/>
        <v>1.4385470214783782E-2</v>
      </c>
      <c r="AJ631">
        <f t="shared" si="274"/>
        <v>4063.5802024703844</v>
      </c>
      <c r="AK631">
        <f t="shared" si="275"/>
        <v>6.9718869486010835</v>
      </c>
      <c r="AL631">
        <f t="shared" si="276"/>
        <v>1.0278957373903219E-2</v>
      </c>
      <c r="AM631">
        <f t="shared" si="277"/>
        <v>-9.0731717989440182E-3</v>
      </c>
    </row>
    <row r="632" spans="12:39" x14ac:dyDescent="0.25">
      <c r="L632">
        <f xml:space="preserve"> L631+$K$5</f>
        <v>0.62700000000000045</v>
      </c>
      <c r="M632" s="36">
        <f t="shared" si="252"/>
        <v>6476016.6800000006</v>
      </c>
      <c r="N632">
        <f t="shared" si="251"/>
        <v>64.760166800000007</v>
      </c>
      <c r="O632">
        <f t="shared" si="253"/>
        <v>3.4439314393388522E-2</v>
      </c>
      <c r="P632">
        <f t="shared" si="254"/>
        <v>6.5727693413368787E-2</v>
      </c>
      <c r="Q632">
        <f t="shared" si="255"/>
        <v>0.38657645344952857</v>
      </c>
      <c r="R632">
        <f t="shared" si="256"/>
        <v>0.17861330443029391</v>
      </c>
      <c r="S632">
        <f t="shared" si="257"/>
        <v>2.0347736615887967E-2</v>
      </c>
      <c r="T632">
        <f t="shared" si="258"/>
        <v>1.1383563545935376E-2</v>
      </c>
      <c r="U632">
        <f t="shared" si="259"/>
        <v>2.6057242037328711E-2</v>
      </c>
      <c r="V632">
        <f t="shared" si="260"/>
        <v>535.50798744106669</v>
      </c>
      <c r="W632">
        <f t="shared" si="261"/>
        <v>3.0841598780668615</v>
      </c>
      <c r="X632">
        <f t="shared" si="262"/>
        <v>5.8861425807683219</v>
      </c>
      <c r="Y632">
        <f t="shared" si="263"/>
        <v>34.619260241815454</v>
      </c>
      <c r="Z632">
        <f t="shared" si="264"/>
        <v>15.995440005582921</v>
      </c>
      <c r="AA632">
        <f t="shared" si="265"/>
        <v>1.8222102845415862</v>
      </c>
      <c r="AB632">
        <f t="shared" si="266"/>
        <v>1.0194375403866462</v>
      </c>
      <c r="AC632">
        <f t="shared" si="267"/>
        <v>2.3335162688382209</v>
      </c>
      <c r="AD632">
        <f t="shared" si="268"/>
        <v>3453.38</v>
      </c>
      <c r="AE632">
        <f t="shared" si="269"/>
        <v>23.746234590640853</v>
      </c>
      <c r="AF632">
        <f t="shared" si="270"/>
        <v>84.749772412135712</v>
      </c>
      <c r="AG632">
        <f t="shared" si="271"/>
        <v>328.80761128550728</v>
      </c>
      <c r="AH632">
        <f t="shared" si="272"/>
        <v>1.3595800922307975E-5</v>
      </c>
      <c r="AI632">
        <f t="shared" si="273"/>
        <v>1.4384980624000489E-2</v>
      </c>
      <c r="AJ632">
        <f t="shared" si="274"/>
        <v>4063.7080893372499</v>
      </c>
      <c r="AK632">
        <f t="shared" si="275"/>
        <v>6.9713204081027733</v>
      </c>
      <c r="AL632">
        <f t="shared" si="276"/>
        <v>1.0261937514229547E-2</v>
      </c>
      <c r="AM632">
        <f t="shared" si="277"/>
        <v>-9.0608347474238245E-3</v>
      </c>
    </row>
    <row r="633" spans="12:39" x14ac:dyDescent="0.25">
      <c r="L633">
        <f xml:space="preserve"> L632+$K$5</f>
        <v>0.62800000000000045</v>
      </c>
      <c r="M633" s="36">
        <f t="shared" si="252"/>
        <v>6475940.1781818187</v>
      </c>
      <c r="N633">
        <f t="shared" si="251"/>
        <v>64.759401781818198</v>
      </c>
      <c r="O633">
        <f t="shared" si="253"/>
        <v>3.442710647197255E-2</v>
      </c>
      <c r="P633">
        <f t="shared" si="254"/>
        <v>6.5726075133309789E-2</v>
      </c>
      <c r="Q633">
        <f t="shared" si="255"/>
        <v>0.38654718276651961</v>
      </c>
      <c r="R633">
        <f t="shared" si="256"/>
        <v>0.17861330443029391</v>
      </c>
      <c r="S633">
        <f t="shared" si="257"/>
        <v>2.0361562817362941E-2</v>
      </c>
      <c r="T633">
        <f t="shared" si="258"/>
        <v>1.1385181825994378E-2</v>
      </c>
      <c r="U633">
        <f t="shared" si="259"/>
        <v>2.6057242037328711E-2</v>
      </c>
      <c r="V633">
        <f t="shared" si="260"/>
        <v>535.5058992604645</v>
      </c>
      <c r="W633">
        <f t="shared" si="261"/>
        <v>3.0831480925678907</v>
      </c>
      <c r="X633">
        <f t="shared" si="262"/>
        <v>5.8861532073342211</v>
      </c>
      <c r="Y633">
        <f t="shared" si="263"/>
        <v>34.617553764047194</v>
      </c>
      <c r="Z633">
        <f t="shared" si="264"/>
        <v>15.995862716776152</v>
      </c>
      <c r="AA633">
        <f t="shared" si="265"/>
        <v>1.8234966570066469</v>
      </c>
      <c r="AB633">
        <f t="shared" si="266"/>
        <v>1.0196094074571802</v>
      </c>
      <c r="AC633">
        <f t="shared" si="267"/>
        <v>2.3335779366289207</v>
      </c>
      <c r="AD633">
        <f t="shared" si="268"/>
        <v>3453.38</v>
      </c>
      <c r="AE633">
        <f t="shared" si="269"/>
        <v>23.746592257367684</v>
      </c>
      <c r="AF633">
        <f t="shared" si="270"/>
        <v>84.758985988486444</v>
      </c>
      <c r="AG633">
        <f t="shared" si="271"/>
        <v>328.85239008238261</v>
      </c>
      <c r="AH633">
        <f t="shared" si="272"/>
        <v>1.3596499865121168E-5</v>
      </c>
      <c r="AI633">
        <f t="shared" si="273"/>
        <v>1.4384480641770569E-2</v>
      </c>
      <c r="AJ633">
        <f t="shared" si="274"/>
        <v>4063.8386992183846</v>
      </c>
      <c r="AK633">
        <f t="shared" si="275"/>
        <v>6.9707418705339954</v>
      </c>
      <c r="AL633">
        <f t="shared" si="276"/>
        <v>1.0244960555938177E-2</v>
      </c>
      <c r="AM633">
        <f t="shared" si="277"/>
        <v>-9.0485222284882351E-3</v>
      </c>
    </row>
    <row r="634" spans="12:39" x14ac:dyDescent="0.25">
      <c r="L634">
        <f xml:space="preserve"> L633+$K$5</f>
        <v>0.62900000000000045</v>
      </c>
      <c r="M634" s="36">
        <f t="shared" si="252"/>
        <v>6475863.5545454547</v>
      </c>
      <c r="N634">
        <f t="shared" si="251"/>
        <v>64.758635545454553</v>
      </c>
      <c r="O634">
        <f t="shared" si="253"/>
        <v>3.4414915139564968E-2</v>
      </c>
      <c r="P634">
        <f t="shared" si="254"/>
        <v>6.5724463137783143E-2</v>
      </c>
      <c r="Q634">
        <f t="shared" si="255"/>
        <v>0.38651796411512451</v>
      </c>
      <c r="R634">
        <f t="shared" si="256"/>
        <v>0.17861330443029391</v>
      </c>
      <c r="S634">
        <f t="shared" si="257"/>
        <v>2.0375366145297176E-2</v>
      </c>
      <c r="T634">
        <f t="shared" si="258"/>
        <v>1.1386793821521029E-2</v>
      </c>
      <c r="U634">
        <f t="shared" si="259"/>
        <v>2.6057242037328711E-2</v>
      </c>
      <c r="V634">
        <f t="shared" si="260"/>
        <v>535.50376785985657</v>
      </c>
      <c r="W634">
        <f t="shared" si="261"/>
        <v>3.0821374882235593</v>
      </c>
      <c r="X634">
        <f t="shared" si="262"/>
        <v>5.8861639178486005</v>
      </c>
      <c r="Y634">
        <f t="shared" si="263"/>
        <v>34.61584903638186</v>
      </c>
      <c r="Z634">
        <f t="shared" si="264"/>
        <v>15.996284147369682</v>
      </c>
      <c r="AA634">
        <f t="shared" si="265"/>
        <v>1.8247809003167985</v>
      </c>
      <c r="AB634">
        <f t="shared" si="266"/>
        <v>1.0197806377164296</v>
      </c>
      <c r="AC634">
        <f t="shared" si="267"/>
        <v>2.3336394175976127</v>
      </c>
      <c r="AD634">
        <f t="shared" si="268"/>
        <v>3453.38</v>
      </c>
      <c r="AE634">
        <f t="shared" si="269"/>
        <v>23.746957335314683</v>
      </c>
      <c r="AF634">
        <f t="shared" si="270"/>
        <v>84.768391369421622</v>
      </c>
      <c r="AG634">
        <f t="shared" si="271"/>
        <v>328.89729412178707</v>
      </c>
      <c r="AH634">
        <f t="shared" si="272"/>
        <v>1.359721331694252E-5</v>
      </c>
      <c r="AI634">
        <f t="shared" si="273"/>
        <v>1.4383970325085572E-2</v>
      </c>
      <c r="AJ634">
        <f t="shared" si="274"/>
        <v>4063.9720177701338</v>
      </c>
      <c r="AK634">
        <f t="shared" si="275"/>
        <v>6.9701514035751231</v>
      </c>
      <c r="AL634">
        <f t="shared" si="276"/>
        <v>1.0228026425440091E-2</v>
      </c>
      <c r="AM634">
        <f t="shared" si="277"/>
        <v>-9.0362342121900092E-3</v>
      </c>
    </row>
    <row r="635" spans="12:39" x14ac:dyDescent="0.25">
      <c r="L635">
        <f xml:space="preserve"> L634+$K$5</f>
        <v>0.63000000000000045</v>
      </c>
      <c r="M635" s="36">
        <f t="shared" si="252"/>
        <v>6475786.8090909095</v>
      </c>
      <c r="N635">
        <f t="shared" si="251"/>
        <v>64.757868090909099</v>
      </c>
      <c r="O635">
        <f t="shared" si="253"/>
        <v>3.4402740363152662E-2</v>
      </c>
      <c r="P635">
        <f t="shared" si="254"/>
        <v>6.5722857402098836E-2</v>
      </c>
      <c r="Q635">
        <f t="shared" si="255"/>
        <v>0.38648879735524699</v>
      </c>
      <c r="R635">
        <f t="shared" si="256"/>
        <v>0.17861330443029391</v>
      </c>
      <c r="S635">
        <f t="shared" si="257"/>
        <v>2.0389146657393786E-2</v>
      </c>
      <c r="T635">
        <f t="shared" si="258"/>
        <v>1.1388399557205333E-2</v>
      </c>
      <c r="U635">
        <f t="shared" si="259"/>
        <v>2.6057242037328711E-2</v>
      </c>
      <c r="V635">
        <f t="shared" si="260"/>
        <v>535.50159347293686</v>
      </c>
      <c r="W635">
        <f t="shared" si="261"/>
        <v>3.0811280629049564</v>
      </c>
      <c r="X635">
        <f t="shared" si="262"/>
        <v>5.8861747110354425</v>
      </c>
      <c r="Y635">
        <f t="shared" si="263"/>
        <v>34.614146052303369</v>
      </c>
      <c r="Z635">
        <f t="shared" si="264"/>
        <v>15.996704299690053</v>
      </c>
      <c r="AA635">
        <f t="shared" si="265"/>
        <v>1.8260630194467398</v>
      </c>
      <c r="AB635">
        <f t="shared" si="266"/>
        <v>1.019951233444828</v>
      </c>
      <c r="AC635">
        <f t="shared" si="267"/>
        <v>2.3337007120837057</v>
      </c>
      <c r="AD635">
        <f t="shared" si="268"/>
        <v>3453.38</v>
      </c>
      <c r="AE635">
        <f t="shared" si="269"/>
        <v>23.747329784970468</v>
      </c>
      <c r="AF635">
        <f t="shared" si="270"/>
        <v>84.777987591697993</v>
      </c>
      <c r="AG635">
        <f t="shared" si="271"/>
        <v>328.94232268022688</v>
      </c>
      <c r="AH635">
        <f t="shared" si="272"/>
        <v>1.3597941202165397E-5</v>
      </c>
      <c r="AI635">
        <f t="shared" si="273"/>
        <v>1.4383449730749974E-2</v>
      </c>
      <c r="AJ635">
        <f t="shared" si="274"/>
        <v>4064.1080307049701</v>
      </c>
      <c r="AK635">
        <f t="shared" si="275"/>
        <v>6.9695490747132833</v>
      </c>
      <c r="AL635">
        <f t="shared" si="276"/>
        <v>1.0211135048507408E-2</v>
      </c>
      <c r="AM635">
        <f t="shared" si="277"/>
        <v>-9.0239706681252089E-3</v>
      </c>
    </row>
    <row r="636" spans="12:39" x14ac:dyDescent="0.25">
      <c r="L636">
        <f xml:space="preserve"> L635+$K$5</f>
        <v>0.63100000000000045</v>
      </c>
      <c r="M636" s="36">
        <f t="shared" si="252"/>
        <v>6475709.9418181824</v>
      </c>
      <c r="N636">
        <f t="shared" si="251"/>
        <v>64.757099418181824</v>
      </c>
      <c r="O636">
        <f t="shared" si="253"/>
        <v>3.43905821097635E-2</v>
      </c>
      <c r="P636">
        <f t="shared" si="254"/>
        <v>6.5721257901625918E-2</v>
      </c>
      <c r="Q636">
        <f t="shared" si="255"/>
        <v>0.38645968234704992</v>
      </c>
      <c r="R636">
        <f t="shared" si="256"/>
        <v>0.17861330443029391</v>
      </c>
      <c r="S636">
        <f t="shared" si="257"/>
        <v>2.0402904411255866E-2</v>
      </c>
      <c r="T636">
        <f t="shared" si="258"/>
        <v>1.1389999057678252E-2</v>
      </c>
      <c r="U636">
        <f t="shared" si="259"/>
        <v>2.6057242037328711E-2</v>
      </c>
      <c r="V636">
        <f t="shared" si="260"/>
        <v>535.49937633257207</v>
      </c>
      <c r="W636">
        <f t="shared" si="261"/>
        <v>3.0801198144845428</v>
      </c>
      <c r="X636">
        <f t="shared" si="262"/>
        <v>5.8861855856222052</v>
      </c>
      <c r="Y636">
        <f t="shared" si="263"/>
        <v>34.612444805306517</v>
      </c>
      <c r="Z636">
        <f t="shared" si="264"/>
        <v>15.997123176060466</v>
      </c>
      <c r="AA636">
        <f t="shared" si="265"/>
        <v>1.8273430193640723</v>
      </c>
      <c r="AB636">
        <f t="shared" si="266"/>
        <v>1.0201211969178943</v>
      </c>
      <c r="AC636">
        <f t="shared" si="267"/>
        <v>2.3337618204261239</v>
      </c>
      <c r="AD636">
        <f t="shared" si="268"/>
        <v>3453.38</v>
      </c>
      <c r="AE636">
        <f t="shared" si="269"/>
        <v>23.747709566972119</v>
      </c>
      <c r="AF636">
        <f t="shared" si="270"/>
        <v>84.787773696614167</v>
      </c>
      <c r="AG636">
        <f t="shared" si="271"/>
        <v>328.98747503760916</v>
      </c>
      <c r="AH636">
        <f t="shared" si="272"/>
        <v>1.3598683445493915E-5</v>
      </c>
      <c r="AI636">
        <f t="shared" si="273"/>
        <v>1.4382918915381118E-2</v>
      </c>
      <c r="AJ636">
        <f t="shared" si="274"/>
        <v>4064.2467237913756</v>
      </c>
      <c r="AK636">
        <f t="shared" si="275"/>
        <v>6.9689349512411178</v>
      </c>
      <c r="AL636">
        <f t="shared" si="276"/>
        <v>1.0194286350283108E-2</v>
      </c>
      <c r="AM636">
        <f t="shared" si="277"/>
        <v>-9.0117315654392686E-3</v>
      </c>
    </row>
    <row r="637" spans="12:39" x14ac:dyDescent="0.25">
      <c r="L637">
        <f xml:space="preserve"> L636+$K$5</f>
        <v>0.63200000000000045</v>
      </c>
      <c r="M637" s="36">
        <f t="shared" si="252"/>
        <v>6475632.9527272731</v>
      </c>
      <c r="N637">
        <f t="shared" si="251"/>
        <v>64.75632952727274</v>
      </c>
      <c r="O637">
        <f t="shared" si="253"/>
        <v>3.4378440346466914E-2</v>
      </c>
      <c r="P637">
        <f t="shared" si="254"/>
        <v>6.5719664611792711E-2</v>
      </c>
      <c r="Q637">
        <f t="shared" si="255"/>
        <v>0.38643061895095709</v>
      </c>
      <c r="R637">
        <f t="shared" si="256"/>
        <v>0.17861330443029391</v>
      </c>
      <c r="S637">
        <f t="shared" si="257"/>
        <v>2.0416639464385659E-2</v>
      </c>
      <c r="T637">
        <f t="shared" si="258"/>
        <v>1.1391592347511461E-2</v>
      </c>
      <c r="U637">
        <f t="shared" si="259"/>
        <v>2.6057242037328711E-2</v>
      </c>
      <c r="V637">
        <f t="shared" si="260"/>
        <v>535.49711667080203</v>
      </c>
      <c r="W637">
        <f t="shared" si="261"/>
        <v>3.0791127408362065</v>
      </c>
      <c r="X637">
        <f t="shared" si="262"/>
        <v>5.8861965403398457</v>
      </c>
      <c r="Y637">
        <f t="shared" si="263"/>
        <v>34.610745288897199</v>
      </c>
      <c r="Z637">
        <f t="shared" si="264"/>
        <v>15.997540778800767</v>
      </c>
      <c r="AA637">
        <f t="shared" si="265"/>
        <v>1.8286209050292144</v>
      </c>
      <c r="AB637">
        <f t="shared" si="266"/>
        <v>1.0202905304062042</v>
      </c>
      <c r="AC637">
        <f t="shared" si="267"/>
        <v>2.3338227429633012</v>
      </c>
      <c r="AD637">
        <f t="shared" si="268"/>
        <v>3453.38</v>
      </c>
      <c r="AE637">
        <f t="shared" si="269"/>
        <v>23.748096642104773</v>
      </c>
      <c r="AF637">
        <f t="shared" si="270"/>
        <v>84.797748729982828</v>
      </c>
      <c r="AG637">
        <f t="shared" si="271"/>
        <v>329.032750477219</v>
      </c>
      <c r="AH637">
        <f t="shared" si="272"/>
        <v>1.3599439971942042E-5</v>
      </c>
      <c r="AI637">
        <f t="shared" si="273"/>
        <v>1.4382377935408929E-2</v>
      </c>
      <c r="AJ637">
        <f t="shared" si="274"/>
        <v>4064.3880828537121</v>
      </c>
      <c r="AK637">
        <f t="shared" si="275"/>
        <v>6.9683091002561994</v>
      </c>
      <c r="AL637">
        <f t="shared" si="276"/>
        <v>1.0177480255292611E-2</v>
      </c>
      <c r="AM637">
        <f t="shared" si="277"/>
        <v>-8.999516872834885E-3</v>
      </c>
    </row>
    <row r="638" spans="12:39" x14ac:dyDescent="0.25">
      <c r="L638">
        <f xml:space="preserve"> L637+$K$5</f>
        <v>0.63300000000000045</v>
      </c>
      <c r="M638" s="36">
        <f t="shared" si="252"/>
        <v>6475555.8418181818</v>
      </c>
      <c r="N638">
        <f t="shared" si="251"/>
        <v>64.75555841818182</v>
      </c>
      <c r="O638">
        <f t="shared" si="253"/>
        <v>3.4366315040374504E-2</v>
      </c>
      <c r="P638">
        <f t="shared" si="254"/>
        <v>6.5718077508087058E-2</v>
      </c>
      <c r="Q638">
        <f t="shared" si="255"/>
        <v>0.3864016070276553</v>
      </c>
      <c r="R638">
        <f t="shared" si="256"/>
        <v>0.17861330443029391</v>
      </c>
      <c r="S638">
        <f t="shared" si="257"/>
        <v>2.0430351874183721E-2</v>
      </c>
      <c r="T638">
        <f t="shared" si="258"/>
        <v>1.1393179451217114E-2</v>
      </c>
      <c r="U638">
        <f t="shared" si="259"/>
        <v>2.6057242037328711E-2</v>
      </c>
      <c r="V638">
        <f t="shared" si="260"/>
        <v>535.4948147188403</v>
      </c>
      <c r="W638">
        <f t="shared" si="261"/>
        <v>3.0781068398353089</v>
      </c>
      <c r="X638">
        <f t="shared" si="262"/>
        <v>5.8862075739228086</v>
      </c>
      <c r="Y638">
        <f t="shared" si="263"/>
        <v>34.609047496592453</v>
      </c>
      <c r="Z638">
        <f t="shared" si="264"/>
        <v>15.997957110227393</v>
      </c>
      <c r="AA638">
        <f t="shared" si="265"/>
        <v>1.8298966813953099</v>
      </c>
      <c r="AB638">
        <f t="shared" si="266"/>
        <v>1.0204592361753639</v>
      </c>
      <c r="AC638">
        <f t="shared" si="267"/>
        <v>2.3338834800331734</v>
      </c>
      <c r="AD638">
        <f t="shared" si="268"/>
        <v>3453.38</v>
      </c>
      <c r="AE638">
        <f t="shared" si="269"/>
        <v>23.748490971301454</v>
      </c>
      <c r="AF638">
        <f t="shared" si="270"/>
        <v>84.807911742107308</v>
      </c>
      <c r="AG638">
        <f t="shared" si="271"/>
        <v>329.07814828570298</v>
      </c>
      <c r="AH638">
        <f t="shared" si="272"/>
        <v>1.3600210706832665E-5</v>
      </c>
      <c r="AI638">
        <f t="shared" si="273"/>
        <v>1.4381826847075882E-2</v>
      </c>
      <c r="AJ638">
        <f t="shared" si="274"/>
        <v>4064.5320937720658</v>
      </c>
      <c r="AK638">
        <f t="shared" si="275"/>
        <v>6.9676715886603224</v>
      </c>
      <c r="AL638">
        <f t="shared" si="276"/>
        <v>1.0160716687454188E-2</v>
      </c>
      <c r="AM638">
        <f t="shared" si="277"/>
        <v>-8.9873265585788068E-3</v>
      </c>
    </row>
    <row r="639" spans="12:39" x14ac:dyDescent="0.25">
      <c r="L639">
        <f xml:space="preserve"> L638+$K$5</f>
        <v>0.63400000000000045</v>
      </c>
      <c r="M639" s="36">
        <f t="shared" si="252"/>
        <v>6475478.6090909094</v>
      </c>
      <c r="N639">
        <f t="shared" si="251"/>
        <v>64.754786090909093</v>
      </c>
      <c r="O639">
        <f t="shared" si="253"/>
        <v>3.435420615864062E-2</v>
      </c>
      <c r="P639">
        <f t="shared" si="254"/>
        <v>6.5716496566056562E-2</v>
      </c>
      <c r="Q639">
        <f t="shared" si="255"/>
        <v>0.38637264643809605</v>
      </c>
      <c r="R639">
        <f t="shared" si="256"/>
        <v>0.17861330443029391</v>
      </c>
      <c r="S639">
        <f t="shared" si="257"/>
        <v>2.0444041697948098E-2</v>
      </c>
      <c r="T639">
        <f t="shared" si="258"/>
        <v>1.139476039324761E-2</v>
      </c>
      <c r="U639">
        <f t="shared" si="259"/>
        <v>2.6057242037328711E-2</v>
      </c>
      <c r="V639">
        <f t="shared" si="260"/>
        <v>535.49247070707463</v>
      </c>
      <c r="W639">
        <f t="shared" si="261"/>
        <v>3.0771021093587438</v>
      </c>
      <c r="X639">
        <f t="shared" si="262"/>
        <v>5.8862186851090632</v>
      </c>
      <c r="Y639">
        <f t="shared" si="263"/>
        <v>34.607351421920619</v>
      </c>
      <c r="Z639">
        <f t="shared" si="264"/>
        <v>15.998372172653362</v>
      </c>
      <c r="AA639">
        <f t="shared" si="265"/>
        <v>1.8311703534081447</v>
      </c>
      <c r="AB639">
        <f t="shared" si="266"/>
        <v>1.0206273164859854</v>
      </c>
      <c r="AC639">
        <f t="shared" si="267"/>
        <v>2.333944031973179</v>
      </c>
      <c r="AD639">
        <f t="shared" si="268"/>
        <v>3453.38</v>
      </c>
      <c r="AE639">
        <f t="shared" si="269"/>
        <v>23.748892515642815</v>
      </c>
      <c r="AF639">
        <f t="shared" si="270"/>
        <v>84.818261787760747</v>
      </c>
      <c r="AG639">
        <f t="shared" si="271"/>
        <v>329.12366775305497</v>
      </c>
      <c r="AH639">
        <f t="shared" si="272"/>
        <v>1.3600995575796408E-5</v>
      </c>
      <c r="AI639">
        <f t="shared" si="273"/>
        <v>1.4381265706436804E-2</v>
      </c>
      <c r="AJ639">
        <f t="shared" si="274"/>
        <v>4064.6787424821409</v>
      </c>
      <c r="AK639">
        <f t="shared" si="275"/>
        <v>6.9670224831585097</v>
      </c>
      <c r="AL639">
        <f t="shared" si="276"/>
        <v>1.0143995570089284E-2</v>
      </c>
      <c r="AM639">
        <f t="shared" si="277"/>
        <v>-8.975160590508565E-3</v>
      </c>
    </row>
    <row r="640" spans="12:39" x14ac:dyDescent="0.25">
      <c r="L640">
        <f xml:space="preserve"> L639+$K$5</f>
        <v>0.63500000000000045</v>
      </c>
      <c r="M640" s="36">
        <f t="shared" si="252"/>
        <v>6475401.2545454549</v>
      </c>
      <c r="N640">
        <f t="shared" si="251"/>
        <v>64.754012545454557</v>
      </c>
      <c r="O640">
        <f t="shared" si="253"/>
        <v>3.4342113668462959E-2</v>
      </c>
      <c r="P640">
        <f t="shared" si="254"/>
        <v>6.5714921761308803E-2</v>
      </c>
      <c r="Q640">
        <f t="shared" si="255"/>
        <v>0.38634373704349745</v>
      </c>
      <c r="R640">
        <f t="shared" si="256"/>
        <v>0.17861330443029391</v>
      </c>
      <c r="S640">
        <f t="shared" si="257"/>
        <v>2.0457708992873525E-2</v>
      </c>
      <c r="T640">
        <f t="shared" si="258"/>
        <v>1.1396335197995376E-2</v>
      </c>
      <c r="U640">
        <f t="shared" si="259"/>
        <v>2.6057242037328711E-2</v>
      </c>
      <c r="V640">
        <f t="shared" si="260"/>
        <v>535.49008486506762</v>
      </c>
      <c r="W640">
        <f t="shared" si="261"/>
        <v>3.0760985472849818</v>
      </c>
      <c r="X640">
        <f t="shared" si="262"/>
        <v>5.886229872640091</v>
      </c>
      <c r="Y640">
        <f t="shared" si="263"/>
        <v>34.60565705842135</v>
      </c>
      <c r="Z640">
        <f t="shared" si="264"/>
        <v>15.998785968388187</v>
      </c>
      <c r="AA640">
        <f t="shared" si="265"/>
        <v>1.8324419260060558</v>
      </c>
      <c r="AB640">
        <f t="shared" si="266"/>
        <v>1.0207947735936571</v>
      </c>
      <c r="AC640">
        <f t="shared" si="267"/>
        <v>2.3340043991202446</v>
      </c>
      <c r="AD640">
        <f t="shared" si="268"/>
        <v>3453.38</v>
      </c>
      <c r="AE640">
        <f t="shared" si="269"/>
        <v>23.749301236356786</v>
      </c>
      <c r="AF640">
        <f t="shared" si="270"/>
        <v>84.828797926157776</v>
      </c>
      <c r="AG640">
        <f t="shared" si="271"/>
        <v>329.16930817259271</v>
      </c>
      <c r="AH640">
        <f t="shared" si="272"/>
        <v>1.3601794504770739E-5</v>
      </c>
      <c r="AI640">
        <f t="shared" si="273"/>
        <v>1.4380694569358705E-2</v>
      </c>
      <c r="AJ640">
        <f t="shared" si="274"/>
        <v>4064.8280149750722</v>
      </c>
      <c r="AK640">
        <f t="shared" si="275"/>
        <v>6.9663618502586244</v>
      </c>
      <c r="AL640">
        <f t="shared" si="276"/>
        <v>1.012731682593338E-2</v>
      </c>
      <c r="AM640">
        <f t="shared" si="277"/>
        <v>-8.9630189360408365E-3</v>
      </c>
    </row>
    <row r="641" spans="12:39" x14ac:dyDescent="0.25">
      <c r="L641">
        <f xml:space="preserve"> L640+$K$5</f>
        <v>0.63600000000000045</v>
      </c>
      <c r="M641" s="36">
        <f t="shared" si="252"/>
        <v>6475323.7781818183</v>
      </c>
      <c r="N641">
        <f t="shared" si="251"/>
        <v>64.753237781818186</v>
      </c>
      <c r="O641">
        <f t="shared" si="253"/>
        <v>3.4330037537083108E-2</v>
      </c>
      <c r="P641">
        <f t="shared" si="254"/>
        <v>6.5713353069511551E-2</v>
      </c>
      <c r="Q641">
        <f t="shared" si="255"/>
        <v>0.38631487870534598</v>
      </c>
      <c r="R641">
        <f t="shared" si="256"/>
        <v>0.17861330443029391</v>
      </c>
      <c r="S641">
        <f t="shared" si="257"/>
        <v>2.0471353816050638E-2</v>
      </c>
      <c r="T641">
        <f t="shared" si="258"/>
        <v>1.1397903889792633E-2</v>
      </c>
      <c r="U641">
        <f t="shared" si="259"/>
        <v>2.6057242037328711E-2</v>
      </c>
      <c r="V641">
        <f t="shared" si="260"/>
        <v>535.48765742155717</v>
      </c>
      <c r="W641">
        <f t="shared" si="261"/>
        <v>3.0750961514941189</v>
      </c>
      <c r="X641">
        <f t="shared" si="262"/>
        <v>5.886241135260895</v>
      </c>
      <c r="Y641">
        <f t="shared" si="263"/>
        <v>34.603964399645761</v>
      </c>
      <c r="Z641">
        <f t="shared" si="264"/>
        <v>15.999198499737853</v>
      </c>
      <c r="AA641">
        <f t="shared" si="265"/>
        <v>1.8337114041198481</v>
      </c>
      <c r="AB641">
        <f t="shared" si="266"/>
        <v>1.0209616097489187</v>
      </c>
      <c r="AC641">
        <f t="shared" si="267"/>
        <v>2.3340645818107806</v>
      </c>
      <c r="AD641">
        <f t="shared" si="268"/>
        <v>3453.38</v>
      </c>
      <c r="AE641">
        <f t="shared" si="269"/>
        <v>23.749717094818415</v>
      </c>
      <c r="AF641">
        <f t="shared" si="270"/>
        <v>84.839519220936367</v>
      </c>
      <c r="AG641">
        <f t="shared" si="271"/>
        <v>329.2150688409468</v>
      </c>
      <c r="AH641">
        <f t="shared" si="272"/>
        <v>1.3602607419998942E-5</v>
      </c>
      <c r="AI641">
        <f t="shared" si="273"/>
        <v>1.4380113491520689E-2</v>
      </c>
      <c r="AJ641">
        <f t="shared" si="274"/>
        <v>4064.9798972973126</v>
      </c>
      <c r="AK641">
        <f t="shared" si="275"/>
        <v>6.9656897562704065</v>
      </c>
      <c r="AL641">
        <f t="shared" si="276"/>
        <v>1.0110680377145905E-2</v>
      </c>
      <c r="AM641">
        <f t="shared" si="277"/>
        <v>-8.9509015621773071E-3</v>
      </c>
    </row>
    <row r="642" spans="12:39" x14ac:dyDescent="0.25">
      <c r="L642">
        <f xml:space="preserve"> L641+$K$5</f>
        <v>0.63700000000000045</v>
      </c>
      <c r="M642" s="36">
        <f t="shared" si="252"/>
        <v>6475246.1799999997</v>
      </c>
      <c r="N642">
        <f t="shared" si="251"/>
        <v>64.752461800000006</v>
      </c>
      <c r="O642">
        <f t="shared" si="253"/>
        <v>3.431797773178711E-2</v>
      </c>
      <c r="P642">
        <f t="shared" si="254"/>
        <v>6.5711790466393E-2</v>
      </c>
      <c r="Q642">
        <f t="shared" si="255"/>
        <v>0.38628607128539832</v>
      </c>
      <c r="R642">
        <f t="shared" si="256"/>
        <v>0.17861330443029391</v>
      </c>
      <c r="S642">
        <f t="shared" si="257"/>
        <v>2.0484976224465191E-2</v>
      </c>
      <c r="T642">
        <f t="shared" si="258"/>
        <v>1.1399466492911188E-2</v>
      </c>
      <c r="U642">
        <f t="shared" si="259"/>
        <v>2.6057242037328711E-2</v>
      </c>
      <c r="V642">
        <f t="shared" si="260"/>
        <v>535.48518860445733</v>
      </c>
      <c r="W642">
        <f t="shared" si="261"/>
        <v>3.0740949198679308</v>
      </c>
      <c r="X642">
        <f t="shared" si="262"/>
        <v>5.8862524717200255</v>
      </c>
      <c r="Y642">
        <f t="shared" si="263"/>
        <v>34.60227343915659</v>
      </c>
      <c r="Z642">
        <f t="shared" si="264"/>
        <v>15.999609769004815</v>
      </c>
      <c r="AA642">
        <f t="shared" si="265"/>
        <v>1.8349787926727139</v>
      </c>
      <c r="AB642">
        <f t="shared" si="266"/>
        <v>1.0211278271972384</v>
      </c>
      <c r="AC642">
        <f t="shared" si="267"/>
        <v>2.3341245803806849</v>
      </c>
      <c r="AD642">
        <f t="shared" si="268"/>
        <v>3453.38</v>
      </c>
      <c r="AE642">
        <f t="shared" si="269"/>
        <v>23.750140052549568</v>
      </c>
      <c r="AF642">
        <f t="shared" si="270"/>
        <v>84.850424740132212</v>
      </c>
      <c r="AG642">
        <f t="shared" si="271"/>
        <v>329.26094905804086</v>
      </c>
      <c r="AH642">
        <f t="shared" si="272"/>
        <v>1.3603434248029015E-5</v>
      </c>
      <c r="AI642">
        <f t="shared" si="273"/>
        <v>1.4379522528413825E-2</v>
      </c>
      <c r="AJ642">
        <f t="shared" si="274"/>
        <v>4065.1343755505172</v>
      </c>
      <c r="AK642">
        <f t="shared" si="275"/>
        <v>6.9650062673047337</v>
      </c>
      <c r="AL642">
        <f t="shared" si="276"/>
        <v>1.0094086145320808E-2</v>
      </c>
      <c r="AM642">
        <f t="shared" si="277"/>
        <v>-8.9388084355114545E-3</v>
      </c>
    </row>
    <row r="643" spans="12:39" x14ac:dyDescent="0.25">
      <c r="L643">
        <f xml:space="preserve"> L642+$K$5</f>
        <v>0.63800000000000046</v>
      </c>
      <c r="M643" s="36">
        <f t="shared" si="252"/>
        <v>6475168.46</v>
      </c>
      <c r="N643">
        <f t="shared" si="251"/>
        <v>64.751684600000004</v>
      </c>
      <c r="O643">
        <f t="shared" si="253"/>
        <v>3.4305934219906027E-2</v>
      </c>
      <c r="P643">
        <f t="shared" si="254"/>
        <v>6.5710233927741973E-2</v>
      </c>
      <c r="Q643">
        <f t="shared" si="255"/>
        <v>0.38625731464568308</v>
      </c>
      <c r="R643">
        <f t="shared" si="256"/>
        <v>0.17861330443029391</v>
      </c>
      <c r="S643">
        <f t="shared" si="257"/>
        <v>2.0498576274997307E-2</v>
      </c>
      <c r="T643">
        <f t="shared" si="258"/>
        <v>1.140102303156222E-2</v>
      </c>
      <c r="U643">
        <f t="shared" si="259"/>
        <v>2.6057242037328711E-2</v>
      </c>
      <c r="V643">
        <f t="shared" si="260"/>
        <v>535.48267864085892</v>
      </c>
      <c r="W643">
        <f t="shared" si="261"/>
        <v>3.0730948502899169</v>
      </c>
      <c r="X643">
        <f t="shared" si="262"/>
        <v>5.8862638807695697</v>
      </c>
      <c r="Y643">
        <f t="shared" si="263"/>
        <v>34.600584170528158</v>
      </c>
      <c r="Z643">
        <f t="shared" si="264"/>
        <v>16.000019778487903</v>
      </c>
      <c r="AA643">
        <f t="shared" si="265"/>
        <v>1.836244096580147</v>
      </c>
      <c r="AB643">
        <f t="shared" si="266"/>
        <v>1.0212934281789856</v>
      </c>
      <c r="AC643">
        <f t="shared" si="267"/>
        <v>2.3341843951653263</v>
      </c>
      <c r="AD643">
        <f t="shared" si="268"/>
        <v>3453.38</v>
      </c>
      <c r="AE643">
        <f t="shared" si="269"/>
        <v>23.750570071218622</v>
      </c>
      <c r="AF643">
        <f t="shared" si="270"/>
        <v>84.861513556155117</v>
      </c>
      <c r="AG643">
        <f t="shared" si="271"/>
        <v>329.30694812707378</v>
      </c>
      <c r="AH643">
        <f t="shared" si="272"/>
        <v>1.3604274915712808E-5</v>
      </c>
      <c r="AI643">
        <f t="shared" si="273"/>
        <v>1.4378921735341105E-2</v>
      </c>
      <c r="AJ643">
        <f t="shared" si="274"/>
        <v>4065.2914358913381</v>
      </c>
      <c r="AK643">
        <f t="shared" si="275"/>
        <v>6.9643114492732208</v>
      </c>
      <c r="AL643">
        <f t="shared" si="276"/>
        <v>1.0077534051496567E-2</v>
      </c>
      <c r="AM643">
        <f t="shared" si="277"/>
        <v>-8.9267395222360022E-3</v>
      </c>
    </row>
    <row r="644" spans="12:39" x14ac:dyDescent="0.25">
      <c r="L644">
        <f xml:space="preserve"> L643+$K$5</f>
        <v>0.63900000000000046</v>
      </c>
      <c r="M644" s="36">
        <f t="shared" si="252"/>
        <v>6475090.6181818182</v>
      </c>
      <c r="N644">
        <f t="shared" si="251"/>
        <v>64.750906181818181</v>
      </c>
      <c r="O644">
        <f t="shared" si="253"/>
        <v>3.4293906968816464E-2</v>
      </c>
      <c r="P644">
        <f t="shared" si="254"/>
        <v>6.5708683429408124E-2</v>
      </c>
      <c r="Q644">
        <f t="shared" si="255"/>
        <v>0.38622860864850239</v>
      </c>
      <c r="R644">
        <f t="shared" si="256"/>
        <v>0.17861330443029391</v>
      </c>
      <c r="S644">
        <f t="shared" si="257"/>
        <v>2.0512154024420717E-2</v>
      </c>
      <c r="T644">
        <f t="shared" si="258"/>
        <v>1.1402573529896067E-2</v>
      </c>
      <c r="U644">
        <f t="shared" si="259"/>
        <v>2.6057242037328711E-2</v>
      </c>
      <c r="V644">
        <f t="shared" si="260"/>
        <v>535.48012775702989</v>
      </c>
      <c r="W644">
        <f t="shared" si="261"/>
        <v>3.0720959406453452</v>
      </c>
      <c r="X644">
        <f t="shared" si="262"/>
        <v>5.8862753611651666</v>
      </c>
      <c r="Y644">
        <f t="shared" si="263"/>
        <v>34.598896587346545</v>
      </c>
      <c r="Z644">
        <f t="shared" si="264"/>
        <v>16.000428530482314</v>
      </c>
      <c r="AA644">
        <f t="shared" si="265"/>
        <v>1.8375073207498622</v>
      </c>
      <c r="AB644">
        <f t="shared" si="266"/>
        <v>1.0214584149294061</v>
      </c>
      <c r="AC644">
        <f t="shared" si="267"/>
        <v>2.3342440264995403</v>
      </c>
      <c r="AD644">
        <f t="shared" si="268"/>
        <v>3453.38</v>
      </c>
      <c r="AE644">
        <f t="shared" si="269"/>
        <v>23.751007112640252</v>
      </c>
      <c r="AF644">
        <f t="shared" si="270"/>
        <v>84.872784745768215</v>
      </c>
      <c r="AG644">
        <f t="shared" si="271"/>
        <v>329.35306535450496</v>
      </c>
      <c r="AH644">
        <f t="shared" si="272"/>
        <v>1.3605129350204956E-5</v>
      </c>
      <c r="AI644">
        <f t="shared" si="273"/>
        <v>1.4378311167417224E-2</v>
      </c>
      <c r="AJ644">
        <f t="shared" si="274"/>
        <v>4065.4510645313553</v>
      </c>
      <c r="AK644">
        <f t="shared" si="275"/>
        <v>6.9636053678873129</v>
      </c>
      <c r="AL644">
        <f t="shared" si="276"/>
        <v>1.0061024016166351E-2</v>
      </c>
      <c r="AM644">
        <f t="shared" si="277"/>
        <v>-8.9146947881493278E-3</v>
      </c>
    </row>
    <row r="645" spans="12:39" x14ac:dyDescent="0.25">
      <c r="L645">
        <f xml:space="preserve"> L644+$K$5</f>
        <v>0.64000000000000046</v>
      </c>
      <c r="M645" s="36">
        <f t="shared" si="252"/>
        <v>6475012.6545454543</v>
      </c>
      <c r="N645">
        <f t="shared" si="251"/>
        <v>64.750126545454549</v>
      </c>
      <c r="O645">
        <f t="shared" si="253"/>
        <v>3.428189594594111E-2</v>
      </c>
      <c r="P645">
        <f t="shared" si="254"/>
        <v>6.5707138947302166E-2</v>
      </c>
      <c r="Q645">
        <f t="shared" si="255"/>
        <v>0.3861999531564338</v>
      </c>
      <c r="R645">
        <f t="shared" si="256"/>
        <v>0.17861330443029391</v>
      </c>
      <c r="S645">
        <f t="shared" si="257"/>
        <v>2.0525709529402029E-2</v>
      </c>
      <c r="T645">
        <f t="shared" si="258"/>
        <v>1.1404118012002027E-2</v>
      </c>
      <c r="U645">
        <f t="shared" si="259"/>
        <v>2.6057242037328711E-2</v>
      </c>
      <c r="V645">
        <f t="shared" si="260"/>
        <v>535.47753617841636</v>
      </c>
      <c r="W645">
        <f t="shared" si="261"/>
        <v>3.0710981888213054</v>
      </c>
      <c r="X645">
        <f t="shared" si="262"/>
        <v>5.8862869116660193</v>
      </c>
      <c r="Y645">
        <f t="shared" si="263"/>
        <v>34.597210683209696</v>
      </c>
      <c r="Z645">
        <f t="shared" si="264"/>
        <v>16.000836027279576</v>
      </c>
      <c r="AA645">
        <f t="shared" si="265"/>
        <v>1.8387684700817177</v>
      </c>
      <c r="AB645">
        <f t="shared" si="266"/>
        <v>1.0216227896786003</v>
      </c>
      <c r="AC645">
        <f t="shared" si="267"/>
        <v>2.3343034747176308</v>
      </c>
      <c r="AD645">
        <f t="shared" si="268"/>
        <v>3453.38</v>
      </c>
      <c r="AE645">
        <f t="shared" si="269"/>
        <v>23.751451138775106</v>
      </c>
      <c r="AF645">
        <f t="shared" si="270"/>
        <v>84.88423739006231</v>
      </c>
      <c r="AG645">
        <f t="shared" si="271"/>
        <v>329.39930005003441</v>
      </c>
      <c r="AH645">
        <f t="shared" si="272"/>
        <v>1.3605997478961858E-5</v>
      </c>
      <c r="AI645">
        <f t="shared" si="273"/>
        <v>1.4377690879568568E-2</v>
      </c>
      <c r="AJ645">
        <f t="shared" si="274"/>
        <v>4065.6132477368724</v>
      </c>
      <c r="AK645">
        <f t="shared" si="275"/>
        <v>6.962888088657726</v>
      </c>
      <c r="AL645">
        <f t="shared" si="276"/>
        <v>1.0044555959288068E-2</v>
      </c>
      <c r="AM645">
        <f t="shared" si="277"/>
        <v>-8.9026741986624677E-3</v>
      </c>
    </row>
    <row r="646" spans="12:39" x14ac:dyDescent="0.25">
      <c r="L646">
        <f xml:space="preserve"> L645+$K$5</f>
        <v>0.64100000000000046</v>
      </c>
      <c r="M646" s="36">
        <f t="shared" si="252"/>
        <v>6474934.5690909084</v>
      </c>
      <c r="N646">
        <f t="shared" ref="N646:N709" si="278" xml:space="preserve"> M646*0.00001</f>
        <v>64.749345690909095</v>
      </c>
      <c r="O646">
        <f t="shared" si="253"/>
        <v>3.4269901118749259E-2</v>
      </c>
      <c r="P646">
        <f t="shared" si="254"/>
        <v>6.5705600457396027E-2</v>
      </c>
      <c r="Q646">
        <f t="shared" si="255"/>
        <v>0.38617134803233172</v>
      </c>
      <c r="R646">
        <f t="shared" si="256"/>
        <v>0.17861330443029391</v>
      </c>
      <c r="S646">
        <f t="shared" si="257"/>
        <v>2.0539242846500012E-2</v>
      </c>
      <c r="T646">
        <f t="shared" si="258"/>
        <v>1.1405656501908159E-2</v>
      </c>
      <c r="U646">
        <f t="shared" si="259"/>
        <v>2.6057242037328711E-2</v>
      </c>
      <c r="V646">
        <f t="shared" si="260"/>
        <v>535.47490412964339</v>
      </c>
      <c r="W646">
        <f t="shared" si="261"/>
        <v>3.0701015927067505</v>
      </c>
      <c r="X646">
        <f t="shared" si="262"/>
        <v>5.886298531034897</v>
      </c>
      <c r="Y646">
        <f t="shared" si="263"/>
        <v>34.595526451727459</v>
      </c>
      <c r="Z646">
        <f t="shared" si="264"/>
        <v>16.001242271167499</v>
      </c>
      <c r="AA646">
        <f t="shared" si="265"/>
        <v>1.8400275494676366</v>
      </c>
      <c r="AB646">
        <f t="shared" si="266"/>
        <v>1.0217865546514986</v>
      </c>
      <c r="AC646">
        <f t="shared" si="267"/>
        <v>2.3343627401533587</v>
      </c>
      <c r="AD646">
        <f t="shared" si="268"/>
        <v>3453.38</v>
      </c>
      <c r="AE646">
        <f t="shared" si="269"/>
        <v>23.751902111729525</v>
      </c>
      <c r="AF646">
        <f t="shared" si="270"/>
        <v>84.895870574436216</v>
      </c>
      <c r="AG646">
        <f t="shared" si="271"/>
        <v>329.44565152658902</v>
      </c>
      <c r="AH646">
        <f t="shared" si="272"/>
        <v>1.3606879229740615E-5</v>
      </c>
      <c r="AI646">
        <f t="shared" si="273"/>
        <v>1.4377060926533168E-2</v>
      </c>
      <c r="AJ646">
        <f t="shared" si="274"/>
        <v>4065.7779718288143</v>
      </c>
      <c r="AK646">
        <f t="shared" si="275"/>
        <v>6.9621596768938652</v>
      </c>
      <c r="AL646">
        <f t="shared" si="276"/>
        <v>1.0028129800293988E-2</v>
      </c>
      <c r="AM646">
        <f t="shared" si="277"/>
        <v>-8.8906777188051036E-3</v>
      </c>
    </row>
    <row r="647" spans="12:39" x14ac:dyDescent="0.25">
      <c r="L647">
        <f xml:space="preserve"> L646+$K$5</f>
        <v>0.64200000000000046</v>
      </c>
      <c r="M647" s="36">
        <f t="shared" ref="M647:M710" si="279" xml:space="preserve"> M646-L647*(150*(1-$C$17)^2/($C$29^2*$C$17^3)*$C$31*$C$9/$C$16+1.75*(1-$C$17)/($C$29*$C$17^3)*$C$9^2/$C$16)</f>
        <v>6474856.3618181814</v>
      </c>
      <c r="N647">
        <f t="shared" si="278"/>
        <v>64.748563618181819</v>
      </c>
      <c r="O647">
        <f t="shared" ref="O647:O710" si="280" xml:space="preserve"> O646+(1*AM646)*$C$16*(1-$C$17)*$G$8*(L647-L646)</f>
        <v>3.4257922454757318E-2</v>
      </c>
      <c r="P647">
        <f t="shared" ref="P647:P710" si="281" xml:space="preserve"> P646+(-1*AM646-1*AL646)*$C$16*(1-$C$17)*$G$8*(L647-L646)</f>
        <v>6.5704067935723101E-2</v>
      </c>
      <c r="Q647">
        <f t="shared" ref="Q647:Q710" si="282" xml:space="preserve"> Q646+(-1*AM646-3*AL646)*$C$16*(1-$C$17)*$G$8*(L647-L646)</f>
        <v>0.38614279313932903</v>
      </c>
      <c r="R647">
        <f t="shared" ref="R647:R710" si="283" xml:space="preserve"> R646+(0*AM646)*$C$16*(1-$C$17)*$G$8*(L647-L646)</f>
        <v>0.17861330443029391</v>
      </c>
      <c r="S647">
        <f t="shared" ref="S647:S710" si="284" xml:space="preserve"> S646+(1*AL646)*$C$16*(1-$C$17)*$G$8*(L647-L646)</f>
        <v>2.0552754032164881E-2</v>
      </c>
      <c r="T647">
        <f t="shared" ref="T647:T710" si="285" xml:space="preserve"> T646+(1*AM646+1*AL646)*$C$16*(1-$C$17)*$G$8*(L647-L646)</f>
        <v>1.1407189023581088E-2</v>
      </c>
      <c r="U647">
        <f t="shared" ref="U647:U710" si="286" xml:space="preserve"> U646+(0*AM646)*$C$16*(1-$C$17)*$G$8*(L647-L646)</f>
        <v>2.6057242037328711E-2</v>
      </c>
      <c r="V647">
        <f t="shared" ref="V647:V710" si="287" xml:space="preserve"> V646-((AL646*$C$19+AM646*$C$20)*$C$16*(1-$C$17)+$C$11*$G$13*(V646-$G$14))/($G$9*$C$18)*$G$8*(L647-L646)</f>
        <v>535.47223183451547</v>
      </c>
      <c r="W647">
        <f t="shared" ref="W647:W710" si="288" xml:space="preserve"> $N647*(O647/SUM($O647:$U647))</f>
        <v>3.0691061501925403</v>
      </c>
      <c r="X647">
        <f t="shared" ref="X647:X710" si="289" xml:space="preserve"> $N647*(P647/SUM($O647:$U647))</f>
        <v>5.8863102180381413</v>
      </c>
      <c r="Y647">
        <f t="shared" ref="Y647:Y710" si="290" xml:space="preserve"> $N647*(Q647/SUM($O647:$U647))</f>
        <v>34.59384388652169</v>
      </c>
      <c r="Z647">
        <f t="shared" ref="Z647:Z710" si="291" xml:space="preserve"> $N647*(R647/SUM($O647:$U647))</f>
        <v>16.001647264430151</v>
      </c>
      <c r="AA647">
        <f t="shared" ref="AA647:AA710" si="292" xml:space="preserve"> $N647*(S647/SUM($O647:$U647))</f>
        <v>1.8412845637915265</v>
      </c>
      <c r="AB647">
        <f t="shared" ref="AB647:AB710" si="293" xml:space="preserve"> $N647*(T647/SUM($O647:$U647))</f>
        <v>1.021949712067838</v>
      </c>
      <c r="AC647">
        <f t="shared" ref="AC647:AC710" si="294" xml:space="preserve"> $N647*(U647/SUM($O647:$U647))</f>
        <v>2.3344218231399365</v>
      </c>
      <c r="AD647">
        <f t="shared" ref="AD647:AD710" si="295" xml:space="preserve"> 3453.38</f>
        <v>3453.38</v>
      </c>
      <c r="AE647">
        <f t="shared" ref="AE647:AE710" si="296" xml:space="preserve"> 0.499*EXP(17197/(8.314*V647))</f>
        <v>23.75235999375537</v>
      </c>
      <c r="AF647">
        <f t="shared" ref="AF647:AF710" si="297" xml:space="preserve"> 6.62*0.00000000001*EXP(124119/(8.314*V647))</f>
        <v>84.907683388573389</v>
      </c>
      <c r="AG647">
        <f t="shared" ref="AG647:AG710" si="298" xml:space="preserve"> 1+AD647*AB647/Y647+AE647*SQRT(Y647)+AF647*AB647</f>
        <v>329.49211910030556</v>
      </c>
      <c r="AH647">
        <f t="shared" ref="AH647:AH710" si="299" xml:space="preserve"> 10^(3066/V647-10.592)</f>
        <v>1.3607774530598166E-5</v>
      </c>
      <c r="AI647">
        <f t="shared" ref="AI647:AI710" si="300" xml:space="preserve"> 10^(-2073/V647+2.029)</f>
        <v>1.437642136286056E-2</v>
      </c>
      <c r="AJ647">
        <f t="shared" ref="AJ647:AJ710" si="301">1.07*EXP(36696/(8.314*V647))</f>
        <v>4065.9452231825885</v>
      </c>
      <c r="AK647">
        <f t="shared" ref="AK647:AK710" si="302" xml:space="preserve"> 12200000000*EXP(-94756/(8.314*V647))</f>
        <v>6.9614201977030428</v>
      </c>
      <c r="AL647">
        <f t="shared" ref="AL647:AL710" si="303" xml:space="preserve"> AJ647*(X647*Y647*(1-1/AH647*((AB647*AA647)/(Y647^3*X647))))/(AG647)^3</f>
        <v>1.0011745458100699E-2</v>
      </c>
      <c r="AM647">
        <f t="shared" ref="AM647:AM710" si="304" xml:space="preserve"> AK647*(X647*(1-1/AI647*((AB647*W647)/(Y647*X647))))/(AG647)</f>
        <v>-8.8787053132326141E-3</v>
      </c>
    </row>
    <row r="648" spans="12:39" x14ac:dyDescent="0.25">
      <c r="L648">
        <f xml:space="preserve"> L647+$K$5</f>
        <v>0.64300000000000046</v>
      </c>
      <c r="M648" s="36">
        <f t="shared" si="279"/>
        <v>6474778.0327272722</v>
      </c>
      <c r="N648">
        <f t="shared" si="278"/>
        <v>64.747780327272721</v>
      </c>
      <c r="O648">
        <f t="shared" si="280"/>
        <v>3.4245959921529318E-2</v>
      </c>
      <c r="P648">
        <f t="shared" si="281"/>
        <v>6.5702541358378386E-2</v>
      </c>
      <c r="Q648">
        <f t="shared" si="282"/>
        <v>0.38611428834083888</v>
      </c>
      <c r="R648">
        <f t="shared" si="283"/>
        <v>0.17861330443029391</v>
      </c>
      <c r="S648">
        <f t="shared" si="284"/>
        <v>2.0566243142737608E-2</v>
      </c>
      <c r="T648">
        <f t="shared" si="285"/>
        <v>1.1408715600925811E-2</v>
      </c>
      <c r="U648">
        <f t="shared" si="286"/>
        <v>2.6057242037328711E-2</v>
      </c>
      <c r="V648">
        <f t="shared" si="287"/>
        <v>535.4695195160175</v>
      </c>
      <c r="W648">
        <f t="shared" si="288"/>
        <v>3.0681118591714918</v>
      </c>
      <c r="X648">
        <f t="shared" si="289"/>
        <v>5.8863219714456783</v>
      </c>
      <c r="Y648">
        <f t="shared" si="290"/>
        <v>34.59216298122638</v>
      </c>
      <c r="Z648">
        <f t="shared" si="291"/>
        <v>16.002051009347802</v>
      </c>
      <c r="AA648">
        <f t="shared" si="292"/>
        <v>1.8425395179292086</v>
      </c>
      <c r="AB648">
        <f t="shared" si="293"/>
        <v>1.0221122641421394</v>
      </c>
      <c r="AC648">
        <f t="shared" si="294"/>
        <v>2.3344807240100272</v>
      </c>
      <c r="AD648">
        <f t="shared" si="295"/>
        <v>3453.38</v>
      </c>
      <c r="AE648">
        <f t="shared" si="296"/>
        <v>23.752824747249562</v>
      </c>
      <c r="AF648">
        <f t="shared" si="297"/>
        <v>84.919674926418054</v>
      </c>
      <c r="AG648">
        <f t="shared" si="298"/>
        <v>329.53870209051144</v>
      </c>
      <c r="AH648">
        <f t="shared" si="299"/>
        <v>1.3608683309890228E-5</v>
      </c>
      <c r="AI648">
        <f t="shared" si="300"/>
        <v>1.4375772242911788E-2</v>
      </c>
      <c r="AJ648">
        <f t="shared" si="301"/>
        <v>4066.1149882278928</v>
      </c>
      <c r="AK648">
        <f t="shared" si="302"/>
        <v>6.9606697159902051</v>
      </c>
      <c r="AL648">
        <f t="shared" si="303"/>
        <v>9.9954028511189709E-3</v>
      </c>
      <c r="AM648">
        <f t="shared" si="304"/>
        <v>-8.8667569462322123E-3</v>
      </c>
    </row>
    <row r="649" spans="12:39" x14ac:dyDescent="0.25">
      <c r="L649">
        <f xml:space="preserve"> L648+$K$5</f>
        <v>0.64400000000000046</v>
      </c>
      <c r="M649" s="36">
        <f t="shared" si="279"/>
        <v>6474699.5818181811</v>
      </c>
      <c r="N649">
        <f t="shared" si="278"/>
        <v>64.746995818181816</v>
      </c>
      <c r="O649">
        <f t="shared" si="280"/>
        <v>3.42340134866774E-2</v>
      </c>
      <c r="P649">
        <f t="shared" si="281"/>
        <v>6.5701020701518675E-2</v>
      </c>
      <c r="Q649">
        <f t="shared" si="282"/>
        <v>0.38608583350055592</v>
      </c>
      <c r="R649">
        <f t="shared" si="283"/>
        <v>0.17861330443029391</v>
      </c>
      <c r="S649">
        <f t="shared" si="284"/>
        <v>2.0579710234449232E-2</v>
      </c>
      <c r="T649">
        <f t="shared" si="285"/>
        <v>1.1410236257785514E-2</v>
      </c>
      <c r="U649">
        <f t="shared" si="286"/>
        <v>2.6057242037328711E-2</v>
      </c>
      <c r="V649">
        <f t="shared" si="287"/>
        <v>535.46676739631562</v>
      </c>
      <c r="W649">
        <f t="shared" si="288"/>
        <v>3.0671187175384178</v>
      </c>
      <c r="X649">
        <f t="shared" si="289"/>
        <v>5.8863337900310251</v>
      </c>
      <c r="Y649">
        <f t="shared" si="290"/>
        <v>34.590483729487673</v>
      </c>
      <c r="Z649">
        <f t="shared" si="291"/>
        <v>16.00245350819694</v>
      </c>
      <c r="AA649">
        <f t="shared" si="292"/>
        <v>1.8437924167483397</v>
      </c>
      <c r="AB649">
        <f t="shared" si="293"/>
        <v>1.0222742130836868</v>
      </c>
      <c r="AC649">
        <f t="shared" si="294"/>
        <v>2.334539443095736</v>
      </c>
      <c r="AD649">
        <f t="shared" si="295"/>
        <v>3453.38</v>
      </c>
      <c r="AE649">
        <f t="shared" si="296"/>
        <v>23.753296334753944</v>
      </c>
      <c r="AF649">
        <f t="shared" si="297"/>
        <v>84.931844286154515</v>
      </c>
      <c r="AG649">
        <f t="shared" si="298"/>
        <v>329.58539981971074</v>
      </c>
      <c r="AH649">
        <f t="shared" si="299"/>
        <v>1.3609605496270164E-5</v>
      </c>
      <c r="AI649">
        <f t="shared" si="300"/>
        <v>1.4375113620859309E-2</v>
      </c>
      <c r="AJ649">
        <f t="shared" si="301"/>
        <v>4066.2872534486341</v>
      </c>
      <c r="AK649">
        <f t="shared" si="302"/>
        <v>6.9599082964570052</v>
      </c>
      <c r="AL649">
        <f t="shared" si="303"/>
        <v>9.9791018972630475E-3</v>
      </c>
      <c r="AM649">
        <f t="shared" si="304"/>
        <v>-8.8548325817297512E-3</v>
      </c>
    </row>
    <row r="650" spans="12:39" x14ac:dyDescent="0.25">
      <c r="L650">
        <f xml:space="preserve"> L649+$K$5</f>
        <v>0.64500000000000046</v>
      </c>
      <c r="M650" s="36">
        <f t="shared" si="279"/>
        <v>6474621.0090909088</v>
      </c>
      <c r="N650">
        <f t="shared" si="278"/>
        <v>64.746210090909088</v>
      </c>
      <c r="O650">
        <f t="shared" si="280"/>
        <v>3.4222083117862311E-2</v>
      </c>
      <c r="P650">
        <f t="shared" si="281"/>
        <v>6.5699505941362799E-2</v>
      </c>
      <c r="Q650">
        <f t="shared" si="282"/>
        <v>0.38605742848245811</v>
      </c>
      <c r="R650">
        <f t="shared" si="283"/>
        <v>0.17861330443029391</v>
      </c>
      <c r="S650">
        <f t="shared" si="284"/>
        <v>2.0593155363420202E-2</v>
      </c>
      <c r="T650">
        <f t="shared" si="285"/>
        <v>1.1411751017941394E-2</v>
      </c>
      <c r="U650">
        <f t="shared" si="286"/>
        <v>2.6057242037328711E-2</v>
      </c>
      <c r="V650">
        <f t="shared" si="287"/>
        <v>535.46397569675776</v>
      </c>
      <c r="W650">
        <f t="shared" si="288"/>
        <v>3.0661267231901723</v>
      </c>
      <c r="X650">
        <f t="shared" si="289"/>
        <v>5.8863456725712942</v>
      </c>
      <c r="Y650">
        <f t="shared" si="290"/>
        <v>34.588806124964016</v>
      </c>
      <c r="Z650">
        <f t="shared" si="291"/>
        <v>16.002854763250159</v>
      </c>
      <c r="AA650">
        <f t="shared" si="292"/>
        <v>1.8450432651083406</v>
      </c>
      <c r="AB650">
        <f t="shared" si="293"/>
        <v>1.0224355610965041</v>
      </c>
      <c r="AC650">
        <f t="shared" si="294"/>
        <v>2.3345979807286064</v>
      </c>
      <c r="AD650">
        <f t="shared" si="295"/>
        <v>3453.38</v>
      </c>
      <c r="AE650">
        <f t="shared" si="296"/>
        <v>23.753774718954919</v>
      </c>
      <c r="AF650">
        <f t="shared" si="297"/>
        <v>84.944190570184901</v>
      </c>
      <c r="AG650">
        <f t="shared" si="298"/>
        <v>329.63221161356722</v>
      </c>
      <c r="AH650">
        <f t="shared" si="299"/>
        <v>1.3610541018688208E-5</v>
      </c>
      <c r="AI650">
        <f t="shared" si="300"/>
        <v>1.437444555068693E-2</v>
      </c>
      <c r="AJ650">
        <f t="shared" si="301"/>
        <v>4066.4620053827462</v>
      </c>
      <c r="AK650">
        <f t="shared" si="302"/>
        <v>6.9591360036015306</v>
      </c>
      <c r="AL650">
        <f t="shared" si="303"/>
        <v>9.9628425139604172E-3</v>
      </c>
      <c r="AM650">
        <f t="shared" si="304"/>
        <v>-8.8429321832960636E-3</v>
      </c>
    </row>
    <row r="651" spans="12:39" x14ac:dyDescent="0.25">
      <c r="L651">
        <f xml:space="preserve"> L650+$K$5</f>
        <v>0.64600000000000046</v>
      </c>
      <c r="M651" s="36">
        <f t="shared" si="279"/>
        <v>6474542.3145454545</v>
      </c>
      <c r="N651">
        <f t="shared" si="278"/>
        <v>64.745423145454552</v>
      </c>
      <c r="O651">
        <f t="shared" si="280"/>
        <v>3.4210168782793884E-2</v>
      </c>
      <c r="P651">
        <f t="shared" si="281"/>
        <v>6.5697997054191715E-2</v>
      </c>
      <c r="Q651">
        <f t="shared" si="282"/>
        <v>0.38602907315080803</v>
      </c>
      <c r="R651">
        <f t="shared" si="283"/>
        <v>0.17861330443029391</v>
      </c>
      <c r="S651">
        <f t="shared" si="284"/>
        <v>2.0606578585659709E-2</v>
      </c>
      <c r="T651">
        <f t="shared" si="285"/>
        <v>1.1413259905112477E-2</v>
      </c>
      <c r="U651">
        <f t="shared" si="286"/>
        <v>2.6057242037328711E-2</v>
      </c>
      <c r="V651">
        <f t="shared" si="287"/>
        <v>535.46114463787501</v>
      </c>
      <c r="W651">
        <f t="shared" si="288"/>
        <v>3.0651358740256929</v>
      </c>
      <c r="X651">
        <f t="shared" si="289"/>
        <v>5.8863576178472021</v>
      </c>
      <c r="Y651">
        <f t="shared" si="290"/>
        <v>34.587130161326193</v>
      </c>
      <c r="Z651">
        <f t="shared" si="291"/>
        <v>16.003254776776195</v>
      </c>
      <c r="AA651">
        <f t="shared" si="292"/>
        <v>1.8462920678603232</v>
      </c>
      <c r="AB651">
        <f t="shared" si="293"/>
        <v>1.022596310379335</v>
      </c>
      <c r="AC651">
        <f t="shared" si="294"/>
        <v>2.3346563372396143</v>
      </c>
      <c r="AD651">
        <f t="shared" si="295"/>
        <v>3453.38</v>
      </c>
      <c r="AE651">
        <f t="shared" si="296"/>
        <v>23.754259862683206</v>
      </c>
      <c r="AF651">
        <f t="shared" si="297"/>
        <v>84.956712885106811</v>
      </c>
      <c r="AG651">
        <f t="shared" si="298"/>
        <v>329.67913680088776</v>
      </c>
      <c r="AH651">
        <f t="shared" si="299"/>
        <v>1.3611489806390258E-5</v>
      </c>
      <c r="AI651">
        <f t="shared" si="300"/>
        <v>1.4373768086189898E-2</v>
      </c>
      <c r="AJ651">
        <f t="shared" si="301"/>
        <v>4066.639230622045</v>
      </c>
      <c r="AK651">
        <f t="shared" si="302"/>
        <v>6.9583529017175412</v>
      </c>
      <c r="AL651">
        <f t="shared" si="303"/>
        <v>9.9466246181610131E-3</v>
      </c>
      <c r="AM651">
        <f t="shared" si="304"/>
        <v>-8.8310557141522989E-3</v>
      </c>
    </row>
    <row r="652" spans="12:39" x14ac:dyDescent="0.25">
      <c r="L652">
        <f xml:space="preserve"> L651+$K$5</f>
        <v>0.64700000000000046</v>
      </c>
      <c r="M652" s="36">
        <f t="shared" si="279"/>
        <v>6474463.4981818181</v>
      </c>
      <c r="N652">
        <f t="shared" si="278"/>
        <v>64.74463498181818</v>
      </c>
      <c r="O652">
        <f t="shared" si="280"/>
        <v>3.4198270449231509E-2</v>
      </c>
      <c r="P652">
        <f t="shared" si="281"/>
        <v>6.569649401634875E-2</v>
      </c>
      <c r="Q652">
        <f t="shared" si="282"/>
        <v>0.38600076737015437</v>
      </c>
      <c r="R652">
        <f t="shared" si="283"/>
        <v>0.17861330443029391</v>
      </c>
      <c r="S652">
        <f t="shared" si="284"/>
        <v>2.0619979957065052E-2</v>
      </c>
      <c r="T652">
        <f t="shared" si="285"/>
        <v>1.1414762942955443E-2</v>
      </c>
      <c r="U652">
        <f t="shared" si="286"/>
        <v>2.6057242037328711E-2</v>
      </c>
      <c r="V652">
        <f t="shared" si="287"/>
        <v>535.45827443938208</v>
      </c>
      <c r="W652">
        <f t="shared" si="288"/>
        <v>3.0641461679460424</v>
      </c>
      <c r="X652">
        <f t="shared" si="289"/>
        <v>5.8863696246430717</v>
      </c>
      <c r="Y652">
        <f t="shared" si="290"/>
        <v>34.585455832257409</v>
      </c>
      <c r="Z652">
        <f t="shared" si="291"/>
        <v>16.00365355103985</v>
      </c>
      <c r="AA652">
        <f t="shared" si="292"/>
        <v>1.8475388298470192</v>
      </c>
      <c r="AB652">
        <f t="shared" si="293"/>
        <v>1.0227564631256194</v>
      </c>
      <c r="AC652">
        <f t="shared" si="294"/>
        <v>2.3347145129591635</v>
      </c>
      <c r="AD652">
        <f t="shared" si="295"/>
        <v>3453.38</v>
      </c>
      <c r="AE652">
        <f t="shared" si="296"/>
        <v>23.754751728913444</v>
      </c>
      <c r="AF652">
        <f t="shared" si="297"/>
        <v>84.96941034168961</v>
      </c>
      <c r="AG652">
        <f t="shared" si="298"/>
        <v>329.72617471360326</v>
      </c>
      <c r="AH652">
        <f t="shared" si="299"/>
        <v>1.3612451788916998E-5</v>
      </c>
      <c r="AI652">
        <f t="shared" si="300"/>
        <v>1.4373081280974736E-2</v>
      </c>
      <c r="AJ652">
        <f t="shared" si="301"/>
        <v>4066.8189158121008</v>
      </c>
      <c r="AK652">
        <f t="shared" si="302"/>
        <v>6.9575590548941904</v>
      </c>
      <c r="AL652">
        <f t="shared" si="303"/>
        <v>9.9304481263469847E-3</v>
      </c>
      <c r="AM652">
        <f t="shared" si="304"/>
        <v>-8.8192031371775934E-3</v>
      </c>
    </row>
    <row r="653" spans="12:39" x14ac:dyDescent="0.25">
      <c r="L653">
        <f xml:space="preserve"> L652+$K$5</f>
        <v>0.64800000000000046</v>
      </c>
      <c r="M653" s="36">
        <f t="shared" si="279"/>
        <v>6474384.5599999996</v>
      </c>
      <c r="N653">
        <f t="shared" si="278"/>
        <v>64.7438456</v>
      </c>
      <c r="O653">
        <f t="shared" si="280"/>
        <v>3.418638808498458E-2</v>
      </c>
      <c r="P653">
        <f t="shared" si="281"/>
        <v>6.5694996804239736E-2</v>
      </c>
      <c r="Q653">
        <f t="shared" si="282"/>
        <v>0.38597251100533347</v>
      </c>
      <c r="R653">
        <f t="shared" si="283"/>
        <v>0.17861330443029391</v>
      </c>
      <c r="S653">
        <f t="shared" si="284"/>
        <v>2.0633359533421002E-2</v>
      </c>
      <c r="T653">
        <f t="shared" si="285"/>
        <v>1.1416260155064462E-2</v>
      </c>
      <c r="U653">
        <f t="shared" si="286"/>
        <v>2.6057242037328711E-2</v>
      </c>
      <c r="V653">
        <f t="shared" si="287"/>
        <v>535.4553653201782</v>
      </c>
      <c r="W653">
        <f t="shared" si="288"/>
        <v>3.0631576028544512</v>
      </c>
      <c r="X653">
        <f t="shared" si="289"/>
        <v>5.8863816917468474</v>
      </c>
      <c r="Y653">
        <f t="shared" si="290"/>
        <v>34.583783131453437</v>
      </c>
      <c r="Z653">
        <f t="shared" si="291"/>
        <v>16.004051088301981</v>
      </c>
      <c r="AA653">
        <f t="shared" si="292"/>
        <v>1.8487835559027124</v>
      </c>
      <c r="AB653">
        <f t="shared" si="293"/>
        <v>1.0229160215234776</v>
      </c>
      <c r="AC653">
        <f t="shared" si="294"/>
        <v>2.3347725082170827</v>
      </c>
      <c r="AD653">
        <f t="shared" si="295"/>
        <v>3453.38</v>
      </c>
      <c r="AE653">
        <f t="shared" si="296"/>
        <v>23.755250280764098</v>
      </c>
      <c r="AF653">
        <f t="shared" si="297"/>
        <v>84.982282054858885</v>
      </c>
      <c r="AG653">
        <f t="shared" si="298"/>
        <v>329.77332468676087</v>
      </c>
      <c r="AH653">
        <f t="shared" si="299"/>
        <v>1.3613426896102888E-5</v>
      </c>
      <c r="AI653">
        <f t="shared" si="300"/>
        <v>1.4372385188459276E-2</v>
      </c>
      <c r="AJ653">
        <f t="shared" si="301"/>
        <v>4067.0010476520988</v>
      </c>
      <c r="AK653">
        <f t="shared" si="302"/>
        <v>6.9567545270151712</v>
      </c>
      <c r="AL653">
        <f t="shared" si="303"/>
        <v>9.9143129545412548E-3</v>
      </c>
      <c r="AM653">
        <f t="shared" si="304"/>
        <v>-8.8073744149140855E-3</v>
      </c>
    </row>
    <row r="654" spans="12:39" x14ac:dyDescent="0.25">
      <c r="L654">
        <f xml:space="preserve"> L653+$K$5</f>
        <v>0.64900000000000047</v>
      </c>
      <c r="M654" s="36">
        <f t="shared" si="279"/>
        <v>6474305.5</v>
      </c>
      <c r="N654">
        <f t="shared" si="278"/>
        <v>64.743054999999998</v>
      </c>
      <c r="O654">
        <f t="shared" si="280"/>
        <v>3.417452165791296E-2</v>
      </c>
      <c r="P654">
        <f t="shared" si="281"/>
        <v>6.5693505394333163E-2</v>
      </c>
      <c r="Q654">
        <f t="shared" si="282"/>
        <v>0.38594430392147056</v>
      </c>
      <c r="R654">
        <f t="shared" si="283"/>
        <v>0.17861330443029391</v>
      </c>
      <c r="S654">
        <f t="shared" si="284"/>
        <v>2.0646717370399189E-2</v>
      </c>
      <c r="T654">
        <f t="shared" si="285"/>
        <v>1.141775156497103E-2</v>
      </c>
      <c r="U654">
        <f t="shared" si="286"/>
        <v>2.6057242037328711E-2</v>
      </c>
      <c r="V654">
        <f t="shared" si="287"/>
        <v>535.45241749834838</v>
      </c>
      <c r="W654">
        <f t="shared" si="288"/>
        <v>3.0621701766563563</v>
      </c>
      <c r="X654">
        <f t="shared" si="289"/>
        <v>5.8863938179500952</v>
      </c>
      <c r="Y654">
        <f t="shared" si="290"/>
        <v>34.582112052622605</v>
      </c>
      <c r="Z654">
        <f t="shared" si="291"/>
        <v>16.004447390819472</v>
      </c>
      <c r="AA654">
        <f t="shared" si="292"/>
        <v>1.8500262508531691</v>
      </c>
      <c r="AB654">
        <f t="shared" si="293"/>
        <v>1.0230749877556859</v>
      </c>
      <c r="AC654">
        <f t="shared" si="294"/>
        <v>2.3348303233426204</v>
      </c>
      <c r="AD654">
        <f t="shared" si="295"/>
        <v>3453.38</v>
      </c>
      <c r="AE654">
        <f t="shared" si="296"/>
        <v>23.755755481496976</v>
      </c>
      <c r="AF654">
        <f t="shared" si="297"/>
        <v>84.9953271436666</v>
      </c>
      <c r="AG654">
        <f t="shared" si="298"/>
        <v>329.82058605849733</v>
      </c>
      <c r="AH654">
        <f t="shared" si="299"/>
        <v>1.3614415058075138E-5</v>
      </c>
      <c r="AI654">
        <f t="shared" si="300"/>
        <v>1.4371679861872684E-2</v>
      </c>
      <c r="AJ654">
        <f t="shared" si="301"/>
        <v>4067.1856128946715</v>
      </c>
      <c r="AK654">
        <f t="shared" si="302"/>
        <v>6.9559393817585979</v>
      </c>
      <c r="AL654">
        <f t="shared" si="303"/>
        <v>9.8982190183174428E-3</v>
      </c>
      <c r="AM654">
        <f t="shared" si="304"/>
        <v>-8.7955695095735288E-3</v>
      </c>
    </row>
    <row r="655" spans="12:39" x14ac:dyDescent="0.25">
      <c r="L655">
        <f xml:space="preserve"> L654+$K$5</f>
        <v>0.65000000000000047</v>
      </c>
      <c r="M655" s="36">
        <f t="shared" si="279"/>
        <v>6474226.3181818184</v>
      </c>
      <c r="N655">
        <f t="shared" si="278"/>
        <v>64.742263181818188</v>
      </c>
      <c r="O655">
        <f t="shared" si="280"/>
        <v>3.4162671135927435E-2</v>
      </c>
      <c r="P655">
        <f t="shared" si="281"/>
        <v>6.5692019763160386E-2</v>
      </c>
      <c r="Q655">
        <f t="shared" si="282"/>
        <v>0.38591614598398116</v>
      </c>
      <c r="R655">
        <f t="shared" si="283"/>
        <v>0.17861330443029391</v>
      </c>
      <c r="S655">
        <f t="shared" si="284"/>
        <v>2.0660053523557487E-2</v>
      </c>
      <c r="T655">
        <f t="shared" si="285"/>
        <v>1.1419237196143801E-2</v>
      </c>
      <c r="U655">
        <f t="shared" si="286"/>
        <v>2.6057242037328711E-2</v>
      </c>
      <c r="V655">
        <f t="shared" si="287"/>
        <v>535.44943119116408</v>
      </c>
      <c r="W655">
        <f t="shared" si="288"/>
        <v>3.0611838872594421</v>
      </c>
      <c r="X655">
        <f t="shared" si="289"/>
        <v>5.8864060020480053</v>
      </c>
      <c r="Y655">
        <f t="shared" si="290"/>
        <v>34.580442589485905</v>
      </c>
      <c r="Z655">
        <f t="shared" si="291"/>
        <v>16.004842460845175</v>
      </c>
      <c r="AA655">
        <f t="shared" si="292"/>
        <v>1.8512669195155695</v>
      </c>
      <c r="AB655">
        <f t="shared" si="293"/>
        <v>1.0232333639996594</v>
      </c>
      <c r="AC655">
        <f t="shared" si="294"/>
        <v>2.3348879586644355</v>
      </c>
      <c r="AD655">
        <f t="shared" si="295"/>
        <v>3453.38</v>
      </c>
      <c r="AE655">
        <f t="shared" si="296"/>
        <v>23.756267294516977</v>
      </c>
      <c r="AF655">
        <f t="shared" si="297"/>
        <v>85.008544731275293</v>
      </c>
      <c r="AG655">
        <f t="shared" si="298"/>
        <v>329.86795817002985</v>
      </c>
      <c r="AH655">
        <f t="shared" si="299"/>
        <v>1.3615416205252653E-5</v>
      </c>
      <c r="AI655">
        <f t="shared" si="300"/>
        <v>1.4370965354255454E-2</v>
      </c>
      <c r="AJ655">
        <f t="shared" si="301"/>
        <v>4067.3725983457571</v>
      </c>
      <c r="AK655">
        <f t="shared" si="302"/>
        <v>6.9551136825962496</v>
      </c>
      <c r="AL655">
        <f t="shared" si="303"/>
        <v>9.8821662328082843E-3</v>
      </c>
      <c r="AM655">
        <f t="shared" si="304"/>
        <v>-8.7837883830430685E-3</v>
      </c>
    </row>
    <row r="656" spans="12:39" x14ac:dyDescent="0.25">
      <c r="L656">
        <f xml:space="preserve"> L655+$K$5</f>
        <v>0.65100000000000047</v>
      </c>
      <c r="M656" s="36">
        <f t="shared" si="279"/>
        <v>6474147.0145454546</v>
      </c>
      <c r="N656">
        <f t="shared" si="278"/>
        <v>64.741470145454556</v>
      </c>
      <c r="O656">
        <f t="shared" si="280"/>
        <v>3.4150836486990126E-2</v>
      </c>
      <c r="P656">
        <f t="shared" si="281"/>
        <v>6.5690539887315741E-2</v>
      </c>
      <c r="Q656">
        <f t="shared" si="282"/>
        <v>0.38588803705857261</v>
      </c>
      <c r="R656">
        <f t="shared" si="283"/>
        <v>0.17861330443029391</v>
      </c>
      <c r="S656">
        <f t="shared" si="284"/>
        <v>2.0673368048339431E-2</v>
      </c>
      <c r="T656">
        <f t="shared" si="285"/>
        <v>1.142071707198844E-2</v>
      </c>
      <c r="U656">
        <f t="shared" si="286"/>
        <v>2.6057242037328711E-2</v>
      </c>
      <c r="V656">
        <f t="shared" si="287"/>
        <v>535.44640661508436</v>
      </c>
      <c r="W656">
        <f t="shared" si="288"/>
        <v>3.0601987325736792</v>
      </c>
      <c r="X656">
        <f t="shared" si="289"/>
        <v>5.8864182428394081</v>
      </c>
      <c r="Y656">
        <f t="shared" si="290"/>
        <v>34.578774735777095</v>
      </c>
      <c r="Z656">
        <f t="shared" si="291"/>
        <v>16.005236300627899</v>
      </c>
      <c r="AA656">
        <f t="shared" si="292"/>
        <v>1.8525055666984434</v>
      </c>
      <c r="AB656">
        <f t="shared" si="293"/>
        <v>1.0233911524274315</v>
      </c>
      <c r="AC656">
        <f t="shared" si="294"/>
        <v>2.3349454145106012</v>
      </c>
      <c r="AD656">
        <f t="shared" si="295"/>
        <v>3453.38</v>
      </c>
      <c r="AE656">
        <f t="shared" si="296"/>
        <v>23.756785683371827</v>
      </c>
      <c r="AF656">
        <f t="shared" si="297"/>
        <v>85.021933944933963</v>
      </c>
      <c r="AG656">
        <f t="shared" si="298"/>
        <v>329.91544036563698</v>
      </c>
      <c r="AH656">
        <f t="shared" si="299"/>
        <v>1.3616430268345151E-5</v>
      </c>
      <c r="AI656">
        <f t="shared" si="300"/>
        <v>1.4370241718459366E-2</v>
      </c>
      <c r="AJ656">
        <f t="shared" si="301"/>
        <v>4067.5619908644489</v>
      </c>
      <c r="AK656">
        <f t="shared" si="302"/>
        <v>6.9542774927933229</v>
      </c>
      <c r="AL656">
        <f t="shared" si="303"/>
        <v>9.8661545127150946E-3</v>
      </c>
      <c r="AM656">
        <f t="shared" si="304"/>
        <v>-8.7720309968914618E-3</v>
      </c>
    </row>
    <row r="657" spans="12:39" x14ac:dyDescent="0.25">
      <c r="L657">
        <f xml:space="preserve"> L656+$K$5</f>
        <v>0.65200000000000047</v>
      </c>
      <c r="M657" s="36">
        <f t="shared" si="279"/>
        <v>6474067.5890909089</v>
      </c>
      <c r="N657">
        <f t="shared" si="278"/>
        <v>64.740675890909088</v>
      </c>
      <c r="O657">
        <f t="shared" si="280"/>
        <v>3.4139017679114952E-2</v>
      </c>
      <c r="P657">
        <f t="shared" si="281"/>
        <v>6.5689065743456718E-2</v>
      </c>
      <c r="Q657">
        <f t="shared" si="282"/>
        <v>0.38585997701124519</v>
      </c>
      <c r="R657">
        <f t="shared" si="283"/>
        <v>0.17861330443029391</v>
      </c>
      <c r="S657">
        <f t="shared" si="284"/>
        <v>2.0686661000073627E-2</v>
      </c>
      <c r="T657">
        <f t="shared" si="285"/>
        <v>1.1422191215847463E-2</v>
      </c>
      <c r="U657">
        <f t="shared" si="286"/>
        <v>2.6057242037328711E-2</v>
      </c>
      <c r="V657">
        <f t="shared" si="287"/>
        <v>535.44334398575666</v>
      </c>
      <c r="W657">
        <f t="shared" si="288"/>
        <v>3.0592147105113634</v>
      </c>
      <c r="X657">
        <f t="shared" si="289"/>
        <v>5.8864305391267679</v>
      </c>
      <c r="Y657">
        <f t="shared" si="290"/>
        <v>34.577108485242746</v>
      </c>
      <c r="Z657">
        <f t="shared" si="291"/>
        <v>16.00562891241238</v>
      </c>
      <c r="AA657">
        <f t="shared" si="292"/>
        <v>1.8537421972016039</v>
      </c>
      <c r="AB657">
        <f t="shared" si="293"/>
        <v>1.0235483552056359</v>
      </c>
      <c r="AC657">
        <f t="shared" si="294"/>
        <v>2.3350026912085911</v>
      </c>
      <c r="AD657">
        <f t="shared" si="295"/>
        <v>3453.38</v>
      </c>
      <c r="AE657">
        <f t="shared" si="296"/>
        <v>23.757310611751777</v>
      </c>
      <c r="AF657">
        <f t="shared" si="297"/>
        <v>85.035493915959634</v>
      </c>
      <c r="AG657">
        <f t="shared" si="298"/>
        <v>329.96303199264605</v>
      </c>
      <c r="AH657">
        <f t="shared" si="299"/>
        <v>1.3617457178352144E-5</v>
      </c>
      <c r="AI657">
        <f t="shared" si="300"/>
        <v>1.4369509007147561E-2</v>
      </c>
      <c r="AJ657">
        <f t="shared" si="301"/>
        <v>4067.7537773629056</v>
      </c>
      <c r="AK657">
        <f t="shared" si="302"/>
        <v>6.9534308754077729</v>
      </c>
      <c r="AL657">
        <f t="shared" si="303"/>
        <v>9.8501837723164072E-3</v>
      </c>
      <c r="AM657">
        <f t="shared" si="304"/>
        <v>-8.7602973123745865E-3</v>
      </c>
    </row>
    <row r="658" spans="12:39" x14ac:dyDescent="0.25">
      <c r="L658">
        <f xml:space="preserve"> L657+$K$5</f>
        <v>0.65300000000000047</v>
      </c>
      <c r="M658" s="36">
        <f t="shared" si="279"/>
        <v>6473988.041818182</v>
      </c>
      <c r="N658">
        <f t="shared" si="278"/>
        <v>64.739880418181826</v>
      </c>
      <c r="O658">
        <f t="shared" si="280"/>
        <v>3.4127214680368022E-2</v>
      </c>
      <c r="P658">
        <f t="shared" si="281"/>
        <v>6.5687597308304091E-2</v>
      </c>
      <c r="Q658">
        <f t="shared" si="282"/>
        <v>0.38583196570829342</v>
      </c>
      <c r="R658">
        <f t="shared" si="283"/>
        <v>0.17861330443029391</v>
      </c>
      <c r="S658">
        <f t="shared" si="284"/>
        <v>2.0699932433973191E-2</v>
      </c>
      <c r="T658">
        <f t="shared" si="285"/>
        <v>1.1423659651000095E-2</v>
      </c>
      <c r="U658">
        <f t="shared" si="286"/>
        <v>2.6057242037328711E-2</v>
      </c>
      <c r="V658">
        <f t="shared" si="287"/>
        <v>535.44024351801806</v>
      </c>
      <c r="W658">
        <f t="shared" si="288"/>
        <v>3.0582318189871578</v>
      </c>
      <c r="X658">
        <f t="shared" si="289"/>
        <v>5.8864428897162027</v>
      </c>
      <c r="Y658">
        <f t="shared" si="290"/>
        <v>34.575443831642353</v>
      </c>
      <c r="Z658">
        <f t="shared" si="291"/>
        <v>16.006020298439253</v>
      </c>
      <c r="AA658">
        <f t="shared" si="292"/>
        <v>1.8549768158160871</v>
      </c>
      <c r="AB658">
        <f t="shared" si="293"/>
        <v>1.0237049744954887</v>
      </c>
      <c r="AC658">
        <f t="shared" si="294"/>
        <v>2.3350597890852853</v>
      </c>
      <c r="AD658">
        <f t="shared" si="295"/>
        <v>3453.38</v>
      </c>
      <c r="AE658">
        <f t="shared" si="296"/>
        <v>23.757842043489269</v>
      </c>
      <c r="AF658">
        <f t="shared" si="297"/>
        <v>85.049223779712534</v>
      </c>
      <c r="AG658">
        <f t="shared" si="298"/>
        <v>330.01073240141307</v>
      </c>
      <c r="AH658">
        <f t="shared" si="299"/>
        <v>1.3618496866561799E-5</v>
      </c>
      <c r="AI658">
        <f t="shared" si="300"/>
        <v>1.4368767272794555E-2</v>
      </c>
      <c r="AJ658">
        <f t="shared" si="301"/>
        <v>4067.9479448061174</v>
      </c>
      <c r="AK658">
        <f t="shared" si="302"/>
        <v>6.9525738932900172</v>
      </c>
      <c r="AL658">
        <f t="shared" si="303"/>
        <v>9.8342539254768508E-3</v>
      </c>
      <c r="AM658">
        <f t="shared" si="304"/>
        <v>-8.7485872904415653E-3</v>
      </c>
    </row>
    <row r="659" spans="12:39" x14ac:dyDescent="0.25">
      <c r="L659">
        <f xml:space="preserve"> L658+$K$5</f>
        <v>0.65400000000000047</v>
      </c>
      <c r="M659" s="36">
        <f t="shared" si="279"/>
        <v>6473908.372727273</v>
      </c>
      <c r="N659">
        <f t="shared" si="278"/>
        <v>64.739083727272742</v>
      </c>
      <c r="O659">
        <f t="shared" si="280"/>
        <v>3.4115427458868058E-2</v>
      </c>
      <c r="P659">
        <f t="shared" si="281"/>
        <v>6.568613455864207E-2</v>
      </c>
      <c r="Q659">
        <f t="shared" si="282"/>
        <v>0.38580400301630741</v>
      </c>
      <c r="R659">
        <f t="shared" si="283"/>
        <v>0.17861330443029391</v>
      </c>
      <c r="S659">
        <f t="shared" si="284"/>
        <v>2.0713182405135182E-2</v>
      </c>
      <c r="T659">
        <f t="shared" si="285"/>
        <v>1.1425122400662119E-2</v>
      </c>
      <c r="U659">
        <f t="shared" si="286"/>
        <v>2.6057242037328711E-2</v>
      </c>
      <c r="V659">
        <f t="shared" si="287"/>
        <v>535.43710542589611</v>
      </c>
      <c r="W659">
        <f t="shared" si="288"/>
        <v>3.0572500559181215</v>
      </c>
      <c r="X659">
        <f t="shared" si="289"/>
        <v>5.8864552934174741</v>
      </c>
      <c r="Y659">
        <f t="shared" si="290"/>
        <v>34.573780768748321</v>
      </c>
      <c r="Z659">
        <f t="shared" si="291"/>
        <v>16.006410460945016</v>
      </c>
      <c r="AA659">
        <f t="shared" si="292"/>
        <v>1.8562094273240834</v>
      </c>
      <c r="AB659">
        <f t="shared" si="293"/>
        <v>1.0238610124527689</v>
      </c>
      <c r="AC659">
        <f t="shared" si="294"/>
        <v>2.3351167084669573</v>
      </c>
      <c r="AD659">
        <f t="shared" si="295"/>
        <v>3453.38</v>
      </c>
      <c r="AE659">
        <f t="shared" si="296"/>
        <v>23.758379942558637</v>
      </c>
      <c r="AF659">
        <f t="shared" si="297"/>
        <v>85.063122675578086</v>
      </c>
      <c r="AG659">
        <f t="shared" si="298"/>
        <v>330.0585409453106</v>
      </c>
      <c r="AH659">
        <f t="shared" si="299"/>
        <v>1.3619549264550259E-5</v>
      </c>
      <c r="AI659">
        <f t="shared" si="300"/>
        <v>1.4368016567686234E-2</v>
      </c>
      <c r="AJ659">
        <f t="shared" si="301"/>
        <v>4068.1444802118194</v>
      </c>
      <c r="AK659">
        <f t="shared" si="302"/>
        <v>6.9517066090825566</v>
      </c>
      <c r="AL659">
        <f t="shared" si="303"/>
        <v>9.8183648856559214E-3</v>
      </c>
      <c r="AM659">
        <f t="shared" si="304"/>
        <v>-8.7369008917407651E-3</v>
      </c>
    </row>
    <row r="660" spans="12:39" x14ac:dyDescent="0.25">
      <c r="L660">
        <f xml:space="preserve"> L659+$K$5</f>
        <v>0.65500000000000047</v>
      </c>
      <c r="M660" s="36">
        <f t="shared" si="279"/>
        <v>6473828.581818182</v>
      </c>
      <c r="N660">
        <f t="shared" si="278"/>
        <v>64.738285818181822</v>
      </c>
      <c r="O660">
        <f t="shared" si="280"/>
        <v>3.4103655982786807E-2</v>
      </c>
      <c r="P660">
        <f t="shared" si="281"/>
        <v>6.5684677471318453E-2</v>
      </c>
      <c r="Q660">
        <f t="shared" si="282"/>
        <v>0.38577608880217401</v>
      </c>
      <c r="R660">
        <f t="shared" si="283"/>
        <v>0.17861330443029391</v>
      </c>
      <c r="S660">
        <f t="shared" si="284"/>
        <v>2.0726410968540058E-2</v>
      </c>
      <c r="T660">
        <f t="shared" si="285"/>
        <v>1.1426579487985743E-2</v>
      </c>
      <c r="U660">
        <f t="shared" si="286"/>
        <v>2.6057242037328711E-2</v>
      </c>
      <c r="V660">
        <f t="shared" si="287"/>
        <v>535.4339299226101</v>
      </c>
      <c r="W660">
        <f t="shared" si="288"/>
        <v>3.0562694192237538</v>
      </c>
      <c r="X660">
        <f t="shared" si="289"/>
        <v>5.8864677490440016</v>
      </c>
      <c r="Y660">
        <f t="shared" si="290"/>
        <v>34.572119290346123</v>
      </c>
      <c r="Z660">
        <f t="shared" si="291"/>
        <v>16.006799402161988</v>
      </c>
      <c r="AA660">
        <f t="shared" si="292"/>
        <v>1.8574400364988799</v>
      </c>
      <c r="AB660">
        <f t="shared" si="293"/>
        <v>1.0240164712278015</v>
      </c>
      <c r="AC660">
        <f t="shared" si="294"/>
        <v>2.3351734496792722</v>
      </c>
      <c r="AD660">
        <f t="shared" si="295"/>
        <v>3453.38</v>
      </c>
      <c r="AE660">
        <f t="shared" si="296"/>
        <v>23.758924273075774</v>
      </c>
      <c r="AF660">
        <f t="shared" si="297"/>
        <v>85.077189746944725</v>
      </c>
      <c r="AG660">
        <f t="shared" si="298"/>
        <v>330.10645698070994</v>
      </c>
      <c r="AH660">
        <f t="shared" si="299"/>
        <v>1.3620614304180256E-5</v>
      </c>
      <c r="AI660">
        <f t="shared" si="300"/>
        <v>1.4367256943919948E-2</v>
      </c>
      <c r="AJ660">
        <f t="shared" si="301"/>
        <v>4068.3433706503065</v>
      </c>
      <c r="AK660">
        <f t="shared" si="302"/>
        <v>6.9508290852194108</v>
      </c>
      <c r="AL660">
        <f t="shared" si="303"/>
        <v>9.802516565916462E-3</v>
      </c>
      <c r="AM660">
        <f t="shared" si="304"/>
        <v>-8.7252380766248278E-3</v>
      </c>
    </row>
    <row r="661" spans="12:39" x14ac:dyDescent="0.25">
      <c r="L661">
        <f xml:space="preserve"> L660+$K$5</f>
        <v>0.65600000000000047</v>
      </c>
      <c r="M661" s="36">
        <f t="shared" si="279"/>
        <v>6473748.669090909</v>
      </c>
      <c r="N661">
        <f t="shared" si="278"/>
        <v>64.737486690909094</v>
      </c>
      <c r="O661">
        <f t="shared" si="280"/>
        <v>3.4091900220349428E-2</v>
      </c>
      <c r="P661">
        <f t="shared" si="281"/>
        <v>6.5683226023244737E-2</v>
      </c>
      <c r="Q661">
        <f t="shared" si="282"/>
        <v>0.38574822293307809</v>
      </c>
      <c r="R661">
        <f t="shared" si="283"/>
        <v>0.17861330443029391</v>
      </c>
      <c r="S661">
        <f t="shared" si="284"/>
        <v>2.073961817905115E-2</v>
      </c>
      <c r="T661">
        <f t="shared" si="285"/>
        <v>1.1428030936059456E-2</v>
      </c>
      <c r="U661">
        <f t="shared" si="286"/>
        <v>2.6057242037328711E-2</v>
      </c>
      <c r="V661">
        <f t="shared" si="287"/>
        <v>535.43071722057209</v>
      </c>
      <c r="W661">
        <f t="shared" si="288"/>
        <v>3.0552899068260313</v>
      </c>
      <c r="X661">
        <f t="shared" si="289"/>
        <v>5.8864802554128692</v>
      </c>
      <c r="Y661">
        <f t="shared" si="290"/>
        <v>34.570459390234348</v>
      </c>
      <c r="Z661">
        <f t="shared" si="291"/>
        <v>16.007187124318317</v>
      </c>
      <c r="AA661">
        <f t="shared" si="292"/>
        <v>1.8586686481048014</v>
      </c>
      <c r="AB661">
        <f t="shared" si="293"/>
        <v>1.024171352965441</v>
      </c>
      <c r="AC661">
        <f t="shared" si="294"/>
        <v>2.3352300130472861</v>
      </c>
      <c r="AD661">
        <f t="shared" si="295"/>
        <v>3453.38</v>
      </c>
      <c r="AE661">
        <f t="shared" si="296"/>
        <v>23.759474999297897</v>
      </c>
      <c r="AF661">
        <f t="shared" si="297"/>
        <v>85.091424141182742</v>
      </c>
      <c r="AG661">
        <f t="shared" si="298"/>
        <v>330.1544798669666</v>
      </c>
      <c r="AH661">
        <f t="shared" si="299"/>
        <v>1.3621691917600423E-5</v>
      </c>
      <c r="AI661">
        <f t="shared" si="300"/>
        <v>1.4366488453404576E-2</v>
      </c>
      <c r="AJ661">
        <f t="shared" si="301"/>
        <v>4068.5446032443292</v>
      </c>
      <c r="AK661">
        <f t="shared" si="302"/>
        <v>6.9499413839259345</v>
      </c>
      <c r="AL661">
        <f t="shared" si="303"/>
        <v>9.7867088789334658E-3</v>
      </c>
      <c r="AM661">
        <f t="shared" si="304"/>
        <v>-8.7135988051565572E-3</v>
      </c>
    </row>
    <row r="662" spans="12:39" x14ac:dyDescent="0.25">
      <c r="L662">
        <f xml:space="preserve"> L661+$K$5</f>
        <v>0.65700000000000047</v>
      </c>
      <c r="M662" s="36">
        <f t="shared" si="279"/>
        <v>6473668.6345454548</v>
      </c>
      <c r="N662">
        <f t="shared" si="278"/>
        <v>64.736686345454558</v>
      </c>
      <c r="O662">
        <f t="shared" si="280"/>
        <v>3.4080160139834892E-2</v>
      </c>
      <c r="P662">
        <f t="shared" si="281"/>
        <v>6.5681780191396283E-2</v>
      </c>
      <c r="Q662">
        <f t="shared" si="282"/>
        <v>0.3857204052765037</v>
      </c>
      <c r="R662">
        <f t="shared" si="283"/>
        <v>0.17861330443029391</v>
      </c>
      <c r="S662">
        <f t="shared" si="284"/>
        <v>2.0752804091414133E-2</v>
      </c>
      <c r="T662">
        <f t="shared" si="285"/>
        <v>1.1429476767907905E-2</v>
      </c>
      <c r="U662">
        <f t="shared" si="286"/>
        <v>2.6057242037328711E-2</v>
      </c>
      <c r="V662">
        <f t="shared" si="287"/>
        <v>535.42746753138795</v>
      </c>
      <c r="W662">
        <f t="shared" si="288"/>
        <v>3.0543115166494368</v>
      </c>
      <c r="X662">
        <f t="shared" si="289"/>
        <v>5.8864928113448238</v>
      </c>
      <c r="Y662">
        <f t="shared" si="290"/>
        <v>34.568801062224736</v>
      </c>
      <c r="Z662">
        <f t="shared" si="291"/>
        <v>16.007573629637925</v>
      </c>
      <c r="AA662">
        <f t="shared" si="292"/>
        <v>1.8598952668971471</v>
      </c>
      <c r="AB662">
        <f t="shared" si="293"/>
        <v>1.0243256598050545</v>
      </c>
      <c r="AC662">
        <f t="shared" si="294"/>
        <v>2.3352863988954389</v>
      </c>
      <c r="AD662">
        <f t="shared" si="295"/>
        <v>3453.38</v>
      </c>
      <c r="AE662">
        <f t="shared" si="296"/>
        <v>23.760032085623116</v>
      </c>
      <c r="AF662">
        <f t="shared" si="297"/>
        <v>85.105825009624283</v>
      </c>
      <c r="AG662">
        <f t="shared" si="298"/>
        <v>330.202608966404</v>
      </c>
      <c r="AH662">
        <f t="shared" si="299"/>
        <v>1.362278203724413E-5</v>
      </c>
      <c r="AI662">
        <f t="shared" si="300"/>
        <v>1.4365711147860505E-2</v>
      </c>
      <c r="AJ662">
        <f t="shared" si="301"/>
        <v>4068.748165168899</v>
      </c>
      <c r="AK662">
        <f t="shared" si="302"/>
        <v>6.9490435672183137</v>
      </c>
      <c r="AL662">
        <f t="shared" si="303"/>
        <v>9.7709417370023047E-3</v>
      </c>
      <c r="AM662">
        <f t="shared" si="304"/>
        <v>-8.7019830371150245E-3</v>
      </c>
    </row>
    <row r="663" spans="12:39" x14ac:dyDescent="0.25">
      <c r="L663">
        <f xml:space="preserve"> L662+$K$5</f>
        <v>0.65800000000000047</v>
      </c>
      <c r="M663" s="36">
        <f t="shared" si="279"/>
        <v>6473588.4781818185</v>
      </c>
      <c r="N663">
        <f t="shared" si="278"/>
        <v>64.735884781818186</v>
      </c>
      <c r="O663">
        <f t="shared" si="280"/>
        <v>3.4068435709576364E-2</v>
      </c>
      <c r="P663">
        <f t="shared" si="281"/>
        <v>6.568033995281243E-2</v>
      </c>
      <c r="Q663">
        <f t="shared" si="282"/>
        <v>0.3856926357002351</v>
      </c>
      <c r="R663">
        <f t="shared" si="283"/>
        <v>0.17861330443029391</v>
      </c>
      <c r="S663">
        <f t="shared" si="284"/>
        <v>2.076596876025651E-2</v>
      </c>
      <c r="T663">
        <f t="shared" si="285"/>
        <v>1.1430917006491756E-2</v>
      </c>
      <c r="U663">
        <f t="shared" si="286"/>
        <v>2.6057242037328711E-2</v>
      </c>
      <c r="V663">
        <f t="shared" si="287"/>
        <v>535.42418106585831</v>
      </c>
      <c r="W663">
        <f t="shared" si="288"/>
        <v>3.0533342466210001</v>
      </c>
      <c r="X663">
        <f t="shared" si="289"/>
        <v>5.8865054156642831</v>
      </c>
      <c r="Y663">
        <f t="shared" si="290"/>
        <v>34.567144300142246</v>
      </c>
      <c r="Z663">
        <f t="shared" si="291"/>
        <v>16.007958920340471</v>
      </c>
      <c r="AA663">
        <f t="shared" si="292"/>
        <v>1.8611198976221344</v>
      </c>
      <c r="AB663">
        <f t="shared" si="293"/>
        <v>1.024479393880503</v>
      </c>
      <c r="AC663">
        <f t="shared" si="294"/>
        <v>2.3353426075475494</v>
      </c>
      <c r="AD663">
        <f t="shared" si="295"/>
        <v>3453.38</v>
      </c>
      <c r="AE663">
        <f t="shared" si="296"/>
        <v>23.760595496590252</v>
      </c>
      <c r="AF663">
        <f t="shared" si="297"/>
        <v>85.1203915075439</v>
      </c>
      <c r="AG663">
        <f t="shared" si="298"/>
        <v>330.25084364430006</v>
      </c>
      <c r="AH663">
        <f t="shared" si="299"/>
        <v>1.3623884595828718E-5</v>
      </c>
      <c r="AI663">
        <f t="shared" si="300"/>
        <v>1.4364925078819753E-2</v>
      </c>
      <c r="AJ663">
        <f t="shared" si="301"/>
        <v>4068.9540436511907</v>
      </c>
      <c r="AK663">
        <f t="shared" si="302"/>
        <v>6.9481356969032371</v>
      </c>
      <c r="AL663">
        <f t="shared" si="303"/>
        <v>9.7552150520472947E-3</v>
      </c>
      <c r="AM663">
        <f t="shared" si="304"/>
        <v>-8.6903907320004734E-3</v>
      </c>
    </row>
    <row r="664" spans="12:39" x14ac:dyDescent="0.25">
      <c r="L664">
        <f xml:space="preserve"> L663+$K$5</f>
        <v>0.65900000000000047</v>
      </c>
      <c r="M664" s="36">
        <f t="shared" si="279"/>
        <v>6473508.2000000002</v>
      </c>
      <c r="N664">
        <f t="shared" si="278"/>
        <v>64.735082000000006</v>
      </c>
      <c r="O664">
        <f t="shared" si="280"/>
        <v>3.4056726897961576E-2</v>
      </c>
      <c r="P664">
        <f t="shared" si="281"/>
        <v>6.5678905284596606E-2</v>
      </c>
      <c r="Q664">
        <f t="shared" si="282"/>
        <v>0.38566491407235803</v>
      </c>
      <c r="R664">
        <f t="shared" si="283"/>
        <v>0.17861330443029391</v>
      </c>
      <c r="S664">
        <f t="shared" si="284"/>
        <v>2.0779112240087123E-2</v>
      </c>
      <c r="T664">
        <f t="shared" si="285"/>
        <v>1.1432351674707578E-2</v>
      </c>
      <c r="U664">
        <f t="shared" si="286"/>
        <v>2.6057242037328711E-2</v>
      </c>
      <c r="V664">
        <f t="shared" si="287"/>
        <v>535.42085803398015</v>
      </c>
      <c r="W664">
        <f t="shared" si="288"/>
        <v>3.0523580946703333</v>
      </c>
      <c r="X664">
        <f t="shared" si="289"/>
        <v>5.8865180671993409</v>
      </c>
      <c r="Y664">
        <f t="shared" si="290"/>
        <v>34.565489097825186</v>
      </c>
      <c r="Z664">
        <f t="shared" si="291"/>
        <v>16.008342998641361</v>
      </c>
      <c r="AA664">
        <f t="shared" si="292"/>
        <v>1.8623425450168429</v>
      </c>
      <c r="AB664">
        <f t="shared" si="293"/>
        <v>1.0246325573201298</v>
      </c>
      <c r="AC664">
        <f t="shared" si="294"/>
        <v>2.3353986393268142</v>
      </c>
      <c r="AD664">
        <f t="shared" si="295"/>
        <v>3453.38</v>
      </c>
      <c r="AE664">
        <f t="shared" si="296"/>
        <v>23.761165196878412</v>
      </c>
      <c r="AF664">
        <f t="shared" si="297"/>
        <v>85.135122794135313</v>
      </c>
      <c r="AG664">
        <f t="shared" si="298"/>
        <v>330.29918326886917</v>
      </c>
      <c r="AH664">
        <f t="shared" si="299"/>
        <v>1.3624999526354162E-5</v>
      </c>
      <c r="AI664">
        <f t="shared" si="300"/>
        <v>1.4364130297626034E-2</v>
      </c>
      <c r="AJ664">
        <f t="shared" si="301"/>
        <v>4069.1622259703436</v>
      </c>
      <c r="AK664">
        <f t="shared" si="302"/>
        <v>6.9472178345775832</v>
      </c>
      <c r="AL664">
        <f t="shared" si="303"/>
        <v>9.739528735629813E-3</v>
      </c>
      <c r="AM664">
        <f t="shared" si="304"/>
        <v>-8.6788218490401799E-3</v>
      </c>
    </row>
    <row r="665" spans="12:39" x14ac:dyDescent="0.25">
      <c r="L665">
        <f xml:space="preserve"> L664+$K$5</f>
        <v>0.66000000000000048</v>
      </c>
      <c r="M665" s="36">
        <f t="shared" si="279"/>
        <v>6473427.7999999998</v>
      </c>
      <c r="N665">
        <f t="shared" si="278"/>
        <v>64.734278000000003</v>
      </c>
      <c r="O665">
        <f t="shared" si="280"/>
        <v>3.404503367343318E-2</v>
      </c>
      <c r="P665">
        <f t="shared" si="281"/>
        <v>6.5677476163916462E-2</v>
      </c>
      <c r="Q665">
        <f t="shared" si="282"/>
        <v>0.38563724026126084</v>
      </c>
      <c r="R665">
        <f t="shared" si="283"/>
        <v>0.17861330443029391</v>
      </c>
      <c r="S665">
        <f t="shared" si="284"/>
        <v>2.0792234585295655E-2</v>
      </c>
      <c r="T665">
        <f t="shared" si="285"/>
        <v>1.1433780795387717E-2</v>
      </c>
      <c r="U665">
        <f t="shared" si="286"/>
        <v>2.6057242037328711E-2</v>
      </c>
      <c r="V665">
        <f t="shared" si="287"/>
        <v>535.41749864494761</v>
      </c>
      <c r="W665">
        <f t="shared" si="288"/>
        <v>3.0513830587296589</v>
      </c>
      <c r="X665">
        <f t="shared" si="289"/>
        <v>5.8865307647817682</v>
      </c>
      <c r="Y665">
        <f t="shared" si="290"/>
        <v>34.563835449125193</v>
      </c>
      <c r="Z665">
        <f t="shared" si="291"/>
        <v>16.008725866751689</v>
      </c>
      <c r="AA665">
        <f t="shared" si="292"/>
        <v>1.8635632138091556</v>
      </c>
      <c r="AB665">
        <f t="shared" si="293"/>
        <v>1.0247851522467397</v>
      </c>
      <c r="AC665">
        <f t="shared" si="294"/>
        <v>2.3354544945558016</v>
      </c>
      <c r="AD665">
        <f t="shared" si="295"/>
        <v>3453.38</v>
      </c>
      <c r="AE665">
        <f t="shared" si="296"/>
        <v>23.761741151306751</v>
      </c>
      <c r="AF665">
        <f t="shared" si="297"/>
        <v>85.150018032494557</v>
      </c>
      <c r="AG665">
        <f t="shared" si="298"/>
        <v>330.34762721124957</v>
      </c>
      <c r="AH665">
        <f t="shared" si="299"/>
        <v>1.3626126762102462E-5</v>
      </c>
      <c r="AI665">
        <f t="shared" si="300"/>
        <v>1.4363326855434849E-2</v>
      </c>
      <c r="AJ665">
        <f t="shared" si="301"/>
        <v>4069.3726994573499</v>
      </c>
      <c r="AK665">
        <f t="shared" si="302"/>
        <v>6.9462900416280036</v>
      </c>
      <c r="AL665">
        <f t="shared" si="303"/>
        <v>9.7238826989566891E-3</v>
      </c>
      <c r="AM665">
        <f t="shared" si="304"/>
        <v>-8.6672763471931074E-3</v>
      </c>
    </row>
    <row r="666" spans="12:39" x14ac:dyDescent="0.25">
      <c r="L666">
        <f xml:space="preserve"> L665+$K$5</f>
        <v>0.66100000000000048</v>
      </c>
      <c r="M666" s="36">
        <f t="shared" si="279"/>
        <v>6473347.2781818183</v>
      </c>
      <c r="N666">
        <f t="shared" si="278"/>
        <v>64.733472781818193</v>
      </c>
      <c r="O666">
        <f t="shared" si="280"/>
        <v>3.4033356004489146E-2</v>
      </c>
      <c r="P666">
        <f t="shared" si="281"/>
        <v>6.5676052568004004E-2</v>
      </c>
      <c r="Q666">
        <f t="shared" si="282"/>
        <v>0.38560961413563538</v>
      </c>
      <c r="R666">
        <f t="shared" si="283"/>
        <v>0.17861330443029391</v>
      </c>
      <c r="S666">
        <f t="shared" si="284"/>
        <v>2.0805335850152155E-2</v>
      </c>
      <c r="T666">
        <f t="shared" si="285"/>
        <v>1.1435204391300181E-2</v>
      </c>
      <c r="U666">
        <f t="shared" si="286"/>
        <v>2.6057242037328711E-2</v>
      </c>
      <c r="V666">
        <f t="shared" si="287"/>
        <v>535.41410310715332</v>
      </c>
      <c r="W666">
        <f t="shared" si="288"/>
        <v>3.0504091367338515</v>
      </c>
      <c r="X666">
        <f t="shared" si="289"/>
        <v>5.8865435072470245</v>
      </c>
      <c r="Y666">
        <f t="shared" si="290"/>
        <v>34.562183347907336</v>
      </c>
      <c r="Z666">
        <f t="shared" si="291"/>
        <v>16.009107526878225</v>
      </c>
      <c r="AA666">
        <f t="shared" si="292"/>
        <v>1.8647819087177064</v>
      </c>
      <c r="AB666">
        <f t="shared" si="293"/>
        <v>1.0249371807775889</v>
      </c>
      <c r="AC666">
        <f t="shared" si="294"/>
        <v>2.3355101735564499</v>
      </c>
      <c r="AD666">
        <f t="shared" si="295"/>
        <v>3453.38</v>
      </c>
      <c r="AE666">
        <f t="shared" si="296"/>
        <v>23.762323324834053</v>
      </c>
      <c r="AF666">
        <f t="shared" si="297"/>
        <v>85.165076389595853</v>
      </c>
      <c r="AG666">
        <f t="shared" si="298"/>
        <v>330.39617484548512</v>
      </c>
      <c r="AH666">
        <f t="shared" si="299"/>
        <v>1.3627266236636368E-5</v>
      </c>
      <c r="AI666">
        <f t="shared" si="300"/>
        <v>1.4362514803213532E-2</v>
      </c>
      <c r="AJ666">
        <f t="shared" si="301"/>
        <v>4069.5854514948824</v>
      </c>
      <c r="AK666">
        <f t="shared" si="302"/>
        <v>6.9453523792308163</v>
      </c>
      <c r="AL666">
        <f t="shared" si="303"/>
        <v>9.7082768528882601E-3</v>
      </c>
      <c r="AM666">
        <f t="shared" si="304"/>
        <v>-8.6557541851567683E-3</v>
      </c>
    </row>
    <row r="667" spans="12:39" x14ac:dyDescent="0.25">
      <c r="L667">
        <f xml:space="preserve"> L666+$K$5</f>
        <v>0.66200000000000048</v>
      </c>
      <c r="M667" s="36">
        <f t="shared" si="279"/>
        <v>6473266.6345454548</v>
      </c>
      <c r="N667">
        <f t="shared" si="278"/>
        <v>64.732666345454547</v>
      </c>
      <c r="O667">
        <f t="shared" si="280"/>
        <v>3.4021693859683073E-2</v>
      </c>
      <c r="P667">
        <f t="shared" si="281"/>
        <v>6.5674634474155655E-2</v>
      </c>
      <c r="Q667">
        <f t="shared" si="282"/>
        <v>0.38558203556447818</v>
      </c>
      <c r="R667">
        <f t="shared" si="283"/>
        <v>0.17861330443029391</v>
      </c>
      <c r="S667">
        <f t="shared" si="284"/>
        <v>2.0818416088806573E-2</v>
      </c>
      <c r="T667">
        <f t="shared" si="285"/>
        <v>1.1436622485148526E-2</v>
      </c>
      <c r="U667">
        <f t="shared" si="286"/>
        <v>2.6057242037328711E-2</v>
      </c>
      <c r="V667">
        <f t="shared" si="287"/>
        <v>535.41067162818968</v>
      </c>
      <c r="W667">
        <f t="shared" si="288"/>
        <v>3.0494363266204623</v>
      </c>
      <c r="X667">
        <f t="shared" si="289"/>
        <v>5.8865562934342508</v>
      </c>
      <c r="Y667">
        <f t="shared" si="290"/>
        <v>34.560532788050196</v>
      </c>
      <c r="Z667">
        <f t="shared" si="291"/>
        <v>16.009487981223391</v>
      </c>
      <c r="AA667">
        <f t="shared" si="292"/>
        <v>1.8659986344518247</v>
      </c>
      <c r="AB667">
        <f t="shared" si="293"/>
        <v>1.0250886450243657</v>
      </c>
      <c r="AC667">
        <f t="shared" si="294"/>
        <v>2.3355656766500621</v>
      </c>
      <c r="AD667">
        <f t="shared" si="295"/>
        <v>3453.38</v>
      </c>
      <c r="AE667">
        <f t="shared" si="296"/>
        <v>23.762911682558528</v>
      </c>
      <c r="AF667">
        <f t="shared" si="297"/>
        <v>85.180297036275149</v>
      </c>
      <c r="AG667">
        <f t="shared" si="298"/>
        <v>330.44482554851322</v>
      </c>
      <c r="AH667">
        <f t="shared" si="299"/>
        <v>1.3628417883798468E-5</v>
      </c>
      <c r="AI667">
        <f t="shared" si="300"/>
        <v>1.436169419174143E-2</v>
      </c>
      <c r="AJ667">
        <f t="shared" si="301"/>
        <v>4069.8004695171594</v>
      </c>
      <c r="AK667">
        <f t="shared" si="302"/>
        <v>6.9444049083514781</v>
      </c>
      <c r="AL667">
        <f t="shared" si="303"/>
        <v>9.6927111079463269E-3</v>
      </c>
      <c r="AM667">
        <f t="shared" si="304"/>
        <v>-8.644255321370458E-3</v>
      </c>
    </row>
    <row r="668" spans="12:39" x14ac:dyDescent="0.25">
      <c r="L668">
        <f xml:space="preserve"> L667+$K$5</f>
        <v>0.66300000000000048</v>
      </c>
      <c r="M668" s="36">
        <f t="shared" si="279"/>
        <v>6473185.8690909091</v>
      </c>
      <c r="N668">
        <f t="shared" si="278"/>
        <v>64.731858690909093</v>
      </c>
      <c r="O668">
        <f t="shared" si="280"/>
        <v>3.4010047207624565E-2</v>
      </c>
      <c r="P668">
        <f t="shared" si="281"/>
        <v>6.5673221859732428E-2</v>
      </c>
      <c r="Q668">
        <f t="shared" si="282"/>
        <v>0.38555450441709149</v>
      </c>
      <c r="R668">
        <f t="shared" si="283"/>
        <v>0.17861330443029391</v>
      </c>
      <c r="S668">
        <f t="shared" si="284"/>
        <v>2.0831475355288301E-2</v>
      </c>
      <c r="T668">
        <f t="shared" si="285"/>
        <v>1.1438035099571748E-2</v>
      </c>
      <c r="U668">
        <f t="shared" si="286"/>
        <v>2.6057242037328711E-2</v>
      </c>
      <c r="V668">
        <f t="shared" si="287"/>
        <v>535.40720441484973</v>
      </c>
      <c r="W668">
        <f t="shared" si="288"/>
        <v>3.0484646263297579</v>
      </c>
      <c r="X668">
        <f t="shared" si="289"/>
        <v>5.8865691221862813</v>
      </c>
      <c r="Y668">
        <f t="shared" si="290"/>
        <v>34.558883763445856</v>
      </c>
      <c r="Z668">
        <f t="shared" si="291"/>
        <v>16.009867231985226</v>
      </c>
      <c r="AA668">
        <f t="shared" si="292"/>
        <v>1.8672133957114831</v>
      </c>
      <c r="AB668">
        <f t="shared" si="293"/>
        <v>1.025239547093179</v>
      </c>
      <c r="AC668">
        <f t="shared" si="294"/>
        <v>2.3356210041573018</v>
      </c>
      <c r="AD668">
        <f t="shared" si="295"/>
        <v>3453.38</v>
      </c>
      <c r="AE668">
        <f t="shared" si="296"/>
        <v>23.763506189717372</v>
      </c>
      <c r="AF668">
        <f t="shared" si="297"/>
        <v>85.195679147208452</v>
      </c>
      <c r="AG668">
        <f t="shared" si="298"/>
        <v>330.49357870014853</v>
      </c>
      <c r="AH668">
        <f t="shared" si="299"/>
        <v>1.3629581637710485E-5</v>
      </c>
      <c r="AI668">
        <f t="shared" si="300"/>
        <v>1.4360865071609852E-2</v>
      </c>
      <c r="AJ668">
        <f t="shared" si="301"/>
        <v>4070.0177410098022</v>
      </c>
      <c r="AK668">
        <f t="shared" si="302"/>
        <v>6.9434476897444171</v>
      </c>
      <c r="AL668">
        <f t="shared" si="303"/>
        <v>9.6771853743224008E-3</v>
      </c>
      <c r="AM668">
        <f t="shared" si="304"/>
        <v>-8.6327797140228896E-3</v>
      </c>
    </row>
    <row r="669" spans="12:39" x14ac:dyDescent="0.25">
      <c r="L669">
        <f xml:space="preserve"> L668+$K$5</f>
        <v>0.66400000000000048</v>
      </c>
      <c r="M669" s="36">
        <f t="shared" si="279"/>
        <v>6473104.9818181815</v>
      </c>
      <c r="N669">
        <f t="shared" si="278"/>
        <v>64.731049818181816</v>
      </c>
      <c r="O669">
        <f t="shared" si="280"/>
        <v>3.399841601697956E-2</v>
      </c>
      <c r="P669">
        <f t="shared" si="281"/>
        <v>6.5671814702160006E-2</v>
      </c>
      <c r="Q669">
        <f t="shared" si="282"/>
        <v>0.38552702056308419</v>
      </c>
      <c r="R669">
        <f t="shared" si="283"/>
        <v>0.17861330443029391</v>
      </c>
      <c r="S669">
        <f t="shared" si="284"/>
        <v>2.0844513703505731E-2</v>
      </c>
      <c r="T669">
        <f t="shared" si="285"/>
        <v>1.1439442257144173E-2</v>
      </c>
      <c r="U669">
        <f t="shared" si="286"/>
        <v>2.6057242037328711E-2</v>
      </c>
      <c r="V669">
        <f t="shared" si="287"/>
        <v>535.40370167312881</v>
      </c>
      <c r="W669">
        <f t="shared" si="288"/>
        <v>3.0474940338047496</v>
      </c>
      <c r="X669">
        <f t="shared" si="289"/>
        <v>5.8865819923496465</v>
      </c>
      <c r="Y669">
        <f t="shared" si="290"/>
        <v>34.557236268000054</v>
      </c>
      <c r="Z669">
        <f t="shared" si="291"/>
        <v>16.010245281357378</v>
      </c>
      <c r="AA669">
        <f t="shared" si="292"/>
        <v>1.8684261971872456</v>
      </c>
      <c r="AB669">
        <f t="shared" si="293"/>
        <v>1.0253898890845425</v>
      </c>
      <c r="AC669">
        <f t="shared" si="294"/>
        <v>2.3356761563981925</v>
      </c>
      <c r="AD669">
        <f t="shared" si="295"/>
        <v>3453.38</v>
      </c>
      <c r="AE669">
        <f t="shared" si="296"/>
        <v>23.764106811686574</v>
      </c>
      <c r="AF669">
        <f t="shared" si="297"/>
        <v>85.211221900892127</v>
      </c>
      <c r="AG669">
        <f t="shared" si="298"/>
        <v>330.54243368306811</v>
      </c>
      <c r="AH669">
        <f t="shared" si="299"/>
        <v>1.3630757432771817E-5</v>
      </c>
      <c r="AI669">
        <f t="shared" si="300"/>
        <v>1.4360027493222375E-2</v>
      </c>
      <c r="AJ669">
        <f t="shared" si="301"/>
        <v>4070.2372535096697</v>
      </c>
      <c r="AK669">
        <f t="shared" si="302"/>
        <v>6.9424807839527061</v>
      </c>
      <c r="AL669">
        <f t="shared" si="303"/>
        <v>9.6616995618852425E-3</v>
      </c>
      <c r="AM669">
        <f t="shared" si="304"/>
        <v>-8.6213273210547798E-3</v>
      </c>
    </row>
    <row r="670" spans="12:39" x14ac:dyDescent="0.25">
      <c r="L670">
        <f xml:space="preserve"> L669+$K$5</f>
        <v>0.66500000000000048</v>
      </c>
      <c r="M670" s="36">
        <f t="shared" si="279"/>
        <v>6473023.9727272727</v>
      </c>
      <c r="N670">
        <f t="shared" si="278"/>
        <v>64.730239727272732</v>
      </c>
      <c r="O670">
        <f t="shared" si="280"/>
        <v>3.3986800256470662E-2</v>
      </c>
      <c r="P670">
        <f t="shared" si="281"/>
        <v>6.5670412978928824E-2</v>
      </c>
      <c r="Q670">
        <f t="shared" si="282"/>
        <v>0.38549958387237282</v>
      </c>
      <c r="R670">
        <f t="shared" si="283"/>
        <v>0.17861330443029391</v>
      </c>
      <c r="S670">
        <f t="shared" si="284"/>
        <v>2.0857531187245818E-2</v>
      </c>
      <c r="T670">
        <f t="shared" si="285"/>
        <v>1.1440843980375362E-2</v>
      </c>
      <c r="U670">
        <f t="shared" si="286"/>
        <v>2.6057242037328711E-2</v>
      </c>
      <c r="V670">
        <f t="shared" si="287"/>
        <v>535.40016360822563</v>
      </c>
      <c r="W670">
        <f t="shared" si="288"/>
        <v>3.046524546991225</v>
      </c>
      <c r="X670">
        <f t="shared" si="289"/>
        <v>5.8865949027745748</v>
      </c>
      <c r="Y670">
        <f t="shared" si="290"/>
        <v>34.555590295632165</v>
      </c>
      <c r="Z670">
        <f t="shared" si="291"/>
        <v>16.010622131529068</v>
      </c>
      <c r="AA670">
        <f t="shared" si="292"/>
        <v>1.8696370435602163</v>
      </c>
      <c r="AB670">
        <f t="shared" si="293"/>
        <v>1.0255396730933626</v>
      </c>
      <c r="AC670">
        <f t="shared" si="294"/>
        <v>2.3357311336921116</v>
      </c>
      <c r="AD670">
        <f t="shared" si="295"/>
        <v>3453.38</v>
      </c>
      <c r="AE670">
        <f t="shared" si="296"/>
        <v>23.764713513980453</v>
      </c>
      <c r="AF670">
        <f t="shared" si="297"/>
        <v>85.226924479623136</v>
      </c>
      <c r="AG670">
        <f t="shared" si="298"/>
        <v>330.59138988279653</v>
      </c>
      <c r="AH670">
        <f t="shared" si="299"/>
        <v>1.363194520365891E-5</v>
      </c>
      <c r="AI670">
        <f t="shared" si="300"/>
        <v>1.4359181506794785E-2</v>
      </c>
      <c r="AJ670">
        <f t="shared" si="301"/>
        <v>4070.4589946047067</v>
      </c>
      <c r="AK670">
        <f t="shared" si="302"/>
        <v>6.9415042513079337</v>
      </c>
      <c r="AL670">
        <f t="shared" si="303"/>
        <v>9.6462535801888558E-3</v>
      </c>
      <c r="AM670">
        <f t="shared" si="304"/>
        <v>-8.6098981001664025E-3</v>
      </c>
    </row>
    <row r="671" spans="12:39" x14ac:dyDescent="0.25">
      <c r="L671">
        <f xml:space="preserve"> L670+$K$5</f>
        <v>0.66600000000000048</v>
      </c>
      <c r="M671" s="36">
        <f t="shared" si="279"/>
        <v>6472942.8418181818</v>
      </c>
      <c r="N671">
        <f t="shared" si="278"/>
        <v>64.729428418181826</v>
      </c>
      <c r="O671">
        <f t="shared" si="280"/>
        <v>3.3975199894877461E-2</v>
      </c>
      <c r="P671">
        <f t="shared" si="281"/>
        <v>6.5669016667594185E-2</v>
      </c>
      <c r="Q671">
        <f t="shared" si="282"/>
        <v>0.38547219421518253</v>
      </c>
      <c r="R671">
        <f t="shared" si="283"/>
        <v>0.17861330443029391</v>
      </c>
      <c r="S671">
        <f t="shared" si="284"/>
        <v>2.0870527860173658E-2</v>
      </c>
      <c r="T671">
        <f t="shared" si="285"/>
        <v>1.1442240291710001E-2</v>
      </c>
      <c r="U671">
        <f t="shared" si="286"/>
        <v>2.6057242037328711E-2</v>
      </c>
      <c r="V671">
        <f t="shared" si="287"/>
        <v>535.39659042454355</v>
      </c>
      <c r="W671">
        <f t="shared" si="288"/>
        <v>3.0455561638377784</v>
      </c>
      <c r="X671">
        <f t="shared" si="289"/>
        <v>5.8866078523149952</v>
      </c>
      <c r="Y671">
        <f t="shared" si="290"/>
        <v>34.55394584027529</v>
      </c>
      <c r="Z671">
        <f t="shared" si="291"/>
        <v>16.010997784685063</v>
      </c>
      <c r="AA671">
        <f t="shared" si="292"/>
        <v>1.8708459395019907</v>
      </c>
      <c r="AB671">
        <f t="shared" si="293"/>
        <v>1.025688901208923</v>
      </c>
      <c r="AC671">
        <f t="shared" si="294"/>
        <v>2.3357859363577864</v>
      </c>
      <c r="AD671">
        <f t="shared" si="295"/>
        <v>3453.38</v>
      </c>
      <c r="AE671">
        <f t="shared" si="296"/>
        <v>23.76532626225141</v>
      </c>
      <c r="AF671">
        <f t="shared" si="297"/>
        <v>85.242786069479962</v>
      </c>
      <c r="AG671">
        <f t="shared" si="298"/>
        <v>330.64044668769122</v>
      </c>
      <c r="AH671">
        <f t="shared" si="299"/>
        <v>1.3633144885324188E-5</v>
      </c>
      <c r="AI671">
        <f t="shared" si="300"/>
        <v>1.4358327162355355E-2</v>
      </c>
      <c r="AJ671">
        <f t="shared" si="301"/>
        <v>4070.6829519338239</v>
      </c>
      <c r="AK671">
        <f t="shared" si="302"/>
        <v>6.9405181519297221</v>
      </c>
      <c r="AL671">
        <f t="shared" si="303"/>
        <v>9.6308473384802782E-3</v>
      </c>
      <c r="AM671">
        <f t="shared" si="304"/>
        <v>-8.5984920088203586E-3</v>
      </c>
    </row>
    <row r="672" spans="12:39" x14ac:dyDescent="0.25">
      <c r="L672">
        <f xml:space="preserve"> L671+$K$5</f>
        <v>0.66700000000000048</v>
      </c>
      <c r="M672" s="36">
        <f t="shared" si="279"/>
        <v>6472861.5890909089</v>
      </c>
      <c r="N672">
        <f t="shared" si="278"/>
        <v>64.728615890909097</v>
      </c>
      <c r="O672">
        <f t="shared" si="280"/>
        <v>3.3963614901036866E-2</v>
      </c>
      <c r="P672">
        <f t="shared" si="281"/>
        <v>6.5667625745776365E-2</v>
      </c>
      <c r="Q672">
        <f t="shared" si="282"/>
        <v>0.38544485146204788</v>
      </c>
      <c r="R672">
        <f t="shared" si="283"/>
        <v>0.17861330443029391</v>
      </c>
      <c r="S672">
        <f t="shared" si="284"/>
        <v>2.088350377583207E-2</v>
      </c>
      <c r="T672">
        <f t="shared" si="285"/>
        <v>1.144363121352782E-2</v>
      </c>
      <c r="U672">
        <f t="shared" si="286"/>
        <v>2.6057242037328711E-2</v>
      </c>
      <c r="V672">
        <f t="shared" si="287"/>
        <v>535.39298232569195</v>
      </c>
      <c r="W672">
        <f t="shared" si="288"/>
        <v>3.0445888822958405</v>
      </c>
      <c r="X672">
        <f t="shared" si="289"/>
        <v>5.8866208398285425</v>
      </c>
      <c r="Y672">
        <f t="shared" si="290"/>
        <v>34.552302895876274</v>
      </c>
      <c r="Z672">
        <f t="shared" si="291"/>
        <v>16.011372243005663</v>
      </c>
      <c r="AA672">
        <f t="shared" si="292"/>
        <v>1.8720528896746047</v>
      </c>
      <c r="AB672">
        <f t="shared" si="293"/>
        <v>1.0258375755148725</v>
      </c>
      <c r="AC672">
        <f t="shared" si="294"/>
        <v>2.3358405647132945</v>
      </c>
      <c r="AD672">
        <f t="shared" si="295"/>
        <v>3453.38</v>
      </c>
      <c r="AE672">
        <f t="shared" si="296"/>
        <v>23.765945022289596</v>
      </c>
      <c r="AF672">
        <f t="shared" si="297"/>
        <v>85.258805860302573</v>
      </c>
      <c r="AG672">
        <f t="shared" si="298"/>
        <v>330.68960348892813</v>
      </c>
      <c r="AH672">
        <f t="shared" si="299"/>
        <v>1.3634356412995041E-5</v>
      </c>
      <c r="AI672">
        <f t="shared" si="300"/>
        <v>1.435746450974482E-2</v>
      </c>
      <c r="AJ672">
        <f t="shared" si="301"/>
        <v>4070.9091131867067</v>
      </c>
      <c r="AK672">
        <f t="shared" si="302"/>
        <v>6.9395225457257963</v>
      </c>
      <c r="AL672">
        <f t="shared" si="303"/>
        <v>9.6154807457069728E-3</v>
      </c>
      <c r="AM672">
        <f t="shared" si="304"/>
        <v>-8.5871090042487878E-3</v>
      </c>
    </row>
    <row r="673" spans="12:39" x14ac:dyDescent="0.25">
      <c r="L673">
        <f xml:space="preserve"> L672+$K$5</f>
        <v>0.66800000000000048</v>
      </c>
      <c r="M673" s="36">
        <f t="shared" si="279"/>
        <v>6472780.2145454539</v>
      </c>
      <c r="N673">
        <f t="shared" si="278"/>
        <v>64.727802145454547</v>
      </c>
      <c r="O673">
        <f t="shared" si="280"/>
        <v>3.3952045243843411E-2</v>
      </c>
      <c r="P673">
        <f t="shared" si="281"/>
        <v>6.5666240191160699E-2</v>
      </c>
      <c r="Q673">
        <f t="shared" si="282"/>
        <v>0.38541755548381396</v>
      </c>
      <c r="R673">
        <f t="shared" si="283"/>
        <v>0.17861330443029391</v>
      </c>
      <c r="S673">
        <f t="shared" si="284"/>
        <v>2.0896458987641198E-2</v>
      </c>
      <c r="T673">
        <f t="shared" si="285"/>
        <v>1.144501676814349E-2</v>
      </c>
      <c r="U673">
        <f t="shared" si="286"/>
        <v>2.6057242037328711E-2</v>
      </c>
      <c r="V673">
        <f t="shared" si="287"/>
        <v>535.38933951448746</v>
      </c>
      <c r="W673">
        <f t="shared" si="288"/>
        <v>3.0436227003197112</v>
      </c>
      <c r="X673">
        <f t="shared" si="289"/>
        <v>5.8866338641765577</v>
      </c>
      <c r="Y673">
        <f t="shared" si="290"/>
        <v>34.550661456395829</v>
      </c>
      <c r="Z673">
        <f t="shared" si="291"/>
        <v>16.011745508666685</v>
      </c>
      <c r="AA673">
        <f t="shared" si="292"/>
        <v>1.8732578987304889</v>
      </c>
      <c r="AB673">
        <f t="shared" si="293"/>
        <v>1.0259856980892141</v>
      </c>
      <c r="AC673">
        <f t="shared" si="294"/>
        <v>2.3358950190760552</v>
      </c>
      <c r="AD673">
        <f t="shared" si="295"/>
        <v>3453.38</v>
      </c>
      <c r="AE673">
        <f t="shared" si="296"/>
        <v>23.766569760022502</v>
      </c>
      <c r="AF673">
        <f t="shared" si="297"/>
        <v>85.274983045672215</v>
      </c>
      <c r="AG673">
        <f t="shared" si="298"/>
        <v>330.73885968048535</v>
      </c>
      <c r="AH673">
        <f t="shared" si="299"/>
        <v>1.3635579722172886E-5</v>
      </c>
      <c r="AI673">
        <f t="shared" si="300"/>
        <v>1.4356593598616636E-2</v>
      </c>
      <c r="AJ673">
        <f t="shared" si="301"/>
        <v>4071.1374661037003</v>
      </c>
      <c r="AK673">
        <f t="shared" si="302"/>
        <v>6.9385174923915125</v>
      </c>
      <c r="AL673">
        <f t="shared" si="303"/>
        <v>9.6001537105247833E-3</v>
      </c>
      <c r="AM673">
        <f t="shared" si="304"/>
        <v>-8.5757490434568064E-3</v>
      </c>
    </row>
    <row r="674" spans="12:39" x14ac:dyDescent="0.25">
      <c r="L674">
        <f xml:space="preserve"> L673+$K$5</f>
        <v>0.66900000000000048</v>
      </c>
      <c r="M674" s="36">
        <f t="shared" si="279"/>
        <v>6472698.7181818178</v>
      </c>
      <c r="N674">
        <f t="shared" si="278"/>
        <v>64.726987181818188</v>
      </c>
      <c r="O674">
        <f t="shared" si="280"/>
        <v>3.3940490892249549E-2</v>
      </c>
      <c r="P674">
        <f t="shared" si="281"/>
        <v>6.5664859981497653E-2</v>
      </c>
      <c r="Q674">
        <f t="shared" si="282"/>
        <v>0.38539030615163705</v>
      </c>
      <c r="R674">
        <f t="shared" si="283"/>
        <v>0.17861330443029391</v>
      </c>
      <c r="S674">
        <f t="shared" si="284"/>
        <v>2.0909393548898109E-2</v>
      </c>
      <c r="T674">
        <f t="shared" si="285"/>
        <v>1.1446396977806543E-2</v>
      </c>
      <c r="U674">
        <f t="shared" si="286"/>
        <v>2.6057242037328711E-2</v>
      </c>
      <c r="V674">
        <f t="shared" si="287"/>
        <v>535.38566219295546</v>
      </c>
      <c r="W674">
        <f t="shared" si="288"/>
        <v>3.042657615866585</v>
      </c>
      <c r="X674">
        <f t="shared" si="289"/>
        <v>5.8866469242240971</v>
      </c>
      <c r="Y674">
        <f t="shared" si="290"/>
        <v>34.549021515808533</v>
      </c>
      <c r="Z674">
        <f t="shared" si="291"/>
        <v>16.012117583839419</v>
      </c>
      <c r="AA674">
        <f t="shared" si="292"/>
        <v>1.8744609713124214</v>
      </c>
      <c r="AB674">
        <f t="shared" si="293"/>
        <v>1.0261332710042899</v>
      </c>
      <c r="AC674">
        <f t="shared" si="294"/>
        <v>2.3359492997628331</v>
      </c>
      <c r="AD674">
        <f t="shared" si="295"/>
        <v>3453.38</v>
      </c>
      <c r="AE674">
        <f t="shared" si="296"/>
        <v>23.767200441514728</v>
      </c>
      <c r="AF674">
        <f t="shared" si="297"/>
        <v>85.291316822893634</v>
      </c>
      <c r="AG674">
        <f t="shared" si="298"/>
        <v>330.78821465913074</v>
      </c>
      <c r="AH674">
        <f t="shared" si="299"/>
        <v>1.3636814748632164E-5</v>
      </c>
      <c r="AI674">
        <f t="shared" si="300"/>
        <v>1.4355714478437117E-2</v>
      </c>
      <c r="AJ674">
        <f t="shared" si="301"/>
        <v>4071.3679984756145</v>
      </c>
      <c r="AK674">
        <f t="shared" si="302"/>
        <v>6.9375030514098475</v>
      </c>
      <c r="AL674">
        <f t="shared" si="303"/>
        <v>9.5848661413050276E-3</v>
      </c>
      <c r="AM674">
        <f t="shared" si="304"/>
        <v>-8.5644120832273248E-3</v>
      </c>
    </row>
    <row r="675" spans="12:39" x14ac:dyDescent="0.25">
      <c r="L675">
        <f xml:space="preserve"> L674+$K$5</f>
        <v>0.67000000000000048</v>
      </c>
      <c r="M675" s="36">
        <f t="shared" si="279"/>
        <v>6472617.0999999996</v>
      </c>
      <c r="N675">
        <f t="shared" si="278"/>
        <v>64.726171000000008</v>
      </c>
      <c r="O675">
        <f t="shared" si="280"/>
        <v>3.3928951815265972E-2</v>
      </c>
      <c r="P675">
        <f t="shared" si="281"/>
        <v>6.5663485094602916E-2</v>
      </c>
      <c r="Q675">
        <f t="shared" si="282"/>
        <v>0.3853631033369857</v>
      </c>
      <c r="R675">
        <f t="shared" si="283"/>
        <v>0.17861330443029391</v>
      </c>
      <c r="S675">
        <f t="shared" si="284"/>
        <v>2.0922307512776427E-2</v>
      </c>
      <c r="T675">
        <f t="shared" si="285"/>
        <v>1.1447771864701282E-2</v>
      </c>
      <c r="U675">
        <f t="shared" si="286"/>
        <v>2.6057242037328711E-2</v>
      </c>
      <c r="V675">
        <f t="shared" si="287"/>
        <v>535.3819505623311</v>
      </c>
      <c r="W675">
        <f t="shared" si="288"/>
        <v>3.0416936268965826</v>
      </c>
      <c r="X675">
        <f t="shared" si="289"/>
        <v>5.8866600188399234</v>
      </c>
      <c r="Y675">
        <f t="shared" si="290"/>
        <v>34.547383068102896</v>
      </c>
      <c r="Z675">
        <f t="shared" si="291"/>
        <v>16.012488470690627</v>
      </c>
      <c r="AA675">
        <f t="shared" si="292"/>
        <v>1.8756621120534807</v>
      </c>
      <c r="AB675">
        <f t="shared" si="293"/>
        <v>1.026280296326771</v>
      </c>
      <c r="AC675">
        <f t="shared" si="294"/>
        <v>2.3360034070897266</v>
      </c>
      <c r="AD675">
        <f t="shared" si="295"/>
        <v>3453.38</v>
      </c>
      <c r="AE675">
        <f t="shared" si="296"/>
        <v>23.767837032967613</v>
      </c>
      <c r="AF675">
        <f t="shared" si="297"/>
        <v>85.307806392975721</v>
      </c>
      <c r="AG675">
        <f t="shared" si="298"/>
        <v>330.83766782440739</v>
      </c>
      <c r="AH675">
        <f t="shared" si="299"/>
        <v>1.3638061428419391E-5</v>
      </c>
      <c r="AI675">
        <f t="shared" si="300"/>
        <v>1.4354827198485461E-2</v>
      </c>
      <c r="AJ675">
        <f t="shared" si="301"/>
        <v>4071.6006981436572</v>
      </c>
      <c r="AK675">
        <f t="shared" si="302"/>
        <v>6.9364792820509988</v>
      </c>
      <c r="AL675">
        <f t="shared" si="303"/>
        <v>9.5696179461420977E-3</v>
      </c>
      <c r="AM675">
        <f t="shared" si="304"/>
        <v>-8.5530980801274848E-3</v>
      </c>
    </row>
    <row r="676" spans="12:39" x14ac:dyDescent="0.25">
      <c r="L676">
        <f xml:space="preserve"> L675+$K$5</f>
        <v>0.67100000000000048</v>
      </c>
      <c r="M676" s="36">
        <f t="shared" si="279"/>
        <v>6472535.3599999994</v>
      </c>
      <c r="N676">
        <f t="shared" si="278"/>
        <v>64.725353600000005</v>
      </c>
      <c r="O676">
        <f t="shared" si="280"/>
        <v>3.3917427981961873E-2</v>
      </c>
      <c r="P676">
        <f t="shared" si="281"/>
        <v>6.5662115508357502E-2</v>
      </c>
      <c r="Q676">
        <f t="shared" si="282"/>
        <v>0.38533594691164125</v>
      </c>
      <c r="R676">
        <f t="shared" si="283"/>
        <v>0.17861330443029391</v>
      </c>
      <c r="S676">
        <f t="shared" si="284"/>
        <v>2.0935200932325943E-2</v>
      </c>
      <c r="T676">
        <f t="shared" si="285"/>
        <v>1.14491414509467E-2</v>
      </c>
      <c r="U676">
        <f t="shared" si="286"/>
        <v>2.6057242037328711E-2</v>
      </c>
      <c r="V676">
        <f t="shared" si="287"/>
        <v>535.37820482306097</v>
      </c>
      <c r="W676">
        <f t="shared" si="288"/>
        <v>3.0407307313727756</v>
      </c>
      <c r="X676">
        <f t="shared" si="289"/>
        <v>5.8866731468965199</v>
      </c>
      <c r="Y676">
        <f t="shared" si="290"/>
        <v>34.545746107281381</v>
      </c>
      <c r="Z676">
        <f t="shared" si="291"/>
        <v>16.012858171382508</v>
      </c>
      <c r="AA676">
        <f t="shared" si="292"/>
        <v>1.8768613255770028</v>
      </c>
      <c r="AB676">
        <f t="shared" si="293"/>
        <v>1.0264267761176449</v>
      </c>
      <c r="AC676">
        <f t="shared" si="294"/>
        <v>2.3360573413721721</v>
      </c>
      <c r="AD676">
        <f t="shared" si="295"/>
        <v>3453.38</v>
      </c>
      <c r="AE676">
        <f t="shared" si="296"/>
        <v>23.768479500718872</v>
      </c>
      <c r="AF676">
        <f t="shared" si="297"/>
        <v>85.324450960612495</v>
      </c>
      <c r="AG676">
        <f t="shared" si="298"/>
        <v>330.88721857861856</v>
      </c>
      <c r="AH676">
        <f t="shared" si="299"/>
        <v>1.3639319697852222E-5</v>
      </c>
      <c r="AI676">
        <f t="shared" si="300"/>
        <v>1.4353931807854039E-2</v>
      </c>
      <c r="AJ676">
        <f t="shared" si="301"/>
        <v>4071.8355529991909</v>
      </c>
      <c r="AK676">
        <f t="shared" si="302"/>
        <v>6.9354462433723434</v>
      </c>
      <c r="AL676">
        <f t="shared" si="303"/>
        <v>9.5544090328607244E-3</v>
      </c>
      <c r="AM676">
        <f t="shared" si="304"/>
        <v>-8.5418069905116179E-3</v>
      </c>
    </row>
    <row r="677" spans="12:39" x14ac:dyDescent="0.25">
      <c r="L677">
        <f xml:space="preserve"> L676+$K$5</f>
        <v>0.67200000000000049</v>
      </c>
      <c r="M677" s="36">
        <f t="shared" si="279"/>
        <v>6472453.4981818171</v>
      </c>
      <c r="N677">
        <f t="shared" si="278"/>
        <v>64.724534981818181</v>
      </c>
      <c r="O677">
        <f t="shared" si="280"/>
        <v>3.3905919361465267E-2</v>
      </c>
      <c r="P677">
        <f t="shared" si="281"/>
        <v>6.5660751200707801E-2</v>
      </c>
      <c r="Q677">
        <f t="shared" si="282"/>
        <v>0.38530883674769889</v>
      </c>
      <c r="R677">
        <f t="shared" si="283"/>
        <v>0.17861330443029391</v>
      </c>
      <c r="S677">
        <f t="shared" si="284"/>
        <v>2.0948073860472257E-2</v>
      </c>
      <c r="T677">
        <f t="shared" si="285"/>
        <v>1.1450505758596408E-2</v>
      </c>
      <c r="U677">
        <f t="shared" si="286"/>
        <v>2.6057242037328711E-2</v>
      </c>
      <c r="V677">
        <f t="shared" si="287"/>
        <v>535.37442517480429</v>
      </c>
      <c r="W677">
        <f t="shared" si="288"/>
        <v>3.0397689272612189</v>
      </c>
      <c r="X677">
        <f t="shared" si="289"/>
        <v>5.8866863072700886</v>
      </c>
      <c r="Y677">
        <f t="shared" si="290"/>
        <v>34.54411062736051</v>
      </c>
      <c r="Z677">
        <f t="shared" si="291"/>
        <v>16.013226688072688</v>
      </c>
      <c r="AA677">
        <f t="shared" si="292"/>
        <v>1.8780586164965349</v>
      </c>
      <c r="AB677">
        <f t="shared" si="293"/>
        <v>1.026572712432205</v>
      </c>
      <c r="AC677">
        <f t="shared" si="294"/>
        <v>2.3361111029249377</v>
      </c>
      <c r="AD677">
        <f t="shared" si="295"/>
        <v>3453.38</v>
      </c>
      <c r="AE677">
        <f t="shared" si="296"/>
        <v>23.769127811242306</v>
      </c>
      <c r="AF677">
        <f t="shared" si="297"/>
        <v>85.341249734162417</v>
      </c>
      <c r="AG677">
        <f t="shared" si="298"/>
        <v>330.93686632681255</v>
      </c>
      <c r="AH677">
        <f t="shared" si="299"/>
        <v>1.3640589493518479E-5</v>
      </c>
      <c r="AI677">
        <f t="shared" si="300"/>
        <v>1.4353028355448515E-2</v>
      </c>
      <c r="AJ677">
        <f t="shared" si="301"/>
        <v>4072.0725509836338</v>
      </c>
      <c r="AK677">
        <f t="shared" si="302"/>
        <v>6.9344039942183162</v>
      </c>
      <c r="AL677">
        <f t="shared" si="303"/>
        <v>9.539239309023409E-3</v>
      </c>
      <c r="AM677">
        <f t="shared" si="304"/>
        <v>-8.5305387705270092E-3</v>
      </c>
    </row>
    <row r="678" spans="12:39" x14ac:dyDescent="0.25">
      <c r="L678">
        <f xml:space="preserve"> L677+$K$5</f>
        <v>0.67300000000000049</v>
      </c>
      <c r="M678" s="36">
        <f t="shared" si="279"/>
        <v>6472371.5145454537</v>
      </c>
      <c r="N678">
        <f t="shared" si="278"/>
        <v>64.723715145454548</v>
      </c>
      <c r="O678">
        <f t="shared" si="280"/>
        <v>3.3894425922963246E-2</v>
      </c>
      <c r="P678">
        <f t="shared" si="281"/>
        <v>6.5659392149665652E-2</v>
      </c>
      <c r="Q678">
        <f t="shared" si="282"/>
        <v>0.38528177271756842</v>
      </c>
      <c r="R678">
        <f t="shared" si="283"/>
        <v>0.17861330443029391</v>
      </c>
      <c r="S678">
        <f t="shared" si="284"/>
        <v>2.0960926350016423E-2</v>
      </c>
      <c r="T678">
        <f t="shared" si="285"/>
        <v>1.1451864809638555E-2</v>
      </c>
      <c r="U678">
        <f t="shared" si="286"/>
        <v>2.6057242037328711E-2</v>
      </c>
      <c r="V678">
        <f t="shared" si="287"/>
        <v>535.37061181643458</v>
      </c>
      <c r="W678">
        <f t="shared" si="288"/>
        <v>3.0388082125309741</v>
      </c>
      <c r="X678">
        <f t="shared" si="289"/>
        <v>5.8866994988405468</v>
      </c>
      <c r="Y678">
        <f t="shared" si="290"/>
        <v>34.54247662237087</v>
      </c>
      <c r="Z678">
        <f t="shared" si="291"/>
        <v>16.013594022914198</v>
      </c>
      <c r="AA678">
        <f t="shared" si="292"/>
        <v>1.8792539894157945</v>
      </c>
      <c r="AB678">
        <f t="shared" si="293"/>
        <v>1.0267181073200393</v>
      </c>
      <c r="AC678">
        <f t="shared" si="294"/>
        <v>2.336164692062122</v>
      </c>
      <c r="AD678">
        <f t="shared" si="295"/>
        <v>3453.38</v>
      </c>
      <c r="AE678">
        <f t="shared" si="296"/>
        <v>23.769781931147406</v>
      </c>
      <c r="AF678">
        <f t="shared" si="297"/>
        <v>85.358201925631789</v>
      </c>
      <c r="AG678">
        <f t="shared" si="298"/>
        <v>330.9866104767699</v>
      </c>
      <c r="AH678">
        <f t="shared" si="299"/>
        <v>1.3641870752275092E-5</v>
      </c>
      <c r="AI678">
        <f t="shared" si="300"/>
        <v>1.4352116889987996E-2</v>
      </c>
      <c r="AJ678">
        <f t="shared" si="301"/>
        <v>4072.3116800883081</v>
      </c>
      <c r="AK678">
        <f t="shared" si="302"/>
        <v>6.9333525932201017</v>
      </c>
      <c r="AL678">
        <f t="shared" si="303"/>
        <v>9.524108681937352E-3</v>
      </c>
      <c r="AM678">
        <f t="shared" si="304"/>
        <v>-8.5192933761183507E-3</v>
      </c>
    </row>
    <row r="679" spans="12:39" x14ac:dyDescent="0.25">
      <c r="L679">
        <f xml:space="preserve"> L678+$K$5</f>
        <v>0.67400000000000049</v>
      </c>
      <c r="M679" s="36">
        <f t="shared" si="279"/>
        <v>6472289.4090909082</v>
      </c>
      <c r="N679">
        <f t="shared" si="278"/>
        <v>64.722894090909094</v>
      </c>
      <c r="O679">
        <f t="shared" si="280"/>
        <v>3.3882947635702258E-2</v>
      </c>
      <c r="P679">
        <f t="shared" si="281"/>
        <v>6.5658038333308452E-2</v>
      </c>
      <c r="Q679">
        <f t="shared" si="282"/>
        <v>0.38525475469397485</v>
      </c>
      <c r="R679">
        <f t="shared" si="283"/>
        <v>0.17861330443029391</v>
      </c>
      <c r="S679">
        <f t="shared" si="284"/>
        <v>2.0973758453634615E-2</v>
      </c>
      <c r="T679">
        <f t="shared" si="285"/>
        <v>1.1453218625995762E-2</v>
      </c>
      <c r="U679">
        <f t="shared" si="286"/>
        <v>2.6057242037328711E-2</v>
      </c>
      <c r="V679">
        <f t="shared" si="287"/>
        <v>535.3667649460408</v>
      </c>
      <c r="W679">
        <f t="shared" si="288"/>
        <v>3.0378485851541384</v>
      </c>
      <c r="X679">
        <f t="shared" si="289"/>
        <v>5.8867127204915413</v>
      </c>
      <c r="Y679">
        <f t="shared" si="290"/>
        <v>34.540844086357176</v>
      </c>
      <c r="Z679">
        <f t="shared" si="291"/>
        <v>16.013960178055441</v>
      </c>
      <c r="AA679">
        <f t="shared" si="292"/>
        <v>1.8804474489286271</v>
      </c>
      <c r="AB679">
        <f t="shared" si="293"/>
        <v>1.0268629628250205</v>
      </c>
      <c r="AC679">
        <f t="shared" si="294"/>
        <v>2.3362181090971466</v>
      </c>
      <c r="AD679">
        <f t="shared" si="295"/>
        <v>3453.38</v>
      </c>
      <c r="AE679">
        <f t="shared" si="296"/>
        <v>23.770441827179006</v>
      </c>
      <c r="AF679">
        <f t="shared" si="297"/>
        <v>85.375306750653777</v>
      </c>
      <c r="AG679">
        <f t="shared" si="298"/>
        <v>331.03645043898734</v>
      </c>
      <c r="AH679">
        <f t="shared" si="299"/>
        <v>1.3643163411247263E-5</v>
      </c>
      <c r="AI679">
        <f t="shared" si="300"/>
        <v>1.4351197460005278E-2</v>
      </c>
      <c r="AJ679">
        <f t="shared" si="301"/>
        <v>4072.5529283542523</v>
      </c>
      <c r="AK679">
        <f t="shared" si="302"/>
        <v>6.9322920987957026</v>
      </c>
      <c r="AL679">
        <f t="shared" si="303"/>
        <v>9.5090170586617957E-3</v>
      </c>
      <c r="AM679">
        <f t="shared" si="304"/>
        <v>-8.5080707630318646E-3</v>
      </c>
    </row>
    <row r="680" spans="12:39" x14ac:dyDescent="0.25">
      <c r="L680">
        <f xml:space="preserve"> L679+$K$5</f>
        <v>0.67500000000000049</v>
      </c>
      <c r="M680" s="36">
        <f t="shared" si="279"/>
        <v>6472207.1818181807</v>
      </c>
      <c r="N680">
        <f t="shared" si="278"/>
        <v>64.722071818181817</v>
      </c>
      <c r="O680">
        <f t="shared" si="280"/>
        <v>3.3871484468988383E-2</v>
      </c>
      <c r="P680">
        <f t="shared" si="281"/>
        <v>6.5656689729779172E-2</v>
      </c>
      <c r="Q680">
        <f t="shared" si="282"/>
        <v>0.38522778254995926</v>
      </c>
      <c r="R680">
        <f t="shared" si="283"/>
        <v>0.17861330443029391</v>
      </c>
      <c r="S680">
        <f t="shared" si="284"/>
        <v>2.0986570223877777E-2</v>
      </c>
      <c r="T680">
        <f t="shared" si="285"/>
        <v>1.1454567229525047E-2</v>
      </c>
      <c r="U680">
        <f t="shared" si="286"/>
        <v>2.6057242037328711E-2</v>
      </c>
      <c r="V680">
        <f t="shared" si="287"/>
        <v>535.36288476092898</v>
      </c>
      <c r="W680">
        <f t="shared" si="288"/>
        <v>3.0368900431058692</v>
      </c>
      <c r="X680">
        <f t="shared" si="289"/>
        <v>5.8867259711104376</v>
      </c>
      <c r="Y680">
        <f t="shared" si="290"/>
        <v>34.539213013378287</v>
      </c>
      <c r="Z680">
        <f t="shared" si="291"/>
        <v>16.014325155640201</v>
      </c>
      <c r="AA680">
        <f t="shared" si="292"/>
        <v>1.8816389996189629</v>
      </c>
      <c r="AB680">
        <f t="shared" si="293"/>
        <v>1.0270072809852946</v>
      </c>
      <c r="AC680">
        <f t="shared" si="294"/>
        <v>2.33627135434276</v>
      </c>
      <c r="AD680">
        <f t="shared" si="295"/>
        <v>3453.38</v>
      </c>
      <c r="AE680">
        <f t="shared" si="296"/>
        <v>23.771107466217057</v>
      </c>
      <c r="AF680">
        <f t="shared" si="297"/>
        <v>85.392563428472712</v>
      </c>
      <c r="AG680">
        <f t="shared" si="298"/>
        <v>331.08638562666727</v>
      </c>
      <c r="AH680">
        <f t="shared" si="299"/>
        <v>1.3644467407827322E-5</v>
      </c>
      <c r="AI680">
        <f t="shared" si="300"/>
        <v>1.4350270113846934E-2</v>
      </c>
      <c r="AJ680">
        <f t="shared" si="301"/>
        <v>4072.7962838721278</v>
      </c>
      <c r="AK680">
        <f t="shared" si="302"/>
        <v>6.9312225691495382</v>
      </c>
      <c r="AL680">
        <f t="shared" si="303"/>
        <v>9.4939643460146394E-3</v>
      </c>
      <c r="AM680">
        <f t="shared" si="304"/>
        <v>-8.4968708868207368E-3</v>
      </c>
    </row>
    <row r="681" spans="12:39" x14ac:dyDescent="0.25">
      <c r="L681">
        <f xml:space="preserve"> L680+$K$5</f>
        <v>0.67600000000000049</v>
      </c>
      <c r="M681" s="36">
        <f t="shared" si="279"/>
        <v>6472124.8327272721</v>
      </c>
      <c r="N681">
        <f t="shared" si="278"/>
        <v>64.721248327272733</v>
      </c>
      <c r="O681">
        <f t="shared" si="280"/>
        <v>3.386003639218757E-2</v>
      </c>
      <c r="P681">
        <f t="shared" si="281"/>
        <v>6.565534631728645E-2</v>
      </c>
      <c r="Q681">
        <f t="shared" si="282"/>
        <v>0.38520085615887945</v>
      </c>
      <c r="R681">
        <f t="shared" si="283"/>
        <v>0.17861330443029391</v>
      </c>
      <c r="S681">
        <f t="shared" si="284"/>
        <v>2.0999361713171311E-2</v>
      </c>
      <c r="T681">
        <f t="shared" si="285"/>
        <v>1.1455910642017774E-2</v>
      </c>
      <c r="U681">
        <f t="shared" si="286"/>
        <v>2.6057242037328711E-2</v>
      </c>
      <c r="V681">
        <f t="shared" si="287"/>
        <v>535.35897145762328</v>
      </c>
      <c r="W681">
        <f t="shared" si="288"/>
        <v>3.0359325843644118</v>
      </c>
      <c r="X681">
        <f t="shared" si="289"/>
        <v>5.8867392495883335</v>
      </c>
      <c r="Y681">
        <f t="shared" si="290"/>
        <v>34.537583397507312</v>
      </c>
      <c r="Z681">
        <f t="shared" si="291"/>
        <v>16.014688957807593</v>
      </c>
      <c r="AA681">
        <f t="shared" si="292"/>
        <v>1.8828286460607797</v>
      </c>
      <c r="AB681">
        <f t="shared" si="293"/>
        <v>1.0271510638332726</v>
      </c>
      <c r="AC681">
        <f t="shared" si="294"/>
        <v>2.3363244281110314</v>
      </c>
      <c r="AD681">
        <f t="shared" si="295"/>
        <v>3453.38</v>
      </c>
      <c r="AE681">
        <f t="shared" si="296"/>
        <v>23.771778815276161</v>
      </c>
      <c r="AF681">
        <f t="shared" si="297"/>
        <v>85.409971181923211</v>
      </c>
      <c r="AG681">
        <f t="shared" si="298"/>
        <v>331.13641545570027</v>
      </c>
      <c r="AH681">
        <f t="shared" si="299"/>
        <v>1.3645782679674055E-5</v>
      </c>
      <c r="AI681">
        <f t="shared" si="300"/>
        <v>1.4349334899673489E-2</v>
      </c>
      <c r="AJ681">
        <f t="shared" si="301"/>
        <v>4073.0417347820221</v>
      </c>
      <c r="AK681">
        <f t="shared" si="302"/>
        <v>6.9301440622725634</v>
      </c>
      <c r="AL681">
        <f t="shared" si="303"/>
        <v>9.4789504505799534E-3</v>
      </c>
      <c r="AM681">
        <f t="shared" si="304"/>
        <v>-8.485693702849656E-3</v>
      </c>
    </row>
    <row r="682" spans="12:39" x14ac:dyDescent="0.25">
      <c r="L682">
        <f xml:space="preserve"> L681+$K$5</f>
        <v>0.67700000000000049</v>
      </c>
      <c r="M682" s="36">
        <f t="shared" si="279"/>
        <v>6472042.3618181814</v>
      </c>
      <c r="N682">
        <f t="shared" si="278"/>
        <v>64.720423618181812</v>
      </c>
      <c r="O682">
        <f t="shared" si="280"/>
        <v>3.3848603374725922E-2</v>
      </c>
      <c r="P682">
        <f t="shared" si="281"/>
        <v>6.5654008074104653E-2</v>
      </c>
      <c r="Q682">
        <f t="shared" si="282"/>
        <v>0.38517397539441073</v>
      </c>
      <c r="R682">
        <f t="shared" si="283"/>
        <v>0.17861330443029391</v>
      </c>
      <c r="S682">
        <f t="shared" si="284"/>
        <v>2.1012132973814757E-2</v>
      </c>
      <c r="T682">
        <f t="shared" si="285"/>
        <v>1.1457248885199575E-2</v>
      </c>
      <c r="U682">
        <f t="shared" si="286"/>
        <v>2.6057242037328711E-2</v>
      </c>
      <c r="V682">
        <f t="shared" si="287"/>
        <v>535.35502523186813</v>
      </c>
      <c r="W682">
        <f t="shared" si="288"/>
        <v>3.0349762069111197</v>
      </c>
      <c r="X682">
        <f t="shared" si="289"/>
        <v>5.8867525548200437</v>
      </c>
      <c r="Y682">
        <f t="shared" si="290"/>
        <v>34.535955232831562</v>
      </c>
      <c r="Z682">
        <f t="shared" si="291"/>
        <v>16.015051586692056</v>
      </c>
      <c r="AA682">
        <f t="shared" si="292"/>
        <v>1.8840163928180611</v>
      </c>
      <c r="AB682">
        <f t="shared" si="293"/>
        <v>1.0272943133956181</v>
      </c>
      <c r="AC682">
        <f t="shared" si="294"/>
        <v>2.3363773307133453</v>
      </c>
      <c r="AD682">
        <f t="shared" si="295"/>
        <v>3453.38</v>
      </c>
      <c r="AE682">
        <f t="shared" si="296"/>
        <v>23.772455841505259</v>
      </c>
      <c r="AF682">
        <f t="shared" si="297"/>
        <v>85.427529237411733</v>
      </c>
      <c r="AG682">
        <f t="shared" si="298"/>
        <v>331.18653934465192</v>
      </c>
      <c r="AH682">
        <f t="shared" si="299"/>
        <v>1.3647109164711421E-5</v>
      </c>
      <c r="AI682">
        <f t="shared" si="300"/>
        <v>1.4348391865459796E-2</v>
      </c>
      <c r="AJ682">
        <f t="shared" si="301"/>
        <v>4073.2892692733162</v>
      </c>
      <c r="AK682">
        <f t="shared" si="302"/>
        <v>6.9290566359420858</v>
      </c>
      <c r="AL682">
        <f t="shared" si="303"/>
        <v>9.4639752787143913E-3</v>
      </c>
      <c r="AM682">
        <f t="shared" si="304"/>
        <v>-8.4745391662977027E-3</v>
      </c>
    </row>
    <row r="683" spans="12:39" x14ac:dyDescent="0.25">
      <c r="L683">
        <f xml:space="preserve"> L682+$K$5</f>
        <v>0.67800000000000049</v>
      </c>
      <c r="M683" s="36">
        <f t="shared" si="279"/>
        <v>6471959.7690909086</v>
      </c>
      <c r="N683">
        <f t="shared" si="278"/>
        <v>64.719597690909097</v>
      </c>
      <c r="O683">
        <f t="shared" si="280"/>
        <v>3.3837185386089923E-2</v>
      </c>
      <c r="P683">
        <f t="shared" si="281"/>
        <v>6.5652674978573924E-2</v>
      </c>
      <c r="Q683">
        <f t="shared" si="282"/>
        <v>0.38514714013054652</v>
      </c>
      <c r="R683">
        <f t="shared" si="283"/>
        <v>0.17861330443029391</v>
      </c>
      <c r="S683">
        <f t="shared" si="284"/>
        <v>2.1024884057981488E-2</v>
      </c>
      <c r="T683">
        <f t="shared" si="285"/>
        <v>1.1458581980730308E-2</v>
      </c>
      <c r="U683">
        <f t="shared" si="286"/>
        <v>2.6057242037328711E-2</v>
      </c>
      <c r="V683">
        <f t="shared" si="287"/>
        <v>535.35104627862904</v>
      </c>
      <c r="W683">
        <f t="shared" si="288"/>
        <v>3.0340209087304904</v>
      </c>
      <c r="X683">
        <f t="shared" si="289"/>
        <v>5.8867658857041265</v>
      </c>
      <c r="Y683">
        <f t="shared" si="290"/>
        <v>34.534328513452699</v>
      </c>
      <c r="Z683">
        <f t="shared" si="291"/>
        <v>16.015413044423358</v>
      </c>
      <c r="AA683">
        <f t="shared" si="292"/>
        <v>1.8852022444447611</v>
      </c>
      <c r="AB683">
        <f t="shared" si="293"/>
        <v>1.0274370316932424</v>
      </c>
      <c r="AC683">
        <f t="shared" si="294"/>
        <v>2.3364300624604053</v>
      </c>
      <c r="AD683">
        <f t="shared" si="295"/>
        <v>3453.38</v>
      </c>
      <c r="AE683">
        <f t="shared" si="296"/>
        <v>23.773138512187291</v>
      </c>
      <c r="AF683">
        <f t="shared" si="297"/>
        <v>85.445236824899297</v>
      </c>
      <c r="AG683">
        <f t="shared" si="298"/>
        <v>331.23675671474967</v>
      </c>
      <c r="AH683">
        <f t="shared" si="299"/>
        <v>1.3648446801127919E-5</v>
      </c>
      <c r="AI683">
        <f t="shared" si="300"/>
        <v>1.4347441058995016E-2</v>
      </c>
      <c r="AJ683">
        <f t="shared" si="301"/>
        <v>4073.538875584522</v>
      </c>
      <c r="AK683">
        <f t="shared" si="302"/>
        <v>6.9279603477216218</v>
      </c>
      <c r="AL683">
        <f t="shared" si="303"/>
        <v>9.4490387365543747E-3</v>
      </c>
      <c r="AM683">
        <f t="shared" si="304"/>
        <v>-8.4634072321648837E-3</v>
      </c>
    </row>
    <row r="684" spans="12:39" x14ac:dyDescent="0.25">
      <c r="L684">
        <f xml:space="preserve"> L683+$K$5</f>
        <v>0.67900000000000049</v>
      </c>
      <c r="M684" s="36">
        <f t="shared" si="279"/>
        <v>6471877.0545454537</v>
      </c>
      <c r="N684">
        <f t="shared" si="278"/>
        <v>64.718770545454547</v>
      </c>
      <c r="O684">
        <f t="shared" si="280"/>
        <v>3.382578239582669E-2</v>
      </c>
      <c r="P684">
        <f t="shared" si="281"/>
        <v>6.5651347009100233E-2</v>
      </c>
      <c r="Q684">
        <f t="shared" si="282"/>
        <v>0.38512035024159902</v>
      </c>
      <c r="R684">
        <f t="shared" si="283"/>
        <v>0.17861330443029391</v>
      </c>
      <c r="S684">
        <f t="shared" si="284"/>
        <v>2.1037615017718406E-2</v>
      </c>
      <c r="T684">
        <f t="shared" si="285"/>
        <v>1.1459909950203994E-2</v>
      </c>
      <c r="U684">
        <f t="shared" si="286"/>
        <v>2.6057242037328711E-2</v>
      </c>
      <c r="V684">
        <f t="shared" si="287"/>
        <v>535.34703479209452</v>
      </c>
      <c r="W684">
        <f t="shared" si="288"/>
        <v>3.0330666878101757</v>
      </c>
      <c r="X684">
        <f t="shared" si="289"/>
        <v>5.8867792411428592</v>
      </c>
      <c r="Y684">
        <f t="shared" si="290"/>
        <v>34.532703233486693</v>
      </c>
      <c r="Z684">
        <f t="shared" si="291"/>
        <v>16.015773333126539</v>
      </c>
      <c r="AA684">
        <f t="shared" si="292"/>
        <v>1.8863862054847622</v>
      </c>
      <c r="AB684">
        <f t="shared" si="293"/>
        <v>1.0275792207412922</v>
      </c>
      <c r="AC684">
        <f t="shared" si="294"/>
        <v>2.3364826236622256</v>
      </c>
      <c r="AD684">
        <f t="shared" si="295"/>
        <v>3453.38</v>
      </c>
      <c r="AE684">
        <f t="shared" si="296"/>
        <v>23.773826794738898</v>
      </c>
      <c r="AF684">
        <f t="shared" si="297"/>
        <v>85.463093177884119</v>
      </c>
      <c r="AG684">
        <f t="shared" si="298"/>
        <v>331.28706698987037</v>
      </c>
      <c r="AH684">
        <f t="shared" si="299"/>
        <v>1.3649795527375285E-5</v>
      </c>
      <c r="AI684">
        <f t="shared" si="300"/>
        <v>1.4346482527882917E-2</v>
      </c>
      <c r="AJ684">
        <f t="shared" si="301"/>
        <v>4073.7905420031484</v>
      </c>
      <c r="AK684">
        <f t="shared" si="302"/>
        <v>6.9268552549608531</v>
      </c>
      <c r="AL684">
        <f t="shared" si="303"/>
        <v>9.4341407300222602E-3</v>
      </c>
      <c r="AM684">
        <f t="shared" si="304"/>
        <v>-8.4522978552754122E-3</v>
      </c>
    </row>
    <row r="685" spans="12:39" x14ac:dyDescent="0.25">
      <c r="L685">
        <f xml:space="preserve"> L684+$K$5</f>
        <v>0.68000000000000049</v>
      </c>
      <c r="M685" s="36">
        <f t="shared" si="279"/>
        <v>6471794.2181818178</v>
      </c>
      <c r="N685">
        <f t="shared" si="278"/>
        <v>64.717942181818188</v>
      </c>
      <c r="O685">
        <f t="shared" si="280"/>
        <v>3.3814394373544207E-2</v>
      </c>
      <c r="P685">
        <f t="shared" si="281"/>
        <v>6.5650024144155467E-2</v>
      </c>
      <c r="Q685">
        <f t="shared" si="282"/>
        <v>0.38509360560219974</v>
      </c>
      <c r="R685">
        <f t="shared" si="283"/>
        <v>0.17861330443029391</v>
      </c>
      <c r="S685">
        <f t="shared" si="284"/>
        <v>2.1050325904945662E-2</v>
      </c>
      <c r="T685">
        <f t="shared" si="285"/>
        <v>1.1461232815148766E-2</v>
      </c>
      <c r="U685">
        <f t="shared" si="286"/>
        <v>2.6057242037328711E-2</v>
      </c>
      <c r="V685">
        <f t="shared" si="287"/>
        <v>535.34299096567736</v>
      </c>
      <c r="W685">
        <f t="shared" si="288"/>
        <v>3.0321135421410164</v>
      </c>
      <c r="X685">
        <f t="shared" si="289"/>
        <v>5.8867926200422565</v>
      </c>
      <c r="Y685">
        <f t="shared" si="290"/>
        <v>34.531079387063883</v>
      </c>
      <c r="Z685">
        <f t="shared" si="291"/>
        <v>16.016132454921909</v>
      </c>
      <c r="AA685">
        <f t="shared" si="292"/>
        <v>1.8875682804718423</v>
      </c>
      <c r="AB685">
        <f t="shared" si="293"/>
        <v>1.0277208825491415</v>
      </c>
      <c r="AC685">
        <f t="shared" si="294"/>
        <v>2.3365350146281321</v>
      </c>
      <c r="AD685">
        <f t="shared" si="295"/>
        <v>3453.38</v>
      </c>
      <c r="AE685">
        <f t="shared" si="296"/>
        <v>23.774520656709999</v>
      </c>
      <c r="AF685">
        <f t="shared" si="297"/>
        <v>85.481097533381472</v>
      </c>
      <c r="AG685">
        <f t="shared" si="298"/>
        <v>331.33746959652393</v>
      </c>
      <c r="AH685">
        <f t="shared" si="299"/>
        <v>1.3651155282167828E-5</v>
      </c>
      <c r="AI685">
        <f t="shared" si="300"/>
        <v>1.434551631954213E-2</v>
      </c>
      <c r="AJ685">
        <f t="shared" si="301"/>
        <v>4074.0442568655626</v>
      </c>
      <c r="AK685">
        <f t="shared" si="302"/>
        <v>6.9257414147955547</v>
      </c>
      <c r="AL685">
        <f t="shared" si="303"/>
        <v>9.4192811648336171E-3</v>
      </c>
      <c r="AM685">
        <f t="shared" si="304"/>
        <v>-8.4412109902816928E-3</v>
      </c>
    </row>
    <row r="686" spans="12:39" x14ac:dyDescent="0.25">
      <c r="L686">
        <f xml:space="preserve"> L685+$K$5</f>
        <v>0.68100000000000049</v>
      </c>
      <c r="M686" s="36">
        <f t="shared" si="279"/>
        <v>6471711.2599999998</v>
      </c>
      <c r="N686">
        <f t="shared" si="278"/>
        <v>64.717112600000007</v>
      </c>
      <c r="O686">
        <f t="shared" si="280"/>
        <v>3.380302128891155E-2</v>
      </c>
      <c r="P686">
        <f t="shared" si="281"/>
        <v>6.5648706362277404E-2</v>
      </c>
      <c r="Q686">
        <f t="shared" si="282"/>
        <v>0.38506690608730026</v>
      </c>
      <c r="R686">
        <f t="shared" si="283"/>
        <v>0.17861330443029391</v>
      </c>
      <c r="S686">
        <f t="shared" si="284"/>
        <v>2.1063016771456378E-2</v>
      </c>
      <c r="T686">
        <f t="shared" si="285"/>
        <v>1.1462550597026824E-2</v>
      </c>
      <c r="U686">
        <f t="shared" si="286"/>
        <v>2.6057242037328711E-2</v>
      </c>
      <c r="V686">
        <f t="shared" si="287"/>
        <v>535.33891499201627</v>
      </c>
      <c r="W686">
        <f t="shared" si="288"/>
        <v>3.0311614697170595</v>
      </c>
      <c r="X686">
        <f t="shared" si="289"/>
        <v>5.886806021312065</v>
      </c>
      <c r="Y686">
        <f t="shared" si="290"/>
        <v>34.529456968329043</v>
      </c>
      <c r="Z686">
        <f t="shared" si="291"/>
        <v>16.016490411925052</v>
      </c>
      <c r="AA686">
        <f t="shared" si="292"/>
        <v>1.888748473929639</v>
      </c>
      <c r="AB686">
        <f t="shared" si="293"/>
        <v>1.0278620191203849</v>
      </c>
      <c r="AC686">
        <f t="shared" si="294"/>
        <v>2.3365872356667587</v>
      </c>
      <c r="AD686">
        <f t="shared" si="295"/>
        <v>3453.38</v>
      </c>
      <c r="AE686">
        <f t="shared" si="296"/>
        <v>23.775220065783458</v>
      </c>
      <c r="AF686">
        <f t="shared" si="297"/>
        <v>85.499249131905458</v>
      </c>
      <c r="AG686">
        <f t="shared" si="298"/>
        <v>331.38796396383975</v>
      </c>
      <c r="AH686">
        <f t="shared" si="299"/>
        <v>1.3652526004481392E-5</v>
      </c>
      <c r="AI686">
        <f t="shared" si="300"/>
        <v>1.4344542481206278E-2</v>
      </c>
      <c r="AJ686">
        <f t="shared" si="301"/>
        <v>4074.300008556766</v>
      </c>
      <c r="AK686">
        <f t="shared" si="302"/>
        <v>6.9246188841476153</v>
      </c>
      <c r="AL686">
        <f t="shared" si="303"/>
        <v>9.4044599465035184E-3</v>
      </c>
      <c r="AM686">
        <f t="shared" si="304"/>
        <v>-8.4301465916696277E-3</v>
      </c>
    </row>
    <row r="687" spans="12:39" x14ac:dyDescent="0.25">
      <c r="L687">
        <f xml:space="preserve"> L686+$K$5</f>
        <v>0.68200000000000049</v>
      </c>
      <c r="M687" s="36">
        <f t="shared" si="279"/>
        <v>6471628.1799999997</v>
      </c>
      <c r="N687">
        <f t="shared" si="278"/>
        <v>64.716281800000004</v>
      </c>
      <c r="O687">
        <f t="shared" si="280"/>
        <v>3.3791663111659119E-2</v>
      </c>
      <c r="P687">
        <f t="shared" si="281"/>
        <v>6.564739364206984E-2</v>
      </c>
      <c r="Q687">
        <f t="shared" si="282"/>
        <v>0.3850402515721727</v>
      </c>
      <c r="R687">
        <f t="shared" si="283"/>
        <v>0.17861330443029391</v>
      </c>
      <c r="S687">
        <f t="shared" si="284"/>
        <v>2.1075687668916373E-2</v>
      </c>
      <c r="T687">
        <f t="shared" si="285"/>
        <v>1.1463863317234388E-2</v>
      </c>
      <c r="U687">
        <f t="shared" si="286"/>
        <v>2.6057242037328711E-2</v>
      </c>
      <c r="V687">
        <f t="shared" si="287"/>
        <v>535.33480706297735</v>
      </c>
      <c r="W687">
        <f t="shared" si="288"/>
        <v>3.0302104685355844</v>
      </c>
      <c r="X687">
        <f t="shared" si="289"/>
        <v>5.8868194438657646</v>
      </c>
      <c r="Y687">
        <f t="shared" si="290"/>
        <v>34.527835971441391</v>
      </c>
      <c r="Z687">
        <f t="shared" si="291"/>
        <v>16.016847206246787</v>
      </c>
      <c r="AA687">
        <f t="shared" si="292"/>
        <v>1.8899267903716122</v>
      </c>
      <c r="AB687">
        <f t="shared" si="293"/>
        <v>1.0280026324528286</v>
      </c>
      <c r="AC687">
        <f t="shared" si="294"/>
        <v>2.3366392870860451</v>
      </c>
      <c r="AD687">
        <f t="shared" si="295"/>
        <v>3453.38</v>
      </c>
      <c r="AE687">
        <f t="shared" si="296"/>
        <v>23.775924989774794</v>
      </c>
      <c r="AF687">
        <f t="shared" si="297"/>
        <v>85.517547217454066</v>
      </c>
      <c r="AG687">
        <f t="shared" si="298"/>
        <v>331.43854952355639</v>
      </c>
      <c r="AH687">
        <f t="shared" si="299"/>
        <v>1.3653907633552243E-5</v>
      </c>
      <c r="AI687">
        <f t="shared" si="300"/>
        <v>1.4343561059924261E-2</v>
      </c>
      <c r="AJ687">
        <f t="shared" si="301"/>
        <v>4074.5577855103452</v>
      </c>
      <c r="AK687">
        <f t="shared" si="302"/>
        <v>6.923487719724756</v>
      </c>
      <c r="AL687">
        <f t="shared" si="303"/>
        <v>9.389676980352861E-3</v>
      </c>
      <c r="AM687">
        <f t="shared" si="304"/>
        <v>-8.4191046137618557E-3</v>
      </c>
    </row>
    <row r="688" spans="12:39" x14ac:dyDescent="0.25">
      <c r="L688">
        <f xml:space="preserve"> L687+$K$5</f>
        <v>0.6830000000000005</v>
      </c>
      <c r="M688" s="36">
        <f t="shared" si="279"/>
        <v>6471544.9781818176</v>
      </c>
      <c r="N688">
        <f t="shared" si="278"/>
        <v>64.71544978181818</v>
      </c>
      <c r="O688">
        <f t="shared" si="280"/>
        <v>3.3780319811578863E-2</v>
      </c>
      <c r="P688">
        <f t="shared" si="281"/>
        <v>6.5646085962202574E-2</v>
      </c>
      <c r="Q688">
        <f t="shared" si="282"/>
        <v>0.38501364193241039</v>
      </c>
      <c r="R688">
        <f t="shared" si="283"/>
        <v>0.17861330443029391</v>
      </c>
      <c r="S688">
        <f t="shared" si="284"/>
        <v>2.1088338648863898E-2</v>
      </c>
      <c r="T688">
        <f t="shared" si="285"/>
        <v>1.1465170997101657E-2</v>
      </c>
      <c r="U688">
        <f t="shared" si="286"/>
        <v>2.6057242037328711E-2</v>
      </c>
      <c r="V688">
        <f t="shared" si="287"/>
        <v>535.33066736965577</v>
      </c>
      <c r="W688">
        <f t="shared" si="288"/>
        <v>3.0292605365971239</v>
      </c>
      <c r="X688">
        <f t="shared" si="289"/>
        <v>5.8868328866205664</v>
      </c>
      <c r="Y688">
        <f t="shared" si="290"/>
        <v>34.526216390574618</v>
      </c>
      <c r="Z688">
        <f t="shared" si="291"/>
        <v>16.017202839993143</v>
      </c>
      <c r="AA688">
        <f t="shared" si="292"/>
        <v>1.8911032343010115</v>
      </c>
      <c r="AB688">
        <f t="shared" si="293"/>
        <v>1.0281427245384818</v>
      </c>
      <c r="AC688">
        <f t="shared" si="294"/>
        <v>2.3366911691932319</v>
      </c>
      <c r="AD688">
        <f t="shared" si="295"/>
        <v>3453.38</v>
      </c>
      <c r="AE688">
        <f t="shared" si="296"/>
        <v>23.776635396631722</v>
      </c>
      <c r="AF688">
        <f t="shared" si="297"/>
        <v>85.535991037488103</v>
      </c>
      <c r="AG688">
        <f t="shared" si="298"/>
        <v>331.48922571000406</v>
      </c>
      <c r="AH688">
        <f t="shared" si="299"/>
        <v>1.365530010887639E-5</v>
      </c>
      <c r="AI688">
        <f t="shared" si="300"/>
        <v>1.4342572102560494E-2</v>
      </c>
      <c r="AJ688">
        <f t="shared" si="301"/>
        <v>4074.8175762082387</v>
      </c>
      <c r="AK688">
        <f t="shared" si="302"/>
        <v>6.9223479780208663</v>
      </c>
      <c r="AL688">
        <f t="shared" si="303"/>
        <v>9.3749321715151882E-3</v>
      </c>
      <c r="AM688">
        <f t="shared" si="304"/>
        <v>-8.408085010722214E-3</v>
      </c>
    </row>
    <row r="689" spans="12:39" x14ac:dyDescent="0.25">
      <c r="L689">
        <f xml:space="preserve"> L688+$K$5</f>
        <v>0.6840000000000005</v>
      </c>
      <c r="M689" s="36">
        <f t="shared" si="279"/>
        <v>6471461.6545454543</v>
      </c>
      <c r="N689">
        <f t="shared" si="278"/>
        <v>64.714616545454547</v>
      </c>
      <c r="O689">
        <f t="shared" si="280"/>
        <v>3.3768991358524479E-2</v>
      </c>
      <c r="P689">
        <f t="shared" si="281"/>
        <v>6.5644783301411463E-2</v>
      </c>
      <c r="Q689">
        <f t="shared" si="282"/>
        <v>0.38498707704392832</v>
      </c>
      <c r="R689">
        <f t="shared" si="283"/>
        <v>0.17861330443029391</v>
      </c>
      <c r="S689">
        <f t="shared" si="284"/>
        <v>2.1100969762709393E-2</v>
      </c>
      <c r="T689">
        <f t="shared" si="285"/>
        <v>1.1466473657892769E-2</v>
      </c>
      <c r="U689">
        <f t="shared" si="286"/>
        <v>2.6057242037328711E-2</v>
      </c>
      <c r="V689">
        <f t="shared" si="287"/>
        <v>535.32649610237706</v>
      </c>
      <c r="W689">
        <f t="shared" si="288"/>
        <v>3.0283116719054894</v>
      </c>
      <c r="X689">
        <f t="shared" si="289"/>
        <v>5.8868463484974241</v>
      </c>
      <c r="Y689">
        <f t="shared" si="290"/>
        <v>34.524598219916982</v>
      </c>
      <c r="Z689">
        <f t="shared" si="291"/>
        <v>16.017557315265393</v>
      </c>
      <c r="AA689">
        <f t="shared" si="292"/>
        <v>1.8922778102108453</v>
      </c>
      <c r="AB689">
        <f t="shared" si="293"/>
        <v>1.0282822973635528</v>
      </c>
      <c r="AC689">
        <f t="shared" si="294"/>
        <v>2.3367428822948662</v>
      </c>
      <c r="AD689">
        <f t="shared" si="295"/>
        <v>3453.38</v>
      </c>
      <c r="AE689">
        <f t="shared" si="296"/>
        <v>23.777351254433924</v>
      </c>
      <c r="AF689">
        <f t="shared" si="297"/>
        <v>85.554579842915516</v>
      </c>
      <c r="AG689">
        <f t="shared" si="298"/>
        <v>331.53999196009437</v>
      </c>
      <c r="AH689">
        <f t="shared" si="299"/>
        <v>1.3656703370208503E-5</v>
      </c>
      <c r="AI689">
        <f t="shared" si="300"/>
        <v>1.4341575655795035E-2</v>
      </c>
      <c r="AJ689">
        <f t="shared" si="301"/>
        <v>4075.079369180633</v>
      </c>
      <c r="AK689">
        <f t="shared" si="302"/>
        <v>6.9211997153155407</v>
      </c>
      <c r="AL689">
        <f t="shared" si="303"/>
        <v>9.3602254249428429E-3</v>
      </c>
      <c r="AM689">
        <f t="shared" si="304"/>
        <v>-8.3970877365607023E-3</v>
      </c>
    </row>
    <row r="690" spans="12:39" x14ac:dyDescent="0.25">
      <c r="L690">
        <f xml:space="preserve"> L689+$K$5</f>
        <v>0.6850000000000005</v>
      </c>
      <c r="M690" s="36">
        <f t="shared" si="279"/>
        <v>6471378.209090909</v>
      </c>
      <c r="N690">
        <f t="shared" si="278"/>
        <v>64.713782090909092</v>
      </c>
      <c r="O690">
        <f t="shared" si="280"/>
        <v>3.3757677722411637E-2</v>
      </c>
      <c r="P690">
        <f t="shared" si="281"/>
        <v>6.5643485638498464E-2</v>
      </c>
      <c r="Q690">
        <f t="shared" si="282"/>
        <v>0.38496055678296365</v>
      </c>
      <c r="R690">
        <f t="shared" si="283"/>
        <v>0.17861330443029391</v>
      </c>
      <c r="S690">
        <f t="shared" si="284"/>
        <v>2.1113581061735231E-2</v>
      </c>
      <c r="T690">
        <f t="shared" si="285"/>
        <v>1.1467771320805767E-2</v>
      </c>
      <c r="U690">
        <f t="shared" si="286"/>
        <v>2.6057242037328711E-2</v>
      </c>
      <c r="V690">
        <f t="shared" si="287"/>
        <v>535.32229345069891</v>
      </c>
      <c r="W690">
        <f t="shared" si="288"/>
        <v>3.0273638724677863</v>
      </c>
      <c r="X690">
        <f t="shared" si="289"/>
        <v>5.8868598284210192</v>
      </c>
      <c r="Y690">
        <f t="shared" si="290"/>
        <v>34.52298145367125</v>
      </c>
      <c r="Z690">
        <f t="shared" si="291"/>
        <v>16.017910634159961</v>
      </c>
      <c r="AA690">
        <f t="shared" si="292"/>
        <v>1.8934505225838436</v>
      </c>
      <c r="AB690">
        <f t="shared" si="293"/>
        <v>1.0284213529084367</v>
      </c>
      <c r="AC690">
        <f t="shared" si="294"/>
        <v>2.3367944266967884</v>
      </c>
      <c r="AD690">
        <f t="shared" si="295"/>
        <v>3453.38</v>
      </c>
      <c r="AE690">
        <f t="shared" si="296"/>
        <v>23.77807253139261</v>
      </c>
      <c r="AF690">
        <f t="shared" si="297"/>
        <v>85.573312888072977</v>
      </c>
      <c r="AG690">
        <f t="shared" si="298"/>
        <v>331.59084771330504</v>
      </c>
      <c r="AH690">
        <f t="shared" si="299"/>
        <v>1.3658117357560936E-5</v>
      </c>
      <c r="AI690">
        <f t="shared" si="300"/>
        <v>1.4340571766123945E-2</v>
      </c>
      <c r="AJ690">
        <f t="shared" si="301"/>
        <v>4075.3431530057924</v>
      </c>
      <c r="AK690">
        <f t="shared" si="302"/>
        <v>6.920042987674428</v>
      </c>
      <c r="AL690">
        <f t="shared" si="303"/>
        <v>9.3455566454132399E-3</v>
      </c>
      <c r="AM690">
        <f t="shared" si="304"/>
        <v>-8.3861127451362316E-3</v>
      </c>
    </row>
    <row r="691" spans="12:39" x14ac:dyDescent="0.25">
      <c r="L691">
        <f xml:space="preserve"> L690+$K$5</f>
        <v>0.6860000000000005</v>
      </c>
      <c r="M691" s="36">
        <f t="shared" si="279"/>
        <v>6471294.6418181816</v>
      </c>
      <c r="N691">
        <f t="shared" si="278"/>
        <v>64.712946418181815</v>
      </c>
      <c r="O691">
        <f t="shared" si="280"/>
        <v>3.3746378873218165E-2</v>
      </c>
      <c r="P691">
        <f t="shared" si="281"/>
        <v>6.5642192952331674E-2</v>
      </c>
      <c r="Q691">
        <f t="shared" si="282"/>
        <v>0.38493408102607635</v>
      </c>
      <c r="R691">
        <f t="shared" si="283"/>
        <v>0.17861330443029391</v>
      </c>
      <c r="S691">
        <f t="shared" si="284"/>
        <v>2.1126172597095497E-2</v>
      </c>
      <c r="T691">
        <f t="shared" si="285"/>
        <v>1.1469064006972562E-2</v>
      </c>
      <c r="U691">
        <f t="shared" si="286"/>
        <v>2.6057242037328711E-2</v>
      </c>
      <c r="V691">
        <f t="shared" si="287"/>
        <v>535.31805960341285</v>
      </c>
      <c r="W691">
        <f t="shared" si="288"/>
        <v>3.0264171362944419</v>
      </c>
      <c r="X691">
        <f t="shared" si="289"/>
        <v>5.8868733253197743</v>
      </c>
      <c r="Y691">
        <f t="shared" si="290"/>
        <v>34.521366086054819</v>
      </c>
      <c r="Z691">
        <f t="shared" si="291"/>
        <v>16.01826279876849</v>
      </c>
      <c r="AA691">
        <f t="shared" si="292"/>
        <v>1.8946213758924308</v>
      </c>
      <c r="AB691">
        <f t="shared" si="293"/>
        <v>1.0285598931477142</v>
      </c>
      <c r="AC691">
        <f t="shared" si="294"/>
        <v>2.336845802704139</v>
      </c>
      <c r="AD691">
        <f t="shared" si="295"/>
        <v>3453.38</v>
      </c>
      <c r="AE691">
        <f t="shared" si="296"/>
        <v>23.778799195850208</v>
      </c>
      <c r="AF691">
        <f t="shared" si="297"/>
        <v>85.592189430708856</v>
      </c>
      <c r="AG691">
        <f t="shared" si="298"/>
        <v>331.64179241166806</v>
      </c>
      <c r="AH691">
        <f t="shared" si="299"/>
        <v>1.3659542011202787E-5</v>
      </c>
      <c r="AI691">
        <f t="shared" si="300"/>
        <v>1.4339560479859534E-2</v>
      </c>
      <c r="AJ691">
        <f t="shared" si="301"/>
        <v>4075.6089163099055</v>
      </c>
      <c r="AK691">
        <f t="shared" si="302"/>
        <v>6.9188778509489834</v>
      </c>
      <c r="AL691">
        <f t="shared" si="303"/>
        <v>9.3309257375350802E-3</v>
      </c>
      <c r="AM691">
        <f t="shared" si="304"/>
        <v>-8.3751599901608128E-3</v>
      </c>
    </row>
    <row r="692" spans="12:39" x14ac:dyDescent="0.25">
      <c r="L692">
        <f xml:space="preserve"> L691+$K$5</f>
        <v>0.6870000000000005</v>
      </c>
      <c r="M692" s="36">
        <f t="shared" si="279"/>
        <v>6471210.9527272722</v>
      </c>
      <c r="N692">
        <f t="shared" si="278"/>
        <v>64.71210952727273</v>
      </c>
      <c r="O692">
        <f t="shared" si="280"/>
        <v>3.3735094780984264E-2</v>
      </c>
      <c r="P692">
        <f t="shared" si="281"/>
        <v>6.5640905221845319E-2</v>
      </c>
      <c r="Q692">
        <f t="shared" si="282"/>
        <v>0.38490764965014951</v>
      </c>
      <c r="R692">
        <f t="shared" si="283"/>
        <v>0.17861330443029391</v>
      </c>
      <c r="S692">
        <f t="shared" si="284"/>
        <v>2.1138744419815746E-2</v>
      </c>
      <c r="T692">
        <f t="shared" si="285"/>
        <v>1.147035173745891E-2</v>
      </c>
      <c r="U692">
        <f t="shared" si="286"/>
        <v>2.6057242037328711E-2</v>
      </c>
      <c r="V692">
        <f t="shared" si="287"/>
        <v>535.31379474854555</v>
      </c>
      <c r="W692">
        <f t="shared" si="288"/>
        <v>3.0254714613992215</v>
      </c>
      <c r="X692">
        <f t="shared" si="289"/>
        <v>5.8868868381258448</v>
      </c>
      <c r="Y692">
        <f t="shared" si="290"/>
        <v>34.519752111299709</v>
      </c>
      <c r="Z692">
        <f t="shared" si="291"/>
        <v>16.018613811177762</v>
      </c>
      <c r="AA692">
        <f t="shared" si="292"/>
        <v>1.8957903745986933</v>
      </c>
      <c r="AB692">
        <f t="shared" si="293"/>
        <v>1.0286979200501418</v>
      </c>
      <c r="AC692">
        <f t="shared" si="294"/>
        <v>2.3368970106213527</v>
      </c>
      <c r="AD692">
        <f t="shared" si="295"/>
        <v>3453.38</v>
      </c>
      <c r="AE692">
        <f t="shared" si="296"/>
        <v>23.779531216279949</v>
      </c>
      <c r="AF692">
        <f t="shared" si="297"/>
        <v>85.611208731964993</v>
      </c>
      <c r="AG692">
        <f t="shared" si="298"/>
        <v>331.6928254997548</v>
      </c>
      <c r="AH692">
        <f t="shared" si="299"/>
        <v>1.3660977271659035E-5</v>
      </c>
      <c r="AI692">
        <f t="shared" si="300"/>
        <v>1.4338541843130447E-2</v>
      </c>
      <c r="AJ692">
        <f t="shared" si="301"/>
        <v>4075.8766477669474</v>
      </c>
      <c r="AK692">
        <f t="shared" si="302"/>
        <v>6.9177043607766828</v>
      </c>
      <c r="AL692">
        <f t="shared" si="303"/>
        <v>9.3163326057546722E-3</v>
      </c>
      <c r="AM692">
        <f t="shared" si="304"/>
        <v>-8.3642294252052243E-3</v>
      </c>
    </row>
    <row r="693" spans="12:39" x14ac:dyDescent="0.25">
      <c r="L693">
        <f xml:space="preserve"> L692+$K$5</f>
        <v>0.6880000000000005</v>
      </c>
      <c r="M693" s="36">
        <f t="shared" si="279"/>
        <v>6471127.1418181816</v>
      </c>
      <c r="N693">
        <f t="shared" si="278"/>
        <v>64.711271418181823</v>
      </c>
      <c r="O693">
        <f t="shared" si="280"/>
        <v>3.3723825415812682E-2</v>
      </c>
      <c r="P693">
        <f t="shared" si="281"/>
        <v>6.5639622426039851E-2</v>
      </c>
      <c r="Q693">
        <f t="shared" si="282"/>
        <v>0.38488126253238997</v>
      </c>
      <c r="R693">
        <f t="shared" si="283"/>
        <v>0.17861330443029391</v>
      </c>
      <c r="S693">
        <f t="shared" si="284"/>
        <v>2.1151296580792792E-2</v>
      </c>
      <c r="T693">
        <f t="shared" si="285"/>
        <v>1.1471634533264378E-2</v>
      </c>
      <c r="U693">
        <f t="shared" si="286"/>
        <v>2.6057242037328711E-2</v>
      </c>
      <c r="V693">
        <f t="shared" si="287"/>
        <v>535.30949907336048</v>
      </c>
      <c r="W693">
        <f t="shared" si="288"/>
        <v>3.0245268457992505</v>
      </c>
      <c r="X693">
        <f t="shared" si="289"/>
        <v>5.8869003657751238</v>
      </c>
      <c r="Y693">
        <f t="shared" si="290"/>
        <v>34.518139523652572</v>
      </c>
      <c r="Z693">
        <f t="shared" si="291"/>
        <v>16.01896367346972</v>
      </c>
      <c r="AA693">
        <f t="shared" si="292"/>
        <v>1.896957523154349</v>
      </c>
      <c r="AB693">
        <f t="shared" si="293"/>
        <v>1.0288354355786467</v>
      </c>
      <c r="AC693">
        <f t="shared" si="294"/>
        <v>2.3369480507521554</v>
      </c>
      <c r="AD693">
        <f t="shared" si="295"/>
        <v>3453.38</v>
      </c>
      <c r="AE693">
        <f t="shared" si="296"/>
        <v>23.780268561285613</v>
      </c>
      <c r="AF693">
        <f t="shared" si="297"/>
        <v>85.630370056361087</v>
      </c>
      <c r="AG693">
        <f t="shared" si="298"/>
        <v>331.74394642466541</v>
      </c>
      <c r="AH693">
        <f t="shared" si="299"/>
        <v>1.3662423079709676E-5</v>
      </c>
      <c r="AI693">
        <f t="shared" si="300"/>
        <v>1.4337515901882108E-2</v>
      </c>
      <c r="AJ693">
        <f t="shared" si="301"/>
        <v>4076.146336098519</v>
      </c>
      <c r="AK693">
        <f t="shared" si="302"/>
        <v>6.9165225725807966</v>
      </c>
      <c r="AL693">
        <f t="shared" si="303"/>
        <v>9.3017771543618798E-3</v>
      </c>
      <c r="AM693">
        <f t="shared" si="304"/>
        <v>-8.3533210037007709E-3</v>
      </c>
    </row>
    <row r="694" spans="12:39" x14ac:dyDescent="0.25">
      <c r="L694">
        <f xml:space="preserve"> L693+$K$5</f>
        <v>0.6890000000000005</v>
      </c>
      <c r="M694" s="36">
        <f t="shared" si="279"/>
        <v>6471043.209090909</v>
      </c>
      <c r="N694">
        <f t="shared" si="278"/>
        <v>64.710432090909094</v>
      </c>
      <c r="O694">
        <f t="shared" si="280"/>
        <v>3.3712570747868917E-2</v>
      </c>
      <c r="P694">
        <f t="shared" si="281"/>
        <v>6.5638344543981902E-2</v>
      </c>
      <c r="Q694">
        <f t="shared" si="282"/>
        <v>0.38485491955032858</v>
      </c>
      <c r="R694">
        <f t="shared" si="283"/>
        <v>0.17861330443029391</v>
      </c>
      <c r="S694">
        <f t="shared" si="284"/>
        <v>2.1163829130794502E-2</v>
      </c>
      <c r="T694">
        <f t="shared" si="285"/>
        <v>1.1472912415322327E-2</v>
      </c>
      <c r="U694">
        <f t="shared" si="286"/>
        <v>2.6057242037328711E-2</v>
      </c>
      <c r="V694">
        <f t="shared" si="287"/>
        <v>535.30517276436001</v>
      </c>
      <c r="W694">
        <f t="shared" si="288"/>
        <v>3.023583287515037</v>
      </c>
      <c r="X694">
        <f t="shared" si="289"/>
        <v>5.8869139072072389</v>
      </c>
      <c r="Y694">
        <f t="shared" si="290"/>
        <v>34.516528317374764</v>
      </c>
      <c r="Z694">
        <f t="shared" si="291"/>
        <v>16.019312387721445</v>
      </c>
      <c r="AA694">
        <f t="shared" si="292"/>
        <v>1.8981228260007199</v>
      </c>
      <c r="AB694">
        <f t="shared" si="293"/>
        <v>1.028972441690321</v>
      </c>
      <c r="AC694">
        <f t="shared" si="294"/>
        <v>2.3369989233995661</v>
      </c>
      <c r="AD694">
        <f t="shared" si="295"/>
        <v>3453.38</v>
      </c>
      <c r="AE694">
        <f t="shared" si="296"/>
        <v>23.781011199601043</v>
      </c>
      <c r="AF694">
        <f t="shared" si="297"/>
        <v>85.649672671774269</v>
      </c>
      <c r="AG694">
        <f t="shared" si="298"/>
        <v>331.79515463601189</v>
      </c>
      <c r="AH694">
        <f t="shared" si="299"/>
        <v>1.3663879376388434E-5</v>
      </c>
      <c r="AI694">
        <f t="shared" si="300"/>
        <v>1.4336482701876919E-2</v>
      </c>
      <c r="AJ694">
        <f t="shared" si="301"/>
        <v>4076.4179700736763</v>
      </c>
      <c r="AK694">
        <f t="shared" si="302"/>
        <v>6.9153325415706846</v>
      </c>
      <c r="AL694">
        <f t="shared" si="303"/>
        <v>9.2872592874960799E-3</v>
      </c>
      <c r="AM694">
        <f t="shared" si="304"/>
        <v>-8.3424346789442421E-3</v>
      </c>
    </row>
    <row r="695" spans="12:39" x14ac:dyDescent="0.25">
      <c r="L695">
        <f xml:space="preserve"> L694+$K$5</f>
        <v>0.6900000000000005</v>
      </c>
      <c r="M695" s="36">
        <f t="shared" si="279"/>
        <v>6470959.1545454543</v>
      </c>
      <c r="N695">
        <f t="shared" si="278"/>
        <v>64.709591545454543</v>
      </c>
      <c r="O695">
        <f t="shared" si="280"/>
        <v>3.3701330747381394E-2</v>
      </c>
      <c r="P695">
        <f t="shared" si="281"/>
        <v>6.5637071554804347E-2</v>
      </c>
      <c r="Q695">
        <f t="shared" si="282"/>
        <v>0.38482862058182088</v>
      </c>
      <c r="R695">
        <f t="shared" si="283"/>
        <v>0.17861330443029391</v>
      </c>
      <c r="S695">
        <f t="shared" si="284"/>
        <v>2.1176342120459581E-2</v>
      </c>
      <c r="T695">
        <f t="shared" si="285"/>
        <v>1.1474185404499881E-2</v>
      </c>
      <c r="U695">
        <f t="shared" si="286"/>
        <v>2.6057242037328711E-2</v>
      </c>
      <c r="V695">
        <f t="shared" si="287"/>
        <v>535.30081600728636</v>
      </c>
      <c r="W695">
        <f t="shared" si="288"/>
        <v>3.0226407845704855</v>
      </c>
      <c r="X695">
        <f t="shared" si="289"/>
        <v>5.8869274613655556</v>
      </c>
      <c r="Y695">
        <f t="shared" si="290"/>
        <v>34.51491848674236</v>
      </c>
      <c r="Z695">
        <f t="shared" si="291"/>
        <v>16.019659956005142</v>
      </c>
      <c r="AA695">
        <f t="shared" si="292"/>
        <v>1.8992862875687022</v>
      </c>
      <c r="AB695">
        <f t="shared" si="293"/>
        <v>1.0291089403364158</v>
      </c>
      <c r="AC695">
        <f t="shared" si="294"/>
        <v>2.33704962886589</v>
      </c>
      <c r="AD695">
        <f t="shared" si="295"/>
        <v>3453.38</v>
      </c>
      <c r="AE695">
        <f t="shared" si="296"/>
        <v>23.781759100089914</v>
      </c>
      <c r="AF695">
        <f t="shared" si="297"/>
        <v>85.669115849425978</v>
      </c>
      <c r="AG695">
        <f t="shared" si="298"/>
        <v>331.84644958590945</v>
      </c>
      <c r="AH695">
        <f t="shared" si="299"/>
        <v>1.3665346102982274E-5</v>
      </c>
      <c r="AI695">
        <f t="shared" si="300"/>
        <v>1.4335442288694464E-2</v>
      </c>
      <c r="AJ695">
        <f t="shared" si="301"/>
        <v>4076.691538508825</v>
      </c>
      <c r="AK695">
        <f t="shared" si="302"/>
        <v>6.9141343227416137</v>
      </c>
      <c r="AL695">
        <f t="shared" si="303"/>
        <v>9.272778909152327E-3</v>
      </c>
      <c r="AM695">
        <f t="shared" si="304"/>
        <v>-8.3315704041017728E-3</v>
      </c>
    </row>
    <row r="696" spans="12:39" x14ac:dyDescent="0.25">
      <c r="L696">
        <f xml:space="preserve"> L695+$K$5</f>
        <v>0.6910000000000005</v>
      </c>
      <c r="M696" s="36">
        <f t="shared" si="279"/>
        <v>6470874.9781818176</v>
      </c>
      <c r="N696">
        <f t="shared" si="278"/>
        <v>64.708749781818184</v>
      </c>
      <c r="O696">
        <f t="shared" si="280"/>
        <v>3.3690105384641629E-2</v>
      </c>
      <c r="P696">
        <f t="shared" si="281"/>
        <v>6.5635803437706308E-2</v>
      </c>
      <c r="Q696">
        <f t="shared" si="282"/>
        <v>0.38480236550504726</v>
      </c>
      <c r="R696">
        <f t="shared" si="283"/>
        <v>0.17861330443029391</v>
      </c>
      <c r="S696">
        <f t="shared" si="284"/>
        <v>2.1188835600297384E-2</v>
      </c>
      <c r="T696">
        <f t="shared" si="285"/>
        <v>1.1475453521597919E-2</v>
      </c>
      <c r="U696">
        <f t="shared" si="286"/>
        <v>2.6057242037328711E-2</v>
      </c>
      <c r="V696">
        <f t="shared" si="287"/>
        <v>535.2964289871237</v>
      </c>
      <c r="W696">
        <f t="shared" si="288"/>
        <v>3.02169933499292</v>
      </c>
      <c r="X696">
        <f t="shared" si="289"/>
        <v>5.8869410271971718</v>
      </c>
      <c r="Y696">
        <f t="shared" si="290"/>
        <v>34.513310026046163</v>
      </c>
      <c r="Z696">
        <f t="shared" si="291"/>
        <v>16.020006380388121</v>
      </c>
      <c r="AA696">
        <f t="shared" si="292"/>
        <v>1.9004479122787399</v>
      </c>
      <c r="AB696">
        <f t="shared" si="293"/>
        <v>1.029244933462337</v>
      </c>
      <c r="AC696">
        <f t="shared" si="294"/>
        <v>2.3371001674527201</v>
      </c>
      <c r="AD696">
        <f t="shared" si="295"/>
        <v>3453.38</v>
      </c>
      <c r="AE696">
        <f t="shared" si="296"/>
        <v>23.782512231745304</v>
      </c>
      <c r="AF696">
        <f t="shared" si="297"/>
        <v>85.68869886386274</v>
      </c>
      <c r="AG696">
        <f t="shared" si="298"/>
        <v>331.89783072896137</v>
      </c>
      <c r="AH696">
        <f t="shared" si="299"/>
        <v>1.3666823201030125E-5</v>
      </c>
      <c r="AI696">
        <f t="shared" si="300"/>
        <v>1.4334394707731858E-2</v>
      </c>
      <c r="AJ696">
        <f t="shared" si="301"/>
        <v>4076.9670302675459</v>
      </c>
      <c r="AK696">
        <f t="shared" si="302"/>
        <v>6.9129279708748461</v>
      </c>
      <c r="AL696">
        <f t="shared" si="303"/>
        <v>9.2583359231869396E-3</v>
      </c>
      <c r="AM696">
        <f t="shared" si="304"/>
        <v>-8.3207281322122267E-3</v>
      </c>
    </row>
    <row r="697" spans="12:39" x14ac:dyDescent="0.25">
      <c r="L697">
        <f xml:space="preserve"> L696+$K$5</f>
        <v>0.6920000000000005</v>
      </c>
      <c r="M697" s="36">
        <f t="shared" si="279"/>
        <v>6470790.6799999997</v>
      </c>
      <c r="N697">
        <f t="shared" si="278"/>
        <v>64.707906800000003</v>
      </c>
      <c r="O697">
        <f t="shared" si="280"/>
        <v>3.3678894630004418E-2</v>
      </c>
      <c r="P697">
        <f t="shared" si="281"/>
        <v>6.5634540171953179E-2</v>
      </c>
      <c r="Q697">
        <f t="shared" si="282"/>
        <v>0.38477615419851341</v>
      </c>
      <c r="R697">
        <f t="shared" si="283"/>
        <v>0.17861330443029391</v>
      </c>
      <c r="S697">
        <f t="shared" si="284"/>
        <v>2.1201309620687732E-2</v>
      </c>
      <c r="T697">
        <f t="shared" si="285"/>
        <v>1.1476716787351052E-2</v>
      </c>
      <c r="U697">
        <f t="shared" si="286"/>
        <v>2.6057242037328711E-2</v>
      </c>
      <c r="V697">
        <f t="shared" si="287"/>
        <v>535.29201188809964</v>
      </c>
      <c r="W697">
        <f t="shared" si="288"/>
        <v>3.0207589368131043</v>
      </c>
      <c r="X697">
        <f t="shared" si="289"/>
        <v>5.8869546036529252</v>
      </c>
      <c r="Y697">
        <f t="shared" si="290"/>
        <v>34.511702929591785</v>
      </c>
      <c r="Z697">
        <f t="shared" si="291"/>
        <v>16.020351662932807</v>
      </c>
      <c r="AA697">
        <f t="shared" si="292"/>
        <v>1.9016077045407982</v>
      </c>
      <c r="AB697">
        <f t="shared" si="293"/>
        <v>1.0293804230076398</v>
      </c>
      <c r="AC697">
        <f t="shared" si="294"/>
        <v>2.3371505394609349</v>
      </c>
      <c r="AD697">
        <f t="shared" si="295"/>
        <v>3453.38</v>
      </c>
      <c r="AE697">
        <f t="shared" si="296"/>
        <v>23.783270563689356</v>
      </c>
      <c r="AF697">
        <f t="shared" si="297"/>
        <v>85.708420992939324</v>
      </c>
      <c r="AG697">
        <f t="shared" si="298"/>
        <v>331.94929752224641</v>
      </c>
      <c r="AH697">
        <f t="shared" si="299"/>
        <v>1.3668310612322137E-5</v>
      </c>
      <c r="AI697">
        <f t="shared" si="300"/>
        <v>1.433334000420395E-2</v>
      </c>
      <c r="AJ697">
        <f t="shared" si="301"/>
        <v>4077.2444342604067</v>
      </c>
      <c r="AK697">
        <f t="shared" si="302"/>
        <v>6.9117135405378409</v>
      </c>
      <c r="AL697">
        <f t="shared" si="303"/>
        <v>9.2439302333235211E-3</v>
      </c>
      <c r="AM697">
        <f t="shared" si="304"/>
        <v>-8.3099078161915571E-3</v>
      </c>
    </row>
    <row r="698" spans="12:39" x14ac:dyDescent="0.25">
      <c r="L698">
        <f xml:space="preserve"> L697+$K$5</f>
        <v>0.6930000000000005</v>
      </c>
      <c r="M698" s="36">
        <f t="shared" si="279"/>
        <v>6470706.2599999998</v>
      </c>
      <c r="N698">
        <f t="shared" si="278"/>
        <v>64.7070626</v>
      </c>
      <c r="O698">
        <f t="shared" si="280"/>
        <v>3.3667698453887986E-2</v>
      </c>
      <c r="P698">
        <f t="shared" si="281"/>
        <v>6.5633281736876617E-2</v>
      </c>
      <c r="Q698">
        <f t="shared" si="282"/>
        <v>0.38474998654105086</v>
      </c>
      <c r="R698">
        <f t="shared" si="283"/>
        <v>0.17861330443029391</v>
      </c>
      <c r="S698">
        <f t="shared" si="284"/>
        <v>2.1213764231880726E-2</v>
      </c>
      <c r="T698">
        <f t="shared" si="285"/>
        <v>1.1477975222427616E-2</v>
      </c>
      <c r="U698">
        <f t="shared" si="286"/>
        <v>2.6057242037328711E-2</v>
      </c>
      <c r="V698">
        <f t="shared" si="287"/>
        <v>535.28756489368698</v>
      </c>
      <c r="W698">
        <f t="shared" si="288"/>
        <v>3.0198195880652561</v>
      </c>
      <c r="X698">
        <f t="shared" si="289"/>
        <v>5.8869681896873827</v>
      </c>
      <c r="Y698">
        <f t="shared" si="290"/>
        <v>34.510097191699607</v>
      </c>
      <c r="Z698">
        <f t="shared" si="291"/>
        <v>16.020695805696697</v>
      </c>
      <c r="AA698">
        <f t="shared" si="292"/>
        <v>1.9027656687543366</v>
      </c>
      <c r="AB698">
        <f t="shared" si="293"/>
        <v>1.0295154109060234</v>
      </c>
      <c r="AC698">
        <f t="shared" si="294"/>
        <v>2.3372007451906964</v>
      </c>
      <c r="AD698">
        <f t="shared" si="295"/>
        <v>3453.38</v>
      </c>
      <c r="AE698">
        <f t="shared" si="296"/>
        <v>23.784034065172854</v>
      </c>
      <c r="AF698">
        <f t="shared" si="297"/>
        <v>85.728281517801321</v>
      </c>
      <c r="AG698">
        <f t="shared" si="298"/>
        <v>332.00084942530447</v>
      </c>
      <c r="AH698">
        <f t="shared" si="299"/>
        <v>1.3669808278898787E-5</v>
      </c>
      <c r="AI698">
        <f t="shared" si="300"/>
        <v>1.4332278223143657E-2</v>
      </c>
      <c r="AJ698">
        <f t="shared" si="301"/>
        <v>4077.5237394448841</v>
      </c>
      <c r="AK698">
        <f t="shared" si="302"/>
        <v>6.910491086084158</v>
      </c>
      <c r="AL698">
        <f t="shared" si="303"/>
        <v>9.2295617431589153E-3</v>
      </c>
      <c r="AM698">
        <f t="shared" si="304"/>
        <v>-8.2991094088359658E-3</v>
      </c>
    </row>
    <row r="699" spans="12:39" x14ac:dyDescent="0.25">
      <c r="L699">
        <f xml:space="preserve"> L698+$K$5</f>
        <v>0.69400000000000051</v>
      </c>
      <c r="M699" s="36">
        <f t="shared" si="279"/>
        <v>6470621.7181818178</v>
      </c>
      <c r="N699">
        <f t="shared" si="278"/>
        <v>64.706217181818189</v>
      </c>
      <c r="O699">
        <f t="shared" si="280"/>
        <v>3.3656516826774167E-2</v>
      </c>
      <c r="P699">
        <f t="shared" si="281"/>
        <v>6.5632028111874574E-2</v>
      </c>
      <c r="Q699">
        <f t="shared" si="282"/>
        <v>0.38472386241181711</v>
      </c>
      <c r="R699">
        <f t="shared" si="283"/>
        <v>0.17861330443029391</v>
      </c>
      <c r="S699">
        <f t="shared" si="284"/>
        <v>2.1226199483996584E-2</v>
      </c>
      <c r="T699">
        <f t="shared" si="285"/>
        <v>1.1479228847429655E-2</v>
      </c>
      <c r="U699">
        <f t="shared" si="286"/>
        <v>2.6057242037328711E-2</v>
      </c>
      <c r="V699">
        <f t="shared" si="287"/>
        <v>535.28308818660548</v>
      </c>
      <c r="W699">
        <f t="shared" si="288"/>
        <v>3.0188812867870669</v>
      </c>
      <c r="X699">
        <f t="shared" si="289"/>
        <v>5.8869817842588459</v>
      </c>
      <c r="Y699">
        <f t="shared" si="290"/>
        <v>34.508492806704844</v>
      </c>
      <c r="Z699">
        <f t="shared" si="291"/>
        <v>16.021038810732364</v>
      </c>
      <c r="AA699">
        <f t="shared" si="292"/>
        <v>1.9039218093082839</v>
      </c>
      <c r="AB699">
        <f t="shared" si="293"/>
        <v>1.0296498990853278</v>
      </c>
      <c r="AC699">
        <f t="shared" si="294"/>
        <v>2.337250784941447</v>
      </c>
      <c r="AD699">
        <f t="shared" si="295"/>
        <v>3453.38</v>
      </c>
      <c r="AE699">
        <f t="shared" si="296"/>
        <v>23.784802705574993</v>
      </c>
      <c r="AF699">
        <f t="shared" si="297"/>
        <v>85.748279722870706</v>
      </c>
      <c r="AG699">
        <f t="shared" si="298"/>
        <v>332.05248590012764</v>
      </c>
      <c r="AH699">
        <f t="shared" si="299"/>
        <v>1.3671316143049658E-5</v>
      </c>
      <c r="AI699">
        <f t="shared" si="300"/>
        <v>1.433120940940227E-2</v>
      </c>
      <c r="AJ699">
        <f t="shared" si="301"/>
        <v>4077.8049348251434</v>
      </c>
      <c r="AK699">
        <f t="shared" si="302"/>
        <v>6.909260661653601</v>
      </c>
      <c r="AL699">
        <f t="shared" si="303"/>
        <v>9.2152303561681918E-3</v>
      </c>
      <c r="AM699">
        <f t="shared" si="304"/>
        <v>-8.2883328628254125E-3</v>
      </c>
    </row>
    <row r="700" spans="12:39" x14ac:dyDescent="0.25">
      <c r="L700">
        <f xml:space="preserve"> L699+$K$5</f>
        <v>0.69500000000000051</v>
      </c>
      <c r="M700" s="36">
        <f t="shared" si="279"/>
        <v>6470537.0545454537</v>
      </c>
      <c r="N700">
        <f t="shared" si="278"/>
        <v>64.705370545454542</v>
      </c>
      <c r="O700">
        <f t="shared" si="280"/>
        <v>3.3645349719208552E-2</v>
      </c>
      <c r="P700">
        <f t="shared" si="281"/>
        <v>6.5630779276411311E-2</v>
      </c>
      <c r="Q700">
        <f t="shared" si="282"/>
        <v>0.38469778169029606</v>
      </c>
      <c r="R700">
        <f t="shared" si="283"/>
        <v>0.17861330443029391</v>
      </c>
      <c r="S700">
        <f t="shared" si="284"/>
        <v>2.1238615427025469E-2</v>
      </c>
      <c r="T700">
        <f t="shared" si="285"/>
        <v>1.1480477682892922E-2</v>
      </c>
      <c r="U700">
        <f t="shared" si="286"/>
        <v>2.6057242037328711E-2</v>
      </c>
      <c r="V700">
        <f t="shared" si="287"/>
        <v>535.27858194882322</v>
      </c>
      <c r="W700">
        <f t="shared" si="288"/>
        <v>3.017944031019721</v>
      </c>
      <c r="X700">
        <f t="shared" si="289"/>
        <v>5.8869953863293523</v>
      </c>
      <c r="Y700">
        <f t="shared" si="290"/>
        <v>34.506889768957556</v>
      </c>
      <c r="Z700">
        <f t="shared" si="291"/>
        <v>16.021380680087457</v>
      </c>
      <c r="AA700">
        <f t="shared" si="292"/>
        <v>1.9050761305810153</v>
      </c>
      <c r="AB700">
        <f t="shared" si="293"/>
        <v>1.0297838894675291</v>
      </c>
      <c r="AC700">
        <f t="shared" si="294"/>
        <v>2.3373006590119103</v>
      </c>
      <c r="AD700">
        <f t="shared" si="295"/>
        <v>3453.38</v>
      </c>
      <c r="AE700">
        <f t="shared" si="296"/>
        <v>23.785576454402914</v>
      </c>
      <c r="AF700">
        <f t="shared" si="297"/>
        <v>85.768414895827803</v>
      </c>
      <c r="AG700">
        <f t="shared" si="298"/>
        <v>332.10420641114536</v>
      </c>
      <c r="AH700">
        <f t="shared" si="299"/>
        <v>1.3672834147312964E-5</v>
      </c>
      <c r="AI700">
        <f t="shared" si="300"/>
        <v>1.4330133607649636E-2</v>
      </c>
      <c r="AJ700">
        <f t="shared" si="301"/>
        <v>4078.0880094519362</v>
      </c>
      <c r="AK700">
        <f t="shared" si="302"/>
        <v>6.9080223211722389</v>
      </c>
      <c r="AL700">
        <f t="shared" si="303"/>
        <v>9.2009359757109881E-3</v>
      </c>
      <c r="AM700">
        <f t="shared" si="304"/>
        <v>-8.2775781307280229E-3</v>
      </c>
    </row>
    <row r="701" spans="12:39" x14ac:dyDescent="0.25">
      <c r="L701">
        <f xml:space="preserve"> L700+$K$5</f>
        <v>0.69600000000000051</v>
      </c>
      <c r="M701" s="36">
        <f t="shared" si="279"/>
        <v>6470452.2690909086</v>
      </c>
      <c r="N701">
        <f t="shared" si="278"/>
        <v>64.704522690909087</v>
      </c>
      <c r="O701">
        <f t="shared" si="280"/>
        <v>3.3634197101800621E-2</v>
      </c>
      <c r="P701">
        <f t="shared" si="281"/>
        <v>6.5629535210017367E-2</v>
      </c>
      <c r="Q701">
        <f t="shared" si="282"/>
        <v>0.38467174425629835</v>
      </c>
      <c r="R701">
        <f t="shared" si="283"/>
        <v>0.17861330443029391</v>
      </c>
      <c r="S701">
        <f t="shared" si="284"/>
        <v>2.1251012110827344E-2</v>
      </c>
      <c r="T701">
        <f t="shared" si="285"/>
        <v>1.1481721749286869E-2</v>
      </c>
      <c r="U701">
        <f t="shared" si="286"/>
        <v>2.6057242037328711E-2</v>
      </c>
      <c r="V701">
        <f t="shared" si="287"/>
        <v>535.2740463615587</v>
      </c>
      <c r="W701">
        <f t="shared" si="288"/>
        <v>3.0170078188079099</v>
      </c>
      <c r="X701">
        <f t="shared" si="289"/>
        <v>5.8870089948646678</v>
      </c>
      <c r="Y701">
        <f t="shared" si="290"/>
        <v>34.505288072822701</v>
      </c>
      <c r="Z701">
        <f t="shared" si="291"/>
        <v>16.021721415804663</v>
      </c>
      <c r="AA701">
        <f t="shared" si="292"/>
        <v>1.9062286369403265</v>
      </c>
      <c r="AB701">
        <f t="shared" si="293"/>
        <v>1.0299173839687354</v>
      </c>
      <c r="AC701">
        <f t="shared" si="294"/>
        <v>2.3373503677000866</v>
      </c>
      <c r="AD701">
        <f t="shared" si="295"/>
        <v>3453.38</v>
      </c>
      <c r="AE701">
        <f t="shared" si="296"/>
        <v>23.786355281291353</v>
      </c>
      <c r="AF701">
        <f t="shared" si="297"/>
        <v>85.788686327593439</v>
      </c>
      <c r="AG701">
        <f t="shared" si="298"/>
        <v>332.15601042521007</v>
      </c>
      <c r="AH701">
        <f t="shared" si="299"/>
        <v>1.3674362234474131E-5</v>
      </c>
      <c r="AI701">
        <f t="shared" si="300"/>
        <v>1.4329050862374546E-2</v>
      </c>
      <c r="AJ701">
        <f t="shared" si="301"/>
        <v>4078.3729524224264</v>
      </c>
      <c r="AK701">
        <f t="shared" si="302"/>
        <v>6.9067761183526812</v>
      </c>
      <c r="AL701">
        <f t="shared" si="303"/>
        <v>9.1866785050366984E-3</v>
      </c>
      <c r="AM701">
        <f t="shared" si="304"/>
        <v>-8.2668451650030114E-3</v>
      </c>
    </row>
    <row r="702" spans="12:39" x14ac:dyDescent="0.25">
      <c r="L702">
        <f xml:space="preserve"> L701+$K$5</f>
        <v>0.69700000000000051</v>
      </c>
      <c r="M702" s="36">
        <f t="shared" si="279"/>
        <v>6470367.3618181814</v>
      </c>
      <c r="N702">
        <f t="shared" si="278"/>
        <v>64.703673618181824</v>
      </c>
      <c r="O702">
        <f t="shared" si="280"/>
        <v>3.3623058945223931E-2</v>
      </c>
      <c r="P702">
        <f t="shared" si="281"/>
        <v>6.5628295892289593E-2</v>
      </c>
      <c r="Q702">
        <f t="shared" si="282"/>
        <v>0.38464574998996165</v>
      </c>
      <c r="R702">
        <f t="shared" si="283"/>
        <v>0.17861330443029391</v>
      </c>
      <c r="S702">
        <f t="shared" si="284"/>
        <v>2.1263389585131812E-2</v>
      </c>
      <c r="T702">
        <f t="shared" si="285"/>
        <v>1.1482961067014644E-2</v>
      </c>
      <c r="U702">
        <f t="shared" si="286"/>
        <v>2.6057242037328711E-2</v>
      </c>
      <c r="V702">
        <f t="shared" si="287"/>
        <v>535.26948160528241</v>
      </c>
      <c r="W702">
        <f t="shared" si="288"/>
        <v>3.0160726481998519</v>
      </c>
      <c r="X702">
        <f t="shared" si="289"/>
        <v>5.8870226088342905</v>
      </c>
      <c r="Y702">
        <f t="shared" si="290"/>
        <v>34.503687712680104</v>
      </c>
      <c r="Z702">
        <f t="shared" si="291"/>
        <v>16.022061019921729</v>
      </c>
      <c r="AA702">
        <f t="shared" si="292"/>
        <v>1.9073793327434125</v>
      </c>
      <c r="AB702">
        <f t="shared" si="293"/>
        <v>1.0300503844991844</v>
      </c>
      <c r="AC702">
        <f t="shared" si="294"/>
        <v>2.3373999113032542</v>
      </c>
      <c r="AD702">
        <f t="shared" si="295"/>
        <v>3453.38</v>
      </c>
      <c r="AE702">
        <f t="shared" si="296"/>
        <v>23.787139156002283</v>
      </c>
      <c r="AF702">
        <f t="shared" si="297"/>
        <v>85.809093312314488</v>
      </c>
      <c r="AG702">
        <f t="shared" si="298"/>
        <v>332.20789741158768</v>
      </c>
      <c r="AH702">
        <f t="shared" si="299"/>
        <v>1.3675900347565337E-5</v>
      </c>
      <c r="AI702">
        <f t="shared" si="300"/>
        <v>1.432796121788504E-2</v>
      </c>
      <c r="AJ702">
        <f t="shared" si="301"/>
        <v>4078.6597528800253</v>
      </c>
      <c r="AK702">
        <f t="shared" si="302"/>
        <v>6.9055221066939634</v>
      </c>
      <c r="AL702">
        <f t="shared" si="303"/>
        <v>9.1724578472900716E-3</v>
      </c>
      <c r="AM702">
        <f t="shared" si="304"/>
        <v>-8.2561339180041004E-3</v>
      </c>
    </row>
    <row r="703" spans="12:39" x14ac:dyDescent="0.25">
      <c r="L703">
        <f xml:space="preserve"> L702+$K$5</f>
        <v>0.69800000000000051</v>
      </c>
      <c r="M703" s="36">
        <f t="shared" si="279"/>
        <v>6470282.3327272721</v>
      </c>
      <c r="N703">
        <f t="shared" si="278"/>
        <v>64.702823327272725</v>
      </c>
      <c r="O703">
        <f t="shared" si="280"/>
        <v>3.3611935220216216E-2</v>
      </c>
      <c r="P703">
        <f t="shared" si="281"/>
        <v>6.5627061302891143E-2</v>
      </c>
      <c r="Q703">
        <f t="shared" si="282"/>
        <v>0.38461979877175084</v>
      </c>
      <c r="R703">
        <f t="shared" si="283"/>
        <v>0.17861330443029391</v>
      </c>
      <c r="S703">
        <f t="shared" si="284"/>
        <v>2.1275747899537983E-2</v>
      </c>
      <c r="T703">
        <f t="shared" si="285"/>
        <v>1.1484195656413097E-2</v>
      </c>
      <c r="U703">
        <f t="shared" si="286"/>
        <v>2.6057242037328711E-2</v>
      </c>
      <c r="V703">
        <f t="shared" si="287"/>
        <v>535.26488785971844</v>
      </c>
      <c r="W703">
        <f t="shared" si="288"/>
        <v>3.0151385172473053</v>
      </c>
      <c r="X703">
        <f t="shared" si="289"/>
        <v>5.8870362272114463</v>
      </c>
      <c r="Y703">
        <f t="shared" si="290"/>
        <v>34.502088682924516</v>
      </c>
      <c r="Z703">
        <f t="shared" si="291"/>
        <v>16.022399494471404</v>
      </c>
      <c r="AA703">
        <f t="shared" si="292"/>
        <v>1.9085282223368443</v>
      </c>
      <c r="AB703">
        <f t="shared" si="293"/>
        <v>1.0301828929632393</v>
      </c>
      <c r="AC703">
        <f t="shared" si="294"/>
        <v>2.337449290117966</v>
      </c>
      <c r="AD703">
        <f t="shared" si="295"/>
        <v>3453.38</v>
      </c>
      <c r="AE703">
        <f t="shared" si="296"/>
        <v>23.787928048424611</v>
      </c>
      <c r="AF703">
        <f t="shared" si="297"/>
        <v>85.829635147347275</v>
      </c>
      <c r="AG703">
        <f t="shared" si="298"/>
        <v>332.25986684194464</v>
      </c>
      <c r="AH703">
        <f t="shared" si="299"/>
        <v>1.3677448429864286E-5</v>
      </c>
      <c r="AI703">
        <f t="shared" si="300"/>
        <v>1.4326864718308598E-2</v>
      </c>
      <c r="AJ703">
        <f t="shared" si="301"/>
        <v>4078.9484000142875</v>
      </c>
      <c r="AK703">
        <f t="shared" si="302"/>
        <v>6.904260339481767</v>
      </c>
      <c r="AL703">
        <f t="shared" si="303"/>
        <v>9.1582739055164966E-3</v>
      </c>
      <c r="AM703">
        <f t="shared" si="304"/>
        <v>-8.2454443419839058E-3</v>
      </c>
    </row>
    <row r="704" spans="12:39" x14ac:dyDescent="0.25">
      <c r="L704">
        <f xml:space="preserve"> L703+$K$5</f>
        <v>0.69900000000000051</v>
      </c>
      <c r="M704" s="36">
        <f t="shared" si="279"/>
        <v>6470197.1818181807</v>
      </c>
      <c r="N704">
        <f t="shared" si="278"/>
        <v>64.701971818181818</v>
      </c>
      <c r="O704">
        <f t="shared" si="280"/>
        <v>3.3600825897579546E-2</v>
      </c>
      <c r="P704">
        <f t="shared" si="281"/>
        <v>6.562583142155147E-2</v>
      </c>
      <c r="Q704">
        <f t="shared" si="282"/>
        <v>0.38459389048245846</v>
      </c>
      <c r="R704">
        <f t="shared" si="283"/>
        <v>0.17861330443029391</v>
      </c>
      <c r="S704">
        <f t="shared" si="284"/>
        <v>2.1288087103514337E-2</v>
      </c>
      <c r="T704">
        <f t="shared" si="285"/>
        <v>1.1485425537752777E-2</v>
      </c>
      <c r="U704">
        <f t="shared" si="286"/>
        <v>2.6057242037328711E-2</v>
      </c>
      <c r="V704">
        <f t="shared" si="287"/>
        <v>535.26026530384638</v>
      </c>
      <c r="W704">
        <f t="shared" si="288"/>
        <v>3.0142054240055893</v>
      </c>
      <c r="X704">
        <f t="shared" si="289"/>
        <v>5.8870498489730929</v>
      </c>
      <c r="Y704">
        <f t="shared" si="290"/>
        <v>34.500490977965654</v>
      </c>
      <c r="Z704">
        <f t="shared" si="291"/>
        <v>16.0227368414815</v>
      </c>
      <c r="AA704">
        <f t="shared" si="292"/>
        <v>1.9096753100565489</v>
      </c>
      <c r="AB704">
        <f t="shared" si="293"/>
        <v>1.0303149112593855</v>
      </c>
      <c r="AC704">
        <f t="shared" si="294"/>
        <v>2.3374985044400489</v>
      </c>
      <c r="AD704">
        <f t="shared" si="295"/>
        <v>3453.38</v>
      </c>
      <c r="AE704">
        <f t="shared" si="296"/>
        <v>23.788721928573757</v>
      </c>
      <c r="AF704">
        <f t="shared" si="297"/>
        <v>85.85031113324149</v>
      </c>
      <c r="AG704">
        <f t="shared" si="298"/>
        <v>332.31191819033529</v>
      </c>
      <c r="AH704">
        <f t="shared" si="299"/>
        <v>1.3679006424893428E-5</v>
      </c>
      <c r="AI704">
        <f t="shared" si="300"/>
        <v>1.4325761407592572E-2</v>
      </c>
      <c r="AJ704">
        <f t="shared" si="301"/>
        <v>4079.238883060706</v>
      </c>
      <c r="AK704">
        <f t="shared" si="302"/>
        <v>6.902990869788491</v>
      </c>
      <c r="AL704">
        <f t="shared" si="303"/>
        <v>9.1441265826674913E-3</v>
      </c>
      <c r="AM704">
        <f t="shared" si="304"/>
        <v>-8.2347763890960862E-3</v>
      </c>
    </row>
    <row r="705" spans="12:39" x14ac:dyDescent="0.25">
      <c r="L705">
        <f xml:space="preserve"> L704+$K$5</f>
        <v>0.70000000000000051</v>
      </c>
      <c r="M705" s="36">
        <f t="shared" si="279"/>
        <v>6470111.9090909082</v>
      </c>
      <c r="N705">
        <f t="shared" si="278"/>
        <v>64.701119090909089</v>
      </c>
      <c r="O705">
        <f t="shared" si="280"/>
        <v>3.3589730948180456E-2</v>
      </c>
      <c r="P705">
        <f t="shared" si="281"/>
        <v>6.5624606228066304E-2</v>
      </c>
      <c r="Q705">
        <f t="shared" si="282"/>
        <v>0.38456802500320481</v>
      </c>
      <c r="R705">
        <f t="shared" si="283"/>
        <v>0.17861330443029391</v>
      </c>
      <c r="S705">
        <f t="shared" si="284"/>
        <v>2.1300407246398593E-2</v>
      </c>
      <c r="T705">
        <f t="shared" si="285"/>
        <v>1.1486650731237944E-2</v>
      </c>
      <c r="U705">
        <f t="shared" si="286"/>
        <v>2.6057242037328711E-2</v>
      </c>
      <c r="V705">
        <f t="shared" si="287"/>
        <v>535.25561411590297</v>
      </c>
      <c r="W705">
        <f t="shared" si="288"/>
        <v>3.0132733665335931</v>
      </c>
      <c r="X705">
        <f t="shared" si="289"/>
        <v>5.8870634730999098</v>
      </c>
      <c r="Y705">
        <f t="shared" si="290"/>
        <v>34.498894592228176</v>
      </c>
      <c r="Z705">
        <f t="shared" si="291"/>
        <v>16.023073062974802</v>
      </c>
      <c r="AA705">
        <f t="shared" si="292"/>
        <v>1.9108206002277863</v>
      </c>
      <c r="AB705">
        <f t="shared" si="293"/>
        <v>1.030446441280229</v>
      </c>
      <c r="AC705">
        <f t="shared" si="294"/>
        <v>2.3375475545646021</v>
      </c>
      <c r="AD705">
        <f t="shared" si="295"/>
        <v>3453.38</v>
      </c>
      <c r="AE705">
        <f t="shared" si="296"/>
        <v>23.789520766591252</v>
      </c>
      <c r="AF705">
        <f t="shared" si="297"/>
        <v>85.871120573721456</v>
      </c>
      <c r="AG705">
        <f t="shared" si="298"/>
        <v>332.3640509331874</v>
      </c>
      <c r="AH705">
        <f t="shared" si="299"/>
        <v>1.3680574276418926E-5</v>
      </c>
      <c r="AI705">
        <f t="shared" si="300"/>
        <v>1.4324651329504424E-2</v>
      </c>
      <c r="AJ705">
        <f t="shared" si="301"/>
        <v>4079.5311913005903</v>
      </c>
      <c r="AK705">
        <f t="shared" si="302"/>
        <v>6.901713750473534</v>
      </c>
      <c r="AL705">
        <f t="shared" si="303"/>
        <v>9.1300157816059657E-3</v>
      </c>
      <c r="AM705">
        <f t="shared" si="304"/>
        <v>-8.2241300113999553E-3</v>
      </c>
    </row>
    <row r="706" spans="12:39" x14ac:dyDescent="0.25">
      <c r="L706">
        <f xml:space="preserve"> L705+$K$5</f>
        <v>0.70100000000000051</v>
      </c>
      <c r="M706" s="36">
        <f t="shared" si="279"/>
        <v>6470026.5145454537</v>
      </c>
      <c r="N706">
        <f t="shared" si="278"/>
        <v>64.700265145454537</v>
      </c>
      <c r="O706">
        <f t="shared" si="280"/>
        <v>3.357865034295008E-2</v>
      </c>
      <c r="P706">
        <f t="shared" si="281"/>
        <v>6.5623385702297671E-2</v>
      </c>
      <c r="Q706">
        <f t="shared" si="282"/>
        <v>0.38454220221543817</v>
      </c>
      <c r="R706">
        <f t="shared" si="283"/>
        <v>0.17861330443029391</v>
      </c>
      <c r="S706">
        <f t="shared" si="284"/>
        <v>2.1312708377397599E-2</v>
      </c>
      <c r="T706">
        <f t="shared" si="285"/>
        <v>1.1487871257006574E-2</v>
      </c>
      <c r="U706">
        <f t="shared" si="286"/>
        <v>2.6057242037328711E-2</v>
      </c>
      <c r="V706">
        <f t="shared" si="287"/>
        <v>535.25093447338384</v>
      </c>
      <c r="W706">
        <f t="shared" si="288"/>
        <v>3.0123423428937977</v>
      </c>
      <c r="X706">
        <f t="shared" si="289"/>
        <v>5.8870770985763023</v>
      </c>
      <c r="Y706">
        <f t="shared" si="290"/>
        <v>34.497299520151699</v>
      </c>
      <c r="Z706">
        <f t="shared" si="291"/>
        <v>16.023408160969115</v>
      </c>
      <c r="AA706">
        <f t="shared" si="292"/>
        <v>1.9119640971651308</v>
      </c>
      <c r="AB706">
        <f t="shared" si="293"/>
        <v>1.0305774849124927</v>
      </c>
      <c r="AC706">
        <f t="shared" si="294"/>
        <v>2.3375964407859948</v>
      </c>
      <c r="AD706">
        <f t="shared" si="295"/>
        <v>3453.38</v>
      </c>
      <c r="AE706">
        <f t="shared" si="296"/>
        <v>23.790324532744453</v>
      </c>
      <c r="AF706">
        <f t="shared" si="297"/>
        <v>85.892062775674205</v>
      </c>
      <c r="AG706">
        <f t="shared" si="298"/>
        <v>332.41626454929406</v>
      </c>
      <c r="AH706">
        <f t="shared" si="299"/>
        <v>1.3682151928450049E-5</v>
      </c>
      <c r="AI706">
        <f t="shared" si="300"/>
        <v>1.4323534527632025E-2</v>
      </c>
      <c r="AJ706">
        <f t="shared" si="301"/>
        <v>4079.8253140609286</v>
      </c>
      <c r="AK706">
        <f t="shared" si="302"/>
        <v>6.9004290341831798</v>
      </c>
      <c r="AL706">
        <f t="shared" si="303"/>
        <v>9.1159414051115474E-3</v>
      </c>
      <c r="AM706">
        <f t="shared" si="304"/>
        <v>-8.2135051608633967E-3</v>
      </c>
    </row>
    <row r="707" spans="12:39" x14ac:dyDescent="0.25">
      <c r="L707">
        <f xml:space="preserve"> L706+$K$5</f>
        <v>0.70200000000000051</v>
      </c>
      <c r="M707" s="36">
        <f t="shared" si="279"/>
        <v>6469940.9981818171</v>
      </c>
      <c r="N707">
        <f t="shared" si="278"/>
        <v>64.699409981818178</v>
      </c>
      <c r="O707">
        <f t="shared" si="280"/>
        <v>3.3567584052884257E-2</v>
      </c>
      <c r="P707">
        <f t="shared" si="281"/>
        <v>6.5622169824173876E-2</v>
      </c>
      <c r="Q707">
        <f t="shared" si="282"/>
        <v>0.38451642200093517</v>
      </c>
      <c r="R707">
        <f t="shared" si="283"/>
        <v>0.17861330443029391</v>
      </c>
      <c r="S707">
        <f t="shared" si="284"/>
        <v>2.1324990545587216E-2</v>
      </c>
      <c r="T707">
        <f t="shared" si="285"/>
        <v>1.1489087135130369E-2</v>
      </c>
      <c r="U707">
        <f t="shared" si="286"/>
        <v>2.6057242037328711E-2</v>
      </c>
      <c r="V707">
        <f t="shared" si="287"/>
        <v>535.2462265530454</v>
      </c>
      <c r="W707">
        <f t="shared" si="288"/>
        <v>3.0114123511522872</v>
      </c>
      <c r="X707">
        <f t="shared" si="289"/>
        <v>5.8870907243904034</v>
      </c>
      <c r="Y707">
        <f t="shared" si="290"/>
        <v>34.495705756190901</v>
      </c>
      <c r="Z707">
        <f t="shared" si="291"/>
        <v>16.023742137477242</v>
      </c>
      <c r="AA707">
        <f t="shared" si="292"/>
        <v>1.9131058051724521</v>
      </c>
      <c r="AB707">
        <f t="shared" si="293"/>
        <v>1.0307080440370153</v>
      </c>
      <c r="AC707">
        <f t="shared" si="294"/>
        <v>2.3376451633978679</v>
      </c>
      <c r="AD707">
        <f t="shared" si="295"/>
        <v>3453.38</v>
      </c>
      <c r="AE707">
        <f t="shared" si="296"/>
        <v>23.791133197426173</v>
      </c>
      <c r="AF707">
        <f t="shared" si="297"/>
        <v>85.913137049131308</v>
      </c>
      <c r="AG707">
        <f t="shared" si="298"/>
        <v>332.46855851979933</v>
      </c>
      <c r="AH707">
        <f t="shared" si="299"/>
        <v>1.3683739325237764E-5</v>
      </c>
      <c r="AI707">
        <f t="shared" si="300"/>
        <v>1.4322411045384063E-2</v>
      </c>
      <c r="AJ707">
        <f t="shared" si="301"/>
        <v>4080.1212407142048</v>
      </c>
      <c r="AK707">
        <f t="shared" si="302"/>
        <v>6.8991367733509668</v>
      </c>
      <c r="AL707">
        <f t="shared" si="303"/>
        <v>9.1019033558854042E-3</v>
      </c>
      <c r="AM707">
        <f t="shared" si="304"/>
        <v>-8.2029017893655454E-3</v>
      </c>
    </row>
    <row r="708" spans="12:39" x14ac:dyDescent="0.25">
      <c r="L708">
        <f xml:space="preserve"> L707+$K$5</f>
        <v>0.70300000000000051</v>
      </c>
      <c r="M708" s="36">
        <f t="shared" si="279"/>
        <v>6469855.3599999994</v>
      </c>
      <c r="N708">
        <f t="shared" si="278"/>
        <v>64.698553599999997</v>
      </c>
      <c r="O708">
        <f t="shared" si="280"/>
        <v>3.3556532049043665E-2</v>
      </c>
      <c r="P708">
        <f t="shared" si="281"/>
        <v>6.5620958573689478E-2</v>
      </c>
      <c r="Q708">
        <f t="shared" si="282"/>
        <v>0.38449068424180077</v>
      </c>
      <c r="R708">
        <f t="shared" si="283"/>
        <v>0.17861330443029391</v>
      </c>
      <c r="S708">
        <f t="shared" si="284"/>
        <v>2.133725379991221E-2</v>
      </c>
      <c r="T708">
        <f t="shared" si="285"/>
        <v>1.1490298385614772E-2</v>
      </c>
      <c r="U708">
        <f t="shared" si="286"/>
        <v>2.6057242037328711E-2</v>
      </c>
      <c r="V708">
        <f t="shared" si="287"/>
        <v>535.24149053090662</v>
      </c>
      <c r="W708">
        <f t="shared" si="288"/>
        <v>3.0104833893787646</v>
      </c>
      <c r="X708">
        <f t="shared" si="289"/>
        <v>5.8871043495340647</v>
      </c>
      <c r="Y708">
        <f t="shared" si="290"/>
        <v>34.494113294815413</v>
      </c>
      <c r="Z708">
        <f t="shared" si="291"/>
        <v>16.024074994506968</v>
      </c>
      <c r="AA708">
        <f t="shared" si="292"/>
        <v>1.9142457285428962</v>
      </c>
      <c r="AB708">
        <f t="shared" si="293"/>
        <v>1.0308381205287491</v>
      </c>
      <c r="AC708">
        <f t="shared" si="294"/>
        <v>2.3376937226931287</v>
      </c>
      <c r="AD708">
        <f t="shared" si="295"/>
        <v>3453.38</v>
      </c>
      <c r="AE708">
        <f t="shared" si="296"/>
        <v>23.791946731154209</v>
      </c>
      <c r="AF708">
        <f t="shared" si="297"/>
        <v>85.934342707251204</v>
      </c>
      <c r="AG708">
        <f t="shared" si="298"/>
        <v>332.5209323281843</v>
      </c>
      <c r="AH708">
        <f t="shared" si="299"/>
        <v>1.3685336411274236E-5</v>
      </c>
      <c r="AI708">
        <f t="shared" si="300"/>
        <v>1.4321280925990264E-2</v>
      </c>
      <c r="AJ708">
        <f t="shared" si="301"/>
        <v>4080.4189606782452</v>
      </c>
      <c r="AK708">
        <f t="shared" si="302"/>
        <v>6.8978370201977679</v>
      </c>
      <c r="AL708">
        <f t="shared" si="303"/>
        <v>9.087901536555771E-3</v>
      </c>
      <c r="AM708">
        <f t="shared" si="304"/>
        <v>-8.192319848701177E-3</v>
      </c>
    </row>
    <row r="709" spans="12:39" x14ac:dyDescent="0.25">
      <c r="L709">
        <f xml:space="preserve"> L708+$K$5</f>
        <v>0.70400000000000051</v>
      </c>
      <c r="M709" s="36">
        <f t="shared" si="279"/>
        <v>6469769.5999999996</v>
      </c>
      <c r="N709">
        <f t="shared" si="278"/>
        <v>64.697696000000008</v>
      </c>
      <c r="O709">
        <f t="shared" si="280"/>
        <v>3.3545494302553928E-2</v>
      </c>
      <c r="P709">
        <f t="shared" si="281"/>
        <v>6.561975193090526E-2</v>
      </c>
      <c r="Q709">
        <f t="shared" si="282"/>
        <v>0.38446498882046864</v>
      </c>
      <c r="R709">
        <f t="shared" si="283"/>
        <v>0.17861330443029391</v>
      </c>
      <c r="S709">
        <f t="shared" si="284"/>
        <v>2.1349498189186154E-2</v>
      </c>
      <c r="T709">
        <f t="shared" si="285"/>
        <v>1.1491505028398984E-2</v>
      </c>
      <c r="U709">
        <f t="shared" si="286"/>
        <v>2.6057242037328711E-2</v>
      </c>
      <c r="V709">
        <f t="shared" si="287"/>
        <v>535.23672658225064</v>
      </c>
      <c r="W709">
        <f t="shared" si="288"/>
        <v>3.0095554556465647</v>
      </c>
      <c r="X709">
        <f t="shared" si="289"/>
        <v>5.8871179730028551</v>
      </c>
      <c r="Y709">
        <f t="shared" si="290"/>
        <v>34.492522130509954</v>
      </c>
      <c r="Z709">
        <f t="shared" si="291"/>
        <v>16.024406734061049</v>
      </c>
      <c r="AA709">
        <f t="shared" si="292"/>
        <v>1.9153838715588665</v>
      </c>
      <c r="AB709">
        <f t="shared" si="293"/>
        <v>1.0309677162567574</v>
      </c>
      <c r="AC709">
        <f t="shared" si="294"/>
        <v>2.3377421189639529</v>
      </c>
      <c r="AD709">
        <f t="shared" si="295"/>
        <v>3453.38</v>
      </c>
      <c r="AE709">
        <f t="shared" si="296"/>
        <v>23.792765104571075</v>
      </c>
      <c r="AF709">
        <f t="shared" si="297"/>
        <v>85.955679066306629</v>
      </c>
      <c r="AG709">
        <f t="shared" si="298"/>
        <v>332.57338546025812</v>
      </c>
      <c r="AH709">
        <f t="shared" si="299"/>
        <v>1.3686943131291845E-5</v>
      </c>
      <c r="AI709">
        <f t="shared" si="300"/>
        <v>1.4320144212501822E-2</v>
      </c>
      <c r="AJ709">
        <f t="shared" si="301"/>
        <v>4080.7184634161063</v>
      </c>
      <c r="AK709">
        <f t="shared" si="302"/>
        <v>6.8965298267319648</v>
      </c>
      <c r="AL709">
        <f t="shared" si="303"/>
        <v>9.0739358496828987E-3</v>
      </c>
      <c r="AM709">
        <f t="shared" si="304"/>
        <v>-8.1817592905827803E-3</v>
      </c>
    </row>
    <row r="710" spans="12:39" x14ac:dyDescent="0.25">
      <c r="L710">
        <f xml:space="preserve"> L709+$K$5</f>
        <v>0.70500000000000052</v>
      </c>
      <c r="M710" s="36">
        <f t="shared" si="279"/>
        <v>6469683.7181818178</v>
      </c>
      <c r="N710">
        <f t="shared" ref="N710:N773" si="305" xml:space="preserve"> M710*0.00001</f>
        <v>64.696837181818182</v>
      </c>
      <c r="O710">
        <f t="shared" si="280"/>
        <v>3.3534470784605738E-2</v>
      </c>
      <c r="P710">
        <f t="shared" si="281"/>
        <v>6.5618549875948257E-2</v>
      </c>
      <c r="Q710">
        <f t="shared" si="282"/>
        <v>0.38443933561970128</v>
      </c>
      <c r="R710">
        <f t="shared" si="283"/>
        <v>0.17861330443029391</v>
      </c>
      <c r="S710">
        <f t="shared" si="284"/>
        <v>2.1361723762091341E-2</v>
      </c>
      <c r="T710">
        <f t="shared" si="285"/>
        <v>1.149270708335598E-2</v>
      </c>
      <c r="U710">
        <f t="shared" si="286"/>
        <v>2.6057242037328711E-2</v>
      </c>
      <c r="V710">
        <f t="shared" si="287"/>
        <v>535.23193488162667</v>
      </c>
      <c r="W710">
        <f t="shared" si="288"/>
        <v>3.0086285480326689</v>
      </c>
      <c r="X710">
        <f t="shared" si="289"/>
        <v>5.8871315937960622</v>
      </c>
      <c r="Y710">
        <f t="shared" si="290"/>
        <v>34.49093225777424</v>
      </c>
      <c r="Z710">
        <f t="shared" si="291"/>
        <v>16.024737358137205</v>
      </c>
      <c r="AA710">
        <f t="shared" si="292"/>
        <v>1.916520238492007</v>
      </c>
      <c r="AB710">
        <f t="shared" si="293"/>
        <v>1.0310968330842138</v>
      </c>
      <c r="AC710">
        <f t="shared" si="294"/>
        <v>2.3377903525017802</v>
      </c>
      <c r="AD710">
        <f t="shared" si="295"/>
        <v>3453.38</v>
      </c>
      <c r="AE710">
        <f t="shared" si="296"/>
        <v>23.793588288443658</v>
      </c>
      <c r="AF710">
        <f t="shared" si="297"/>
        <v>85.977145445669052</v>
      </c>
      <c r="AG710">
        <f t="shared" si="298"/>
        <v>332.62591740414689</v>
      </c>
      <c r="AH710">
        <f t="shared" si="299"/>
        <v>1.3688559430262103E-5</v>
      </c>
      <c r="AI710">
        <f t="shared" si="300"/>
        <v>1.4319000947791599E-2</v>
      </c>
      <c r="AJ710">
        <f t="shared" si="301"/>
        <v>4081.0197384359153</v>
      </c>
      <c r="AK710">
        <f t="shared" si="302"/>
        <v>6.8952152447495187</v>
      </c>
      <c r="AL710">
        <f t="shared" si="303"/>
        <v>9.0600061977636325E-3</v>
      </c>
      <c r="AM710">
        <f t="shared" si="304"/>
        <v>-8.171220066644988E-3</v>
      </c>
    </row>
    <row r="711" spans="12:39" x14ac:dyDescent="0.25">
      <c r="L711">
        <f xml:space="preserve"> L710+$K$5</f>
        <v>0.70600000000000052</v>
      </c>
      <c r="M711" s="36">
        <f t="shared" ref="M711:M774" si="306" xml:space="preserve"> M710-L711*(150*(1-$C$17)^2/($C$29^2*$C$17^3)*$C$31*$C$9/$C$16+1.75*(1-$C$17)/($C$29*$C$17^3)*$C$9^2/$C$16)</f>
        <v>6469597.7145454539</v>
      </c>
      <c r="N711">
        <f t="shared" si="305"/>
        <v>64.695977145454549</v>
      </c>
      <c r="O711">
        <f t="shared" ref="O711:O774" si="307" xml:space="preserve"> O710+(1*AM710)*$C$16*(1-$C$17)*$G$8*(L711-L710)</f>
        <v>3.3523461466454942E-2</v>
      </c>
      <c r="P711">
        <f t="shared" ref="P711:P774" si="308" xml:space="preserve"> P710+(-1*AM710-1*AL710)*$C$16*(1-$C$17)*$G$8*(L711-L710)</f>
        <v>6.5617352389011702E-2</v>
      </c>
      <c r="Q711">
        <f t="shared" ref="Q711:Q774" si="309" xml:space="preserve"> Q710+(-1*AM710-3*AL710)*$C$16*(1-$C$17)*$G$8*(L711-L710)</f>
        <v>0.38441372452259004</v>
      </c>
      <c r="R711">
        <f t="shared" ref="R711:R774" si="310" xml:space="preserve"> R710+(0*AM710)*$C$16*(1-$C$17)*$G$8*(L711-L710)</f>
        <v>0.17861330443029391</v>
      </c>
      <c r="S711">
        <f t="shared" ref="S711:S774" si="311" xml:space="preserve"> S710+(1*AL710)*$C$16*(1-$C$17)*$G$8*(L711-L710)</f>
        <v>2.1373930567178692E-2</v>
      </c>
      <c r="T711">
        <f t="shared" ref="T711:T774" si="312" xml:space="preserve"> T710+(1*AM710+1*AL710)*$C$16*(1-$C$17)*$G$8*(L711-L710)</f>
        <v>1.1493904570292533E-2</v>
      </c>
      <c r="U711">
        <f t="shared" ref="U711:U774" si="313" xml:space="preserve"> U710+(0*AM710)*$C$16*(1-$C$17)*$G$8*(L711-L710)</f>
        <v>2.6057242037328711E-2</v>
      </c>
      <c r="V711">
        <f t="shared" ref="V711:V774" si="314" xml:space="preserve"> V710-((AL710*$C$19+AM710*$C$20)*$C$16*(1-$C$17)+$C$11*$G$13*(V710-$G$14))/($G$9*$C$18)*$G$8*(L711-L710)</f>
        <v>535.22711560285188</v>
      </c>
      <c r="W711">
        <f t="shared" ref="W711:W774" si="315" xml:space="preserve"> $N711*(O711/SUM($O711:$U711))</f>
        <v>3.0077026646177205</v>
      </c>
      <c r="X711">
        <f t="shared" ref="X711:X774" si="316" xml:space="preserve"> $N711*(P711/SUM($O711:$U711))</f>
        <v>5.8871452109166924</v>
      </c>
      <c r="Y711">
        <f t="shared" ref="Y711:Y774" si="317" xml:space="preserve"> $N711*(Q711/SUM($O711:$U711))</f>
        <v>34.489343671123095</v>
      </c>
      <c r="Z711">
        <f t="shared" ref="Z711:Z774" si="318" xml:space="preserve"> $N711*(R711/SUM($O711:$U711))</f>
        <v>16.025066868728128</v>
      </c>
      <c r="AA711">
        <f t="shared" ref="AA711:AA774" si="319" xml:space="preserve"> $N711*(S711/SUM($O711:$U711))</f>
        <v>1.9176548336031871</v>
      </c>
      <c r="AB711">
        <f t="shared" ref="AB711:AB774" si="320" xml:space="preserve"> $N711*(T711/SUM($O711:$U711))</f>
        <v>1.031225472868402</v>
      </c>
      <c r="AC711">
        <f t="shared" ref="AC711:AC774" si="321" xml:space="preserve"> $N711*(U711/SUM($O711:$U711))</f>
        <v>2.3378384235973182</v>
      </c>
      <c r="AD711">
        <f t="shared" ref="AD711:AD774" si="322" xml:space="preserve"> 3453.38</f>
        <v>3453.38</v>
      </c>
      <c r="AE711">
        <f t="shared" ref="AE711:AE774" si="323" xml:space="preserve"> 0.499*EXP(17197/(8.314*V711))</f>
        <v>23.794416253662746</v>
      </c>
      <c r="AF711">
        <f t="shared" ref="AF711:AF774" si="324" xml:space="preserve"> 6.62*0.00000000001*EXP(124119/(8.314*V711))</f>
        <v>85.998741167788822</v>
      </c>
      <c r="AG711">
        <f t="shared" ref="AG711:AG774" si="325" xml:space="preserve"> 1+AD711*AB711/Y711+AE711*SQRT(Y711)+AF711*AB711</f>
        <v>332.67852765027669</v>
      </c>
      <c r="AH711">
        <f t="shared" ref="AH711:AH774" si="326" xml:space="preserve"> 10^(3066/V711-10.592)</f>
        <v>1.3690185253394989E-5</v>
      </c>
      <c r="AI711">
        <f t="shared" ref="AI711:AI774" si="327" xml:space="preserve"> 10^(-2073/V711+2.029)</f>
        <v>1.4317851174554579E-2</v>
      </c>
      <c r="AJ711">
        <f t="shared" ref="AJ711:AJ774" si="328">1.07*EXP(36696/(8.314*V711))</f>
        <v>4081.3227752906732</v>
      </c>
      <c r="AK711">
        <f t="shared" ref="AK711:AK774" si="329" xml:space="preserve"> 12200000000*EXP(-94756/(8.314*V711))</f>
        <v>6.8938933258343091</v>
      </c>
      <c r="AL711">
        <f t="shared" ref="AL711:AL774" si="330" xml:space="preserve"> AJ711*(X711*Y711*(1-1/AH711*((AB711*AA711)/(Y711^3*X711))))/(AG711)^3</f>
        <v>9.0461124832370253E-3</v>
      </c>
      <c r="AM711">
        <f t="shared" ref="AM711:AM774" si="331" xml:space="preserve"> AK711*(X711*(1-1/AI711*((AB711*W711)/(Y711*X711))))/(AG711)</f>
        <v>-8.160702128446648E-3</v>
      </c>
    </row>
    <row r="712" spans="12:39" x14ac:dyDescent="0.25">
      <c r="L712">
        <f xml:space="preserve"> L711+$K$5</f>
        <v>0.70700000000000052</v>
      </c>
      <c r="M712" s="36">
        <f t="shared" si="306"/>
        <v>6469511.5890909089</v>
      </c>
      <c r="N712">
        <f t="shared" si="305"/>
        <v>64.695115890909094</v>
      </c>
      <c r="O712">
        <f t="shared" si="307"/>
        <v>3.3512466319422653E-2</v>
      </c>
      <c r="P712">
        <f t="shared" si="308"/>
        <v>6.5616159450354997E-2</v>
      </c>
      <c r="Q712">
        <f t="shared" si="309"/>
        <v>0.38438815541255533</v>
      </c>
      <c r="R712">
        <f t="shared" si="310"/>
        <v>0.17861330443029391</v>
      </c>
      <c r="S712">
        <f t="shared" si="311"/>
        <v>2.1386118652867683E-2</v>
      </c>
      <c r="T712">
        <f t="shared" si="312"/>
        <v>1.1495097508949233E-2</v>
      </c>
      <c r="U712">
        <f t="shared" si="313"/>
        <v>2.6057242037328711E-2</v>
      </c>
      <c r="V712">
        <f t="shared" si="314"/>
        <v>535.222268919013</v>
      </c>
      <c r="W712">
        <f t="shared" si="315"/>
        <v>3.0067778034860364</v>
      </c>
      <c r="X712">
        <f t="shared" si="316"/>
        <v>5.8871588233714593</v>
      </c>
      <c r="Y712">
        <f t="shared" si="317"/>
        <v>34.487756365086405</v>
      </c>
      <c r="Z712">
        <f t="shared" si="318"/>
        <v>16.025395267821462</v>
      </c>
      <c r="AA712">
        <f t="shared" si="319"/>
        <v>1.9187876611424834</v>
      </c>
      <c r="AB712">
        <f t="shared" si="320"/>
        <v>1.0313536374607128</v>
      </c>
      <c r="AC712">
        <f t="shared" si="321"/>
        <v>2.3378863325405352</v>
      </c>
      <c r="AD712">
        <f t="shared" si="322"/>
        <v>3453.38</v>
      </c>
      <c r="AE712">
        <f t="shared" si="323"/>
        <v>23.795248971242717</v>
      </c>
      <c r="AF712">
        <f t="shared" si="324"/>
        <v>86.020465558184554</v>
      </c>
      <c r="AG712">
        <f t="shared" si="325"/>
        <v>332.73121569136708</v>
      </c>
      <c r="AH712">
        <f t="shared" si="326"/>
        <v>1.3691820546137918E-5</v>
      </c>
      <c r="AI712">
        <f t="shared" si="327"/>
        <v>1.431669493530811E-2</v>
      </c>
      <c r="AJ712">
        <f t="shared" si="328"/>
        <v>4081.627563578159</v>
      </c>
      <c r="AK712">
        <f t="shared" si="329"/>
        <v>6.8925641213583155</v>
      </c>
      <c r="AL712">
        <f t="shared" si="330"/>
        <v>9.0322546084886501E-3</v>
      </c>
      <c r="AM712">
        <f t="shared" si="331"/>
        <v>-8.1502054274750213E-3</v>
      </c>
    </row>
    <row r="713" spans="12:39" x14ac:dyDescent="0.25">
      <c r="L713">
        <f xml:space="preserve"> L712+$K$5</f>
        <v>0.70800000000000052</v>
      </c>
      <c r="M713" s="36">
        <f t="shared" si="306"/>
        <v>6469425.3418181818</v>
      </c>
      <c r="N713">
        <f t="shared" si="305"/>
        <v>64.69425341818183</v>
      </c>
      <c r="O713">
        <f t="shared" si="307"/>
        <v>3.350148531489535E-2</v>
      </c>
      <c r="P713">
        <f t="shared" si="308"/>
        <v>6.5614971040303713E-2</v>
      </c>
      <c r="Q713">
        <f t="shared" si="309"/>
        <v>0.38436262817334688</v>
      </c>
      <c r="R713">
        <f t="shared" si="310"/>
        <v>0.17861330443029391</v>
      </c>
      <c r="S713">
        <f t="shared" si="311"/>
        <v>2.1398288067446269E-2</v>
      </c>
      <c r="T713">
        <f t="shared" si="312"/>
        <v>1.1496285919000513E-2</v>
      </c>
      <c r="U713">
        <f t="shared" si="313"/>
        <v>2.6057242037328711E-2</v>
      </c>
      <c r="V713">
        <f t="shared" si="314"/>
        <v>535.21739500246838</v>
      </c>
      <c r="W713">
        <f t="shared" si="315"/>
        <v>3.0058539627256176</v>
      </c>
      <c r="X713">
        <f t="shared" si="316"/>
        <v>5.8871724301707919</v>
      </c>
      <c r="Y713">
        <f t="shared" si="317"/>
        <v>34.486170334209163</v>
      </c>
      <c r="Z713">
        <f t="shared" si="318"/>
        <v>16.025722557399785</v>
      </c>
      <c r="AA713">
        <f t="shared" si="319"/>
        <v>1.9199187253491654</v>
      </c>
      <c r="AB713">
        <f t="shared" si="320"/>
        <v>1.0314813287066449</v>
      </c>
      <c r="AC713">
        <f t="shared" si="321"/>
        <v>2.337934079620664</v>
      </c>
      <c r="AD713">
        <f t="shared" si="322"/>
        <v>3453.38</v>
      </c>
      <c r="AE713">
        <f t="shared" si="323"/>
        <v>23.796086412321209</v>
      </c>
      <c r="AF713">
        <f t="shared" si="324"/>
        <v>86.042317945424543</v>
      </c>
      <c r="AG713">
        <f t="shared" si="325"/>
        <v>332.78398102241653</v>
      </c>
      <c r="AH713">
        <f t="shared" si="326"/>
        <v>1.369346525417477E-5</v>
      </c>
      <c r="AI713">
        <f t="shared" si="327"/>
        <v>1.4315532272392363E-2</v>
      </c>
      <c r="AJ713">
        <f t="shared" si="328"/>
        <v>4081.9340929407595</v>
      </c>
      <c r="AK713">
        <f t="shared" si="329"/>
        <v>6.8912276824816434</v>
      </c>
      <c r="AL713">
        <f t="shared" si="330"/>
        <v>9.0184324758556204E-3</v>
      </c>
      <c r="AM713">
        <f t="shared" si="331"/>
        <v>-8.1397299151472497E-3</v>
      </c>
    </row>
    <row r="714" spans="12:39" x14ac:dyDescent="0.25">
      <c r="L714">
        <f xml:space="preserve"> L713+$K$5</f>
        <v>0.70900000000000052</v>
      </c>
      <c r="M714" s="36">
        <f t="shared" si="306"/>
        <v>6469338.9727272727</v>
      </c>
      <c r="N714">
        <f t="shared" si="305"/>
        <v>64.693389727272731</v>
      </c>
      <c r="O714">
        <f t="shared" si="307"/>
        <v>3.3490518424324968E-2</v>
      </c>
      <c r="P714">
        <f t="shared" si="308"/>
        <v>6.5613787139249549E-2</v>
      </c>
      <c r="Q714">
        <f t="shared" si="309"/>
        <v>0.38433714268904362</v>
      </c>
      <c r="R714">
        <f t="shared" si="310"/>
        <v>0.17861330443029391</v>
      </c>
      <c r="S714">
        <f t="shared" si="311"/>
        <v>2.1410438859070825E-2</v>
      </c>
      <c r="T714">
        <f t="shared" si="312"/>
        <v>1.1497469820054684E-2</v>
      </c>
      <c r="U714">
        <f t="shared" si="313"/>
        <v>2.6057242037328711E-2</v>
      </c>
      <c r="V714">
        <f t="shared" si="314"/>
        <v>535.21249402484966</v>
      </c>
      <c r="W714">
        <f t="shared" si="315"/>
        <v>3.0049311404281647</v>
      </c>
      <c r="X714">
        <f t="shared" si="316"/>
        <v>5.8871860303288228</v>
      </c>
      <c r="Y714">
        <f t="shared" si="317"/>
        <v>34.48458557305144</v>
      </c>
      <c r="Z714">
        <f t="shared" si="318"/>
        <v>16.026048739440622</v>
      </c>
      <c r="AA714">
        <f t="shared" si="319"/>
        <v>1.9210480304516804</v>
      </c>
      <c r="AB714">
        <f t="shared" si="320"/>
        <v>1.031608548445804</v>
      </c>
      <c r="AC714">
        <f t="shared" si="321"/>
        <v>2.3379816651261973</v>
      </c>
      <c r="AD714">
        <f t="shared" si="322"/>
        <v>3453.38</v>
      </c>
      <c r="AE714">
        <f t="shared" si="323"/>
        <v>23.79692854815865</v>
      </c>
      <c r="AF714">
        <f t="shared" si="324"/>
        <v>86.064297661113329</v>
      </c>
      <c r="AG714">
        <f t="shared" si="325"/>
        <v>332.83682314069188</v>
      </c>
      <c r="AH714">
        <f t="shared" si="326"/>
        <v>1.3695119323425188E-5</v>
      </c>
      <c r="AI714">
        <f t="shared" si="327"/>
        <v>1.431436322797054E-2</v>
      </c>
      <c r="AJ714">
        <f t="shared" si="328"/>
        <v>4082.2423530652986</v>
      </c>
      <c r="AK714">
        <f t="shared" si="329"/>
        <v>6.8898840601529461</v>
      </c>
      <c r="AL714">
        <f t="shared" si="330"/>
        <v>9.0046459876312358E-3</v>
      </c>
      <c r="AM714">
        <f t="shared" si="331"/>
        <v>-8.129275542815298E-3</v>
      </c>
    </row>
    <row r="715" spans="12:39" x14ac:dyDescent="0.25">
      <c r="L715">
        <f xml:space="preserve"> L714+$K$5</f>
        <v>0.71000000000000052</v>
      </c>
      <c r="M715" s="36">
        <f t="shared" si="306"/>
        <v>6469252.4818181815</v>
      </c>
      <c r="N715">
        <f t="shared" si="305"/>
        <v>64.692524818181823</v>
      </c>
      <c r="O715">
        <f t="shared" si="307"/>
        <v>3.3479565619228983E-2</v>
      </c>
      <c r="P715">
        <f t="shared" si="308"/>
        <v>6.5612607727650277E-2</v>
      </c>
      <c r="Q715">
        <f t="shared" si="309"/>
        <v>0.38431169884405386</v>
      </c>
      <c r="R715">
        <f t="shared" si="310"/>
        <v>0.17861330443029391</v>
      </c>
      <c r="S715">
        <f t="shared" si="311"/>
        <v>2.1422571075766079E-2</v>
      </c>
      <c r="T715">
        <f t="shared" si="312"/>
        <v>1.1498649231653953E-2</v>
      </c>
      <c r="U715">
        <f t="shared" si="313"/>
        <v>2.6057242037328711E-2</v>
      </c>
      <c r="V715">
        <f t="shared" si="314"/>
        <v>535.20756615706364</v>
      </c>
      <c r="W715">
        <f t="shared" si="315"/>
        <v>3.0040093346890919</v>
      </c>
      <c r="X715">
        <f t="shared" si="316"/>
        <v>5.8871996228633927</v>
      </c>
      <c r="Y715">
        <f t="shared" si="317"/>
        <v>34.483002076188463</v>
      </c>
      <c r="Z715">
        <f t="shared" si="318"/>
        <v>16.026373815916433</v>
      </c>
      <c r="AA715">
        <f t="shared" si="319"/>
        <v>1.9221755806676406</v>
      </c>
      <c r="AB715">
        <f t="shared" si="320"/>
        <v>1.0317352985119019</v>
      </c>
      <c r="AC715">
        <f t="shared" si="321"/>
        <v>2.3380290893448912</v>
      </c>
      <c r="AD715">
        <f t="shared" si="322"/>
        <v>3453.38</v>
      </c>
      <c r="AE715">
        <f t="shared" si="323"/>
        <v>23.797775350137989</v>
      </c>
      <c r="AF715">
        <f t="shared" si="324"/>
        <v>86.086404039874793</v>
      </c>
      <c r="AG715">
        <f t="shared" si="325"/>
        <v>332.88974154571571</v>
      </c>
      <c r="AH715">
        <f t="shared" si="326"/>
        <v>1.3696782700043579E-5</v>
      </c>
      <c r="AI715">
        <f t="shared" si="327"/>
        <v>1.4313187844029318E-2</v>
      </c>
      <c r="AJ715">
        <f t="shared" si="328"/>
        <v>4082.5523336829428</v>
      </c>
      <c r="AK715">
        <f t="shared" si="329"/>
        <v>6.888533305109485</v>
      </c>
      <c r="AL715">
        <f t="shared" si="330"/>
        <v>8.9908950460699678E-3</v>
      </c>
      <c r="AM715">
        <f t="shared" si="331"/>
        <v>-8.1188422617676382E-3</v>
      </c>
    </row>
    <row r="716" spans="12:39" x14ac:dyDescent="0.25">
      <c r="L716">
        <f xml:space="preserve"> L715+$K$5</f>
        <v>0.71100000000000052</v>
      </c>
      <c r="M716" s="36">
        <f t="shared" si="306"/>
        <v>6469165.8690909091</v>
      </c>
      <c r="N716">
        <f t="shared" si="305"/>
        <v>64.691658690909094</v>
      </c>
      <c r="O716">
        <f t="shared" si="307"/>
        <v>3.346862687119051E-2</v>
      </c>
      <c r="P716">
        <f t="shared" si="308"/>
        <v>6.5611432786029766E-2</v>
      </c>
      <c r="Q716">
        <f t="shared" si="309"/>
        <v>0.38428629652311536</v>
      </c>
      <c r="R716">
        <f t="shared" si="310"/>
        <v>0.17861330443029391</v>
      </c>
      <c r="S716">
        <f t="shared" si="311"/>
        <v>2.1434684765425066E-2</v>
      </c>
      <c r="T716">
        <f t="shared" si="312"/>
        <v>1.1499824173274466E-2</v>
      </c>
      <c r="U716">
        <f t="shared" si="313"/>
        <v>2.6057242037328711E-2</v>
      </c>
      <c r="V716">
        <f t="shared" si="314"/>
        <v>535.20261156929428</v>
      </c>
      <c r="W716">
        <f t="shared" si="315"/>
        <v>3.0030885436075354</v>
      </c>
      <c r="X716">
        <f t="shared" si="316"/>
        <v>5.887213206796047</v>
      </c>
      <c r="Y716">
        <f t="shared" si="317"/>
        <v>34.481419838210577</v>
      </c>
      <c r="Z716">
        <f t="shared" si="318"/>
        <v>16.026697788794607</v>
      </c>
      <c r="AA716">
        <f t="shared" si="319"/>
        <v>1.9233013802038088</v>
      </c>
      <c r="AB716">
        <f t="shared" si="320"/>
        <v>1.0318615807327594</v>
      </c>
      <c r="AC716">
        <f t="shared" si="321"/>
        <v>2.3380763525637591</v>
      </c>
      <c r="AD716">
        <f t="shared" si="322"/>
        <v>3453.38</v>
      </c>
      <c r="AE716">
        <f t="shared" si="323"/>
        <v>23.798626789764263</v>
      </c>
      <c r="AF716">
        <f t="shared" si="324"/>
        <v>86.108636419338126</v>
      </c>
      <c r="AG716">
        <f t="shared" si="325"/>
        <v>332.94273573925591</v>
      </c>
      <c r="AH716">
        <f t="shared" si="326"/>
        <v>1.3698455330418177E-5</v>
      </c>
      <c r="AI716">
        <f t="shared" si="327"/>
        <v>1.4312006162379197E-2</v>
      </c>
      <c r="AJ716">
        <f t="shared" si="328"/>
        <v>4082.8640245689726</v>
      </c>
      <c r="AK716">
        <f t="shared" si="329"/>
        <v>6.8871754678774124</v>
      </c>
      <c r="AL716">
        <f t="shared" si="330"/>
        <v>8.9771795533916295E-3</v>
      </c>
      <c r="AM716">
        <f t="shared" si="331"/>
        <v>-8.1084300232325216E-3</v>
      </c>
    </row>
    <row r="717" spans="12:39" x14ac:dyDescent="0.25">
      <c r="L717">
        <f xml:space="preserve"> L716+$K$5</f>
        <v>0.71200000000000052</v>
      </c>
      <c r="M717" s="36">
        <f t="shared" si="306"/>
        <v>6469079.1345454548</v>
      </c>
      <c r="N717">
        <f t="shared" si="305"/>
        <v>64.690791345454556</v>
      </c>
      <c r="O717">
        <f t="shared" si="307"/>
        <v>3.3457702151858372E-2</v>
      </c>
      <c r="P717">
        <f t="shared" si="308"/>
        <v>6.5610262294977892E-2</v>
      </c>
      <c r="Q717">
        <f t="shared" si="309"/>
        <v>0.38426093561129548</v>
      </c>
      <c r="R717">
        <f t="shared" si="310"/>
        <v>0.17861330443029391</v>
      </c>
      <c r="S717">
        <f t="shared" si="311"/>
        <v>2.1446779975809079E-2</v>
      </c>
      <c r="T717">
        <f t="shared" si="312"/>
        <v>1.1500994664326337E-2</v>
      </c>
      <c r="U717">
        <f t="shared" si="313"/>
        <v>2.6057242037328711E-2</v>
      </c>
      <c r="V717">
        <f t="shared" si="314"/>
        <v>535.1976304310042</v>
      </c>
      <c r="W717">
        <f t="shared" si="315"/>
        <v>3.0021687652863656</v>
      </c>
      <c r="X717">
        <f t="shared" si="316"/>
        <v>5.8872267811520258</v>
      </c>
      <c r="Y717">
        <f t="shared" si="317"/>
        <v>34.479838853723258</v>
      </c>
      <c r="Z717">
        <f t="shared" si="318"/>
        <v>16.02702066003744</v>
      </c>
      <c r="AA717">
        <f t="shared" si="319"/>
        <v>1.9244254332560851</v>
      </c>
      <c r="AB717">
        <f t="shared" si="320"/>
        <v>1.0319873969303017</v>
      </c>
      <c r="AC717">
        <f t="shared" si="321"/>
        <v>2.3381234550690753</v>
      </c>
      <c r="AD717">
        <f t="shared" si="322"/>
        <v>3453.38</v>
      </c>
      <c r="AE717">
        <f t="shared" si="323"/>
        <v>23.799482838664275</v>
      </c>
      <c r="AF717">
        <f t="shared" si="324"/>
        <v>86.130994140123207</v>
      </c>
      <c r="AG717">
        <f t="shared" si="325"/>
        <v>332.99580522531437</v>
      </c>
      <c r="AH717">
        <f t="shared" si="326"/>
        <v>1.3700137161170264E-5</v>
      </c>
      <c r="AI717">
        <f t="shared" si="327"/>
        <v>1.4310818224654782E-2</v>
      </c>
      <c r="AJ717">
        <f t="shared" si="328"/>
        <v>4083.1774155427233</v>
      </c>
      <c r="AK717">
        <f t="shared" si="329"/>
        <v>6.8858105987720029</v>
      </c>
      <c r="AL717">
        <f t="shared" si="330"/>
        <v>8.9634994117862923E-3</v>
      </c>
      <c r="AM717">
        <f t="shared" si="331"/>
        <v>-8.0980387783812415E-3</v>
      </c>
    </row>
    <row r="718" spans="12:39" x14ac:dyDescent="0.25">
      <c r="L718">
        <f xml:space="preserve"> L717+$K$5</f>
        <v>0.71300000000000052</v>
      </c>
      <c r="M718" s="36">
        <f t="shared" si="306"/>
        <v>6468992.2781818183</v>
      </c>
      <c r="N718">
        <f t="shared" si="305"/>
        <v>64.689922781818183</v>
      </c>
      <c r="O718">
        <f t="shared" si="307"/>
        <v>3.3446791432947175E-2</v>
      </c>
      <c r="P718">
        <f t="shared" si="308"/>
        <v>6.5609096235150544E-2</v>
      </c>
      <c r="Q718">
        <f t="shared" si="309"/>
        <v>0.38423561599399103</v>
      </c>
      <c r="R718">
        <f t="shared" si="310"/>
        <v>0.17861330443029391</v>
      </c>
      <c r="S718">
        <f t="shared" si="311"/>
        <v>2.1458856754547628E-2</v>
      </c>
      <c r="T718">
        <f t="shared" si="312"/>
        <v>1.1502160724153688E-2</v>
      </c>
      <c r="U718">
        <f t="shared" si="313"/>
        <v>2.6057242037328711E-2</v>
      </c>
      <c r="V718">
        <f t="shared" si="314"/>
        <v>535.19262291093685</v>
      </c>
      <c r="W718">
        <f t="shared" si="315"/>
        <v>3.0012499978321987</v>
      </c>
      <c r="X718">
        <f t="shared" si="316"/>
        <v>5.8872403449602695</v>
      </c>
      <c r="Y718">
        <f t="shared" si="317"/>
        <v>34.478259117347143</v>
      </c>
      <c r="Z718">
        <f t="shared" si="318"/>
        <v>16.027342431602147</v>
      </c>
      <c r="AA718">
        <f t="shared" si="319"/>
        <v>1.925547744009495</v>
      </c>
      <c r="AB718">
        <f t="shared" si="320"/>
        <v>1.0321127489205635</v>
      </c>
      <c r="AC718">
        <f t="shared" si="321"/>
        <v>2.3381703971463694</v>
      </c>
      <c r="AD718">
        <f t="shared" si="322"/>
        <v>3453.38</v>
      </c>
      <c r="AE718">
        <f t="shared" si="323"/>
        <v>23.800343468586135</v>
      </c>
      <c r="AF718">
        <f t="shared" si="324"/>
        <v>86.153476545823167</v>
      </c>
      <c r="AG718">
        <f t="shared" si="325"/>
        <v>333.04894951011306</v>
      </c>
      <c r="AH718">
        <f t="shared" si="326"/>
        <v>1.370182813915321E-5</v>
      </c>
      <c r="AI718">
        <f t="shared" si="327"/>
        <v>1.4309624072315218E-2</v>
      </c>
      <c r="AJ718">
        <f t="shared" si="328"/>
        <v>4083.4924964673328</v>
      </c>
      <c r="AK718">
        <f t="shared" si="329"/>
        <v>6.8844387478979323</v>
      </c>
      <c r="AL718">
        <f t="shared" si="330"/>
        <v>8.9498545234187182E-3</v>
      </c>
      <c r="AM718">
        <f t="shared" si="331"/>
        <v>-8.0876684783308516E-3</v>
      </c>
    </row>
    <row r="719" spans="12:39" x14ac:dyDescent="0.25">
      <c r="L719">
        <f xml:space="preserve"> L718+$K$5</f>
        <v>0.71400000000000052</v>
      </c>
      <c r="M719" s="36">
        <f t="shared" si="306"/>
        <v>6468905.2999999998</v>
      </c>
      <c r="N719">
        <f t="shared" si="305"/>
        <v>64.689053000000001</v>
      </c>
      <c r="O719">
        <f t="shared" si="307"/>
        <v>3.3435894686237394E-2</v>
      </c>
      <c r="P719">
        <f t="shared" si="308"/>
        <v>6.5607934587269545E-2</v>
      </c>
      <c r="Q719">
        <f t="shared" si="309"/>
        <v>0.38421033755692846</v>
      </c>
      <c r="R719">
        <f t="shared" si="310"/>
        <v>0.17861330443029391</v>
      </c>
      <c r="S719">
        <f t="shared" si="311"/>
        <v>2.1470915149138403E-2</v>
      </c>
      <c r="T719">
        <f t="shared" si="312"/>
        <v>1.1503322372034681E-2</v>
      </c>
      <c r="U719">
        <f t="shared" si="313"/>
        <v>2.6057242037328711E-2</v>
      </c>
      <c r="V719">
        <f t="shared" si="314"/>
        <v>535.18758917711818</v>
      </c>
      <c r="W719">
        <f t="shared" si="315"/>
        <v>3.0003322393554099</v>
      </c>
      <c r="X719">
        <f t="shared" si="316"/>
        <v>5.8872538972534105</v>
      </c>
      <c r="Y719">
        <f t="shared" si="317"/>
        <v>34.476680623718025</v>
      </c>
      <c r="Z719">
        <f t="shared" si="318"/>
        <v>16.027663105440865</v>
      </c>
      <c r="AA719">
        <f t="shared" si="319"/>
        <v>1.9266683166381788</v>
      </c>
      <c r="AB719">
        <f t="shared" si="320"/>
        <v>1.0322376385136864</v>
      </c>
      <c r="AC719">
        <f t="shared" si="321"/>
        <v>2.3382171790804316</v>
      </c>
      <c r="AD719">
        <f t="shared" si="322"/>
        <v>3453.38</v>
      </c>
      <c r="AE719">
        <f t="shared" si="323"/>
        <v>23.801208651399055</v>
      </c>
      <c r="AF719">
        <f t="shared" si="324"/>
        <v>86.176082982994004</v>
      </c>
      <c r="AG719">
        <f t="shared" si="325"/>
        <v>333.102168102088</v>
      </c>
      <c r="AH719">
        <f t="shared" si="326"/>
        <v>1.3703528211451614E-5</v>
      </c>
      <c r="AI719">
        <f t="shared" si="327"/>
        <v>1.4308423746644504E-2</v>
      </c>
      <c r="AJ719">
        <f t="shared" si="328"/>
        <v>4083.8092572497094</v>
      </c>
      <c r="AK719">
        <f t="shared" si="329"/>
        <v>6.8830599651493101</v>
      </c>
      <c r="AL719">
        <f t="shared" si="330"/>
        <v>8.936244790432658E-3</v>
      </c>
      <c r="AM719">
        <f t="shared" si="331"/>
        <v>-8.0773190741467386E-3</v>
      </c>
    </row>
    <row r="720" spans="12:39" x14ac:dyDescent="0.25">
      <c r="L720">
        <f xml:space="preserve"> L719+$K$5</f>
        <v>0.71500000000000052</v>
      </c>
      <c r="M720" s="36">
        <f t="shared" si="306"/>
        <v>6468818.2000000002</v>
      </c>
      <c r="N720">
        <f t="shared" si="305"/>
        <v>64.688182000000012</v>
      </c>
      <c r="O720">
        <f t="shared" si="307"/>
        <v>3.3425011883575426E-2</v>
      </c>
      <c r="P720">
        <f t="shared" si="308"/>
        <v>6.5606777332122654E-2</v>
      </c>
      <c r="Q720">
        <f t="shared" si="309"/>
        <v>0.38418510018616386</v>
      </c>
      <c r="R720">
        <f t="shared" si="310"/>
        <v>0.17861330443029391</v>
      </c>
      <c r="S720">
        <f t="shared" si="311"/>
        <v>2.1482955206947259E-2</v>
      </c>
      <c r="T720">
        <f t="shared" si="312"/>
        <v>1.150447962718157E-2</v>
      </c>
      <c r="U720">
        <f t="shared" si="313"/>
        <v>2.6057242037328711E-2</v>
      </c>
      <c r="V720">
        <f t="shared" si="314"/>
        <v>535.18252939685885</v>
      </c>
      <c r="W720">
        <f t="shared" si="315"/>
        <v>2.9994154879701402</v>
      </c>
      <c r="X720">
        <f t="shared" si="316"/>
        <v>5.8872674370677753</v>
      </c>
      <c r="Y720">
        <f t="shared" si="317"/>
        <v>34.475103367486874</v>
      </c>
      <c r="Z720">
        <f t="shared" si="318"/>
        <v>16.027982683500618</v>
      </c>
      <c r="AA720">
        <f t="shared" si="319"/>
        <v>1.9277871553053798</v>
      </c>
      <c r="AB720">
        <f t="shared" si="320"/>
        <v>1.0323620675139225</v>
      </c>
      <c r="AC720">
        <f t="shared" si="321"/>
        <v>2.3382638011553061</v>
      </c>
      <c r="AD720">
        <f t="shared" si="322"/>
        <v>3453.38</v>
      </c>
      <c r="AE720">
        <f t="shared" si="323"/>
        <v>23.802078359092757</v>
      </c>
      <c r="AF720">
        <f t="shared" si="324"/>
        <v>86.19881280113357</v>
      </c>
      <c r="AG720">
        <f t="shared" si="325"/>
        <v>333.15546051187056</v>
      </c>
      <c r="AH720">
        <f t="shared" si="326"/>
        <v>1.3705237325380449E-5</v>
      </c>
      <c r="AI720">
        <f t="shared" si="327"/>
        <v>1.4307217288751931E-2</v>
      </c>
      <c r="AJ720">
        <f t="shared" si="328"/>
        <v>4084.1276878402655</v>
      </c>
      <c r="AK720">
        <f t="shared" si="329"/>
        <v>6.8816743002102889</v>
      </c>
      <c r="AL720">
        <f t="shared" si="330"/>
        <v>8.9226701149556411E-3</v>
      </c>
      <c r="AM720">
        <f t="shared" si="331"/>
        <v>-8.0669905168455295E-3</v>
      </c>
    </row>
    <row r="721" spans="12:39" x14ac:dyDescent="0.25">
      <c r="L721">
        <f xml:space="preserve"> L720+$K$5</f>
        <v>0.71600000000000052</v>
      </c>
      <c r="M721" s="36">
        <f t="shared" si="306"/>
        <v>6468730.9781818185</v>
      </c>
      <c r="N721">
        <f t="shared" si="305"/>
        <v>64.687309781818186</v>
      </c>
      <c r="O721">
        <f t="shared" si="307"/>
        <v>3.3414142996873675E-2</v>
      </c>
      <c r="P721">
        <f t="shared" si="308"/>
        <v>6.5605624450563491E-2</v>
      </c>
      <c r="Q721">
        <f t="shared" si="309"/>
        <v>0.38415990376808284</v>
      </c>
      <c r="R721">
        <f t="shared" si="310"/>
        <v>0.17861330443029391</v>
      </c>
      <c r="S721">
        <f t="shared" si="311"/>
        <v>2.1494976975208177E-2</v>
      </c>
      <c r="T721">
        <f t="shared" si="312"/>
        <v>1.1505632508740739E-2</v>
      </c>
      <c r="U721">
        <f t="shared" si="313"/>
        <v>2.6057242037328711E-2</v>
      </c>
      <c r="V721">
        <f t="shared" si="314"/>
        <v>535.17744373675566</v>
      </c>
      <c r="W721">
        <f t="shared" si="315"/>
        <v>2.9984997417943089</v>
      </c>
      <c r="X721">
        <f t="shared" si="316"/>
        <v>5.8872809634433709</v>
      </c>
      <c r="Y721">
        <f t="shared" si="317"/>
        <v>34.473527343319816</v>
      </c>
      <c r="Z721">
        <f t="shared" si="318"/>
        <v>16.028301167723328</v>
      </c>
      <c r="AA721">
        <f t="shared" si="319"/>
        <v>1.9289042641634326</v>
      </c>
      <c r="AB721">
        <f t="shared" si="320"/>
        <v>1.0324860377196325</v>
      </c>
      <c r="AC721">
        <f t="shared" si="321"/>
        <v>2.3383102636542934</v>
      </c>
      <c r="AD721">
        <f t="shared" si="322"/>
        <v>3453.38</v>
      </c>
      <c r="AE721">
        <f t="shared" si="323"/>
        <v>23.802952563777275</v>
      </c>
      <c r="AF721">
        <f t="shared" si="324"/>
        <v>86.221665352672133</v>
      </c>
      <c r="AG721">
        <f t="shared" si="325"/>
        <v>333.20882625228228</v>
      </c>
      <c r="AH721">
        <f t="shared" si="326"/>
        <v>1.370695542848412E-5</v>
      </c>
      <c r="AI721">
        <f t="shared" si="327"/>
        <v>1.430600473957235E-2</v>
      </c>
      <c r="AJ721">
        <f t="shared" si="328"/>
        <v>4084.4477782328513</v>
      </c>
      <c r="AK721">
        <f t="shared" si="329"/>
        <v>6.8802818025550039</v>
      </c>
      <c r="AL721">
        <f t="shared" si="330"/>
        <v>8.9091303991028995E-3</v>
      </c>
      <c r="AM721">
        <f t="shared" si="331"/>
        <v>-8.0566827573982699E-3</v>
      </c>
    </row>
    <row r="722" spans="12:39" x14ac:dyDescent="0.25">
      <c r="L722">
        <f xml:space="preserve"> L721+$K$5</f>
        <v>0.71700000000000053</v>
      </c>
      <c r="M722" s="36">
        <f t="shared" si="306"/>
        <v>6468643.6345454548</v>
      </c>
      <c r="N722">
        <f t="shared" si="305"/>
        <v>64.686436345454553</v>
      </c>
      <c r="O722">
        <f t="shared" si="307"/>
        <v>3.3403287998110598E-2</v>
      </c>
      <c r="P722">
        <f t="shared" si="308"/>
        <v>6.5604475923511485E-2</v>
      </c>
      <c r="Q722">
        <f t="shared" si="309"/>
        <v>0.38413474818940069</v>
      </c>
      <c r="R722">
        <f t="shared" si="310"/>
        <v>0.17861330443029391</v>
      </c>
      <c r="S722">
        <f t="shared" si="311"/>
        <v>2.1506980501023256E-2</v>
      </c>
      <c r="T722">
        <f t="shared" si="312"/>
        <v>1.1506781035792743E-2</v>
      </c>
      <c r="U722">
        <f t="shared" si="313"/>
        <v>2.6057242037328711E-2</v>
      </c>
      <c r="V722">
        <f t="shared" si="314"/>
        <v>535.17233236269385</v>
      </c>
      <c r="W722">
        <f t="shared" si="315"/>
        <v>2.9975849989496255</v>
      </c>
      <c r="X722">
        <f t="shared" si="316"/>
        <v>5.8872944754238974</v>
      </c>
      <c r="Y722">
        <f t="shared" si="317"/>
        <v>34.471952545898198</v>
      </c>
      <c r="Z722">
        <f t="shared" si="318"/>
        <v>16.028618560045832</v>
      </c>
      <c r="AA722">
        <f t="shared" si="319"/>
        <v>1.9300196473537574</v>
      </c>
      <c r="AB722">
        <f t="shared" si="320"/>
        <v>1.0326095509232918</v>
      </c>
      <c r="AC722">
        <f t="shared" si="321"/>
        <v>2.3383565668599515</v>
      </c>
      <c r="AD722">
        <f t="shared" si="322"/>
        <v>3453.38</v>
      </c>
      <c r="AE722">
        <f t="shared" si="323"/>
        <v>23.803831237682527</v>
      </c>
      <c r="AF722">
        <f t="shared" si="324"/>
        <v>86.244639992955541</v>
      </c>
      <c r="AG722">
        <f t="shared" si="325"/>
        <v>333.26226483832204</v>
      </c>
      <c r="AH722">
        <f t="shared" si="326"/>
        <v>1.3708682468535538E-5</v>
      </c>
      <c r="AI722">
        <f t="shared" si="327"/>
        <v>1.4304786139866642E-2</v>
      </c>
      <c r="AJ722">
        <f t="shared" si="328"/>
        <v>4084.7695184645854</v>
      </c>
      <c r="AK722">
        <f t="shared" si="329"/>
        <v>6.8788825214480331</v>
      </c>
      <c r="AL722">
        <f t="shared" si="330"/>
        <v>8.8956255449817827E-3</v>
      </c>
      <c r="AM722">
        <f t="shared" si="331"/>
        <v>-8.0463957467326788E-3</v>
      </c>
    </row>
    <row r="723" spans="12:39" x14ac:dyDescent="0.25">
      <c r="L723">
        <f xml:space="preserve"> L722+$K$5</f>
        <v>0.71800000000000053</v>
      </c>
      <c r="M723" s="36">
        <f t="shared" si="306"/>
        <v>6468556.169090909</v>
      </c>
      <c r="N723">
        <f t="shared" si="305"/>
        <v>64.685561690909097</v>
      </c>
      <c r="O723">
        <f t="shared" si="307"/>
        <v>3.3392446859330772E-2</v>
      </c>
      <c r="P723">
        <f t="shared" si="308"/>
        <v>6.5603331731951861E-2</v>
      </c>
      <c r="Q723">
        <f t="shared" si="309"/>
        <v>0.38410963333716219</v>
      </c>
      <c r="R723">
        <f t="shared" si="310"/>
        <v>0.17861330443029391</v>
      </c>
      <c r="S723">
        <f t="shared" si="311"/>
        <v>2.1518965831362705E-2</v>
      </c>
      <c r="T723">
        <f t="shared" si="312"/>
        <v>1.1507925227352363E-2</v>
      </c>
      <c r="U723">
        <f t="shared" si="313"/>
        <v>2.6057242037328711E-2</v>
      </c>
      <c r="V723">
        <f t="shared" si="314"/>
        <v>535.16719543984857</v>
      </c>
      <c r="W723">
        <f t="shared" si="315"/>
        <v>2.9966712575615952</v>
      </c>
      <c r="X723">
        <f t="shared" si="316"/>
        <v>5.8873079720567283</v>
      </c>
      <c r="Y723">
        <f t="shared" si="317"/>
        <v>34.470378969918521</v>
      </c>
      <c r="Z723">
        <f t="shared" si="318"/>
        <v>16.028934862399836</v>
      </c>
      <c r="AA723">
        <f t="shared" si="319"/>
        <v>1.9311333090068457</v>
      </c>
      <c r="AB723">
        <f t="shared" si="320"/>
        <v>1.0327326089114857</v>
      </c>
      <c r="AC723">
        <f t="shared" si="321"/>
        <v>2.3384027110540893</v>
      </c>
      <c r="AD723">
        <f t="shared" si="322"/>
        <v>3453.38</v>
      </c>
      <c r="AE723">
        <f t="shared" si="323"/>
        <v>23.804714353157909</v>
      </c>
      <c r="AF723">
        <f t="shared" si="324"/>
        <v>86.267736080230392</v>
      </c>
      <c r="AG723">
        <f t="shared" si="325"/>
        <v>333.3157757871532</v>
      </c>
      <c r="AH723">
        <f t="shared" si="326"/>
        <v>1.3710418393535489E-5</v>
      </c>
      <c r="AI723">
        <f t="shared" si="327"/>
        <v>1.4303561530221989E-2</v>
      </c>
      <c r="AJ723">
        <f t="shared" si="328"/>
        <v>4085.0928986156619</v>
      </c>
      <c r="AK723">
        <f t="shared" si="329"/>
        <v>6.8774765059445837</v>
      </c>
      <c r="AL723">
        <f t="shared" si="330"/>
        <v>8.8821554546962347E-3</v>
      </c>
      <c r="AM723">
        <f t="shared" si="331"/>
        <v>-8.0361294357363475E-3</v>
      </c>
    </row>
    <row r="724" spans="12:39" x14ac:dyDescent="0.25">
      <c r="L724">
        <f xml:space="preserve"> L723+$K$5</f>
        <v>0.71900000000000053</v>
      </c>
      <c r="M724" s="36">
        <f t="shared" si="306"/>
        <v>6468468.581818182</v>
      </c>
      <c r="N724">
        <f t="shared" si="305"/>
        <v>64.684685818181819</v>
      </c>
      <c r="O724">
        <f t="shared" si="307"/>
        <v>3.3381619552644938E-2</v>
      </c>
      <c r="P724">
        <f t="shared" si="308"/>
        <v>6.5602191856935568E-2</v>
      </c>
      <c r="Q724">
        <f t="shared" si="309"/>
        <v>0.38408455909874167</v>
      </c>
      <c r="R724">
        <f t="shared" si="310"/>
        <v>0.17861330443029391</v>
      </c>
      <c r="S724">
        <f t="shared" si="311"/>
        <v>2.1530933013064833E-2</v>
      </c>
      <c r="T724">
        <f t="shared" si="312"/>
        <v>1.1509065102368654E-2</v>
      </c>
      <c r="U724">
        <f t="shared" si="313"/>
        <v>2.6057242037328711E-2</v>
      </c>
      <c r="V724">
        <f t="shared" si="314"/>
        <v>535.16203313268716</v>
      </c>
      <c r="W724">
        <f t="shared" si="315"/>
        <v>2.9957585157595319</v>
      </c>
      <c r="X724">
        <f t="shared" si="316"/>
        <v>5.8873214523929152</v>
      </c>
      <c r="Y724">
        <f t="shared" si="317"/>
        <v>34.468806610092493</v>
      </c>
      <c r="Z724">
        <f t="shared" si="318"/>
        <v>16.029250076711943</v>
      </c>
      <c r="AA724">
        <f t="shared" si="319"/>
        <v>1.9322452532422543</v>
      </c>
      <c r="AB724">
        <f t="shared" si="320"/>
        <v>1.0328552134649172</v>
      </c>
      <c r="AC724">
        <f t="shared" si="321"/>
        <v>2.3384486965177724</v>
      </c>
      <c r="AD724">
        <f t="shared" si="322"/>
        <v>3453.38</v>
      </c>
      <c r="AE724">
        <f t="shared" si="323"/>
        <v>23.805601882671997</v>
      </c>
      <c r="AF724">
        <f t="shared" si="324"/>
        <v>86.290952975630915</v>
      </c>
      <c r="AG724">
        <f t="shared" si="325"/>
        <v>333.3693586180957</v>
      </c>
      <c r="AH724">
        <f t="shared" si="326"/>
        <v>1.371216315171152E-5</v>
      </c>
      <c r="AI724">
        <f t="shared" si="327"/>
        <v>1.4302330951052369E-2</v>
      </c>
      <c r="AJ724">
        <f t="shared" si="328"/>
        <v>4085.4179088092947</v>
      </c>
      <c r="AK724">
        <f t="shared" si="329"/>
        <v>6.8760638048906939</v>
      </c>
      <c r="AL724">
        <f t="shared" si="330"/>
        <v>8.8687200303506665E-3</v>
      </c>
      <c r="AM724">
        <f t="shared" si="331"/>
        <v>-8.0258837752586656E-3</v>
      </c>
    </row>
    <row r="725" spans="12:39" x14ac:dyDescent="0.25">
      <c r="L725">
        <f xml:space="preserve"> L724+$K$5</f>
        <v>0.72000000000000053</v>
      </c>
      <c r="M725" s="36">
        <f t="shared" si="306"/>
        <v>6468380.872727273</v>
      </c>
      <c r="N725">
        <f t="shared" si="305"/>
        <v>64.683808727272734</v>
      </c>
      <c r="O725">
        <f t="shared" si="307"/>
        <v>3.3370806050230059E-2</v>
      </c>
      <c r="P725">
        <f t="shared" si="308"/>
        <v>6.5601056279579226E-2</v>
      </c>
      <c r="Q725">
        <f t="shared" si="309"/>
        <v>0.3840595253618429</v>
      </c>
      <c r="R725">
        <f t="shared" si="310"/>
        <v>0.17861330443029391</v>
      </c>
      <c r="S725">
        <f t="shared" si="311"/>
        <v>2.1542882092836047E-2</v>
      </c>
      <c r="T725">
        <f t="shared" si="312"/>
        <v>1.1510200679724992E-2</v>
      </c>
      <c r="U725">
        <f t="shared" si="313"/>
        <v>2.6057242037328711E-2</v>
      </c>
      <c r="V725">
        <f t="shared" si="314"/>
        <v>535.15684560497095</v>
      </c>
      <c r="W725">
        <f t="shared" si="315"/>
        <v>2.9948467716765652</v>
      </c>
      <c r="X725">
        <f t="shared" si="316"/>
        <v>5.8873349154871875</v>
      </c>
      <c r="Y725">
        <f t="shared" si="317"/>
        <v>34.467235461147027</v>
      </c>
      <c r="Z725">
        <f t="shared" si="318"/>
        <v>16.029564204903632</v>
      </c>
      <c r="AA725">
        <f t="shared" si="319"/>
        <v>1.9333554841685983</v>
      </c>
      <c r="AB725">
        <f t="shared" si="320"/>
        <v>1.0329773663584059</v>
      </c>
      <c r="AC725">
        <f t="shared" si="321"/>
        <v>2.3384945235313186</v>
      </c>
      <c r="AD725">
        <f t="shared" si="322"/>
        <v>3453.38</v>
      </c>
      <c r="AE725">
        <f t="shared" si="323"/>
        <v>23.806493798812074</v>
      </c>
      <c r="AF725">
        <f t="shared" si="324"/>
        <v>86.314290043162387</v>
      </c>
      <c r="AG725">
        <f t="shared" si="325"/>
        <v>333.42301285261158</v>
      </c>
      <c r="AH725">
        <f t="shared" si="326"/>
        <v>1.3713916691517098E-5</v>
      </c>
      <c r="AI725">
        <f t="shared" si="327"/>
        <v>1.4301094442598873E-2</v>
      </c>
      <c r="AJ725">
        <f t="shared" si="328"/>
        <v>4085.7445392114432</v>
      </c>
      <c r="AK725">
        <f t="shared" si="329"/>
        <v>6.8746444669237787</v>
      </c>
      <c r="AL725">
        <f t="shared" si="330"/>
        <v>8.8553191740541933E-3</v>
      </c>
      <c r="AM725">
        <f t="shared" si="331"/>
        <v>-8.0156587161140797E-3</v>
      </c>
    </row>
    <row r="726" spans="12:39" x14ac:dyDescent="0.25">
      <c r="L726">
        <f xml:space="preserve"> L725+$K$5</f>
        <v>0.72100000000000053</v>
      </c>
      <c r="M726" s="36">
        <f t="shared" si="306"/>
        <v>6468293.041818182</v>
      </c>
      <c r="N726">
        <f t="shared" si="305"/>
        <v>64.682930418181826</v>
      </c>
      <c r="O726">
        <f t="shared" si="307"/>
        <v>3.3360006324329373E-2</v>
      </c>
      <c r="P726">
        <f t="shared" si="308"/>
        <v>6.559992498106508E-2</v>
      </c>
      <c r="Q726">
        <f t="shared" si="309"/>
        <v>0.38403453201449911</v>
      </c>
      <c r="R726">
        <f t="shared" si="310"/>
        <v>0.17861330443029391</v>
      </c>
      <c r="S726">
        <f t="shared" si="311"/>
        <v>2.1554813117250871E-2</v>
      </c>
      <c r="T726">
        <f t="shared" si="312"/>
        <v>1.1511331978239132E-2</v>
      </c>
      <c r="U726">
        <f t="shared" si="313"/>
        <v>2.6057242037328711E-2</v>
      </c>
      <c r="V726">
        <f t="shared" si="314"/>
        <v>535.15163301975701</v>
      </c>
      <c r="W726">
        <f t="shared" si="315"/>
        <v>2.9939360234496513</v>
      </c>
      <c r="X726">
        <f t="shared" si="316"/>
        <v>5.8873483603979393</v>
      </c>
      <c r="Y726">
        <f t="shared" si="317"/>
        <v>34.465665517824235</v>
      </c>
      <c r="Z726">
        <f t="shared" si="318"/>
        <v>16.029877248891268</v>
      </c>
      <c r="AA726">
        <f t="shared" si="319"/>
        <v>1.9344640058835409</v>
      </c>
      <c r="AB726">
        <f t="shared" si="320"/>
        <v>1.0330990693608899</v>
      </c>
      <c r="AC726">
        <f t="shared" si="321"/>
        <v>2.3385401923742983</v>
      </c>
      <c r="AD726">
        <f t="shared" si="322"/>
        <v>3453.38</v>
      </c>
      <c r="AE726">
        <f t="shared" si="323"/>
        <v>23.80739007428388</v>
      </c>
      <c r="AF726">
        <f t="shared" si="324"/>
        <v>86.337746649689464</v>
      </c>
      <c r="AG726">
        <f t="shared" si="325"/>
        <v>333.47673801429733</v>
      </c>
      <c r="AH726">
        <f t="shared" si="326"/>
        <v>1.3715678961630884E-5</v>
      </c>
      <c r="AI726">
        <f t="shared" si="327"/>
        <v>1.4299852044930055E-2</v>
      </c>
      <c r="AJ726">
        <f t="shared" si="328"/>
        <v>4086.0727800307941</v>
      </c>
      <c r="AK726">
        <f t="shared" si="329"/>
        <v>6.8732185404725952</v>
      </c>
      <c r="AL726">
        <f t="shared" si="330"/>
        <v>8.8419527879248245E-3</v>
      </c>
      <c r="AM726">
        <f t="shared" si="331"/>
        <v>-8.0054542090846927E-3</v>
      </c>
    </row>
    <row r="727" spans="12:39" x14ac:dyDescent="0.25">
      <c r="L727">
        <f xml:space="preserve"> L726+$K$5</f>
        <v>0.72200000000000053</v>
      </c>
      <c r="M727" s="36">
        <f t="shared" si="306"/>
        <v>6468205.0890909089</v>
      </c>
      <c r="N727">
        <f t="shared" si="305"/>
        <v>64.682050890909096</v>
      </c>
      <c r="O727">
        <f t="shared" si="307"/>
        <v>3.3349220347252434E-2</v>
      </c>
      <c r="P727">
        <f t="shared" si="308"/>
        <v>6.5598797942640952E-2</v>
      </c>
      <c r="Q727">
        <f t="shared" si="309"/>
        <v>0.38400957894507282</v>
      </c>
      <c r="R727">
        <f t="shared" si="310"/>
        <v>0.17861330443029391</v>
      </c>
      <c r="S727">
        <f t="shared" si="311"/>
        <v>2.1566726132751943E-2</v>
      </c>
      <c r="T727">
        <f t="shared" si="312"/>
        <v>1.1512459016663264E-2</v>
      </c>
      <c r="U727">
        <f t="shared" si="313"/>
        <v>2.6057242037328711E-2</v>
      </c>
      <c r="V727">
        <f t="shared" si="314"/>
        <v>535.14639553940026</v>
      </c>
      <c r="W727">
        <f t="shared" si="315"/>
        <v>2.9930262692195804</v>
      </c>
      <c r="X727">
        <f t="shared" si="316"/>
        <v>5.8873617861872338</v>
      </c>
      <c r="Y727">
        <f t="shared" si="317"/>
        <v>34.46409677488144</v>
      </c>
      <c r="Z727">
        <f t="shared" si="318"/>
        <v>16.03018921058608</v>
      </c>
      <c r="AA727">
        <f t="shared" si="319"/>
        <v>1.935570822473788</v>
      </c>
      <c r="AB727">
        <f t="shared" si="320"/>
        <v>1.0332203242354303</v>
      </c>
      <c r="AC727">
        <f t="shared" si="321"/>
        <v>2.3385857033255348</v>
      </c>
      <c r="AD727">
        <f t="shared" si="322"/>
        <v>3453.38</v>
      </c>
      <c r="AE727">
        <f t="shared" si="323"/>
        <v>23.808290681911139</v>
      </c>
      <c r="AF727">
        <f t="shared" si="324"/>
        <v>86.36132216492021</v>
      </c>
      <c r="AG727">
        <f t="shared" si="325"/>
        <v>333.53053362887135</v>
      </c>
      <c r="AH727">
        <f t="shared" si="326"/>
        <v>1.3717449910955723E-5</v>
      </c>
      <c r="AI727">
        <f t="shared" si="327"/>
        <v>1.4298603797942361E-2</v>
      </c>
      <c r="AJ727">
        <f t="shared" si="328"/>
        <v>4086.4026215185204</v>
      </c>
      <c r="AK727">
        <f t="shared" si="329"/>
        <v>6.8717860737577761</v>
      </c>
      <c r="AL727">
        <f t="shared" si="330"/>
        <v>8.82862077409329E-3</v>
      </c>
      <c r="AM727">
        <f t="shared" si="331"/>
        <v>-7.9952702049227598E-3</v>
      </c>
    </row>
    <row r="728" spans="12:39" x14ac:dyDescent="0.25">
      <c r="L728">
        <f xml:space="preserve"> L727+$K$5</f>
        <v>0.72300000000000053</v>
      </c>
      <c r="M728" s="36">
        <f t="shared" si="306"/>
        <v>6468117.0145454546</v>
      </c>
      <c r="N728">
        <f t="shared" si="305"/>
        <v>64.681170145454558</v>
      </c>
      <c r="O728">
        <f t="shared" si="307"/>
        <v>3.3338448091375136E-2</v>
      </c>
      <c r="P728">
        <f t="shared" si="308"/>
        <v>6.5597675145620149E-2</v>
      </c>
      <c r="Q728">
        <f t="shared" si="309"/>
        <v>0.38398466604225584</v>
      </c>
      <c r="R728">
        <f t="shared" si="310"/>
        <v>0.17861330443029391</v>
      </c>
      <c r="S728">
        <f t="shared" si="311"/>
        <v>2.157862118565004E-2</v>
      </c>
      <c r="T728">
        <f t="shared" si="312"/>
        <v>1.1513581813684066E-2</v>
      </c>
      <c r="U728">
        <f t="shared" si="313"/>
        <v>2.6057242037328711E-2</v>
      </c>
      <c r="V728">
        <f t="shared" si="314"/>
        <v>535.1411333255553</v>
      </c>
      <c r="W728">
        <f t="shared" si="315"/>
        <v>2.9921175071309847</v>
      </c>
      <c r="X728">
        <f t="shared" si="316"/>
        <v>5.8873751919207935</v>
      </c>
      <c r="Y728">
        <f t="shared" si="317"/>
        <v>34.462529227091196</v>
      </c>
      <c r="Z728">
        <f t="shared" si="318"/>
        <v>16.030500091894186</v>
      </c>
      <c r="AA728">
        <f t="shared" si="319"/>
        <v>1.9366759380150815</v>
      </c>
      <c r="AB728">
        <f t="shared" si="320"/>
        <v>1.0333411327392121</v>
      </c>
      <c r="AC728">
        <f t="shared" si="321"/>
        <v>2.3386310566631039</v>
      </c>
      <c r="AD728">
        <f t="shared" si="322"/>
        <v>3453.38</v>
      </c>
      <c r="AE728">
        <f t="shared" si="323"/>
        <v>23.809195594635195</v>
      </c>
      <c r="AF728">
        <f t="shared" si="324"/>
        <v>86.385015961391431</v>
      </c>
      <c r="AG728">
        <f t="shared" si="325"/>
        <v>333.58439922416227</v>
      </c>
      <c r="AH728">
        <f t="shared" si="326"/>
        <v>1.3719229488617879E-5</v>
      </c>
      <c r="AI728">
        <f t="shared" si="327"/>
        <v>1.4297349741360588E-2</v>
      </c>
      <c r="AJ728">
        <f t="shared" si="328"/>
        <v>4086.7340539681786</v>
      </c>
      <c r="AK728">
        <f t="shared" si="329"/>
        <v>6.8703471147920983</v>
      </c>
      <c r="AL728">
        <f t="shared" si="330"/>
        <v>8.8153230347073012E-3</v>
      </c>
      <c r="AM728">
        <f t="shared" si="331"/>
        <v>-7.9851066543524824E-3</v>
      </c>
    </row>
    <row r="729" spans="12:39" x14ac:dyDescent="0.25">
      <c r="L729">
        <f xml:space="preserve"> L728+$K$5</f>
        <v>0.72400000000000053</v>
      </c>
      <c r="M729" s="36">
        <f t="shared" si="306"/>
        <v>6468028.8181818184</v>
      </c>
      <c r="N729">
        <f t="shared" si="305"/>
        <v>64.680288181818185</v>
      </c>
      <c r="O729">
        <f t="shared" si="307"/>
        <v>3.3327689529139774E-2</v>
      </c>
      <c r="P729">
        <f t="shared" si="308"/>
        <v>6.5596556571381442E-2</v>
      </c>
      <c r="Q729">
        <f t="shared" si="309"/>
        <v>0.38395979319506901</v>
      </c>
      <c r="R729">
        <f t="shared" si="310"/>
        <v>0.17861330443029391</v>
      </c>
      <c r="S729">
        <f t="shared" si="311"/>
        <v>2.1590498322124105E-2</v>
      </c>
      <c r="T729">
        <f t="shared" si="312"/>
        <v>1.1514700387922771E-2</v>
      </c>
      <c r="U729">
        <f t="shared" si="313"/>
        <v>2.6057242037328711E-2</v>
      </c>
      <c r="V729">
        <f t="shared" si="314"/>
        <v>535.13584653917837</v>
      </c>
      <c r="W729">
        <f t="shared" si="315"/>
        <v>2.9912097353323466</v>
      </c>
      <c r="X729">
        <f t="shared" si="316"/>
        <v>5.8873885766679983</v>
      </c>
      <c r="Y729">
        <f t="shared" si="317"/>
        <v>34.460962869241207</v>
      </c>
      <c r="Z729">
        <f t="shared" si="318"/>
        <v>16.030809894716555</v>
      </c>
      <c r="AA729">
        <f t="shared" si="319"/>
        <v>1.9377793565721939</v>
      </c>
      <c r="AB729">
        <f t="shared" si="320"/>
        <v>1.033461496623548</v>
      </c>
      <c r="AC729">
        <f t="shared" si="321"/>
        <v>2.3386762526643321</v>
      </c>
      <c r="AD729">
        <f t="shared" si="322"/>
        <v>3453.38</v>
      </c>
      <c r="AE729">
        <f t="shared" si="323"/>
        <v>23.810104785514742</v>
      </c>
      <c r="AF729">
        <f t="shared" si="324"/>
        <v>86.408827414456923</v>
      </c>
      <c r="AG729">
        <f t="shared" si="325"/>
        <v>333.63833433010137</v>
      </c>
      <c r="AH729">
        <f t="shared" si="326"/>
        <v>1.3721017643966061E-5</v>
      </c>
      <c r="AI729">
        <f t="shared" si="327"/>
        <v>1.4296089914738106E-2</v>
      </c>
      <c r="AJ729">
        <f t="shared" si="328"/>
        <v>4087.0670677155445</v>
      </c>
      <c r="AK729">
        <f t="shared" si="329"/>
        <v>6.8689017113806585</v>
      </c>
      <c r="AL729">
        <f t="shared" si="330"/>
        <v>8.8020594719349747E-3</v>
      </c>
      <c r="AM729">
        <f t="shared" si="331"/>
        <v>-7.9749635080741416E-3</v>
      </c>
    </row>
    <row r="730" spans="12:39" x14ac:dyDescent="0.25">
      <c r="L730">
        <f xml:space="preserve"> L729+$K$5</f>
        <v>0.72500000000000053</v>
      </c>
      <c r="M730" s="36">
        <f t="shared" si="306"/>
        <v>6467940.5</v>
      </c>
      <c r="N730">
        <f t="shared" si="305"/>
        <v>64.679405000000003</v>
      </c>
      <c r="O730">
        <f t="shared" si="307"/>
        <v>3.3316944633055061E-2</v>
      </c>
      <c r="P730">
        <f t="shared" si="308"/>
        <v>6.5595442201368995E-2</v>
      </c>
      <c r="Q730">
        <f t="shared" si="309"/>
        <v>0.38393496029286223</v>
      </c>
      <c r="R730">
        <f t="shared" si="310"/>
        <v>0.17861330443029391</v>
      </c>
      <c r="S730">
        <f t="shared" si="311"/>
        <v>2.1602357588221262E-2</v>
      </c>
      <c r="T730">
        <f t="shared" si="312"/>
        <v>1.1515814757935219E-2</v>
      </c>
      <c r="U730">
        <f t="shared" si="313"/>
        <v>2.6057242037328711E-2</v>
      </c>
      <c r="V730">
        <f t="shared" si="314"/>
        <v>535.13053534052938</v>
      </c>
      <c r="W730">
        <f t="shared" si="315"/>
        <v>2.990302951976008</v>
      </c>
      <c r="X730">
        <f t="shared" si="316"/>
        <v>5.8874019395018857</v>
      </c>
      <c r="Y730">
        <f t="shared" si="317"/>
        <v>34.459397696134467</v>
      </c>
      <c r="Z730">
        <f t="shared" si="318"/>
        <v>16.031118620949044</v>
      </c>
      <c r="AA730">
        <f t="shared" si="319"/>
        <v>1.938881082198922</v>
      </c>
      <c r="AB730">
        <f t="shared" si="320"/>
        <v>1.0335814176338807</v>
      </c>
      <c r="AC730">
        <f t="shared" si="321"/>
        <v>2.3387212916057973</v>
      </c>
      <c r="AD730">
        <f t="shared" si="322"/>
        <v>3453.38</v>
      </c>
      <c r="AE730">
        <f t="shared" si="323"/>
        <v>23.811018227725288</v>
      </c>
      <c r="AF730">
        <f t="shared" si="324"/>
        <v>86.432755902270316</v>
      </c>
      <c r="AG730">
        <f t="shared" si="325"/>
        <v>333.69233847870748</v>
      </c>
      <c r="AH730">
        <f t="shared" si="326"/>
        <v>1.372281432657071E-5</v>
      </c>
      <c r="AI730">
        <f t="shared" si="327"/>
        <v>1.4294824357457474E-2</v>
      </c>
      <c r="AJ730">
        <f t="shared" si="328"/>
        <v>4087.4016531384605</v>
      </c>
      <c r="AK730">
        <f t="shared" si="329"/>
        <v>6.8674499111213985</v>
      </c>
      <c r="AL730">
        <f t="shared" si="330"/>
        <v>8.7888299879693623E-3</v>
      </c>
      <c r="AM730">
        <f t="shared" si="331"/>
        <v>-7.9648407167644143E-3</v>
      </c>
    </row>
    <row r="731" spans="12:39" x14ac:dyDescent="0.25">
      <c r="L731">
        <f xml:space="preserve"> L730+$K$5</f>
        <v>0.72600000000000053</v>
      </c>
      <c r="M731" s="36">
        <f t="shared" si="306"/>
        <v>6467852.0599999996</v>
      </c>
      <c r="N731">
        <f t="shared" si="305"/>
        <v>64.678520599999999</v>
      </c>
      <c r="O731">
        <f t="shared" si="307"/>
        <v>3.330621337569617E-2</v>
      </c>
      <c r="P731">
        <f t="shared" si="308"/>
        <v>6.5594332017092277E-2</v>
      </c>
      <c r="Q731">
        <f t="shared" si="309"/>
        <v>0.38391016722531429</v>
      </c>
      <c r="R731">
        <f t="shared" si="310"/>
        <v>0.17861330443029391</v>
      </c>
      <c r="S731">
        <f t="shared" si="311"/>
        <v>2.1614199029856864E-2</v>
      </c>
      <c r="T731">
        <f t="shared" si="312"/>
        <v>1.1516924942211931E-2</v>
      </c>
      <c r="U731">
        <f t="shared" si="313"/>
        <v>2.6057242037328711E-2</v>
      </c>
      <c r="V731">
        <f t="shared" si="314"/>
        <v>535.12519988917359</v>
      </c>
      <c r="W731">
        <f t="shared" si="315"/>
        <v>2.9893971552181759</v>
      </c>
      <c r="X731">
        <f t="shared" si="316"/>
        <v>5.8874152794991383</v>
      </c>
      <c r="Y731">
        <f t="shared" si="317"/>
        <v>34.457833702589141</v>
      </c>
      <c r="Z731">
        <f t="shared" si="318"/>
        <v>16.031426272482353</v>
      </c>
      <c r="AA731">
        <f t="shared" si="319"/>
        <v>1.9399811189380822</v>
      </c>
      <c r="AB731">
        <f t="shared" si="320"/>
        <v>1.033700897509787</v>
      </c>
      <c r="AC731">
        <f t="shared" si="321"/>
        <v>2.3387661737633283</v>
      </c>
      <c r="AD731">
        <f t="shared" si="322"/>
        <v>3453.38</v>
      </c>
      <c r="AE731">
        <f t="shared" si="323"/>
        <v>23.811935894558935</v>
      </c>
      <c r="AF731">
        <f t="shared" si="324"/>
        <v>86.456800805774947</v>
      </c>
      <c r="AG731">
        <f t="shared" si="325"/>
        <v>333.74641120408148</v>
      </c>
      <c r="AH731">
        <f t="shared" si="326"/>
        <v>1.372461948622301E-5</v>
      </c>
      <c r="AI731">
        <f t="shared" si="327"/>
        <v>1.4293553108730582E-2</v>
      </c>
      <c r="AJ731">
        <f t="shared" si="328"/>
        <v>4087.737800656716</v>
      </c>
      <c r="AK731">
        <f t="shared" si="329"/>
        <v>6.8659917614052688</v>
      </c>
      <c r="AL731">
        <f t="shared" si="330"/>
        <v>8.7756344850316321E-3</v>
      </c>
      <c r="AM731">
        <f t="shared" si="331"/>
        <v>-7.9547382310811623E-3</v>
      </c>
    </row>
    <row r="732" spans="12:39" x14ac:dyDescent="0.25">
      <c r="L732">
        <f xml:space="preserve"> L731+$K$5</f>
        <v>0.72700000000000053</v>
      </c>
      <c r="M732" s="36">
        <f t="shared" si="306"/>
        <v>6467763.4981818181</v>
      </c>
      <c r="N732">
        <f t="shared" si="305"/>
        <v>64.677634981818187</v>
      </c>
      <c r="O732">
        <f t="shared" si="307"/>
        <v>3.3295495729704749E-2</v>
      </c>
      <c r="P732">
        <f t="shared" si="308"/>
        <v>6.5593226000126043E-2</v>
      </c>
      <c r="Q732">
        <f t="shared" si="309"/>
        <v>0.38388541388243275</v>
      </c>
      <c r="R732">
        <f t="shared" si="310"/>
        <v>0.17861330443029391</v>
      </c>
      <c r="S732">
        <f t="shared" si="311"/>
        <v>2.1626022692814519E-2</v>
      </c>
      <c r="T732">
        <f t="shared" si="312"/>
        <v>1.1518030959178166E-2</v>
      </c>
      <c r="U732">
        <f t="shared" si="313"/>
        <v>2.6057242037328711E-2</v>
      </c>
      <c r="V732">
        <f t="shared" si="314"/>
        <v>535.11984034398392</v>
      </c>
      <c r="W732">
        <f t="shared" si="315"/>
        <v>2.9884923432189314</v>
      </c>
      <c r="X732">
        <f t="shared" si="316"/>
        <v>5.8874285957400847</v>
      </c>
      <c r="Y732">
        <f t="shared" si="317"/>
        <v>34.45627088343862</v>
      </c>
      <c r="Z732">
        <f t="shared" si="318"/>
        <v>16.031732851202054</v>
      </c>
      <c r="AA732">
        <f t="shared" si="319"/>
        <v>1.9410794708215071</v>
      </c>
      <c r="AB732">
        <f t="shared" si="320"/>
        <v>1.0338199379849806</v>
      </c>
      <c r="AC732">
        <f t="shared" si="321"/>
        <v>2.3388108994120045</v>
      </c>
      <c r="AD732">
        <f t="shared" si="322"/>
        <v>3453.38</v>
      </c>
      <c r="AE732">
        <f t="shared" si="323"/>
        <v>23.812857759423885</v>
      </c>
      <c r="AF732">
        <f t="shared" si="324"/>
        <v>86.480961508685397</v>
      </c>
      <c r="AG732">
        <f t="shared" si="325"/>
        <v>333.80055204239039</v>
      </c>
      <c r="AH732">
        <f t="shared" si="326"/>
        <v>1.3726433072934119E-5</v>
      </c>
      <c r="AI732">
        <f t="shared" si="327"/>
        <v>1.4292276207599316E-2</v>
      </c>
      <c r="AJ732">
        <f t="shared" si="328"/>
        <v>4088.0755007318571</v>
      </c>
      <c r="AK732">
        <f t="shared" si="329"/>
        <v>6.864527309416613</v>
      </c>
      <c r="AL732">
        <f t="shared" si="330"/>
        <v>8.7624728653753273E-3</v>
      </c>
      <c r="AM732">
        <f t="shared" si="331"/>
        <v>-7.9446560016636809E-3</v>
      </c>
    </row>
    <row r="733" spans="12:39" x14ac:dyDescent="0.25">
      <c r="L733">
        <f xml:space="preserve"> L732+$K$5</f>
        <v>0.72800000000000054</v>
      </c>
      <c r="M733" s="36">
        <f t="shared" si="306"/>
        <v>6467674.8145454545</v>
      </c>
      <c r="N733">
        <f t="shared" si="305"/>
        <v>64.676748145454553</v>
      </c>
      <c r="O733">
        <f t="shared" si="307"/>
        <v>3.328479166778895E-2</v>
      </c>
      <c r="P733">
        <f t="shared" si="308"/>
        <v>6.5592124132110213E-2</v>
      </c>
      <c r="Q733">
        <f t="shared" si="309"/>
        <v>0.3838607001545537</v>
      </c>
      <c r="R733">
        <f t="shared" si="310"/>
        <v>0.17861330443029391</v>
      </c>
      <c r="S733">
        <f t="shared" si="311"/>
        <v>2.1637828622746141E-2</v>
      </c>
      <c r="T733">
        <f t="shared" si="312"/>
        <v>1.151913282719399E-2</v>
      </c>
      <c r="U733">
        <f t="shared" si="313"/>
        <v>2.6057242037328711E-2</v>
      </c>
      <c r="V733">
        <f t="shared" si="314"/>
        <v>535.11445686314255</v>
      </c>
      <c r="W733">
        <f t="shared" si="315"/>
        <v>2.9875885141422347</v>
      </c>
      <c r="X733">
        <f t="shared" si="316"/>
        <v>5.8874418873086976</v>
      </c>
      <c r="Y733">
        <f t="shared" si="317"/>
        <v>34.454709233531524</v>
      </c>
      <c r="Z733">
        <f t="shared" si="318"/>
        <v>16.032038358988594</v>
      </c>
      <c r="AA733">
        <f t="shared" si="319"/>
        <v>1.9421761418700418</v>
      </c>
      <c r="AB733">
        <f t="shared" si="320"/>
        <v>1.0339385407873163</v>
      </c>
      <c r="AC733">
        <f t="shared" si="321"/>
        <v>2.3388554688261562</v>
      </c>
      <c r="AD733">
        <f t="shared" si="322"/>
        <v>3453.38</v>
      </c>
      <c r="AE733">
        <f t="shared" si="323"/>
        <v>23.813783795844159</v>
      </c>
      <c r="AF733">
        <f t="shared" si="324"/>
        <v>86.505237397478822</v>
      </c>
      <c r="AG733">
        <f t="shared" si="325"/>
        <v>333.85476053186233</v>
      </c>
      <c r="AH733">
        <f t="shared" si="326"/>
        <v>1.372825503693433E-5</v>
      </c>
      <c r="AI733">
        <f t="shared" si="327"/>
        <v>1.4290993692935759E-2</v>
      </c>
      <c r="AJ733">
        <f t="shared" si="328"/>
        <v>4088.4147438670766</v>
      </c>
      <c r="AK733">
        <f t="shared" si="329"/>
        <v>6.8630566021335158</v>
      </c>
      <c r="AL733">
        <f t="shared" si="330"/>
        <v>8.7493450312897524E-3</v>
      </c>
      <c r="AM733">
        <f t="shared" si="331"/>
        <v>-7.9345939791364405E-3</v>
      </c>
    </row>
    <row r="734" spans="12:39" x14ac:dyDescent="0.25">
      <c r="L734">
        <f xml:space="preserve"> L733+$K$5</f>
        <v>0.72900000000000054</v>
      </c>
      <c r="M734" s="36">
        <f t="shared" si="306"/>
        <v>6467586.0090909088</v>
      </c>
      <c r="N734">
        <f t="shared" si="305"/>
        <v>64.675860090909097</v>
      </c>
      <c r="O734">
        <f t="shared" si="307"/>
        <v>3.327410116272346E-2</v>
      </c>
      <c r="P734">
        <f t="shared" si="308"/>
        <v>6.5591026394749855E-2</v>
      </c>
      <c r="Q734">
        <f t="shared" si="309"/>
        <v>0.38383602593234167</v>
      </c>
      <c r="R734">
        <f t="shared" si="310"/>
        <v>0.17861330443029391</v>
      </c>
      <c r="S734">
        <f t="shared" si="311"/>
        <v>2.164961686517199E-2</v>
      </c>
      <c r="T734">
        <f t="shared" si="312"/>
        <v>1.1520230564554347E-2</v>
      </c>
      <c r="U734">
        <f t="shared" si="313"/>
        <v>2.6057242037328711E-2</v>
      </c>
      <c r="V734">
        <f t="shared" si="314"/>
        <v>535.10904960414314</v>
      </c>
      <c r="W734">
        <f t="shared" si="315"/>
        <v>2.9866856661559331</v>
      </c>
      <c r="X734">
        <f t="shared" si="316"/>
        <v>5.8874551532925787</v>
      </c>
      <c r="Y734">
        <f t="shared" si="317"/>
        <v>34.453148747731639</v>
      </c>
      <c r="Z734">
        <f t="shared" si="318"/>
        <v>16.032342797717256</v>
      </c>
      <c r="AA734">
        <f t="shared" si="319"/>
        <v>1.9432711360935377</v>
      </c>
      <c r="AB734">
        <f t="shared" si="320"/>
        <v>1.0340567076387923</v>
      </c>
      <c r="AC734">
        <f t="shared" si="321"/>
        <v>2.3388998822793616</v>
      </c>
      <c r="AD734">
        <f t="shared" si="322"/>
        <v>3453.38</v>
      </c>
      <c r="AE734">
        <f t="shared" si="323"/>
        <v>23.81471397745916</v>
      </c>
      <c r="AF734">
        <f t="shared" si="324"/>
        <v>86.529627861376611</v>
      </c>
      <c r="AG734">
        <f t="shared" si="325"/>
        <v>333.9090362127709</v>
      </c>
      <c r="AH734">
        <f t="shared" si="326"/>
        <v>1.3730085328672053E-5</v>
      </c>
      <c r="AI734">
        <f t="shared" si="327"/>
        <v>1.428970560344269E-2</v>
      </c>
      <c r="AJ734">
        <f t="shared" si="328"/>
        <v>4088.7555206070542</v>
      </c>
      <c r="AK734">
        <f t="shared" si="329"/>
        <v>6.861579686328148</v>
      </c>
      <c r="AL734">
        <f t="shared" si="330"/>
        <v>8.7362508851037655E-3</v>
      </c>
      <c r="AM734">
        <f t="shared" si="331"/>
        <v>-7.9245521141111802E-3</v>
      </c>
    </row>
    <row r="735" spans="12:39" x14ac:dyDescent="0.25">
      <c r="L735">
        <f xml:space="preserve"> L734+$K$5</f>
        <v>0.73000000000000054</v>
      </c>
      <c r="M735" s="36">
        <f t="shared" si="306"/>
        <v>6467497.0818181811</v>
      </c>
      <c r="N735">
        <f t="shared" si="305"/>
        <v>64.674970818181819</v>
      </c>
      <c r="O735">
        <f t="shared" si="307"/>
        <v>3.326342418734949E-2</v>
      </c>
      <c r="P735">
        <f t="shared" si="308"/>
        <v>6.5589932769815076E-2</v>
      </c>
      <c r="Q735">
        <f t="shared" si="309"/>
        <v>0.38381139110678941</v>
      </c>
      <c r="R735">
        <f t="shared" si="310"/>
        <v>0.17861330443029391</v>
      </c>
      <c r="S735">
        <f t="shared" si="311"/>
        <v>2.1661387465480738E-2</v>
      </c>
      <c r="T735">
        <f t="shared" si="312"/>
        <v>1.1521324189489129E-2</v>
      </c>
      <c r="U735">
        <f t="shared" si="313"/>
        <v>2.6057242037328711E-2</v>
      </c>
      <c r="V735">
        <f t="shared" si="314"/>
        <v>535.10361872379258</v>
      </c>
      <c r="W735">
        <f t="shared" si="315"/>
        <v>2.985783797431766</v>
      </c>
      <c r="X735">
        <f t="shared" si="316"/>
        <v>5.8874683927829707</v>
      </c>
      <c r="Y735">
        <f t="shared" si="317"/>
        <v>34.451589420918026</v>
      </c>
      <c r="Z735">
        <f t="shared" si="318"/>
        <v>16.032646169258189</v>
      </c>
      <c r="AA735">
        <f t="shared" si="319"/>
        <v>1.9443644574908538</v>
      </c>
      <c r="AB735">
        <f t="shared" si="320"/>
        <v>1.034174440255557</v>
      </c>
      <c r="AC735">
        <f t="shared" si="321"/>
        <v>2.3389441400444517</v>
      </c>
      <c r="AD735">
        <f t="shared" si="322"/>
        <v>3453.38</v>
      </c>
      <c r="AE735">
        <f t="shared" si="323"/>
        <v>23.815648278023357</v>
      </c>
      <c r="AF735">
        <f t="shared" si="324"/>
        <v>86.554132292334742</v>
      </c>
      <c r="AG735">
        <f t="shared" si="325"/>
        <v>333.96337862742985</v>
      </c>
      <c r="AH735">
        <f t="shared" si="326"/>
        <v>1.3731923898813263E-5</v>
      </c>
      <c r="AI735">
        <f t="shared" si="327"/>
        <v>1.4288411977653993E-2</v>
      </c>
      <c r="AJ735">
        <f t="shared" si="328"/>
        <v>4089.0978215378168</v>
      </c>
      <c r="AK735">
        <f t="shared" si="329"/>
        <v>6.8600966085670505</v>
      </c>
      <c r="AL735">
        <f t="shared" si="330"/>
        <v>8.7231903291894661E-3</v>
      </c>
      <c r="AM735">
        <f t="shared" si="331"/>
        <v>-7.9145303571883843E-3</v>
      </c>
    </row>
    <row r="736" spans="12:39" x14ac:dyDescent="0.25">
      <c r="L736">
        <f xml:space="preserve"> L735+$K$5</f>
        <v>0.73100000000000054</v>
      </c>
      <c r="M736" s="36">
        <f t="shared" si="306"/>
        <v>6467408.0327272722</v>
      </c>
      <c r="N736">
        <f t="shared" si="305"/>
        <v>64.674080327272733</v>
      </c>
      <c r="O736">
        <f t="shared" si="307"/>
        <v>3.3252760714574829E-2</v>
      </c>
      <c r="P736">
        <f t="shared" si="308"/>
        <v>6.5588843239140965E-2</v>
      </c>
      <c r="Q736">
        <f t="shared" si="309"/>
        <v>0.38378679556921774</v>
      </c>
      <c r="R736">
        <f t="shared" si="310"/>
        <v>0.17861330443029391</v>
      </c>
      <c r="S736">
        <f t="shared" si="311"/>
        <v>2.1673140468929517E-2</v>
      </c>
      <c r="T736">
        <f t="shared" si="312"/>
        <v>1.1522413720163247E-2</v>
      </c>
      <c r="U736">
        <f t="shared" si="313"/>
        <v>2.6057242037328711E-2</v>
      </c>
      <c r="V736">
        <f t="shared" si="314"/>
        <v>535.09816437821326</v>
      </c>
      <c r="W736">
        <f t="shared" si="315"/>
        <v>2.9848829061453768</v>
      </c>
      <c r="X736">
        <f t="shared" si="316"/>
        <v>5.887481604874738</v>
      </c>
      <c r="Y736">
        <f t="shared" si="317"/>
        <v>34.450031247984924</v>
      </c>
      <c r="Z736">
        <f t="shared" si="318"/>
        <v>16.032948475476417</v>
      </c>
      <c r="AA736">
        <f t="shared" si="319"/>
        <v>1.9454561100498529</v>
      </c>
      <c r="AB736">
        <f t="shared" si="320"/>
        <v>1.0342917403479108</v>
      </c>
      <c r="AC736">
        <f t="shared" si="321"/>
        <v>2.3389882423935062</v>
      </c>
      <c r="AD736">
        <f t="shared" si="322"/>
        <v>3453.38</v>
      </c>
      <c r="AE736">
        <f t="shared" si="323"/>
        <v>23.816586671405823</v>
      </c>
      <c r="AF736">
        <f t="shared" si="324"/>
        <v>86.57875008502613</v>
      </c>
      <c r="AG736">
        <f t="shared" si="325"/>
        <v>334.01778732017743</v>
      </c>
      <c r="AH736">
        <f t="shared" si="326"/>
        <v>1.3733770698240333E-5</v>
      </c>
      <c r="AI736">
        <f t="shared" si="327"/>
        <v>1.4287112853935047E-2</v>
      </c>
      <c r="AJ736">
        <f t="shared" si="328"/>
        <v>4089.441637286558</v>
      </c>
      <c r="AK736">
        <f t="shared" si="329"/>
        <v>6.8586074152116367</v>
      </c>
      <c r="AL736">
        <f t="shared" si="330"/>
        <v>8.7101632659656539E-3</v>
      </c>
      <c r="AM736">
        <f t="shared" si="331"/>
        <v>-7.9045286589608452E-3</v>
      </c>
    </row>
    <row r="737" spans="12:39" x14ac:dyDescent="0.25">
      <c r="L737">
        <f xml:space="preserve"> L736+$K$5</f>
        <v>0.73200000000000054</v>
      </c>
      <c r="M737" s="36">
        <f t="shared" si="306"/>
        <v>6467318.8618181814</v>
      </c>
      <c r="N737">
        <f t="shared" si="305"/>
        <v>64.673188618181825</v>
      </c>
      <c r="O737">
        <f t="shared" si="307"/>
        <v>3.3242110717373818E-2</v>
      </c>
      <c r="P737">
        <f t="shared" si="308"/>
        <v>6.5587757784627512E-2</v>
      </c>
      <c r="Q737">
        <f t="shared" si="309"/>
        <v>0.38376223921127534</v>
      </c>
      <c r="R737">
        <f t="shared" si="310"/>
        <v>0.17861330443029391</v>
      </c>
      <c r="S737">
        <f t="shared" si="311"/>
        <v>2.1684875920643987E-2</v>
      </c>
      <c r="T737">
        <f t="shared" si="312"/>
        <v>1.1523499174676707E-2</v>
      </c>
      <c r="U737">
        <f t="shared" si="313"/>
        <v>2.6057242037328711E-2</v>
      </c>
      <c r="V737">
        <f t="shared" si="314"/>
        <v>535.09268672284452</v>
      </c>
      <c r="W737">
        <f t="shared" si="315"/>
        <v>2.9839829904763113</v>
      </c>
      <c r="X737">
        <f t="shared" si="316"/>
        <v>5.8874947886663671</v>
      </c>
      <c r="Y737">
        <f t="shared" si="317"/>
        <v>34.448474223841792</v>
      </c>
      <c r="Z737">
        <f t="shared" si="318"/>
        <v>16.033249718231804</v>
      </c>
      <c r="AA737">
        <f t="shared" si="319"/>
        <v>1.946546097747399</v>
      </c>
      <c r="AB737">
        <f t="shared" si="320"/>
        <v>1.0344086096203113</v>
      </c>
      <c r="AC737">
        <f t="shared" si="321"/>
        <v>2.3390321895978539</v>
      </c>
      <c r="AD737">
        <f t="shared" si="322"/>
        <v>3453.38</v>
      </c>
      <c r="AE737">
        <f t="shared" si="323"/>
        <v>23.817529131589989</v>
      </c>
      <c r="AF737">
        <f t="shared" si="324"/>
        <v>86.603480636831847</v>
      </c>
      <c r="AG737">
        <f t="shared" si="325"/>
        <v>334.07226183737191</v>
      </c>
      <c r="AH737">
        <f t="shared" si="326"/>
        <v>1.3735625678051498E-5</v>
      </c>
      <c r="AI737">
        <f t="shared" si="327"/>
        <v>1.4285808270483095E-2</v>
      </c>
      <c r="AJ737">
        <f t="shared" si="328"/>
        <v>4089.7869585215599</v>
      </c>
      <c r="AK737">
        <f t="shared" si="329"/>
        <v>6.8571121524183143</v>
      </c>
      <c r="AL737">
        <f t="shared" si="330"/>
        <v>8.6971695979013979E-3</v>
      </c>
      <c r="AM737">
        <f t="shared" si="331"/>
        <v>-7.8945469700152544E-3</v>
      </c>
    </row>
    <row r="738" spans="12:39" x14ac:dyDescent="0.25">
      <c r="L738">
        <f xml:space="preserve"> L737+$K$5</f>
        <v>0.73300000000000054</v>
      </c>
      <c r="M738" s="36">
        <f t="shared" si="306"/>
        <v>6467229.5690909084</v>
      </c>
      <c r="N738">
        <f t="shared" si="305"/>
        <v>64.672295690909095</v>
      </c>
      <c r="O738">
        <f t="shared" si="307"/>
        <v>3.3231474168787384E-2</v>
      </c>
      <c r="P738">
        <f t="shared" si="308"/>
        <v>6.5586676388239534E-2</v>
      </c>
      <c r="Q738">
        <f t="shared" si="309"/>
        <v>0.38373772192493855</v>
      </c>
      <c r="R738">
        <f t="shared" si="310"/>
        <v>0.17861330443029391</v>
      </c>
      <c r="S738">
        <f t="shared" si="311"/>
        <v>2.16965938656184E-2</v>
      </c>
      <c r="T738">
        <f t="shared" si="312"/>
        <v>1.1524580571064683E-2</v>
      </c>
      <c r="U738">
        <f t="shared" si="313"/>
        <v>2.6057242037328711E-2</v>
      </c>
      <c r="V738">
        <f t="shared" si="314"/>
        <v>535.08718591244531</v>
      </c>
      <c r="W738">
        <f t="shared" si="315"/>
        <v>2.9830840486080237</v>
      </c>
      <c r="X738">
        <f t="shared" si="316"/>
        <v>5.8875079432599593</v>
      </c>
      <c r="Y738">
        <f t="shared" si="317"/>
        <v>34.446918343413252</v>
      </c>
      <c r="Z738">
        <f t="shared" si="318"/>
        <v>16.033549899379057</v>
      </c>
      <c r="AA738">
        <f t="shared" si="319"/>
        <v>1.9476344245493544</v>
      </c>
      <c r="AB738">
        <f t="shared" si="320"/>
        <v>1.0345250497713774</v>
      </c>
      <c r="AC738">
        <f t="shared" si="321"/>
        <v>2.3390759819280724</v>
      </c>
      <c r="AD738">
        <f t="shared" si="322"/>
        <v>3453.38</v>
      </c>
      <c r="AE738">
        <f t="shared" si="323"/>
        <v>23.818475632673135</v>
      </c>
      <c r="AF738">
        <f t="shared" si="324"/>
        <v>86.628323347823738</v>
      </c>
      <c r="AG738">
        <f t="shared" si="325"/>
        <v>334.12680172737635</v>
      </c>
      <c r="AH738">
        <f t="shared" si="326"/>
        <v>1.3737488789559789E-5</v>
      </c>
      <c r="AI738">
        <f t="shared" si="327"/>
        <v>1.4284498265327799E-2</v>
      </c>
      <c r="AJ738">
        <f t="shared" si="328"/>
        <v>4090.1337759519665</v>
      </c>
      <c r="AK738">
        <f t="shared" si="329"/>
        <v>6.8556108661391217</v>
      </c>
      <c r="AL738">
        <f t="shared" si="330"/>
        <v>8.6842092275194668E-3</v>
      </c>
      <c r="AM738">
        <f t="shared" si="331"/>
        <v>-7.8845852409338002E-3</v>
      </c>
    </row>
    <row r="739" spans="12:39" x14ac:dyDescent="0.25">
      <c r="L739">
        <f xml:space="preserve"> L738+$K$5</f>
        <v>0.73400000000000054</v>
      </c>
      <c r="M739" s="36">
        <f t="shared" si="306"/>
        <v>6467140.1545454543</v>
      </c>
      <c r="N739">
        <f t="shared" si="305"/>
        <v>64.671401545454543</v>
      </c>
      <c r="O739">
        <f t="shared" si="307"/>
        <v>3.322085104192303E-2</v>
      </c>
      <c r="P739">
        <f t="shared" si="308"/>
        <v>6.5585599032006614E-2</v>
      </c>
      <c r="Q739">
        <f t="shared" si="309"/>
        <v>0.38371324360251108</v>
      </c>
      <c r="R739">
        <f t="shared" si="310"/>
        <v>0.17861330443029391</v>
      </c>
      <c r="S739">
        <f t="shared" si="311"/>
        <v>2.170829434871567E-2</v>
      </c>
      <c r="T739">
        <f t="shared" si="312"/>
        <v>1.15256579272976E-2</v>
      </c>
      <c r="U739">
        <f t="shared" si="313"/>
        <v>2.6057242037328711E-2</v>
      </c>
      <c r="V739">
        <f t="shared" si="314"/>
        <v>535.0816621010955</v>
      </c>
      <c r="W739">
        <f t="shared" si="315"/>
        <v>2.9821860787278913</v>
      </c>
      <c r="X739">
        <f t="shared" si="316"/>
        <v>5.8875210677612335</v>
      </c>
      <c r="Y739">
        <f t="shared" si="317"/>
        <v>34.44536360163918</v>
      </c>
      <c r="Z739">
        <f t="shared" si="318"/>
        <v>16.033849020767761</v>
      </c>
      <c r="AA739">
        <f t="shared" si="319"/>
        <v>1.9487210944105837</v>
      </c>
      <c r="AB739">
        <f t="shared" si="320"/>
        <v>1.0346410624938949</v>
      </c>
      <c r="AC739">
        <f t="shared" si="321"/>
        <v>2.3391196196539905</v>
      </c>
      <c r="AD739">
        <f t="shared" si="322"/>
        <v>3453.38</v>
      </c>
      <c r="AE739">
        <f t="shared" si="323"/>
        <v>23.819426148866128</v>
      </c>
      <c r="AF739">
        <f t="shared" si="324"/>
        <v>86.653277620753514</v>
      </c>
      <c r="AG739">
        <f t="shared" si="325"/>
        <v>334.18140654055185</v>
      </c>
      <c r="AH739">
        <f t="shared" si="326"/>
        <v>1.373935998429226E-5</v>
      </c>
      <c r="AI739">
        <f t="shared" si="327"/>
        <v>1.4283182876331471E-2</v>
      </c>
      <c r="AJ739">
        <f t="shared" si="328"/>
        <v>4090.4820803277044</v>
      </c>
      <c r="AK739">
        <f t="shared" si="329"/>
        <v>6.8541036021219002</v>
      </c>
      <c r="AL739">
        <f t="shared" si="330"/>
        <v>8.6712820573997939E-3</v>
      </c>
      <c r="AM739">
        <f t="shared" si="331"/>
        <v>-7.8746434222977772E-3</v>
      </c>
    </row>
    <row r="740" spans="12:39" x14ac:dyDescent="0.25">
      <c r="L740">
        <f xml:space="preserve"> L739+$K$5</f>
        <v>0.73500000000000054</v>
      </c>
      <c r="M740" s="36">
        <f t="shared" si="306"/>
        <v>6467050.6181818182</v>
      </c>
      <c r="N740">
        <f t="shared" si="305"/>
        <v>64.670506181818183</v>
      </c>
      <c r="O740">
        <f t="shared" si="307"/>
        <v>3.3210241309954841E-2</v>
      </c>
      <c r="P740">
        <f t="shared" si="308"/>
        <v>6.5584525698023005E-2</v>
      </c>
      <c r="Q740">
        <f t="shared" si="309"/>
        <v>0.38368880413662387</v>
      </c>
      <c r="R740">
        <f t="shared" si="310"/>
        <v>0.17861330443029391</v>
      </c>
      <c r="S740">
        <f t="shared" si="311"/>
        <v>2.1719977414667465E-2</v>
      </c>
      <c r="T740">
        <f t="shared" si="312"/>
        <v>1.1526731261281207E-2</v>
      </c>
      <c r="U740">
        <f t="shared" si="313"/>
        <v>2.6057242037328711E-2</v>
      </c>
      <c r="V740">
        <f t="shared" si="314"/>
        <v>535.07611544219833</v>
      </c>
      <c r="W740">
        <f t="shared" si="315"/>
        <v>2.9812890790272095</v>
      </c>
      <c r="X740">
        <f t="shared" si="316"/>
        <v>5.8875341612795173</v>
      </c>
      <c r="Y740">
        <f t="shared" si="317"/>
        <v>34.443809993474638</v>
      </c>
      <c r="Z740">
        <f t="shared" si="318"/>
        <v>16.03414708424236</v>
      </c>
      <c r="AA740">
        <f t="shared" si="319"/>
        <v>1.9498061112749503</v>
      </c>
      <c r="AB740">
        <f t="shared" si="320"/>
        <v>1.0347566494748219</v>
      </c>
      <c r="AC740">
        <f t="shared" si="321"/>
        <v>2.3391631030446862</v>
      </c>
      <c r="AD740">
        <f t="shared" si="322"/>
        <v>3453.38</v>
      </c>
      <c r="AE740">
        <f t="shared" si="323"/>
        <v>23.820380654492979</v>
      </c>
      <c r="AF740">
        <f t="shared" si="324"/>
        <v>86.678342861038004</v>
      </c>
      <c r="AG740">
        <f t="shared" si="325"/>
        <v>334.23607582924541</v>
      </c>
      <c r="AH740">
        <f t="shared" si="326"/>
        <v>1.3741239213989228E-5</v>
      </c>
      <c r="AI740">
        <f t="shared" si="327"/>
        <v>1.4281862141189639E-2</v>
      </c>
      <c r="AJ740">
        <f t="shared" si="328"/>
        <v>4090.8318624392932</v>
      </c>
      <c r="AK740">
        <f t="shared" si="329"/>
        <v>6.8525904059107559</v>
      </c>
      <c r="AL740">
        <f t="shared" si="330"/>
        <v>8.6583879901829166E-3</v>
      </c>
      <c r="AM740">
        <f t="shared" si="331"/>
        <v>-7.8647214646884369E-3</v>
      </c>
    </row>
    <row r="741" spans="12:39" x14ac:dyDescent="0.25">
      <c r="L741">
        <f xml:space="preserve"> L740+$K$5</f>
        <v>0.73600000000000054</v>
      </c>
      <c r="M741" s="36">
        <f t="shared" si="306"/>
        <v>6466960.96</v>
      </c>
      <c r="N741">
        <f t="shared" si="305"/>
        <v>64.669609600000001</v>
      </c>
      <c r="O741">
        <f t="shared" si="307"/>
        <v>3.3199644946123492E-2</v>
      </c>
      <c r="P741">
        <f t="shared" si="308"/>
        <v>6.5583456368447549E-2</v>
      </c>
      <c r="Q741">
        <f t="shared" si="309"/>
        <v>0.38366440342023483</v>
      </c>
      <c r="R741">
        <f t="shared" si="310"/>
        <v>0.17861330443029391</v>
      </c>
      <c r="S741">
        <f t="shared" si="311"/>
        <v>2.1731643108074267E-2</v>
      </c>
      <c r="T741">
        <f t="shared" si="312"/>
        <v>1.1527800590856662E-2</v>
      </c>
      <c r="U741">
        <f t="shared" si="313"/>
        <v>2.6057242037328711E-2</v>
      </c>
      <c r="V741">
        <f t="shared" si="314"/>
        <v>535.07054608848227</v>
      </c>
      <c r="W741">
        <f t="shared" si="315"/>
        <v>2.9803930477012011</v>
      </c>
      <c r="X741">
        <f t="shared" si="316"/>
        <v>5.8875472229277346</v>
      </c>
      <c r="Y741">
        <f t="shared" si="317"/>
        <v>34.442257513889842</v>
      </c>
      <c r="Z741">
        <f t="shared" si="318"/>
        <v>16.034444091642122</v>
      </c>
      <c r="AA741">
        <f t="shared" si="319"/>
        <v>1.9508894790753148</v>
      </c>
      <c r="AB741">
        <f t="shared" si="320"/>
        <v>1.0348718123952914</v>
      </c>
      <c r="AC741">
        <f t="shared" si="321"/>
        <v>2.3392064323684862</v>
      </c>
      <c r="AD741">
        <f t="shared" si="322"/>
        <v>3453.38</v>
      </c>
      <c r="AE741">
        <f t="shared" si="323"/>
        <v>23.821339123990491</v>
      </c>
      <c r="AF741">
        <f t="shared" si="324"/>
        <v>86.703518476746666</v>
      </c>
      <c r="AG741">
        <f t="shared" si="325"/>
        <v>334.29080914778058</v>
      </c>
      <c r="AH741">
        <f t="shared" si="326"/>
        <v>1.3743126430603276E-5</v>
      </c>
      <c r="AI741">
        <f t="shared" si="327"/>
        <v>1.4280536097431417E-2</v>
      </c>
      <c r="AJ741">
        <f t="shared" si="328"/>
        <v>4091.18311311774</v>
      </c>
      <c r="AK741">
        <f t="shared" si="329"/>
        <v>6.8510713228464537</v>
      </c>
      <c r="AL741">
        <f t="shared" si="330"/>
        <v>8.6455269285731686E-3</v>
      </c>
      <c r="AM741">
        <f t="shared" si="331"/>
        <v>-7.8548193186897923E-3</v>
      </c>
    </row>
    <row r="742" spans="12:39" x14ac:dyDescent="0.25">
      <c r="L742">
        <f xml:space="preserve"> L741+$K$5</f>
        <v>0.73700000000000054</v>
      </c>
      <c r="M742" s="36">
        <f t="shared" si="306"/>
        <v>6466871.1799999997</v>
      </c>
      <c r="N742">
        <f t="shared" si="305"/>
        <v>64.668711799999997</v>
      </c>
      <c r="O742">
        <f t="shared" si="307"/>
        <v>3.3189061923736239E-2</v>
      </c>
      <c r="P742">
        <f t="shared" si="308"/>
        <v>6.5582391025503603E-2</v>
      </c>
      <c r="Q742">
        <f t="shared" si="309"/>
        <v>0.38364004134662849</v>
      </c>
      <c r="R742">
        <f t="shared" si="310"/>
        <v>0.17861330443029391</v>
      </c>
      <c r="S742">
        <f t="shared" si="311"/>
        <v>2.1743291473405472E-2</v>
      </c>
      <c r="T742">
        <f t="shared" si="312"/>
        <v>1.1528865933800612E-2</v>
      </c>
      <c r="U742">
        <f t="shared" si="313"/>
        <v>2.6057242037328711E-2</v>
      </c>
      <c r="V742">
        <f t="shared" si="314"/>
        <v>535.06495419200292</v>
      </c>
      <c r="W742">
        <f t="shared" si="315"/>
        <v>2.9794979829490225</v>
      </c>
      <c r="X742">
        <f t="shared" si="316"/>
        <v>5.8875602518224088</v>
      </c>
      <c r="Y742">
        <f t="shared" si="317"/>
        <v>34.440706157870231</v>
      </c>
      <c r="Z742">
        <f t="shared" si="318"/>
        <v>16.034740044801204</v>
      </c>
      <c r="AA742">
        <f t="shared" si="319"/>
        <v>1.9519712017335393</v>
      </c>
      <c r="AB742">
        <f t="shared" si="320"/>
        <v>1.0349865529306188</v>
      </c>
      <c r="AC742">
        <f t="shared" si="321"/>
        <v>2.3392496078929659</v>
      </c>
      <c r="AD742">
        <f t="shared" si="322"/>
        <v>3453.38</v>
      </c>
      <c r="AE742">
        <f t="shared" si="323"/>
        <v>23.822301531907897</v>
      </c>
      <c r="AF742">
        <f t="shared" si="324"/>
        <v>86.728803878589474</v>
      </c>
      <c r="AG742">
        <f t="shared" si="325"/>
        <v>334.34560605244883</v>
      </c>
      <c r="AH742">
        <f t="shared" si="326"/>
        <v>1.3745021586298671E-5</v>
      </c>
      <c r="AI742">
        <f t="shared" si="327"/>
        <v>1.4279204782419929E-2</v>
      </c>
      <c r="AJ742">
        <f t="shared" si="328"/>
        <v>4091.5358232343415</v>
      </c>
      <c r="AK742">
        <f t="shared" si="329"/>
        <v>6.8495463980666944</v>
      </c>
      <c r="AL742">
        <f t="shared" si="330"/>
        <v>8.6326987753420487E-3</v>
      </c>
      <c r="AM742">
        <f t="shared" si="331"/>
        <v>-7.8449369348903581E-3</v>
      </c>
    </row>
    <row r="743" spans="12:39" x14ac:dyDescent="0.25">
      <c r="L743">
        <f xml:space="preserve"> L742+$K$5</f>
        <v>0.73800000000000054</v>
      </c>
      <c r="M743" s="36">
        <f t="shared" si="306"/>
        <v>6466781.2781818183</v>
      </c>
      <c r="N743">
        <f t="shared" si="305"/>
        <v>64.667812781818185</v>
      </c>
      <c r="O743">
        <f t="shared" si="307"/>
        <v>3.3178492216166901E-2</v>
      </c>
      <c r="P743">
        <f t="shared" si="308"/>
        <v>6.5581329651478934E-2</v>
      </c>
      <c r="Q743">
        <f t="shared" si="309"/>
        <v>0.38361571780941578</v>
      </c>
      <c r="R743">
        <f t="shared" si="310"/>
        <v>0.17861330443029391</v>
      </c>
      <c r="S743">
        <f t="shared" si="311"/>
        <v>2.175492255499948E-2</v>
      </c>
      <c r="T743">
        <f t="shared" si="312"/>
        <v>1.1529927307825281E-2</v>
      </c>
      <c r="U743">
        <f t="shared" si="313"/>
        <v>2.6057242037328711E-2</v>
      </c>
      <c r="V743">
        <f t="shared" si="314"/>
        <v>535.05933990414496</v>
      </c>
      <c r="W743">
        <f t="shared" si="315"/>
        <v>2.9786038829737653</v>
      </c>
      <c r="X743">
        <f t="shared" si="316"/>
        <v>5.8875732470836599</v>
      </c>
      <c r="Y743">
        <f t="shared" si="317"/>
        <v>34.439155920416411</v>
      </c>
      <c r="Z743">
        <f t="shared" si="318"/>
        <v>16.035034945548606</v>
      </c>
      <c r="AA743">
        <f t="shared" si="319"/>
        <v>1.9530512831604872</v>
      </c>
      <c r="AB743">
        <f t="shared" si="320"/>
        <v>1.0351008727503073</v>
      </c>
      <c r="AC743">
        <f t="shared" si="321"/>
        <v>2.3392926298849535</v>
      </c>
      <c r="AD743">
        <f t="shared" si="322"/>
        <v>3453.38</v>
      </c>
      <c r="AE743">
        <f t="shared" si="323"/>
        <v>23.823267852906497</v>
      </c>
      <c r="AF743">
        <f t="shared" si="324"/>
        <v>86.75419847990301</v>
      </c>
      <c r="AG743">
        <f t="shared" si="325"/>
        <v>334.40046610149847</v>
      </c>
      <c r="AH743">
        <f t="shared" si="326"/>
        <v>1.3746924633450306E-5</v>
      </c>
      <c r="AI743">
        <f t="shared" si="327"/>
        <v>1.4277868233352739E-2</v>
      </c>
      <c r="AJ743">
        <f t="shared" si="328"/>
        <v>4091.889983700607</v>
      </c>
      <c r="AK743">
        <f t="shared" si="329"/>
        <v>6.8480156765065923</v>
      </c>
      <c r="AL743">
        <f t="shared" si="330"/>
        <v>8.6199034333314453E-3</v>
      </c>
      <c r="AM743">
        <f t="shared" si="331"/>
        <v>-7.835074263885378E-3</v>
      </c>
    </row>
    <row r="744" spans="12:39" x14ac:dyDescent="0.25">
      <c r="L744">
        <f xml:space="preserve"> L743+$K$5</f>
        <v>0.73900000000000055</v>
      </c>
      <c r="M744" s="36">
        <f t="shared" si="306"/>
        <v>6466691.2545454549</v>
      </c>
      <c r="N744">
        <f t="shared" si="305"/>
        <v>64.666912545454551</v>
      </c>
      <c r="O744">
        <f t="shared" si="307"/>
        <v>3.3167935796855869E-2</v>
      </c>
      <c r="P744">
        <f t="shared" si="308"/>
        <v>6.5580272228725658E-2</v>
      </c>
      <c r="Q744">
        <f t="shared" si="309"/>
        <v>0.38359143270253387</v>
      </c>
      <c r="R744">
        <f t="shared" si="310"/>
        <v>0.17861330443029391</v>
      </c>
      <c r="S744">
        <f t="shared" si="311"/>
        <v>2.1766536397063788E-2</v>
      </c>
      <c r="T744">
        <f t="shared" si="312"/>
        <v>1.1530984730578554E-2</v>
      </c>
      <c r="U744">
        <f t="shared" si="313"/>
        <v>2.6057242037328711E-2</v>
      </c>
      <c r="V744">
        <f t="shared" si="314"/>
        <v>535.05370337562442</v>
      </c>
      <c r="W744">
        <f t="shared" si="315"/>
        <v>2.9777107459824603</v>
      </c>
      <c r="X744">
        <f t="shared" si="316"/>
        <v>5.8875862078351844</v>
      </c>
      <c r="Y744">
        <f t="shared" si="317"/>
        <v>34.437606796544131</v>
      </c>
      <c r="Z744">
        <f t="shared" si="318"/>
        <v>16.035328795708175</v>
      </c>
      <c r="AA744">
        <f t="shared" si="319"/>
        <v>1.9541297272560214</v>
      </c>
      <c r="AB744">
        <f t="shared" si="320"/>
        <v>1.0352147735180517</v>
      </c>
      <c r="AC744">
        <f t="shared" si="321"/>
        <v>2.3393354986105224</v>
      </c>
      <c r="AD744">
        <f t="shared" si="322"/>
        <v>3453.38</v>
      </c>
      <c r="AE744">
        <f t="shared" si="323"/>
        <v>23.824238061759214</v>
      </c>
      <c r="AF744">
        <f t="shared" si="324"/>
        <v>86.779701696635698</v>
      </c>
      <c r="AG744">
        <f t="shared" si="325"/>
        <v>334.45538885512275</v>
      </c>
      <c r="AH744">
        <f t="shared" si="326"/>
        <v>1.3748835524642914E-5</v>
      </c>
      <c r="AI744">
        <f t="shared" si="327"/>
        <v>1.4276526487262247E-2</v>
      </c>
      <c r="AJ744">
        <f t="shared" si="328"/>
        <v>4092.2455854680356</v>
      </c>
      <c r="AK744">
        <f t="shared" si="329"/>
        <v>6.8464792028992019</v>
      </c>
      <c r="AL744">
        <f t="shared" si="330"/>
        <v>8.6071408054568047E-3</v>
      </c>
      <c r="AM744">
        <f t="shared" si="331"/>
        <v>-7.825231256279359E-3</v>
      </c>
    </row>
    <row r="745" spans="12:39" x14ac:dyDescent="0.25">
      <c r="L745">
        <f xml:space="preserve"> L744+$K$5</f>
        <v>0.74000000000000055</v>
      </c>
      <c r="M745" s="36">
        <f t="shared" si="306"/>
        <v>6466601.1090909094</v>
      </c>
      <c r="N745">
        <f t="shared" si="305"/>
        <v>64.666011090909095</v>
      </c>
      <c r="O745">
        <f t="shared" si="307"/>
        <v>3.3157392639310078E-2</v>
      </c>
      <c r="P745">
        <f t="shared" si="308"/>
        <v>6.5579218739660147E-2</v>
      </c>
      <c r="Q745">
        <f t="shared" si="309"/>
        <v>0.3835671859202458</v>
      </c>
      <c r="R745">
        <f t="shared" si="310"/>
        <v>0.17861330443029391</v>
      </c>
      <c r="S745">
        <f t="shared" si="311"/>
        <v>2.1778133043675083E-2</v>
      </c>
      <c r="T745">
        <f t="shared" si="312"/>
        <v>1.1532038219644058E-2</v>
      </c>
      <c r="U745">
        <f t="shared" si="313"/>
        <v>2.6057242037328711E-2</v>
      </c>
      <c r="V745">
        <f t="shared" si="314"/>
        <v>535.04804475649041</v>
      </c>
      <c r="W745">
        <f t="shared" si="315"/>
        <v>2.9768185701860865</v>
      </c>
      <c r="X745">
        <f t="shared" si="316"/>
        <v>5.8875991332042723</v>
      </c>
      <c r="Y745">
        <f t="shared" si="317"/>
        <v>34.436058781284352</v>
      </c>
      <c r="Z745">
        <f t="shared" si="318"/>
        <v>16.035621597098626</v>
      </c>
      <c r="AA745">
        <f t="shared" si="319"/>
        <v>1.9552065379090124</v>
      </c>
      <c r="AB745">
        <f t="shared" si="320"/>
        <v>1.0353282568917463</v>
      </c>
      <c r="AC745">
        <f t="shared" si="321"/>
        <v>2.339378214334999</v>
      </c>
      <c r="AD745">
        <f t="shared" si="322"/>
        <v>3453.38</v>
      </c>
      <c r="AE745">
        <f t="shared" si="323"/>
        <v>23.82521213335033</v>
      </c>
      <c r="AF745">
        <f t="shared" si="324"/>
        <v>86.805312947338734</v>
      </c>
      <c r="AG745">
        <f t="shared" si="325"/>
        <v>334.5103738754546</v>
      </c>
      <c r="AH745">
        <f t="shared" si="326"/>
        <v>1.3750754212670428E-5</v>
      </c>
      <c r="AI745">
        <f t="shared" si="327"/>
        <v>1.4275179581016203E-2</v>
      </c>
      <c r="AJ745">
        <f t="shared" si="328"/>
        <v>4092.6026195280469</v>
      </c>
      <c r="AK745">
        <f t="shared" si="329"/>
        <v>6.8449370217755954</v>
      </c>
      <c r="AL745">
        <f t="shared" si="330"/>
        <v>8.5944107947104158E-3</v>
      </c>
      <c r="AM745">
        <f t="shared" si="331"/>
        <v>-7.8154078626868333E-3</v>
      </c>
    </row>
    <row r="746" spans="12:39" x14ac:dyDescent="0.25">
      <c r="L746">
        <f xml:space="preserve"> L745+$K$5</f>
        <v>0.74100000000000055</v>
      </c>
      <c r="M746" s="36">
        <f t="shared" si="306"/>
        <v>6466510.8418181818</v>
      </c>
      <c r="N746">
        <f t="shared" si="305"/>
        <v>64.665108418181816</v>
      </c>
      <c r="O746">
        <f t="shared" si="307"/>
        <v>3.3146862717103015E-2</v>
      </c>
      <c r="P746">
        <f t="shared" si="308"/>
        <v>6.5578169166762942E-2</v>
      </c>
      <c r="Q746">
        <f t="shared" si="309"/>
        <v>0.38354297735714005</v>
      </c>
      <c r="R746">
        <f t="shared" si="310"/>
        <v>0.17861330443029391</v>
      </c>
      <c r="S746">
        <f t="shared" si="311"/>
        <v>2.1789712538779354E-2</v>
      </c>
      <c r="T746">
        <f t="shared" si="312"/>
        <v>1.1533087792541263E-2</v>
      </c>
      <c r="U746">
        <f t="shared" si="313"/>
        <v>2.6057242037328711E-2</v>
      </c>
      <c r="V746">
        <f t="shared" si="314"/>
        <v>535.04236419612721</v>
      </c>
      <c r="W746">
        <f t="shared" si="315"/>
        <v>2.9759273537995687</v>
      </c>
      <c r="X746">
        <f t="shared" si="316"/>
        <v>5.8876120223217807</v>
      </c>
      <c r="Y746">
        <f t="shared" si="317"/>
        <v>34.434511869683149</v>
      </c>
      <c r="Z746">
        <f t="shared" si="318"/>
        <v>16.035913351533534</v>
      </c>
      <c r="AA746">
        <f t="shared" si="319"/>
        <v>1.9562817189973341</v>
      </c>
      <c r="AB746">
        <f t="shared" si="320"/>
        <v>1.0354413245234897</v>
      </c>
      <c r="AC746">
        <f t="shared" si="321"/>
        <v>2.3394207773229581</v>
      </c>
      <c r="AD746">
        <f t="shared" si="322"/>
        <v>3453.38</v>
      </c>
      <c r="AE746">
        <f t="shared" si="323"/>
        <v>23.826190042675037</v>
      </c>
      <c r="AF746">
        <f t="shared" si="324"/>
        <v>86.831031653150902</v>
      </c>
      <c r="AG746">
        <f t="shared" si="325"/>
        <v>334.56542072655378</v>
      </c>
      <c r="AH746">
        <f t="shared" si="326"/>
        <v>1.3752680650534902E-5</v>
      </c>
      <c r="AI746">
        <f t="shared" si="327"/>
        <v>1.4273827551318081E-2</v>
      </c>
      <c r="AJ746">
        <f t="shared" si="328"/>
        <v>4092.9610769117885</v>
      </c>
      <c r="AK746">
        <f t="shared" si="329"/>
        <v>6.8433891774655367</v>
      </c>
      <c r="AL746">
        <f t="shared" si="330"/>
        <v>8.5817133041642228E-3</v>
      </c>
      <c r="AM746">
        <f t="shared" si="331"/>
        <v>-7.8056040337352367E-3</v>
      </c>
    </row>
    <row r="747" spans="12:39" x14ac:dyDescent="0.25">
      <c r="L747">
        <f xml:space="preserve"> L746+$K$5</f>
        <v>0.74200000000000055</v>
      </c>
      <c r="M747" s="36">
        <f t="shared" si="306"/>
        <v>6466420.4527272731</v>
      </c>
      <c r="N747">
        <f t="shared" si="305"/>
        <v>64.66420452727273</v>
      </c>
      <c r="O747">
        <f t="shared" si="307"/>
        <v>3.3136346003874675E-2</v>
      </c>
      <c r="P747">
        <f t="shared" si="308"/>
        <v>6.5577123492578646E-2</v>
      </c>
      <c r="Q747">
        <f t="shared" si="309"/>
        <v>0.38351880690813045</v>
      </c>
      <c r="R747">
        <f t="shared" si="310"/>
        <v>0.17861330443029391</v>
      </c>
      <c r="S747">
        <f t="shared" si="311"/>
        <v>2.1801274926191994E-2</v>
      </c>
      <c r="T747">
        <f t="shared" si="312"/>
        <v>1.1534133466725565E-2</v>
      </c>
      <c r="U747">
        <f t="shared" si="313"/>
        <v>2.6057242037328711E-2</v>
      </c>
      <c r="V747">
        <f t="shared" si="314"/>
        <v>535.03666184325641</v>
      </c>
      <c r="W747">
        <f t="shared" si="315"/>
        <v>2.9750370950417859</v>
      </c>
      <c r="X747">
        <f t="shared" si="316"/>
        <v>5.8876248743221415</v>
      </c>
      <c r="Y747">
        <f t="shared" si="317"/>
        <v>34.432966056801781</v>
      </c>
      <c r="Z747">
        <f t="shared" si="318"/>
        <v>16.03620406082133</v>
      </c>
      <c r="AA747">
        <f t="shared" si="319"/>
        <v>1.957355274387871</v>
      </c>
      <c r="AB747">
        <f t="shared" si="320"/>
        <v>1.0355539780595915</v>
      </c>
      <c r="AC747">
        <f t="shared" si="321"/>
        <v>2.3394631878382262</v>
      </c>
      <c r="AD747">
        <f t="shared" si="322"/>
        <v>3453.38</v>
      </c>
      <c r="AE747">
        <f t="shared" si="323"/>
        <v>23.827171764839079</v>
      </c>
      <c r="AF747">
        <f t="shared" si="324"/>
        <v>86.85685723778596</v>
      </c>
      <c r="AG747">
        <f t="shared" si="325"/>
        <v>334.62052897439793</v>
      </c>
      <c r="AH747">
        <f t="shared" si="326"/>
        <v>1.3754614791445885E-5</v>
      </c>
      <c r="AI747">
        <f t="shared" si="327"/>
        <v>1.4272470434707476E-2</v>
      </c>
      <c r="AJ747">
        <f t="shared" si="328"/>
        <v>4093.3209486900028</v>
      </c>
      <c r="AK747">
        <f t="shared" si="329"/>
        <v>6.8418357140978188</v>
      </c>
      <c r="AL747">
        <f t="shared" si="330"/>
        <v>8.5690482369731851E-3</v>
      </c>
      <c r="AM747">
        <f t="shared" si="331"/>
        <v>-7.7958197200671264E-3</v>
      </c>
    </row>
    <row r="748" spans="12:39" x14ac:dyDescent="0.25">
      <c r="L748">
        <f xml:space="preserve"> L747+$K$5</f>
        <v>0.74300000000000055</v>
      </c>
      <c r="M748" s="36">
        <f t="shared" si="306"/>
        <v>6466329.9418181824</v>
      </c>
      <c r="N748">
        <f t="shared" si="305"/>
        <v>64.663299418181822</v>
      </c>
      <c r="O748">
        <f t="shared" si="307"/>
        <v>3.3125842473331564E-2</v>
      </c>
      <c r="P748">
        <f t="shared" si="308"/>
        <v>6.5576081699715835E-2</v>
      </c>
      <c r="Q748">
        <f t="shared" si="309"/>
        <v>0.38349467446845581</v>
      </c>
      <c r="R748">
        <f t="shared" si="310"/>
        <v>0.17861330443029391</v>
      </c>
      <c r="S748">
        <f t="shared" si="311"/>
        <v>2.1812820249597915E-2</v>
      </c>
      <c r="T748">
        <f t="shared" si="312"/>
        <v>1.1535175259588375E-2</v>
      </c>
      <c r="U748">
        <f t="shared" si="313"/>
        <v>2.6057242037328711E-2</v>
      </c>
      <c r="V748">
        <f t="shared" si="314"/>
        <v>535.03093784593864</v>
      </c>
      <c r="W748">
        <f t="shared" si="315"/>
        <v>2.9741477921355717</v>
      </c>
      <c r="X748">
        <f t="shared" si="316"/>
        <v>5.8876376883433483</v>
      </c>
      <c r="Y748">
        <f t="shared" si="317"/>
        <v>34.431421337716621</v>
      </c>
      <c r="Z748">
        <f t="shared" si="318"/>
        <v>16.036493726765308</v>
      </c>
      <c r="AA748">
        <f t="shared" si="319"/>
        <v>1.9584272079365204</v>
      </c>
      <c r="AB748">
        <f t="shared" si="320"/>
        <v>1.035666219140577</v>
      </c>
      <c r="AC748">
        <f t="shared" si="321"/>
        <v>2.3395054461438787</v>
      </c>
      <c r="AD748">
        <f t="shared" si="322"/>
        <v>3453.38</v>
      </c>
      <c r="AE748">
        <f t="shared" si="323"/>
        <v>23.828157275058349</v>
      </c>
      <c r="AF748">
        <f t="shared" si="324"/>
        <v>86.882789127519061</v>
      </c>
      <c r="AG748">
        <f t="shared" si="325"/>
        <v>334.67569818687093</v>
      </c>
      <c r="AH748">
        <f t="shared" si="326"/>
        <v>1.3756556588819567E-5</v>
      </c>
      <c r="AI748">
        <f t="shared" si="327"/>
        <v>1.4271108267560596E-2</v>
      </c>
      <c r="AJ748">
        <f t="shared" si="328"/>
        <v>4093.6822259728951</v>
      </c>
      <c r="AK748">
        <f t="shared" si="329"/>
        <v>6.8402766756006992</v>
      </c>
      <c r="AL748">
        <f t="shared" si="330"/>
        <v>8.5564154963783407E-3</v>
      </c>
      <c r="AM748">
        <f t="shared" si="331"/>
        <v>-7.7860548723415459E-3</v>
      </c>
    </row>
    <row r="749" spans="12:39" x14ac:dyDescent="0.25">
      <c r="L749">
        <f xml:space="preserve"> L748+$K$5</f>
        <v>0.74400000000000055</v>
      </c>
      <c r="M749" s="36">
        <f t="shared" si="306"/>
        <v>6466239.3090909095</v>
      </c>
      <c r="N749">
        <f t="shared" si="305"/>
        <v>64.662393090909106</v>
      </c>
      <c r="O749">
        <f t="shared" si="307"/>
        <v>3.311535209924666E-2</v>
      </c>
      <c r="P749">
        <f t="shared" si="308"/>
        <v>6.5575043770846983E-2</v>
      </c>
      <c r="Q749">
        <f t="shared" si="309"/>
        <v>0.38347057993367945</v>
      </c>
      <c r="R749">
        <f t="shared" si="310"/>
        <v>0.17861330443029391</v>
      </c>
      <c r="S749">
        <f t="shared" si="311"/>
        <v>2.1824348552551668E-2</v>
      </c>
      <c r="T749">
        <f t="shared" si="312"/>
        <v>1.1536213188457222E-2</v>
      </c>
      <c r="U749">
        <f t="shared" si="313"/>
        <v>2.6057242037328711E-2</v>
      </c>
      <c r="V749">
        <f t="shared" si="314"/>
        <v>535.02519235157581</v>
      </c>
      <c r="W749">
        <f t="shared" si="315"/>
        <v>2.9732594433077209</v>
      </c>
      <c r="X749">
        <f t="shared" si="316"/>
        <v>5.8876504635269553</v>
      </c>
      <c r="Y749">
        <f t="shared" si="317"/>
        <v>34.429877707519168</v>
      </c>
      <c r="Z749">
        <f t="shared" si="318"/>
        <v>16.036782351163627</v>
      </c>
      <c r="AA749">
        <f t="shared" si="319"/>
        <v>1.9594975234881953</v>
      </c>
      <c r="AB749">
        <f t="shared" si="320"/>
        <v>1.0357780494011961</v>
      </c>
      <c r="AC749">
        <f t="shared" si="321"/>
        <v>2.3395475525022418</v>
      </c>
      <c r="AD749">
        <f t="shared" si="322"/>
        <v>3453.38</v>
      </c>
      <c r="AE749">
        <f t="shared" si="323"/>
        <v>23.829146548658663</v>
      </c>
      <c r="AF749">
        <f t="shared" si="324"/>
        <v>86.908826751178367</v>
      </c>
      <c r="AG749">
        <f t="shared" si="325"/>
        <v>334.7309279337594</v>
      </c>
      <c r="AH749">
        <f t="shared" si="326"/>
        <v>1.3758505996277819E-5</v>
      </c>
      <c r="AI749">
        <f t="shared" si="327"/>
        <v>1.4269741086090743E-2</v>
      </c>
      <c r="AJ749">
        <f t="shared" si="328"/>
        <v>4094.0448999099804</v>
      </c>
      <c r="AK749">
        <f t="shared" si="329"/>
        <v>6.8387121057021965</v>
      </c>
      <c r="AL749">
        <f t="shared" si="330"/>
        <v>8.5438149857091604E-3</v>
      </c>
      <c r="AM749">
        <f t="shared" si="331"/>
        <v>-7.7763094412356785E-3</v>
      </c>
    </row>
    <row r="750" spans="12:39" x14ac:dyDescent="0.25">
      <c r="L750">
        <f xml:space="preserve"> L749+$K$5</f>
        <v>0.74500000000000055</v>
      </c>
      <c r="M750" s="36">
        <f t="shared" si="306"/>
        <v>6466148.5545454547</v>
      </c>
      <c r="N750">
        <f t="shared" si="305"/>
        <v>64.661485545454553</v>
      </c>
      <c r="O750">
        <f t="shared" si="307"/>
        <v>3.3104874855459397E-2</v>
      </c>
      <c r="P750">
        <f t="shared" si="308"/>
        <v>6.5574009688708371E-2</v>
      </c>
      <c r="Q750">
        <f t="shared" si="309"/>
        <v>0.38344652319968908</v>
      </c>
      <c r="R750">
        <f t="shared" si="310"/>
        <v>0.17861330443029391</v>
      </c>
      <c r="S750">
        <f t="shared" si="311"/>
        <v>2.1835859878477547E-2</v>
      </c>
      <c r="T750">
        <f t="shared" si="312"/>
        <v>1.1537247270595838E-2</v>
      </c>
      <c r="U750">
        <f t="shared" si="313"/>
        <v>2.6057242037328711E-2</v>
      </c>
      <c r="V750">
        <f t="shared" si="314"/>
        <v>535.01942550691297</v>
      </c>
      <c r="W750">
        <f t="shared" si="315"/>
        <v>2.9723720467889865</v>
      </c>
      <c r="X750">
        <f t="shared" si="316"/>
        <v>5.8876631990180694</v>
      </c>
      <c r="Y750">
        <f t="shared" si="317"/>
        <v>34.428335161316049</v>
      </c>
      <c r="Z750">
        <f t="shared" si="318"/>
        <v>16.037069935809299</v>
      </c>
      <c r="AA750">
        <f t="shared" si="319"/>
        <v>1.960566224876827</v>
      </c>
      <c r="AB750">
        <f t="shared" si="320"/>
        <v>1.0358894704704273</v>
      </c>
      <c r="AC750">
        <f t="shared" si="321"/>
        <v>2.3395895071748933</v>
      </c>
      <c r="AD750">
        <f t="shared" si="322"/>
        <v>3453.38</v>
      </c>
      <c r="AE750">
        <f t="shared" si="323"/>
        <v>23.830139561075214</v>
      </c>
      <c r="AF750">
        <f t="shared" si="324"/>
        <v>86.93496954012825</v>
      </c>
      <c r="AG750">
        <f t="shared" si="325"/>
        <v>334.7862177867371</v>
      </c>
      <c r="AH750">
        <f t="shared" si="326"/>
        <v>1.3760462967647623E-5</v>
      </c>
      <c r="AI750">
        <f t="shared" si="327"/>
        <v>1.4268368926348604E-2</v>
      </c>
      <c r="AJ750">
        <f t="shared" si="328"/>
        <v>4094.408961689951</v>
      </c>
      <c r="AK750">
        <f t="shared" si="329"/>
        <v>6.8371420479305813</v>
      </c>
      <c r="AL750">
        <f t="shared" si="330"/>
        <v>8.531246608387286E-3</v>
      </c>
      <c r="AM750">
        <f t="shared" si="331"/>
        <v>-7.7665833774474185E-3</v>
      </c>
    </row>
    <row r="751" spans="12:39" x14ac:dyDescent="0.25">
      <c r="L751">
        <f xml:space="preserve"> L750+$K$5</f>
        <v>0.74600000000000055</v>
      </c>
      <c r="M751" s="36">
        <f t="shared" si="306"/>
        <v>6466057.6781818187</v>
      </c>
      <c r="N751">
        <f t="shared" si="305"/>
        <v>64.660576781818193</v>
      </c>
      <c r="O751">
        <f t="shared" si="307"/>
        <v>3.3094410715875634E-2</v>
      </c>
      <c r="P751">
        <f t="shared" si="308"/>
        <v>6.5572979436099951E-2</v>
      </c>
      <c r="Q751">
        <f t="shared" si="309"/>
        <v>0.3834225041626963</v>
      </c>
      <c r="R751">
        <f t="shared" si="310"/>
        <v>0.17861330443029391</v>
      </c>
      <c r="S751">
        <f t="shared" si="311"/>
        <v>2.1847354270669729E-2</v>
      </c>
      <c r="T751">
        <f t="shared" si="312"/>
        <v>1.1538277523204257E-2</v>
      </c>
      <c r="U751">
        <f t="shared" si="313"/>
        <v>2.6057242037328711E-2</v>
      </c>
      <c r="V751">
        <f t="shared" si="314"/>
        <v>535.01363745804053</v>
      </c>
      <c r="W751">
        <f t="shared" si="315"/>
        <v>2.97148560081409</v>
      </c>
      <c r="X751">
        <f t="shared" si="316"/>
        <v>5.8876758939653469</v>
      </c>
      <c r="Y751">
        <f t="shared" si="317"/>
        <v>34.426793694229019</v>
      </c>
      <c r="Z751">
        <f t="shared" si="318"/>
        <v>16.037356482490218</v>
      </c>
      <c r="AA751">
        <f t="shared" si="319"/>
        <v>1.9616333159253729</v>
      </c>
      <c r="AB751">
        <f t="shared" si="320"/>
        <v>1.0360004839714867</v>
      </c>
      <c r="AC751">
        <f t="shared" si="321"/>
        <v>2.3396313104226611</v>
      </c>
      <c r="AD751">
        <f t="shared" si="322"/>
        <v>3453.38</v>
      </c>
      <c r="AE751">
        <f t="shared" si="323"/>
        <v>23.831136287852225</v>
      </c>
      <c r="AF751">
        <f t="shared" si="324"/>
        <v>86.961216928257059</v>
      </c>
      <c r="AG751">
        <f t="shared" si="325"/>
        <v>334.84156731935627</v>
      </c>
      <c r="AH751">
        <f t="shared" si="326"/>
        <v>1.3762427456960131E-5</v>
      </c>
      <c r="AI751">
        <f t="shared" si="327"/>
        <v>1.4266991824222855E-2</v>
      </c>
      <c r="AJ751">
        <f t="shared" si="328"/>
        <v>4094.7744025405013</v>
      </c>
      <c r="AK751">
        <f t="shared" si="329"/>
        <v>6.8355665456150279</v>
      </c>
      <c r="AL751">
        <f t="shared" si="330"/>
        <v>8.5187102679290857E-3</v>
      </c>
      <c r="AM751">
        <f t="shared" si="331"/>
        <v>-7.7568766316967784E-3</v>
      </c>
    </row>
    <row r="752" spans="12:39" x14ac:dyDescent="0.25">
      <c r="L752">
        <f xml:space="preserve"> L751+$K$5</f>
        <v>0.74700000000000055</v>
      </c>
      <c r="M752" s="36">
        <f t="shared" si="306"/>
        <v>6465966.6800000006</v>
      </c>
      <c r="N752">
        <f t="shared" si="305"/>
        <v>64.659666800000011</v>
      </c>
      <c r="O752">
        <f t="shared" si="307"/>
        <v>3.3083959654467629E-2</v>
      </c>
      <c r="P752">
        <f t="shared" si="308"/>
        <v>6.5571952995885294E-2</v>
      </c>
      <c r="Q752">
        <f t="shared" si="309"/>
        <v>0.3833985227192363</v>
      </c>
      <c r="R752">
        <f t="shared" si="310"/>
        <v>0.17861330443029391</v>
      </c>
      <c r="S752">
        <f t="shared" si="311"/>
        <v>2.1858831772292399E-2</v>
      </c>
      <c r="T752">
        <f t="shared" si="312"/>
        <v>1.153930396341892E-2</v>
      </c>
      <c r="U752">
        <f t="shared" si="313"/>
        <v>2.6057242037328711E-2</v>
      </c>
      <c r="V752">
        <f t="shared" si="314"/>
        <v>535.00782835039627</v>
      </c>
      <c r="W752">
        <f t="shared" si="315"/>
        <v>2.970600103621718</v>
      </c>
      <c r="X752">
        <f t="shared" si="316"/>
        <v>5.8876885475209821</v>
      </c>
      <c r="Y752">
        <f t="shared" si="317"/>
        <v>34.425253301394889</v>
      </c>
      <c r="Z752">
        <f t="shared" si="318"/>
        <v>16.037641992989141</v>
      </c>
      <c r="AA752">
        <f t="shared" si="319"/>
        <v>1.9626988004458195</v>
      </c>
      <c r="AB752">
        <f t="shared" si="320"/>
        <v>1.036111091521833</v>
      </c>
      <c r="AC752">
        <f t="shared" si="321"/>
        <v>2.3396729625056252</v>
      </c>
      <c r="AD752">
        <f t="shared" si="322"/>
        <v>3453.38</v>
      </c>
      <c r="AE752">
        <f t="shared" si="323"/>
        <v>23.832136704642686</v>
      </c>
      <c r="AF752">
        <f t="shared" si="324"/>
        <v>86.987568351967198</v>
      </c>
      <c r="AG752">
        <f t="shared" si="325"/>
        <v>334.89697610704104</v>
      </c>
      <c r="AH752">
        <f t="shared" si="326"/>
        <v>1.3764399418449721E-5</v>
      </c>
      <c r="AI752">
        <f t="shared" si="327"/>
        <v>1.4265609815440554E-2</v>
      </c>
      <c r="AJ752">
        <f t="shared" si="328"/>
        <v>4095.1412137282437</v>
      </c>
      <c r="AK752">
        <f t="shared" si="329"/>
        <v>6.8339856418856453</v>
      </c>
      <c r="AL752">
        <f t="shared" si="330"/>
        <v>8.5062058679482404E-3</v>
      </c>
      <c r="AM752">
        <f t="shared" si="331"/>
        <v>-7.7471891547274043E-3</v>
      </c>
    </row>
    <row r="753" spans="12:39" x14ac:dyDescent="0.25">
      <c r="L753">
        <f xml:space="preserve"> L752+$K$5</f>
        <v>0.74800000000000055</v>
      </c>
      <c r="M753" s="36">
        <f t="shared" si="306"/>
        <v>6465875.5600000005</v>
      </c>
      <c r="N753">
        <f t="shared" si="305"/>
        <v>64.658755600000006</v>
      </c>
      <c r="O753">
        <f t="shared" si="307"/>
        <v>3.3073521645274002E-2</v>
      </c>
      <c r="P753">
        <f t="shared" si="308"/>
        <v>6.5570930350991458E-2</v>
      </c>
      <c r="Q753">
        <f t="shared" si="309"/>
        <v>0.38337457876616754</v>
      </c>
      <c r="R753">
        <f t="shared" si="310"/>
        <v>0.17861330443029391</v>
      </c>
      <c r="S753">
        <f t="shared" si="311"/>
        <v>2.1870292426379872E-2</v>
      </c>
      <c r="T753">
        <f t="shared" si="312"/>
        <v>1.1540326608312763E-2</v>
      </c>
      <c r="U753">
        <f t="shared" si="313"/>
        <v>2.6057242037328711E-2</v>
      </c>
      <c r="V753">
        <f t="shared" si="314"/>
        <v>535.00199832876694</v>
      </c>
      <c r="W753">
        <f t="shared" si="315"/>
        <v>2.9697155534545292</v>
      </c>
      <c r="X753">
        <f t="shared" si="316"/>
        <v>5.8877011588407075</v>
      </c>
      <c r="Y753">
        <f t="shared" si="317"/>
        <v>34.423713977965591</v>
      </c>
      <c r="Z753">
        <f t="shared" si="318"/>
        <v>16.0379264690837</v>
      </c>
      <c r="AA753">
        <f t="shared" si="319"/>
        <v>1.9637626822391876</v>
      </c>
      <c r="AB753">
        <f t="shared" si="320"/>
        <v>1.0362212947331766</v>
      </c>
      <c r="AC753">
        <f t="shared" si="321"/>
        <v>2.339714463683118</v>
      </c>
      <c r="AD753">
        <f t="shared" si="322"/>
        <v>3453.38</v>
      </c>
      <c r="AE753">
        <f t="shared" si="323"/>
        <v>23.833140787207881</v>
      </c>
      <c r="AF753">
        <f t="shared" si="324"/>
        <v>87.014023250161202</v>
      </c>
      <c r="AG753">
        <f t="shared" si="325"/>
        <v>334.95244372707629</v>
      </c>
      <c r="AH753">
        <f t="shared" si="326"/>
        <v>1.376637880655352E-5</v>
      </c>
      <c r="AI753">
        <f t="shared" si="327"/>
        <v>1.4264222935567509E-2</v>
      </c>
      <c r="AJ753">
        <f t="shared" si="328"/>
        <v>4095.5093865584859</v>
      </c>
      <c r="AK753">
        <f t="shared" si="329"/>
        <v>6.8323993796742588</v>
      </c>
      <c r="AL753">
        <f t="shared" si="330"/>
        <v>8.4937333121589149E-3</v>
      </c>
      <c r="AM753">
        <f t="shared" si="331"/>
        <v>-7.737520897309386E-3</v>
      </c>
    </row>
    <row r="754" spans="12:39" x14ac:dyDescent="0.25">
      <c r="L754">
        <f xml:space="preserve"> L753+$K$5</f>
        <v>0.74900000000000055</v>
      </c>
      <c r="M754" s="36">
        <f t="shared" si="306"/>
        <v>6465784.3181818184</v>
      </c>
      <c r="N754">
        <f t="shared" si="305"/>
        <v>64.657843181818194</v>
      </c>
      <c r="O754">
        <f t="shared" si="307"/>
        <v>3.3063096662399698E-2</v>
      </c>
      <c r="P754">
        <f t="shared" si="308"/>
        <v>6.5569911484408896E-2</v>
      </c>
      <c r="Q754">
        <f t="shared" si="309"/>
        <v>0.38335067220067126</v>
      </c>
      <c r="R754">
        <f t="shared" si="310"/>
        <v>0.17861330443029391</v>
      </c>
      <c r="S754">
        <f t="shared" si="311"/>
        <v>2.1881736275836738E-2</v>
      </c>
      <c r="T754">
        <f t="shared" si="312"/>
        <v>1.1541345474895324E-2</v>
      </c>
      <c r="U754">
        <f t="shared" si="313"/>
        <v>2.6057242037328711E-2</v>
      </c>
      <c r="V754">
        <f t="shared" si="314"/>
        <v>534.99614753729077</v>
      </c>
      <c r="W754">
        <f t="shared" si="315"/>
        <v>2.9688319485591519</v>
      </c>
      <c r="X754">
        <f t="shared" si="316"/>
        <v>5.8877137270837849</v>
      </c>
      <c r="Y754">
        <f t="shared" si="317"/>
        <v>34.422175719108118</v>
      </c>
      <c r="Z754">
        <f t="shared" si="318"/>
        <v>16.038209912546396</v>
      </c>
      <c r="AA754">
        <f t="shared" si="319"/>
        <v>1.9648249650955374</v>
      </c>
      <c r="AB754">
        <f t="shared" si="320"/>
        <v>1.0363310952114837</v>
      </c>
      <c r="AC754">
        <f t="shared" si="321"/>
        <v>2.3397558142137234</v>
      </c>
      <c r="AD754">
        <f t="shared" si="322"/>
        <v>3453.38</v>
      </c>
      <c r="AE754">
        <f t="shared" si="323"/>
        <v>23.834148511417094</v>
      </c>
      <c r="AF754">
        <f t="shared" si="324"/>
        <v>87.040581064230778</v>
      </c>
      <c r="AG754">
        <f t="shared" si="325"/>
        <v>335.00796975859924</v>
      </c>
      <c r="AH754">
        <f t="shared" si="326"/>
        <v>1.3768365575910368E-5</v>
      </c>
      <c r="AI754">
        <f t="shared" si="327"/>
        <v>1.4262831220008793E-2</v>
      </c>
      <c r="AJ754">
        <f t="shared" si="328"/>
        <v>4095.8789123751963</v>
      </c>
      <c r="AK754">
        <f t="shared" si="329"/>
        <v>6.8308078017145775</v>
      </c>
      <c r="AL754">
        <f t="shared" si="330"/>
        <v>8.4812925043784154E-3</v>
      </c>
      <c r="AM754">
        <f t="shared" si="331"/>
        <v>-7.7278718102399254E-3</v>
      </c>
    </row>
    <row r="755" spans="12:39" x14ac:dyDescent="0.25">
      <c r="L755">
        <f xml:space="preserve"> L754+$K$5</f>
        <v>0.75000000000000056</v>
      </c>
      <c r="M755" s="36">
        <f t="shared" si="306"/>
        <v>6465692.9545454551</v>
      </c>
      <c r="N755">
        <f t="shared" si="305"/>
        <v>64.65692954545456</v>
      </c>
      <c r="O755">
        <f t="shared" si="307"/>
        <v>3.3052684680015966E-2</v>
      </c>
      <c r="P755">
        <f t="shared" si="308"/>
        <v>6.5568896379191374E-2</v>
      </c>
      <c r="Q755">
        <f t="shared" si="309"/>
        <v>0.38332680292025123</v>
      </c>
      <c r="R755">
        <f t="shared" si="310"/>
        <v>0.17861330443029391</v>
      </c>
      <c r="S755">
        <f t="shared" si="311"/>
        <v>2.1893163363437992E-2</v>
      </c>
      <c r="T755">
        <f t="shared" si="312"/>
        <v>1.1542360580112845E-2</v>
      </c>
      <c r="U755">
        <f t="shared" si="313"/>
        <v>2.6057242037328711E-2</v>
      </c>
      <c r="V755">
        <f t="shared" si="314"/>
        <v>534.99027611945939</v>
      </c>
      <c r="W755">
        <f t="shared" si="315"/>
        <v>2.9679492871861903</v>
      </c>
      <c r="X755">
        <f t="shared" si="316"/>
        <v>5.8877262514129987</v>
      </c>
      <c r="Y755">
        <f t="shared" si="317"/>
        <v>34.420638520004523</v>
      </c>
      <c r="Z755">
        <f t="shared" si="318"/>
        <v>16.03849232514461</v>
      </c>
      <c r="AA755">
        <f t="shared" si="319"/>
        <v>1.9658856527939752</v>
      </c>
      <c r="AB755">
        <f t="shared" si="320"/>
        <v>1.0364404945569872</v>
      </c>
      <c r="AC755">
        <f t="shared" si="321"/>
        <v>2.3397970143552778</v>
      </c>
      <c r="AD755">
        <f t="shared" si="322"/>
        <v>3453.38</v>
      </c>
      <c r="AE755">
        <f t="shared" si="323"/>
        <v>23.835159853247134</v>
      </c>
      <c r="AF755">
        <f t="shared" si="324"/>
        <v>87.06724123804203</v>
      </c>
      <c r="AG755">
        <f t="shared" si="325"/>
        <v>335.06355378258809</v>
      </c>
      <c r="AH755">
        <f t="shared" si="326"/>
        <v>1.3770359681360044E-5</v>
      </c>
      <c r="AI755">
        <f t="shared" si="327"/>
        <v>1.4261434704009228E-2</v>
      </c>
      <c r="AJ755">
        <f t="shared" si="328"/>
        <v>4096.249782560727</v>
      </c>
      <c r="AK755">
        <f t="shared" si="329"/>
        <v>6.8292109505429472</v>
      </c>
      <c r="AL755">
        <f t="shared" si="330"/>
        <v>8.4688833485298005E-3</v>
      </c>
      <c r="AM755">
        <f t="shared" si="331"/>
        <v>-7.7182418443455716E-3</v>
      </c>
    </row>
    <row r="756" spans="12:39" x14ac:dyDescent="0.25">
      <c r="L756">
        <f xml:space="preserve"> L755+$K$5</f>
        <v>0.75100000000000056</v>
      </c>
      <c r="M756" s="36">
        <f t="shared" si="306"/>
        <v>6465601.4690909097</v>
      </c>
      <c r="N756">
        <f t="shared" si="305"/>
        <v>64.656014690909103</v>
      </c>
      <c r="O756">
        <f t="shared" si="307"/>
        <v>3.3042285672360297E-2</v>
      </c>
      <c r="P756">
        <f t="shared" si="308"/>
        <v>6.556788501845584E-2</v>
      </c>
      <c r="Q756">
        <f t="shared" si="309"/>
        <v>0.38330297082273329</v>
      </c>
      <c r="R756">
        <f t="shared" si="310"/>
        <v>0.17861330443029391</v>
      </c>
      <c r="S756">
        <f t="shared" si="311"/>
        <v>2.1904573731829191E-2</v>
      </c>
      <c r="T756">
        <f t="shared" si="312"/>
        <v>1.1543371940848372E-2</v>
      </c>
      <c r="U756">
        <f t="shared" si="313"/>
        <v>2.6057242037328711E-2</v>
      </c>
      <c r="V756">
        <f t="shared" si="314"/>
        <v>534.98438421811966</v>
      </c>
      <c r="W756">
        <f t="shared" si="315"/>
        <v>2.9670675675902234</v>
      </c>
      <c r="X756">
        <f t="shared" si="316"/>
        <v>5.8877387309946467</v>
      </c>
      <c r="Y756">
        <f t="shared" si="317"/>
        <v>34.419102375851907</v>
      </c>
      <c r="Z756">
        <f t="shared" si="318"/>
        <v>16.038773708640598</v>
      </c>
      <c r="AA756">
        <f t="shared" si="319"/>
        <v>1.9669447491026602</v>
      </c>
      <c r="AB756">
        <f t="shared" si="320"/>
        <v>1.0365494943641909</v>
      </c>
      <c r="AC756">
        <f t="shared" si="321"/>
        <v>2.3398380643648711</v>
      </c>
      <c r="AD756">
        <f t="shared" si="322"/>
        <v>3453.38</v>
      </c>
      <c r="AE756">
        <f t="shared" si="323"/>
        <v>23.836174788782102</v>
      </c>
      <c r="AF756">
        <f t="shared" si="324"/>
        <v>87.094003217927224</v>
      </c>
      <c r="AG756">
        <f t="shared" si="325"/>
        <v>335.1191953818564</v>
      </c>
      <c r="AH756">
        <f t="shared" si="326"/>
        <v>1.3772361077942551E-5</v>
      </c>
      <c r="AI756">
        <f t="shared" si="327"/>
        <v>1.4260033422653719E-2</v>
      </c>
      <c r="AJ756">
        <f t="shared" si="328"/>
        <v>4096.6219885358205</v>
      </c>
      <c r="AK756">
        <f t="shared" si="329"/>
        <v>6.8276088684984133</v>
      </c>
      <c r="AL756">
        <f t="shared" si="330"/>
        <v>8.4565057486446701E-3</v>
      </c>
      <c r="AM756">
        <f t="shared" si="331"/>
        <v>-7.708630950484143E-3</v>
      </c>
    </row>
    <row r="757" spans="12:39" x14ac:dyDescent="0.25">
      <c r="L757">
        <f xml:space="preserve"> L756+$K$5</f>
        <v>0.75200000000000056</v>
      </c>
      <c r="M757" s="36">
        <f t="shared" si="306"/>
        <v>6465509.8618181823</v>
      </c>
      <c r="N757">
        <f t="shared" si="305"/>
        <v>64.655098618181825</v>
      </c>
      <c r="O757">
        <f t="shared" si="307"/>
        <v>3.3031899613736398E-2</v>
      </c>
      <c r="P757">
        <f t="shared" si="308"/>
        <v>6.5566877385382347E-2</v>
      </c>
      <c r="Q757">
        <f t="shared" si="309"/>
        <v>0.38327917580626503</v>
      </c>
      <c r="R757">
        <f t="shared" si="310"/>
        <v>0.17861330443029391</v>
      </c>
      <c r="S757">
        <f t="shared" si="311"/>
        <v>2.1915967423526583E-2</v>
      </c>
      <c r="T757">
        <f t="shared" si="312"/>
        <v>1.1544379573921862E-2</v>
      </c>
      <c r="U757">
        <f t="shared" si="313"/>
        <v>2.6057242037328711E-2</v>
      </c>
      <c r="V757">
        <f t="shared" si="314"/>
        <v>534.97847197547583</v>
      </c>
      <c r="W757">
        <f t="shared" si="315"/>
        <v>2.966186788029809</v>
      </c>
      <c r="X757">
        <f t="shared" si="316"/>
        <v>5.8877511649985479</v>
      </c>
      <c r="Y757">
        <f t="shared" si="317"/>
        <v>34.417567281862418</v>
      </c>
      <c r="Z757">
        <f t="shared" si="318"/>
        <v>16.039054064791511</v>
      </c>
      <c r="AA757">
        <f t="shared" si="319"/>
        <v>1.9680022577788101</v>
      </c>
      <c r="AB757">
        <f t="shared" si="320"/>
        <v>1.0366580962218797</v>
      </c>
      <c r="AC757">
        <f t="shared" si="321"/>
        <v>2.3398789644988458</v>
      </c>
      <c r="AD757">
        <f t="shared" si="322"/>
        <v>3453.38</v>
      </c>
      <c r="AE757">
        <f t="shared" si="323"/>
        <v>23.837193294212899</v>
      </c>
      <c r="AF757">
        <f t="shared" si="324"/>
        <v>87.120866452669105</v>
      </c>
      <c r="AG757">
        <f t="shared" si="325"/>
        <v>335.17489414104034</v>
      </c>
      <c r="AH757">
        <f t="shared" si="326"/>
        <v>1.3774369720897231E-5</v>
      </c>
      <c r="AI757">
        <f t="shared" si="327"/>
        <v>1.4258627410867815E-2</v>
      </c>
      <c r="AJ757">
        <f t="shared" si="328"/>
        <v>4096.9955217593424</v>
      </c>
      <c r="AK757">
        <f t="shared" si="329"/>
        <v>6.8260015977235762</v>
      </c>
      <c r="AL757">
        <f t="shared" si="330"/>
        <v>8.444159608865796E-3</v>
      </c>
      <c r="AM757">
        <f t="shared" si="331"/>
        <v>-7.6990390795458547E-3</v>
      </c>
    </row>
    <row r="758" spans="12:39" x14ac:dyDescent="0.25">
      <c r="L758">
        <f xml:space="preserve"> L757+$K$5</f>
        <v>0.75300000000000056</v>
      </c>
      <c r="M758" s="36">
        <f t="shared" si="306"/>
        <v>6465418.1327272728</v>
      </c>
      <c r="N758">
        <f t="shared" si="305"/>
        <v>64.654181327272738</v>
      </c>
      <c r="O758">
        <f t="shared" si="307"/>
        <v>3.302152647851414E-2</v>
      </c>
      <c r="P758">
        <f t="shared" si="308"/>
        <v>6.5565873463213922E-2</v>
      </c>
      <c r="Q758">
        <f t="shared" si="309"/>
        <v>0.38325541776931521</v>
      </c>
      <c r="R758">
        <f t="shared" si="310"/>
        <v>0.17861330443029391</v>
      </c>
      <c r="S758">
        <f t="shared" si="311"/>
        <v>2.1927344480917266E-2</v>
      </c>
      <c r="T758">
        <f t="shared" si="312"/>
        <v>1.1545383496090286E-2</v>
      </c>
      <c r="U758">
        <f t="shared" si="313"/>
        <v>2.6057242037328711E-2</v>
      </c>
      <c r="V758">
        <f t="shared" si="314"/>
        <v>534.97253953309166</v>
      </c>
      <c r="W758">
        <f t="shared" si="315"/>
        <v>2.9653069467674826</v>
      </c>
      <c r="X758">
        <f t="shared" si="316"/>
        <v>5.8877635525980194</v>
      </c>
      <c r="Y758">
        <f t="shared" si="317"/>
        <v>34.416033233263221</v>
      </c>
      <c r="Z758">
        <f t="shared" si="318"/>
        <v>16.039333395349381</v>
      </c>
      <c r="AA758">
        <f t="shared" si="319"/>
        <v>1.9690581825687099</v>
      </c>
      <c r="AB758">
        <f t="shared" si="320"/>
        <v>1.0367663017131261</v>
      </c>
      <c r="AC758">
        <f t="shared" si="321"/>
        <v>2.3399197150128015</v>
      </c>
      <c r="AD758">
        <f t="shared" si="322"/>
        <v>3453.38</v>
      </c>
      <c r="AE758">
        <f t="shared" si="323"/>
        <v>23.838215345836918</v>
      </c>
      <c r="AF758">
        <f t="shared" si="324"/>
        <v>87.147830393490992</v>
      </c>
      <c r="AG758">
        <f t="shared" si="325"/>
        <v>335.23064964659193</v>
      </c>
      <c r="AH758">
        <f t="shared" si="326"/>
        <v>1.3776385565662048E-5</v>
      </c>
      <c r="AI758">
        <f t="shared" si="327"/>
        <v>1.4257216703418112E-2</v>
      </c>
      <c r="AJ758">
        <f t="shared" si="328"/>
        <v>4097.370373728214</v>
      </c>
      <c r="AK758">
        <f t="shared" si="329"/>
        <v>6.8243891801647614</v>
      </c>
      <c r="AL758">
        <f t="shared" si="330"/>
        <v>8.4318448334496851E-3</v>
      </c>
      <c r="AM758">
        <f t="shared" si="331"/>
        <v>-7.6894661824553467E-3</v>
      </c>
    </row>
    <row r="759" spans="12:39" x14ac:dyDescent="0.25">
      <c r="L759">
        <f xml:space="preserve"> L758+$K$5</f>
        <v>0.75400000000000056</v>
      </c>
      <c r="M759" s="36">
        <f t="shared" si="306"/>
        <v>6465326.2818181822</v>
      </c>
      <c r="N759">
        <f t="shared" si="305"/>
        <v>64.65326281818183</v>
      </c>
      <c r="O759">
        <f t="shared" si="307"/>
        <v>3.3011166241129514E-2</v>
      </c>
      <c r="P759">
        <f t="shared" si="308"/>
        <v>6.5564873235256463E-2</v>
      </c>
      <c r="Q759">
        <f t="shared" si="309"/>
        <v>0.38323169661067358</v>
      </c>
      <c r="R759">
        <f t="shared" si="310"/>
        <v>0.17861330443029391</v>
      </c>
      <c r="S759">
        <f t="shared" si="311"/>
        <v>2.1938704946259345E-2</v>
      </c>
      <c r="T759">
        <f t="shared" si="312"/>
        <v>1.1546383724047739E-2</v>
      </c>
      <c r="U759">
        <f t="shared" si="313"/>
        <v>2.6057242037328711E-2</v>
      </c>
      <c r="V759">
        <f t="shared" si="314"/>
        <v>534.96658703189235</v>
      </c>
      <c r="W759">
        <f t="shared" si="315"/>
        <v>2.9644280420697586</v>
      </c>
      <c r="X759">
        <f t="shared" si="316"/>
        <v>5.8877758929698727</v>
      </c>
      <c r="Y759">
        <f t="shared" si="317"/>
        <v>34.414500225296464</v>
      </c>
      <c r="Z759">
        <f t="shared" si="318"/>
        <v>16.039611702061119</v>
      </c>
      <c r="AA759">
        <f t="shared" si="319"/>
        <v>1.9701125272077167</v>
      </c>
      <c r="AB759">
        <f t="shared" si="320"/>
        <v>1.0368741124152967</v>
      </c>
      <c r="AC759">
        <f t="shared" si="321"/>
        <v>2.3399603161615881</v>
      </c>
      <c r="AD759">
        <f t="shared" si="322"/>
        <v>3453.38</v>
      </c>
      <c r="AE759">
        <f t="shared" si="323"/>
        <v>23.839240920057676</v>
      </c>
      <c r="AF759">
        <f t="shared" si="324"/>
        <v>87.174894494044977</v>
      </c>
      <c r="AG759">
        <f t="shared" si="325"/>
        <v>335.28646148676944</v>
      </c>
      <c r="AH759">
        <f t="shared" si="326"/>
        <v>1.377840856787277E-5</v>
      </c>
      <c r="AI759">
        <f t="shared" si="327"/>
        <v>1.4255801334912735E-2</v>
      </c>
      <c r="AJ759">
        <f t="shared" si="328"/>
        <v>4097.7465359772486</v>
      </c>
      <c r="AK759">
        <f t="shared" si="329"/>
        <v>6.8227716575726092</v>
      </c>
      <c r="AL759">
        <f t="shared" si="330"/>
        <v>8.4195613267691403E-3</v>
      </c>
      <c r="AM759">
        <f t="shared" si="331"/>
        <v>-7.6799122101729456E-3</v>
      </c>
    </row>
    <row r="760" spans="12:39" x14ac:dyDescent="0.25">
      <c r="L760">
        <f xml:space="preserve"> L759+$K$5</f>
        <v>0.75500000000000056</v>
      </c>
      <c r="M760" s="36">
        <f t="shared" si="306"/>
        <v>6465234.3090909095</v>
      </c>
      <c r="N760">
        <f t="shared" si="305"/>
        <v>64.652343090909099</v>
      </c>
      <c r="O760">
        <f t="shared" si="307"/>
        <v>3.3000818876084588E-2</v>
      </c>
      <c r="P760">
        <f t="shared" si="308"/>
        <v>6.5563876684878661E-2</v>
      </c>
      <c r="Q760">
        <f t="shared" si="309"/>
        <v>0.38320801222945028</v>
      </c>
      <c r="R760">
        <f t="shared" si="310"/>
        <v>0.17861330443029391</v>
      </c>
      <c r="S760">
        <f t="shared" si="311"/>
        <v>2.195004886168208E-2</v>
      </c>
      <c r="T760">
        <f t="shared" si="312"/>
        <v>1.1547380274425546E-2</v>
      </c>
      <c r="U760">
        <f t="shared" si="313"/>
        <v>2.6057242037328711E-2</v>
      </c>
      <c r="V760">
        <f t="shared" si="314"/>
        <v>534.96061461216652</v>
      </c>
      <c r="W760">
        <f t="shared" si="315"/>
        <v>2.9635500722071364</v>
      </c>
      <c r="X760">
        <f t="shared" si="316"/>
        <v>5.8877881852944203</v>
      </c>
      <c r="Y760">
        <f t="shared" si="317"/>
        <v>34.412968253219347</v>
      </c>
      <c r="Z760">
        <f t="shared" si="318"/>
        <v>16.039888986668547</v>
      </c>
      <c r="AA760">
        <f t="shared" si="319"/>
        <v>1.9711652954202699</v>
      </c>
      <c r="AB760">
        <f t="shared" si="320"/>
        <v>1.0369815299000633</v>
      </c>
      <c r="AC760">
        <f t="shared" si="321"/>
        <v>2.3400007681993129</v>
      </c>
      <c r="AD760">
        <f t="shared" si="322"/>
        <v>3453.38</v>
      </c>
      <c r="AE760">
        <f t="shared" si="323"/>
        <v>23.840269993384421</v>
      </c>
      <c r="AF760">
        <f t="shared" si="324"/>
        <v>87.20205821039869</v>
      </c>
      <c r="AG760">
        <f t="shared" si="325"/>
        <v>335.34232925162769</v>
      </c>
      <c r="AH760">
        <f t="shared" si="326"/>
        <v>1.378043868336217E-5</v>
      </c>
      <c r="AI760">
        <f t="shared" si="327"/>
        <v>1.4254381339801746E-2</v>
      </c>
      <c r="AJ760">
        <f t="shared" si="328"/>
        <v>4098.1240000790012</v>
      </c>
      <c r="AK760">
        <f t="shared" si="329"/>
        <v>6.8211490715025214</v>
      </c>
      <c r="AL760">
        <f t="shared" si="330"/>
        <v>8.4073089933158675E-3</v>
      </c>
      <c r="AM760">
        <f t="shared" si="331"/>
        <v>-7.6703771136968947E-3</v>
      </c>
    </row>
    <row r="761" spans="12:39" x14ac:dyDescent="0.25">
      <c r="L761">
        <f xml:space="preserve"> L760+$K$5</f>
        <v>0.75600000000000056</v>
      </c>
      <c r="M761" s="36">
        <f t="shared" si="306"/>
        <v>6465142.2145454548</v>
      </c>
      <c r="N761">
        <f t="shared" si="305"/>
        <v>64.651422145454561</v>
      </c>
      <c r="O761">
        <f t="shared" si="307"/>
        <v>3.299048435794745E-2</v>
      </c>
      <c r="P761">
        <f t="shared" si="308"/>
        <v>6.5562883795511825E-2</v>
      </c>
      <c r="Q761">
        <f t="shared" si="309"/>
        <v>0.38318436452507554</v>
      </c>
      <c r="R761">
        <f t="shared" si="310"/>
        <v>0.17861330443029391</v>
      </c>
      <c r="S761">
        <f t="shared" si="311"/>
        <v>2.1961376269186046E-2</v>
      </c>
      <c r="T761">
        <f t="shared" si="312"/>
        <v>1.1548373163792374E-2</v>
      </c>
      <c r="U761">
        <f t="shared" si="313"/>
        <v>2.6057242037328711E-2</v>
      </c>
      <c r="V761">
        <f t="shared" si="314"/>
        <v>534.95462241356836</v>
      </c>
      <c r="W761">
        <f t="shared" si="315"/>
        <v>2.9626730354540944</v>
      </c>
      <c r="X761">
        <f t="shared" si="316"/>
        <v>5.8878004287554537</v>
      </c>
      <c r="Y761">
        <f t="shared" si="317"/>
        <v>34.411437312303981</v>
      </c>
      <c r="Z761">
        <f t="shared" si="318"/>
        <v>16.04016525090838</v>
      </c>
      <c r="AA761">
        <f t="shared" si="319"/>
        <v>1.9722164909198991</v>
      </c>
      <c r="AB761">
        <f t="shared" si="320"/>
        <v>1.0370885557334095</v>
      </c>
      <c r="AC761">
        <f t="shared" si="321"/>
        <v>2.3400410713793391</v>
      </c>
      <c r="AD761">
        <f t="shared" si="322"/>
        <v>3453.38</v>
      </c>
      <c r="AE761">
        <f t="shared" si="323"/>
        <v>23.841302542431787</v>
      </c>
      <c r="AF761">
        <f t="shared" si="324"/>
        <v>87.229321001024957</v>
      </c>
      <c r="AG761">
        <f t="shared" si="325"/>
        <v>335.39825253301058</v>
      </c>
      <c r="AH761">
        <f t="shared" si="326"/>
        <v>1.3782475868159212E-5</v>
      </c>
      <c r="AI761">
        <f t="shared" si="327"/>
        <v>1.4252956752377617E-2</v>
      </c>
      <c r="AJ761">
        <f t="shared" si="328"/>
        <v>4098.5027576436596</v>
      </c>
      <c r="AK761">
        <f t="shared" si="329"/>
        <v>6.8195214633150449</v>
      </c>
      <c r="AL761">
        <f t="shared" si="330"/>
        <v>8.395087737702726E-3</v>
      </c>
      <c r="AM761">
        <f t="shared" si="331"/>
        <v>-7.6608608440646327E-3</v>
      </c>
    </row>
    <row r="762" spans="12:39" x14ac:dyDescent="0.25">
      <c r="L762">
        <f xml:space="preserve"> L761+$K$5</f>
        <v>0.75700000000000056</v>
      </c>
      <c r="M762" s="36">
        <f t="shared" si="306"/>
        <v>6465049.9981818181</v>
      </c>
      <c r="N762">
        <f t="shared" si="305"/>
        <v>64.650499981818186</v>
      </c>
      <c r="O762">
        <f t="shared" si="307"/>
        <v>3.2980162661352154E-2</v>
      </c>
      <c r="P762">
        <f t="shared" si="308"/>
        <v>6.5561894550649855E-2</v>
      </c>
      <c r="Q762">
        <f t="shared" si="309"/>
        <v>0.38316075339729905</v>
      </c>
      <c r="R762">
        <f t="shared" si="310"/>
        <v>0.17861330443029391</v>
      </c>
      <c r="S762">
        <f t="shared" si="311"/>
        <v>2.197268721064331E-2</v>
      </c>
      <c r="T762">
        <f t="shared" si="312"/>
        <v>1.1549362408654342E-2</v>
      </c>
      <c r="U762">
        <f t="shared" si="313"/>
        <v>2.6057242037328711E-2</v>
      </c>
      <c r="V762">
        <f t="shared" si="314"/>
        <v>534.94861057511969</v>
      </c>
      <c r="W762">
        <f t="shared" si="315"/>
        <v>2.9617969300890943</v>
      </c>
      <c r="X762">
        <f t="shared" si="316"/>
        <v>5.8878126225402436</v>
      </c>
      <c r="Y762">
        <f t="shared" si="317"/>
        <v>34.409907397837472</v>
      </c>
      <c r="Z762">
        <f t="shared" si="318"/>
        <v>16.040440496512218</v>
      </c>
      <c r="AA762">
        <f t="shared" si="319"/>
        <v>1.973266117409231</v>
      </c>
      <c r="AB762">
        <f t="shared" si="320"/>
        <v>1.0371951914756374</v>
      </c>
      <c r="AC762">
        <f t="shared" si="321"/>
        <v>2.3400812259542847</v>
      </c>
      <c r="AD762">
        <f t="shared" si="322"/>
        <v>3453.38</v>
      </c>
      <c r="AE762">
        <f t="shared" si="323"/>
        <v>23.842338543919379</v>
      </c>
      <c r="AF762">
        <f t="shared" si="324"/>
        <v>87.256682326789843</v>
      </c>
      <c r="AG762">
        <f t="shared" si="325"/>
        <v>335.45423092454087</v>
      </c>
      <c r="AH762">
        <f t="shared" si="326"/>
        <v>1.3784520078488395E-5</v>
      </c>
      <c r="AI762">
        <f t="shared" si="327"/>
        <v>1.4251527606775739E-2</v>
      </c>
      <c r="AJ762">
        <f t="shared" si="328"/>
        <v>4098.8828003188646</v>
      </c>
      <c r="AK762">
        <f t="shared" si="329"/>
        <v>6.8178888741765142</v>
      </c>
      <c r="AL762">
        <f t="shared" si="330"/>
        <v>8.3828974646664792E-3</v>
      </c>
      <c r="AM762">
        <f t="shared" si="331"/>
        <v>-7.6513633523539537E-3</v>
      </c>
    </row>
    <row r="763" spans="12:39" x14ac:dyDescent="0.25">
      <c r="L763">
        <f xml:space="preserve"> L762+$K$5</f>
        <v>0.75800000000000056</v>
      </c>
      <c r="M763" s="36">
        <f t="shared" si="306"/>
        <v>6464957.6600000001</v>
      </c>
      <c r="N763">
        <f t="shared" si="305"/>
        <v>64.649576600000003</v>
      </c>
      <c r="O763">
        <f t="shared" si="307"/>
        <v>3.2969853760998667E-2</v>
      </c>
      <c r="P763">
        <f t="shared" si="308"/>
        <v>6.5560908933849069E-2</v>
      </c>
      <c r="Q763">
        <f t="shared" si="309"/>
        <v>0.38313717874618974</v>
      </c>
      <c r="R763">
        <f t="shared" si="310"/>
        <v>0.17861330443029391</v>
      </c>
      <c r="S763">
        <f t="shared" si="311"/>
        <v>2.1983981727797579E-2</v>
      </c>
      <c r="T763">
        <f t="shared" si="312"/>
        <v>1.1550348025455128E-2</v>
      </c>
      <c r="U763">
        <f t="shared" si="313"/>
        <v>2.6057242037328711E-2</v>
      </c>
      <c r="V763">
        <f t="shared" si="314"/>
        <v>534.94257923521172</v>
      </c>
      <c r="W763">
        <f t="shared" si="315"/>
        <v>2.9609217543945809</v>
      </c>
      <c r="X763">
        <f t="shared" si="316"/>
        <v>5.8878247658395368</v>
      </c>
      <c r="Y763">
        <f t="shared" si="317"/>
        <v>34.408378505121881</v>
      </c>
      <c r="Z763">
        <f t="shared" si="318"/>
        <v>16.040714725206591</v>
      </c>
      <c r="AA763">
        <f t="shared" si="319"/>
        <v>1.9743141785800005</v>
      </c>
      <c r="AB763">
        <f t="shared" si="320"/>
        <v>1.0373014386813788</v>
      </c>
      <c r="AC763">
        <f t="shared" si="321"/>
        <v>2.340121232176025</v>
      </c>
      <c r="AD763">
        <f t="shared" si="322"/>
        <v>3453.38</v>
      </c>
      <c r="AE763">
        <f t="shared" si="323"/>
        <v>23.84337797467149</v>
      </c>
      <c r="AF763">
        <f t="shared" si="324"/>
        <v>87.284141650939731</v>
      </c>
      <c r="AG763">
        <f t="shared" si="325"/>
        <v>335.51026402161153</v>
      </c>
      <c r="AH763">
        <f t="shared" si="326"/>
        <v>1.3786571270768879E-5</v>
      </c>
      <c r="AI763">
        <f t="shared" si="327"/>
        <v>1.4250093936974776E-2</v>
      </c>
      <c r="AJ763">
        <f t="shared" si="328"/>
        <v>4099.2641197896037</v>
      </c>
      <c r="AK763">
        <f t="shared" si="329"/>
        <v>6.8162513450593938</v>
      </c>
      <c r="AL763">
        <f t="shared" si="330"/>
        <v>8.3707380790701141E-3</v>
      </c>
      <c r="AM763">
        <f t="shared" si="331"/>
        <v>-7.6418845896853334E-3</v>
      </c>
    </row>
    <row r="764" spans="12:39" x14ac:dyDescent="0.25">
      <c r="L764">
        <f xml:space="preserve"> L763+$K$5</f>
        <v>0.75900000000000056</v>
      </c>
      <c r="M764" s="36">
        <f t="shared" si="306"/>
        <v>6464865.2000000002</v>
      </c>
      <c r="N764">
        <f t="shared" si="305"/>
        <v>64.648652000000013</v>
      </c>
      <c r="O764">
        <f t="shared" si="307"/>
        <v>3.2959557631652821E-2</v>
      </c>
      <c r="P764">
        <f t="shared" si="308"/>
        <v>6.5559926928728113E-2</v>
      </c>
      <c r="Q764">
        <f t="shared" si="309"/>
        <v>0.38311364047213514</v>
      </c>
      <c r="R764">
        <f t="shared" si="310"/>
        <v>0.17861330443029391</v>
      </c>
      <c r="S764">
        <f t="shared" si="311"/>
        <v>2.1995259862264385E-2</v>
      </c>
      <c r="T764">
        <f t="shared" si="312"/>
        <v>1.1551330030576091E-2</v>
      </c>
      <c r="U764">
        <f t="shared" si="313"/>
        <v>2.6057242037328711E-2</v>
      </c>
      <c r="V764">
        <f t="shared" si="314"/>
        <v>534.93652853160756</v>
      </c>
      <c r="W764">
        <f t="shared" si="315"/>
        <v>2.960047506656986</v>
      </c>
      <c r="X764">
        <f t="shared" si="316"/>
        <v>5.8878368578475468</v>
      </c>
      <c r="Y764">
        <f t="shared" si="317"/>
        <v>34.406850629474192</v>
      </c>
      <c r="Z764">
        <f t="shared" si="318"/>
        <v>16.040987938712934</v>
      </c>
      <c r="AA764">
        <f t="shared" si="319"/>
        <v>1.9753606781130595</v>
      </c>
      <c r="AB764">
        <f t="shared" si="320"/>
        <v>1.0374072988996024</v>
      </c>
      <c r="AC764">
        <f t="shared" si="321"/>
        <v>2.3401610902956951</v>
      </c>
      <c r="AD764">
        <f t="shared" si="322"/>
        <v>3453.38</v>
      </c>
      <c r="AE764">
        <f t="shared" si="323"/>
        <v>23.844420811616637</v>
      </c>
      <c r="AF764">
        <f t="shared" si="324"/>
        <v>87.311698439091614</v>
      </c>
      <c r="AG764">
        <f t="shared" si="325"/>
        <v>335.56635142137782</v>
      </c>
      <c r="AH764">
        <f t="shared" si="326"/>
        <v>1.378862940161365E-5</v>
      </c>
      <c r="AI764">
        <f t="shared" si="327"/>
        <v>1.4248655776797268E-2</v>
      </c>
      <c r="AJ764">
        <f t="shared" si="328"/>
        <v>4099.6467077780462</v>
      </c>
      <c r="AK764">
        <f t="shared" si="329"/>
        <v>6.8146089167427828</v>
      </c>
      <c r="AL764">
        <f t="shared" si="330"/>
        <v>8.3586094859049841E-3</v>
      </c>
      <c r="AM764">
        <f t="shared" si="331"/>
        <v>-7.6324245072225119E-3</v>
      </c>
    </row>
    <row r="765" spans="12:39" x14ac:dyDescent="0.25">
      <c r="L765">
        <f xml:space="preserve"> L764+$K$5</f>
        <v>0.76000000000000056</v>
      </c>
      <c r="M765" s="36">
        <f t="shared" si="306"/>
        <v>6464772.6181818182</v>
      </c>
      <c r="N765">
        <f t="shared" si="305"/>
        <v>64.647726181818186</v>
      </c>
      <c r="O765">
        <f t="shared" si="307"/>
        <v>3.294927424814624E-2</v>
      </c>
      <c r="P765">
        <f t="shared" si="308"/>
        <v>6.5558948518967833E-2</v>
      </c>
      <c r="Q765">
        <f t="shared" si="309"/>
        <v>0.38309013847584111</v>
      </c>
      <c r="R765">
        <f t="shared" si="310"/>
        <v>0.17861330443029391</v>
      </c>
      <c r="S765">
        <f t="shared" si="311"/>
        <v>2.2006521655531248E-2</v>
      </c>
      <c r="T765">
        <f t="shared" si="312"/>
        <v>1.1552308440336376E-2</v>
      </c>
      <c r="U765">
        <f t="shared" si="313"/>
        <v>2.6057242037328711E-2</v>
      </c>
      <c r="V765">
        <f t="shared" si="314"/>
        <v>534.93045860144377</v>
      </c>
      <c r="W765">
        <f t="shared" si="315"/>
        <v>2.9591741851667197</v>
      </c>
      <c r="X765">
        <f t="shared" si="316"/>
        <v>5.887848897761935</v>
      </c>
      <c r="Y765">
        <f t="shared" si="317"/>
        <v>34.405323766226267</v>
      </c>
      <c r="Z765">
        <f t="shared" si="318"/>
        <v>16.041260138747575</v>
      </c>
      <c r="AA765">
        <f t="shared" si="319"/>
        <v>1.9764056196783828</v>
      </c>
      <c r="AB765">
        <f t="shared" si="320"/>
        <v>1.0375127736736209</v>
      </c>
      <c r="AC765">
        <f t="shared" si="321"/>
        <v>2.3402008005636832</v>
      </c>
      <c r="AD765">
        <f t="shared" si="322"/>
        <v>3453.38</v>
      </c>
      <c r="AE765">
        <f t="shared" si="323"/>
        <v>23.845467031787305</v>
      </c>
      <c r="AF765">
        <f t="shared" si="324"/>
        <v>87.339352159221576</v>
      </c>
      <c r="AG765">
        <f t="shared" si="325"/>
        <v>335.6224927227488</v>
      </c>
      <c r="AH765">
        <f t="shared" si="326"/>
        <v>1.3790694427828883E-5</v>
      </c>
      <c r="AI765">
        <f t="shared" si="327"/>
        <v>1.424721315990995E-2</v>
      </c>
      <c r="AJ765">
        <f t="shared" si="328"/>
        <v>4100.0305560434517</v>
      </c>
      <c r="AK765">
        <f t="shared" si="329"/>
        <v>6.8129616298128886</v>
      </c>
      <c r="AL765">
        <f t="shared" si="330"/>
        <v>8.346511590293362E-3</v>
      </c>
      <c r="AM765">
        <f t="shared" si="331"/>
        <v>-7.622983056174891E-3</v>
      </c>
    </row>
    <row r="766" spans="12:39" x14ac:dyDescent="0.25">
      <c r="L766">
        <f xml:space="preserve"> L765+$K$5</f>
        <v>0.76100000000000056</v>
      </c>
      <c r="M766" s="36">
        <f t="shared" si="306"/>
        <v>6464679.9145454541</v>
      </c>
      <c r="N766">
        <f t="shared" si="305"/>
        <v>64.646799145454551</v>
      </c>
      <c r="O766">
        <f t="shared" si="307"/>
        <v>3.2939003585376291E-2</v>
      </c>
      <c r="P766">
        <f t="shared" si="308"/>
        <v>6.5557973688311177E-2</v>
      </c>
      <c r="Q766">
        <f t="shared" si="309"/>
        <v>0.38306667265833122</v>
      </c>
      <c r="R766">
        <f t="shared" si="310"/>
        <v>0.17861330443029391</v>
      </c>
      <c r="S766">
        <f t="shared" si="311"/>
        <v>2.2017767148957861E-2</v>
      </c>
      <c r="T766">
        <f t="shared" si="312"/>
        <v>1.1553283270993036E-2</v>
      </c>
      <c r="U766">
        <f t="shared" si="313"/>
        <v>2.6057242037328711E-2</v>
      </c>
      <c r="V766">
        <f t="shared" si="314"/>
        <v>534.92436958123278</v>
      </c>
      <c r="W766">
        <f t="shared" si="315"/>
        <v>2.9583017882181801</v>
      </c>
      <c r="X766">
        <f t="shared" si="316"/>
        <v>5.8878608847838292</v>
      </c>
      <c r="Y766">
        <f t="shared" si="317"/>
        <v>34.403797910724919</v>
      </c>
      <c r="Z766">
        <f t="shared" si="318"/>
        <v>16.041531327021787</v>
      </c>
      <c r="AA766">
        <f t="shared" si="319"/>
        <v>1.9774490069350847</v>
      </c>
      <c r="AB766">
        <f t="shared" si="320"/>
        <v>1.0376178645411032</v>
      </c>
      <c r="AC766">
        <f t="shared" si="321"/>
        <v>2.3402403632296411</v>
      </c>
      <c r="AD766">
        <f t="shared" si="322"/>
        <v>3453.38</v>
      </c>
      <c r="AE766">
        <f t="shared" si="323"/>
        <v>23.846516612319434</v>
      </c>
      <c r="AF766">
        <f t="shared" si="324"/>
        <v>87.367102281650489</v>
      </c>
      <c r="AG766">
        <f t="shared" si="325"/>
        <v>335.67868752637594</v>
      </c>
      <c r="AH766">
        <f t="shared" si="326"/>
        <v>1.3792766306413044E-5</v>
      </c>
      <c r="AI766">
        <f t="shared" si="327"/>
        <v>1.4245766119824289E-2</v>
      </c>
      <c r="AJ766">
        <f t="shared" si="328"/>
        <v>4100.4156563819424</v>
      </c>
      <c r="AK766">
        <f t="shared" si="329"/>
        <v>6.8113095246635851</v>
      </c>
      <c r="AL766">
        <f t="shared" si="330"/>
        <v>8.3344442974907333E-3</v>
      </c>
      <c r="AM766">
        <f t="shared" si="331"/>
        <v>-7.6135601877983612E-3</v>
      </c>
    </row>
    <row r="767" spans="12:39" x14ac:dyDescent="0.25">
      <c r="L767">
        <f xml:space="preserve"> L766+$K$5</f>
        <v>0.76200000000000057</v>
      </c>
      <c r="M767" s="36">
        <f t="shared" si="306"/>
        <v>6464587.0890909089</v>
      </c>
      <c r="N767">
        <f t="shared" si="305"/>
        <v>64.645870890909094</v>
      </c>
      <c r="O767">
        <f t="shared" si="307"/>
        <v>3.2928745618305999E-2</v>
      </c>
      <c r="P767">
        <f t="shared" si="308"/>
        <v>6.555700242056306E-2</v>
      </c>
      <c r="Q767">
        <f t="shared" si="309"/>
        <v>0.38304324292094633</v>
      </c>
      <c r="R767">
        <f t="shared" si="310"/>
        <v>0.17861330443029391</v>
      </c>
      <c r="S767">
        <f t="shared" si="311"/>
        <v>2.2028996383776263E-2</v>
      </c>
      <c r="T767">
        <f t="shared" si="312"/>
        <v>1.1554254538741149E-2</v>
      </c>
      <c r="U767">
        <f t="shared" si="313"/>
        <v>2.6057242037328711E-2</v>
      </c>
      <c r="V767">
        <f t="shared" si="314"/>
        <v>534.91826160686469</v>
      </c>
      <c r="W767">
        <f t="shared" si="315"/>
        <v>2.9574303141097467</v>
      </c>
      <c r="X767">
        <f t="shared" si="316"/>
        <v>5.887872818117792</v>
      </c>
      <c r="Y767">
        <f t="shared" si="317"/>
        <v>34.402273058331822</v>
      </c>
      <c r="Z767">
        <f t="shared" si="318"/>
        <v>16.041801505241754</v>
      </c>
      <c r="AA767">
        <f t="shared" si="319"/>
        <v>1.9784908435314237</v>
      </c>
      <c r="AB767">
        <f t="shared" si="320"/>
        <v>1.0377225730340804</v>
      </c>
      <c r="AC767">
        <f t="shared" si="321"/>
        <v>2.3402797785424778</v>
      </c>
      <c r="AD767">
        <f t="shared" si="322"/>
        <v>3453.38</v>
      </c>
      <c r="AE767">
        <f t="shared" si="323"/>
        <v>23.847569530452226</v>
      </c>
      <c r="AF767">
        <f t="shared" si="324"/>
        <v>87.394948279037351</v>
      </c>
      <c r="AG767">
        <f t="shared" si="325"/>
        <v>335.73493543464917</v>
      </c>
      <c r="AH767">
        <f t="shared" si="326"/>
        <v>1.3794844994556272E-5</v>
      </c>
      <c r="AI767">
        <f t="shared" si="327"/>
        <v>1.4244314689896977E-2</v>
      </c>
      <c r="AJ767">
        <f t="shared" si="328"/>
        <v>4100.8020006264687</v>
      </c>
      <c r="AK767">
        <f t="shared" si="329"/>
        <v>6.8096526414967649</v>
      </c>
      <c r="AL767">
        <f t="shared" si="330"/>
        <v>8.3224075128879617E-3</v>
      </c>
      <c r="AM767">
        <f t="shared" si="331"/>
        <v>-7.6041558533967157E-3</v>
      </c>
    </row>
    <row r="768" spans="12:39" x14ac:dyDescent="0.25">
      <c r="L768">
        <f xml:space="preserve"> L767+$K$5</f>
        <v>0.76300000000000057</v>
      </c>
      <c r="M768" s="36">
        <f t="shared" si="306"/>
        <v>6464494.1418181816</v>
      </c>
      <c r="N768">
        <f t="shared" si="305"/>
        <v>64.644941418181816</v>
      </c>
      <c r="O768">
        <f t="shared" si="307"/>
        <v>3.2918500321964021E-2</v>
      </c>
      <c r="P768">
        <f t="shared" si="308"/>
        <v>6.5556034699590288E-2</v>
      </c>
      <c r="Q768">
        <f t="shared" si="309"/>
        <v>0.38301984916534404</v>
      </c>
      <c r="R768">
        <f t="shared" si="310"/>
        <v>0.17861330443029391</v>
      </c>
      <c r="S768">
        <f t="shared" si="311"/>
        <v>2.204020940109102E-2</v>
      </c>
      <c r="T768">
        <f t="shared" si="312"/>
        <v>1.1555222259713928E-2</v>
      </c>
      <c r="U768">
        <f t="shared" si="313"/>
        <v>2.6057242037328711E-2</v>
      </c>
      <c r="V768">
        <f t="shared" si="314"/>
        <v>534.91213481360944</v>
      </c>
      <c r="W768">
        <f t="shared" si="315"/>
        <v>2.9565597611437839</v>
      </c>
      <c r="X768">
        <f t="shared" si="316"/>
        <v>5.887884696971831</v>
      </c>
      <c r="Y768">
        <f t="shared" si="317"/>
        <v>34.400749204423477</v>
      </c>
      <c r="Z768">
        <f t="shared" si="318"/>
        <v>16.04207067510859</v>
      </c>
      <c r="AA768">
        <f t="shared" si="319"/>
        <v>1.9795311331048149</v>
      </c>
      <c r="AB768">
        <f t="shared" si="320"/>
        <v>1.0378269006789564</v>
      </c>
      <c r="AC768">
        <f t="shared" si="321"/>
        <v>2.3403190467503627</v>
      </c>
      <c r="AD768">
        <f t="shared" si="322"/>
        <v>3453.38</v>
      </c>
      <c r="AE768">
        <f t="shared" si="323"/>
        <v>23.848625763527611</v>
      </c>
      <c r="AF768">
        <f t="shared" si="324"/>
        <v>87.4228896263633</v>
      </c>
      <c r="AG768">
        <f t="shared" si="325"/>
        <v>335.79123605168337</v>
      </c>
      <c r="AH768">
        <f t="shared" si="326"/>
        <v>1.3796930449639387E-5</v>
      </c>
      <c r="AI768">
        <f t="shared" si="327"/>
        <v>1.4242858903330298E-2</v>
      </c>
      <c r="AJ768">
        <f t="shared" si="328"/>
        <v>4101.1895806465845</v>
      </c>
      <c r="AK768">
        <f t="shared" si="329"/>
        <v>6.8079910203230121</v>
      </c>
      <c r="AL768">
        <f t="shared" si="330"/>
        <v>8.3104011420134793E-3</v>
      </c>
      <c r="AM768">
        <f t="shared" si="331"/>
        <v>-7.5947700043238605E-3</v>
      </c>
    </row>
    <row r="769" spans="12:39" x14ac:dyDescent="0.25">
      <c r="L769">
        <f xml:space="preserve"> L768+$K$5</f>
        <v>0.76400000000000057</v>
      </c>
      <c r="M769" s="36">
        <f t="shared" si="306"/>
        <v>6464401.0727272723</v>
      </c>
      <c r="N769">
        <f t="shared" si="305"/>
        <v>64.644010727272729</v>
      </c>
      <c r="O769">
        <f t="shared" si="307"/>
        <v>3.2908267671444544E-2</v>
      </c>
      <c r="P769">
        <f t="shared" si="308"/>
        <v>6.555507050932137E-2</v>
      </c>
      <c r="Q769">
        <f t="shared" si="309"/>
        <v>0.38299649129349833</v>
      </c>
      <c r="R769">
        <f t="shared" si="310"/>
        <v>0.17861330443029391</v>
      </c>
      <c r="S769">
        <f t="shared" si="311"/>
        <v>2.2051406241879418E-2</v>
      </c>
      <c r="T769">
        <f t="shared" si="312"/>
        <v>1.1556186449982846E-2</v>
      </c>
      <c r="U769">
        <f t="shared" si="313"/>
        <v>2.6057242037328711E-2</v>
      </c>
      <c r="V769">
        <f t="shared" si="314"/>
        <v>534.90598933611875</v>
      </c>
      <c r="W769">
        <f t="shared" si="315"/>
        <v>2.9556901276266387</v>
      </c>
      <c r="X769">
        <f t="shared" si="316"/>
        <v>5.8878965205573843</v>
      </c>
      <c r="Y769">
        <f t="shared" si="317"/>
        <v>34.39922634439128</v>
      </c>
      <c r="Z769">
        <f t="shared" si="318"/>
        <v>16.042338838318354</v>
      </c>
      <c r="AA769">
        <f t="shared" si="319"/>
        <v>1.9805698792818411</v>
      </c>
      <c r="AB769">
        <f t="shared" si="320"/>
        <v>1.0379308489965158</v>
      </c>
      <c r="AC769">
        <f t="shared" si="321"/>
        <v>2.3403581681007264</v>
      </c>
      <c r="AD769">
        <f t="shared" si="322"/>
        <v>3453.38</v>
      </c>
      <c r="AE769">
        <f t="shared" si="323"/>
        <v>23.849685288990035</v>
      </c>
      <c r="AF769">
        <f t="shared" si="324"/>
        <v>87.450925800923628</v>
      </c>
      <c r="AG769">
        <f t="shared" si="325"/>
        <v>335.84758898331347</v>
      </c>
      <c r="AH769">
        <f t="shared" si="326"/>
        <v>1.3799022629233459E-5</v>
      </c>
      <c r="AI769">
        <f t="shared" si="327"/>
        <v>1.4241398793172636E-2</v>
      </c>
      <c r="AJ769">
        <f t="shared" si="328"/>
        <v>4101.5783883483919</v>
      </c>
      <c r="AK769">
        <f t="shared" si="329"/>
        <v>6.8063247009619321</v>
      </c>
      <c r="AL769">
        <f t="shared" si="330"/>
        <v>8.2984250905358218E-3</v>
      </c>
      <c r="AM769">
        <f t="shared" si="331"/>
        <v>-7.5854025919845592E-3</v>
      </c>
    </row>
    <row r="770" spans="12:39" x14ac:dyDescent="0.25">
      <c r="L770">
        <f xml:space="preserve"> L769+$K$5</f>
        <v>0.76500000000000057</v>
      </c>
      <c r="M770" s="36">
        <f t="shared" si="306"/>
        <v>6464307.8818181818</v>
      </c>
      <c r="N770">
        <f t="shared" si="305"/>
        <v>64.64307881818182</v>
      </c>
      <c r="O770">
        <f t="shared" si="307"/>
        <v>3.2898047641907222E-2</v>
      </c>
      <c r="P770">
        <f t="shared" si="308"/>
        <v>6.555410983374646E-2</v>
      </c>
      <c r="Q770">
        <f t="shared" si="309"/>
        <v>0.38297316920769897</v>
      </c>
      <c r="R770">
        <f t="shared" si="310"/>
        <v>0.17861330443029391</v>
      </c>
      <c r="S770">
        <f t="shared" si="311"/>
        <v>2.2062586946991647E-2</v>
      </c>
      <c r="T770">
        <f t="shared" si="312"/>
        <v>1.1557147125557754E-2</v>
      </c>
      <c r="U770">
        <f t="shared" si="313"/>
        <v>2.6057242037328711E-2</v>
      </c>
      <c r="V770">
        <f t="shared" si="314"/>
        <v>534.89982530842826</v>
      </c>
      <c r="W770">
        <f t="shared" si="315"/>
        <v>2.9548214118686373</v>
      </c>
      <c r="X770">
        <f t="shared" si="316"/>
        <v>5.8879082880893074</v>
      </c>
      <c r="Y770">
        <f t="shared" si="317"/>
        <v>34.39770447364139</v>
      </c>
      <c r="Z770">
        <f t="shared" si="318"/>
        <v>16.042605996562017</v>
      </c>
      <c r="AA770">
        <f t="shared" si="319"/>
        <v>1.981607085678263</v>
      </c>
      <c r="AB770">
        <f t="shared" si="320"/>
        <v>1.0380344195019338</v>
      </c>
      <c r="AC770">
        <f t="shared" si="321"/>
        <v>2.3403971428402603</v>
      </c>
      <c r="AD770">
        <f t="shared" si="322"/>
        <v>3453.38</v>
      </c>
      <c r="AE770">
        <f t="shared" si="323"/>
        <v>23.85074808438598</v>
      </c>
      <c r="AF770">
        <f t="shared" si="324"/>
        <v>87.479056282316108</v>
      </c>
      <c r="AG770">
        <f t="shared" si="325"/>
        <v>335.90399383708512</v>
      </c>
      <c r="AH770">
        <f t="shared" si="326"/>
        <v>1.3801121491098632E-5</v>
      </c>
      <c r="AI770">
        <f t="shared" si="327"/>
        <v>1.423993439231902E-2</v>
      </c>
      <c r="AJ770">
        <f t="shared" si="328"/>
        <v>4101.9684156743224</v>
      </c>
      <c r="AK770">
        <f t="shared" si="329"/>
        <v>6.80465372304268</v>
      </c>
      <c r="AL770">
        <f t="shared" si="330"/>
        <v>8.2864792642650571E-3</v>
      </c>
      <c r="AM770">
        <f t="shared" si="331"/>
        <v>-7.5760535678353813E-3</v>
      </c>
    </row>
    <row r="771" spans="12:39" x14ac:dyDescent="0.25">
      <c r="L771">
        <f xml:space="preserve"> L770+$K$5</f>
        <v>0.76600000000000057</v>
      </c>
      <c r="M771" s="36">
        <f t="shared" si="306"/>
        <v>6464214.5690909093</v>
      </c>
      <c r="N771">
        <f t="shared" si="305"/>
        <v>64.642145690909103</v>
      </c>
      <c r="O771">
        <f t="shared" si="307"/>
        <v>3.2887840208577129E-2</v>
      </c>
      <c r="P771">
        <f t="shared" si="308"/>
        <v>6.5553152656917205E-2</v>
      </c>
      <c r="Q771">
        <f t="shared" si="309"/>
        <v>0.38294988281055103</v>
      </c>
      <c r="R771">
        <f t="shared" si="310"/>
        <v>0.17861330443029391</v>
      </c>
      <c r="S771">
        <f t="shared" si="311"/>
        <v>2.2073751557150991E-2</v>
      </c>
      <c r="T771">
        <f t="shared" si="312"/>
        <v>1.1558104302387004E-2</v>
      </c>
      <c r="U771">
        <f t="shared" si="313"/>
        <v>2.6057242037328711E-2</v>
      </c>
      <c r="V771">
        <f t="shared" si="314"/>
        <v>534.8936428639596</v>
      </c>
      <c r="W771">
        <f t="shared" si="315"/>
        <v>2.9539536121840935</v>
      </c>
      <c r="X771">
        <f t="shared" si="316"/>
        <v>5.8879199987858861</v>
      </c>
      <c r="Y771">
        <f t="shared" si="317"/>
        <v>34.396183587594841</v>
      </c>
      <c r="Z771">
        <f t="shared" si="318"/>
        <v>16.042872151525536</v>
      </c>
      <c r="AA771">
        <f t="shared" si="319"/>
        <v>1.9826427558990338</v>
      </c>
      <c r="AB771">
        <f t="shared" si="320"/>
        <v>1.0381376137047869</v>
      </c>
      <c r="AC771">
        <f t="shared" si="321"/>
        <v>2.3404359712149212</v>
      </c>
      <c r="AD771">
        <f t="shared" si="322"/>
        <v>3453.38</v>
      </c>
      <c r="AE771">
        <f t="shared" si="323"/>
        <v>23.851814127363628</v>
      </c>
      <c r="AF771">
        <f t="shared" si="324"/>
        <v>87.507280552427844</v>
      </c>
      <c r="AG771">
        <f t="shared" si="325"/>
        <v>335.96045022224456</v>
      </c>
      <c r="AH771">
        <f t="shared" si="326"/>
        <v>1.3803226993183713E-5</v>
      </c>
      <c r="AI771">
        <f t="shared" si="327"/>
        <v>1.4238465733511469E-2</v>
      </c>
      <c r="AJ771">
        <f t="shared" si="328"/>
        <v>4102.3596546030358</v>
      </c>
      <c r="AK771">
        <f t="shared" si="329"/>
        <v>6.8029781260046018</v>
      </c>
      <c r="AL771">
        <f t="shared" si="330"/>
        <v>8.2745635691556987E-3</v>
      </c>
      <c r="AM771">
        <f t="shared" si="331"/>
        <v>-7.5667228833872511E-3</v>
      </c>
    </row>
    <row r="772" spans="12:39" x14ac:dyDescent="0.25">
      <c r="L772">
        <f xml:space="preserve"> L771+$K$5</f>
        <v>0.76700000000000057</v>
      </c>
      <c r="M772" s="36">
        <f t="shared" si="306"/>
        <v>6464121.1345454548</v>
      </c>
      <c r="N772">
        <f t="shared" si="305"/>
        <v>64.64121134545455</v>
      </c>
      <c r="O772">
        <f t="shared" si="307"/>
        <v>3.2877645346744658E-2</v>
      </c>
      <c r="P772">
        <f t="shared" si="308"/>
        <v>6.5552198962946645E-2</v>
      </c>
      <c r="Q772">
        <f t="shared" si="309"/>
        <v>0.3829266320049744</v>
      </c>
      <c r="R772">
        <f t="shared" si="310"/>
        <v>0.17861330443029391</v>
      </c>
      <c r="S772">
        <f t="shared" si="311"/>
        <v>2.2084900112954022E-2</v>
      </c>
      <c r="T772">
        <f t="shared" si="312"/>
        <v>1.1559057996357567E-2</v>
      </c>
      <c r="U772">
        <f t="shared" si="313"/>
        <v>2.6057242037328711E-2</v>
      </c>
      <c r="V772">
        <f t="shared" si="314"/>
        <v>534.88744213552218</v>
      </c>
      <c r="W772">
        <f t="shared" si="315"/>
        <v>2.9530867268912937</v>
      </c>
      <c r="X772">
        <f t="shared" si="316"/>
        <v>5.8879316518688034</v>
      </c>
      <c r="Y772">
        <f t="shared" si="317"/>
        <v>34.394663681687383</v>
      </c>
      <c r="Z772">
        <f t="shared" si="318"/>
        <v>16.043137304889772</v>
      </c>
      <c r="AA772">
        <f t="shared" si="319"/>
        <v>1.9836768935383053</v>
      </c>
      <c r="AB772">
        <f t="shared" si="320"/>
        <v>1.0382404331090587</v>
      </c>
      <c r="AC772">
        <f t="shared" si="321"/>
        <v>2.3404746534699239</v>
      </c>
      <c r="AD772">
        <f t="shared" si="322"/>
        <v>3453.38</v>
      </c>
      <c r="AE772">
        <f t="shared" si="323"/>
        <v>23.852883395672535</v>
      </c>
      <c r="AF772">
        <f t="shared" si="324"/>
        <v>87.535598095425854</v>
      </c>
      <c r="AG772">
        <f t="shared" si="325"/>
        <v>336.01695774973138</v>
      </c>
      <c r="AH772">
        <f t="shared" si="326"/>
        <v>1.3805339093625318E-5</v>
      </c>
      <c r="AI772">
        <f t="shared" si="327"/>
        <v>1.423699284933954E-2</v>
      </c>
      <c r="AJ772">
        <f t="shared" si="328"/>
        <v>4102.7520971493113</v>
      </c>
      <c r="AK772">
        <f t="shared" si="329"/>
        <v>6.8012979490975578</v>
      </c>
      <c r="AL772">
        <f t="shared" si="330"/>
        <v>8.2626779113084275E-3</v>
      </c>
      <c r="AM772">
        <f t="shared" si="331"/>
        <v>-7.5574104902056379E-3</v>
      </c>
    </row>
    <row r="773" spans="12:39" x14ac:dyDescent="0.25">
      <c r="L773">
        <f xml:space="preserve"> L772+$K$5</f>
        <v>0.76800000000000057</v>
      </c>
      <c r="M773" s="36">
        <f t="shared" si="306"/>
        <v>6464027.5781818181</v>
      </c>
      <c r="N773">
        <f t="shared" si="305"/>
        <v>64.64027578181819</v>
      </c>
      <c r="O773">
        <f t="shared" si="307"/>
        <v>3.2867463031765465E-2</v>
      </c>
      <c r="P773">
        <f t="shared" si="308"/>
        <v>6.5551248736009052E-2</v>
      </c>
      <c r="Q773">
        <f t="shared" si="309"/>
        <v>0.38290341669420325</v>
      </c>
      <c r="R773">
        <f t="shared" si="310"/>
        <v>0.17861330443029391</v>
      </c>
      <c r="S773">
        <f t="shared" si="311"/>
        <v>2.2096032654870805E-2</v>
      </c>
      <c r="T773">
        <f t="shared" si="312"/>
        <v>1.1560008223295158E-2</v>
      </c>
      <c r="U773">
        <f t="shared" si="313"/>
        <v>2.6057242037328711E-2</v>
      </c>
      <c r="V773">
        <f t="shared" si="314"/>
        <v>534.88122325531572</v>
      </c>
      <c r="W773">
        <f t="shared" si="315"/>
        <v>2.9522207543125112</v>
      </c>
      <c r="X773">
        <f t="shared" si="316"/>
        <v>5.8879432465631565</v>
      </c>
      <c r="Y773">
        <f t="shared" si="317"/>
        <v>34.39314475136959</v>
      </c>
      <c r="Z773">
        <f t="shared" si="318"/>
        <v>16.043401458330578</v>
      </c>
      <c r="AA773">
        <f t="shared" si="319"/>
        <v>1.9847095021794456</v>
      </c>
      <c r="AB773">
        <f t="shared" si="320"/>
        <v>1.0383428792131544</v>
      </c>
      <c r="AC773">
        <f t="shared" si="321"/>
        <v>2.3405131898497538</v>
      </c>
      <c r="AD773">
        <f t="shared" si="322"/>
        <v>3453.38</v>
      </c>
      <c r="AE773">
        <f t="shared" si="323"/>
        <v>23.853955867163226</v>
      </c>
      <c r="AF773">
        <f t="shared" si="324"/>
        <v>87.56400839774679</v>
      </c>
      <c r="AG773">
        <f t="shared" si="325"/>
        <v>336.0735160321716</v>
      </c>
      <c r="AH773">
        <f t="shared" si="326"/>
        <v>1.3807457750746908E-5</v>
      </c>
      <c r="AI773">
        <f t="shared" si="327"/>
        <v>1.4235515772240772E-2</v>
      </c>
      <c r="AJ773">
        <f t="shared" si="328"/>
        <v>4103.1457353638571</v>
      </c>
      <c r="AK773">
        <f t="shared" si="329"/>
        <v>6.7996132313825308</v>
      </c>
      <c r="AL773">
        <f t="shared" si="330"/>
        <v>8.2508221969719141E-3</v>
      </c>
      <c r="AM773">
        <f t="shared" si="331"/>
        <v>-7.5481163399125232E-3</v>
      </c>
    </row>
    <row r="774" spans="12:39" x14ac:dyDescent="0.25">
      <c r="L774">
        <f xml:space="preserve"> L773+$K$5</f>
        <v>0.76900000000000057</v>
      </c>
      <c r="M774" s="36">
        <f t="shared" si="306"/>
        <v>6463933.9000000004</v>
      </c>
      <c r="N774">
        <f t="shared" ref="N774:N837" si="332" xml:space="preserve"> M774*0.00001</f>
        <v>64.639339000000007</v>
      </c>
      <c r="O774">
        <f t="shared" si="307"/>
        <v>3.2857293239060385E-2</v>
      </c>
      <c r="P774">
        <f t="shared" si="308"/>
        <v>6.5550301960339855E-2</v>
      </c>
      <c r="Q774">
        <f t="shared" si="309"/>
        <v>0.38288023678178551</v>
      </c>
      <c r="R774">
        <f t="shared" si="310"/>
        <v>0.17861330443029391</v>
      </c>
      <c r="S774">
        <f t="shared" si="311"/>
        <v>2.2107149223245085E-2</v>
      </c>
      <c r="T774">
        <f t="shared" si="312"/>
        <v>1.1560954998964361E-2</v>
      </c>
      <c r="U774">
        <f t="shared" si="313"/>
        <v>2.6057242037328711E-2</v>
      </c>
      <c r="V774">
        <f t="shared" si="314"/>
        <v>534.87498635493171</v>
      </c>
      <c r="W774">
        <f t="shared" si="315"/>
        <v>2.9513556927739915</v>
      </c>
      <c r="X774">
        <f t="shared" si="316"/>
        <v>5.8879547820974301</v>
      </c>
      <c r="Y774">
        <f t="shared" si="317"/>
        <v>34.391626792106727</v>
      </c>
      <c r="Z774">
        <f t="shared" si="318"/>
        <v>16.04366461351875</v>
      </c>
      <c r="AA774">
        <f t="shared" si="319"/>
        <v>1.9857405853950476</v>
      </c>
      <c r="AB774">
        <f t="shared" si="320"/>
        <v>1.0384449535099056</v>
      </c>
      <c r="AC774">
        <f t="shared" si="321"/>
        <v>2.3405515805981549</v>
      </c>
      <c r="AD774">
        <f t="shared" si="322"/>
        <v>3453.38</v>
      </c>
      <c r="AE774">
        <f t="shared" si="323"/>
        <v>23.855031519786909</v>
      </c>
      <c r="AF774">
        <f t="shared" si="324"/>
        <v>87.592510948084978</v>
      </c>
      <c r="AG774">
        <f t="shared" si="325"/>
        <v>336.13012468386796</v>
      </c>
      <c r="AH774">
        <f t="shared" si="326"/>
        <v>1.3809582923058374E-5</v>
      </c>
      <c r="AI774">
        <f t="shared" si="327"/>
        <v>1.4234034534501155E-2</v>
      </c>
      <c r="AJ774">
        <f t="shared" si="328"/>
        <v>4103.5405613332096</v>
      </c>
      <c r="AK774">
        <f t="shared" si="329"/>
        <v>6.7979240117320794</v>
      </c>
      <c r="AL774">
        <f t="shared" si="330"/>
        <v>8.2389963325451808E-3</v>
      </c>
      <c r="AM774">
        <f t="shared" si="331"/>
        <v>-7.538840384187377E-3</v>
      </c>
    </row>
    <row r="775" spans="12:39" x14ac:dyDescent="0.25">
      <c r="L775">
        <f xml:space="preserve"> L774+$K$5</f>
        <v>0.77000000000000057</v>
      </c>
      <c r="M775" s="36">
        <f t="shared" ref="M775:M838" si="333" xml:space="preserve"> M774-L775*(150*(1-$C$17)^2/($C$29^2*$C$17^3)*$C$31*$C$9/$C$16+1.75*(1-$C$17)/($C$29*$C$17^3)*$C$9^2/$C$16)</f>
        <v>6463840.1000000006</v>
      </c>
      <c r="N775">
        <f t="shared" si="332"/>
        <v>64.638401000000016</v>
      </c>
      <c r="O775">
        <f t="shared" ref="O775:O838" si="334" xml:space="preserve"> O774+(1*AM774)*$C$16*(1-$C$17)*$G$8*(L775-L774)</f>
        <v>3.2847135944115362E-2</v>
      </c>
      <c r="P775">
        <f t="shared" ref="P775:P838" si="335" xml:space="preserve"> P774+(-1*AM774-1*AL774)*$C$16*(1-$C$17)*$G$8*(L775-L774)</f>
        <v>6.5549358620235462E-2</v>
      </c>
      <c r="Q775">
        <f t="shared" ref="Q775:Q838" si="336" xml:space="preserve"> Q774+(-1*AM774-3*AL774)*$C$16*(1-$C$17)*$G$8*(L775-L774)</f>
        <v>0.38285709217158231</v>
      </c>
      <c r="R775">
        <f t="shared" ref="R775:R838" si="337" xml:space="preserve"> R774+(0*AM774)*$C$16*(1-$C$17)*$G$8*(L775-L774)</f>
        <v>0.17861330443029391</v>
      </c>
      <c r="S775">
        <f t="shared" ref="S775:S838" si="338" xml:space="preserve"> S774+(1*AL774)*$C$16*(1-$C$17)*$G$8*(L775-L774)</f>
        <v>2.2118249858294498E-2</v>
      </c>
      <c r="T775">
        <f t="shared" ref="T775:T838" si="339" xml:space="preserve"> T774+(1*AM774+1*AL774)*$C$16*(1-$C$17)*$G$8*(L775-L774)</f>
        <v>1.1561898339068748E-2</v>
      </c>
      <c r="U775">
        <f t="shared" ref="U775:U838" si="340" xml:space="preserve"> U774+(0*AM774)*$C$16*(1-$C$17)*$G$8*(L775-L774)</f>
        <v>2.6057242037328711E-2</v>
      </c>
      <c r="V775">
        <f t="shared" ref="V775:V838" si="341" xml:space="preserve"> V774-((AL774*$C$19+AM774*$C$20)*$C$16*(1-$C$17)+$C$11*$G$13*(V774-$G$14))/($G$9*$C$18)*$G$8*(L775-L774)</f>
        <v>534.86873156535592</v>
      </c>
      <c r="W775">
        <f t="shared" ref="W775:W838" si="342" xml:space="preserve"> $N775*(O775/SUM($O775:$U775))</f>
        <v>2.9504915406059613</v>
      </c>
      <c r="X775">
        <f t="shared" ref="X775:X838" si="343" xml:space="preserve"> $N775*(P775/SUM($O775:$U775))</f>
        <v>5.8879662577035035</v>
      </c>
      <c r="Y775">
        <f t="shared" ref="Y775:Y838" si="344" xml:space="preserve"> $N775*(Q775/SUM($O775:$U775))</f>
        <v>34.390109799378827</v>
      </c>
      <c r="Z775">
        <f t="shared" ref="Z775:Z838" si="345" xml:space="preserve"> $N775*(R775/SUM($O775:$U775))</f>
        <v>16.043926772120056</v>
      </c>
      <c r="AA775">
        <f t="shared" ref="AA775:AA838" si="346" xml:space="preserve"> $N775*(S775/SUM($O775:$U775))</f>
        <v>1.9867701467469445</v>
      </c>
      <c r="AB775">
        <f t="shared" ref="AB775:AB838" si="347" xml:space="preserve"> $N775*(T775/SUM($O775:$U775))</f>
        <v>1.0385466574865845</v>
      </c>
      <c r="AC775">
        <f t="shared" ref="AC775:AC838" si="348" xml:space="preserve"> $N775*(U775/SUM($O775:$U775))</f>
        <v>2.3405898259581419</v>
      </c>
      <c r="AD775">
        <f t="shared" ref="AD775:AD838" si="349" xml:space="preserve"> 3453.38</f>
        <v>3453.38</v>
      </c>
      <c r="AE775">
        <f t="shared" ref="AE775:AE838" si="350" xml:space="preserve"> 0.499*EXP(17197/(8.314*V775))</f>
        <v>23.856110331594966</v>
      </c>
      <c r="AF775">
        <f t="shared" ref="AF775:AF838" si="351" xml:space="preserve"> 6.62*0.00000000001*EXP(124119/(8.314*V775))</f>
        <v>87.621105237380817</v>
      </c>
      <c r="AG775">
        <f t="shared" ref="AG775:AG838" si="352" xml:space="preserve"> 1+AD775*AB775/Y775+AE775*SQRT(Y775)+AF775*AB775</f>
        <v>336.18678332079094</v>
      </c>
      <c r="AH775">
        <f t="shared" ref="AH775:AH838" si="353" xml:space="preserve"> 10^(3066/V775-10.592)</f>
        <v>1.3811714569255037E-5</v>
      </c>
      <c r="AI775">
        <f t="shared" ref="AI775:AI838" si="354" xml:space="preserve"> 10^(-2073/V775+2.029)</f>
        <v>1.4232549168255594E-2</v>
      </c>
      <c r="AJ775">
        <f t="shared" ref="AJ775:AJ838" si="355">1.07*EXP(36696/(8.314*V775))</f>
        <v>4103.9365671796104</v>
      </c>
      <c r="AK775">
        <f t="shared" ref="AK775:AK838" si="356" xml:space="preserve"> 12200000000*EXP(-94756/(8.314*V775))</f>
        <v>6.796230328830946</v>
      </c>
      <c r="AL775">
        <f t="shared" ref="AL775:AL838" si="357" xml:space="preserve"> AJ775*(X775*Y775*(1-1/AH775*((AB775*AA775)/(Y775^3*X775))))/(AG775)^3</f>
        <v>8.2272002245795308E-3</v>
      </c>
      <c r="AM775">
        <f t="shared" ref="AM775:AM838" si="358" xml:space="preserve"> AK775*(X775*(1-1/AI775*((AB775*W775)/(Y775*X775))))/(AG775)</f>
        <v>-7.5295825747688314E-3</v>
      </c>
    </row>
    <row r="776" spans="12:39" x14ac:dyDescent="0.25">
      <c r="L776">
        <f xml:space="preserve"> L775+$K$5</f>
        <v>0.77100000000000057</v>
      </c>
      <c r="M776" s="36">
        <f t="shared" si="333"/>
        <v>6463746.1781818187</v>
      </c>
      <c r="N776">
        <f t="shared" si="332"/>
        <v>64.637461781818189</v>
      </c>
      <c r="O776">
        <f t="shared" si="334"/>
        <v>3.2836991122481354E-2</v>
      </c>
      <c r="P776">
        <f t="shared" si="335"/>
        <v>6.5548418700053193E-2</v>
      </c>
      <c r="Q776">
        <f t="shared" si="336"/>
        <v>0.38283398276776748</v>
      </c>
      <c r="R776">
        <f t="shared" si="337"/>
        <v>0.17861330443029391</v>
      </c>
      <c r="S776">
        <f t="shared" si="338"/>
        <v>2.2129334600110771E-2</v>
      </c>
      <c r="T776">
        <f t="shared" si="339"/>
        <v>1.1562838259251014E-2</v>
      </c>
      <c r="U776">
        <f t="shared" si="340"/>
        <v>2.6057242037328711E-2</v>
      </c>
      <c r="V776">
        <f t="shared" si="341"/>
        <v>534.86245901697021</v>
      </c>
      <c r="W776">
        <f t="shared" si="342"/>
        <v>2.9496282961426172</v>
      </c>
      <c r="X776">
        <f t="shared" si="343"/>
        <v>5.8879776726166329</v>
      </c>
      <c r="Y776">
        <f t="shared" si="344"/>
        <v>34.388593768680593</v>
      </c>
      <c r="Z776">
        <f t="shared" si="345"/>
        <v>16.044187935795232</v>
      </c>
      <c r="AA776">
        <f t="shared" si="346"/>
        <v>1.9877981897862196</v>
      </c>
      <c r="AB776">
        <f t="shared" si="347"/>
        <v>1.0386479926249097</v>
      </c>
      <c r="AC776">
        <f t="shared" si="348"/>
        <v>2.3406279261719929</v>
      </c>
      <c r="AD776">
        <f t="shared" si="349"/>
        <v>3453.38</v>
      </c>
      <c r="AE776">
        <f t="shared" si="350"/>
        <v>23.857192280738726</v>
      </c>
      <c r="AF776">
        <f t="shared" si="351"/>
        <v>87.649790758811221</v>
      </c>
      <c r="AG776">
        <f t="shared" si="352"/>
        <v>336.2434915605715</v>
      </c>
      <c r="AH776">
        <f t="shared" si="353"/>
        <v>1.3813852648217005E-5</v>
      </c>
      <c r="AI776">
        <f t="shared" si="354"/>
        <v>1.4231059705488408E-2</v>
      </c>
      <c r="AJ776">
        <f t="shared" si="355"/>
        <v>4104.3337450608005</v>
      </c>
      <c r="AK776">
        <f t="shared" si="356"/>
        <v>6.7945322211764694</v>
      </c>
      <c r="AL776">
        <f t="shared" si="357"/>
        <v>8.2154337797803109E-3</v>
      </c>
      <c r="AM776">
        <f t="shared" si="358"/>
        <v>-7.520342863455212E-3</v>
      </c>
    </row>
    <row r="777" spans="12:39" x14ac:dyDescent="0.25">
      <c r="L777">
        <f xml:space="preserve"> L776+$K$5</f>
        <v>0.77200000000000057</v>
      </c>
      <c r="M777" s="36">
        <f t="shared" si="333"/>
        <v>6463652.1345454548</v>
      </c>
      <c r="N777">
        <f t="shared" si="332"/>
        <v>64.636521345454554</v>
      </c>
      <c r="O777">
        <f t="shared" si="334"/>
        <v>3.2826858749774271E-2</v>
      </c>
      <c r="P777">
        <f t="shared" si="335"/>
        <v>6.5547482184211109E-2</v>
      </c>
      <c r="Q777">
        <f t="shared" si="336"/>
        <v>0.38281090847482707</v>
      </c>
      <c r="R777">
        <f t="shared" si="337"/>
        <v>0.17861330443029391</v>
      </c>
      <c r="S777">
        <f t="shared" si="338"/>
        <v>2.2140403488659938E-2</v>
      </c>
      <c r="T777">
        <f t="shared" si="339"/>
        <v>1.1563774775093096E-2</v>
      </c>
      <c r="U777">
        <f t="shared" si="340"/>
        <v>2.6057242037328711E-2</v>
      </c>
      <c r="V777">
        <f t="shared" si="341"/>
        <v>534.85616883955447</v>
      </c>
      <c r="W777">
        <f t="shared" si="342"/>
        <v>2.9487659577221348</v>
      </c>
      <c r="X777">
        <f t="shared" si="343"/>
        <v>5.8879890260754513</v>
      </c>
      <c r="Y777">
        <f t="shared" si="344"/>
        <v>34.387078695521424</v>
      </c>
      <c r="Z777">
        <f t="shared" si="345"/>
        <v>16.044448106200004</v>
      </c>
      <c r="AA777">
        <f t="shared" si="346"/>
        <v>1.9888247180532237</v>
      </c>
      <c r="AB777">
        <f t="shared" si="347"/>
        <v>1.0387489604010598</v>
      </c>
      <c r="AC777">
        <f t="shared" si="348"/>
        <v>2.3406658814812555</v>
      </c>
      <c r="AD777">
        <f t="shared" si="349"/>
        <v>3453.38</v>
      </c>
      <c r="AE777">
        <f t="shared" si="350"/>
        <v>23.858277345469052</v>
      </c>
      <c r="AF777">
        <f t="shared" si="351"/>
        <v>87.678567007779733</v>
      </c>
      <c r="AG777">
        <f t="shared" si="352"/>
        <v>336.30024902249482</v>
      </c>
      <c r="AH777">
        <f t="shared" si="353"/>
        <v>1.3815997119008483E-5</v>
      </c>
      <c r="AI777">
        <f t="shared" si="354"/>
        <v>1.4229566178033745E-2</v>
      </c>
      <c r="AJ777">
        <f t="shared" si="355"/>
        <v>4104.7320871699903</v>
      </c>
      <c r="AK777">
        <f t="shared" si="356"/>
        <v>6.7928297270791074</v>
      </c>
      <c r="AL777">
        <f t="shared" si="357"/>
        <v>8.2036969050089895E-3</v>
      </c>
      <c r="AM777">
        <f t="shared" si="358"/>
        <v>-7.5111212021067904E-3</v>
      </c>
    </row>
    <row r="778" spans="12:39" x14ac:dyDescent="0.25">
      <c r="L778">
        <f xml:space="preserve"> L777+$K$5</f>
        <v>0.77300000000000058</v>
      </c>
      <c r="M778" s="36">
        <f t="shared" si="333"/>
        <v>6463557.9690909097</v>
      </c>
      <c r="N778">
        <f t="shared" si="332"/>
        <v>64.635579690909097</v>
      </c>
      <c r="O778">
        <f t="shared" si="334"/>
        <v>3.281673880167487E-2</v>
      </c>
      <c r="P778">
        <f t="shared" si="335"/>
        <v>6.5546549057187903E-2</v>
      </c>
      <c r="Q778">
        <f t="shared" si="336"/>
        <v>0.38278786919755864</v>
      </c>
      <c r="R778">
        <f t="shared" si="337"/>
        <v>0.17861330443029391</v>
      </c>
      <c r="S778">
        <f t="shared" si="338"/>
        <v>2.2151456563782545E-2</v>
      </c>
      <c r="T778">
        <f t="shared" si="339"/>
        <v>1.1564707902116304E-2</v>
      </c>
      <c r="U778">
        <f t="shared" si="340"/>
        <v>2.6057242037328711E-2</v>
      </c>
      <c r="V778">
        <f t="shared" si="341"/>
        <v>534.84986116228913</v>
      </c>
      <c r="W778">
        <f t="shared" si="342"/>
        <v>2.9479045236866561</v>
      </c>
      <c r="X778">
        <f t="shared" si="343"/>
        <v>5.8880003173219606</v>
      </c>
      <c r="Y778">
        <f t="shared" si="344"/>
        <v>34.385564575425384</v>
      </c>
      <c r="Z778">
        <f t="shared" si="345"/>
        <v>16.04470728498508</v>
      </c>
      <c r="AA778">
        <f t="shared" si="346"/>
        <v>1.9898497350775848</v>
      </c>
      <c r="AB778">
        <f t="shared" si="347"/>
        <v>1.0388495622856813</v>
      </c>
      <c r="AC778">
        <f t="shared" si="348"/>
        <v>2.3407036921267461</v>
      </c>
      <c r="AD778">
        <f t="shared" si="349"/>
        <v>3453.38</v>
      </c>
      <c r="AE778">
        <f t="shared" si="350"/>
        <v>23.859365504136019</v>
      </c>
      <c r="AF778">
        <f t="shared" si="351"/>
        <v>87.70743348190318</v>
      </c>
      <c r="AG778">
        <f t="shared" si="352"/>
        <v>336.35705532748869</v>
      </c>
      <c r="AH778">
        <f t="shared" si="353"/>
        <v>1.381814794087685E-5</v>
      </c>
      <c r="AI778">
        <f t="shared" si="354"/>
        <v>1.4228068617576131E-2</v>
      </c>
      <c r="AJ778">
        <f t="shared" si="355"/>
        <v>4105.1315857356312</v>
      </c>
      <c r="AK778">
        <f t="shared" si="356"/>
        <v>6.7911228846630118</v>
      </c>
      <c r="AL778">
        <f t="shared" si="357"/>
        <v>8.1919895072849417E-3</v>
      </c>
      <c r="AM778">
        <f t="shared" si="358"/>
        <v>-7.5019175426457464E-3</v>
      </c>
    </row>
    <row r="779" spans="12:39" x14ac:dyDescent="0.25">
      <c r="L779">
        <f xml:space="preserve"> L778+$K$5</f>
        <v>0.77400000000000058</v>
      </c>
      <c r="M779" s="36">
        <f t="shared" si="333"/>
        <v>6463463.6818181826</v>
      </c>
      <c r="N779">
        <f t="shared" si="332"/>
        <v>64.634636818181832</v>
      </c>
      <c r="O779">
        <f t="shared" si="334"/>
        <v>3.2806631253928707E-2</v>
      </c>
      <c r="P779">
        <f t="shared" si="335"/>
        <v>6.5545619303522762E-2</v>
      </c>
      <c r="Q779">
        <f t="shared" si="336"/>
        <v>0.38276486484107086</v>
      </c>
      <c r="R779">
        <f t="shared" si="337"/>
        <v>0.17861330443029391</v>
      </c>
      <c r="S779">
        <f t="shared" si="338"/>
        <v>2.2162493865193856E-2</v>
      </c>
      <c r="T779">
        <f t="shared" si="339"/>
        <v>1.1565637655781448E-2</v>
      </c>
      <c r="U779">
        <f t="shared" si="340"/>
        <v>2.6057242037328711E-2</v>
      </c>
      <c r="V779">
        <f t="shared" si="341"/>
        <v>534.84353611375661</v>
      </c>
      <c r="W779">
        <f t="shared" si="342"/>
        <v>2.9470439923822975</v>
      </c>
      <c r="X779">
        <f t="shared" si="343"/>
        <v>5.8880115456015201</v>
      </c>
      <c r="Y779">
        <f t="shared" si="344"/>
        <v>34.384051403931181</v>
      </c>
      <c r="Z779">
        <f t="shared" si="345"/>
        <v>16.044965473796161</v>
      </c>
      <c r="AA779">
        <f t="shared" si="346"/>
        <v>1.9908732443782238</v>
      </c>
      <c r="AB779">
        <f t="shared" si="347"/>
        <v>1.0389497997438999</v>
      </c>
      <c r="AC779">
        <f t="shared" si="348"/>
        <v>2.340741358348549</v>
      </c>
      <c r="AD779">
        <f t="shared" si="349"/>
        <v>3453.38</v>
      </c>
      <c r="AE779">
        <f t="shared" si="350"/>
        <v>23.860456735188453</v>
      </c>
      <c r="AF779">
        <f t="shared" si="351"/>
        <v>87.736389681002947</v>
      </c>
      <c r="AG779">
        <f t="shared" si="352"/>
        <v>336.41391009811747</v>
      </c>
      <c r="AH779">
        <f t="shared" si="353"/>
        <v>1.382030507325213E-5</v>
      </c>
      <c r="AI779">
        <f t="shared" si="354"/>
        <v>1.4226567055650903E-2</v>
      </c>
      <c r="AJ779">
        <f t="shared" si="355"/>
        <v>4105.5322330213303</v>
      </c>
      <c r="AK779">
        <f t="shared" si="356"/>
        <v>6.7894117318665215</v>
      </c>
      <c r="AL779">
        <f t="shared" si="357"/>
        <v>8.1803114937874337E-3</v>
      </c>
      <c r="AM779">
        <f t="shared" si="358"/>
        <v>-7.4927318370582334E-3</v>
      </c>
    </row>
    <row r="780" spans="12:39" x14ac:dyDescent="0.25">
      <c r="L780">
        <f xml:space="preserve"> L779+$K$5</f>
        <v>0.77500000000000058</v>
      </c>
      <c r="M780" s="36">
        <f t="shared" si="333"/>
        <v>6463369.2727272734</v>
      </c>
      <c r="N780">
        <f t="shared" si="332"/>
        <v>64.633692727272745</v>
      </c>
      <c r="O780">
        <f t="shared" si="334"/>
        <v>3.2796536082346006E-2</v>
      </c>
      <c r="P780">
        <f t="shared" si="335"/>
        <v>6.5544692907815241E-2</v>
      </c>
      <c r="Q780">
        <f t="shared" si="336"/>
        <v>0.3827418953107829</v>
      </c>
      <c r="R780">
        <f t="shared" si="337"/>
        <v>0.17861330443029391</v>
      </c>
      <c r="S780">
        <f t="shared" si="338"/>
        <v>2.2173515432484078E-2</v>
      </c>
      <c r="T780">
        <f t="shared" si="339"/>
        <v>1.1566564051488969E-2</v>
      </c>
      <c r="U780">
        <f t="shared" si="340"/>
        <v>2.6057242037328711E-2</v>
      </c>
      <c r="V780">
        <f t="shared" si="341"/>
        <v>534.83719382194374</v>
      </c>
      <c r="W780">
        <f t="shared" si="342"/>
        <v>2.9461843621591388</v>
      </c>
      <c r="X780">
        <f t="shared" si="343"/>
        <v>5.8880227101628382</v>
      </c>
      <c r="Y780">
        <f t="shared" si="344"/>
        <v>34.382539176592125</v>
      </c>
      <c r="Z780">
        <f t="shared" si="345"/>
        <v>16.045222674273941</v>
      </c>
      <c r="AA780">
        <f t="shared" si="346"/>
        <v>1.991895249463367</v>
      </c>
      <c r="AB780">
        <f t="shared" si="347"/>
        <v>1.0390496742353297</v>
      </c>
      <c r="AC780">
        <f t="shared" si="348"/>
        <v>2.3407788803860194</v>
      </c>
      <c r="AD780">
        <f t="shared" si="349"/>
        <v>3453.38</v>
      </c>
      <c r="AE780">
        <f t="shared" si="350"/>
        <v>23.861551017173696</v>
      </c>
      <c r="AF780">
        <f t="shared" si="351"/>
        <v>87.765435107094291</v>
      </c>
      <c r="AG780">
        <f t="shared" si="352"/>
        <v>336.47081295857419</v>
      </c>
      <c r="AH780">
        <f t="shared" si="353"/>
        <v>1.3822468475746063E-5</v>
      </c>
      <c r="AI780">
        <f t="shared" si="354"/>
        <v>1.4225061523644663E-2</v>
      </c>
      <c r="AJ780">
        <f t="shared" si="355"/>
        <v>4105.9340213256992</v>
      </c>
      <c r="AK780">
        <f t="shared" si="356"/>
        <v>6.7876963064427143</v>
      </c>
      <c r="AL780">
        <f t="shared" si="357"/>
        <v>8.168662771857205E-3</v>
      </c>
      <c r="AM780">
        <f t="shared" si="358"/>
        <v>-7.4835640373954425E-3</v>
      </c>
    </row>
    <row r="781" spans="12:39" x14ac:dyDescent="0.25">
      <c r="L781">
        <f xml:space="preserve"> L780+$K$5</f>
        <v>0.77600000000000058</v>
      </c>
      <c r="M781" s="36">
        <f t="shared" si="333"/>
        <v>6463274.7418181822</v>
      </c>
      <c r="N781">
        <f t="shared" si="332"/>
        <v>64.632747418181822</v>
      </c>
      <c r="O781">
        <f t="shared" si="334"/>
        <v>3.2786453262801607E-2</v>
      </c>
      <c r="P781">
        <f t="shared" si="335"/>
        <v>6.554376985472514E-2</v>
      </c>
      <c r="Q781">
        <f t="shared" si="336"/>
        <v>0.38271896051242382</v>
      </c>
      <c r="R781">
        <f t="shared" si="337"/>
        <v>0.17861330443029391</v>
      </c>
      <c r="S781">
        <f t="shared" si="338"/>
        <v>2.2184521305118578E-2</v>
      </c>
      <c r="T781">
        <f t="shared" si="339"/>
        <v>1.1567487104579069E-2</v>
      </c>
      <c r="U781">
        <f t="shared" si="340"/>
        <v>2.6057242037328711E-2</v>
      </c>
      <c r="V781">
        <f t="shared" si="341"/>
        <v>534.83083441424367</v>
      </c>
      <c r="W781">
        <f t="shared" si="342"/>
        <v>2.9453256313712233</v>
      </c>
      <c r="X781">
        <f t="shared" si="343"/>
        <v>5.8880338102579657</v>
      </c>
      <c r="Y781">
        <f t="shared" si="344"/>
        <v>34.381027888976085</v>
      </c>
      <c r="Z781">
        <f t="shared" si="345"/>
        <v>16.045478888054109</v>
      </c>
      <c r="AA781">
        <f t="shared" si="346"/>
        <v>1.9929157538305613</v>
      </c>
      <c r="AB781">
        <f t="shared" si="347"/>
        <v>1.0391491872140837</v>
      </c>
      <c r="AC781">
        <f t="shared" si="348"/>
        <v>2.340816258477783</v>
      </c>
      <c r="AD781">
        <f t="shared" si="349"/>
        <v>3453.38</v>
      </c>
      <c r="AE781">
        <f t="shared" si="350"/>
        <v>23.862648328737155</v>
      </c>
      <c r="AF781">
        <f t="shared" si="351"/>
        <v>87.794569264374715</v>
      </c>
      <c r="AG781">
        <f t="shared" si="352"/>
        <v>336.52776353467101</v>
      </c>
      <c r="AH781">
        <f t="shared" si="353"/>
        <v>1.3824638108151518E-5</v>
      </c>
      <c r="AI781">
        <f t="shared" si="354"/>
        <v>1.4223552052795758E-2</v>
      </c>
      <c r="AJ781">
        <f t="shared" si="355"/>
        <v>4106.3369429822369</v>
      </c>
      <c r="AK781">
        <f t="shared" si="356"/>
        <v>6.7859766459598987</v>
      </c>
      <c r="AL781">
        <f t="shared" si="357"/>
        <v>8.1570432489984843E-3</v>
      </c>
      <c r="AM781">
        <f t="shared" si="358"/>
        <v>-7.4744140957748294E-3</v>
      </c>
    </row>
    <row r="782" spans="12:39" x14ac:dyDescent="0.25">
      <c r="L782">
        <f xml:space="preserve"> L781+$K$5</f>
        <v>0.77700000000000058</v>
      </c>
      <c r="M782" s="36">
        <f t="shared" si="333"/>
        <v>6463180.0890909098</v>
      </c>
      <c r="N782">
        <f t="shared" si="332"/>
        <v>64.631800890909105</v>
      </c>
      <c r="O782">
        <f t="shared" si="334"/>
        <v>3.277638277123486E-2</v>
      </c>
      <c r="P782">
        <f t="shared" si="335"/>
        <v>6.5542850128972374E-2</v>
      </c>
      <c r="Q782">
        <f t="shared" si="336"/>
        <v>0.38269606035203202</v>
      </c>
      <c r="R782">
        <f t="shared" si="337"/>
        <v>0.17861330443029391</v>
      </c>
      <c r="S782">
        <f t="shared" si="338"/>
        <v>2.2195511522438097E-2</v>
      </c>
      <c r="T782">
        <f t="shared" si="339"/>
        <v>1.156840683033184E-2</v>
      </c>
      <c r="U782">
        <f t="shared" si="340"/>
        <v>2.6057242037328711E-2</v>
      </c>
      <c r="V782">
        <f t="shared" si="341"/>
        <v>534.82445801745803</v>
      </c>
      <c r="W782">
        <f t="shared" si="342"/>
        <v>2.9444677983765657</v>
      </c>
      <c r="X782">
        <f t="shared" si="343"/>
        <v>5.8880448451423053</v>
      </c>
      <c r="Y782">
        <f t="shared" si="344"/>
        <v>34.379517536665588</v>
      </c>
      <c r="Z782">
        <f t="shared" si="345"/>
        <v>16.045734116767409</v>
      </c>
      <c r="AA782">
        <f t="shared" si="346"/>
        <v>1.9939347609666924</v>
      </c>
      <c r="AB782">
        <f t="shared" si="347"/>
        <v>1.0392483401287873</v>
      </c>
      <c r="AC782">
        <f t="shared" si="348"/>
        <v>2.3408534928617422</v>
      </c>
      <c r="AD782">
        <f t="shared" si="349"/>
        <v>3453.38</v>
      </c>
      <c r="AE782">
        <f t="shared" si="350"/>
        <v>23.863748648622007</v>
      </c>
      <c r="AF782">
        <f t="shared" si="351"/>
        <v>87.823791659215999</v>
      </c>
      <c r="AG782">
        <f t="shared" si="352"/>
        <v>336.58476145383509</v>
      </c>
      <c r="AH782">
        <f t="shared" si="353"/>
        <v>1.3826813930441693E-5</v>
      </c>
      <c r="AI782">
        <f t="shared" si="354"/>
        <v>1.4222038674194826E-2</v>
      </c>
      <c r="AJ782">
        <f t="shared" si="355"/>
        <v>4106.7409903591843</v>
      </c>
      <c r="AK782">
        <f t="shared" si="356"/>
        <v>6.7842527878021377</v>
      </c>
      <c r="AL782">
        <f t="shared" si="357"/>
        <v>8.145452832880604E-3</v>
      </c>
      <c r="AM782">
        <f t="shared" si="358"/>
        <v>-7.4652819643803671E-3</v>
      </c>
    </row>
    <row r="783" spans="12:39" x14ac:dyDescent="0.25">
      <c r="L783">
        <f xml:space="preserve"> L782+$K$5</f>
        <v>0.77800000000000058</v>
      </c>
      <c r="M783" s="36">
        <f t="shared" si="333"/>
        <v>6463085.3145454554</v>
      </c>
      <c r="N783">
        <f t="shared" si="332"/>
        <v>64.630853145454566</v>
      </c>
      <c r="O783">
        <f t="shared" si="334"/>
        <v>3.2766324583649538E-2</v>
      </c>
      <c r="P783">
        <f t="shared" si="335"/>
        <v>6.5541933715336814E-2</v>
      </c>
      <c r="Q783">
        <f t="shared" si="336"/>
        <v>0.38267319473595468</v>
      </c>
      <c r="R783">
        <f t="shared" si="337"/>
        <v>0.17861330443029391</v>
      </c>
      <c r="S783">
        <f t="shared" si="338"/>
        <v>2.220648612365898E-2</v>
      </c>
      <c r="T783">
        <f t="shared" si="339"/>
        <v>1.1569323243967398E-2</v>
      </c>
      <c r="U783">
        <f t="shared" si="340"/>
        <v>2.6057242037328711E-2</v>
      </c>
      <c r="V783">
        <f t="shared" si="341"/>
        <v>534.81806475779877</v>
      </c>
      <c r="W783">
        <f t="shared" si="342"/>
        <v>2.9436108615371319</v>
      </c>
      <c r="X783">
        <f t="shared" si="343"/>
        <v>5.8880558140745709</v>
      </c>
      <c r="Y783">
        <f t="shared" si="344"/>
        <v>34.37800811525765</v>
      </c>
      <c r="Z783">
        <f t="shared" si="345"/>
        <v>16.045988362039569</v>
      </c>
      <c r="AA783">
        <f t="shared" si="346"/>
        <v>1.9949522743479922</v>
      </c>
      <c r="AB783">
        <f t="shared" si="347"/>
        <v>1.0393471344225846</v>
      </c>
      <c r="AC783">
        <f t="shared" si="348"/>
        <v>2.3408905837750682</v>
      </c>
      <c r="AD783">
        <f t="shared" si="349"/>
        <v>3453.38</v>
      </c>
      <c r="AE783">
        <f t="shared" si="350"/>
        <v>23.864851955668783</v>
      </c>
      <c r="AF783">
        <f t="shared" si="351"/>
        <v>87.853101800150284</v>
      </c>
      <c r="AG783">
        <f t="shared" si="352"/>
        <v>336.6418063450954</v>
      </c>
      <c r="AH783">
        <f t="shared" si="353"/>
        <v>1.3828995902769388E-5</v>
      </c>
      <c r="AI783">
        <f t="shared" si="354"/>
        <v>1.4220521418785196E-2</v>
      </c>
      <c r="AJ783">
        <f t="shared" si="355"/>
        <v>4107.1461558593619</v>
      </c>
      <c r="AK783">
        <f t="shared" si="356"/>
        <v>6.7825247691698261</v>
      </c>
      <c r="AL783">
        <f t="shared" si="357"/>
        <v>8.1338914313397615E-3</v>
      </c>
      <c r="AM783">
        <f t="shared" si="358"/>
        <v>-7.456167595464685E-3</v>
      </c>
    </row>
    <row r="784" spans="12:39" x14ac:dyDescent="0.25">
      <c r="L784">
        <f xml:space="preserve"> L783+$K$5</f>
        <v>0.77900000000000058</v>
      </c>
      <c r="M784" s="36">
        <f t="shared" si="333"/>
        <v>6462990.4181818189</v>
      </c>
      <c r="N784">
        <f t="shared" si="332"/>
        <v>64.629904181818191</v>
      </c>
      <c r="O784">
        <f t="shared" si="334"/>
        <v>3.2756278676113741E-2</v>
      </c>
      <c r="P784">
        <f t="shared" si="335"/>
        <v>6.5541020598658198E-2</v>
      </c>
      <c r="Q784">
        <f t="shared" si="336"/>
        <v>0.38265036357084725</v>
      </c>
      <c r="R784">
        <f t="shared" si="337"/>
        <v>0.17861330443029391</v>
      </c>
      <c r="S784">
        <f t="shared" si="338"/>
        <v>2.2217445147873396E-2</v>
      </c>
      <c r="T784">
        <f t="shared" si="339"/>
        <v>1.1570236360646018E-2</v>
      </c>
      <c r="U784">
        <f t="shared" si="340"/>
        <v>2.6057242037328711E-2</v>
      </c>
      <c r="V784">
        <f t="shared" si="341"/>
        <v>534.81165476089029</v>
      </c>
      <c r="W784">
        <f t="shared" si="342"/>
        <v>2.9427548192188469</v>
      </c>
      <c r="X784">
        <f t="shared" si="343"/>
        <v>5.8880667163168026</v>
      </c>
      <c r="Y784">
        <f t="shared" si="344"/>
        <v>34.376499620363795</v>
      </c>
      <c r="Z784">
        <f t="shared" si="345"/>
        <v>16.046241625491334</v>
      </c>
      <c r="AA784">
        <f t="shared" si="346"/>
        <v>1.9959682974400583</v>
      </c>
      <c r="AB784">
        <f t="shared" si="347"/>
        <v>1.0394455715331508</v>
      </c>
      <c r="AC784">
        <f t="shared" si="348"/>
        <v>2.3409275314542062</v>
      </c>
      <c r="AD784">
        <f t="shared" si="349"/>
        <v>3453.38</v>
      </c>
      <c r="AE784">
        <f t="shared" si="350"/>
        <v>23.865958228815071</v>
      </c>
      <c r="AF784">
        <f t="shared" si="351"/>
        <v>87.882499197862572</v>
      </c>
      <c r="AG784">
        <f t="shared" si="352"/>
        <v>336.698897839079</v>
      </c>
      <c r="AH784">
        <f t="shared" si="353"/>
        <v>1.3831183985466309E-5</v>
      </c>
      <c r="AI784">
        <f t="shared" si="354"/>
        <v>1.4219000317363343E-2</v>
      </c>
      <c r="AJ784">
        <f t="shared" si="355"/>
        <v>4107.5524319200995</v>
      </c>
      <c r="AK784">
        <f t="shared" si="356"/>
        <v>6.7807926270801593</v>
      </c>
      <c r="AL784">
        <f t="shared" si="357"/>
        <v>8.1223589523807295E-3</v>
      </c>
      <c r="AM784">
        <f t="shared" si="358"/>
        <v>-7.44707094135007E-3</v>
      </c>
    </row>
    <row r="785" spans="12:39" x14ac:dyDescent="0.25">
      <c r="L785">
        <f xml:space="preserve"> L784+$K$5</f>
        <v>0.78000000000000058</v>
      </c>
      <c r="M785" s="36">
        <f t="shared" si="333"/>
        <v>6462895.4000000004</v>
      </c>
      <c r="N785">
        <f t="shared" si="332"/>
        <v>64.628954000000007</v>
      </c>
      <c r="O785">
        <f t="shared" si="334"/>
        <v>3.2746245024759819E-2</v>
      </c>
      <c r="P785">
        <f t="shared" si="335"/>
        <v>6.5540110763835951E-2</v>
      </c>
      <c r="Q785">
        <f t="shared" si="336"/>
        <v>0.38262756676367266</v>
      </c>
      <c r="R785">
        <f t="shared" si="337"/>
        <v>0.17861330443029391</v>
      </c>
      <c r="S785">
        <f t="shared" si="338"/>
        <v>2.2228388634049565E-2</v>
      </c>
      <c r="T785">
        <f t="shared" si="339"/>
        <v>1.1571146195468262E-2</v>
      </c>
      <c r="U785">
        <f t="shared" si="340"/>
        <v>2.6057242037328711E-2</v>
      </c>
      <c r="V785">
        <f t="shared" si="341"/>
        <v>534.80522815177153</v>
      </c>
      <c r="W785">
        <f t="shared" si="342"/>
        <v>2.9418996697915949</v>
      </c>
      <c r="X785">
        <f t="shared" si="343"/>
        <v>5.8880775511343613</v>
      </c>
      <c r="Y785">
        <f t="shared" si="344"/>
        <v>34.374992047610085</v>
      </c>
      <c r="Z785">
        <f t="shared" si="345"/>
        <v>16.046493908738515</v>
      </c>
      <c r="AA785">
        <f t="shared" si="346"/>
        <v>1.9969828336978706</v>
      </c>
      <c r="AB785">
        <f t="shared" si="347"/>
        <v>1.0395436528927038</v>
      </c>
      <c r="AC785">
        <f t="shared" si="348"/>
        <v>2.3409643361348809</v>
      </c>
      <c r="AD785">
        <f t="shared" si="349"/>
        <v>3453.38</v>
      </c>
      <c r="AE785">
        <f t="shared" si="350"/>
        <v>23.867067447095117</v>
      </c>
      <c r="AF785">
        <f t="shared" si="351"/>
        <v>87.911983365180234</v>
      </c>
      <c r="AG785">
        <f t="shared" si="352"/>
        <v>336.75603556800286</v>
      </c>
      <c r="AH785">
        <f t="shared" si="353"/>
        <v>1.3833378139042317E-5</v>
      </c>
      <c r="AI785">
        <f t="shared" si="354"/>
        <v>1.4217475400579457E-2</v>
      </c>
      <c r="AJ785">
        <f t="shared" si="355"/>
        <v>4107.9598110130682</v>
      </c>
      <c r="AK785">
        <f t="shared" si="356"/>
        <v>6.7790563983677083</v>
      </c>
      <c r="AL785">
        <f t="shared" si="357"/>
        <v>8.1108553041784586E-3</v>
      </c>
      <c r="AM785">
        <f t="shared" si="358"/>
        <v>-7.4379919544288239E-3</v>
      </c>
    </row>
    <row r="786" spans="12:39" x14ac:dyDescent="0.25">
      <c r="L786">
        <f xml:space="preserve"> L785+$K$5</f>
        <v>0.78100000000000058</v>
      </c>
      <c r="M786" s="36">
        <f t="shared" si="333"/>
        <v>6462800.2600000007</v>
      </c>
      <c r="N786">
        <f t="shared" si="332"/>
        <v>64.628002600000016</v>
      </c>
      <c r="O786">
        <f t="shared" si="334"/>
        <v>3.2736223605784258E-2</v>
      </c>
      <c r="P786">
        <f t="shared" si="335"/>
        <v>6.5539204195829093E-2</v>
      </c>
      <c r="Q786">
        <f t="shared" si="336"/>
        <v>0.38260480422170096</v>
      </c>
      <c r="R786">
        <f t="shared" si="337"/>
        <v>0.17861330443029391</v>
      </c>
      <c r="S786">
        <f t="shared" si="338"/>
        <v>2.2239316621031985E-2</v>
      </c>
      <c r="T786">
        <f t="shared" si="339"/>
        <v>1.1572052763475119E-2</v>
      </c>
      <c r="U786">
        <f t="shared" si="340"/>
        <v>2.6057242037328711E-2</v>
      </c>
      <c r="V786">
        <f t="shared" si="341"/>
        <v>534.79878505489796</v>
      </c>
      <c r="W786">
        <f t="shared" si="342"/>
        <v>2.9410454116292084</v>
      </c>
      <c r="X786">
        <f t="shared" si="343"/>
        <v>5.8880883177959076</v>
      </c>
      <c r="Y786">
        <f t="shared" si="344"/>
        <v>34.373485392637043</v>
      </c>
      <c r="Z786">
        <f t="shared" si="345"/>
        <v>16.046745213391944</v>
      </c>
      <c r="AA786">
        <f t="shared" si="346"/>
        <v>1.9979958865658038</v>
      </c>
      <c r="AB786">
        <f t="shared" si="347"/>
        <v>1.0396413799280149</v>
      </c>
      <c r="AC786">
        <f t="shared" si="348"/>
        <v>2.3410009980520901</v>
      </c>
      <c r="AD786">
        <f t="shared" si="349"/>
        <v>3453.38</v>
      </c>
      <c r="AE786">
        <f t="shared" si="350"/>
        <v>23.868179589639507</v>
      </c>
      <c r="AF786">
        <f t="shared" si="351"/>
        <v>87.941553817060893</v>
      </c>
      <c r="AG786">
        <f t="shared" si="352"/>
        <v>336.81321916566401</v>
      </c>
      <c r="AH786">
        <f t="shared" si="353"/>
        <v>1.3835578324184632E-5</v>
      </c>
      <c r="AI786">
        <f t="shared" si="354"/>
        <v>1.4215946698937861E-2</v>
      </c>
      <c r="AJ786">
        <f t="shared" si="355"/>
        <v>4108.3682856441465</v>
      </c>
      <c r="AK786">
        <f t="shared" si="356"/>
        <v>6.7773161196849703</v>
      </c>
      <c r="AL786">
        <f t="shared" si="357"/>
        <v>8.09938039507971E-3</v>
      </c>
      <c r="AM786">
        <f t="shared" si="358"/>
        <v>-7.4289305871648647E-3</v>
      </c>
    </row>
    <row r="787" spans="12:39" x14ac:dyDescent="0.25">
      <c r="L787">
        <f xml:space="preserve"> L786+$K$5</f>
        <v>0.78200000000000058</v>
      </c>
      <c r="M787" s="36">
        <f t="shared" si="333"/>
        <v>6462704.998181819</v>
      </c>
      <c r="N787">
        <f t="shared" si="332"/>
        <v>64.627049981818189</v>
      </c>
      <c r="O787">
        <f t="shared" si="334"/>
        <v>3.2726214395447581E-2</v>
      </c>
      <c r="P787">
        <f t="shared" si="335"/>
        <v>6.5538300879656078E-2</v>
      </c>
      <c r="Q787">
        <f t="shared" si="336"/>
        <v>0.38258207585250859</v>
      </c>
      <c r="R787">
        <f t="shared" si="337"/>
        <v>0.17861330443029391</v>
      </c>
      <c r="S787">
        <f t="shared" si="338"/>
        <v>2.2250229147541673E-2</v>
      </c>
      <c r="T787">
        <f t="shared" si="339"/>
        <v>1.1572956079648136E-2</v>
      </c>
      <c r="U787">
        <f t="shared" si="340"/>
        <v>2.6057242037328711E-2</v>
      </c>
      <c r="V787">
        <f t="shared" si="341"/>
        <v>534.79232559414368</v>
      </c>
      <c r="W787">
        <f t="shared" si="342"/>
        <v>2.9401920431094672</v>
      </c>
      <c r="X787">
        <f t="shared" si="343"/>
        <v>5.8880990155734017</v>
      </c>
      <c r="Y787">
        <f t="shared" si="344"/>
        <v>34.371979651099636</v>
      </c>
      <c r="Z787">
        <f t="shared" si="345"/>
        <v>16.046995541057502</v>
      </c>
      <c r="AA787">
        <f t="shared" si="346"/>
        <v>1.9990074594776439</v>
      </c>
      <c r="AB787">
        <f t="shared" si="347"/>
        <v>1.0397387540604179</v>
      </c>
      <c r="AC787">
        <f t="shared" si="348"/>
        <v>2.3410375174401099</v>
      </c>
      <c r="AD787">
        <f t="shared" si="349"/>
        <v>3453.38</v>
      </c>
      <c r="AE787">
        <f t="shared" si="350"/>
        <v>23.86929463567472</v>
      </c>
      <c r="AF787">
        <f t="shared" si="351"/>
        <v>87.971210070583169</v>
      </c>
      <c r="AG787">
        <f t="shared" si="352"/>
        <v>336.87044826743232</v>
      </c>
      <c r="AH787">
        <f t="shared" si="353"/>
        <v>1.3837784501757343E-5</v>
      </c>
      <c r="AI787">
        <f t="shared" si="354"/>
        <v>1.4214414242797482E-2</v>
      </c>
      <c r="AJ787">
        <f t="shared" si="355"/>
        <v>4108.7778483532638</v>
      </c>
      <c r="AK787">
        <f t="shared" si="356"/>
        <v>6.7755718275029269</v>
      </c>
      <c r="AL787">
        <f t="shared" si="357"/>
        <v>8.0879341336048786E-3</v>
      </c>
      <c r="AM787">
        <f t="shared" si="358"/>
        <v>-7.4198867920947245E-3</v>
      </c>
    </row>
    <row r="788" spans="12:39" x14ac:dyDescent="0.25">
      <c r="L788">
        <f xml:space="preserve"> L787+$K$5</f>
        <v>0.78300000000000058</v>
      </c>
      <c r="M788" s="36">
        <f t="shared" si="333"/>
        <v>6462609.6145454552</v>
      </c>
      <c r="N788">
        <f t="shared" si="332"/>
        <v>64.626096145454554</v>
      </c>
      <c r="O788">
        <f t="shared" si="334"/>
        <v>3.2716217370074283E-2</v>
      </c>
      <c r="P788">
        <f t="shared" si="335"/>
        <v>6.5537400800394663E-2</v>
      </c>
      <c r="Q788">
        <f t="shared" si="336"/>
        <v>0.38255938156397773</v>
      </c>
      <c r="R788">
        <f t="shared" si="337"/>
        <v>0.17861330443029391</v>
      </c>
      <c r="S788">
        <f t="shared" si="338"/>
        <v>2.2261126252176393E-2</v>
      </c>
      <c r="T788">
        <f t="shared" si="339"/>
        <v>1.1573856158909554E-2</v>
      </c>
      <c r="U788">
        <f t="shared" si="340"/>
        <v>2.6057242037328711E-2</v>
      </c>
      <c r="V788">
        <f t="shared" si="341"/>
        <v>534.7858498928033</v>
      </c>
      <c r="W788">
        <f t="shared" si="342"/>
        <v>2.9393395626141019</v>
      </c>
      <c r="X788">
        <f t="shared" si="343"/>
        <v>5.8881096437420979</v>
      </c>
      <c r="Y788">
        <f t="shared" si="344"/>
        <v>34.370474818667283</v>
      </c>
      <c r="Z788">
        <f t="shared" si="345"/>
        <v>16.047244893336135</v>
      </c>
      <c r="AA788">
        <f t="shared" si="346"/>
        <v>2.0000175558566076</v>
      </c>
      <c r="AB788">
        <f t="shared" si="347"/>
        <v>1.0398357767058233</v>
      </c>
      <c r="AC788">
        <f t="shared" si="348"/>
        <v>2.341073894532498</v>
      </c>
      <c r="AD788">
        <f t="shared" si="349"/>
        <v>3453.38</v>
      </c>
      <c r="AE788">
        <f t="shared" si="350"/>
        <v>23.870412564522919</v>
      </c>
      <c r="AF788">
        <f t="shared" si="351"/>
        <v>88.000951644938567</v>
      </c>
      <c r="AG788">
        <f t="shared" si="352"/>
        <v>336.92772251024633</v>
      </c>
      <c r="AH788">
        <f t="shared" si="353"/>
        <v>1.3839996632800334E-5</v>
      </c>
      <c r="AI788">
        <f t="shared" si="354"/>
        <v>1.4212878062372376E-2</v>
      </c>
      <c r="AJ788">
        <f t="shared" si="355"/>
        <v>4109.1884917143407</v>
      </c>
      <c r="AK788">
        <f t="shared" si="356"/>
        <v>6.7738235581114958</v>
      </c>
      <c r="AL788">
        <f t="shared" si="357"/>
        <v>8.0765164284490494E-3</v>
      </c>
      <c r="AM788">
        <f t="shared" si="358"/>
        <v>-7.4108605218282785E-3</v>
      </c>
    </row>
    <row r="789" spans="12:39" x14ac:dyDescent="0.25">
      <c r="L789">
        <f xml:space="preserve"> L788+$K$5</f>
        <v>0.78400000000000059</v>
      </c>
      <c r="M789" s="36">
        <f t="shared" si="333"/>
        <v>6462514.1090909094</v>
      </c>
      <c r="N789">
        <f t="shared" si="332"/>
        <v>64.625141090909096</v>
      </c>
      <c r="O789">
        <f t="shared" si="334"/>
        <v>3.2706232506052688E-2</v>
      </c>
      <c r="P789">
        <f t="shared" si="335"/>
        <v>6.5536503943181765E-2</v>
      </c>
      <c r="Q789">
        <f t="shared" si="336"/>
        <v>0.38253672126429583</v>
      </c>
      <c r="R789">
        <f t="shared" si="337"/>
        <v>0.17861330443029391</v>
      </c>
      <c r="S789">
        <f t="shared" si="338"/>
        <v>2.227200797341089E-2</v>
      </c>
      <c r="T789">
        <f t="shared" si="339"/>
        <v>1.1574753016122452E-2</v>
      </c>
      <c r="U789">
        <f t="shared" si="340"/>
        <v>2.6057242037328711E-2</v>
      </c>
      <c r="V789">
        <f t="shared" si="341"/>
        <v>534.77935807359415</v>
      </c>
      <c r="W789">
        <f t="shared" si="342"/>
        <v>2.9384879685287797</v>
      </c>
      <c r="X789">
        <f t="shared" si="343"/>
        <v>5.8881202015805272</v>
      </c>
      <c r="Y789">
        <f t="shared" si="344"/>
        <v>34.368970891023785</v>
      </c>
      <c r="Z789">
        <f t="shared" si="345"/>
        <v>16.047493271823846</v>
      </c>
      <c r="AA789">
        <f t="shared" si="346"/>
        <v>2.0010261791153527</v>
      </c>
      <c r="AB789">
        <f t="shared" si="347"/>
        <v>1.0399324492747259</v>
      </c>
      <c r="AC789">
        <f t="shared" si="348"/>
        <v>2.3411101295620873</v>
      </c>
      <c r="AD789">
        <f t="shared" si="349"/>
        <v>3453.38</v>
      </c>
      <c r="AE789">
        <f t="shared" si="350"/>
        <v>23.871533355601432</v>
      </c>
      <c r="AF789">
        <f t="shared" si="351"/>
        <v>88.030778061417507</v>
      </c>
      <c r="AG789">
        <f t="shared" si="352"/>
        <v>336.98504153259972</v>
      </c>
      <c r="AH789">
        <f t="shared" si="353"/>
        <v>1.3842214678528967E-5</v>
      </c>
      <c r="AI789">
        <f t="shared" si="354"/>
        <v>1.4211338187732176E-2</v>
      </c>
      <c r="AJ789">
        <f t="shared" si="355"/>
        <v>4109.6002083350741</v>
      </c>
      <c r="AK789">
        <f t="shared" si="356"/>
        <v>6.7720713476201677</v>
      </c>
      <c r="AL789">
        <f t="shared" si="357"/>
        <v>8.0651271884842248E-3</v>
      </c>
      <c r="AM789">
        <f t="shared" si="358"/>
        <v>-7.401851729049805E-3</v>
      </c>
    </row>
    <row r="790" spans="12:39" x14ac:dyDescent="0.25">
      <c r="L790">
        <f xml:space="preserve"> L789+$K$5</f>
        <v>0.78500000000000059</v>
      </c>
      <c r="M790" s="36">
        <f t="shared" si="333"/>
        <v>6462418.4818181824</v>
      </c>
      <c r="N790">
        <f t="shared" si="332"/>
        <v>64.624184818181831</v>
      </c>
      <c r="O790">
        <f t="shared" si="334"/>
        <v>3.2696259779834876E-2</v>
      </c>
      <c r="P790">
        <f t="shared" si="335"/>
        <v>6.5535610293213337E-2</v>
      </c>
      <c r="Q790">
        <f t="shared" si="336"/>
        <v>0.38251409486195492</v>
      </c>
      <c r="R790">
        <f t="shared" si="337"/>
        <v>0.17861330443029391</v>
      </c>
      <c r="S790">
        <f t="shared" si="338"/>
        <v>2.2282874349597127E-2</v>
      </c>
      <c r="T790">
        <f t="shared" si="339"/>
        <v>1.1575646666090875E-2</v>
      </c>
      <c r="U790">
        <f t="shared" si="340"/>
        <v>2.6057242037328711E-2</v>
      </c>
      <c r="V790">
        <f t="shared" si="341"/>
        <v>534.7728502586582</v>
      </c>
      <c r="W790">
        <f t="shared" si="342"/>
        <v>2.9376372592431101</v>
      </c>
      <c r="X790">
        <f t="shared" si="343"/>
        <v>5.8881306883704996</v>
      </c>
      <c r="Y790">
        <f t="shared" si="344"/>
        <v>34.367467863867304</v>
      </c>
      <c r="Z790">
        <f t="shared" si="345"/>
        <v>16.047740678111708</v>
      </c>
      <c r="AA790">
        <f t="shared" si="346"/>
        <v>2.0020333326559987</v>
      </c>
      <c r="AB790">
        <f t="shared" si="347"/>
        <v>1.0400287731722193</v>
      </c>
      <c r="AC790">
        <f t="shared" si="348"/>
        <v>2.3411462227609956</v>
      </c>
      <c r="AD790">
        <f t="shared" si="349"/>
        <v>3453.38</v>
      </c>
      <c r="AE790">
        <f t="shared" si="350"/>
        <v>23.872656988422563</v>
      </c>
      <c r="AF790">
        <f t="shared" si="351"/>
        <v>88.060688843403796</v>
      </c>
      <c r="AG790">
        <f t="shared" si="352"/>
        <v>337.04240497454015</v>
      </c>
      <c r="AH790">
        <f t="shared" si="353"/>
        <v>1.3844438600332992E-5</v>
      </c>
      <c r="AI790">
        <f t="shared" si="354"/>
        <v>1.4209794648802501E-2</v>
      </c>
      <c r="AJ790">
        <f t="shared" si="355"/>
        <v>4110.0129908568861</v>
      </c>
      <c r="AK790">
        <f t="shared" si="356"/>
        <v>6.7703152319584454</v>
      </c>
      <c r="AL790">
        <f t="shared" si="357"/>
        <v>8.0537663227600934E-3</v>
      </c>
      <c r="AM790">
        <f t="shared" si="358"/>
        <v>-7.392860366519878E-3</v>
      </c>
    </row>
    <row r="791" spans="12:39" x14ac:dyDescent="0.25">
      <c r="L791">
        <f xml:space="preserve"> L790+$K$5</f>
        <v>0.78600000000000059</v>
      </c>
      <c r="M791" s="36">
        <f t="shared" si="333"/>
        <v>6462322.7327272734</v>
      </c>
      <c r="N791">
        <f t="shared" si="332"/>
        <v>64.623227327272744</v>
      </c>
      <c r="O791">
        <f t="shared" si="334"/>
        <v>3.2686299167936576E-2</v>
      </c>
      <c r="P791">
        <f t="shared" si="335"/>
        <v>6.5534719835744243E-2</v>
      </c>
      <c r="Q791">
        <f t="shared" si="336"/>
        <v>0.38249150226575102</v>
      </c>
      <c r="R791">
        <f t="shared" si="337"/>
        <v>0.17861330443029391</v>
      </c>
      <c r="S791">
        <f t="shared" si="338"/>
        <v>2.2293725418964527E-2</v>
      </c>
      <c r="T791">
        <f t="shared" si="339"/>
        <v>1.1576537123559976E-2</v>
      </c>
      <c r="U791">
        <f t="shared" si="340"/>
        <v>2.6057242037328711E-2</v>
      </c>
      <c r="V791">
        <f t="shared" si="341"/>
        <v>534.76632656956406</v>
      </c>
      <c r="W791">
        <f t="shared" si="342"/>
        <v>2.9367874331506356</v>
      </c>
      <c r="X791">
        <f t="shared" si="343"/>
        <v>5.8881411033970874</v>
      </c>
      <c r="Y791">
        <f t="shared" si="344"/>
        <v>34.365965732910382</v>
      </c>
      <c r="Z791">
        <f t="shared" si="345"/>
        <v>16.047987113785869</v>
      </c>
      <c r="AA791">
        <f t="shared" si="346"/>
        <v>2.0030390198701418</v>
      </c>
      <c r="AB791">
        <f t="shared" si="347"/>
        <v>1.0401247497980042</v>
      </c>
      <c r="AC791">
        <f t="shared" si="348"/>
        <v>2.3411821743606183</v>
      </c>
      <c r="AD791">
        <f t="shared" si="349"/>
        <v>3453.38</v>
      </c>
      <c r="AE791">
        <f t="shared" si="350"/>
        <v>23.873783442593123</v>
      </c>
      <c r="AF791">
        <f t="shared" si="351"/>
        <v>88.090683516360528</v>
      </c>
      <c r="AG791">
        <f t="shared" si="352"/>
        <v>337.09981247765637</v>
      </c>
      <c r="AH791">
        <f t="shared" si="353"/>
        <v>1.3846668359776194E-5</v>
      </c>
      <c r="AI791">
        <f t="shared" si="354"/>
        <v>1.4208247475365606E-2</v>
      </c>
      <c r="AJ791">
        <f t="shared" si="355"/>
        <v>4110.4268319547282</v>
      </c>
      <c r="AK791">
        <f t="shared" si="356"/>
        <v>6.7685552468765557</v>
      </c>
      <c r="AL791">
        <f t="shared" si="357"/>
        <v>8.0424337405062534E-3</v>
      </c>
      <c r="AM791">
        <f t="shared" si="358"/>
        <v>-7.3838863870745695E-3</v>
      </c>
    </row>
    <row r="792" spans="12:39" x14ac:dyDescent="0.25">
      <c r="L792">
        <f xml:space="preserve"> L791+$K$5</f>
        <v>0.78700000000000059</v>
      </c>
      <c r="M792" s="36">
        <f t="shared" si="333"/>
        <v>6462226.8618181823</v>
      </c>
      <c r="N792">
        <f t="shared" si="332"/>
        <v>64.622268618181835</v>
      </c>
      <c r="O792">
        <f t="shared" si="334"/>
        <v>3.2676350646937066E-2</v>
      </c>
      <c r="P792">
        <f t="shared" si="335"/>
        <v>6.5533832556088065E-2</v>
      </c>
      <c r="Q792">
        <f t="shared" si="336"/>
        <v>0.38246894338478343</v>
      </c>
      <c r="R792">
        <f t="shared" si="337"/>
        <v>0.17861330443029391</v>
      </c>
      <c r="S792">
        <f t="shared" si="338"/>
        <v>2.2304561219620218E-2</v>
      </c>
      <c r="T792">
        <f t="shared" si="339"/>
        <v>1.1577424403216154E-2</v>
      </c>
      <c r="U792">
        <f t="shared" si="340"/>
        <v>2.6057242037328711E-2</v>
      </c>
      <c r="V792">
        <f t="shared" si="341"/>
        <v>534.7597871273091</v>
      </c>
      <c r="W792">
        <f t="shared" si="342"/>
        <v>2.935938488648834</v>
      </c>
      <c r="X792">
        <f t="shared" si="343"/>
        <v>5.8881514459486297</v>
      </c>
      <c r="Y792">
        <f t="shared" si="344"/>
        <v>34.364464493879872</v>
      </c>
      <c r="Z792">
        <f t="shared" si="345"/>
        <v>16.048232580427577</v>
      </c>
      <c r="AA792">
        <f t="shared" si="346"/>
        <v>2.0040432441388747</v>
      </c>
      <c r="AB792">
        <f t="shared" si="347"/>
        <v>1.0402203805464025</v>
      </c>
      <c r="AC792">
        <f t="shared" si="348"/>
        <v>2.3412179845916397</v>
      </c>
      <c r="AD792">
        <f t="shared" si="349"/>
        <v>3453.38</v>
      </c>
      <c r="AE792">
        <f t="shared" si="350"/>
        <v>23.874912697814128</v>
      </c>
      <c r="AF792">
        <f t="shared" si="351"/>
        <v>88.120761607823368</v>
      </c>
      <c r="AG792">
        <f t="shared" si="352"/>
        <v>337.15726368507444</v>
      </c>
      <c r="AH792">
        <f t="shared" si="353"/>
        <v>1.3848903918595409E-5</v>
      </c>
      <c r="AI792">
        <f t="shared" si="354"/>
        <v>1.4206696697060688E-2</v>
      </c>
      <c r="AJ792">
        <f t="shared" si="355"/>
        <v>4110.8417243369786</v>
      </c>
      <c r="AK792">
        <f t="shared" si="356"/>
        <v>6.7667914279458348</v>
      </c>
      <c r="AL792">
        <f t="shared" si="357"/>
        <v>8.0311293511330928E-3</v>
      </c>
      <c r="AM792">
        <f t="shared" si="358"/>
        <v>-7.3749297436279532E-3</v>
      </c>
    </row>
    <row r="793" spans="12:39" x14ac:dyDescent="0.25">
      <c r="L793">
        <f xml:space="preserve"> L792+$K$5</f>
        <v>0.78800000000000059</v>
      </c>
      <c r="M793" s="36">
        <f t="shared" si="333"/>
        <v>6462130.8690909091</v>
      </c>
      <c r="N793">
        <f t="shared" si="332"/>
        <v>64.621308690909103</v>
      </c>
      <c r="O793">
        <f t="shared" si="334"/>
        <v>3.2666414193479057E-2</v>
      </c>
      <c r="P793">
        <f t="shared" si="335"/>
        <v>6.5532948439617017E-2</v>
      </c>
      <c r="Q793">
        <f t="shared" si="336"/>
        <v>0.38244641812845426</v>
      </c>
      <c r="R793">
        <f t="shared" si="337"/>
        <v>0.17861330443029391</v>
      </c>
      <c r="S793">
        <f t="shared" si="338"/>
        <v>2.2315381789549275E-2</v>
      </c>
      <c r="T793">
        <f t="shared" si="339"/>
        <v>1.1578308519687198E-2</v>
      </c>
      <c r="U793">
        <f t="shared" si="340"/>
        <v>2.6057242037328711E-2</v>
      </c>
      <c r="V793">
        <f t="shared" si="341"/>
        <v>534.75323205232144</v>
      </c>
      <c r="W793">
        <f t="shared" si="342"/>
        <v>2.9350904241391067</v>
      </c>
      <c r="X793">
        <f t="shared" si="343"/>
        <v>5.8881617153167083</v>
      </c>
      <c r="Y793">
        <f t="shared" si="344"/>
        <v>34.36296414251693</v>
      </c>
      <c r="Z793">
        <f t="shared" si="345"/>
        <v>16.048477079613161</v>
      </c>
      <c r="AA793">
        <f t="shared" si="346"/>
        <v>2.005046008832799</v>
      </c>
      <c r="AB793">
        <f t="shared" si="347"/>
        <v>1.0403156668063669</v>
      </c>
      <c r="AC793">
        <f t="shared" si="348"/>
        <v>2.3412536536840234</v>
      </c>
      <c r="AD793">
        <f t="shared" si="349"/>
        <v>3453.38</v>
      </c>
      <c r="AE793">
        <f t="shared" si="350"/>
        <v>23.876044733880388</v>
      </c>
      <c r="AF793">
        <f t="shared" si="351"/>
        <v>88.150922647388981</v>
      </c>
      <c r="AG793">
        <f t="shared" si="352"/>
        <v>337.21475824144812</v>
      </c>
      <c r="AH793">
        <f t="shared" si="353"/>
        <v>1.3851145238699893E-5</v>
      </c>
      <c r="AI793">
        <f t="shared" si="354"/>
        <v>1.4205142343384458E-2</v>
      </c>
      <c r="AJ793">
        <f t="shared" si="355"/>
        <v>4111.2576607453175</v>
      </c>
      <c r="AK793">
        <f t="shared" si="356"/>
        <v>6.7650238105593399</v>
      </c>
      <c r="AL793">
        <f t="shared" si="357"/>
        <v>8.0198530642334696E-3</v>
      </c>
      <c r="AM793">
        <f t="shared" si="358"/>
        <v>-7.3659903891723378E-3</v>
      </c>
    </row>
    <row r="794" spans="12:39" x14ac:dyDescent="0.25">
      <c r="L794">
        <f xml:space="preserve"> L793+$K$5</f>
        <v>0.78900000000000059</v>
      </c>
      <c r="M794" s="36">
        <f t="shared" si="333"/>
        <v>6462034.7545454549</v>
      </c>
      <c r="N794">
        <f t="shared" si="332"/>
        <v>64.62034754545455</v>
      </c>
      <c r="O794">
        <f t="shared" si="334"/>
        <v>3.2656489784268591E-2</v>
      </c>
      <c r="P794">
        <f t="shared" si="335"/>
        <v>6.5532067471761796E-2</v>
      </c>
      <c r="Q794">
        <f t="shared" si="336"/>
        <v>0.38242392640646766</v>
      </c>
      <c r="R794">
        <f t="shared" si="337"/>
        <v>0.17861330443029391</v>
      </c>
      <c r="S794">
        <f t="shared" si="338"/>
        <v>2.2326187166614962E-2</v>
      </c>
      <c r="T794">
        <f t="shared" si="339"/>
        <v>1.1579189487542423E-2</v>
      </c>
      <c r="U794">
        <f t="shared" si="340"/>
        <v>2.6057242037328711E-2</v>
      </c>
      <c r="V794">
        <f t="shared" si="341"/>
        <v>534.74666146446191</v>
      </c>
      <c r="W794">
        <f t="shared" si="342"/>
        <v>2.9342432380267818</v>
      </c>
      <c r="X794">
        <f t="shared" si="343"/>
        <v>5.8881719107961539</v>
      </c>
      <c r="Y794">
        <f t="shared" si="344"/>
        <v>34.361464674576986</v>
      </c>
      <c r="Z794">
        <f t="shared" si="345"/>
        <v>16.048720612914064</v>
      </c>
      <c r="AA794">
        <f t="shared" si="346"/>
        <v>2.006047317312047</v>
      </c>
      <c r="AB794">
        <f t="shared" si="347"/>
        <v>1.0404106099614931</v>
      </c>
      <c r="AC794">
        <f t="shared" si="348"/>
        <v>2.3412891818670221</v>
      </c>
      <c r="AD794">
        <f t="shared" si="349"/>
        <v>3453.38</v>
      </c>
      <c r="AE794">
        <f t="shared" si="350"/>
        <v>23.877179530680294</v>
      </c>
      <c r="AF794">
        <f t="shared" si="351"/>
        <v>88.181166166706234</v>
      </c>
      <c r="AG794">
        <f t="shared" si="352"/>
        <v>337.27229579295346</v>
      </c>
      <c r="AH794">
        <f t="shared" si="353"/>
        <v>1.3853392282170778E-5</v>
      </c>
      <c r="AI794">
        <f t="shared" si="354"/>
        <v>1.4203584443691596E-2</v>
      </c>
      <c r="AJ794">
        <f t="shared" si="355"/>
        <v>4111.6746339545862</v>
      </c>
      <c r="AK794">
        <f t="shared" si="356"/>
        <v>6.7632524299324484</v>
      </c>
      <c r="AL794">
        <f t="shared" si="357"/>
        <v>8.0086047895841245E-3</v>
      </c>
      <c r="AM794">
        <f t="shared" si="358"/>
        <v>-7.3570682767792571E-3</v>
      </c>
    </row>
    <row r="795" spans="12:39" x14ac:dyDescent="0.25">
      <c r="L795">
        <f xml:space="preserve"> L794+$K$5</f>
        <v>0.79000000000000059</v>
      </c>
      <c r="M795" s="36">
        <f t="shared" si="333"/>
        <v>6461938.5181818185</v>
      </c>
      <c r="N795">
        <f t="shared" si="332"/>
        <v>64.619385181818188</v>
      </c>
      <c r="O795">
        <f t="shared" si="334"/>
        <v>3.2646577396074954E-2</v>
      </c>
      <c r="P795">
        <f t="shared" si="335"/>
        <v>6.5531189638011411E-2</v>
      </c>
      <c r="Q795">
        <f t="shared" si="336"/>
        <v>0.38240146812882925</v>
      </c>
      <c r="R795">
        <f t="shared" si="337"/>
        <v>0.17861330443029391</v>
      </c>
      <c r="S795">
        <f t="shared" si="338"/>
        <v>2.2336977388558985E-2</v>
      </c>
      <c r="T795">
        <f t="shared" si="339"/>
        <v>1.158006732129281E-2</v>
      </c>
      <c r="U795">
        <f t="shared" si="340"/>
        <v>2.6057242037328711E-2</v>
      </c>
      <c r="V795">
        <f t="shared" si="341"/>
        <v>534.74007548302632</v>
      </c>
      <c r="W795">
        <f t="shared" si="342"/>
        <v>2.9333969287211077</v>
      </c>
      <c r="X795">
        <f t="shared" si="343"/>
        <v>5.8881820316850284</v>
      </c>
      <c r="Y795">
        <f t="shared" si="344"/>
        <v>34.359966085829711</v>
      </c>
      <c r="Z795">
        <f t="shared" si="345"/>
        <v>16.048963181896834</v>
      </c>
      <c r="AA795">
        <f t="shared" si="346"/>
        <v>2.007047172926296</v>
      </c>
      <c r="AB795">
        <f t="shared" si="347"/>
        <v>1.0405052113900315</v>
      </c>
      <c r="AC795">
        <f t="shared" si="348"/>
        <v>2.3413245693691733</v>
      </c>
      <c r="AD795">
        <f t="shared" si="349"/>
        <v>3453.38</v>
      </c>
      <c r="AE795">
        <f t="shared" si="350"/>
        <v>23.878317068195294</v>
      </c>
      <c r="AF795">
        <f t="shared" si="351"/>
        <v>88.211491699465455</v>
      </c>
      <c r="AG795">
        <f t="shared" si="352"/>
        <v>337.32987598727919</v>
      </c>
      <c r="AH795">
        <f t="shared" si="353"/>
        <v>1.385564501126001E-5</v>
      </c>
      <c r="AI795">
        <f t="shared" si="354"/>
        <v>1.420202302719524E-2</v>
      </c>
      <c r="AJ795">
        <f t="shared" si="355"/>
        <v>4112.0926367726606</v>
      </c>
      <c r="AK795">
        <f t="shared" si="356"/>
        <v>6.761477321103321</v>
      </c>
      <c r="AL795">
        <f t="shared" si="357"/>
        <v>7.9973844371468584E-3</v>
      </c>
      <c r="AM795">
        <f t="shared" si="358"/>
        <v>-7.348163359600395E-3</v>
      </c>
    </row>
    <row r="796" spans="12:39" x14ac:dyDescent="0.25">
      <c r="L796">
        <f xml:space="preserve"> L795+$K$5</f>
        <v>0.79100000000000059</v>
      </c>
      <c r="M796" s="36">
        <f t="shared" si="333"/>
        <v>6461842.1600000001</v>
      </c>
      <c r="N796">
        <f t="shared" si="332"/>
        <v>64.618421600000005</v>
      </c>
      <c r="O796">
        <f t="shared" si="334"/>
        <v>3.2636677005730544E-2</v>
      </c>
      <c r="P796">
        <f t="shared" si="335"/>
        <v>6.5530314923913077E-2</v>
      </c>
      <c r="Q796">
        <f t="shared" si="336"/>
        <v>0.38237904320584543</v>
      </c>
      <c r="R796">
        <f t="shared" si="337"/>
        <v>0.17861330443029391</v>
      </c>
      <c r="S796">
        <f t="shared" si="338"/>
        <v>2.2347752493001735E-2</v>
      </c>
      <c r="T796">
        <f t="shared" si="339"/>
        <v>1.1580942035391147E-2</v>
      </c>
      <c r="U796">
        <f t="shared" si="340"/>
        <v>2.6057242037328711E-2</v>
      </c>
      <c r="V796">
        <f t="shared" si="341"/>
        <v>534.73347422674703</v>
      </c>
      <c r="W796">
        <f t="shared" si="342"/>
        <v>2.9325514946352484</v>
      </c>
      <c r="X796">
        <f t="shared" si="343"/>
        <v>5.8881920772846223</v>
      </c>
      <c r="Y796">
        <f t="shared" si="344"/>
        <v>34.358468372059001</v>
      </c>
      <c r="Z796">
        <f t="shared" si="345"/>
        <v>16.049204788123138</v>
      </c>
      <c r="AA796">
        <f t="shared" si="346"/>
        <v>2.0080455790147886</v>
      </c>
      <c r="AB796">
        <f t="shared" si="347"/>
        <v>1.0405994724648984</v>
      </c>
      <c r="AC796">
        <f t="shared" si="348"/>
        <v>2.3413598164183034</v>
      </c>
      <c r="AD796">
        <f t="shared" si="349"/>
        <v>3453.38</v>
      </c>
      <c r="AE796">
        <f t="shared" si="350"/>
        <v>23.879457326499679</v>
      </c>
      <c r="AF796">
        <f t="shared" si="351"/>
        <v>88.24189878139012</v>
      </c>
      <c r="AG796">
        <f t="shared" si="352"/>
        <v>337.38749847362163</v>
      </c>
      <c r="AH796">
        <f t="shared" si="353"/>
        <v>1.3857903388390144E-5</v>
      </c>
      <c r="AI796">
        <f t="shared" si="354"/>
        <v>1.4200458122967483E-2</v>
      </c>
      <c r="AJ796">
        <f t="shared" si="355"/>
        <v>4112.5116620403478</v>
      </c>
      <c r="AK796">
        <f t="shared" si="356"/>
        <v>6.759698518933523</v>
      </c>
      <c r="AL796">
        <f t="shared" si="357"/>
        <v>7.9861919170702619E-3</v>
      </c>
      <c r="AM796">
        <f t="shared" si="358"/>
        <v>-7.3392755908682702E-3</v>
      </c>
    </row>
    <row r="797" spans="12:39" x14ac:dyDescent="0.25">
      <c r="L797">
        <f xml:space="preserve"> L796+$K$5</f>
        <v>0.79200000000000059</v>
      </c>
      <c r="M797" s="36">
        <f t="shared" si="333"/>
        <v>6461745.6799999997</v>
      </c>
      <c r="N797">
        <f t="shared" si="332"/>
        <v>64.617456799999999</v>
      </c>
      <c r="O797">
        <f t="shared" si="334"/>
        <v>3.2626788590130761E-2</v>
      </c>
      <c r="P797">
        <f t="shared" si="335"/>
        <v>6.5529443315072045E-2</v>
      </c>
      <c r="Q797">
        <f t="shared" si="336"/>
        <v>0.38235665154812276</v>
      </c>
      <c r="R797">
        <f t="shared" si="337"/>
        <v>0.17861330443029391</v>
      </c>
      <c r="S797">
        <f t="shared" si="338"/>
        <v>2.2358512517442548E-2</v>
      </c>
      <c r="T797">
        <f t="shared" si="339"/>
        <v>1.1581813644232178E-2</v>
      </c>
      <c r="U797">
        <f t="shared" si="340"/>
        <v>2.6057242037328711E-2</v>
      </c>
      <c r="V797">
        <f t="shared" si="341"/>
        <v>534.7268578137955</v>
      </c>
      <c r="W797">
        <f t="shared" si="342"/>
        <v>2.9317069341862783</v>
      </c>
      <c r="X797">
        <f t="shared" si="343"/>
        <v>5.888202046899444</v>
      </c>
      <c r="Y797">
        <f t="shared" si="344"/>
        <v>34.356971529062939</v>
      </c>
      <c r="Z797">
        <f t="shared" si="345"/>
        <v>16.049445433149774</v>
      </c>
      <c r="AA797">
        <f t="shared" si="346"/>
        <v>2.0090425389063493</v>
      </c>
      <c r="AB797">
        <f t="shared" si="347"/>
        <v>1.040693394553688</v>
      </c>
      <c r="AC797">
        <f t="shared" si="348"/>
        <v>2.3413949232415274</v>
      </c>
      <c r="AD797">
        <f t="shared" si="349"/>
        <v>3453.38</v>
      </c>
      <c r="AE797">
        <f t="shared" si="350"/>
        <v>23.880600285760121</v>
      </c>
      <c r="AF797">
        <f t="shared" si="351"/>
        <v>88.272386950225126</v>
      </c>
      <c r="AG797">
        <f t="shared" si="352"/>
        <v>337.44516290267489</v>
      </c>
      <c r="AH797">
        <f t="shared" si="353"/>
        <v>1.3860167376153161E-5</v>
      </c>
      <c r="AI797">
        <f t="shared" si="354"/>
        <v>1.41988897599398E-2</v>
      </c>
      <c r="AJ797">
        <f t="shared" si="355"/>
        <v>4112.9317026311874</v>
      </c>
      <c r="AK797">
        <f t="shared" si="356"/>
        <v>6.7579160581085524</v>
      </c>
      <c r="AL797">
        <f t="shared" si="357"/>
        <v>7.9750271396905881E-3</v>
      </c>
      <c r="AM797">
        <f t="shared" si="358"/>
        <v>-7.3304049238975041E-3</v>
      </c>
    </row>
    <row r="798" spans="12:39" x14ac:dyDescent="0.25">
      <c r="L798">
        <f xml:space="preserve"> L797+$K$5</f>
        <v>0.79300000000000059</v>
      </c>
      <c r="M798" s="36">
        <f t="shared" si="333"/>
        <v>6461649.0781818181</v>
      </c>
      <c r="N798">
        <f t="shared" si="332"/>
        <v>64.616490781818186</v>
      </c>
      <c r="O798">
        <f t="shared" si="334"/>
        <v>3.2616912126233917E-2</v>
      </c>
      <c r="P798">
        <f t="shared" si="335"/>
        <v>6.5528574797151476E-2</v>
      </c>
      <c r="Q798">
        <f t="shared" si="336"/>
        <v>0.38233429306656741</v>
      </c>
      <c r="R798">
        <f t="shared" si="337"/>
        <v>0.17861330443029391</v>
      </c>
      <c r="S798">
        <f t="shared" si="338"/>
        <v>2.2369257499259953E-2</v>
      </c>
      <c r="T798">
        <f t="shared" si="339"/>
        <v>1.158268216215274E-2</v>
      </c>
      <c r="U798">
        <f t="shared" si="340"/>
        <v>2.6057242037328711E-2</v>
      </c>
      <c r="V798">
        <f t="shared" si="341"/>
        <v>534.72022636178394</v>
      </c>
      <c r="W798">
        <f t="shared" si="342"/>
        <v>2.9308632457951806</v>
      </c>
      <c r="X798">
        <f t="shared" si="343"/>
        <v>5.8882119398372108</v>
      </c>
      <c r="Y798">
        <f t="shared" si="344"/>
        <v>34.355475552653772</v>
      </c>
      <c r="Z798">
        <f t="shared" si="345"/>
        <v>16.049685118528675</v>
      </c>
      <c r="AA798">
        <f t="shared" si="346"/>
        <v>2.0100380559194027</v>
      </c>
      <c r="AB798">
        <f t="shared" si="347"/>
        <v>1.0407869790186852</v>
      </c>
      <c r="AC798">
        <f t="shared" si="348"/>
        <v>2.3414298900652515</v>
      </c>
      <c r="AD798">
        <f t="shared" si="349"/>
        <v>3453.38</v>
      </c>
      <c r="AE798">
        <f t="shared" si="350"/>
        <v>23.881745926235414</v>
      </c>
      <c r="AF798">
        <f t="shared" si="351"/>
        <v>88.302955745729165</v>
      </c>
      <c r="AG798">
        <f t="shared" si="352"/>
        <v>337.50286892662604</v>
      </c>
      <c r="AH798">
        <f t="shared" si="353"/>
        <v>1.3862436937310091E-5</v>
      </c>
      <c r="AI798">
        <f t="shared" si="354"/>
        <v>1.4197317966903591E-2</v>
      </c>
      <c r="AJ798">
        <f t="shared" si="355"/>
        <v>4113.3527514513953</v>
      </c>
      <c r="AK798">
        <f t="shared" si="356"/>
        <v>6.7561299731384903</v>
      </c>
      <c r="AL798">
        <f t="shared" si="357"/>
        <v>7.9638900155333207E-3</v>
      </c>
      <c r="AM798">
        <f t="shared" si="358"/>
        <v>-7.3215513120853592E-3</v>
      </c>
    </row>
    <row r="799" spans="12:39" x14ac:dyDescent="0.25">
      <c r="L799">
        <f xml:space="preserve"> L798+$K$5</f>
        <v>0.79400000000000059</v>
      </c>
      <c r="M799" s="36">
        <f t="shared" si="333"/>
        <v>6461552.3545454545</v>
      </c>
      <c r="N799">
        <f t="shared" si="332"/>
        <v>64.61552354545455</v>
      </c>
      <c r="O799">
        <f t="shared" si="334"/>
        <v>3.260704759106111E-2</v>
      </c>
      <c r="P799">
        <f t="shared" si="335"/>
        <v>6.5527709355872307E-2</v>
      </c>
      <c r="Q799">
        <f t="shared" si="336"/>
        <v>0.38231196767238429</v>
      </c>
      <c r="R799">
        <f t="shared" si="337"/>
        <v>0.17861330443029391</v>
      </c>
      <c r="S799">
        <f t="shared" si="338"/>
        <v>2.2379987475711925E-2</v>
      </c>
      <c r="T799">
        <f t="shared" si="339"/>
        <v>1.1583547603431906E-2</v>
      </c>
      <c r="U799">
        <f t="shared" si="340"/>
        <v>2.6057242037328711E-2</v>
      </c>
      <c r="V799">
        <f t="shared" si="341"/>
        <v>534.71357998776739</v>
      </c>
      <c r="W799">
        <f t="shared" si="342"/>
        <v>2.9300204278868436</v>
      </c>
      <c r="X799">
        <f t="shared" si="343"/>
        <v>5.8882217554088481</v>
      </c>
      <c r="Y799">
        <f t="shared" si="344"/>
        <v>34.353980438657899</v>
      </c>
      <c r="Z799">
        <f t="shared" si="345"/>
        <v>16.049923845806919</v>
      </c>
      <c r="AA799">
        <f t="shared" si="346"/>
        <v>2.0110321333619927</v>
      </c>
      <c r="AB799">
        <f t="shared" si="347"/>
        <v>1.040880227216876</v>
      </c>
      <c r="AC799">
        <f t="shared" si="348"/>
        <v>2.3414647171151737</v>
      </c>
      <c r="AD799">
        <f t="shared" si="349"/>
        <v>3453.38</v>
      </c>
      <c r="AE799">
        <f t="shared" si="350"/>
        <v>23.882894228276118</v>
      </c>
      <c r="AF799">
        <f t="shared" si="351"/>
        <v>88.33360470966548</v>
      </c>
      <c r="AG799">
        <f t="shared" si="352"/>
        <v>337.56061619914783</v>
      </c>
      <c r="AH799">
        <f t="shared" si="353"/>
        <v>1.3864712034790253E-5</v>
      </c>
      <c r="AI799">
        <f t="shared" si="354"/>
        <v>1.4195742772510615E-2</v>
      </c>
      <c r="AJ799">
        <f t="shared" si="355"/>
        <v>4113.7748014397166</v>
      </c>
      <c r="AK799">
        <f t="shared" si="356"/>
        <v>6.7543402983583665</v>
      </c>
      <c r="AL799">
        <f t="shared" si="357"/>
        <v>7.9527804553143986E-3</v>
      </c>
      <c r="AM799">
        <f t="shared" si="358"/>
        <v>-7.312714708912608E-3</v>
      </c>
    </row>
    <row r="800" spans="12:39" x14ac:dyDescent="0.25">
      <c r="L800">
        <f xml:space="preserve"> L799+$K$5</f>
        <v>0.7950000000000006</v>
      </c>
      <c r="M800" s="36">
        <f t="shared" si="333"/>
        <v>6461455.5090909088</v>
      </c>
      <c r="N800">
        <f t="shared" si="332"/>
        <v>64.614555090909093</v>
      </c>
      <c r="O800">
        <f t="shared" si="334"/>
        <v>3.2597194961696115E-2</v>
      </c>
      <c r="P800">
        <f t="shared" si="335"/>
        <v>6.5526846977013081E-2</v>
      </c>
      <c r="Q800">
        <f t="shared" si="336"/>
        <v>0.38228967527707663</v>
      </c>
      <c r="R800">
        <f t="shared" si="337"/>
        <v>0.17861330443029391</v>
      </c>
      <c r="S800">
        <f t="shared" si="338"/>
        <v>2.2390702483936147E-2</v>
      </c>
      <c r="T800">
        <f t="shared" si="339"/>
        <v>1.1584409982291134E-2</v>
      </c>
      <c r="U800">
        <f t="shared" si="340"/>
        <v>2.6057242037328711E-2</v>
      </c>
      <c r="V800">
        <f t="shared" si="341"/>
        <v>534.70691880824586</v>
      </c>
      <c r="W800">
        <f t="shared" si="342"/>
        <v>2.9291784788900492</v>
      </c>
      <c r="X800">
        <f t="shared" si="343"/>
        <v>5.8882314929284663</v>
      </c>
      <c r="Y800">
        <f t="shared" si="344"/>
        <v>34.352486182915797</v>
      </c>
      <c r="Z800">
        <f t="shared" si="345"/>
        <v>16.050161616526733</v>
      </c>
      <c r="AA800">
        <f t="shared" si="346"/>
        <v>2.0120247745317994</v>
      </c>
      <c r="AB800">
        <f t="shared" si="347"/>
        <v>1.0409731404999591</v>
      </c>
      <c r="AC800">
        <f t="shared" si="348"/>
        <v>2.3414994046162834</v>
      </c>
      <c r="AD800">
        <f t="shared" si="349"/>
        <v>3453.38</v>
      </c>
      <c r="AE800">
        <f t="shared" si="350"/>
        <v>23.884045172324193</v>
      </c>
      <c r="AF800">
        <f t="shared" si="351"/>
        <v>88.364333385790374</v>
      </c>
      <c r="AG800">
        <f t="shared" si="352"/>
        <v>337.6184043753899</v>
      </c>
      <c r="AH800">
        <f t="shared" si="353"/>
        <v>1.3866992631690451E-5</v>
      </c>
      <c r="AI800">
        <f t="shared" si="354"/>
        <v>1.4194164205273486E-2</v>
      </c>
      <c r="AJ800">
        <f t="shared" si="355"/>
        <v>4114.1978455672861</v>
      </c>
      <c r="AK800">
        <f t="shared" si="356"/>
        <v>6.7525470679288384</v>
      </c>
      <c r="AL800">
        <f t="shared" si="357"/>
        <v>7.9416983699413454E-3</v>
      </c>
      <c r="AM800">
        <f t="shared" si="358"/>
        <v>-7.3038950679443571E-3</v>
      </c>
    </row>
    <row r="801" spans="12:39" x14ac:dyDescent="0.25">
      <c r="L801">
        <f xml:space="preserve"> L800+$K$5</f>
        <v>0.7960000000000006</v>
      </c>
      <c r="M801" s="36">
        <f t="shared" si="333"/>
        <v>6461358.541818182</v>
      </c>
      <c r="N801">
        <f t="shared" si="332"/>
        <v>64.613585418181827</v>
      </c>
      <c r="O801">
        <f t="shared" si="334"/>
        <v>3.2587354215285268E-2</v>
      </c>
      <c r="P801">
        <f t="shared" si="335"/>
        <v>6.5525987646409808E-2</v>
      </c>
      <c r="Q801">
        <f t="shared" si="336"/>
        <v>0.38226741579244516</v>
      </c>
      <c r="R801">
        <f t="shared" si="337"/>
        <v>0.17861330443029391</v>
      </c>
      <c r="S801">
        <f t="shared" si="338"/>
        <v>2.2401402560950259E-2</v>
      </c>
      <c r="T801">
        <f t="shared" si="339"/>
        <v>1.1585269312894404E-2</v>
      </c>
      <c r="U801">
        <f t="shared" si="340"/>
        <v>2.6057242037328711E-2</v>
      </c>
      <c r="V801">
        <f t="shared" si="341"/>
        <v>534.70024293916606</v>
      </c>
      <c r="W801">
        <f t="shared" si="342"/>
        <v>2.9283373972374793</v>
      </c>
      <c r="X801">
        <f t="shared" si="343"/>
        <v>5.8882411517133715</v>
      </c>
      <c r="Y801">
        <f t="shared" si="344"/>
        <v>34.350992781282073</v>
      </c>
      <c r="Z801">
        <f t="shared" si="345"/>
        <v>16.050398432225521</v>
      </c>
      <c r="AA801">
        <f t="shared" si="346"/>
        <v>2.0130159827161602</v>
      </c>
      <c r="AB801">
        <f t="shared" si="347"/>
        <v>1.0410657202143605</v>
      </c>
      <c r="AC801">
        <f t="shared" si="348"/>
        <v>2.3415339527928665</v>
      </c>
      <c r="AD801">
        <f t="shared" si="349"/>
        <v>3453.38</v>
      </c>
      <c r="AE801">
        <f t="shared" si="350"/>
        <v>23.885198738912592</v>
      </c>
      <c r="AF801">
        <f t="shared" si="351"/>
        <v>88.395141319845834</v>
      </c>
      <c r="AG801">
        <f t="shared" si="352"/>
        <v>337.67623311197292</v>
      </c>
      <c r="AH801">
        <f t="shared" si="353"/>
        <v>1.386927869127446E-5</v>
      </c>
      <c r="AI801">
        <f t="shared" si="354"/>
        <v>1.4192582293566149E-2</v>
      </c>
      <c r="AJ801">
        <f t="shared" si="355"/>
        <v>4114.6218768375047</v>
      </c>
      <c r="AK801">
        <f t="shared" si="356"/>
        <v>6.7507503158368012</v>
      </c>
      <c r="AL801">
        <f t="shared" si="357"/>
        <v>7.9306436705146848E-3</v>
      </c>
      <c r="AM801">
        <f t="shared" si="358"/>
        <v>-7.2950923428309992E-3</v>
      </c>
    </row>
    <row r="802" spans="12:39" x14ac:dyDescent="0.25">
      <c r="L802">
        <f xml:space="preserve"> L801+$K$5</f>
        <v>0.7970000000000006</v>
      </c>
      <c r="M802" s="36">
        <f t="shared" si="333"/>
        <v>6461261.4527272731</v>
      </c>
      <c r="N802">
        <f t="shared" si="332"/>
        <v>64.61261452727274</v>
      </c>
      <c r="O802">
        <f t="shared" si="334"/>
        <v>3.2577525329037356E-2</v>
      </c>
      <c r="P802">
        <f t="shared" si="335"/>
        <v>6.5525131349955842E-2</v>
      </c>
      <c r="Q802">
        <f t="shared" si="336"/>
        <v>0.38224518913058747</v>
      </c>
      <c r="R802">
        <f t="shared" si="337"/>
        <v>0.17861330443029391</v>
      </c>
      <c r="S802">
        <f t="shared" si="338"/>
        <v>2.2412087743652134E-2</v>
      </c>
      <c r="T802">
        <f t="shared" si="339"/>
        <v>1.1586125609348368E-2</v>
      </c>
      <c r="U802">
        <f t="shared" si="340"/>
        <v>2.6057242037328711E-2</v>
      </c>
      <c r="V802">
        <f t="shared" si="341"/>
        <v>534.69355249592388</v>
      </c>
      <c r="W802">
        <f t="shared" si="342"/>
        <v>2.9274971813657</v>
      </c>
      <c r="X802">
        <f t="shared" si="343"/>
        <v>5.8882507310840388</v>
      </c>
      <c r="Y802">
        <f t="shared" si="344"/>
        <v>34.349500229625335</v>
      </c>
      <c r="Z802">
        <f t="shared" si="345"/>
        <v>16.050634294435838</v>
      </c>
      <c r="AA802">
        <f t="shared" si="346"/>
        <v>2.0140057611920872</v>
      </c>
      <c r="AB802">
        <f t="shared" si="347"/>
        <v>1.041157967701243</v>
      </c>
      <c r="AC802">
        <f t="shared" si="348"/>
        <v>2.3415683618685019</v>
      </c>
      <c r="AD802">
        <f t="shared" si="349"/>
        <v>3453.38</v>
      </c>
      <c r="AE802">
        <f t="shared" si="350"/>
        <v>23.88635490866503</v>
      </c>
      <c r="AF802">
        <f t="shared" si="351"/>
        <v>88.426028059548486</v>
      </c>
      <c r="AG802">
        <f t="shared" si="352"/>
        <v>337.73410206698111</v>
      </c>
      <c r="AH802">
        <f t="shared" si="353"/>
        <v>1.3871570176972182E-5</v>
      </c>
      <c r="AI802">
        <f t="shared" si="354"/>
        <v>1.4190997065624392E-2</v>
      </c>
      <c r="AJ802">
        <f t="shared" si="355"/>
        <v>4115.0468882859095</v>
      </c>
      <c r="AK802">
        <f t="shared" si="356"/>
        <v>6.7489500758959036</v>
      </c>
      <c r="AL802">
        <f t="shared" si="357"/>
        <v>7.9196162683288635E-3</v>
      </c>
      <c r="AM802">
        <f t="shared" si="358"/>
        <v>-7.286306487308763E-3</v>
      </c>
    </row>
    <row r="803" spans="12:39" x14ac:dyDescent="0.25">
      <c r="L803">
        <f xml:space="preserve"> L802+$K$5</f>
        <v>0.7980000000000006</v>
      </c>
      <c r="M803" s="36">
        <f t="shared" si="333"/>
        <v>6461164.2418181822</v>
      </c>
      <c r="N803">
        <f t="shared" si="332"/>
        <v>64.61164241818183</v>
      </c>
      <c r="O803">
        <f t="shared" si="334"/>
        <v>3.2567708280223498E-2</v>
      </c>
      <c r="P803">
        <f t="shared" si="335"/>
        <v>6.5524278073601713E-2</v>
      </c>
      <c r="Q803">
        <f t="shared" si="336"/>
        <v>0.38222299520389735</v>
      </c>
      <c r="R803">
        <f t="shared" si="337"/>
        <v>0.17861330443029391</v>
      </c>
      <c r="S803">
        <f t="shared" si="338"/>
        <v>2.2422758068820121E-2</v>
      </c>
      <c r="T803">
        <f t="shared" si="339"/>
        <v>1.1586978885702499E-2</v>
      </c>
      <c r="U803">
        <f t="shared" si="340"/>
        <v>2.6057242037328711E-2</v>
      </c>
      <c r="V803">
        <f t="shared" si="341"/>
        <v>534.68684759336588</v>
      </c>
      <c r="W803">
        <f t="shared" si="342"/>
        <v>2.9266578297151655</v>
      </c>
      <c r="X803">
        <f t="shared" si="343"/>
        <v>5.8882602303641178</v>
      </c>
      <c r="Y803">
        <f t="shared" si="344"/>
        <v>34.348008523828241</v>
      </c>
      <c r="Z803">
        <f t="shared" si="345"/>
        <v>16.050869204685434</v>
      </c>
      <c r="AA803">
        <f t="shared" si="346"/>
        <v>2.0149941132262859</v>
      </c>
      <c r="AB803">
        <f t="shared" si="347"/>
        <v>1.0412498842965197</v>
      </c>
      <c r="AC803">
        <f t="shared" si="348"/>
        <v>2.3416026320660683</v>
      </c>
      <c r="AD803">
        <f t="shared" si="349"/>
        <v>3453.38</v>
      </c>
      <c r="AE803">
        <f t="shared" si="350"/>
        <v>23.887513662295571</v>
      </c>
      <c r="AF803">
        <f t="shared" si="351"/>
        <v>88.456993154582221</v>
      </c>
      <c r="AG803">
        <f t="shared" si="352"/>
        <v>337.79201089995604</v>
      </c>
      <c r="AH803">
        <f t="shared" si="353"/>
        <v>1.3873867052379148E-5</v>
      </c>
      <c r="AI803">
        <f t="shared" si="354"/>
        <v>1.4189408549546262E-2</v>
      </c>
      <c r="AJ803">
        <f t="shared" si="355"/>
        <v>4115.4728729800563</v>
      </c>
      <c r="AK803">
        <f t="shared" si="356"/>
        <v>6.7471463817470161</v>
      </c>
      <c r="AL803">
        <f t="shared" si="357"/>
        <v>7.9086160748736874E-3</v>
      </c>
      <c r="AM803">
        <f t="shared" si="358"/>
        <v>-7.2775374552007119E-3</v>
      </c>
    </row>
    <row r="804" spans="12:39" x14ac:dyDescent="0.25">
      <c r="L804">
        <f xml:space="preserve"> L803+$K$5</f>
        <v>0.7990000000000006</v>
      </c>
      <c r="M804" s="36">
        <f t="shared" si="333"/>
        <v>6461066.9090909092</v>
      </c>
      <c r="N804">
        <f t="shared" si="332"/>
        <v>64.610669090909099</v>
      </c>
      <c r="O804">
        <f t="shared" si="334"/>
        <v>3.2557903046177027E-2</v>
      </c>
      <c r="P804">
        <f t="shared" si="335"/>
        <v>6.5523427803354989E-2</v>
      </c>
      <c r="Q804">
        <f t="shared" si="336"/>
        <v>0.38220083392506421</v>
      </c>
      <c r="R804">
        <f t="shared" si="337"/>
        <v>0.17861330443029391</v>
      </c>
      <c r="S804">
        <f t="shared" si="338"/>
        <v>2.243341357311332E-2</v>
      </c>
      <c r="T804">
        <f t="shared" si="339"/>
        <v>1.1587829155949228E-2</v>
      </c>
      <c r="U804">
        <f t="shared" si="340"/>
        <v>2.6057242037328711E-2</v>
      </c>
      <c r="V804">
        <f t="shared" si="341"/>
        <v>534.68012834579167</v>
      </c>
      <c r="W804">
        <f t="shared" si="342"/>
        <v>2.9258193407302073</v>
      </c>
      <c r="X804">
        <f t="shared" si="343"/>
        <v>5.8882696488804163</v>
      </c>
      <c r="Y804">
        <f t="shared" si="344"/>
        <v>34.346517659787452</v>
      </c>
      <c r="Z804">
        <f t="shared" si="345"/>
        <v>16.051103164497238</v>
      </c>
      <c r="AA804">
        <f t="shared" si="346"/>
        <v>2.0159810420751754</v>
      </c>
      <c r="AB804">
        <f t="shared" si="347"/>
        <v>1.0413414713308653</v>
      </c>
      <c r="AC804">
        <f t="shared" si="348"/>
        <v>2.3416367636077395</v>
      </c>
      <c r="AD804">
        <f t="shared" si="349"/>
        <v>3453.38</v>
      </c>
      <c r="AE804">
        <f t="shared" si="350"/>
        <v>23.888674980608304</v>
      </c>
      <c r="AF804">
        <f t="shared" si="351"/>
        <v>88.488036156587015</v>
      </c>
      <c r="AG804">
        <f t="shared" si="352"/>
        <v>337.84995927188857</v>
      </c>
      <c r="AH804">
        <f t="shared" si="353"/>
        <v>1.3876169281255614E-5</v>
      </c>
      <c r="AI804">
        <f t="shared" si="354"/>
        <v>1.4187816773292606E-2</v>
      </c>
      <c r="AJ804">
        <f t="shared" si="355"/>
        <v>4115.899824019396</v>
      </c>
      <c r="AK804">
        <f t="shared" si="356"/>
        <v>6.7453392668589593</v>
      </c>
      <c r="AL804">
        <f t="shared" si="357"/>
        <v>7.8976430018352466E-3</v>
      </c>
      <c r="AM804">
        <f t="shared" si="358"/>
        <v>-7.2687852004172356E-3</v>
      </c>
    </row>
    <row r="805" spans="12:39" x14ac:dyDescent="0.25">
      <c r="L805">
        <f xml:space="preserve"> L804+$K$5</f>
        <v>0.8000000000000006</v>
      </c>
      <c r="M805" s="36">
        <f t="shared" si="333"/>
        <v>6460969.4545454551</v>
      </c>
      <c r="N805">
        <f t="shared" si="332"/>
        <v>64.609694545454559</v>
      </c>
      <c r="O805">
        <f t="shared" si="334"/>
        <v>3.2548109604293378E-2</v>
      </c>
      <c r="P805">
        <f t="shared" si="335"/>
        <v>6.5522580525280122E-2</v>
      </c>
      <c r="Q805">
        <f t="shared" si="336"/>
        <v>0.38217870520707231</v>
      </c>
      <c r="R805">
        <f t="shared" si="337"/>
        <v>0.17861330443029391</v>
      </c>
      <c r="S805">
        <f t="shared" si="338"/>
        <v>2.2444054293071843E-2</v>
      </c>
      <c r="T805">
        <f t="shared" si="339"/>
        <v>1.1588676434024101E-2</v>
      </c>
      <c r="U805">
        <f t="shared" si="340"/>
        <v>2.6057242037328711E-2</v>
      </c>
      <c r="V805">
        <f t="shared" si="341"/>
        <v>534.67339486695585</v>
      </c>
      <c r="W805">
        <f t="shared" si="342"/>
        <v>2.9249817128590352</v>
      </c>
      <c r="X805">
        <f t="shared" si="343"/>
        <v>5.8882789859628994</v>
      </c>
      <c r="Y805">
        <f t="shared" si="344"/>
        <v>34.345027633413601</v>
      </c>
      <c r="Z805">
        <f t="shared" si="345"/>
        <v>16.051336175389398</v>
      </c>
      <c r="AA805">
        <f t="shared" si="346"/>
        <v>2.0169665509849106</v>
      </c>
      <c r="AB805">
        <f t="shared" si="347"/>
        <v>1.0414327301297304</v>
      </c>
      <c r="AC805">
        <f t="shared" si="348"/>
        <v>2.3416707567149926</v>
      </c>
      <c r="AD805">
        <f t="shared" si="349"/>
        <v>3453.38</v>
      </c>
      <c r="AE805">
        <f t="shared" si="350"/>
        <v>23.889838844496939</v>
      </c>
      <c r="AF805">
        <f t="shared" si="351"/>
        <v>88.519156619149982</v>
      </c>
      <c r="AG805">
        <f t="shared" si="352"/>
        <v>337.9079468452112</v>
      </c>
      <c r="AH805">
        <f t="shared" si="353"/>
        <v>1.3878476827526074E-5</v>
      </c>
      <c r="AI805">
        <f t="shared" si="354"/>
        <v>1.4186221764687593E-2</v>
      </c>
      <c r="AJ805">
        <f t="shared" si="355"/>
        <v>4116.3277345351235</v>
      </c>
      <c r="AK805">
        <f t="shared" si="356"/>
        <v>6.7435287645289943</v>
      </c>
      <c r="AL805">
        <f t="shared" si="357"/>
        <v>7.8866969610972455E-3</v>
      </c>
      <c r="AM805">
        <f t="shared" si="358"/>
        <v>-7.260049676956459E-3</v>
      </c>
    </row>
    <row r="806" spans="12:39" x14ac:dyDescent="0.25">
      <c r="L806">
        <f xml:space="preserve"> L805+$K$5</f>
        <v>0.8010000000000006</v>
      </c>
      <c r="M806" s="36">
        <f t="shared" si="333"/>
        <v>6460871.8781818189</v>
      </c>
      <c r="N806">
        <f t="shared" si="332"/>
        <v>64.608718781818197</v>
      </c>
      <c r="O806">
        <f t="shared" si="334"/>
        <v>3.2538327932029959E-2</v>
      </c>
      <c r="P806">
        <f t="shared" si="335"/>
        <v>6.5521736225498312E-2</v>
      </c>
      <c r="Q806">
        <f t="shared" si="336"/>
        <v>0.38215660896320003</v>
      </c>
      <c r="R806">
        <f t="shared" si="337"/>
        <v>0.17861330443029391</v>
      </c>
      <c r="S806">
        <f t="shared" si="338"/>
        <v>2.2454680265117082E-2</v>
      </c>
      <c r="T806">
        <f t="shared" si="339"/>
        <v>1.1589520733805916E-2</v>
      </c>
      <c r="U806">
        <f t="shared" si="340"/>
        <v>2.6057242037328711E-2</v>
      </c>
      <c r="V806">
        <f t="shared" si="341"/>
        <v>534.66664727006969</v>
      </c>
      <c r="W806">
        <f t="shared" si="342"/>
        <v>2.9241449445537229</v>
      </c>
      <c r="X806">
        <f t="shared" si="343"/>
        <v>5.8882882409446671</v>
      </c>
      <c r="Y806">
        <f t="shared" si="344"/>
        <v>34.343538440631214</v>
      </c>
      <c r="Z806">
        <f t="shared" si="345"/>
        <v>16.051568238875237</v>
      </c>
      <c r="AA806">
        <f t="shared" si="346"/>
        <v>2.0179506431913943</v>
      </c>
      <c r="AB806">
        <f t="shared" si="347"/>
        <v>1.0415236620133503</v>
      </c>
      <c r="AC806">
        <f t="shared" si="348"/>
        <v>2.3417046116086011</v>
      </c>
      <c r="AD806">
        <f t="shared" si="349"/>
        <v>3453.38</v>
      </c>
      <c r="AE806">
        <f t="shared" si="350"/>
        <v>23.891005234944604</v>
      </c>
      <c r="AF806">
        <f t="shared" si="351"/>
        <v>88.550354097799314</v>
      </c>
      <c r="AG806">
        <f t="shared" si="352"/>
        <v>337.96597328379568</v>
      </c>
      <c r="AH806">
        <f t="shared" si="353"/>
        <v>1.3880789655278457E-5</v>
      </c>
      <c r="AI806">
        <f t="shared" si="354"/>
        <v>1.4184623551419018E-2</v>
      </c>
      <c r="AJ806">
        <f t="shared" si="355"/>
        <v>4116.756597690106</v>
      </c>
      <c r="AK806">
        <f t="shared" si="356"/>
        <v>6.741714907883348</v>
      </c>
      <c r="AL806">
        <f t="shared" si="357"/>
        <v>7.8757778647417127E-3</v>
      </c>
      <c r="AM806">
        <f t="shared" si="358"/>
        <v>-7.2513308389063284E-3</v>
      </c>
    </row>
    <row r="807" spans="12:39" x14ac:dyDescent="0.25">
      <c r="L807">
        <f xml:space="preserve"> L806+$K$5</f>
        <v>0.8020000000000006</v>
      </c>
      <c r="M807" s="36">
        <f t="shared" si="333"/>
        <v>6460774.1800000006</v>
      </c>
      <c r="N807">
        <f t="shared" si="332"/>
        <v>64.607741800000014</v>
      </c>
      <c r="O807">
        <f t="shared" si="334"/>
        <v>3.2528558006906037E-2</v>
      </c>
      <c r="P807">
        <f t="shared" si="335"/>
        <v>6.5520894890187351E-2</v>
      </c>
      <c r="Q807">
        <f t="shared" si="336"/>
        <v>0.38213454510701927</v>
      </c>
      <c r="R807">
        <f t="shared" si="337"/>
        <v>0.17861330443029391</v>
      </c>
      <c r="S807">
        <f t="shared" si="338"/>
        <v>2.2465291525551972E-2</v>
      </c>
      <c r="T807">
        <f t="shared" si="339"/>
        <v>1.1590362069116882E-2</v>
      </c>
      <c r="U807">
        <f t="shared" si="340"/>
        <v>2.6057242037328711E-2</v>
      </c>
      <c r="V807">
        <f t="shared" si="341"/>
        <v>534.65988566780356</v>
      </c>
      <c r="W807">
        <f t="shared" si="342"/>
        <v>2.9233090342702139</v>
      </c>
      <c r="X807">
        <f t="shared" si="343"/>
        <v>5.8882974131619665</v>
      </c>
      <c r="Y807">
        <f t="shared" si="344"/>
        <v>34.342050077378786</v>
      </c>
      <c r="Z807">
        <f t="shared" si="345"/>
        <v>16.051799356463324</v>
      </c>
      <c r="AA807">
        <f t="shared" si="346"/>
        <v>2.0189333219203056</v>
      </c>
      <c r="AB807">
        <f t="shared" si="347"/>
        <v>1.0416142682967615</v>
      </c>
      <c r="AC807">
        <f t="shared" si="348"/>
        <v>2.3417383285086442</v>
      </c>
      <c r="AD807">
        <f t="shared" si="349"/>
        <v>3453.38</v>
      </c>
      <c r="AE807">
        <f t="shared" si="350"/>
        <v>23.892174133023357</v>
      </c>
      <c r="AF807">
        <f t="shared" si="351"/>
        <v>88.581628149990081</v>
      </c>
      <c r="AG807">
        <f t="shared" si="352"/>
        <v>338.0240382529397</v>
      </c>
      <c r="AH807">
        <f t="shared" si="353"/>
        <v>1.3883107728763539E-5</v>
      </c>
      <c r="AI807">
        <f t="shared" si="354"/>
        <v>1.4183022161038977E-2</v>
      </c>
      <c r="AJ807">
        <f t="shared" si="355"/>
        <v>4117.1864066786839</v>
      </c>
      <c r="AK807">
        <f t="shared" si="356"/>
        <v>6.7398977298778053</v>
      </c>
      <c r="AL807">
        <f t="shared" si="357"/>
        <v>7.8648856250505567E-3</v>
      </c>
      <c r="AM807">
        <f t="shared" si="358"/>
        <v>-7.2426286404436097E-3</v>
      </c>
    </row>
    <row r="808" spans="12:39" x14ac:dyDescent="0.25">
      <c r="L808">
        <f xml:space="preserve"> L807+$K$5</f>
        <v>0.8030000000000006</v>
      </c>
      <c r="M808" s="36">
        <f t="shared" si="333"/>
        <v>6460676.3600000003</v>
      </c>
      <c r="N808">
        <f t="shared" si="332"/>
        <v>64.606763600000008</v>
      </c>
      <c r="O808">
        <f t="shared" si="334"/>
        <v>3.2518799806502623E-2</v>
      </c>
      <c r="P808">
        <f t="shared" si="335"/>
        <v>6.5520056505581473E-2</v>
      </c>
      <c r="Q808">
        <f t="shared" si="336"/>
        <v>0.38211251355239484</v>
      </c>
      <c r="R808">
        <f t="shared" si="337"/>
        <v>0.17861330443029391</v>
      </c>
      <c r="S808">
        <f t="shared" si="338"/>
        <v>2.2475888110561261E-2</v>
      </c>
      <c r="T808">
        <f t="shared" si="339"/>
        <v>1.1591200453722757E-2</v>
      </c>
      <c r="U808">
        <f t="shared" si="340"/>
        <v>2.6057242037328711E-2</v>
      </c>
      <c r="V808">
        <f t="shared" si="341"/>
        <v>534.65311017228862</v>
      </c>
      <c r="W808">
        <f t="shared" si="342"/>
        <v>2.9224739804683084</v>
      </c>
      <c r="X808">
        <f t="shared" si="343"/>
        <v>5.8883065019541627</v>
      </c>
      <c r="Y808">
        <f t="shared" si="344"/>
        <v>34.340562539608676</v>
      </c>
      <c r="Z808">
        <f t="shared" si="345"/>
        <v>16.052029529657439</v>
      </c>
      <c r="AA808">
        <f t="shared" si="346"/>
        <v>2.0199145903871134</v>
      </c>
      <c r="AB808">
        <f t="shared" si="347"/>
        <v>1.041704550289811</v>
      </c>
      <c r="AC808">
        <f t="shared" si="348"/>
        <v>2.3417719076345036</v>
      </c>
      <c r="AD808">
        <f t="shared" si="349"/>
        <v>3453.38</v>
      </c>
      <c r="AE808">
        <f t="shared" si="350"/>
        <v>23.893345519893913</v>
      </c>
      <c r="AF808">
        <f t="shared" si="351"/>
        <v>88.612978335099484</v>
      </c>
      <c r="AG808">
        <f t="shared" si="352"/>
        <v>338.08214141936503</v>
      </c>
      <c r="AH808">
        <f t="shared" si="353"/>
        <v>1.3885431012394285E-5</v>
      </c>
      <c r="AI808">
        <f t="shared" si="354"/>
        <v>1.4181417620964211E-2</v>
      </c>
      <c r="AJ808">
        <f t="shared" si="355"/>
        <v>4117.6171547266176</v>
      </c>
      <c r="AK808">
        <f t="shared" si="356"/>
        <v>6.7380772632983623</v>
      </c>
      <c r="AL808">
        <f t="shared" si="357"/>
        <v>7.8540201545063294E-3</v>
      </c>
      <c r="AM808">
        <f t="shared" si="358"/>
        <v>-7.2339430358360811E-3</v>
      </c>
    </row>
    <row r="809" spans="12:39" x14ac:dyDescent="0.25">
      <c r="L809">
        <f xml:space="preserve"> L808+$K$5</f>
        <v>0.8040000000000006</v>
      </c>
      <c r="M809" s="36">
        <f t="shared" si="333"/>
        <v>6460578.4181818189</v>
      </c>
      <c r="N809">
        <f t="shared" si="332"/>
        <v>64.605784181818194</v>
      </c>
      <c r="O809">
        <f t="shared" si="334"/>
        <v>3.2509053308462342E-2</v>
      </c>
      <c r="P809">
        <f t="shared" si="335"/>
        <v>6.5519221057971228E-2</v>
      </c>
      <c r="Q809">
        <f t="shared" si="336"/>
        <v>0.38209051421348356</v>
      </c>
      <c r="R809">
        <f t="shared" si="337"/>
        <v>0.17861330443029391</v>
      </c>
      <c r="S809">
        <f t="shared" si="338"/>
        <v>2.248647005621179E-2</v>
      </c>
      <c r="T809">
        <f t="shared" si="339"/>
        <v>1.1592035901333002E-2</v>
      </c>
      <c r="U809">
        <f t="shared" si="340"/>
        <v>2.6057242037328711E-2</v>
      </c>
      <c r="V809">
        <f t="shared" si="341"/>
        <v>534.64632089511906</v>
      </c>
      <c r="W809">
        <f t="shared" si="342"/>
        <v>2.9216397816116602</v>
      </c>
      <c r="X809">
        <f t="shared" si="343"/>
        <v>5.8883155066637451</v>
      </c>
      <c r="Y809">
        <f t="shared" si="344"/>
        <v>34.339075823287054</v>
      </c>
      <c r="Z809">
        <f t="shared" si="345"/>
        <v>16.052258759956604</v>
      </c>
      <c r="AA809">
        <f t="shared" si="346"/>
        <v>2.0208944517971013</v>
      </c>
      <c r="AB809">
        <f t="shared" si="347"/>
        <v>1.0417945092971703</v>
      </c>
      <c r="AC809">
        <f t="shared" si="348"/>
        <v>2.3418053492048654</v>
      </c>
      <c r="AD809">
        <f t="shared" si="349"/>
        <v>3453.38</v>
      </c>
      <c r="AE809">
        <f t="shared" si="350"/>
        <v>23.894519376805327</v>
      </c>
      <c r="AF809">
        <f t="shared" si="351"/>
        <v>88.644404214415559</v>
      </c>
      <c r="AG809">
        <f t="shared" si="352"/>
        <v>338.1402824512088</v>
      </c>
      <c r="AH809">
        <f t="shared" si="353"/>
        <v>1.3887759470745083E-5</v>
      </c>
      <c r="AI809">
        <f t="shared" si="354"/>
        <v>1.4179809958476708E-2</v>
      </c>
      <c r="AJ809">
        <f t="shared" si="355"/>
        <v>4118.0488350909118</v>
      </c>
      <c r="AK809">
        <f t="shared" si="356"/>
        <v>6.7362535407616759</v>
      </c>
      <c r="AL809">
        <f t="shared" si="357"/>
        <v>7.8431813657931556E-3</v>
      </c>
      <c r="AM809">
        <f t="shared" si="358"/>
        <v>-7.2252739794416614E-3</v>
      </c>
    </row>
    <row r="810" spans="12:39" x14ac:dyDescent="0.25">
      <c r="L810">
        <f xml:space="preserve"> L809+$K$5</f>
        <v>0.8050000000000006</v>
      </c>
      <c r="M810" s="36">
        <f t="shared" si="333"/>
        <v>6460480.3545454554</v>
      </c>
      <c r="N810">
        <f t="shared" si="332"/>
        <v>64.604803545454558</v>
      </c>
      <c r="O810">
        <f t="shared" si="334"/>
        <v>3.2499318490489315E-2</v>
      </c>
      <c r="P810">
        <f t="shared" si="335"/>
        <v>6.5518388533703301E-2</v>
      </c>
      <c r="Q810">
        <f t="shared" si="336"/>
        <v>0.38206854700473369</v>
      </c>
      <c r="R810">
        <f t="shared" si="337"/>
        <v>0.17861330443029391</v>
      </c>
      <c r="S810">
        <f t="shared" si="338"/>
        <v>2.2497037398452751E-2</v>
      </c>
      <c r="T810">
        <f t="shared" si="339"/>
        <v>1.159286842560093E-2</v>
      </c>
      <c r="U810">
        <f t="shared" si="340"/>
        <v>2.6057242037328711E-2</v>
      </c>
      <c r="V810">
        <f t="shared" si="341"/>
        <v>534.63951794735374</v>
      </c>
      <c r="W810">
        <f t="shared" si="342"/>
        <v>2.9208064361677728</v>
      </c>
      <c r="X810">
        <f t="shared" si="343"/>
        <v>5.8883244266363128</v>
      </c>
      <c r="Y810">
        <f t="shared" si="344"/>
        <v>34.337589924393932</v>
      </c>
      <c r="Z810">
        <f t="shared" si="345"/>
        <v>16.052487048855081</v>
      </c>
      <c r="AA810">
        <f t="shared" si="346"/>
        <v>2.0218729093453849</v>
      </c>
      <c r="AB810">
        <f t="shared" si="347"/>
        <v>1.0418841466183477</v>
      </c>
      <c r="AC810">
        <f t="shared" si="348"/>
        <v>2.3418386534377218</v>
      </c>
      <c r="AD810">
        <f t="shared" si="349"/>
        <v>3453.38</v>
      </c>
      <c r="AE810">
        <f t="shared" si="350"/>
        <v>23.895695685094584</v>
      </c>
      <c r="AF810">
        <f t="shared" si="351"/>
        <v>88.675905351128662</v>
      </c>
      <c r="AG810">
        <f t="shared" si="352"/>
        <v>338.1984610180163</v>
      </c>
      <c r="AH810">
        <f t="shared" si="353"/>
        <v>1.3890093068551205E-5</v>
      </c>
      <c r="AI810">
        <f t="shared" si="354"/>
        <v>1.4178199200724082E-2</v>
      </c>
      <c r="AJ810">
        <f t="shared" si="355"/>
        <v>4118.4814410597146</v>
      </c>
      <c r="AK810">
        <f t="shared" si="356"/>
        <v>6.7344265947157416</v>
      </c>
      <c r="AL810">
        <f t="shared" si="357"/>
        <v>7.8323691717980207E-3</v>
      </c>
      <c r="AM810">
        <f t="shared" si="358"/>
        <v>-7.2166214257105288E-3</v>
      </c>
    </row>
    <row r="811" spans="12:39" x14ac:dyDescent="0.25">
      <c r="L811">
        <f xml:space="preserve"> L810+$K$5</f>
        <v>0.8060000000000006</v>
      </c>
      <c r="M811" s="36">
        <f t="shared" si="333"/>
        <v>6460382.1690909099</v>
      </c>
      <c r="N811">
        <f t="shared" si="332"/>
        <v>64.603821690909101</v>
      </c>
      <c r="O811">
        <f t="shared" si="334"/>
        <v>3.2489595330349029E-2</v>
      </c>
      <c r="P811">
        <f t="shared" si="335"/>
        <v>6.5517558919180374E-2</v>
      </c>
      <c r="Q811">
        <f t="shared" si="336"/>
        <v>0.38204661184088434</v>
      </c>
      <c r="R811">
        <f t="shared" si="337"/>
        <v>0.17861330443029391</v>
      </c>
      <c r="S811">
        <f t="shared" si="338"/>
        <v>2.2507590173115963E-2</v>
      </c>
      <c r="T811">
        <f t="shared" si="339"/>
        <v>1.1593698040123857E-2</v>
      </c>
      <c r="U811">
        <f t="shared" si="340"/>
        <v>2.6057242037328711E-2</v>
      </c>
      <c r="V811">
        <f t="shared" si="341"/>
        <v>534.63270143951866</v>
      </c>
      <c r="W811">
        <f t="shared" si="342"/>
        <v>2.9199739426079918</v>
      </c>
      <c r="X811">
        <f t="shared" si="343"/>
        <v>5.8883332612205646</v>
      </c>
      <c r="Y811">
        <f t="shared" si="344"/>
        <v>34.336104838923141</v>
      </c>
      <c r="Z811">
        <f t="shared" si="345"/>
        <v>16.05271439784239</v>
      </c>
      <c r="AA811">
        <f t="shared" si="346"/>
        <v>2.0228499662169317</v>
      </c>
      <c r="AB811">
        <f t="shared" si="347"/>
        <v>1.0419734635477014</v>
      </c>
      <c r="AC811">
        <f t="shared" si="348"/>
        <v>2.3418718205503741</v>
      </c>
      <c r="AD811">
        <f t="shared" si="349"/>
        <v>3453.38</v>
      </c>
      <c r="AE811">
        <f t="shared" si="350"/>
        <v>23.89687442618634</v>
      </c>
      <c r="AF811">
        <f t="shared" si="351"/>
        <v>88.707481310323544</v>
      </c>
      <c r="AG811">
        <f t="shared" si="352"/>
        <v>338.25667679073626</v>
      </c>
      <c r="AH811">
        <f t="shared" si="353"/>
        <v>1.3892431770708007E-5</v>
      </c>
      <c r="AI811">
        <f t="shared" si="354"/>
        <v>1.4176585374720061E-2</v>
      </c>
      <c r="AJ811">
        <f t="shared" si="355"/>
        <v>4118.9149659521963</v>
      </c>
      <c r="AK811">
        <f t="shared" si="356"/>
        <v>6.7325964574403514</v>
      </c>
      <c r="AL811">
        <f t="shared" si="357"/>
        <v>7.8215834856114799E-3</v>
      </c>
      <c r="AM811">
        <f t="shared" si="358"/>
        <v>-7.2079853291851549E-3</v>
      </c>
    </row>
    <row r="812" spans="12:39" x14ac:dyDescent="0.25">
      <c r="L812">
        <f xml:space="preserve"> L811+$K$5</f>
        <v>0.80700000000000061</v>
      </c>
      <c r="M812" s="36">
        <f t="shared" si="333"/>
        <v>6460283.8618181823</v>
      </c>
      <c r="N812">
        <f t="shared" si="332"/>
        <v>64.602838618181835</v>
      </c>
      <c r="O812">
        <f t="shared" si="334"/>
        <v>3.247988380586822E-2</v>
      </c>
      <c r="P812">
        <f t="shared" si="335"/>
        <v>6.5516732200860989E-2</v>
      </c>
      <c r="Q812">
        <f t="shared" si="336"/>
        <v>0.38202470863696458</v>
      </c>
      <c r="R812">
        <f t="shared" si="337"/>
        <v>0.17861330443029391</v>
      </c>
      <c r="S812">
        <f t="shared" si="338"/>
        <v>2.2518128415916158E-2</v>
      </c>
      <c r="T812">
        <f t="shared" si="339"/>
        <v>1.1594524758443244E-2</v>
      </c>
      <c r="U812">
        <f t="shared" si="340"/>
        <v>2.6057242037328711E-2</v>
      </c>
      <c r="V812">
        <f t="shared" si="341"/>
        <v>534.62587148160856</v>
      </c>
      <c r="W812">
        <f t="shared" si="342"/>
        <v>2.9191422994075</v>
      </c>
      <c r="X812">
        <f t="shared" si="343"/>
        <v>5.8883420097682944</v>
      </c>
      <c r="Y812">
        <f t="shared" si="344"/>
        <v>34.33462056288225</v>
      </c>
      <c r="Z812">
        <f t="shared" si="345"/>
        <v>16.052940808403317</v>
      </c>
      <c r="AA812">
        <f t="shared" si="346"/>
        <v>2.0238256255865856</v>
      </c>
      <c r="AB812">
        <f t="shared" si="347"/>
        <v>1.0420624613744509</v>
      </c>
      <c r="AC812">
        <f t="shared" si="348"/>
        <v>2.3419048507594318</v>
      </c>
      <c r="AD812">
        <f t="shared" si="349"/>
        <v>3453.38</v>
      </c>
      <c r="AE812">
        <f t="shared" si="350"/>
        <v>23.898055581592462</v>
      </c>
      <c r="AF812">
        <f t="shared" si="351"/>
        <v>88.739131658968248</v>
      </c>
      <c r="AG812">
        <f t="shared" si="352"/>
        <v>338.31492944171083</v>
      </c>
      <c r="AH812">
        <f t="shared" si="353"/>
        <v>1.3894775542270321E-5</v>
      </c>
      <c r="AI812">
        <f t="shared" si="354"/>
        <v>1.4174968507345093E-2</v>
      </c>
      <c r="AJ812">
        <f t="shared" si="355"/>
        <v>4119.3494031184055</v>
      </c>
      <c r="AK812">
        <f t="shared" si="356"/>
        <v>6.7307631610478467</v>
      </c>
      <c r="AL812">
        <f t="shared" si="357"/>
        <v>7.8108242205287646E-3</v>
      </c>
      <c r="AM812">
        <f t="shared" si="358"/>
        <v>-7.199365644500205E-3</v>
      </c>
    </row>
    <row r="813" spans="12:39" x14ac:dyDescent="0.25">
      <c r="L813">
        <f xml:space="preserve"> L812+$K$5</f>
        <v>0.80800000000000061</v>
      </c>
      <c r="M813" s="36">
        <f t="shared" si="333"/>
        <v>6460185.4327272736</v>
      </c>
      <c r="N813">
        <f t="shared" si="332"/>
        <v>64.601854327272747</v>
      </c>
      <c r="O813">
        <f t="shared" si="334"/>
        <v>3.2470183894934751E-2</v>
      </c>
      <c r="P813">
        <f t="shared" si="335"/>
        <v>6.5515908365259376E-2</v>
      </c>
      <c r="Q813">
        <f t="shared" si="336"/>
        <v>0.38200283730829282</v>
      </c>
      <c r="R813">
        <f t="shared" si="337"/>
        <v>0.17861330443029391</v>
      </c>
      <c r="S813">
        <f t="shared" si="338"/>
        <v>2.2528652162451243E-2</v>
      </c>
      <c r="T813">
        <f t="shared" si="339"/>
        <v>1.1595348594044859E-2</v>
      </c>
      <c r="U813">
        <f t="shared" si="340"/>
        <v>2.6057242037328711E-2</v>
      </c>
      <c r="V813">
        <f t="shared" si="341"/>
        <v>534.61902818308897</v>
      </c>
      <c r="W813">
        <f t="shared" si="342"/>
        <v>2.9183115050453137</v>
      </c>
      <c r="X813">
        <f t="shared" si="343"/>
        <v>5.8883506716343827</v>
      </c>
      <c r="Y813">
        <f t="shared" si="344"/>
        <v>34.333137092292539</v>
      </c>
      <c r="Z813">
        <f t="shared" si="345"/>
        <v>16.053166282017919</v>
      </c>
      <c r="AA813">
        <f t="shared" si="346"/>
        <v>2.0247998906190845</v>
      </c>
      <c r="AB813">
        <f t="shared" si="347"/>
        <v>1.0421511413826907</v>
      </c>
      <c r="AC813">
        <f t="shared" si="348"/>
        <v>2.3419377442808162</v>
      </c>
      <c r="AD813">
        <f t="shared" si="349"/>
        <v>3453.38</v>
      </c>
      <c r="AE813">
        <f t="shared" si="350"/>
        <v>23.899239132911887</v>
      </c>
      <c r="AF813">
        <f t="shared" si="351"/>
        <v>88.770855965908751</v>
      </c>
      <c r="AG813">
        <f t="shared" si="352"/>
        <v>338.37321864467373</v>
      </c>
      <c r="AH813">
        <f t="shared" si="353"/>
        <v>1.3897124348451913E-5</v>
      </c>
      <c r="AI813">
        <f t="shared" si="354"/>
        <v>1.4173348625346621E-2</v>
      </c>
      <c r="AJ813">
        <f t="shared" si="355"/>
        <v>4119.7847459391742</v>
      </c>
      <c r="AK813">
        <f t="shared" si="356"/>
        <v>6.7289267374833832</v>
      </c>
      <c r="AL813">
        <f t="shared" si="357"/>
        <v>7.8000912900505984E-3</v>
      </c>
      <c r="AM813">
        <f t="shared" si="358"/>
        <v>-7.1907623263846292E-3</v>
      </c>
    </row>
    <row r="814" spans="12:39" x14ac:dyDescent="0.25">
      <c r="L814">
        <f xml:space="preserve"> L813+$K$5</f>
        <v>0.80900000000000061</v>
      </c>
      <c r="M814" s="36">
        <f t="shared" si="333"/>
        <v>6460086.8818181828</v>
      </c>
      <c r="N814">
        <f t="shared" si="332"/>
        <v>64.600868818181837</v>
      </c>
      <c r="O814">
        <f t="shared" si="334"/>
        <v>3.2460495575497475E-2</v>
      </c>
      <c r="P814">
        <f t="shared" si="335"/>
        <v>6.5515087398945321E-2</v>
      </c>
      <c r="Q814">
        <f t="shared" si="336"/>
        <v>0.38198099777047606</v>
      </c>
      <c r="R814">
        <f t="shared" si="337"/>
        <v>0.17861330443029391</v>
      </c>
      <c r="S814">
        <f t="shared" si="338"/>
        <v>2.2539161448202581E-2</v>
      </c>
      <c r="T814">
        <f t="shared" si="339"/>
        <v>1.1596169560358919E-2</v>
      </c>
      <c r="U814">
        <f t="shared" si="340"/>
        <v>2.6057242037328711E-2</v>
      </c>
      <c r="V814">
        <f t="shared" si="341"/>
        <v>534.61217165289827</v>
      </c>
      <c r="W814">
        <f t="shared" si="342"/>
        <v>2.9174815580042726</v>
      </c>
      <c r="X814">
        <f t="shared" si="343"/>
        <v>5.8883592461767824</v>
      </c>
      <c r="Y814">
        <f t="shared" si="344"/>
        <v>34.331654423189008</v>
      </c>
      <c r="Z814">
        <f t="shared" si="345"/>
        <v>16.053390820161535</v>
      </c>
      <c r="AA814">
        <f t="shared" si="346"/>
        <v>2.0257727644690813</v>
      </c>
      <c r="AB814">
        <f t="shared" si="347"/>
        <v>1.0422395048514035</v>
      </c>
      <c r="AC814">
        <f t="shared" si="348"/>
        <v>2.3419705013297576</v>
      </c>
      <c r="AD814">
        <f t="shared" si="349"/>
        <v>3453.38</v>
      </c>
      <c r="AE814">
        <f t="shared" si="350"/>
        <v>23.900425061830092</v>
      </c>
      <c r="AF814">
        <f t="shared" si="351"/>
        <v>88.80265380185682</v>
      </c>
      <c r="AG814">
        <f t="shared" si="352"/>
        <v>338.43154407473935</v>
      </c>
      <c r="AH814">
        <f t="shared" si="353"/>
        <v>1.3899478154624632E-5</v>
      </c>
      <c r="AI814">
        <f t="shared" si="354"/>
        <v>1.4171725755339716E-2</v>
      </c>
      <c r="AJ814">
        <f t="shared" si="355"/>
        <v>4120.220987825991</v>
      </c>
      <c r="AK814">
        <f t="shared" si="356"/>
        <v>6.7270872185258357</v>
      </c>
      <c r="AL814">
        <f t="shared" si="357"/>
        <v>7.7893846078842055E-3</v>
      </c>
      <c r="AM814">
        <f t="shared" si="358"/>
        <v>-7.1821753296613961E-3</v>
      </c>
    </row>
    <row r="815" spans="12:39" x14ac:dyDescent="0.25">
      <c r="L815">
        <f xml:space="preserve"> L814+$K$5</f>
        <v>0.81000000000000061</v>
      </c>
      <c r="M815" s="36">
        <f t="shared" si="333"/>
        <v>6459988.2090909099</v>
      </c>
      <c r="N815">
        <f t="shared" si="332"/>
        <v>64.599882090909105</v>
      </c>
      <c r="O815">
        <f t="shared" si="334"/>
        <v>3.2450818825566115E-2</v>
      </c>
      <c r="P815">
        <f t="shared" si="335"/>
        <v>6.5514269288543994E-2</v>
      </c>
      <c r="Q815">
        <f t="shared" si="336"/>
        <v>0.38195918993940936</v>
      </c>
      <c r="R815">
        <f t="shared" si="337"/>
        <v>0.17861330443029391</v>
      </c>
      <c r="S815">
        <f t="shared" si="338"/>
        <v>2.2549656308535275E-2</v>
      </c>
      <c r="T815">
        <f t="shared" si="339"/>
        <v>1.1596987670760247E-2</v>
      </c>
      <c r="U815">
        <f t="shared" si="340"/>
        <v>2.6057242037328711E-2</v>
      </c>
      <c r="V815">
        <f t="shared" si="341"/>
        <v>534.60530199944969</v>
      </c>
      <c r="W815">
        <f t="shared" si="342"/>
        <v>2.9166524567710379</v>
      </c>
      <c r="X815">
        <f t="shared" si="343"/>
        <v>5.8883677327565156</v>
      </c>
      <c r="Y815">
        <f t="shared" si="344"/>
        <v>34.330172551620315</v>
      </c>
      <c r="Z815">
        <f t="shared" si="345"/>
        <v>16.053614424304801</v>
      </c>
      <c r="AA815">
        <f t="shared" si="346"/>
        <v>2.0267442502811659</v>
      </c>
      <c r="AB815">
        <f t="shared" si="347"/>
        <v>1.0423275530544716</v>
      </c>
      <c r="AC815">
        <f t="shared" si="348"/>
        <v>2.342003122120802</v>
      </c>
      <c r="AD815">
        <f t="shared" si="349"/>
        <v>3453.38</v>
      </c>
      <c r="AE815">
        <f t="shared" si="350"/>
        <v>23.90161335011884</v>
      </c>
      <c r="AF815">
        <f t="shared" si="351"/>
        <v>88.834524739382971</v>
      </c>
      <c r="AG815">
        <f t="shared" si="352"/>
        <v>338.48990540839782</v>
      </c>
      <c r="AH815">
        <f t="shared" si="353"/>
        <v>1.3901836926317872E-5</v>
      </c>
      <c r="AI815">
        <f t="shared" si="354"/>
        <v>1.4170099923807539E-2</v>
      </c>
      <c r="AJ815">
        <f t="shared" si="355"/>
        <v>4120.658122220826</v>
      </c>
      <c r="AK815">
        <f t="shared" si="356"/>
        <v>6.7252446357882523</v>
      </c>
      <c r="AL815">
        <f t="shared" si="357"/>
        <v>7.7787040879440921E-3</v>
      </c>
      <c r="AM815">
        <f t="shared" si="358"/>
        <v>-7.1736046092478233E-3</v>
      </c>
    </row>
    <row r="816" spans="12:39" x14ac:dyDescent="0.25">
      <c r="L816">
        <f xml:space="preserve"> L815+$K$5</f>
        <v>0.81100000000000061</v>
      </c>
      <c r="M816" s="36">
        <f t="shared" si="333"/>
        <v>6459889.414545455</v>
      </c>
      <c r="N816">
        <f t="shared" si="332"/>
        <v>64.598894145454551</v>
      </c>
      <c r="O816">
        <f t="shared" si="334"/>
        <v>3.2441153623211129E-2</v>
      </c>
      <c r="P816">
        <f t="shared" si="335"/>
        <v>6.5513454020735815E-2</v>
      </c>
      <c r="Q816">
        <f t="shared" si="336"/>
        <v>0.38193741373127488</v>
      </c>
      <c r="R816">
        <f t="shared" si="337"/>
        <v>0.17861330443029391</v>
      </c>
      <c r="S816">
        <f t="shared" si="338"/>
        <v>2.2560136778698437E-2</v>
      </c>
      <c r="T816">
        <f t="shared" si="339"/>
        <v>1.1597802938568422E-2</v>
      </c>
      <c r="U816">
        <f t="shared" si="340"/>
        <v>2.6057242037328711E-2</v>
      </c>
      <c r="V816">
        <f t="shared" si="341"/>
        <v>534.59841933063308</v>
      </c>
      <c r="W816">
        <f t="shared" si="342"/>
        <v>2.9158241998360839</v>
      </c>
      <c r="X816">
        <f t="shared" si="343"/>
        <v>5.8883761307376625</v>
      </c>
      <c r="Y816">
        <f t="shared" si="344"/>
        <v>34.328691473648767</v>
      </c>
      <c r="Z816">
        <f t="shared" si="345"/>
        <v>16.053837095913657</v>
      </c>
      <c r="AA816">
        <f t="shared" si="346"/>
        <v>2.0277143511898856</v>
      </c>
      <c r="AB816">
        <f t="shared" si="347"/>
        <v>1.0424152872606913</v>
      </c>
      <c r="AC816">
        <f t="shared" si="348"/>
        <v>2.3420356068678108</v>
      </c>
      <c r="AD816">
        <f t="shared" si="349"/>
        <v>3453.38</v>
      </c>
      <c r="AE816">
        <f t="shared" si="350"/>
        <v>23.902803979635895</v>
      </c>
      <c r="AF816">
        <f t="shared" si="351"/>
        <v>88.866468352908214</v>
      </c>
      <c r="AG816">
        <f t="shared" si="352"/>
        <v>338.54830232351003</v>
      </c>
      <c r="AH816">
        <f t="shared" si="353"/>
        <v>1.3904200629218035E-5</v>
      </c>
      <c r="AI816">
        <f t="shared" si="354"/>
        <v>1.4168471157101722E-2</v>
      </c>
      <c r="AJ816">
        <f t="shared" si="355"/>
        <v>4121.096142596115</v>
      </c>
      <c r="AK816">
        <f t="shared" si="356"/>
        <v>6.723399020718289</v>
      </c>
      <c r="AL816">
        <f t="shared" si="357"/>
        <v>7.7680496443531324E-3</v>
      </c>
      <c r="AM816">
        <f t="shared" si="358"/>
        <v>-7.1650501201570641E-3</v>
      </c>
    </row>
    <row r="817" spans="12:39" x14ac:dyDescent="0.25">
      <c r="L817">
        <f xml:space="preserve"> L816+$K$5</f>
        <v>0.81200000000000061</v>
      </c>
      <c r="M817" s="36">
        <f t="shared" si="333"/>
        <v>6459790.498181819</v>
      </c>
      <c r="N817">
        <f t="shared" si="332"/>
        <v>64.597904981818189</v>
      </c>
      <c r="O817">
        <f t="shared" si="334"/>
        <v>3.2431499946563594E-2</v>
      </c>
      <c r="P817">
        <f t="shared" si="335"/>
        <v>6.5512641582256309E-2</v>
      </c>
      <c r="Q817">
        <f t="shared" si="336"/>
        <v>0.38191566906254132</v>
      </c>
      <c r="R817">
        <f t="shared" si="337"/>
        <v>0.17861330443029391</v>
      </c>
      <c r="S817">
        <f t="shared" si="338"/>
        <v>2.2570602893825478E-2</v>
      </c>
      <c r="T817">
        <f t="shared" si="339"/>
        <v>1.1598615377047927E-2</v>
      </c>
      <c r="U817">
        <f t="shared" si="340"/>
        <v>2.6057242037328711E-2</v>
      </c>
      <c r="V817">
        <f t="shared" si="341"/>
        <v>534.59152375381723</v>
      </c>
      <c r="W817">
        <f t="shared" si="342"/>
        <v>2.9149967856936936</v>
      </c>
      <c r="X817">
        <f t="shared" si="343"/>
        <v>5.888384439487357</v>
      </c>
      <c r="Y817">
        <f t="shared" si="344"/>
        <v>34.327211185350258</v>
      </c>
      <c r="Z817">
        <f t="shared" si="345"/>
        <v>16.05405883644935</v>
      </c>
      <c r="AA817">
        <f t="shared" si="346"/>
        <v>2.0286830703197687</v>
      </c>
      <c r="AB817">
        <f t="shared" si="347"/>
        <v>1.042502708733785</v>
      </c>
      <c r="AC817">
        <f t="shared" si="348"/>
        <v>2.3420679557839592</v>
      </c>
      <c r="AD817">
        <f t="shared" si="349"/>
        <v>3453.38</v>
      </c>
      <c r="AE817">
        <f t="shared" si="350"/>
        <v>23.90399693232456</v>
      </c>
      <c r="AF817">
        <f t="shared" si="351"/>
        <v>88.898484218694094</v>
      </c>
      <c r="AG817">
        <f t="shared" si="352"/>
        <v>338.60673449929823</v>
      </c>
      <c r="AH817">
        <f t="shared" si="353"/>
        <v>1.3906569229167514E-5</v>
      </c>
      <c r="AI817">
        <f t="shared" si="354"/>
        <v>1.4166839481442966E-2</v>
      </c>
      <c r="AJ817">
        <f t="shared" si="355"/>
        <v>4121.5350424545159</v>
      </c>
      <c r="AK817">
        <f t="shared" si="356"/>
        <v>6.7215504045990251</v>
      </c>
      <c r="AL817">
        <f t="shared" si="357"/>
        <v>7.7574211914429609E-3</v>
      </c>
      <c r="AM817">
        <f t="shared" si="358"/>
        <v>-7.1565118174978151E-3</v>
      </c>
    </row>
    <row r="818" spans="12:39" x14ac:dyDescent="0.25">
      <c r="L818">
        <f xml:space="preserve"> L817+$K$5</f>
        <v>0.81300000000000061</v>
      </c>
      <c r="M818" s="36">
        <f t="shared" si="333"/>
        <v>6459691.4600000009</v>
      </c>
      <c r="N818">
        <f t="shared" si="332"/>
        <v>64.596914600000019</v>
      </c>
      <c r="O818">
        <f t="shared" si="334"/>
        <v>3.2421857773815073E-2</v>
      </c>
      <c r="P818">
        <f t="shared" si="335"/>
        <v>6.5511831959895933E-2</v>
      </c>
      <c r="Q818">
        <f t="shared" si="336"/>
        <v>0.38189395584996311</v>
      </c>
      <c r="R818">
        <f t="shared" si="337"/>
        <v>0.17861330443029391</v>
      </c>
      <c r="S818">
        <f t="shared" si="338"/>
        <v>2.2581054688934381E-2</v>
      </c>
      <c r="T818">
        <f t="shared" si="339"/>
        <v>1.159942499940831E-2</v>
      </c>
      <c r="U818">
        <f t="shared" si="340"/>
        <v>2.6057242037328711E-2</v>
      </c>
      <c r="V818">
        <f t="shared" si="341"/>
        <v>534.5846153758514</v>
      </c>
      <c r="W818">
        <f t="shared" si="342"/>
        <v>2.914170212841956</v>
      </c>
      <c r="X818">
        <f t="shared" si="343"/>
        <v>5.8883926583757802</v>
      </c>
      <c r="Y818">
        <f t="shared" si="344"/>
        <v>34.325731682814308</v>
      </c>
      <c r="Z818">
        <f t="shared" si="345"/>
        <v>16.054279647368475</v>
      </c>
      <c r="AA818">
        <f t="shared" si="346"/>
        <v>2.0296504107853437</v>
      </c>
      <c r="AB818">
        <f t="shared" si="347"/>
        <v>1.0425898187324156</v>
      </c>
      <c r="AC818">
        <f t="shared" si="348"/>
        <v>2.3421001690817449</v>
      </c>
      <c r="AD818">
        <f t="shared" si="349"/>
        <v>3453.38</v>
      </c>
      <c r="AE818">
        <f t="shared" si="350"/>
        <v>23.905192190213466</v>
      </c>
      <c r="AF818">
        <f t="shared" si="351"/>
        <v>88.930571914835483</v>
      </c>
      <c r="AG818">
        <f t="shared" si="352"/>
        <v>338.66520161634253</v>
      </c>
      <c r="AH818">
        <f t="shared" si="353"/>
        <v>1.3908942692164491E-5</v>
      </c>
      <c r="AI818">
        <f t="shared" si="354"/>
        <v>1.4165204922921467E-2</v>
      </c>
      <c r="AJ818">
        <f t="shared" si="355"/>
        <v>4121.9748153288792</v>
      </c>
      <c r="AK818">
        <f t="shared" si="356"/>
        <v>6.7196988185493272</v>
      </c>
      <c r="AL818">
        <f t="shared" si="357"/>
        <v>7.7468186437553536E-3</v>
      </c>
      <c r="AM818">
        <f t="shared" si="358"/>
        <v>-7.1479896564751238E-3</v>
      </c>
    </row>
    <row r="819" spans="12:39" x14ac:dyDescent="0.25">
      <c r="L819">
        <f xml:space="preserve"> L818+$K$5</f>
        <v>0.81400000000000061</v>
      </c>
      <c r="M819" s="36">
        <f t="shared" si="333"/>
        <v>6459592.3000000007</v>
      </c>
      <c r="N819">
        <f t="shared" si="332"/>
        <v>64.595923000000013</v>
      </c>
      <c r="O819">
        <f t="shared" si="334"/>
        <v>3.2412227083217476E-2</v>
      </c>
      <c r="P819">
        <f t="shared" si="335"/>
        <v>6.5511025140499918E-2</v>
      </c>
      <c r="Q819">
        <f t="shared" si="336"/>
        <v>0.38187227401057988</v>
      </c>
      <c r="R819">
        <f t="shared" si="337"/>
        <v>0.17861330443029391</v>
      </c>
      <c r="S819">
        <f t="shared" si="338"/>
        <v>2.2591492198927997E-2</v>
      </c>
      <c r="T819">
        <f t="shared" si="339"/>
        <v>1.1600231818804327E-2</v>
      </c>
      <c r="U819">
        <f t="shared" si="340"/>
        <v>2.6057242037328711E-2</v>
      </c>
      <c r="V819">
        <f t="shared" si="341"/>
        <v>534.57769430306769</v>
      </c>
      <c r="W819">
        <f t="shared" si="342"/>
        <v>2.9133444797827481</v>
      </c>
      <c r="X819">
        <f t="shared" si="343"/>
        <v>5.8884007867761268</v>
      </c>
      <c r="Y819">
        <f t="shared" si="344"/>
        <v>34.324252962143888</v>
      </c>
      <c r="Z819">
        <f t="shared" si="345"/>
        <v>16.054499530122914</v>
      </c>
      <c r="AA819">
        <f t="shared" si="346"/>
        <v>2.0306163756911588</v>
      </c>
      <c r="AB819">
        <f t="shared" si="347"/>
        <v>1.0426766185101954</v>
      </c>
      <c r="AC819">
        <f t="shared" si="348"/>
        <v>2.3421322469729784</v>
      </c>
      <c r="AD819">
        <f t="shared" si="349"/>
        <v>3453.38</v>
      </c>
      <c r="AE819">
        <f t="shared" si="350"/>
        <v>23.906389735416209</v>
      </c>
      <c r="AF819">
        <f t="shared" si="351"/>
        <v>88.962731021250846</v>
      </c>
      <c r="AG819">
        <f t="shared" si="352"/>
        <v>338.72370335657206</v>
      </c>
      <c r="AH819">
        <f t="shared" si="353"/>
        <v>1.3911320984361977E-5</v>
      </c>
      <c r="AI819">
        <f t="shared" si="354"/>
        <v>1.4163567507497386E-2</v>
      </c>
      <c r="AJ819">
        <f t="shared" si="355"/>
        <v>4122.4154547821045</v>
      </c>
      <c r="AK819">
        <f t="shared" si="356"/>
        <v>6.7178442935246201</v>
      </c>
      <c r="AL819">
        <f t="shared" si="357"/>
        <v>7.7362419160425574E-3</v>
      </c>
      <c r="AM819">
        <f t="shared" si="358"/>
        <v>-7.1394835923913351E-3</v>
      </c>
    </row>
    <row r="820" spans="12:39" x14ac:dyDescent="0.25">
      <c r="L820">
        <f xml:space="preserve"> L819+$K$5</f>
        <v>0.81500000000000061</v>
      </c>
      <c r="M820" s="36">
        <f t="shared" si="333"/>
        <v>6459493.0181818185</v>
      </c>
      <c r="N820">
        <f t="shared" si="332"/>
        <v>64.594930181818185</v>
      </c>
      <c r="O820">
        <f t="shared" si="334"/>
        <v>3.2402607853082938E-2</v>
      </c>
      <c r="P820">
        <f t="shared" si="335"/>
        <v>6.5510221110968145E-2</v>
      </c>
      <c r="Q820">
        <f t="shared" si="336"/>
        <v>0.3818506234617155</v>
      </c>
      <c r="R820">
        <f t="shared" si="337"/>
        <v>0.17861330443029391</v>
      </c>
      <c r="S820">
        <f t="shared" si="338"/>
        <v>2.2601915458594312E-2</v>
      </c>
      <c r="T820">
        <f t="shared" si="339"/>
        <v>1.1601035848336102E-2</v>
      </c>
      <c r="U820">
        <f t="shared" si="340"/>
        <v>2.6057242037328711E-2</v>
      </c>
      <c r="V820">
        <f t="shared" si="341"/>
        <v>534.57076064128262</v>
      </c>
      <c r="W820">
        <f t="shared" si="342"/>
        <v>2.9125195850217436</v>
      </c>
      <c r="X820">
        <f t="shared" si="343"/>
        <v>5.8884088240646344</v>
      </c>
      <c r="Y820">
        <f t="shared" si="344"/>
        <v>34.322775019455563</v>
      </c>
      <c r="Z820">
        <f t="shared" si="345"/>
        <v>16.054718486159942</v>
      </c>
      <c r="AA820">
        <f t="shared" si="346"/>
        <v>2.0315809681318102</v>
      </c>
      <c r="AB820">
        <f t="shared" si="347"/>
        <v>1.0427631093157046</v>
      </c>
      <c r="AC820">
        <f t="shared" si="348"/>
        <v>2.3421641896687952</v>
      </c>
      <c r="AD820">
        <f t="shared" si="349"/>
        <v>3453.38</v>
      </c>
      <c r="AE820">
        <f t="shared" si="350"/>
        <v>23.907589550130986</v>
      </c>
      <c r="AF820">
        <f t="shared" si="351"/>
        <v>88.994961119675693</v>
      </c>
      <c r="AG820">
        <f t="shared" si="352"/>
        <v>338.78223940326137</v>
      </c>
      <c r="AH820">
        <f t="shared" si="353"/>
        <v>1.3913704072067333E-5</v>
      </c>
      <c r="AI820">
        <f t="shared" si="354"/>
        <v>1.4161927261001314E-2</v>
      </c>
      <c r="AJ820">
        <f t="shared" si="355"/>
        <v>4122.8569544069942</v>
      </c>
      <c r="AK820">
        <f t="shared" si="356"/>
        <v>6.715986860317205</v>
      </c>
      <c r="AL820">
        <f t="shared" si="357"/>
        <v>7.7256909232682903E-3</v>
      </c>
      <c r="AM820">
        <f t="shared" si="358"/>
        <v>-7.1309935806461913E-3</v>
      </c>
    </row>
    <row r="821" spans="12:39" x14ac:dyDescent="0.25">
      <c r="L821">
        <f xml:space="preserve"> L820+$K$5</f>
        <v>0.81600000000000061</v>
      </c>
      <c r="M821" s="36">
        <f t="shared" si="333"/>
        <v>6459393.6145454552</v>
      </c>
      <c r="N821">
        <f t="shared" si="332"/>
        <v>64.593936145454563</v>
      </c>
      <c r="O821">
        <f t="shared" si="334"/>
        <v>3.2393000061783681E-2</v>
      </c>
      <c r="P821">
        <f t="shared" si="335"/>
        <v>6.5509419858254966E-2</v>
      </c>
      <c r="Q821">
        <f t="shared" si="336"/>
        <v>0.38182900412097748</v>
      </c>
      <c r="R821">
        <f t="shared" si="337"/>
        <v>0.17861330443029391</v>
      </c>
      <c r="S821">
        <f t="shared" si="338"/>
        <v>2.2612324502606748E-2</v>
      </c>
      <c r="T821">
        <f t="shared" si="339"/>
        <v>1.1601837101049279E-2</v>
      </c>
      <c r="U821">
        <f t="shared" si="340"/>
        <v>2.6057242037328711E-2</v>
      </c>
      <c r="V821">
        <f t="shared" si="341"/>
        <v>534.56381449579953</v>
      </c>
      <c r="W821">
        <f t="shared" si="342"/>
        <v>2.9116955270683973</v>
      </c>
      <c r="X821">
        <f t="shared" si="343"/>
        <v>5.8884167696205525</v>
      </c>
      <c r="Y821">
        <f t="shared" si="344"/>
        <v>34.32129785087934</v>
      </c>
      <c r="Z821">
        <f t="shared" si="345"/>
        <v>16.054936516922165</v>
      </c>
      <c r="AA821">
        <f t="shared" si="346"/>
        <v>2.0325441911919588</v>
      </c>
      <c r="AB821">
        <f t="shared" si="347"/>
        <v>1.0428492923925015</v>
      </c>
      <c r="AC821">
        <f t="shared" si="348"/>
        <v>2.3421959973796538</v>
      </c>
      <c r="AD821">
        <f t="shared" si="349"/>
        <v>3453.38</v>
      </c>
      <c r="AE821">
        <f t="shared" si="350"/>
        <v>23.908791616640208</v>
      </c>
      <c r="AF821">
        <f t="shared" si="351"/>
        <v>89.027261793649714</v>
      </c>
      <c r="AG821">
        <f t="shared" si="352"/>
        <v>338.84080944101896</v>
      </c>
      <c r="AH821">
        <f t="shared" si="353"/>
        <v>1.3916091921741574E-5</v>
      </c>
      <c r="AI821">
        <f t="shared" si="354"/>
        <v>1.4160284209134805E-2</v>
      </c>
      <c r="AJ821">
        <f t="shared" si="355"/>
        <v>4123.299307826137</v>
      </c>
      <c r="AK821">
        <f t="shared" si="356"/>
        <v>6.7141265495572533</v>
      </c>
      <c r="AL821">
        <f t="shared" si="357"/>
        <v>7.7151655806086388E-3</v>
      </c>
      <c r="AM821">
        <f t="shared" si="358"/>
        <v>-7.1225195767375413E-3</v>
      </c>
    </row>
    <row r="822" spans="12:39" x14ac:dyDescent="0.25">
      <c r="L822">
        <f xml:space="preserve"> L821+$K$5</f>
        <v>0.81700000000000061</v>
      </c>
      <c r="M822" s="36">
        <f t="shared" si="333"/>
        <v>6459294.0890909098</v>
      </c>
      <c r="N822">
        <f t="shared" si="332"/>
        <v>64.592940890909105</v>
      </c>
      <c r="O822">
        <f t="shared" si="334"/>
        <v>3.2383403687751888E-2</v>
      </c>
      <c r="P822">
        <f t="shared" si="335"/>
        <v>6.5508621369369066E-2</v>
      </c>
      <c r="Q822">
        <f t="shared" si="336"/>
        <v>0.38180741590625622</v>
      </c>
      <c r="R822">
        <f t="shared" si="337"/>
        <v>0.17861330443029391</v>
      </c>
      <c r="S822">
        <f t="shared" si="338"/>
        <v>2.2622719365524433E-2</v>
      </c>
      <c r="T822">
        <f t="shared" si="339"/>
        <v>1.1602635589935174E-2</v>
      </c>
      <c r="U822">
        <f t="shared" si="340"/>
        <v>2.6057242037328711E-2</v>
      </c>
      <c r="V822">
        <f t="shared" si="341"/>
        <v>534.55685597141007</v>
      </c>
      <c r="W822">
        <f t="shared" si="342"/>
        <v>2.910872304435939</v>
      </c>
      <c r="X822">
        <f t="shared" si="343"/>
        <v>5.8884246228261308</v>
      </c>
      <c r="Y822">
        <f t="shared" si="344"/>
        <v>34.319821452558678</v>
      </c>
      <c r="Z822">
        <f t="shared" si="345"/>
        <v>16.055153623847541</v>
      </c>
      <c r="AA822">
        <f t="shared" si="346"/>
        <v>2.0335060479463514</v>
      </c>
      <c r="AB822">
        <f t="shared" si="347"/>
        <v>1.0429351689791344</v>
      </c>
      <c r="AC822">
        <f t="shared" si="348"/>
        <v>2.3422276703153324</v>
      </c>
      <c r="AD822">
        <f t="shared" si="349"/>
        <v>3453.38</v>
      </c>
      <c r="AE822">
        <f t="shared" si="350"/>
        <v>23.909995917310354</v>
      </c>
      <c r="AF822">
        <f t="shared" si="351"/>
        <v>89.059632628515132</v>
      </c>
      <c r="AG822">
        <f t="shared" si="352"/>
        <v>338.89941315578852</v>
      </c>
      <c r="AH822">
        <f t="shared" si="353"/>
        <v>1.3918484499998643E-5</v>
      </c>
      <c r="AI822">
        <f t="shared" si="354"/>
        <v>1.4158638377470792E-2</v>
      </c>
      <c r="AJ822">
        <f t="shared" si="355"/>
        <v>4123.7425086918274</v>
      </c>
      <c r="AK822">
        <f t="shared" si="356"/>
        <v>6.7122633917128587</v>
      </c>
      <c r="AL822">
        <f t="shared" si="357"/>
        <v>7.7046658034523059E-3</v>
      </c>
      <c r="AM822">
        <f t="shared" si="358"/>
        <v>-7.1140615362615487E-3</v>
      </c>
    </row>
    <row r="823" spans="12:39" x14ac:dyDescent="0.25">
      <c r="L823">
        <f xml:space="preserve"> L822+$K$5</f>
        <v>0.81800000000000062</v>
      </c>
      <c r="M823" s="36">
        <f t="shared" si="333"/>
        <v>6459194.4418181824</v>
      </c>
      <c r="N823">
        <f t="shared" si="332"/>
        <v>64.591944418181825</v>
      </c>
      <c r="O823">
        <f t="shared" si="334"/>
        <v>3.2373818709479578E-2</v>
      </c>
      <c r="P823">
        <f t="shared" si="335"/>
        <v>6.5507825631373306E-2</v>
      </c>
      <c r="Q823">
        <f t="shared" si="336"/>
        <v>0.38178585873572435</v>
      </c>
      <c r="R823">
        <f t="shared" si="337"/>
        <v>0.17861330443029391</v>
      </c>
      <c r="S823">
        <f t="shared" si="338"/>
        <v>2.26331000817925E-2</v>
      </c>
      <c r="T823">
        <f t="shared" si="339"/>
        <v>1.1603431327930932E-2</v>
      </c>
      <c r="U823">
        <f t="shared" si="340"/>
        <v>2.6057242037328711E-2</v>
      </c>
      <c r="V823">
        <f t="shared" si="341"/>
        <v>534.54988517239656</v>
      </c>
      <c r="W823">
        <f t="shared" si="342"/>
        <v>2.9100499156413733</v>
      </c>
      <c r="X823">
        <f t="shared" si="343"/>
        <v>5.8884323830666236</v>
      </c>
      <c r="Y823">
        <f t="shared" si="344"/>
        <v>34.31834582065045</v>
      </c>
      <c r="Z823">
        <f t="shared" si="345"/>
        <v>16.055369808369427</v>
      </c>
      <c r="AA823">
        <f t="shared" si="346"/>
        <v>2.0344665414598473</v>
      </c>
      <c r="AB823">
        <f t="shared" si="347"/>
        <v>1.0430207403091585</v>
      </c>
      <c r="AC823">
        <f t="shared" si="348"/>
        <v>2.3422592086849376</v>
      </c>
      <c r="AD823">
        <f t="shared" si="349"/>
        <v>3453.38</v>
      </c>
      <c r="AE823">
        <f t="shared" si="350"/>
        <v>23.911202434591448</v>
      </c>
      <c r="AF823">
        <f t="shared" si="351"/>
        <v>89.092073211402152</v>
      </c>
      <c r="AG823">
        <f t="shared" si="352"/>
        <v>338.95805023483592</v>
      </c>
      <c r="AH823">
        <f t="shared" si="353"/>
        <v>1.3920881773605042E-5</v>
      </c>
      <c r="AI823">
        <f t="shared" si="354"/>
        <v>1.4156989791454137E-2</v>
      </c>
      <c r="AJ823">
        <f t="shared" si="355"/>
        <v>4124.186550685894</v>
      </c>
      <c r="AK823">
        <f t="shared" si="356"/>
        <v>6.7103974170910803</v>
      </c>
      <c r="AL823">
        <f t="shared" si="357"/>
        <v>7.6941915074019351E-3</v>
      </c>
      <c r="AM823">
        <f t="shared" si="358"/>
        <v>-7.1056194149134574E-3</v>
      </c>
    </row>
    <row r="824" spans="12:39" x14ac:dyDescent="0.25">
      <c r="L824">
        <f xml:space="preserve"> L823+$K$5</f>
        <v>0.81900000000000062</v>
      </c>
      <c r="M824" s="36">
        <f t="shared" si="333"/>
        <v>6459094.6727272728</v>
      </c>
      <c r="N824">
        <f t="shared" si="332"/>
        <v>64.590946727272737</v>
      </c>
      <c r="O824">
        <f t="shared" si="334"/>
        <v>3.2364245105518448E-2</v>
      </c>
      <c r="P824">
        <f t="shared" si="335"/>
        <v>6.5507032631384562E-2</v>
      </c>
      <c r="Q824">
        <f t="shared" si="336"/>
        <v>0.38176433252783587</v>
      </c>
      <c r="R824">
        <f t="shared" si="337"/>
        <v>0.17861330443029391</v>
      </c>
      <c r="S824">
        <f t="shared" si="338"/>
        <v>2.2643466685742374E-2</v>
      </c>
      <c r="T824">
        <f t="shared" si="339"/>
        <v>1.1604224327919677E-2</v>
      </c>
      <c r="U824">
        <f t="shared" si="340"/>
        <v>2.6057242037328711E-2</v>
      </c>
      <c r="V824">
        <f t="shared" si="341"/>
        <v>534.54290220253347</v>
      </c>
      <c r="W824">
        <f t="shared" si="342"/>
        <v>2.9092283592054677</v>
      </c>
      <c r="X824">
        <f t="shared" si="343"/>
        <v>5.8884400497302778</v>
      </c>
      <c r="Y824">
        <f t="shared" si="344"/>
        <v>34.316870951324944</v>
      </c>
      <c r="Z824">
        <f t="shared" si="345"/>
        <v>16.055585071916564</v>
      </c>
      <c r="AA824">
        <f t="shared" si="346"/>
        <v>2.0354256747874393</v>
      </c>
      <c r="AB824">
        <f t="shared" si="347"/>
        <v>1.0431060076111465</v>
      </c>
      <c r="AC824">
        <f t="shared" si="348"/>
        <v>2.3422906126969028</v>
      </c>
      <c r="AD824">
        <f t="shared" si="349"/>
        <v>3453.38</v>
      </c>
      <c r="AE824">
        <f t="shared" si="350"/>
        <v>23.91241115101688</v>
      </c>
      <c r="AF824">
        <f t="shared" si="351"/>
        <v>89.124583131225592</v>
      </c>
      <c r="AG824">
        <f t="shared" si="352"/>
        <v>339.01672036674859</v>
      </c>
      <c r="AH824">
        <f t="shared" si="353"/>
        <v>1.3923283709478845E-5</v>
      </c>
      <c r="AI824">
        <f t="shared" si="354"/>
        <v>1.4155338476401977E-2</v>
      </c>
      <c r="AJ824">
        <f t="shared" si="355"/>
        <v>4124.6314275196473</v>
      </c>
      <c r="AK824">
        <f t="shared" si="356"/>
        <v>6.7085286558382</v>
      </c>
      <c r="AL824">
        <f t="shared" si="357"/>
        <v>7.6837426082742716E-3</v>
      </c>
      <c r="AM824">
        <f t="shared" si="358"/>
        <v>-7.0971931684883924E-3</v>
      </c>
    </row>
    <row r="825" spans="12:39" x14ac:dyDescent="0.25">
      <c r="L825">
        <f xml:space="preserve"> L824+$K$5</f>
        <v>0.82000000000000062</v>
      </c>
      <c r="M825" s="36">
        <f t="shared" si="333"/>
        <v>6458994.7818181822</v>
      </c>
      <c r="N825">
        <f t="shared" si="332"/>
        <v>64.589947818181827</v>
      </c>
      <c r="O825">
        <f t="shared" si="334"/>
        <v>3.2354682854479767E-2</v>
      </c>
      <c r="P825">
        <f t="shared" si="335"/>
        <v>6.5506242356573569E-2</v>
      </c>
      <c r="Q825">
        <f t="shared" si="336"/>
        <v>0.38174283720132551</v>
      </c>
      <c r="R825">
        <f t="shared" si="337"/>
        <v>0.17861330443029391</v>
      </c>
      <c r="S825">
        <f t="shared" si="338"/>
        <v>2.2653819211592052E-2</v>
      </c>
      <c r="T825">
        <f t="shared" si="339"/>
        <v>1.1605014602730673E-2</v>
      </c>
      <c r="U825">
        <f t="shared" si="340"/>
        <v>2.6057242037328711E-2</v>
      </c>
      <c r="V825">
        <f t="shared" si="341"/>
        <v>534.53590716508995</v>
      </c>
      <c r="W825">
        <f t="shared" si="342"/>
        <v>2.9084076336527458</v>
      </c>
      <c r="X825">
        <f t="shared" si="343"/>
        <v>5.8884476222083117</v>
      </c>
      <c r="Y825">
        <f t="shared" si="344"/>
        <v>34.315396840765743</v>
      </c>
      <c r="Z825">
        <f t="shared" si="345"/>
        <v>16.055799415913064</v>
      </c>
      <c r="AA825">
        <f t="shared" si="346"/>
        <v>2.0363834509742702</v>
      </c>
      <c r="AB825">
        <f t="shared" si="347"/>
        <v>1.0431909721087012</v>
      </c>
      <c r="AC825">
        <f t="shared" si="348"/>
        <v>2.3423218825589878</v>
      </c>
      <c r="AD825">
        <f t="shared" si="349"/>
        <v>3453.38</v>
      </c>
      <c r="AE825">
        <f t="shared" si="350"/>
        <v>23.913622049202925</v>
      </c>
      <c r="AF825">
        <f t="shared" si="351"/>
        <v>89.15716197867161</v>
      </c>
      <c r="AG825">
        <f t="shared" si="352"/>
        <v>339.07542324142287</v>
      </c>
      <c r="AH825">
        <f t="shared" si="353"/>
        <v>1.3925690274689389E-5</v>
      </c>
      <c r="AI825">
        <f t="shared" si="354"/>
        <v>1.4153684457504395E-2</v>
      </c>
      <c r="AJ825">
        <f t="shared" si="355"/>
        <v>4125.0771329336776</v>
      </c>
      <c r="AK825">
        <f t="shared" si="356"/>
        <v>6.7066571379404945</v>
      </c>
      <c r="AL825">
        <f t="shared" si="357"/>
        <v>7.6733190221013351E-3</v>
      </c>
      <c r="AM825">
        <f t="shared" si="358"/>
        <v>-7.0887827528807032E-3</v>
      </c>
    </row>
    <row r="826" spans="12:39" x14ac:dyDescent="0.25">
      <c r="L826">
        <f xml:space="preserve"> L825+$K$5</f>
        <v>0.82100000000000062</v>
      </c>
      <c r="M826" s="36">
        <f t="shared" si="333"/>
        <v>6458894.7690909095</v>
      </c>
      <c r="N826">
        <f t="shared" si="332"/>
        <v>64.588947690909094</v>
      </c>
      <c r="O826">
        <f t="shared" si="334"/>
        <v>3.2345131935034223E-2</v>
      </c>
      <c r="P826">
        <f t="shared" si="335"/>
        <v>6.5505454794164766E-2</v>
      </c>
      <c r="Q826">
        <f t="shared" si="336"/>
        <v>0.381721372675208</v>
      </c>
      <c r="R826">
        <f t="shared" si="337"/>
        <v>0.17861330443029391</v>
      </c>
      <c r="S826">
        <f t="shared" si="338"/>
        <v>2.2664157693446398E-2</v>
      </c>
      <c r="T826">
        <f t="shared" si="339"/>
        <v>1.1605802165139473E-2</v>
      </c>
      <c r="U826">
        <f t="shared" si="340"/>
        <v>2.6057242037328711E-2</v>
      </c>
      <c r="V826">
        <f t="shared" si="341"/>
        <v>534.52890016283129</v>
      </c>
      <c r="W826">
        <f t="shared" si="342"/>
        <v>2.9075877375114847</v>
      </c>
      <c r="X826">
        <f t="shared" si="343"/>
        <v>5.8884550998949212</v>
      </c>
      <c r="Y826">
        <f t="shared" si="344"/>
        <v>34.313923485169795</v>
      </c>
      <c r="Z826">
        <f t="shared" si="345"/>
        <v>16.056012841778468</v>
      </c>
      <c r="AA826">
        <f t="shared" si="346"/>
        <v>2.0373398730556636</v>
      </c>
      <c r="AB826">
        <f t="shared" si="347"/>
        <v>1.0432756350204719</v>
      </c>
      <c r="AC826">
        <f t="shared" si="348"/>
        <v>2.3423530184782835</v>
      </c>
      <c r="AD826">
        <f t="shared" si="349"/>
        <v>3453.38</v>
      </c>
      <c r="AE826">
        <f t="shared" si="350"/>
        <v>23.914835111848568</v>
      </c>
      <c r="AF826">
        <f t="shared" si="351"/>
        <v>89.189809346193755</v>
      </c>
      <c r="AG826">
        <f t="shared" si="352"/>
        <v>339.134158550064</v>
      </c>
      <c r="AH826">
        <f t="shared" si="353"/>
        <v>1.3928101436456414E-5</v>
      </c>
      <c r="AI826">
        <f t="shared" si="354"/>
        <v>1.4152027759824683E-2</v>
      </c>
      <c r="AJ826">
        <f t="shared" si="355"/>
        <v>4125.5236606978051</v>
      </c>
      <c r="AK826">
        <f t="shared" si="356"/>
        <v>6.7047828932247606</v>
      </c>
      <c r="AL826">
        <f t="shared" si="357"/>
        <v>7.6629206651306313E-3</v>
      </c>
      <c r="AM826">
        <f t="shared" si="358"/>
        <v>-7.0803881240860851E-3</v>
      </c>
    </row>
    <row r="827" spans="12:39" x14ac:dyDescent="0.25">
      <c r="L827">
        <f xml:space="preserve"> L826+$K$5</f>
        <v>0.82200000000000062</v>
      </c>
      <c r="M827" s="36">
        <f t="shared" si="333"/>
        <v>6458794.6345454548</v>
      </c>
      <c r="N827">
        <f t="shared" si="332"/>
        <v>64.587946345454554</v>
      </c>
      <c r="O827">
        <f t="shared" si="334"/>
        <v>3.2335592325911787E-2</v>
      </c>
      <c r="P827">
        <f t="shared" si="335"/>
        <v>6.5504669931436166E-2</v>
      </c>
      <c r="Q827">
        <f t="shared" si="336"/>
        <v>0.38169993886877729</v>
      </c>
      <c r="R827">
        <f t="shared" si="337"/>
        <v>0.17861330443029391</v>
      </c>
      <c r="S827">
        <f t="shared" si="338"/>
        <v>2.2674482165297442E-2</v>
      </c>
      <c r="T827">
        <f t="shared" si="339"/>
        <v>1.1606587027868081E-2</v>
      </c>
      <c r="U827">
        <f t="shared" si="340"/>
        <v>2.6057242037328711E-2</v>
      </c>
      <c r="V827">
        <f t="shared" si="341"/>
        <v>534.52188129802096</v>
      </c>
      <c r="W827">
        <f t="shared" si="342"/>
        <v>2.9067686693137049</v>
      </c>
      <c r="X827">
        <f t="shared" si="343"/>
        <v>5.8884624821872702</v>
      </c>
      <c r="Y827">
        <f t="shared" si="344"/>
        <v>34.312450880747328</v>
      </c>
      <c r="Z827">
        <f t="shared" si="345"/>
        <v>16.056225350927733</v>
      </c>
      <c r="AA827">
        <f t="shared" si="346"/>
        <v>2.0382949440571441</v>
      </c>
      <c r="AB827">
        <f t="shared" si="347"/>
        <v>1.0433599975601648</v>
      </c>
      <c r="AC827">
        <f t="shared" si="348"/>
        <v>2.3423840206612123</v>
      </c>
      <c r="AD827">
        <f t="shared" si="349"/>
        <v>3453.38</v>
      </c>
      <c r="AE827">
        <f t="shared" si="350"/>
        <v>23.916050321735113</v>
      </c>
      <c r="AF827">
        <f t="shared" si="351"/>
        <v>89.22252482800387</v>
      </c>
      <c r="AG827">
        <f t="shared" si="352"/>
        <v>339.19292598517791</v>
      </c>
      <c r="AH827">
        <f t="shared" si="353"/>
        <v>1.3930517162149604E-5</v>
      </c>
      <c r="AI827">
        <f t="shared" si="354"/>
        <v>1.4150368408299963E-2</v>
      </c>
      <c r="AJ827">
        <f t="shared" si="355"/>
        <v>4125.9710046109267</v>
      </c>
      <c r="AK827">
        <f t="shared" si="356"/>
        <v>6.7029059513588276</v>
      </c>
      <c r="AL827">
        <f t="shared" si="357"/>
        <v>7.6525474538260392E-3</v>
      </c>
      <c r="AM827">
        <f t="shared" si="358"/>
        <v>-7.0720092382004305E-3</v>
      </c>
    </row>
    <row r="828" spans="12:39" x14ac:dyDescent="0.25">
      <c r="L828">
        <f xml:space="preserve"> L827+$K$5</f>
        <v>0.82300000000000062</v>
      </c>
      <c r="M828" s="36">
        <f t="shared" si="333"/>
        <v>6458694.3781818179</v>
      </c>
      <c r="N828">
        <f t="shared" si="332"/>
        <v>64.586943781818178</v>
      </c>
      <c r="O828">
        <f t="shared" si="334"/>
        <v>3.2326064005901593E-2</v>
      </c>
      <c r="P828">
        <f t="shared" si="335"/>
        <v>6.5503887755719151E-2</v>
      </c>
      <c r="Q828">
        <f t="shared" si="336"/>
        <v>0.38167853570160587</v>
      </c>
      <c r="R828">
        <f t="shared" si="337"/>
        <v>0.17861330443029391</v>
      </c>
      <c r="S828">
        <f t="shared" si="338"/>
        <v>2.2684792661024654E-2</v>
      </c>
      <c r="T828">
        <f t="shared" si="339"/>
        <v>1.1607369203585096E-2</v>
      </c>
      <c r="U828">
        <f t="shared" si="340"/>
        <v>2.6057242037328711E-2</v>
      </c>
      <c r="V828">
        <f t="shared" si="341"/>
        <v>534.51485067242277</v>
      </c>
      <c r="W828">
        <f t="shared" si="342"/>
        <v>2.9059504275951635</v>
      </c>
      <c r="X828">
        <f t="shared" si="343"/>
        <v>5.8884697684854643</v>
      </c>
      <c r="Y828">
        <f t="shared" si="344"/>
        <v>34.310979023721785</v>
      </c>
      <c r="Z828">
        <f t="shared" si="345"/>
        <v>16.056436944771228</v>
      </c>
      <c r="AA828">
        <f t="shared" si="346"/>
        <v>2.0392486669944536</v>
      </c>
      <c r="AB828">
        <f t="shared" si="347"/>
        <v>1.0434440609365576</v>
      </c>
      <c r="AC828">
        <f t="shared" si="348"/>
        <v>2.3424148893135293</v>
      </c>
      <c r="AD828">
        <f t="shared" si="349"/>
        <v>3453.38</v>
      </c>
      <c r="AE828">
        <f t="shared" si="350"/>
        <v>23.917267661725777</v>
      </c>
      <c r="AF828">
        <f t="shared" si="351"/>
        <v>89.25530802006152</v>
      </c>
      <c r="AG828">
        <f t="shared" si="352"/>
        <v>339.25172524056262</v>
      </c>
      <c r="AH828">
        <f t="shared" si="353"/>
        <v>1.3932937419287859E-5</v>
      </c>
      <c r="AI828">
        <f t="shared" si="354"/>
        <v>1.4148706427741624E-2</v>
      </c>
      <c r="AJ828">
        <f t="shared" si="355"/>
        <v>4126.4191585009012</v>
      </c>
      <c r="AK828">
        <f t="shared" si="356"/>
        <v>6.7010263418522982</v>
      </c>
      <c r="AL828">
        <f t="shared" si="357"/>
        <v>7.6421993048684357E-3</v>
      </c>
      <c r="AM828">
        <f t="shared" si="358"/>
        <v>-7.0636460514213271E-3</v>
      </c>
    </row>
    <row r="829" spans="12:39" x14ac:dyDescent="0.25">
      <c r="L829">
        <f xml:space="preserve"> L828+$K$5</f>
        <v>0.82400000000000062</v>
      </c>
      <c r="M829" s="36">
        <f t="shared" si="333"/>
        <v>6458594</v>
      </c>
      <c r="N829">
        <f t="shared" si="332"/>
        <v>64.585940000000008</v>
      </c>
      <c r="O829">
        <f t="shared" si="334"/>
        <v>3.2316546953851784E-2</v>
      </c>
      <c r="P829">
        <f t="shared" si="335"/>
        <v>6.5503108254398368E-2</v>
      </c>
      <c r="Q829">
        <f t="shared" si="336"/>
        <v>0.38165716309354392</v>
      </c>
      <c r="R829">
        <f t="shared" si="337"/>
        <v>0.17861330443029391</v>
      </c>
      <c r="S829">
        <f t="shared" si="338"/>
        <v>2.2695089214395253E-2</v>
      </c>
      <c r="T829">
        <f t="shared" si="339"/>
        <v>1.1608148704905882E-2</v>
      </c>
      <c r="U829">
        <f t="shared" si="340"/>
        <v>2.6057242037328711E-2</v>
      </c>
      <c r="V829">
        <f t="shared" si="341"/>
        <v>534.50780838730259</v>
      </c>
      <c r="W829">
        <f t="shared" si="342"/>
        <v>2.905133010895351</v>
      </c>
      <c r="X829">
        <f t="shared" si="343"/>
        <v>5.8884769581925678</v>
      </c>
      <c r="Y829">
        <f t="shared" si="344"/>
        <v>34.309507910329899</v>
      </c>
      <c r="Z829">
        <f t="shared" si="345"/>
        <v>16.056647624714774</v>
      </c>
      <c r="AA829">
        <f t="shared" si="346"/>
        <v>2.0402010448735854</v>
      </c>
      <c r="AB829">
        <f t="shared" si="347"/>
        <v>1.043527826353513</v>
      </c>
      <c r="AC829">
        <f t="shared" si="348"/>
        <v>2.3424456246403227</v>
      </c>
      <c r="AD829">
        <f t="shared" si="349"/>
        <v>3453.38</v>
      </c>
      <c r="AE829">
        <f t="shared" si="350"/>
        <v>23.918487114765504</v>
      </c>
      <c r="AF829">
        <f t="shared" si="351"/>
        <v>89.288158520068833</v>
      </c>
      <c r="AG829">
        <f t="shared" si="352"/>
        <v>339.31055601130583</v>
      </c>
      <c r="AH829">
        <f t="shared" si="353"/>
        <v>1.3935362175538628E-5</v>
      </c>
      <c r="AI829">
        <f t="shared" si="354"/>
        <v>1.4147041842835805E-2</v>
      </c>
      <c r="AJ829">
        <f t="shared" si="355"/>
        <v>4126.8681162244511</v>
      </c>
      <c r="AK829">
        <f t="shared" si="356"/>
        <v>6.6991440940569058</v>
      </c>
      <c r="AL829">
        <f t="shared" si="357"/>
        <v>7.6318761351561537E-3</v>
      </c>
      <c r="AM829">
        <f t="shared" si="358"/>
        <v>-7.0552985200475083E-3</v>
      </c>
    </row>
    <row r="830" spans="12:39" x14ac:dyDescent="0.25">
      <c r="L830">
        <f xml:space="preserve"> L829+$K$5</f>
        <v>0.82500000000000062</v>
      </c>
      <c r="M830" s="36">
        <f t="shared" si="333"/>
        <v>6458493.5</v>
      </c>
      <c r="N830">
        <f t="shared" si="332"/>
        <v>64.584935000000002</v>
      </c>
      <c r="O830">
        <f t="shared" si="334"/>
        <v>3.2307041148669384E-2</v>
      </c>
      <c r="P830">
        <f t="shared" si="335"/>
        <v>6.5502331414911533E-2</v>
      </c>
      <c r="Q830">
        <f t="shared" si="336"/>
        <v>0.3816358209647186</v>
      </c>
      <c r="R830">
        <f t="shared" si="337"/>
        <v>0.17861330443029391</v>
      </c>
      <c r="S830">
        <f t="shared" si="338"/>
        <v>2.2705371859064488E-2</v>
      </c>
      <c r="T830">
        <f t="shared" si="339"/>
        <v>1.1608925544392714E-2</v>
      </c>
      <c r="U830">
        <f t="shared" si="340"/>
        <v>2.6057242037328711E-2</v>
      </c>
      <c r="V830">
        <f t="shared" si="341"/>
        <v>534.50075454343016</v>
      </c>
      <c r="W830">
        <f t="shared" si="342"/>
        <v>2.9043164177574794</v>
      </c>
      <c r="X830">
        <f t="shared" si="343"/>
        <v>5.888484050714573</v>
      </c>
      <c r="Y830">
        <f t="shared" si="344"/>
        <v>34.308037536821509</v>
      </c>
      <c r="Z830">
        <f t="shared" si="345"/>
        <v>16.056857392159628</v>
      </c>
      <c r="AA830">
        <f t="shared" si="346"/>
        <v>2.0411520806907957</v>
      </c>
      <c r="AB830">
        <f t="shared" si="347"/>
        <v>1.0436112950099916</v>
      </c>
      <c r="AC830">
        <f t="shared" si="348"/>
        <v>2.3424762268460189</v>
      </c>
      <c r="AD830">
        <f t="shared" si="349"/>
        <v>3453.38</v>
      </c>
      <c r="AE830">
        <f t="shared" si="350"/>
        <v>23.919708663880598</v>
      </c>
      <c r="AF830">
        <f t="shared" si="351"/>
        <v>89.321075927461735</v>
      </c>
      <c r="AG830">
        <f t="shared" si="352"/>
        <v>339.36941799377786</v>
      </c>
      <c r="AH830">
        <f t="shared" si="353"/>
        <v>1.3937791398717557E-5</v>
      </c>
      <c r="AI830">
        <f t="shared" si="354"/>
        <v>1.4145374678143778E-2</v>
      </c>
      <c r="AJ830">
        <f t="shared" si="355"/>
        <v>4127.31787166703</v>
      </c>
      <c r="AK830">
        <f t="shared" si="356"/>
        <v>6.6972592371672901</v>
      </c>
      <c r="AL830">
        <f t="shared" si="357"/>
        <v>7.6215778618057397E-3</v>
      </c>
      <c r="AM830">
        <f t="shared" si="358"/>
        <v>-7.0469666004808048E-3</v>
      </c>
    </row>
    <row r="831" spans="12:39" x14ac:dyDescent="0.25">
      <c r="L831">
        <f xml:space="preserve"> L830+$K$5</f>
        <v>0.82600000000000062</v>
      </c>
      <c r="M831" s="36">
        <f t="shared" si="333"/>
        <v>6458392.8781818179</v>
      </c>
      <c r="N831">
        <f t="shared" si="332"/>
        <v>64.583928781818187</v>
      </c>
      <c r="O831">
        <f t="shared" si="334"/>
        <v>3.2297546569320157E-2</v>
      </c>
      <c r="P831">
        <f t="shared" si="335"/>
        <v>6.5501557224749304E-2</v>
      </c>
      <c r="Q831">
        <f t="shared" si="336"/>
        <v>0.38161450923553347</v>
      </c>
      <c r="R831">
        <f t="shared" si="337"/>
        <v>0.17861330443029391</v>
      </c>
      <c r="S831">
        <f t="shared" si="338"/>
        <v>2.2715640628575937E-2</v>
      </c>
      <c r="T831">
        <f t="shared" si="339"/>
        <v>1.1609699734554937E-2</v>
      </c>
      <c r="U831">
        <f t="shared" si="340"/>
        <v>2.6057242037328711E-2</v>
      </c>
      <c r="V831">
        <f t="shared" si="341"/>
        <v>534.49368924108126</v>
      </c>
      <c r="W831">
        <f t="shared" si="342"/>
        <v>2.9035006467284812</v>
      </c>
      <c r="X831">
        <f t="shared" si="343"/>
        <v>5.8884910454604062</v>
      </c>
      <c r="Y831">
        <f t="shared" si="344"/>
        <v>34.306567899459687</v>
      </c>
      <c r="Z831">
        <f t="shared" si="345"/>
        <v>16.05706624850253</v>
      </c>
      <c r="AA831">
        <f t="shared" si="346"/>
        <v>2.0421017774326349</v>
      </c>
      <c r="AB831">
        <f t="shared" si="347"/>
        <v>1.0436944681000668</v>
      </c>
      <c r="AC831">
        <f t="shared" si="348"/>
        <v>2.342506696134381</v>
      </c>
      <c r="AD831">
        <f t="shared" si="349"/>
        <v>3453.38</v>
      </c>
      <c r="AE831">
        <f t="shared" si="350"/>
        <v>23.920932292178367</v>
      </c>
      <c r="AF831">
        <f t="shared" si="351"/>
        <v>89.354059843401458</v>
      </c>
      <c r="AG831">
        <f t="shared" si="352"/>
        <v>339.42831088562531</v>
      </c>
      <c r="AH831">
        <f t="shared" si="353"/>
        <v>1.3940225056787546E-5</v>
      </c>
      <c r="AI831">
        <f t="shared" si="354"/>
        <v>1.4143704958102528E-2</v>
      </c>
      <c r="AJ831">
        <f t="shared" si="355"/>
        <v>4127.7684187427276</v>
      </c>
      <c r="AK831">
        <f t="shared" si="356"/>
        <v>6.6953718002214178</v>
      </c>
      <c r="AL831">
        <f t="shared" si="357"/>
        <v>7.6113044021523888E-3</v>
      </c>
      <c r="AM831">
        <f t="shared" si="358"/>
        <v>-7.0386502492251332E-3</v>
      </c>
    </row>
    <row r="832" spans="12:39" x14ac:dyDescent="0.25">
      <c r="L832">
        <f xml:space="preserve"> L831+$K$5</f>
        <v>0.82700000000000062</v>
      </c>
      <c r="M832" s="36">
        <f t="shared" si="333"/>
        <v>6458292.1345454548</v>
      </c>
      <c r="N832">
        <f t="shared" si="332"/>
        <v>64.582921345454551</v>
      </c>
      <c r="O832">
        <f t="shared" si="334"/>
        <v>3.2288063194828479E-2</v>
      </c>
      <c r="P832">
        <f t="shared" si="335"/>
        <v>6.550078567145512E-2</v>
      </c>
      <c r="Q832">
        <f t="shared" si="336"/>
        <v>0.38159322782666755</v>
      </c>
      <c r="R832">
        <f t="shared" si="337"/>
        <v>0.17861330443029391</v>
      </c>
      <c r="S832">
        <f t="shared" si="338"/>
        <v>2.2725895556361803E-2</v>
      </c>
      <c r="T832">
        <f t="shared" si="339"/>
        <v>1.1610471287849125E-2</v>
      </c>
      <c r="U832">
        <f t="shared" si="340"/>
        <v>2.6057242037328711E-2</v>
      </c>
      <c r="V832">
        <f t="shared" si="341"/>
        <v>534.4866125800396</v>
      </c>
      <c r="W832">
        <f t="shared" si="342"/>
        <v>2.9026856963589949</v>
      </c>
      <c r="X832">
        <f t="shared" si="343"/>
        <v>5.8884979418419094</v>
      </c>
      <c r="Y832">
        <f t="shared" si="344"/>
        <v>34.30509899452057</v>
      </c>
      <c r="Z832">
        <f t="shared" si="345"/>
        <v>16.057274195135662</v>
      </c>
      <c r="AA832">
        <f t="shared" si="346"/>
        <v>2.0430501380759667</v>
      </c>
      <c r="AB832">
        <f t="shared" si="347"/>
        <v>1.0437773468129352</v>
      </c>
      <c r="AC832">
        <f t="shared" si="348"/>
        <v>2.3425370327085102</v>
      </c>
      <c r="AD832">
        <f t="shared" si="349"/>
        <v>3453.38</v>
      </c>
      <c r="AE832">
        <f t="shared" si="350"/>
        <v>23.922157982846805</v>
      </c>
      <c r="AF832">
        <f t="shared" si="351"/>
        <v>89.387109870766139</v>
      </c>
      <c r="AG832">
        <f t="shared" si="352"/>
        <v>339.48723438576388</v>
      </c>
      <c r="AH832">
        <f t="shared" si="353"/>
        <v>1.3942663117858248E-5</v>
      </c>
      <c r="AI832">
        <f t="shared" si="354"/>
        <v>1.4142032707025215E-2</v>
      </c>
      <c r="AJ832">
        <f t="shared" si="355"/>
        <v>4128.2197513941101</v>
      </c>
      <c r="AK832">
        <f t="shared" si="356"/>
        <v>6.6934818121013526</v>
      </c>
      <c r="AL832">
        <f t="shared" si="357"/>
        <v>7.6010556737505204E-3</v>
      </c>
      <c r="AM832">
        <f t="shared" si="358"/>
        <v>-7.0303494228870838E-3</v>
      </c>
    </row>
    <row r="833" spans="12:39" x14ac:dyDescent="0.25">
      <c r="L833">
        <f xml:space="preserve"> L832+$K$5</f>
        <v>0.82800000000000062</v>
      </c>
      <c r="M833" s="36">
        <f t="shared" si="333"/>
        <v>6458191.2690909095</v>
      </c>
      <c r="N833">
        <f t="shared" si="332"/>
        <v>64.581912690909107</v>
      </c>
      <c r="O833">
        <f t="shared" si="334"/>
        <v>3.2278591004277178E-2</v>
      </c>
      <c r="P833">
        <f t="shared" si="335"/>
        <v>6.5500016742625011E-2</v>
      </c>
      <c r="Q833">
        <f t="shared" si="336"/>
        <v>0.38157197665907461</v>
      </c>
      <c r="R833">
        <f t="shared" si="337"/>
        <v>0.17861330443029391</v>
      </c>
      <c r="S833">
        <f t="shared" si="338"/>
        <v>2.2736136675743208E-2</v>
      </c>
      <c r="T833">
        <f t="shared" si="339"/>
        <v>1.1611240216679234E-2</v>
      </c>
      <c r="U833">
        <f t="shared" si="340"/>
        <v>2.6057242037328711E-2</v>
      </c>
      <c r="V833">
        <f t="shared" si="341"/>
        <v>534.47952465959872</v>
      </c>
      <c r="W833">
        <f t="shared" si="342"/>
        <v>2.9018715652033666</v>
      </c>
      <c r="X833">
        <f t="shared" si="343"/>
        <v>5.8885047392738361</v>
      </c>
      <c r="Y833">
        <f t="shared" si="344"/>
        <v>34.303630818293421</v>
      </c>
      <c r="Z833">
        <f t="shared" si="345"/>
        <v>16.057481233446705</v>
      </c>
      <c r="AA833">
        <f t="shared" si="346"/>
        <v>2.0439971655879923</v>
      </c>
      <c r="AB833">
        <f t="shared" si="347"/>
        <v>1.0438599323329347</v>
      </c>
      <c r="AC833">
        <f t="shared" si="348"/>
        <v>2.3425672367708508</v>
      </c>
      <c r="AD833">
        <f t="shared" si="349"/>
        <v>3453.38</v>
      </c>
      <c r="AE833">
        <f t="shared" si="350"/>
        <v>23.923385719154272</v>
      </c>
      <c r="AF833">
        <f t="shared" si="351"/>
        <v>89.420225614143902</v>
      </c>
      <c r="AG833">
        <f t="shared" si="352"/>
        <v>339.54618819437462</v>
      </c>
      <c r="AH833">
        <f t="shared" si="353"/>
        <v>1.3945105550185558E-5</v>
      </c>
      <c r="AI833">
        <f t="shared" si="354"/>
        <v>1.4140357949101635E-2</v>
      </c>
      <c r="AJ833">
        <f t="shared" si="355"/>
        <v>4128.6718635921388</v>
      </c>
      <c r="AK833">
        <f t="shared" si="356"/>
        <v>6.6915893015336776</v>
      </c>
      <c r="AL833">
        <f t="shared" si="357"/>
        <v>7.5908315943743589E-3</v>
      </c>
      <c r="AM833">
        <f t="shared" si="358"/>
        <v>-7.0220640781767495E-3</v>
      </c>
    </row>
    <row r="834" spans="12:39" x14ac:dyDescent="0.25">
      <c r="L834">
        <f xml:space="preserve"> L833+$K$5</f>
        <v>0.82900000000000063</v>
      </c>
      <c r="M834" s="36">
        <f t="shared" si="333"/>
        <v>6458090.2818181822</v>
      </c>
      <c r="N834">
        <f t="shared" si="332"/>
        <v>64.580902818181826</v>
      </c>
      <c r="O834">
        <f t="shared" si="334"/>
        <v>3.226912997680742E-2</v>
      </c>
      <c r="P834">
        <f t="shared" si="335"/>
        <v>6.5499250425907485E-2</v>
      </c>
      <c r="Q834">
        <f t="shared" si="336"/>
        <v>0.3815507556539825</v>
      </c>
      <c r="R834">
        <f t="shared" si="337"/>
        <v>0.17861330443029391</v>
      </c>
      <c r="S834">
        <f t="shared" si="338"/>
        <v>2.2746364019930489E-2</v>
      </c>
      <c r="T834">
        <f t="shared" si="339"/>
        <v>1.161200653339676E-2</v>
      </c>
      <c r="U834">
        <f t="shared" si="340"/>
        <v>2.6057242037328711E-2</v>
      </c>
      <c r="V834">
        <f t="shared" si="341"/>
        <v>534.47242557856362</v>
      </c>
      <c r="W834">
        <f t="shared" si="342"/>
        <v>2.9010582518196353</v>
      </c>
      <c r="X834">
        <f t="shared" si="343"/>
        <v>5.8885114371738387</v>
      </c>
      <c r="Y834">
        <f t="shared" si="344"/>
        <v>34.302163367080517</v>
      </c>
      <c r="Z834">
        <f t="shared" si="345"/>
        <v>16.057687364818822</v>
      </c>
      <c r="AA834">
        <f t="shared" si="346"/>
        <v>2.0449428629262734</v>
      </c>
      <c r="AB834">
        <f t="shared" si="347"/>
        <v>1.0439422258395534</v>
      </c>
      <c r="AC834">
        <f t="shared" si="348"/>
        <v>2.3425973085231866</v>
      </c>
      <c r="AD834">
        <f t="shared" si="349"/>
        <v>3453.38</v>
      </c>
      <c r="AE834">
        <f t="shared" si="350"/>
        <v>23.924615484449205</v>
      </c>
      <c r="AF834">
        <f t="shared" si="351"/>
        <v>89.453406679824866</v>
      </c>
      <c r="AG834">
        <f t="shared" si="352"/>
        <v>339.60517201289713</v>
      </c>
      <c r="AH834">
        <f t="shared" si="353"/>
        <v>1.3947552322170998E-5</v>
      </c>
      <c r="AI834">
        <f t="shared" si="354"/>
        <v>1.4138680708398604E-2</v>
      </c>
      <c r="AJ834">
        <f t="shared" si="355"/>
        <v>4129.1247493360424</v>
      </c>
      <c r="AK834">
        <f t="shared" si="356"/>
        <v>6.6896942970901367</v>
      </c>
      <c r="AL834">
        <f t="shared" si="357"/>
        <v>7.5806320820184514E-3</v>
      </c>
      <c r="AM834">
        <f t="shared" si="358"/>
        <v>-7.0137941719083264E-3</v>
      </c>
    </row>
    <row r="835" spans="12:39" x14ac:dyDescent="0.25">
      <c r="L835">
        <f xml:space="preserve"> L834+$K$5</f>
        <v>0.83000000000000063</v>
      </c>
      <c r="M835" s="36">
        <f t="shared" si="333"/>
        <v>6457989.1727272728</v>
      </c>
      <c r="N835">
        <f t="shared" si="332"/>
        <v>64.579891727272738</v>
      </c>
      <c r="O835">
        <f t="shared" si="334"/>
        <v>3.2259680091618552E-2</v>
      </c>
      <c r="P835">
        <f t="shared" si="335"/>
        <v>6.5498486709003351E-2</v>
      </c>
      <c r="Q835">
        <f t="shared" si="336"/>
        <v>0.38152956473289235</v>
      </c>
      <c r="R835">
        <f t="shared" si="337"/>
        <v>0.17861330443029391</v>
      </c>
      <c r="S835">
        <f t="shared" si="338"/>
        <v>2.2756577622023495E-2</v>
      </c>
      <c r="T835">
        <f t="shared" si="339"/>
        <v>1.1612770250300899E-2</v>
      </c>
      <c r="U835">
        <f t="shared" si="340"/>
        <v>2.6057242037328711E-2</v>
      </c>
      <c r="V835">
        <f t="shared" si="341"/>
        <v>534.46531543525316</v>
      </c>
      <c r="W835">
        <f t="shared" si="342"/>
        <v>2.9002457547695308</v>
      </c>
      <c r="X835">
        <f t="shared" si="343"/>
        <v>5.8885180349624671</v>
      </c>
      <c r="Y835">
        <f t="shared" si="344"/>
        <v>34.300696637197198</v>
      </c>
      <c r="Z835">
        <f t="shared" si="345"/>
        <v>16.057892590630686</v>
      </c>
      <c r="AA835">
        <f t="shared" si="346"/>
        <v>2.0458872330387567</v>
      </c>
      <c r="AB835">
        <f t="shared" si="347"/>
        <v>1.0440242285074464</v>
      </c>
      <c r="AC835">
        <f t="shared" si="348"/>
        <v>2.3426272481666475</v>
      </c>
      <c r="AD835">
        <f t="shared" si="349"/>
        <v>3453.38</v>
      </c>
      <c r="AE835">
        <f t="shared" si="350"/>
        <v>23.925847262159778</v>
      </c>
      <c r="AF835">
        <f t="shared" si="351"/>
        <v>89.48665267579301</v>
      </c>
      <c r="AG835">
        <f t="shared" si="352"/>
        <v>339.66418554402378</v>
      </c>
      <c r="AH835">
        <f t="shared" si="353"/>
        <v>1.3950003402360808E-5</v>
      </c>
      <c r="AI835">
        <f t="shared" si="354"/>
        <v>1.413700100886058E-2</v>
      </c>
      <c r="AJ835">
        <f t="shared" si="355"/>
        <v>4129.5784026532137</v>
      </c>
      <c r="AK835">
        <f t="shared" si="356"/>
        <v>6.6877968271882109</v>
      </c>
      <c r="AL835">
        <f t="shared" si="357"/>
        <v>7.5704570548979595E-3</v>
      </c>
      <c r="AM835">
        <f t="shared" si="358"/>
        <v>-7.0055396609993419E-3</v>
      </c>
    </row>
    <row r="836" spans="12:39" x14ac:dyDescent="0.25">
      <c r="L836">
        <f xml:space="preserve"> L835+$K$5</f>
        <v>0.83100000000000063</v>
      </c>
      <c r="M836" s="36">
        <f t="shared" si="333"/>
        <v>6457887.9418181824</v>
      </c>
      <c r="N836">
        <f t="shared" si="332"/>
        <v>64.578879418181828</v>
      </c>
      <c r="O836">
        <f t="shared" si="334"/>
        <v>3.2250241327967964E-2</v>
      </c>
      <c r="P836">
        <f t="shared" si="335"/>
        <v>6.5497725579665544E-2</v>
      </c>
      <c r="Q836">
        <f t="shared" si="336"/>
        <v>0.38150840381757778</v>
      </c>
      <c r="R836">
        <f t="shared" si="337"/>
        <v>0.17861330443029391</v>
      </c>
      <c r="S836">
        <f t="shared" si="338"/>
        <v>2.2766777515011882E-2</v>
      </c>
      <c r="T836">
        <f t="shared" si="339"/>
        <v>1.1613531379638701E-2</v>
      </c>
      <c r="U836">
        <f t="shared" si="340"/>
        <v>2.6057242037328711E-2</v>
      </c>
      <c r="V836">
        <f t="shared" si="341"/>
        <v>534.45819432750147</v>
      </c>
      <c r="W836">
        <f t="shared" si="342"/>
        <v>2.8994340726184644</v>
      </c>
      <c r="X836">
        <f t="shared" si="343"/>
        <v>5.8885245320631503</v>
      </c>
      <c r="Y836">
        <f t="shared" si="344"/>
        <v>34.299230624971777</v>
      </c>
      <c r="Z836">
        <f t="shared" si="345"/>
        <v>16.058096912256481</v>
      </c>
      <c r="AA836">
        <f t="shared" si="346"/>
        <v>2.046830278863796</v>
      </c>
      <c r="AB836">
        <f t="shared" si="347"/>
        <v>1.0441059415064486</v>
      </c>
      <c r="AC836">
        <f t="shared" si="348"/>
        <v>2.3426570559017081</v>
      </c>
      <c r="AD836">
        <f t="shared" si="349"/>
        <v>3453.38</v>
      </c>
      <c r="AE836">
        <f t="shared" si="350"/>
        <v>23.927081035793588</v>
      </c>
      <c r="AF836">
        <f t="shared" si="351"/>
        <v>89.519963211719144</v>
      </c>
      <c r="AG836">
        <f t="shared" si="352"/>
        <v>339.72322849169473</v>
      </c>
      <c r="AH836">
        <f t="shared" si="353"/>
        <v>1.3952458759445794E-5</v>
      </c>
      <c r="AI836">
        <f t="shared" si="354"/>
        <v>1.4135318874309999E-2</v>
      </c>
      <c r="AJ836">
        <f t="shared" si="355"/>
        <v>4130.0328175991008</v>
      </c>
      <c r="AK836">
        <f t="shared" si="356"/>
        <v>6.6858969200916496</v>
      </c>
      <c r="AL836">
        <f t="shared" si="357"/>
        <v>7.5603064314494544E-3</v>
      </c>
      <c r="AM836">
        <f t="shared" si="358"/>
        <v>-6.9973005024723525E-3</v>
      </c>
    </row>
    <row r="837" spans="12:39" x14ac:dyDescent="0.25">
      <c r="L837">
        <f xml:space="preserve"> L836+$K$5</f>
        <v>0.83200000000000063</v>
      </c>
      <c r="M837" s="36">
        <f t="shared" si="333"/>
        <v>6457786.5890909098</v>
      </c>
      <c r="N837">
        <f t="shared" si="332"/>
        <v>64.577865890909109</v>
      </c>
      <c r="O837">
        <f t="shared" si="334"/>
        <v>3.224081366517096E-2</v>
      </c>
      <c r="P837">
        <f t="shared" si="335"/>
        <v>6.5496967025699016E-2</v>
      </c>
      <c r="Q837">
        <f t="shared" si="336"/>
        <v>0.38148727283008421</v>
      </c>
      <c r="R837">
        <f t="shared" si="337"/>
        <v>0.17861330443029391</v>
      </c>
      <c r="S837">
        <f t="shared" si="338"/>
        <v>2.2776963731775412E-2</v>
      </c>
      <c r="T837">
        <f t="shared" si="339"/>
        <v>1.1614289933605224E-2</v>
      </c>
      <c r="U837">
        <f t="shared" si="340"/>
        <v>2.6057242037328711E-2</v>
      </c>
      <c r="V837">
        <f t="shared" si="341"/>
        <v>534.45106235266019</v>
      </c>
      <c r="W837">
        <f t="shared" si="342"/>
        <v>2.8986232039355224</v>
      </c>
      <c r="X837">
        <f t="shared" si="343"/>
        <v>5.8885309279021962</v>
      </c>
      <c r="Y837">
        <f t="shared" si="344"/>
        <v>34.297765326745512</v>
      </c>
      <c r="Z837">
        <f t="shared" si="345"/>
        <v>16.058300331065919</v>
      </c>
      <c r="AA837">
        <f t="shared" si="346"/>
        <v>2.0477720033301758</v>
      </c>
      <c r="AB837">
        <f t="shared" si="347"/>
        <v>1.0441873660015877</v>
      </c>
      <c r="AC837">
        <f t="shared" si="348"/>
        <v>2.3426867319281914</v>
      </c>
      <c r="AD837">
        <f t="shared" si="349"/>
        <v>3453.38</v>
      </c>
      <c r="AE837">
        <f t="shared" si="350"/>
        <v>23.928316788937316</v>
      </c>
      <c r="AF837">
        <f t="shared" si="351"/>
        <v>89.553337898950602</v>
      </c>
      <c r="AG837">
        <f t="shared" si="352"/>
        <v>339.78230056108902</v>
      </c>
      <c r="AH837">
        <f t="shared" si="353"/>
        <v>1.3954918362260474E-5</v>
      </c>
      <c r="AI837">
        <f t="shared" si="354"/>
        <v>1.4133634328447825E-2</v>
      </c>
      <c r="AJ837">
        <f t="shared" si="355"/>
        <v>4130.4879882570422</v>
      </c>
      <c r="AK837">
        <f t="shared" si="356"/>
        <v>6.6839946039111648</v>
      </c>
      <c r="AL837">
        <f t="shared" si="357"/>
        <v>7.5501801303312971E-3</v>
      </c>
      <c r="AM837">
        <f t="shared" si="358"/>
        <v>-6.9890766534543569E-3</v>
      </c>
    </row>
    <row r="838" spans="12:39" x14ac:dyDescent="0.25">
      <c r="L838">
        <f xml:space="preserve"> L837+$K$5</f>
        <v>0.83300000000000063</v>
      </c>
      <c r="M838" s="36">
        <f t="shared" si="333"/>
        <v>6457685.1145454552</v>
      </c>
      <c r="N838">
        <f t="shared" ref="N838:N901" si="359" xml:space="preserve"> M838*0.00001</f>
        <v>64.576851145454555</v>
      </c>
      <c r="O838">
        <f t="shared" si="334"/>
        <v>3.2231397082600595E-2</v>
      </c>
      <c r="P838">
        <f t="shared" si="335"/>
        <v>6.5496211034960533E-2</v>
      </c>
      <c r="Q838">
        <f t="shared" si="336"/>
        <v>0.38146617169272806</v>
      </c>
      <c r="R838">
        <f t="shared" si="337"/>
        <v>0.17861330443029391</v>
      </c>
      <c r="S838">
        <f t="shared" si="338"/>
        <v>2.2787136305084256E-2</v>
      </c>
      <c r="T838">
        <f t="shared" si="339"/>
        <v>1.1615045924343703E-2</v>
      </c>
      <c r="U838">
        <f t="shared" si="340"/>
        <v>2.6057242037328711E-2</v>
      </c>
      <c r="V838">
        <f t="shared" si="341"/>
        <v>534.44391960760015</v>
      </c>
      <c r="W838">
        <f t="shared" si="342"/>
        <v>2.8978131472934572</v>
      </c>
      <c r="X838">
        <f t="shared" si="343"/>
        <v>5.8885372219087726</v>
      </c>
      <c r="Y838">
        <f t="shared" si="344"/>
        <v>34.296300738872588</v>
      </c>
      <c r="Z838">
        <f t="shared" si="345"/>
        <v>16.05850284842424</v>
      </c>
      <c r="AA838">
        <f t="shared" si="346"/>
        <v>2.0487124093571354</v>
      </c>
      <c r="AB838">
        <f t="shared" si="347"/>
        <v>1.0442685031530985</v>
      </c>
      <c r="AC838">
        <f t="shared" si="348"/>
        <v>2.3427162764452665</v>
      </c>
      <c r="AD838">
        <f t="shared" si="349"/>
        <v>3453.38</v>
      </c>
      <c r="AE838">
        <f t="shared" si="350"/>
        <v>23.929554505256473</v>
      </c>
      <c r="AF838">
        <f t="shared" si="351"/>
        <v>89.586776350509041</v>
      </c>
      <c r="AG838">
        <f t="shared" si="352"/>
        <v>339.84140145862528</v>
      </c>
      <c r="AH838">
        <f t="shared" si="353"/>
        <v>1.3957382179782423E-5</v>
      </c>
      <c r="AI838">
        <f t="shared" si="354"/>
        <v>1.4131947394853954E-2</v>
      </c>
      <c r="AJ838">
        <f t="shared" si="355"/>
        <v>4130.9439087382316</v>
      </c>
      <c r="AK838">
        <f t="shared" si="356"/>
        <v>6.6820899066048289</v>
      </c>
      <c r="AL838">
        <f t="shared" si="357"/>
        <v>7.5400780704237089E-3</v>
      </c>
      <c r="AM838">
        <f t="shared" si="358"/>
        <v>-6.9808680711778183E-3</v>
      </c>
    </row>
    <row r="839" spans="12:39" x14ac:dyDescent="0.25">
      <c r="L839">
        <f xml:space="preserve"> L838+$K$5</f>
        <v>0.83400000000000063</v>
      </c>
      <c r="M839" s="36">
        <f t="shared" ref="M839:M902" si="360" xml:space="preserve"> M838-L839*(150*(1-$C$17)^2/($C$29^2*$C$17^3)*$C$31*$C$9/$C$16+1.75*(1-$C$17)/($C$29*$C$17^3)*$C$9^2/$C$16)</f>
        <v>6457583.5181818185</v>
      </c>
      <c r="N839">
        <f t="shared" si="359"/>
        <v>64.575835181818192</v>
      </c>
      <c r="O839">
        <f t="shared" ref="O839:O902" si="361" xml:space="preserve"> O838+(1*AM838)*$C$16*(1-$C$17)*$G$8*(L839-L838)</f>
        <v>3.2221991559687552E-2</v>
      </c>
      <c r="P839">
        <f t="shared" ref="P839:P902" si="362" xml:space="preserve"> P838+(-1*AM838-1*AL838)*$C$16*(1-$C$17)*$G$8*(L839-L838)</f>
        <v>6.5495457595358547E-2</v>
      </c>
      <c r="Q839">
        <f t="shared" ref="Q839:Q902" si="363" xml:space="preserve"> Q838+(-1*AM838-3*AL838)*$C$16*(1-$C$17)*$G$8*(L839-L838)</f>
        <v>0.38144510032809598</v>
      </c>
      <c r="R839">
        <f t="shared" ref="R839:R902" si="364" xml:space="preserve"> R838+(0*AM838)*$C$16*(1-$C$17)*$G$8*(L839-L838)</f>
        <v>0.17861330443029391</v>
      </c>
      <c r="S839">
        <f t="shared" ref="S839:S902" si="365" xml:space="preserve"> S838+(1*AL838)*$C$16*(1-$C$17)*$G$8*(L839-L838)</f>
        <v>2.2797295267599292E-2</v>
      </c>
      <c r="T839">
        <f t="shared" ref="T839:T902" si="366" xml:space="preserve"> T838+(1*AM838+1*AL838)*$C$16*(1-$C$17)*$G$8*(L839-L838)</f>
        <v>1.1615799363945696E-2</v>
      </c>
      <c r="U839">
        <f t="shared" ref="U839:U902" si="367" xml:space="preserve"> U838+(0*AM838)*$C$16*(1-$C$17)*$G$8*(L839-L838)</f>
        <v>2.6057242037328711E-2</v>
      </c>
      <c r="V839">
        <f t="shared" ref="V839:V902" si="368" xml:space="preserve"> V838-((AL838*$C$19+AM838*$C$20)*$C$16*(1-$C$17)+$C$11*$G$13*(V838-$G$14))/($G$9*$C$18)*$G$8*(L839-L838)</f>
        <v>534.43676618871359</v>
      </c>
      <c r="W839">
        <f t="shared" ref="W839:W902" si="369" xml:space="preserve"> $N839*(O839/SUM($O839:$U839))</f>
        <v>2.8970039012686812</v>
      </c>
      <c r="X839">
        <f t="shared" ref="X839:X902" si="370" xml:space="preserve"> $N839*(P839/SUM($O839:$U839))</f>
        <v>5.8885434135149115</v>
      </c>
      <c r="Y839">
        <f t="shared" ref="Y839:Y902" si="371" xml:space="preserve"> $N839*(Q839/SUM($O839:$U839))</f>
        <v>34.294836857720071</v>
      </c>
      <c r="Z839">
        <f t="shared" ref="Z839:Z902" si="372" xml:space="preserve"> $N839*(R839/SUM($O839:$U839))</f>
        <v>16.058704465692237</v>
      </c>
      <c r="AA839">
        <f t="shared" ref="AA839:AA902" si="373" xml:space="preserve"> $N839*(S839/SUM($O839:$U839))</f>
        <v>2.0496514998543938</v>
      </c>
      <c r="AB839">
        <f t="shared" ref="AB839:AB902" si="374" xml:space="preserve"> $N839*(T839/SUM($O839:$U839))</f>
        <v>1.0443493541164361</v>
      </c>
      <c r="AC839">
        <f t="shared" ref="AC839:AC902" si="375" xml:space="preserve"> $N839*(U839/SUM($O839:$U839))</f>
        <v>2.3427456896514545</v>
      </c>
      <c r="AD839">
        <f t="shared" ref="AD839:AD902" si="376" xml:space="preserve"> 3453.38</f>
        <v>3453.38</v>
      </c>
      <c r="AE839">
        <f t="shared" ref="AE839:AE902" si="377" xml:space="preserve"> 0.499*EXP(17197/(8.314*V839))</f>
        <v>23.930794168494991</v>
      </c>
      <c r="AF839">
        <f t="shared" ref="AF839:AF902" si="378" xml:space="preserve"> 6.62*0.00000000001*EXP(124119/(8.314*V839))</f>
        <v>89.620278181075719</v>
      </c>
      <c r="AG839">
        <f t="shared" ref="AG839:AG902" si="379" xml:space="preserve"> 1+AD839*AB839/Y839+AE839*SQRT(Y839)+AF839*AB839</f>
        <v>339.90053089194788</v>
      </c>
      <c r="AH839">
        <f t="shared" ref="AH839:AH902" si="380" xml:space="preserve"> 10^(3066/V839-10.592)</f>
        <v>1.3959850181131797E-5</v>
      </c>
      <c r="AI839">
        <f t="shared" ref="AI839:AI902" si="381" xml:space="preserve"> 10^(-2073/V839+2.029)</f>
        <v>1.4130258096987768E-2</v>
      </c>
      <c r="AJ839">
        <f t="shared" ref="AJ839:AJ902" si="382">1.07*EXP(36696/(8.314*V839))</f>
        <v>4131.4005731815396</v>
      </c>
      <c r="AK839">
        <f t="shared" ref="AK839:AK902" si="383" xml:space="preserve"> 12200000000*EXP(-94756/(8.314*V839))</f>
        <v>6.6801828559789325</v>
      </c>
      <c r="AL839">
        <f t="shared" ref="AL839:AL902" si="384" xml:space="preserve"> AJ839*(X839*Y839*(1-1/AH839*((AB839*AA839)/(Y839^3*X839))))/(AG839)^3</f>
        <v>7.5300001708297785E-3</v>
      </c>
      <c r="AM839">
        <f t="shared" ref="AM839:AM902" si="385" xml:space="preserve"> AK839*(X839*(1-1/AI839*((AB839*W839)/(Y839*X839))))/(AG839)</f>
        <v>-6.9726747129800794E-3</v>
      </c>
    </row>
    <row r="840" spans="12:39" x14ac:dyDescent="0.25">
      <c r="L840">
        <f xml:space="preserve"> L839+$K$5</f>
        <v>0.83500000000000063</v>
      </c>
      <c r="M840" s="36">
        <f t="shared" si="360"/>
        <v>6457481.8000000007</v>
      </c>
      <c r="N840">
        <f t="shared" si="359"/>
        <v>64.574818000000008</v>
      </c>
      <c r="O840">
        <f t="shared" si="361"/>
        <v>3.2212597075919995E-2</v>
      </c>
      <c r="P840">
        <f t="shared" si="362"/>
        <v>6.5494706694852994E-2</v>
      </c>
      <c r="Q840">
        <f t="shared" si="363"/>
        <v>0.38142405865904422</v>
      </c>
      <c r="R840">
        <f t="shared" si="364"/>
        <v>0.17861330443029391</v>
      </c>
      <c r="S840">
        <f t="shared" si="365"/>
        <v>2.2807440651872398E-2</v>
      </c>
      <c r="T840">
        <f t="shared" si="366"/>
        <v>1.1616550264451247E-2</v>
      </c>
      <c r="U840">
        <f t="shared" si="367"/>
        <v>2.6057242037328711E-2</v>
      </c>
      <c r="V840">
        <f t="shared" si="368"/>
        <v>534.42960219191559</v>
      </c>
      <c r="W840">
        <f t="shared" si="369"/>
        <v>2.896195464441262</v>
      </c>
      <c r="X840">
        <f t="shared" si="370"/>
        <v>5.8885495021554881</v>
      </c>
      <c r="Y840">
        <f t="shared" si="371"/>
        <v>34.293373679667894</v>
      </c>
      <c r="Z840">
        <f t="shared" si="372"/>
        <v>16.058905184226269</v>
      </c>
      <c r="AA840">
        <f t="shared" si="373"/>
        <v>2.050589277722171</v>
      </c>
      <c r="AB840">
        <f t="shared" si="374"/>
        <v>1.0444299200422906</v>
      </c>
      <c r="AC840">
        <f t="shared" si="375"/>
        <v>2.3427749717446296</v>
      </c>
      <c r="AD840">
        <f t="shared" si="376"/>
        <v>3453.38</v>
      </c>
      <c r="AE840">
        <f t="shared" si="377"/>
        <v>23.932035762474946</v>
      </c>
      <c r="AF840">
        <f t="shared" si="378"/>
        <v>89.653843006989007</v>
      </c>
      <c r="AG840">
        <f t="shared" si="379"/>
        <v>339.95968856992698</v>
      </c>
      <c r="AH840">
        <f t="shared" si="380"/>
        <v>1.396232233557073E-5</v>
      </c>
      <c r="AI840">
        <f t="shared" si="381"/>
        <v>1.4128566458188567E-2</v>
      </c>
      <c r="AJ840">
        <f t="shared" si="382"/>
        <v>4131.8579757534217</v>
      </c>
      <c r="AK840">
        <f t="shared" si="383"/>
        <v>6.6782734796882615</v>
      </c>
      <c r="AL840">
        <f t="shared" si="384"/>
        <v>7.5199463508755287E-3</v>
      </c>
      <c r="AM840">
        <f t="shared" si="385"/>
        <v>-6.9644965363041761E-3</v>
      </c>
    </row>
    <row r="841" spans="12:39" x14ac:dyDescent="0.25">
      <c r="L841">
        <f xml:space="preserve"> L840+$K$5</f>
        <v>0.83600000000000063</v>
      </c>
      <c r="M841" s="36">
        <f t="shared" si="360"/>
        <v>6457379.9600000009</v>
      </c>
      <c r="N841">
        <f t="shared" si="359"/>
        <v>64.573799600000015</v>
      </c>
      <c r="O841">
        <f t="shared" si="361"/>
        <v>3.2203213610843426E-2</v>
      </c>
      <c r="P841">
        <f t="shared" si="362"/>
        <v>6.5493958321455201E-2</v>
      </c>
      <c r="Q841">
        <f t="shared" si="363"/>
        <v>0.38140304660869767</v>
      </c>
      <c r="R841">
        <f t="shared" si="364"/>
        <v>0.17861330443029391</v>
      </c>
      <c r="S841">
        <f t="shared" si="365"/>
        <v>2.2817572490346761E-2</v>
      </c>
      <c r="T841">
        <f t="shared" si="366"/>
        <v>1.1617298637849044E-2</v>
      </c>
      <c r="U841">
        <f t="shared" si="367"/>
        <v>2.6057242037328711E-2</v>
      </c>
      <c r="V841">
        <f t="shared" si="368"/>
        <v>534.42242771264625</v>
      </c>
      <c r="W841">
        <f t="shared" si="369"/>
        <v>2.8953878353949105</v>
      </c>
      <c r="X841">
        <f t="shared" si="370"/>
        <v>5.888555487268218</v>
      </c>
      <c r="Y841">
        <f t="shared" si="371"/>
        <v>34.29191120110881</v>
      </c>
      <c r="Z841">
        <f t="shared" si="372"/>
        <v>16.059105005378253</v>
      </c>
      <c r="AA841">
        <f t="shared" si="373"/>
        <v>2.0515257458512148</v>
      </c>
      <c r="AB841">
        <f t="shared" si="374"/>
        <v>1.0445102020765999</v>
      </c>
      <c r="AC841">
        <f t="shared" si="375"/>
        <v>2.342804122922018</v>
      </c>
      <c r="AD841">
        <f t="shared" si="376"/>
        <v>3453.38</v>
      </c>
      <c r="AE841">
        <f t="shared" si="377"/>
        <v>23.933279271096318</v>
      </c>
      <c r="AF841">
        <f t="shared" si="378"/>
        <v>89.68747044623575</v>
      </c>
      <c r="AG841">
        <f t="shared" si="379"/>
        <v>340.018874202652</v>
      </c>
      <c r="AH841">
        <f t="shared" si="380"/>
        <v>1.3964798612502723E-5</v>
      </c>
      <c r="AI841">
        <f t="shared" si="381"/>
        <v>1.4126872501675972E-2</v>
      </c>
      <c r="AJ841">
        <f t="shared" si="382"/>
        <v>4132.3161106478228</v>
      </c>
      <c r="AK841">
        <f t="shared" si="383"/>
        <v>6.6763618052368692</v>
      </c>
      <c r="AL841">
        <f t="shared" si="384"/>
        <v>7.509916530110349E-3</v>
      </c>
      <c r="AM841">
        <f t="shared" si="385"/>
        <v>-6.9563334986995221E-3</v>
      </c>
    </row>
    <row r="842" spans="12:39" x14ac:dyDescent="0.25">
      <c r="L842">
        <f xml:space="preserve"> L841+$K$5</f>
        <v>0.83700000000000063</v>
      </c>
      <c r="M842" s="36">
        <f t="shared" si="360"/>
        <v>6457277.998181819</v>
      </c>
      <c r="N842">
        <f t="shared" si="359"/>
        <v>64.572779981818201</v>
      </c>
      <c r="O842">
        <f t="shared" si="361"/>
        <v>3.2193841144060542E-2</v>
      </c>
      <c r="P842">
        <f t="shared" si="362"/>
        <v>6.5493212463227674E-2</v>
      </c>
      <c r="Q842">
        <f t="shared" si="363"/>
        <v>0.38138206410044934</v>
      </c>
      <c r="R842">
        <f t="shared" si="364"/>
        <v>0.17861330443029391</v>
      </c>
      <c r="S842">
        <f t="shared" si="365"/>
        <v>2.2827690815357175E-2</v>
      </c>
      <c r="T842">
        <f t="shared" si="366"/>
        <v>1.1618044496076577E-2</v>
      </c>
      <c r="U842">
        <f t="shared" si="367"/>
        <v>2.6057242037328711E-2</v>
      </c>
      <c r="V842">
        <f t="shared" si="368"/>
        <v>534.41524284587263</v>
      </c>
      <c r="W842">
        <f t="shared" si="369"/>
        <v>2.8945810127169729</v>
      </c>
      <c r="X842">
        <f t="shared" si="370"/>
        <v>5.8885613682936464</v>
      </c>
      <c r="Y842">
        <f t="shared" si="371"/>
        <v>34.290449418448311</v>
      </c>
      <c r="Z842">
        <f t="shared" si="372"/>
        <v>16.059303930495684</v>
      </c>
      <c r="AA842">
        <f t="shared" si="373"/>
        <v>2.0524609071228213</v>
      </c>
      <c r="AB842">
        <f t="shared" si="374"/>
        <v>1.0445902013605635</v>
      </c>
      <c r="AC842">
        <f t="shared" si="375"/>
        <v>2.3428331433802012</v>
      </c>
      <c r="AD842">
        <f t="shared" si="376"/>
        <v>3453.38</v>
      </c>
      <c r="AE842">
        <f t="shared" si="377"/>
        <v>23.934524678336562</v>
      </c>
      <c r="AF842">
        <f t="shared" si="378"/>
        <v>89.721160118442199</v>
      </c>
      <c r="AG842">
        <f t="shared" si="379"/>
        <v>340.07808750142408</v>
      </c>
      <c r="AH842">
        <f t="shared" si="380"/>
        <v>1.3967278981471964E-5</v>
      </c>
      <c r="AI842">
        <f t="shared" si="381"/>
        <v>1.4125176250550476E-2</v>
      </c>
      <c r="AJ842">
        <f t="shared" si="382"/>
        <v>4132.7749720860311</v>
      </c>
      <c r="AK842">
        <f t="shared" si="383"/>
        <v>6.6744478599786108</v>
      </c>
      <c r="AL842">
        <f t="shared" si="384"/>
        <v>7.4999106283073387E-3</v>
      </c>
      <c r="AM842">
        <f t="shared" si="385"/>
        <v>-6.9481855578215476E-3</v>
      </c>
    </row>
    <row r="843" spans="12:39" x14ac:dyDescent="0.25">
      <c r="L843">
        <f xml:space="preserve"> L842+$K$5</f>
        <v>0.83800000000000063</v>
      </c>
      <c r="M843" s="36">
        <f t="shared" si="360"/>
        <v>6457175.914545455</v>
      </c>
      <c r="N843">
        <f t="shared" si="359"/>
        <v>64.57175914545455</v>
      </c>
      <c r="O843">
        <f t="shared" si="361"/>
        <v>3.2184479655231094E-2</v>
      </c>
      <c r="P843">
        <f t="shared" si="362"/>
        <v>6.5492469108283949E-2</v>
      </c>
      <c r="Q843">
        <f t="shared" si="363"/>
        <v>0.38136111105795928</v>
      </c>
      <c r="R843">
        <f t="shared" si="364"/>
        <v>0.17861330443029391</v>
      </c>
      <c r="S843">
        <f t="shared" si="365"/>
        <v>2.2837795659130338E-2</v>
      </c>
      <c r="T843">
        <f t="shared" si="366"/>
        <v>1.1618787851020294E-2</v>
      </c>
      <c r="U843">
        <f t="shared" si="367"/>
        <v>2.6057242037328711E-2</v>
      </c>
      <c r="V843">
        <f t="shared" si="368"/>
        <v>534.4080476860903</v>
      </c>
      <c r="W843">
        <f t="shared" si="369"/>
        <v>2.8937749949984299</v>
      </c>
      <c r="X843">
        <f t="shared" si="370"/>
        <v>5.8885671446751378</v>
      </c>
      <c r="Y843">
        <f t="shared" si="371"/>
        <v>34.288988328104693</v>
      </c>
      <c r="Z843">
        <f t="shared" si="372"/>
        <v>16.059501960921654</v>
      </c>
      <c r="AA843">
        <f t="shared" si="373"/>
        <v>2.0533947644088619</v>
      </c>
      <c r="AB843">
        <f t="shared" si="374"/>
        <v>1.0446699190306563</v>
      </c>
      <c r="AC843">
        <f t="shared" si="375"/>
        <v>2.3428620333151184</v>
      </c>
      <c r="AD843">
        <f t="shared" si="376"/>
        <v>3453.38</v>
      </c>
      <c r="AE843">
        <f t="shared" si="377"/>
        <v>23.935771968250336</v>
      </c>
      <c r="AF843">
        <f t="shared" si="378"/>
        <v>89.754911644868145</v>
      </c>
      <c r="AG843">
        <f t="shared" si="379"/>
        <v>340.13732817875194</v>
      </c>
      <c r="AH843">
        <f t="shared" si="380"/>
        <v>1.3969763412162836E-5</v>
      </c>
      <c r="AI843">
        <f t="shared" si="381"/>
        <v>1.412347772779389E-2</v>
      </c>
      <c r="AJ843">
        <f t="shared" si="382"/>
        <v>4133.2345543165975</v>
      </c>
      <c r="AK843">
        <f t="shared" si="383"/>
        <v>6.6725316711176834</v>
      </c>
      <c r="AL843">
        <f t="shared" si="384"/>
        <v>7.4899285654638241E-3</v>
      </c>
      <c r="AM843">
        <f t="shared" si="385"/>
        <v>-6.9400526714322452E-3</v>
      </c>
    </row>
    <row r="844" spans="12:39" x14ac:dyDescent="0.25">
      <c r="L844">
        <f xml:space="preserve"> L843+$K$5</f>
        <v>0.83900000000000063</v>
      </c>
      <c r="M844" s="36">
        <f t="shared" si="360"/>
        <v>6457073.7090909099</v>
      </c>
      <c r="N844">
        <f t="shared" si="359"/>
        <v>64.570737090909105</v>
      </c>
      <c r="O844">
        <f t="shared" si="361"/>
        <v>3.2175129124071743E-2</v>
      </c>
      <c r="P844">
        <f t="shared" si="362"/>
        <v>6.549172824478848E-2</v>
      </c>
      <c r="Q844">
        <f t="shared" si="363"/>
        <v>0.38134018740515413</v>
      </c>
      <c r="R844">
        <f t="shared" si="364"/>
        <v>0.17861330443029391</v>
      </c>
      <c r="S844">
        <f t="shared" si="365"/>
        <v>2.2847887053785165E-2</v>
      </c>
      <c r="T844">
        <f t="shared" si="366"/>
        <v>1.1619528714515766E-2</v>
      </c>
      <c r="U844">
        <f t="shared" si="367"/>
        <v>2.6057242037328711E-2</v>
      </c>
      <c r="V844">
        <f t="shared" si="368"/>
        <v>534.40084232732545</v>
      </c>
      <c r="W844">
        <f t="shared" si="369"/>
        <v>2.8929697808338855</v>
      </c>
      <c r="X844">
        <f t="shared" si="370"/>
        <v>5.8885728158588773</v>
      </c>
      <c r="Y844">
        <f t="shared" si="371"/>
        <v>34.287527926508957</v>
      </c>
      <c r="Z844">
        <f t="shared" si="372"/>
        <v>16.059699097994869</v>
      </c>
      <c r="AA844">
        <f t="shared" si="373"/>
        <v>2.0543273205718076</v>
      </c>
      <c r="AB844">
        <f t="shared" si="374"/>
        <v>1.0447493562186445</v>
      </c>
      <c r="AC844">
        <f t="shared" si="375"/>
        <v>2.3428907929220673</v>
      </c>
      <c r="AD844">
        <f t="shared" si="376"/>
        <v>3453.38</v>
      </c>
      <c r="AE844">
        <f t="shared" si="377"/>
        <v>23.937021124969238</v>
      </c>
      <c r="AF844">
        <f t="shared" si="378"/>
        <v>89.788724648398968</v>
      </c>
      <c r="AG844">
        <f t="shared" si="379"/>
        <v>340.19659594834678</v>
      </c>
      <c r="AH844">
        <f t="shared" si="380"/>
        <v>1.3972251874399466E-5</v>
      </c>
      <c r="AI844">
        <f t="shared" si="381"/>
        <v>1.41217769562697E-2</v>
      </c>
      <c r="AJ844">
        <f t="shared" si="382"/>
        <v>4133.6948516152088</v>
      </c>
      <c r="AK844">
        <f t="shared" si="383"/>
        <v>6.6706132657092576</v>
      </c>
      <c r="AL844">
        <f t="shared" si="384"/>
        <v>7.4799702618017182E-3</v>
      </c>
      <c r="AM844">
        <f t="shared" si="385"/>
        <v>-6.9319347974010912E-3</v>
      </c>
    </row>
    <row r="845" spans="12:39" x14ac:dyDescent="0.25">
      <c r="L845">
        <f xml:space="preserve"> L844+$K$5</f>
        <v>0.84000000000000064</v>
      </c>
      <c r="M845" s="36">
        <f t="shared" si="360"/>
        <v>6456971.3818181828</v>
      </c>
      <c r="N845">
        <f t="shared" si="359"/>
        <v>64.569713818181839</v>
      </c>
      <c r="O845">
        <f t="shared" si="361"/>
        <v>3.2165789530355905E-2</v>
      </c>
      <c r="P845">
        <f t="shared" si="362"/>
        <v>6.5490989860956403E-2</v>
      </c>
      <c r="Q845">
        <f t="shared" si="363"/>
        <v>0.38131929306622625</v>
      </c>
      <c r="R845">
        <f t="shared" si="364"/>
        <v>0.17861330443029391</v>
      </c>
      <c r="S845">
        <f t="shared" si="365"/>
        <v>2.2857965031333076E-2</v>
      </c>
      <c r="T845">
        <f t="shared" si="366"/>
        <v>1.1620267098347839E-2</v>
      </c>
      <c r="U845">
        <f t="shared" si="367"/>
        <v>2.6057242037328711E-2</v>
      </c>
      <c r="V845">
        <f t="shared" si="368"/>
        <v>534.39362686313677</v>
      </c>
      <c r="W845">
        <f t="shared" si="369"/>
        <v>2.8921653688215532</v>
      </c>
      <c r="X845">
        <f t="shared" si="370"/>
        <v>5.8885783812938417</v>
      </c>
      <c r="Y845">
        <f t="shared" si="371"/>
        <v>34.286068210104759</v>
      </c>
      <c r="Z845">
        <f t="shared" si="372"/>
        <v>16.059895343049629</v>
      </c>
      <c r="AA845">
        <f t="shared" si="373"/>
        <v>2.0552585784647488</v>
      </c>
      <c r="AB845">
        <f t="shared" si="374"/>
        <v>1.0448285140515958</v>
      </c>
      <c r="AC845">
        <f t="shared" si="375"/>
        <v>2.3429194223957048</v>
      </c>
      <c r="AD845">
        <f t="shared" si="376"/>
        <v>3453.38</v>
      </c>
      <c r="AE845">
        <f t="shared" si="377"/>
        <v>23.938272132701474</v>
      </c>
      <c r="AF845">
        <f t="shared" si="378"/>
        <v>89.822598753538827</v>
      </c>
      <c r="AG845">
        <f t="shared" si="379"/>
        <v>340.25589052511657</v>
      </c>
      <c r="AH845">
        <f t="shared" si="380"/>
        <v>1.3974744338144769E-5</v>
      </c>
      <c r="AI845">
        <f t="shared" si="381"/>
        <v>1.4120073958723738E-2</v>
      </c>
      <c r="AJ845">
        <f t="shared" si="382"/>
        <v>4134.1558582845873</v>
      </c>
      <c r="AK845">
        <f t="shared" si="383"/>
        <v>6.6686926706599658</v>
      </c>
      <c r="AL845">
        <f t="shared" si="384"/>
        <v>7.4700356377674854E-3</v>
      </c>
      <c r="AM845">
        <f t="shared" si="385"/>
        <v>-6.9238318937036945E-3</v>
      </c>
    </row>
    <row r="846" spans="12:39" x14ac:dyDescent="0.25">
      <c r="L846">
        <f xml:space="preserve"> L845+$K$5</f>
        <v>0.84100000000000064</v>
      </c>
      <c r="M846" s="36">
        <f t="shared" si="360"/>
        <v>6456868.9327272736</v>
      </c>
      <c r="N846">
        <f t="shared" si="359"/>
        <v>64.568689327272736</v>
      </c>
      <c r="O846">
        <f t="shared" si="361"/>
        <v>3.2156460853913618E-2</v>
      </c>
      <c r="P846">
        <f t="shared" si="362"/>
        <v>6.549025394505345E-2</v>
      </c>
      <c r="Q846">
        <f t="shared" si="363"/>
        <v>0.38129842796563285</v>
      </c>
      <c r="R846">
        <f t="shared" si="364"/>
        <v>0.17861330443029391</v>
      </c>
      <c r="S846">
        <f t="shared" si="365"/>
        <v>2.2868029623678312E-2</v>
      </c>
      <c r="T846">
        <f t="shared" si="366"/>
        <v>1.1621003014250789E-2</v>
      </c>
      <c r="U846">
        <f t="shared" si="367"/>
        <v>2.6057242037328711E-2</v>
      </c>
      <c r="V846">
        <f t="shared" si="368"/>
        <v>534.38640138661719</v>
      </c>
      <c r="W846">
        <f t="shared" si="369"/>
        <v>2.8913617575632569</v>
      </c>
      <c r="X846">
        <f t="shared" si="370"/>
        <v>5.8885838404318083</v>
      </c>
      <c r="Y846">
        <f t="shared" si="371"/>
        <v>34.284609175348422</v>
      </c>
      <c r="Z846">
        <f t="shared" si="372"/>
        <v>16.06009069741587</v>
      </c>
      <c r="AA846">
        <f t="shared" si="373"/>
        <v>2.0561885409314256</v>
      </c>
      <c r="AB846">
        <f t="shared" si="374"/>
        <v>1.0449073936518949</v>
      </c>
      <c r="AC846">
        <f t="shared" si="375"/>
        <v>2.3429479219300502</v>
      </c>
      <c r="AD846">
        <f t="shared" si="376"/>
        <v>3453.38</v>
      </c>
      <c r="AE846">
        <f t="shared" si="377"/>
        <v>23.939524975731469</v>
      </c>
      <c r="AF846">
        <f t="shared" si="378"/>
        <v>89.856533586401099</v>
      </c>
      <c r="AG846">
        <f t="shared" si="379"/>
        <v>340.31521162515804</v>
      </c>
      <c r="AH846">
        <f t="shared" si="380"/>
        <v>1.3977240773500155E-5</v>
      </c>
      <c r="AI846">
        <f t="shared" si="381"/>
        <v>1.4118368757784452E-2</v>
      </c>
      <c r="AJ846">
        <f t="shared" si="382"/>
        <v>4134.617568654352</v>
      </c>
      <c r="AK846">
        <f t="shared" si="383"/>
        <v>6.6667699127286637</v>
      </c>
      <c r="AL846">
        <f t="shared" si="384"/>
        <v>7.4601246140329515E-3</v>
      </c>
      <c r="AM846">
        <f t="shared" si="385"/>
        <v>-6.9157439184236577E-3</v>
      </c>
    </row>
    <row r="847" spans="12:39" x14ac:dyDescent="0.25">
      <c r="L847">
        <f xml:space="preserve"> L846+$K$5</f>
        <v>0.84200000000000064</v>
      </c>
      <c r="M847" s="36">
        <f t="shared" si="360"/>
        <v>6456766.3618181823</v>
      </c>
      <c r="N847">
        <f t="shared" si="359"/>
        <v>64.567663618181825</v>
      </c>
      <c r="O847">
        <f t="shared" si="361"/>
        <v>3.2147143074631408E-2</v>
      </c>
      <c r="P847">
        <f t="shared" si="362"/>
        <v>6.5489520485395747E-2</v>
      </c>
      <c r="Q847">
        <f t="shared" si="363"/>
        <v>0.3812775920280953</v>
      </c>
      <c r="R847">
        <f t="shared" si="364"/>
        <v>0.17861330443029391</v>
      </c>
      <c r="S847">
        <f t="shared" si="365"/>
        <v>2.2878080862618229E-2</v>
      </c>
      <c r="T847">
        <f t="shared" si="366"/>
        <v>1.1621736473908495E-2</v>
      </c>
      <c r="U847">
        <f t="shared" si="367"/>
        <v>2.6057242037328711E-2</v>
      </c>
      <c r="V847">
        <f t="shared" si="368"/>
        <v>534.3791659903959</v>
      </c>
      <c r="W847">
        <f t="shared" si="369"/>
        <v>2.8905589456644236</v>
      </c>
      <c r="X847">
        <f t="shared" si="370"/>
        <v>5.8885891927273439</v>
      </c>
      <c r="Y847">
        <f t="shared" si="371"/>
        <v>34.283150818708883</v>
      </c>
      <c r="Z847">
        <f t="shared" si="372"/>
        <v>16.060285162419174</v>
      </c>
      <c r="AA847">
        <f t="shared" si="373"/>
        <v>2.0571172108062488</v>
      </c>
      <c r="AB847">
        <f t="shared" si="374"/>
        <v>1.0449859961372596</v>
      </c>
      <c r="AC847">
        <f t="shared" si="375"/>
        <v>2.3429762917184882</v>
      </c>
      <c r="AD847">
        <f t="shared" si="376"/>
        <v>3453.38</v>
      </c>
      <c r="AE847">
        <f t="shared" si="377"/>
        <v>23.940779638419666</v>
      </c>
      <c r="AF847">
        <f t="shared" si="378"/>
        <v>89.890528774704208</v>
      </c>
      <c r="AG847">
        <f t="shared" si="379"/>
        <v>340.37455896575557</v>
      </c>
      <c r="AH847">
        <f t="shared" si="380"/>
        <v>1.3979741150704969E-5</v>
      </c>
      <c r="AI847">
        <f t="shared" si="381"/>
        <v>1.411666137596352E-2</v>
      </c>
      <c r="AJ847">
        <f t="shared" si="382"/>
        <v>4135.0799770809344</v>
      </c>
      <c r="AK847">
        <f t="shared" si="383"/>
        <v>6.6648450185267736</v>
      </c>
      <c r="AL847">
        <f t="shared" si="384"/>
        <v>7.4502371114953236E-3</v>
      </c>
      <c r="AM847">
        <f t="shared" si="385"/>
        <v>-6.9076708297517615E-3</v>
      </c>
    </row>
    <row r="848" spans="12:39" x14ac:dyDescent="0.25">
      <c r="L848">
        <f xml:space="preserve"> L847+$K$5</f>
        <v>0.84300000000000064</v>
      </c>
      <c r="M848" s="36">
        <f t="shared" si="360"/>
        <v>6456663.6690909099</v>
      </c>
      <c r="N848">
        <f t="shared" si="359"/>
        <v>64.566636690909107</v>
      </c>
      <c r="O848">
        <f t="shared" si="361"/>
        <v>3.2137836172452118E-2</v>
      </c>
      <c r="P848">
        <f t="shared" si="362"/>
        <v>6.5488789470349654E-2</v>
      </c>
      <c r="Q848">
        <f t="shared" si="363"/>
        <v>0.38125678517859846</v>
      </c>
      <c r="R848">
        <f t="shared" si="364"/>
        <v>0.17861330443029391</v>
      </c>
      <c r="S848">
        <f t="shared" si="365"/>
        <v>2.2888118779843609E-2</v>
      </c>
      <c r="T848">
        <f t="shared" si="366"/>
        <v>1.1622467488954583E-2</v>
      </c>
      <c r="U848">
        <f t="shared" si="367"/>
        <v>2.6057242037328711E-2</v>
      </c>
      <c r="V848">
        <f t="shared" si="368"/>
        <v>534.37192076664007</v>
      </c>
      <c r="W848">
        <f t="shared" si="369"/>
        <v>2.8897569317340674</v>
      </c>
      <c r="X848">
        <f t="shared" si="370"/>
        <v>5.8885944376377841</v>
      </c>
      <c r="Y848">
        <f t="shared" si="371"/>
        <v>34.281693136667656</v>
      </c>
      <c r="Z848">
        <f t="shared" si="372"/>
        <v>16.060478739380756</v>
      </c>
      <c r="AA848">
        <f t="shared" si="373"/>
        <v>2.058044590914323</v>
      </c>
      <c r="AB848">
        <f t="shared" si="374"/>
        <v>1.0450643226207512</v>
      </c>
      <c r="AC848">
        <f t="shared" si="375"/>
        <v>2.3430045319537656</v>
      </c>
      <c r="AD848">
        <f t="shared" si="376"/>
        <v>3453.38</v>
      </c>
      <c r="AE848">
        <f t="shared" si="377"/>
        <v>23.942036105202142</v>
      </c>
      <c r="AF848">
        <f t="shared" si="378"/>
        <v>89.924583947760794</v>
      </c>
      <c r="AG848">
        <f t="shared" si="379"/>
        <v>340.4339322653712</v>
      </c>
      <c r="AH848">
        <f t="shared" si="380"/>
        <v>1.3982245440135664E-5</v>
      </c>
      <c r="AI848">
        <f t="shared" si="381"/>
        <v>1.4114951835656172E-2</v>
      </c>
      <c r="AJ848">
        <f t="shared" si="382"/>
        <v>4135.5430779474691</v>
      </c>
      <c r="AK848">
        <f t="shared" si="383"/>
        <v>6.6629180145190858</v>
      </c>
      <c r="AL848">
        <f t="shared" si="384"/>
        <v>7.4403730512775561E-3</v>
      </c>
      <c r="AM848">
        <f t="shared" si="385"/>
        <v>-6.89961258598703E-3</v>
      </c>
    </row>
    <row r="849" spans="12:39" x14ac:dyDescent="0.25">
      <c r="L849">
        <f xml:space="preserve"> L848+$K$5</f>
        <v>0.84400000000000064</v>
      </c>
      <c r="M849" s="36">
        <f t="shared" si="360"/>
        <v>6456560.8545454554</v>
      </c>
      <c r="N849">
        <f t="shared" si="359"/>
        <v>64.565608545454566</v>
      </c>
      <c r="O849">
        <f t="shared" si="361"/>
        <v>3.2128540127374781E-2</v>
      </c>
      <c r="P849">
        <f t="shared" si="362"/>
        <v>6.5488060888331645E-2</v>
      </c>
      <c r="Q849">
        <f t="shared" si="363"/>
        <v>0.38123600734238977</v>
      </c>
      <c r="R849">
        <f t="shared" si="364"/>
        <v>0.17861330443029391</v>
      </c>
      <c r="S849">
        <f t="shared" si="365"/>
        <v>2.2898143406938958E-2</v>
      </c>
      <c r="T849">
        <f t="shared" si="366"/>
        <v>1.1623196070972593E-2</v>
      </c>
      <c r="U849">
        <f t="shared" si="367"/>
        <v>2.6057242037328711E-2</v>
      </c>
      <c r="V849">
        <f t="shared" si="368"/>
        <v>534.36466580705667</v>
      </c>
      <c r="W849">
        <f t="shared" si="369"/>
        <v>2.8889557143847893</v>
      </c>
      <c r="X849">
        <f t="shared" si="370"/>
        <v>5.8885995746232362</v>
      </c>
      <c r="Y849">
        <f t="shared" si="371"/>
        <v>34.28023612571878</v>
      </c>
      <c r="Z849">
        <f t="shared" si="372"/>
        <v>16.0606714296175</v>
      </c>
      <c r="AA849">
        <f t="shared" si="373"/>
        <v>2.058970684071475</v>
      </c>
      <c r="AB849">
        <f t="shared" si="374"/>
        <v>1.0451423742107895</v>
      </c>
      <c r="AC849">
        <f t="shared" si="375"/>
        <v>2.3430326428279979</v>
      </c>
      <c r="AD849">
        <f t="shared" si="376"/>
        <v>3453.38</v>
      </c>
      <c r="AE849">
        <f t="shared" si="377"/>
        <v>23.943294360590368</v>
      </c>
      <c r="AF849">
        <f t="shared" si="378"/>
        <v>89.958698736474545</v>
      </c>
      <c r="AG849">
        <f t="shared" si="379"/>
        <v>340.49333124364375</v>
      </c>
      <c r="AH849">
        <f t="shared" si="380"/>
        <v>1.3984753612305505E-5</v>
      </c>
      <c r="AI849">
        <f t="shared" si="381"/>
        <v>1.4113240159141737E-2</v>
      </c>
      <c r="AJ849">
        <f t="shared" si="382"/>
        <v>4136.0068656636558</v>
      </c>
      <c r="AK849">
        <f t="shared" si="383"/>
        <v>6.6609889270241425</v>
      </c>
      <c r="AL849">
        <f t="shared" si="384"/>
        <v>7.4305323547285513E-3</v>
      </c>
      <c r="AM849">
        <f t="shared" si="385"/>
        <v>-6.8915691455363956E-3</v>
      </c>
    </row>
    <row r="850" spans="12:39" x14ac:dyDescent="0.25">
      <c r="L850">
        <f xml:space="preserve"> L849+$K$5</f>
        <v>0.84500000000000064</v>
      </c>
      <c r="M850" s="36">
        <f t="shared" si="360"/>
        <v>6456457.9181818189</v>
      </c>
      <c r="N850">
        <f t="shared" si="359"/>
        <v>64.564579181818189</v>
      </c>
      <c r="O850">
        <f t="shared" si="361"/>
        <v>3.2119254919454471E-2</v>
      </c>
      <c r="P850">
        <f t="shared" si="362"/>
        <v>6.54873347278081E-2</v>
      </c>
      <c r="Q850">
        <f t="shared" si="363"/>
        <v>0.3812152584449785</v>
      </c>
      <c r="R850">
        <f t="shared" si="364"/>
        <v>0.17861330443029391</v>
      </c>
      <c r="S850">
        <f t="shared" si="365"/>
        <v>2.2908154775382814E-2</v>
      </c>
      <c r="T850">
        <f t="shared" si="366"/>
        <v>1.1623922231496135E-2</v>
      </c>
      <c r="U850">
        <f t="shared" si="367"/>
        <v>2.6057242037328711E-2</v>
      </c>
      <c r="V850">
        <f t="shared" si="368"/>
        <v>534.35740120289438</v>
      </c>
      <c r="W850">
        <f t="shared" si="369"/>
        <v>2.8881552922327645</v>
      </c>
      <c r="X850">
        <f t="shared" si="370"/>
        <v>5.8886046031465629</v>
      </c>
      <c r="Y850">
        <f t="shared" si="371"/>
        <v>34.278779782368801</v>
      </c>
      <c r="Z850">
        <f t="shared" si="372"/>
        <v>16.060863234441957</v>
      </c>
      <c r="AA850">
        <f t="shared" si="373"/>
        <v>2.0598954930842739</v>
      </c>
      <c r="AB850">
        <f t="shared" si="374"/>
        <v>1.0452201520111677</v>
      </c>
      <c r="AC850">
        <f t="shared" si="375"/>
        <v>2.3430606245326686</v>
      </c>
      <c r="AD850">
        <f t="shared" si="376"/>
        <v>3453.38</v>
      </c>
      <c r="AE850">
        <f t="shared" si="377"/>
        <v>23.944554389170847</v>
      </c>
      <c r="AF850">
        <f t="shared" si="378"/>
        <v>89.992872773330092</v>
      </c>
      <c r="AG850">
        <f t="shared" si="379"/>
        <v>340.55275562138058</v>
      </c>
      <c r="AH850">
        <f t="shared" si="380"/>
        <v>1.39872656378638E-5</v>
      </c>
      <c r="AI850">
        <f t="shared" si="381"/>
        <v>1.4111526368584067E-2</v>
      </c>
      <c r="AJ850">
        <f t="shared" si="382"/>
        <v>4136.4713346657081</v>
      </c>
      <c r="AK850">
        <f t="shared" si="383"/>
        <v>6.6590577822149379</v>
      </c>
      <c r="AL850">
        <f t="shared" si="384"/>
        <v>7.4207149434235026E-3</v>
      </c>
      <c r="AM850">
        <f t="shared" si="385"/>
        <v>-6.883540466915191E-3</v>
      </c>
    </row>
    <row r="851" spans="12:39" x14ac:dyDescent="0.25">
      <c r="L851">
        <f xml:space="preserve"> L850+$K$5</f>
        <v>0.84600000000000064</v>
      </c>
      <c r="M851" s="36">
        <f t="shared" si="360"/>
        <v>6456354.8600000003</v>
      </c>
      <c r="N851">
        <f t="shared" si="359"/>
        <v>64.563548600000004</v>
      </c>
      <c r="O851">
        <f t="shared" si="361"/>
        <v>3.2109980528802144E-2</v>
      </c>
      <c r="P851">
        <f t="shared" si="362"/>
        <v>6.548661097729519E-2</v>
      </c>
      <c r="Q851">
        <f t="shared" si="363"/>
        <v>0.38119453841213513</v>
      </c>
      <c r="R851">
        <f t="shared" si="364"/>
        <v>0.17861330443029391</v>
      </c>
      <c r="S851">
        <f t="shared" si="365"/>
        <v>2.291815291654805E-2</v>
      </c>
      <c r="T851">
        <f t="shared" si="366"/>
        <v>1.1624645982009048E-2</v>
      </c>
      <c r="U851">
        <f t="shared" si="367"/>
        <v>2.6057242037328711E-2</v>
      </c>
      <c r="V851">
        <f t="shared" si="368"/>
        <v>534.35012704494545</v>
      </c>
      <c r="W851">
        <f t="shared" si="369"/>
        <v>2.887355663897738</v>
      </c>
      <c r="X851">
        <f t="shared" si="370"/>
        <v>5.8886095226733772</v>
      </c>
      <c r="Y851">
        <f t="shared" si="371"/>
        <v>34.27732410313677</v>
      </c>
      <c r="Z851">
        <f t="shared" si="372"/>
        <v>16.061054155162356</v>
      </c>
      <c r="AA851">
        <f t="shared" si="373"/>
        <v>2.0608190207500585</v>
      </c>
      <c r="AB851">
        <f t="shared" si="374"/>
        <v>1.0452976571210653</v>
      </c>
      <c r="AC851">
        <f t="shared" si="375"/>
        <v>2.3430884772586302</v>
      </c>
      <c r="AD851">
        <f t="shared" si="376"/>
        <v>3453.38</v>
      </c>
      <c r="AE851">
        <f t="shared" si="377"/>
        <v>23.945816175604829</v>
      </c>
      <c r="AF851">
        <f t="shared" si="378"/>
        <v>90.027105692386584</v>
      </c>
      <c r="AG851">
        <f t="shared" si="379"/>
        <v>340.61220512055286</v>
      </c>
      <c r="AH851">
        <f t="shared" si="380"/>
        <v>1.398978148759545E-5</v>
      </c>
      <c r="AI851">
        <f t="shared" si="381"/>
        <v>1.4109810486032055E-2</v>
      </c>
      <c r="AJ851">
        <f t="shared" si="382"/>
        <v>4136.9364794161611</v>
      </c>
      <c r="AK851">
        <f t="shared" si="383"/>
        <v>6.6571246061194245</v>
      </c>
      <c r="AL851">
        <f t="shared" si="384"/>
        <v>7.4109207391641375E-3</v>
      </c>
      <c r="AM851">
        <f t="shared" si="385"/>
        <v>-6.8755265087467373E-3</v>
      </c>
    </row>
    <row r="852" spans="12:39" x14ac:dyDescent="0.25">
      <c r="L852">
        <f xml:space="preserve"> L851+$K$5</f>
        <v>0.84700000000000064</v>
      </c>
      <c r="M852" s="36">
        <f t="shared" si="360"/>
        <v>6456251.6800000006</v>
      </c>
      <c r="N852">
        <f t="shared" si="359"/>
        <v>64.562516800000012</v>
      </c>
      <c r="O852">
        <f t="shared" si="361"/>
        <v>3.2100716935584528E-2</v>
      </c>
      <c r="P852">
        <f t="shared" si="362"/>
        <v>6.5485889625358673E-2</v>
      </c>
      <c r="Q852">
        <f t="shared" si="363"/>
        <v>0.38117384716989033</v>
      </c>
      <c r="R852">
        <f t="shared" si="364"/>
        <v>0.17861330443029391</v>
      </c>
      <c r="S852">
        <f t="shared" si="365"/>
        <v>2.2928137861702183E-2</v>
      </c>
      <c r="T852">
        <f t="shared" si="366"/>
        <v>1.1625367333945563E-2</v>
      </c>
      <c r="U852">
        <f t="shared" si="367"/>
        <v>2.6057242037328711E-2</v>
      </c>
      <c r="V852">
        <f t="shared" si="368"/>
        <v>534.34284342354749</v>
      </c>
      <c r="W852">
        <f t="shared" si="369"/>
        <v>2.8865568280030183</v>
      </c>
      <c r="X852">
        <f t="shared" si="370"/>
        <v>5.8886143326720388</v>
      </c>
      <c r="Y852">
        <f t="shared" si="371"/>
        <v>34.275869084554166</v>
      </c>
      <c r="Z852">
        <f t="shared" si="372"/>
        <v>16.061244193082644</v>
      </c>
      <c r="AA852">
        <f t="shared" si="373"/>
        <v>2.061741269856963</v>
      </c>
      <c r="AB852">
        <f t="shared" si="374"/>
        <v>1.0453748906350637</v>
      </c>
      <c r="AC852">
        <f t="shared" si="375"/>
        <v>2.3431162011961111</v>
      </c>
      <c r="AD852">
        <f t="shared" si="376"/>
        <v>3453.38</v>
      </c>
      <c r="AE852">
        <f t="shared" si="377"/>
        <v>23.947079704628017</v>
      </c>
      <c r="AF852">
        <f t="shared" si="378"/>
        <v>90.06139712927083</v>
      </c>
      <c r="AG852">
        <f t="shared" si="379"/>
        <v>340.67167946429095</v>
      </c>
      <c r="AH852">
        <f t="shared" si="380"/>
        <v>1.3992301132420324E-5</v>
      </c>
      <c r="AI852">
        <f t="shared" si="381"/>
        <v>1.4108092533420004E-2</v>
      </c>
      <c r="AJ852">
        <f t="shared" si="382"/>
        <v>4137.4022944038379</v>
      </c>
      <c r="AK852">
        <f t="shared" si="383"/>
        <v>6.65518942462114</v>
      </c>
      <c r="AL852">
        <f t="shared" si="384"/>
        <v>7.4011496639789344E-3</v>
      </c>
      <c r="AM852">
        <f t="shared" si="385"/>
        <v>-6.8675272297637471E-3</v>
      </c>
    </row>
    <row r="853" spans="12:39" x14ac:dyDescent="0.25">
      <c r="L853">
        <f xml:space="preserve"> L852+$K$5</f>
        <v>0.84800000000000064</v>
      </c>
      <c r="M853" s="36">
        <f t="shared" si="360"/>
        <v>6456148.3781818189</v>
      </c>
      <c r="N853">
        <f t="shared" si="359"/>
        <v>64.561483781818197</v>
      </c>
      <c r="O853">
        <f t="shared" si="361"/>
        <v>3.2091464120023928E-2</v>
      </c>
      <c r="P853">
        <f t="shared" si="362"/>
        <v>6.5485170660613781E-2</v>
      </c>
      <c r="Q853">
        <f t="shared" si="363"/>
        <v>0.38115318464453446</v>
      </c>
      <c r="R853">
        <f t="shared" si="364"/>
        <v>0.17861330443029391</v>
      </c>
      <c r="S853">
        <f t="shared" si="365"/>
        <v>2.2938109642007678E-2</v>
      </c>
      <c r="T853">
        <f t="shared" si="366"/>
        <v>1.1626086298690457E-2</v>
      </c>
      <c r="U853">
        <f t="shared" si="367"/>
        <v>2.6057242037328711E-2</v>
      </c>
      <c r="V853">
        <f t="shared" si="368"/>
        <v>534.33555042858541</v>
      </c>
      <c r="W853">
        <f t="shared" si="369"/>
        <v>2.8857587831754632</v>
      </c>
      <c r="X853">
        <f t="shared" si="370"/>
        <v>5.8886190326136321</v>
      </c>
      <c r="Y853">
        <f t="shared" si="371"/>
        <v>34.274414723164845</v>
      </c>
      <c r="Z853">
        <f t="shared" si="372"/>
        <v>16.061433349502447</v>
      </c>
      <c r="AA853">
        <f t="shared" si="373"/>
        <v>2.0626622431839383</v>
      </c>
      <c r="AB853">
        <f t="shared" si="374"/>
        <v>1.0454518536431574</v>
      </c>
      <c r="AC853">
        <f t="shared" si="375"/>
        <v>2.3431437965347079</v>
      </c>
      <c r="AD853">
        <f t="shared" si="376"/>
        <v>3453.38</v>
      </c>
      <c r="AE853">
        <f t="shared" si="377"/>
        <v>23.948344961050207</v>
      </c>
      <c r="AF853">
        <f t="shared" si="378"/>
        <v>90.095746721168453</v>
      </c>
      <c r="AG853">
        <f t="shared" si="379"/>
        <v>340.73117837687647</v>
      </c>
      <c r="AH853">
        <f t="shared" si="380"/>
        <v>1.3994824543392672E-5</v>
      </c>
      <c r="AI853">
        <f t="shared" si="381"/>
        <v>1.4106372532568133E-2</v>
      </c>
      <c r="AJ853">
        <f t="shared" si="382"/>
        <v>4137.8687741436961</v>
      </c>
      <c r="AK853">
        <f t="shared" si="383"/>
        <v>6.6532522634598346</v>
      </c>
      <c r="AL853">
        <f t="shared" si="384"/>
        <v>7.3914016401233707E-3</v>
      </c>
      <c r="AM853">
        <f t="shared" si="385"/>
        <v>-6.8595425888075918E-3</v>
      </c>
    </row>
    <row r="854" spans="12:39" x14ac:dyDescent="0.25">
      <c r="L854">
        <f xml:space="preserve"> L853+$K$5</f>
        <v>0.84900000000000064</v>
      </c>
      <c r="M854" s="36">
        <f t="shared" si="360"/>
        <v>6456044.9545454551</v>
      </c>
      <c r="N854">
        <f t="shared" si="359"/>
        <v>64.56044954545456</v>
      </c>
      <c r="O854">
        <f t="shared" si="361"/>
        <v>3.2082222062398115E-2</v>
      </c>
      <c r="P854">
        <f t="shared" si="362"/>
        <v>6.5484454071725026E-2</v>
      </c>
      <c r="Q854">
        <f t="shared" si="363"/>
        <v>0.3811325507626166</v>
      </c>
      <c r="R854">
        <f t="shared" si="364"/>
        <v>0.17861330443029391</v>
      </c>
      <c r="S854">
        <f t="shared" si="365"/>
        <v>2.2948068288522246E-2</v>
      </c>
      <c r="T854">
        <f t="shared" si="366"/>
        <v>1.162680288757921E-2</v>
      </c>
      <c r="U854">
        <f t="shared" si="367"/>
        <v>2.6057242037328711E-2</v>
      </c>
      <c r="V854">
        <f t="shared" si="368"/>
        <v>534.32824814949322</v>
      </c>
      <c r="W854">
        <f t="shared" si="369"/>
        <v>2.8849615280454759</v>
      </c>
      <c r="X854">
        <f t="shared" si="370"/>
        <v>5.8886236219719637</v>
      </c>
      <c r="Y854">
        <f t="shared" si="371"/>
        <v>34.272961015525055</v>
      </c>
      <c r="Z854">
        <f t="shared" si="372"/>
        <v>16.061621625717123</v>
      </c>
      <c r="AA854">
        <f t="shared" si="373"/>
        <v>2.0635819435007794</v>
      </c>
      <c r="AB854">
        <f t="shared" si="374"/>
        <v>1.0455285472307705</v>
      </c>
      <c r="AC854">
        <f t="shared" si="375"/>
        <v>2.3431712634633968</v>
      </c>
      <c r="AD854">
        <f t="shared" si="376"/>
        <v>3453.38</v>
      </c>
      <c r="AE854">
        <f t="shared" si="377"/>
        <v>23.949611929755061</v>
      </c>
      <c r="AF854">
        <f t="shared" si="378"/>
        <v>90.130154106820157</v>
      </c>
      <c r="AG854">
        <f t="shared" si="379"/>
        <v>340.79070158374134</v>
      </c>
      <c r="AH854">
        <f t="shared" si="380"/>
        <v>1.3997351691700459E-5</v>
      </c>
      <c r="AI854">
        <f t="shared" si="381"/>
        <v>1.4104650505183088E-2</v>
      </c>
      <c r="AJ854">
        <f t="shared" si="382"/>
        <v>4138.335913176722</v>
      </c>
      <c r="AK854">
        <f t="shared" si="383"/>
        <v>6.6513131482318704</v>
      </c>
      <c r="AL854">
        <f t="shared" si="384"/>
        <v>7.3816765900798264E-3</v>
      </c>
      <c r="AM854">
        <f t="shared" si="385"/>
        <v>-6.8515725448283346E-3</v>
      </c>
    </row>
    <row r="855" spans="12:39" x14ac:dyDescent="0.25">
      <c r="L855">
        <f xml:space="preserve"> L854+$K$5</f>
        <v>0.85000000000000064</v>
      </c>
      <c r="M855" s="36">
        <f t="shared" si="360"/>
        <v>6455941.4090909092</v>
      </c>
      <c r="N855">
        <f t="shared" si="359"/>
        <v>64.559414090909101</v>
      </c>
      <c r="O855">
        <f t="shared" si="361"/>
        <v>3.2072990743040167E-2</v>
      </c>
      <c r="P855">
        <f t="shared" si="362"/>
        <v>6.5483739847406061E-2</v>
      </c>
      <c r="Q855">
        <f t="shared" si="363"/>
        <v>0.38111194545094379</v>
      </c>
      <c r="R855">
        <f t="shared" si="364"/>
        <v>0.17861330443029391</v>
      </c>
      <c r="S855">
        <f t="shared" si="365"/>
        <v>2.295801383219916E-2</v>
      </c>
      <c r="T855">
        <f t="shared" si="366"/>
        <v>1.1627517111898173E-2</v>
      </c>
      <c r="U855">
        <f t="shared" si="367"/>
        <v>2.6057242037328711E-2</v>
      </c>
      <c r="V855">
        <f t="shared" si="368"/>
        <v>534.32093667525555</v>
      </c>
      <c r="W855">
        <f t="shared" si="369"/>
        <v>2.8841650612469971</v>
      </c>
      <c r="X855">
        <f t="shared" si="370"/>
        <v>5.8886281002235572</v>
      </c>
      <c r="Y855">
        <f t="shared" si="371"/>
        <v>34.271507958203358</v>
      </c>
      <c r="Z855">
        <f t="shared" si="372"/>
        <v>16.061809023017744</v>
      </c>
      <c r="AA855">
        <f t="shared" si="373"/>
        <v>2.0645003735681455</v>
      </c>
      <c r="AB855">
        <f t="shared" si="374"/>
        <v>1.0456049724787684</v>
      </c>
      <c r="AC855">
        <f t="shared" si="375"/>
        <v>2.3431986021705273</v>
      </c>
      <c r="AD855">
        <f t="shared" si="376"/>
        <v>3453.38</v>
      </c>
      <c r="AE855">
        <f t="shared" si="377"/>
        <v>23.950880595699793</v>
      </c>
      <c r="AF855">
        <f t="shared" si="378"/>
        <v>90.164618926512588</v>
      </c>
      <c r="AG855">
        <f t="shared" si="379"/>
        <v>340.85024881146012</v>
      </c>
      <c r="AH855">
        <f t="shared" si="380"/>
        <v>1.3999882548665212E-5</v>
      </c>
      <c r="AI855">
        <f t="shared" si="381"/>
        <v>1.4102926472858268E-2</v>
      </c>
      <c r="AJ855">
        <f t="shared" si="382"/>
        <v>4138.8037060698762</v>
      </c>
      <c r="AK855">
        <f t="shared" si="383"/>
        <v>6.6493721043909524</v>
      </c>
      <c r="AL855">
        <f t="shared" si="384"/>
        <v>7.3719744365584325E-3</v>
      </c>
      <c r="AM855">
        <f t="shared" si="385"/>
        <v>-6.8436170568857233E-3</v>
      </c>
    </row>
    <row r="856" spans="12:39" x14ac:dyDescent="0.25">
      <c r="L856">
        <f xml:space="preserve"> L855+$K$5</f>
        <v>0.85100000000000064</v>
      </c>
      <c r="M856" s="36">
        <f t="shared" si="360"/>
        <v>6455837.7418181822</v>
      </c>
      <c r="N856">
        <f t="shared" si="359"/>
        <v>64.55837741818182</v>
      </c>
      <c r="O856">
        <f t="shared" si="361"/>
        <v>3.2063770142338313E-2</v>
      </c>
      <c r="P856">
        <f t="shared" si="362"/>
        <v>6.5483027976419514E-2</v>
      </c>
      <c r="Q856">
        <f t="shared" si="363"/>
        <v>0.38109136863658044</v>
      </c>
      <c r="R856">
        <f t="shared" si="364"/>
        <v>0.17861330443029391</v>
      </c>
      <c r="S856">
        <f t="shared" si="365"/>
        <v>2.2967946303887557E-2</v>
      </c>
      <c r="T856">
        <f t="shared" si="366"/>
        <v>1.1628228982884721E-2</v>
      </c>
      <c r="U856">
        <f t="shared" si="367"/>
        <v>2.6057242037328711E-2</v>
      </c>
      <c r="V856">
        <f t="shared" si="368"/>
        <v>534.31361609440989</v>
      </c>
      <c r="W856">
        <f t="shared" si="369"/>
        <v>2.8833693814174963</v>
      </c>
      <c r="X856">
        <f t="shared" si="370"/>
        <v>5.8886324668476391</v>
      </c>
      <c r="Y856">
        <f t="shared" si="371"/>
        <v>34.270055547780629</v>
      </c>
      <c r="Z856">
        <f t="shared" si="372"/>
        <v>16.06199554269115</v>
      </c>
      <c r="AA856">
        <f t="shared" si="373"/>
        <v>2.0654175361375935</v>
      </c>
      <c r="AB856">
        <f t="shared" si="374"/>
        <v>1.0456811304634741</v>
      </c>
      <c r="AC856">
        <f t="shared" si="375"/>
        <v>2.3432258128438317</v>
      </c>
      <c r="AD856">
        <f t="shared" si="376"/>
        <v>3453.38</v>
      </c>
      <c r="AE856">
        <f t="shared" si="377"/>
        <v>23.952150943914845</v>
      </c>
      <c r="AF856">
        <f t="shared" si="378"/>
        <v>90.19914082207147</v>
      </c>
      <c r="AG856">
        <f t="shared" si="379"/>
        <v>340.90981978774488</v>
      </c>
      <c r="AH856">
        <f t="shared" si="380"/>
        <v>1.4002417085740966E-5</v>
      </c>
      <c r="AI856">
        <f t="shared" si="381"/>
        <v>1.4101200457074371E-2</v>
      </c>
      <c r="AJ856">
        <f t="shared" si="382"/>
        <v>4139.2721474159125</v>
      </c>
      <c r="AK856">
        <f t="shared" si="383"/>
        <v>6.6474291572485695</v>
      </c>
      <c r="AL856">
        <f t="shared" si="384"/>
        <v>7.3622951024965655E-3</v>
      </c>
      <c r="AM856">
        <f t="shared" si="385"/>
        <v>-6.8356760841488682E-3</v>
      </c>
    </row>
    <row r="857" spans="12:39" x14ac:dyDescent="0.25">
      <c r="L857">
        <f xml:space="preserve"> L856+$K$5</f>
        <v>0.85200000000000065</v>
      </c>
      <c r="M857" s="36">
        <f t="shared" si="360"/>
        <v>6455733.9527272731</v>
      </c>
      <c r="N857">
        <f t="shared" si="359"/>
        <v>64.557339527272731</v>
      </c>
      <c r="O857">
        <f t="shared" si="361"/>
        <v>3.2054560240735809E-2</v>
      </c>
      <c r="P857">
        <f t="shared" si="362"/>
        <v>6.5482318447576821E-2</v>
      </c>
      <c r="Q857">
        <f t="shared" si="363"/>
        <v>0.38107082024684735</v>
      </c>
      <c r="R857">
        <f t="shared" si="364"/>
        <v>0.17861330443029391</v>
      </c>
      <c r="S857">
        <f t="shared" si="365"/>
        <v>2.2977865734332751E-2</v>
      </c>
      <c r="T857">
        <f t="shared" si="366"/>
        <v>1.1628938511727411E-2</v>
      </c>
      <c r="U857">
        <f t="shared" si="367"/>
        <v>2.6057242037328711E-2</v>
      </c>
      <c r="V857">
        <f t="shared" si="368"/>
        <v>534.30628649504831</v>
      </c>
      <c r="W857">
        <f t="shared" si="369"/>
        <v>2.8825744871979651</v>
      </c>
      <c r="X857">
        <f t="shared" si="370"/>
        <v>5.8886367213261348</v>
      </c>
      <c r="Y857">
        <f t="shared" si="371"/>
        <v>34.268603780850022</v>
      </c>
      <c r="Z857">
        <f t="shared" si="372"/>
        <v>16.06218118601991</v>
      </c>
      <c r="AA857">
        <f t="shared" si="373"/>
        <v>2.0663334339515957</v>
      </c>
      <c r="AB857">
        <f t="shared" si="374"/>
        <v>1.0457570222566819</v>
      </c>
      <c r="AC857">
        <f t="shared" si="375"/>
        <v>2.3432528956704193</v>
      </c>
      <c r="AD857">
        <f t="shared" si="376"/>
        <v>3453.38</v>
      </c>
      <c r="AE857">
        <f t="shared" si="377"/>
        <v>23.953422959503524</v>
      </c>
      <c r="AF857">
        <f t="shared" si="378"/>
        <v>90.233719436853491</v>
      </c>
      <c r="AG857">
        <f t="shared" si="379"/>
        <v>340.96941424143898</v>
      </c>
      <c r="AH857">
        <f t="shared" si="380"/>
        <v>1.4004955274513936E-5</v>
      </c>
      <c r="AI857">
        <f t="shared" si="381"/>
        <v>1.4099472479199859E-2</v>
      </c>
      <c r="AJ857">
        <f t="shared" si="382"/>
        <v>4139.7412318332981</v>
      </c>
      <c r="AK857">
        <f t="shared" si="383"/>
        <v>6.6454843319748118</v>
      </c>
      <c r="AL857">
        <f t="shared" si="384"/>
        <v>7.3526385110594351E-3</v>
      </c>
      <c r="AM857">
        <f t="shared" si="385"/>
        <v>-6.8277495858962796E-3</v>
      </c>
    </row>
    <row r="858" spans="12:39" x14ac:dyDescent="0.25">
      <c r="L858">
        <f xml:space="preserve"> L857+$K$5</f>
        <v>0.85300000000000065</v>
      </c>
      <c r="M858" s="36">
        <f t="shared" si="360"/>
        <v>6455630.041818182</v>
      </c>
      <c r="N858">
        <f t="shared" si="359"/>
        <v>64.55630041818182</v>
      </c>
      <c r="O858">
        <f t="shared" si="361"/>
        <v>3.2045361018730768E-2</v>
      </c>
      <c r="P858">
        <f t="shared" si="362"/>
        <v>6.5481611249738086E-2</v>
      </c>
      <c r="Q858">
        <f t="shared" si="363"/>
        <v>0.38105030020932107</v>
      </c>
      <c r="R858">
        <f t="shared" si="364"/>
        <v>0.17861330443029391</v>
      </c>
      <c r="S858">
        <f t="shared" si="365"/>
        <v>2.2987772154176526E-2</v>
      </c>
      <c r="T858">
        <f t="shared" si="366"/>
        <v>1.1629645709566145E-2</v>
      </c>
      <c r="U858">
        <f t="shared" si="367"/>
        <v>2.6057242037328711E-2</v>
      </c>
      <c r="V858">
        <f t="shared" si="368"/>
        <v>534.29894796481892</v>
      </c>
      <c r="W858">
        <f t="shared" si="369"/>
        <v>2.8817803772329054</v>
      </c>
      <c r="X858">
        <f t="shared" si="370"/>
        <v>5.8886408631436522</v>
      </c>
      <c r="Y858">
        <f t="shared" si="371"/>
        <v>34.267152654016883</v>
      </c>
      <c r="Z858">
        <f t="shared" si="372"/>
        <v>16.06236595428236</v>
      </c>
      <c r="AA858">
        <f t="shared" si="373"/>
        <v>2.0672480697435662</v>
      </c>
      <c r="AB858">
        <f t="shared" si="374"/>
        <v>1.0458326489256689</v>
      </c>
      <c r="AC858">
        <f t="shared" si="375"/>
        <v>2.3432798508367818</v>
      </c>
      <c r="AD858">
        <f t="shared" si="376"/>
        <v>3453.38</v>
      </c>
      <c r="AE858">
        <f t="shared" si="377"/>
        <v>23.954696627641866</v>
      </c>
      <c r="AF858">
        <f t="shared" si="378"/>
        <v>90.268354415743872</v>
      </c>
      <c r="AG858">
        <f t="shared" si="379"/>
        <v>341.02903190251641</v>
      </c>
      <c r="AH858">
        <f t="shared" si="380"/>
        <v>1.4007497086702021E-5</v>
      </c>
      <c r="AI858">
        <f t="shared" si="381"/>
        <v>1.4097742560491325E-2</v>
      </c>
      <c r="AJ858">
        <f t="shared" si="382"/>
        <v>4140.2109539661415</v>
      </c>
      <c r="AK858">
        <f t="shared" si="383"/>
        <v>6.6435376535985764</v>
      </c>
      <c r="AL858">
        <f t="shared" si="384"/>
        <v>7.3430045856400037E-3</v>
      </c>
      <c r="AM858">
        <f t="shared" si="385"/>
        <v>-6.819837521516439E-3</v>
      </c>
    </row>
    <row r="859" spans="12:39" x14ac:dyDescent="0.25">
      <c r="L859">
        <f xml:space="preserve"> L858+$K$5</f>
        <v>0.85400000000000065</v>
      </c>
      <c r="M859" s="36">
        <f t="shared" si="360"/>
        <v>6455526.0090909088</v>
      </c>
      <c r="N859">
        <f t="shared" si="359"/>
        <v>64.555260090909087</v>
      </c>
      <c r="O859">
        <f t="shared" si="361"/>
        <v>3.2036172456876018E-2</v>
      </c>
      <c r="P859">
        <f t="shared" si="362"/>
        <v>6.5480906371811906E-2</v>
      </c>
      <c r="Q859">
        <f t="shared" si="363"/>
        <v>0.38102980845183304</v>
      </c>
      <c r="R859">
        <f t="shared" si="364"/>
        <v>0.17861330443029391</v>
      </c>
      <c r="S859">
        <f t="shared" si="365"/>
        <v>2.2997665593957457E-2</v>
      </c>
      <c r="T859">
        <f t="shared" si="366"/>
        <v>1.1630350587492327E-2</v>
      </c>
      <c r="U859">
        <f t="shared" si="367"/>
        <v>2.6057242037328711E-2</v>
      </c>
      <c r="V859">
        <f t="shared" si="368"/>
        <v>534.29160059092828</v>
      </c>
      <c r="W859">
        <f t="shared" si="369"/>
        <v>2.8809870501703254</v>
      </c>
      <c r="X859">
        <f t="shared" si="370"/>
        <v>5.8886448917874779</v>
      </c>
      <c r="Y859">
        <f t="shared" si="371"/>
        <v>34.265702163898773</v>
      </c>
      <c r="Z859">
        <f t="shared" si="372"/>
        <v>16.062549848752624</v>
      </c>
      <c r="AA859">
        <f t="shared" si="373"/>
        <v>2.0681614462378874</v>
      </c>
      <c r="AB859">
        <f t="shared" si="374"/>
        <v>1.0459080115332113</v>
      </c>
      <c r="AC859">
        <f t="shared" si="375"/>
        <v>2.3433066785287964</v>
      </c>
      <c r="AD859">
        <f t="shared" si="376"/>
        <v>3453.38</v>
      </c>
      <c r="AE859">
        <f t="shared" si="377"/>
        <v>23.955971933578159</v>
      </c>
      <c r="AF859">
        <f t="shared" si="378"/>
        <v>90.303045405142612</v>
      </c>
      <c r="AG859">
        <f t="shared" si="379"/>
        <v>341.08867250206941</v>
      </c>
      <c r="AH859">
        <f t="shared" si="380"/>
        <v>1.4010042494154017E-5</v>
      </c>
      <c r="AI859">
        <f t="shared" si="381"/>
        <v>1.4096010722094078E-2</v>
      </c>
      <c r="AJ859">
        <f t="shared" si="382"/>
        <v>4140.6813084840214</v>
      </c>
      <c r="AK859">
        <f t="shared" si="383"/>
        <v>6.6415891470085366</v>
      </c>
      <c r="AL859">
        <f t="shared" si="384"/>
        <v>7.3333932498592857E-3</v>
      </c>
      <c r="AM859">
        <f t="shared" si="385"/>
        <v>-6.8119398505073489E-3</v>
      </c>
    </row>
    <row r="860" spans="12:39" x14ac:dyDescent="0.25">
      <c r="L860">
        <f xml:space="preserve"> L859+$K$5</f>
        <v>0.85500000000000065</v>
      </c>
      <c r="M860" s="36">
        <f t="shared" si="360"/>
        <v>6455421.8545454545</v>
      </c>
      <c r="N860">
        <f t="shared" si="359"/>
        <v>64.554218545454546</v>
      </c>
      <c r="O860">
        <f t="shared" si="361"/>
        <v>3.2026994535778966E-2</v>
      </c>
      <c r="P860">
        <f t="shared" si="362"/>
        <v>6.548020380275521E-2</v>
      </c>
      <c r="Q860">
        <f t="shared" si="363"/>
        <v>0.38100934490246885</v>
      </c>
      <c r="R860">
        <f t="shared" si="364"/>
        <v>0.17861330443029391</v>
      </c>
      <c r="S860">
        <f t="shared" si="365"/>
        <v>2.3007546084111208E-2</v>
      </c>
      <c r="T860">
        <f t="shared" si="366"/>
        <v>1.1631053156549023E-2</v>
      </c>
      <c r="U860">
        <f t="shared" si="367"/>
        <v>2.6057242037328711E-2</v>
      </c>
      <c r="V860">
        <f t="shared" si="368"/>
        <v>534.28424446014253</v>
      </c>
      <c r="W860">
        <f t="shared" si="369"/>
        <v>2.880194504661731</v>
      </c>
      <c r="X860">
        <f t="shared" si="370"/>
        <v>5.88864880674757</v>
      </c>
      <c r="Y860">
        <f t="shared" si="371"/>
        <v>34.264252307125396</v>
      </c>
      <c r="Z860">
        <f t="shared" si="372"/>
        <v>16.0627328707006</v>
      </c>
      <c r="AA860">
        <f t="shared" si="373"/>
        <v>2.069073566149934</v>
      </c>
      <c r="AB860">
        <f t="shared" si="374"/>
        <v>1.0459831111375992</v>
      </c>
      <c r="AC860">
        <f t="shared" si="375"/>
        <v>2.3433333789317246</v>
      </c>
      <c r="AD860">
        <f t="shared" si="376"/>
        <v>3453.38</v>
      </c>
      <c r="AE860">
        <f t="shared" si="377"/>
        <v>23.957248862632792</v>
      </c>
      <c r="AF860">
        <f t="shared" si="378"/>
        <v>90.337792052964858</v>
      </c>
      <c r="AG860">
        <f t="shared" si="379"/>
        <v>341.14833577231173</v>
      </c>
      <c r="AH860">
        <f t="shared" si="380"/>
        <v>1.4012591468849434E-5</v>
      </c>
      <c r="AI860">
        <f t="shared" si="381"/>
        <v>1.4094276985042443E-2</v>
      </c>
      <c r="AJ860">
        <f t="shared" si="382"/>
        <v>4141.15229008195</v>
      </c>
      <c r="AK860">
        <f t="shared" si="383"/>
        <v>6.6396388369533099</v>
      </c>
      <c r="AL860">
        <f t="shared" si="384"/>
        <v>7.3238044275663943E-3</v>
      </c>
      <c r="AM860">
        <f t="shared" si="385"/>
        <v>-6.8040565324775136E-3</v>
      </c>
    </row>
    <row r="861" spans="12:39" x14ac:dyDescent="0.25">
      <c r="L861">
        <f xml:space="preserve"> L860+$K$5</f>
        <v>0.85600000000000065</v>
      </c>
      <c r="M861" s="36">
        <f t="shared" si="360"/>
        <v>6455317.5781818181</v>
      </c>
      <c r="N861">
        <f t="shared" si="359"/>
        <v>64.553175781818183</v>
      </c>
      <c r="O861">
        <f t="shared" si="361"/>
        <v>3.2017827236101429E-2</v>
      </c>
      <c r="P861">
        <f t="shared" si="362"/>
        <v>6.5479503531573113E-2</v>
      </c>
      <c r="Q861">
        <f t="shared" si="363"/>
        <v>0.38098890948956748</v>
      </c>
      <c r="R861">
        <f t="shared" si="364"/>
        <v>0.17861330443029391</v>
      </c>
      <c r="S861">
        <f t="shared" si="365"/>
        <v>2.3017413654970845E-2</v>
      </c>
      <c r="T861">
        <f t="shared" si="366"/>
        <v>1.163175342773112E-2</v>
      </c>
      <c r="U861">
        <f t="shared" si="367"/>
        <v>2.6057242037328711E-2</v>
      </c>
      <c r="V861">
        <f t="shared" si="368"/>
        <v>534.27687965878977</v>
      </c>
      <c r="W861">
        <f t="shared" si="369"/>
        <v>2.8794027393621118</v>
      </c>
      <c r="X861">
        <f t="shared" si="370"/>
        <v>5.888652607516538</v>
      </c>
      <c r="Y861">
        <f t="shared" si="371"/>
        <v>34.262803080338578</v>
      </c>
      <c r="Z861">
        <f t="shared" si="372"/>
        <v>16.062915021391987</v>
      </c>
      <c r="AA861">
        <f t="shared" si="373"/>
        <v>2.0699844321860961</v>
      </c>
      <c r="AB861">
        <f t="shared" si="374"/>
        <v>1.0460579487926476</v>
      </c>
      <c r="AC861">
        <f t="shared" si="375"/>
        <v>2.3433599522302133</v>
      </c>
      <c r="AD861">
        <f t="shared" si="376"/>
        <v>3453.38</v>
      </c>
      <c r="AE861">
        <f t="shared" si="377"/>
        <v>23.95852740019787</v>
      </c>
      <c r="AF861">
        <f t="shared" si="378"/>
        <v>90.372594008628468</v>
      </c>
      <c r="AG861">
        <f t="shared" si="379"/>
        <v>341.20802144656665</v>
      </c>
      <c r="AH861">
        <f t="shared" si="380"/>
        <v>1.4015143982897545E-5</v>
      </c>
      <c r="AI861">
        <f t="shared" si="381"/>
        <v>1.4092541370260326E-2</v>
      </c>
      <c r="AJ861">
        <f t="shared" si="382"/>
        <v>4141.6238934802204</v>
      </c>
      <c r="AK861">
        <f t="shared" si="383"/>
        <v>6.6376867480423742</v>
      </c>
      <c r="AL861">
        <f t="shared" si="384"/>
        <v>7.31423804283865E-3</v>
      </c>
      <c r="AM861">
        <f t="shared" si="385"/>
        <v>-6.7961875271451526E-3</v>
      </c>
    </row>
    <row r="862" spans="12:39" x14ac:dyDescent="0.25">
      <c r="L862">
        <f xml:space="preserve"> L861+$K$5</f>
        <v>0.85700000000000065</v>
      </c>
      <c r="M862" s="36">
        <f t="shared" si="360"/>
        <v>6455213.1799999997</v>
      </c>
      <c r="N862">
        <f t="shared" si="359"/>
        <v>64.552131799999998</v>
      </c>
      <c r="O862">
        <f t="shared" si="361"/>
        <v>3.2008670538559499E-2</v>
      </c>
      <c r="P862">
        <f t="shared" si="362"/>
        <v>6.5478805547318747E-2</v>
      </c>
      <c r="Q862">
        <f t="shared" si="363"/>
        <v>0.38096850214172051</v>
      </c>
      <c r="R862">
        <f t="shared" si="364"/>
        <v>0.17861330443029391</v>
      </c>
      <c r="S862">
        <f t="shared" si="365"/>
        <v>2.3027268336767142E-2</v>
      </c>
      <c r="T862">
        <f t="shared" si="366"/>
        <v>1.1632451411985482E-2</v>
      </c>
      <c r="U862">
        <f t="shared" si="367"/>
        <v>2.6057242037328711E-2</v>
      </c>
      <c r="V862">
        <f t="shared" si="368"/>
        <v>534.26950627276153</v>
      </c>
      <c r="W862">
        <f t="shared" si="369"/>
        <v>2.8786117529299444</v>
      </c>
      <c r="X862">
        <f t="shared" si="370"/>
        <v>5.8886562935896558</v>
      </c>
      <c r="Y862">
        <f t="shared" si="371"/>
        <v>34.26135448019226</v>
      </c>
      <c r="Z862">
        <f t="shared" si="372"/>
        <v>16.063096302088312</v>
      </c>
      <c r="AA862">
        <f t="shared" si="373"/>
        <v>2.0708940470438106</v>
      </c>
      <c r="AB862">
        <f t="shared" si="374"/>
        <v>1.0461325255477134</v>
      </c>
      <c r="AC862">
        <f t="shared" si="375"/>
        <v>2.343386398608303</v>
      </c>
      <c r="AD862">
        <f t="shared" si="376"/>
        <v>3453.38</v>
      </c>
      <c r="AE862">
        <f t="shared" si="377"/>
        <v>23.959807531736882</v>
      </c>
      <c r="AF862">
        <f t="shared" si="378"/>
        <v>90.407450923049723</v>
      </c>
      <c r="AG862">
        <f t="shared" si="379"/>
        <v>341.26772925926502</v>
      </c>
      <c r="AH862">
        <f t="shared" si="380"/>
        <v>1.4017700008537067E-5</v>
      </c>
      <c r="AI862">
        <f t="shared" si="381"/>
        <v>1.4090803898561601E-2</v>
      </c>
      <c r="AJ862">
        <f t="shared" si="382"/>
        <v>4142.0961134243016</v>
      </c>
      <c r="AK862">
        <f t="shared" si="383"/>
        <v>6.6357329047465106</v>
      </c>
      <c r="AL862">
        <f t="shared" si="384"/>
        <v>7.304694019981745E-3</v>
      </c>
      <c r="AM862">
        <f t="shared" si="385"/>
        <v>-6.7883327943391667E-3</v>
      </c>
    </row>
    <row r="863" spans="12:39" x14ac:dyDescent="0.25">
      <c r="L863">
        <f xml:space="preserve"> L862+$K$5</f>
        <v>0.85800000000000065</v>
      </c>
      <c r="M863" s="36">
        <f t="shared" si="360"/>
        <v>6455108.6600000001</v>
      </c>
      <c r="N863">
        <f t="shared" si="359"/>
        <v>64.551086600000005</v>
      </c>
      <c r="O863">
        <f t="shared" si="361"/>
        <v>3.1999524423923391E-2</v>
      </c>
      <c r="P863">
        <f t="shared" si="362"/>
        <v>6.5478109839093107E-2</v>
      </c>
      <c r="Q863">
        <f t="shared" si="363"/>
        <v>0.3809481227877714</v>
      </c>
      <c r="R863">
        <f t="shared" si="364"/>
        <v>0.17861330443029391</v>
      </c>
      <c r="S863">
        <f t="shared" si="365"/>
        <v>2.3037110159628883E-2</v>
      </c>
      <c r="T863">
        <f t="shared" si="366"/>
        <v>1.1633147120211117E-2</v>
      </c>
      <c r="U863">
        <f t="shared" si="367"/>
        <v>2.6057242037328711E-2</v>
      </c>
      <c r="V863">
        <f t="shared" si="368"/>
        <v>534.26212438751463</v>
      </c>
      <c r="W863">
        <f t="shared" si="369"/>
        <v>2.8778215440271717</v>
      </c>
      <c r="X863">
        <f t="shared" si="370"/>
        <v>5.8886598644648274</v>
      </c>
      <c r="Y863">
        <f t="shared" si="371"/>
        <v>34.259906503352397</v>
      </c>
      <c r="Z863">
        <f t="shared" si="372"/>
        <v>16.0632767140469</v>
      </c>
      <c r="AA863">
        <f t="shared" si="373"/>
        <v>2.0718024134115782</v>
      </c>
      <c r="AB863">
        <f t="shared" si="374"/>
        <v>1.046206842447708</v>
      </c>
      <c r="AC863">
        <f t="shared" si="375"/>
        <v>2.3434127182494207</v>
      </c>
      <c r="AD863">
        <f t="shared" si="376"/>
        <v>3453.38</v>
      </c>
      <c r="AE863">
        <f t="shared" si="377"/>
        <v>23.961089242784588</v>
      </c>
      <c r="AF863">
        <f t="shared" si="378"/>
        <v>90.442362448637255</v>
      </c>
      <c r="AG863">
        <f t="shared" si="379"/>
        <v>341.32745894594137</v>
      </c>
      <c r="AH863">
        <f t="shared" si="380"/>
        <v>1.4020259518135624E-5</v>
      </c>
      <c r="AI863">
        <f t="shared" si="381"/>
        <v>1.4089064590650614E-2</v>
      </c>
      <c r="AJ863">
        <f t="shared" si="382"/>
        <v>4142.5689446847673</v>
      </c>
      <c r="AK863">
        <f t="shared" si="383"/>
        <v>6.6337773313982193</v>
      </c>
      <c r="AL863">
        <f t="shared" si="384"/>
        <v>7.2951722835297352E-3</v>
      </c>
      <c r="AM863">
        <f t="shared" si="385"/>
        <v>-6.7804922939983959E-3</v>
      </c>
    </row>
    <row r="864" spans="12:39" x14ac:dyDescent="0.25">
      <c r="L864">
        <f xml:space="preserve"> L863+$K$5</f>
        <v>0.85900000000000065</v>
      </c>
      <c r="M864" s="36">
        <f t="shared" si="360"/>
        <v>6455004.0181818185</v>
      </c>
      <c r="N864">
        <f t="shared" si="359"/>
        <v>64.55004018181819</v>
      </c>
      <c r="O864">
        <f t="shared" si="361"/>
        <v>3.1990388873017306E-2</v>
      </c>
      <c r="P864">
        <f t="shared" si="362"/>
        <v>6.5477416396044902E-2</v>
      </c>
      <c r="Q864">
        <f t="shared" si="363"/>
        <v>0.3809277713568146</v>
      </c>
      <c r="R864">
        <f t="shared" si="364"/>
        <v>0.17861330443029391</v>
      </c>
      <c r="S864">
        <f t="shared" si="365"/>
        <v>2.3046939153583176E-2</v>
      </c>
      <c r="T864">
        <f t="shared" si="366"/>
        <v>1.1633840563259326E-2</v>
      </c>
      <c r="U864">
        <f t="shared" si="367"/>
        <v>2.6057242037328711E-2</v>
      </c>
      <c r="V864">
        <f t="shared" si="368"/>
        <v>534.25473408807295</v>
      </c>
      <c r="W864">
        <f t="shared" si="369"/>
        <v>2.877032111319203</v>
      </c>
      <c r="X864">
        <f t="shared" si="370"/>
        <v>5.8886633196425962</v>
      </c>
      <c r="Y864">
        <f t="shared" si="371"/>
        <v>34.258459146496975</v>
      </c>
      <c r="Z864">
        <f t="shared" si="372"/>
        <v>16.063456258520926</v>
      </c>
      <c r="AA864">
        <f t="shared" si="373"/>
        <v>2.0727095339689945</v>
      </c>
      <c r="AB864">
        <f t="shared" si="374"/>
        <v>1.0462809005331108</v>
      </c>
      <c r="AC864">
        <f t="shared" si="375"/>
        <v>2.3434389113363854</v>
      </c>
      <c r="AD864">
        <f t="shared" si="376"/>
        <v>3453.38</v>
      </c>
      <c r="AE864">
        <f t="shared" si="377"/>
        <v>23.962372518946484</v>
      </c>
      <c r="AF864">
        <f t="shared" si="378"/>
        <v>90.477328239282926</v>
      </c>
      <c r="AG864">
        <f t="shared" si="379"/>
        <v>341.38721024322552</v>
      </c>
      <c r="AH864">
        <f t="shared" si="380"/>
        <v>1.4022822484189031E-5</v>
      </c>
      <c r="AI864">
        <f t="shared" si="381"/>
        <v>1.4087323467122576E-2</v>
      </c>
      <c r="AJ864">
        <f t="shared" si="382"/>
        <v>4143.042382057155</v>
      </c>
      <c r="AK864">
        <f t="shared" si="383"/>
        <v>6.6318200521926087</v>
      </c>
      <c r="AL864">
        <f t="shared" si="384"/>
        <v>7.2856727582452019E-3</v>
      </c>
      <c r="AM864">
        <f t="shared" si="385"/>
        <v>-6.7726659861724039E-3</v>
      </c>
    </row>
    <row r="865" spans="12:39" x14ac:dyDescent="0.25">
      <c r="L865">
        <f xml:space="preserve"> L864+$K$5</f>
        <v>0.86000000000000065</v>
      </c>
      <c r="M865" s="36">
        <f t="shared" si="360"/>
        <v>6454899.2545454549</v>
      </c>
      <c r="N865">
        <f t="shared" si="359"/>
        <v>64.548992545454553</v>
      </c>
      <c r="O865">
        <f t="shared" si="361"/>
        <v>3.1981263866719262E-2</v>
      </c>
      <c r="P865">
        <f t="shared" si="362"/>
        <v>6.5476725207370357E-2</v>
      </c>
      <c r="Q865">
        <f t="shared" si="363"/>
        <v>0.38090744777819491</v>
      </c>
      <c r="R865">
        <f t="shared" si="364"/>
        <v>0.17861330443029391</v>
      </c>
      <c r="S865">
        <f t="shared" si="365"/>
        <v>2.3056755348555766E-2</v>
      </c>
      <c r="T865">
        <f t="shared" si="366"/>
        <v>1.1634531751933869E-2</v>
      </c>
      <c r="U865">
        <f t="shared" si="367"/>
        <v>2.6057242037328711E-2</v>
      </c>
      <c r="V865">
        <f t="shared" si="368"/>
        <v>534.24733545902916</v>
      </c>
      <c r="W865">
        <f t="shared" si="369"/>
        <v>2.8762434534749017</v>
      </c>
      <c r="X865">
        <f t="shared" si="370"/>
        <v>5.8886666586261223</v>
      </c>
      <c r="Y865">
        <f t="shared" si="371"/>
        <v>34.257012406315958</v>
      </c>
      <c r="Z865">
        <f t="shared" si="372"/>
        <v>16.063634936759399</v>
      </c>
      <c r="AA865">
        <f t="shared" si="373"/>
        <v>2.0736154113867715</v>
      </c>
      <c r="AB865">
        <f t="shared" si="374"/>
        <v>1.0463547008399856</v>
      </c>
      <c r="AC865">
        <f t="shared" si="375"/>
        <v>2.3434649780514132</v>
      </c>
      <c r="AD865">
        <f t="shared" si="376"/>
        <v>3453.38</v>
      </c>
      <c r="AE865">
        <f t="shared" si="377"/>
        <v>23.96365734589871</v>
      </c>
      <c r="AF865">
        <f t="shared" si="378"/>
        <v>90.512347950358674</v>
      </c>
      <c r="AG865">
        <f t="shared" si="379"/>
        <v>341.4469828888424</v>
      </c>
      <c r="AH865">
        <f t="shared" si="380"/>
        <v>1.4025388879321025E-5</v>
      </c>
      <c r="AI865">
        <f t="shared" si="381"/>
        <v>1.4085580548463971E-2</v>
      </c>
      <c r="AJ865">
        <f t="shared" si="382"/>
        <v>4143.5164203618833</v>
      </c>
      <c r="AK865">
        <f t="shared" si="383"/>
        <v>6.6298610911876255</v>
      </c>
      <c r="AL865">
        <f t="shared" si="384"/>
        <v>7.2761953691192404E-3</v>
      </c>
      <c r="AM865">
        <f t="shared" si="385"/>
        <v>-6.7648538310219729E-3</v>
      </c>
    </row>
    <row r="866" spans="12:39" x14ac:dyDescent="0.25">
      <c r="L866">
        <f xml:space="preserve"> L865+$K$5</f>
        <v>0.86100000000000065</v>
      </c>
      <c r="M866" s="36">
        <f t="shared" si="360"/>
        <v>6454794.3690909091</v>
      </c>
      <c r="N866">
        <f t="shared" si="359"/>
        <v>64.547943690909094</v>
      </c>
      <c r="O866">
        <f t="shared" si="361"/>
        <v>3.1972149385960949E-2</v>
      </c>
      <c r="P866">
        <f t="shared" si="362"/>
        <v>6.5476036262313103E-2</v>
      </c>
      <c r="Q866">
        <f t="shared" si="363"/>
        <v>0.38088715198150652</v>
      </c>
      <c r="R866">
        <f t="shared" si="364"/>
        <v>0.17861330443029391</v>
      </c>
      <c r="S866">
        <f t="shared" si="365"/>
        <v>2.3066558774371328E-2</v>
      </c>
      <c r="T866">
        <f t="shared" si="366"/>
        <v>1.1635220696991121E-2</v>
      </c>
      <c r="U866">
        <f t="shared" si="367"/>
        <v>2.6057242037328711E-2</v>
      </c>
      <c r="V866">
        <f t="shared" si="368"/>
        <v>534.23992858454665</v>
      </c>
      <c r="W866">
        <f t="shared" si="369"/>
        <v>2.8754555691665797</v>
      </c>
      <c r="X866">
        <f t="shared" si="370"/>
        <v>5.8886698809211886</v>
      </c>
      <c r="Y866">
        <f t="shared" si="371"/>
        <v>34.25556627951125</v>
      </c>
      <c r="Z866">
        <f t="shared" si="372"/>
        <v>16.063812750007198</v>
      </c>
      <c r="AA866">
        <f t="shared" si="373"/>
        <v>2.074520048326765</v>
      </c>
      <c r="AB866">
        <f t="shared" si="374"/>
        <v>1.046428244399991</v>
      </c>
      <c r="AC866">
        <f t="shared" si="375"/>
        <v>2.3434909185761135</v>
      </c>
      <c r="AD866">
        <f t="shared" si="376"/>
        <v>3453.38</v>
      </c>
      <c r="AE866">
        <f t="shared" si="377"/>
        <v>23.964943709387637</v>
      </c>
      <c r="AF866">
        <f t="shared" si="378"/>
        <v>90.547421238705951</v>
      </c>
      <c r="AG866">
        <f t="shared" si="379"/>
        <v>341.50677662160183</v>
      </c>
      <c r="AH866">
        <f t="shared" si="380"/>
        <v>1.4027958676282422E-5</v>
      </c>
      <c r="AI866">
        <f t="shared" si="381"/>
        <v>1.4083835855053172E-2</v>
      </c>
      <c r="AJ866">
        <f t="shared" si="382"/>
        <v>4143.9910544441555</v>
      </c>
      <c r="AK866">
        <f t="shared" si="383"/>
        <v>6.6279004723048116</v>
      </c>
      <c r="AL866">
        <f t="shared" si="384"/>
        <v>7.2667400413716507E-3</v>
      </c>
      <c r="AM866">
        <f t="shared" si="385"/>
        <v>-6.7570557888173705E-3</v>
      </c>
    </row>
    <row r="867" spans="12:39" x14ac:dyDescent="0.25">
      <c r="L867">
        <f xml:space="preserve"> L866+$K$5</f>
        <v>0.86200000000000065</v>
      </c>
      <c r="M867" s="36">
        <f t="shared" si="360"/>
        <v>6454689.3618181823</v>
      </c>
      <c r="N867">
        <f t="shared" si="359"/>
        <v>64.546893618181826</v>
      </c>
      <c r="O867">
        <f t="shared" si="361"/>
        <v>3.1963045411727599E-2</v>
      </c>
      <c r="P867">
        <f t="shared" si="362"/>
        <v>6.5475349550163986E-2</v>
      </c>
      <c r="Q867">
        <f t="shared" si="363"/>
        <v>0.38086688389659251</v>
      </c>
      <c r="R867">
        <f t="shared" si="364"/>
        <v>0.17861330443029391</v>
      </c>
      <c r="S867">
        <f t="shared" si="365"/>
        <v>2.3076349460753792E-2</v>
      </c>
      <c r="T867">
        <f t="shared" si="366"/>
        <v>1.1635907409140231E-2</v>
      </c>
      <c r="U867">
        <f t="shared" si="367"/>
        <v>2.6057242037328711E-2</v>
      </c>
      <c r="V867">
        <f t="shared" si="368"/>
        <v>534.23251354836123</v>
      </c>
      <c r="W867">
        <f t="shared" si="369"/>
        <v>2.8746684570699879</v>
      </c>
      <c r="X867">
        <f t="shared" si="370"/>
        <v>5.8886729860361813</v>
      </c>
      <c r="Y867">
        <f t="shared" si="371"/>
        <v>34.254120762796688</v>
      </c>
      <c r="Z867">
        <f t="shared" si="372"/>
        <v>16.063989699505075</v>
      </c>
      <c r="AA867">
        <f t="shared" si="373"/>
        <v>2.0754234474420019</v>
      </c>
      <c r="AB867">
        <f t="shared" si="374"/>
        <v>1.0465015322403992</v>
      </c>
      <c r="AC867">
        <f t="shared" si="375"/>
        <v>2.3435167330914952</v>
      </c>
      <c r="AD867">
        <f t="shared" si="376"/>
        <v>3453.38</v>
      </c>
      <c r="AE867">
        <f t="shared" si="377"/>
        <v>23.966231595229637</v>
      </c>
      <c r="AF867">
        <f t="shared" si="378"/>
        <v>90.582547762632103</v>
      </c>
      <c r="AG867">
        <f t="shared" si="379"/>
        <v>341.56659118139822</v>
      </c>
      <c r="AH867">
        <f t="shared" si="380"/>
        <v>1.4030531847950826E-5</v>
      </c>
      <c r="AI867">
        <f t="shared" si="381"/>
        <v>1.4082089407160721E-2</v>
      </c>
      <c r="AJ867">
        <f t="shared" si="382"/>
        <v>4144.4662791738265</v>
      </c>
      <c r="AK867">
        <f t="shared" si="383"/>
        <v>6.6259382193298935</v>
      </c>
      <c r="AL867">
        <f t="shared" si="384"/>
        <v>7.257306700450804E-3</v>
      </c>
      <c r="AM867">
        <f t="shared" si="385"/>
        <v>-6.7492718199404118E-3</v>
      </c>
    </row>
    <row r="868" spans="12:39" x14ac:dyDescent="0.25">
      <c r="L868">
        <f xml:space="preserve"> L867+$K$5</f>
        <v>0.86300000000000066</v>
      </c>
      <c r="M868" s="36">
        <f t="shared" si="360"/>
        <v>6454584.2327272734</v>
      </c>
      <c r="N868">
        <f t="shared" si="359"/>
        <v>64.545842327272737</v>
      </c>
      <c r="O868">
        <f t="shared" si="361"/>
        <v>3.1953951925057809E-2</v>
      </c>
      <c r="P868">
        <f t="shared" si="362"/>
        <v>6.5474665060260936E-2</v>
      </c>
      <c r="Q868">
        <f t="shared" si="363"/>
        <v>0.3808466434535438</v>
      </c>
      <c r="R868">
        <f t="shared" si="364"/>
        <v>0.17861330443029391</v>
      </c>
      <c r="S868">
        <f t="shared" si="365"/>
        <v>2.3086127437326635E-2</v>
      </c>
      <c r="T868">
        <f t="shared" si="366"/>
        <v>1.1636591899043284E-2</v>
      </c>
      <c r="U868">
        <f t="shared" si="367"/>
        <v>2.6057242037328711E-2</v>
      </c>
      <c r="V868">
        <f t="shared" si="368"/>
        <v>534.22509043378273</v>
      </c>
      <c r="W868">
        <f t="shared" si="369"/>
        <v>2.8738821158643058</v>
      </c>
      <c r="X868">
        <f t="shared" si="370"/>
        <v>5.8886759734820817</v>
      </c>
      <c r="Y868">
        <f t="shared" si="371"/>
        <v>34.252675852897937</v>
      </c>
      <c r="Z868">
        <f t="shared" si="372"/>
        <v>16.064165786489639</v>
      </c>
      <c r="AA868">
        <f t="shared" si="373"/>
        <v>2.0763256113766979</v>
      </c>
      <c r="AB868">
        <f t="shared" si="374"/>
        <v>1.0465745653841045</v>
      </c>
      <c r="AC868">
        <f t="shared" si="375"/>
        <v>2.3435424217779626</v>
      </c>
      <c r="AD868">
        <f t="shared" si="376"/>
        <v>3453.38</v>
      </c>
      <c r="AE868">
        <f t="shared" si="377"/>
        <v>23.967520989310749</v>
      </c>
      <c r="AF868">
        <f t="shared" si="378"/>
        <v>90.617727181902794</v>
      </c>
      <c r="AG868">
        <f t="shared" si="379"/>
        <v>341.62642630920294</v>
      </c>
      <c r="AH868">
        <f t="shared" si="380"/>
        <v>1.4033108367329971E-5</v>
      </c>
      <c r="AI868">
        <f t="shared" si="381"/>
        <v>1.4080341224949826E-2</v>
      </c>
      <c r="AJ868">
        <f t="shared" si="382"/>
        <v>4144.9420894453233</v>
      </c>
      <c r="AK868">
        <f t="shared" si="383"/>
        <v>6.6239743559132274</v>
      </c>
      <c r="AL868">
        <f t="shared" si="384"/>
        <v>7.2478952720337999E-3</v>
      </c>
      <c r="AM868">
        <f t="shared" si="385"/>
        <v>-6.7415018848835974E-3</v>
      </c>
    </row>
    <row r="869" spans="12:39" x14ac:dyDescent="0.25">
      <c r="L869">
        <f xml:space="preserve"> L868+$K$5</f>
        <v>0.86400000000000066</v>
      </c>
      <c r="M869" s="36">
        <f t="shared" si="360"/>
        <v>6454478.9818181824</v>
      </c>
      <c r="N869">
        <f t="shared" si="359"/>
        <v>64.544789818181826</v>
      </c>
      <c r="O869">
        <f t="shared" si="361"/>
        <v>3.1944868907043421E-2</v>
      </c>
      <c r="P869">
        <f t="shared" si="362"/>
        <v>6.5473982781988765E-2</v>
      </c>
      <c r="Q869">
        <f t="shared" si="363"/>
        <v>0.38082643058269849</v>
      </c>
      <c r="R869">
        <f t="shared" si="364"/>
        <v>0.17861330443029391</v>
      </c>
      <c r="S869">
        <f t="shared" si="365"/>
        <v>2.3095892733613198E-2</v>
      </c>
      <c r="T869">
        <f t="shared" si="366"/>
        <v>1.1637274177315455E-2</v>
      </c>
      <c r="U869">
        <f t="shared" si="367"/>
        <v>2.6057242037328711E-2</v>
      </c>
      <c r="V869">
        <f t="shared" si="368"/>
        <v>534.21765932369703</v>
      </c>
      <c r="W869">
        <f t="shared" si="369"/>
        <v>2.8730965442321375</v>
      </c>
      <c r="X869">
        <f t="shared" si="370"/>
        <v>5.8886788427724603</v>
      </c>
      <c r="Y869">
        <f t="shared" si="371"/>
        <v>34.251231546552546</v>
      </c>
      <c r="Z869">
        <f t="shared" si="372"/>
        <v>16.064341012193424</v>
      </c>
      <c r="AA869">
        <f t="shared" si="373"/>
        <v>2.0772265427662919</v>
      </c>
      <c r="AB869">
        <f t="shared" si="374"/>
        <v>1.0466473448496434</v>
      </c>
      <c r="AC869">
        <f t="shared" si="375"/>
        <v>2.3435679848153259</v>
      </c>
      <c r="AD869">
        <f t="shared" si="376"/>
        <v>3453.38</v>
      </c>
      <c r="AE869">
        <f t="shared" si="377"/>
        <v>23.968811877586436</v>
      </c>
      <c r="AF869">
        <f t="shared" si="378"/>
        <v>90.652959157735509</v>
      </c>
      <c r="AG869">
        <f t="shared" si="379"/>
        <v>341.68628174706123</v>
      </c>
      <c r="AH869">
        <f t="shared" si="380"/>
        <v>1.4035688207549166E-5</v>
      </c>
      <c r="AI869">
        <f t="shared" si="381"/>
        <v>1.4078591328476789E-2</v>
      </c>
      <c r="AJ869">
        <f t="shared" si="382"/>
        <v>4145.4184801775446</v>
      </c>
      <c r="AK869">
        <f t="shared" si="383"/>
        <v>6.622008905570441</v>
      </c>
      <c r="AL869">
        <f t="shared" si="384"/>
        <v>7.2385056820263955E-3</v>
      </c>
      <c r="AM869">
        <f t="shared" si="385"/>
        <v>-6.7337459442506943E-3</v>
      </c>
    </row>
    <row r="870" spans="12:39" x14ac:dyDescent="0.25">
      <c r="L870">
        <f xml:space="preserve"> L869+$K$5</f>
        <v>0.86500000000000066</v>
      </c>
      <c r="M870" s="36">
        <f t="shared" si="360"/>
        <v>6454373.6090909094</v>
      </c>
      <c r="N870">
        <f t="shared" si="359"/>
        <v>64.543736090909093</v>
      </c>
      <c r="O870">
        <f t="shared" si="361"/>
        <v>3.1935796338829342E-2</v>
      </c>
      <c r="P870">
        <f t="shared" si="362"/>
        <v>6.5473302704779052E-2</v>
      </c>
      <c r="Q870">
        <f t="shared" si="363"/>
        <v>0.38080624521464118</v>
      </c>
      <c r="R870">
        <f t="shared" si="364"/>
        <v>0.17861330443029391</v>
      </c>
      <c r="S870">
        <f t="shared" si="365"/>
        <v>2.3105645379036994E-2</v>
      </c>
      <c r="T870">
        <f t="shared" si="366"/>
        <v>1.1637954254525169E-2</v>
      </c>
      <c r="U870">
        <f t="shared" si="367"/>
        <v>2.6057242037328711E-2</v>
      </c>
      <c r="V870">
        <f t="shared" si="368"/>
        <v>534.2102203005677</v>
      </c>
      <c r="W870">
        <f t="shared" si="369"/>
        <v>2.8723117408594985</v>
      </c>
      <c r="X870">
        <f t="shared" si="370"/>
        <v>5.8886815934234642</v>
      </c>
      <c r="Y870">
        <f t="shared" si="371"/>
        <v>34.249787840509811</v>
      </c>
      <c r="Z870">
        <f t="shared" si="372"/>
        <v>16.064515377844845</v>
      </c>
      <c r="AA870">
        <f t="shared" si="373"/>
        <v>2.0781262442374637</v>
      </c>
      <c r="AB870">
        <f t="shared" si="374"/>
        <v>1.0467198716512025</v>
      </c>
      <c r="AC870">
        <f t="shared" si="375"/>
        <v>2.343593422382793</v>
      </c>
      <c r="AD870">
        <f t="shared" si="376"/>
        <v>3453.38</v>
      </c>
      <c r="AE870">
        <f t="shared" si="377"/>
        <v>23.970104246081235</v>
      </c>
      <c r="AF870">
        <f t="shared" si="378"/>
        <v>90.688243352791019</v>
      </c>
      <c r="AG870">
        <f t="shared" si="379"/>
        <v>341.7461572380837</v>
      </c>
      <c r="AH870">
        <f t="shared" si="380"/>
        <v>1.403827134186278E-5</v>
      </c>
      <c r="AI870">
        <f t="shared" si="381"/>
        <v>1.407683973769152E-2</v>
      </c>
      <c r="AJ870">
        <f t="shared" si="382"/>
        <v>4145.895446313707</v>
      </c>
      <c r="AK870">
        <f t="shared" si="383"/>
        <v>6.6200418916829893</v>
      </c>
      <c r="AL870">
        <f t="shared" si="384"/>
        <v>7.2291378565630723E-3</v>
      </c>
      <c r="AM870">
        <f t="shared" si="385"/>
        <v>-6.7260039587559352E-3</v>
      </c>
    </row>
    <row r="871" spans="12:39" x14ac:dyDescent="0.25">
      <c r="L871">
        <f xml:space="preserve"> L870+$K$5</f>
        <v>0.86600000000000066</v>
      </c>
      <c r="M871" s="36">
        <f t="shared" si="360"/>
        <v>6454268.1145454552</v>
      </c>
      <c r="N871">
        <f t="shared" si="359"/>
        <v>64.542681145454551</v>
      </c>
      <c r="O871">
        <f t="shared" si="361"/>
        <v>3.1926734201613412E-2</v>
      </c>
      <c r="P871">
        <f t="shared" si="362"/>
        <v>6.5472624818109962E-2</v>
      </c>
      <c r="Q871">
        <f t="shared" si="363"/>
        <v>0.38078608728020202</v>
      </c>
      <c r="R871">
        <f t="shared" si="364"/>
        <v>0.17861330443029391</v>
      </c>
      <c r="S871">
        <f t="shared" si="365"/>
        <v>2.3115385402922014E-2</v>
      </c>
      <c r="T871">
        <f t="shared" si="366"/>
        <v>1.1638632141194262E-2</v>
      </c>
      <c r="U871">
        <f t="shared" si="367"/>
        <v>2.6057242037328711E-2</v>
      </c>
      <c r="V871">
        <f t="shared" si="368"/>
        <v>534.2027734464375</v>
      </c>
      <c r="W871">
        <f t="shared" si="369"/>
        <v>2.8715277044358118</v>
      </c>
      <c r="X871">
        <f t="shared" si="370"/>
        <v>5.8886842249538196</v>
      </c>
      <c r="Y871">
        <f t="shared" si="371"/>
        <v>34.248344731530878</v>
      </c>
      <c r="Z871">
        <f t="shared" si="372"/>
        <v>16.064688884668254</v>
      </c>
      <c r="AA871">
        <f t="shared" si="373"/>
        <v>2.0790247184081672</v>
      </c>
      <c r="AB871">
        <f t="shared" si="374"/>
        <v>1.0467921467986385</v>
      </c>
      <c r="AC871">
        <f t="shared" si="375"/>
        <v>2.3436187346589814</v>
      </c>
      <c r="AD871">
        <f t="shared" si="376"/>
        <v>3453.38</v>
      </c>
      <c r="AE871">
        <f t="shared" si="377"/>
        <v>23.971398080888513</v>
      </c>
      <c r="AF871">
        <f t="shared" si="378"/>
        <v>90.72357943117116</v>
      </c>
      <c r="AG871">
        <f t="shared" si="379"/>
        <v>341.80605252644722</v>
      </c>
      <c r="AH871">
        <f t="shared" si="380"/>
        <v>1.4040857743649905E-5</v>
      </c>
      <c r="AI871">
        <f t="shared" si="381"/>
        <v>1.4075086472437834E-2</v>
      </c>
      <c r="AJ871">
        <f t="shared" si="382"/>
        <v>4146.3729828213327</v>
      </c>
      <c r="AK871">
        <f t="shared" si="383"/>
        <v>6.6180733374987142</v>
      </c>
      <c r="AL871">
        <f t="shared" si="384"/>
        <v>7.2197917220072089E-3</v>
      </c>
      <c r="AM871">
        <f t="shared" si="385"/>
        <v>-6.7182758892251875E-3</v>
      </c>
    </row>
    <row r="872" spans="12:39" x14ac:dyDescent="0.25">
      <c r="L872">
        <f xml:space="preserve"> L871+$K$5</f>
        <v>0.86700000000000066</v>
      </c>
      <c r="M872" s="36">
        <f t="shared" si="360"/>
        <v>6454162.498181819</v>
      </c>
      <c r="N872">
        <f t="shared" si="359"/>
        <v>64.541624981818188</v>
      </c>
      <c r="O872">
        <f t="shared" si="361"/>
        <v>3.191768247664626E-2</v>
      </c>
      <c r="P872">
        <f t="shared" si="362"/>
        <v>6.5471949111506084E-2</v>
      </c>
      <c r="Q872">
        <f t="shared" si="363"/>
        <v>0.3807659567104561</v>
      </c>
      <c r="R872">
        <f t="shared" si="364"/>
        <v>0.17861330443029391</v>
      </c>
      <c r="S872">
        <f t="shared" si="365"/>
        <v>2.312511283449304E-2</v>
      </c>
      <c r="T872">
        <f t="shared" si="366"/>
        <v>1.1639307847798139E-2</v>
      </c>
      <c r="U872">
        <f t="shared" si="367"/>
        <v>2.6057242037328711E-2</v>
      </c>
      <c r="V872">
        <f t="shared" si="368"/>
        <v>534.19531884293053</v>
      </c>
      <c r="W872">
        <f t="shared" si="369"/>
        <v>2.8707444336538965</v>
      </c>
      <c r="X872">
        <f t="shared" si="370"/>
        <v>5.888686736884801</v>
      </c>
      <c r="Y872">
        <f t="shared" si="371"/>
        <v>34.246902216388534</v>
      </c>
      <c r="Z872">
        <f t="shared" si="372"/>
        <v>16.06486153388391</v>
      </c>
      <c r="AA872">
        <f t="shared" si="373"/>
        <v>2.0799219678876475</v>
      </c>
      <c r="AB872">
        <f t="shared" si="374"/>
        <v>1.0468641712974871</v>
      </c>
      <c r="AC872">
        <f t="shared" si="375"/>
        <v>2.3436439218219105</v>
      </c>
      <c r="AD872">
        <f t="shared" si="376"/>
        <v>3453.38</v>
      </c>
      <c r="AE872">
        <f t="shared" si="377"/>
        <v>23.972693368170273</v>
      </c>
      <c r="AF872">
        <f t="shared" si="378"/>
        <v>90.758967058411528</v>
      </c>
      <c r="AG872">
        <f t="shared" si="379"/>
        <v>341.86596735738914</v>
      </c>
      <c r="AH872">
        <f t="shared" si="380"/>
        <v>1.404344738641357E-5</v>
      </c>
      <c r="AI872">
        <f t="shared" si="381"/>
        <v>1.4073331552454051E-2</v>
      </c>
      <c r="AJ872">
        <f t="shared" si="382"/>
        <v>4146.8510846921117</v>
      </c>
      <c r="AK872">
        <f t="shared" si="383"/>
        <v>6.6161032661322734</v>
      </c>
      <c r="AL872">
        <f t="shared" si="384"/>
        <v>7.210467204950579E-3</v>
      </c>
      <c r="AM872">
        <f t="shared" si="385"/>
        <v>-6.7105616965950502E-3</v>
      </c>
    </row>
    <row r="873" spans="12:39" x14ac:dyDescent="0.25">
      <c r="L873">
        <f xml:space="preserve"> L872+$K$5</f>
        <v>0.86800000000000066</v>
      </c>
      <c r="M873" s="36">
        <f t="shared" si="360"/>
        <v>6454056.7600000007</v>
      </c>
      <c r="N873">
        <f t="shared" si="359"/>
        <v>64.540567600000017</v>
      </c>
      <c r="O873">
        <f t="shared" si="361"/>
        <v>3.1908641145231141E-2</v>
      </c>
      <c r="P873">
        <f t="shared" si="362"/>
        <v>6.5471275574538301E-2</v>
      </c>
      <c r="Q873">
        <f t="shared" si="363"/>
        <v>0.38074585343672251</v>
      </c>
      <c r="R873">
        <f t="shared" si="364"/>
        <v>0.17861330443029391</v>
      </c>
      <c r="S873">
        <f t="shared" si="365"/>
        <v>2.3134827702875945E-2</v>
      </c>
      <c r="T873">
        <f t="shared" si="366"/>
        <v>1.1639981384765928E-2</v>
      </c>
      <c r="U873">
        <f t="shared" si="367"/>
        <v>2.6057242037328711E-2</v>
      </c>
      <c r="V873">
        <f t="shared" si="368"/>
        <v>534.18785657125386</v>
      </c>
      <c r="W873">
        <f t="shared" si="369"/>
        <v>2.869961927209959</v>
      </c>
      <c r="X873">
        <f t="shared" si="370"/>
        <v>5.8886891287402445</v>
      </c>
      <c r="Y873">
        <f t="shared" si="371"/>
        <v>34.245460291867325</v>
      </c>
      <c r="Z873">
        <f t="shared" si="372"/>
        <v>16.065033326708033</v>
      </c>
      <c r="AA873">
        <f t="shared" si="373"/>
        <v>2.080817995276472</v>
      </c>
      <c r="AB873">
        <f t="shared" si="374"/>
        <v>1.0469359461489811</v>
      </c>
      <c r="AC873">
        <f t="shared" si="375"/>
        <v>2.343668984049009</v>
      </c>
      <c r="AD873">
        <f t="shared" si="376"/>
        <v>3453.38</v>
      </c>
      <c r="AE873">
        <f t="shared" si="377"/>
        <v>23.973990094156594</v>
      </c>
      <c r="AF873">
        <f t="shared" si="378"/>
        <v>90.794405901469275</v>
      </c>
      <c r="AG873">
        <f t="shared" si="379"/>
        <v>341.92590147719517</v>
      </c>
      <c r="AH873">
        <f t="shared" si="380"/>
        <v>1.4046040243780167E-5</v>
      </c>
      <c r="AI873">
        <f t="shared" si="381"/>
        <v>1.4071574997373342E-2</v>
      </c>
      <c r="AJ873">
        <f t="shared" si="382"/>
        <v>4147.3297469417212</v>
      </c>
      <c r="AK873">
        <f t="shared" si="383"/>
        <v>6.6141317005660154</v>
      </c>
      <c r="AL873">
        <f t="shared" si="384"/>
        <v>7.2011642322138084E-3</v>
      </c>
      <c r="AM873">
        <f t="shared" si="385"/>
        <v>-6.7028613419134559E-3</v>
      </c>
    </row>
    <row r="874" spans="12:39" x14ac:dyDescent="0.25">
      <c r="L874">
        <f xml:space="preserve"> L873+$K$5</f>
        <v>0.86900000000000066</v>
      </c>
      <c r="M874" s="36">
        <f t="shared" si="360"/>
        <v>6453950.9000000004</v>
      </c>
      <c r="N874">
        <f t="shared" si="359"/>
        <v>64.53950900000001</v>
      </c>
      <c r="O874">
        <f t="shared" si="361"/>
        <v>3.1899610188723795E-2</v>
      </c>
      <c r="P874">
        <f t="shared" si="362"/>
        <v>6.5470604196823587E-2</v>
      </c>
      <c r="Q874">
        <f t="shared" si="363"/>
        <v>0.38072577739056368</v>
      </c>
      <c r="R874">
        <f t="shared" si="364"/>
        <v>0.17861330443029391</v>
      </c>
      <c r="S874">
        <f t="shared" si="365"/>
        <v>2.3144530037098005E-2</v>
      </c>
      <c r="T874">
        <f t="shared" si="366"/>
        <v>1.1640652762480642E-2</v>
      </c>
      <c r="U874">
        <f t="shared" si="367"/>
        <v>2.6057242037328711E-2</v>
      </c>
      <c r="V874">
        <f t="shared" si="368"/>
        <v>534.18038671219904</v>
      </c>
      <c r="W874">
        <f t="shared" si="369"/>
        <v>2.8691801838035875</v>
      </c>
      <c r="X874">
        <f t="shared" si="370"/>
        <v>5.8886914000465218</v>
      </c>
      <c r="Y874">
        <f t="shared" si="371"/>
        <v>34.244018954763398</v>
      </c>
      <c r="Z874">
        <f t="shared" si="372"/>
        <v>16.065204264352776</v>
      </c>
      <c r="AA874">
        <f t="shared" si="373"/>
        <v>2.0817128031665519</v>
      </c>
      <c r="AB874">
        <f t="shared" si="374"/>
        <v>1.0470074723500609</v>
      </c>
      <c r="AC874">
        <f t="shared" si="375"/>
        <v>2.3436939215171138</v>
      </c>
      <c r="AD874">
        <f t="shared" si="376"/>
        <v>3453.38</v>
      </c>
      <c r="AE874">
        <f t="shared" si="377"/>
        <v>23.975288245145666</v>
      </c>
      <c r="AF874">
        <f t="shared" si="378"/>
        <v>90.829895628725282</v>
      </c>
      <c r="AG874">
        <f t="shared" si="379"/>
        <v>341.98585463320535</v>
      </c>
      <c r="AH874">
        <f t="shared" si="380"/>
        <v>1.4048636289499371E-5</v>
      </c>
      <c r="AI874">
        <f t="shared" si="381"/>
        <v>1.4069816826724176E-2</v>
      </c>
      <c r="AJ874">
        <f t="shared" si="382"/>
        <v>4147.8089646098661</v>
      </c>
      <c r="AK874">
        <f t="shared" si="383"/>
        <v>6.6121586636502396</v>
      </c>
      <c r="AL874">
        <f t="shared" si="384"/>
        <v>7.1918827308462205E-3</v>
      </c>
      <c r="AM874">
        <f t="shared" si="385"/>
        <v>-6.6951747863396938E-3</v>
      </c>
    </row>
    <row r="875" spans="12:39" x14ac:dyDescent="0.25">
      <c r="L875">
        <f xml:space="preserve"> L874+$K$5</f>
        <v>0.87000000000000066</v>
      </c>
      <c r="M875" s="36">
        <f t="shared" si="360"/>
        <v>6453844.9181818189</v>
      </c>
      <c r="N875">
        <f t="shared" si="359"/>
        <v>64.538449181818194</v>
      </c>
      <c r="O875">
        <f t="shared" si="361"/>
        <v>3.1890589588532289E-2</v>
      </c>
      <c r="P875">
        <f t="shared" si="362"/>
        <v>6.546993496802489E-2</v>
      </c>
      <c r="Q875">
        <f t="shared" si="363"/>
        <v>0.38070572850378459</v>
      </c>
      <c r="R875">
        <f t="shared" si="364"/>
        <v>0.17861330443029391</v>
      </c>
      <c r="S875">
        <f t="shared" si="365"/>
        <v>2.3154219866088212E-2</v>
      </c>
      <c r="T875">
        <f t="shared" si="366"/>
        <v>1.1641321991279341E-2</v>
      </c>
      <c r="U875">
        <f t="shared" si="367"/>
        <v>2.6057242037328711E-2</v>
      </c>
      <c r="V875">
        <f t="shared" si="368"/>
        <v>534.17290934614402</v>
      </c>
      <c r="W875">
        <f t="shared" si="369"/>
        <v>2.8683992021377414</v>
      </c>
      <c r="X875">
        <f t="shared" si="370"/>
        <v>5.8886935503325484</v>
      </c>
      <c r="Y875">
        <f t="shared" si="371"/>
        <v>34.242578201884584</v>
      </c>
      <c r="Z875">
        <f t="shared" si="372"/>
        <v>16.065374348026278</v>
      </c>
      <c r="AA875">
        <f t="shared" si="373"/>
        <v>2.0826063941411728</v>
      </c>
      <c r="AB875">
        <f t="shared" si="374"/>
        <v>1.0470787508933921</v>
      </c>
      <c r="AC875">
        <f t="shared" si="375"/>
        <v>2.3437187344024766</v>
      </c>
      <c r="AD875">
        <f t="shared" si="376"/>
        <v>3453.38</v>
      </c>
      <c r="AE875">
        <f t="shared" si="377"/>
        <v>23.976587807503311</v>
      </c>
      <c r="AF875">
        <f t="shared" si="378"/>
        <v>90.865435909972192</v>
      </c>
      <c r="AG875">
        <f t="shared" si="379"/>
        <v>342.04582657380257</v>
      </c>
      <c r="AH875">
        <f t="shared" si="380"/>
        <v>1.4051235497443069E-5</v>
      </c>
      <c r="AI875">
        <f t="shared" si="381"/>
        <v>1.4068057059930764E-2</v>
      </c>
      <c r="AJ875">
        <f t="shared" si="382"/>
        <v>4148.2887327600538</v>
      </c>
      <c r="AK875">
        <f t="shared" si="383"/>
        <v>6.6101841781038084</v>
      </c>
      <c r="AL875">
        <f t="shared" si="384"/>
        <v>7.1826226281255911E-3</v>
      </c>
      <c r="AM875">
        <f t="shared" si="385"/>
        <v>-6.6875019911441175E-3</v>
      </c>
    </row>
    <row r="876" spans="12:39" x14ac:dyDescent="0.25">
      <c r="L876">
        <f xml:space="preserve"> L875+$K$5</f>
        <v>0.87100000000000066</v>
      </c>
      <c r="M876" s="36">
        <f t="shared" si="360"/>
        <v>6453738.8145454554</v>
      </c>
      <c r="N876">
        <f t="shared" si="359"/>
        <v>64.537388145454557</v>
      </c>
      <c r="O876">
        <f t="shared" si="361"/>
        <v>3.188157932611687E-2</v>
      </c>
      <c r="P876">
        <f t="shared" si="362"/>
        <v>6.5469267877850956E-2</v>
      </c>
      <c r="Q876">
        <f t="shared" si="363"/>
        <v>0.38068570670843194</v>
      </c>
      <c r="R876">
        <f t="shared" si="364"/>
        <v>0.17861330443029391</v>
      </c>
      <c r="S876">
        <f t="shared" si="365"/>
        <v>2.3163897218677568E-2</v>
      </c>
      <c r="T876">
        <f t="shared" si="366"/>
        <v>1.164198908145328E-2</v>
      </c>
      <c r="U876">
        <f t="shared" si="367"/>
        <v>2.6057242037328711E-2</v>
      </c>
      <c r="V876">
        <f t="shared" si="368"/>
        <v>534.165424553055</v>
      </c>
      <c r="W876">
        <f t="shared" si="369"/>
        <v>2.867618980918742</v>
      </c>
      <c r="X876">
        <f t="shared" si="370"/>
        <v>5.8886955791297577</v>
      </c>
      <c r="Y876">
        <f t="shared" si="371"/>
        <v>34.241138030050266</v>
      </c>
      <c r="Z876">
        <f t="shared" si="372"/>
        <v>16.06554357893264</v>
      </c>
      <c r="AA876">
        <f t="shared" si="373"/>
        <v>2.0834987707750154</v>
      </c>
      <c r="AB876">
        <f t="shared" si="374"/>
        <v>1.0471497827673768</v>
      </c>
      <c r="AC876">
        <f t="shared" si="375"/>
        <v>2.3437434228807579</v>
      </c>
      <c r="AD876">
        <f t="shared" si="376"/>
        <v>3453.38</v>
      </c>
      <c r="AE876">
        <f t="shared" si="377"/>
        <v>23.977888767662712</v>
      </c>
      <c r="AF876">
        <f t="shared" si="378"/>
        <v>90.901026416408882</v>
      </c>
      <c r="AG876">
        <f t="shared" si="379"/>
        <v>342.10581704840848</v>
      </c>
      <c r="AH876">
        <f t="shared" si="380"/>
        <v>1.4053837841605154E-5</v>
      </c>
      <c r="AI876">
        <f t="shared" si="381"/>
        <v>1.4066295716313532E-2</v>
      </c>
      <c r="AJ876">
        <f t="shared" si="382"/>
        <v>4148.7690464795678</v>
      </c>
      <c r="AK876">
        <f t="shared" si="383"/>
        <v>6.6082082665149162</v>
      </c>
      <c r="AL876">
        <f t="shared" si="384"/>
        <v>7.1733838515583561E-3</v>
      </c>
      <c r="AM876">
        <f t="shared" si="385"/>
        <v>-6.6798429177083642E-3</v>
      </c>
    </row>
    <row r="877" spans="12:39" x14ac:dyDescent="0.25">
      <c r="L877">
        <f xml:space="preserve"> L876+$K$5</f>
        <v>0.87200000000000066</v>
      </c>
      <c r="M877" s="36">
        <f t="shared" si="360"/>
        <v>6453632.5890909098</v>
      </c>
      <c r="N877">
        <f t="shared" si="359"/>
        <v>64.536325890909097</v>
      </c>
      <c r="O877">
        <f t="shared" si="361"/>
        <v>3.1872579382989819E-2</v>
      </c>
      <c r="P877">
        <f t="shared" si="362"/>
        <v>6.5468602916056162E-2</v>
      </c>
      <c r="Q877">
        <f t="shared" si="363"/>
        <v>0.38066571193679344</v>
      </c>
      <c r="R877">
        <f t="shared" si="364"/>
        <v>0.17861330443029391</v>
      </c>
      <c r="S877">
        <f t="shared" si="365"/>
        <v>2.3173562123599414E-2</v>
      </c>
      <c r="T877">
        <f t="shared" si="366"/>
        <v>1.1642654043248078E-2</v>
      </c>
      <c r="U877">
        <f t="shared" si="367"/>
        <v>2.6057242037328711E-2</v>
      </c>
      <c r="V877">
        <f t="shared" si="368"/>
        <v>534.15793241248775</v>
      </c>
      <c r="W877">
        <f t="shared" si="369"/>
        <v>2.8668395188562665</v>
      </c>
      <c r="X877">
        <f t="shared" si="370"/>
        <v>5.8886974859721031</v>
      </c>
      <c r="Y877">
        <f t="shared" si="371"/>
        <v>34.239698436091381</v>
      </c>
      <c r="Z877">
        <f t="shared" si="372"/>
        <v>16.065711958271955</v>
      </c>
      <c r="AA877">
        <f t="shared" si="373"/>
        <v>2.0843899356341828</v>
      </c>
      <c r="AB877">
        <f t="shared" si="374"/>
        <v>1.0472205689561698</v>
      </c>
      <c r="AC877">
        <f t="shared" si="375"/>
        <v>2.3437679871270363</v>
      </c>
      <c r="AD877">
        <f t="shared" si="376"/>
        <v>3453.38</v>
      </c>
      <c r="AE877">
        <f t="shared" si="377"/>
        <v>23.979191112124234</v>
      </c>
      <c r="AF877">
        <f t="shared" si="378"/>
        <v>90.936666820636603</v>
      </c>
      <c r="AG877">
        <f t="shared" si="379"/>
        <v>342.16582580748241</v>
      </c>
      <c r="AH877">
        <f t="shared" si="380"/>
        <v>1.4056443296101027E-5</v>
      </c>
      <c r="AI877">
        <f t="shared" si="381"/>
        <v>1.4064532815089488E-2</v>
      </c>
      <c r="AJ877">
        <f t="shared" si="382"/>
        <v>4149.2499008793538</v>
      </c>
      <c r="AK877">
        <f t="shared" si="383"/>
        <v>6.606230951341332</v>
      </c>
      <c r="AL877">
        <f t="shared" si="384"/>
        <v>7.1641663288794068E-3</v>
      </c>
      <c r="AM877">
        <f t="shared" si="385"/>
        <v>-6.672197527525626E-3</v>
      </c>
    </row>
    <row r="878" spans="12:39" x14ac:dyDescent="0.25">
      <c r="L878">
        <f xml:space="preserve"> L877+$K$5</f>
        <v>0.87300000000000066</v>
      </c>
      <c r="M878" s="36">
        <f t="shared" si="360"/>
        <v>6453526.2418181822</v>
      </c>
      <c r="N878">
        <f t="shared" si="359"/>
        <v>64.53526241818183</v>
      </c>
      <c r="O878">
        <f t="shared" si="361"/>
        <v>3.1863589740715299E-2</v>
      </c>
      <c r="P878">
        <f t="shared" si="362"/>
        <v>6.5467940072440375E-2</v>
      </c>
      <c r="Q878">
        <f t="shared" si="363"/>
        <v>0.38064574412139701</v>
      </c>
      <c r="R878">
        <f t="shared" si="364"/>
        <v>0.17861330443029391</v>
      </c>
      <c r="S878">
        <f t="shared" si="365"/>
        <v>2.318321460948972E-2</v>
      </c>
      <c r="T878">
        <f t="shared" si="366"/>
        <v>1.1643316886863864E-2</v>
      </c>
      <c r="U878">
        <f t="shared" si="367"/>
        <v>2.6057242037328711E-2</v>
      </c>
      <c r="V878">
        <f t="shared" si="368"/>
        <v>534.1504330035898</v>
      </c>
      <c r="W878">
        <f t="shared" si="369"/>
        <v>2.8660608146633382</v>
      </c>
      <c r="X878">
        <f t="shared" si="370"/>
        <v>5.888699270396045</v>
      </c>
      <c r="Y878">
        <f t="shared" si="371"/>
        <v>34.238259416850411</v>
      </c>
      <c r="Z878">
        <f t="shared" si="372"/>
        <v>16.06587948724032</v>
      </c>
      <c r="AA878">
        <f t="shared" si="373"/>
        <v>2.0852798912762274</v>
      </c>
      <c r="AB878">
        <f t="shared" si="374"/>
        <v>1.0472911104396905</v>
      </c>
      <c r="AC878">
        <f t="shared" si="375"/>
        <v>2.3437924273158055</v>
      </c>
      <c r="AD878">
        <f t="shared" si="376"/>
        <v>3453.38</v>
      </c>
      <c r="AE878">
        <f t="shared" si="377"/>
        <v>23.980494827455065</v>
      </c>
      <c r="AF878">
        <f t="shared" si="378"/>
        <v>90.972356796650914</v>
      </c>
      <c r="AG878">
        <f t="shared" si="379"/>
        <v>342.2258526025139</v>
      </c>
      <c r="AH878">
        <f t="shared" si="380"/>
        <v>1.4059051835166907E-5</v>
      </c>
      <c r="AI878">
        <f t="shared" si="381"/>
        <v>1.4062768375372703E-2</v>
      </c>
      <c r="AJ878">
        <f t="shared" si="382"/>
        <v>4149.731291093889</v>
      </c>
      <c r="AK878">
        <f t="shared" si="383"/>
        <v>6.6042522549111355</v>
      </c>
      <c r="AL878">
        <f t="shared" si="384"/>
        <v>7.1549699880519915E-3</v>
      </c>
      <c r="AM878">
        <f t="shared" si="385"/>
        <v>-6.6645657822001223E-3</v>
      </c>
    </row>
    <row r="879" spans="12:39" x14ac:dyDescent="0.25">
      <c r="L879">
        <f xml:space="preserve"> L878+$K$5</f>
        <v>0.87400000000000067</v>
      </c>
      <c r="M879" s="36">
        <f t="shared" si="360"/>
        <v>6453419.7727272734</v>
      </c>
      <c r="N879">
        <f t="shared" si="359"/>
        <v>64.534197727272741</v>
      </c>
      <c r="O879">
        <f t="shared" si="361"/>
        <v>3.1854610380909205E-2</v>
      </c>
      <c r="P879">
        <f t="shared" si="362"/>
        <v>6.5467279336848788E-2</v>
      </c>
      <c r="Q879">
        <f t="shared" si="363"/>
        <v>0.38062580319501005</v>
      </c>
      <c r="R879">
        <f t="shared" si="364"/>
        <v>0.17861330443029391</v>
      </c>
      <c r="S879">
        <f t="shared" si="365"/>
        <v>2.3192854704887397E-2</v>
      </c>
      <c r="T879">
        <f t="shared" si="366"/>
        <v>1.164397762245545E-2</v>
      </c>
      <c r="U879">
        <f t="shared" si="367"/>
        <v>2.6057242037328711E-2</v>
      </c>
      <c r="V879">
        <f t="shared" si="368"/>
        <v>534.14292640510178</v>
      </c>
      <c r="W879">
        <f t="shared" si="369"/>
        <v>2.8652828670563157</v>
      </c>
      <c r="X879">
        <f t="shared" si="370"/>
        <v>5.8887009319405381</v>
      </c>
      <c r="Y879">
        <f t="shared" si="371"/>
        <v>34.236820969181259</v>
      </c>
      <c r="Z879">
        <f t="shared" si="372"/>
        <v>16.066046167029832</v>
      </c>
      <c r="AA879">
        <f t="shared" si="373"/>
        <v>2.0861686402501705</v>
      </c>
      <c r="AB879">
        <f t="shared" si="374"/>
        <v>1.0473614081936378</v>
      </c>
      <c r="AC879">
        <f t="shared" si="375"/>
        <v>2.3438167436209763</v>
      </c>
      <c r="AD879">
        <f t="shared" si="376"/>
        <v>3453.38</v>
      </c>
      <c r="AE879">
        <f t="shared" si="377"/>
        <v>23.981799900288895</v>
      </c>
      <c r="AF879">
        <f t="shared" si="378"/>
        <v>91.008096019834554</v>
      </c>
      <c r="AG879">
        <f t="shared" si="379"/>
        <v>342.28589718601722</v>
      </c>
      <c r="AH879">
        <f t="shared" si="380"/>
        <v>1.4061663433159476E-5</v>
      </c>
      <c r="AI879">
        <f t="shared" si="381"/>
        <v>1.4061002416174711E-2</v>
      </c>
      <c r="AJ879">
        <f t="shared" si="382"/>
        <v>4150.2132122811154</v>
      </c>
      <c r="AK879">
        <f t="shared" si="383"/>
        <v>6.6022721994233802</v>
      </c>
      <c r="AL879">
        <f t="shared" si="384"/>
        <v>7.1457947572677837E-3</v>
      </c>
      <c r="AM879">
        <f t="shared" si="385"/>
        <v>-6.6569476434479857E-3</v>
      </c>
    </row>
    <row r="880" spans="12:39" x14ac:dyDescent="0.25">
      <c r="L880">
        <f xml:space="preserve"> L879+$K$5</f>
        <v>0.87500000000000067</v>
      </c>
      <c r="M880" s="36">
        <f t="shared" si="360"/>
        <v>6453313.1818181826</v>
      </c>
      <c r="N880">
        <f t="shared" si="359"/>
        <v>64.533131818181829</v>
      </c>
      <c r="O880">
        <f t="shared" si="361"/>
        <v>3.1845641285239014E-2</v>
      </c>
      <c r="P880">
        <f t="shared" si="362"/>
        <v>6.5466620699171765E-2</v>
      </c>
      <c r="Q880">
        <f t="shared" si="363"/>
        <v>0.38060588909063858</v>
      </c>
      <c r="R880">
        <f t="shared" si="364"/>
        <v>0.17861330443029391</v>
      </c>
      <c r="S880">
        <f t="shared" si="365"/>
        <v>2.3202482438234612E-2</v>
      </c>
      <c r="T880">
        <f t="shared" si="366"/>
        <v>1.1644636260132473E-2</v>
      </c>
      <c r="U880">
        <f t="shared" si="367"/>
        <v>2.6057242037328711E-2</v>
      </c>
      <c r="V880">
        <f t="shared" si="368"/>
        <v>534.13541269535926</v>
      </c>
      <c r="W880">
        <f t="shared" si="369"/>
        <v>2.8645056747548892</v>
      </c>
      <c r="X880">
        <f t="shared" si="370"/>
        <v>5.8887024701470363</v>
      </c>
      <c r="Y880">
        <f t="shared" si="371"/>
        <v>34.235383089949345</v>
      </c>
      <c r="Z880">
        <f t="shared" si="372"/>
        <v>16.066211998828631</v>
      </c>
      <c r="AA880">
        <f t="shared" si="373"/>
        <v>2.0870561850965368</v>
      </c>
      <c r="AB880">
        <f t="shared" si="374"/>
        <v>1.0474314631895054</v>
      </c>
      <c r="AC880">
        <f t="shared" si="375"/>
        <v>2.3438409362158819</v>
      </c>
      <c r="AD880">
        <f t="shared" si="376"/>
        <v>3453.38</v>
      </c>
      <c r="AE880">
        <f t="shared" si="377"/>
        <v>23.983106317325767</v>
      </c>
      <c r="AF880">
        <f t="shared" si="378"/>
        <v>91.043884166954214</v>
      </c>
      <c r="AG880">
        <f t="shared" si="379"/>
        <v>342.34595931153075</v>
      </c>
      <c r="AH880">
        <f t="shared" si="380"/>
        <v>1.4064278064555313E-5</v>
      </c>
      <c r="AI880">
        <f t="shared" si="381"/>
        <v>1.4059234956404992E-2</v>
      </c>
      <c r="AJ880">
        <f t="shared" si="382"/>
        <v>4150.6956596223436</v>
      </c>
      <c r="AK880">
        <f t="shared" si="383"/>
        <v>6.6002908069483297</v>
      </c>
      <c r="AL880">
        <f t="shared" si="384"/>
        <v>7.1366405649466716E-3</v>
      </c>
      <c r="AM880">
        <f t="shared" si="385"/>
        <v>-6.6493430730960017E-3</v>
      </c>
    </row>
    <row r="881" spans="12:39" x14ac:dyDescent="0.25">
      <c r="L881">
        <f xml:space="preserve"> L880+$K$5</f>
        <v>0.87600000000000067</v>
      </c>
      <c r="M881" s="36">
        <f t="shared" si="360"/>
        <v>6453206.4690909097</v>
      </c>
      <c r="N881">
        <f t="shared" si="359"/>
        <v>64.532064690909095</v>
      </c>
      <c r="O881">
        <f t="shared" si="361"/>
        <v>3.1836682435423633E-2</v>
      </c>
      <c r="P881">
        <f t="shared" si="362"/>
        <v>6.5465964149344677E-2</v>
      </c>
      <c r="Q881">
        <f t="shared" si="363"/>
        <v>0.38058600174152657</v>
      </c>
      <c r="R881">
        <f t="shared" si="364"/>
        <v>0.17861330443029391</v>
      </c>
      <c r="S881">
        <f t="shared" si="365"/>
        <v>2.3212097837877085E-2</v>
      </c>
      <c r="T881">
        <f t="shared" si="366"/>
        <v>1.1645292809959563E-2</v>
      </c>
      <c r="U881">
        <f t="shared" si="367"/>
        <v>2.6057242037328711E-2</v>
      </c>
      <c r="V881">
        <f t="shared" si="368"/>
        <v>534.12789195229448</v>
      </c>
      <c r="W881">
        <f t="shared" si="369"/>
        <v>2.8637292364820688</v>
      </c>
      <c r="X881">
        <f t="shared" si="370"/>
        <v>5.8887038845594679</v>
      </c>
      <c r="Y881">
        <f t="shared" si="371"/>
        <v>34.23394577603144</v>
      </c>
      <c r="Z881">
        <f t="shared" si="372"/>
        <v>16.066376983820884</v>
      </c>
      <c r="AA881">
        <f t="shared" si="373"/>
        <v>2.0879425283473729</v>
      </c>
      <c r="AB881">
        <f t="shared" si="374"/>
        <v>1.0475012763945946</v>
      </c>
      <c r="AC881">
        <f t="shared" si="375"/>
        <v>2.3438650052732757</v>
      </c>
      <c r="AD881">
        <f t="shared" si="376"/>
        <v>3453.38</v>
      </c>
      <c r="AE881">
        <f t="shared" si="377"/>
        <v>23.984414065331684</v>
      </c>
      <c r="AF881">
        <f t="shared" si="378"/>
        <v>91.079720916151629</v>
      </c>
      <c r="AG881">
        <f t="shared" si="379"/>
        <v>342.40603873360868</v>
      </c>
      <c r="AH881">
        <f t="shared" si="380"/>
        <v>1.406689570395033E-5</v>
      </c>
      <c r="AI881">
        <f t="shared" si="381"/>
        <v>1.4057466014871327E-2</v>
      </c>
      <c r="AJ881">
        <f t="shared" si="382"/>
        <v>4151.1786283221309</v>
      </c>
      <c r="AK881">
        <f t="shared" si="383"/>
        <v>6.5983080994282703</v>
      </c>
      <c r="AL881">
        <f t="shared" si="384"/>
        <v>7.1275073397366242E-3</v>
      </c>
      <c r="AM881">
        <f t="shared" si="385"/>
        <v>-6.6417520330830804E-3</v>
      </c>
    </row>
    <row r="882" spans="12:39" x14ac:dyDescent="0.25">
      <c r="L882">
        <f xml:space="preserve"> L881+$K$5</f>
        <v>0.87700000000000067</v>
      </c>
      <c r="M882" s="36">
        <f t="shared" si="360"/>
        <v>6453099.6345454548</v>
      </c>
      <c r="N882">
        <f t="shared" si="359"/>
        <v>64.530996345454554</v>
      </c>
      <c r="O882">
        <f t="shared" si="361"/>
        <v>3.1827733813233242E-2</v>
      </c>
      <c r="P882">
        <f t="shared" si="362"/>
        <v>6.5465309677347747E-2</v>
      </c>
      <c r="Q882">
        <f t="shared" si="363"/>
        <v>0.380566141081155</v>
      </c>
      <c r="R882">
        <f t="shared" si="364"/>
        <v>0.17861330443029391</v>
      </c>
      <c r="S882">
        <f t="shared" si="365"/>
        <v>2.3221700932064406E-2</v>
      </c>
      <c r="T882">
        <f t="shared" si="366"/>
        <v>1.1645947281956495E-2</v>
      </c>
      <c r="U882">
        <f t="shared" si="367"/>
        <v>2.6057242037328711E-2</v>
      </c>
      <c r="V882">
        <f t="shared" si="368"/>
        <v>534.12036425343808</v>
      </c>
      <c r="W882">
        <f t="shared" si="369"/>
        <v>2.862953550964173</v>
      </c>
      <c r="X882">
        <f t="shared" si="370"/>
        <v>5.8887051747242314</v>
      </c>
      <c r="Y882">
        <f t="shared" si="371"/>
        <v>34.232509024315711</v>
      </c>
      <c r="Z882">
        <f t="shared" si="372"/>
        <v>16.066541123186799</v>
      </c>
      <c r="AA882">
        <f t="shared" si="373"/>
        <v>2.0888276725262758</v>
      </c>
      <c r="AB882">
        <f t="shared" si="374"/>
        <v>1.0475708487720277</v>
      </c>
      <c r="AC882">
        <f t="shared" si="375"/>
        <v>2.3438889509653342</v>
      </c>
      <c r="AD882">
        <f t="shared" si="376"/>
        <v>3453.38</v>
      </c>
      <c r="AE882">
        <f t="shared" si="377"/>
        <v>23.985723131138357</v>
      </c>
      <c r="AF882">
        <f t="shared" si="378"/>
        <v>91.115605946939553</v>
      </c>
      <c r="AG882">
        <f t="shared" si="379"/>
        <v>342.46613520781875</v>
      </c>
      <c r="AH882">
        <f t="shared" si="380"/>
        <v>1.4069516326059318E-5</v>
      </c>
      <c r="AI882">
        <f t="shared" si="381"/>
        <v>1.4055695610280295E-2</v>
      </c>
      <c r="AJ882">
        <f t="shared" si="382"/>
        <v>4151.662113608194</v>
      </c>
      <c r="AK882">
        <f t="shared" si="383"/>
        <v>6.5963240986780045</v>
      </c>
      <c r="AL882">
        <f t="shared" si="384"/>
        <v>7.1183950105136017E-3</v>
      </c>
      <c r="AM882">
        <f t="shared" si="385"/>
        <v>-6.6341744854590207E-3</v>
      </c>
    </row>
    <row r="883" spans="12:39" x14ac:dyDescent="0.25">
      <c r="L883">
        <f xml:space="preserve"> L882+$K$5</f>
        <v>0.87800000000000067</v>
      </c>
      <c r="M883" s="36">
        <f t="shared" si="360"/>
        <v>6452992.6781818187</v>
      </c>
      <c r="N883">
        <f t="shared" si="359"/>
        <v>64.52992678181819</v>
      </c>
      <c r="O883">
        <f t="shared" si="361"/>
        <v>3.1818795400489167E-2</v>
      </c>
      <c r="P883">
        <f t="shared" si="362"/>
        <v>6.5464657273205898E-2</v>
      </c>
      <c r="Q883">
        <f t="shared" si="363"/>
        <v>0.38054630704324127</v>
      </c>
      <c r="R883">
        <f t="shared" si="364"/>
        <v>0.17861330443029391</v>
      </c>
      <c r="S883">
        <f t="shared" si="365"/>
        <v>2.3231291748950333E-2</v>
      </c>
      <c r="T883">
        <f t="shared" si="366"/>
        <v>1.1646599686098349E-2</v>
      </c>
      <c r="U883">
        <f t="shared" si="367"/>
        <v>2.6057242037328711E-2</v>
      </c>
      <c r="V883">
        <f t="shared" si="368"/>
        <v>534.11282967592081</v>
      </c>
      <c r="W883">
        <f t="shared" si="369"/>
        <v>2.8621786169308288</v>
      </c>
      <c r="X883">
        <f t="shared" si="370"/>
        <v>5.8887063401901951</v>
      </c>
      <c r="Y883">
        <f t="shared" si="371"/>
        <v>34.231072831701674</v>
      </c>
      <c r="Z883">
        <f t="shared" si="372"/>
        <v>16.066704418102653</v>
      </c>
      <c r="AA883">
        <f t="shared" si="373"/>
        <v>2.0897116201484178</v>
      </c>
      <c r="AB883">
        <f t="shared" si="374"/>
        <v>1.0476401812807636</v>
      </c>
      <c r="AC883">
        <f t="shared" si="375"/>
        <v>2.3439127734636611</v>
      </c>
      <c r="AD883">
        <f t="shared" si="376"/>
        <v>3453.38</v>
      </c>
      <c r="AE883">
        <f t="shared" si="377"/>
        <v>23.987033501642955</v>
      </c>
      <c r="AF883">
        <f t="shared" si="378"/>
        <v>91.151538940192935</v>
      </c>
      <c r="AG883">
        <f t="shared" si="379"/>
        <v>342.52624849073555</v>
      </c>
      <c r="AH883">
        <f t="shared" si="380"/>
        <v>1.4072139905715378E-5</v>
      </c>
      <c r="AI883">
        <f t="shared" si="381"/>
        <v>1.4053923761237744E-2</v>
      </c>
      <c r="AJ883">
        <f t="shared" si="382"/>
        <v>4152.1461107312998</v>
      </c>
      <c r="AK883">
        <f t="shared" si="383"/>
        <v>6.5943388263853784</v>
      </c>
      <c r="AL883">
        <f t="shared" si="384"/>
        <v>7.109303506381533E-3</v>
      </c>
      <c r="AM883">
        <f t="shared" si="385"/>
        <v>-6.6266103923845864E-3</v>
      </c>
    </row>
    <row r="884" spans="12:39" x14ac:dyDescent="0.25">
      <c r="L884">
        <f xml:space="preserve"> L883+$K$5</f>
        <v>0.87900000000000067</v>
      </c>
      <c r="M884" s="36">
        <f t="shared" si="360"/>
        <v>6452885.6000000006</v>
      </c>
      <c r="N884">
        <f t="shared" si="359"/>
        <v>64.528856000000005</v>
      </c>
      <c r="O884">
        <f t="shared" si="361"/>
        <v>3.1809867179063707E-2</v>
      </c>
      <c r="P884">
        <f t="shared" si="362"/>
        <v>6.5464006926988588E-2</v>
      </c>
      <c r="Q884">
        <f t="shared" si="363"/>
        <v>0.3805264995617384</v>
      </c>
      <c r="R884">
        <f t="shared" si="364"/>
        <v>0.17861330443029391</v>
      </c>
      <c r="S884">
        <f t="shared" si="365"/>
        <v>2.3240870316593106E-2</v>
      </c>
      <c r="T884">
        <f t="shared" si="366"/>
        <v>1.1647250032315664E-2</v>
      </c>
      <c r="U884">
        <f t="shared" si="367"/>
        <v>2.6057242037328711E-2</v>
      </c>
      <c r="V884">
        <f t="shared" si="368"/>
        <v>534.1052882964749</v>
      </c>
      <c r="W884">
        <f t="shared" si="369"/>
        <v>2.8614044331149531</v>
      </c>
      <c r="X884">
        <f t="shared" si="370"/>
        <v>5.8887073805086754</v>
      </c>
      <c r="Y884">
        <f t="shared" si="371"/>
        <v>34.229637195100118</v>
      </c>
      <c r="Z884">
        <f t="shared" si="372"/>
        <v>16.066866869740792</v>
      </c>
      <c r="AA884">
        <f t="shared" si="373"/>
        <v>2.0905943737205708</v>
      </c>
      <c r="AB884">
        <f t="shared" si="374"/>
        <v>1.0477092748756107</v>
      </c>
      <c r="AC884">
        <f t="shared" si="375"/>
        <v>2.3439364729392844</v>
      </c>
      <c r="AD884">
        <f t="shared" si="376"/>
        <v>3453.38</v>
      </c>
      <c r="AE884">
        <f t="shared" si="377"/>
        <v>23.9883451638078</v>
      </c>
      <c r="AF884">
        <f t="shared" si="378"/>
        <v>91.187519578145938</v>
      </c>
      <c r="AG884">
        <f t="shared" si="379"/>
        <v>342.58637833993851</v>
      </c>
      <c r="AH884">
        <f t="shared" si="380"/>
        <v>1.4074766417869633E-5</v>
      </c>
      <c r="AI884">
        <f t="shared" si="381"/>
        <v>1.4052150486249011E-2</v>
      </c>
      <c r="AJ884">
        <f t="shared" si="382"/>
        <v>4152.6306149651964</v>
      </c>
      <c r="AK884">
        <f t="shared" si="383"/>
        <v>6.5923523041118024</v>
      </c>
      <c r="AL884">
        <f t="shared" si="384"/>
        <v>7.100232756672163E-3</v>
      </c>
      <c r="AM884">
        <f t="shared" si="385"/>
        <v>-6.6190597161330496E-3</v>
      </c>
    </row>
    <row r="885" spans="12:39" x14ac:dyDescent="0.25">
      <c r="L885">
        <f xml:space="preserve"> L884+$K$5</f>
        <v>0.88000000000000067</v>
      </c>
      <c r="M885" s="36">
        <f t="shared" si="360"/>
        <v>6452778.4000000004</v>
      </c>
      <c r="N885">
        <f t="shared" si="359"/>
        <v>64.527784000000011</v>
      </c>
      <c r="O885">
        <f t="shared" si="361"/>
        <v>3.1800949130879996E-2</v>
      </c>
      <c r="P885">
        <f t="shared" si="362"/>
        <v>6.5463358628809656E-2</v>
      </c>
      <c r="Q885">
        <f t="shared" si="363"/>
        <v>0.38050671857083418</v>
      </c>
      <c r="R885">
        <f t="shared" si="364"/>
        <v>0.17861330443029391</v>
      </c>
      <c r="S885">
        <f t="shared" si="365"/>
        <v>2.3250436662955752E-2</v>
      </c>
      <c r="T885">
        <f t="shared" si="366"/>
        <v>1.1647898330494599E-2</v>
      </c>
      <c r="U885">
        <f t="shared" si="367"/>
        <v>2.6057242037328711E-2</v>
      </c>
      <c r="V885">
        <f t="shared" si="368"/>
        <v>534.09774019143617</v>
      </c>
      <c r="W885">
        <f t="shared" si="369"/>
        <v>2.860630998252752</v>
      </c>
      <c r="X885">
        <f t="shared" si="370"/>
        <v>5.8887082952334389</v>
      </c>
      <c r="Y885">
        <f t="shared" si="371"/>
        <v>34.228202111433127</v>
      </c>
      <c r="Z885">
        <f t="shared" si="372"/>
        <v>16.067028479269648</v>
      </c>
      <c r="AA885">
        <f t="shared" si="373"/>
        <v>2.0914759357411357</v>
      </c>
      <c r="AB885">
        <f t="shared" si="374"/>
        <v>1.0477781305072413</v>
      </c>
      <c r="AC885">
        <f t="shared" si="375"/>
        <v>2.3439600495626629</v>
      </c>
      <c r="AD885">
        <f t="shared" si="376"/>
        <v>3453.38</v>
      </c>
      <c r="AE885">
        <f t="shared" si="377"/>
        <v>23.989658104660144</v>
      </c>
      <c r="AF885">
        <f t="shared" si="378"/>
        <v>91.223547544384672</v>
      </c>
      <c r="AG885">
        <f t="shared" si="379"/>
        <v>342.64652451400667</v>
      </c>
      <c r="AH885">
        <f t="shared" si="380"/>
        <v>1.4077395837590485E-5</v>
      </c>
      <c r="AI885">
        <f t="shared" si="381"/>
        <v>1.4050375803719595E-2</v>
      </c>
      <c r="AJ885">
        <f t="shared" si="382"/>
        <v>4153.1156216065083</v>
      </c>
      <c r="AK885">
        <f t="shared" si="383"/>
        <v>6.5903645532928286</v>
      </c>
      <c r="AL885">
        <f t="shared" si="384"/>
        <v>7.0911826909448427E-3</v>
      </c>
      <c r="AM885">
        <f t="shared" si="385"/>
        <v>-6.6115224190880636E-3</v>
      </c>
    </row>
    <row r="886" spans="12:39" x14ac:dyDescent="0.25">
      <c r="L886">
        <f xml:space="preserve"> L885+$K$5</f>
        <v>0.88100000000000067</v>
      </c>
      <c r="M886" s="36">
        <f t="shared" si="360"/>
        <v>6452671.0781818181</v>
      </c>
      <c r="N886">
        <f t="shared" si="359"/>
        <v>64.526710781818181</v>
      </c>
      <c r="O886">
        <f t="shared" si="361"/>
        <v>3.1792041237911843E-2</v>
      </c>
      <c r="P886">
        <f t="shared" si="362"/>
        <v>6.5462712368827169E-2</v>
      </c>
      <c r="Q886">
        <f t="shared" si="363"/>
        <v>0.38048696400495041</v>
      </c>
      <c r="R886">
        <f t="shared" si="364"/>
        <v>0.17861330443029391</v>
      </c>
      <c r="S886">
        <f t="shared" si="365"/>
        <v>2.3259990815906389E-2</v>
      </c>
      <c r="T886">
        <f t="shared" si="366"/>
        <v>1.1648544590477086E-2</v>
      </c>
      <c r="U886">
        <f t="shared" si="367"/>
        <v>2.6057242037328711E-2</v>
      </c>
      <c r="V886">
        <f t="shared" si="368"/>
        <v>534.09018543674551</v>
      </c>
      <c r="W886">
        <f t="shared" si="369"/>
        <v>2.859858311083705</v>
      </c>
      <c r="X886">
        <f t="shared" si="370"/>
        <v>5.8887090839206833</v>
      </c>
      <c r="Y886">
        <f t="shared" si="371"/>
        <v>34.226767577633993</v>
      </c>
      <c r="Z886">
        <f t="shared" si="372"/>
        <v>16.067189247853744</v>
      </c>
      <c r="AA886">
        <f t="shared" si="373"/>
        <v>2.092356308700162</v>
      </c>
      <c r="AB886">
        <f t="shared" si="374"/>
        <v>1.0478467491222057</v>
      </c>
      <c r="AC886">
        <f t="shared" si="375"/>
        <v>2.3439835035036847</v>
      </c>
      <c r="AD886">
        <f t="shared" si="376"/>
        <v>3453.38</v>
      </c>
      <c r="AE886">
        <f t="shared" si="377"/>
        <v>23.990972311291838</v>
      </c>
      <c r="AF886">
        <f t="shared" si="378"/>
        <v>91.259622523841244</v>
      </c>
      <c r="AG886">
        <f t="shared" si="379"/>
        <v>342.70668677251433</v>
      </c>
      <c r="AH886">
        <f t="shared" si="380"/>
        <v>1.4080028140063121E-5</v>
      </c>
      <c r="AI886">
        <f t="shared" si="381"/>
        <v>1.4048599731955448E-2</v>
      </c>
      <c r="AJ886">
        <f t="shared" si="382"/>
        <v>4153.6011259746047</v>
      </c>
      <c r="AK886">
        <f t="shared" si="383"/>
        <v>6.5883755952387393</v>
      </c>
      <c r="AL886">
        <f t="shared" si="384"/>
        <v>7.0821532389862482E-3</v>
      </c>
      <c r="AM886">
        <f t="shared" si="385"/>
        <v>-6.6039984637447932E-3</v>
      </c>
    </row>
    <row r="887" spans="12:39" x14ac:dyDescent="0.25">
      <c r="L887">
        <f xml:space="preserve"> L886+$K$5</f>
        <v>0.88200000000000067</v>
      </c>
      <c r="M887" s="36">
        <f t="shared" si="360"/>
        <v>6452563.6345454548</v>
      </c>
      <c r="N887">
        <f t="shared" si="359"/>
        <v>64.525636345454558</v>
      </c>
      <c r="O887">
        <f t="shared" si="361"/>
        <v>3.1783143482183598E-2</v>
      </c>
      <c r="P887">
        <f t="shared" si="362"/>
        <v>6.5462068137243271E-2</v>
      </c>
      <c r="Q887">
        <f t="shared" si="363"/>
        <v>0.3804672357987422</v>
      </c>
      <c r="R887">
        <f t="shared" si="364"/>
        <v>0.17861330443029391</v>
      </c>
      <c r="S887">
        <f t="shared" si="365"/>
        <v>2.3269532803218539E-2</v>
      </c>
      <c r="T887">
        <f t="shared" si="366"/>
        <v>1.164918882206099E-2</v>
      </c>
      <c r="U887">
        <f t="shared" si="367"/>
        <v>2.6057242037328711E-2</v>
      </c>
      <c r="V887">
        <f t="shared" si="368"/>
        <v>534.08262410795055</v>
      </c>
      <c r="W887">
        <f t="shared" si="369"/>
        <v>2.8590863703505662</v>
      </c>
      <c r="X887">
        <f t="shared" si="370"/>
        <v>5.8887097461290425</v>
      </c>
      <c r="Y887">
        <f t="shared" si="371"/>
        <v>34.225333590647232</v>
      </c>
      <c r="Z887">
        <f t="shared" si="372"/>
        <v>16.067349176653721</v>
      </c>
      <c r="AA887">
        <f t="shared" si="373"/>
        <v>2.0932354950793792</v>
      </c>
      <c r="AB887">
        <f t="shared" si="374"/>
        <v>1.0479151316629465</v>
      </c>
      <c r="AC887">
        <f t="shared" si="375"/>
        <v>2.3440068349316707</v>
      </c>
      <c r="AD887">
        <f t="shared" si="376"/>
        <v>3453.38</v>
      </c>
      <c r="AE887">
        <f t="shared" si="377"/>
        <v>23.992287770859043</v>
      </c>
      <c r="AF887">
        <f t="shared" si="378"/>
        <v>91.295744202787347</v>
      </c>
      <c r="AG887">
        <f t="shared" si="379"/>
        <v>342.76686487602569</v>
      </c>
      <c r="AH887">
        <f t="shared" si="380"/>
        <v>1.4082663300589212E-5</v>
      </c>
      <c r="AI887">
        <f t="shared" si="381"/>
        <v>1.404682228916343E-2</v>
      </c>
      <c r="AJ887">
        <f t="shared" si="382"/>
        <v>4154.0871234115466</v>
      </c>
      <c r="AK887">
        <f t="shared" si="383"/>
        <v>6.5863854511349782</v>
      </c>
      <c r="AL887">
        <f t="shared" si="384"/>
        <v>7.0731443308106228E-3</v>
      </c>
      <c r="AM887">
        <f t="shared" si="385"/>
        <v>-6.5964878127097977E-3</v>
      </c>
    </row>
    <row r="888" spans="12:39" x14ac:dyDescent="0.25">
      <c r="L888">
        <f xml:space="preserve"> L887+$K$5</f>
        <v>0.88300000000000067</v>
      </c>
      <c r="M888" s="36">
        <f t="shared" si="360"/>
        <v>6452456.0690909093</v>
      </c>
      <c r="N888">
        <f t="shared" si="359"/>
        <v>64.524560690909098</v>
      </c>
      <c r="O888">
        <f t="shared" si="361"/>
        <v>3.1774255845769983E-2</v>
      </c>
      <c r="P888">
        <f t="shared" si="362"/>
        <v>6.5461425924303998E-2</v>
      </c>
      <c r="Q888">
        <f t="shared" si="363"/>
        <v>0.38044753388709718</v>
      </c>
      <c r="R888">
        <f t="shared" si="364"/>
        <v>0.17861330443029391</v>
      </c>
      <c r="S888">
        <f t="shared" si="365"/>
        <v>2.3279062652571427E-2</v>
      </c>
      <c r="T888">
        <f t="shared" si="366"/>
        <v>1.1649831035000261E-2</v>
      </c>
      <c r="U888">
        <f t="shared" si="367"/>
        <v>2.6057242037328711E-2</v>
      </c>
      <c r="V888">
        <f t="shared" si="368"/>
        <v>534.07505628020726</v>
      </c>
      <c r="W888">
        <f t="shared" si="369"/>
        <v>2.8583151747993432</v>
      </c>
      <c r="X888">
        <f t="shared" si="370"/>
        <v>5.8887102814195593</v>
      </c>
      <c r="Y888">
        <f t="shared" si="371"/>
        <v>34.223900147428466</v>
      </c>
      <c r="Z888">
        <f t="shared" si="372"/>
        <v>16.067508266826323</v>
      </c>
      <c r="AA888">
        <f t="shared" si="373"/>
        <v>2.0941134973522186</v>
      </c>
      <c r="AB888">
        <f t="shared" si="374"/>
        <v>1.0479832790678107</v>
      </c>
      <c r="AC888">
        <f t="shared" si="375"/>
        <v>2.344030044015375</v>
      </c>
      <c r="AD888">
        <f t="shared" si="376"/>
        <v>3453.38</v>
      </c>
      <c r="AE888">
        <f t="shared" si="377"/>
        <v>23.993604470582035</v>
      </c>
      <c r="AF888">
        <f t="shared" si="378"/>
        <v>91.331912268828546</v>
      </c>
      <c r="AG888">
        <f t="shared" si="379"/>
        <v>342.82705858609114</v>
      </c>
      <c r="AH888">
        <f t="shared" si="380"/>
        <v>1.408530129458628E-5</v>
      </c>
      <c r="AI888">
        <f t="shared" si="381"/>
        <v>1.4045043493451686E-2</v>
      </c>
      <c r="AJ888">
        <f t="shared" si="382"/>
        <v>4154.5736092819579</v>
      </c>
      <c r="AK888">
        <f t="shared" si="383"/>
        <v>6.5843941420428918</v>
      </c>
      <c r="AL888">
        <f t="shared" si="384"/>
        <v>7.0641558966592589E-3</v>
      </c>
      <c r="AM888">
        <f t="shared" si="385"/>
        <v>-6.5889904287012016E-3</v>
      </c>
    </row>
    <row r="889" spans="12:39" x14ac:dyDescent="0.25">
      <c r="L889">
        <f xml:space="preserve"> L888+$K$5</f>
        <v>0.88400000000000067</v>
      </c>
      <c r="M889" s="36">
        <f t="shared" si="360"/>
        <v>6452348.3818181818</v>
      </c>
      <c r="N889">
        <f t="shared" si="359"/>
        <v>64.52348381818183</v>
      </c>
      <c r="O889">
        <f t="shared" si="361"/>
        <v>3.1765378310795955E-2</v>
      </c>
      <c r="P889">
        <f t="shared" si="362"/>
        <v>6.5460785720299161E-2</v>
      </c>
      <c r="Q889">
        <f t="shared" si="363"/>
        <v>0.38042785820513464</v>
      </c>
      <c r="R889">
        <f t="shared" si="364"/>
        <v>0.17861330443029391</v>
      </c>
      <c r="S889">
        <f t="shared" si="365"/>
        <v>2.3288580391550288E-2</v>
      </c>
      <c r="T889">
        <f t="shared" si="366"/>
        <v>1.1650471239005093E-2</v>
      </c>
      <c r="U889">
        <f t="shared" si="367"/>
        <v>2.6057242037328711E-2</v>
      </c>
      <c r="V889">
        <f t="shared" si="368"/>
        <v>534.06748202828169</v>
      </c>
      <c r="W889">
        <f t="shared" si="369"/>
        <v>2.857544723179299</v>
      </c>
      <c r="X889">
        <f t="shared" si="370"/>
        <v>5.8887106893556949</v>
      </c>
      <c r="Y889">
        <f t="shared" si="371"/>
        <v>34.222467244944497</v>
      </c>
      <c r="Z889">
        <f t="shared" si="372"/>
        <v>16.067666519524444</v>
      </c>
      <c r="AA889">
        <f t="shared" si="373"/>
        <v>2.0949903179838407</v>
      </c>
      <c r="AB889">
        <f t="shared" si="374"/>
        <v>1.0480511922710669</v>
      </c>
      <c r="AC889">
        <f t="shared" si="375"/>
        <v>2.3440531309229891</v>
      </c>
      <c r="AD889">
        <f t="shared" si="376"/>
        <v>3453.38</v>
      </c>
      <c r="AE889">
        <f t="shared" si="377"/>
        <v>23.994922397744926</v>
      </c>
      <c r="AF889">
        <f t="shared" si="378"/>
        <v>91.368126410900061</v>
      </c>
      <c r="AG889">
        <f t="shared" si="379"/>
        <v>342.88726766524485</v>
      </c>
      <c r="AH889">
        <f t="shared" si="380"/>
        <v>1.4087942097587204E-5</v>
      </c>
      <c r="AI889">
        <f t="shared" si="381"/>
        <v>1.4043263362830153E-2</v>
      </c>
      <c r="AJ889">
        <f t="shared" si="382"/>
        <v>4155.0605789729789</v>
      </c>
      <c r="AK889">
        <f t="shared" si="383"/>
        <v>6.5824016888999655</v>
      </c>
      <c r="AL889">
        <f t="shared" si="384"/>
        <v>7.055187867000449E-3</v>
      </c>
      <c r="AM889">
        <f t="shared" si="385"/>
        <v>-6.5815062745477717E-3</v>
      </c>
    </row>
    <row r="890" spans="12:39" x14ac:dyDescent="0.25">
      <c r="L890">
        <f xml:space="preserve"> L889+$K$5</f>
        <v>0.88500000000000068</v>
      </c>
      <c r="M890" s="36">
        <f t="shared" si="360"/>
        <v>6452240.5727272723</v>
      </c>
      <c r="N890">
        <f t="shared" si="359"/>
        <v>64.522405727272726</v>
      </c>
      <c r="O890">
        <f t="shared" si="361"/>
        <v>3.1756510859436551E-2</v>
      </c>
      <c r="P890">
        <f t="shared" si="362"/>
        <v>6.5460147515562173E-2</v>
      </c>
      <c r="Q890">
        <f t="shared" si="363"/>
        <v>0.38040820868820485</v>
      </c>
      <c r="R890">
        <f t="shared" si="364"/>
        <v>0.17861330443029391</v>
      </c>
      <c r="S890">
        <f t="shared" si="365"/>
        <v>2.3298086047646681E-2</v>
      </c>
      <c r="T890">
        <f t="shared" si="366"/>
        <v>1.1651109443742079E-2</v>
      </c>
      <c r="U890">
        <f t="shared" si="367"/>
        <v>2.6057242037328711E-2</v>
      </c>
      <c r="V890">
        <f t="shared" si="368"/>
        <v>534.05990142655185</v>
      </c>
      <c r="W890">
        <f t="shared" si="369"/>
        <v>2.856775014242936</v>
      </c>
      <c r="X890">
        <f t="shared" si="370"/>
        <v>5.8887109695033049</v>
      </c>
      <c r="Y890">
        <f t="shared" si="371"/>
        <v>34.221034880173171</v>
      </c>
      <c r="Z890">
        <f t="shared" si="372"/>
        <v>16.067823935897099</v>
      </c>
      <c r="AA890">
        <f t="shared" si="373"/>
        <v>2.0958659594311588</v>
      </c>
      <c r="AB890">
        <f t="shared" si="374"/>
        <v>1.0481188722029158</v>
      </c>
      <c r="AC890">
        <f t="shared" si="375"/>
        <v>2.3440760958221381</v>
      </c>
      <c r="AD890">
        <f t="shared" si="376"/>
        <v>3453.38</v>
      </c>
      <c r="AE890">
        <f t="shared" si="377"/>
        <v>23.996241539695276</v>
      </c>
      <c r="AF890">
        <f t="shared" si="378"/>
        <v>91.404386319258307</v>
      </c>
      <c r="AG890">
        <f t="shared" si="379"/>
        <v>342.94749187699688</v>
      </c>
      <c r="AH890">
        <f t="shared" si="380"/>
        <v>1.409058568523974E-5</v>
      </c>
      <c r="AI890">
        <f t="shared" si="381"/>
        <v>1.4041481915210955E-2</v>
      </c>
      <c r="AJ890">
        <f t="shared" si="382"/>
        <v>4155.5480278940895</v>
      </c>
      <c r="AK890">
        <f t="shared" si="383"/>
        <v>6.580408112520729</v>
      </c>
      <c r="AL890">
        <f t="shared" si="384"/>
        <v>7.0462401725292648E-3</v>
      </c>
      <c r="AM890">
        <f t="shared" si="385"/>
        <v>-6.5740353131895583E-3</v>
      </c>
    </row>
    <row r="891" spans="12:39" x14ac:dyDescent="0.25">
      <c r="L891">
        <f xml:space="preserve"> L890+$K$5</f>
        <v>0.88600000000000068</v>
      </c>
      <c r="M891" s="36">
        <f t="shared" si="360"/>
        <v>6452132.6418181816</v>
      </c>
      <c r="N891">
        <f t="shared" si="359"/>
        <v>64.521326418181815</v>
      </c>
      <c r="O891">
        <f t="shared" si="361"/>
        <v>3.174765347391674E-2</v>
      </c>
      <c r="P891">
        <f t="shared" si="362"/>
        <v>6.5459511300469883E-2</v>
      </c>
      <c r="Q891">
        <f t="shared" si="363"/>
        <v>0.38038858527188835</v>
      </c>
      <c r="R891">
        <f t="shared" si="364"/>
        <v>0.17861330443029391</v>
      </c>
      <c r="S891">
        <f t="shared" si="365"/>
        <v>2.3307579648258782E-2</v>
      </c>
      <c r="T891">
        <f t="shared" si="366"/>
        <v>1.1651745658834369E-2</v>
      </c>
      <c r="U891">
        <f t="shared" si="367"/>
        <v>2.6057242037328711E-2</v>
      </c>
      <c r="V891">
        <f t="shared" si="368"/>
        <v>534.05231454900877</v>
      </c>
      <c r="W891">
        <f t="shared" si="369"/>
        <v>2.8560060467459949</v>
      </c>
      <c r="X891">
        <f t="shared" si="370"/>
        <v>5.8887111214306449</v>
      </c>
      <c r="Y891">
        <f t="shared" si="371"/>
        <v>34.219603050103416</v>
      </c>
      <c r="Z891">
        <f t="shared" si="372"/>
        <v>16.067980517089488</v>
      </c>
      <c r="AA891">
        <f t="shared" si="373"/>
        <v>2.0967404241428675</v>
      </c>
      <c r="AB891">
        <f t="shared" si="374"/>
        <v>1.0481863197895072</v>
      </c>
      <c r="AC891">
        <f t="shared" si="375"/>
        <v>2.3440989388798914</v>
      </c>
      <c r="AD891">
        <f t="shared" si="376"/>
        <v>3453.38</v>
      </c>
      <c r="AE891">
        <f t="shared" si="377"/>
        <v>23.997561883843971</v>
      </c>
      <c r="AF891">
        <f t="shared" si="378"/>
        <v>91.44069168547658</v>
      </c>
      <c r="AG891">
        <f t="shared" si="379"/>
        <v>343.00773098583176</v>
      </c>
      <c r="AH891">
        <f t="shared" si="380"/>
        <v>1.4093232033306135E-5</v>
      </c>
      <c r="AI891">
        <f t="shared" si="381"/>
        <v>1.4039699168408722E-2</v>
      </c>
      <c r="AJ891">
        <f t="shared" si="382"/>
        <v>4156.0359514771098</v>
      </c>
      <c r="AK891">
        <f t="shared" si="383"/>
        <v>6.5784134335969995</v>
      </c>
      <c r="AL891">
        <f t="shared" si="384"/>
        <v>7.0373127441675509E-3</v>
      </c>
      <c r="AM891">
        <f t="shared" si="385"/>
        <v>-6.5665775076782906E-3</v>
      </c>
    </row>
    <row r="892" spans="12:39" x14ac:dyDescent="0.25">
      <c r="L892">
        <f xml:space="preserve"> L891+$K$5</f>
        <v>0.88700000000000068</v>
      </c>
      <c r="M892" s="36">
        <f t="shared" si="360"/>
        <v>6452024.5890909089</v>
      </c>
      <c r="N892">
        <f t="shared" si="359"/>
        <v>64.520245890909095</v>
      </c>
      <c r="O892">
        <f t="shared" si="361"/>
        <v>3.1738806136511276E-2</v>
      </c>
      <c r="P892">
        <f t="shared" si="362"/>
        <v>6.5458877065442428E-2</v>
      </c>
      <c r="Q892">
        <f t="shared" si="363"/>
        <v>0.38036898789199508</v>
      </c>
      <c r="R892">
        <f t="shared" si="364"/>
        <v>0.17861330443029391</v>
      </c>
      <c r="S892">
        <f t="shared" si="365"/>
        <v>2.3317061220691701E-2</v>
      </c>
      <c r="T892">
        <f t="shared" si="366"/>
        <v>1.1652379893861822E-2</v>
      </c>
      <c r="U892">
        <f t="shared" si="367"/>
        <v>2.6057242037328711E-2</v>
      </c>
      <c r="V892">
        <f t="shared" si="368"/>
        <v>534.04472146925889</v>
      </c>
      <c r="W892">
        <f t="shared" si="369"/>
        <v>2.8552378194474386</v>
      </c>
      <c r="X892">
        <f t="shared" si="370"/>
        <v>5.8887111447083518</v>
      </c>
      <c r="Y892">
        <f t="shared" si="371"/>
        <v>34.21817175173517</v>
      </c>
      <c r="Z892">
        <f t="shared" si="372"/>
        <v>16.068136264242963</v>
      </c>
      <c r="AA892">
        <f t="shared" si="373"/>
        <v>2.0976137145594662</v>
      </c>
      <c r="AB892">
        <f t="shared" si="374"/>
        <v>1.0482535359529523</v>
      </c>
      <c r="AC892">
        <f t="shared" si="375"/>
        <v>2.3441216602627559</v>
      </c>
      <c r="AD892">
        <f t="shared" si="376"/>
        <v>3453.38</v>
      </c>
      <c r="AE892">
        <f t="shared" si="377"/>
        <v>23.998883417664882</v>
      </c>
      <c r="AF892">
        <f t="shared" si="378"/>
        <v>91.477042202439549</v>
      </c>
      <c r="AG892">
        <f t="shared" si="379"/>
        <v>343.06798475720348</v>
      </c>
      <c r="AH892">
        <f t="shared" si="380"/>
        <v>1.4095881117662424E-5</v>
      </c>
      <c r="AI892">
        <f t="shared" si="381"/>
        <v>1.4037915140141202E-2</v>
      </c>
      <c r="AJ892">
        <f t="shared" si="382"/>
        <v>4156.5243451760198</v>
      </c>
      <c r="AK892">
        <f t="shared" si="383"/>
        <v>6.5764176726985948</v>
      </c>
      <c r="AL892">
        <f t="shared" si="384"/>
        <v>7.0284055130633719E-3</v>
      </c>
      <c r="AM892">
        <f t="shared" si="385"/>
        <v>-6.5591328211758787E-3</v>
      </c>
    </row>
    <row r="893" spans="12:39" x14ac:dyDescent="0.25">
      <c r="L893">
        <f xml:space="preserve"> L892+$K$5</f>
        <v>0.88800000000000068</v>
      </c>
      <c r="M893" s="36">
        <f t="shared" si="360"/>
        <v>6451916.4145454541</v>
      </c>
      <c r="N893">
        <f t="shared" si="359"/>
        <v>64.519164145454539</v>
      </c>
      <c r="O893">
        <f t="shared" si="361"/>
        <v>3.1729968829544541E-2</v>
      </c>
      <c r="P893">
        <f t="shared" si="362"/>
        <v>6.5458244800943088E-2</v>
      </c>
      <c r="Q893">
        <f t="shared" si="363"/>
        <v>0.38034941648456361</v>
      </c>
      <c r="R893">
        <f t="shared" si="364"/>
        <v>0.17861330443029391</v>
      </c>
      <c r="S893">
        <f t="shared" si="365"/>
        <v>2.3326530792157778E-2</v>
      </c>
      <c r="T893">
        <f t="shared" si="366"/>
        <v>1.1653012158361167E-2</v>
      </c>
      <c r="U893">
        <f t="shared" si="367"/>
        <v>2.6057242037328711E-2</v>
      </c>
      <c r="V893">
        <f t="shared" si="368"/>
        <v>534.03712226052517</v>
      </c>
      <c r="W893">
        <f t="shared" si="369"/>
        <v>2.8544703311094448</v>
      </c>
      <c r="X893">
        <f t="shared" si="370"/>
        <v>5.8887110389094319</v>
      </c>
      <c r="Y893">
        <f t="shared" si="371"/>
        <v>34.21674098207933</v>
      </c>
      <c r="Z893">
        <f t="shared" si="372"/>
        <v>16.068291178495041</v>
      </c>
      <c r="AA893">
        <f t="shared" si="373"/>
        <v>2.098485833113283</v>
      </c>
      <c r="AB893">
        <f t="shared" si="374"/>
        <v>1.0483205216113367</v>
      </c>
      <c r="AC893">
        <f t="shared" si="375"/>
        <v>2.3441442601366806</v>
      </c>
      <c r="AD893">
        <f t="shared" si="376"/>
        <v>3453.38</v>
      </c>
      <c r="AE893">
        <f t="shared" si="377"/>
        <v>24.000206128694526</v>
      </c>
      <c r="AF893">
        <f t="shared" si="378"/>
        <v>91.51343756433441</v>
      </c>
      <c r="AG893">
        <f t="shared" si="379"/>
        <v>343.12825295752788</v>
      </c>
      <c r="AH893">
        <f t="shared" si="380"/>
        <v>1.4098532914298098E-5</v>
      </c>
      <c r="AI893">
        <f t="shared" si="381"/>
        <v>1.4036129848029511E-2</v>
      </c>
      <c r="AJ893">
        <f t="shared" si="382"/>
        <v>4157.0132044669135</v>
      </c>
      <c r="AK893">
        <f t="shared" si="383"/>
        <v>6.5744208502738548</v>
      </c>
      <c r="AL893">
        <f t="shared" si="384"/>
        <v>7.0195184105912248E-3</v>
      </c>
      <c r="AM893">
        <f t="shared" si="385"/>
        <v>-6.5517012169557243E-3</v>
      </c>
    </row>
    <row r="894" spans="12:39" x14ac:dyDescent="0.25">
      <c r="L894">
        <f xml:space="preserve"> L893+$K$5</f>
        <v>0.88900000000000068</v>
      </c>
      <c r="M894" s="36">
        <f t="shared" si="360"/>
        <v>6451808.1181818182</v>
      </c>
      <c r="N894">
        <f t="shared" si="359"/>
        <v>64.518081181818189</v>
      </c>
      <c r="O894">
        <f t="shared" si="361"/>
        <v>3.1721141535390407E-2</v>
      </c>
      <c r="P894">
        <f t="shared" si="362"/>
        <v>6.5457614497478112E-2</v>
      </c>
      <c r="Q894">
        <f t="shared" si="363"/>
        <v>0.38032987098586041</v>
      </c>
      <c r="R894">
        <f t="shared" si="364"/>
        <v>0.17861330443029391</v>
      </c>
      <c r="S894">
        <f t="shared" si="365"/>
        <v>2.3335988389776897E-2</v>
      </c>
      <c r="T894">
        <f t="shared" si="366"/>
        <v>1.1653642461826151E-2</v>
      </c>
      <c r="U894">
        <f t="shared" si="367"/>
        <v>2.6057242037328711E-2</v>
      </c>
      <c r="V894">
        <f t="shared" si="368"/>
        <v>534.02951699564881</v>
      </c>
      <c r="W894">
        <f t="shared" si="369"/>
        <v>2.8537035804974038</v>
      </c>
      <c r="X894">
        <f t="shared" si="370"/>
        <v>5.8887108036092641</v>
      </c>
      <c r="Y894">
        <f t="shared" si="371"/>
        <v>34.215310738157761</v>
      </c>
      <c r="Z894">
        <f t="shared" si="372"/>
        <v>16.068445260979455</v>
      </c>
      <c r="AA894">
        <f t="shared" si="373"/>
        <v>2.0993567822285049</v>
      </c>
      <c r="AB894">
        <f t="shared" si="374"/>
        <v>1.0483872776787371</v>
      </c>
      <c r="AC894">
        <f t="shared" si="375"/>
        <v>2.3441667386670622</v>
      </c>
      <c r="AD894">
        <f t="shared" si="376"/>
        <v>3453.38</v>
      </c>
      <c r="AE894">
        <f t="shared" si="377"/>
        <v>24.001530004532018</v>
      </c>
      <c r="AF894">
        <f t="shared" si="378"/>
        <v>91.549877466651651</v>
      </c>
      <c r="AG894">
        <f t="shared" si="379"/>
        <v>343.18853535418685</v>
      </c>
      <c r="AH894">
        <f t="shared" si="380"/>
        <v>1.4101187399315639E-5</v>
      </c>
      <c r="AI894">
        <f t="shared" si="381"/>
        <v>1.4034343309598589E-2</v>
      </c>
      <c r="AJ894">
        <f t="shared" si="382"/>
        <v>4157.5025248479133</v>
      </c>
      <c r="AK894">
        <f t="shared" si="383"/>
        <v>6.5724229866500314</v>
      </c>
      <c r="AL894">
        <f t="shared" si="384"/>
        <v>7.010651368351402E-3</v>
      </c>
      <c r="AM894">
        <f t="shared" si="385"/>
        <v>-6.5442826584023008E-3</v>
      </c>
    </row>
    <row r="895" spans="12:39" x14ac:dyDescent="0.25">
      <c r="L895">
        <f xml:space="preserve"> L894+$K$5</f>
        <v>0.89000000000000068</v>
      </c>
      <c r="M895" s="36">
        <f t="shared" si="360"/>
        <v>6451699.7000000002</v>
      </c>
      <c r="N895">
        <f t="shared" si="359"/>
        <v>64.516997000000003</v>
      </c>
      <c r="O895">
        <f t="shared" si="361"/>
        <v>3.1712324236472071E-2</v>
      </c>
      <c r="P895">
        <f t="shared" si="362"/>
        <v>6.5456986145596571E-2</v>
      </c>
      <c r="Q895">
        <f t="shared" si="363"/>
        <v>0.38031035133237912</v>
      </c>
      <c r="R895">
        <f t="shared" si="364"/>
        <v>0.17861330443029391</v>
      </c>
      <c r="S895">
        <f t="shared" si="365"/>
        <v>2.334543404057678E-2</v>
      </c>
      <c r="T895">
        <f t="shared" si="366"/>
        <v>1.1654270813707698E-2</v>
      </c>
      <c r="U895">
        <f t="shared" si="367"/>
        <v>2.6057242037328711E-2</v>
      </c>
      <c r="V895">
        <f t="shared" si="368"/>
        <v>534.02190574709095</v>
      </c>
      <c r="W895">
        <f t="shared" si="369"/>
        <v>2.852937566379901</v>
      </c>
      <c r="X895">
        <f t="shared" si="370"/>
        <v>5.8887104383855826</v>
      </c>
      <c r="Y895">
        <f t="shared" si="371"/>
        <v>34.213881017003217</v>
      </c>
      <c r="Z895">
        <f t="shared" si="372"/>
        <v>16.068598512826128</v>
      </c>
      <c r="AA895">
        <f t="shared" si="373"/>
        <v>2.1002265643211988</v>
      </c>
      <c r="AB895">
        <f t="shared" si="374"/>
        <v>1.048453805065233</v>
      </c>
      <c r="AC895">
        <f t="shared" si="375"/>
        <v>2.3441890960187393</v>
      </c>
      <c r="AD895">
        <f t="shared" si="376"/>
        <v>3453.38</v>
      </c>
      <c r="AE895">
        <f t="shared" si="377"/>
        <v>24.0028550328386</v>
      </c>
      <c r="AF895">
        <f t="shared" si="378"/>
        <v>91.586361606173455</v>
      </c>
      <c r="AG895">
        <f t="shared" si="379"/>
        <v>343.24883171551636</v>
      </c>
      <c r="AH895">
        <f t="shared" si="380"/>
        <v>1.4103844548930031E-5</v>
      </c>
      <c r="AI895">
        <f t="shared" si="381"/>
        <v>1.4032555542277633E-2</v>
      </c>
      <c r="AJ895">
        <f t="shared" si="382"/>
        <v>4157.9923018390391</v>
      </c>
      <c r="AK895">
        <f t="shared" si="383"/>
        <v>6.5704241020339555</v>
      </c>
      <c r="AL895">
        <f t="shared" si="384"/>
        <v>7.0018043181701208E-3</v>
      </c>
      <c r="AM895">
        <f t="shared" si="385"/>
        <v>-6.5368771090109374E-3</v>
      </c>
    </row>
    <row r="896" spans="12:39" x14ac:dyDescent="0.25">
      <c r="L896">
        <f xml:space="preserve"> L895+$K$5</f>
        <v>0.89100000000000068</v>
      </c>
      <c r="M896" s="36">
        <f t="shared" si="360"/>
        <v>6451591.1600000001</v>
      </c>
      <c r="N896">
        <f t="shared" si="359"/>
        <v>64.51591160000001</v>
      </c>
      <c r="O896">
        <f t="shared" si="361"/>
        <v>3.1703516915261923E-2</v>
      </c>
      <c r="P896">
        <f t="shared" si="362"/>
        <v>6.5456359735890202E-2</v>
      </c>
      <c r="Q896">
        <f t="shared" si="363"/>
        <v>0.38029085746083974</v>
      </c>
      <c r="R896">
        <f t="shared" si="364"/>
        <v>0.17861330443029391</v>
      </c>
      <c r="S896">
        <f t="shared" si="365"/>
        <v>2.3354867771493298E-2</v>
      </c>
      <c r="T896">
        <f t="shared" si="366"/>
        <v>1.1654897223414064E-2</v>
      </c>
      <c r="U896">
        <f t="shared" si="367"/>
        <v>2.6057242037328711E-2</v>
      </c>
      <c r="V896">
        <f t="shared" si="368"/>
        <v>534.01428858693453</v>
      </c>
      <c r="W896">
        <f t="shared" si="369"/>
        <v>2.852172287528715</v>
      </c>
      <c r="X896">
        <f t="shared" si="370"/>
        <v>5.8887099428184699</v>
      </c>
      <c r="Y896">
        <f t="shared" si="371"/>
        <v>34.21245181565935</v>
      </c>
      <c r="Z896">
        <f t="shared" si="372"/>
        <v>16.068750935161205</v>
      </c>
      <c r="AA896">
        <f t="shared" si="373"/>
        <v>2.10109518179934</v>
      </c>
      <c r="AB896">
        <f t="shared" si="374"/>
        <v>1.0485201046769208</v>
      </c>
      <c r="AC896">
        <f t="shared" si="375"/>
        <v>2.3442113323560028</v>
      </c>
      <c r="AD896">
        <f t="shared" si="376"/>
        <v>3453.38</v>
      </c>
      <c r="AE896">
        <f t="shared" si="377"/>
        <v>24.004181201337396</v>
      </c>
      <c r="AF896">
        <f t="shared" si="378"/>
        <v>91.622889680969024</v>
      </c>
      <c r="AG896">
        <f t="shared" si="379"/>
        <v>343.30914181080351</v>
      </c>
      <c r="AH896">
        <f t="shared" si="380"/>
        <v>1.4106504339468119E-5</v>
      </c>
      <c r="AI896">
        <f t="shared" si="381"/>
        <v>1.403076656340055E-2</v>
      </c>
      <c r="AJ896">
        <f t="shared" si="382"/>
        <v>4158.4825309821281</v>
      </c>
      <c r="AK896">
        <f t="shared" si="383"/>
        <v>6.568424216512649</v>
      </c>
      <c r="AL896">
        <f t="shared" si="384"/>
        <v>6.9929771920991639E-3</v>
      </c>
      <c r="AM896">
        <f t="shared" si="385"/>
        <v>-6.5294845323874921E-3</v>
      </c>
    </row>
    <row r="897" spans="12:39" x14ac:dyDescent="0.25">
      <c r="L897">
        <f xml:space="preserve"> L896+$K$5</f>
        <v>0.89200000000000068</v>
      </c>
      <c r="M897" s="36">
        <f t="shared" si="360"/>
        <v>6451482.4981818181</v>
      </c>
      <c r="N897">
        <f t="shared" si="359"/>
        <v>64.51482498181818</v>
      </c>
      <c r="O897">
        <f t="shared" si="361"/>
        <v>3.1694719554281374E-2</v>
      </c>
      <c r="P897">
        <f t="shared" si="362"/>
        <v>6.5455735258993272E-2</v>
      </c>
      <c r="Q897">
        <f t="shared" si="363"/>
        <v>0.38027138930818788</v>
      </c>
      <c r="R897">
        <f t="shared" si="364"/>
        <v>0.17861330443029391</v>
      </c>
      <c r="S897">
        <f t="shared" si="365"/>
        <v>2.3364289609370772E-2</v>
      </c>
      <c r="T897">
        <f t="shared" si="366"/>
        <v>1.1655521700310992E-2</v>
      </c>
      <c r="U897">
        <f t="shared" si="367"/>
        <v>2.6057242037328711E-2</v>
      </c>
      <c r="V897">
        <f t="shared" si="368"/>
        <v>534.00666558688545</v>
      </c>
      <c r="W897">
        <f t="shared" si="369"/>
        <v>2.8514077427188025</v>
      </c>
      <c r="X897">
        <f t="shared" si="370"/>
        <v>5.888709316490349</v>
      </c>
      <c r="Y897">
        <f t="shared" si="371"/>
        <v>34.211023131180625</v>
      </c>
      <c r="Z897">
        <f t="shared" si="372"/>
        <v>16.068902529107049</v>
      </c>
      <c r="AA897">
        <f t="shared" si="373"/>
        <v>2.1019626370628353</v>
      </c>
      <c r="AB897">
        <f t="shared" si="374"/>
        <v>1.0485861774159284</v>
      </c>
      <c r="AC897">
        <f t="shared" si="375"/>
        <v>2.3442334478425888</v>
      </c>
      <c r="AD897">
        <f t="shared" si="376"/>
        <v>3453.38</v>
      </c>
      <c r="AE897">
        <f t="shared" si="377"/>
        <v>24.005508497813267</v>
      </c>
      <c r="AF897">
        <f t="shared" si="378"/>
        <v>91.659461390390888</v>
      </c>
      <c r="AG897">
        <f t="shared" si="379"/>
        <v>343.36946541028516</v>
      </c>
      <c r="AH897">
        <f t="shared" si="380"/>
        <v>1.4109166747368351E-5</v>
      </c>
      <c r="AI897">
        <f t="shared" si="381"/>
        <v>1.40289763902063E-2</v>
      </c>
      <c r="AJ897">
        <f t="shared" si="382"/>
        <v>4158.9732078407633</v>
      </c>
      <c r="AK897">
        <f t="shared" si="383"/>
        <v>6.5664233500537224</v>
      </c>
      <c r="AL897">
        <f t="shared" si="384"/>
        <v>6.9841699224156189E-3</v>
      </c>
      <c r="AM897">
        <f t="shared" si="385"/>
        <v>-6.5221048922487999E-3</v>
      </c>
    </row>
    <row r="898" spans="12:39" x14ac:dyDescent="0.25">
      <c r="L898">
        <f xml:space="preserve"> L897+$K$5</f>
        <v>0.89300000000000068</v>
      </c>
      <c r="M898" s="36">
        <f t="shared" si="360"/>
        <v>6451373.7145454548</v>
      </c>
      <c r="N898">
        <f t="shared" si="359"/>
        <v>64.513737145454556</v>
      </c>
      <c r="O898">
        <f t="shared" si="361"/>
        <v>3.1685932136100735E-2</v>
      </c>
      <c r="P898">
        <f t="shared" si="362"/>
        <v>6.5455112705582408E-2</v>
      </c>
      <c r="Q898">
        <f t="shared" si="363"/>
        <v>0.38025194681159397</v>
      </c>
      <c r="R898">
        <f t="shared" si="364"/>
        <v>0.17861330443029391</v>
      </c>
      <c r="S898">
        <f t="shared" si="365"/>
        <v>2.3373699580962283E-2</v>
      </c>
      <c r="T898">
        <f t="shared" si="366"/>
        <v>1.1656144253721863E-2</v>
      </c>
      <c r="U898">
        <f t="shared" si="367"/>
        <v>2.6057242037328711E-2</v>
      </c>
      <c r="V898">
        <f t="shared" si="368"/>
        <v>533.99903681827459</v>
      </c>
      <c r="W898">
        <f t="shared" si="369"/>
        <v>2.8506439307282982</v>
      </c>
      <c r="X898">
        <f t="shared" si="370"/>
        <v>5.8887085589859769</v>
      </c>
      <c r="Y898">
        <f t="shared" si="371"/>
        <v>34.209594960632337</v>
      </c>
      <c r="Z898">
        <f t="shared" si="372"/>
        <v>16.069053295782279</v>
      </c>
      <c r="AA898">
        <f t="shared" si="373"/>
        <v>2.1028289325035519</v>
      </c>
      <c r="AB898">
        <f t="shared" si="374"/>
        <v>1.0486520241804296</v>
      </c>
      <c r="AC898">
        <f t="shared" si="375"/>
        <v>2.3442554426416895</v>
      </c>
      <c r="AD898">
        <f t="shared" si="376"/>
        <v>3453.38</v>
      </c>
      <c r="AE898">
        <f t="shared" si="377"/>
        <v>24.006836910112469</v>
      </c>
      <c r="AF898">
        <f t="shared" si="378"/>
        <v>91.696076435068406</v>
      </c>
      <c r="AG898">
        <f t="shared" si="379"/>
        <v>343.4298022851429</v>
      </c>
      <c r="AH898">
        <f t="shared" si="380"/>
        <v>1.4111831749180168E-5</v>
      </c>
      <c r="AI898">
        <f t="shared" si="381"/>
        <v>1.4027185039839353E-2</v>
      </c>
      <c r="AJ898">
        <f t="shared" si="382"/>
        <v>4159.4643280001628</v>
      </c>
      <c r="AK898">
        <f t="shared" si="383"/>
        <v>6.5644215225058167</v>
      </c>
      <c r="AL898">
        <f t="shared" si="384"/>
        <v>6.9753824416216399E-3</v>
      </c>
      <c r="AM898">
        <f t="shared" si="385"/>
        <v>-6.5147381524220801E-3</v>
      </c>
    </row>
    <row r="899" spans="12:39" x14ac:dyDescent="0.25">
      <c r="L899">
        <f xml:space="preserve"> L898+$K$5</f>
        <v>0.89400000000000068</v>
      </c>
      <c r="M899" s="36">
        <f t="shared" si="360"/>
        <v>6451264.8090909095</v>
      </c>
      <c r="N899">
        <f t="shared" si="359"/>
        <v>64.512648090909096</v>
      </c>
      <c r="O899">
        <f t="shared" si="361"/>
        <v>3.1677154643339041E-2</v>
      </c>
      <c r="P899">
        <f t="shared" si="362"/>
        <v>6.5454492066376421E-2</v>
      </c>
      <c r="Q899">
        <f t="shared" si="363"/>
        <v>0.38023252990845263</v>
      </c>
      <c r="R899">
        <f t="shared" si="364"/>
        <v>0.17861330443029391</v>
      </c>
      <c r="S899">
        <f t="shared" si="365"/>
        <v>2.3383097712929967E-2</v>
      </c>
      <c r="T899">
        <f t="shared" si="366"/>
        <v>1.1656764892927855E-2</v>
      </c>
      <c r="U899">
        <f t="shared" si="367"/>
        <v>2.6057242037328711E-2</v>
      </c>
      <c r="V899">
        <f t="shared" si="368"/>
        <v>533.99140235205903</v>
      </c>
      <c r="W899">
        <f t="shared" si="369"/>
        <v>2.8498808503384936</v>
      </c>
      <c r="X899">
        <f t="shared" si="370"/>
        <v>5.8887076698924234</v>
      </c>
      <c r="Y899">
        <f t="shared" si="371"/>
        <v>34.208167301090498</v>
      </c>
      <c r="Z899">
        <f t="shared" si="372"/>
        <v>16.069203236301735</v>
      </c>
      <c r="AA899">
        <f t="shared" si="373"/>
        <v>2.1036940705053371</v>
      </c>
      <c r="AB899">
        <f t="shared" si="374"/>
        <v>1.0487176458646545</v>
      </c>
      <c r="AC899">
        <f t="shared" si="375"/>
        <v>2.3442773169159441</v>
      </c>
      <c r="AD899">
        <f t="shared" si="376"/>
        <v>3453.38</v>
      </c>
      <c r="AE899">
        <f t="shared" si="377"/>
        <v>24.008166426142335</v>
      </c>
      <c r="AF899">
        <f t="shared" si="378"/>
        <v>91.732734516902056</v>
      </c>
      <c r="AG899">
        <f t="shared" si="379"/>
        <v>343.49015220749737</v>
      </c>
      <c r="AH899">
        <f t="shared" si="380"/>
        <v>1.4114499321563586E-5</v>
      </c>
      <c r="AI899">
        <f t="shared" si="381"/>
        <v>1.4025392529350065E-2</v>
      </c>
      <c r="AJ899">
        <f t="shared" si="382"/>
        <v>4159.9558870670799</v>
      </c>
      <c r="AK899">
        <f t="shared" si="383"/>
        <v>6.5624187535994487</v>
      </c>
      <c r="AL899">
        <f t="shared" si="384"/>
        <v>6.9666146824442273E-3</v>
      </c>
      <c r="AM899">
        <f t="shared" si="385"/>
        <v>-6.5073842768454205E-3</v>
      </c>
    </row>
    <row r="900" spans="12:39" x14ac:dyDescent="0.25">
      <c r="L900">
        <f xml:space="preserve"> L899+$K$5</f>
        <v>0.89500000000000068</v>
      </c>
      <c r="M900" s="36">
        <f t="shared" si="360"/>
        <v>6451155.7818181822</v>
      </c>
      <c r="N900">
        <f t="shared" si="359"/>
        <v>64.511557818181828</v>
      </c>
      <c r="O900">
        <f t="shared" si="361"/>
        <v>3.1668387058663927E-2</v>
      </c>
      <c r="P900">
        <f t="shared" si="362"/>
        <v>6.5453873332136189E-2</v>
      </c>
      <c r="Q900">
        <f t="shared" si="363"/>
        <v>0.38021313853638167</v>
      </c>
      <c r="R900">
        <f t="shared" si="364"/>
        <v>0.17861330443029391</v>
      </c>
      <c r="S900">
        <f t="shared" si="365"/>
        <v>2.339248403184532E-2</v>
      </c>
      <c r="T900">
        <f t="shared" si="366"/>
        <v>1.1657383627168094E-2</v>
      </c>
      <c r="U900">
        <f t="shared" si="367"/>
        <v>2.6057242037328711E-2</v>
      </c>
      <c r="V900">
        <f t="shared" si="368"/>
        <v>533.98376225882419</v>
      </c>
      <c r="W900">
        <f t="shared" si="369"/>
        <v>2.8491185003338448</v>
      </c>
      <c r="X900">
        <f t="shared" si="370"/>
        <v>5.8887066487990891</v>
      </c>
      <c r="Y900">
        <f t="shared" si="371"/>
        <v>34.206740149641924</v>
      </c>
      <c r="Z900">
        <f t="shared" si="372"/>
        <v>16.069352351776555</v>
      </c>
      <c r="AA900">
        <f t="shared" si="373"/>
        <v>2.1045580534440513</v>
      </c>
      <c r="AB900">
        <f t="shared" si="374"/>
        <v>1.0487830433589098</v>
      </c>
      <c r="AC900">
        <f t="shared" si="375"/>
        <v>2.3442990708274531</v>
      </c>
      <c r="AD900">
        <f t="shared" si="376"/>
        <v>3453.38</v>
      </c>
      <c r="AE900">
        <f t="shared" si="377"/>
        <v>24.009497033871121</v>
      </c>
      <c r="AF900">
        <f t="shared" si="378"/>
        <v>91.769435339056713</v>
      </c>
      <c r="AG900">
        <f t="shared" si="379"/>
        <v>343.55051495040505</v>
      </c>
      <c r="AH900">
        <f t="shared" si="380"/>
        <v>1.4117169441288698E-5</v>
      </c>
      <c r="AI900">
        <f t="shared" si="381"/>
        <v>1.4023598875695124E-2</v>
      </c>
      <c r="AJ900">
        <f t="shared" si="382"/>
        <v>4160.4478806697152</v>
      </c>
      <c r="AK900">
        <f t="shared" si="383"/>
        <v>6.5604150629472864</v>
      </c>
      <c r="AL900">
        <f t="shared" si="384"/>
        <v>6.9578665778350394E-3</v>
      </c>
      <c r="AM900">
        <f t="shared" si="385"/>
        <v>-6.5000432295672797E-3</v>
      </c>
    </row>
    <row r="901" spans="12:39" x14ac:dyDescent="0.25">
      <c r="L901">
        <f xml:space="preserve"> L900+$K$5</f>
        <v>0.89600000000000068</v>
      </c>
      <c r="M901" s="36">
        <f t="shared" si="360"/>
        <v>6451046.6327272728</v>
      </c>
      <c r="N901">
        <f t="shared" si="359"/>
        <v>64.510466327272738</v>
      </c>
      <c r="O901">
        <f t="shared" si="361"/>
        <v>3.1659629364791456E-2</v>
      </c>
      <c r="P901">
        <f t="shared" si="362"/>
        <v>6.5453256493664472E-2</v>
      </c>
      <c r="Q901">
        <f t="shared" si="363"/>
        <v>0.38019377263322157</v>
      </c>
      <c r="R901">
        <f t="shared" si="364"/>
        <v>0.17861330443029391</v>
      </c>
      <c r="S901">
        <f t="shared" si="365"/>
        <v>2.3401858564189502E-2</v>
      </c>
      <c r="T901">
        <f t="shared" si="366"/>
        <v>1.1658000465639808E-2</v>
      </c>
      <c r="U901">
        <f t="shared" si="367"/>
        <v>2.6057242037328711E-2</v>
      </c>
      <c r="V901">
        <f t="shared" si="368"/>
        <v>533.97611660878488</v>
      </c>
      <c r="W901">
        <f t="shared" si="369"/>
        <v>2.8483568795019467</v>
      </c>
      <c r="X901">
        <f t="shared" si="370"/>
        <v>5.8887054952976605</v>
      </c>
      <c r="Y901">
        <f t="shared" si="371"/>
        <v>34.205313503384055</v>
      </c>
      <c r="Z901">
        <f t="shared" si="372"/>
        <v>16.069500643314129</v>
      </c>
      <c r="AA901">
        <f t="shared" si="373"/>
        <v>2.1054208836875872</v>
      </c>
      <c r="AB901">
        <f t="shared" si="374"/>
        <v>1.0488482175495859</v>
      </c>
      <c r="AC901">
        <f t="shared" si="375"/>
        <v>2.3443207045377692</v>
      </c>
      <c r="AD901">
        <f t="shared" si="376"/>
        <v>3453.38</v>
      </c>
      <c r="AE901">
        <f t="shared" si="377"/>
        <v>24.010828721327723</v>
      </c>
      <c r="AF901">
        <f t="shared" si="378"/>
        <v>91.806178605958991</v>
      </c>
      <c r="AG901">
        <f t="shared" si="379"/>
        <v>343.61089028785591</v>
      </c>
      <c r="AH901">
        <f t="shared" si="380"/>
        <v>1.4119842085235165E-5</v>
      </c>
      <c r="AI901">
        <f t="shared" si="381"/>
        <v>1.4021804095737923E-2</v>
      </c>
      <c r="AJ901">
        <f t="shared" si="382"/>
        <v>4160.9403044576611</v>
      </c>
      <c r="AK901">
        <f t="shared" si="383"/>
        <v>6.5584104700446453</v>
      </c>
      <c r="AL901">
        <f t="shared" si="384"/>
        <v>6.9491380609698616E-3</v>
      </c>
      <c r="AM901">
        <f t="shared" si="385"/>
        <v>-6.4927149747465926E-3</v>
      </c>
    </row>
    <row r="902" spans="12:39" x14ac:dyDescent="0.25">
      <c r="L902">
        <f xml:space="preserve"> L901+$K$5</f>
        <v>0.89700000000000069</v>
      </c>
      <c r="M902" s="36">
        <f t="shared" si="360"/>
        <v>6450937.3618181823</v>
      </c>
      <c r="N902">
        <f t="shared" ref="N902:N965" si="386" xml:space="preserve"> M902*0.00001</f>
        <v>64.509373618181826</v>
      </c>
      <c r="O902">
        <f t="shared" si="361"/>
        <v>3.165088154448599E-2</v>
      </c>
      <c r="P902">
        <f t="shared" si="362"/>
        <v>6.5452641541805801E-2</v>
      </c>
      <c r="Q902">
        <f t="shared" si="363"/>
        <v>0.38017443213703461</v>
      </c>
      <c r="R902">
        <f t="shared" si="364"/>
        <v>0.17861330443029391</v>
      </c>
      <c r="S902">
        <f t="shared" si="365"/>
        <v>2.3411221336353642E-2</v>
      </c>
      <c r="T902">
        <f t="shared" si="366"/>
        <v>1.1658615417498479E-2</v>
      </c>
      <c r="U902">
        <f t="shared" si="367"/>
        <v>2.6057242037328711E-2</v>
      </c>
      <c r="V902">
        <f t="shared" si="368"/>
        <v>533.96846547178723</v>
      </c>
      <c r="W902">
        <f t="shared" si="369"/>
        <v>2.8475959866335367</v>
      </c>
      <c r="X902">
        <f t="shared" si="370"/>
        <v>5.8887042089821371</v>
      </c>
      <c r="Y902">
        <f t="shared" si="371"/>
        <v>34.203887359425039</v>
      </c>
      <c r="Z902">
        <f t="shared" si="372"/>
        <v>16.06964811201814</v>
      </c>
      <c r="AA902">
        <f t="shared" si="373"/>
        <v>2.1062825635958986</v>
      </c>
      <c r="AB902">
        <f t="shared" si="374"/>
        <v>1.0489131693191738</v>
      </c>
      <c r="AC902">
        <f t="shared" si="375"/>
        <v>2.3443422182079048</v>
      </c>
      <c r="AD902">
        <f t="shared" si="376"/>
        <v>3453.38</v>
      </c>
      <c r="AE902">
        <f t="shared" si="377"/>
        <v>24.012161476601371</v>
      </c>
      <c r="AF902">
        <f t="shared" si="378"/>
        <v>91.842964023289255</v>
      </c>
      <c r="AG902">
        <f t="shared" si="379"/>
        <v>343.67127799476697</v>
      </c>
      <c r="AH902">
        <f t="shared" si="380"/>
        <v>1.41225172303919E-5</v>
      </c>
      <c r="AI902">
        <f t="shared" si="381"/>
        <v>1.4020008206249001E-2</v>
      </c>
      <c r="AJ902">
        <f t="shared" si="382"/>
        <v>4161.4331541017436</v>
      </c>
      <c r="AK902">
        <f t="shared" si="383"/>
        <v>6.556404994270256</v>
      </c>
      <c r="AL902">
        <f t="shared" si="384"/>
        <v>6.940429065248728E-3</v>
      </c>
      <c r="AM902">
        <f t="shared" si="385"/>
        <v>-6.4853994766522404E-3</v>
      </c>
    </row>
    <row r="903" spans="12:39" x14ac:dyDescent="0.25">
      <c r="L903">
        <f xml:space="preserve"> L902+$K$5</f>
        <v>0.89800000000000069</v>
      </c>
      <c r="M903" s="36">
        <f t="shared" ref="M903:M966" si="387" xml:space="preserve"> M902-L903*(150*(1-$C$17)^2/($C$29^2*$C$17^3)*$C$31*$C$9/$C$16+1.75*(1-$C$17)/($C$29*$C$17^3)*$C$9^2/$C$16)</f>
        <v>6450827.9690909097</v>
      </c>
      <c r="N903">
        <f t="shared" si="386"/>
        <v>64.508279690909106</v>
      </c>
      <c r="O903">
        <f t="shared" ref="O903:O966" si="388" xml:space="preserve"> O902+(1*AM902)*$C$16*(1-$C$17)*$G$8*(L903-L902)</f>
        <v>3.1642143580560021E-2</v>
      </c>
      <c r="P903">
        <f t="shared" ref="P903:P966" si="389" xml:space="preserve"> P902+(-1*AM902-1*AL902)*$C$16*(1-$C$17)*$G$8*(L903-L902)</f>
        <v>6.5452028467446272E-2</v>
      </c>
      <c r="Q903">
        <f t="shared" ref="Q903:Q966" si="390" xml:space="preserve"> Q902+(-1*AM902-3*AL902)*$C$16*(1-$C$17)*$G$8*(L903-L902)</f>
        <v>0.3801551169861041</v>
      </c>
      <c r="R903">
        <f t="shared" ref="R903:R966" si="391" xml:space="preserve"> R902+(0*AM902)*$C$16*(1-$C$17)*$G$8*(L903-L902)</f>
        <v>0.17861330443029391</v>
      </c>
      <c r="S903">
        <f t="shared" ref="S903:S966" si="392" xml:space="preserve"> S902+(1*AL902)*$C$16*(1-$C$17)*$G$8*(L903-L902)</f>
        <v>2.3420572374639133E-2</v>
      </c>
      <c r="T903">
        <f t="shared" ref="T903:T966" si="393" xml:space="preserve"> T902+(1*AM902+1*AL902)*$C$16*(1-$C$17)*$G$8*(L903-L902)</f>
        <v>1.1659228491858003E-2</v>
      </c>
      <c r="U903">
        <f t="shared" ref="U903:U966" si="394" xml:space="preserve"> U902+(0*AM902)*$C$16*(1-$C$17)*$G$8*(L903-L902)</f>
        <v>2.6057242037328711E-2</v>
      </c>
      <c r="V903">
        <f t="shared" ref="V903:V966" si="395" xml:space="preserve"> V902-((AL902*$C$19+AM902*$C$20)*$C$16*(1-$C$17)+$C$11*$G$13*(V902-$G$14))/($G$9*$C$18)*$G$8*(L903-L902)</f>
        <v>533.96080891731015</v>
      </c>
      <c r="W903">
        <f t="shared" ref="W903:W966" si="396" xml:space="preserve"> $N903*(O903/SUM($O903:$U903))</f>
        <v>2.8468358205224797</v>
      </c>
      <c r="X903">
        <f t="shared" ref="X903:X966" si="397" xml:space="preserve"> $N903*(P903/SUM($O903:$U903))</f>
        <v>5.8887027894487955</v>
      </c>
      <c r="Y903">
        <f t="shared" ref="Y903:Y966" si="398" xml:space="preserve"> $N903*(Q903/SUM($O903:$U903))</f>
        <v>34.202461714883626</v>
      </c>
      <c r="Z903">
        <f t="shared" ref="Z903:Z966" si="399" xml:space="preserve"> $N903*(R903/SUM($O903:$U903))</f>
        <v>16.069794758988568</v>
      </c>
      <c r="AA903">
        <f t="shared" ref="AA903:AA966" si="400" xml:space="preserve"> $N903*(S903/SUM($O903:$U903))</f>
        <v>2.1071430955210229</v>
      </c>
      <c r="AB903">
        <f t="shared" ref="AB903:AB966" si="401" xml:space="preserve"> $N903*(T903/SUM($O903:$U903))</f>
        <v>1.0489778995462795</v>
      </c>
      <c r="AC903">
        <f t="shared" ref="AC903:AC966" si="402" xml:space="preserve"> $N903*(U903/SUM($O903:$U903))</f>
        <v>2.344363611998332</v>
      </c>
      <c r="AD903">
        <f t="shared" ref="AD903:AD966" si="403" xml:space="preserve"> 3453.38</f>
        <v>3453.38</v>
      </c>
      <c r="AE903">
        <f t="shared" ref="AE903:AE966" si="404" xml:space="preserve"> 0.499*EXP(17197/(8.314*V903))</f>
        <v>24.013495287841369</v>
      </c>
      <c r="AF903">
        <f t="shared" ref="AF903:AF966" si="405" xml:space="preserve"> 6.62*0.00000000001*EXP(124119/(8.314*V903))</f>
        <v>91.879791297976297</v>
      </c>
      <c r="AG903">
        <f t="shared" ref="AG903:AG966" si="406" xml:space="preserve"> 1+AD903*AB903/Y903+AE903*SQRT(Y903)+AF903*AB903</f>
        <v>343.73167784697847</v>
      </c>
      <c r="AH903">
        <f t="shared" ref="AH903:AH966" si="407" xml:space="preserve"> 10^(3066/V903-10.592)</f>
        <v>1.4125194853856426E-5</v>
      </c>
      <c r="AI903">
        <f t="shared" ref="AI903:AI966" si="408" xml:space="preserve"> 10^(-2073/V903+2.029)</f>
        <v>1.40182112239064E-2</v>
      </c>
      <c r="AJ903">
        <f t="shared" ref="AJ903:AJ966" si="409">1.07*EXP(36696/(8.314*V903))</f>
        <v>4161.9264252939938</v>
      </c>
      <c r="AK903">
        <f t="shared" ref="AK903:AK966" si="410" xml:space="preserve"> 12200000000*EXP(-94756/(8.314*V903))</f>
        <v>6.5543986548865734</v>
      </c>
      <c r="AL903">
        <f t="shared" ref="AL903:AL966" si="411" xml:space="preserve"> AJ903*(X903*Y903*(1-1/AH903*((AB903*AA903)/(Y903^3*X903))))/(AG903)^3</f>
        <v>6.9317395242953954E-3</v>
      </c>
      <c r="AM903">
        <f t="shared" ref="AM903:AM966" si="412" xml:space="preserve"> AK903*(X903*(1-1/AI903*((AB903*W903)/(Y903*X903))))/(AG903)</f>
        <v>-6.478096699663885E-3</v>
      </c>
    </row>
    <row r="904" spans="12:39" x14ac:dyDescent="0.25">
      <c r="L904">
        <f xml:space="preserve"> L903+$K$5</f>
        <v>0.89900000000000069</v>
      </c>
      <c r="M904" s="36">
        <f t="shared" si="387"/>
        <v>6450718.4545454551</v>
      </c>
      <c r="N904">
        <f t="shared" si="386"/>
        <v>64.50718454545455</v>
      </c>
      <c r="O904">
        <f t="shared" si="388"/>
        <v>3.1633415455874045E-2</v>
      </c>
      <c r="P904">
        <f t="shared" si="389"/>
        <v>6.5451417261513448E-2</v>
      </c>
      <c r="Q904">
        <f t="shared" si="390"/>
        <v>0.38013582711893368</v>
      </c>
      <c r="R904">
        <f t="shared" si="391"/>
        <v>0.17861330443029391</v>
      </c>
      <c r="S904">
        <f t="shared" si="392"/>
        <v>2.342991170525794E-2</v>
      </c>
      <c r="T904">
        <f t="shared" si="393"/>
        <v>1.1659839697790834E-2</v>
      </c>
      <c r="U904">
        <f t="shared" si="394"/>
        <v>2.6057242037328711E-2</v>
      </c>
      <c r="V904">
        <f t="shared" si="395"/>
        <v>533.95314701446694</v>
      </c>
      <c r="W904">
        <f t="shared" si="396"/>
        <v>2.8460763799657598</v>
      </c>
      <c r="X904">
        <f t="shared" si="397"/>
        <v>5.8887012362961944</v>
      </c>
      <c r="Y904">
        <f t="shared" si="398"/>
        <v>34.201036566889151</v>
      </c>
      <c r="Z904">
        <f t="shared" si="399"/>
        <v>16.069940585321703</v>
      </c>
      <c r="AA904">
        <f t="shared" si="400"/>
        <v>2.1080024818071106</v>
      </c>
      <c r="AB904">
        <f t="shared" si="401"/>
        <v>1.0490424091056367</v>
      </c>
      <c r="AC904">
        <f t="shared" si="402"/>
        <v>2.3443848860689842</v>
      </c>
      <c r="AD904">
        <f t="shared" si="403"/>
        <v>3453.38</v>
      </c>
      <c r="AE904">
        <f t="shared" si="404"/>
        <v>24.01483014325694</v>
      </c>
      <c r="AF904">
        <f t="shared" si="405"/>
        <v>91.916660138194601</v>
      </c>
      <c r="AG904">
        <f t="shared" si="406"/>
        <v>343.7920896212533</v>
      </c>
      <c r="AH904">
        <f t="shared" si="407"/>
        <v>1.4127874932834494E-5</v>
      </c>
      <c r="AI904">
        <f t="shared" si="408"/>
        <v>1.4016413165296102E-2</v>
      </c>
      <c r="AJ904">
        <f t="shared" si="409"/>
        <v>4162.4201137475184</v>
      </c>
      <c r="AK904">
        <f t="shared" si="410"/>
        <v>6.5523914710403801</v>
      </c>
      <c r="AL904">
        <f t="shared" si="411"/>
        <v>6.9230693719569431E-3</v>
      </c>
      <c r="AM904">
        <f t="shared" si="412"/>
        <v>-6.4708066082710307E-3</v>
      </c>
    </row>
    <row r="905" spans="12:39" x14ac:dyDescent="0.25">
      <c r="L905">
        <f xml:space="preserve"> L904+$K$5</f>
        <v>0.90000000000000069</v>
      </c>
      <c r="M905" s="36">
        <f t="shared" si="387"/>
        <v>6450608.8181818184</v>
      </c>
      <c r="N905">
        <f t="shared" si="386"/>
        <v>64.506088181818185</v>
      </c>
      <c r="O905">
        <f t="shared" si="388"/>
        <v>3.1624697153336392E-2</v>
      </c>
      <c r="P905">
        <f t="shared" si="389"/>
        <v>6.5450807914976136E-2</v>
      </c>
      <c r="Q905">
        <f t="shared" si="390"/>
        <v>0.38011656247424647</v>
      </c>
      <c r="R905">
        <f t="shared" si="391"/>
        <v>0.17861330443029391</v>
      </c>
      <c r="S905">
        <f t="shared" si="392"/>
        <v>2.34392393543329E-2</v>
      </c>
      <c r="T905">
        <f t="shared" si="393"/>
        <v>1.166044904432814E-2</v>
      </c>
      <c r="U905">
        <f t="shared" si="394"/>
        <v>2.6057242037328711E-2</v>
      </c>
      <c r="V905">
        <f t="shared" si="395"/>
        <v>533.94547983200698</v>
      </c>
      <c r="W905">
        <f t="shared" si="396"/>
        <v>2.8453176637634767</v>
      </c>
      <c r="X905">
        <f t="shared" si="397"/>
        <v>5.8886995491251684</v>
      </c>
      <c r="Y905">
        <f t="shared" si="398"/>
        <v>34.199611912581538</v>
      </c>
      <c r="Z905">
        <f t="shared" si="399"/>
        <v>16.070085592110168</v>
      </c>
      <c r="AA905">
        <f t="shared" si="400"/>
        <v>2.1088607247904489</v>
      </c>
      <c r="AB905">
        <f t="shared" si="401"/>
        <v>1.049106698868121</v>
      </c>
      <c r="AC905">
        <f t="shared" si="402"/>
        <v>2.3444060405792606</v>
      </c>
      <c r="AD905">
        <f t="shared" si="403"/>
        <v>3453.38</v>
      </c>
      <c r="AE905">
        <f t="shared" si="404"/>
        <v>24.016166031116793</v>
      </c>
      <c r="AF905">
        <f t="shared" si="405"/>
        <v>91.953570253354769</v>
      </c>
      <c r="AG905">
        <f t="shared" si="406"/>
        <v>343.85251309526762</v>
      </c>
      <c r="AH905">
        <f t="shared" si="407"/>
        <v>1.4130557444639568E-5</v>
      </c>
      <c r="AI905">
        <f t="shared" si="408"/>
        <v>1.4014614046912508E-2</v>
      </c>
      <c r="AJ905">
        <f t="shared" si="409"/>
        <v>4162.9142151964388</v>
      </c>
      <c r="AK905">
        <f t="shared" si="410"/>
        <v>6.5503834617633263</v>
      </c>
      <c r="AL905">
        <f t="shared" si="411"/>
        <v>6.9144185423038462E-3</v>
      </c>
      <c r="AM905">
        <f t="shared" si="412"/>
        <v>-6.463529167072669E-3</v>
      </c>
    </row>
    <row r="906" spans="12:39" x14ac:dyDescent="0.25">
      <c r="L906">
        <f xml:space="preserve"> L905+$K$5</f>
        <v>0.90100000000000069</v>
      </c>
      <c r="M906" s="36">
        <f t="shared" si="387"/>
        <v>6450499.0600000005</v>
      </c>
      <c r="N906">
        <f t="shared" si="386"/>
        <v>64.504990600000014</v>
      </c>
      <c r="O906">
        <f t="shared" si="388"/>
        <v>3.16159886559031E-2</v>
      </c>
      <c r="P906">
        <f t="shared" si="389"/>
        <v>6.545020041884432E-2</v>
      </c>
      <c r="Q906">
        <f t="shared" si="390"/>
        <v>0.38009732299098442</v>
      </c>
      <c r="R906">
        <f t="shared" si="391"/>
        <v>0.17861330443029391</v>
      </c>
      <c r="S906">
        <f t="shared" si="392"/>
        <v>2.3448555347898015E-2</v>
      </c>
      <c r="T906">
        <f t="shared" si="393"/>
        <v>1.1661056540459959E-2</v>
      </c>
      <c r="U906">
        <f t="shared" si="394"/>
        <v>2.6057242037328711E-2</v>
      </c>
      <c r="V906">
        <f t="shared" si="395"/>
        <v>533.93780743831712</v>
      </c>
      <c r="W906">
        <f t="shared" si="396"/>
        <v>2.844559670718831</v>
      </c>
      <c r="X906">
        <f t="shared" si="397"/>
        <v>5.8886977275388075</v>
      </c>
      <c r="Y906">
        <f t="shared" si="398"/>
        <v>34.198187749111192</v>
      </c>
      <c r="Z906">
        <f t="shared" si="399"/>
        <v>16.070229780442908</v>
      </c>
      <c r="AA906">
        <f t="shared" si="400"/>
        <v>2.1097178267994852</v>
      </c>
      <c r="AB906">
        <f t="shared" si="401"/>
        <v>1.0491707697007633</v>
      </c>
      <c r="AC906">
        <f t="shared" si="402"/>
        <v>2.3444270756880239</v>
      </c>
      <c r="AD906">
        <f t="shared" si="403"/>
        <v>3453.38</v>
      </c>
      <c r="AE906">
        <f t="shared" si="404"/>
        <v>24.017502939749036</v>
      </c>
      <c r="AF906">
        <f t="shared" si="405"/>
        <v>91.99052135410048</v>
      </c>
      <c r="AG906">
        <f t="shared" si="406"/>
        <v>343.91294804761043</v>
      </c>
      <c r="AH906">
        <f t="shared" si="407"/>
        <v>1.413324236669255E-5</v>
      </c>
      <c r="AI906">
        <f t="shared" si="408"/>
        <v>1.4012813885158643E-2</v>
      </c>
      <c r="AJ906">
        <f t="shared" si="409"/>
        <v>4163.4087253957559</v>
      </c>
      <c r="AK906">
        <f t="shared" si="410"/>
        <v>6.5483746459724683</v>
      </c>
      <c r="AL906">
        <f t="shared" si="411"/>
        <v>6.9057869696294788E-3</v>
      </c>
      <c r="AM906">
        <f t="shared" si="412"/>
        <v>-6.4562643407787453E-3</v>
      </c>
    </row>
    <row r="907" spans="12:39" x14ac:dyDescent="0.25">
      <c r="L907">
        <f xml:space="preserve"> L906+$K$5</f>
        <v>0.90200000000000069</v>
      </c>
      <c r="M907" s="36">
        <f t="shared" si="387"/>
        <v>6450389.1800000006</v>
      </c>
      <c r="N907">
        <f t="shared" si="386"/>
        <v>64.503891800000005</v>
      </c>
      <c r="O907">
        <f t="shared" si="388"/>
        <v>3.1607289946577743E-2</v>
      </c>
      <c r="P907">
        <f t="shared" si="389"/>
        <v>6.5449594764168936E-2</v>
      </c>
      <c r="Q907">
        <f t="shared" si="390"/>
        <v>0.38007810860830754</v>
      </c>
      <c r="R907">
        <f t="shared" si="391"/>
        <v>0.17861330443029391</v>
      </c>
      <c r="S907">
        <f t="shared" si="392"/>
        <v>2.3457859711898763E-2</v>
      </c>
      <c r="T907">
        <f t="shared" si="393"/>
        <v>1.1661662195135349E-2</v>
      </c>
      <c r="U907">
        <f t="shared" si="394"/>
        <v>2.6057242037328711E-2</v>
      </c>
      <c r="V907">
        <f t="shared" si="395"/>
        <v>533.93012990142347</v>
      </c>
      <c r="W907">
        <f t="shared" si="396"/>
        <v>2.8438023996381148</v>
      </c>
      <c r="X907">
        <f t="shared" si="397"/>
        <v>5.888695771142455</v>
      </c>
      <c r="Y907">
        <f t="shared" si="398"/>
        <v>34.196764073639002</v>
      </c>
      <c r="Z907">
        <f t="shared" si="399"/>
        <v>16.070373151405214</v>
      </c>
      <c r="AA907">
        <f t="shared" si="400"/>
        <v>2.1105737901548527</v>
      </c>
      <c r="AB907">
        <f t="shared" si="401"/>
        <v>1.0492346224667624</v>
      </c>
      <c r="AC907">
        <f t="shared" si="402"/>
        <v>2.3444479915536021</v>
      </c>
      <c r="AD907">
        <f t="shared" si="403"/>
        <v>3453.38</v>
      </c>
      <c r="AE907">
        <f t="shared" si="404"/>
        <v>24.01884085754082</v>
      </c>
      <c r="AF907">
        <f t="shared" si="405"/>
        <v>92.02751315230411</v>
      </c>
      <c r="AG907">
        <f t="shared" si="406"/>
        <v>343.97339425777966</v>
      </c>
      <c r="AH907">
        <f t="shared" si="407"/>
        <v>1.4135929676520992E-5</v>
      </c>
      <c r="AI907">
        <f t="shared" si="408"/>
        <v>1.4011012696346798E-2</v>
      </c>
      <c r="AJ907">
        <f t="shared" si="409"/>
        <v>4163.9036401213143</v>
      </c>
      <c r="AK907">
        <f t="shared" si="410"/>
        <v>6.5463650424706863</v>
      </c>
      <c r="AL907">
        <f t="shared" si="411"/>
        <v>6.8971745884496395E-3</v>
      </c>
      <c r="AM907">
        <f t="shared" si="412"/>
        <v>-6.4490120942076283E-3</v>
      </c>
    </row>
    <row r="908" spans="12:39" x14ac:dyDescent="0.25">
      <c r="L908">
        <f xml:space="preserve"> L907+$K$5</f>
        <v>0.90300000000000069</v>
      </c>
      <c r="M908" s="36">
        <f t="shared" si="387"/>
        <v>6450279.1781818187</v>
      </c>
      <c r="N908">
        <f t="shared" si="386"/>
        <v>64.502791781818189</v>
      </c>
      <c r="O908">
        <f t="shared" si="388"/>
        <v>3.1598601008411303E-2</v>
      </c>
      <c r="P908">
        <f t="shared" si="389"/>
        <v>6.5448990942041749E-2</v>
      </c>
      <c r="Q908">
        <f t="shared" si="390"/>
        <v>0.3800589192655931</v>
      </c>
      <c r="R908">
        <f t="shared" si="391"/>
        <v>0.17861330443029391</v>
      </c>
      <c r="S908">
        <f t="shared" si="392"/>
        <v>2.3467152472192394E-2</v>
      </c>
      <c r="T908">
        <f t="shared" si="393"/>
        <v>1.1662266017262536E-2</v>
      </c>
      <c r="U908">
        <f t="shared" si="394"/>
        <v>2.6057242037328711E-2</v>
      </c>
      <c r="V908">
        <f t="shared" si="395"/>
        <v>533.92244728899277</v>
      </c>
      <c r="W908">
        <f t="shared" si="396"/>
        <v>2.8430458493307094</v>
      </c>
      <c r="X908">
        <f t="shared" si="397"/>
        <v>5.8886936795437057</v>
      </c>
      <c r="Y908">
        <f t="shared" si="398"/>
        <v>34.195340883336335</v>
      </c>
      <c r="Z908">
        <f t="shared" si="399"/>
        <v>16.070515706078744</v>
      </c>
      <c r="AA908">
        <f t="shared" si="400"/>
        <v>2.1114286171693997</v>
      </c>
      <c r="AB908">
        <f t="shared" si="401"/>
        <v>1.0492982580255015</v>
      </c>
      <c r="AC908">
        <f t="shared" si="402"/>
        <v>2.3444687883337947</v>
      </c>
      <c r="AD908">
        <f t="shared" si="403"/>
        <v>3453.38</v>
      </c>
      <c r="AE908">
        <f t="shared" si="404"/>
        <v>24.020179772938135</v>
      </c>
      <c r="AF908">
        <f t="shared" si="405"/>
        <v>92.064545361058933</v>
      </c>
      <c r="AG908">
        <f t="shared" si="406"/>
        <v>344.03385150617669</v>
      </c>
      <c r="AH908">
        <f t="shared" si="407"/>
        <v>1.4138619351758891E-5</v>
      </c>
      <c r="AI908">
        <f t="shared" si="408"/>
        <v>1.4009210496698718E-2</v>
      </c>
      <c r="AJ908">
        <f t="shared" si="409"/>
        <v>4164.3989551696841</v>
      </c>
      <c r="AK908">
        <f t="shared" si="410"/>
        <v>6.5443546699472996</v>
      </c>
      <c r="AL908">
        <f t="shared" si="411"/>
        <v>6.8885813335025697E-3</v>
      </c>
      <c r="AM908">
        <f t="shared" si="412"/>
        <v>-6.4417723922883495E-3</v>
      </c>
    </row>
    <row r="909" spans="12:39" x14ac:dyDescent="0.25">
      <c r="L909">
        <f xml:space="preserve"> L908+$K$5</f>
        <v>0.90400000000000069</v>
      </c>
      <c r="M909" s="36">
        <f t="shared" si="387"/>
        <v>6450169.0545454547</v>
      </c>
      <c r="N909">
        <f t="shared" si="386"/>
        <v>64.501690545454551</v>
      </c>
      <c r="O909">
        <f t="shared" si="388"/>
        <v>3.1589921824502008E-2</v>
      </c>
      <c r="P909">
        <f t="shared" si="389"/>
        <v>6.5448388943595212E-2</v>
      </c>
      <c r="Q909">
        <f t="shared" si="390"/>
        <v>0.38003975490243491</v>
      </c>
      <c r="R909">
        <f t="shared" si="391"/>
        <v>0.17861330443029391</v>
      </c>
      <c r="S909">
        <f t="shared" si="392"/>
        <v>2.347643365454823E-2</v>
      </c>
      <c r="T909">
        <f t="shared" si="393"/>
        <v>1.1662868015709075E-2</v>
      </c>
      <c r="U909">
        <f t="shared" si="394"/>
        <v>2.6057242037328711E-2</v>
      </c>
      <c r="V909">
        <f t="shared" si="395"/>
        <v>533.91475966833389</v>
      </c>
      <c r="W909">
        <f t="shared" si="396"/>
        <v>2.8422900186090714</v>
      </c>
      <c r="X909">
        <f t="shared" si="397"/>
        <v>5.8886914523523828</v>
      </c>
      <c r="Y909">
        <f t="shared" si="398"/>
        <v>34.193918175384937</v>
      </c>
      <c r="Z909">
        <f t="shared" si="399"/>
        <v>16.070657445541521</v>
      </c>
      <c r="AA909">
        <f t="shared" si="400"/>
        <v>2.1122823101482116</v>
      </c>
      <c r="AB909">
        <f t="shared" si="401"/>
        <v>1.0493616772325602</v>
      </c>
      <c r="AC909">
        <f t="shared" si="402"/>
        <v>2.3444894661858706</v>
      </c>
      <c r="AD909">
        <f t="shared" si="403"/>
        <v>3453.38</v>
      </c>
      <c r="AE909">
        <f t="shared" si="404"/>
        <v>24.02151967444555</v>
      </c>
      <c r="AF909">
        <f t="shared" si="405"/>
        <v>92.101617694676477</v>
      </c>
      <c r="AG909">
        <f t="shared" si="406"/>
        <v>344.09431957410482</v>
      </c>
      <c r="AH909">
        <f t="shared" si="407"/>
        <v>1.4141311370146247E-5</v>
      </c>
      <c r="AI909">
        <f t="shared" si="408"/>
        <v>1.4007407302346111E-2</v>
      </c>
      <c r="AJ909">
        <f t="shared" si="409"/>
        <v>4164.8946663580764</v>
      </c>
      <c r="AK909">
        <f t="shared" si="410"/>
        <v>6.5423435469785245</v>
      </c>
      <c r="AL909">
        <f t="shared" si="411"/>
        <v>6.8800071397483679E-3</v>
      </c>
      <c r="AM909">
        <f t="shared" si="412"/>
        <v>-6.4345452000592858E-3</v>
      </c>
    </row>
    <row r="910" spans="12:39" x14ac:dyDescent="0.25">
      <c r="L910">
        <f xml:space="preserve"> L909+$K$5</f>
        <v>0.90500000000000069</v>
      </c>
      <c r="M910" s="36">
        <f t="shared" si="387"/>
        <v>6450058.8090909095</v>
      </c>
      <c r="N910">
        <f t="shared" si="386"/>
        <v>64.500588090909105</v>
      </c>
      <c r="O910">
        <f t="shared" si="388"/>
        <v>3.1581252377995202E-2</v>
      </c>
      <c r="P910">
        <f t="shared" si="389"/>
        <v>6.544778876000229E-2</v>
      </c>
      <c r="Q910">
        <f t="shared" si="390"/>
        <v>0.38002061545864252</v>
      </c>
      <c r="R910">
        <f t="shared" si="391"/>
        <v>0.17861330443029391</v>
      </c>
      <c r="S910">
        <f t="shared" si="392"/>
        <v>2.3485703284647955E-2</v>
      </c>
      <c r="T910">
        <f t="shared" si="393"/>
        <v>1.1663468199301991E-2</v>
      </c>
      <c r="U910">
        <f t="shared" si="394"/>
        <v>2.6057242037328711E-2</v>
      </c>
      <c r="V910">
        <f t="shared" si="395"/>
        <v>533.90706710639972</v>
      </c>
      <c r="W910">
        <f t="shared" si="396"/>
        <v>2.8415349062887252</v>
      </c>
      <c r="X910">
        <f t="shared" si="397"/>
        <v>5.8886890891805415</v>
      </c>
      <c r="Y910">
        <f t="shared" si="398"/>
        <v>34.192495946976962</v>
      </c>
      <c r="Z910">
        <f t="shared" si="399"/>
        <v>16.070798370867948</v>
      </c>
      <c r="AA910">
        <f t="shared" si="400"/>
        <v>2.1131348713886355</v>
      </c>
      <c r="AB910">
        <f t="shared" si="401"/>
        <v>1.0494248809397277</v>
      </c>
      <c r="AC910">
        <f t="shared" si="402"/>
        <v>2.3445100252665703</v>
      </c>
      <c r="AD910">
        <f t="shared" si="403"/>
        <v>3453.38</v>
      </c>
      <c r="AE910">
        <f t="shared" si="404"/>
        <v>24.022860550625882</v>
      </c>
      <c r="AF910">
        <f t="shared" si="405"/>
        <v>92.138729868677927</v>
      </c>
      <c r="AG910">
        <f t="shared" si="406"/>
        <v>344.15479824376149</v>
      </c>
      <c r="AH910">
        <f t="shared" si="407"/>
        <v>1.4144005709528433E-5</v>
      </c>
      <c r="AI910">
        <f t="shared" si="408"/>
        <v>1.4005603129331079E-2</v>
      </c>
      <c r="AJ910">
        <f t="shared" si="409"/>
        <v>4165.3907695242406</v>
      </c>
      <c r="AK910">
        <f t="shared" si="410"/>
        <v>6.5403316920280918</v>
      </c>
      <c r="AL910">
        <f t="shared" si="411"/>
        <v>6.8714519423689301E-3</v>
      </c>
      <c r="AM910">
        <f t="shared" si="412"/>
        <v>-6.4273304826676647E-3</v>
      </c>
    </row>
    <row r="911" spans="12:39" x14ac:dyDescent="0.25">
      <c r="L911">
        <f xml:space="preserve"> L910+$K$5</f>
        <v>0.90600000000000069</v>
      </c>
      <c r="M911" s="36">
        <f t="shared" si="387"/>
        <v>6449948.4418181824</v>
      </c>
      <c r="N911">
        <f t="shared" si="386"/>
        <v>64.499484418181822</v>
      </c>
      <c r="O911">
        <f t="shared" si="388"/>
        <v>3.1572592652083176E-2</v>
      </c>
      <c r="P911">
        <f t="shared" si="389"/>
        <v>6.5447190382476345E-2</v>
      </c>
      <c r="Q911">
        <f t="shared" si="390"/>
        <v>0.38000150087424062</v>
      </c>
      <c r="R911">
        <f t="shared" si="391"/>
        <v>0.17861330443029391</v>
      </c>
      <c r="S911">
        <f t="shared" si="392"/>
        <v>2.349496138808593E-2</v>
      </c>
      <c r="T911">
        <f t="shared" si="393"/>
        <v>1.1664066576827939E-2</v>
      </c>
      <c r="U911">
        <f t="shared" si="394"/>
        <v>2.6057242037328711E-2</v>
      </c>
      <c r="V911">
        <f t="shared" si="395"/>
        <v>533.89936966978848</v>
      </c>
      <c r="W911">
        <f t="shared" si="396"/>
        <v>2.8407805111882536</v>
      </c>
      <c r="X911">
        <f t="shared" si="397"/>
        <v>5.8886865896424547</v>
      </c>
      <c r="Y911">
        <f t="shared" si="398"/>
        <v>34.191074195314862</v>
      </c>
      <c r="Z911">
        <f t="shared" si="399"/>
        <v>16.070938483128813</v>
      </c>
      <c r="AA911">
        <f t="shared" si="400"/>
        <v>2.1139863031803063</v>
      </c>
      <c r="AB911">
        <f t="shared" si="401"/>
        <v>1.049487869995017</v>
      </c>
      <c r="AC911">
        <f t="shared" si="402"/>
        <v>2.3445304657321082</v>
      </c>
      <c r="AD911">
        <f t="shared" si="403"/>
        <v>3453.38</v>
      </c>
      <c r="AE911">
        <f t="shared" si="404"/>
        <v>24.024202390100069</v>
      </c>
      <c r="AF911">
        <f t="shared" si="405"/>
        <v>92.175881599791779</v>
      </c>
      <c r="AG911">
        <f t="shared" si="406"/>
        <v>344.2152872982382</v>
      </c>
      <c r="AH911">
        <f t="shared" si="407"/>
        <v>1.4146702347855898E-5</v>
      </c>
      <c r="AI911">
        <f t="shared" si="408"/>
        <v>1.4003797993606402E-2</v>
      </c>
      <c r="AJ911">
        <f t="shared" si="409"/>
        <v>4165.8872605264123</v>
      </c>
      <c r="AK911">
        <f t="shared" si="410"/>
        <v>6.5383191234476374</v>
      </c>
      <c r="AL911">
        <f t="shared" si="411"/>
        <v>6.8629156767674015E-3</v>
      </c>
      <c r="AM911">
        <f t="shared" si="412"/>
        <v>-6.4201282053706153E-3</v>
      </c>
    </row>
    <row r="912" spans="12:39" x14ac:dyDescent="0.25">
      <c r="L912">
        <f xml:space="preserve"> L911+$K$5</f>
        <v>0.90700000000000069</v>
      </c>
      <c r="M912" s="36">
        <f t="shared" si="387"/>
        <v>6449837.9527272731</v>
      </c>
      <c r="N912">
        <f t="shared" si="386"/>
        <v>64.498379527272732</v>
      </c>
      <c r="O912">
        <f t="shared" si="388"/>
        <v>3.1563942630005032E-2</v>
      </c>
      <c r="P912">
        <f t="shared" si="389"/>
        <v>6.5446593802270941E-2</v>
      </c>
      <c r="Q912">
        <f t="shared" si="390"/>
        <v>0.37998241108946812</v>
      </c>
      <c r="R912">
        <f t="shared" si="391"/>
        <v>0.17861330443029391</v>
      </c>
      <c r="S912">
        <f t="shared" si="392"/>
        <v>2.350420799036948E-2</v>
      </c>
      <c r="T912">
        <f t="shared" si="393"/>
        <v>1.1664663157033347E-2</v>
      </c>
      <c r="U912">
        <f t="shared" si="394"/>
        <v>2.6057242037328711E-2</v>
      </c>
      <c r="V912">
        <f t="shared" si="395"/>
        <v>533.89166742474515</v>
      </c>
      <c r="W912">
        <f t="shared" si="396"/>
        <v>2.8400268321292921</v>
      </c>
      <c r="X912">
        <f t="shared" si="397"/>
        <v>5.8886839533546089</v>
      </c>
      <c r="Y912">
        <f t="shared" si="398"/>
        <v>34.189652917611468</v>
      </c>
      <c r="Z912">
        <f t="shared" si="399"/>
        <v>16.071077783391335</v>
      </c>
      <c r="AA912">
        <f t="shared" si="400"/>
        <v>2.1148366078051763</v>
      </c>
      <c r="AB912">
        <f t="shared" si="401"/>
        <v>1.049550645242679</v>
      </c>
      <c r="AC912">
        <f t="shared" si="402"/>
        <v>2.3445507877381755</v>
      </c>
      <c r="AD912">
        <f t="shared" si="403"/>
        <v>3453.38</v>
      </c>
      <c r="AE912">
        <f t="shared" si="404"/>
        <v>24.025545181546892</v>
      </c>
      <c r="AF912">
        <f t="shared" si="405"/>
        <v>92.213072605949122</v>
      </c>
      <c r="AG912">
        <f t="shared" si="406"/>
        <v>344.2757865215172</v>
      </c>
      <c r="AH912">
        <f t="shared" si="407"/>
        <v>1.4149401263183614E-5</v>
      </c>
      <c r="AI912">
        <f t="shared" si="408"/>
        <v>1.4001991911035988E-2</v>
      </c>
      <c r="AJ912">
        <f t="shared" si="409"/>
        <v>4166.3841352431964</v>
      </c>
      <c r="AK912">
        <f t="shared" si="410"/>
        <v>6.5363058594772454</v>
      </c>
      <c r="AL912">
        <f t="shared" si="411"/>
        <v>6.8543982785678366E-3</v>
      </c>
      <c r="AM912">
        <f t="shared" si="412"/>
        <v>-6.4129383335340797E-3</v>
      </c>
    </row>
    <row r="913" spans="12:39" x14ac:dyDescent="0.25">
      <c r="L913">
        <f xml:space="preserve"> L912+$K$5</f>
        <v>0.9080000000000007</v>
      </c>
      <c r="M913" s="36">
        <f t="shared" si="387"/>
        <v>6449727.3418181818</v>
      </c>
      <c r="N913">
        <f t="shared" si="386"/>
        <v>64.49727341818182</v>
      </c>
      <c r="O913">
        <f t="shared" si="388"/>
        <v>3.1555302295046543E-2</v>
      </c>
      <c r="P913">
        <f t="shared" si="389"/>
        <v>6.5445999010679712E-2</v>
      </c>
      <c r="Q913">
        <f t="shared" si="390"/>
        <v>0.37996334604477744</v>
      </c>
      <c r="R913">
        <f t="shared" si="391"/>
        <v>0.17861330443029391</v>
      </c>
      <c r="S913">
        <f t="shared" si="392"/>
        <v>2.3513443116919195E-2</v>
      </c>
      <c r="T913">
        <f t="shared" si="393"/>
        <v>1.1665257948624575E-2</v>
      </c>
      <c r="U913">
        <f t="shared" si="394"/>
        <v>2.6057242037328711E-2</v>
      </c>
      <c r="V913">
        <f t="shared" si="395"/>
        <v>533.88396043716341</v>
      </c>
      <c r="W913">
        <f t="shared" si="396"/>
        <v>2.8392738679365159</v>
      </c>
      <c r="X913">
        <f t="shared" si="397"/>
        <v>5.8886811799356877</v>
      </c>
      <c r="Y913">
        <f t="shared" si="398"/>
        <v>34.18823211108981</v>
      </c>
      <c r="Z913">
        <f t="shared" si="399"/>
        <v>16.07121627271912</v>
      </c>
      <c r="AA913">
        <f t="shared" si="400"/>
        <v>2.1156857875375312</v>
      </c>
      <c r="AB913">
        <f t="shared" si="401"/>
        <v>1.0496132075232156</v>
      </c>
      <c r="AC913">
        <f t="shared" si="402"/>
        <v>2.3445709914399395</v>
      </c>
      <c r="AD913">
        <f t="shared" si="403"/>
        <v>3453.38</v>
      </c>
      <c r="AE913">
        <f t="shared" si="404"/>
        <v>24.026888913702596</v>
      </c>
      <c r="AF913">
        <f t="shared" si="405"/>
        <v>92.250302606273181</v>
      </c>
      <c r="AG913">
        <f t="shared" si="406"/>
        <v>344.33629569846124</v>
      </c>
      <c r="AH913">
        <f t="shared" si="407"/>
        <v>1.4152102433670666E-5</v>
      </c>
      <c r="AI913">
        <f t="shared" si="408"/>
        <v>1.4000184897395344E-2</v>
      </c>
      <c r="AJ913">
        <f t="shared" si="409"/>
        <v>4166.8813895734629</v>
      </c>
      <c r="AK913">
        <f t="shared" si="410"/>
        <v>6.5342919182461232</v>
      </c>
      <c r="AL913">
        <f t="shared" si="411"/>
        <v>6.8458996836150837E-3</v>
      </c>
      <c r="AM913">
        <f t="shared" si="412"/>
        <v>-6.4057608326329686E-3</v>
      </c>
    </row>
    <row r="914" spans="12:39" x14ac:dyDescent="0.25">
      <c r="L914">
        <f xml:space="preserve"> L913+$K$5</f>
        <v>0.9090000000000007</v>
      </c>
      <c r="M914" s="36">
        <f t="shared" si="387"/>
        <v>6449616.6090909094</v>
      </c>
      <c r="N914">
        <f t="shared" si="386"/>
        <v>64.496166090909099</v>
      </c>
      <c r="O914">
        <f t="shared" si="388"/>
        <v>3.1546671630539994E-2</v>
      </c>
      <c r="P914">
        <f t="shared" si="389"/>
        <v>6.5445405999036227E-2</v>
      </c>
      <c r="Q914">
        <f t="shared" si="390"/>
        <v>0.37994430568083387</v>
      </c>
      <c r="R914">
        <f t="shared" si="391"/>
        <v>0.17861330443029391</v>
      </c>
      <c r="S914">
        <f t="shared" si="392"/>
        <v>2.3522666793069226E-2</v>
      </c>
      <c r="T914">
        <f t="shared" si="393"/>
        <v>1.1665850960268058E-2</v>
      </c>
      <c r="U914">
        <f t="shared" si="394"/>
        <v>2.6057242037328711E-2</v>
      </c>
      <c r="V914">
        <f t="shared" si="395"/>
        <v>533.87624877258679</v>
      </c>
      <c r="W914">
        <f t="shared" si="396"/>
        <v>2.8385216174376344</v>
      </c>
      <c r="X914">
        <f t="shared" si="397"/>
        <v>5.8886782690065722</v>
      </c>
      <c r="Y914">
        <f t="shared" si="398"/>
        <v>34.186811772983198</v>
      </c>
      <c r="Z914">
        <f t="shared" si="399"/>
        <v>16.071353952172231</v>
      </c>
      <c r="AA914">
        <f t="shared" si="400"/>
        <v>2.1165338446440249</v>
      </c>
      <c r="AB914">
        <f t="shared" si="401"/>
        <v>1.0496755576733929</v>
      </c>
      <c r="AC914">
        <f t="shared" si="402"/>
        <v>2.3445910769920468</v>
      </c>
      <c r="AD914">
        <f t="shared" si="403"/>
        <v>3453.38</v>
      </c>
      <c r="AE914">
        <f t="shared" si="404"/>
        <v>24.028233575360815</v>
      </c>
      <c r="AF914">
        <f t="shared" si="405"/>
        <v>92.287571321081373</v>
      </c>
      <c r="AG914">
        <f t="shared" si="406"/>
        <v>344.39681461481865</v>
      </c>
      <c r="AH914">
        <f t="shared" si="407"/>
        <v>1.4154805837579899E-5</v>
      </c>
      <c r="AI914">
        <f t="shared" si="408"/>
        <v>1.3998376968371831E-2</v>
      </c>
      <c r="AJ914">
        <f t="shared" si="409"/>
        <v>4167.3790194363291</v>
      </c>
      <c r="AK914">
        <f t="shared" si="410"/>
        <v>6.5322773177727855</v>
      </c>
      <c r="AL914">
        <f t="shared" si="411"/>
        <v>6.8374198279742733E-3</v>
      </c>
      <c r="AM914">
        <f t="shared" si="412"/>
        <v>-6.3985956682510751E-3</v>
      </c>
    </row>
    <row r="915" spans="12:39" x14ac:dyDescent="0.25">
      <c r="L915">
        <f xml:space="preserve"> L914+$K$5</f>
        <v>0.9100000000000007</v>
      </c>
      <c r="M915" s="36">
        <f t="shared" si="387"/>
        <v>6449505.7545454549</v>
      </c>
      <c r="N915">
        <f t="shared" si="386"/>
        <v>64.495057545454557</v>
      </c>
      <c r="O915">
        <f t="shared" si="388"/>
        <v>3.153805061986404E-2</v>
      </c>
      <c r="P915">
        <f t="shared" si="389"/>
        <v>6.5444814758713818E-2</v>
      </c>
      <c r="Q915">
        <f t="shared" si="390"/>
        <v>0.37992528993851477</v>
      </c>
      <c r="R915">
        <f t="shared" si="391"/>
        <v>0.17861330443029391</v>
      </c>
      <c r="S915">
        <f t="shared" si="392"/>
        <v>2.3531879044067585E-2</v>
      </c>
      <c r="T915">
        <f t="shared" si="393"/>
        <v>1.1666442200590463E-2</v>
      </c>
      <c r="U915">
        <f t="shared" si="394"/>
        <v>2.6057242037328711E-2</v>
      </c>
      <c r="V915">
        <f t="shared" si="395"/>
        <v>533.86853249621026</v>
      </c>
      <c r="W915">
        <f t="shared" si="396"/>
        <v>2.8377700794633807</v>
      </c>
      <c r="X915">
        <f t="shared" si="397"/>
        <v>5.8886752201903256</v>
      </c>
      <c r="Y915">
        <f t="shared" si="398"/>
        <v>34.185391900535123</v>
      </c>
      <c r="Z915">
        <f t="shared" si="399"/>
        <v>16.071490822807146</v>
      </c>
      <c r="AA915">
        <f t="shared" si="400"/>
        <v>2.117380781383698</v>
      </c>
      <c r="AB915">
        <f t="shared" si="401"/>
        <v>1.0497376965262559</v>
      </c>
      <c r="AC915">
        <f t="shared" si="402"/>
        <v>2.3446110445486252</v>
      </c>
      <c r="AD915">
        <f t="shared" si="403"/>
        <v>3453.38</v>
      </c>
      <c r="AE915">
        <f t="shared" si="404"/>
        <v>24.029579155372243</v>
      </c>
      <c r="AF915">
        <f t="shared" si="405"/>
        <v>92.32487847187565</v>
      </c>
      <c r="AG915">
        <f t="shared" si="406"/>
        <v>344.45734305721413</v>
      </c>
      <c r="AH915">
        <f t="shared" si="407"/>
        <v>1.4157511453277313E-5</v>
      </c>
      <c r="AI915">
        <f t="shared" si="408"/>
        <v>1.3996568139565123E-2</v>
      </c>
      <c r="AJ915">
        <f t="shared" si="409"/>
        <v>4167.8770207709931</v>
      </c>
      <c r="AK915">
        <f t="shared" si="410"/>
        <v>6.5302620759658563</v>
      </c>
      <c r="AL915">
        <f t="shared" si="411"/>
        <v>6.8289586479304033E-3</v>
      </c>
      <c r="AM915">
        <f t="shared" si="412"/>
        <v>-6.3914428060811278E-3</v>
      </c>
    </row>
    <row r="916" spans="12:39" x14ac:dyDescent="0.25">
      <c r="L916">
        <f xml:space="preserve"> L915+$K$5</f>
        <v>0.9110000000000007</v>
      </c>
      <c r="M916" s="36">
        <f t="shared" si="387"/>
        <v>6449394.7781818183</v>
      </c>
      <c r="N916">
        <f t="shared" si="386"/>
        <v>64.493947781818193</v>
      </c>
      <c r="O916">
        <f t="shared" si="388"/>
        <v>3.1529439246443559E-2</v>
      </c>
      <c r="P916">
        <f t="shared" si="389"/>
        <v>6.5444225281125451E-2</v>
      </c>
      <c r="Q916">
        <f t="shared" si="390"/>
        <v>0.37990629875890869</v>
      </c>
      <c r="R916">
        <f t="shared" si="391"/>
        <v>0.17861330443029391</v>
      </c>
      <c r="S916">
        <f t="shared" si="392"/>
        <v>2.3541079895076433E-2</v>
      </c>
      <c r="T916">
        <f t="shared" si="393"/>
        <v>1.1667031678178834E-2</v>
      </c>
      <c r="U916">
        <f t="shared" si="394"/>
        <v>2.6057242037328711E-2</v>
      </c>
      <c r="V916">
        <f t="shared" si="395"/>
        <v>533.86081167288205</v>
      </c>
      <c r="W916">
        <f t="shared" si="396"/>
        <v>2.8370192528475018</v>
      </c>
      <c r="X916">
        <f t="shared" si="397"/>
        <v>5.8886720331121918</v>
      </c>
      <c r="Y916">
        <f t="shared" si="398"/>
        <v>34.183972490999253</v>
      </c>
      <c r="Z916">
        <f t="shared" si="399"/>
        <v>16.071626885676807</v>
      </c>
      <c r="AA916">
        <f t="shared" si="400"/>
        <v>2.1182266000080046</v>
      </c>
      <c r="AB916">
        <f t="shared" si="401"/>
        <v>1.0497996249111408</v>
      </c>
      <c r="AC916">
        <f t="shared" si="402"/>
        <v>2.344630894263283</v>
      </c>
      <c r="AD916">
        <f t="shared" si="403"/>
        <v>3453.38</v>
      </c>
      <c r="AE916">
        <f t="shared" si="404"/>
        <v>24.030925642644359</v>
      </c>
      <c r="AF916">
        <f t="shared" si="405"/>
        <v>92.362223781337619</v>
      </c>
      <c r="AG916">
        <f t="shared" si="406"/>
        <v>344.51788081314515</v>
      </c>
      <c r="AH916">
        <f t="shared" si="407"/>
        <v>1.4160219259231688E-5</v>
      </c>
      <c r="AI916">
        <f t="shared" si="408"/>
        <v>1.3994758426487605E-2</v>
      </c>
      <c r="AJ916">
        <f t="shared" si="409"/>
        <v>4168.3753895366826</v>
      </c>
      <c r="AK916">
        <f t="shared" si="410"/>
        <v>6.5282462106244843</v>
      </c>
      <c r="AL916">
        <f t="shared" si="411"/>
        <v>6.8205160799881624E-3</v>
      </c>
      <c r="AM916">
        <f t="shared" si="412"/>
        <v>-6.3843022119241827E-3</v>
      </c>
    </row>
    <row r="917" spans="12:39" x14ac:dyDescent="0.25">
      <c r="L917">
        <f xml:space="preserve"> L916+$K$5</f>
        <v>0.9120000000000007</v>
      </c>
      <c r="M917" s="36">
        <f t="shared" si="387"/>
        <v>6449283.6799999997</v>
      </c>
      <c r="N917">
        <f t="shared" si="386"/>
        <v>64.492836800000006</v>
      </c>
      <c r="O917">
        <f t="shared" si="388"/>
        <v>3.1520837493749509E-2</v>
      </c>
      <c r="P917">
        <f t="shared" si="389"/>
        <v>6.5443637557723547E-2</v>
      </c>
      <c r="Q917">
        <f t="shared" si="390"/>
        <v>0.37988733208331488</v>
      </c>
      <c r="R917">
        <f t="shared" si="391"/>
        <v>0.17861330443029391</v>
      </c>
      <c r="S917">
        <f t="shared" si="392"/>
        <v>2.355026937117239E-2</v>
      </c>
      <c r="T917">
        <f t="shared" si="393"/>
        <v>1.1667619401580741E-2</v>
      </c>
      <c r="U917">
        <f t="shared" si="394"/>
        <v>2.6057242037328711E-2</v>
      </c>
      <c r="V917">
        <f t="shared" si="395"/>
        <v>533.85308636710477</v>
      </c>
      <c r="W917">
        <f t="shared" si="396"/>
        <v>2.8362691364267545</v>
      </c>
      <c r="X917">
        <f t="shared" si="397"/>
        <v>5.888668707399578</v>
      </c>
      <c r="Y917">
        <f t="shared" si="398"/>
        <v>34.182553541639393</v>
      </c>
      <c r="Z917">
        <f t="shared" si="399"/>
        <v>16.071762141830625</v>
      </c>
      <c r="AA917">
        <f t="shared" si="400"/>
        <v>2.1190713027608417</v>
      </c>
      <c r="AB917">
        <f t="shared" si="401"/>
        <v>1.0498613436536897</v>
      </c>
      <c r="AC917">
        <f t="shared" si="402"/>
        <v>2.3446506262891158</v>
      </c>
      <c r="AD917">
        <f t="shared" si="403"/>
        <v>3453.38</v>
      </c>
      <c r="AE917">
        <f t="shared" si="404"/>
        <v>24.032273026141251</v>
      </c>
      <c r="AF917">
        <f t="shared" si="405"/>
        <v>92.399606973324993</v>
      </c>
      <c r="AG917">
        <f t="shared" si="406"/>
        <v>344.57842767098049</v>
      </c>
      <c r="AH917">
        <f t="shared" si="407"/>
        <v>1.4162929234014235E-5</v>
      </c>
      <c r="AI917">
        <f t="shared" si="408"/>
        <v>1.3992947844564787E-2</v>
      </c>
      <c r="AJ917">
        <f t="shared" si="409"/>
        <v>4168.8741217125898</v>
      </c>
      <c r="AK917">
        <f t="shared" si="410"/>
        <v>6.5262297394387669</v>
      </c>
      <c r="AL917">
        <f t="shared" si="411"/>
        <v>6.8120920608715071E-3</v>
      </c>
      <c r="AM917">
        <f t="shared" si="412"/>
        <v>-6.3771738516895911E-3</v>
      </c>
    </row>
    <row r="918" spans="12:39" x14ac:dyDescent="0.25">
      <c r="L918">
        <f xml:space="preserve"> L917+$K$5</f>
        <v>0.9130000000000007</v>
      </c>
      <c r="M918" s="36">
        <f t="shared" si="387"/>
        <v>6449172.46</v>
      </c>
      <c r="N918">
        <f t="shared" si="386"/>
        <v>64.491724600000012</v>
      </c>
      <c r="O918">
        <f t="shared" si="388"/>
        <v>3.1512245345298777E-2</v>
      </c>
      <c r="P918">
        <f t="shared" si="389"/>
        <v>6.5443051579999856E-2</v>
      </c>
      <c r="Q918">
        <f t="shared" si="390"/>
        <v>0.37986838985324234</v>
      </c>
      <c r="R918">
        <f t="shared" si="391"/>
        <v>0.17861330443029391</v>
      </c>
      <c r="S918">
        <f t="shared" si="392"/>
        <v>2.3559447497346817E-2</v>
      </c>
      <c r="T918">
        <f t="shared" si="393"/>
        <v>1.1668205379304436E-2</v>
      </c>
      <c r="U918">
        <f t="shared" si="394"/>
        <v>2.6057242037328711E-2</v>
      </c>
      <c r="V918">
        <f t="shared" si="395"/>
        <v>533.84535664303712</v>
      </c>
      <c r="W918">
        <f t="shared" si="396"/>
        <v>2.8355197290408913</v>
      </c>
      <c r="X918">
        <f t="shared" si="397"/>
        <v>5.8886652426820554</v>
      </c>
      <c r="Y918">
        <f t="shared" si="398"/>
        <v>34.181135049729441</v>
      </c>
      <c r="Z918">
        <f t="shared" si="399"/>
        <v>16.071896592314481</v>
      </c>
      <c r="AA918">
        <f t="shared" si="400"/>
        <v>2.119914891878568</v>
      </c>
      <c r="AB918">
        <f t="shared" si="401"/>
        <v>1.0499228535758627</v>
      </c>
      <c r="AC918">
        <f t="shared" si="402"/>
        <v>2.3446702407787026</v>
      </c>
      <c r="AD918">
        <f t="shared" si="403"/>
        <v>3453.38</v>
      </c>
      <c r="AE918">
        <f t="shared" si="404"/>
        <v>24.033621294883307</v>
      </c>
      <c r="AF918">
        <f t="shared" si="405"/>
        <v>92.437027772865903</v>
      </c>
      <c r="AG918">
        <f t="shared" si="406"/>
        <v>344.63898341995514</v>
      </c>
      <c r="AH918">
        <f t="shared" si="407"/>
        <v>1.4165641356297996E-5</v>
      </c>
      <c r="AI918">
        <f t="shared" si="408"/>
        <v>1.3991136409135589E-2</v>
      </c>
      <c r="AJ918">
        <f t="shared" si="409"/>
        <v>4169.3732132977393</v>
      </c>
      <c r="AK918">
        <f t="shared" si="410"/>
        <v>6.5242126799904199</v>
      </c>
      <c r="AL918">
        <f t="shared" si="411"/>
        <v>6.8036865275232089E-3</v>
      </c>
      <c r="AM918">
        <f t="shared" si="412"/>
        <v>-6.3700576913953621E-3</v>
      </c>
    </row>
    <row r="919" spans="12:39" x14ac:dyDescent="0.25">
      <c r="L919">
        <f xml:space="preserve"> L918+$K$5</f>
        <v>0.9140000000000007</v>
      </c>
      <c r="M919" s="36">
        <f t="shared" si="387"/>
        <v>6449061.1181818182</v>
      </c>
      <c r="N919">
        <f t="shared" si="386"/>
        <v>64.490611181818181</v>
      </c>
      <c r="O919">
        <f t="shared" si="388"/>
        <v>3.1503662784654038E-2</v>
      </c>
      <c r="P919">
        <f t="shared" si="389"/>
        <v>6.5442467339485305E-2</v>
      </c>
      <c r="Q919">
        <f t="shared" si="390"/>
        <v>0.37984947201040919</v>
      </c>
      <c r="R919">
        <f t="shared" si="391"/>
        <v>0.17861330443029391</v>
      </c>
      <c r="S919">
        <f t="shared" si="392"/>
        <v>2.3568614298506117E-2</v>
      </c>
      <c r="T919">
        <f t="shared" si="393"/>
        <v>1.1668789619818992E-2</v>
      </c>
      <c r="U919">
        <f t="shared" si="394"/>
        <v>2.6057242037328711E-2</v>
      </c>
      <c r="V919">
        <f t="shared" si="395"/>
        <v>533.83762256449552</v>
      </c>
      <c r="W919">
        <f t="shared" si="396"/>
        <v>2.8347710295326558</v>
      </c>
      <c r="X919">
        <f t="shared" si="397"/>
        <v>5.8886616385913433</v>
      </c>
      <c r="Y919">
        <f t="shared" si="398"/>
        <v>34.179717012553347</v>
      </c>
      <c r="Z919">
        <f t="shared" si="399"/>
        <v>16.07203023817074</v>
      </c>
      <c r="AA919">
        <f t="shared" si="400"/>
        <v>2.1207573695900317</v>
      </c>
      <c r="AB919">
        <f t="shared" si="401"/>
        <v>1.049984155495953</v>
      </c>
      <c r="AC919">
        <f t="shared" si="402"/>
        <v>2.3446897378841114</v>
      </c>
      <c r="AD919">
        <f t="shared" si="403"/>
        <v>3453.38</v>
      </c>
      <c r="AE919">
        <f t="shared" si="404"/>
        <v>24.034970437947038</v>
      </c>
      <c r="AF919">
        <f t="shared" si="405"/>
        <v>92.474485906153035</v>
      </c>
      <c r="AG919">
        <f t="shared" si="406"/>
        <v>344.6995478501666</v>
      </c>
      <c r="AH919">
        <f t="shared" si="407"/>
        <v>1.4168355604857529E-5</v>
      </c>
      <c r="AI919">
        <f t="shared" si="408"/>
        <v>1.3989324135452841E-2</v>
      </c>
      <c r="AJ919">
        <f t="shared" si="409"/>
        <v>4169.8726603109371</v>
      </c>
      <c r="AK919">
        <f t="shared" si="410"/>
        <v>6.5221950497530923</v>
      </c>
      <c r="AL919">
        <f t="shared" si="411"/>
        <v>6.7952994171045812E-3</v>
      </c>
      <c r="AM919">
        <f t="shared" si="412"/>
        <v>-6.3629536971673796E-3</v>
      </c>
    </row>
    <row r="920" spans="12:39" x14ac:dyDescent="0.25">
      <c r="L920">
        <f xml:space="preserve"> L919+$K$5</f>
        <v>0.9150000000000007</v>
      </c>
      <c r="M920" s="36">
        <f t="shared" si="387"/>
        <v>6448949.6545454543</v>
      </c>
      <c r="N920">
        <f t="shared" si="386"/>
        <v>64.489496545454543</v>
      </c>
      <c r="O920">
        <f t="shared" si="388"/>
        <v>3.1495089795423599E-2</v>
      </c>
      <c r="P920">
        <f t="shared" si="389"/>
        <v>6.5441884827749833E-2</v>
      </c>
      <c r="Q920">
        <f t="shared" si="390"/>
        <v>0.3798305784967419</v>
      </c>
      <c r="R920">
        <f t="shared" si="391"/>
        <v>0.17861330443029391</v>
      </c>
      <c r="S920">
        <f t="shared" si="392"/>
        <v>2.3577769799472029E-2</v>
      </c>
      <c r="T920">
        <f t="shared" si="393"/>
        <v>1.1669372131554461E-2</v>
      </c>
      <c r="U920">
        <f t="shared" si="394"/>
        <v>2.6057242037328711E-2</v>
      </c>
      <c r="V920">
        <f t="shared" si="395"/>
        <v>533.82988419495553</v>
      </c>
      <c r="W920">
        <f t="shared" si="396"/>
        <v>2.8340230367477695</v>
      </c>
      <c r="X920">
        <f t="shared" si="397"/>
        <v>5.8886578947613044</v>
      </c>
      <c r="Y920">
        <f t="shared" si="398"/>
        <v>34.178299427405094</v>
      </c>
      <c r="Z920">
        <f t="shared" si="399"/>
        <v>16.072163080438273</v>
      </c>
      <c r="AA920">
        <f t="shared" si="400"/>
        <v>2.1215987381165951</v>
      </c>
      <c r="AB920">
        <f t="shared" si="401"/>
        <v>1.0500452502285988</v>
      </c>
      <c r="AC920">
        <f t="shared" si="402"/>
        <v>2.3447091177568979</v>
      </c>
      <c r="AD920">
        <f t="shared" si="403"/>
        <v>3453.38</v>
      </c>
      <c r="AE920">
        <f t="shared" si="404"/>
        <v>24.036320444464724</v>
      </c>
      <c r="AF920">
        <f t="shared" si="405"/>
        <v>92.511981100539458</v>
      </c>
      <c r="AG920">
        <f t="shared" si="406"/>
        <v>344.76012075257086</v>
      </c>
      <c r="AH920">
        <f t="shared" si="407"/>
        <v>1.4171071958568372E-5</v>
      </c>
      <c r="AI920">
        <f t="shared" si="408"/>
        <v>1.3987511038683632E-2</v>
      </c>
      <c r="AJ920">
        <f t="shared" si="409"/>
        <v>4170.3724587906745</v>
      </c>
      <c r="AK920">
        <f t="shared" si="410"/>
        <v>6.5201768660930579</v>
      </c>
      <c r="AL920">
        <f t="shared" si="411"/>
        <v>6.7869306669950859E-3</v>
      </c>
      <c r="AM920">
        <f t="shared" si="412"/>
        <v>-6.3558618352393039E-3</v>
      </c>
    </row>
    <row r="921" spans="12:39" x14ac:dyDescent="0.25">
      <c r="L921">
        <f xml:space="preserve"> L920+$K$5</f>
        <v>0.9160000000000007</v>
      </c>
      <c r="M921" s="36">
        <f t="shared" si="387"/>
        <v>6448838.0690909084</v>
      </c>
      <c r="N921">
        <f t="shared" si="386"/>
        <v>64.488380690909082</v>
      </c>
      <c r="O921">
        <f t="shared" si="388"/>
        <v>3.1486526361261265E-2</v>
      </c>
      <c r="P921">
        <f t="shared" si="389"/>
        <v>6.5441304036402276E-2</v>
      </c>
      <c r="Q921">
        <f t="shared" si="390"/>
        <v>0.37981170925437457</v>
      </c>
      <c r="R921">
        <f t="shared" si="391"/>
        <v>0.17861330443029391</v>
      </c>
      <c r="S921">
        <f t="shared" si="392"/>
        <v>2.358691402498192E-2</v>
      </c>
      <c r="T921">
        <f t="shared" si="393"/>
        <v>1.1669952922902018E-2</v>
      </c>
      <c r="U921">
        <f t="shared" si="394"/>
        <v>2.6057242037328711E-2</v>
      </c>
      <c r="V921">
        <f t="shared" si="395"/>
        <v>533.82214159755301</v>
      </c>
      <c r="W921">
        <f t="shared" si="396"/>
        <v>2.8332757495349279</v>
      </c>
      <c r="X921">
        <f t="shared" si="397"/>
        <v>5.8886540108279384</v>
      </c>
      <c r="Y921">
        <f t="shared" si="398"/>
        <v>34.176882291588683</v>
      </c>
      <c r="Z921">
        <f t="shared" si="399"/>
        <v>16.072295120152461</v>
      </c>
      <c r="AA921">
        <f t="shared" si="400"/>
        <v>2.1224389996721631</v>
      </c>
      <c r="AB921">
        <f t="shared" si="401"/>
        <v>1.0501061385847985</v>
      </c>
      <c r="AC921">
        <f t="shared" si="402"/>
        <v>2.3447283805481112</v>
      </c>
      <c r="AD921">
        <f t="shared" si="403"/>
        <v>3453.38</v>
      </c>
      <c r="AE921">
        <f t="shared" si="404"/>
        <v>24.037671303624311</v>
      </c>
      <c r="AF921">
        <f t="shared" si="405"/>
        <v>92.549513084534226</v>
      </c>
      <c r="AG921">
        <f t="shared" si="406"/>
        <v>344.820701918981</v>
      </c>
      <c r="AH921">
        <f t="shared" si="407"/>
        <v>1.4173790396406722E-5</v>
      </c>
      <c r="AI921">
        <f t="shared" si="408"/>
        <v>1.3985697133909632E-2</v>
      </c>
      <c r="AJ921">
        <f t="shared" si="409"/>
        <v>4170.8726047950404</v>
      </c>
      <c r="AK921">
        <f t="shared" si="410"/>
        <v>6.5181581462695499</v>
      </c>
      <c r="AL921">
        <f t="shared" si="411"/>
        <v>6.7785802147918937E-3</v>
      </c>
      <c r="AM921">
        <f t="shared" si="412"/>
        <v>-6.3487820719530311E-3</v>
      </c>
    </row>
    <row r="922" spans="12:39" x14ac:dyDescent="0.25">
      <c r="L922">
        <f xml:space="preserve"> L921+$K$5</f>
        <v>0.9170000000000007</v>
      </c>
      <c r="M922" s="36">
        <f t="shared" si="387"/>
        <v>6448726.3618181814</v>
      </c>
      <c r="N922">
        <f t="shared" si="386"/>
        <v>64.487263618181814</v>
      </c>
      <c r="O922">
        <f t="shared" si="388"/>
        <v>3.1477972465866193E-2</v>
      </c>
      <c r="P922">
        <f t="shared" si="389"/>
        <v>6.5440724957090191E-2</v>
      </c>
      <c r="Q922">
        <f t="shared" si="390"/>
        <v>0.37979286422564817</v>
      </c>
      <c r="R922">
        <f t="shared" si="391"/>
        <v>0.17861330443029391</v>
      </c>
      <c r="S922">
        <f t="shared" si="392"/>
        <v>2.3596046999689084E-2</v>
      </c>
      <c r="T922">
        <f t="shared" si="393"/>
        <v>1.1670532002214108E-2</v>
      </c>
      <c r="U922">
        <f t="shared" si="394"/>
        <v>2.6057242037328711E-2</v>
      </c>
      <c r="V922">
        <f t="shared" si="395"/>
        <v>533.81439483508632</v>
      </c>
      <c r="W922">
        <f t="shared" si="396"/>
        <v>2.8325291667457893</v>
      </c>
      <c r="X922">
        <f t="shared" si="397"/>
        <v>5.8886499864293702</v>
      </c>
      <c r="Y922">
        <f t="shared" si="398"/>
        <v>34.175465602418029</v>
      </c>
      <c r="Z922">
        <f t="shared" si="399"/>
        <v>16.072426358345204</v>
      </c>
      <c r="AA922">
        <f t="shared" si="400"/>
        <v>2.1232781564632019</v>
      </c>
      <c r="AB922">
        <f t="shared" si="401"/>
        <v>1.0501668213719224</v>
      </c>
      <c r="AC922">
        <f t="shared" si="402"/>
        <v>2.3447475264082906</v>
      </c>
      <c r="AD922">
        <f t="shared" si="403"/>
        <v>3453.38</v>
      </c>
      <c r="AE922">
        <f t="shared" si="404"/>
        <v>24.039023004669065</v>
      </c>
      <c r="AF922">
        <f t="shared" si="405"/>
        <v>92.58708158779578</v>
      </c>
      <c r="AG922">
        <f t="shared" si="406"/>
        <v>344.8812911420606</v>
      </c>
      <c r="AH922">
        <f t="shared" si="407"/>
        <v>1.4176510897448929E-5</v>
      </c>
      <c r="AI922">
        <f t="shared" si="408"/>
        <v>1.3983882436127606E-2</v>
      </c>
      <c r="AJ922">
        <f t="shared" si="409"/>
        <v>4171.3730944016334</v>
      </c>
      <c r="AK922">
        <f t="shared" si="410"/>
        <v>6.5161389074353577</v>
      </c>
      <c r="AL922">
        <f t="shared" si="411"/>
        <v>6.7702479983095696E-3</v>
      </c>
      <c r="AM922">
        <f t="shared" si="412"/>
        <v>-6.3417143737573862E-3</v>
      </c>
    </row>
    <row r="923" spans="12:39" x14ac:dyDescent="0.25">
      <c r="L923">
        <f xml:space="preserve"> L922+$K$5</f>
        <v>0.9180000000000007</v>
      </c>
      <c r="M923" s="36">
        <f t="shared" si="387"/>
        <v>6448614.5327272722</v>
      </c>
      <c r="N923">
        <f t="shared" si="386"/>
        <v>64.486145327272723</v>
      </c>
      <c r="O923">
        <f t="shared" si="388"/>
        <v>3.146942809298274E-2</v>
      </c>
      <c r="P923">
        <f t="shared" si="389"/>
        <v>6.54401475814997E-2</v>
      </c>
      <c r="Q923">
        <f t="shared" si="390"/>
        <v>0.37977404335310977</v>
      </c>
      <c r="R923">
        <f t="shared" si="391"/>
        <v>0.17861330443029391</v>
      </c>
      <c r="S923">
        <f t="shared" si="392"/>
        <v>2.3605168748163031E-2</v>
      </c>
      <c r="T923">
        <f t="shared" si="393"/>
        <v>1.1671109377804599E-2</v>
      </c>
      <c r="U923">
        <f t="shared" si="394"/>
        <v>2.6057242037328711E-2</v>
      </c>
      <c r="V923">
        <f t="shared" si="395"/>
        <v>533.80664397001703</v>
      </c>
      <c r="W923">
        <f t="shared" si="396"/>
        <v>2.8317832872349658</v>
      </c>
      <c r="X923">
        <f t="shared" si="397"/>
        <v>5.8886458212058415</v>
      </c>
      <c r="Y923">
        <f t="shared" si="398"/>
        <v>34.174049357217008</v>
      </c>
      <c r="Z923">
        <f t="shared" si="399"/>
        <v>16.072556796044942</v>
      </c>
      <c r="AA923">
        <f t="shared" si="400"/>
        <v>2.124116210688769</v>
      </c>
      <c r="AB923">
        <f t="shared" si="401"/>
        <v>1.0502272993937269</v>
      </c>
      <c r="AC923">
        <f t="shared" si="402"/>
        <v>2.3447665554874724</v>
      </c>
      <c r="AD923">
        <f t="shared" si="403"/>
        <v>3453.38</v>
      </c>
      <c r="AE923">
        <f t="shared" si="404"/>
        <v>24.040375536897372</v>
      </c>
      <c r="AF923">
        <f t="shared" si="405"/>
        <v>92.6246863411276</v>
      </c>
      <c r="AG923">
        <f t="shared" si="406"/>
        <v>344.94188821532134</v>
      </c>
      <c r="AH923">
        <f t="shared" si="407"/>
        <v>1.4179233440871081E-5</v>
      </c>
      <c r="AI923">
        <f t="shared" si="408"/>
        <v>1.3982066960249626E-2</v>
      </c>
      <c r="AJ923">
        <f t="shared" si="409"/>
        <v>4171.8739237075015</v>
      </c>
      <c r="AK923">
        <f t="shared" si="410"/>
        <v>6.5141191666373492</v>
      </c>
      <c r="AL923">
        <f t="shared" si="411"/>
        <v>6.7619339555797173E-3</v>
      </c>
      <c r="AM923">
        <f t="shared" si="412"/>
        <v>-6.3346587072096424E-3</v>
      </c>
    </row>
    <row r="924" spans="12:39" x14ac:dyDescent="0.25">
      <c r="L924">
        <f xml:space="preserve"> L923+$K$5</f>
        <v>0.91900000000000071</v>
      </c>
      <c r="M924" s="36">
        <f t="shared" si="387"/>
        <v>6448502.5818181811</v>
      </c>
      <c r="N924">
        <f t="shared" si="386"/>
        <v>64.485025818181811</v>
      </c>
      <c r="O924">
        <f t="shared" si="388"/>
        <v>3.1460893226400319E-2</v>
      </c>
      <c r="P924">
        <f t="shared" si="389"/>
        <v>6.5439571901355381E-2</v>
      </c>
      <c r="Q924">
        <f t="shared" si="390"/>
        <v>0.37975524657951198</v>
      </c>
      <c r="R924">
        <f t="shared" si="391"/>
        <v>0.17861330443029391</v>
      </c>
      <c r="S924">
        <f t="shared" si="392"/>
        <v>2.3614279294889774E-2</v>
      </c>
      <c r="T924">
        <f t="shared" si="393"/>
        <v>1.1671685057948923E-2</v>
      </c>
      <c r="U924">
        <f t="shared" si="394"/>
        <v>2.6057242037328711E-2</v>
      </c>
      <c r="V924">
        <f t="shared" si="395"/>
        <v>533.79888906447195</v>
      </c>
      <c r="W924">
        <f t="shared" si="396"/>
        <v>2.8310381098600139</v>
      </c>
      <c r="X924">
        <f t="shared" si="397"/>
        <v>5.8886415147997013</v>
      </c>
      <c r="Y924">
        <f t="shared" si="398"/>
        <v>34.172633553319351</v>
      </c>
      <c r="Z924">
        <f t="shared" si="399"/>
        <v>16.072686434276651</v>
      </c>
      <c r="AA924">
        <f t="shared" si="400"/>
        <v>2.1249531645405342</v>
      </c>
      <c r="AB924">
        <f t="shared" si="401"/>
        <v>1.0502875734503672</v>
      </c>
      <c r="AC924">
        <f t="shared" si="402"/>
        <v>2.3447854679351856</v>
      </c>
      <c r="AD924">
        <f t="shared" si="403"/>
        <v>3453.38</v>
      </c>
      <c r="AE924">
        <f t="shared" si="404"/>
        <v>24.041728889662501</v>
      </c>
      <c r="AF924">
        <f t="shared" si="405"/>
        <v>92.662327076474654</v>
      </c>
      <c r="AG924">
        <f t="shared" si="406"/>
        <v>345.00249293312049</v>
      </c>
      <c r="AH924">
        <f t="shared" si="407"/>
        <v>1.4181958005948603E-5</v>
      </c>
      <c r="AI924">
        <f t="shared" si="408"/>
        <v>1.3980250721103583E-2</v>
      </c>
      <c r="AJ924">
        <f t="shared" si="409"/>
        <v>4172.3750888290297</v>
      </c>
      <c r="AK924">
        <f t="shared" si="410"/>
        <v>6.5120989408168155</v>
      </c>
      <c r="AL924">
        <f t="shared" si="411"/>
        <v>6.7536380248504517E-3</v>
      </c>
      <c r="AM924">
        <f t="shared" si="412"/>
        <v>-6.3276150389735362E-3</v>
      </c>
    </row>
    <row r="925" spans="12:39" x14ac:dyDescent="0.25">
      <c r="L925">
        <f xml:space="preserve"> L924+$K$5</f>
        <v>0.92000000000000071</v>
      </c>
      <c r="M925" s="36">
        <f t="shared" si="387"/>
        <v>6448390.5090909088</v>
      </c>
      <c r="N925">
        <f t="shared" si="386"/>
        <v>64.48390509090909</v>
      </c>
      <c r="O925">
        <f t="shared" si="388"/>
        <v>3.1452367849953269E-2</v>
      </c>
      <c r="P925">
        <f t="shared" si="389"/>
        <v>6.5438997908420074E-2</v>
      </c>
      <c r="Q925">
        <f t="shared" si="390"/>
        <v>0.37973647384781195</v>
      </c>
      <c r="R925">
        <f t="shared" si="391"/>
        <v>0.17861330443029391</v>
      </c>
      <c r="S925">
        <f t="shared" si="392"/>
        <v>2.3623378664272127E-2</v>
      </c>
      <c r="T925">
        <f t="shared" si="393"/>
        <v>1.1672259050884226E-2</v>
      </c>
      <c r="U925">
        <f t="shared" si="394"/>
        <v>2.6057242037328711E-2</v>
      </c>
      <c r="V925">
        <f t="shared" si="395"/>
        <v>533.79113018024452</v>
      </c>
      <c r="W925">
        <f t="shared" si="396"/>
        <v>2.8302936334814319</v>
      </c>
      <c r="X925">
        <f t="shared" si="397"/>
        <v>5.8886370668554058</v>
      </c>
      <c r="Y925">
        <f t="shared" si="398"/>
        <v>34.1712181880687</v>
      </c>
      <c r="Z925">
        <f t="shared" si="399"/>
        <v>16.072815274061877</v>
      </c>
      <c r="AA925">
        <f t="shared" si="400"/>
        <v>2.1257890202028094</v>
      </c>
      <c r="AB925">
        <f t="shared" si="401"/>
        <v>1.0503476443384128</v>
      </c>
      <c r="AC925">
        <f t="shared" si="402"/>
        <v>2.3448042639004605</v>
      </c>
      <c r="AD925">
        <f t="shared" si="403"/>
        <v>3453.38</v>
      </c>
      <c r="AE925">
        <f t="shared" si="404"/>
        <v>24.043083052372356</v>
      </c>
      <c r="AF925">
        <f t="shared" si="405"/>
        <v>92.700003526916944</v>
      </c>
      <c r="AG925">
        <f t="shared" si="406"/>
        <v>345.06310509065634</v>
      </c>
      <c r="AH925">
        <f t="shared" si="407"/>
        <v>1.4184684572055774E-5</v>
      </c>
      <c r="AI925">
        <f t="shared" si="408"/>
        <v>1.39784337334336E-2</v>
      </c>
      <c r="AJ925">
        <f t="shared" si="409"/>
        <v>4172.8765859018586</v>
      </c>
      <c r="AK925">
        <f t="shared" si="410"/>
        <v>6.5100782468101528</v>
      </c>
      <c r="AL925">
        <f t="shared" si="411"/>
        <v>6.7453601445860894E-3</v>
      </c>
      <c r="AM925">
        <f t="shared" si="412"/>
        <v>-6.3205833358198661E-3</v>
      </c>
    </row>
    <row r="926" spans="12:39" x14ac:dyDescent="0.25">
      <c r="L926">
        <f xml:space="preserve"> L925+$K$5</f>
        <v>0.92100000000000071</v>
      </c>
      <c r="M926" s="36">
        <f t="shared" si="387"/>
        <v>6448278.3145454545</v>
      </c>
      <c r="N926">
        <f t="shared" si="386"/>
        <v>64.482783145454547</v>
      </c>
      <c r="O926">
        <f t="shared" si="388"/>
        <v>3.1443851947520689E-2</v>
      </c>
      <c r="P926">
        <f t="shared" si="389"/>
        <v>6.5438425594494781E-2</v>
      </c>
      <c r="Q926">
        <f t="shared" si="390"/>
        <v>0.37971772510117091</v>
      </c>
      <c r="R926">
        <f t="shared" si="391"/>
        <v>0.17861330443029391</v>
      </c>
      <c r="S926">
        <f t="shared" si="392"/>
        <v>2.3632466880630001E-2</v>
      </c>
      <c r="T926">
        <f t="shared" si="393"/>
        <v>1.1672831364809521E-2</v>
      </c>
      <c r="U926">
        <f t="shared" si="394"/>
        <v>2.6057242037328711E-2</v>
      </c>
      <c r="V926">
        <f t="shared" si="395"/>
        <v>533.78336737879602</v>
      </c>
      <c r="W926">
        <f t="shared" si="396"/>
        <v>2.8295498569626396</v>
      </c>
      <c r="X926">
        <f t="shared" si="397"/>
        <v>5.8886324770194944</v>
      </c>
      <c r="Y926">
        <f t="shared" si="398"/>
        <v>34.16980325881844</v>
      </c>
      <c r="Z926">
        <f t="shared" si="399"/>
        <v>16.072943316418723</v>
      </c>
      <c r="AA926">
        <f t="shared" si="400"/>
        <v>2.1266237798525665</v>
      </c>
      <c r="AB926">
        <f t="shared" si="401"/>
        <v>1.0504075128508572</v>
      </c>
      <c r="AC926">
        <f t="shared" si="402"/>
        <v>2.3448229435318235</v>
      </c>
      <c r="AD926">
        <f t="shared" si="403"/>
        <v>3453.38</v>
      </c>
      <c r="AE926">
        <f t="shared" si="404"/>
        <v>24.044438014489227</v>
      </c>
      <c r="AF926">
        <f t="shared" si="405"/>
        <v>92.737715426665346</v>
      </c>
      <c r="AG926">
        <f t="shared" si="406"/>
        <v>345.12372448396445</v>
      </c>
      <c r="AH926">
        <f t="shared" si="407"/>
        <v>1.4187413118665351E-5</v>
      </c>
      <c r="AI926">
        <f t="shared" si="408"/>
        <v>1.397661601190019E-2</v>
      </c>
      <c r="AJ926">
        <f t="shared" si="409"/>
        <v>4173.3784110808338</v>
      </c>
      <c r="AK926">
        <f t="shared" si="410"/>
        <v>6.508057101349201</v>
      </c>
      <c r="AL926">
        <f t="shared" si="411"/>
        <v>6.7371002534667105E-3</v>
      </c>
      <c r="AM926">
        <f t="shared" si="412"/>
        <v>-6.3135635646271223E-3</v>
      </c>
    </row>
    <row r="927" spans="12:39" x14ac:dyDescent="0.25">
      <c r="L927">
        <f xml:space="preserve"> L926+$K$5</f>
        <v>0.92200000000000071</v>
      </c>
      <c r="M927" s="36">
        <f t="shared" si="387"/>
        <v>6448165.9981818181</v>
      </c>
      <c r="N927">
        <f t="shared" si="386"/>
        <v>64.481659981818183</v>
      </c>
      <c r="O927">
        <f t="shared" si="388"/>
        <v>3.1435345503026312E-2</v>
      </c>
      <c r="P927">
        <f t="shared" si="389"/>
        <v>6.5437854951418475E-2</v>
      </c>
      <c r="Q927">
        <f t="shared" si="390"/>
        <v>0.37969900028295323</v>
      </c>
      <c r="R927">
        <f t="shared" si="391"/>
        <v>0.17861330443029391</v>
      </c>
      <c r="S927">
        <f t="shared" si="392"/>
        <v>2.364154396820068E-2</v>
      </c>
      <c r="T927">
        <f t="shared" si="393"/>
        <v>1.1673402007885823E-2</v>
      </c>
      <c r="U927">
        <f t="shared" si="394"/>
        <v>2.6057242037328711E-2</v>
      </c>
      <c r="V927">
        <f t="shared" si="395"/>
        <v>533.77560072125732</v>
      </c>
      <c r="W927">
        <f t="shared" si="396"/>
        <v>2.828806779169982</v>
      </c>
      <c r="X927">
        <f t="shared" si="397"/>
        <v>5.888627744940603</v>
      </c>
      <c r="Y927">
        <f t="shared" si="398"/>
        <v>34.168388762931798</v>
      </c>
      <c r="Z927">
        <f t="shared" si="399"/>
        <v>16.073070562361881</v>
      </c>
      <c r="AA927">
        <f t="shared" si="400"/>
        <v>2.1274574456594704</v>
      </c>
      <c r="AB927">
        <f t="shared" si="401"/>
        <v>1.050467179777135</v>
      </c>
      <c r="AC927">
        <f t="shared" si="402"/>
        <v>2.3448415069773061</v>
      </c>
      <c r="AD927">
        <f t="shared" si="403"/>
        <v>3453.38</v>
      </c>
      <c r="AE927">
        <f t="shared" si="404"/>
        <v>24.045793765529556</v>
      </c>
      <c r="AF927">
        <f t="shared" si="405"/>
        <v>92.775462511055153</v>
      </c>
      <c r="AG927">
        <f t="shared" si="406"/>
        <v>345.18435090991329</v>
      </c>
      <c r="AH927">
        <f t="shared" si="407"/>
        <v>1.4190143625348095E-5</v>
      </c>
      <c r="AI927">
        <f t="shared" si="408"/>
        <v>1.3974797571080895E-2</v>
      </c>
      <c r="AJ927">
        <f t="shared" si="409"/>
        <v>4173.880560539862</v>
      </c>
      <c r="AK927">
        <f t="shared" si="410"/>
        <v>6.5060355210619365</v>
      </c>
      <c r="AL927">
        <f t="shared" si="411"/>
        <v>6.7288582903878118E-3</v>
      </c>
      <c r="AM927">
        <f t="shared" si="412"/>
        <v>-6.3065556923799703E-3</v>
      </c>
    </row>
    <row r="928" spans="12:39" x14ac:dyDescent="0.25">
      <c r="L928">
        <f xml:space="preserve"> L927+$K$5</f>
        <v>0.92300000000000071</v>
      </c>
      <c r="M928" s="36">
        <f t="shared" si="387"/>
        <v>6448053.5599999996</v>
      </c>
      <c r="N928">
        <f t="shared" si="386"/>
        <v>64.480535599999996</v>
      </c>
      <c r="O928">
        <f t="shared" si="388"/>
        <v>3.1426848500438344E-2</v>
      </c>
      <c r="P928">
        <f t="shared" si="389"/>
        <v>6.5437285971067988E-2</v>
      </c>
      <c r="Q928">
        <f t="shared" si="390"/>
        <v>0.37968029933672587</v>
      </c>
      <c r="R928">
        <f t="shared" si="391"/>
        <v>0.17861330443029391</v>
      </c>
      <c r="S928">
        <f t="shared" si="392"/>
        <v>2.3650609951139129E-2</v>
      </c>
      <c r="T928">
        <f t="shared" si="393"/>
        <v>1.1673970988236304E-2</v>
      </c>
      <c r="U928">
        <f t="shared" si="394"/>
        <v>2.6057242037328711E-2</v>
      </c>
      <c r="V928">
        <f t="shared" si="395"/>
        <v>533.76783026843032</v>
      </c>
      <c r="W928">
        <f t="shared" si="396"/>
        <v>2.8280643989727126</v>
      </c>
      <c r="X928">
        <f t="shared" si="397"/>
        <v>5.8886228702694341</v>
      </c>
      <c r="Y928">
        <f t="shared" si="398"/>
        <v>34.166974697781747</v>
      </c>
      <c r="Z928">
        <f t="shared" si="399"/>
        <v>16.073197012902636</v>
      </c>
      <c r="AA928">
        <f t="shared" si="400"/>
        <v>2.1282900197858976</v>
      </c>
      <c r="AB928">
        <f t="shared" si="401"/>
        <v>1.0505266459031326</v>
      </c>
      <c r="AC928">
        <f t="shared" si="402"/>
        <v>2.3448599543844386</v>
      </c>
      <c r="AD928">
        <f t="shared" si="403"/>
        <v>3453.38</v>
      </c>
      <c r="AE928">
        <f t="shared" si="404"/>
        <v>24.047150295063748</v>
      </c>
      <c r="AF928">
        <f t="shared" si="405"/>
        <v>92.813244516544245</v>
      </c>
      <c r="AG928">
        <f t="shared" si="406"/>
        <v>345.24498416620372</v>
      </c>
      <c r="AH928">
        <f t="shared" si="407"/>
        <v>1.4192876071772476E-5</v>
      </c>
      <c r="AI928">
        <f t="shared" si="408"/>
        <v>1.3972978425470494E-2</v>
      </c>
      <c r="AJ928">
        <f t="shared" si="409"/>
        <v>4174.3830304718967</v>
      </c>
      <c r="AK928">
        <f t="shared" si="410"/>
        <v>6.5040135224726852</v>
      </c>
      <c r="AL928">
        <f t="shared" si="411"/>
        <v>6.7206341944598636E-3</v>
      </c>
      <c r="AM928">
        <f t="shared" si="412"/>
        <v>-6.2995596861698039E-3</v>
      </c>
    </row>
    <row r="929" spans="12:39" x14ac:dyDescent="0.25">
      <c r="L929">
        <f xml:space="preserve"> L928+$K$5</f>
        <v>0.92400000000000071</v>
      </c>
      <c r="M929" s="36">
        <f t="shared" si="387"/>
        <v>6447941</v>
      </c>
      <c r="N929">
        <f t="shared" si="386"/>
        <v>64.479410000000001</v>
      </c>
      <c r="O929">
        <f t="shared" si="388"/>
        <v>3.1418360923769338E-2</v>
      </c>
      <c r="P929">
        <f t="shared" si="389"/>
        <v>6.5436718645357855E-2</v>
      </c>
      <c r="Q929">
        <f t="shared" si="390"/>
        <v>0.37966162220625743</v>
      </c>
      <c r="R929">
        <f t="shared" si="391"/>
        <v>0.17861330443029391</v>
      </c>
      <c r="S929">
        <f t="shared" si="392"/>
        <v>2.365966485351827E-2</v>
      </c>
      <c r="T929">
        <f t="shared" si="393"/>
        <v>1.1674538313946436E-2</v>
      </c>
      <c r="U929">
        <f t="shared" si="394"/>
        <v>2.6057242037328711E-2</v>
      </c>
      <c r="V929">
        <f t="shared" si="395"/>
        <v>533.76005608078913</v>
      </c>
      <c r="W929">
        <f t="shared" si="396"/>
        <v>2.8273227152429876</v>
      </c>
      <c r="X929">
        <f t="shared" si="397"/>
        <v>5.8886178526587631</v>
      </c>
      <c r="Y929">
        <f t="shared" si="398"/>
        <v>34.165561060750953</v>
      </c>
      <c r="Z929">
        <f t="shared" si="399"/>
        <v>16.073322669048871</v>
      </c>
      <c r="AA929">
        <f t="shared" si="400"/>
        <v>2.1291215043869633</v>
      </c>
      <c r="AB929">
        <f t="shared" si="401"/>
        <v>1.0505859120112022</v>
      </c>
      <c r="AC929">
        <f t="shared" si="402"/>
        <v>2.344878285900259</v>
      </c>
      <c r="AD929">
        <f t="shared" si="403"/>
        <v>3453.38</v>
      </c>
      <c r="AE929">
        <f t="shared" si="404"/>
        <v>24.048507592715826</v>
      </c>
      <c r="AF929">
        <f t="shared" si="405"/>
        <v>92.851061180705642</v>
      </c>
      <c r="AG929">
        <f t="shared" si="406"/>
        <v>345.30562405136209</v>
      </c>
      <c r="AH929">
        <f t="shared" si="407"/>
        <v>1.4195610437704097E-5</v>
      </c>
      <c r="AI929">
        <f t="shared" si="408"/>
        <v>1.3971158589481445E-2</v>
      </c>
      <c r="AJ929">
        <f t="shared" si="409"/>
        <v>4174.8858170888061</v>
      </c>
      <c r="AK929">
        <f t="shared" si="410"/>
        <v>6.5019911220028384</v>
      </c>
      <c r="AL929">
        <f t="shared" si="411"/>
        <v>6.7124279050078646E-3</v>
      </c>
      <c r="AM929">
        <f t="shared" si="412"/>
        <v>-6.2925755131944148E-3</v>
      </c>
    </row>
    <row r="930" spans="12:39" x14ac:dyDescent="0.25">
      <c r="L930">
        <f xml:space="preserve"> L929+$K$5</f>
        <v>0.92500000000000071</v>
      </c>
      <c r="M930" s="36">
        <f t="shared" si="387"/>
        <v>6447828.3181818184</v>
      </c>
      <c r="N930">
        <f t="shared" si="386"/>
        <v>64.478283181818185</v>
      </c>
      <c r="O930">
        <f t="shared" si="388"/>
        <v>3.1409882757076034E-2</v>
      </c>
      <c r="P930">
        <f t="shared" si="389"/>
        <v>6.5436152966240155E-2</v>
      </c>
      <c r="Q930">
        <f t="shared" si="390"/>
        <v>0.37964296883551774</v>
      </c>
      <c r="R930">
        <f t="shared" si="391"/>
        <v>0.17861330443029391</v>
      </c>
      <c r="S930">
        <f t="shared" si="392"/>
        <v>2.3668708699329275E-2</v>
      </c>
      <c r="T930">
        <f t="shared" si="393"/>
        <v>1.1675103993064139E-2</v>
      </c>
      <c r="U930">
        <f t="shared" si="394"/>
        <v>2.6057242037328711E-2</v>
      </c>
      <c r="V930">
        <f t="shared" si="395"/>
        <v>533.75227821848193</v>
      </c>
      <c r="W930">
        <f t="shared" si="396"/>
        <v>2.8265817268558564</v>
      </c>
      <c r="X930">
        <f t="shared" si="397"/>
        <v>5.8886126917634245</v>
      </c>
      <c r="Y930">
        <f t="shared" si="398"/>
        <v>34.164147849231789</v>
      </c>
      <c r="Z930">
        <f t="shared" si="399"/>
        <v>16.073447531805087</v>
      </c>
      <c r="AA930">
        <f t="shared" si="400"/>
        <v>2.129951901610545</v>
      </c>
      <c r="AB930">
        <f t="shared" si="401"/>
        <v>1.0506449788801755</v>
      </c>
      <c r="AC930">
        <f t="shared" si="402"/>
        <v>2.3448965016713101</v>
      </c>
      <c r="AD930">
        <f t="shared" si="403"/>
        <v>3453.38</v>
      </c>
      <c r="AE930">
        <f t="shared" si="404"/>
        <v>24.04986564816333</v>
      </c>
      <c r="AF930">
        <f t="shared" si="405"/>
        <v>92.888912242224336</v>
      </c>
      <c r="AG930">
        <f t="shared" si="406"/>
        <v>345.36627036473931</v>
      </c>
      <c r="AH930">
        <f t="shared" si="407"/>
        <v>1.4198346703005315E-5</v>
      </c>
      <c r="AI930">
        <f t="shared" si="408"/>
        <v>1.3969338077444243E-2</v>
      </c>
      <c r="AJ930">
        <f t="shared" si="409"/>
        <v>4175.3889166213185</v>
      </c>
      <c r="AK930">
        <f t="shared" si="410"/>
        <v>6.4999683359712384</v>
      </c>
      <c r="AL930">
        <f t="shared" si="411"/>
        <v>6.7042393615708868E-3</v>
      </c>
      <c r="AM930">
        <f t="shared" si="412"/>
        <v>-6.2856031407576953E-3</v>
      </c>
    </row>
    <row r="931" spans="12:39" x14ac:dyDescent="0.25">
      <c r="L931">
        <f xml:space="preserve"> L930+$K$5</f>
        <v>0.92600000000000071</v>
      </c>
      <c r="M931" s="36">
        <f t="shared" si="387"/>
        <v>6447715.5145454546</v>
      </c>
      <c r="N931">
        <f t="shared" si="386"/>
        <v>64.477155145454546</v>
      </c>
      <c r="O931">
        <f t="shared" si="388"/>
        <v>3.1401413984459232E-2</v>
      </c>
      <c r="P931">
        <f t="shared" si="389"/>
        <v>6.5435588925704377E-2</v>
      </c>
      <c r="Q931">
        <f t="shared" si="390"/>
        <v>0.37962433916867677</v>
      </c>
      <c r="R931">
        <f t="shared" si="391"/>
        <v>0.17861330443029391</v>
      </c>
      <c r="S931">
        <f t="shared" si="392"/>
        <v>2.3677741512481858E-2</v>
      </c>
      <c r="T931">
        <f t="shared" si="393"/>
        <v>1.167566803359992E-2</v>
      </c>
      <c r="U931">
        <f t="shared" si="394"/>
        <v>2.6057242037328711E-2</v>
      </c>
      <c r="V931">
        <f t="shared" si="395"/>
        <v>533.74449674133211</v>
      </c>
      <c r="W931">
        <f t="shared" si="396"/>
        <v>2.8258414326892543</v>
      </c>
      <c r="X931">
        <f t="shared" si="397"/>
        <v>5.8886073872403015</v>
      </c>
      <c r="Y931">
        <f t="shared" si="398"/>
        <v>34.162735060626254</v>
      </c>
      <c r="Z931">
        <f t="shared" si="399"/>
        <v>16.073571602172414</v>
      </c>
      <c r="AA931">
        <f t="shared" si="400"/>
        <v>2.1307812135973094</v>
      </c>
      <c r="AB931">
        <f t="shared" si="401"/>
        <v>1.0507038472853762</v>
      </c>
      <c r="AC931">
        <f t="shared" si="402"/>
        <v>2.3449146018436431</v>
      </c>
      <c r="AD931">
        <f t="shared" si="403"/>
        <v>3453.38</v>
      </c>
      <c r="AE931">
        <f t="shared" si="404"/>
        <v>24.051224451137017</v>
      </c>
      <c r="AF931">
        <f t="shared" si="405"/>
        <v>92.926797440892415</v>
      </c>
      <c r="AG931">
        <f t="shared" si="406"/>
        <v>345.42692290650677</v>
      </c>
      <c r="AH931">
        <f t="shared" si="407"/>
        <v>1.4201084847634927E-5</v>
      </c>
      <c r="AI931">
        <f t="shared" si="408"/>
        <v>1.3967516903607792E-2</v>
      </c>
      <c r="AJ931">
        <f t="shared" si="409"/>
        <v>4175.8923253189332</v>
      </c>
      <c r="AK931">
        <f t="shared" si="410"/>
        <v>6.4979451805946704</v>
      </c>
      <c r="AL931">
        <f t="shared" si="411"/>
        <v>6.6960685039017271E-3</v>
      </c>
      <c r="AM931">
        <f t="shared" si="412"/>
        <v>-6.2786425362696538E-3</v>
      </c>
    </row>
    <row r="932" spans="12:39" x14ac:dyDescent="0.25">
      <c r="L932">
        <f xml:space="preserve"> L931+$K$5</f>
        <v>0.92700000000000071</v>
      </c>
      <c r="M932" s="36">
        <f t="shared" si="387"/>
        <v>6447602.5890909089</v>
      </c>
      <c r="N932">
        <f t="shared" si="386"/>
        <v>64.476025890909099</v>
      </c>
      <c r="O932">
        <f t="shared" si="388"/>
        <v>3.1392954590063638E-2</v>
      </c>
      <c r="P932">
        <f t="shared" si="389"/>
        <v>6.5435026515777275E-2</v>
      </c>
      <c r="Q932">
        <f t="shared" si="390"/>
        <v>0.37960573315010426</v>
      </c>
      <c r="R932">
        <f t="shared" si="391"/>
        <v>0.17861330443029391</v>
      </c>
      <c r="S932">
        <f t="shared" si="392"/>
        <v>2.3686763316804558E-2</v>
      </c>
      <c r="T932">
        <f t="shared" si="393"/>
        <v>1.1676230443527029E-2</v>
      </c>
      <c r="U932">
        <f t="shared" si="394"/>
        <v>2.6057242037328711E-2</v>
      </c>
      <c r="V932">
        <f t="shared" si="395"/>
        <v>533.73671170883983</v>
      </c>
      <c r="W932">
        <f t="shared" si="396"/>
        <v>2.825101831623992</v>
      </c>
      <c r="X932">
        <f t="shared" si="397"/>
        <v>5.8886019387483248</v>
      </c>
      <c r="Y932">
        <f t="shared" si="398"/>
        <v>34.161322692345983</v>
      </c>
      <c r="Z932">
        <f t="shared" si="399"/>
        <v>16.073694881148619</v>
      </c>
      <c r="AA932">
        <f t="shared" si="400"/>
        <v>2.1316094424807335</v>
      </c>
      <c r="AB932">
        <f t="shared" si="401"/>
        <v>1.0507625179986333</v>
      </c>
      <c r="AC932">
        <f t="shared" si="402"/>
        <v>2.3449325865628183</v>
      </c>
      <c r="AD932">
        <f t="shared" si="403"/>
        <v>3453.38</v>
      </c>
      <c r="AE932">
        <f t="shared" si="404"/>
        <v>24.05258399142058</v>
      </c>
      <c r="AF932">
        <f t="shared" si="405"/>
        <v>92.964716517602398</v>
      </c>
      <c r="AG932">
        <f t="shared" si="406"/>
        <v>345.48758147765091</v>
      </c>
      <c r="AH932">
        <f t="shared" si="407"/>
        <v>1.4203824851647639E-5</v>
      </c>
      <c r="AI932">
        <f t="shared" si="408"/>
        <v>1.396569508213974E-2</v>
      </c>
      <c r="AJ932">
        <f t="shared" si="409"/>
        <v>4176.3960394498263</v>
      </c>
      <c r="AK932">
        <f t="shared" si="410"/>
        <v>6.4959216719884214</v>
      </c>
      <c r="AL932">
        <f t="shared" si="411"/>
        <v>6.6879152719665352E-3</v>
      </c>
      <c r="AM932">
        <f t="shared" si="412"/>
        <v>-6.2716936672463667E-3</v>
      </c>
    </row>
    <row r="933" spans="12:39" x14ac:dyDescent="0.25">
      <c r="L933">
        <f xml:space="preserve"> L932+$K$5</f>
        <v>0.92800000000000071</v>
      </c>
      <c r="M933" s="36">
        <f t="shared" si="387"/>
        <v>6447489.541818182</v>
      </c>
      <c r="N933">
        <f t="shared" si="386"/>
        <v>64.474895418181831</v>
      </c>
      <c r="O933">
        <f t="shared" si="388"/>
        <v>3.1384504558077723E-2</v>
      </c>
      <c r="P933">
        <f t="shared" si="389"/>
        <v>6.5434465728522712E-2</v>
      </c>
      <c r="Q933">
        <f t="shared" si="390"/>
        <v>0.37958715072436877</v>
      </c>
      <c r="R933">
        <f t="shared" si="391"/>
        <v>0.17861330443029391</v>
      </c>
      <c r="S933">
        <f t="shared" si="392"/>
        <v>2.3695774136045032E-2</v>
      </c>
      <c r="T933">
        <f t="shared" si="393"/>
        <v>1.1676791230781591E-2</v>
      </c>
      <c r="U933">
        <f t="shared" si="394"/>
        <v>2.6057242037328711E-2</v>
      </c>
      <c r="V933">
        <f t="shared" si="395"/>
        <v>533.72892318018353</v>
      </c>
      <c r="W933">
        <f t="shared" si="396"/>
        <v>2.8243629225437479</v>
      </c>
      <c r="X933">
        <f t="shared" si="397"/>
        <v>5.8885963459484545</v>
      </c>
      <c r="Y933">
        <f t="shared" si="398"/>
        <v>34.159910741812169</v>
      </c>
      <c r="Z933">
        <f t="shared" si="399"/>
        <v>16.073817369728118</v>
      </c>
      <c r="AA933">
        <f t="shared" si="400"/>
        <v>2.1324365903871332</v>
      </c>
      <c r="AB933">
        <f t="shared" si="401"/>
        <v>1.0508209917882949</v>
      </c>
      <c r="AC933">
        <f t="shared" si="402"/>
        <v>2.3449504559739069</v>
      </c>
      <c r="AD933">
        <f t="shared" si="403"/>
        <v>3453.38</v>
      </c>
      <c r="AE933">
        <f t="shared" si="404"/>
        <v>24.053944258850507</v>
      </c>
      <c r="AF933">
        <f t="shared" si="405"/>
        <v>93.002669214344934</v>
      </c>
      <c r="AG933">
        <f t="shared" si="406"/>
        <v>345.54824587997228</v>
      </c>
      <c r="AH933">
        <f t="shared" si="407"/>
        <v>1.4206566695193644E-5</v>
      </c>
      <c r="AI933">
        <f t="shared" si="408"/>
        <v>1.3963872627126924E-2</v>
      </c>
      <c r="AJ933">
        <f t="shared" si="409"/>
        <v>4176.9000553007863</v>
      </c>
      <c r="AK933">
        <f t="shared" si="410"/>
        <v>6.493897826166628</v>
      </c>
      <c r="AL933">
        <f t="shared" si="411"/>
        <v>6.6797796059441354E-3</v>
      </c>
      <c r="AM933">
        <f t="shared" si="412"/>
        <v>-6.2647565013093081E-3</v>
      </c>
    </row>
    <row r="934" spans="12:39" x14ac:dyDescent="0.25">
      <c r="L934">
        <f xml:space="preserve"> L933+$K$5</f>
        <v>0.92900000000000071</v>
      </c>
      <c r="M934" s="36">
        <f t="shared" si="387"/>
        <v>6447376.372727273</v>
      </c>
      <c r="N934">
        <f t="shared" si="386"/>
        <v>64.47376372727274</v>
      </c>
      <c r="O934">
        <f t="shared" si="388"/>
        <v>3.1376063872733589E-2</v>
      </c>
      <c r="P934">
        <f t="shared" si="389"/>
        <v>6.5433906556041546E-2</v>
      </c>
      <c r="Q934">
        <f t="shared" si="390"/>
        <v>0.37956859183623698</v>
      </c>
      <c r="R934">
        <f t="shared" si="391"/>
        <v>0.17861330443029391</v>
      </c>
      <c r="S934">
        <f t="shared" si="392"/>
        <v>2.3704773993870335E-2</v>
      </c>
      <c r="T934">
        <f t="shared" si="393"/>
        <v>1.1677350403262761E-2</v>
      </c>
      <c r="U934">
        <f t="shared" si="394"/>
        <v>2.6057242037328711E-2</v>
      </c>
      <c r="V934">
        <f t="shared" si="395"/>
        <v>533.72113121422126</v>
      </c>
      <c r="W934">
        <f t="shared" si="396"/>
        <v>2.8236247043350597</v>
      </c>
      <c r="X934">
        <f t="shared" si="397"/>
        <v>5.8885906085036845</v>
      </c>
      <c r="Y934">
        <f t="shared" si="398"/>
        <v>34.158499206455573</v>
      </c>
      <c r="Z934">
        <f t="shared" si="399"/>
        <v>16.073939068901989</v>
      </c>
      <c r="AA934">
        <f t="shared" si="400"/>
        <v>2.133262659435684</v>
      </c>
      <c r="AB934">
        <f t="shared" si="401"/>
        <v>1.0508792694192408</v>
      </c>
      <c r="AC934">
        <f t="shared" si="402"/>
        <v>2.3449682102214946</v>
      </c>
      <c r="AD934">
        <f t="shared" si="403"/>
        <v>3453.38</v>
      </c>
      <c r="AE934">
        <f t="shared" si="404"/>
        <v>24.055305243315765</v>
      </c>
      <c r="AF934">
        <f t="shared" si="405"/>
        <v>93.040655274202393</v>
      </c>
      <c r="AG934">
        <f t="shared" si="406"/>
        <v>345.6089159160806</v>
      </c>
      <c r="AH934">
        <f t="shared" si="407"/>
        <v>1.4209310358518339E-5</v>
      </c>
      <c r="AI934">
        <f t="shared" si="408"/>
        <v>1.3962049552575705E-2</v>
      </c>
      <c r="AJ934">
        <f t="shared" si="409"/>
        <v>4177.4043691771176</v>
      </c>
      <c r="AK934">
        <f t="shared" si="410"/>
        <v>6.4918736590429491</v>
      </c>
      <c r="AL934">
        <f t="shared" si="411"/>
        <v>6.6716614462259292E-3</v>
      </c>
      <c r="AM934">
        <f t="shared" si="412"/>
        <v>-6.2578310061852382E-3</v>
      </c>
    </row>
    <row r="935" spans="12:39" x14ac:dyDescent="0.25">
      <c r="L935">
        <f xml:space="preserve"> L934+$K$5</f>
        <v>0.93000000000000071</v>
      </c>
      <c r="M935" s="36">
        <f t="shared" si="387"/>
        <v>6447263.081818182</v>
      </c>
      <c r="N935">
        <f t="shared" si="386"/>
        <v>64.472630818181827</v>
      </c>
      <c r="O935">
        <f t="shared" si="388"/>
        <v>3.1367632518306821E-2</v>
      </c>
      <c r="P935">
        <f t="shared" si="389"/>
        <v>6.5433348990471443E-2</v>
      </c>
      <c r="Q935">
        <f t="shared" si="390"/>
        <v>0.37955005643067313</v>
      </c>
      <c r="R935">
        <f t="shared" si="391"/>
        <v>0.17861330443029391</v>
      </c>
      <c r="S935">
        <f t="shared" si="392"/>
        <v>2.371376291386721E-2</v>
      </c>
      <c r="T935">
        <f t="shared" si="393"/>
        <v>1.1677907968832864E-2</v>
      </c>
      <c r="U935">
        <f t="shared" si="394"/>
        <v>2.6057242037328711E-2</v>
      </c>
      <c r="V935">
        <f t="shared" si="395"/>
        <v>533.71333586949197</v>
      </c>
      <c r="W935">
        <f t="shared" si="396"/>
        <v>2.8228871758873182</v>
      </c>
      <c r="X935">
        <f t="shared" si="397"/>
        <v>5.8885847260790234</v>
      </c>
      <c r="Y935">
        <f t="shared" si="398"/>
        <v>34.157088083716467</v>
      </c>
      <c r="Z935">
        <f t="shared" si="399"/>
        <v>16.074059979657992</v>
      </c>
      <c r="AA935">
        <f t="shared" si="400"/>
        <v>2.1340876517384499</v>
      </c>
      <c r="AB935">
        <f t="shared" si="401"/>
        <v>1.0509373516528955</v>
      </c>
      <c r="AC935">
        <f t="shared" si="402"/>
        <v>2.3449858494496811</v>
      </c>
      <c r="AD935">
        <f t="shared" si="403"/>
        <v>3453.38</v>
      </c>
      <c r="AE935">
        <f t="shared" si="404"/>
        <v>24.056666934757683</v>
      </c>
      <c r="AF935">
        <f t="shared" si="405"/>
        <v>93.078674441347047</v>
      </c>
      <c r="AG935">
        <f t="shared" si="406"/>
        <v>345.66959138939433</v>
      </c>
      <c r="AH935">
        <f t="shared" si="407"/>
        <v>1.4212055821961876E-5</v>
      </c>
      <c r="AI935">
        <f t="shared" si="408"/>
        <v>1.3960225872412271E-2</v>
      </c>
      <c r="AJ935">
        <f t="shared" si="409"/>
        <v>4177.9089774025915</v>
      </c>
      <c r="AK935">
        <f t="shared" si="410"/>
        <v>6.489849186430777</v>
      </c>
      <c r="AL935">
        <f t="shared" si="411"/>
        <v>6.6635607334151678E-3</v>
      </c>
      <c r="AM935">
        <f t="shared" si="412"/>
        <v>-6.2509171497066272E-3</v>
      </c>
    </row>
    <row r="936" spans="12:39" x14ac:dyDescent="0.25">
      <c r="L936">
        <f xml:space="preserve"> L935+$K$5</f>
        <v>0.93100000000000072</v>
      </c>
      <c r="M936" s="36">
        <f t="shared" si="387"/>
        <v>6447149.669090909</v>
      </c>
      <c r="N936">
        <f t="shared" si="386"/>
        <v>64.471496690909092</v>
      </c>
      <c r="O936">
        <f t="shared" si="388"/>
        <v>3.1359210479116328E-2</v>
      </c>
      <c r="P936">
        <f t="shared" si="389"/>
        <v>6.5432793023986774E-2</v>
      </c>
      <c r="Q936">
        <f t="shared" si="390"/>
        <v>0.37953154445283815</v>
      </c>
      <c r="R936">
        <f t="shared" si="391"/>
        <v>0.17861330443029391</v>
      </c>
      <c r="S936">
        <f t="shared" si="392"/>
        <v>2.3722740919542372E-2</v>
      </c>
      <c r="T936">
        <f t="shared" si="393"/>
        <v>1.1678463935317535E-2</v>
      </c>
      <c r="U936">
        <f t="shared" si="394"/>
        <v>2.6057242037328711E-2</v>
      </c>
      <c r="V936">
        <f t="shared" si="395"/>
        <v>533.70553720421742</v>
      </c>
      <c r="W936">
        <f t="shared" si="396"/>
        <v>2.8221503360927502</v>
      </c>
      <c r="X936">
        <f t="shared" si="397"/>
        <v>5.8885786983414894</v>
      </c>
      <c r="Y936">
        <f t="shared" si="398"/>
        <v>34.155677371044582</v>
      </c>
      <c r="Z936">
        <f t="shared" si="399"/>
        <v>16.074180102980545</v>
      </c>
      <c r="AA936">
        <f t="shared" si="400"/>
        <v>2.1349115694004013</v>
      </c>
      <c r="AB936">
        <f t="shared" si="401"/>
        <v>1.0509952392472408</v>
      </c>
      <c r="AC936">
        <f t="shared" si="402"/>
        <v>2.345003373802081</v>
      </c>
      <c r="AD936">
        <f t="shared" si="403"/>
        <v>3453.38</v>
      </c>
      <c r="AE936">
        <f t="shared" si="404"/>
        <v>24.058029323169567</v>
      </c>
      <c r="AF936">
        <f t="shared" si="405"/>
        <v>93.116726461031561</v>
      </c>
      <c r="AG936">
        <f t="shared" si="406"/>
        <v>345.73027210413147</v>
      </c>
      <c r="AH936">
        <f t="shared" si="407"/>
        <v>1.4214803065958526E-5</v>
      </c>
      <c r="AI936">
        <f t="shared" si="408"/>
        <v>1.3958401600483138E-2</v>
      </c>
      <c r="AJ936">
        <f t="shared" si="409"/>
        <v>4178.4138763193168</v>
      </c>
      <c r="AK936">
        <f t="shared" si="410"/>
        <v>6.4878244240440264</v>
      </c>
      <c r="AL936">
        <f t="shared" si="411"/>
        <v>6.6554774083266155E-3</v>
      </c>
      <c r="AM936">
        <f t="shared" si="412"/>
        <v>-6.2440148998103876E-3</v>
      </c>
    </row>
    <row r="937" spans="12:39" x14ac:dyDescent="0.25">
      <c r="L937">
        <f xml:space="preserve"> L936+$K$5</f>
        <v>0.93200000000000072</v>
      </c>
      <c r="M937" s="36">
        <f t="shared" si="387"/>
        <v>6447036.1345454548</v>
      </c>
      <c r="N937">
        <f t="shared" si="386"/>
        <v>64.470361345454549</v>
      </c>
      <c r="O937">
        <f t="shared" si="388"/>
        <v>3.135079773952424E-2</v>
      </c>
      <c r="P937">
        <f t="shared" si="389"/>
        <v>6.5432238648798435E-2</v>
      </c>
      <c r="Q937">
        <f t="shared" si="390"/>
        <v>0.37951305584808898</v>
      </c>
      <c r="R937">
        <f t="shared" si="391"/>
        <v>0.17861330443029391</v>
      </c>
      <c r="S937">
        <f t="shared" si="392"/>
        <v>2.3731708034322799E-2</v>
      </c>
      <c r="T937">
        <f t="shared" si="393"/>
        <v>1.1679018310505872E-2</v>
      </c>
      <c r="U937">
        <f t="shared" si="394"/>
        <v>2.6057242037328711E-2</v>
      </c>
      <c r="V937">
        <f t="shared" si="395"/>
        <v>533.69773527630298</v>
      </c>
      <c r="W937">
        <f t="shared" si="396"/>
        <v>2.8214141838464211</v>
      </c>
      <c r="X937">
        <f t="shared" si="397"/>
        <v>5.8885725249601073</v>
      </c>
      <c r="Y937">
        <f t="shared" si="398"/>
        <v>34.15426706589912</v>
      </c>
      <c r="Z937">
        <f t="shared" si="399"/>
        <v>16.074299439850794</v>
      </c>
      <c r="AA937">
        <f t="shared" si="400"/>
        <v>2.135734414519447</v>
      </c>
      <c r="AB937">
        <f t="shared" si="401"/>
        <v>1.0510529329568308</v>
      </c>
      <c r="AC937">
        <f t="shared" si="402"/>
        <v>2.3450207834218291</v>
      </c>
      <c r="AD937">
        <f t="shared" si="403"/>
        <v>3453.38</v>
      </c>
      <c r="AE937">
        <f t="shared" si="404"/>
        <v>24.059392398596628</v>
      </c>
      <c r="AF937">
        <f t="shared" si="405"/>
        <v>93.154811079589805</v>
      </c>
      <c r="AG937">
        <f t="shared" si="406"/>
        <v>345.79095786531315</v>
      </c>
      <c r="AH937">
        <f t="shared" si="407"/>
        <v>1.4217552071036684E-5</v>
      </c>
      <c r="AI937">
        <f t="shared" si="408"/>
        <v>1.3956576750555354E-2</v>
      </c>
      <c r="AJ937">
        <f t="shared" si="409"/>
        <v>4178.9190622877095</v>
      </c>
      <c r="AK937">
        <f t="shared" si="410"/>
        <v>6.4857993874973427</v>
      </c>
      <c r="AL937">
        <f t="shared" si="411"/>
        <v>6.6474114119861533E-3</v>
      </c>
      <c r="AM937">
        <f t="shared" si="412"/>
        <v>-6.2371242245388963E-3</v>
      </c>
    </row>
    <row r="938" spans="12:39" x14ac:dyDescent="0.25">
      <c r="L938">
        <f xml:space="preserve"> L937+$K$5</f>
        <v>0.93300000000000072</v>
      </c>
      <c r="M938" s="36">
        <f t="shared" si="387"/>
        <v>6446922.4781818185</v>
      </c>
      <c r="N938">
        <f t="shared" si="386"/>
        <v>64.469224781818184</v>
      </c>
      <c r="O938">
        <f t="shared" si="388"/>
        <v>3.1342394283935732E-2</v>
      </c>
      <c r="P938">
        <f t="shared" si="389"/>
        <v>6.543168585715374E-2</v>
      </c>
      <c r="Q938">
        <f t="shared" si="390"/>
        <v>0.37949459056197787</v>
      </c>
      <c r="R938">
        <f t="shared" si="391"/>
        <v>0.17861330443029391</v>
      </c>
      <c r="S938">
        <f t="shared" si="392"/>
        <v>2.3740664281556006E-2</v>
      </c>
      <c r="T938">
        <f t="shared" si="393"/>
        <v>1.1679571102150567E-2</v>
      </c>
      <c r="U938">
        <f t="shared" si="394"/>
        <v>2.6057242037328711E-2</v>
      </c>
      <c r="V938">
        <f t="shared" si="395"/>
        <v>533.68993014333944</v>
      </c>
      <c r="W938">
        <f t="shared" si="396"/>
        <v>2.8206787180462185</v>
      </c>
      <c r="X938">
        <f t="shared" si="397"/>
        <v>5.8885662056058941</v>
      </c>
      <c r="Y938">
        <f t="shared" si="398"/>
        <v>34.152857165748664</v>
      </c>
      <c r="Z938">
        <f t="shared" si="399"/>
        <v>16.074417991246577</v>
      </c>
      <c r="AA938">
        <f t="shared" si="400"/>
        <v>2.1365561891864551</v>
      </c>
      <c r="AB938">
        <f t="shared" si="401"/>
        <v>1.0511104335328028</v>
      </c>
      <c r="AC938">
        <f t="shared" si="402"/>
        <v>2.3450380784515787</v>
      </c>
      <c r="AD938">
        <f t="shared" si="403"/>
        <v>3453.38</v>
      </c>
      <c r="AE938">
        <f t="shared" si="404"/>
        <v>24.060756151135656</v>
      </c>
      <c r="AF938">
        <f t="shared" si="405"/>
        <v>93.192928044427788</v>
      </c>
      <c r="AG938">
        <f t="shared" si="406"/>
        <v>345.85164847875467</v>
      </c>
      <c r="AH938">
        <f t="shared" si="407"/>
        <v>1.4220302817818161E-5</v>
      </c>
      <c r="AI938">
        <f t="shared" si="408"/>
        <v>1.3954751336316988E-2</v>
      </c>
      <c r="AJ938">
        <f t="shared" si="409"/>
        <v>4179.4245316863844</v>
      </c>
      <c r="AK938">
        <f t="shared" si="410"/>
        <v>6.4837740923067306</v>
      </c>
      <c r="AL938">
        <f t="shared" si="411"/>
        <v>6.6393626856302811E-3</v>
      </c>
      <c r="AM938">
        <f t="shared" si="412"/>
        <v>-6.2302450920389413E-3</v>
      </c>
    </row>
    <row r="939" spans="12:39" x14ac:dyDescent="0.25">
      <c r="L939">
        <f xml:space="preserve"> L938+$K$5</f>
        <v>0.93400000000000072</v>
      </c>
      <c r="M939" s="36">
        <f t="shared" si="387"/>
        <v>6446808.7000000002</v>
      </c>
      <c r="N939">
        <f t="shared" si="386"/>
        <v>64.468087000000011</v>
      </c>
      <c r="O939">
        <f t="shared" si="388"/>
        <v>3.1334000096798896E-2</v>
      </c>
      <c r="P939">
        <f t="shared" si="389"/>
        <v>6.543113464133625E-2</v>
      </c>
      <c r="Q939">
        <f t="shared" si="390"/>
        <v>0.37947614854025175</v>
      </c>
      <c r="R939">
        <f t="shared" si="391"/>
        <v>0.17861330443029391</v>
      </c>
      <c r="S939">
        <f t="shared" si="392"/>
        <v>2.3749609684510335E-2</v>
      </c>
      <c r="T939">
        <f t="shared" si="393"/>
        <v>1.1680122317968059E-2</v>
      </c>
      <c r="U939">
        <f t="shared" si="394"/>
        <v>2.6057242037328711E-2</v>
      </c>
      <c r="V939">
        <f t="shared" si="395"/>
        <v>533.68212186260439</v>
      </c>
      <c r="W939">
        <f t="shared" si="396"/>
        <v>2.8199439375928459</v>
      </c>
      <c r="X939">
        <f t="shared" si="397"/>
        <v>5.8885597399518526</v>
      </c>
      <c r="Y939">
        <f t="shared" si="398"/>
        <v>34.151447668071192</v>
      </c>
      <c r="Z939">
        <f t="shared" si="399"/>
        <v>16.074535758142449</v>
      </c>
      <c r="AA939">
        <f t="shared" si="400"/>
        <v>2.1373768954852728</v>
      </c>
      <c r="AB939">
        <f t="shared" si="401"/>
        <v>1.0511677417228904</v>
      </c>
      <c r="AC939">
        <f t="shared" si="402"/>
        <v>2.3450552590335039</v>
      </c>
      <c r="AD939">
        <f t="shared" si="403"/>
        <v>3453.38</v>
      </c>
      <c r="AE939">
        <f t="shared" si="404"/>
        <v>24.062120570934802</v>
      </c>
      <c r="AF939">
        <f t="shared" si="405"/>
        <v>93.231077104022432</v>
      </c>
      <c r="AG939">
        <f t="shared" si="406"/>
        <v>345.91234375106569</v>
      </c>
      <c r="AH939">
        <f t="shared" si="407"/>
        <v>1.42230552870178E-5</v>
      </c>
      <c r="AI939">
        <f t="shared" si="408"/>
        <v>1.3952925371377451E-2</v>
      </c>
      <c r="AJ939">
        <f t="shared" si="409"/>
        <v>4179.9302809120854</v>
      </c>
      <c r="AK939">
        <f t="shared" si="410"/>
        <v>6.4817485538899904</v>
      </c>
      <c r="AL939">
        <f t="shared" si="411"/>
        <v>6.6313311707055936E-3</v>
      </c>
      <c r="AM939">
        <f t="shared" si="412"/>
        <v>-6.2233774705614635E-3</v>
      </c>
    </row>
    <row r="940" spans="12:39" x14ac:dyDescent="0.25">
      <c r="L940">
        <f xml:space="preserve"> L939+$K$5</f>
        <v>0.93500000000000072</v>
      </c>
      <c r="M940" s="36">
        <f t="shared" si="387"/>
        <v>6446694.7999999998</v>
      </c>
      <c r="N940">
        <f t="shared" si="386"/>
        <v>64.466948000000002</v>
      </c>
      <c r="O940">
        <f t="shared" si="388"/>
        <v>3.1325615162604598E-2</v>
      </c>
      <c r="P940">
        <f t="shared" si="389"/>
        <v>6.5430584993665636E-2</v>
      </c>
      <c r="Q940">
        <f t="shared" si="390"/>
        <v>0.37945772972885133</v>
      </c>
      <c r="R940">
        <f t="shared" si="391"/>
        <v>0.17861330443029391</v>
      </c>
      <c r="S940">
        <f t="shared" si="392"/>
        <v>2.3758544266375241E-2</v>
      </c>
      <c r="T940">
        <f t="shared" si="393"/>
        <v>1.168067196563867E-2</v>
      </c>
      <c r="U940">
        <f t="shared" si="394"/>
        <v>2.6057242037328711E-2</v>
      </c>
      <c r="V940">
        <f t="shared" si="395"/>
        <v>533.67431049106347</v>
      </c>
      <c r="W940">
        <f t="shared" si="396"/>
        <v>2.8192098413898141</v>
      </c>
      <c r="X940">
        <f t="shared" si="397"/>
        <v>5.8885531276729619</v>
      </c>
      <c r="Y940">
        <f t="shared" si="398"/>
        <v>34.150038570354027</v>
      </c>
      <c r="Z940">
        <f t="shared" si="399"/>
        <v>16.074652741509691</v>
      </c>
      <c r="AA940">
        <f t="shared" si="400"/>
        <v>2.1381965354927601</v>
      </c>
      <c r="AB940">
        <f t="shared" si="401"/>
        <v>1.0512248582714387</v>
      </c>
      <c r="AC940">
        <f t="shared" si="402"/>
        <v>2.3450723253093018</v>
      </c>
      <c r="AD940">
        <f t="shared" si="403"/>
        <v>3453.38</v>
      </c>
      <c r="AE940">
        <f t="shared" si="404"/>
        <v>24.063485648193399</v>
      </c>
      <c r="AF940">
        <f t="shared" si="405"/>
        <v>93.26925800791409</v>
      </c>
      <c r="AG940">
        <f t="shared" si="406"/>
        <v>345.97304348964451</v>
      </c>
      <c r="AH940">
        <f t="shared" si="407"/>
        <v>1.4225809459443217E-5</v>
      </c>
      <c r="AI940">
        <f t="shared" si="408"/>
        <v>1.3951098869267833E-2</v>
      </c>
      <c r="AJ940">
        <f t="shared" si="409"/>
        <v>4180.4363063795927</v>
      </c>
      <c r="AK940">
        <f t="shared" si="410"/>
        <v>6.4797227875672077</v>
      </c>
      <c r="AL940">
        <f t="shared" si="411"/>
        <v>6.6233168088684364E-3</v>
      </c>
      <c r="AM940">
        <f t="shared" si="412"/>
        <v>-6.2165213284621499E-3</v>
      </c>
    </row>
    <row r="941" spans="12:39" x14ac:dyDescent="0.25">
      <c r="L941">
        <f xml:space="preserve"> L940+$K$5</f>
        <v>0.93600000000000072</v>
      </c>
      <c r="M941" s="36">
        <f t="shared" si="387"/>
        <v>6446580.7781818183</v>
      </c>
      <c r="N941">
        <f t="shared" si="386"/>
        <v>64.465807781818185</v>
      </c>
      <c r="O941">
        <f t="shared" si="388"/>
        <v>3.1317239465886354E-2</v>
      </c>
      <c r="P941">
        <f t="shared" si="389"/>
        <v>6.5430036906497555E-2</v>
      </c>
      <c r="Q941">
        <f t="shared" si="390"/>
        <v>0.37943933407391062</v>
      </c>
      <c r="R941">
        <f t="shared" si="391"/>
        <v>0.17861330443029391</v>
      </c>
      <c r="S941">
        <f t="shared" si="392"/>
        <v>2.3767468050261569E-2</v>
      </c>
      <c r="T941">
        <f t="shared" si="393"/>
        <v>1.1681220052806751E-2</v>
      </c>
      <c r="U941">
        <f t="shared" si="394"/>
        <v>2.6057242037328711E-2</v>
      </c>
      <c r="V941">
        <f t="shared" si="395"/>
        <v>533.66649608537182</v>
      </c>
      <c r="W941">
        <f t="shared" si="396"/>
        <v>2.8184764283434367</v>
      </c>
      <c r="X941">
        <f t="shared" si="397"/>
        <v>5.8885463684461801</v>
      </c>
      <c r="Y941">
        <f t="shared" si="398"/>
        <v>34.148629870093821</v>
      </c>
      <c r="Z941">
        <f t="shared" si="399"/>
        <v>16.074768942316346</v>
      </c>
      <c r="AA941">
        <f t="shared" si="400"/>
        <v>2.1390151112788076</v>
      </c>
      <c r="AB941">
        <f t="shared" si="401"/>
        <v>1.0512817839194146</v>
      </c>
      <c r="AC941">
        <f t="shared" si="402"/>
        <v>2.3450892774201959</v>
      </c>
      <c r="AD941">
        <f t="shared" si="403"/>
        <v>3453.38</v>
      </c>
      <c r="AE941">
        <f t="shared" si="404"/>
        <v>24.064851373161698</v>
      </c>
      <c r="AF941">
        <f t="shared" si="405"/>
        <v>93.307470506705002</v>
      </c>
      <c r="AG941">
        <f t="shared" si="406"/>
        <v>346.03374750267739</v>
      </c>
      <c r="AH941">
        <f t="shared" si="407"/>
        <v>1.4228565315994317E-5</v>
      </c>
      <c r="AI941">
        <f t="shared" si="408"/>
        <v>1.3949271843441269E-2</v>
      </c>
      <c r="AJ941">
        <f t="shared" si="409"/>
        <v>4180.9426045216651</v>
      </c>
      <c r="AK941">
        <f t="shared" si="410"/>
        <v>6.477696808561122</v>
      </c>
      <c r="AL941">
        <f t="shared" si="411"/>
        <v>6.6153195419844223E-3</v>
      </c>
      <c r="AM941">
        <f t="shared" si="412"/>
        <v>-6.2096766342004178E-3</v>
      </c>
    </row>
    <row r="942" spans="12:39" x14ac:dyDescent="0.25">
      <c r="L942">
        <f xml:space="preserve"> L941+$K$5</f>
        <v>0.93700000000000072</v>
      </c>
      <c r="M942" s="36">
        <f t="shared" si="387"/>
        <v>6446466.6345454548</v>
      </c>
      <c r="N942">
        <f t="shared" si="386"/>
        <v>64.464666345454546</v>
      </c>
      <c r="O942">
        <f t="shared" si="388"/>
        <v>3.1308872991220156E-2</v>
      </c>
      <c r="P942">
        <f t="shared" si="389"/>
        <v>6.5429490372223481E-2</v>
      </c>
      <c r="Q942">
        <f t="shared" si="390"/>
        <v>0.37942096152175603</v>
      </c>
      <c r="R942">
        <f t="shared" si="391"/>
        <v>0.17861330443029391</v>
      </c>
      <c r="S942">
        <f t="shared" si="392"/>
        <v>2.3776381059201837E-2</v>
      </c>
      <c r="T942">
        <f t="shared" si="393"/>
        <v>1.1681766587080823E-2</v>
      </c>
      <c r="U942">
        <f t="shared" si="394"/>
        <v>2.6057242037328711E-2</v>
      </c>
      <c r="V942">
        <f t="shared" si="395"/>
        <v>533.65867870187571</v>
      </c>
      <c r="W942">
        <f t="shared" si="396"/>
        <v>2.8177436973628103</v>
      </c>
      <c r="X942">
        <f t="shared" si="397"/>
        <v>5.8885394619504137</v>
      </c>
      <c r="Y942">
        <f t="shared" si="398"/>
        <v>34.147221564796425</v>
      </c>
      <c r="Z942">
        <f t="shared" si="399"/>
        <v>16.074884361527179</v>
      </c>
      <c r="AA942">
        <f t="shared" si="400"/>
        <v>2.1398326249063602</v>
      </c>
      <c r="AB942">
        <f t="shared" si="401"/>
        <v>1.0513385194044207</v>
      </c>
      <c r="AC942">
        <f t="shared" si="402"/>
        <v>2.3451061155069333</v>
      </c>
      <c r="AD942">
        <f t="shared" si="403"/>
        <v>3453.38</v>
      </c>
      <c r="AE942">
        <f t="shared" si="404"/>
        <v>24.066217736140597</v>
      </c>
      <c r="AF942">
        <f t="shared" si="405"/>
        <v>93.345714352051573</v>
      </c>
      <c r="AG942">
        <f t="shared" si="406"/>
        <v>346.09445559913161</v>
      </c>
      <c r="AH942">
        <f t="shared" si="407"/>
        <v>1.4231322837662837E-5</v>
      </c>
      <c r="AI942">
        <f t="shared" si="408"/>
        <v>1.3947444307273398E-2</v>
      </c>
      <c r="AJ942">
        <f t="shared" si="409"/>
        <v>4181.4491717889405</v>
      </c>
      <c r="AK942">
        <f t="shared" si="410"/>
        <v>6.4756706319978488</v>
      </c>
      <c r="AL942">
        <f t="shared" si="411"/>
        <v>6.6073393121278291E-3</v>
      </c>
      <c r="AM942">
        <f t="shared" si="412"/>
        <v>-6.20284335633933E-3</v>
      </c>
    </row>
    <row r="943" spans="12:39" x14ac:dyDescent="0.25">
      <c r="L943">
        <f xml:space="preserve"> L942+$K$5</f>
        <v>0.93800000000000072</v>
      </c>
      <c r="M943" s="36">
        <f t="shared" si="387"/>
        <v>6446352.3690909091</v>
      </c>
      <c r="N943">
        <f t="shared" si="386"/>
        <v>64.463523690909099</v>
      </c>
      <c r="O943">
        <f t="shared" si="388"/>
        <v>3.130051572322437E-2</v>
      </c>
      <c r="P943">
        <f t="shared" si="389"/>
        <v>6.5428945383270584E-2</v>
      </c>
      <c r="Q943">
        <f t="shared" si="390"/>
        <v>0.37940261201890579</v>
      </c>
      <c r="R943">
        <f t="shared" si="391"/>
        <v>0.17861330443029391</v>
      </c>
      <c r="S943">
        <f t="shared" si="392"/>
        <v>2.378528331615052E-2</v>
      </c>
      <c r="T943">
        <f t="shared" si="393"/>
        <v>1.1682311576033716E-2</v>
      </c>
      <c r="U943">
        <f t="shared" si="394"/>
        <v>2.6057242037328711E-2</v>
      </c>
      <c r="V943">
        <f t="shared" si="395"/>
        <v>533.65085839661344</v>
      </c>
      <c r="W943">
        <f t="shared" si="396"/>
        <v>2.8170116473598212</v>
      </c>
      <c r="X943">
        <f t="shared" si="397"/>
        <v>5.8885324078665375</v>
      </c>
      <c r="Y943">
        <f t="shared" si="398"/>
        <v>34.145813651977051</v>
      </c>
      <c r="Z943">
        <f t="shared" si="399"/>
        <v>16.074999000103752</v>
      </c>
      <c r="AA943">
        <f t="shared" si="400"/>
        <v>2.140649078431446</v>
      </c>
      <c r="AB943">
        <f t="shared" si="401"/>
        <v>1.0513950654607092</v>
      </c>
      <c r="AC943">
        <f t="shared" si="402"/>
        <v>2.3451228397097923</v>
      </c>
      <c r="AD943">
        <f t="shared" si="403"/>
        <v>3453.38</v>
      </c>
      <c r="AE943">
        <f t="shared" si="404"/>
        <v>24.067584727481584</v>
      </c>
      <c r="AF943">
        <f t="shared" si="405"/>
        <v>93.383989296664097</v>
      </c>
      <c r="AG943">
        <f t="shared" si="406"/>
        <v>346.15516758875776</v>
      </c>
      <c r="AH943">
        <f t="shared" si="407"/>
        <v>1.4234082005532113E-5</v>
      </c>
      <c r="AI943">
        <f t="shared" si="408"/>
        <v>1.3945616274062491E-2</v>
      </c>
      <c r="AJ943">
        <f t="shared" si="409"/>
        <v>4181.9560046498964</v>
      </c>
      <c r="AK943">
        <f t="shared" si="410"/>
        <v>6.4736442729069203</v>
      </c>
      <c r="AL943">
        <f t="shared" si="411"/>
        <v>6.5993760615813794E-3</v>
      </c>
      <c r="AM943">
        <f t="shared" si="412"/>
        <v>-6.1960214635460482E-3</v>
      </c>
    </row>
    <row r="944" spans="12:39" x14ac:dyDescent="0.25">
      <c r="L944">
        <f xml:space="preserve"> L943+$K$5</f>
        <v>0.93900000000000072</v>
      </c>
      <c r="M944" s="36">
        <f t="shared" si="387"/>
        <v>6446237.9818181815</v>
      </c>
      <c r="N944">
        <f t="shared" si="386"/>
        <v>64.462379818181816</v>
      </c>
      <c r="O944">
        <f t="shared" si="388"/>
        <v>3.1292167646559566E-2</v>
      </c>
      <c r="P944">
        <f t="shared" si="389"/>
        <v>6.5428401932101588E-2</v>
      </c>
      <c r="Q944">
        <f t="shared" si="390"/>
        <v>0.37938428551206921</v>
      </c>
      <c r="R944">
        <f t="shared" si="391"/>
        <v>0.17861330443029391</v>
      </c>
      <c r="S944">
        <f t="shared" si="392"/>
        <v>2.3794174843984325E-2</v>
      </c>
      <c r="T944">
        <f t="shared" si="393"/>
        <v>1.1682855027202715E-2</v>
      </c>
      <c r="U944">
        <f t="shared" si="394"/>
        <v>2.6057242037328711E-2</v>
      </c>
      <c r="V944">
        <f t="shared" si="395"/>
        <v>533.64303522531725</v>
      </c>
      <c r="W944">
        <f t="shared" si="396"/>
        <v>2.8162802772491227</v>
      </c>
      <c r="X944">
        <f t="shared" si="397"/>
        <v>5.8885252058773627</v>
      </c>
      <c r="Y944">
        <f t="shared" si="398"/>
        <v>34.144406129159997</v>
      </c>
      <c r="Z944">
        <f t="shared" si="399"/>
        <v>16.075112859004367</v>
      </c>
      <c r="AA944">
        <f t="shared" si="400"/>
        <v>2.1414644739031954</v>
      </c>
      <c r="AB944">
        <f t="shared" si="401"/>
        <v>1.0514514228191929</v>
      </c>
      <c r="AC944">
        <f t="shared" si="402"/>
        <v>2.3451394501685763</v>
      </c>
      <c r="AD944">
        <f t="shared" si="403"/>
        <v>3453.38</v>
      </c>
      <c r="AE944">
        <f t="shared" si="404"/>
        <v>24.068952337586296</v>
      </c>
      <c r="AF944">
        <f t="shared" si="405"/>
        <v>93.422295094296985</v>
      </c>
      <c r="AG944">
        <f t="shared" si="406"/>
        <v>346.21588328207963</v>
      </c>
      <c r="AH944">
        <f t="shared" si="407"/>
        <v>1.4236842800776545E-5</v>
      </c>
      <c r="AI944">
        <f t="shared" si="408"/>
        <v>1.3943787757030078E-2</v>
      </c>
      <c r="AJ944">
        <f t="shared" si="409"/>
        <v>4182.4630995907064</v>
      </c>
      <c r="AK944">
        <f t="shared" si="410"/>
        <v>6.4716177462222815</v>
      </c>
      <c r="AL944">
        <f t="shared" si="411"/>
        <v>6.5914297328355468E-3</v>
      </c>
      <c r="AM944">
        <f t="shared" si="412"/>
        <v>-6.1892109245906572E-3</v>
      </c>
    </row>
    <row r="945" spans="12:39" x14ac:dyDescent="0.25">
      <c r="L945">
        <f xml:space="preserve"> L944+$K$5</f>
        <v>0.94000000000000072</v>
      </c>
      <c r="M945" s="36">
        <f t="shared" si="387"/>
        <v>6446123.4727272727</v>
      </c>
      <c r="N945">
        <f t="shared" si="386"/>
        <v>64.461234727272725</v>
      </c>
      <c r="O945">
        <f t="shared" si="388"/>
        <v>3.1283828745928388E-2</v>
      </c>
      <c r="P945">
        <f t="shared" si="389"/>
        <v>6.5427860011214617E-2</v>
      </c>
      <c r="Q945">
        <f t="shared" si="390"/>
        <v>0.37936598194814591</v>
      </c>
      <c r="R945">
        <f t="shared" si="391"/>
        <v>0.17861330443029391</v>
      </c>
      <c r="S945">
        <f t="shared" si="392"/>
        <v>2.3803055665502476E-2</v>
      </c>
      <c r="T945">
        <f t="shared" si="393"/>
        <v>1.1683396948089692E-2</v>
      </c>
      <c r="U945">
        <f t="shared" si="394"/>
        <v>2.6057242037328711E-2</v>
      </c>
      <c r="V945">
        <f t="shared" si="395"/>
        <v>533.63520924341435</v>
      </c>
      <c r="W945">
        <f t="shared" si="396"/>
        <v>2.8155495859481379</v>
      </c>
      <c r="X945">
        <f t="shared" si="397"/>
        <v>5.8885178556676445</v>
      </c>
      <c r="Y945">
        <f t="shared" si="398"/>
        <v>34.142998993878841</v>
      </c>
      <c r="Z945">
        <f t="shared" si="399"/>
        <v>16.075225939184147</v>
      </c>
      <c r="AA945">
        <f t="shared" si="400"/>
        <v>2.1422788133638693</v>
      </c>
      <c r="AB945">
        <f t="shared" si="401"/>
        <v>1.0515075922074595</v>
      </c>
      <c r="AC945">
        <f t="shared" si="402"/>
        <v>2.3451559470226235</v>
      </c>
      <c r="AD945">
        <f t="shared" si="403"/>
        <v>3453.38</v>
      </c>
      <c r="AE945">
        <f t="shared" si="404"/>
        <v>24.070320556906459</v>
      </c>
      <c r="AF945">
        <f t="shared" si="405"/>
        <v>93.460631499749226</v>
      </c>
      <c r="AG945">
        <f t="shared" si="406"/>
        <v>346.27660249039701</v>
      </c>
      <c r="AH945">
        <f t="shared" si="407"/>
        <v>1.4239605204661197E-5</v>
      </c>
      <c r="AI945">
        <f t="shared" si="408"/>
        <v>1.3941958769321123E-2</v>
      </c>
      <c r="AJ945">
        <f t="shared" si="409"/>
        <v>4182.9704531152283</v>
      </c>
      <c r="AK945">
        <f t="shared" si="410"/>
        <v>6.469591066782316</v>
      </c>
      <c r="AL945">
        <f t="shared" si="411"/>
        <v>6.5835002685881629E-3</v>
      </c>
      <c r="AM945">
        <f t="shared" si="412"/>
        <v>-6.1824117083464913E-3</v>
      </c>
    </row>
    <row r="946" spans="12:39" x14ac:dyDescent="0.25">
      <c r="L946">
        <f xml:space="preserve"> L945+$K$5</f>
        <v>0.94100000000000072</v>
      </c>
      <c r="M946" s="36">
        <f t="shared" si="387"/>
        <v>6446008.8418181818</v>
      </c>
      <c r="N946">
        <f t="shared" si="386"/>
        <v>64.460088418181826</v>
      </c>
      <c r="O946">
        <f t="shared" si="388"/>
        <v>3.127549900607543E-2</v>
      </c>
      <c r="P946">
        <f t="shared" si="389"/>
        <v>6.5427319613143048E-2</v>
      </c>
      <c r="Q946">
        <f t="shared" si="390"/>
        <v>0.37934770127422529</v>
      </c>
      <c r="R946">
        <f t="shared" si="391"/>
        <v>0.17861330443029391</v>
      </c>
      <c r="S946">
        <f t="shared" si="392"/>
        <v>2.3811925803426996E-2</v>
      </c>
      <c r="T946">
        <f t="shared" si="393"/>
        <v>1.1683937346161258E-2</v>
      </c>
      <c r="U946">
        <f t="shared" si="394"/>
        <v>2.6057242037328711E-2</v>
      </c>
      <c r="V946">
        <f t="shared" si="395"/>
        <v>533.62738050602843</v>
      </c>
      <c r="W946">
        <f t="shared" si="396"/>
        <v>2.8148195723770435</v>
      </c>
      <c r="X946">
        <f t="shared" si="397"/>
        <v>5.8885103569240647</v>
      </c>
      <c r="Y946">
        <f t="shared" si="398"/>
        <v>34.14159224367625</v>
      </c>
      <c r="Z946">
        <f t="shared" si="399"/>
        <v>16.075338241594995</v>
      </c>
      <c r="AA946">
        <f t="shared" si="400"/>
        <v>2.1430920988488804</v>
      </c>
      <c r="AB946">
        <f t="shared" si="401"/>
        <v>1.0515635743497842</v>
      </c>
      <c r="AC946">
        <f t="shared" si="402"/>
        <v>2.3451723304108048</v>
      </c>
      <c r="AD946">
        <f t="shared" si="403"/>
        <v>3453.38</v>
      </c>
      <c r="AE946">
        <f t="shared" si="404"/>
        <v>24.071689375943585</v>
      </c>
      <c r="AF946">
        <f t="shared" si="405"/>
        <v>93.498998268856923</v>
      </c>
      <c r="AG946">
        <f t="shared" si="406"/>
        <v>346.33732502577891</v>
      </c>
      <c r="AH946">
        <f t="shared" si="407"/>
        <v>1.4242369198541549E-5</v>
      </c>
      <c r="AI946">
        <f t="shared" si="408"/>
        <v>1.3940129324004407E-2</v>
      </c>
      <c r="AJ946">
        <f t="shared" si="409"/>
        <v>4183.4780617449005</v>
      </c>
      <c r="AK946">
        <f t="shared" si="410"/>
        <v>6.4675642493304899</v>
      </c>
      <c r="AL946">
        <f t="shared" si="411"/>
        <v>6.5755876117440156E-3</v>
      </c>
      <c r="AM946">
        <f t="shared" si="412"/>
        <v>-6.1756237837901438E-3</v>
      </c>
    </row>
    <row r="947" spans="12:39" x14ac:dyDescent="0.25">
      <c r="L947">
        <f xml:space="preserve"> L946+$K$5</f>
        <v>0.94200000000000073</v>
      </c>
      <c r="M947" s="36">
        <f t="shared" si="387"/>
        <v>6445894.0890909089</v>
      </c>
      <c r="N947">
        <f t="shared" si="386"/>
        <v>64.458940890909091</v>
      </c>
      <c r="O947">
        <f t="shared" si="388"/>
        <v>3.1267178411787076E-2</v>
      </c>
      <c r="P947">
        <f t="shared" si="389"/>
        <v>6.5426780730455408E-2</v>
      </c>
      <c r="Q947">
        <f t="shared" si="390"/>
        <v>0.37932944343758568</v>
      </c>
      <c r="R947">
        <f t="shared" si="391"/>
        <v>0.17861330443029391</v>
      </c>
      <c r="S947">
        <f t="shared" si="392"/>
        <v>2.3820785280402979E-2</v>
      </c>
      <c r="T947">
        <f t="shared" si="393"/>
        <v>1.168447622884889E-2</v>
      </c>
      <c r="U947">
        <f t="shared" si="394"/>
        <v>2.6057242037328711E-2</v>
      </c>
      <c r="V947">
        <f t="shared" si="395"/>
        <v>533.61954906798087</v>
      </c>
      <c r="W947">
        <f t="shared" si="396"/>
        <v>2.8140902354587629</v>
      </c>
      <c r="X947">
        <f t="shared" si="397"/>
        <v>5.8885027093352278</v>
      </c>
      <c r="Y947">
        <f t="shared" si="398"/>
        <v>34.140185876103999</v>
      </c>
      <c r="Z947">
        <f t="shared" si="399"/>
        <v>16.07544976718561</v>
      </c>
      <c r="AA947">
        <f t="shared" si="400"/>
        <v>2.1439043323868168</v>
      </c>
      <c r="AB947">
        <f t="shared" si="401"/>
        <v>1.0516193699671401</v>
      </c>
      <c r="AC947">
        <f t="shared" si="402"/>
        <v>2.3451886004715221</v>
      </c>
      <c r="AD947">
        <f t="shared" si="403"/>
        <v>3453.38</v>
      </c>
      <c r="AE947">
        <f t="shared" si="404"/>
        <v>24.073058785248818</v>
      </c>
      <c r="AF947">
        <f t="shared" si="405"/>
        <v>93.537395158490341</v>
      </c>
      <c r="AG947">
        <f t="shared" si="406"/>
        <v>346.39805070106183</v>
      </c>
      <c r="AH947">
        <f t="shared" si="407"/>
        <v>1.4245134763862973E-5</v>
      </c>
      <c r="AI947">
        <f t="shared" si="408"/>
        <v>1.3938299434072921E-2</v>
      </c>
      <c r="AJ947">
        <f t="shared" si="409"/>
        <v>4183.9859220186463</v>
      </c>
      <c r="AK947">
        <f t="shared" si="410"/>
        <v>6.4655373085158363</v>
      </c>
      <c r="AL947">
        <f t="shared" si="411"/>
        <v>6.5676917054142414E-3</v>
      </c>
      <c r="AM947">
        <f t="shared" si="412"/>
        <v>-6.1688471200005797E-3</v>
      </c>
    </row>
    <row r="948" spans="12:39" x14ac:dyDescent="0.25">
      <c r="L948">
        <f xml:space="preserve"> L947+$K$5</f>
        <v>0.94300000000000073</v>
      </c>
      <c r="M948" s="36">
        <f t="shared" si="387"/>
        <v>6445779.2145454539</v>
      </c>
      <c r="N948">
        <f t="shared" si="386"/>
        <v>64.457792145454547</v>
      </c>
      <c r="O948">
        <f t="shared" si="388"/>
        <v>3.125886694789138E-2</v>
      </c>
      <c r="P948">
        <f t="shared" si="389"/>
        <v>6.5426243355755212E-2</v>
      </c>
      <c r="Q948">
        <f t="shared" si="390"/>
        <v>0.37931120838569371</v>
      </c>
      <c r="R948">
        <f t="shared" si="391"/>
        <v>0.17861330443029391</v>
      </c>
      <c r="S948">
        <f t="shared" si="392"/>
        <v>2.3829634118998872E-2</v>
      </c>
      <c r="T948">
        <f t="shared" si="393"/>
        <v>1.1685013603549085E-2</v>
      </c>
      <c r="U948">
        <f t="shared" si="394"/>
        <v>2.6057242037328711E-2</v>
      </c>
      <c r="V948">
        <f t="shared" si="395"/>
        <v>533.61171498379247</v>
      </c>
      <c r="W948">
        <f t="shared" si="396"/>
        <v>2.8133615741189639</v>
      </c>
      <c r="X948">
        <f t="shared" si="397"/>
        <v>5.888494912591657</v>
      </c>
      <c r="Y948">
        <f t="shared" si="398"/>
        <v>34.138779888722972</v>
      </c>
      <c r="Z948">
        <f t="shared" si="399"/>
        <v>16.075560516901543</v>
      </c>
      <c r="AA948">
        <f t="shared" si="400"/>
        <v>2.1447155159994695</v>
      </c>
      <c r="AB948">
        <f t="shared" si="401"/>
        <v>1.0516749797772162</v>
      </c>
      <c r="AC948">
        <f t="shared" si="402"/>
        <v>2.345204757342719</v>
      </c>
      <c r="AD948">
        <f t="shared" si="403"/>
        <v>3453.38</v>
      </c>
      <c r="AE948">
        <f t="shared" si="404"/>
        <v>24.074428775422643</v>
      </c>
      <c r="AF948">
        <f t="shared" si="405"/>
        <v>93.575821926549182</v>
      </c>
      <c r="AG948">
        <f t="shared" si="406"/>
        <v>346.45877932984689</v>
      </c>
      <c r="AH948">
        <f t="shared" si="407"/>
        <v>1.4247901882160294E-5</v>
      </c>
      <c r="AI948">
        <f t="shared" si="408"/>
        <v>1.3936469112444203E-2</v>
      </c>
      <c r="AJ948">
        <f t="shared" si="409"/>
        <v>4184.4940304928405</v>
      </c>
      <c r="AK948">
        <f t="shared" si="410"/>
        <v>6.4635102588933497</v>
      </c>
      <c r="AL948">
        <f t="shared" si="411"/>
        <v>6.559812492915801E-3</v>
      </c>
      <c r="AM948">
        <f t="shared" si="412"/>
        <v>-6.1620816861595266E-3</v>
      </c>
    </row>
    <row r="949" spans="12:39" x14ac:dyDescent="0.25">
      <c r="L949">
        <f xml:space="preserve"> L948+$K$5</f>
        <v>0.94400000000000073</v>
      </c>
      <c r="M949" s="36">
        <f t="shared" si="387"/>
        <v>6445664.2181818178</v>
      </c>
      <c r="N949">
        <f t="shared" si="386"/>
        <v>64.456642181818182</v>
      </c>
      <c r="O949">
        <f t="shared" si="388"/>
        <v>3.1250564599257902E-2</v>
      </c>
      <c r="P949">
        <f t="shared" si="389"/>
        <v>6.5425707481680806E-2</v>
      </c>
      <c r="Q949">
        <f t="shared" si="390"/>
        <v>0.37929299606620354</v>
      </c>
      <c r="R949">
        <f t="shared" si="391"/>
        <v>0.17861330443029391</v>
      </c>
      <c r="S949">
        <f t="shared" si="392"/>
        <v>2.3838472341706749E-2</v>
      </c>
      <c r="T949">
        <f t="shared" si="393"/>
        <v>1.1685549477623488E-2</v>
      </c>
      <c r="U949">
        <f t="shared" si="394"/>
        <v>2.6057242037328711E-2</v>
      </c>
      <c r="V949">
        <f t="shared" si="395"/>
        <v>533.60387830768445</v>
      </c>
      <c r="W949">
        <f t="shared" si="396"/>
        <v>2.8126335872860388</v>
      </c>
      <c r="X949">
        <f t="shared" si="397"/>
        <v>5.8884869663857771</v>
      </c>
      <c r="Y949">
        <f t="shared" si="398"/>
        <v>34.137374279103064</v>
      </c>
      <c r="Z949">
        <f t="shared" si="399"/>
        <v>16.075670491685155</v>
      </c>
      <c r="AA949">
        <f t="shared" si="400"/>
        <v>2.1455256517018531</v>
      </c>
      <c r="AB949">
        <f t="shared" si="401"/>
        <v>1.0517304044944242</v>
      </c>
      <c r="AC949">
        <f t="shared" si="402"/>
        <v>2.3452208011618709</v>
      </c>
      <c r="AD949">
        <f t="shared" si="403"/>
        <v>3453.38</v>
      </c>
      <c r="AE949">
        <f t="shared" si="404"/>
        <v>24.075799337114667</v>
      </c>
      <c r="AF949">
        <f t="shared" si="405"/>
        <v>93.614278331957365</v>
      </c>
      <c r="AG949">
        <f t="shared" si="406"/>
        <v>346.51951072649439</v>
      </c>
      <c r="AH949">
        <f t="shared" si="407"/>
        <v>1.4250670535057692E-5</v>
      </c>
      <c r="AI949">
        <f t="shared" si="408"/>
        <v>1.3934638371960701E-2</v>
      </c>
      <c r="AJ949">
        <f t="shared" si="409"/>
        <v>4185.0023837411782</v>
      </c>
      <c r="AK949">
        <f t="shared" si="410"/>
        <v>6.4614831149245147</v>
      </c>
      <c r="AL949">
        <f t="shared" si="411"/>
        <v>6.5519499177713169E-3</v>
      </c>
      <c r="AM949">
        <f t="shared" si="412"/>
        <v>-6.1553274515505534E-3</v>
      </c>
    </row>
    <row r="950" spans="12:39" x14ac:dyDescent="0.25">
      <c r="L950">
        <f xml:space="preserve"> L949+$K$5</f>
        <v>0.94500000000000073</v>
      </c>
      <c r="M950" s="36">
        <f t="shared" si="387"/>
        <v>6445549.0999999996</v>
      </c>
      <c r="N950">
        <f t="shared" si="386"/>
        <v>64.455490999999995</v>
      </c>
      <c r="O950">
        <f t="shared" si="388"/>
        <v>3.1242271350797601E-2</v>
      </c>
      <c r="P950">
        <f t="shared" si="389"/>
        <v>6.542517310090526E-2</v>
      </c>
      <c r="Q950">
        <f t="shared" si="390"/>
        <v>0.37927480642695632</v>
      </c>
      <c r="R950">
        <f t="shared" si="391"/>
        <v>0.17861330443029391</v>
      </c>
      <c r="S950">
        <f t="shared" si="392"/>
        <v>2.3847299970942596E-2</v>
      </c>
      <c r="T950">
        <f t="shared" si="393"/>
        <v>1.1686083858399034E-2</v>
      </c>
      <c r="U950">
        <f t="shared" si="394"/>
        <v>2.6057242037328711E-2</v>
      </c>
      <c r="V950">
        <f t="shared" si="395"/>
        <v>533.59603909357986</v>
      </c>
      <c r="W950">
        <f t="shared" si="396"/>
        <v>2.8119062738911063</v>
      </c>
      <c r="X950">
        <f t="shared" si="397"/>
        <v>5.8884788704119133</v>
      </c>
      <c r="Y950">
        <f t="shared" si="398"/>
        <v>34.135969044823192</v>
      </c>
      <c r="Z950">
        <f t="shared" si="399"/>
        <v>16.075779692475642</v>
      </c>
      <c r="AA950">
        <f t="shared" si="400"/>
        <v>2.1463347415022298</v>
      </c>
      <c r="AB950">
        <f t="shared" si="401"/>
        <v>1.0517856448299148</v>
      </c>
      <c r="AC950">
        <f t="shared" si="402"/>
        <v>2.3452367320659966</v>
      </c>
      <c r="AD950">
        <f t="shared" si="403"/>
        <v>3453.38</v>
      </c>
      <c r="AE950">
        <f t="shared" si="404"/>
        <v>24.077170461023513</v>
      </c>
      <c r="AF950">
        <f t="shared" si="405"/>
        <v>93.652764134660458</v>
      </c>
      <c r="AG950">
        <f t="shared" si="406"/>
        <v>346.58024470612412</v>
      </c>
      <c r="AH950">
        <f t="shared" si="407"/>
        <v>1.4253440704267972E-5</v>
      </c>
      <c r="AI950">
        <f t="shared" si="408"/>
        <v>1.3932807225390054E-2</v>
      </c>
      <c r="AJ950">
        <f t="shared" si="409"/>
        <v>4185.5109783546623</v>
      </c>
      <c r="AK950">
        <f t="shared" si="410"/>
        <v>6.45945589097765</v>
      </c>
      <c r="AL950">
        <f t="shared" si="411"/>
        <v>6.5441039237081697E-3</v>
      </c>
      <c r="AM950">
        <f t="shared" si="412"/>
        <v>-6.1485843855597884E-3</v>
      </c>
    </row>
    <row r="951" spans="12:39" x14ac:dyDescent="0.25">
      <c r="L951">
        <f xml:space="preserve"> L950+$K$5</f>
        <v>0.94600000000000073</v>
      </c>
      <c r="M951" s="36">
        <f t="shared" si="387"/>
        <v>6445433.8599999994</v>
      </c>
      <c r="N951">
        <f t="shared" si="386"/>
        <v>64.4543386</v>
      </c>
      <c r="O951">
        <f t="shared" si="388"/>
        <v>3.1233987187462682E-2</v>
      </c>
      <c r="P951">
        <f t="shared" si="389"/>
        <v>6.5424640206136198E-2</v>
      </c>
      <c r="Q951">
        <f t="shared" si="390"/>
        <v>0.37925663941597931</v>
      </c>
      <c r="R951">
        <f t="shared" si="391"/>
        <v>0.17861330443029391</v>
      </c>
      <c r="S951">
        <f t="shared" si="392"/>
        <v>2.3856117029046574E-2</v>
      </c>
      <c r="T951">
        <f t="shared" si="393"/>
        <v>1.1686616753168091E-2</v>
      </c>
      <c r="U951">
        <f t="shared" si="394"/>
        <v>2.6057242037328711E-2</v>
      </c>
      <c r="V951">
        <f t="shared" si="395"/>
        <v>533.58819739510511</v>
      </c>
      <c r="W951">
        <f t="shared" si="396"/>
        <v>2.8111796328679994</v>
      </c>
      <c r="X951">
        <f t="shared" si="397"/>
        <v>5.8884706243662848</v>
      </c>
      <c r="Y951">
        <f t="shared" si="398"/>
        <v>34.134564183471262</v>
      </c>
      <c r="Z951">
        <f t="shared" si="399"/>
        <v>16.075888120209076</v>
      </c>
      <c r="AA951">
        <f t="shared" si="400"/>
        <v>2.1471427874021343</v>
      </c>
      <c r="AB951">
        <f t="shared" si="401"/>
        <v>1.0518407014915903</v>
      </c>
      <c r="AC951">
        <f t="shared" si="402"/>
        <v>2.3452525501916548</v>
      </c>
      <c r="AD951">
        <f t="shared" si="403"/>
        <v>3453.38</v>
      </c>
      <c r="AE951">
        <f t="shared" si="404"/>
        <v>24.078542137896473</v>
      </c>
      <c r="AF951">
        <f t="shared" si="405"/>
        <v>93.69127909562016</v>
      </c>
      <c r="AG951">
        <f t="shared" si="406"/>
        <v>346.64098108461002</v>
      </c>
      <c r="AH951">
        <f t="shared" si="407"/>
        <v>1.4256212371592387E-5</v>
      </c>
      <c r="AI951">
        <f t="shared" si="408"/>
        <v>1.3930975685425525E-2</v>
      </c>
      <c r="AJ951">
        <f t="shared" si="409"/>
        <v>4186.019810941476</v>
      </c>
      <c r="AK951">
        <f t="shared" si="410"/>
        <v>6.4574286013284672</v>
      </c>
      <c r="AL951">
        <f t="shared" si="411"/>
        <v>6.5362744546582545E-3</v>
      </c>
      <c r="AM951">
        <f t="shared" si="412"/>
        <v>-6.1418524576749333E-3</v>
      </c>
    </row>
    <row r="952" spans="12:39" x14ac:dyDescent="0.25">
      <c r="L952">
        <f xml:space="preserve"> L951+$K$5</f>
        <v>0.94700000000000073</v>
      </c>
      <c r="M952" s="36">
        <f t="shared" si="387"/>
        <v>6445318.4981818171</v>
      </c>
      <c r="N952">
        <f t="shared" si="386"/>
        <v>64.453184981818183</v>
      </c>
      <c r="O952">
        <f t="shared" si="388"/>
        <v>3.1225712094246454E-2</v>
      </c>
      <c r="P952">
        <f t="shared" si="389"/>
        <v>6.542410879011569E-2</v>
      </c>
      <c r="Q952">
        <f t="shared" si="390"/>
        <v>0.37923849498148537</v>
      </c>
      <c r="R952">
        <f t="shared" si="391"/>
        <v>0.17861330443029391</v>
      </c>
      <c r="S952">
        <f t="shared" si="392"/>
        <v>2.3864923538283307E-2</v>
      </c>
      <c r="T952">
        <f t="shared" si="393"/>
        <v>1.1687148169188593E-2</v>
      </c>
      <c r="U952">
        <f t="shared" si="394"/>
        <v>2.6057242037328711E-2</v>
      </c>
      <c r="V952">
        <f t="shared" si="395"/>
        <v>533.58035326559116</v>
      </c>
      <c r="W952">
        <f t="shared" si="396"/>
        <v>2.810453663153254</v>
      </c>
      <c r="X952">
        <f t="shared" si="397"/>
        <v>5.8884622279469863</v>
      </c>
      <c r="Y952">
        <f t="shared" si="398"/>
        <v>34.133159692644107</v>
      </c>
      <c r="Z952">
        <f t="shared" si="399"/>
        <v>16.075995775818377</v>
      </c>
      <c r="AA952">
        <f t="shared" si="400"/>
        <v>2.1479497913963974</v>
      </c>
      <c r="AB952">
        <f t="shared" si="401"/>
        <v>1.0518955751841141</v>
      </c>
      <c r="AC952">
        <f t="shared" si="402"/>
        <v>2.345268255674946</v>
      </c>
      <c r="AD952">
        <f t="shared" si="403"/>
        <v>3453.38</v>
      </c>
      <c r="AE952">
        <f t="shared" si="404"/>
        <v>24.079914358529308</v>
      </c>
      <c r="AF952">
        <f t="shared" si="405"/>
        <v>93.729822976809245</v>
      </c>
      <c r="AG952">
        <f t="shared" si="406"/>
        <v>346.70171967857596</v>
      </c>
      <c r="AH952">
        <f t="shared" si="407"/>
        <v>1.4258985518920114E-5</v>
      </c>
      <c r="AI952">
        <f t="shared" si="408"/>
        <v>1.3929143764686288E-2</v>
      </c>
      <c r="AJ952">
        <f t="shared" si="409"/>
        <v>4186.5288781269264</v>
      </c>
      <c r="AK952">
        <f t="shared" si="410"/>
        <v>6.4554012601605457</v>
      </c>
      <c r="AL952">
        <f t="shared" si="411"/>
        <v>6.528461454757409E-3</v>
      </c>
      <c r="AM952">
        <f t="shared" si="412"/>
        <v>-6.1351316374854024E-3</v>
      </c>
    </row>
    <row r="953" spans="12:39" x14ac:dyDescent="0.25">
      <c r="L953">
        <f xml:space="preserve"> L952+$K$5</f>
        <v>0.94800000000000073</v>
      </c>
      <c r="M953" s="36">
        <f t="shared" si="387"/>
        <v>6445203.0145454537</v>
      </c>
      <c r="N953">
        <f t="shared" si="386"/>
        <v>64.452030145454543</v>
      </c>
      <c r="O953">
        <f t="shared" si="388"/>
        <v>3.12174460561832E-2</v>
      </c>
      <c r="P953">
        <f t="shared" si="389"/>
        <v>6.5423578845620098E-2</v>
      </c>
      <c r="Q953">
        <f t="shared" si="390"/>
        <v>0.37922037307187212</v>
      </c>
      <c r="R953">
        <f t="shared" si="391"/>
        <v>0.17861330443029391</v>
      </c>
      <c r="S953">
        <f t="shared" si="392"/>
        <v>2.3873719520842145E-2</v>
      </c>
      <c r="T953">
        <f t="shared" si="393"/>
        <v>1.168767811368418E-2</v>
      </c>
      <c r="U953">
        <f t="shared" si="394"/>
        <v>2.6057242037328711E-2</v>
      </c>
      <c r="V953">
        <f t="shared" si="395"/>
        <v>533.57250675807484</v>
      </c>
      <c r="W953">
        <f t="shared" si="396"/>
        <v>2.809728363686105</v>
      </c>
      <c r="X953">
        <f t="shared" si="397"/>
        <v>5.8884536808539973</v>
      </c>
      <c r="Y953">
        <f t="shared" si="398"/>
        <v>34.131755569947472</v>
      </c>
      <c r="Z953">
        <f t="shared" si="399"/>
        <v>16.076102660233353</v>
      </c>
      <c r="AA953">
        <f t="shared" si="400"/>
        <v>2.1487557554731689</v>
      </c>
      <c r="AB953">
        <f t="shared" si="401"/>
        <v>1.0519502666089284</v>
      </c>
      <c r="AC953">
        <f t="shared" si="402"/>
        <v>2.3452838486515151</v>
      </c>
      <c r="AD953">
        <f t="shared" si="403"/>
        <v>3453.38</v>
      </c>
      <c r="AE953">
        <f t="shared" si="404"/>
        <v>24.081287113766152</v>
      </c>
      <c r="AF953">
        <f t="shared" si="405"/>
        <v>93.768395541210126</v>
      </c>
      <c r="AG953">
        <f t="shared" si="406"/>
        <v>346.76246030539693</v>
      </c>
      <c r="AH953">
        <f t="shared" si="407"/>
        <v>1.4261760128228154E-5</v>
      </c>
      <c r="AI953">
        <f t="shared" si="408"/>
        <v>1.3927311475717779E-2</v>
      </c>
      <c r="AJ953">
        <f t="shared" si="409"/>
        <v>4187.0381765533784</v>
      </c>
      <c r="AK953">
        <f t="shared" si="410"/>
        <v>6.4533738815656125</v>
      </c>
      <c r="AL953">
        <f t="shared" si="411"/>
        <v>6.5206648683449834E-3</v>
      </c>
      <c r="AM953">
        <f t="shared" si="412"/>
        <v>-6.1284218946820864E-3</v>
      </c>
    </row>
    <row r="954" spans="12:39" x14ac:dyDescent="0.25">
      <c r="L954">
        <f xml:space="preserve"> L953+$K$5</f>
        <v>0.94900000000000073</v>
      </c>
      <c r="M954" s="36">
        <f t="shared" si="387"/>
        <v>6445087.4090909082</v>
      </c>
      <c r="N954">
        <f t="shared" si="386"/>
        <v>64.450874090909082</v>
      </c>
      <c r="O954">
        <f t="shared" si="388"/>
        <v>3.1209189058348043E-2</v>
      </c>
      <c r="P954">
        <f t="shared" si="389"/>
        <v>6.542305036545995E-2</v>
      </c>
      <c r="Q954">
        <f t="shared" si="390"/>
        <v>0.37920227363572134</v>
      </c>
      <c r="R954">
        <f t="shared" si="391"/>
        <v>0.17861330443029391</v>
      </c>
      <c r="S954">
        <f t="shared" si="392"/>
        <v>2.3882504998837456E-2</v>
      </c>
      <c r="T954">
        <f t="shared" si="393"/>
        <v>1.1688206593844334E-2</v>
      </c>
      <c r="U954">
        <f t="shared" si="394"/>
        <v>2.6057242037328711E-2</v>
      </c>
      <c r="V954">
        <f t="shared" si="395"/>
        <v>533.56465792530025</v>
      </c>
      <c r="W954">
        <f t="shared" si="396"/>
        <v>2.8090037334084768</v>
      </c>
      <c r="X954">
        <f t="shared" si="397"/>
        <v>5.8884449827891583</v>
      </c>
      <c r="Y954">
        <f t="shared" si="398"/>
        <v>34.130351812996004</v>
      </c>
      <c r="Z954">
        <f t="shared" si="399"/>
        <v>16.076208774380685</v>
      </c>
      <c r="AA954">
        <f t="shared" si="400"/>
        <v>2.1495606816139428</v>
      </c>
      <c r="AB954">
        <f t="shared" si="401"/>
        <v>1.0520047764642615</v>
      </c>
      <c r="AC954">
        <f t="shared" si="402"/>
        <v>2.3452993292565538</v>
      </c>
      <c r="AD954">
        <f t="shared" si="403"/>
        <v>3453.38</v>
      </c>
      <c r="AE954">
        <f t="shared" si="404"/>
        <v>24.082660394499186</v>
      </c>
      <c r="AF954">
        <f t="shared" si="405"/>
        <v>93.806996552808215</v>
      </c>
      <c r="AG954">
        <f t="shared" si="406"/>
        <v>346.8232027831923</v>
      </c>
      <c r="AH954">
        <f t="shared" si="407"/>
        <v>1.4264536181580581E-5</v>
      </c>
      <c r="AI954">
        <f t="shared" si="408"/>
        <v>1.39254788309921E-2</v>
      </c>
      <c r="AJ954">
        <f t="shared" si="409"/>
        <v>4187.5477028801779</v>
      </c>
      <c r="AK954">
        <f t="shared" si="410"/>
        <v>6.451346479544168</v>
      </c>
      <c r="AL954">
        <f t="shared" si="411"/>
        <v>6.5128846399632109E-3</v>
      </c>
      <c r="AM954">
        <f t="shared" si="412"/>
        <v>-6.1217231990565255E-3</v>
      </c>
    </row>
    <row r="955" spans="12:39" x14ac:dyDescent="0.25">
      <c r="L955">
        <f xml:space="preserve"> L954+$K$5</f>
        <v>0.95000000000000073</v>
      </c>
      <c r="M955" s="36">
        <f t="shared" si="387"/>
        <v>6444971.6818181807</v>
      </c>
      <c r="N955">
        <f t="shared" si="386"/>
        <v>64.449716818181813</v>
      </c>
      <c r="O955">
        <f t="shared" si="388"/>
        <v>3.1200941085856807E-2</v>
      </c>
      <c r="P955">
        <f t="shared" si="389"/>
        <v>6.5422523342479763E-2</v>
      </c>
      <c r="Q955">
        <f t="shared" si="390"/>
        <v>0.37918419662179831</v>
      </c>
      <c r="R955">
        <f t="shared" si="391"/>
        <v>0.17861330443029391</v>
      </c>
      <c r="S955">
        <f t="shared" si="392"/>
        <v>2.389127999430888E-2</v>
      </c>
      <c r="T955">
        <f t="shared" si="393"/>
        <v>1.1688733616824518E-2</v>
      </c>
      <c r="U955">
        <f t="shared" si="394"/>
        <v>2.6057242037328711E-2</v>
      </c>
      <c r="V955">
        <f t="shared" si="395"/>
        <v>533.55680681972024</v>
      </c>
      <c r="W955">
        <f t="shared" si="396"/>
        <v>2.808279771264973</v>
      </c>
      <c r="X955">
        <f t="shared" si="397"/>
        <v>5.8884361334561701</v>
      </c>
      <c r="Y955">
        <f t="shared" si="398"/>
        <v>34.128948419413177</v>
      </c>
      <c r="Z955">
        <f t="shared" si="399"/>
        <v>16.076314119183962</v>
      </c>
      <c r="AA955">
        <f t="shared" si="400"/>
        <v>2.1503645717935793</v>
      </c>
      <c r="AB955">
        <f t="shared" si="401"/>
        <v>1.0520591054451442</v>
      </c>
      <c r="AC955">
        <f t="shared" si="402"/>
        <v>2.345314697624802</v>
      </c>
      <c r="AD955">
        <f t="shared" si="403"/>
        <v>3453.38</v>
      </c>
      <c r="AE955">
        <f t="shared" si="404"/>
        <v>24.084034191668366</v>
      </c>
      <c r="AF955">
        <f t="shared" si="405"/>
        <v>93.8456257765869</v>
      </c>
      <c r="AG955">
        <f t="shared" si="406"/>
        <v>346.88394693082199</v>
      </c>
      <c r="AH955">
        <f t="shared" si="407"/>
        <v>1.4267313661128331E-5</v>
      </c>
      <c r="AI955">
        <f t="shared" si="408"/>
        <v>1.3923645842908278E-2</v>
      </c>
      <c r="AJ955">
        <f t="shared" si="409"/>
        <v>4188.0574537835382</v>
      </c>
      <c r="AK955">
        <f t="shared" si="410"/>
        <v>6.4493190680059325</v>
      </c>
      <c r="AL955">
        <f t="shared" si="411"/>
        <v>6.5051207143567913E-3</v>
      </c>
      <c r="AM955">
        <f t="shared" si="412"/>
        <v>-6.1150355205018478E-3</v>
      </c>
    </row>
    <row r="956" spans="12:39" x14ac:dyDescent="0.25">
      <c r="L956">
        <f xml:space="preserve"> L955+$K$5</f>
        <v>0.95100000000000073</v>
      </c>
      <c r="M956" s="36">
        <f t="shared" si="387"/>
        <v>6444855.8327272721</v>
      </c>
      <c r="N956">
        <f t="shared" si="386"/>
        <v>64.448558327272721</v>
      </c>
      <c r="O956">
        <f t="shared" si="388"/>
        <v>3.1192702123865875E-2</v>
      </c>
      <c r="P956">
        <f t="shared" si="389"/>
        <v>6.5421997769557969E-2</v>
      </c>
      <c r="Q956">
        <f t="shared" si="390"/>
        <v>0.37916614197905107</v>
      </c>
      <c r="R956">
        <f t="shared" si="391"/>
        <v>0.17861330443029391</v>
      </c>
      <c r="S956">
        <f t="shared" si="392"/>
        <v>2.390004452922161E-2</v>
      </c>
      <c r="T956">
        <f t="shared" si="393"/>
        <v>1.1689259189746315E-2</v>
      </c>
      <c r="U956">
        <f t="shared" si="394"/>
        <v>2.6057242037328711E-2</v>
      </c>
      <c r="V956">
        <f t="shared" si="395"/>
        <v>533.54895349349738</v>
      </c>
      <c r="W956">
        <f t="shared" si="396"/>
        <v>2.8075564762028695</v>
      </c>
      <c r="X956">
        <f t="shared" si="397"/>
        <v>5.8884271325605901</v>
      </c>
      <c r="Y956">
        <f t="shared" si="398"/>
        <v>34.127545386831294</v>
      </c>
      <c r="Z956">
        <f t="shared" si="399"/>
        <v>16.076418695563682</v>
      </c>
      <c r="AA956">
        <f t="shared" si="400"/>
        <v>2.1511674279803286</v>
      </c>
      <c r="AB956">
        <f t="shared" si="401"/>
        <v>1.0521132542434202</v>
      </c>
      <c r="AC956">
        <f t="shared" si="402"/>
        <v>2.3453299538905457</v>
      </c>
      <c r="AD956">
        <f t="shared" si="403"/>
        <v>3453.38</v>
      </c>
      <c r="AE956">
        <f t="shared" si="404"/>
        <v>24.085408496261412</v>
      </c>
      <c r="AF956">
        <f t="shared" si="405"/>
        <v>93.884282978526457</v>
      </c>
      <c r="AG956">
        <f t="shared" si="406"/>
        <v>346.9446925678875</v>
      </c>
      <c r="AH956">
        <f t="shared" si="407"/>
        <v>1.4270092549109026E-5</v>
      </c>
      <c r="AI956">
        <f t="shared" si="408"/>
        <v>1.3921812523792692E-2</v>
      </c>
      <c r="AJ956">
        <f t="shared" si="409"/>
        <v>4188.5674259565449</v>
      </c>
      <c r="AK956">
        <f t="shared" si="410"/>
        <v>6.4472916607701567</v>
      </c>
      <c r="AL956">
        <f t="shared" si="411"/>
        <v>6.497373036472541E-3</v>
      </c>
      <c r="AM956">
        <f t="shared" si="412"/>
        <v>-6.1083588290109635E-3</v>
      </c>
    </row>
    <row r="957" spans="12:39" x14ac:dyDescent="0.25">
      <c r="L957">
        <f xml:space="preserve"> L956+$K$5</f>
        <v>0.95200000000000073</v>
      </c>
      <c r="M957" s="36">
        <f t="shared" si="387"/>
        <v>6444739.8618181814</v>
      </c>
      <c r="N957">
        <f t="shared" si="386"/>
        <v>64.447398618181822</v>
      </c>
      <c r="O957">
        <f t="shared" si="388"/>
        <v>3.1184472157572061E-2</v>
      </c>
      <c r="P957">
        <f t="shared" si="389"/>
        <v>6.5421473639606723E-2</v>
      </c>
      <c r="Q957">
        <f t="shared" si="390"/>
        <v>0.37914810965660972</v>
      </c>
      <c r="R957">
        <f t="shared" si="391"/>
        <v>0.17861330443029391</v>
      </c>
      <c r="S957">
        <f t="shared" si="392"/>
        <v>2.3908798625466667E-2</v>
      </c>
      <c r="T957">
        <f t="shared" si="393"/>
        <v>1.1689783319697557E-2</v>
      </c>
      <c r="U957">
        <f t="shared" si="394"/>
        <v>2.6057242037328711E-2</v>
      </c>
      <c r="V957">
        <f t="shared" si="395"/>
        <v>533.54109799850551</v>
      </c>
      <c r="W957">
        <f t="shared" si="396"/>
        <v>2.8068338471721042</v>
      </c>
      <c r="X957">
        <f t="shared" si="397"/>
        <v>5.8884179798098097</v>
      </c>
      <c r="Y957">
        <f t="shared" si="398"/>
        <v>34.126142712891401</v>
      </c>
      <c r="Z957">
        <f t="shared" si="399"/>
        <v>16.076522504437254</v>
      </c>
      <c r="AA957">
        <f t="shared" si="400"/>
        <v>2.1519692521358547</v>
      </c>
      <c r="AB957">
        <f t="shared" si="401"/>
        <v>1.0521672235477588</v>
      </c>
      <c r="AC957">
        <f t="shared" si="402"/>
        <v>2.3453450981876225</v>
      </c>
      <c r="AD957">
        <f t="shared" si="403"/>
        <v>3453.38</v>
      </c>
      <c r="AE957">
        <f t="shared" si="404"/>
        <v>24.08678329931341</v>
      </c>
      <c r="AF957">
        <f t="shared" si="405"/>
        <v>93.922967925596708</v>
      </c>
      <c r="AG957">
        <f t="shared" si="406"/>
        <v>347.00543951472446</v>
      </c>
      <c r="AH957">
        <f t="shared" si="407"/>
        <v>1.4272872827846257E-5</v>
      </c>
      <c r="AI957">
        <f t="shared" si="408"/>
        <v>1.3919978885899265E-2</v>
      </c>
      <c r="AJ957">
        <f t="shared" si="409"/>
        <v>4189.0776161089861</v>
      </c>
      <c r="AK957">
        <f t="shared" si="410"/>
        <v>6.4452642715661659</v>
      </c>
      <c r="AL957">
        <f t="shared" si="411"/>
        <v>6.4896415514585307E-3</v>
      </c>
      <c r="AM957">
        <f t="shared" si="412"/>
        <v>-6.1016930946784032E-3</v>
      </c>
    </row>
    <row r="958" spans="12:39" x14ac:dyDescent="0.25">
      <c r="L958">
        <f xml:space="preserve"> L957+$K$5</f>
        <v>0.95300000000000074</v>
      </c>
      <c r="M958" s="36">
        <f t="shared" si="387"/>
        <v>6444623.7690909086</v>
      </c>
      <c r="N958">
        <f t="shared" si="386"/>
        <v>64.446237690909086</v>
      </c>
      <c r="O958">
        <f t="shared" si="388"/>
        <v>3.1176251172212475E-2</v>
      </c>
      <c r="P958">
        <f t="shared" si="389"/>
        <v>6.5420950945571807E-2</v>
      </c>
      <c r="Q958">
        <f t="shared" si="390"/>
        <v>0.3791300996037858</v>
      </c>
      <c r="R958">
        <f t="shared" si="391"/>
        <v>0.17861330443029391</v>
      </c>
      <c r="S958">
        <f t="shared" si="392"/>
        <v>2.3917542304861168E-2</v>
      </c>
      <c r="T958">
        <f t="shared" si="393"/>
        <v>1.1690306013732471E-2</v>
      </c>
      <c r="U958">
        <f t="shared" si="394"/>
        <v>2.6057242037328711E-2</v>
      </c>
      <c r="V958">
        <f t="shared" si="395"/>
        <v>533.53324038633104</v>
      </c>
      <c r="W958">
        <f t="shared" si="396"/>
        <v>2.8061118831252747</v>
      </c>
      <c r="X958">
        <f t="shared" si="397"/>
        <v>5.8884086749130704</v>
      </c>
      <c r="Y958">
        <f t="shared" si="398"/>
        <v>34.124740395243364</v>
      </c>
      <c r="Z958">
        <f t="shared" si="399"/>
        <v>16.076625546719026</v>
      </c>
      <c r="AA958">
        <f t="shared" si="400"/>
        <v>2.1527700462152595</v>
      </c>
      <c r="AB958">
        <f t="shared" si="401"/>
        <v>1.0522210140436694</v>
      </c>
      <c r="AC958">
        <f t="shared" si="402"/>
        <v>2.3453601306494249</v>
      </c>
      <c r="AD958">
        <f t="shared" si="403"/>
        <v>3453.38</v>
      </c>
      <c r="AE958">
        <f t="shared" si="404"/>
        <v>24.088158591906701</v>
      </c>
      <c r="AF958">
        <f t="shared" si="405"/>
        <v>93.961680385755955</v>
      </c>
      <c r="AG958">
        <f t="shared" si="406"/>
        <v>347.06618759240416</v>
      </c>
      <c r="AH958">
        <f t="shared" si="407"/>
        <v>1.4275654479749404E-5</v>
      </c>
      <c r="AI958">
        <f t="shared" si="408"/>
        <v>1.3918144941410006E-2</v>
      </c>
      <c r="AJ958">
        <f t="shared" si="409"/>
        <v>4189.5880209673778</v>
      </c>
      <c r="AK958">
        <f t="shared" si="410"/>
        <v>6.4432369140337729</v>
      </c>
      <c r="AL958">
        <f t="shared" si="411"/>
        <v>6.4819262046638829E-3</v>
      </c>
      <c r="AM958">
        <f t="shared" si="412"/>
        <v>-6.0950382876978123E-3</v>
      </c>
    </row>
    <row r="959" spans="12:39" x14ac:dyDescent="0.25">
      <c r="L959">
        <f xml:space="preserve"> L958+$K$5</f>
        <v>0.95400000000000074</v>
      </c>
      <c r="M959" s="36">
        <f t="shared" si="387"/>
        <v>6444507.5545454537</v>
      </c>
      <c r="N959">
        <f t="shared" si="386"/>
        <v>64.445075545454543</v>
      </c>
      <c r="O959">
        <f t="shared" si="388"/>
        <v>3.1168039153064382E-2</v>
      </c>
      <c r="P959">
        <f t="shared" si="389"/>
        <v>6.5420429680432476E-2</v>
      </c>
      <c r="Q959">
        <f t="shared" si="390"/>
        <v>0.37911211177007159</v>
      </c>
      <c r="R959">
        <f t="shared" si="391"/>
        <v>0.17861330443029391</v>
      </c>
      <c r="S959">
        <f t="shared" si="392"/>
        <v>2.3926275589148595E-2</v>
      </c>
      <c r="T959">
        <f t="shared" si="393"/>
        <v>1.1690827278871807E-2</v>
      </c>
      <c r="U959">
        <f t="shared" si="394"/>
        <v>2.6057242037328711E-2</v>
      </c>
      <c r="V959">
        <f t="shared" si="395"/>
        <v>533.52538070827438</v>
      </c>
      <c r="W959">
        <f t="shared" si="396"/>
        <v>2.8053905830176209</v>
      </c>
      <c r="X959">
        <f t="shared" si="397"/>
        <v>5.8883992175814317</v>
      </c>
      <c r="Y959">
        <f t="shared" si="398"/>
        <v>34.12333843154569</v>
      </c>
      <c r="Z959">
        <f t="shared" si="399"/>
        <v>16.076727823320283</v>
      </c>
      <c r="AA959">
        <f t="shared" si="400"/>
        <v>2.1535698121671056</v>
      </c>
      <c r="AB959">
        <f t="shared" si="401"/>
        <v>1.0522746264135103</v>
      </c>
      <c r="AC959">
        <f t="shared" si="402"/>
        <v>2.345375051408896</v>
      </c>
      <c r="AD959">
        <f t="shared" si="403"/>
        <v>3453.38</v>
      </c>
      <c r="AE959">
        <f t="shared" si="404"/>
        <v>24.089534365170611</v>
      </c>
      <c r="AF959">
        <f t="shared" si="405"/>
        <v>94.000420127943656</v>
      </c>
      <c r="AG959">
        <f t="shared" si="406"/>
        <v>347.12693662272591</v>
      </c>
      <c r="AH959">
        <f t="shared" si="407"/>
        <v>1.4278437487313166E-5</v>
      </c>
      <c r="AI959">
        <f t="shared" si="408"/>
        <v>1.3916310702435215E-2</v>
      </c>
      <c r="AJ959">
        <f t="shared" si="409"/>
        <v>4190.098637274803</v>
      </c>
      <c r="AK959">
        <f t="shared" si="410"/>
        <v>6.4412096017237852</v>
      </c>
      <c r="AL959">
        <f t="shared" si="411"/>
        <v>6.4742269416380258E-3</v>
      </c>
      <c r="AM959">
        <f t="shared" si="412"/>
        <v>-6.0883943783631451E-3</v>
      </c>
    </row>
    <row r="960" spans="12:39" x14ac:dyDescent="0.25">
      <c r="L960">
        <f xml:space="preserve"> L959+$K$5</f>
        <v>0.95500000000000074</v>
      </c>
      <c r="M960" s="36">
        <f t="shared" si="387"/>
        <v>6444391.2181818178</v>
      </c>
      <c r="N960">
        <f t="shared" si="386"/>
        <v>64.443912181818177</v>
      </c>
      <c r="O960">
        <f t="shared" si="388"/>
        <v>3.1159836085445074E-2</v>
      </c>
      <c r="P960">
        <f t="shared" si="389"/>
        <v>6.5419909837201307E-2</v>
      </c>
      <c r="Q960">
        <f t="shared" si="390"/>
        <v>0.37909414610513947</v>
      </c>
      <c r="R960">
        <f t="shared" si="391"/>
        <v>0.17861330443029391</v>
      </c>
      <c r="S960">
        <f t="shared" si="392"/>
        <v>2.3934998499999072E-2</v>
      </c>
      <c r="T960">
        <f t="shared" si="393"/>
        <v>1.1691347122102975E-2</v>
      </c>
      <c r="U960">
        <f t="shared" si="394"/>
        <v>2.6057242037328711E-2</v>
      </c>
      <c r="V960">
        <f t="shared" si="395"/>
        <v>533.5175190153509</v>
      </c>
      <c r="W960">
        <f t="shared" si="396"/>
        <v>2.8046699458070252</v>
      </c>
      <c r="X960">
        <f t="shared" si="397"/>
        <v>5.8883896075277793</v>
      </c>
      <c r="Y960">
        <f t="shared" si="398"/>
        <v>34.121936819465624</v>
      </c>
      <c r="Z960">
        <f t="shared" si="399"/>
        <v>16.07682933514927</v>
      </c>
      <c r="AA960">
        <f t="shared" si="400"/>
        <v>2.1543685519334392</v>
      </c>
      <c r="AB960">
        <f t="shared" si="401"/>
        <v>1.0523280613365045</v>
      </c>
      <c r="AC960">
        <f t="shared" si="402"/>
        <v>2.3453898605985359</v>
      </c>
      <c r="AD960">
        <f t="shared" si="403"/>
        <v>3453.38</v>
      </c>
      <c r="AE960">
        <f t="shared" si="404"/>
        <v>24.090910610281288</v>
      </c>
      <c r="AF960">
        <f t="shared" si="405"/>
        <v>94.039186922078898</v>
      </c>
      <c r="AG960">
        <f t="shared" si="406"/>
        <v>347.18768642821772</v>
      </c>
      <c r="AH960">
        <f t="shared" si="407"/>
        <v>1.4281221833117398E-5</v>
      </c>
      <c r="AI960">
        <f t="shared" si="408"/>
        <v>1.3914476181013819E-2</v>
      </c>
      <c r="AJ960">
        <f t="shared" si="409"/>
        <v>4190.609461790903</v>
      </c>
      <c r="AK960">
        <f t="shared" si="410"/>
        <v>6.4391823480983881</v>
      </c>
      <c r="AL960">
        <f t="shared" si="411"/>
        <v>6.4665437081304761E-3</v>
      </c>
      <c r="AM960">
        <f t="shared" si="412"/>
        <v>-6.0817613370682515E-3</v>
      </c>
    </row>
    <row r="961" spans="12:39" x14ac:dyDescent="0.25">
      <c r="L961">
        <f xml:space="preserve"> L960+$K$5</f>
        <v>0.95600000000000074</v>
      </c>
      <c r="M961" s="36">
        <f t="shared" si="387"/>
        <v>6444274.7599999998</v>
      </c>
      <c r="N961">
        <f t="shared" si="386"/>
        <v>64.442747600000004</v>
      </c>
      <c r="O961">
        <f t="shared" si="388"/>
        <v>3.1151641954711731E-2</v>
      </c>
      <c r="P961">
        <f t="shared" si="389"/>
        <v>6.5419391408924096E-2</v>
      </c>
      <c r="Q961">
        <f t="shared" si="390"/>
        <v>0.37907620255884117</v>
      </c>
      <c r="R961">
        <f t="shared" si="391"/>
        <v>0.17861330443029391</v>
      </c>
      <c r="S961">
        <f t="shared" si="392"/>
        <v>2.3943711059009627E-2</v>
      </c>
      <c r="T961">
        <f t="shared" si="393"/>
        <v>1.1691865550380183E-2</v>
      </c>
      <c r="U961">
        <f t="shared" si="394"/>
        <v>2.6057242037328711E-2</v>
      </c>
      <c r="V961">
        <f t="shared" si="395"/>
        <v>533.50965535829243</v>
      </c>
      <c r="W961">
        <f t="shared" si="396"/>
        <v>2.8039499704539979</v>
      </c>
      <c r="X961">
        <f t="shared" si="397"/>
        <v>5.8883798444668107</v>
      </c>
      <c r="Y961">
        <f t="shared" si="398"/>
        <v>34.120535556679052</v>
      </c>
      <c r="Z961">
        <f t="shared" si="399"/>
        <v>16.076930083111183</v>
      </c>
      <c r="AA961">
        <f t="shared" si="400"/>
        <v>2.1551662674498138</v>
      </c>
      <c r="AB961">
        <f t="shared" si="401"/>
        <v>1.0523813194887497</v>
      </c>
      <c r="AC961">
        <f t="shared" si="402"/>
        <v>2.3454045583504013</v>
      </c>
      <c r="AD961">
        <f t="shared" si="403"/>
        <v>3453.38</v>
      </c>
      <c r="AE961">
        <f t="shared" si="404"/>
        <v>24.092287318461473</v>
      </c>
      <c r="AF961">
        <f t="shared" si="405"/>
        <v>94.077980539054181</v>
      </c>
      <c r="AG961">
        <f t="shared" si="406"/>
        <v>347.24843683213055</v>
      </c>
      <c r="AH961">
        <f t="shared" si="407"/>
        <v>1.4284007499826492E-5</v>
      </c>
      <c r="AI961">
        <f t="shared" si="408"/>
        <v>1.3912641389113743E-2</v>
      </c>
      <c r="AJ961">
        <f t="shared" si="409"/>
        <v>4191.1204912917665</v>
      </c>
      <c r="AK961">
        <f t="shared" si="410"/>
        <v>6.4371551665314941</v>
      </c>
      <c r="AL961">
        <f t="shared" si="411"/>
        <v>6.458876450090109E-3</v>
      </c>
      <c r="AM961">
        <f t="shared" si="412"/>
        <v>-6.0751391343063085E-3</v>
      </c>
    </row>
    <row r="962" spans="12:39" x14ac:dyDescent="0.25">
      <c r="L962">
        <f xml:space="preserve"> L961+$K$5</f>
        <v>0.95700000000000074</v>
      </c>
      <c r="M962" s="36">
        <f t="shared" si="387"/>
        <v>6444158.1799999997</v>
      </c>
      <c r="N962">
        <f t="shared" si="386"/>
        <v>64.441581800000009</v>
      </c>
      <c r="O962">
        <f t="shared" si="388"/>
        <v>3.1143456746261285E-2</v>
      </c>
      <c r="P962">
        <f t="shared" si="389"/>
        <v>6.5418874388679715E-2</v>
      </c>
      <c r="Q962">
        <f t="shared" si="390"/>
        <v>0.37905828108120709</v>
      </c>
      <c r="R962">
        <f t="shared" si="391"/>
        <v>0.17861330443029391</v>
      </c>
      <c r="S962">
        <f t="shared" si="392"/>
        <v>2.395241328770446E-2</v>
      </c>
      <c r="T962">
        <f t="shared" si="393"/>
        <v>1.169238257062457E-2</v>
      </c>
      <c r="U962">
        <f t="shared" si="394"/>
        <v>2.6057242037328711E-2</v>
      </c>
      <c r="V962">
        <f t="shared" si="395"/>
        <v>533.50178978754877</v>
      </c>
      <c r="W962">
        <f t="shared" si="396"/>
        <v>2.8032306559216722</v>
      </c>
      <c r="X962">
        <f t="shared" si="397"/>
        <v>5.8883699281150301</v>
      </c>
      <c r="Y962">
        <f t="shared" si="398"/>
        <v>34.119134640870435</v>
      </c>
      <c r="Z962">
        <f t="shared" si="399"/>
        <v>16.077030068108208</v>
      </c>
      <c r="AA962">
        <f t="shared" si="400"/>
        <v>2.1559629606453137</v>
      </c>
      <c r="AB962">
        <f t="shared" si="401"/>
        <v>1.0524344015432323</v>
      </c>
      <c r="AC962">
        <f t="shared" si="402"/>
        <v>2.3454191447961081</v>
      </c>
      <c r="AD962">
        <f t="shared" si="403"/>
        <v>3453.38</v>
      </c>
      <c r="AE962">
        <f t="shared" si="404"/>
        <v>24.093664480980287</v>
      </c>
      <c r="AF962">
        <f t="shared" si="405"/>
        <v>94.116800750733532</v>
      </c>
      <c r="AG962">
        <f t="shared" si="406"/>
        <v>347.30918765843813</v>
      </c>
      <c r="AH962">
        <f t="shared" si="407"/>
        <v>1.428679447018915E-5</v>
      </c>
      <c r="AI962">
        <f t="shared" si="408"/>
        <v>1.3910806338632254E-2</v>
      </c>
      <c r="AJ962">
        <f t="shared" si="409"/>
        <v>4191.6317225698704</v>
      </c>
      <c r="AK962">
        <f t="shared" si="410"/>
        <v>6.4351280703094194</v>
      </c>
      <c r="AL962">
        <f t="shared" si="411"/>
        <v>6.4512251136645384E-3</v>
      </c>
      <c r="AM962">
        <f t="shared" si="412"/>
        <v>-6.0685277406698724E-3</v>
      </c>
    </row>
    <row r="963" spans="12:39" x14ac:dyDescent="0.25">
      <c r="L963">
        <f xml:space="preserve"> L962+$K$5</f>
        <v>0.95800000000000074</v>
      </c>
      <c r="M963" s="36">
        <f t="shared" si="387"/>
        <v>6444041.4781818176</v>
      </c>
      <c r="N963">
        <f t="shared" si="386"/>
        <v>64.440414781818177</v>
      </c>
      <c r="O963">
        <f t="shared" si="388"/>
        <v>3.1135280445530295E-2</v>
      </c>
      <c r="P963">
        <f t="shared" si="389"/>
        <v>6.5418358769579951E-2</v>
      </c>
      <c r="Q963">
        <f t="shared" si="390"/>
        <v>0.3790403816224458</v>
      </c>
      <c r="R963">
        <f t="shared" si="391"/>
        <v>0.17861330443029391</v>
      </c>
      <c r="S963">
        <f t="shared" si="392"/>
        <v>2.3961105207535218E-2</v>
      </c>
      <c r="T963">
        <f t="shared" si="393"/>
        <v>1.1692898189724339E-2</v>
      </c>
      <c r="U963">
        <f t="shared" si="394"/>
        <v>2.6057242037328711E-2</v>
      </c>
      <c r="V963">
        <f t="shared" si="395"/>
        <v>533.49392235328855</v>
      </c>
      <c r="W963">
        <f t="shared" si="396"/>
        <v>2.8025120011757947</v>
      </c>
      <c r="X963">
        <f t="shared" si="397"/>
        <v>5.8883598581907375</v>
      </c>
      <c r="Y963">
        <f t="shared" si="398"/>
        <v>34.117734069732897</v>
      </c>
      <c r="Z963">
        <f t="shared" si="399"/>
        <v>16.077129291039498</v>
      </c>
      <c r="AA963">
        <f t="shared" si="400"/>
        <v>2.1567586334425757</v>
      </c>
      <c r="AB963">
        <f t="shared" si="401"/>
        <v>1.0524873081698383</v>
      </c>
      <c r="AC963">
        <f t="shared" si="402"/>
        <v>2.3454336200668306</v>
      </c>
      <c r="AD963">
        <f t="shared" si="403"/>
        <v>3453.38</v>
      </c>
      <c r="AE963">
        <f t="shared" si="404"/>
        <v>24.095042089153022</v>
      </c>
      <c r="AF963">
        <f t="shared" si="405"/>
        <v>94.15564732994595</v>
      </c>
      <c r="AG963">
        <f t="shared" si="406"/>
        <v>347.36993873183087</v>
      </c>
      <c r="AH963">
        <f t="shared" si="407"/>
        <v>1.4289582727037976E-5</v>
      </c>
      <c r="AI963">
        <f t="shared" si="408"/>
        <v>1.3908971041396283E-2</v>
      </c>
      <c r="AJ963">
        <f t="shared" si="409"/>
        <v>4192.1431524340023</v>
      </c>
      <c r="AK963">
        <f t="shared" si="410"/>
        <v>6.4331010726310991</v>
      </c>
      <c r="AL963">
        <f t="shared" si="411"/>
        <v>6.4435896451999659E-3</v>
      </c>
      <c r="AM963">
        <f t="shared" si="412"/>
        <v>-6.0619271268499844E-3</v>
      </c>
    </row>
    <row r="964" spans="12:39" x14ac:dyDescent="0.25">
      <c r="L964">
        <f xml:space="preserve"> L963+$K$5</f>
        <v>0.95900000000000074</v>
      </c>
      <c r="M964" s="36">
        <f t="shared" si="387"/>
        <v>6443924.6545454543</v>
      </c>
      <c r="N964">
        <f t="shared" si="386"/>
        <v>64.439246545454552</v>
      </c>
      <c r="O964">
        <f t="shared" si="388"/>
        <v>3.1127113037994807E-2</v>
      </c>
      <c r="P964">
        <f t="shared" si="389"/>
        <v>6.5417844544769399E-2</v>
      </c>
      <c r="Q964">
        <f t="shared" si="390"/>
        <v>0.37902250413294314</v>
      </c>
      <c r="R964">
        <f t="shared" si="391"/>
        <v>0.17861330443029391</v>
      </c>
      <c r="S964">
        <f t="shared" si="392"/>
        <v>2.3969786839881258E-2</v>
      </c>
      <c r="T964">
        <f t="shared" si="393"/>
        <v>1.1693412414534891E-2</v>
      </c>
      <c r="U964">
        <f t="shared" si="394"/>
        <v>2.6057242037328711E-2</v>
      </c>
      <c r="V964">
        <f t="shared" si="395"/>
        <v>533.48605310540074</v>
      </c>
      <c r="W964">
        <f t="shared" si="396"/>
        <v>2.8017940051847199</v>
      </c>
      <c r="X964">
        <f t="shared" si="397"/>
        <v>5.8883496344140278</v>
      </c>
      <c r="Y964">
        <f t="shared" si="398"/>
        <v>34.116333840968075</v>
      </c>
      <c r="Z964">
        <f t="shared" si="399"/>
        <v>16.077227752801225</v>
      </c>
      <c r="AA964">
        <f t="shared" si="400"/>
        <v>2.1575532877578172</v>
      </c>
      <c r="AB964">
        <f t="shared" si="401"/>
        <v>1.0525400400353668</v>
      </c>
      <c r="AC964">
        <f t="shared" si="402"/>
        <v>2.3454479842933083</v>
      </c>
      <c r="AD964">
        <f t="shared" si="403"/>
        <v>3453.38</v>
      </c>
      <c r="AE964">
        <f t="shared" si="404"/>
        <v>24.096420134340985</v>
      </c>
      <c r="AF964">
        <f t="shared" si="405"/>
        <v>94.194520050484442</v>
      </c>
      <c r="AG964">
        <f t="shared" si="406"/>
        <v>347.43068987771699</v>
      </c>
      <c r="AH964">
        <f t="shared" si="407"/>
        <v>1.4292372253289198E-5</v>
      </c>
      <c r="AI964">
        <f t="shared" si="408"/>
        <v>1.3907135509162701E-2</v>
      </c>
      <c r="AJ964">
        <f t="shared" si="409"/>
        <v>4192.6547777092101</v>
      </c>
      <c r="AK964">
        <f t="shared" si="410"/>
        <v>6.4310741866085852</v>
      </c>
      <c r="AL964">
        <f t="shared" si="411"/>
        <v>6.435969991240304E-3</v>
      </c>
      <c r="AM964">
        <f t="shared" si="412"/>
        <v>-6.055337263637185E-3</v>
      </c>
    </row>
    <row r="965" spans="12:39" x14ac:dyDescent="0.25">
      <c r="L965">
        <f xml:space="preserve"> L964+$K$5</f>
        <v>0.96000000000000074</v>
      </c>
      <c r="M965" s="36">
        <f t="shared" si="387"/>
        <v>6443807.709090909</v>
      </c>
      <c r="N965">
        <f t="shared" si="386"/>
        <v>64.43807709090909</v>
      </c>
      <c r="O965">
        <f t="shared" si="388"/>
        <v>3.1118954509170221E-2</v>
      </c>
      <c r="P965">
        <f t="shared" si="389"/>
        <v>6.5417331707425336E-2</v>
      </c>
      <c r="Q965">
        <f t="shared" si="390"/>
        <v>0.37900464856326177</v>
      </c>
      <c r="R965">
        <f t="shared" si="391"/>
        <v>0.17861330443029391</v>
      </c>
      <c r="S965">
        <f t="shared" si="392"/>
        <v>2.3978458206049914E-2</v>
      </c>
      <c r="T965">
        <f t="shared" si="393"/>
        <v>1.1693925251878961E-2</v>
      </c>
      <c r="U965">
        <f t="shared" si="394"/>
        <v>2.6057242037328711E-2</v>
      </c>
      <c r="V965">
        <f t="shared" si="395"/>
        <v>533.478182093496</v>
      </c>
      <c r="W965">
        <f t="shared" si="396"/>
        <v>2.8010766669193976</v>
      </c>
      <c r="X965">
        <f t="shared" si="397"/>
        <v>5.8883392565067769</v>
      </c>
      <c r="Y965">
        <f t="shared" si="398"/>
        <v>34.114933952286137</v>
      </c>
      <c r="Z965">
        <f t="shared" si="399"/>
        <v>16.077325454286544</v>
      </c>
      <c r="AA965">
        <f t="shared" si="400"/>
        <v>2.1583469255008505</v>
      </c>
      <c r="AB965">
        <f t="shared" si="401"/>
        <v>1.0525925978035409</v>
      </c>
      <c r="AC965">
        <f t="shared" si="402"/>
        <v>2.3454622376058398</v>
      </c>
      <c r="AD965">
        <f t="shared" si="403"/>
        <v>3453.38</v>
      </c>
      <c r="AE965">
        <f t="shared" si="404"/>
        <v>24.097798607951212</v>
      </c>
      <c r="AF965">
        <f t="shared" si="405"/>
        <v>94.233418687098521</v>
      </c>
      <c r="AG965">
        <f t="shared" si="406"/>
        <v>347.49144092221491</v>
      </c>
      <c r="AH965">
        <f t="shared" si="407"/>
        <v>1.4295163031942133E-5</v>
      </c>
      <c r="AI965">
        <f t="shared" si="408"/>
        <v>1.390529975361871E-2</v>
      </c>
      <c r="AJ965">
        <f t="shared" si="409"/>
        <v>4193.1665952367084</v>
      </c>
      <c r="AK965">
        <f t="shared" si="410"/>
        <v>6.4290474252675187</v>
      </c>
      <c r="AL965">
        <f t="shared" si="411"/>
        <v>6.4283660985268772E-3</v>
      </c>
      <c r="AM965">
        <f t="shared" si="412"/>
        <v>-6.0487581219200613E-3</v>
      </c>
    </row>
    <row r="966" spans="12:39" x14ac:dyDescent="0.25">
      <c r="L966">
        <f xml:space="preserve"> L965+$K$5</f>
        <v>0.96100000000000074</v>
      </c>
      <c r="M966" s="36">
        <f t="shared" si="387"/>
        <v>6443690.6418181816</v>
      </c>
      <c r="N966">
        <f t="shared" ref="N966:N1029" si="413" xml:space="preserve"> M966*0.00001</f>
        <v>64.43690641818182</v>
      </c>
      <c r="O966">
        <f t="shared" si="388"/>
        <v>3.1110804844611158E-2</v>
      </c>
      <c r="P966">
        <f t="shared" si="389"/>
        <v>6.5416820250757554E-2</v>
      </c>
      <c r="Q966">
        <f t="shared" si="390"/>
        <v>0.37898681486414026</v>
      </c>
      <c r="R966">
        <f t="shared" si="391"/>
        <v>0.17861330443029391</v>
      </c>
      <c r="S966">
        <f t="shared" si="392"/>
        <v>2.3987119327276766E-2</v>
      </c>
      <c r="T966">
        <f t="shared" si="393"/>
        <v>1.1694436708546748E-2</v>
      </c>
      <c r="U966">
        <f t="shared" si="394"/>
        <v>2.6057242037328711E-2</v>
      </c>
      <c r="V966">
        <f t="shared" si="395"/>
        <v>533.47030936690794</v>
      </c>
      <c r="W966">
        <f t="shared" si="396"/>
        <v>2.8003599853533667</v>
      </c>
      <c r="X966">
        <f t="shared" si="397"/>
        <v>5.8883287241926352</v>
      </c>
      <c r="Y966">
        <f t="shared" si="398"/>
        <v>34.113534401405737</v>
      </c>
      <c r="Z966">
        <f t="shared" si="399"/>
        <v>16.077422396385643</v>
      </c>
      <c r="AA966">
        <f t="shared" si="400"/>
        <v>2.1591395485751148</v>
      </c>
      <c r="AB966">
        <f t="shared" si="401"/>
        <v>1.0526449821350214</v>
      </c>
      <c r="AC966">
        <f t="shared" si="402"/>
        <v>2.3454763801342922</v>
      </c>
      <c r="AD966">
        <f t="shared" si="403"/>
        <v>3453.38</v>
      </c>
      <c r="AE966">
        <f t="shared" si="404"/>
        <v>24.099177501436298</v>
      </c>
      <c r="AF966">
        <f t="shared" si="405"/>
        <v>94.272343015493263</v>
      </c>
      <c r="AG966">
        <f t="shared" si="406"/>
        <v>347.55219169215434</v>
      </c>
      <c r="AH966">
        <f t="shared" si="407"/>
        <v>1.4297955046078946E-5</v>
      </c>
      <c r="AI966">
        <f t="shared" si="408"/>
        <v>1.3903463786382226E-2</v>
      </c>
      <c r="AJ966">
        <f t="shared" si="409"/>
        <v>4193.678601873803</v>
      </c>
      <c r="AK966">
        <f t="shared" si="410"/>
        <v>6.427020801547572</v>
      </c>
      <c r="AL966">
        <f t="shared" si="411"/>
        <v>6.4207779139976466E-3</v>
      </c>
      <c r="AM966">
        <f t="shared" si="412"/>
        <v>-6.0421896726852876E-3</v>
      </c>
    </row>
    <row r="967" spans="12:39" x14ac:dyDescent="0.25">
      <c r="L967">
        <f xml:space="preserve"> L966+$K$5</f>
        <v>0.96200000000000074</v>
      </c>
      <c r="M967" s="36">
        <f t="shared" ref="M967:M1030" si="414" xml:space="preserve"> M966-L967*(150*(1-$C$17)^2/($C$29^2*$C$17^3)*$C$31*$C$9/$C$16+1.75*(1-$C$17)/($C$29*$C$17^3)*$C$9^2/$C$16)</f>
        <v>6443573.4527272722</v>
      </c>
      <c r="N967">
        <f t="shared" si="413"/>
        <v>64.435734527272729</v>
      </c>
      <c r="O967">
        <f t="shared" ref="O967:O1030" si="415" xml:space="preserve"> O966+(1*AM966)*$C$16*(1-$C$17)*$G$8*(L967-L966)</f>
        <v>3.1102664029911332E-2</v>
      </c>
      <c r="P967">
        <f t="shared" ref="P967:P1030" si="416" xml:space="preserve"> P966+(-1*AM966-1*AL966)*$C$16*(1-$C$17)*$G$8*(L967-L966)</f>
        <v>6.5416310168008251E-2</v>
      </c>
      <c r="Q967">
        <f t="shared" ref="Q967:Q1030" si="417" xml:space="preserve"> Q966+(-1*AM966-3*AL966)*$C$16*(1-$C$17)*$G$8*(L967-L966)</f>
        <v>0.37896900298649272</v>
      </c>
      <c r="R967">
        <f t="shared" ref="R967:R1030" si="418" xml:space="preserve"> R966+(0*AM966)*$C$16*(1-$C$17)*$G$8*(L967-L966)</f>
        <v>0.17861330443029391</v>
      </c>
      <c r="S967">
        <f t="shared" ref="S967:S1030" si="419" xml:space="preserve"> S966+(1*AL966)*$C$16*(1-$C$17)*$G$8*(L967-L966)</f>
        <v>2.3995770224725897E-2</v>
      </c>
      <c r="T967">
        <f t="shared" ref="T967:T1030" si="420" xml:space="preserve"> T966+(1*AM966+1*AL966)*$C$16*(1-$C$17)*$G$8*(L967-L966)</f>
        <v>1.1694946791296052E-2</v>
      </c>
      <c r="U967">
        <f t="shared" ref="U967:U1030" si="421" xml:space="preserve"> U966+(0*AM966)*$C$16*(1-$C$17)*$G$8*(L967-L966)</f>
        <v>2.6057242037328711E-2</v>
      </c>
      <c r="V967">
        <f t="shared" ref="V967:V1030" si="422" xml:space="preserve"> V966-((AL966*$C$19+AM966*$C$20)*$C$16*(1-$C$17)+$C$11*$G$13*(V966-$G$14))/($G$9*$C$18)*$G$8*(L967-L966)</f>
        <v>533.46243497469413</v>
      </c>
      <c r="W967">
        <f t="shared" ref="W967:W1030" si="423" xml:space="preserve"> $N967*(O967/SUM($O967:$U967))</f>
        <v>2.7996439594627494</v>
      </c>
      <c r="X967">
        <f t="shared" ref="X967:X1030" si="424" xml:space="preserve"> $N967*(P967/SUM($O967:$U967))</f>
        <v>5.8883180371970232</v>
      </c>
      <c r="Y967">
        <f t="shared" ref="Y967:Y1030" si="425" xml:space="preserve"> $N967*(Q967/SUM($O967:$U967))</f>
        <v>34.112135186054019</v>
      </c>
      <c r="Z967">
        <f t="shared" ref="Z967:Z1030" si="426" xml:space="preserve"> $N967*(R967/SUM($O967:$U967))</f>
        <v>16.077518579985739</v>
      </c>
      <c r="AA967">
        <f t="shared" ref="AA967:AA1030" si="427" xml:space="preserve"> $N967*(S967/SUM($O967:$U967))</f>
        <v>2.1599311588776944</v>
      </c>
      <c r="AB967">
        <f t="shared" ref="AB967:AB1030" si="428" xml:space="preserve"> $N967*(T967/SUM($O967:$U967))</f>
        <v>1.0526971936874181</v>
      </c>
      <c r="AC967">
        <f t="shared" ref="AC967:AC1030" si="429" xml:space="preserve"> $N967*(U967/SUM($O967:$U967))</f>
        <v>2.3454904120080968</v>
      </c>
      <c r="AD967">
        <f t="shared" ref="AD967:AD1030" si="430" xml:space="preserve"> 3453.38</f>
        <v>3453.38</v>
      </c>
      <c r="AE967">
        <f t="shared" ref="AE967:AE1030" si="431" xml:space="preserve"> 0.499*EXP(17197/(8.314*V967))</f>
        <v>24.100556806294215</v>
      </c>
      <c r="AF967">
        <f t="shared" ref="AF967:AF1030" si="432" xml:space="preserve"> 6.62*0.00000000001*EXP(124119/(8.314*V967))</f>
        <v>94.311292812322733</v>
      </c>
      <c r="AG967">
        <f t="shared" ref="AG967:AG1030" si="433" xml:space="preserve"> 1+AD967*AB967/Y967+AE967*SQRT(Y967)+AF967*AB967</f>
        <v>347.61294201507042</v>
      </c>
      <c r="AH967">
        <f t="shared" ref="AH967:AH1030" si="434" xml:space="preserve"> 10^(3066/V967-10.592)</f>
        <v>1.4300748278864324E-5</v>
      </c>
      <c r="AI967">
        <f t="shared" ref="AI967:AI1030" si="435" xml:space="preserve"> 10^(-2073/V967+2.029)</f>
        <v>1.3901627619002058E-2</v>
      </c>
      <c r="AJ967">
        <f t="shared" ref="AJ967:AJ1030" si="436">1.07*EXP(36696/(8.314*V967))</f>
        <v>4194.1907944938293</v>
      </c>
      <c r="AK967">
        <f t="shared" ref="AK967:AK1030" si="437" xml:space="preserve"> 12200000000*EXP(-94756/(8.314*V967))</f>
        <v>6.4249943283027866</v>
      </c>
      <c r="AL967">
        <f t="shared" ref="AL967:AL1030" si="438" xml:space="preserve"> AJ967*(X967*Y967*(1-1/AH967*((AB967*AA967)/(Y967^3*X967))))/(AG967)^3</f>
        <v>6.4132053847870555E-3</v>
      </c>
      <c r="AM967">
        <f t="shared" ref="AM967:AM1030" si="439" xml:space="preserve"> AK967*(X967*(1-1/AI967*((AB967*W967)/(Y967*X967))))/(AG967)</f>
        <v>-6.0356318870178598E-3</v>
      </c>
    </row>
    <row r="968" spans="12:39" x14ac:dyDescent="0.25">
      <c r="L968">
        <f xml:space="preserve"> L967+$K$5</f>
        <v>0.96300000000000074</v>
      </c>
      <c r="M968" s="36">
        <f t="shared" si="414"/>
        <v>6443456.1418181816</v>
      </c>
      <c r="N968">
        <f t="shared" si="413"/>
        <v>64.434561418181815</v>
      </c>
      <c r="O968">
        <f t="shared" si="415"/>
        <v>3.1094532050703415E-2</v>
      </c>
      <c r="P968">
        <f t="shared" si="416"/>
        <v>6.5415801452451905E-2</v>
      </c>
      <c r="Q968">
        <f t="shared" si="417"/>
        <v>0.37895121288140782</v>
      </c>
      <c r="R968">
        <f t="shared" si="418"/>
        <v>0.17861330443029391</v>
      </c>
      <c r="S968">
        <f t="shared" si="419"/>
        <v>2.4004410919490165E-2</v>
      </c>
      <c r="T968">
        <f t="shared" si="420"/>
        <v>1.1695455506852401E-2</v>
      </c>
      <c r="U968">
        <f t="shared" si="421"/>
        <v>2.6057242037328711E-2</v>
      </c>
      <c r="V968">
        <f t="shared" si="422"/>
        <v>533.45455896563772</v>
      </c>
      <c r="W968">
        <f t="shared" si="423"/>
        <v>2.7989285882262367</v>
      </c>
      <c r="X968">
        <f t="shared" si="424"/>
        <v>5.8883071952471173</v>
      </c>
      <c r="Y968">
        <f t="shared" si="425"/>
        <v>34.110736303966505</v>
      </c>
      <c r="Z968">
        <f t="shared" si="426"/>
        <v>16.077614005971071</v>
      </c>
      <c r="AA968">
        <f t="shared" si="427"/>
        <v>2.1607217582993399</v>
      </c>
      <c r="AB968">
        <f t="shared" si="428"/>
        <v>1.0527492331153008</v>
      </c>
      <c r="AC968">
        <f t="shared" si="429"/>
        <v>2.3455043333562542</v>
      </c>
      <c r="AD968">
        <f t="shared" si="430"/>
        <v>3453.38</v>
      </c>
      <c r="AE968">
        <f t="shared" si="431"/>
        <v>24.101936514068111</v>
      </c>
      <c r="AF968">
        <f t="shared" si="432"/>
        <v>94.350267855188704</v>
      </c>
      <c r="AG968">
        <f t="shared" si="433"/>
        <v>347.67369171920382</v>
      </c>
      <c r="AH968">
        <f t="shared" si="434"/>
        <v>1.4303542713545015E-5</v>
      </c>
      <c r="AI968">
        <f t="shared" si="435"/>
        <v>1.3899791262958322E-2</v>
      </c>
      <c r="AJ968">
        <f t="shared" si="436"/>
        <v>4194.7031699861091</v>
      </c>
      <c r="AK968">
        <f t="shared" si="437"/>
        <v>6.4229680183020701</v>
      </c>
      <c r="AL968">
        <f t="shared" si="438"/>
        <v>6.4056484582251287E-3</v>
      </c>
      <c r="AM968">
        <f t="shared" si="439"/>
        <v>-6.0290847361005309E-3</v>
      </c>
    </row>
    <row r="969" spans="12:39" x14ac:dyDescent="0.25">
      <c r="L969">
        <f xml:space="preserve"> L968+$K$5</f>
        <v>0.96400000000000075</v>
      </c>
      <c r="M969" s="36">
        <f t="shared" si="414"/>
        <v>6443338.709090909</v>
      </c>
      <c r="N969">
        <f t="shared" si="413"/>
        <v>64.433387090909093</v>
      </c>
      <c r="O969">
        <f t="shared" si="415"/>
        <v>3.1086408892658901E-2</v>
      </c>
      <c r="P969">
        <f t="shared" si="416"/>
        <v>6.5415294097395119E-2</v>
      </c>
      <c r="Q969">
        <f t="shared" si="417"/>
        <v>0.37893344450014843</v>
      </c>
      <c r="R969">
        <f t="shared" si="418"/>
        <v>0.17861330443029391</v>
      </c>
      <c r="S969">
        <f t="shared" si="419"/>
        <v>2.4013041432591465E-2</v>
      </c>
      <c r="T969">
        <f t="shared" si="420"/>
        <v>1.1695962861909185E-2</v>
      </c>
      <c r="U969">
        <f t="shared" si="421"/>
        <v>2.6057242037328711E-2</v>
      </c>
      <c r="V969">
        <f t="shared" si="422"/>
        <v>533.44668138824852</v>
      </c>
      <c r="W969">
        <f t="shared" si="423"/>
        <v>2.7982138706250881</v>
      </c>
      <c r="X969">
        <f t="shared" si="424"/>
        <v>5.8882961980718536</v>
      </c>
      <c r="Y969">
        <f t="shared" si="425"/>
        <v>34.109337752887157</v>
      </c>
      <c r="Z969">
        <f t="shared" si="426"/>
        <v>16.077708675222951</v>
      </c>
      <c r="AA969">
        <f t="shared" si="427"/>
        <v>2.1615113487244981</v>
      </c>
      <c r="AB969">
        <f t="shared" si="428"/>
        <v>1.0528011010702141</v>
      </c>
      <c r="AC969">
        <f t="shared" si="429"/>
        <v>2.3455181443073343</v>
      </c>
      <c r="AD969">
        <f t="shared" si="430"/>
        <v>3453.38</v>
      </c>
      <c r="AE969">
        <f t="shared" si="431"/>
        <v>24.103316616346032</v>
      </c>
      <c r="AF969">
        <f t="shared" si="432"/>
        <v>94.389267922634446</v>
      </c>
      <c r="AG969">
        <f t="shared" si="433"/>
        <v>347.73444063349501</v>
      </c>
      <c r="AH969">
        <f t="shared" si="434"/>
        <v>1.4306338333449585E-5</v>
      </c>
      <c r="AI969">
        <f t="shared" si="435"/>
        <v>1.3897954729662824E-2</v>
      </c>
      <c r="AJ969">
        <f t="shared" si="436"/>
        <v>4195.2157252558191</v>
      </c>
      <c r="AK969">
        <f t="shared" si="437"/>
        <v>6.4209418842296531</v>
      </c>
      <c r="AL969">
        <f t="shared" si="438"/>
        <v>6.3981070818371968E-3</v>
      </c>
      <c r="AM969">
        <f t="shared" si="439"/>
        <v>-6.0225481912131252E-3</v>
      </c>
    </row>
    <row r="970" spans="12:39" x14ac:dyDescent="0.25">
      <c r="L970">
        <f xml:space="preserve"> L969+$K$5</f>
        <v>0.96500000000000075</v>
      </c>
      <c r="M970" s="36">
        <f t="shared" si="414"/>
        <v>6443221.1545454543</v>
      </c>
      <c r="N970">
        <f t="shared" si="413"/>
        <v>64.43221154545455</v>
      </c>
      <c r="O970">
        <f t="shared" si="415"/>
        <v>3.1078294541487986E-2</v>
      </c>
      <c r="P970">
        <f t="shared" si="416"/>
        <v>6.5414788096176513E-2</v>
      </c>
      <c r="Q970">
        <f t="shared" si="417"/>
        <v>0.3789156977941508</v>
      </c>
      <c r="R970">
        <f t="shared" si="418"/>
        <v>0.17861330443029391</v>
      </c>
      <c r="S970">
        <f t="shared" si="419"/>
        <v>2.402166178498099E-2</v>
      </c>
      <c r="T970">
        <f t="shared" si="420"/>
        <v>1.1696468863127795E-2</v>
      </c>
      <c r="U970">
        <f t="shared" si="421"/>
        <v>2.6057242037328711E-2</v>
      </c>
      <c r="V970">
        <f t="shared" si="422"/>
        <v>533.43880229076422</v>
      </c>
      <c r="W970">
        <f t="shared" si="423"/>
        <v>2.7974998056431168</v>
      </c>
      <c r="X970">
        <f t="shared" si="424"/>
        <v>5.8882850454019087</v>
      </c>
      <c r="Y970">
        <f t="shared" si="425"/>
        <v>34.107939530568295</v>
      </c>
      <c r="Z970">
        <f t="shared" si="426"/>
        <v>16.077802588619736</v>
      </c>
      <c r="AA970">
        <f t="shared" si="427"/>
        <v>2.1622999320313263</v>
      </c>
      <c r="AB970">
        <f t="shared" si="428"/>
        <v>1.0528527982006874</v>
      </c>
      <c r="AC970">
        <f t="shared" si="429"/>
        <v>2.3455318449894778</v>
      </c>
      <c r="AD970">
        <f t="shared" si="430"/>
        <v>3453.38</v>
      </c>
      <c r="AE970">
        <f t="shared" si="431"/>
        <v>24.104697104760803</v>
      </c>
      <c r="AF970">
        <f t="shared" si="432"/>
        <v>94.428292794141456</v>
      </c>
      <c r="AG970">
        <f t="shared" si="433"/>
        <v>347.79518858758286</v>
      </c>
      <c r="AH970">
        <f t="shared" si="434"/>
        <v>1.4309135121987954E-5</v>
      </c>
      <c r="AI970">
        <f t="shared" si="435"/>
        <v>1.3896118030459226E-2</v>
      </c>
      <c r="AJ970">
        <f t="shared" si="436"/>
        <v>4195.7284572239651</v>
      </c>
      <c r="AK970">
        <f t="shared" si="437"/>
        <v>6.4189159386854762</v>
      </c>
      <c r="AL970">
        <f t="shared" si="438"/>
        <v>6.3905812033432678E-3</v>
      </c>
      <c r="AM970">
        <f t="shared" si="439"/>
        <v>-6.016022223733427E-3</v>
      </c>
    </row>
    <row r="971" spans="12:39" x14ac:dyDescent="0.25">
      <c r="L971">
        <f xml:space="preserve"> L970+$K$5</f>
        <v>0.96600000000000075</v>
      </c>
      <c r="M971" s="36">
        <f t="shared" si="414"/>
        <v>6443103.4781818176</v>
      </c>
      <c r="N971">
        <f t="shared" si="413"/>
        <v>64.431034781818184</v>
      </c>
      <c r="O971">
        <f t="shared" si="415"/>
        <v>3.1070188982939426E-2</v>
      </c>
      <c r="P971">
        <f t="shared" si="416"/>
        <v>6.5414283442166571E-2</v>
      </c>
      <c r="Q971">
        <f t="shared" si="417"/>
        <v>0.37889797271502385</v>
      </c>
      <c r="R971">
        <f t="shared" si="418"/>
        <v>0.17861330443029391</v>
      </c>
      <c r="S971">
        <f t="shared" si="419"/>
        <v>2.4030271997539494E-2</v>
      </c>
      <c r="T971">
        <f t="shared" si="420"/>
        <v>1.1696973517137738E-2</v>
      </c>
      <c r="U971">
        <f t="shared" si="421"/>
        <v>2.6057242037328711E-2</v>
      </c>
      <c r="V971">
        <f t="shared" si="422"/>
        <v>533.43092172115166</v>
      </c>
      <c r="W971">
        <f t="shared" si="423"/>
        <v>2.7967863922666876</v>
      </c>
      <c r="X971">
        <f t="shared" si="424"/>
        <v>5.8882737369697011</v>
      </c>
      <c r="Y971">
        <f t="shared" si="425"/>
        <v>34.106541634770572</v>
      </c>
      <c r="Z971">
        <f t="shared" si="426"/>
        <v>16.077895747036859</v>
      </c>
      <c r="AA971">
        <f t="shared" si="427"/>
        <v>2.1630875100917222</v>
      </c>
      <c r="AB971">
        <f t="shared" si="428"/>
        <v>1.0529043251522479</v>
      </c>
      <c r="AC971">
        <f t="shared" si="429"/>
        <v>2.3455454355303984</v>
      </c>
      <c r="AD971">
        <f t="shared" si="430"/>
        <v>3453.38</v>
      </c>
      <c r="AE971">
        <f t="shared" si="431"/>
        <v>24.106077970989848</v>
      </c>
      <c r="AF971">
        <f t="shared" si="432"/>
        <v>94.467342250126492</v>
      </c>
      <c r="AG971">
        <f t="shared" si="433"/>
        <v>347.85593541180259</v>
      </c>
      <c r="AH971">
        <f t="shared" si="434"/>
        <v>1.4311933062651098E-5</v>
      </c>
      <c r="AI971">
        <f t="shared" si="435"/>
        <v>1.3894281176623538E-2</v>
      </c>
      <c r="AJ971">
        <f t="shared" si="436"/>
        <v>4196.2413628273343</v>
      </c>
      <c r="AK971">
        <f t="shared" si="437"/>
        <v>6.4168901941855028</v>
      </c>
      <c r="AL971">
        <f t="shared" si="438"/>
        <v>6.3830707706574712E-3</v>
      </c>
      <c r="AM971">
        <f t="shared" si="439"/>
        <v>-6.0095068051354448E-3</v>
      </c>
    </row>
    <row r="972" spans="12:39" x14ac:dyDescent="0.25">
      <c r="L972">
        <f xml:space="preserve"> L971+$K$5</f>
        <v>0.96700000000000075</v>
      </c>
      <c r="M972" s="36">
        <f t="shared" si="414"/>
        <v>6442985.6799999997</v>
      </c>
      <c r="N972">
        <f t="shared" si="413"/>
        <v>64.429856799999996</v>
      </c>
      <c r="O972">
        <f t="shared" si="415"/>
        <v>3.1062092202800411E-2</v>
      </c>
      <c r="P972">
        <f t="shared" si="416"/>
        <v>6.5413780128767529E-2</v>
      </c>
      <c r="Q972">
        <f t="shared" si="417"/>
        <v>0.37888026921454865</v>
      </c>
      <c r="R972">
        <f t="shared" si="418"/>
        <v>0.17861330443029391</v>
      </c>
      <c r="S972">
        <f t="shared" si="419"/>
        <v>2.4038872091077555E-2</v>
      </c>
      <c r="T972">
        <f t="shared" si="420"/>
        <v>1.1697476830536785E-2</v>
      </c>
      <c r="U972">
        <f t="shared" si="421"/>
        <v>2.6057242037328711E-2</v>
      </c>
      <c r="V972">
        <f t="shared" si="422"/>
        <v>533.42303972710818</v>
      </c>
      <c r="W972">
        <f t="shared" si="423"/>
        <v>2.796073629484702</v>
      </c>
      <c r="X972">
        <f t="shared" si="424"/>
        <v>5.8882622725093752</v>
      </c>
      <c r="Y972">
        <f t="shared" si="425"/>
        <v>34.105144063262927</v>
      </c>
      <c r="Z972">
        <f t="shared" si="426"/>
        <v>16.077988151346833</v>
      </c>
      <c r="AA972">
        <f t="shared" si="427"/>
        <v>2.16387408477134</v>
      </c>
      <c r="AB972">
        <f t="shared" si="428"/>
        <v>1.0529556825674316</v>
      </c>
      <c r="AC972">
        <f t="shared" si="429"/>
        <v>2.3455589160573838</v>
      </c>
      <c r="AD972">
        <f t="shared" si="430"/>
        <v>3453.38</v>
      </c>
      <c r="AE972">
        <f t="shared" si="431"/>
        <v>24.107459206754868</v>
      </c>
      <c r="AF972">
        <f t="shared" si="432"/>
        <v>94.506416071937011</v>
      </c>
      <c r="AG972">
        <f t="shared" si="433"/>
        <v>347.9166809371817</v>
      </c>
      <c r="AH972">
        <f t="shared" si="434"/>
        <v>1.4314732139010774E-5</v>
      </c>
      <c r="AI972">
        <f t="shared" si="435"/>
        <v>1.3892444179364296E-2</v>
      </c>
      <c r="AJ972">
        <f t="shared" si="436"/>
        <v>4196.7544390183466</v>
      </c>
      <c r="AK972">
        <f t="shared" si="437"/>
        <v>6.4148646631623798</v>
      </c>
      <c r="AL972">
        <f t="shared" si="438"/>
        <v>6.3755757318875615E-3</v>
      </c>
      <c r="AM972">
        <f t="shared" si="439"/>
        <v>-6.0030019069906683E-3</v>
      </c>
    </row>
    <row r="973" spans="12:39" x14ac:dyDescent="0.25">
      <c r="L973">
        <f xml:space="preserve"> L972+$K$5</f>
        <v>0.96800000000000075</v>
      </c>
      <c r="M973" s="36">
        <f t="shared" si="414"/>
        <v>6442867.7599999998</v>
      </c>
      <c r="N973">
        <f t="shared" si="413"/>
        <v>64.4286776</v>
      </c>
      <c r="O973">
        <f t="shared" si="415"/>
        <v>3.1054004186896435E-2</v>
      </c>
      <c r="P973">
        <f t="shared" si="416"/>
        <v>6.5413278149413223E-2</v>
      </c>
      <c r="Q973">
        <f t="shared" si="417"/>
        <v>0.37886258724467775</v>
      </c>
      <c r="R973">
        <f t="shared" si="418"/>
        <v>0.17861330443029391</v>
      </c>
      <c r="S973">
        <f t="shared" si="419"/>
        <v>2.4047462086335836E-2</v>
      </c>
      <c r="T973">
        <f t="shared" si="420"/>
        <v>1.1697978809891091E-2</v>
      </c>
      <c r="U973">
        <f t="shared" si="421"/>
        <v>2.6057242037328711E-2</v>
      </c>
      <c r="V973">
        <f t="shared" si="422"/>
        <v>533.41515635606288</v>
      </c>
      <c r="W973">
        <f t="shared" si="423"/>
        <v>2.795361516288597</v>
      </c>
      <c r="X973">
        <f t="shared" si="424"/>
        <v>5.8882506517568052</v>
      </c>
      <c r="Y973">
        <f t="shared" si="425"/>
        <v>34.103746813822603</v>
      </c>
      <c r="Z973">
        <f t="shared" si="426"/>
        <v>16.078079802419275</v>
      </c>
      <c r="AA973">
        <f t="shared" si="427"/>
        <v>2.1646596579296222</v>
      </c>
      <c r="AB973">
        <f t="shared" si="428"/>
        <v>1.0530068710857965</v>
      </c>
      <c r="AC973">
        <f t="shared" si="429"/>
        <v>2.3455722866972986</v>
      </c>
      <c r="AD973">
        <f t="shared" si="430"/>
        <v>3453.38</v>
      </c>
      <c r="AE973">
        <f t="shared" si="431"/>
        <v>24.108840803821725</v>
      </c>
      <c r="AF973">
        <f t="shared" si="432"/>
        <v>94.545514041844854</v>
      </c>
      <c r="AG973">
        <f t="shared" si="433"/>
        <v>347.97742499543506</v>
      </c>
      <c r="AH973">
        <f t="shared" si="434"/>
        <v>1.43175323347189E-5</v>
      </c>
      <c r="AI973">
        <f t="shared" si="435"/>
        <v>1.3890607049823058E-2</v>
      </c>
      <c r="AJ973">
        <f t="shared" si="436"/>
        <v>4197.2676827650512</v>
      </c>
      <c r="AK973">
        <f t="shared" si="437"/>
        <v>6.4128393579657095</v>
      </c>
      <c r="AL973">
        <f t="shared" si="438"/>
        <v>6.3680960353344066E-3</v>
      </c>
      <c r="AM973">
        <f t="shared" si="439"/>
        <v>-5.9965075009661573E-3</v>
      </c>
    </row>
    <row r="974" spans="12:39" x14ac:dyDescent="0.25">
      <c r="L974">
        <f xml:space="preserve"> L973+$K$5</f>
        <v>0.96900000000000075</v>
      </c>
      <c r="M974" s="36">
        <f t="shared" si="414"/>
        <v>6442749.7181818178</v>
      </c>
      <c r="N974">
        <f t="shared" si="413"/>
        <v>64.427497181818183</v>
      </c>
      <c r="O974">
        <f t="shared" si="415"/>
        <v>3.1045924921091164E-2</v>
      </c>
      <c r="P974">
        <f t="shared" si="416"/>
        <v>6.5412777497568977E-2</v>
      </c>
      <c r="Q974">
        <f t="shared" si="417"/>
        <v>0.37884492675753451</v>
      </c>
      <c r="R974">
        <f t="shared" si="418"/>
        <v>0.17861330443029391</v>
      </c>
      <c r="S974">
        <f t="shared" si="419"/>
        <v>2.4056042003985346E-2</v>
      </c>
      <c r="T974">
        <f t="shared" si="420"/>
        <v>1.169847946173533E-2</v>
      </c>
      <c r="U974">
        <f t="shared" si="421"/>
        <v>2.6057242037328711E-2</v>
      </c>
      <c r="V974">
        <f t="shared" si="422"/>
        <v>533.40727165517762</v>
      </c>
      <c r="W974">
        <f t="shared" si="423"/>
        <v>2.7946500516723303</v>
      </c>
      <c r="X974">
        <f t="shared" si="424"/>
        <v>5.8882388744495735</v>
      </c>
      <c r="Y974">
        <f t="shared" si="425"/>
        <v>34.102349884235075</v>
      </c>
      <c r="Z974">
        <f t="shared" si="426"/>
        <v>16.078170701120882</v>
      </c>
      <c r="AA974">
        <f t="shared" si="427"/>
        <v>2.1654442314198108</v>
      </c>
      <c r="AB974">
        <f t="shared" si="428"/>
        <v>1.0530578913439335</v>
      </c>
      <c r="AC974">
        <f t="shared" si="429"/>
        <v>2.345585547576583</v>
      </c>
      <c r="AD974">
        <f t="shared" si="430"/>
        <v>3453.38</v>
      </c>
      <c r="AE974">
        <f t="shared" si="431"/>
        <v>24.110222754000308</v>
      </c>
      <c r="AF974">
        <f t="shared" si="432"/>
        <v>94.584635943048696</v>
      </c>
      <c r="AG974">
        <f t="shared" si="433"/>
        <v>348.03816741896912</v>
      </c>
      <c r="AH974">
        <f t="shared" si="434"/>
        <v>1.4320333633507599E-5</v>
      </c>
      <c r="AI974">
        <f t="shared" si="435"/>
        <v>1.3888769799074474E-2</v>
      </c>
      <c r="AJ974">
        <f t="shared" si="436"/>
        <v>4197.7810910510552</v>
      </c>
      <c r="AK974">
        <f t="shared" si="437"/>
        <v>6.4108142908623851</v>
      </c>
      <c r="AL974">
        <f t="shared" si="438"/>
        <v>6.360631629491356E-3</v>
      </c>
      <c r="AM974">
        <f t="shared" si="439"/>
        <v>-5.9900235588260806E-3</v>
      </c>
    </row>
    <row r="975" spans="12:39" x14ac:dyDescent="0.25">
      <c r="L975">
        <f xml:space="preserve"> L974+$K$5</f>
        <v>0.97000000000000075</v>
      </c>
      <c r="M975" s="36">
        <f t="shared" si="414"/>
        <v>6442631.5545454537</v>
      </c>
      <c r="N975">
        <f t="shared" si="413"/>
        <v>64.426315545454543</v>
      </c>
      <c r="O975">
        <f t="shared" si="415"/>
        <v>3.1037854391286309E-2</v>
      </c>
      <c r="P975">
        <f t="shared" si="416"/>
        <v>6.541227816673148E-2</v>
      </c>
      <c r="Q975">
        <f t="shared" si="417"/>
        <v>0.3788272877054123</v>
      </c>
      <c r="R975">
        <f t="shared" si="418"/>
        <v>0.17861330443029391</v>
      </c>
      <c r="S975">
        <f t="shared" si="419"/>
        <v>2.4064611864627695E-2</v>
      </c>
      <c r="T975">
        <f t="shared" si="420"/>
        <v>1.1698978792572822E-2</v>
      </c>
      <c r="U975">
        <f t="shared" si="421"/>
        <v>2.6057242037328711E-2</v>
      </c>
      <c r="V975">
        <f t="shared" si="422"/>
        <v>533.39938567134845</v>
      </c>
      <c r="W975">
        <f t="shared" si="423"/>
        <v>2.7939392346323779</v>
      </c>
      <c r="X975">
        <f t="shared" si="424"/>
        <v>5.8882269403269749</v>
      </c>
      <c r="Y975">
        <f t="shared" si="425"/>
        <v>34.100953272293992</v>
      </c>
      <c r="Z975">
        <f t="shared" si="426"/>
        <v>16.078260848315477</v>
      </c>
      <c r="AA975">
        <f t="shared" si="427"/>
        <v>2.166227807088978</v>
      </c>
      <c r="AB975">
        <f t="shared" si="428"/>
        <v>1.0531087439754792</v>
      </c>
      <c r="AC975">
        <f t="shared" si="429"/>
        <v>2.3455986988212567</v>
      </c>
      <c r="AD975">
        <f t="shared" si="430"/>
        <v>3453.38</v>
      </c>
      <c r="AE975">
        <f t="shared" si="431"/>
        <v>24.111605049144174</v>
      </c>
      <c r="AF975">
        <f t="shared" si="432"/>
        <v>94.623781559663328</v>
      </c>
      <c r="AG975">
        <f t="shared" si="433"/>
        <v>348.09890804087109</v>
      </c>
      <c r="AH975">
        <f t="shared" si="434"/>
        <v>1.4323136019188544E-5</v>
      </c>
      <c r="AI975">
        <f t="shared" si="435"/>
        <v>1.3886932438126829E-2</v>
      </c>
      <c r="AJ975">
        <f t="shared" si="436"/>
        <v>4198.2946608754246</v>
      </c>
      <c r="AK975">
        <f t="shared" si="437"/>
        <v>6.408789474037202</v>
      </c>
      <c r="AL975">
        <f t="shared" si="438"/>
        <v>6.3531824630438114E-3</v>
      </c>
      <c r="AM975">
        <f t="shared" si="439"/>
        <v>-5.9835500524302145E-3</v>
      </c>
    </row>
    <row r="976" spans="12:39" x14ac:dyDescent="0.25">
      <c r="L976">
        <f xml:space="preserve"> L975+$K$5</f>
        <v>0.97100000000000075</v>
      </c>
      <c r="M976" s="36">
        <f t="shared" si="414"/>
        <v>6442513.2690909086</v>
      </c>
      <c r="N976">
        <f t="shared" si="413"/>
        <v>64.425132690909095</v>
      </c>
      <c r="O976">
        <f t="shared" si="415"/>
        <v>3.1029792583421492E-2</v>
      </c>
      <c r="P976">
        <f t="shared" si="416"/>
        <v>6.5411780150428644E-2</v>
      </c>
      <c r="Q976">
        <f t="shared" si="417"/>
        <v>0.37880967004077415</v>
      </c>
      <c r="R976">
        <f t="shared" si="418"/>
        <v>0.17861330443029391</v>
      </c>
      <c r="S976">
        <f t="shared" si="419"/>
        <v>2.4073171688795355E-2</v>
      </c>
      <c r="T976">
        <f t="shared" si="420"/>
        <v>1.1699476808875663E-2</v>
      </c>
      <c r="U976">
        <f t="shared" si="421"/>
        <v>2.6057242037328711E-2</v>
      </c>
      <c r="V976">
        <f t="shared" si="422"/>
        <v>533.39149845120676</v>
      </c>
      <c r="W976">
        <f t="shared" si="423"/>
        <v>2.7932290641677247</v>
      </c>
      <c r="X976">
        <f t="shared" si="424"/>
        <v>5.8882148491300121</v>
      </c>
      <c r="Y976">
        <f t="shared" si="425"/>
        <v>34.099556975801242</v>
      </c>
      <c r="Z976">
        <f t="shared" si="426"/>
        <v>16.078350244864023</v>
      </c>
      <c r="AA976">
        <f t="shared" si="427"/>
        <v>2.1670103867780481</v>
      </c>
      <c r="AB976">
        <f t="shared" si="428"/>
        <v>1.0531594296111273</v>
      </c>
      <c r="AC976">
        <f t="shared" si="429"/>
        <v>2.3456117405569223</v>
      </c>
      <c r="AD976">
        <f t="shared" si="430"/>
        <v>3453.38</v>
      </c>
      <c r="AE976">
        <f t="shared" si="431"/>
        <v>24.112987681150518</v>
      </c>
      <c r="AF976">
        <f t="shared" si="432"/>
        <v>94.662950676720143</v>
      </c>
      <c r="AG976">
        <f t="shared" si="433"/>
        <v>348.15964669491149</v>
      </c>
      <c r="AH976">
        <f t="shared" si="434"/>
        <v>1.4325939475652815E-5</v>
      </c>
      <c r="AI976">
        <f t="shared" si="435"/>
        <v>1.3885094977922252E-2</v>
      </c>
      <c r="AJ976">
        <f t="shared" si="436"/>
        <v>4198.8083892526347</v>
      </c>
      <c r="AK976">
        <f t="shared" si="437"/>
        <v>6.4067649195931553</v>
      </c>
      <c r="AL976">
        <f t="shared" si="438"/>
        <v>6.3457484848687086E-3</v>
      </c>
      <c r="AM976">
        <f t="shared" si="439"/>
        <v>-5.9770869537340071E-3</v>
      </c>
    </row>
    <row r="977" spans="12:39" x14ac:dyDescent="0.25">
      <c r="L977">
        <f xml:space="preserve"> L976+$K$5</f>
        <v>0.97200000000000075</v>
      </c>
      <c r="M977" s="36">
        <f t="shared" si="414"/>
        <v>6442394.8618181814</v>
      </c>
      <c r="N977">
        <f t="shared" si="413"/>
        <v>64.423948618181825</v>
      </c>
      <c r="O977">
        <f t="shared" si="415"/>
        <v>3.1021739483474121E-2</v>
      </c>
      <c r="P977">
        <f t="shared" si="416"/>
        <v>6.5411283442219456E-2</v>
      </c>
      <c r="Q977">
        <f t="shared" si="417"/>
        <v>0.37879207371625184</v>
      </c>
      <c r="R977">
        <f t="shared" si="418"/>
        <v>0.17861330443029391</v>
      </c>
      <c r="S977">
        <f t="shared" si="419"/>
        <v>2.4081721496951917E-2</v>
      </c>
      <c r="T977">
        <f t="shared" si="420"/>
        <v>1.1699973517084857E-2</v>
      </c>
      <c r="U977">
        <f t="shared" si="421"/>
        <v>2.6057242037328711E-2</v>
      </c>
      <c r="V977">
        <f t="shared" si="422"/>
        <v>533.38361004112062</v>
      </c>
      <c r="W977">
        <f t="shared" si="423"/>
        <v>2.792519539279851</v>
      </c>
      <c r="X977">
        <f t="shared" si="424"/>
        <v>5.8882026006013675</v>
      </c>
      <c r="Y977">
        <f t="shared" si="425"/>
        <v>34.098160992566811</v>
      </c>
      <c r="Z977">
        <f t="shared" si="426"/>
        <v>16.078438891624582</v>
      </c>
      <c r="AA977">
        <f t="shared" si="427"/>
        <v>2.167791972321814</v>
      </c>
      <c r="AB977">
        <f t="shared" si="428"/>
        <v>1.0532099488786397</v>
      </c>
      <c r="AC977">
        <f t="shared" si="429"/>
        <v>2.3456246729087598</v>
      </c>
      <c r="AD977">
        <f t="shared" si="430"/>
        <v>3453.38</v>
      </c>
      <c r="AE977">
        <f t="shared" si="431"/>
        <v>24.114370641959805</v>
      </c>
      <c r="AF977">
        <f t="shared" si="432"/>
        <v>94.702143080161463</v>
      </c>
      <c r="AG977">
        <f t="shared" si="433"/>
        <v>348.2203832155385</v>
      </c>
      <c r="AH977">
        <f t="shared" si="434"/>
        <v>1.4328743986870289E-5</v>
      </c>
      <c r="AI977">
        <f t="shared" si="435"/>
        <v>1.3883257429337057E-2</v>
      </c>
      <c r="AJ977">
        <f t="shared" si="436"/>
        <v>4199.3222732124877</v>
      </c>
      <c r="AK977">
        <f t="shared" si="437"/>
        <v>6.404740639551882</v>
      </c>
      <c r="AL977">
        <f t="shared" si="438"/>
        <v>6.338329644033725E-3</v>
      </c>
      <c r="AM977">
        <f t="shared" si="439"/>
        <v>-5.9706342347884125E-3</v>
      </c>
    </row>
    <row r="978" spans="12:39" x14ac:dyDescent="0.25">
      <c r="L978">
        <f xml:space="preserve"> L977+$K$5</f>
        <v>0.97300000000000075</v>
      </c>
      <c r="M978" s="36">
        <f t="shared" si="414"/>
        <v>6442276.3327272721</v>
      </c>
      <c r="N978">
        <f t="shared" si="413"/>
        <v>64.422763327272719</v>
      </c>
      <c r="O978">
        <f t="shared" si="415"/>
        <v>3.1013695077459266E-2</v>
      </c>
      <c r="P978">
        <f t="shared" si="416"/>
        <v>6.5410788035693876E-2</v>
      </c>
      <c r="Q978">
        <f t="shared" si="417"/>
        <v>0.37877449868464541</v>
      </c>
      <c r="R978">
        <f t="shared" si="418"/>
        <v>0.17861330443029391</v>
      </c>
      <c r="S978">
        <f t="shared" si="419"/>
        <v>2.4090261309492354E-2</v>
      </c>
      <c r="T978">
        <f t="shared" si="420"/>
        <v>1.1700468923610437E-2</v>
      </c>
      <c r="U978">
        <f t="shared" si="421"/>
        <v>2.6057242037328711E-2</v>
      </c>
      <c r="V978">
        <f t="shared" si="422"/>
        <v>533.37572048719585</v>
      </c>
      <c r="W978">
        <f t="shared" si="423"/>
        <v>2.7918106589727336</v>
      </c>
      <c r="X978">
        <f t="shared" si="424"/>
        <v>5.8881901944854178</v>
      </c>
      <c r="Y978">
        <f t="shared" si="425"/>
        <v>34.096765320408821</v>
      </c>
      <c r="Z978">
        <f t="shared" si="426"/>
        <v>16.078526789452386</v>
      </c>
      <c r="AA978">
        <f t="shared" si="427"/>
        <v>2.1685725655489665</v>
      </c>
      <c r="AB978">
        <f t="shared" si="428"/>
        <v>1.0532603024028602</v>
      </c>
      <c r="AC978">
        <f t="shared" si="429"/>
        <v>2.3456374960015349</v>
      </c>
      <c r="AD978">
        <f t="shared" si="430"/>
        <v>3453.38</v>
      </c>
      <c r="AE978">
        <f t="shared" si="431"/>
        <v>24.115753923555747</v>
      </c>
      <c r="AF978">
        <f t="shared" si="432"/>
        <v>94.741358556836545</v>
      </c>
      <c r="AG978">
        <f t="shared" si="433"/>
        <v>348.28111743787611</v>
      </c>
      <c r="AH978">
        <f t="shared" si="434"/>
        <v>1.433154953688962E-5</v>
      </c>
      <c r="AI978">
        <f t="shared" si="435"/>
        <v>1.388141980318207E-2</v>
      </c>
      <c r="AJ978">
        <f t="shared" si="436"/>
        <v>4199.83630980006</v>
      </c>
      <c r="AK978">
        <f t="shared" si="437"/>
        <v>6.4027166458541211</v>
      </c>
      <c r="AL978">
        <f t="shared" si="438"/>
        <v>6.3309258897971113E-3</v>
      </c>
      <c r="AM978">
        <f t="shared" si="439"/>
        <v>-5.9641918677395597E-3</v>
      </c>
    </row>
    <row r="979" spans="12:39" x14ac:dyDescent="0.25">
      <c r="L979">
        <f xml:space="preserve"> L978+$K$5</f>
        <v>0.97400000000000075</v>
      </c>
      <c r="M979" s="36">
        <f t="shared" si="414"/>
        <v>6442157.6818181807</v>
      </c>
      <c r="N979">
        <f t="shared" si="413"/>
        <v>64.421576818181819</v>
      </c>
      <c r="O979">
        <f t="shared" si="415"/>
        <v>3.1005659351429515E-2</v>
      </c>
      <c r="P979">
        <f t="shared" si="416"/>
        <v>6.5410293924472715E-2</v>
      </c>
      <c r="Q979">
        <f t="shared" si="417"/>
        <v>0.37875694489892242</v>
      </c>
      <c r="R979">
        <f t="shared" si="418"/>
        <v>0.17861330443029391</v>
      </c>
      <c r="S979">
        <f t="shared" si="419"/>
        <v>2.4098791146743272E-2</v>
      </c>
      <c r="T979">
        <f t="shared" si="420"/>
        <v>1.1700963034831603E-2</v>
      </c>
      <c r="U979">
        <f t="shared" si="421"/>
        <v>2.6057242037328711E-2</v>
      </c>
      <c r="V979">
        <f t="shared" si="422"/>
        <v>533.36782983527723</v>
      </c>
      <c r="W979">
        <f t="shared" si="423"/>
        <v>2.7911024222528331</v>
      </c>
      <c r="X979">
        <f t="shared" si="424"/>
        <v>5.888177630528225</v>
      </c>
      <c r="Y979">
        <f t="shared" si="425"/>
        <v>34.095369957153494</v>
      </c>
      <c r="Z979">
        <f t="shared" si="426"/>
        <v>16.078613939199826</v>
      </c>
      <c r="AA979">
        <f t="shared" si="427"/>
        <v>2.1693521682821153</v>
      </c>
      <c r="AB979">
        <f t="shared" si="428"/>
        <v>1.0533104908057254</v>
      </c>
      <c r="AC979">
        <f t="shared" si="429"/>
        <v>2.3456502099596008</v>
      </c>
      <c r="AD979">
        <f t="shared" si="430"/>
        <v>3453.38</v>
      </c>
      <c r="AE979">
        <f t="shared" si="431"/>
        <v>24.117137517965006</v>
      </c>
      <c r="AF979">
        <f t="shared" si="432"/>
        <v>94.780596894500363</v>
      </c>
      <c r="AG979">
        <f t="shared" si="433"/>
        <v>348.3418491977236</v>
      </c>
      <c r="AH979">
        <f t="shared" si="434"/>
        <v>1.4334356109837665E-5</v>
      </c>
      <c r="AI979">
        <f t="shared" si="435"/>
        <v>1.387958211020286E-2</v>
      </c>
      <c r="AJ979">
        <f t="shared" si="436"/>
        <v>4200.3504960756518</v>
      </c>
      <c r="AK979">
        <f t="shared" si="437"/>
        <v>6.4006929503599297</v>
      </c>
      <c r="AL979">
        <f t="shared" si="438"/>
        <v>6.3235371716068179E-3</v>
      </c>
      <c r="AM979">
        <f t="shared" si="439"/>
        <v>-5.9577598248288545E-3</v>
      </c>
    </row>
    <row r="980" spans="12:39" x14ac:dyDescent="0.25">
      <c r="L980">
        <f xml:space="preserve"> L979+$K$5</f>
        <v>0.97500000000000075</v>
      </c>
      <c r="M980" s="36">
        <f t="shared" si="414"/>
        <v>6442038.9090909082</v>
      </c>
      <c r="N980">
        <f t="shared" si="413"/>
        <v>64.420389090909083</v>
      </c>
      <c r="O980">
        <f t="shared" si="415"/>
        <v>3.0997632291474866E-2</v>
      </c>
      <c r="P980">
        <f t="shared" si="416"/>
        <v>6.5409801102207468E-2</v>
      </c>
      <c r="Q980">
        <f t="shared" si="417"/>
        <v>0.37873941231221742</v>
      </c>
      <c r="R980">
        <f t="shared" si="418"/>
        <v>0.17861330443029391</v>
      </c>
      <c r="S980">
        <f t="shared" si="419"/>
        <v>2.4107311028963161E-2</v>
      </c>
      <c r="T980">
        <f t="shared" si="420"/>
        <v>1.1701455857096844E-2</v>
      </c>
      <c r="U980">
        <f t="shared" si="421"/>
        <v>2.6057242037328711E-2</v>
      </c>
      <c r="V980">
        <f t="shared" si="422"/>
        <v>533.3599381309499</v>
      </c>
      <c r="W980">
        <f t="shared" si="423"/>
        <v>2.7903948281290818</v>
      </c>
      <c r="X980">
        <f t="shared" si="424"/>
        <v>5.8881649084775107</v>
      </c>
      <c r="Y980">
        <f t="shared" si="425"/>
        <v>34.093974900635082</v>
      </c>
      <c r="Z980">
        <f t="shared" si="426"/>
        <v>16.078700341716438</v>
      </c>
      <c r="AA980">
        <f t="shared" si="427"/>
        <v>2.170130782337806</v>
      </c>
      <c r="AB980">
        <f t="shared" si="428"/>
        <v>1.0533605147062741</v>
      </c>
      <c r="AC980">
        <f t="shared" si="429"/>
        <v>2.345662814906893</v>
      </c>
      <c r="AD980">
        <f t="shared" si="430"/>
        <v>3453.38</v>
      </c>
      <c r="AE980">
        <f t="shared" si="431"/>
        <v>24.118521417257035</v>
      </c>
      <c r="AF980">
        <f t="shared" si="432"/>
        <v>94.819857881807224</v>
      </c>
      <c r="AG980">
        <f t="shared" si="433"/>
        <v>348.40257833154959</v>
      </c>
      <c r="AH980">
        <f t="shared" si="434"/>
        <v>1.4337163689919302E-5</v>
      </c>
      <c r="AI980">
        <f t="shared" si="435"/>
        <v>1.3877744361080203E-2</v>
      </c>
      <c r="AJ980">
        <f t="shared" si="436"/>
        <v>4200.8648291146619</v>
      </c>
      <c r="AK980">
        <f t="shared" si="437"/>
        <v>6.3986695648493646</v>
      </c>
      <c r="AL980">
        <f t="shared" si="438"/>
        <v>6.3161634391001743E-3</v>
      </c>
      <c r="AM980">
        <f t="shared" si="439"/>
        <v>-5.9513380783916409E-3</v>
      </c>
    </row>
    <row r="981" spans="12:39" x14ac:dyDescent="0.25">
      <c r="L981">
        <f xml:space="preserve"> L980+$K$5</f>
        <v>0.97600000000000076</v>
      </c>
      <c r="M981" s="36">
        <f t="shared" si="414"/>
        <v>6441920.0145454537</v>
      </c>
      <c r="N981">
        <f t="shared" si="413"/>
        <v>64.419200145454539</v>
      </c>
      <c r="O981">
        <f t="shared" si="415"/>
        <v>3.0989613883722584E-2</v>
      </c>
      <c r="P981">
        <f t="shared" si="416"/>
        <v>6.5409309562580245E-2</v>
      </c>
      <c r="Q981">
        <f t="shared" si="417"/>
        <v>0.3787219008778312</v>
      </c>
      <c r="R981">
        <f t="shared" si="418"/>
        <v>0.17861330443029391</v>
      </c>
      <c r="S981">
        <f t="shared" si="419"/>
        <v>2.4115820976342666E-2</v>
      </c>
      <c r="T981">
        <f t="shared" si="420"/>
        <v>1.1701947396724068E-2</v>
      </c>
      <c r="U981">
        <f t="shared" si="421"/>
        <v>2.6057242037328711E-2</v>
      </c>
      <c r="V981">
        <f t="shared" si="422"/>
        <v>533.35204541954033</v>
      </c>
      <c r="W981">
        <f t="shared" si="423"/>
        <v>2.7896878756128856</v>
      </c>
      <c r="X981">
        <f t="shared" si="424"/>
        <v>5.8881520280826729</v>
      </c>
      <c r="Y981">
        <f t="shared" si="425"/>
        <v>34.09258014869588</v>
      </c>
      <c r="Z981">
        <f t="shared" si="426"/>
        <v>16.078785997848954</v>
      </c>
      <c r="AA981">
        <f t="shared" si="427"/>
        <v>2.1709084095265481</v>
      </c>
      <c r="AB981">
        <f t="shared" si="428"/>
        <v>1.053410374720664</v>
      </c>
      <c r="AC981">
        <f t="shared" si="429"/>
        <v>2.3456753109669379</v>
      </c>
      <c r="AD981">
        <f t="shared" si="430"/>
        <v>3453.38</v>
      </c>
      <c r="AE981">
        <f t="shared" si="431"/>
        <v>24.119905613543821</v>
      </c>
      <c r="AF981">
        <f t="shared" si="432"/>
        <v>94.859141308307073</v>
      </c>
      <c r="AG981">
        <f t="shared" si="433"/>
        <v>348.46330467649005</v>
      </c>
      <c r="AH981">
        <f t="shared" si="434"/>
        <v>1.4339972261416912E-5</v>
      </c>
      <c r="AI981">
        <f t="shared" si="435"/>
        <v>1.3875906566430264E-2</v>
      </c>
      <c r="AJ981">
        <f t="shared" si="436"/>
        <v>4201.3793060075741</v>
      </c>
      <c r="AK981">
        <f t="shared" si="437"/>
        <v>6.3966465010227456</v>
      </c>
      <c r="AL981">
        <f t="shared" si="438"/>
        <v>6.3088046421032207E-3</v>
      </c>
      <c r="AM981">
        <f t="shared" si="439"/>
        <v>-5.9449266008582743E-3</v>
      </c>
    </row>
    <row r="982" spans="12:39" x14ac:dyDescent="0.25">
      <c r="L982">
        <f xml:space="preserve"> L981+$K$5</f>
        <v>0.97700000000000076</v>
      </c>
      <c r="M982" s="36">
        <f t="shared" si="414"/>
        <v>6441800.9981818171</v>
      </c>
      <c r="N982">
        <f t="shared" si="413"/>
        <v>64.418009981818173</v>
      </c>
      <c r="O982">
        <f t="shared" si="415"/>
        <v>3.0981604114337084E-2</v>
      </c>
      <c r="P982">
        <f t="shared" si="416"/>
        <v>6.5408819299303589E-2</v>
      </c>
      <c r="Q982">
        <f t="shared" si="417"/>
        <v>0.37870441054923021</v>
      </c>
      <c r="R982">
        <f t="shared" si="418"/>
        <v>0.17861330443029391</v>
      </c>
      <c r="S982">
        <f t="shared" si="419"/>
        <v>2.4124321009004822E-2</v>
      </c>
      <c r="T982">
        <f t="shared" si="420"/>
        <v>1.1702437660000724E-2</v>
      </c>
      <c r="U982">
        <f t="shared" si="421"/>
        <v>2.6057242037328711E-2</v>
      </c>
      <c r="V982">
        <f t="shared" si="422"/>
        <v>533.34415174611763</v>
      </c>
      <c r="W982">
        <f t="shared" si="423"/>
        <v>2.7889815637181061</v>
      </c>
      <c r="X982">
        <f t="shared" si="424"/>
        <v>5.8881389890947577</v>
      </c>
      <c r="Y982">
        <f t="shared" si="425"/>
        <v>34.091185699186163</v>
      </c>
      <c r="Z982">
        <f t="shared" si="426"/>
        <v>16.078870908441282</v>
      </c>
      <c r="AA982">
        <f t="shared" si="427"/>
        <v>2.171685051652835</v>
      </c>
      <c r="AB982">
        <f t="shared" si="428"/>
        <v>1.0534600714621785</v>
      </c>
      <c r="AC982">
        <f t="shared" si="429"/>
        <v>2.3456876982628496</v>
      </c>
      <c r="AD982">
        <f t="shared" si="430"/>
        <v>3453.38</v>
      </c>
      <c r="AE982">
        <f t="shared" si="431"/>
        <v>24.121290098979827</v>
      </c>
      <c r="AF982">
        <f t="shared" si="432"/>
        <v>94.898446964443693</v>
      </c>
      <c r="AG982">
        <f t="shared" si="433"/>
        <v>348.52402807034758</v>
      </c>
      <c r="AH982">
        <f t="shared" si="434"/>
        <v>1.4342781808690265E-5</v>
      </c>
      <c r="AI982">
        <f t="shared" si="435"/>
        <v>1.3874068736804905E-2</v>
      </c>
      <c r="AJ982">
        <f t="shared" si="436"/>
        <v>4201.8939238598796</v>
      </c>
      <c r="AK982">
        <f t="shared" si="437"/>
        <v>6.3946237705010658</v>
      </c>
      <c r="AL982">
        <f t="shared" si="438"/>
        <v>6.3014607306302308E-3</v>
      </c>
      <c r="AM982">
        <f t="shared" si="439"/>
        <v>-5.9385253647534558E-3</v>
      </c>
    </row>
    <row r="983" spans="12:39" x14ac:dyDescent="0.25">
      <c r="L983">
        <f xml:space="preserve"> L982+$K$5</f>
        <v>0.97800000000000076</v>
      </c>
      <c r="M983" s="36">
        <f t="shared" si="414"/>
        <v>6441681.8599999994</v>
      </c>
      <c r="N983">
        <f t="shared" si="413"/>
        <v>64.416818599999999</v>
      </c>
      <c r="O983">
        <f t="shared" si="415"/>
        <v>3.0973602969519797E-2</v>
      </c>
      <c r="P983">
        <f t="shared" si="416"/>
        <v>6.540833030612038E-2</v>
      </c>
      <c r="Q983">
        <f t="shared" si="417"/>
        <v>0.37868694128004599</v>
      </c>
      <c r="R983">
        <f t="shared" si="418"/>
        <v>0.17861330443029391</v>
      </c>
      <c r="S983">
        <f t="shared" si="419"/>
        <v>2.4132811147005322E-2</v>
      </c>
      <c r="T983">
        <f t="shared" si="420"/>
        <v>1.1702926653183936E-2</v>
      </c>
      <c r="U983">
        <f t="shared" si="421"/>
        <v>2.6057242037328711E-2</v>
      </c>
      <c r="V983">
        <f t="shared" si="422"/>
        <v>533.33625715549476</v>
      </c>
      <c r="W983">
        <f t="shared" si="423"/>
        <v>2.7882758914610593</v>
      </c>
      <c r="X983">
        <f t="shared" si="424"/>
        <v>5.8881257912664697</v>
      </c>
      <c r="Y983">
        <f t="shared" si="425"/>
        <v>34.089791549964204</v>
      </c>
      <c r="Z983">
        <f t="shared" si="426"/>
        <v>16.07895507433453</v>
      </c>
      <c r="AA983">
        <f t="shared" si="427"/>
        <v>2.1724607105151668</v>
      </c>
      <c r="AB983">
        <f t="shared" si="428"/>
        <v>1.0535096055412418</v>
      </c>
      <c r="AC983">
        <f t="shared" si="429"/>
        <v>2.3456999769173357</v>
      </c>
      <c r="AD983">
        <f t="shared" si="430"/>
        <v>3453.38</v>
      </c>
      <c r="AE983">
        <f t="shared" si="431"/>
        <v>24.12267486576167</v>
      </c>
      <c r="AF983">
        <f t="shared" si="432"/>
        <v>94.937774641549893</v>
      </c>
      <c r="AG983">
        <f t="shared" si="433"/>
        <v>348.58474835158722</v>
      </c>
      <c r="AH983">
        <f t="shared" si="434"/>
        <v>1.434559231617593E-5</v>
      </c>
      <c r="AI983">
        <f t="shared" si="435"/>
        <v>1.3872230882692118E-2</v>
      </c>
      <c r="AJ983">
        <f t="shared" si="436"/>
        <v>4202.4086797920054</v>
      </c>
      <c r="AK983">
        <f t="shared" si="437"/>
        <v>6.3926013848263414</v>
      </c>
      <c r="AL983">
        <f t="shared" si="438"/>
        <v>6.2941316548830737E-3</v>
      </c>
      <c r="AM983">
        <f t="shared" si="439"/>
        <v>-5.9321343426950602E-3</v>
      </c>
    </row>
    <row r="984" spans="12:39" x14ac:dyDescent="0.25">
      <c r="L984">
        <f xml:space="preserve"> L983+$K$5</f>
        <v>0.97900000000000076</v>
      </c>
      <c r="M984" s="36">
        <f t="shared" si="414"/>
        <v>6441562.5999999996</v>
      </c>
      <c r="N984">
        <f t="shared" si="413"/>
        <v>64.415626000000003</v>
      </c>
      <c r="O984">
        <f t="shared" si="415"/>
        <v>3.0965610435509043E-2</v>
      </c>
      <c r="P984">
        <f t="shared" si="416"/>
        <v>6.5407842576803696E-2</v>
      </c>
      <c r="Q984">
        <f t="shared" si="417"/>
        <v>0.37866949302407443</v>
      </c>
      <c r="R984">
        <f t="shared" si="418"/>
        <v>0.17861330443029391</v>
      </c>
      <c r="S984">
        <f t="shared" si="419"/>
        <v>2.4141291410332763E-2</v>
      </c>
      <c r="T984">
        <f t="shared" si="420"/>
        <v>1.1703414382500624E-2</v>
      </c>
      <c r="U984">
        <f t="shared" si="421"/>
        <v>2.6057242037328711E-2</v>
      </c>
      <c r="V984">
        <f t="shared" si="422"/>
        <v>533.32836169222981</v>
      </c>
      <c r="W984">
        <f t="shared" si="423"/>
        <v>2.7875708578605036</v>
      </c>
      <c r="X984">
        <f t="shared" si="424"/>
        <v>5.8881124343521494</v>
      </c>
      <c r="Y984">
        <f t="shared" si="425"/>
        <v>34.088397698896152</v>
      </c>
      <c r="Z984">
        <f t="shared" si="426"/>
        <v>16.079038496367005</v>
      </c>
      <c r="AA984">
        <f t="shared" si="427"/>
        <v>2.1732353879060691</v>
      </c>
      <c r="AB984">
        <f t="shared" si="428"/>
        <v>1.053558977565427</v>
      </c>
      <c r="AC984">
        <f t="shared" si="429"/>
        <v>2.3457121470526925</v>
      </c>
      <c r="AD984">
        <f t="shared" si="430"/>
        <v>3453.38</v>
      </c>
      <c r="AE984">
        <f t="shared" si="431"/>
        <v>24.124059906127961</v>
      </c>
      <c r="AF984">
        <f t="shared" si="432"/>
        <v>94.977124131841848</v>
      </c>
      <c r="AG984">
        <f t="shared" si="433"/>
        <v>348.64546535933152</v>
      </c>
      <c r="AH984">
        <f t="shared" si="434"/>
        <v>1.4348403768387171E-5</v>
      </c>
      <c r="AI984">
        <f t="shared" si="435"/>
        <v>1.3870393014516206E-2</v>
      </c>
      <c r="AJ984">
        <f t="shared" si="436"/>
        <v>4202.9235709392178</v>
      </c>
      <c r="AK984">
        <f t="shared" si="437"/>
        <v>6.3905793554622257</v>
      </c>
      <c r="AL984">
        <f t="shared" si="438"/>
        <v>6.2868173652508314E-3</v>
      </c>
      <c r="AM984">
        <f t="shared" si="439"/>
        <v>-5.9257535073950355E-3</v>
      </c>
    </row>
    <row r="985" spans="12:39" x14ac:dyDescent="0.25">
      <c r="L985">
        <f xml:space="preserve"> L984+$K$5</f>
        <v>0.98000000000000076</v>
      </c>
      <c r="M985" s="36">
        <f t="shared" si="414"/>
        <v>6441443.2181818178</v>
      </c>
      <c r="N985">
        <f t="shared" si="413"/>
        <v>64.414432181818185</v>
      </c>
      <c r="O985">
        <f t="shared" si="415"/>
        <v>3.0957626498579915E-2</v>
      </c>
      <c r="P985">
        <f t="shared" si="416"/>
        <v>6.5407356105156689E-2</v>
      </c>
      <c r="Q985">
        <f t="shared" si="417"/>
        <v>0.37865206573527516</v>
      </c>
      <c r="R985">
        <f t="shared" si="418"/>
        <v>0.17861330443029391</v>
      </c>
      <c r="S985">
        <f t="shared" si="419"/>
        <v>2.4149761818908901E-2</v>
      </c>
      <c r="T985">
        <f t="shared" si="420"/>
        <v>1.1703900854147633E-2</v>
      </c>
      <c r="U985">
        <f t="shared" si="421"/>
        <v>2.6057242037328711E-2</v>
      </c>
      <c r="V985">
        <f t="shared" si="422"/>
        <v>533.32046540062686</v>
      </c>
      <c r="W985">
        <f t="shared" si="423"/>
        <v>2.786866461937636</v>
      </c>
      <c r="X985">
        <f t="shared" si="424"/>
        <v>5.8880989181077776</v>
      </c>
      <c r="Y985">
        <f t="shared" si="425"/>
        <v>34.087004143856113</v>
      </c>
      <c r="Z985">
        <f t="shared" si="426"/>
        <v>16.079121175374244</v>
      </c>
      <c r="AA985">
        <f t="shared" si="427"/>
        <v>2.1740090856121199</v>
      </c>
      <c r="AB985">
        <f t="shared" si="428"/>
        <v>1.0536081881394719</v>
      </c>
      <c r="AC985">
        <f t="shared" si="429"/>
        <v>2.3457242087908137</v>
      </c>
      <c r="AD985">
        <f t="shared" si="430"/>
        <v>3453.38</v>
      </c>
      <c r="AE985">
        <f t="shared" si="431"/>
        <v>24.125445212359164</v>
      </c>
      <c r="AF985">
        <f t="shared" si="432"/>
        <v>95.016495228420226</v>
      </c>
      <c r="AG985">
        <f t="shared" si="433"/>
        <v>348.70617893336379</v>
      </c>
      <c r="AH985">
        <f t="shared" si="434"/>
        <v>1.4351216149913456E-5</v>
      </c>
      <c r="AI985">
        <f t="shared" si="435"/>
        <v>1.3868555142638154E-2</v>
      </c>
      <c r="AJ985">
        <f t="shared" si="436"/>
        <v>4203.4385944516043</v>
      </c>
      <c r="AK985">
        <f t="shared" si="437"/>
        <v>6.3885576937941577</v>
      </c>
      <c r="AL985">
        <f t="shared" si="438"/>
        <v>6.2795178123089797E-3</v>
      </c>
      <c r="AM985">
        <f t="shared" si="439"/>
        <v>-5.9193828316584495E-3</v>
      </c>
    </row>
    <row r="986" spans="12:39" x14ac:dyDescent="0.25">
      <c r="L986">
        <f xml:space="preserve"> L985+$K$5</f>
        <v>0.98100000000000076</v>
      </c>
      <c r="M986" s="36">
        <f t="shared" si="414"/>
        <v>6441323.7145454539</v>
      </c>
      <c r="N986">
        <f t="shared" si="413"/>
        <v>64.413237145454545</v>
      </c>
      <c r="O986">
        <f t="shared" si="415"/>
        <v>3.0949651145044142E-2</v>
      </c>
      <c r="P986">
        <f t="shared" si="416"/>
        <v>6.5406870885012472E-2</v>
      </c>
      <c r="Q986">
        <f t="shared" si="417"/>
        <v>0.37863465936777096</v>
      </c>
      <c r="R986">
        <f t="shared" si="418"/>
        <v>0.17861330443029391</v>
      </c>
      <c r="S986">
        <f t="shared" si="419"/>
        <v>2.4158222392588899E-2</v>
      </c>
      <c r="T986">
        <f t="shared" si="420"/>
        <v>1.1704386074291855E-2</v>
      </c>
      <c r="U986">
        <f t="shared" si="421"/>
        <v>2.6057242037328711E-2</v>
      </c>
      <c r="V986">
        <f t="shared" si="422"/>
        <v>533.31256832473741</v>
      </c>
      <c r="W986">
        <f t="shared" si="423"/>
        <v>2.7861627027160809</v>
      </c>
      <c r="X986">
        <f t="shared" si="424"/>
        <v>5.8880852422909653</v>
      </c>
      <c r="Y986">
        <f t="shared" si="425"/>
        <v>34.085610882726051</v>
      </c>
      <c r="Z986">
        <f t="shared" si="426"/>
        <v>16.079203112189006</v>
      </c>
      <c r="AA986">
        <f t="shared" si="427"/>
        <v>2.1747818054139696</v>
      </c>
      <c r="AB986">
        <f t="shared" si="428"/>
        <v>1.0536572378652878</v>
      </c>
      <c r="AC986">
        <f t="shared" si="429"/>
        <v>2.3457361622531883</v>
      </c>
      <c r="AD986">
        <f t="shared" si="430"/>
        <v>3453.38</v>
      </c>
      <c r="AE986">
        <f t="shared" si="431"/>
        <v>24.126830776777425</v>
      </c>
      <c r="AF986">
        <f t="shared" si="432"/>
        <v>95.055887725263048</v>
      </c>
      <c r="AG986">
        <f t="shared" si="433"/>
        <v>348.76688891412152</v>
      </c>
      <c r="AH986">
        <f t="shared" si="434"/>
        <v>1.435402944542031E-5</v>
      </c>
      <c r="AI986">
        <f t="shared" si="435"/>
        <v>1.3866717277355846E-2</v>
      </c>
      <c r="AJ986">
        <f t="shared" si="436"/>
        <v>4203.9537474940189</v>
      </c>
      <c r="AK986">
        <f t="shared" si="437"/>
        <v>6.3865364111298826</v>
      </c>
      <c r="AL986">
        <f t="shared" si="438"/>
        <v>6.2722329468191708E-3</v>
      </c>
      <c r="AM986">
        <f t="shared" si="439"/>
        <v>-5.9130222883841026E-3</v>
      </c>
    </row>
    <row r="987" spans="12:39" x14ac:dyDescent="0.25">
      <c r="L987">
        <f xml:space="preserve"> L986+$K$5</f>
        <v>0.98200000000000076</v>
      </c>
      <c r="M987" s="36">
        <f t="shared" si="414"/>
        <v>6441204.0890909089</v>
      </c>
      <c r="N987">
        <f t="shared" si="413"/>
        <v>64.412040890909097</v>
      </c>
      <c r="O987">
        <f t="shared" si="415"/>
        <v>3.0941684361249968E-2</v>
      </c>
      <c r="P987">
        <f t="shared" si="416"/>
        <v>6.5406386910233968E-2</v>
      </c>
      <c r="Q987">
        <f t="shared" si="417"/>
        <v>0.37861727387584709</v>
      </c>
      <c r="R987">
        <f t="shared" si="418"/>
        <v>0.17861330443029391</v>
      </c>
      <c r="S987">
        <f t="shared" si="419"/>
        <v>2.4166673151161579E-2</v>
      </c>
      <c r="T987">
        <f t="shared" si="420"/>
        <v>1.170487004907036E-2</v>
      </c>
      <c r="U987">
        <f t="shared" si="421"/>
        <v>2.6057242037328711E-2</v>
      </c>
      <c r="V987">
        <f t="shared" si="422"/>
        <v>533.30467050836171</v>
      </c>
      <c r="W987">
        <f t="shared" si="423"/>
        <v>2.7854595792218824</v>
      </c>
      <c r="X987">
        <f t="shared" si="424"/>
        <v>5.8880714066609414</v>
      </c>
      <c r="Y987">
        <f t="shared" si="425"/>
        <v>34.084217913395747</v>
      </c>
      <c r="Z987">
        <f t="shared" si="426"/>
        <v>16.079284307641288</v>
      </c>
      <c r="AA987">
        <f t="shared" si="427"/>
        <v>2.1755535490863602</v>
      </c>
      <c r="AB987">
        <f t="shared" si="428"/>
        <v>1.0537061273419712</v>
      </c>
      <c r="AC987">
        <f t="shared" si="429"/>
        <v>2.3457480075609003</v>
      </c>
      <c r="AD987">
        <f t="shared" si="430"/>
        <v>3453.38</v>
      </c>
      <c r="AE987">
        <f t="shared" si="431"/>
        <v>24.128216591746213</v>
      </c>
      <c r="AF987">
        <f t="shared" si="432"/>
        <v>95.095301417221052</v>
      </c>
      <c r="AG987">
        <f t="shared" si="433"/>
        <v>348.82759514269162</v>
      </c>
      <c r="AH987">
        <f t="shared" si="434"/>
        <v>1.4356843639648677E-5</v>
      </c>
      <c r="AI987">
        <f t="shared" si="435"/>
        <v>1.3864879428904544E-2</v>
      </c>
      <c r="AJ987">
        <f t="shared" si="436"/>
        <v>4204.4690272459238</v>
      </c>
      <c r="AK987">
        <f t="shared" si="437"/>
        <v>6.3845155186998914</v>
      </c>
      <c r="AL987">
        <f t="shared" si="438"/>
        <v>6.2649627197283644E-3</v>
      </c>
      <c r="AM987">
        <f t="shared" si="439"/>
        <v>-5.9066718505627639E-3</v>
      </c>
    </row>
    <row r="988" spans="12:39" x14ac:dyDescent="0.25">
      <c r="L988">
        <f xml:space="preserve"> L987+$K$5</f>
        <v>0.98300000000000076</v>
      </c>
      <c r="M988" s="36">
        <f t="shared" si="414"/>
        <v>6441084.3418181818</v>
      </c>
      <c r="N988">
        <f t="shared" si="413"/>
        <v>64.410843418181827</v>
      </c>
      <c r="O988">
        <f t="shared" si="415"/>
        <v>3.0933726133582026E-2</v>
      </c>
      <c r="P988">
        <f t="shared" si="416"/>
        <v>6.5405904174713814E-2</v>
      </c>
      <c r="Q988">
        <f t="shared" si="417"/>
        <v>0.37859990921395076</v>
      </c>
      <c r="R988">
        <f t="shared" si="418"/>
        <v>0.17861330443029391</v>
      </c>
      <c r="S988">
        <f t="shared" si="419"/>
        <v>2.4175114114349677E-2</v>
      </c>
      <c r="T988">
        <f t="shared" si="420"/>
        <v>1.1705352784590515E-2</v>
      </c>
      <c r="U988">
        <f t="shared" si="421"/>
        <v>2.6057242037328711E-2</v>
      </c>
      <c r="V988">
        <f t="shared" si="422"/>
        <v>533.29677199504943</v>
      </c>
      <c r="W988">
        <f t="shared" si="423"/>
        <v>2.7847570904834988</v>
      </c>
      <c r="X988">
        <f t="shared" si="424"/>
        <v>5.8880574109785524</v>
      </c>
      <c r="Y988">
        <f t="shared" si="425"/>
        <v>34.08282523376284</v>
      </c>
      <c r="Z988">
        <f t="shared" si="426"/>
        <v>16.079364762558335</v>
      </c>
      <c r="AA988">
        <f t="shared" si="427"/>
        <v>2.1763243183981507</v>
      </c>
      <c r="AB988">
        <f t="shared" si="428"/>
        <v>1.0537548571658162</v>
      </c>
      <c r="AC988">
        <f t="shared" si="429"/>
        <v>2.3457597448346337</v>
      </c>
      <c r="AD988">
        <f t="shared" si="430"/>
        <v>3453.38</v>
      </c>
      <c r="AE988">
        <f t="shared" si="431"/>
        <v>24.129602649670367</v>
      </c>
      <c r="AF988">
        <f t="shared" si="432"/>
        <v>95.134736100018102</v>
      </c>
      <c r="AG988">
        <f t="shared" si="433"/>
        <v>348.88829746081382</v>
      </c>
      <c r="AH988">
        <f t="shared" si="434"/>
        <v>1.4359658717414911E-5</v>
      </c>
      <c r="AI988">
        <f t="shared" si="435"/>
        <v>1.3863041607456963E-2</v>
      </c>
      <c r="AJ988">
        <f t="shared" si="436"/>
        <v>4204.9844309014388</v>
      </c>
      <c r="AK988">
        <f t="shared" si="437"/>
        <v>6.3824950276576908</v>
      </c>
      <c r="AL988">
        <f t="shared" si="438"/>
        <v>6.2577070821684851E-3</v>
      </c>
      <c r="AM988">
        <f t="shared" si="439"/>
        <v>-5.9003314912785291E-3</v>
      </c>
    </row>
    <row r="989" spans="12:39" x14ac:dyDescent="0.25">
      <c r="L989">
        <f xml:space="preserve"> L988+$K$5</f>
        <v>0.98400000000000076</v>
      </c>
      <c r="M989" s="36">
        <f t="shared" si="414"/>
        <v>6440964.4727272727</v>
      </c>
      <c r="N989">
        <f t="shared" si="413"/>
        <v>64.409644727272735</v>
      </c>
      <c r="O989">
        <f t="shared" si="415"/>
        <v>3.0925776448461218E-2</v>
      </c>
      <c r="P989">
        <f t="shared" si="416"/>
        <v>6.5405422672374217E-2</v>
      </c>
      <c r="Q989">
        <f t="shared" si="417"/>
        <v>0.37858256533669038</v>
      </c>
      <c r="R989">
        <f t="shared" si="418"/>
        <v>0.17861330443029391</v>
      </c>
      <c r="S989">
        <f t="shared" si="419"/>
        <v>2.4183545301810081E-2</v>
      </c>
      <c r="T989">
        <f t="shared" si="420"/>
        <v>1.170583428693011E-2</v>
      </c>
      <c r="U989">
        <f t="shared" si="421"/>
        <v>2.6057242037328711E-2</v>
      </c>
      <c r="V989">
        <f t="shared" si="422"/>
        <v>533.28887282810138</v>
      </c>
      <c r="W989">
        <f t="shared" si="423"/>
        <v>2.7840552355317931</v>
      </c>
      <c r="X989">
        <f t="shared" si="424"/>
        <v>5.8880432550062514</v>
      </c>
      <c r="Y989">
        <f t="shared" si="425"/>
        <v>34.081432841732706</v>
      </c>
      <c r="Z989">
        <f t="shared" si="426"/>
        <v>16.07944447776465</v>
      </c>
      <c r="AA989">
        <f t="shared" si="427"/>
        <v>2.1770941151123377</v>
      </c>
      <c r="AB989">
        <f t="shared" si="428"/>
        <v>1.053803427930325</v>
      </c>
      <c r="AC989">
        <f t="shared" si="429"/>
        <v>2.3457713741946726</v>
      </c>
      <c r="AD989">
        <f t="shared" si="430"/>
        <v>3453.38</v>
      </c>
      <c r="AE989">
        <f t="shared" si="431"/>
        <v>24.130988942995746</v>
      </c>
      <c r="AF989">
        <f t="shared" si="432"/>
        <v>95.174191570243323</v>
      </c>
      <c r="AG989">
        <f t="shared" si="433"/>
        <v>348.94899571087217</v>
      </c>
      <c r="AH989">
        <f t="shared" si="434"/>
        <v>1.4362474663610313E-5</v>
      </c>
      <c r="AI989">
        <f t="shared" si="435"/>
        <v>1.3861203823123801E-2</v>
      </c>
      <c r="AJ989">
        <f t="shared" si="436"/>
        <v>4205.4999556692037</v>
      </c>
      <c r="AK989">
        <f t="shared" si="437"/>
        <v>6.3804749490803623</v>
      </c>
      <c r="AL989">
        <f t="shared" si="438"/>
        <v>6.2504659854558629E-3</v>
      </c>
      <c r="AM989">
        <f t="shared" si="439"/>
        <v>-5.8940011837071383E-3</v>
      </c>
    </row>
    <row r="990" spans="12:39" x14ac:dyDescent="0.25">
      <c r="L990">
        <f xml:space="preserve"> L989+$K$5</f>
        <v>0.98500000000000076</v>
      </c>
      <c r="M990" s="36">
        <f t="shared" si="414"/>
        <v>6440844.4818181815</v>
      </c>
      <c r="N990">
        <f t="shared" si="413"/>
        <v>64.40844481818182</v>
      </c>
      <c r="O990">
        <f t="shared" si="415"/>
        <v>3.0917835292344584E-2</v>
      </c>
      <c r="P990">
        <f t="shared" si="416"/>
        <v>6.5404942397166849E-2</v>
      </c>
      <c r="Q990">
        <f t="shared" si="417"/>
        <v>0.37856524219883497</v>
      </c>
      <c r="R990">
        <f t="shared" si="418"/>
        <v>0.17861330443029391</v>
      </c>
      <c r="S990">
        <f t="shared" si="419"/>
        <v>2.419196673313409E-2</v>
      </c>
      <c r="T990">
        <f t="shared" si="420"/>
        <v>1.1706314562137485E-2</v>
      </c>
      <c r="U990">
        <f t="shared" si="421"/>
        <v>2.6057242037328711E-2</v>
      </c>
      <c r="V990">
        <f t="shared" si="422"/>
        <v>533.28097305057031</v>
      </c>
      <c r="W990">
        <f t="shared" si="423"/>
        <v>2.7833540134000252</v>
      </c>
      <c r="X990">
        <f t="shared" si="424"/>
        <v>5.8880289385080955</v>
      </c>
      <c r="Y990">
        <f t="shared" si="425"/>
        <v>34.080040735218503</v>
      </c>
      <c r="Z990">
        <f t="shared" si="426"/>
        <v>16.079523454082</v>
      </c>
      <c r="AA990">
        <f t="shared" si="427"/>
        <v>2.1778629409860755</v>
      </c>
      <c r="AB990">
        <f t="shared" si="428"/>
        <v>1.0538518402262205</v>
      </c>
      <c r="AC990">
        <f t="shared" si="429"/>
        <v>2.3457828957609026</v>
      </c>
      <c r="AD990">
        <f t="shared" si="430"/>
        <v>3453.38</v>
      </c>
      <c r="AE990">
        <f t="shared" si="431"/>
        <v>24.132375464209098</v>
      </c>
      <c r="AF990">
        <f t="shared" si="432"/>
        <v>95.213667625350936</v>
      </c>
      <c r="AG990">
        <f t="shared" si="433"/>
        <v>349.0096897358967</v>
      </c>
      <c r="AH990">
        <f t="shared" si="434"/>
        <v>1.4365291463200765E-5</v>
      </c>
      <c r="AI990">
        <f t="shared" si="435"/>
        <v>1.3859366085953829E-2</v>
      </c>
      <c r="AJ990">
        <f t="shared" si="436"/>
        <v>4206.0155987723338</v>
      </c>
      <c r="AK990">
        <f t="shared" si="437"/>
        <v>6.3784552939688073</v>
      </c>
      <c r="AL990">
        <f t="shared" si="438"/>
        <v>6.2432393810905361E-3</v>
      </c>
      <c r="AM990">
        <f t="shared" si="439"/>
        <v>-5.8876809011170267E-3</v>
      </c>
    </row>
    <row r="991" spans="12:39" x14ac:dyDescent="0.25">
      <c r="L991">
        <f xml:space="preserve"> L990+$K$5</f>
        <v>0.98600000000000076</v>
      </c>
      <c r="M991" s="36">
        <f t="shared" si="414"/>
        <v>6440724.3690909091</v>
      </c>
      <c r="N991">
        <f t="shared" si="413"/>
        <v>64.407243690909098</v>
      </c>
      <c r="O991">
        <f t="shared" si="415"/>
        <v>3.0909902651725177E-2</v>
      </c>
      <c r="P991">
        <f t="shared" si="416"/>
        <v>6.5404463343072691E-2</v>
      </c>
      <c r="Q991">
        <f t="shared" si="417"/>
        <v>0.37854793975531364</v>
      </c>
      <c r="R991">
        <f t="shared" si="418"/>
        <v>0.17861330443029391</v>
      </c>
      <c r="S991">
        <f t="shared" si="419"/>
        <v>2.4200378427847662E-2</v>
      </c>
      <c r="T991">
        <f t="shared" si="420"/>
        <v>1.1706793616231649E-2</v>
      </c>
      <c r="U991">
        <f t="shared" si="421"/>
        <v>2.6057242037328711E-2</v>
      </c>
      <c r="V991">
        <f t="shared" si="422"/>
        <v>533.27307270526217</v>
      </c>
      <c r="W991">
        <f t="shared" si="423"/>
        <v>2.7826534231238438</v>
      </c>
      <c r="X991">
        <f t="shared" si="424"/>
        <v>5.8880144612497283</v>
      </c>
      <c r="Y991">
        <f t="shared" si="425"/>
        <v>34.078648912141119</v>
      </c>
      <c r="Z991">
        <f t="shared" si="426"/>
        <v>16.079601692329444</v>
      </c>
      <c r="AA991">
        <f t="shared" si="427"/>
        <v>2.1786307977707002</v>
      </c>
      <c r="AB991">
        <f t="shared" si="428"/>
        <v>1.0539000946414561</v>
      </c>
      <c r="AC991">
        <f t="shared" si="429"/>
        <v>2.3457943096528111</v>
      </c>
      <c r="AD991">
        <f t="shared" si="430"/>
        <v>3453.38</v>
      </c>
      <c r="AE991">
        <f t="shared" si="431"/>
        <v>24.13376220583789</v>
      </c>
      <c r="AF991">
        <f t="shared" si="432"/>
        <v>95.253164063655419</v>
      </c>
      <c r="AG991">
        <f t="shared" si="433"/>
        <v>349.07037937955943</v>
      </c>
      <c r="AH991">
        <f t="shared" si="434"/>
        <v>1.4368109101226483E-5</v>
      </c>
      <c r="AI991">
        <f t="shared" si="435"/>
        <v>1.3857528405934356E-2</v>
      </c>
      <c r="AJ991">
        <f t="shared" si="436"/>
        <v>4206.531357448378</v>
      </c>
      <c r="AK991">
        <f t="shared" si="437"/>
        <v>6.3764360732481382</v>
      </c>
      <c r="AL991">
        <f t="shared" si="438"/>
        <v>6.2360272207558232E-3</v>
      </c>
      <c r="AM991">
        <f t="shared" si="439"/>
        <v>-5.8813706168678167E-3</v>
      </c>
    </row>
    <row r="992" spans="12:39" x14ac:dyDescent="0.25">
      <c r="L992">
        <f xml:space="preserve"> L991+$K$5</f>
        <v>0.98700000000000077</v>
      </c>
      <c r="M992" s="36">
        <f t="shared" si="414"/>
        <v>6440604.1345454548</v>
      </c>
      <c r="N992">
        <f t="shared" si="413"/>
        <v>64.406041345454554</v>
      </c>
      <c r="O992">
        <f t="shared" si="415"/>
        <v>3.090197851313195E-2</v>
      </c>
      <c r="P992">
        <f t="shared" si="416"/>
        <v>6.5403985504101939E-2</v>
      </c>
      <c r="Q992">
        <f t="shared" si="417"/>
        <v>0.37853065796121493</v>
      </c>
      <c r="R992">
        <f t="shared" si="418"/>
        <v>0.17861330443029391</v>
      </c>
      <c r="S992">
        <f t="shared" si="419"/>
        <v>2.4208780405411648E-2</v>
      </c>
      <c r="T992">
        <f t="shared" si="420"/>
        <v>1.1707271455202407E-2</v>
      </c>
      <c r="U992">
        <f t="shared" si="421"/>
        <v>2.6057242037328711E-2</v>
      </c>
      <c r="V992">
        <f t="shared" si="422"/>
        <v>533.2651718347372</v>
      </c>
      <c r="W992">
        <f t="shared" si="423"/>
        <v>2.7819534637412797</v>
      </c>
      <c r="X992">
        <f t="shared" si="424"/>
        <v>5.8879998229983856</v>
      </c>
      <c r="Y992">
        <f t="shared" si="425"/>
        <v>34.077257370429102</v>
      </c>
      <c r="Z992">
        <f t="shared" si="426"/>
        <v>16.079679193323312</v>
      </c>
      <c r="AA992">
        <f t="shared" si="427"/>
        <v>2.1793976872117495</v>
      </c>
      <c r="AB992">
        <f t="shared" si="428"/>
        <v>1.0539481917612283</v>
      </c>
      <c r="AC992">
        <f t="shared" si="429"/>
        <v>2.3458056159894904</v>
      </c>
      <c r="AD992">
        <f t="shared" si="430"/>
        <v>3453.38</v>
      </c>
      <c r="AE992">
        <f t="shared" si="431"/>
        <v>24.135149160450098</v>
      </c>
      <c r="AF992">
        <f t="shared" si="432"/>
        <v>95.292680684326513</v>
      </c>
      <c r="AG992">
        <f t="shared" si="433"/>
        <v>349.1310644861702</v>
      </c>
      <c r="AH992">
        <f t="shared" si="434"/>
        <v>1.4370927562801603E-5</v>
      </c>
      <c r="AI992">
        <f t="shared" si="435"/>
        <v>1.3855690792991409E-2</v>
      </c>
      <c r="AJ992">
        <f t="shared" si="436"/>
        <v>4207.0472289492045</v>
      </c>
      <c r="AK992">
        <f t="shared" si="437"/>
        <v>6.3744172977683125</v>
      </c>
      <c r="AL992">
        <f t="shared" si="438"/>
        <v>6.228829456317665E-3</v>
      </c>
      <c r="AM992">
        <f t="shared" si="439"/>
        <v>-5.8750703044111955E-3</v>
      </c>
    </row>
    <row r="993" spans="12:39" x14ac:dyDescent="0.25">
      <c r="L993">
        <f xml:space="preserve"> L992+$K$5</f>
        <v>0.98800000000000077</v>
      </c>
      <c r="M993" s="36">
        <f t="shared" si="414"/>
        <v>6440483.7781818183</v>
      </c>
      <c r="N993">
        <f t="shared" si="413"/>
        <v>64.404837781818188</v>
      </c>
      <c r="O993">
        <f t="shared" si="415"/>
        <v>3.089406286312962E-2</v>
      </c>
      <c r="P993">
        <f t="shared" si="416"/>
        <v>6.5403508874293859E-2</v>
      </c>
      <c r="Q993">
        <f t="shared" si="417"/>
        <v>0.37851339677178603</v>
      </c>
      <c r="R993">
        <f t="shared" si="418"/>
        <v>0.17861330443029391</v>
      </c>
      <c r="S993">
        <f t="shared" si="419"/>
        <v>2.4217172685222051E-2</v>
      </c>
      <c r="T993">
        <f t="shared" si="420"/>
        <v>1.1707748085010482E-2</v>
      </c>
      <c r="U993">
        <f t="shared" si="421"/>
        <v>2.6057242037328711E-2</v>
      </c>
      <c r="V993">
        <f t="shared" si="422"/>
        <v>533.25727048131137</v>
      </c>
      <c r="W993">
        <f t="shared" si="423"/>
        <v>2.7812541342927388</v>
      </c>
      <c r="X993">
        <f t="shared" si="424"/>
        <v>5.8879850235228828</v>
      </c>
      <c r="Y993">
        <f t="shared" si="425"/>
        <v>34.075866108018701</v>
      </c>
      <c r="Z993">
        <f t="shared" si="426"/>
        <v>16.079755957877243</v>
      </c>
      <c r="AA993">
        <f t="shared" si="427"/>
        <v>2.180163611048985</v>
      </c>
      <c r="AB993">
        <f t="shared" si="428"/>
        <v>1.0539961321679883</v>
      </c>
      <c r="AC993">
        <f t="shared" si="429"/>
        <v>2.3458168148896399</v>
      </c>
      <c r="AD993">
        <f t="shared" si="430"/>
        <v>3453.38</v>
      </c>
      <c r="AE993">
        <f t="shared" si="431"/>
        <v>24.13653632065401</v>
      </c>
      <c r="AF993">
        <f t="shared" si="432"/>
        <v>95.332217287388232</v>
      </c>
      <c r="AG993">
        <f t="shared" si="433"/>
        <v>349.19174490067684</v>
      </c>
      <c r="AH993">
        <f t="shared" si="434"/>
        <v>1.4373746833114004E-5</v>
      </c>
      <c r="AI993">
        <f t="shared" si="435"/>
        <v>1.3853853256990119E-2</v>
      </c>
      <c r="AJ993">
        <f t="shared" si="436"/>
        <v>4207.5632105409941</v>
      </c>
      <c r="AK993">
        <f t="shared" si="437"/>
        <v>6.3723989783041448</v>
      </c>
      <c r="AL993">
        <f t="shared" si="438"/>
        <v>6.2216460398242558E-3</v>
      </c>
      <c r="AM993">
        <f t="shared" si="439"/>
        <v>-5.8687799372895899E-3</v>
      </c>
    </row>
    <row r="994" spans="12:39" x14ac:dyDescent="0.25">
      <c r="L994">
        <f xml:space="preserve"> L993+$K$5</f>
        <v>0.98900000000000077</v>
      </c>
      <c r="M994" s="36">
        <f t="shared" si="414"/>
        <v>6440363.2999999998</v>
      </c>
      <c r="N994">
        <f t="shared" si="413"/>
        <v>64.403632999999999</v>
      </c>
      <c r="O994">
        <f t="shared" si="415"/>
        <v>3.0886155688318553E-2</v>
      </c>
      <c r="P994">
        <f t="shared" si="416"/>
        <v>6.540303344771671E-2</v>
      </c>
      <c r="Q994">
        <f t="shared" si="417"/>
        <v>0.37849615614243243</v>
      </c>
      <c r="R994">
        <f t="shared" si="418"/>
        <v>0.17861330443029391</v>
      </c>
      <c r="S994">
        <f t="shared" si="419"/>
        <v>2.422555528661027E-2</v>
      </c>
      <c r="T994">
        <f t="shared" si="420"/>
        <v>1.1708223511587634E-2</v>
      </c>
      <c r="U994">
        <f t="shared" si="421"/>
        <v>2.6057242037328711E-2</v>
      </c>
      <c r="V994">
        <f t="shared" si="422"/>
        <v>533.24936868705709</v>
      </c>
      <c r="W994">
        <f t="shared" si="423"/>
        <v>2.780555433820993</v>
      </c>
      <c r="X994">
        <f t="shared" si="424"/>
        <v>5.887970062593606</v>
      </c>
      <c r="Y994">
        <f t="shared" si="425"/>
        <v>34.074475122853784</v>
      </c>
      <c r="Z994">
        <f t="shared" si="426"/>
        <v>16.079831986802184</v>
      </c>
      <c r="AA994">
        <f t="shared" si="427"/>
        <v>2.1809285710164139</v>
      </c>
      <c r="AB994">
        <f t="shared" si="428"/>
        <v>1.0540439164414515</v>
      </c>
      <c r="AC994">
        <f t="shared" si="429"/>
        <v>2.3458279064715652</v>
      </c>
      <c r="AD994">
        <f t="shared" si="430"/>
        <v>3453.38</v>
      </c>
      <c r="AE994">
        <f t="shared" si="431"/>
        <v>24.137923679098062</v>
      </c>
      <c r="AF994">
        <f t="shared" si="432"/>
        <v>95.371773673713747</v>
      </c>
      <c r="AG994">
        <f t="shared" si="433"/>
        <v>349.25242046866083</v>
      </c>
      <c r="AH994">
        <f t="shared" si="434"/>
        <v>1.4376566897424841E-5</v>
      </c>
      <c r="AI994">
        <f t="shared" si="435"/>
        <v>1.3852015807734958E-2</v>
      </c>
      <c r="AJ994">
        <f t="shared" si="436"/>
        <v>4208.0792995041193</v>
      </c>
      <c r="AK994">
        <f t="shared" si="437"/>
        <v>6.3703811255559977</v>
      </c>
      <c r="AL994">
        <f t="shared" si="438"/>
        <v>6.2144769235052445E-3</v>
      </c>
      <c r="AM994">
        <f t="shared" si="439"/>
        <v>-5.8624994891367044E-3</v>
      </c>
    </row>
    <row r="995" spans="12:39" x14ac:dyDescent="0.25">
      <c r="L995">
        <f xml:space="preserve"> L994+$K$5</f>
        <v>0.99000000000000077</v>
      </c>
      <c r="M995" s="36">
        <f t="shared" si="414"/>
        <v>6440242.7000000002</v>
      </c>
      <c r="N995">
        <f t="shared" si="413"/>
        <v>64.402427000000003</v>
      </c>
      <c r="O995">
        <f t="shared" si="415"/>
        <v>3.0878256975334643E-2</v>
      </c>
      <c r="P995">
        <f t="shared" si="416"/>
        <v>6.5402559218467562E-2</v>
      </c>
      <c r="Q995">
        <f t="shared" si="417"/>
        <v>0.37847893602871713</v>
      </c>
      <c r="R995">
        <f t="shared" si="418"/>
        <v>0.17861330443029391</v>
      </c>
      <c r="S995">
        <f t="shared" si="419"/>
        <v>2.4233928228843332E-2</v>
      </c>
      <c r="T995">
        <f t="shared" si="420"/>
        <v>1.1708697740836787E-2</v>
      </c>
      <c r="U995">
        <f t="shared" si="421"/>
        <v>2.6057242037328711E-2</v>
      </c>
      <c r="V995">
        <f t="shared" si="422"/>
        <v>533.24146649380464</v>
      </c>
      <c r="W995">
        <f t="shared" si="423"/>
        <v>2.7798573613711706</v>
      </c>
      <c r="X995">
        <f t="shared" si="424"/>
        <v>5.8879549399825084</v>
      </c>
      <c r="Y995">
        <f t="shared" si="425"/>
        <v>34.073084412885819</v>
      </c>
      <c r="Z995">
        <f t="shared" si="426"/>
        <v>16.079907280906404</v>
      </c>
      <c r="AA995">
        <f t="shared" si="427"/>
        <v>2.1816925688423079</v>
      </c>
      <c r="AB995">
        <f t="shared" si="428"/>
        <v>1.0540915451586106</v>
      </c>
      <c r="AC995">
        <f t="shared" si="429"/>
        <v>2.3458388908531815</v>
      </c>
      <c r="AD995">
        <f t="shared" si="430"/>
        <v>3453.38</v>
      </c>
      <c r="AE995">
        <f t="shared" si="431"/>
        <v>24.139311228470696</v>
      </c>
      <c r="AF995">
        <f t="shared" si="432"/>
        <v>95.411349645022327</v>
      </c>
      <c r="AG995">
        <f t="shared" si="433"/>
        <v>349.31309103633561</v>
      </c>
      <c r="AH995">
        <f t="shared" si="434"/>
        <v>1.4379387741068269E-5</v>
      </c>
      <c r="AI995">
        <f t="shared" si="435"/>
        <v>1.3850178454970044E-2</v>
      </c>
      <c r="AJ995">
        <f t="shared" si="436"/>
        <v>4208.5954931331262</v>
      </c>
      <c r="AK995">
        <f t="shared" si="437"/>
        <v>6.3683637501500252</v>
      </c>
      <c r="AL995">
        <f t="shared" si="438"/>
        <v>6.2073220597713046E-3</v>
      </c>
      <c r="AM995">
        <f t="shared" si="439"/>
        <v>-5.8562289336768214E-3</v>
      </c>
    </row>
    <row r="996" spans="12:39" x14ac:dyDescent="0.25">
      <c r="L996">
        <f xml:space="preserve"> L995+$K$5</f>
        <v>0.99100000000000077</v>
      </c>
      <c r="M996" s="36">
        <f t="shared" si="414"/>
        <v>6440121.9781818185</v>
      </c>
      <c r="N996">
        <f t="shared" si="413"/>
        <v>64.401219781818185</v>
      </c>
      <c r="O996">
        <f t="shared" si="415"/>
        <v>3.0870366710849178E-2</v>
      </c>
      <c r="P996">
        <f t="shared" si="416"/>
        <v>6.5402086180672198E-2</v>
      </c>
      <c r="Q996">
        <f t="shared" si="417"/>
        <v>0.3784617363863601</v>
      </c>
      <c r="R996">
        <f t="shared" si="418"/>
        <v>0.17861330443029391</v>
      </c>
      <c r="S996">
        <f t="shared" si="419"/>
        <v>2.4242291531124158E-2</v>
      </c>
      <c r="T996">
        <f t="shared" si="420"/>
        <v>1.1709170778632148E-2</v>
      </c>
      <c r="U996">
        <f t="shared" si="421"/>
        <v>2.6057242037328711E-2</v>
      </c>
      <c r="V996">
        <f t="shared" si="422"/>
        <v>533.23356394314328</v>
      </c>
      <c r="W996">
        <f t="shared" si="423"/>
        <v>2.779159915990753</v>
      </c>
      <c r="X996">
        <f t="shared" si="424"/>
        <v>5.8879396554631027</v>
      </c>
      <c r="Y996">
        <f t="shared" si="425"/>
        <v>34.071693976073867</v>
      </c>
      <c r="Z996">
        <f t="shared" si="426"/>
        <v>16.07998184099549</v>
      </c>
      <c r="AA996">
        <f t="shared" si="427"/>
        <v>2.1824556062492286</v>
      </c>
      <c r="AB996">
        <f t="shared" si="428"/>
        <v>1.0541390188937456</v>
      </c>
      <c r="AC996">
        <f t="shared" si="429"/>
        <v>2.3458497681520134</v>
      </c>
      <c r="AD996">
        <f t="shared" si="430"/>
        <v>3453.38</v>
      </c>
      <c r="AE996">
        <f t="shared" si="431"/>
        <v>24.140698961500075</v>
      </c>
      <c r="AF996">
        <f t="shared" si="432"/>
        <v>95.450945003875034</v>
      </c>
      <c r="AG996">
        <f t="shared" si="433"/>
        <v>349.3737564505426</v>
      </c>
      <c r="AH996">
        <f t="shared" si="434"/>
        <v>1.4382209349451188E-5</v>
      </c>
      <c r="AI996">
        <f t="shared" si="435"/>
        <v>1.3848341208379475E-2</v>
      </c>
      <c r="AJ996">
        <f t="shared" si="436"/>
        <v>4209.1117887366536</v>
      </c>
      <c r="AK996">
        <f t="shared" si="437"/>
        <v>6.3663468626386344</v>
      </c>
      <c r="AL996">
        <f t="shared" si="438"/>
        <v>6.2001814012136794E-3</v>
      </c>
      <c r="AM996">
        <f t="shared" si="439"/>
        <v>-5.8499682447245146E-3</v>
      </c>
    </row>
    <row r="997" spans="12:39" x14ac:dyDescent="0.25">
      <c r="L997">
        <f xml:space="preserve"> L996+$K$5</f>
        <v>0.99200000000000077</v>
      </c>
      <c r="M997" s="36">
        <f t="shared" si="414"/>
        <v>6440001.1345454548</v>
      </c>
      <c r="N997">
        <f t="shared" si="413"/>
        <v>64.400011345454558</v>
      </c>
      <c r="O997">
        <f t="shared" si="415"/>
        <v>3.0862484881568734E-2</v>
      </c>
      <c r="P997">
        <f t="shared" si="416"/>
        <v>6.5401614328485014E-2</v>
      </c>
      <c r="Q997">
        <f t="shared" si="417"/>
        <v>0.37844455717123765</v>
      </c>
      <c r="R997">
        <f t="shared" si="418"/>
        <v>0.17861330443029391</v>
      </c>
      <c r="S997">
        <f t="shared" si="419"/>
        <v>2.4250645212591782E-2</v>
      </c>
      <c r="T997">
        <f t="shared" si="420"/>
        <v>1.1709642630819328E-2</v>
      </c>
      <c r="U997">
        <f t="shared" si="421"/>
        <v>2.6057242037328711E-2</v>
      </c>
      <c r="V997">
        <f t="shared" si="422"/>
        <v>533.22566107642217</v>
      </c>
      <c r="W997">
        <f t="shared" si="423"/>
        <v>2.7784630967295629</v>
      </c>
      <c r="X997">
        <f t="shared" si="424"/>
        <v>5.8879242088104489</v>
      </c>
      <c r="Y997">
        <f t="shared" si="425"/>
        <v>34.070303810384495</v>
      </c>
      <c r="Z997">
        <f t="shared" si="426"/>
        <v>16.080055667872369</v>
      </c>
      <c r="AA997">
        <f t="shared" si="427"/>
        <v>2.1832176849540454</v>
      </c>
      <c r="AB997">
        <f t="shared" si="428"/>
        <v>1.0541863382184358</v>
      </c>
      <c r="AC997">
        <f t="shared" si="429"/>
        <v>2.3458605384851969</v>
      </c>
      <c r="AD997">
        <f t="shared" si="430"/>
        <v>3453.38</v>
      </c>
      <c r="AE997">
        <f t="shared" si="431"/>
        <v>24.142086870954042</v>
      </c>
      <c r="AF997">
        <f t="shared" si="432"/>
        <v>95.490559553673933</v>
      </c>
      <c r="AG997">
        <f t="shared" si="433"/>
        <v>349.43441655875233</v>
      </c>
      <c r="AH997">
        <f t="shared" si="434"/>
        <v>1.4385031708052923E-5</v>
      </c>
      <c r="AI997">
        <f t="shared" si="435"/>
        <v>1.3846504077587527E-2</v>
      </c>
      <c r="AJ997">
        <f t="shared" si="436"/>
        <v>4209.6281836373882</v>
      </c>
      <c r="AK997">
        <f t="shared" si="437"/>
        <v>6.3643304735007069</v>
      </c>
      <c r="AL997">
        <f t="shared" si="438"/>
        <v>6.1930549006033852E-3</v>
      </c>
      <c r="AM997">
        <f t="shared" si="439"/>
        <v>-5.8437173961849677E-3</v>
      </c>
    </row>
    <row r="998" spans="12:39" x14ac:dyDescent="0.25">
      <c r="L998">
        <f xml:space="preserve"> L997+$K$5</f>
        <v>0.99300000000000077</v>
      </c>
      <c r="M998" s="36">
        <f t="shared" si="414"/>
        <v>6439880.169090909</v>
      </c>
      <c r="N998">
        <f t="shared" si="413"/>
        <v>64.398801690909096</v>
      </c>
      <c r="O998">
        <f t="shared" si="415"/>
        <v>3.0854611474235037E-2</v>
      </c>
      <c r="P998">
        <f t="shared" si="416"/>
        <v>6.5401143656088873E-2</v>
      </c>
      <c r="Q998">
        <f t="shared" si="417"/>
        <v>0.37842739833938183</v>
      </c>
      <c r="R998">
        <f t="shared" si="418"/>
        <v>0.17861330443029391</v>
      </c>
      <c r="S998">
        <f t="shared" si="419"/>
        <v>2.4258989292321616E-2</v>
      </c>
      <c r="T998">
        <f t="shared" si="420"/>
        <v>1.1710113303215468E-2</v>
      </c>
      <c r="U998">
        <f t="shared" si="421"/>
        <v>2.6057242037328711E-2</v>
      </c>
      <c r="V998">
        <f t="shared" si="422"/>
        <v>533.21775793475172</v>
      </c>
      <c r="W998">
        <f t="shared" si="423"/>
        <v>2.77776690263976</v>
      </c>
      <c r="X998">
        <f t="shared" si="424"/>
        <v>5.8879085998011584</v>
      </c>
      <c r="Y998">
        <f t="shared" si="425"/>
        <v>34.068913913791839</v>
      </c>
      <c r="Z998">
        <f t="shared" si="426"/>
        <v>16.080128762337324</v>
      </c>
      <c r="AA998">
        <f t="shared" si="427"/>
        <v>2.183978806667958</v>
      </c>
      <c r="AB998">
        <f t="shared" si="428"/>
        <v>1.0542335037015704</v>
      </c>
      <c r="AC998">
        <f t="shared" si="429"/>
        <v>2.3458712019694823</v>
      </c>
      <c r="AD998">
        <f t="shared" si="430"/>
        <v>3453.38</v>
      </c>
      <c r="AE998">
        <f t="shared" si="431"/>
        <v>24.143474949639796</v>
      </c>
      <c r="AF998">
        <f t="shared" si="432"/>
        <v>95.530193098655317</v>
      </c>
      <c r="AG998">
        <f t="shared" si="433"/>
        <v>349.49507120905753</v>
      </c>
      <c r="AH998">
        <f t="shared" si="434"/>
        <v>1.4387854802424725E-5</v>
      </c>
      <c r="AI998">
        <f t="shared" si="435"/>
        <v>1.3844667072159044E-2</v>
      </c>
      <c r="AJ998">
        <f t="shared" si="436"/>
        <v>4210.1446751719604</v>
      </c>
      <c r="AK998">
        <f t="shared" si="437"/>
        <v>6.3623145931422398</v>
      </c>
      <c r="AL998">
        <f t="shared" si="438"/>
        <v>6.1859425108908104E-3</v>
      </c>
      <c r="AM998">
        <f t="shared" si="439"/>
        <v>-5.8374763620528602E-3</v>
      </c>
    </row>
    <row r="999" spans="12:39" x14ac:dyDescent="0.25">
      <c r="L999">
        <f xml:space="preserve"> L998+$K$5</f>
        <v>0.99400000000000077</v>
      </c>
      <c r="M999" s="36">
        <f t="shared" si="414"/>
        <v>6439759.081818182</v>
      </c>
      <c r="N999">
        <f t="shared" si="413"/>
        <v>64.397590818181826</v>
      </c>
      <c r="O999">
        <f t="shared" si="415"/>
        <v>3.084674647562486E-2</v>
      </c>
      <c r="P999">
        <f t="shared" si="416"/>
        <v>6.5400674157694988E-2</v>
      </c>
      <c r="Q999">
        <f t="shared" si="417"/>
        <v>0.37841025984697985</v>
      </c>
      <c r="R999">
        <f t="shared" si="418"/>
        <v>0.17861330443029391</v>
      </c>
      <c r="S999">
        <f t="shared" si="419"/>
        <v>2.4267323789325675E-2</v>
      </c>
      <c r="T999">
        <f t="shared" si="420"/>
        <v>1.1710582801609349E-2</v>
      </c>
      <c r="U999">
        <f t="shared" si="421"/>
        <v>2.6057242037328711E-2</v>
      </c>
      <c r="V999">
        <f t="shared" si="422"/>
        <v>533.20985455900461</v>
      </c>
      <c r="W999">
        <f t="shared" si="423"/>
        <v>2.7770713327758325</v>
      </c>
      <c r="X999">
        <f t="shared" si="424"/>
        <v>5.8878928282133804</v>
      </c>
      <c r="Y999">
        <f t="shared" si="425"/>
        <v>34.067524284277503</v>
      </c>
      <c r="Z999">
        <f t="shared" si="426"/>
        <v>16.080201125188001</v>
      </c>
      <c r="AA999">
        <f t="shared" si="427"/>
        <v>2.1847389730965188</v>
      </c>
      <c r="AB999">
        <f t="shared" si="428"/>
        <v>1.0542805159093602</v>
      </c>
      <c r="AC999">
        <f t="shared" si="429"/>
        <v>2.3458817587212346</v>
      </c>
      <c r="AD999">
        <f t="shared" si="430"/>
        <v>3453.38</v>
      </c>
      <c r="AE999">
        <f t="shared" si="431"/>
        <v>24.144863190403811</v>
      </c>
      <c r="AF999">
        <f t="shared" si="432"/>
        <v>95.569845443888383</v>
      </c>
      <c r="AG999">
        <f t="shared" si="433"/>
        <v>349.55572025017364</v>
      </c>
      <c r="AH999">
        <f t="shared" si="434"/>
        <v>1.4390678618189775E-5</v>
      </c>
      <c r="AI999">
        <f t="shared" si="435"/>
        <v>1.3842830201599654E-2</v>
      </c>
      <c r="AJ999">
        <f t="shared" si="436"/>
        <v>4210.6612606909248</v>
      </c>
      <c r="AK999">
        <f t="shared" si="437"/>
        <v>6.3602992318964979</v>
      </c>
      <c r="AL999">
        <f t="shared" si="438"/>
        <v>6.1788441852052168E-3</v>
      </c>
      <c r="AM999">
        <f t="shared" si="439"/>
        <v>-5.8312451164128382E-3</v>
      </c>
    </row>
    <row r="1000" spans="12:39" x14ac:dyDescent="0.25">
      <c r="L1000">
        <f xml:space="preserve"> L999+$K$5</f>
        <v>0.99500000000000077</v>
      </c>
      <c r="M1000" s="36">
        <f t="shared" si="414"/>
        <v>6439637.872727273</v>
      </c>
      <c r="N1000">
        <f t="shared" si="413"/>
        <v>64.396378727272733</v>
      </c>
      <c r="O1000">
        <f t="shared" si="415"/>
        <v>3.0838889872549888E-2</v>
      </c>
      <c r="P1000">
        <f t="shared" si="416"/>
        <v>6.5400205827542815E-2</v>
      </c>
      <c r="Q1000">
        <f t="shared" si="417"/>
        <v>0.37839314165037335</v>
      </c>
      <c r="R1000">
        <f t="shared" si="418"/>
        <v>0.17861330443029391</v>
      </c>
      <c r="S1000">
        <f t="shared" si="419"/>
        <v>2.427564872255282E-2</v>
      </c>
      <c r="T1000">
        <f t="shared" si="420"/>
        <v>1.1711051131761522E-2</v>
      </c>
      <c r="U1000">
        <f t="shared" si="421"/>
        <v>2.6057242037328711E-2</v>
      </c>
      <c r="V1000">
        <f t="shared" si="422"/>
        <v>533.20195098981708</v>
      </c>
      <c r="W1000">
        <f t="shared" si="423"/>
        <v>2.7763763861945865</v>
      </c>
      <c r="X1000">
        <f t="shared" si="424"/>
        <v>5.8878768938267889</v>
      </c>
      <c r="Y1000">
        <f t="shared" si="425"/>
        <v>34.066134919830532</v>
      </c>
      <c r="Z1000">
        <f t="shared" si="426"/>
        <v>16.08027275721939</v>
      </c>
      <c r="AA1000">
        <f t="shared" si="427"/>
        <v>2.1854981859396498</v>
      </c>
      <c r="AB1000">
        <f t="shared" si="428"/>
        <v>1.0543273754053477</v>
      </c>
      <c r="AC1000">
        <f t="shared" si="429"/>
        <v>2.3458922088564336</v>
      </c>
      <c r="AD1000">
        <f t="shared" si="430"/>
        <v>3453.38</v>
      </c>
      <c r="AE1000">
        <f t="shared" si="431"/>
        <v>24.146251586131623</v>
      </c>
      <c r="AF1000">
        <f t="shared" si="432"/>
        <v>95.609516395270788</v>
      </c>
      <c r="AG1000">
        <f t="shared" si="433"/>
        <v>349.61636353143496</v>
      </c>
      <c r="AH1000">
        <f t="shared" si="434"/>
        <v>1.4393503141042519E-5</v>
      </c>
      <c r="AI1000">
        <f t="shared" si="435"/>
        <v>1.3840993475356158E-2</v>
      </c>
      <c r="AJ1000">
        <f t="shared" si="436"/>
        <v>4211.1779375586721</v>
      </c>
      <c r="AK1000">
        <f t="shared" si="437"/>
        <v>6.3582844000244947</v>
      </c>
      <c r="AL1000">
        <f t="shared" si="438"/>
        <v>6.1717598768539052E-3</v>
      </c>
      <c r="AM1000">
        <f t="shared" si="439"/>
        <v>-5.8250236334383351E-3</v>
      </c>
    </row>
    <row r="1001" spans="12:39" x14ac:dyDescent="0.25">
      <c r="L1001">
        <f xml:space="preserve"> L1000+$K$5</f>
        <v>0.99600000000000077</v>
      </c>
      <c r="M1001" s="36">
        <f t="shared" si="414"/>
        <v>6439516.541818182</v>
      </c>
      <c r="N1001">
        <f t="shared" si="413"/>
        <v>64.395165418181818</v>
      </c>
      <c r="O1001">
        <f t="shared" si="415"/>
        <v>3.08310416518566E-2</v>
      </c>
      <c r="P1001">
        <f t="shared" si="416"/>
        <v>6.5399738659899911E-2</v>
      </c>
      <c r="Q1001">
        <f t="shared" si="417"/>
        <v>0.3783760437060581</v>
      </c>
      <c r="R1001">
        <f t="shared" si="418"/>
        <v>0.17861330443029391</v>
      </c>
      <c r="S1001">
        <f t="shared" si="419"/>
        <v>2.4283964110889011E-2</v>
      </c>
      <c r="T1001">
        <f t="shared" si="420"/>
        <v>1.1711518299404425E-2</v>
      </c>
      <c r="U1001">
        <f t="shared" si="421"/>
        <v>2.6057242037328711E-2</v>
      </c>
      <c r="V1001">
        <f t="shared" si="422"/>
        <v>533.19404726758967</v>
      </c>
      <c r="W1001">
        <f t="shared" si="423"/>
        <v>2.775682061955143</v>
      </c>
      <c r="X1001">
        <f t="shared" si="424"/>
        <v>5.8878607964225917</v>
      </c>
      <c r="Y1001">
        <f t="shared" si="425"/>
        <v>34.064745818447427</v>
      </c>
      <c r="Z1001">
        <f t="shared" si="426"/>
        <v>16.080343659223889</v>
      </c>
      <c r="AA1001">
        <f t="shared" si="427"/>
        <v>2.1862564468916705</v>
      </c>
      <c r="AB1001">
        <f t="shared" si="428"/>
        <v>1.0543740827504191</v>
      </c>
      <c r="AC1001">
        <f t="shared" si="429"/>
        <v>2.3459025524906778</v>
      </c>
      <c r="AD1001">
        <f t="shared" si="430"/>
        <v>3453.38</v>
      </c>
      <c r="AE1001">
        <f t="shared" si="431"/>
        <v>24.147640129747646</v>
      </c>
      <c r="AF1001">
        <f t="shared" si="432"/>
        <v>95.649205759525827</v>
      </c>
      <c r="AG1001">
        <f t="shared" si="433"/>
        <v>349.6770009027926</v>
      </c>
      <c r="AH1001">
        <f t="shared" si="434"/>
        <v>1.4396328356748691E-5</v>
      </c>
      <c r="AI1001">
        <f t="shared" si="435"/>
        <v>1.3839156902816676E-2</v>
      </c>
      <c r="AJ1001">
        <f t="shared" si="436"/>
        <v>4211.6947031533755</v>
      </c>
      <c r="AK1001">
        <f t="shared" si="437"/>
        <v>6.3562701077153489</v>
      </c>
      <c r="AL1001">
        <f t="shared" si="438"/>
        <v>6.1646895393220446E-3</v>
      </c>
      <c r="AM1001">
        <f t="shared" si="439"/>
        <v>-5.8188118873923307E-3</v>
      </c>
    </row>
    <row r="1002" spans="12:39" x14ac:dyDescent="0.25">
      <c r="L1002">
        <f xml:space="preserve"> L1001+$K$5</f>
        <v>0.99700000000000077</v>
      </c>
      <c r="M1002" s="36">
        <f t="shared" si="414"/>
        <v>6439395.0890909089</v>
      </c>
      <c r="N1002">
        <f t="shared" si="413"/>
        <v>64.393950890909096</v>
      </c>
      <c r="O1002">
        <f t="shared" si="415"/>
        <v>3.0823201800426157E-2</v>
      </c>
      <c r="P1002">
        <f t="shared" si="416"/>
        <v>6.539927264906184E-2</v>
      </c>
      <c r="Q1002">
        <f t="shared" si="417"/>
        <v>0.37835896597068297</v>
      </c>
      <c r="R1002">
        <f t="shared" si="418"/>
        <v>0.17861330443029391</v>
      </c>
      <c r="S1002">
        <f t="shared" si="419"/>
        <v>2.4292269973157529E-2</v>
      </c>
      <c r="T1002">
        <f t="shared" si="420"/>
        <v>1.17119843102425E-2</v>
      </c>
      <c r="U1002">
        <f t="shared" si="421"/>
        <v>2.6057242037328711E-2</v>
      </c>
      <c r="V1002">
        <f t="shared" si="422"/>
        <v>533.18614343248862</v>
      </c>
      <c r="W1002">
        <f t="shared" si="423"/>
        <v>2.7749883591189279</v>
      </c>
      <c r="X1002">
        <f t="shared" si="424"/>
        <v>5.8878445357835076</v>
      </c>
      <c r="Y1002">
        <f t="shared" si="425"/>
        <v>34.063356978132084</v>
      </c>
      <c r="Z1002">
        <f t="shared" si="426"/>
        <v>16.080413831991265</v>
      </c>
      <c r="AA1002">
        <f t="shared" si="427"/>
        <v>2.1870137576413109</v>
      </c>
      <c r="AB1002">
        <f t="shared" si="428"/>
        <v>1.054420638502815</v>
      </c>
      <c r="AC1002">
        <f t="shared" si="429"/>
        <v>2.3459127897391836</v>
      </c>
      <c r="AD1002">
        <f t="shared" si="430"/>
        <v>3453.38</v>
      </c>
      <c r="AE1002">
        <f t="shared" si="431"/>
        <v>24.14902881421504</v>
      </c>
      <c r="AF1002">
        <f t="shared" si="432"/>
        <v>95.688913344199818</v>
      </c>
      <c r="AG1002">
        <f t="shared" si="433"/>
        <v>349.7376322148134</v>
      </c>
      <c r="AH1002">
        <f t="shared" si="434"/>
        <v>1.4399154251144783E-5</v>
      </c>
      <c r="AI1002">
        <f t="shared" si="435"/>
        <v>1.3837320493311003E-2</v>
      </c>
      <c r="AJ1002">
        <f t="shared" si="436"/>
        <v>4212.2115548669635</v>
      </c>
      <c r="AK1002">
        <f t="shared" si="437"/>
        <v>6.3542563650866324</v>
      </c>
      <c r="AL1002">
        <f t="shared" si="438"/>
        <v>6.1576331262718012E-3</v>
      </c>
      <c r="AM1002">
        <f t="shared" si="439"/>
        <v>-5.8126098526267971E-3</v>
      </c>
    </row>
    <row r="1003" spans="12:39" x14ac:dyDescent="0.25">
      <c r="L1003">
        <f xml:space="preserve"> L1002+$K$5</f>
        <v>0.99800000000000078</v>
      </c>
      <c r="M1003" s="36">
        <f t="shared" si="414"/>
        <v>6439273.5145454546</v>
      </c>
      <c r="N1003">
        <f t="shared" si="413"/>
        <v>64.392735145454552</v>
      </c>
      <c r="O1003">
        <f t="shared" si="415"/>
        <v>3.0815370305174273E-2</v>
      </c>
      <c r="P1003">
        <f t="shared" si="416"/>
        <v>6.5398807789352031E-2</v>
      </c>
      <c r="Q1003">
        <f t="shared" si="417"/>
        <v>0.37834190840104975</v>
      </c>
      <c r="R1003">
        <f t="shared" si="418"/>
        <v>0.17861330443029391</v>
      </c>
      <c r="S1003">
        <f t="shared" si="419"/>
        <v>2.4300566328119225E-2</v>
      </c>
      <c r="T1003">
        <f t="shared" si="420"/>
        <v>1.1712449169952312E-2</v>
      </c>
      <c r="U1003">
        <f t="shared" si="421"/>
        <v>2.6057242037328711E-2</v>
      </c>
      <c r="V1003">
        <f t="shared" si="422"/>
        <v>533.17823952444701</v>
      </c>
      <c r="W1003">
        <f t="shared" si="423"/>
        <v>2.7742952767496636</v>
      </c>
      <c r="X1003">
        <f t="shared" si="424"/>
        <v>5.8878281116937679</v>
      </c>
      <c r="Y1003">
        <f t="shared" si="425"/>
        <v>34.061968396895757</v>
      </c>
      <c r="Z1003">
        <f t="shared" si="426"/>
        <v>16.080483276308684</v>
      </c>
      <c r="AA1003">
        <f t="shared" si="427"/>
        <v>2.187770119871737</v>
      </c>
      <c r="AB1003">
        <f t="shared" si="428"/>
        <v>1.0544670432181409</v>
      </c>
      <c r="AC1003">
        <f t="shared" si="429"/>
        <v>2.3459229207167884</v>
      </c>
      <c r="AD1003">
        <f t="shared" si="430"/>
        <v>3453.38</v>
      </c>
      <c r="AE1003">
        <f t="shared" si="431"/>
        <v>24.150417632535433</v>
      </c>
      <c r="AF1003">
        <f t="shared" si="432"/>
        <v>95.728638957655861</v>
      </c>
      <c r="AG1003">
        <f t="shared" si="433"/>
        <v>349.79825731867379</v>
      </c>
      <c r="AH1003">
        <f t="shared" si="434"/>
        <v>1.4401980810137783E-5</v>
      </c>
      <c r="AI1003">
        <f t="shared" si="435"/>
        <v>1.3835484256110961E-2</v>
      </c>
      <c r="AJ1003">
        <f t="shared" si="436"/>
        <v>4212.7284901049661</v>
      </c>
      <c r="AK1003">
        <f t="shared" si="437"/>
        <v>6.3522431821848535</v>
      </c>
      <c r="AL1003">
        <f t="shared" si="438"/>
        <v>6.1505905915419032E-3</v>
      </c>
      <c r="AM1003">
        <f t="shared" si="439"/>
        <v>-5.8064175035817374E-3</v>
      </c>
    </row>
    <row r="1004" spans="12:39" x14ac:dyDescent="0.25">
      <c r="L1004">
        <f xml:space="preserve"> L1003+$K$5</f>
        <v>0.99900000000000078</v>
      </c>
      <c r="M1004" s="36">
        <f t="shared" si="414"/>
        <v>6439151.8181818184</v>
      </c>
      <c r="N1004">
        <f t="shared" si="413"/>
        <v>64.391518181818185</v>
      </c>
      <c r="O1004">
        <f t="shared" si="415"/>
        <v>3.0807547153051097E-2</v>
      </c>
      <c r="P1004">
        <f t="shared" si="416"/>
        <v>6.539834407512167E-2</v>
      </c>
      <c r="Q1004">
        <f t="shared" si="417"/>
        <v>0.37832487095411232</v>
      </c>
      <c r="R1004">
        <f t="shared" si="418"/>
        <v>0.17861330443029391</v>
      </c>
      <c r="S1004">
        <f t="shared" si="419"/>
        <v>2.4308853194472759E-2</v>
      </c>
      <c r="T1004">
        <f t="shared" si="420"/>
        <v>1.171291288418267E-2</v>
      </c>
      <c r="U1004">
        <f t="shared" si="421"/>
        <v>2.6057242037328711E-2</v>
      </c>
      <c r="V1004">
        <f t="shared" si="422"/>
        <v>533.17033558316564</v>
      </c>
      <c r="W1004">
        <f t="shared" si="423"/>
        <v>2.7736028139133642</v>
      </c>
      <c r="X1004">
        <f t="shared" si="424"/>
        <v>5.8878115239391127</v>
      </c>
      <c r="Y1004">
        <f t="shared" si="425"/>
        <v>34.060580072757077</v>
      </c>
      <c r="Z1004">
        <f t="shared" si="426"/>
        <v>16.080551992960732</v>
      </c>
      <c r="AA1004">
        <f t="shared" si="427"/>
        <v>2.1885255352605735</v>
      </c>
      <c r="AB1004">
        <f t="shared" si="428"/>
        <v>1.0545132974493794</v>
      </c>
      <c r="AC1004">
        <f t="shared" si="429"/>
        <v>2.3459329455379523</v>
      </c>
      <c r="AD1004">
        <f t="shared" si="430"/>
        <v>3453.38</v>
      </c>
      <c r="AE1004">
        <f t="shared" si="431"/>
        <v>24.151806577748857</v>
      </c>
      <c r="AF1004">
        <f t="shared" si="432"/>
        <v>95.768382409074448</v>
      </c>
      <c r="AG1004">
        <f t="shared" si="433"/>
        <v>349.85887606616222</v>
      </c>
      <c r="AH1004">
        <f t="shared" si="434"/>
        <v>1.4404808019704881E-5</v>
      </c>
      <c r="AI1004">
        <f t="shared" si="435"/>
        <v>1.3833648200430577E-2</v>
      </c>
      <c r="AJ1004">
        <f t="shared" si="436"/>
        <v>4213.2455062865638</v>
      </c>
      <c r="AK1004">
        <f t="shared" si="437"/>
        <v>6.3502305689856735</v>
      </c>
      <c r="AL1004">
        <f t="shared" si="438"/>
        <v>6.1435618891470404E-3</v>
      </c>
      <c r="AM1004">
        <f t="shared" si="439"/>
        <v>-5.800234814785578E-3</v>
      </c>
    </row>
    <row r="1005" spans="12:39" x14ac:dyDescent="0.25">
      <c r="L1005">
        <f xml:space="preserve"> L1004+$K$5</f>
        <v>1.0000000000000007</v>
      </c>
      <c r="M1005" s="36">
        <f t="shared" si="414"/>
        <v>6439030</v>
      </c>
      <c r="N1005">
        <f t="shared" si="413"/>
        <v>64.390300000000011</v>
      </c>
      <c r="O1005">
        <f t="shared" si="415"/>
        <v>3.0799732331041104E-2</v>
      </c>
      <c r="P1005">
        <f t="shared" si="416"/>
        <v>6.5397881500749599E-2</v>
      </c>
      <c r="Q1005">
        <f t="shared" si="417"/>
        <v>0.37830785358697611</v>
      </c>
      <c r="R1005">
        <f t="shared" si="418"/>
        <v>0.17861330443029391</v>
      </c>
      <c r="S1005">
        <f t="shared" si="419"/>
        <v>2.4317130590854826E-2</v>
      </c>
      <c r="T1005">
        <f t="shared" si="420"/>
        <v>1.1713375458554748E-2</v>
      </c>
      <c r="U1005">
        <f t="shared" si="421"/>
        <v>2.6057242037328711E-2</v>
      </c>
      <c r="V1005">
        <f t="shared" si="422"/>
        <v>533.16243164811419</v>
      </c>
      <c r="W1005">
        <f t="shared" si="423"/>
        <v>2.7729109696783238</v>
      </c>
      <c r="X1005">
        <f t="shared" si="424"/>
        <v>5.8877947723067727</v>
      </c>
      <c r="Y1005">
        <f t="shared" si="425"/>
        <v>34.059192003741948</v>
      </c>
      <c r="Z1005">
        <f t="shared" si="426"/>
        <v>16.080619982729388</v>
      </c>
      <c r="AA1005">
        <f t="shared" si="427"/>
        <v>2.1892800054799184</v>
      </c>
      <c r="AB1005">
        <f t="shared" si="428"/>
        <v>1.0545594017468991</v>
      </c>
      <c r="AC1005">
        <f t="shared" si="429"/>
        <v>2.345942864316755</v>
      </c>
      <c r="AD1005">
        <f t="shared" si="430"/>
        <v>3453.38</v>
      </c>
      <c r="AE1005">
        <f t="shared" si="431"/>
        <v>24.153195642933529</v>
      </c>
      <c r="AF1005">
        <f t="shared" si="432"/>
        <v>95.808143508447117</v>
      </c>
      <c r="AG1005">
        <f t="shared" si="433"/>
        <v>349.91948830967317</v>
      </c>
      <c r="AH1005">
        <f t="shared" si="434"/>
        <v>1.4407635865893233E-5</v>
      </c>
      <c r="AI1005">
        <f t="shared" si="435"/>
        <v>1.3831812335426392E-2</v>
      </c>
      <c r="AJ1005">
        <f t="shared" si="436"/>
        <v>4213.7626008444558</v>
      </c>
      <c r="AK1005">
        <f t="shared" si="437"/>
        <v>6.3482185353943663</v>
      </c>
      <c r="AL1005">
        <f t="shared" si="438"/>
        <v>6.1365469732773707E-3</v>
      </c>
      <c r="AM1005">
        <f t="shared" si="439"/>
        <v>-5.7940617608549195E-3</v>
      </c>
    </row>
    <row r="1006" spans="12:39" x14ac:dyDescent="0.25">
      <c r="L1006">
        <f xml:space="preserve"> L1005+$K$5</f>
        <v>1.0010000000000006</v>
      </c>
      <c r="M1006" s="36">
        <f t="shared" si="414"/>
        <v>6438908.0599999996</v>
      </c>
      <c r="N1006">
        <f t="shared" si="413"/>
        <v>64.3890806</v>
      </c>
      <c r="O1006">
        <f t="shared" si="415"/>
        <v>3.0791925826162962E-2</v>
      </c>
      <c r="P1006">
        <f t="shared" si="416"/>
        <v>6.5397420060642156E-2</v>
      </c>
      <c r="Q1006">
        <f t="shared" si="417"/>
        <v>0.37829085625689751</v>
      </c>
      <c r="R1006">
        <f t="shared" si="418"/>
        <v>0.17861330443029391</v>
      </c>
      <c r="S1006">
        <f t="shared" si="419"/>
        <v>2.4325398535840412E-2</v>
      </c>
      <c r="T1006">
        <f t="shared" si="420"/>
        <v>1.1713836898662192E-2</v>
      </c>
      <c r="U1006">
        <f t="shared" si="421"/>
        <v>2.6057242037328711E-2</v>
      </c>
      <c r="V1006">
        <f t="shared" si="422"/>
        <v>533.15452775853248</v>
      </c>
      <c r="W1006">
        <f t="shared" si="423"/>
        <v>2.7722197431151154</v>
      </c>
      <c r="X1006">
        <f t="shared" si="424"/>
        <v>5.8877778565854753</v>
      </c>
      <c r="Y1006">
        <f t="shared" si="425"/>
        <v>34.057804187883583</v>
      </c>
      <c r="Z1006">
        <f t="shared" si="426"/>
        <v>16.080687246394081</v>
      </c>
      <c r="AA1006">
        <f t="shared" si="427"/>
        <v>2.1900335321963702</v>
      </c>
      <c r="AB1006">
        <f t="shared" si="428"/>
        <v>1.0546053566584672</v>
      </c>
      <c r="AC1006">
        <f t="shared" si="429"/>
        <v>2.3459526771669057</v>
      </c>
      <c r="AD1006">
        <f t="shared" si="430"/>
        <v>3453.38</v>
      </c>
      <c r="AE1006">
        <f t="shared" si="431"/>
        <v>24.154584821205649</v>
      </c>
      <c r="AF1006">
        <f t="shared" si="432"/>
        <v>95.847922066574142</v>
      </c>
      <c r="AG1006">
        <f t="shared" si="433"/>
        <v>349.98009390220568</v>
      </c>
      <c r="AH1006">
        <f t="shared" si="434"/>
        <v>1.4410464334819546E-5</v>
      </c>
      <c r="AI1006">
        <f t="shared" si="435"/>
        <v>1.3829976670197764E-2</v>
      </c>
      <c r="AJ1006">
        <f t="shared" si="436"/>
        <v>4214.2797712248284</v>
      </c>
      <c r="AK1006">
        <f t="shared" si="437"/>
        <v>6.3462070912461659</v>
      </c>
      <c r="AL1006">
        <f t="shared" si="438"/>
        <v>6.1295457982979192E-3</v>
      </c>
      <c r="AM1006">
        <f t="shared" si="439"/>
        <v>-5.7878983164940823E-3</v>
      </c>
    </row>
    <row r="1007" spans="12:39" x14ac:dyDescent="0.25">
      <c r="L1007">
        <f xml:space="preserve"> L1006+$K$5</f>
        <v>1.0020000000000004</v>
      </c>
      <c r="M1007" s="36">
        <f t="shared" si="414"/>
        <v>6438785.9981818181</v>
      </c>
      <c r="N1007">
        <f t="shared" si="413"/>
        <v>64.387859981818181</v>
      </c>
      <c r="O1007">
        <f t="shared" si="415"/>
        <v>3.0784127625469424E-2</v>
      </c>
      <c r="P1007">
        <f t="shared" si="416"/>
        <v>6.5396959749233097E-2</v>
      </c>
      <c r="Q1007">
        <f t="shared" si="417"/>
        <v>0.37827387892128328</v>
      </c>
      <c r="R1007">
        <f t="shared" si="418"/>
        <v>0.17861330443029391</v>
      </c>
      <c r="S1007">
        <f t="shared" si="419"/>
        <v>2.4333657047943005E-2</v>
      </c>
      <c r="T1007">
        <f t="shared" si="420"/>
        <v>1.1714297210071249E-2</v>
      </c>
      <c r="U1007">
        <f t="shared" si="421"/>
        <v>2.6057242037328711E-2</v>
      </c>
      <c r="V1007">
        <f t="shared" si="422"/>
        <v>533.14662395343134</v>
      </c>
      <c r="W1007">
        <f t="shared" si="423"/>
        <v>2.7715291332965775</v>
      </c>
      <c r="X1007">
        <f t="shared" si="424"/>
        <v>5.8877607765654307</v>
      </c>
      <c r="Y1007">
        <f t="shared" si="425"/>
        <v>34.056416623222461</v>
      </c>
      <c r="Z1007">
        <f t="shared" si="426"/>
        <v>16.080753784731673</v>
      </c>
      <c r="AA1007">
        <f t="shared" si="427"/>
        <v>2.1907861170710445</v>
      </c>
      <c r="AB1007">
        <f t="shared" si="428"/>
        <v>1.0546511627292605</v>
      </c>
      <c r="AC1007">
        <f t="shared" si="429"/>
        <v>2.3459623842017363</v>
      </c>
      <c r="AD1007">
        <f t="shared" si="430"/>
        <v>3453.38</v>
      </c>
      <c r="AE1007">
        <f t="shared" si="431"/>
        <v>24.155974105719288</v>
      </c>
      <c r="AF1007">
        <f t="shared" si="432"/>
        <v>95.887717895062636</v>
      </c>
      <c r="AG1007">
        <f t="shared" si="433"/>
        <v>350.04069269736345</v>
      </c>
      <c r="AH1007">
        <f t="shared" si="434"/>
        <v>1.4413293412669801E-5</v>
      </c>
      <c r="AI1007">
        <f t="shared" si="435"/>
        <v>1.3828141213787165E-2</v>
      </c>
      <c r="AJ1007">
        <f t="shared" si="436"/>
        <v>4214.7970148872801</v>
      </c>
      <c r="AK1007">
        <f t="shared" si="437"/>
        <v>6.3441962463066668</v>
      </c>
      <c r="AL1007">
        <f t="shared" si="438"/>
        <v>6.1225583187478894E-3</v>
      </c>
      <c r="AM1007">
        <f t="shared" si="439"/>
        <v>-5.7817444564945836E-3</v>
      </c>
    </row>
    <row r="1008" spans="12:39" x14ac:dyDescent="0.25">
      <c r="L1008">
        <f xml:space="preserve"> L1007+$K$5</f>
        <v>1.0030000000000003</v>
      </c>
      <c r="M1008" s="36">
        <f t="shared" si="414"/>
        <v>6438663.8145454545</v>
      </c>
      <c r="N1008">
        <f t="shared" si="413"/>
        <v>64.386638145454555</v>
      </c>
      <c r="O1008">
        <f t="shared" si="415"/>
        <v>3.0776337716047208E-2</v>
      </c>
      <c r="P1008">
        <f t="shared" si="416"/>
        <v>6.5396500560983464E-2</v>
      </c>
      <c r="Q1008">
        <f t="shared" si="417"/>
        <v>0.37825692153768997</v>
      </c>
      <c r="R1008">
        <f t="shared" si="418"/>
        <v>0.17861330443029391</v>
      </c>
      <c r="S1008">
        <f t="shared" si="419"/>
        <v>2.4341906145614853E-2</v>
      </c>
      <c r="T1008">
        <f t="shared" si="420"/>
        <v>1.171475639832088E-2</v>
      </c>
      <c r="U1008">
        <f t="shared" si="421"/>
        <v>2.6057242037328711E-2</v>
      </c>
      <c r="V1008">
        <f t="shared" si="422"/>
        <v>533.13872027159368</v>
      </c>
      <c r="W1008">
        <f t="shared" si="423"/>
        <v>2.7708391392978093</v>
      </c>
      <c r="X1008">
        <f t="shared" si="424"/>
        <v>5.8877435320383249</v>
      </c>
      <c r="Y1008">
        <f t="shared" si="425"/>
        <v>34.055029307806286</v>
      </c>
      <c r="Z1008">
        <f t="shared" si="426"/>
        <v>16.080819598516456</v>
      </c>
      <c r="AA1008">
        <f t="shared" si="427"/>
        <v>2.1915377617595948</v>
      </c>
      <c r="AB1008">
        <f t="shared" si="428"/>
        <v>1.054696820501875</v>
      </c>
      <c r="AC1008">
        <f t="shared" si="429"/>
        <v>2.3459719855342072</v>
      </c>
      <c r="AD1008">
        <f t="shared" si="430"/>
        <v>3453.38</v>
      </c>
      <c r="AE1008">
        <f t="shared" si="431"/>
        <v>24.157363489666135</v>
      </c>
      <c r="AF1008">
        <f t="shared" si="432"/>
        <v>95.927530806319908</v>
      </c>
      <c r="AG1008">
        <f t="shared" si="433"/>
        <v>350.10128454934738</v>
      </c>
      <c r="AH1008">
        <f t="shared" si="434"/>
        <v>1.4416123085699031E-5</v>
      </c>
      <c r="AI1008">
        <f t="shared" si="435"/>
        <v>1.3826305975180388E-2</v>
      </c>
      <c r="AJ1008">
        <f t="shared" si="436"/>
        <v>4215.3143293047751</v>
      </c>
      <c r="AK1008">
        <f t="shared" si="437"/>
        <v>6.3421860102721617</v>
      </c>
      <c r="AL1008">
        <f t="shared" si="438"/>
        <v>6.1155844893404287E-3</v>
      </c>
      <c r="AM1008">
        <f t="shared" si="439"/>
        <v>-5.7756001557356263E-3</v>
      </c>
    </row>
    <row r="1009" spans="12:39" x14ac:dyDescent="0.25">
      <c r="L1009">
        <f xml:space="preserve"> L1008+$K$5</f>
        <v>1.0040000000000002</v>
      </c>
      <c r="M1009" s="36">
        <f t="shared" si="414"/>
        <v>6438541.5090909088</v>
      </c>
      <c r="N1009">
        <f t="shared" si="413"/>
        <v>64.385415090909092</v>
      </c>
      <c r="O1009">
        <f t="shared" si="415"/>
        <v>3.0768556085016874E-2</v>
      </c>
      <c r="P1009">
        <f t="shared" si="416"/>
        <v>6.5396042490381473E-2</v>
      </c>
      <c r="Q1009">
        <f t="shared" si="417"/>
        <v>0.37823998406382331</v>
      </c>
      <c r="R1009">
        <f t="shared" si="418"/>
        <v>0.17861330443029391</v>
      </c>
      <c r="S1009">
        <f t="shared" si="419"/>
        <v>2.4350145847247179E-2</v>
      </c>
      <c r="T1009">
        <f t="shared" si="420"/>
        <v>1.1715214468922873E-2</v>
      </c>
      <c r="U1009">
        <f t="shared" si="421"/>
        <v>2.6057242037328711E-2</v>
      </c>
      <c r="V1009">
        <f t="shared" si="422"/>
        <v>533.13081675157582</v>
      </c>
      <c r="W1009">
        <f t="shared" si="423"/>
        <v>2.7701497601961611</v>
      </c>
      <c r="X1009">
        <f t="shared" si="424"/>
        <v>5.8877261227973161</v>
      </c>
      <c r="Y1009">
        <f t="shared" si="425"/>
        <v>34.053642239689943</v>
      </c>
      <c r="Z1009">
        <f t="shared" si="426"/>
        <v>16.080884688520189</v>
      </c>
      <c r="AA1009">
        <f t="shared" si="427"/>
        <v>2.1922884679122348</v>
      </c>
      <c r="AB1009">
        <f t="shared" si="428"/>
        <v>1.0547423305163359</v>
      </c>
      <c r="AC1009">
        <f t="shared" si="429"/>
        <v>2.345981481276906</v>
      </c>
      <c r="AD1009">
        <f t="shared" si="430"/>
        <v>3453.38</v>
      </c>
      <c r="AE1009">
        <f t="shared" si="431"/>
        <v>24.158752966275397</v>
      </c>
      <c r="AF1009">
        <f t="shared" si="432"/>
        <v>95.967360613553055</v>
      </c>
      <c r="AG1009">
        <f t="shared" si="433"/>
        <v>350.16186931295744</v>
      </c>
      <c r="AH1009">
        <f t="shared" si="434"/>
        <v>1.4418953340230931E-5</v>
      </c>
      <c r="AI1009">
        <f t="shared" si="435"/>
        <v>1.3824470963306886E-2</v>
      </c>
      <c r="AJ1009">
        <f t="shared" si="436"/>
        <v>4215.8317119635576</v>
      </c>
      <c r="AK1009">
        <f t="shared" si="437"/>
        <v>6.3401763927699912</v>
      </c>
      <c r="AL1009">
        <f t="shared" si="438"/>
        <v>6.1086242649617305E-3</v>
      </c>
      <c r="AM1009">
        <f t="shared" si="439"/>
        <v>-5.769465389182965E-3</v>
      </c>
    </row>
    <row r="1010" spans="12:39" x14ac:dyDescent="0.25">
      <c r="L1010">
        <f xml:space="preserve"> L1009+$K$5</f>
        <v>1.0050000000000001</v>
      </c>
      <c r="M1010" s="36">
        <f t="shared" si="414"/>
        <v>6438419.0818181811</v>
      </c>
      <c r="N1010">
        <f t="shared" si="413"/>
        <v>64.384190818181821</v>
      </c>
      <c r="O1010">
        <f t="shared" si="415"/>
        <v>3.0760782719532715E-2</v>
      </c>
      <c r="P1010">
        <f t="shared" si="416"/>
        <v>6.5395585531942385E-2</v>
      </c>
      <c r="Q1010">
        <f t="shared" si="417"/>
        <v>0.37822306645753773</v>
      </c>
      <c r="R1010">
        <f t="shared" si="418"/>
        <v>0.17861330443029391</v>
      </c>
      <c r="S1010">
        <f t="shared" si="419"/>
        <v>2.435837617117043E-2</v>
      </c>
      <c r="T1010">
        <f t="shared" si="420"/>
        <v>1.1715671427361962E-2</v>
      </c>
      <c r="U1010">
        <f t="shared" si="421"/>
        <v>2.6057242037328711E-2</v>
      </c>
      <c r="V1010">
        <f t="shared" si="422"/>
        <v>533.12291343170841</v>
      </c>
      <c r="W1010">
        <f t="shared" si="423"/>
        <v>2.7694609950712312</v>
      </c>
      <c r="X1010">
        <f t="shared" si="424"/>
        <v>5.8877085486370291</v>
      </c>
      <c r="Y1010">
        <f t="shared" si="425"/>
        <v>34.05225541693553</v>
      </c>
      <c r="Z1010">
        <f t="shared" si="426"/>
        <v>16.0809490555121</v>
      </c>
      <c r="AA1010">
        <f t="shared" si="427"/>
        <v>2.193038237173758</v>
      </c>
      <c r="AB1010">
        <f t="shared" si="428"/>
        <v>1.0547876933101115</v>
      </c>
      <c r="AC1010">
        <f t="shared" si="429"/>
        <v>2.3459908715420537</v>
      </c>
      <c r="AD1010">
        <f t="shared" si="430"/>
        <v>3453.38</v>
      </c>
      <c r="AE1010">
        <f t="shared" si="431"/>
        <v>24.160142528813591</v>
      </c>
      <c r="AF1010">
        <f t="shared" si="432"/>
        <v>96.007207130764883</v>
      </c>
      <c r="AG1010">
        <f t="shared" si="433"/>
        <v>350.22244684358895</v>
      </c>
      <c r="AH1010">
        <f t="shared" si="434"/>
        <v>1.4421784162657562E-5</v>
      </c>
      <c r="AI1010">
        <f t="shared" si="435"/>
        <v>1.3822636187040107E-2</v>
      </c>
      <c r="AJ1010">
        <f t="shared" si="436"/>
        <v>4216.3491603631383</v>
      </c>
      <c r="AK1010">
        <f t="shared" si="437"/>
        <v>6.3381674033588977</v>
      </c>
      <c r="AL1010">
        <f t="shared" si="438"/>
        <v>6.1016776006706666E-3</v>
      </c>
      <c r="AM1010">
        <f t="shared" si="439"/>
        <v>-5.763340131888478E-3</v>
      </c>
    </row>
    <row r="1011" spans="12:39" x14ac:dyDescent="0.25">
      <c r="L1011">
        <f xml:space="preserve"> L1010+$K$5</f>
        <v>1.006</v>
      </c>
      <c r="M1011" s="36">
        <f t="shared" si="414"/>
        <v>6438296.5327272722</v>
      </c>
      <c r="N1011">
        <f t="shared" si="413"/>
        <v>64.382965327272728</v>
      </c>
      <c r="O1011">
        <f t="shared" si="415"/>
        <v>3.0753017606782635E-2</v>
      </c>
      <c r="P1011">
        <f t="shared" si="416"/>
        <v>6.53951296802084E-2</v>
      </c>
      <c r="Q1011">
        <f t="shared" si="417"/>
        <v>0.3782061686768356</v>
      </c>
      <c r="R1011">
        <f t="shared" si="418"/>
        <v>0.17861330443029391</v>
      </c>
      <c r="S1011">
        <f t="shared" si="419"/>
        <v>2.4366597135654495E-2</v>
      </c>
      <c r="T1011">
        <f t="shared" si="420"/>
        <v>1.1716127279095948E-2</v>
      </c>
      <c r="U1011">
        <f t="shared" si="421"/>
        <v>2.6057242037328711E-2</v>
      </c>
      <c r="V1011">
        <f t="shared" si="422"/>
        <v>533.11501035009735</v>
      </c>
      <c r="W1011">
        <f t="shared" si="423"/>
        <v>2.7687728430048559</v>
      </c>
      <c r="X1011">
        <f t="shared" si="424"/>
        <v>5.8876908093535443</v>
      </c>
      <c r="Y1011">
        <f t="shared" si="425"/>
        <v>34.050868837612271</v>
      </c>
      <c r="Z1011">
        <f t="shared" si="426"/>
        <v>16.081012700258885</v>
      </c>
      <c r="AA1011">
        <f t="shared" si="427"/>
        <v>2.1937870711835585</v>
      </c>
      <c r="AB1011">
        <f t="shared" si="428"/>
        <v>1.0548329094181212</v>
      </c>
      <c r="AC1011">
        <f t="shared" si="429"/>
        <v>2.3460001564414998</v>
      </c>
      <c r="AD1011">
        <f t="shared" si="430"/>
        <v>3453.38</v>
      </c>
      <c r="AE1011">
        <f t="shared" si="431"/>
        <v>24.161532170584373</v>
      </c>
      <c r="AF1011">
        <f t="shared" si="432"/>
        <v>96.047070172751361</v>
      </c>
      <c r="AG1011">
        <f t="shared" si="433"/>
        <v>350.28301699723136</v>
      </c>
      <c r="AH1011">
        <f t="shared" si="434"/>
        <v>1.442461553943907E-5</v>
      </c>
      <c r="AI1011">
        <f t="shared" si="435"/>
        <v>1.382080165519756E-2</v>
      </c>
      <c r="AJ1011">
        <f t="shared" si="436"/>
        <v>4216.8666720162018</v>
      </c>
      <c r="AK1011">
        <f t="shared" si="437"/>
        <v>6.3361590515294743</v>
      </c>
      <c r="AL1011">
        <f t="shared" si="438"/>
        <v>6.0947444516980687E-3</v>
      </c>
      <c r="AM1011">
        <f t="shared" si="439"/>
        <v>-5.7572243589916663E-3</v>
      </c>
    </row>
    <row r="1012" spans="12:39" x14ac:dyDescent="0.25">
      <c r="L1012">
        <f xml:space="preserve"> L1011+$K$5</f>
        <v>1.0069999999999999</v>
      </c>
      <c r="M1012" s="36">
        <f t="shared" si="414"/>
        <v>6438173.8618181814</v>
      </c>
      <c r="N1012">
        <f t="shared" si="413"/>
        <v>64.381738618181814</v>
      </c>
      <c r="O1012">
        <f t="shared" si="415"/>
        <v>3.0745260733988033E-2</v>
      </c>
      <c r="P1012">
        <f t="shared" si="416"/>
        <v>6.5394674929748542E-2</v>
      </c>
      <c r="Q1012">
        <f t="shared" si="417"/>
        <v>0.37818929067986684</v>
      </c>
      <c r="R1012">
        <f t="shared" si="418"/>
        <v>0.17861330443029391</v>
      </c>
      <c r="S1012">
        <f t="shared" si="419"/>
        <v>2.4374808758908951E-2</v>
      </c>
      <c r="T1012">
        <f t="shared" si="420"/>
        <v>1.1716582029555804E-2</v>
      </c>
      <c r="U1012">
        <f t="shared" si="421"/>
        <v>2.6057242037328711E-2</v>
      </c>
      <c r="V1012">
        <f t="shared" si="422"/>
        <v>533.10710754462514</v>
      </c>
      <c r="W1012">
        <f t="shared" si="423"/>
        <v>2.7680853030810995</v>
      </c>
      <c r="X1012">
        <f t="shared" si="424"/>
        <v>5.8876729047443908</v>
      </c>
      <c r="Y1012">
        <f t="shared" si="425"/>
        <v>34.049482499796476</v>
      </c>
      <c r="Z1012">
        <f t="shared" si="426"/>
        <v>16.081075623524722</v>
      </c>
      <c r="AA1012">
        <f t="shared" si="427"/>
        <v>2.1945349715756484</v>
      </c>
      <c r="AB1012">
        <f t="shared" si="428"/>
        <v>1.0548779793727465</v>
      </c>
      <c r="AC1012">
        <f t="shared" si="429"/>
        <v>2.3460093360867278</v>
      </c>
      <c r="AD1012">
        <f t="shared" si="430"/>
        <v>3453.38</v>
      </c>
      <c r="AE1012">
        <f t="shared" si="431"/>
        <v>24.16292188492837</v>
      </c>
      <c r="AF1012">
        <f t="shared" si="432"/>
        <v>96.086949555095487</v>
      </c>
      <c r="AG1012">
        <f t="shared" si="433"/>
        <v>350.34357963046205</v>
      </c>
      <c r="AH1012">
        <f t="shared" si="434"/>
        <v>1.4427447457103519E-5</v>
      </c>
      <c r="AI1012">
        <f t="shared" si="435"/>
        <v>1.3818967376541359E-2</v>
      </c>
      <c r="AJ1012">
        <f t="shared" si="436"/>
        <v>4217.3842444485272</v>
      </c>
      <c r="AK1012">
        <f t="shared" si="437"/>
        <v>6.3341513467044273</v>
      </c>
      <c r="AL1012">
        <f t="shared" si="438"/>
        <v>6.0878247734464461E-3</v>
      </c>
      <c r="AM1012">
        <f t="shared" si="439"/>
        <v>-5.7511180457169558E-3</v>
      </c>
    </row>
    <row r="1013" spans="12:39" x14ac:dyDescent="0.25">
      <c r="L1013">
        <f xml:space="preserve"> L1012+$K$5</f>
        <v>1.0079999999999998</v>
      </c>
      <c r="M1013" s="36">
        <f t="shared" si="414"/>
        <v>6438051.0690909084</v>
      </c>
      <c r="N1013">
        <f t="shared" si="413"/>
        <v>64.380510690909091</v>
      </c>
      <c r="O1013">
        <f t="shared" si="415"/>
        <v>3.0737512088403692E-2</v>
      </c>
      <c r="P1013">
        <f t="shared" si="416"/>
        <v>6.5394221275158551E-2</v>
      </c>
      <c r="Q1013">
        <f t="shared" si="417"/>
        <v>0.37817243242492815</v>
      </c>
      <c r="R1013">
        <f t="shared" si="418"/>
        <v>0.17861330443029391</v>
      </c>
      <c r="S1013">
        <f t="shared" si="419"/>
        <v>2.4383011059083286E-2</v>
      </c>
      <c r="T1013">
        <f t="shared" si="420"/>
        <v>1.1717035684145798E-2</v>
      </c>
      <c r="U1013">
        <f t="shared" si="421"/>
        <v>2.6057242037328711E-2</v>
      </c>
      <c r="V1013">
        <f t="shared" si="422"/>
        <v>533.09920505295156</v>
      </c>
      <c r="W1013">
        <f t="shared" si="423"/>
        <v>2.7673983743862531</v>
      </c>
      <c r="X1013">
        <f t="shared" si="424"/>
        <v>5.8876548346085489</v>
      </c>
      <c r="Y1013">
        <f t="shared" si="425"/>
        <v>34.048096401571605</v>
      </c>
      <c r="Z1013">
        <f t="shared" si="426"/>
        <v>16.081137826071298</v>
      </c>
      <c r="AA1013">
        <f t="shared" si="427"/>
        <v>2.1952819399786843</v>
      </c>
      <c r="AB1013">
        <f t="shared" si="428"/>
        <v>1.0549229037038432</v>
      </c>
      <c r="AC1013">
        <f t="shared" si="429"/>
        <v>2.3460184105888575</v>
      </c>
      <c r="AD1013">
        <f t="shared" si="430"/>
        <v>3453.38</v>
      </c>
      <c r="AE1013">
        <f t="shared" si="431"/>
        <v>24.164311665223092</v>
      </c>
      <c r="AF1013">
        <f t="shared" si="432"/>
        <v>96.126845094169482</v>
      </c>
      <c r="AG1013">
        <f t="shared" si="433"/>
        <v>350.4041346004513</v>
      </c>
      <c r="AH1013">
        <f t="shared" si="434"/>
        <v>1.4430279902246309E-5</v>
      </c>
      <c r="AI1013">
        <f t="shared" si="435"/>
        <v>1.3817133359778249E-2</v>
      </c>
      <c r="AJ1013">
        <f t="shared" si="436"/>
        <v>4217.901875199007</v>
      </c>
      <c r="AK1013">
        <f t="shared" si="437"/>
        <v>6.3321442982389202</v>
      </c>
      <c r="AL1013">
        <f t="shared" si="438"/>
        <v>6.0809185214890232E-3</v>
      </c>
      <c r="AM1013">
        <f t="shared" si="439"/>
        <v>-5.7450211673753873E-3</v>
      </c>
    </row>
    <row r="1014" spans="12:39" x14ac:dyDescent="0.25">
      <c r="L1014">
        <f xml:space="preserve"> L1013+$K$5</f>
        <v>1.0089999999999997</v>
      </c>
      <c r="M1014" s="36">
        <f t="shared" si="414"/>
        <v>6437928.1545454543</v>
      </c>
      <c r="N1014">
        <f t="shared" si="413"/>
        <v>64.379281545454546</v>
      </c>
      <c r="O1014">
        <f t="shared" si="415"/>
        <v>3.0729771657317655E-2</v>
      </c>
      <c r="P1014">
        <f t="shared" si="416"/>
        <v>6.5393768711060743E-2</v>
      </c>
      <c r="Q1014">
        <f t="shared" si="417"/>
        <v>0.37815559387046266</v>
      </c>
      <c r="R1014">
        <f t="shared" si="418"/>
        <v>0.17861330443029391</v>
      </c>
      <c r="S1014">
        <f t="shared" si="419"/>
        <v>2.4391204054267129E-2</v>
      </c>
      <c r="T1014">
        <f t="shared" si="420"/>
        <v>1.1717488248243606E-2</v>
      </c>
      <c r="U1014">
        <f t="shared" si="421"/>
        <v>2.6057242037328711E-2</v>
      </c>
      <c r="V1014">
        <f t="shared" si="422"/>
        <v>533.09130291251518</v>
      </c>
      <c r="W1014">
        <f t="shared" si="423"/>
        <v>2.7667120560088221</v>
      </c>
      <c r="X1014">
        <f t="shared" si="424"/>
        <v>5.8876365987464325</v>
      </c>
      <c r="Y1014">
        <f t="shared" si="425"/>
        <v>34.046710541028148</v>
      </c>
      <c r="Z1014">
        <f t="shared" si="426"/>
        <v>16.08119930865778</v>
      </c>
      <c r="AA1014">
        <f t="shared" si="427"/>
        <v>2.1960279780159819</v>
      </c>
      <c r="AB1014">
        <f t="shared" si="428"/>
        <v>1.05496768293875</v>
      </c>
      <c r="AC1014">
        <f t="shared" si="429"/>
        <v>2.3460273800586409</v>
      </c>
      <c r="AD1014">
        <f t="shared" si="430"/>
        <v>3453.38</v>
      </c>
      <c r="AE1014">
        <f t="shared" si="431"/>
        <v>24.165701504882588</v>
      </c>
      <c r="AF1014">
        <f t="shared" si="432"/>
        <v>96.166756607125592</v>
      </c>
      <c r="AG1014">
        <f t="shared" si="433"/>
        <v>350.46468176495165</v>
      </c>
      <c r="AH1014">
        <f t="shared" si="434"/>
        <v>1.4433112861530155E-5</v>
      </c>
      <c r="AI1014">
        <f t="shared" si="435"/>
        <v>1.3815299613560076E-2</v>
      </c>
      <c r="AJ1014">
        <f t="shared" si="436"/>
        <v>4218.4195618195017</v>
      </c>
      <c r="AK1014">
        <f t="shared" si="437"/>
        <v>6.3301379154210506</v>
      </c>
      <c r="AL1014">
        <f t="shared" si="438"/>
        <v>6.074025651569585E-3</v>
      </c>
      <c r="AM1014">
        <f t="shared" si="439"/>
        <v>-5.7389336993630006E-3</v>
      </c>
    </row>
    <row r="1015" spans="12:39" x14ac:dyDescent="0.25">
      <c r="L1015">
        <f xml:space="preserve"> L1014+$K$5</f>
        <v>1.0099999999999996</v>
      </c>
      <c r="M1015" s="36">
        <f t="shared" si="414"/>
        <v>6437805.1181818182</v>
      </c>
      <c r="N1015">
        <f t="shared" si="413"/>
        <v>64.378051181818194</v>
      </c>
      <c r="O1015">
        <f t="shared" si="415"/>
        <v>3.0722039428051118E-2</v>
      </c>
      <c r="P1015">
        <f t="shared" si="416"/>
        <v>6.5393317232103926E-2</v>
      </c>
      <c r="Q1015">
        <f t="shared" si="417"/>
        <v>0.37813877497505916</v>
      </c>
      <c r="R1015">
        <f t="shared" si="418"/>
        <v>0.17861330443029391</v>
      </c>
      <c r="S1015">
        <f t="shared" si="419"/>
        <v>2.4399387762490482E-2</v>
      </c>
      <c r="T1015">
        <f t="shared" si="420"/>
        <v>1.1717939727200423E-2</v>
      </c>
      <c r="U1015">
        <f t="shared" si="421"/>
        <v>2.6057242037328711E-2</v>
      </c>
      <c r="V1015">
        <f t="shared" si="422"/>
        <v>533.08340116053398</v>
      </c>
      <c r="W1015">
        <f t="shared" si="423"/>
        <v>2.7660263470395194</v>
      </c>
      <c r="X1015">
        <f t="shared" si="424"/>
        <v>5.8876181969598873</v>
      </c>
      <c r="Y1015">
        <f t="shared" si="425"/>
        <v>34.04532491626361</v>
      </c>
      <c r="Z1015">
        <f t="shared" si="426"/>
        <v>16.081260072040859</v>
      </c>
      <c r="AA1015">
        <f t="shared" si="427"/>
        <v>2.1967730873055373</v>
      </c>
      <c r="AB1015">
        <f t="shared" si="428"/>
        <v>1.0550123176023001</v>
      </c>
      <c r="AC1015">
        <f t="shared" si="429"/>
        <v>2.3460362446064695</v>
      </c>
      <c r="AD1015">
        <f t="shared" si="430"/>
        <v>3453.38</v>
      </c>
      <c r="AE1015">
        <f t="shared" si="431"/>
        <v>24.16709139735741</v>
      </c>
      <c r="AF1015">
        <f t="shared" si="432"/>
        <v>96.20668391189696</v>
      </c>
      <c r="AG1015">
        <f t="shared" si="433"/>
        <v>350.52522098230116</v>
      </c>
      <c r="AH1015">
        <f t="shared" si="434"/>
        <v>1.4435946321684686E-5</v>
      </c>
      <c r="AI1015">
        <f t="shared" si="435"/>
        <v>1.3813466146483894E-2</v>
      </c>
      <c r="AJ1015">
        <f t="shared" si="436"/>
        <v>4218.9373018748229</v>
      </c>
      <c r="AK1015">
        <f t="shared" si="437"/>
        <v>6.3281322074721285</v>
      </c>
      <c r="AL1015">
        <f t="shared" si="438"/>
        <v>6.0671461196016609E-3</v>
      </c>
      <c r="AM1015">
        <f t="shared" si="439"/>
        <v>-5.7328556171617751E-3</v>
      </c>
    </row>
    <row r="1016" spans="12:39" x14ac:dyDescent="0.25">
      <c r="L1016">
        <f xml:space="preserve"> L1015+$K$5</f>
        <v>1.0109999999999995</v>
      </c>
      <c r="M1016" s="36">
        <f t="shared" si="414"/>
        <v>6437681.96</v>
      </c>
      <c r="N1016">
        <f t="shared" si="413"/>
        <v>64.376819600000005</v>
      </c>
      <c r="O1016">
        <f t="shared" si="415"/>
        <v>3.071431538795831E-2</v>
      </c>
      <c r="P1016">
        <f t="shared" si="416"/>
        <v>6.5392866832963262E-2</v>
      </c>
      <c r="Q1016">
        <f t="shared" si="417"/>
        <v>0.37812197569745154</v>
      </c>
      <c r="R1016">
        <f t="shared" si="418"/>
        <v>0.17861330443029391</v>
      </c>
      <c r="S1016">
        <f t="shared" si="419"/>
        <v>2.4407562201723947E-2</v>
      </c>
      <c r="T1016">
        <f t="shared" si="420"/>
        <v>1.1718390126341082E-2</v>
      </c>
      <c r="U1016">
        <f t="shared" si="421"/>
        <v>2.6057242037328711E-2</v>
      </c>
      <c r="V1016">
        <f t="shared" si="422"/>
        <v>533.07549983400679</v>
      </c>
      <c r="W1016">
        <f t="shared" si="423"/>
        <v>2.7653412465712623</v>
      </c>
      <c r="X1016">
        <f t="shared" si="424"/>
        <v>5.8875996290521853</v>
      </c>
      <c r="Y1016">
        <f t="shared" si="425"/>
        <v>34.043939525382541</v>
      </c>
      <c r="Z1016">
        <f t="shared" si="426"/>
        <v>16.081320116974759</v>
      </c>
      <c r="AA1016">
        <f t="shared" si="427"/>
        <v>2.1975172694600493</v>
      </c>
      <c r="AB1016">
        <f t="shared" si="428"/>
        <v>1.0550568082168319</v>
      </c>
      <c r="AC1016">
        <f t="shared" si="429"/>
        <v>2.3460450043423733</v>
      </c>
      <c r="AD1016">
        <f t="shared" si="430"/>
        <v>3453.38</v>
      </c>
      <c r="AE1016">
        <f t="shared" si="431"/>
        <v>24.168481336134448</v>
      </c>
      <c r="AF1016">
        <f t="shared" si="432"/>
        <v>96.246626827193111</v>
      </c>
      <c r="AG1016">
        <f t="shared" si="433"/>
        <v>350.58575211141977</v>
      </c>
      <c r="AH1016">
        <f t="shared" si="434"/>
        <v>1.4438780269506101E-5</v>
      </c>
      <c r="AI1016">
        <f t="shared" si="435"/>
        <v>1.3811632967092397E-2</v>
      </c>
      <c r="AJ1016">
        <f t="shared" si="436"/>
        <v>4219.4550929426841</v>
      </c>
      <c r="AK1016">
        <f t="shared" si="437"/>
        <v>6.3261271835469826</v>
      </c>
      <c r="AL1016">
        <f t="shared" si="438"/>
        <v>6.0602798816680112E-3</v>
      </c>
      <c r="AM1016">
        <f t="shared" si="439"/>
        <v>-5.7267868963379511E-3</v>
      </c>
    </row>
    <row r="1017" spans="12:39" x14ac:dyDescent="0.25">
      <c r="L1017">
        <f xml:space="preserve"> L1016+$K$5</f>
        <v>1.0119999999999993</v>
      </c>
      <c r="M1017" s="36">
        <f t="shared" si="414"/>
        <v>6437558.6799999997</v>
      </c>
      <c r="N1017">
        <f t="shared" si="413"/>
        <v>64.375586800000008</v>
      </c>
      <c r="O1017">
        <f t="shared" si="415"/>
        <v>3.0706599524426378E-2</v>
      </c>
      <c r="P1017">
        <f t="shared" si="416"/>
        <v>6.5392417508340184E-2</v>
      </c>
      <c r="Q1017">
        <f t="shared" si="417"/>
        <v>0.37810519599651843</v>
      </c>
      <c r="R1017">
        <f t="shared" si="418"/>
        <v>0.17861330443029391</v>
      </c>
      <c r="S1017">
        <f t="shared" si="419"/>
        <v>2.4415727389878957E-2</v>
      </c>
      <c r="T1017">
        <f t="shared" si="420"/>
        <v>1.1718839450964164E-2</v>
      </c>
      <c r="U1017">
        <f t="shared" si="421"/>
        <v>2.6057242037328711E-2</v>
      </c>
      <c r="V1017">
        <f t="shared" si="422"/>
        <v>533.06759896971403</v>
      </c>
      <c r="W1017">
        <f t="shared" si="423"/>
        <v>2.76465675369916</v>
      </c>
      <c r="X1017">
        <f t="shared" si="424"/>
        <v>5.8875808948280186</v>
      </c>
      <c r="Y1017">
        <f t="shared" si="425"/>
        <v>34.042554366496454</v>
      </c>
      <c r="Z1017">
        <f t="shared" si="426"/>
        <v>16.081379444211212</v>
      </c>
      <c r="AA1017">
        <f t="shared" si="427"/>
        <v>2.198260526086937</v>
      </c>
      <c r="AB1017">
        <f t="shared" si="428"/>
        <v>1.0551011553021989</v>
      </c>
      <c r="AC1017">
        <f t="shared" si="429"/>
        <v>2.3460536593760204</v>
      </c>
      <c r="AD1017">
        <f t="shared" si="430"/>
        <v>3453.38</v>
      </c>
      <c r="AE1017">
        <f t="shared" si="431"/>
        <v>24.169871314736682</v>
      </c>
      <c r="AF1017">
        <f t="shared" si="432"/>
        <v>96.286585172496714</v>
      </c>
      <c r="AG1017">
        <f t="shared" si="433"/>
        <v>350.64627501180615</v>
      </c>
      <c r="AH1017">
        <f t="shared" si="434"/>
        <v>1.4441614691856953E-5</v>
      </c>
      <c r="AI1017">
        <f t="shared" si="435"/>
        <v>1.3809800083874073E-2</v>
      </c>
      <c r="AJ1017">
        <f t="shared" si="436"/>
        <v>4219.972932613603</v>
      </c>
      <c r="AK1017">
        <f t="shared" si="437"/>
        <v>6.3241228527344013</v>
      </c>
      <c r="AL1017">
        <f t="shared" si="438"/>
        <v>6.0534268940201112E-3</v>
      </c>
      <c r="AM1017">
        <f t="shared" si="439"/>
        <v>-5.7207275125427098E-3</v>
      </c>
    </row>
    <row r="1018" spans="12:39" x14ac:dyDescent="0.25">
      <c r="L1018">
        <f xml:space="preserve"> L1017+$K$5</f>
        <v>1.0129999999999992</v>
      </c>
      <c r="M1018" s="36">
        <f t="shared" si="414"/>
        <v>6437435.2781818183</v>
      </c>
      <c r="N1018">
        <f t="shared" si="413"/>
        <v>64.374352781818189</v>
      </c>
      <c r="O1018">
        <f t="shared" si="415"/>
        <v>3.0698891824875282E-2</v>
      </c>
      <c r="P1018">
        <f t="shared" si="416"/>
        <v>6.5391969252962243E-2</v>
      </c>
      <c r="Q1018">
        <f t="shared" si="417"/>
        <v>0.37808843583128238</v>
      </c>
      <c r="R1018">
        <f t="shared" si="418"/>
        <v>0.17861330443029391</v>
      </c>
      <c r="S1018">
        <f t="shared" si="419"/>
        <v>2.4423883344808002E-2</v>
      </c>
      <c r="T1018">
        <f t="shared" si="420"/>
        <v>1.171928770634211E-2</v>
      </c>
      <c r="U1018">
        <f t="shared" si="421"/>
        <v>2.6057242037328711E-2</v>
      </c>
      <c r="V1018">
        <f t="shared" si="422"/>
        <v>533.05969860421885</v>
      </c>
      <c r="W1018">
        <f t="shared" si="423"/>
        <v>2.7639728675205095</v>
      </c>
      <c r="X1018">
        <f t="shared" si="424"/>
        <v>5.88756199409349</v>
      </c>
      <c r="Y1018">
        <f t="shared" si="425"/>
        <v>34.041169437723809</v>
      </c>
      <c r="Z1018">
        <f t="shared" si="426"/>
        <v>16.081438054499507</v>
      </c>
      <c r="AA1018">
        <f t="shared" si="427"/>
        <v>2.199002858788361</v>
      </c>
      <c r="AB1018">
        <f t="shared" si="428"/>
        <v>1.0551453593757811</v>
      </c>
      <c r="AC1018">
        <f t="shared" si="429"/>
        <v>2.3460622098167216</v>
      </c>
      <c r="AD1018">
        <f t="shared" si="430"/>
        <v>3453.38</v>
      </c>
      <c r="AE1018">
        <f t="shared" si="431"/>
        <v>24.171261326723101</v>
      </c>
      <c r="AF1018">
        <f t="shared" si="432"/>
        <v>96.326558768060124</v>
      </c>
      <c r="AG1018">
        <f t="shared" si="433"/>
        <v>350.70678954353599</v>
      </c>
      <c r="AH1018">
        <f t="shared" si="434"/>
        <v>1.4444449575665857E-5</v>
      </c>
      <c r="AI1018">
        <f t="shared" si="435"/>
        <v>1.3807967505263474E-2</v>
      </c>
      <c r="AJ1018">
        <f t="shared" si="436"/>
        <v>4220.4908184909109</v>
      </c>
      <c r="AK1018">
        <f t="shared" si="437"/>
        <v>6.3221192240574711</v>
      </c>
      <c r="AL1018">
        <f t="shared" si="438"/>
        <v>6.0465871130776193E-3</v>
      </c>
      <c r="AM1018">
        <f t="shared" si="439"/>
        <v>-5.7146774415121121E-3</v>
      </c>
    </row>
    <row r="1019" spans="12:39" x14ac:dyDescent="0.25">
      <c r="L1019">
        <f xml:space="preserve"> L1018+$K$5</f>
        <v>1.0139999999999991</v>
      </c>
      <c r="M1019" s="36">
        <f t="shared" si="414"/>
        <v>6437311.7545454549</v>
      </c>
      <c r="N1019">
        <f t="shared" si="413"/>
        <v>64.373117545454548</v>
      </c>
      <c r="O1019">
        <f t="shared" si="415"/>
        <v>3.0691192276757661E-2</v>
      </c>
      <c r="P1019">
        <f t="shared" si="416"/>
        <v>6.539152206158301E-2</v>
      </c>
      <c r="Q1019">
        <f t="shared" si="417"/>
        <v>0.37807169516090944</v>
      </c>
      <c r="R1019">
        <f t="shared" si="418"/>
        <v>0.17861330443029391</v>
      </c>
      <c r="S1019">
        <f t="shared" si="419"/>
        <v>2.4432030084304852E-2</v>
      </c>
      <c r="T1019">
        <f t="shared" si="420"/>
        <v>1.1719734897721339E-2</v>
      </c>
      <c r="U1019">
        <f t="shared" si="421"/>
        <v>2.6057242037328711E-2</v>
      </c>
      <c r="V1019">
        <f t="shared" si="422"/>
        <v>533.0517987738682</v>
      </c>
      <c r="W1019">
        <f t="shared" si="423"/>
        <v>2.7632895871347878</v>
      </c>
      <c r="X1019">
        <f t="shared" si="424"/>
        <v>5.8875429266561072</v>
      </c>
      <c r="Y1019">
        <f t="shared" si="425"/>
        <v>34.039784737189997</v>
      </c>
      <c r="Z1019">
        <f t="shared" si="426"/>
        <v>16.081495948586483</v>
      </c>
      <c r="AA1019">
        <f t="shared" si="427"/>
        <v>2.1997442691612434</v>
      </c>
      <c r="AB1019">
        <f t="shared" si="428"/>
        <v>1.0551894209524939</v>
      </c>
      <c r="AC1019">
        <f t="shared" si="429"/>
        <v>2.3460706557734308</v>
      </c>
      <c r="AD1019">
        <f t="shared" si="430"/>
        <v>3453.38</v>
      </c>
      <c r="AE1019">
        <f t="shared" si="431"/>
        <v>24.172651365688459</v>
      </c>
      <c r="AF1019">
        <f t="shared" si="432"/>
        <v>96.366547434903879</v>
      </c>
      <c r="AG1019">
        <f t="shared" si="433"/>
        <v>350.76729556726065</v>
      </c>
      <c r="AH1019">
        <f t="shared" si="434"/>
        <v>1.4447284907927204E-5</v>
      </c>
      <c r="AI1019">
        <f t="shared" si="435"/>
        <v>1.380613523964155E-2</v>
      </c>
      <c r="AJ1019">
        <f t="shared" si="436"/>
        <v>4221.0087481906157</v>
      </c>
      <c r="AK1019">
        <f t="shared" si="437"/>
        <v>6.320116306473837</v>
      </c>
      <c r="AL1019">
        <f t="shared" si="438"/>
        <v>6.0397604954277075E-3</v>
      </c>
      <c r="AM1019">
        <f t="shared" si="439"/>
        <v>-5.7086366590658969E-3</v>
      </c>
    </row>
    <row r="1020" spans="12:39" x14ac:dyDescent="0.25">
      <c r="L1020">
        <f xml:space="preserve"> L1019+$K$5</f>
        <v>1.014999999999999</v>
      </c>
      <c r="M1020" s="36">
        <f t="shared" si="414"/>
        <v>6437188.1090909094</v>
      </c>
      <c r="N1020">
        <f t="shared" si="413"/>
        <v>64.371881090909099</v>
      </c>
      <c r="O1020">
        <f t="shared" si="415"/>
        <v>3.0683500867558746E-2</v>
      </c>
      <c r="P1020">
        <f t="shared" si="416"/>
        <v>6.5391075928981995E-2</v>
      </c>
      <c r="Q1020">
        <f t="shared" si="417"/>
        <v>0.37805497394470855</v>
      </c>
      <c r="R1020">
        <f t="shared" si="418"/>
        <v>0.17861330443029391</v>
      </c>
      <c r="S1020">
        <f t="shared" si="419"/>
        <v>2.4440167626104785E-2</v>
      </c>
      <c r="T1020">
        <f t="shared" si="420"/>
        <v>1.1720181030322357E-2</v>
      </c>
      <c r="U1020">
        <f t="shared" si="421"/>
        <v>2.6057242037328711E-2</v>
      </c>
      <c r="V1020">
        <f t="shared" si="422"/>
        <v>533.04389951479379</v>
      </c>
      <c r="W1020">
        <f t="shared" si="423"/>
        <v>2.7626069116436458</v>
      </c>
      <c r="X1020">
        <f t="shared" si="424"/>
        <v>5.8875236923247805</v>
      </c>
      <c r="Y1020">
        <f t="shared" si="425"/>
        <v>34.038400263027306</v>
      </c>
      <c r="Z1020">
        <f t="shared" si="426"/>
        <v>16.081553127216534</v>
      </c>
      <c r="AA1020">
        <f t="shared" si="427"/>
        <v>2.2004847587972871</v>
      </c>
      <c r="AB1020">
        <f t="shared" si="428"/>
        <v>1.0552333405448</v>
      </c>
      <c r="AC1020">
        <f t="shared" si="429"/>
        <v>2.3460789973547445</v>
      </c>
      <c r="AD1020">
        <f t="shared" si="430"/>
        <v>3453.38</v>
      </c>
      <c r="AE1020">
        <f t="shared" si="431"/>
        <v>24.174041425263205</v>
      </c>
      <c r="AF1020">
        <f t="shared" si="432"/>
        <v>96.406550994811397</v>
      </c>
      <c r="AG1020">
        <f t="shared" si="433"/>
        <v>350.82779294420334</v>
      </c>
      <c r="AH1020">
        <f t="shared" si="434"/>
        <v>1.4450120675700729E-5</v>
      </c>
      <c r="AI1020">
        <f t="shared" si="435"/>
        <v>1.3804303295335862E-2</v>
      </c>
      <c r="AJ1020">
        <f t="shared" si="436"/>
        <v>4221.5267193414047</v>
      </c>
      <c r="AK1020">
        <f t="shared" si="437"/>
        <v>6.3181141088761636</v>
      </c>
      <c r="AL1020">
        <f t="shared" si="438"/>
        <v>6.03294699782452E-3</v>
      </c>
      <c r="AM1020">
        <f t="shared" si="439"/>
        <v>-5.7026051411080058E-3</v>
      </c>
    </row>
    <row r="1021" spans="12:39" x14ac:dyDescent="0.25">
      <c r="L1021">
        <f xml:space="preserve"> L1020+$K$5</f>
        <v>1.0159999999999989</v>
      </c>
      <c r="M1021" s="36">
        <f t="shared" si="414"/>
        <v>6437064.3418181818</v>
      </c>
      <c r="N1021">
        <f t="shared" si="413"/>
        <v>64.370643418181828</v>
      </c>
      <c r="O1021">
        <f t="shared" si="415"/>
        <v>3.0675817584796223E-2</v>
      </c>
      <c r="P1021">
        <f t="shared" si="416"/>
        <v>6.5390630849964479E-2</v>
      </c>
      <c r="Q1021">
        <f t="shared" si="417"/>
        <v>0.37803827214213098</v>
      </c>
      <c r="R1021">
        <f t="shared" si="418"/>
        <v>0.17861330443029391</v>
      </c>
      <c r="S1021">
        <f t="shared" si="419"/>
        <v>2.4448295987884817E-2</v>
      </c>
      <c r="T1021">
        <f t="shared" si="420"/>
        <v>1.1720626109339867E-2</v>
      </c>
      <c r="U1021">
        <f t="shared" si="421"/>
        <v>2.6057242037328711E-2</v>
      </c>
      <c r="V1021">
        <f t="shared" si="422"/>
        <v>533.03600086291306</v>
      </c>
      <c r="W1021">
        <f t="shared" si="423"/>
        <v>2.761924840150896</v>
      </c>
      <c r="X1021">
        <f t="shared" si="424"/>
        <v>5.8875042909098108</v>
      </c>
      <c r="Y1021">
        <f t="shared" si="425"/>
        <v>34.037016013374888</v>
      </c>
      <c r="Z1021">
        <f t="shared" si="426"/>
        <v>16.081609591131617</v>
      </c>
      <c r="AA1021">
        <f t="shared" si="427"/>
        <v>2.2012243292829949</v>
      </c>
      <c r="AB1021">
        <f t="shared" si="428"/>
        <v>1.055277118662719</v>
      </c>
      <c r="AC1021">
        <f t="shared" si="429"/>
        <v>2.3460872346689041</v>
      </c>
      <c r="AD1021">
        <f t="shared" si="430"/>
        <v>3453.38</v>
      </c>
      <c r="AE1021">
        <f t="shared" si="431"/>
        <v>24.175431499113234</v>
      </c>
      <c r="AF1021">
        <f t="shared" si="432"/>
        <v>96.446569270327899</v>
      </c>
      <c r="AG1021">
        <f t="shared" si="433"/>
        <v>350.8882815361585</v>
      </c>
      <c r="AH1021">
        <f t="shared" si="434"/>
        <v>1.4452956866111526E-5</v>
      </c>
      <c r="AI1021">
        <f t="shared" si="435"/>
        <v>1.3802471680620834E-2</v>
      </c>
      <c r="AJ1021">
        <f t="shared" si="436"/>
        <v>4222.0447295845734</v>
      </c>
      <c r="AK1021">
        <f t="shared" si="437"/>
        <v>6.316112640092415</v>
      </c>
      <c r="AL1021">
        <f t="shared" si="438"/>
        <v>6.0261465771887781E-3</v>
      </c>
      <c r="AM1021">
        <f t="shared" si="439"/>
        <v>-5.6965828636260487E-3</v>
      </c>
    </row>
    <row r="1022" spans="12:39" x14ac:dyDescent="0.25">
      <c r="L1022">
        <f xml:space="preserve"> L1021+$K$5</f>
        <v>1.0169999999999988</v>
      </c>
      <c r="M1022" s="36">
        <f t="shared" si="414"/>
        <v>6436940.4527272731</v>
      </c>
      <c r="N1022">
        <f t="shared" si="413"/>
        <v>64.369404527272735</v>
      </c>
      <c r="O1022">
        <f t="shared" si="415"/>
        <v>3.0668142416020137E-2</v>
      </c>
      <c r="P1022">
        <f t="shared" si="416"/>
        <v>6.5390186819361457E-2</v>
      </c>
      <c r="Q1022">
        <f t="shared" si="417"/>
        <v>0.37802158971276978</v>
      </c>
      <c r="R1022">
        <f t="shared" si="418"/>
        <v>0.17861330443029391</v>
      </c>
      <c r="S1022">
        <f t="shared" si="419"/>
        <v>2.4456415187263918E-2</v>
      </c>
      <c r="T1022">
        <f t="shared" si="420"/>
        <v>1.1721070139942882E-2</v>
      </c>
      <c r="U1022">
        <f t="shared" si="421"/>
        <v>2.6057242037328711E-2</v>
      </c>
      <c r="V1022">
        <f t="shared" si="422"/>
        <v>533.02810285393048</v>
      </c>
      <c r="W1022">
        <f t="shared" si="423"/>
        <v>2.7612433717625122</v>
      </c>
      <c r="X1022">
        <f t="shared" si="424"/>
        <v>5.8874847222228857</v>
      </c>
      <c r="Y1022">
        <f t="shared" si="425"/>
        <v>34.035631986378739</v>
      </c>
      <c r="Z1022">
        <f t="shared" si="426"/>
        <v>16.081665341071272</v>
      </c>
      <c r="AA1022">
        <f t="shared" si="427"/>
        <v>2.2019629821996913</v>
      </c>
      <c r="AB1022">
        <f t="shared" si="428"/>
        <v>1.0553207558138378</v>
      </c>
      <c r="AC1022">
        <f t="shared" si="429"/>
        <v>2.3460953678237986</v>
      </c>
      <c r="AD1022">
        <f t="shared" si="430"/>
        <v>3453.38</v>
      </c>
      <c r="AE1022">
        <f t="shared" si="431"/>
        <v>24.176821580939748</v>
      </c>
      <c r="AF1022">
        <f t="shared" si="432"/>
        <v>96.48660208475539</v>
      </c>
      <c r="AG1022">
        <f t="shared" si="433"/>
        <v>350.94876120548781</v>
      </c>
      <c r="AH1022">
        <f t="shared" si="434"/>
        <v>1.4455793466349462E-5</v>
      </c>
      <c r="AI1022">
        <f t="shared" si="435"/>
        <v>1.3800640403718109E-2</v>
      </c>
      <c r="AJ1022">
        <f t="shared" si="436"/>
        <v>4222.5627765739364</v>
      </c>
      <c r="AK1022">
        <f t="shared" si="437"/>
        <v>6.3141119088862281</v>
      </c>
      <c r="AL1022">
        <f t="shared" si="438"/>
        <v>6.0193591906069722E-3</v>
      </c>
      <c r="AM1022">
        <f t="shared" si="439"/>
        <v>-5.6905698026906556E-3</v>
      </c>
    </row>
    <row r="1023" spans="12:39" x14ac:dyDescent="0.25">
      <c r="L1023">
        <f xml:space="preserve"> L1022+$K$5</f>
        <v>1.0179999999999987</v>
      </c>
      <c r="M1023" s="36">
        <f t="shared" si="414"/>
        <v>6436816.4418181824</v>
      </c>
      <c r="N1023">
        <f t="shared" si="413"/>
        <v>64.368164418181834</v>
      </c>
      <c r="O1023">
        <f t="shared" si="415"/>
        <v>3.0660475348812773E-2</v>
      </c>
      <c r="P1023">
        <f t="shared" si="416"/>
        <v>6.5389743832029501E-2</v>
      </c>
      <c r="Q1023">
        <f t="shared" si="417"/>
        <v>0.37800492661635915</v>
      </c>
      <c r="R1023">
        <f t="shared" si="418"/>
        <v>0.17861330443029391</v>
      </c>
      <c r="S1023">
        <f t="shared" si="419"/>
        <v>2.4464525241803245E-2</v>
      </c>
      <c r="T1023">
        <f t="shared" si="420"/>
        <v>1.1721513127274841E-2</v>
      </c>
      <c r="U1023">
        <f t="shared" si="421"/>
        <v>2.6057242037328711E-2</v>
      </c>
      <c r="V1023">
        <f t="shared" si="422"/>
        <v>533.02020552333818</v>
      </c>
      <c r="W1023">
        <f t="shared" si="423"/>
        <v>2.7605625055866199</v>
      </c>
      <c r="X1023">
        <f t="shared" si="424"/>
        <v>5.8874649860770782</v>
      </c>
      <c r="Y1023">
        <f t="shared" si="425"/>
        <v>34.034248180191675</v>
      </c>
      <c r="Z1023">
        <f t="shared" si="426"/>
        <v>16.081720377772633</v>
      </c>
      <c r="AA1023">
        <f t="shared" si="427"/>
        <v>2.2027007191235404</v>
      </c>
      <c r="AB1023">
        <f t="shared" si="428"/>
        <v>1.0553642525033211</v>
      </c>
      <c r="AC1023">
        <f t="shared" si="429"/>
        <v>2.3461033969269662</v>
      </c>
      <c r="AD1023">
        <f t="shared" si="430"/>
        <v>3453.38</v>
      </c>
      <c r="AE1023">
        <f t="shared" si="431"/>
        <v>24.178211664479093</v>
      </c>
      <c r="AF1023">
        <f t="shared" si="432"/>
        <v>96.52664926215121</v>
      </c>
      <c r="AG1023">
        <f t="shared" si="433"/>
        <v>351.00923181511934</v>
      </c>
      <c r="AH1023">
        <f t="shared" si="434"/>
        <v>1.445863046366907E-5</v>
      </c>
      <c r="AI1023">
        <f t="shared" si="435"/>
        <v>1.3798809472796653E-2</v>
      </c>
      <c r="AJ1023">
        <f t="shared" si="436"/>
        <v>4223.0808579758268</v>
      </c>
      <c r="AK1023">
        <f t="shared" si="437"/>
        <v>6.3121119239572643</v>
      </c>
      <c r="AL1023">
        <f t="shared" si="438"/>
        <v>6.0125847953310385E-3</v>
      </c>
      <c r="AM1023">
        <f t="shared" si="439"/>
        <v>-5.6845659344562163E-3</v>
      </c>
    </row>
    <row r="1024" spans="12:39" x14ac:dyDescent="0.25">
      <c r="L1024">
        <f xml:space="preserve"> L1023+$K$5</f>
        <v>1.0189999999999986</v>
      </c>
      <c r="M1024" s="36">
        <f t="shared" si="414"/>
        <v>6436692.3090909095</v>
      </c>
      <c r="N1024">
        <f t="shared" si="413"/>
        <v>64.366923090909097</v>
      </c>
      <c r="O1024">
        <f t="shared" si="415"/>
        <v>3.0652816370788538E-2</v>
      </c>
      <c r="P1024">
        <f t="shared" si="416"/>
        <v>6.5389301882850623E-2</v>
      </c>
      <c r="Q1024">
        <f t="shared" si="417"/>
        <v>0.37798828281277408</v>
      </c>
      <c r="R1024">
        <f t="shared" si="418"/>
        <v>0.17861330443029391</v>
      </c>
      <c r="S1024">
        <f t="shared" si="419"/>
        <v>2.4472626169006351E-2</v>
      </c>
      <c r="T1024">
        <f t="shared" si="420"/>
        <v>1.1721955076453712E-2</v>
      </c>
      <c r="U1024">
        <f t="shared" si="421"/>
        <v>2.6057242037328711E-2</v>
      </c>
      <c r="V1024">
        <f t="shared" si="422"/>
        <v>533.01230890641727</v>
      </c>
      <c r="W1024">
        <f t="shared" si="423"/>
        <v>2.7598822407334853</v>
      </c>
      <c r="X1024">
        <f t="shared" si="424"/>
        <v>5.8874450822868258</v>
      </c>
      <c r="Y1024">
        <f t="shared" si="425"/>
        <v>34.03286459297329</v>
      </c>
      <c r="Z1024">
        <f t="shared" si="426"/>
        <v>16.081774701970417</v>
      </c>
      <c r="AA1024">
        <f t="shared" si="427"/>
        <v>2.2034375416255654</v>
      </c>
      <c r="AB1024">
        <f t="shared" si="428"/>
        <v>1.0554076092339211</v>
      </c>
      <c r="AC1024">
        <f t="shared" si="429"/>
        <v>2.3461113220855907</v>
      </c>
      <c r="AD1024">
        <f t="shared" si="430"/>
        <v>3453.38</v>
      </c>
      <c r="AE1024">
        <f t="shared" si="431"/>
        <v>24.179601743502683</v>
      </c>
      <c r="AF1024">
        <f t="shared" si="432"/>
        <v>96.566710627325193</v>
      </c>
      <c r="AG1024">
        <f t="shared" si="433"/>
        <v>351.0696932285465</v>
      </c>
      <c r="AH1024">
        <f t="shared" si="434"/>
        <v>1.4461467845389227E-5</v>
      </c>
      <c r="AI1024">
        <f t="shared" si="435"/>
        <v>1.3796978895973186E-2</v>
      </c>
      <c r="AJ1024">
        <f t="shared" si="436"/>
        <v>4223.5989714689977</v>
      </c>
      <c r="AK1024">
        <f t="shared" si="437"/>
        <v>6.3101126939414351</v>
      </c>
      <c r="AL1024">
        <f t="shared" si="438"/>
        <v>6.0058233487775507E-3</v>
      </c>
      <c r="AM1024">
        <f t="shared" si="439"/>
        <v>-5.6785712351591772E-3</v>
      </c>
    </row>
    <row r="1025" spans="12:39" x14ac:dyDescent="0.25">
      <c r="L1025">
        <f xml:space="preserve"> L1024+$K$5</f>
        <v>1.0199999999999985</v>
      </c>
      <c r="M1025" s="36">
        <f t="shared" si="414"/>
        <v>6436568.0545454547</v>
      </c>
      <c r="N1025">
        <f t="shared" si="413"/>
        <v>64.365680545454552</v>
      </c>
      <c r="O1025">
        <f t="shared" si="415"/>
        <v>3.0645165469593866E-2</v>
      </c>
      <c r="P1025">
        <f t="shared" si="416"/>
        <v>6.5388860966732229E-2</v>
      </c>
      <c r="Q1025">
        <f t="shared" si="417"/>
        <v>0.37797165826202955</v>
      </c>
      <c r="R1025">
        <f t="shared" si="418"/>
        <v>0.17861330443029391</v>
      </c>
      <c r="S1025">
        <f t="shared" si="419"/>
        <v>2.4480717986319421E-2</v>
      </c>
      <c r="T1025">
        <f t="shared" si="420"/>
        <v>1.1722395992572108E-2</v>
      </c>
      <c r="U1025">
        <f t="shared" si="421"/>
        <v>2.6057242037328711E-2</v>
      </c>
      <c r="V1025">
        <f t="shared" si="422"/>
        <v>533.00441303823857</v>
      </c>
      <c r="W1025">
        <f t="shared" si="423"/>
        <v>2.7592025763155155</v>
      </c>
      <c r="X1025">
        <f t="shared" si="424"/>
        <v>5.8874250106679451</v>
      </c>
      <c r="Y1025">
        <f t="shared" si="425"/>
        <v>34.031481222889965</v>
      </c>
      <c r="Z1025">
        <f t="shared" si="426"/>
        <v>16.081828314396954</v>
      </c>
      <c r="AA1025">
        <f t="shared" si="427"/>
        <v>2.2041734512716702</v>
      </c>
      <c r="AB1025">
        <f t="shared" si="428"/>
        <v>1.055450826505989</v>
      </c>
      <c r="AC1025">
        <f t="shared" si="429"/>
        <v>2.3461191434065101</v>
      </c>
      <c r="AD1025">
        <f t="shared" si="430"/>
        <v>3453.38</v>
      </c>
      <c r="AE1025">
        <f t="shared" si="431"/>
        <v>24.180991811816664</v>
      </c>
      <c r="AF1025">
        <f t="shared" si="432"/>
        <v>96.606786005834238</v>
      </c>
      <c r="AG1025">
        <f t="shared" si="433"/>
        <v>351.13014530982196</v>
      </c>
      <c r="AH1025">
        <f t="shared" si="434"/>
        <v>1.4464305598892816E-5</v>
      </c>
      <c r="AI1025">
        <f t="shared" si="435"/>
        <v>1.3795148681312305E-2</v>
      </c>
      <c r="AJ1025">
        <f t="shared" si="436"/>
        <v>4224.117114744583</v>
      </c>
      <c r="AK1025">
        <f t="shared" si="437"/>
        <v>6.3081142274114441</v>
      </c>
      <c r="AL1025">
        <f t="shared" si="438"/>
        <v>5.9990748085274369E-3</v>
      </c>
      <c r="AM1025">
        <f t="shared" si="439"/>
        <v>-5.6725856811192243E-3</v>
      </c>
    </row>
    <row r="1026" spans="12:39" x14ac:dyDescent="0.25">
      <c r="L1026">
        <f xml:space="preserve"> L1025+$K$5</f>
        <v>1.0209999999999984</v>
      </c>
      <c r="M1026" s="36">
        <f t="shared" si="414"/>
        <v>6436443.6781818187</v>
      </c>
      <c r="N1026">
        <f t="shared" si="413"/>
        <v>64.364436781818199</v>
      </c>
      <c r="O1026">
        <f t="shared" si="415"/>
        <v>3.0637522632907088E-2</v>
      </c>
      <c r="P1026">
        <f t="shared" si="416"/>
        <v>6.5388421078606943E-2</v>
      </c>
      <c r="Q1026">
        <f t="shared" si="417"/>
        <v>0.37795505292428011</v>
      </c>
      <c r="R1026">
        <f t="shared" si="418"/>
        <v>0.17861330443029391</v>
      </c>
      <c r="S1026">
        <f t="shared" si="419"/>
        <v>2.4488800711131485E-2</v>
      </c>
      <c r="T1026">
        <f t="shared" si="420"/>
        <v>1.1722835880697394E-2</v>
      </c>
      <c r="U1026">
        <f t="shared" si="421"/>
        <v>2.6057242037328711E-2</v>
      </c>
      <c r="V1026">
        <f t="shared" si="422"/>
        <v>532.99651795366401</v>
      </c>
      <c r="W1026">
        <f t="shared" si="423"/>
        <v>2.7585235114472457</v>
      </c>
      <c r="X1026">
        <f t="shared" si="424"/>
        <v>5.887404771037609</v>
      </c>
      <c r="Y1026">
        <f t="shared" si="425"/>
        <v>34.030098068114789</v>
      </c>
      <c r="Z1026">
        <f t="shared" si="426"/>
        <v>16.08188121578219</v>
      </c>
      <c r="AA1026">
        <f t="shared" si="427"/>
        <v>2.204908449622657</v>
      </c>
      <c r="AB1026">
        <f t="shared" si="428"/>
        <v>1.0554939048174838</v>
      </c>
      <c r="AC1026">
        <f t="shared" si="429"/>
        <v>2.3461268609962143</v>
      </c>
      <c r="AD1026">
        <f t="shared" si="430"/>
        <v>3453.38</v>
      </c>
      <c r="AE1026">
        <f t="shared" si="431"/>
        <v>24.182381863261895</v>
      </c>
      <c r="AF1026">
        <f t="shared" si="432"/>
        <v>96.646875223981269</v>
      </c>
      <c r="AG1026">
        <f t="shared" si="433"/>
        <v>351.19058792355878</v>
      </c>
      <c r="AH1026">
        <f t="shared" si="434"/>
        <v>1.4467143711626511E-5</v>
      </c>
      <c r="AI1026">
        <f t="shared" si="435"/>
        <v>1.3793318836826871E-2</v>
      </c>
      <c r="AJ1026">
        <f t="shared" si="436"/>
        <v>4224.6352855060331</v>
      </c>
      <c r="AK1026">
        <f t="shared" si="437"/>
        <v>6.3061165328769873</v>
      </c>
      <c r="AL1026">
        <f t="shared" si="438"/>
        <v>5.9923391323252091E-3</v>
      </c>
      <c r="AM1026">
        <f t="shared" si="439"/>
        <v>-5.6666092487376611E-3</v>
      </c>
    </row>
    <row r="1027" spans="12:39" x14ac:dyDescent="0.25">
      <c r="L1027">
        <f xml:space="preserve"> L1026+$K$5</f>
        <v>1.0219999999999982</v>
      </c>
      <c r="M1027" s="36">
        <f t="shared" si="414"/>
        <v>6436319.1800000006</v>
      </c>
      <c r="N1027">
        <f t="shared" si="413"/>
        <v>64.36319180000001</v>
      </c>
      <c r="O1027">
        <f t="shared" si="415"/>
        <v>3.0629887848438331E-2</v>
      </c>
      <c r="P1027">
        <f t="shared" si="416"/>
        <v>6.5387982213432533E-2</v>
      </c>
      <c r="Q1027">
        <f t="shared" si="417"/>
        <v>0.3779384667598194</v>
      </c>
      <c r="R1027">
        <f t="shared" si="418"/>
        <v>0.17861330443029391</v>
      </c>
      <c r="S1027">
        <f t="shared" si="419"/>
        <v>2.4496874360774645E-2</v>
      </c>
      <c r="T1027">
        <f t="shared" si="420"/>
        <v>1.1723274745871797E-2</v>
      </c>
      <c r="U1027">
        <f t="shared" si="421"/>
        <v>2.6057242037328711E-2</v>
      </c>
      <c r="V1027">
        <f t="shared" si="422"/>
        <v>532.98862368734717</v>
      </c>
      <c r="W1027">
        <f t="shared" si="423"/>
        <v>2.7578450452453325</v>
      </c>
      <c r="X1027">
        <f t="shared" si="424"/>
        <v>5.887384363214343</v>
      </c>
      <c r="Y1027">
        <f t="shared" si="425"/>
        <v>34.028715126827578</v>
      </c>
      <c r="Z1027">
        <f t="shared" si="426"/>
        <v>16.08193340685369</v>
      </c>
      <c r="AA1027">
        <f t="shared" si="427"/>
        <v>2.2056425382342448</v>
      </c>
      <c r="AB1027">
        <f t="shared" si="428"/>
        <v>1.055536844663983</v>
      </c>
      <c r="AC1027">
        <f t="shared" si="429"/>
        <v>2.3461344749608433</v>
      </c>
      <c r="AD1027">
        <f t="shared" si="430"/>
        <v>3453.38</v>
      </c>
      <c r="AE1027">
        <f t="shared" si="431"/>
        <v>24.183771891713729</v>
      </c>
      <c r="AF1027">
        <f t="shared" si="432"/>
        <v>96.686978108812227</v>
      </c>
      <c r="AG1027">
        <f t="shared" si="433"/>
        <v>351.25102093492745</v>
      </c>
      <c r="AH1027">
        <f t="shared" si="434"/>
        <v>1.4469982171100516E-5</v>
      </c>
      <c r="AI1027">
        <f t="shared" si="435"/>
        <v>1.3791489370478121E-2</v>
      </c>
      <c r="AJ1027">
        <f t="shared" si="436"/>
        <v>4225.1534814690649</v>
      </c>
      <c r="AK1027">
        <f t="shared" si="437"/>
        <v>6.3041196187851236</v>
      </c>
      <c r="AL1027">
        <f t="shared" si="438"/>
        <v>5.9856162780785246E-3</v>
      </c>
      <c r="AM1027">
        <f t="shared" si="439"/>
        <v>-5.6606419144983478E-3</v>
      </c>
    </row>
    <row r="1028" spans="12:39" x14ac:dyDescent="0.25">
      <c r="L1028">
        <f xml:space="preserve"> L1027+$K$5</f>
        <v>1.0229999999999981</v>
      </c>
      <c r="M1028" s="36">
        <f t="shared" si="414"/>
        <v>6436194.5600000005</v>
      </c>
      <c r="N1028">
        <f t="shared" si="413"/>
        <v>64.361945600000013</v>
      </c>
      <c r="O1028">
        <f t="shared" si="415"/>
        <v>3.0622261103929412E-2</v>
      </c>
      <c r="P1028">
        <f t="shared" si="416"/>
        <v>6.5387544366191805E-2</v>
      </c>
      <c r="Q1028">
        <f t="shared" si="417"/>
        <v>0.37792189972907941</v>
      </c>
      <c r="R1028">
        <f t="shared" si="418"/>
        <v>0.17861330443029391</v>
      </c>
      <c r="S1028">
        <f t="shared" si="419"/>
        <v>2.4504938952524286E-2</v>
      </c>
      <c r="T1028">
        <f t="shared" si="420"/>
        <v>1.1723712593112518E-2</v>
      </c>
      <c r="U1028">
        <f t="shared" si="421"/>
        <v>2.6057242037328711E-2</v>
      </c>
      <c r="V1028">
        <f t="shared" si="422"/>
        <v>532.98073027373448</v>
      </c>
      <c r="W1028">
        <f t="shared" si="423"/>
        <v>2.7571671768285499</v>
      </c>
      <c r="X1028">
        <f t="shared" si="424"/>
        <v>5.8873637870180238</v>
      </c>
      <c r="Y1028">
        <f t="shared" si="425"/>
        <v>34.027332397214806</v>
      </c>
      <c r="Z1028">
        <f t="shared" si="426"/>
        <v>16.081984888336645</v>
      </c>
      <c r="AA1028">
        <f t="shared" si="427"/>
        <v>2.2063757186570911</v>
      </c>
      <c r="AB1028">
        <f t="shared" si="428"/>
        <v>1.0555796465386926</v>
      </c>
      <c r="AC1028">
        <f t="shared" si="429"/>
        <v>2.3461419854061938</v>
      </c>
      <c r="AD1028">
        <f t="shared" si="430"/>
        <v>3453.38</v>
      </c>
      <c r="AE1028">
        <f t="shared" si="431"/>
        <v>24.185161891081904</v>
      </c>
      <c r="AF1028">
        <f t="shared" si="432"/>
        <v>96.727094488112854</v>
      </c>
      <c r="AG1028">
        <f t="shared" si="433"/>
        <v>351.3114442096541</v>
      </c>
      <c r="AH1028">
        <f t="shared" si="434"/>
        <v>1.4472820964888235E-5</v>
      </c>
      <c r="AI1028">
        <f t="shared" si="435"/>
        <v>1.3789660290176017E-2</v>
      </c>
      <c r="AJ1028">
        <f t="shared" si="436"/>
        <v>4225.6717003616104</v>
      </c>
      <c r="AK1028">
        <f t="shared" si="437"/>
        <v>6.3021234935205843</v>
      </c>
      <c r="AL1028">
        <f t="shared" si="438"/>
        <v>5.9789062038575159E-3</v>
      </c>
      <c r="AM1028">
        <f t="shared" si="439"/>
        <v>-5.6546836549668756E-3</v>
      </c>
    </row>
    <row r="1029" spans="12:39" x14ac:dyDescent="0.25">
      <c r="L1029">
        <f xml:space="preserve"> L1028+$K$5</f>
        <v>1.023999999999998</v>
      </c>
      <c r="M1029" s="36">
        <f t="shared" si="414"/>
        <v>6436069.8181818184</v>
      </c>
      <c r="N1029">
        <f t="shared" si="413"/>
        <v>64.360698181818194</v>
      </c>
      <c r="O1029">
        <f t="shared" si="415"/>
        <v>3.0614642387153716E-2</v>
      </c>
      <c r="P1029">
        <f t="shared" si="416"/>
        <v>6.5387107531892488E-2</v>
      </c>
      <c r="Q1029">
        <f t="shared" si="417"/>
        <v>0.37790535179263007</v>
      </c>
      <c r="R1029">
        <f t="shared" si="418"/>
        <v>0.17861330443029391</v>
      </c>
      <c r="S1029">
        <f t="shared" si="419"/>
        <v>2.4512994503599301E-2</v>
      </c>
      <c r="T1029">
        <f t="shared" si="420"/>
        <v>1.1724149427411838E-2</v>
      </c>
      <c r="U1029">
        <f t="shared" si="421"/>
        <v>2.6057242037328711E-2</v>
      </c>
      <c r="V1029">
        <f t="shared" si="422"/>
        <v>532.97283774706636</v>
      </c>
      <c r="W1029">
        <f t="shared" si="423"/>
        <v>2.7564899053177814</v>
      </c>
      <c r="X1029">
        <f t="shared" si="424"/>
        <v>5.8873430422698787</v>
      </c>
      <c r="Y1029">
        <f t="shared" si="425"/>
        <v>34.025949877469643</v>
      </c>
      <c r="Z1029">
        <f t="shared" si="426"/>
        <v>16.082035660953903</v>
      </c>
      <c r="AA1029">
        <f t="shared" si="427"/>
        <v>2.2071079924368111</v>
      </c>
      <c r="AB1029">
        <f t="shared" si="428"/>
        <v>1.0556223109324578</v>
      </c>
      <c r="AC1029">
        <f t="shared" si="429"/>
        <v>2.3461493924377192</v>
      </c>
      <c r="AD1029">
        <f t="shared" si="430"/>
        <v>3453.38</v>
      </c>
      <c r="AE1029">
        <f t="shared" si="431"/>
        <v>24.186551855310313</v>
      </c>
      <c r="AF1029">
        <f t="shared" si="432"/>
        <v>96.767224190405443</v>
      </c>
      <c r="AG1029">
        <f t="shared" si="433"/>
        <v>351.3718576140177</v>
      </c>
      <c r="AH1029">
        <f t="shared" si="434"/>
        <v>1.447566008062598E-5</v>
      </c>
      <c r="AI1029">
        <f t="shared" si="435"/>
        <v>1.3787831603779544E-2</v>
      </c>
      <c r="AJ1029">
        <f t="shared" si="436"/>
        <v>4226.1899399237782</v>
      </c>
      <c r="AK1029">
        <f t="shared" si="437"/>
        <v>6.3001281654061572</v>
      </c>
      <c r="AL1029">
        <f t="shared" si="438"/>
        <v>5.9722088678943836E-3</v>
      </c>
      <c r="AM1029">
        <f t="shared" si="439"/>
        <v>-5.6487344467896321E-3</v>
      </c>
    </row>
    <row r="1030" spans="12:39" x14ac:dyDescent="0.25">
      <c r="L1030">
        <f xml:space="preserve"> L1029+$K$5</f>
        <v>1.0249999999999979</v>
      </c>
      <c r="M1030" s="36">
        <f t="shared" si="414"/>
        <v>6435944.9545454551</v>
      </c>
      <c r="N1030">
        <f t="shared" ref="N1030:N1093" si="440" xml:space="preserve"> M1030*0.00001</f>
        <v>64.359449545454552</v>
      </c>
      <c r="O1030">
        <f t="shared" si="415"/>
        <v>3.0607031685916098E-2</v>
      </c>
      <c r="P1030">
        <f t="shared" si="416"/>
        <v>6.5386671705567098E-2</v>
      </c>
      <c r="Q1030">
        <f t="shared" si="417"/>
        <v>0.37788882291117865</v>
      </c>
      <c r="R1030">
        <f t="shared" si="418"/>
        <v>0.17861330443029391</v>
      </c>
      <c r="S1030">
        <f t="shared" si="419"/>
        <v>2.4521041031162309E-2</v>
      </c>
      <c r="T1030">
        <f t="shared" si="420"/>
        <v>1.1724585253737227E-2</v>
      </c>
      <c r="U1030">
        <f t="shared" si="421"/>
        <v>2.6057242037328711E-2</v>
      </c>
      <c r="V1030">
        <f t="shared" si="422"/>
        <v>532.96494614137805</v>
      </c>
      <c r="W1030">
        <f t="shared" si="423"/>
        <v>2.7558132298360123</v>
      </c>
      <c r="X1030">
        <f t="shared" si="424"/>
        <v>5.8873221287924595</v>
      </c>
      <c r="Y1030">
        <f t="shared" si="425"/>
        <v>34.024567565791841</v>
      </c>
      <c r="Z1030">
        <f t="shared" si="426"/>
        <v>16.082085725425955</v>
      </c>
      <c r="AA1030">
        <f t="shared" si="427"/>
        <v>2.2078393611139946</v>
      </c>
      <c r="AB1030">
        <f t="shared" si="428"/>
        <v>1.0556648383337723</v>
      </c>
      <c r="AC1030">
        <f t="shared" si="429"/>
        <v>2.3461566961605289</v>
      </c>
      <c r="AD1030">
        <f t="shared" si="430"/>
        <v>3453.38</v>
      </c>
      <c r="AE1030">
        <f t="shared" si="431"/>
        <v>24.187941778376903</v>
      </c>
      <c r="AF1030">
        <f t="shared" si="432"/>
        <v>96.807367044945522</v>
      </c>
      <c r="AG1030">
        <f t="shared" si="433"/>
        <v>351.43226101484771</v>
      </c>
      <c r="AH1030">
        <f t="shared" si="434"/>
        <v>1.4478499506012757E-5</v>
      </c>
      <c r="AI1030">
        <f t="shared" si="435"/>
        <v>1.3786003319096829E-2</v>
      </c>
      <c r="AJ1030">
        <f t="shared" si="436"/>
        <v>4226.7081979077402</v>
      </c>
      <c r="AK1030">
        <f t="shared" si="437"/>
        <v>6.2981336427030064</v>
      </c>
      <c r="AL1030">
        <f t="shared" si="438"/>
        <v>5.9655242285826526E-3</v>
      </c>
      <c r="AM1030">
        <f t="shared" si="439"/>
        <v>-5.6427942666951326E-3</v>
      </c>
    </row>
    <row r="1031" spans="12:39" x14ac:dyDescent="0.25">
      <c r="L1031">
        <f xml:space="preserve"> L1030+$K$5</f>
        <v>1.0259999999999978</v>
      </c>
      <c r="M1031" s="36">
        <f t="shared" ref="M1031:M1094" si="441" xml:space="preserve"> M1030-L1031*(150*(1-$C$17)^2/($C$29^2*$C$17^3)*$C$31*$C$9/$C$16+1.75*(1-$C$17)/($C$29*$C$17^3)*$C$9^2/$C$16)</f>
        <v>6435819.9690909097</v>
      </c>
      <c r="N1031">
        <f t="shared" si="440"/>
        <v>64.358199690909103</v>
      </c>
      <c r="O1031">
        <f t="shared" ref="O1031:O1094" si="442" xml:space="preserve"> O1030+(1*AM1030)*$C$16*(1-$C$17)*$G$8*(L1031-L1030)</f>
        <v>3.0599428988052759E-2</v>
      </c>
      <c r="P1031">
        <f t="shared" ref="P1031:P1094" si="443" xml:space="preserve"> P1030+(-1*AM1030-1*AL1030)*$C$16*(1-$C$17)*$G$8*(L1031-L1030)</f>
        <v>6.538623688227288E-2</v>
      </c>
      <c r="Q1031">
        <f t="shared" ref="Q1031:Q1094" si="444" xml:space="preserve"> Q1030+(-1*AM1030-3*AL1030)*$C$16*(1-$C$17)*$G$8*(L1031-L1030)</f>
        <v>0.37787231304556929</v>
      </c>
      <c r="R1031">
        <f t="shared" ref="R1031:R1094" si="445" xml:space="preserve"> R1030+(0*AM1030)*$C$16*(1-$C$17)*$G$8*(L1031-L1030)</f>
        <v>0.17861330443029391</v>
      </c>
      <c r="S1031">
        <f t="shared" ref="S1031:S1094" si="446" xml:space="preserve"> S1030+(1*AL1030)*$C$16*(1-$C$17)*$G$8*(L1031-L1030)</f>
        <v>2.4529078552319873E-2</v>
      </c>
      <c r="T1031">
        <f t="shared" ref="T1031:T1094" si="447" xml:space="preserve"> T1030+(1*AM1030+1*AL1030)*$C$16*(1-$C$17)*$G$8*(L1031-L1030)</f>
        <v>1.1725020077031452E-2</v>
      </c>
      <c r="U1031">
        <f t="shared" ref="U1031:U1094" si="448" xml:space="preserve"> U1030+(0*AM1030)*$C$16*(1-$C$17)*$G$8*(L1031-L1030)</f>
        <v>2.6057242037328711E-2</v>
      </c>
      <c r="V1031">
        <f t="shared" ref="V1031:V1094" si="449" xml:space="preserve"> V1030-((AL1030*$C$19+AM1030*$C$20)*$C$16*(1-$C$17)+$C$11*$G$13*(V1030-$G$14))/($G$9*$C$18)*$G$8*(L1031-L1030)</f>
        <v>532.95705549050047</v>
      </c>
      <c r="W1031">
        <f t="shared" ref="W1031:W1094" si="450" xml:space="preserve"> $N1031*(O1031/SUM($O1031:$U1031))</f>
        <v>2.7551371495083186</v>
      </c>
      <c r="X1031">
        <f t="shared" ref="X1031:X1094" si="451" xml:space="preserve"> $N1031*(P1031/SUM($O1031:$U1031))</f>
        <v>5.8873010464096573</v>
      </c>
      <c r="Y1031">
        <f t="shared" ref="Y1031:Y1094" si="452" xml:space="preserve"> $N1031*(Q1031/SUM($O1031:$U1031))</f>
        <v>34.023185460387772</v>
      </c>
      <c r="Z1031">
        <f t="shared" ref="Z1031:Z1094" si="453" xml:space="preserve"> $N1031*(R1031/SUM($O1031:$U1031))</f>
        <v>16.082135082470938</v>
      </c>
      <c r="AA1031">
        <f t="shared" ref="AA1031:AA1094" si="454" xml:space="preserve"> $N1031*(S1031/SUM($O1031:$U1031))</f>
        <v>2.2085698262242257</v>
      </c>
      <c r="AB1031">
        <f t="shared" ref="AB1031:AB1094" si="455" xml:space="preserve"> $N1031*(T1031/SUM($O1031:$U1031))</f>
        <v>1.0557072292287883</v>
      </c>
      <c r="AC1031">
        <f t="shared" ref="AC1031:AC1094" si="456" xml:space="preserve"> $N1031*(U1031/SUM($O1031:$U1031))</f>
        <v>2.3461638966793905</v>
      </c>
      <c r="AD1031">
        <f t="shared" ref="AD1031:AD1094" si="457" xml:space="preserve"> 3453.38</f>
        <v>3453.38</v>
      </c>
      <c r="AE1031">
        <f t="shared" ref="AE1031:AE1094" si="458" xml:space="preserve"> 0.499*EXP(17197/(8.314*V1031))</f>
        <v>24.189331654293493</v>
      </c>
      <c r="AF1031">
        <f t="shared" ref="AF1031:AF1094" si="459" xml:space="preserve"> 6.62*0.00000000001*EXP(124119/(8.314*V1031))</f>
        <v>96.847522881719314</v>
      </c>
      <c r="AG1031">
        <f t="shared" ref="AG1031:AG1094" si="460" xml:space="preserve"> 1+AD1031*AB1031/Y1031+AE1031*SQRT(Y1031)+AF1031*AB1031</f>
        <v>351.49265427952224</v>
      </c>
      <c r="AH1031">
        <f t="shared" ref="AH1031:AH1094" si="461" xml:space="preserve"> 10^(3066/V1031-10.592)</f>
        <v>1.4481339228809979E-5</v>
      </c>
      <c r="AI1031">
        <f t="shared" ref="AI1031:AI1094" si="462" xml:space="preserve"> 10^(-2073/V1031+2.029)</f>
        <v>1.3784175443885499E-2</v>
      </c>
      <c r="AJ1031">
        <f t="shared" ref="AJ1031:AJ1094" si="463">1.07*EXP(36696/(8.314*V1031))</f>
        <v>4227.2264720777393</v>
      </c>
      <c r="AK1031">
        <f t="shared" ref="AK1031:AK1094" si="464" xml:space="preserve"> 12200000000*EXP(-94756/(8.314*V1031))</f>
        <v>6.2961399336109594</v>
      </c>
      <c r="AL1031">
        <f t="shared" ref="AL1031:AL1094" si="465" xml:space="preserve"> AJ1031*(X1031*Y1031*(1-1/AH1031*((AB1031*AA1031)/(Y1031^3*X1031))))/(AG1031)^3</f>
        <v>5.9588522444768231E-3</v>
      </c>
      <c r="AM1031">
        <f t="shared" ref="AM1031:AM1094" si="466" xml:space="preserve"> AK1031*(X1031*(1-1/AI1031*((AB1031*W1031)/(Y1031*X1031))))/(AG1031)</f>
        <v>-5.6368630914921773E-3</v>
      </c>
    </row>
    <row r="1032" spans="12:39" x14ac:dyDescent="0.25">
      <c r="L1032">
        <f xml:space="preserve"> L1031+$K$5</f>
        <v>1.0269999999999977</v>
      </c>
      <c r="M1032" s="36">
        <f t="shared" si="441"/>
        <v>6435694.8618181823</v>
      </c>
      <c r="N1032">
        <f t="shared" si="440"/>
        <v>64.356948618181832</v>
      </c>
      <c r="O1032">
        <f t="shared" si="442"/>
        <v>3.0591834281431154E-2</v>
      </c>
      <c r="P1032">
        <f t="shared" si="443"/>
        <v>6.5385803057091643E-2</v>
      </c>
      <c r="Q1032">
        <f t="shared" si="444"/>
        <v>0.37785582215678237</v>
      </c>
      <c r="R1032">
        <f t="shared" si="445"/>
        <v>0.17861330443029391</v>
      </c>
      <c r="S1032">
        <f t="shared" si="446"/>
        <v>2.4537107084122711E-2</v>
      </c>
      <c r="T1032">
        <f t="shared" si="447"/>
        <v>1.1725453902212685E-2</v>
      </c>
      <c r="U1032">
        <f t="shared" si="448"/>
        <v>2.6057242037328711E-2</v>
      </c>
      <c r="V1032">
        <f t="shared" si="449"/>
        <v>532.9491658280615</v>
      </c>
      <c r="W1032">
        <f t="shared" si="450"/>
        <v>2.7544616634618713</v>
      </c>
      <c r="X1032">
        <f t="shared" si="451"/>
        <v>5.887279794946684</v>
      </c>
      <c r="Y1032">
        <f t="shared" si="452"/>
        <v>34.02180355947042</v>
      </c>
      <c r="Z1032">
        <f t="shared" si="453"/>
        <v>16.08218373280469</v>
      </c>
      <c r="AA1032">
        <f t="shared" si="454"/>
        <v>2.2092993892981054</v>
      </c>
      <c r="AB1032">
        <f t="shared" si="455"/>
        <v>1.0557494841013271</v>
      </c>
      <c r="AC1032">
        <f t="shared" si="456"/>
        <v>2.346170994098733</v>
      </c>
      <c r="AD1032">
        <f t="shared" si="457"/>
        <v>3453.38</v>
      </c>
      <c r="AE1032">
        <f t="shared" si="458"/>
        <v>24.190721477105583</v>
      </c>
      <c r="AF1032">
        <f t="shared" si="459"/>
        <v>96.887691531440765</v>
      </c>
      <c r="AG1032">
        <f t="shared" si="460"/>
        <v>351.55303727596572</v>
      </c>
      <c r="AH1032">
        <f t="shared" si="461"/>
        <v>1.4484179236841093E-5</v>
      </c>
      <c r="AI1032">
        <f t="shared" si="462"/>
        <v>1.3782347985852914E-2</v>
      </c>
      <c r="AJ1032">
        <f t="shared" si="463"/>
        <v>4227.7447602100046</v>
      </c>
      <c r="AK1032">
        <f t="shared" si="464"/>
        <v>6.2941470462689599</v>
      </c>
      <c r="AL1032">
        <f t="shared" si="465"/>
        <v>5.9521928742916758E-3</v>
      </c>
      <c r="AM1032">
        <f t="shared" si="466"/>
        <v>-5.6309408980704306E-3</v>
      </c>
    </row>
    <row r="1033" spans="12:39" x14ac:dyDescent="0.25">
      <c r="L1033">
        <f xml:space="preserve"> L1032+$K$5</f>
        <v>1.0279999999999976</v>
      </c>
      <c r="M1033" s="36">
        <f t="shared" si="441"/>
        <v>6435569.6327272728</v>
      </c>
      <c r="N1033">
        <f t="shared" si="440"/>
        <v>64.355696327272739</v>
      </c>
      <c r="O1033">
        <f t="shared" si="442"/>
        <v>3.0584247553949874E-2</v>
      </c>
      <c r="P1033">
        <f t="shared" si="443"/>
        <v>6.5385370225129719E-2</v>
      </c>
      <c r="Q1033">
        <f t="shared" si="444"/>
        <v>0.37783935020593401</v>
      </c>
      <c r="R1033">
        <f t="shared" si="445"/>
        <v>0.17861330443029391</v>
      </c>
      <c r="S1033">
        <f t="shared" si="446"/>
        <v>2.454512664356592E-2</v>
      </c>
      <c r="T1033">
        <f t="shared" si="447"/>
        <v>1.1725886734174613E-2</v>
      </c>
      <c r="U1033">
        <f t="shared" si="448"/>
        <v>2.6057242037328711E-2</v>
      </c>
      <c r="V1033">
        <f t="shared" si="449"/>
        <v>532.94127718748666</v>
      </c>
      <c r="W1033">
        <f t="shared" si="450"/>
        <v>2.7537867708259158</v>
      </c>
      <c r="X1033">
        <f t="shared" si="451"/>
        <v>5.887258374230071</v>
      </c>
      <c r="Y1033">
        <f t="shared" si="452"/>
        <v>34.020421861259265</v>
      </c>
      <c r="Z1033">
        <f t="shared" si="453"/>
        <v>16.08223167714069</v>
      </c>
      <c r="AA1033">
        <f t="shared" si="454"/>
        <v>2.2100280518612667</v>
      </c>
      <c r="AB1033">
        <f t="shared" si="455"/>
        <v>1.0557916034328891</v>
      </c>
      <c r="AC1033">
        <f t="shared" si="456"/>
        <v>2.346177988522645</v>
      </c>
      <c r="AD1033">
        <f t="shared" si="457"/>
        <v>3453.38</v>
      </c>
      <c r="AE1033">
        <f t="shared" si="458"/>
        <v>24.192111240892324</v>
      </c>
      <c r="AF1033">
        <f t="shared" si="459"/>
        <v>96.927872825549329</v>
      </c>
      <c r="AG1033">
        <f t="shared" si="460"/>
        <v>351.61340987264884</v>
      </c>
      <c r="AH1033">
        <f t="shared" si="461"/>
        <v>1.4487019517991522E-5</v>
      </c>
      <c r="AI1033">
        <f t="shared" si="462"/>
        <v>1.3780520952656429E-2</v>
      </c>
      <c r="AJ1033">
        <f t="shared" si="463"/>
        <v>4228.2630600927114</v>
      </c>
      <c r="AK1033">
        <f t="shared" si="464"/>
        <v>6.292154988755132</v>
      </c>
      <c r="AL1033">
        <f t="shared" si="465"/>
        <v>5.9455460769017188E-3</v>
      </c>
      <c r="AM1033">
        <f t="shared" si="466"/>
        <v>-5.6250276633996749E-3</v>
      </c>
    </row>
    <row r="1034" spans="12:39" x14ac:dyDescent="0.25">
      <c r="L1034">
        <f xml:space="preserve"> L1033+$K$5</f>
        <v>1.0289999999999975</v>
      </c>
      <c r="M1034" s="36">
        <f t="shared" si="441"/>
        <v>6435444.2818181822</v>
      </c>
      <c r="N1034">
        <f t="shared" si="440"/>
        <v>64.354442818181823</v>
      </c>
      <c r="O1034">
        <f t="shared" si="442"/>
        <v>3.0576668793538538E-2</v>
      </c>
      <c r="P1034">
        <f t="shared" si="443"/>
        <v>6.5384938381517793E-2</v>
      </c>
      <c r="Q1034">
        <f t="shared" si="444"/>
        <v>0.37782289715427558</v>
      </c>
      <c r="R1034">
        <f t="shared" si="445"/>
        <v>0.17861330443029391</v>
      </c>
      <c r="S1034">
        <f t="shared" si="446"/>
        <v>2.4553137247589184E-2</v>
      </c>
      <c r="T1034">
        <f t="shared" si="447"/>
        <v>1.172631857778654E-2</v>
      </c>
      <c r="U1034">
        <f t="shared" si="448"/>
        <v>2.6057242037328711E-2</v>
      </c>
      <c r="V1034">
        <f t="shared" si="449"/>
        <v>532.93338960200026</v>
      </c>
      <c r="W1034">
        <f t="shared" si="450"/>
        <v>2.7531124707317756</v>
      </c>
      <c r="X1034">
        <f t="shared" si="451"/>
        <v>5.8872367840876612</v>
      </c>
      <c r="Y1034">
        <f t="shared" si="452"/>
        <v>34.019040363980331</v>
      </c>
      <c r="Z1034">
        <f t="shared" si="453"/>
        <v>16.082278916190123</v>
      </c>
      <c r="AA1034">
        <f t="shared" si="454"/>
        <v>2.2107558154343931</v>
      </c>
      <c r="AB1034">
        <f t="shared" si="455"/>
        <v>1.0558335877026621</v>
      </c>
      <c r="AC1034">
        <f t="shared" si="456"/>
        <v>2.3461848800548779</v>
      </c>
      <c r="AD1034">
        <f t="shared" si="457"/>
        <v>3453.38</v>
      </c>
      <c r="AE1034">
        <f t="shared" si="458"/>
        <v>24.193500939766164</v>
      </c>
      <c r="AF1034">
        <f t="shared" si="459"/>
        <v>96.968066596205503</v>
      </c>
      <c r="AG1034">
        <f t="shared" si="460"/>
        <v>351.67377193858249</v>
      </c>
      <c r="AH1034">
        <f t="shared" si="461"/>
        <v>1.4489860060208182E-5</v>
      </c>
      <c r="AI1034">
        <f t="shared" si="462"/>
        <v>1.3778694351903556E-2</v>
      </c>
      <c r="AJ1034">
        <f t="shared" si="463"/>
        <v>4228.7813695259038</v>
      </c>
      <c r="AK1034">
        <f t="shared" si="464"/>
        <v>6.2901637690875249</v>
      </c>
      <c r="AL1034">
        <f t="shared" si="465"/>
        <v>5.938911811340728E-3</v>
      </c>
      <c r="AM1034">
        <f t="shared" si="466"/>
        <v>-5.6191233645304338E-3</v>
      </c>
    </row>
    <row r="1035" spans="12:39" x14ac:dyDescent="0.25">
      <c r="L1035">
        <f xml:space="preserve"> L1034+$K$5</f>
        <v>1.0299999999999974</v>
      </c>
      <c r="M1035" s="36">
        <f t="shared" si="441"/>
        <v>6435318.8090909095</v>
      </c>
      <c r="N1035">
        <f t="shared" si="440"/>
        <v>64.3531880909091</v>
      </c>
      <c r="O1035">
        <f t="shared" si="442"/>
        <v>3.0569097988157684E-2</v>
      </c>
      <c r="P1035">
        <f t="shared" si="443"/>
        <v>6.538450752141084E-2</v>
      </c>
      <c r="Q1035">
        <f t="shared" si="444"/>
        <v>0.37780646296319298</v>
      </c>
      <c r="R1035">
        <f t="shared" si="445"/>
        <v>0.17861330443029391</v>
      </c>
      <c r="S1035">
        <f t="shared" si="446"/>
        <v>2.4561138913076996E-2</v>
      </c>
      <c r="T1035">
        <f t="shared" si="447"/>
        <v>1.1726749437893497E-2</v>
      </c>
      <c r="U1035">
        <f t="shared" si="448"/>
        <v>2.6057242037328711E-2</v>
      </c>
      <c r="V1035">
        <f t="shared" si="449"/>
        <v>532.92550310462627</v>
      </c>
      <c r="W1035">
        <f t="shared" si="450"/>
        <v>2.752438762312841</v>
      </c>
      <c r="X1035">
        <f t="shared" si="451"/>
        <v>5.887215024348607</v>
      </c>
      <c r="Y1035">
        <f t="shared" si="452"/>
        <v>34.017659065866155</v>
      </c>
      <c r="Z1035">
        <f t="shared" si="453"/>
        <v>16.08232545066187</v>
      </c>
      <c r="AA1035">
        <f t="shared" si="454"/>
        <v>2.2114826815332425</v>
      </c>
      <c r="AB1035">
        <f t="shared" si="455"/>
        <v>1.0558754373875339</v>
      </c>
      <c r="AC1035">
        <f t="shared" si="456"/>
        <v>2.3461916687988476</v>
      </c>
      <c r="AD1035">
        <f t="shared" si="457"/>
        <v>3453.38</v>
      </c>
      <c r="AE1035">
        <f t="shared" si="458"/>
        <v>24.194890567872925</v>
      </c>
      <c r="AF1035">
        <f t="shared" si="459"/>
        <v>97.008272676290133</v>
      </c>
      <c r="AG1035">
        <f t="shared" si="460"/>
        <v>351.73412334332045</v>
      </c>
      <c r="AH1035">
        <f t="shared" si="461"/>
        <v>1.4492700851499307E-5</v>
      </c>
      <c r="AI1035">
        <f t="shared" si="462"/>
        <v>1.3776868191152316E-2</v>
      </c>
      <c r="AJ1035">
        <f t="shared" si="463"/>
        <v>4229.2996863214958</v>
      </c>
      <c r="AK1035">
        <f t="shared" si="464"/>
        <v>6.2881733952239269</v>
      </c>
      <c r="AL1035">
        <f t="shared" si="465"/>
        <v>5.9322900368010733E-3</v>
      </c>
      <c r="AM1035">
        <f t="shared" si="466"/>
        <v>-5.6132279785925604E-3</v>
      </c>
    </row>
    <row r="1036" spans="12:39" x14ac:dyDescent="0.25">
      <c r="L1036">
        <f xml:space="preserve"> L1035+$K$5</f>
        <v>1.0309999999999973</v>
      </c>
      <c r="M1036" s="36">
        <f t="shared" si="441"/>
        <v>6435193.2145454548</v>
      </c>
      <c r="N1036">
        <f t="shared" si="440"/>
        <v>64.351932145454555</v>
      </c>
      <c r="O1036">
        <f t="shared" si="442"/>
        <v>3.0561535125798667E-2</v>
      </c>
      <c r="P1036">
        <f t="shared" si="443"/>
        <v>6.5384077639987992E-2</v>
      </c>
      <c r="Q1036">
        <f t="shared" si="444"/>
        <v>0.37779004759420637</v>
      </c>
      <c r="R1036">
        <f t="shared" si="445"/>
        <v>0.17861330443029391</v>
      </c>
      <c r="S1036">
        <f t="shared" si="446"/>
        <v>2.4569131656858863E-2</v>
      </c>
      <c r="T1036">
        <f t="shared" si="447"/>
        <v>1.1727179319316347E-2</v>
      </c>
      <c r="U1036">
        <f t="shared" si="448"/>
        <v>2.6057242037328711E-2</v>
      </c>
      <c r="V1036">
        <f t="shared" si="449"/>
        <v>532.91761772818927</v>
      </c>
      <c r="W1036">
        <f t="shared" si="450"/>
        <v>2.7517656447045615</v>
      </c>
      <c r="X1036">
        <f t="shared" si="451"/>
        <v>5.8871930948433588</v>
      </c>
      <c r="Y1036">
        <f t="shared" si="452"/>
        <v>34.016277965155737</v>
      </c>
      <c r="Z1036">
        <f t="shared" si="453"/>
        <v>16.082371281262507</v>
      </c>
      <c r="AA1036">
        <f t="shared" si="454"/>
        <v>2.2122086516686608</v>
      </c>
      <c r="AB1036">
        <f t="shared" si="455"/>
        <v>1.0559171529621003</v>
      </c>
      <c r="AC1036">
        <f t="shared" si="456"/>
        <v>2.3461983548576342</v>
      </c>
      <c r="AD1036">
        <f t="shared" si="457"/>
        <v>3453.38</v>
      </c>
      <c r="AE1036">
        <f t="shared" si="458"/>
        <v>24.196280119391464</v>
      </c>
      <c r="AF1036">
        <f t="shared" si="459"/>
        <v>97.048490899399226</v>
      </c>
      <c r="AG1036">
        <f t="shared" si="460"/>
        <v>351.79446395695351</v>
      </c>
      <c r="AH1036">
        <f t="shared" si="461"/>
        <v>1.4495541879934246E-5</v>
      </c>
      <c r="AI1036">
        <f t="shared" si="462"/>
        <v>1.3775042477911474E-2</v>
      </c>
      <c r="AJ1036">
        <f t="shared" si="463"/>
        <v>4229.8180083031339</v>
      </c>
      <c r="AK1036">
        <f t="shared" si="464"/>
        <v>6.2861838750626555</v>
      </c>
      <c r="AL1036">
        <f t="shared" si="465"/>
        <v>5.925680712633264E-3</v>
      </c>
      <c r="AM1036">
        <f t="shared" si="466"/>
        <v>-5.6073414827955432E-3</v>
      </c>
    </row>
    <row r="1037" spans="12:39" x14ac:dyDescent="0.25">
      <c r="L1037">
        <f xml:space="preserve"> L1036+$K$5</f>
        <v>1.0319999999999971</v>
      </c>
      <c r="M1037" s="36">
        <f t="shared" si="441"/>
        <v>6435067.4981818181</v>
      </c>
      <c r="N1037">
        <f t="shared" si="440"/>
        <v>64.350674981818187</v>
      </c>
      <c r="O1037">
        <f t="shared" si="442"/>
        <v>3.0553980194483545E-2</v>
      </c>
      <c r="P1037">
        <f t="shared" si="443"/>
        <v>6.5383648732452448E-2</v>
      </c>
      <c r="Q1037">
        <f t="shared" si="444"/>
        <v>0.37777365100896948</v>
      </c>
      <c r="R1037">
        <f t="shared" si="445"/>
        <v>0.17861330443029391</v>
      </c>
      <c r="S1037">
        <f t="shared" si="446"/>
        <v>2.4577115495709529E-2</v>
      </c>
      <c r="T1037">
        <f t="shared" si="447"/>
        <v>1.172760822685189E-2</v>
      </c>
      <c r="U1037">
        <f t="shared" si="448"/>
        <v>2.6057242037328711E-2</v>
      </c>
      <c r="V1037">
        <f t="shared" si="449"/>
        <v>532.90973350531567</v>
      </c>
      <c r="W1037">
        <f t="shared" si="450"/>
        <v>2.7510931170444395</v>
      </c>
      <c r="X1037">
        <f t="shared" si="451"/>
        <v>5.8871709954036575</v>
      </c>
      <c r="Y1037">
        <f t="shared" si="452"/>
        <v>34.014897060094505</v>
      </c>
      <c r="Z1037">
        <f t="shared" si="453"/>
        <v>16.082416408696325</v>
      </c>
      <c r="AA1037">
        <f t="shared" si="454"/>
        <v>2.2129337273466021</v>
      </c>
      <c r="AB1037">
        <f t="shared" si="455"/>
        <v>1.0559587348986739</v>
      </c>
      <c r="AC1037">
        <f t="shared" si="456"/>
        <v>2.3462049383339845</v>
      </c>
      <c r="AD1037">
        <f t="shared" si="457"/>
        <v>3453.38</v>
      </c>
      <c r="AE1037">
        <f t="shared" si="458"/>
        <v>24.19766958853354</v>
      </c>
      <c r="AF1037">
        <f t="shared" si="459"/>
        <v>97.088721099840669</v>
      </c>
      <c r="AG1037">
        <f t="shared" si="460"/>
        <v>351.85479365010644</v>
      </c>
      <c r="AH1037">
        <f t="shared" si="461"/>
        <v>1.4498383133643002E-5</v>
      </c>
      <c r="AI1037">
        <f t="shared" si="462"/>
        <v>1.3773217219640744E-2</v>
      </c>
      <c r="AJ1037">
        <f t="shared" si="463"/>
        <v>4230.3363333062171</v>
      </c>
      <c r="AK1037">
        <f t="shared" si="464"/>
        <v>6.284195216442658</v>
      </c>
      <c r="AL1037">
        <f t="shared" si="465"/>
        <v>5.9190837983454118E-3</v>
      </c>
      <c r="AM1037">
        <f t="shared" si="466"/>
        <v>-5.6014638544282201E-3</v>
      </c>
    </row>
    <row r="1038" spans="12:39" x14ac:dyDescent="0.25">
      <c r="L1038">
        <f xml:space="preserve"> L1037+$K$5</f>
        <v>1.032999999999997</v>
      </c>
      <c r="M1038" s="36">
        <f t="shared" si="441"/>
        <v>6434941.6600000001</v>
      </c>
      <c r="N1038">
        <f t="shared" si="440"/>
        <v>64.349416600000012</v>
      </c>
      <c r="O1038">
        <f t="shared" si="442"/>
        <v>3.0546433182264975E-2</v>
      </c>
      <c r="P1038">
        <f t="shared" si="443"/>
        <v>6.5383220794031374E-2</v>
      </c>
      <c r="Q1038">
        <f t="shared" si="444"/>
        <v>0.3777572731692691</v>
      </c>
      <c r="R1038">
        <f t="shared" si="445"/>
        <v>0.17861330443029391</v>
      </c>
      <c r="S1038">
        <f t="shared" si="446"/>
        <v>2.458509044634918E-2</v>
      </c>
      <c r="T1038">
        <f t="shared" si="447"/>
        <v>1.1728036165272971E-2</v>
      </c>
      <c r="U1038">
        <f t="shared" si="448"/>
        <v>2.6057242037328711E-2</v>
      </c>
      <c r="V1038">
        <f t="shared" si="449"/>
        <v>532.90185046843419</v>
      </c>
      <c r="W1038">
        <f t="shared" si="450"/>
        <v>2.7504211784720263</v>
      </c>
      <c r="X1038">
        <f t="shared" si="451"/>
        <v>5.8871487258625406</v>
      </c>
      <c r="Y1038">
        <f t="shared" si="452"/>
        <v>34.013516348934346</v>
      </c>
      <c r="Z1038">
        <f t="shared" si="453"/>
        <v>16.082460833665341</v>
      </c>
      <c r="AA1038">
        <f t="shared" si="454"/>
        <v>2.2136579100681497</v>
      </c>
      <c r="AB1038">
        <f t="shared" si="455"/>
        <v>1.0560001836672972</v>
      </c>
      <c r="AC1038">
        <f t="shared" si="456"/>
        <v>2.3462114193303125</v>
      </c>
      <c r="AD1038">
        <f t="shared" si="457"/>
        <v>3453.38</v>
      </c>
      <c r="AE1038">
        <f t="shared" si="458"/>
        <v>24.199058969543813</v>
      </c>
      <c r="AF1038">
        <f t="shared" si="459"/>
        <v>97.128963112636129</v>
      </c>
      <c r="AG1038">
        <f t="shared" si="460"/>
        <v>351.91511229394303</v>
      </c>
      <c r="AH1038">
        <f t="shared" si="461"/>
        <v>1.450122460081618E-5</v>
      </c>
      <c r="AI1038">
        <f t="shared" si="462"/>
        <v>1.3771392423751047E-2</v>
      </c>
      <c r="AJ1038">
        <f t="shared" si="463"/>
        <v>4230.8546591778104</v>
      </c>
      <c r="AK1038">
        <f t="shared" si="464"/>
        <v>6.2822074271437494</v>
      </c>
      <c r="AL1038">
        <f t="shared" si="465"/>
        <v>5.9124992536024835E-3</v>
      </c>
      <c r="AM1038">
        <f t="shared" si="466"/>
        <v>-5.595595070858419E-3</v>
      </c>
    </row>
    <row r="1039" spans="12:39" x14ac:dyDescent="0.25">
      <c r="L1039">
        <f xml:space="preserve"> L1038+$K$5</f>
        <v>1.0339999999999969</v>
      </c>
      <c r="M1039" s="36">
        <f t="shared" si="441"/>
        <v>6434815.7000000002</v>
      </c>
      <c r="N1039">
        <f t="shared" si="440"/>
        <v>64.348157</v>
      </c>
      <c r="O1039">
        <f t="shared" si="442"/>
        <v>3.0538894077226111E-2</v>
      </c>
      <c r="P1039">
        <f t="shared" si="443"/>
        <v>6.5382793819975762E-2</v>
      </c>
      <c r="Q1039">
        <f t="shared" si="444"/>
        <v>0.37774091403702453</v>
      </c>
      <c r="R1039">
        <f t="shared" si="445"/>
        <v>0.17861330443029391</v>
      </c>
      <c r="S1039">
        <f t="shared" si="446"/>
        <v>2.4593056525443656E-2</v>
      </c>
      <c r="T1039">
        <f t="shared" si="447"/>
        <v>1.1728463139328583E-2</v>
      </c>
      <c r="U1039">
        <f t="shared" si="448"/>
        <v>2.6057242037328711E-2</v>
      </c>
      <c r="V1039">
        <f t="shared" si="449"/>
        <v>532.89396864977721</v>
      </c>
      <c r="W1039">
        <f t="shared" si="450"/>
        <v>2.7497498281289112</v>
      </c>
      <c r="X1039">
        <f t="shared" si="451"/>
        <v>5.8871262860543192</v>
      </c>
      <c r="Y1039">
        <f t="shared" si="452"/>
        <v>34.012135829933499</v>
      </c>
      <c r="Z1039">
        <f t="shared" si="453"/>
        <v>16.082504556869292</v>
      </c>
      <c r="AA1039">
        <f t="shared" si="454"/>
        <v>2.2143812013295321</v>
      </c>
      <c r="AB1039">
        <f t="shared" si="455"/>
        <v>1.056041499735749</v>
      </c>
      <c r="AC1039">
        <f t="shared" si="456"/>
        <v>2.3462177979487007</v>
      </c>
      <c r="AD1039">
        <f t="shared" si="457"/>
        <v>3453.38</v>
      </c>
      <c r="AE1039">
        <f t="shared" si="458"/>
        <v>24.200448256699527</v>
      </c>
      <c r="AF1039">
        <f t="shared" si="459"/>
        <v>97.169216773512076</v>
      </c>
      <c r="AG1039">
        <f t="shared" si="460"/>
        <v>351.97541976015543</v>
      </c>
      <c r="AH1039">
        <f t="shared" si="461"/>
        <v>1.4504066269704554E-5</v>
      </c>
      <c r="AI1039">
        <f t="shared" si="462"/>
        <v>1.3769568097604764E-2</v>
      </c>
      <c r="AJ1039">
        <f t="shared" si="463"/>
        <v>4231.3729837766105</v>
      </c>
      <c r="AK1039">
        <f t="shared" si="464"/>
        <v>6.280220514887155</v>
      </c>
      <c r="AL1039">
        <f t="shared" si="465"/>
        <v>5.9059270382259624E-3</v>
      </c>
      <c r="AM1039">
        <f t="shared" si="466"/>
        <v>-5.589735109532889E-3</v>
      </c>
    </row>
    <row r="1040" spans="12:39" x14ac:dyDescent="0.25">
      <c r="L1040">
        <f xml:space="preserve"> L1039+$K$5</f>
        <v>1.0349999999999968</v>
      </c>
      <c r="M1040" s="36">
        <f t="shared" si="441"/>
        <v>6434689.6181818182</v>
      </c>
      <c r="N1040">
        <f t="shared" si="440"/>
        <v>64.346896181818181</v>
      </c>
      <c r="O1040">
        <f t="shared" si="442"/>
        <v>3.053136286748049E-2</v>
      </c>
      <c r="P1040">
        <f t="shared" si="443"/>
        <v>6.5382367805560379E-2</v>
      </c>
      <c r="Q1040">
        <f t="shared" si="444"/>
        <v>0.37772457357428713</v>
      </c>
      <c r="R1040">
        <f t="shared" si="445"/>
        <v>0.17861330443029391</v>
      </c>
      <c r="S1040">
        <f t="shared" si="446"/>
        <v>2.4601013749604664E-2</v>
      </c>
      <c r="T1040">
        <f t="shared" si="447"/>
        <v>1.1728889153743972E-2</v>
      </c>
      <c r="U1040">
        <f t="shared" si="448"/>
        <v>2.6057242037328711E-2</v>
      </c>
      <c r="V1040">
        <f t="shared" si="449"/>
        <v>532.88608808138156</v>
      </c>
      <c r="W1040">
        <f t="shared" si="450"/>
        <v>2.7490790651587185</v>
      </c>
      <c r="X1040">
        <f t="shared" si="451"/>
        <v>5.887103675814588</v>
      </c>
      <c r="Y1040">
        <f t="shared" si="452"/>
        <v>34.010755501356606</v>
      </c>
      <c r="Z1040">
        <f t="shared" si="453"/>
        <v>16.08254757900567</v>
      </c>
      <c r="AA1040">
        <f t="shared" si="454"/>
        <v>2.2151036026221433</v>
      </c>
      <c r="AB1040">
        <f t="shared" si="455"/>
        <v>1.0560826835695567</v>
      </c>
      <c r="AC1040">
        <f t="shared" si="456"/>
        <v>2.3462240742909035</v>
      </c>
      <c r="AD1040">
        <f t="shared" si="457"/>
        <v>3453.38</v>
      </c>
      <c r="AE1040">
        <f t="shared" si="458"/>
        <v>24.201837444310421</v>
      </c>
      <c r="AF1040">
        <f t="shared" si="459"/>
        <v>97.209481918901417</v>
      </c>
      <c r="AG1040">
        <f t="shared" si="460"/>
        <v>352.03571592096819</v>
      </c>
      <c r="AH1040">
        <f t="shared" si="461"/>
        <v>1.4506908128618968E-5</v>
      </c>
      <c r="AI1040">
        <f t="shared" si="462"/>
        <v>1.3767744248515984E-2</v>
      </c>
      <c r="AJ1040">
        <f t="shared" si="463"/>
        <v>4231.8913049728699</v>
      </c>
      <c r="AK1040">
        <f t="shared" si="464"/>
        <v>6.2782344873356699</v>
      </c>
      <c r="AL1040">
        <f t="shared" si="465"/>
        <v>5.8993671121932347E-3</v>
      </c>
      <c r="AM1040">
        <f t="shared" si="466"/>
        <v>-5.5838839479767218E-3</v>
      </c>
    </row>
    <row r="1041" spans="12:39" x14ac:dyDescent="0.25">
      <c r="L1041">
        <f xml:space="preserve"> L1040+$K$5</f>
        <v>1.0359999999999967</v>
      </c>
      <c r="M1041" s="36">
        <f t="shared" si="441"/>
        <v>6434563.4145454541</v>
      </c>
      <c r="N1041">
        <f t="shared" si="440"/>
        <v>64.34563414545454</v>
      </c>
      <c r="O1041">
        <f t="shared" si="442"/>
        <v>3.0523839541171931E-2</v>
      </c>
      <c r="P1041">
        <f t="shared" si="443"/>
        <v>6.538194274608361E-2</v>
      </c>
      <c r="Q1041">
        <f t="shared" si="444"/>
        <v>0.37770825174323969</v>
      </c>
      <c r="R1041">
        <f t="shared" si="445"/>
        <v>0.17861330443029391</v>
      </c>
      <c r="S1041">
        <f t="shared" si="446"/>
        <v>2.4608962135389989E-2</v>
      </c>
      <c r="T1041">
        <f t="shared" si="447"/>
        <v>1.1729314213220739E-2</v>
      </c>
      <c r="U1041">
        <f t="shared" si="448"/>
        <v>2.6057242037328711E-2</v>
      </c>
      <c r="V1041">
        <f t="shared" si="449"/>
        <v>532.87820879508945</v>
      </c>
      <c r="W1041">
        <f t="shared" si="450"/>
        <v>2.7484088887070963</v>
      </c>
      <c r="X1041">
        <f t="shared" si="451"/>
        <v>5.8870808949802065</v>
      </c>
      <c r="Y1041">
        <f t="shared" si="452"/>
        <v>34.009375361474632</v>
      </c>
      <c r="Z1041">
        <f t="shared" si="453"/>
        <v>16.082589900769694</v>
      </c>
      <c r="AA1041">
        <f t="shared" si="454"/>
        <v>2.2158251154325597</v>
      </c>
      <c r="AB1041">
        <f t="shared" si="455"/>
        <v>1.0561237356320037</v>
      </c>
      <c r="AC1041">
        <f t="shared" si="456"/>
        <v>2.3462302484583439</v>
      </c>
      <c r="AD1041">
        <f t="shared" si="457"/>
        <v>3453.38</v>
      </c>
      <c r="AE1041">
        <f t="shared" si="458"/>
        <v>24.203226526718563</v>
      </c>
      <c r="AF1041">
        <f t="shared" si="459"/>
        <v>97.249758385936929</v>
      </c>
      <c r="AG1041">
        <f t="shared" si="460"/>
        <v>352.09600064913133</v>
      </c>
      <c r="AH1041">
        <f t="shared" si="461"/>
        <v>1.450975016592994E-5</v>
      </c>
      <c r="AI1041">
        <f t="shared" si="462"/>
        <v>1.3765920883750742E-2</v>
      </c>
      <c r="AJ1041">
        <f t="shared" si="463"/>
        <v>4232.4096206483418</v>
      </c>
      <c r="AK1041">
        <f t="shared" si="464"/>
        <v>6.2762493520940206</v>
      </c>
      <c r="AL1041">
        <f t="shared" si="465"/>
        <v>5.8928194356370703E-3</v>
      </c>
      <c r="AM1041">
        <f t="shared" si="466"/>
        <v>-5.5780415637932739E-3</v>
      </c>
    </row>
    <row r="1042" spans="12:39" x14ac:dyDescent="0.25">
      <c r="L1042">
        <f xml:space="preserve"> L1041+$K$5</f>
        <v>1.0369999999999966</v>
      </c>
      <c r="M1042" s="36">
        <f t="shared" si="441"/>
        <v>6434437.0890909089</v>
      </c>
      <c r="N1042">
        <f t="shared" si="440"/>
        <v>64.34437089090909</v>
      </c>
      <c r="O1042">
        <f t="shared" si="442"/>
        <v>3.0516324086474429E-2</v>
      </c>
      <c r="P1042">
        <f t="shared" si="443"/>
        <v>6.5381518636867392E-2</v>
      </c>
      <c r="Q1042">
        <f t="shared" si="444"/>
        <v>0.37769194850619603</v>
      </c>
      <c r="R1042">
        <f t="shared" si="445"/>
        <v>0.17861330443029391</v>
      </c>
      <c r="S1042">
        <f t="shared" si="446"/>
        <v>2.4616901699303702E-2</v>
      </c>
      <c r="T1042">
        <f t="shared" si="447"/>
        <v>1.172973832243695E-2</v>
      </c>
      <c r="U1042">
        <f t="shared" si="448"/>
        <v>2.6057242037328711E-2</v>
      </c>
      <c r="V1042">
        <f t="shared" si="449"/>
        <v>532.87033082254948</v>
      </c>
      <c r="W1042">
        <f t="shared" si="450"/>
        <v>2.7477392979217168</v>
      </c>
      <c r="X1042">
        <f t="shared" si="451"/>
        <v>5.887057943389304</v>
      </c>
      <c r="Y1042">
        <f t="shared" si="452"/>
        <v>34.007995408564874</v>
      </c>
      <c r="Z1042">
        <f t="shared" si="453"/>
        <v>16.082631522854367</v>
      </c>
      <c r="AA1042">
        <f t="shared" si="454"/>
        <v>2.2165457412425607</v>
      </c>
      <c r="AB1042">
        <f t="shared" si="455"/>
        <v>1.0561646563841414</v>
      </c>
      <c r="AC1042">
        <f t="shared" si="456"/>
        <v>2.3462363205521211</v>
      </c>
      <c r="AD1042">
        <f t="shared" si="457"/>
        <v>3453.38</v>
      </c>
      <c r="AE1042">
        <f t="shared" si="458"/>
        <v>24.20461549829826</v>
      </c>
      <c r="AF1042">
        <f t="shared" si="459"/>
        <v>97.290046012452805</v>
      </c>
      <c r="AG1042">
        <f t="shared" si="460"/>
        <v>352.15627381792416</v>
      </c>
      <c r="AH1042">
        <f t="shared" si="461"/>
        <v>1.4512592370067374E-5</v>
      </c>
      <c r="AI1042">
        <f t="shared" si="462"/>
        <v>1.3764098010527281E-2</v>
      </c>
      <c r="AJ1042">
        <f t="shared" si="463"/>
        <v>4232.9279286962774</v>
      </c>
      <c r="AK1042">
        <f t="shared" si="464"/>
        <v>6.2742651167091887</v>
      </c>
      <c r="AL1042">
        <f t="shared" si="465"/>
        <v>5.8862839688448472E-3</v>
      </c>
      <c r="AM1042">
        <f t="shared" si="466"/>
        <v>-5.5722079346637119E-3</v>
      </c>
    </row>
    <row r="1043" spans="12:39" x14ac:dyDescent="0.25">
      <c r="L1043">
        <f xml:space="preserve"> L1042+$K$5</f>
        <v>1.0379999999999965</v>
      </c>
      <c r="M1043" s="36">
        <f t="shared" si="441"/>
        <v>6434310.6418181816</v>
      </c>
      <c r="N1043">
        <f t="shared" si="440"/>
        <v>64.343106418181819</v>
      </c>
      <c r="O1043">
        <f t="shared" si="442"/>
        <v>3.0508816491592053E-2</v>
      </c>
      <c r="P1043">
        <f t="shared" si="443"/>
        <v>6.53810954732571E-2</v>
      </c>
      <c r="Q1043">
        <f t="shared" si="444"/>
        <v>0.37767566382560042</v>
      </c>
      <c r="R1043">
        <f t="shared" si="445"/>
        <v>0.17861330443029391</v>
      </c>
      <c r="S1043">
        <f t="shared" si="446"/>
        <v>2.4624832457796363E-2</v>
      </c>
      <c r="T1043">
        <f t="shared" si="447"/>
        <v>1.1730161486047237E-2</v>
      </c>
      <c r="U1043">
        <f t="shared" si="448"/>
        <v>2.6057242037328711E-2</v>
      </c>
      <c r="V1043">
        <f t="shared" si="449"/>
        <v>532.86245419521742</v>
      </c>
      <c r="W1043">
        <f t="shared" si="450"/>
        <v>2.74707029195226</v>
      </c>
      <c r="X1043">
        <f t="shared" si="451"/>
        <v>5.8870348208812633</v>
      </c>
      <c r="Y1043">
        <f t="shared" si="452"/>
        <v>34.00661564091093</v>
      </c>
      <c r="Z1043">
        <f t="shared" si="453"/>
        <v>16.082672445950422</v>
      </c>
      <c r="AA1043">
        <f t="shared" si="454"/>
        <v>2.2172654815291439</v>
      </c>
      <c r="AB1043">
        <f t="shared" si="455"/>
        <v>1.0562054462847963</v>
      </c>
      <c r="AC1043">
        <f t="shared" si="456"/>
        <v>2.3462422906730045</v>
      </c>
      <c r="AD1043">
        <f t="shared" si="457"/>
        <v>3453.38</v>
      </c>
      <c r="AE1043">
        <f t="shared" si="458"/>
        <v>24.206004353455789</v>
      </c>
      <c r="AF1043">
        <f t="shared" si="459"/>
        <v>97.330344636976747</v>
      </c>
      <c r="AG1043">
        <f t="shared" si="460"/>
        <v>352.21653530114622</v>
      </c>
      <c r="AH1043">
        <f t="shared" si="461"/>
        <v>1.4515434729520536E-5</v>
      </c>
      <c r="AI1043">
        <f t="shared" si="462"/>
        <v>1.3762275636016221E-2</v>
      </c>
      <c r="AJ1043">
        <f t="shared" si="463"/>
        <v>4233.4462270213171</v>
      </c>
      <c r="AK1043">
        <f t="shared" si="464"/>
        <v>6.2722817886707469</v>
      </c>
      <c r="AL1043">
        <f t="shared" si="465"/>
        <v>5.8797606722585435E-3</v>
      </c>
      <c r="AM1043">
        <f t="shared" si="466"/>
        <v>-5.5663830383471807E-3</v>
      </c>
    </row>
    <row r="1044" spans="12:39" x14ac:dyDescent="0.25">
      <c r="L1044">
        <f xml:space="preserve"> L1043+$K$5</f>
        <v>1.0389999999999964</v>
      </c>
      <c r="M1044" s="36">
        <f t="shared" si="441"/>
        <v>6434184.0727272723</v>
      </c>
      <c r="N1044">
        <f t="shared" si="440"/>
        <v>64.341840727272725</v>
      </c>
      <c r="O1044">
        <f t="shared" si="442"/>
        <v>3.0501316744758832E-2</v>
      </c>
      <c r="P1044">
        <f t="shared" si="443"/>
        <v>6.5380673250621441E-2</v>
      </c>
      <c r="Q1044">
        <f t="shared" si="444"/>
        <v>0.37765939766402701</v>
      </c>
      <c r="R1044">
        <f t="shared" si="445"/>
        <v>0.17861330443029391</v>
      </c>
      <c r="S1044">
        <f t="shared" si="446"/>
        <v>2.463275442726524E-2</v>
      </c>
      <c r="T1044">
        <f t="shared" si="447"/>
        <v>1.1730583708682895E-2</v>
      </c>
      <c r="U1044">
        <f t="shared" si="448"/>
        <v>2.6057242037328711E-2</v>
      </c>
      <c r="V1044">
        <f t="shared" si="449"/>
        <v>532.85457894435729</v>
      </c>
      <c r="W1044">
        <f t="shared" si="450"/>
        <v>2.7464018699504145</v>
      </c>
      <c r="X1044">
        <f t="shared" si="451"/>
        <v>5.8870115272967212</v>
      </c>
      <c r="Y1044">
        <f t="shared" si="452"/>
        <v>34.005236056802637</v>
      </c>
      <c r="Z1044">
        <f t="shared" si="453"/>
        <v>16.082712670746389</v>
      </c>
      <c r="AA1044">
        <f t="shared" si="454"/>
        <v>2.217984337764547</v>
      </c>
      <c r="AB1044">
        <f t="shared" si="455"/>
        <v>1.0562461057905814</v>
      </c>
      <c r="AC1044">
        <f t="shared" si="456"/>
        <v>2.3462481589214406</v>
      </c>
      <c r="AD1044">
        <f t="shared" si="457"/>
        <v>3453.38</v>
      </c>
      <c r="AE1044">
        <f t="shared" si="458"/>
        <v>24.207393086629384</v>
      </c>
      <c r="AF1044">
        <f t="shared" si="459"/>
        <v>97.370654098733539</v>
      </c>
      <c r="AG1044">
        <f t="shared" si="460"/>
        <v>352.27678497312348</v>
      </c>
      <c r="AH1044">
        <f t="shared" si="461"/>
        <v>1.4518277232837436E-5</v>
      </c>
      <c r="AI1044">
        <f t="shared" si="462"/>
        <v>1.3760453767340875E-2</v>
      </c>
      <c r="AJ1044">
        <f t="shared" si="463"/>
        <v>4233.9645135394621</v>
      </c>
      <c r="AK1044">
        <f t="shared" si="464"/>
        <v>6.2702993754110805</v>
      </c>
      <c r="AL1044">
        <f t="shared" si="465"/>
        <v>5.8732495064733681E-3</v>
      </c>
      <c r="AM1044">
        <f t="shared" si="466"/>
        <v>-5.5605668526801074E-3</v>
      </c>
    </row>
    <row r="1045" spans="12:39" x14ac:dyDescent="0.25">
      <c r="L1045">
        <f xml:space="preserve"> L1044+$K$5</f>
        <v>1.0399999999999963</v>
      </c>
      <c r="M1045" s="36">
        <f t="shared" si="441"/>
        <v>6434057.3818181818</v>
      </c>
      <c r="N1045">
        <f t="shared" si="440"/>
        <v>64.340573818181824</v>
      </c>
      <c r="O1045">
        <f t="shared" si="442"/>
        <v>3.049382483423866E-2</v>
      </c>
      <c r="P1045">
        <f t="shared" si="443"/>
        <v>6.5380251964352348E-2</v>
      </c>
      <c r="Q1045">
        <f t="shared" si="444"/>
        <v>0.37764314998417936</v>
      </c>
      <c r="R1045">
        <f t="shared" si="445"/>
        <v>0.17861330443029391</v>
      </c>
      <c r="S1045">
        <f t="shared" si="446"/>
        <v>2.4640667624054508E-2</v>
      </c>
      <c r="T1045">
        <f t="shared" si="447"/>
        <v>1.1731004994951992E-2</v>
      </c>
      <c r="U1045">
        <f t="shared" si="448"/>
        <v>2.6057242037328711E-2</v>
      </c>
      <c r="V1045">
        <f t="shared" si="449"/>
        <v>532.84670510104229</v>
      </c>
      <c r="W1045">
        <f t="shared" si="450"/>
        <v>2.7457340310698699</v>
      </c>
      <c r="X1045">
        <f t="shared" si="451"/>
        <v>5.8869880624775668</v>
      </c>
      <c r="Y1045">
        <f t="shared" si="452"/>
        <v>34.003856654536094</v>
      </c>
      <c r="Z1045">
        <f t="shared" si="453"/>
        <v>16.082752197928574</v>
      </c>
      <c r="AA1045">
        <f t="shared" si="454"/>
        <v>2.2187023114162652</v>
      </c>
      <c r="AB1045">
        <f t="shared" si="455"/>
        <v>1.0562866353559057</v>
      </c>
      <c r="AC1045">
        <f t="shared" si="456"/>
        <v>2.3462539253975527</v>
      </c>
      <c r="AD1045">
        <f t="shared" si="457"/>
        <v>3453.38</v>
      </c>
      <c r="AE1045">
        <f t="shared" si="458"/>
        <v>24.208781692289005</v>
      </c>
      <c r="AF1045">
        <f t="shared" si="459"/>
        <v>97.410974237635799</v>
      </c>
      <c r="AG1045">
        <f t="shared" si="460"/>
        <v>352.3370227086989</v>
      </c>
      <c r="AH1045">
        <f t="shared" si="461"/>
        <v>1.4521119868624914E-5</v>
      </c>
      <c r="AI1045">
        <f t="shared" si="462"/>
        <v>1.3758632411577477E-2</v>
      </c>
      <c r="AJ1045">
        <f t="shared" si="463"/>
        <v>4234.4827861780459</v>
      </c>
      <c r="AK1045">
        <f t="shared" si="464"/>
        <v>6.2683178843058034</v>
      </c>
      <c r="AL1045">
        <f t="shared" si="465"/>
        <v>5.8667504322380444E-3</v>
      </c>
      <c r="AM1045">
        <f t="shared" si="466"/>
        <v>-5.5547593555759422E-3</v>
      </c>
    </row>
    <row r="1046" spans="12:39" x14ac:dyDescent="0.25">
      <c r="L1046">
        <f xml:space="preserve"> L1045+$K$5</f>
        <v>1.0409999999999962</v>
      </c>
      <c r="M1046" s="36">
        <f t="shared" si="441"/>
        <v>6433930.5690909093</v>
      </c>
      <c r="N1046">
        <f t="shared" si="440"/>
        <v>64.3393056909091</v>
      </c>
      <c r="O1046">
        <f t="shared" si="442"/>
        <v>3.0486340748325187E-2</v>
      </c>
      <c r="P1046">
        <f t="shared" si="443"/>
        <v>6.5379831609864866E-2</v>
      </c>
      <c r="Q1046">
        <f t="shared" si="444"/>
        <v>0.37762692074888998</v>
      </c>
      <c r="R1046">
        <f t="shared" si="445"/>
        <v>0.17861330443029391</v>
      </c>
      <c r="S1046">
        <f t="shared" si="446"/>
        <v>2.4648572064455455E-2</v>
      </c>
      <c r="T1046">
        <f t="shared" si="447"/>
        <v>1.1731425349439471E-2</v>
      </c>
      <c r="U1046">
        <f t="shared" si="448"/>
        <v>2.6057242037328711E-2</v>
      </c>
      <c r="V1046">
        <f t="shared" si="449"/>
        <v>532.83883269615569</v>
      </c>
      <c r="W1046">
        <f t="shared" si="450"/>
        <v>2.7450667744663058</v>
      </c>
      <c r="X1046">
        <f t="shared" si="451"/>
        <v>5.8869644262669185</v>
      </c>
      <c r="Y1046">
        <f t="shared" si="452"/>
        <v>34.002477432413613</v>
      </c>
      <c r="Z1046">
        <f t="shared" si="453"/>
        <v>16.082791028181067</v>
      </c>
      <c r="AA1046">
        <f t="shared" si="454"/>
        <v>2.2194194039470658</v>
      </c>
      <c r="AB1046">
        <f t="shared" si="455"/>
        <v>1.0563270354329819</v>
      </c>
      <c r="AC1046">
        <f t="shared" si="456"/>
        <v>2.3462595902011394</v>
      </c>
      <c r="AD1046">
        <f t="shared" si="457"/>
        <v>3453.38</v>
      </c>
      <c r="AE1046">
        <f t="shared" si="458"/>
        <v>24.210170164936194</v>
      </c>
      <c r="AF1046">
        <f t="shared" si="459"/>
        <v>97.451304894284689</v>
      </c>
      <c r="AG1046">
        <f t="shared" si="460"/>
        <v>352.39724838323389</v>
      </c>
      <c r="AH1046">
        <f t="shared" si="461"/>
        <v>1.4523962625548105E-5</v>
      </c>
      <c r="AI1046">
        <f t="shared" si="462"/>
        <v>1.3756811575755413E-2</v>
      </c>
      <c r="AJ1046">
        <f t="shared" si="463"/>
        <v>4235.0010428756177</v>
      </c>
      <c r="AK1046">
        <f t="shared" si="464"/>
        <v>6.2663373226740049</v>
      </c>
      <c r="AL1046">
        <f t="shared" si="465"/>
        <v>5.8602634104536807E-3</v>
      </c>
      <c r="AM1046">
        <f t="shared" si="466"/>
        <v>-5.5489605250249457E-3</v>
      </c>
    </row>
    <row r="1047" spans="12:39" x14ac:dyDescent="0.25">
      <c r="L1047">
        <f xml:space="preserve"> L1046+$K$5</f>
        <v>1.041999999999996</v>
      </c>
      <c r="M1047" s="36">
        <f t="shared" si="441"/>
        <v>6433803.6345454548</v>
      </c>
      <c r="N1047">
        <f t="shared" si="440"/>
        <v>64.338036345454555</v>
      </c>
      <c r="O1047">
        <f t="shared" si="442"/>
        <v>3.0478864475341722E-2</v>
      </c>
      <c r="P1047">
        <f t="shared" si="443"/>
        <v>6.5379412182597088E-2</v>
      </c>
      <c r="Q1047">
        <f t="shared" si="444"/>
        <v>0.37761070992111972</v>
      </c>
      <c r="R1047">
        <f t="shared" si="445"/>
        <v>0.17861330443029391</v>
      </c>
      <c r="S1047">
        <f t="shared" si="446"/>
        <v>2.4656467764706699E-2</v>
      </c>
      <c r="T1047">
        <f t="shared" si="447"/>
        <v>1.1731844776707247E-2</v>
      </c>
      <c r="U1047">
        <f t="shared" si="448"/>
        <v>2.6057242037328711E-2</v>
      </c>
      <c r="V1047">
        <f t="shared" si="449"/>
        <v>532.83096176039157</v>
      </c>
      <c r="W1047">
        <f t="shared" si="450"/>
        <v>2.7444000992973914</v>
      </c>
      <c r="X1047">
        <f t="shared" si="451"/>
        <v>5.8869406185091417</v>
      </c>
      <c r="Y1047">
        <f t="shared" si="452"/>
        <v>34.001098388743713</v>
      </c>
      <c r="Z1047">
        <f t="shared" si="453"/>
        <v>16.082829162185774</v>
      </c>
      <c r="AA1047">
        <f t="shared" si="454"/>
        <v>2.2201356168150133</v>
      </c>
      <c r="AB1047">
        <f t="shared" si="455"/>
        <v>1.0563673064718389</v>
      </c>
      <c r="AC1047">
        <f t="shared" si="456"/>
        <v>2.3462651534316814</v>
      </c>
      <c r="AD1047">
        <f t="shared" si="457"/>
        <v>3453.38</v>
      </c>
      <c r="AE1047">
        <f t="shared" si="458"/>
        <v>24.211558499103926</v>
      </c>
      <c r="AF1047">
        <f t="shared" si="459"/>
        <v>97.491645909966962</v>
      </c>
      <c r="AG1047">
        <f t="shared" si="460"/>
        <v>352.45746187260647</v>
      </c>
      <c r="AH1047">
        <f t="shared" si="461"/>
        <v>1.4526805492330469E-5</v>
      </c>
      <c r="AI1047">
        <f t="shared" si="462"/>
        <v>1.3754991266857404E-2</v>
      </c>
      <c r="AJ1047">
        <f t="shared" si="463"/>
        <v>4235.5192815819673</v>
      </c>
      <c r="AK1047">
        <f t="shared" si="464"/>
        <v>6.2643576977786424</v>
      </c>
      <c r="AL1047">
        <f t="shared" si="465"/>
        <v>5.8537884021736238E-3</v>
      </c>
      <c r="AM1047">
        <f t="shared" si="466"/>
        <v>-5.5431703390943828E-3</v>
      </c>
    </row>
    <row r="1048" spans="12:39" x14ac:dyDescent="0.25">
      <c r="L1048">
        <f xml:space="preserve"> L1047+$K$5</f>
        <v>1.0429999999999959</v>
      </c>
      <c r="M1048" s="36">
        <f t="shared" si="441"/>
        <v>6433676.5781818181</v>
      </c>
      <c r="N1048">
        <f t="shared" si="440"/>
        <v>64.336765781818187</v>
      </c>
      <c r="O1048">
        <f t="shared" si="442"/>
        <v>3.0471396003641116E-2</v>
      </c>
      <c r="P1048">
        <f t="shared" si="443"/>
        <v>6.5378993678010019E-2</v>
      </c>
      <c r="Q1048">
        <f t="shared" si="444"/>
        <v>0.37759451746395734</v>
      </c>
      <c r="R1048">
        <f t="shared" si="445"/>
        <v>0.17861330443029391</v>
      </c>
      <c r="S1048">
        <f t="shared" si="446"/>
        <v>2.4664354740994369E-2</v>
      </c>
      <c r="T1048">
        <f t="shared" si="447"/>
        <v>1.1732263281294314E-2</v>
      </c>
      <c r="U1048">
        <f t="shared" si="448"/>
        <v>2.6057242037328711E-2</v>
      </c>
      <c r="V1048">
        <f t="shared" si="449"/>
        <v>532.82309232425598</v>
      </c>
      <c r="W1048">
        <f t="shared" si="450"/>
        <v>2.7437340047227727</v>
      </c>
      <c r="X1048">
        <f t="shared" si="451"/>
        <v>5.8869166390498258</v>
      </c>
      <c r="Y1048">
        <f t="shared" si="452"/>
        <v>33.999719521841058</v>
      </c>
      <c r="Z1048">
        <f t="shared" si="453"/>
        <v>16.082866600622381</v>
      </c>
      <c r="AA1048">
        <f t="shared" si="454"/>
        <v>2.2208509514734804</v>
      </c>
      <c r="AB1048">
        <f t="shared" si="455"/>
        <v>1.0564074489203279</v>
      </c>
      <c r="AC1048">
        <f t="shared" si="456"/>
        <v>2.3462706151883368</v>
      </c>
      <c r="AD1048">
        <f t="shared" si="457"/>
        <v>3453.38</v>
      </c>
      <c r="AE1048">
        <f t="shared" si="458"/>
        <v>24.212946689356567</v>
      </c>
      <c r="AF1048">
        <f t="shared" si="459"/>
        <v>97.531997126652854</v>
      </c>
      <c r="AG1048">
        <f t="shared" si="460"/>
        <v>352.51766305321007</v>
      </c>
      <c r="AH1048">
        <f t="shared" si="461"/>
        <v>1.4529648457753236E-5</v>
      </c>
      <c r="AI1048">
        <f t="shared" si="462"/>
        <v>1.3753171491819807E-2</v>
      </c>
      <c r="AJ1048">
        <f t="shared" si="463"/>
        <v>4236.037500258044</v>
      </c>
      <c r="AK1048">
        <f t="shared" si="464"/>
        <v>6.2623790168266513</v>
      </c>
      <c r="AL1048">
        <f t="shared" si="465"/>
        <v>5.8473253686025291E-3</v>
      </c>
      <c r="AM1048">
        <f t="shared" si="466"/>
        <v>-5.5373887759275382E-3</v>
      </c>
    </row>
    <row r="1049" spans="12:39" x14ac:dyDescent="0.25">
      <c r="L1049">
        <f xml:space="preserve"> L1048+$K$5</f>
        <v>1.0439999999999958</v>
      </c>
      <c r="M1049" s="36">
        <f t="shared" si="441"/>
        <v>6433549.4000000004</v>
      </c>
      <c r="N1049">
        <f t="shared" si="440"/>
        <v>64.335494000000011</v>
      </c>
      <c r="O1049">
        <f t="shared" si="442"/>
        <v>3.0463935321605677E-2</v>
      </c>
      <c r="P1049">
        <f t="shared" si="443"/>
        <v>6.5378576091587495E-2</v>
      </c>
      <c r="Q1049">
        <f t="shared" si="444"/>
        <v>0.37757834334061885</v>
      </c>
      <c r="R1049">
        <f t="shared" si="445"/>
        <v>0.17861330443029391</v>
      </c>
      <c r="S1049">
        <f t="shared" si="446"/>
        <v>2.467223300945234E-2</v>
      </c>
      <c r="T1049">
        <f t="shared" si="447"/>
        <v>1.1732680867716843E-2</v>
      </c>
      <c r="U1049">
        <f t="shared" si="448"/>
        <v>2.6057242037328711E-2</v>
      </c>
      <c r="V1049">
        <f t="shared" si="449"/>
        <v>532.81522441806771</v>
      </c>
      <c r="W1049">
        <f t="shared" si="450"/>
        <v>2.7430684899040711</v>
      </c>
      <c r="X1049">
        <f t="shared" si="451"/>
        <v>5.8868924877357856</v>
      </c>
      <c r="Y1049">
        <f t="shared" si="452"/>
        <v>33.998340830026486</v>
      </c>
      <c r="Z1049">
        <f t="shared" si="453"/>
        <v>16.082903344168422</v>
      </c>
      <c r="AA1049">
        <f t="shared" si="454"/>
        <v>2.2215654093711716</v>
      </c>
      <c r="AB1049">
        <f t="shared" si="455"/>
        <v>1.0564474632241345</v>
      </c>
      <c r="AC1049">
        <f t="shared" si="456"/>
        <v>2.3462759755699474</v>
      </c>
      <c r="AD1049">
        <f t="shared" si="457"/>
        <v>3453.38</v>
      </c>
      <c r="AE1049">
        <f t="shared" si="458"/>
        <v>24.214334730289572</v>
      </c>
      <c r="AF1049">
        <f t="shared" si="459"/>
        <v>97.572358386990615</v>
      </c>
      <c r="AG1049">
        <f t="shared" si="460"/>
        <v>352.57785180194844</v>
      </c>
      <c r="AH1049">
        <f t="shared" si="461"/>
        <v>1.4532491510655395E-5</v>
      </c>
      <c r="AI1049">
        <f t="shared" si="462"/>
        <v>1.3751352257532816E-2</v>
      </c>
      <c r="AJ1049">
        <f t="shared" si="463"/>
        <v>4236.5556968758865</v>
      </c>
      <c r="AK1049">
        <f t="shared" si="464"/>
        <v>6.2604012869695165</v>
      </c>
      <c r="AL1049">
        <f t="shared" si="465"/>
        <v>5.8408742710962004E-3</v>
      </c>
      <c r="AM1049">
        <f t="shared" si="466"/>
        <v>-5.5316158137439604E-3</v>
      </c>
    </row>
    <row r="1050" spans="12:39" x14ac:dyDescent="0.25">
      <c r="L1050">
        <f xml:space="preserve"> L1049+$K$5</f>
        <v>1.0449999999999957</v>
      </c>
      <c r="M1050" s="36">
        <f t="shared" si="441"/>
        <v>6433422.1000000006</v>
      </c>
      <c r="N1050">
        <f t="shared" si="440"/>
        <v>64.334221000000014</v>
      </c>
      <c r="O1050">
        <f t="shared" si="442"/>
        <v>3.0456482417647052E-2</v>
      </c>
      <c r="P1050">
        <f t="shared" si="443"/>
        <v>6.5378159418836054E-2</v>
      </c>
      <c r="Q1050">
        <f t="shared" si="444"/>
        <v>0.37756218751444726</v>
      </c>
      <c r="R1050">
        <f t="shared" si="445"/>
        <v>0.17861330443029391</v>
      </c>
      <c r="S1050">
        <f t="shared" si="446"/>
        <v>2.4680102586162409E-2</v>
      </c>
      <c r="T1050">
        <f t="shared" si="447"/>
        <v>1.1733097540468286E-2</v>
      </c>
      <c r="U1050">
        <f t="shared" si="448"/>
        <v>2.6057242037328711E-2</v>
      </c>
      <c r="V1050">
        <f t="shared" si="449"/>
        <v>532.80735807195936</v>
      </c>
      <c r="W1050">
        <f t="shared" si="450"/>
        <v>2.7424035540048726</v>
      </c>
      <c r="X1050">
        <f t="shared" si="451"/>
        <v>5.8868681644150502</v>
      </c>
      <c r="Y1050">
        <f t="shared" si="452"/>
        <v>33.996962311626909</v>
      </c>
      <c r="Z1050">
        <f t="shared" si="453"/>
        <v>16.082939393499228</v>
      </c>
      <c r="AA1050">
        <f t="shared" si="454"/>
        <v>2.2222789919521362</v>
      </c>
      <c r="AB1050">
        <f t="shared" si="455"/>
        <v>1.0564873498267868</v>
      </c>
      <c r="AC1050">
        <f t="shared" si="456"/>
        <v>2.3462812346750352</v>
      </c>
      <c r="AD1050">
        <f t="shared" si="457"/>
        <v>3453.38</v>
      </c>
      <c r="AE1050">
        <f t="shared" si="458"/>
        <v>24.215722616529401</v>
      </c>
      <c r="AF1050">
        <f t="shared" si="459"/>
        <v>97.612729534306609</v>
      </c>
      <c r="AG1050">
        <f t="shared" si="460"/>
        <v>352.6380279962363</v>
      </c>
      <c r="AH1050">
        <f t="shared" si="461"/>
        <v>1.4535334639933254E-5</v>
      </c>
      <c r="AI1050">
        <f t="shared" si="462"/>
        <v>1.3749533570840721E-2</v>
      </c>
      <c r="AJ1050">
        <f t="shared" si="463"/>
        <v>4237.073869418592</v>
      </c>
      <c r="AK1050">
        <f t="shared" si="464"/>
        <v>6.2584245153033828</v>
      </c>
      <c r="AL1050">
        <f t="shared" si="465"/>
        <v>5.8344350711606874E-3</v>
      </c>
      <c r="AM1050">
        <f t="shared" si="466"/>
        <v>-5.525851430839065E-3</v>
      </c>
    </row>
    <row r="1051" spans="12:39" x14ac:dyDescent="0.25">
      <c r="L1051">
        <f xml:space="preserve"> L1050+$K$5</f>
        <v>1.0459999999999956</v>
      </c>
      <c r="M1051" s="36">
        <f t="shared" si="441"/>
        <v>6433294.6781818187</v>
      </c>
      <c r="N1051">
        <f t="shared" si="440"/>
        <v>64.332946781818194</v>
      </c>
      <c r="O1051">
        <f t="shared" si="442"/>
        <v>3.0449037280206134E-2</v>
      </c>
      <c r="P1051">
        <f t="shared" si="443"/>
        <v>6.537774365528487E-2</v>
      </c>
      <c r="Q1051">
        <f t="shared" si="444"/>
        <v>0.37754604994891189</v>
      </c>
      <c r="R1051">
        <f t="shared" si="445"/>
        <v>0.17861330443029391</v>
      </c>
      <c r="S1051">
        <f t="shared" si="446"/>
        <v>2.4687963487154511E-2</v>
      </c>
      <c r="T1051">
        <f t="shared" si="447"/>
        <v>1.1733513304019472E-2</v>
      </c>
      <c r="U1051">
        <f t="shared" si="448"/>
        <v>2.6057242037328711E-2</v>
      </c>
      <c r="V1051">
        <f t="shared" si="449"/>
        <v>532.79949331587795</v>
      </c>
      <c r="W1051">
        <f t="shared" si="450"/>
        <v>2.7417391961907245</v>
      </c>
      <c r="X1051">
        <f t="shared" si="451"/>
        <v>5.8868436689368622</v>
      </c>
      <c r="Y1051">
        <f t="shared" si="452"/>
        <v>33.995583964975367</v>
      </c>
      <c r="Z1051">
        <f t="shared" si="453"/>
        <v>16.082974749287967</v>
      </c>
      <c r="AA1051">
        <f t="shared" si="454"/>
        <v>2.2229917006557898</v>
      </c>
      <c r="AB1051">
        <f t="shared" si="455"/>
        <v>1.0565271091696642</v>
      </c>
      <c r="AC1051">
        <f t="shared" si="456"/>
        <v>2.3462863926018072</v>
      </c>
      <c r="AD1051">
        <f t="shared" si="457"/>
        <v>3453.38</v>
      </c>
      <c r="AE1051">
        <f t="shared" si="458"/>
        <v>24.217110342733417</v>
      </c>
      <c r="AF1051">
        <f t="shared" si="459"/>
        <v>97.653110412600824</v>
      </c>
      <c r="AG1051">
        <f t="shared" si="460"/>
        <v>352.69819151399633</v>
      </c>
      <c r="AH1051">
        <f t="shared" si="461"/>
        <v>1.4538177834540368E-5</v>
      </c>
      <c r="AI1051">
        <f t="shared" si="462"/>
        <v>1.3747715438542139E-2</v>
      </c>
      <c r="AJ1051">
        <f t="shared" si="463"/>
        <v>4237.5920158802664</v>
      </c>
      <c r="AK1051">
        <f t="shared" si="464"/>
        <v>6.2564487088694687</v>
      </c>
      <c r="AL1051">
        <f t="shared" si="465"/>
        <v>5.8280077304520873E-3</v>
      </c>
      <c r="AM1051">
        <f t="shared" si="466"/>
        <v>-5.5200956055835217E-3</v>
      </c>
    </row>
    <row r="1052" spans="12:39" x14ac:dyDescent="0.25">
      <c r="L1052">
        <f xml:space="preserve"> L1051+$K$5</f>
        <v>1.0469999999999955</v>
      </c>
      <c r="M1052" s="36">
        <f t="shared" si="441"/>
        <v>6433167.1345454548</v>
      </c>
      <c r="N1052">
        <f t="shared" si="440"/>
        <v>64.331671345454552</v>
      </c>
      <c r="O1052">
        <f t="shared" si="442"/>
        <v>3.0441599897752962E-2</v>
      </c>
      <c r="P1052">
        <f t="shared" si="443"/>
        <v>6.5377328796485626E-2</v>
      </c>
      <c r="Q1052">
        <f t="shared" si="444"/>
        <v>0.37752993060760781</v>
      </c>
      <c r="R1052">
        <f t="shared" si="445"/>
        <v>0.17861330443029391</v>
      </c>
      <c r="S1052">
        <f t="shared" si="446"/>
        <v>2.4695815728406924E-2</v>
      </c>
      <c r="T1052">
        <f t="shared" si="447"/>
        <v>1.1733928162818711E-2</v>
      </c>
      <c r="U1052">
        <f t="shared" si="448"/>
        <v>2.6057242037328711E-2</v>
      </c>
      <c r="V1052">
        <f t="shared" si="449"/>
        <v>532.79163017958615</v>
      </c>
      <c r="W1052">
        <f t="shared" si="450"/>
        <v>2.7410754156291288</v>
      </c>
      <c r="X1052">
        <f t="shared" si="451"/>
        <v>5.8868190011516761</v>
      </c>
      <c r="Y1052">
        <f t="shared" si="452"/>
        <v>33.994205788410973</v>
      </c>
      <c r="Z1052">
        <f t="shared" si="453"/>
        <v>16.083009412205669</v>
      </c>
      <c r="AA1052">
        <f t="shared" si="454"/>
        <v>2.2237035369169322</v>
      </c>
      <c r="AB1052">
        <f t="shared" si="455"/>
        <v>1.0565667416920088</v>
      </c>
      <c r="AC1052">
        <f t="shared" si="456"/>
        <v>2.346291449448155</v>
      </c>
      <c r="AD1052">
        <f t="shared" si="457"/>
        <v>3453.38</v>
      </c>
      <c r="AE1052">
        <f t="shared" si="458"/>
        <v>24.218497903589697</v>
      </c>
      <c r="AF1052">
        <f t="shared" si="459"/>
        <v>97.693500866545492</v>
      </c>
      <c r="AG1052">
        <f t="shared" si="460"/>
        <v>352.75834223365814</v>
      </c>
      <c r="AH1052">
        <f t="shared" si="461"/>
        <v>1.4541021083487107E-5</v>
      </c>
      <c r="AI1052">
        <f t="shared" si="462"/>
        <v>1.3745897867390229E-2</v>
      </c>
      <c r="AJ1052">
        <f t="shared" si="463"/>
        <v>4238.1101342659695</v>
      </c>
      <c r="AK1052">
        <f t="shared" si="464"/>
        <v>6.2544738746542397</v>
      </c>
      <c r="AL1052">
        <f t="shared" si="465"/>
        <v>5.821592210775702E-3</v>
      </c>
      <c r="AM1052">
        <f t="shared" si="466"/>
        <v>-5.5143483164234028E-3</v>
      </c>
    </row>
    <row r="1053" spans="12:39" x14ac:dyDescent="0.25">
      <c r="L1053">
        <f xml:space="preserve"> L1052+$K$5</f>
        <v>1.0479999999999954</v>
      </c>
      <c r="M1053" s="36">
        <f t="shared" si="441"/>
        <v>6433039.4690909097</v>
      </c>
      <c r="N1053">
        <f t="shared" si="440"/>
        <v>64.330394690909102</v>
      </c>
      <c r="O1053">
        <f t="shared" si="442"/>
        <v>3.0434170258786607E-2</v>
      </c>
      <c r="P1053">
        <f t="shared" si="443"/>
        <v>6.5376914838012445E-2</v>
      </c>
      <c r="Q1053">
        <f t="shared" si="444"/>
        <v>0.37751382945425555</v>
      </c>
      <c r="R1053">
        <f t="shared" si="445"/>
        <v>0.17861330443029391</v>
      </c>
      <c r="S1053">
        <f t="shared" si="446"/>
        <v>2.4703659325846464E-2</v>
      </c>
      <c r="T1053">
        <f t="shared" si="447"/>
        <v>1.1734342121291891E-2</v>
      </c>
      <c r="U1053">
        <f t="shared" si="448"/>
        <v>2.6057242037328711E-2</v>
      </c>
      <c r="V1053">
        <f t="shared" si="449"/>
        <v>532.78376869266287</v>
      </c>
      <c r="W1053">
        <f t="shared" si="450"/>
        <v>2.7404122114895322</v>
      </c>
      <c r="X1053">
        <f t="shared" si="451"/>
        <v>5.8867941609111414</v>
      </c>
      <c r="Y1053">
        <f t="shared" si="452"/>
        <v>33.99282778027888</v>
      </c>
      <c r="Z1053">
        <f t="shared" si="453"/>
        <v>16.08304338292119</v>
      </c>
      <c r="AA1053">
        <f t="shared" si="454"/>
        <v>2.2244145021657644</v>
      </c>
      <c r="AB1053">
        <f t="shared" si="455"/>
        <v>1.0566062478309328</v>
      </c>
      <c r="AC1053">
        <f t="shared" si="456"/>
        <v>2.3462964053116577</v>
      </c>
      <c r="AD1053">
        <f t="shared" si="457"/>
        <v>3453.38</v>
      </c>
      <c r="AE1053">
        <f t="shared" si="458"/>
        <v>24.219885293816901</v>
      </c>
      <c r="AF1053">
        <f t="shared" si="459"/>
        <v>97.733900741481676</v>
      </c>
      <c r="AG1053">
        <f t="shared" si="460"/>
        <v>352.81848003415575</v>
      </c>
      <c r="AH1053">
        <f t="shared" si="461"/>
        <v>1.4543864375840587E-5</v>
      </c>
      <c r="AI1053">
        <f t="shared" si="462"/>
        <v>1.3744080864092892E-2</v>
      </c>
      <c r="AJ1053">
        <f t="shared" si="463"/>
        <v>4238.6282225916775</v>
      </c>
      <c r="AK1053">
        <f t="shared" si="464"/>
        <v>6.2525000195898492</v>
      </c>
      <c r="AL1053">
        <f t="shared" si="465"/>
        <v>5.8151884740857288E-3</v>
      </c>
      <c r="AM1053">
        <f t="shared" si="466"/>
        <v>-5.5086095418799726E-3</v>
      </c>
    </row>
    <row r="1054" spans="12:39" x14ac:dyDescent="0.25">
      <c r="L1054">
        <f xml:space="preserve"> L1053+$K$5</f>
        <v>1.0489999999999953</v>
      </c>
      <c r="M1054" s="36">
        <f t="shared" si="441"/>
        <v>6432911.6818181826</v>
      </c>
      <c r="N1054">
        <f t="shared" si="440"/>
        <v>64.329116818181831</v>
      </c>
      <c r="O1054">
        <f t="shared" si="442"/>
        <v>3.0426748351835082E-2</v>
      </c>
      <c r="P1054">
        <f t="shared" si="443"/>
        <v>6.5376501775461754E-2</v>
      </c>
      <c r="Q1054">
        <f t="shared" si="444"/>
        <v>0.3774977464527004</v>
      </c>
      <c r="R1054">
        <f t="shared" si="445"/>
        <v>0.17861330443029391</v>
      </c>
      <c r="S1054">
        <f t="shared" si="446"/>
        <v>2.471149429534868E-2</v>
      </c>
      <c r="T1054">
        <f t="shared" si="447"/>
        <v>1.1734755183842583E-2</v>
      </c>
      <c r="U1054">
        <f t="shared" si="448"/>
        <v>2.6057242037328711E-2</v>
      </c>
      <c r="V1054">
        <f t="shared" si="449"/>
        <v>532.77590888450447</v>
      </c>
      <c r="W1054">
        <f t="shared" si="450"/>
        <v>2.7397495829433232</v>
      </c>
      <c r="X1054">
        <f t="shared" si="451"/>
        <v>5.8867691480681037</v>
      </c>
      <c r="Y1054">
        <f t="shared" si="452"/>
        <v>33.991449938930238</v>
      </c>
      <c r="Z1054">
        <f t="shared" si="453"/>
        <v>16.083076662101252</v>
      </c>
      <c r="AA1054">
        <f t="shared" si="454"/>
        <v>2.2251245978279033</v>
      </c>
      <c r="AB1054">
        <f t="shared" si="455"/>
        <v>1.0566456280214276</v>
      </c>
      <c r="AC1054">
        <f t="shared" si="456"/>
        <v>2.3463012602895801</v>
      </c>
      <c r="AD1054">
        <f t="shared" si="457"/>
        <v>3453.38</v>
      </c>
      <c r="AE1054">
        <f t="shared" si="458"/>
        <v>24.221272508164116</v>
      </c>
      <c r="AF1054">
        <f t="shared" si="459"/>
        <v>97.774309883415839</v>
      </c>
      <c r="AG1054">
        <f t="shared" si="460"/>
        <v>352.87860479492429</v>
      </c>
      <c r="AH1054">
        <f t="shared" si="461"/>
        <v>1.4546707700724203E-5</v>
      </c>
      <c r="AI1054">
        <f t="shared" si="462"/>
        <v>1.3742264435313107E-2</v>
      </c>
      <c r="AJ1054">
        <f t="shared" si="463"/>
        <v>4239.1462788842018</v>
      </c>
      <c r="AK1054">
        <f t="shared" si="464"/>
        <v>6.2505271505543956</v>
      </c>
      <c r="AL1054">
        <f t="shared" si="465"/>
        <v>5.8087964824845165E-3</v>
      </c>
      <c r="AM1054">
        <f t="shared" si="466"/>
        <v>-5.5028792605488364E-3</v>
      </c>
    </row>
    <row r="1055" spans="12:39" x14ac:dyDescent="0.25">
      <c r="L1055">
        <f xml:space="preserve"> L1054+$K$5</f>
        <v>1.0499999999999952</v>
      </c>
      <c r="M1055" s="36">
        <f t="shared" si="441"/>
        <v>6432783.7727272734</v>
      </c>
      <c r="N1055">
        <f t="shared" si="440"/>
        <v>64.327837727272737</v>
      </c>
      <c r="O1055">
        <f t="shared" si="442"/>
        <v>3.0419334165455239E-2</v>
      </c>
      <c r="P1055">
        <f t="shared" si="443"/>
        <v>6.5376089604452209E-2</v>
      </c>
      <c r="Q1055">
        <f t="shared" si="444"/>
        <v>0.37748168156691209</v>
      </c>
      <c r="R1055">
        <f t="shared" si="445"/>
        <v>0.17861330443029391</v>
      </c>
      <c r="S1055">
        <f t="shared" si="446"/>
        <v>2.4719320652738068E-2</v>
      </c>
      <c r="T1055">
        <f t="shared" si="447"/>
        <v>1.173516735485213E-2</v>
      </c>
      <c r="U1055">
        <f t="shared" si="448"/>
        <v>2.6057242037328711E-2</v>
      </c>
      <c r="V1055">
        <f t="shared" si="449"/>
        <v>532.76805078432528</v>
      </c>
      <c r="W1055">
        <f t="shared" si="450"/>
        <v>2.7390875291638235</v>
      </c>
      <c r="X1055">
        <f t="shared" si="451"/>
        <v>5.886743962476598</v>
      </c>
      <c r="Y1055">
        <f t="shared" si="452"/>
        <v>33.990072262722215</v>
      </c>
      <c r="Z1055">
        <f t="shared" si="453"/>
        <v>16.083109250410441</v>
      </c>
      <c r="AA1055">
        <f t="shared" si="454"/>
        <v>2.2258338253244041</v>
      </c>
      <c r="AB1055">
        <f t="shared" si="455"/>
        <v>1.0566848826963744</v>
      </c>
      <c r="AC1055">
        <f t="shared" si="456"/>
        <v>2.3463060144788765</v>
      </c>
      <c r="AD1055">
        <f t="shared" si="457"/>
        <v>3453.38</v>
      </c>
      <c r="AE1055">
        <f t="shared" si="458"/>
        <v>24.222659541410763</v>
      </c>
      <c r="AF1055">
        <f t="shared" si="459"/>
        <v>97.81472813902019</v>
      </c>
      <c r="AG1055">
        <f t="shared" si="460"/>
        <v>352.93871639590236</v>
      </c>
      <c r="AH1055">
        <f t="shared" si="461"/>
        <v>1.4549551047317649E-5</v>
      </c>
      <c r="AI1055">
        <f t="shared" si="462"/>
        <v>1.3740448587668992E-2</v>
      </c>
      <c r="AJ1055">
        <f t="shared" si="463"/>
        <v>4239.6643011811911</v>
      </c>
      <c r="AK1055">
        <f t="shared" si="464"/>
        <v>6.2485552743721389</v>
      </c>
      <c r="AL1055">
        <f t="shared" si="465"/>
        <v>5.8024161982221821E-3</v>
      </c>
      <c r="AM1055">
        <f t="shared" si="466"/>
        <v>-5.4971574511006767E-3</v>
      </c>
    </row>
    <row r="1056" spans="12:39" x14ac:dyDescent="0.25">
      <c r="L1056">
        <f xml:space="preserve"> L1055+$K$5</f>
        <v>1.050999999999995</v>
      </c>
      <c r="M1056" s="36">
        <f t="shared" si="441"/>
        <v>6432655.7418181822</v>
      </c>
      <c r="N1056">
        <f t="shared" si="440"/>
        <v>64.326557418181821</v>
      </c>
      <c r="O1056">
        <f t="shared" si="442"/>
        <v>3.0411927688232671E-2</v>
      </c>
      <c r="P1056">
        <f t="shared" si="443"/>
        <v>6.5375678320624589E-2</v>
      </c>
      <c r="Q1056">
        <f t="shared" si="444"/>
        <v>0.3774656347609841</v>
      </c>
      <c r="R1056">
        <f t="shared" si="445"/>
        <v>0.17861330443029391</v>
      </c>
      <c r="S1056">
        <f t="shared" si="446"/>
        <v>2.472713841378826E-2</v>
      </c>
      <c r="T1056">
        <f t="shared" si="447"/>
        <v>1.1735578638679755E-2</v>
      </c>
      <c r="U1056">
        <f t="shared" si="448"/>
        <v>2.6057242037328711E-2</v>
      </c>
      <c r="V1056">
        <f t="shared" si="449"/>
        <v>532.76019442115876</v>
      </c>
      <c r="W1056">
        <f t="shared" si="450"/>
        <v>2.7384260493262826</v>
      </c>
      <c r="X1056">
        <f t="shared" si="451"/>
        <v>5.8867186039918433</v>
      </c>
      <c r="Y1056">
        <f t="shared" si="452"/>
        <v>33.988694750017949</v>
      </c>
      <c r="Z1056">
        <f t="shared" si="453"/>
        <v>16.083141148511217</v>
      </c>
      <c r="AA1056">
        <f t="shared" si="454"/>
        <v>2.2265421860717765</v>
      </c>
      <c r="AB1056">
        <f t="shared" si="455"/>
        <v>1.0567240122865522</v>
      </c>
      <c r="AC1056">
        <f t="shared" si="456"/>
        <v>2.3463106679761907</v>
      </c>
      <c r="AD1056">
        <f t="shared" si="457"/>
        <v>3453.38</v>
      </c>
      <c r="AE1056">
        <f t="shared" si="458"/>
        <v>24.224046388366389</v>
      </c>
      <c r="AF1056">
        <f t="shared" si="459"/>
        <v>97.855155355626437</v>
      </c>
      <c r="AG1056">
        <f t="shared" si="460"/>
        <v>352.99881471752519</v>
      </c>
      <c r="AH1056">
        <f t="shared" si="461"/>
        <v>1.4552394404856443E-5</v>
      </c>
      <c r="AI1056">
        <f t="shared" si="462"/>
        <v>1.3738633327734201E-2</v>
      </c>
      <c r="AJ1056">
        <f t="shared" si="463"/>
        <v>4240.1822875310418</v>
      </c>
      <c r="AK1056">
        <f t="shared" si="464"/>
        <v>6.2465843978138738</v>
      </c>
      <c r="AL1056">
        <f t="shared" si="465"/>
        <v>5.7960475836960198E-3</v>
      </c>
      <c r="AM1056">
        <f t="shared" si="466"/>
        <v>-5.4914440922798763E-3</v>
      </c>
    </row>
    <row r="1057" spans="12:39" x14ac:dyDescent="0.25">
      <c r="L1057">
        <f xml:space="preserve"> L1056+$K$5</f>
        <v>1.0519999999999949</v>
      </c>
      <c r="M1057" s="36">
        <f t="shared" si="441"/>
        <v>6432527.5890909098</v>
      </c>
      <c r="N1057">
        <f t="shared" si="440"/>
        <v>64.325275890909097</v>
      </c>
      <c r="O1057">
        <f t="shared" si="442"/>
        <v>3.0404528908781606E-2</v>
      </c>
      <c r="P1057">
        <f t="shared" si="443"/>
        <v>6.5375267919641683E-2</v>
      </c>
      <c r="Q1057">
        <f t="shared" si="444"/>
        <v>0.3774496059991333</v>
      </c>
      <c r="R1057">
        <f t="shared" si="445"/>
        <v>0.17861330443029391</v>
      </c>
      <c r="S1057">
        <f t="shared" si="446"/>
        <v>2.4734947594222224E-2</v>
      </c>
      <c r="T1057">
        <f t="shared" si="447"/>
        <v>1.1735989039662656E-2</v>
      </c>
      <c r="U1057">
        <f t="shared" si="448"/>
        <v>2.6057242037328711E-2</v>
      </c>
      <c r="V1057">
        <f t="shared" si="449"/>
        <v>532.75233982385828</v>
      </c>
      <c r="W1057">
        <f t="shared" si="450"/>
        <v>2.7377651426078748</v>
      </c>
      <c r="X1057">
        <f t="shared" si="451"/>
        <v>5.8866930724702398</v>
      </c>
      <c r="Y1057">
        <f t="shared" si="452"/>
        <v>33.987317399186537</v>
      </c>
      <c r="Z1057">
        <f t="shared" si="453"/>
        <v>16.083172357063926</v>
      </c>
      <c r="AA1057">
        <f t="shared" si="454"/>
        <v>2.2272496814820006</v>
      </c>
      <c r="AB1057">
        <f t="shared" si="455"/>
        <v>1.0567630172206486</v>
      </c>
      <c r="AC1057">
        <f t="shared" si="456"/>
        <v>2.3463152208778584</v>
      </c>
      <c r="AD1057">
        <f t="shared" si="457"/>
        <v>3453.38</v>
      </c>
      <c r="AE1057">
        <f t="shared" si="458"/>
        <v>24.225433043870577</v>
      </c>
      <c r="AF1057">
        <f t="shared" si="459"/>
        <v>97.895591381224435</v>
      </c>
      <c r="AG1057">
        <f t="shared" si="460"/>
        <v>353.05889964072514</v>
      </c>
      <c r="AH1057">
        <f t="shared" si="461"/>
        <v>1.455523776263183E-5</v>
      </c>
      <c r="AI1057">
        <f t="shared" si="462"/>
        <v>1.3736818662038044E-2</v>
      </c>
      <c r="AJ1057">
        <f t="shared" si="463"/>
        <v>4240.7002359928438</v>
      </c>
      <c r="AK1057">
        <f t="shared" si="464"/>
        <v>6.2446145275972516</v>
      </c>
      <c r="AL1057">
        <f t="shared" si="465"/>
        <v>5.7896906014499889E-3</v>
      </c>
      <c r="AM1057">
        <f t="shared" si="466"/>
        <v>-5.4857391629051658E-3</v>
      </c>
    </row>
    <row r="1058" spans="12:39" x14ac:dyDescent="0.25">
      <c r="L1058">
        <f xml:space="preserve"> L1057+$K$5</f>
        <v>1.0529999999999948</v>
      </c>
      <c r="M1058" s="36">
        <f t="shared" si="441"/>
        <v>6432399.3145454554</v>
      </c>
      <c r="N1058">
        <f t="shared" si="440"/>
        <v>64.323993145454565</v>
      </c>
      <c r="O1058">
        <f t="shared" si="442"/>
        <v>3.039713781574481E-2</v>
      </c>
      <c r="P1058">
        <f t="shared" si="443"/>
        <v>6.5374858397188235E-2</v>
      </c>
      <c r="Q1058">
        <f t="shared" si="444"/>
        <v>0.37743359524569936</v>
      </c>
      <c r="R1058">
        <f t="shared" si="445"/>
        <v>0.17861330443029391</v>
      </c>
      <c r="S1058">
        <f t="shared" si="446"/>
        <v>2.4742748209712465E-2</v>
      </c>
      <c r="T1058">
        <f t="shared" si="447"/>
        <v>1.1736398562116101E-2</v>
      </c>
      <c r="U1058">
        <f t="shared" si="448"/>
        <v>2.6057242037328711E-2</v>
      </c>
      <c r="V1058">
        <f t="shared" si="449"/>
        <v>532.74448702109794</v>
      </c>
      <c r="W1058">
        <f t="shared" si="450"/>
        <v>2.7371048081876848</v>
      </c>
      <c r="X1058">
        <f t="shared" si="451"/>
        <v>5.8866673677693599</v>
      </c>
      <c r="Y1058">
        <f t="shared" si="452"/>
        <v>33.985940208602997</v>
      </c>
      <c r="Z1058">
        <f t="shared" si="453"/>
        <v>16.083202876726808</v>
      </c>
      <c r="AA1058">
        <f t="shared" si="454"/>
        <v>2.2279563129625468</v>
      </c>
      <c r="AB1058">
        <f t="shared" si="455"/>
        <v>1.0568018979252667</v>
      </c>
      <c r="AC1058">
        <f t="shared" si="456"/>
        <v>2.3463196732799076</v>
      </c>
      <c r="AD1058">
        <f t="shared" si="457"/>
        <v>3453.38</v>
      </c>
      <c r="AE1058">
        <f t="shared" si="458"/>
        <v>24.226819502792779</v>
      </c>
      <c r="AF1058">
        <f t="shared" si="459"/>
        <v>97.936036064461476</v>
      </c>
      <c r="AG1058">
        <f t="shared" si="460"/>
        <v>353.11897104693099</v>
      </c>
      <c r="AH1058">
        <f t="shared" si="461"/>
        <v>1.4558081109990445E-5</v>
      </c>
      <c r="AI1058">
        <f t="shared" si="462"/>
        <v>1.3735004597065729E-2</v>
      </c>
      <c r="AJ1058">
        <f t="shared" si="463"/>
        <v>4241.2181446363784</v>
      </c>
      <c r="AK1058">
        <f t="shared" si="464"/>
        <v>6.2426456703869775</v>
      </c>
      <c r="AL1058">
        <f t="shared" si="465"/>
        <v>5.7833452141740939E-3</v>
      </c>
      <c r="AM1058">
        <f t="shared" si="466"/>
        <v>-5.4800426418688038E-3</v>
      </c>
    </row>
    <row r="1059" spans="12:39" x14ac:dyDescent="0.25">
      <c r="L1059">
        <f xml:space="preserve"> L1058+$K$5</f>
        <v>1.0539999999999947</v>
      </c>
      <c r="M1059" s="36">
        <f t="shared" si="441"/>
        <v>6432270.9181818189</v>
      </c>
      <c r="N1059">
        <f t="shared" si="440"/>
        <v>64.322709181818198</v>
      </c>
      <c r="O1059">
        <f t="shared" si="442"/>
        <v>3.0389754397793487E-2</v>
      </c>
      <c r="P1059">
        <f t="shared" si="443"/>
        <v>6.5374449748970803E-2</v>
      </c>
      <c r="Q1059">
        <f t="shared" si="444"/>
        <v>0.37741760246514444</v>
      </c>
      <c r="R1059">
        <f t="shared" si="445"/>
        <v>0.17861330443029391</v>
      </c>
      <c r="S1059">
        <f t="shared" si="446"/>
        <v>2.4750540275881219E-2</v>
      </c>
      <c r="T1059">
        <f t="shared" si="447"/>
        <v>1.173680721033353E-2</v>
      </c>
      <c r="U1059">
        <f t="shared" si="448"/>
        <v>2.6057242037328711E-2</v>
      </c>
      <c r="V1059">
        <f t="shared" si="449"/>
        <v>532.73663604137369</v>
      </c>
      <c r="W1059">
        <f t="shared" si="450"/>
        <v>2.7364450452467053</v>
      </c>
      <c r="X1059">
        <f t="shared" si="451"/>
        <v>5.8866414897479338</v>
      </c>
      <c r="Y1059">
        <f t="shared" si="452"/>
        <v>33.984563176648201</v>
      </c>
      <c r="Z1059">
        <f t="shared" si="453"/>
        <v>16.083232708155975</v>
      </c>
      <c r="AA1059">
        <f t="shared" si="454"/>
        <v>2.2286620819163891</v>
      </c>
      <c r="AB1059">
        <f t="shared" si="455"/>
        <v>1.0568406548249341</v>
      </c>
      <c r="AC1059">
        <f t="shared" si="456"/>
        <v>2.3463240252780562</v>
      </c>
      <c r="AD1059">
        <f t="shared" si="457"/>
        <v>3453.38</v>
      </c>
      <c r="AE1059">
        <f t="shared" si="458"/>
        <v>24.228205760032164</v>
      </c>
      <c r="AF1059">
        <f t="shared" si="459"/>
        <v>97.976489254635609</v>
      </c>
      <c r="AG1059">
        <f t="shared" si="460"/>
        <v>353.17902881806174</v>
      </c>
      <c r="AH1059">
        <f t="shared" si="461"/>
        <v>1.45609244363341E-5</v>
      </c>
      <c r="AI1059">
        <f t="shared" si="462"/>
        <v>1.3733191139258657E-2</v>
      </c>
      <c r="AJ1059">
        <f t="shared" si="463"/>
        <v>4241.7360115420042</v>
      </c>
      <c r="AK1059">
        <f t="shared" si="464"/>
        <v>6.2406778327952379</v>
      </c>
      <c r="AL1059">
        <f t="shared" si="465"/>
        <v>5.7770113847039313E-3</v>
      </c>
      <c r="AM1059">
        <f t="shared" si="466"/>
        <v>-5.4743545081363037E-3</v>
      </c>
    </row>
    <row r="1060" spans="12:39" x14ac:dyDescent="0.25">
      <c r="L1060">
        <f xml:space="preserve"> L1059+$K$5</f>
        <v>1.0549999999999946</v>
      </c>
      <c r="M1060" s="36">
        <f t="shared" si="441"/>
        <v>6432142.4000000004</v>
      </c>
      <c r="N1060">
        <f t="shared" si="440"/>
        <v>64.321424000000007</v>
      </c>
      <c r="O1060">
        <f t="shared" si="442"/>
        <v>3.0382378643627184E-2</v>
      </c>
      <c r="P1060">
        <f t="shared" si="443"/>
        <v>6.5374041970717681E-2</v>
      </c>
      <c r="Q1060">
        <f t="shared" si="444"/>
        <v>0.37740162762205248</v>
      </c>
      <c r="R1060">
        <f t="shared" si="445"/>
        <v>0.17861330443029391</v>
      </c>
      <c r="S1060">
        <f t="shared" si="446"/>
        <v>2.4758323808300644E-2</v>
      </c>
      <c r="T1060">
        <f t="shared" si="447"/>
        <v>1.1737214988586653E-2</v>
      </c>
      <c r="U1060">
        <f t="shared" si="448"/>
        <v>2.6057242037328711E-2</v>
      </c>
      <c r="V1060">
        <f t="shared" si="449"/>
        <v>532.72878691300377</v>
      </c>
      <c r="W1060">
        <f t="shared" si="450"/>
        <v>2.7357858529678349</v>
      </c>
      <c r="X1060">
        <f t="shared" si="451"/>
        <v>5.8866154382658662</v>
      </c>
      <c r="Y1060">
        <f t="shared" si="452"/>
        <v>33.983186301708955</v>
      </c>
      <c r="Z1060">
        <f t="shared" si="453"/>
        <v>16.083261852005485</v>
      </c>
      <c r="AA1060">
        <f t="shared" si="454"/>
        <v>2.2293669897420285</v>
      </c>
      <c r="AB1060">
        <f t="shared" si="455"/>
        <v>1.0568792883421156</v>
      </c>
      <c r="AC1060">
        <f t="shared" si="456"/>
        <v>2.3463282769677209</v>
      </c>
      <c r="AD1060">
        <f t="shared" si="457"/>
        <v>3453.38</v>
      </c>
      <c r="AE1060">
        <f t="shared" si="458"/>
        <v>24.229591810517515</v>
      </c>
      <c r="AF1060">
        <f t="shared" si="459"/>
        <v>98.016950801697533</v>
      </c>
      <c r="AG1060">
        <f t="shared" si="460"/>
        <v>353.23907283653045</v>
      </c>
      <c r="AH1060">
        <f t="shared" si="461"/>
        <v>1.4563767731119554E-5</v>
      </c>
      <c r="AI1060">
        <f t="shared" si="462"/>
        <v>1.3731378295014531E-2</v>
      </c>
      <c r="AJ1060">
        <f t="shared" si="463"/>
        <v>4242.2538348006838</v>
      </c>
      <c r="AK1060">
        <f t="shared" si="464"/>
        <v>6.2387110213818131</v>
      </c>
      <c r="AL1060">
        <f t="shared" si="465"/>
        <v>5.7706890760201076E-3</v>
      </c>
      <c r="AM1060">
        <f t="shared" si="466"/>
        <v>-5.468674740746758E-3</v>
      </c>
    </row>
    <row r="1061" spans="12:39" x14ac:dyDescent="0.25">
      <c r="L1061">
        <f xml:space="preserve"> L1060+$K$5</f>
        <v>1.0559999999999945</v>
      </c>
      <c r="M1061" s="36">
        <f t="shared" si="441"/>
        <v>6432013.7600000007</v>
      </c>
      <c r="N1061">
        <f t="shared" si="440"/>
        <v>64.32013760000001</v>
      </c>
      <c r="O1061">
        <f t="shared" si="442"/>
        <v>3.0375010541973689E-2</v>
      </c>
      <c r="P1061">
        <f t="shared" si="443"/>
        <v>6.5373635058178794E-2</v>
      </c>
      <c r="Q1061">
        <f t="shared" si="444"/>
        <v>0.37738567068112883</v>
      </c>
      <c r="R1061">
        <f t="shared" si="445"/>
        <v>0.17861330443029391</v>
      </c>
      <c r="S1061">
        <f t="shared" si="446"/>
        <v>2.4766098822493025E-2</v>
      </c>
      <c r="T1061">
        <f t="shared" si="447"/>
        <v>1.1737621901125541E-2</v>
      </c>
      <c r="U1061">
        <f t="shared" si="448"/>
        <v>2.6057242037328711E-2</v>
      </c>
      <c r="V1061">
        <f t="shared" si="449"/>
        <v>532.7209396641299</v>
      </c>
      <c r="W1061">
        <f t="shared" si="450"/>
        <v>2.7351272305358667</v>
      </c>
      <c r="X1061">
        <f t="shared" si="451"/>
        <v>5.8865892131842106</v>
      </c>
      <c r="Y1061">
        <f t="shared" si="452"/>
        <v>33.981809582177902</v>
      </c>
      <c r="Z1061">
        <f t="shared" si="453"/>
        <v>16.083290308927278</v>
      </c>
      <c r="AA1061">
        <f t="shared" si="454"/>
        <v>2.2300710378335054</v>
      </c>
      <c r="AB1061">
        <f t="shared" si="455"/>
        <v>1.0569177988972185</v>
      </c>
      <c r="AC1061">
        <f t="shared" si="456"/>
        <v>2.3463324284440135</v>
      </c>
      <c r="AD1061">
        <f t="shared" si="457"/>
        <v>3453.38</v>
      </c>
      <c r="AE1061">
        <f t="shared" si="458"/>
        <v>24.230977649207102</v>
      </c>
      <c r="AF1061">
        <f t="shared" si="459"/>
        <v>98.057420556245148</v>
      </c>
      <c r="AG1061">
        <f t="shared" si="460"/>
        <v>353.29910298523873</v>
      </c>
      <c r="AH1061">
        <f t="shared" si="461"/>
        <v>1.4566610983858333E-5</v>
      </c>
      <c r="AI1061">
        <f t="shared" si="462"/>
        <v>1.3729566070687661E-2</v>
      </c>
      <c r="AJ1061">
        <f t="shared" si="463"/>
        <v>4242.7716125138741</v>
      </c>
      <c r="AK1061">
        <f t="shared" si="464"/>
        <v>6.2367452426545276</v>
      </c>
      <c r="AL1061">
        <f t="shared" si="465"/>
        <v>5.7643782512478087E-3</v>
      </c>
      <c r="AM1061">
        <f t="shared" si="466"/>
        <v>-5.463003318811944E-3</v>
      </c>
    </row>
    <row r="1062" spans="12:39" x14ac:dyDescent="0.25">
      <c r="L1062">
        <f xml:space="preserve"> L1061+$K$5</f>
        <v>1.0569999999999944</v>
      </c>
      <c r="M1062" s="36">
        <f t="shared" si="441"/>
        <v>6431884.998181819</v>
      </c>
      <c r="N1062">
        <f t="shared" si="440"/>
        <v>64.31884998181819</v>
      </c>
      <c r="O1062">
        <f t="shared" si="442"/>
        <v>3.0367650081588933E-2</v>
      </c>
      <c r="P1062">
        <f t="shared" si="443"/>
        <v>6.5373229007125611E-2</v>
      </c>
      <c r="Q1062">
        <f t="shared" si="444"/>
        <v>0.37736973160719978</v>
      </c>
      <c r="R1062">
        <f t="shared" si="445"/>
        <v>0.17861330443029391</v>
      </c>
      <c r="S1062">
        <f t="shared" si="446"/>
        <v>2.4773865333930965E-2</v>
      </c>
      <c r="T1062">
        <f t="shared" si="447"/>
        <v>1.1738027952178725E-2</v>
      </c>
      <c r="U1062">
        <f t="shared" si="448"/>
        <v>2.6057242037328711E-2</v>
      </c>
      <c r="V1062">
        <f t="shared" si="449"/>
        <v>532.71309432271812</v>
      </c>
      <c r="W1062">
        <f t="shared" si="450"/>
        <v>2.7344691771374827</v>
      </c>
      <c r="X1062">
        <f t="shared" si="451"/>
        <v>5.8865628143651749</v>
      </c>
      <c r="Y1062">
        <f t="shared" si="452"/>
        <v>33.980433016453524</v>
      </c>
      <c r="Z1062">
        <f t="shared" si="453"/>
        <v>16.083318079571246</v>
      </c>
      <c r="AA1062">
        <f t="shared" si="454"/>
        <v>2.2307742275804197</v>
      </c>
      <c r="AB1062">
        <f t="shared" si="455"/>
        <v>1.0569561869086015</v>
      </c>
      <c r="AC1062">
        <f t="shared" si="456"/>
        <v>2.3463364798017419</v>
      </c>
      <c r="AD1062">
        <f t="shared" si="457"/>
        <v>3453.38</v>
      </c>
      <c r="AE1062">
        <f t="shared" si="458"/>
        <v>24.23236327108846</v>
      </c>
      <c r="AF1062">
        <f t="shared" si="459"/>
        <v>98.097898369521644</v>
      </c>
      <c r="AG1062">
        <f t="shared" si="460"/>
        <v>353.3591191475748</v>
      </c>
      <c r="AH1062">
        <f t="shared" si="461"/>
        <v>1.4569454184116273E-5</v>
      </c>
      <c r="AI1062">
        <f t="shared" si="462"/>
        <v>1.3727754472589178E-2</v>
      </c>
      <c r="AJ1062">
        <f t="shared" si="463"/>
        <v>4243.2893427935096</v>
      </c>
      <c r="AK1062">
        <f t="shared" si="464"/>
        <v>6.2347805030694428</v>
      </c>
      <c r="AL1062">
        <f t="shared" si="465"/>
        <v>5.758078873656103E-3</v>
      </c>
      <c r="AM1062">
        <f t="shared" si="466"/>
        <v>-5.4573402215159824E-3</v>
      </c>
    </row>
    <row r="1063" spans="12:39" x14ac:dyDescent="0.25">
      <c r="L1063">
        <f xml:space="preserve"> L1062+$K$5</f>
        <v>1.0579999999999943</v>
      </c>
      <c r="M1063" s="36">
        <f t="shared" si="441"/>
        <v>6431756.1145454552</v>
      </c>
      <c r="N1063">
        <f t="shared" si="440"/>
        <v>64.317561145454562</v>
      </c>
      <c r="O1063">
        <f t="shared" si="442"/>
        <v>3.0360297251256892E-2</v>
      </c>
      <c r="P1063">
        <f t="shared" si="443"/>
        <v>6.5372823813351036E-2</v>
      </c>
      <c r="Q1063">
        <f t="shared" si="444"/>
        <v>0.37735381036521198</v>
      </c>
      <c r="R1063">
        <f t="shared" si="445"/>
        <v>0.17861330443029391</v>
      </c>
      <c r="S1063">
        <f t="shared" si="446"/>
        <v>2.4781623358037578E-2</v>
      </c>
      <c r="T1063">
        <f t="shared" si="447"/>
        <v>1.1738433145953296E-2</v>
      </c>
      <c r="U1063">
        <f t="shared" si="448"/>
        <v>2.6057242037328711E-2</v>
      </c>
      <c r="V1063">
        <f t="shared" si="449"/>
        <v>532.70525091655952</v>
      </c>
      <c r="W1063">
        <f t="shared" si="450"/>
        <v>2.7338116919612481</v>
      </c>
      <c r="X1063">
        <f t="shared" si="451"/>
        <v>5.8865362416721076</v>
      </c>
      <c r="Y1063">
        <f t="shared" si="452"/>
        <v>33.979056602940084</v>
      </c>
      <c r="Z1063">
        <f t="shared" si="453"/>
        <v>16.083345164585182</v>
      </c>
      <c r="AA1063">
        <f t="shared" si="454"/>
        <v>2.2314765603679447</v>
      </c>
      <c r="AB1063">
        <f t="shared" si="455"/>
        <v>1.0569944527925874</v>
      </c>
      <c r="AC1063">
        <f t="shared" si="456"/>
        <v>2.3463404311354124</v>
      </c>
      <c r="AD1063">
        <f t="shared" si="457"/>
        <v>3453.38</v>
      </c>
      <c r="AE1063">
        <f t="shared" si="458"/>
        <v>24.233748671178382</v>
      </c>
      <c r="AF1063">
        <f t="shared" si="459"/>
        <v>98.13838409341389</v>
      </c>
      <c r="AG1063">
        <f t="shared" si="460"/>
        <v>353.41912120741466</v>
      </c>
      <c r="AH1063">
        <f t="shared" si="461"/>
        <v>1.457229732151361E-5</v>
      </c>
      <c r="AI1063">
        <f t="shared" si="462"/>
        <v>1.37259435069872E-2</v>
      </c>
      <c r="AJ1063">
        <f t="shared" si="463"/>
        <v>4243.8070237619404</v>
      </c>
      <c r="AK1063">
        <f t="shared" si="464"/>
        <v>6.2328168090311813</v>
      </c>
      <c r="AL1063">
        <f t="shared" si="465"/>
        <v>5.7517909066574927E-3</v>
      </c>
      <c r="AM1063">
        <f t="shared" si="466"/>
        <v>-5.4516854281160378E-3</v>
      </c>
    </row>
    <row r="1064" spans="12:39" x14ac:dyDescent="0.25">
      <c r="L1064">
        <f xml:space="preserve"> L1063+$K$5</f>
        <v>1.0589999999999942</v>
      </c>
      <c r="M1064" s="36">
        <f t="shared" si="441"/>
        <v>6431627.1090909094</v>
      </c>
      <c r="N1064">
        <f t="shared" si="440"/>
        <v>64.316271090909098</v>
      </c>
      <c r="O1064">
        <f t="shared" si="442"/>
        <v>3.0352952039789487E-2</v>
      </c>
      <c r="P1064">
        <f t="shared" si="443"/>
        <v>6.5372419472669335E-2</v>
      </c>
      <c r="Q1064">
        <f t="shared" si="444"/>
        <v>0.37733790692023206</v>
      </c>
      <c r="R1064">
        <f t="shared" si="445"/>
        <v>0.17861330443029391</v>
      </c>
      <c r="S1064">
        <f t="shared" si="446"/>
        <v>2.478937291018668E-2</v>
      </c>
      <c r="T1064">
        <f t="shared" si="447"/>
        <v>1.1738837486634995E-2</v>
      </c>
      <c r="U1064">
        <f t="shared" si="448"/>
        <v>2.6057242037328711E-2</v>
      </c>
      <c r="V1064">
        <f t="shared" si="449"/>
        <v>532.69740947327125</v>
      </c>
      <c r="W1064">
        <f t="shared" si="450"/>
        <v>2.7331547741976046</v>
      </c>
      <c r="X1064">
        <f t="shared" si="451"/>
        <v>5.8865094949694994</v>
      </c>
      <c r="Y1064">
        <f t="shared" si="452"/>
        <v>33.97768034004762</v>
      </c>
      <c r="Z1064">
        <f t="shared" si="453"/>
        <v>16.083371564614833</v>
      </c>
      <c r="AA1064">
        <f t="shared" si="454"/>
        <v>2.2321780375768485</v>
      </c>
      <c r="AB1064">
        <f t="shared" si="455"/>
        <v>1.0570325969634671</v>
      </c>
      <c r="AC1064">
        <f t="shared" si="456"/>
        <v>2.3463442825392287</v>
      </c>
      <c r="AD1064">
        <f t="shared" si="457"/>
        <v>3453.38</v>
      </c>
      <c r="AE1064">
        <f t="shared" si="458"/>
        <v>24.235133844522618</v>
      </c>
      <c r="AF1064">
        <f t="shared" si="459"/>
        <v>98.178877580447022</v>
      </c>
      <c r="AG1064">
        <f t="shared" si="460"/>
        <v>353.47910904911487</v>
      </c>
      <c r="AH1064">
        <f t="shared" si="461"/>
        <v>1.4575140385724369E-5</v>
      </c>
      <c r="AI1064">
        <f t="shared" si="462"/>
        <v>1.3724133180107135E-2</v>
      </c>
      <c r="AJ1064">
        <f t="shared" si="463"/>
        <v>4244.3246535518965</v>
      </c>
      <c r="AK1064">
        <f t="shared" si="464"/>
        <v>6.2308541668932662</v>
      </c>
      <c r="AL1064">
        <f t="shared" si="465"/>
        <v>5.7455143138074039E-3</v>
      </c>
      <c r="AM1064">
        <f t="shared" si="466"/>
        <v>-5.4460389179408287E-3</v>
      </c>
    </row>
    <row r="1065" spans="12:39" x14ac:dyDescent="0.25">
      <c r="L1065">
        <f xml:space="preserve"> L1064+$K$5</f>
        <v>1.0599999999999941</v>
      </c>
      <c r="M1065" s="36">
        <f t="shared" si="441"/>
        <v>6431497.9818181824</v>
      </c>
      <c r="N1065">
        <f t="shared" si="440"/>
        <v>64.314979818181826</v>
      </c>
      <c r="O1065">
        <f t="shared" si="442"/>
        <v>3.0345614436026496E-2</v>
      </c>
      <c r="P1065">
        <f t="shared" si="443"/>
        <v>6.5372015980916021E-2</v>
      </c>
      <c r="Q1065">
        <f t="shared" si="444"/>
        <v>0.37732202123744613</v>
      </c>
      <c r="R1065">
        <f t="shared" si="445"/>
        <v>0.17861330443029391</v>
      </c>
      <c r="S1065">
        <f t="shared" si="446"/>
        <v>2.4797114005702989E-2</v>
      </c>
      <c r="T1065">
        <f t="shared" si="447"/>
        <v>1.1739240978388311E-2</v>
      </c>
      <c r="U1065">
        <f t="shared" si="448"/>
        <v>2.6057242037328711E-2</v>
      </c>
      <c r="V1065">
        <f t="shared" si="449"/>
        <v>532.68957002029708</v>
      </c>
      <c r="W1065">
        <f t="shared" si="450"/>
        <v>2.7324984230388667</v>
      </c>
      <c r="X1065">
        <f t="shared" si="451"/>
        <v>5.8864825741229767</v>
      </c>
      <c r="Y1065">
        <f t="shared" si="452"/>
        <v>33.976304226191971</v>
      </c>
      <c r="Z1065">
        <f t="shared" si="453"/>
        <v>16.083397280303892</v>
      </c>
      <c r="AA1065">
        <f t="shared" si="454"/>
        <v>2.2328786605835083</v>
      </c>
      <c r="AB1065">
        <f t="shared" si="455"/>
        <v>1.057070619833512</v>
      </c>
      <c r="AC1065">
        <f t="shared" si="456"/>
        <v>2.3463480341070988</v>
      </c>
      <c r="AD1065">
        <f t="shared" si="457"/>
        <v>3453.38</v>
      </c>
      <c r="AE1065">
        <f t="shared" si="458"/>
        <v>24.236518786195912</v>
      </c>
      <c r="AF1065">
        <f t="shared" si="459"/>
        <v>98.21937868378663</v>
      </c>
      <c r="AG1065">
        <f t="shared" si="460"/>
        <v>353.53908255751765</v>
      </c>
      <c r="AH1065">
        <f t="shared" si="461"/>
        <v>1.4577983366476465E-5</v>
      </c>
      <c r="AI1065">
        <f t="shared" si="462"/>
        <v>1.3722323498131827E-2</v>
      </c>
      <c r="AJ1065">
        <f t="shared" si="463"/>
        <v>4244.8422303064317</v>
      </c>
      <c r="AK1065">
        <f t="shared" si="464"/>
        <v>6.2288925829582764</v>
      </c>
      <c r="AL1065">
        <f t="shared" si="465"/>
        <v>5.7392490588036287E-3</v>
      </c>
      <c r="AM1065">
        <f t="shared" si="466"/>
        <v>-5.4404006703911928E-3</v>
      </c>
    </row>
    <row r="1066" spans="12:39" x14ac:dyDescent="0.25">
      <c r="L1066">
        <f xml:space="preserve"> L1065+$K$5</f>
        <v>1.0609999999999939</v>
      </c>
      <c r="M1066" s="36">
        <f t="shared" si="441"/>
        <v>6431368.7327272734</v>
      </c>
      <c r="N1066">
        <f t="shared" si="440"/>
        <v>64.313687327272746</v>
      </c>
      <c r="O1066">
        <f t="shared" si="442"/>
        <v>3.0338284428835446E-2</v>
      </c>
      <c r="P1066">
        <f t="shared" si="443"/>
        <v>6.5371613333947753E-2</v>
      </c>
      <c r="Q1066">
        <f t="shared" si="444"/>
        <v>0.37730615328215922</v>
      </c>
      <c r="R1066">
        <f t="shared" si="445"/>
        <v>0.17861330443029391</v>
      </c>
      <c r="S1066">
        <f t="shared" si="446"/>
        <v>2.4804846659862306E-2</v>
      </c>
      <c r="T1066">
        <f t="shared" si="447"/>
        <v>1.1739643625356578E-2</v>
      </c>
      <c r="U1066">
        <f t="shared" si="448"/>
        <v>2.6057242037328711E-2</v>
      </c>
      <c r="V1066">
        <f t="shared" si="449"/>
        <v>532.68173258490856</v>
      </c>
      <c r="W1066">
        <f t="shared" si="450"/>
        <v>2.7318426376792107</v>
      </c>
      <c r="X1066">
        <f t="shared" si="451"/>
        <v>5.8864554789992916</v>
      </c>
      <c r="Y1066">
        <f t="shared" si="452"/>
        <v>33.974928259794687</v>
      </c>
      <c r="Z1066">
        <f t="shared" si="453"/>
        <v>16.083422312294012</v>
      </c>
      <c r="AA1066">
        <f t="shared" si="454"/>
        <v>2.2335784307599269</v>
      </c>
      <c r="AB1066">
        <f t="shared" si="455"/>
        <v>1.0571085218129821</v>
      </c>
      <c r="AC1066">
        <f t="shared" si="456"/>
        <v>2.3463516859326292</v>
      </c>
      <c r="AD1066">
        <f t="shared" si="457"/>
        <v>3453.38</v>
      </c>
      <c r="AE1066">
        <f t="shared" si="458"/>
        <v>24.237903491301754</v>
      </c>
      <c r="AF1066">
        <f t="shared" si="459"/>
        <v>98.259887257231881</v>
      </c>
      <c r="AG1066">
        <f t="shared" si="460"/>
        <v>353.59904161794356</v>
      </c>
      <c r="AH1066">
        <f t="shared" si="461"/>
        <v>1.4580826253551326E-5</v>
      </c>
      <c r="AI1066">
        <f t="shared" si="462"/>
        <v>1.372051446720177E-2</v>
      </c>
      <c r="AJ1066">
        <f t="shared" si="463"/>
        <v>4245.3597521788897</v>
      </c>
      <c r="AK1066">
        <f t="shared" si="464"/>
        <v>6.2269320634781788</v>
      </c>
      <c r="AL1066">
        <f t="shared" si="465"/>
        <v>5.7329951054858547E-3</v>
      </c>
      <c r="AM1066">
        <f t="shared" si="466"/>
        <v>-5.4347706649397485E-3</v>
      </c>
    </row>
    <row r="1067" spans="12:39" x14ac:dyDescent="0.25">
      <c r="L1067">
        <f xml:space="preserve"> L1066+$K$5</f>
        <v>1.0619999999999938</v>
      </c>
      <c r="M1067" s="36">
        <f t="shared" si="441"/>
        <v>6431239.3618181823</v>
      </c>
      <c r="N1067">
        <f t="shared" si="440"/>
        <v>64.312393618181829</v>
      </c>
      <c r="O1067">
        <f t="shared" si="442"/>
        <v>3.0330962007111526E-2</v>
      </c>
      <c r="P1067">
        <f t="shared" si="443"/>
        <v>6.5371211527642262E-2</v>
      </c>
      <c r="Q1067">
        <f t="shared" si="444"/>
        <v>0.37729030301979488</v>
      </c>
      <c r="R1067">
        <f t="shared" si="445"/>
        <v>0.17861330443029391</v>
      </c>
      <c r="S1067">
        <f t="shared" si="446"/>
        <v>2.4812570887891718E-2</v>
      </c>
      <c r="T1067">
        <f t="shared" si="447"/>
        <v>1.1740045431662067E-2</v>
      </c>
      <c r="U1067">
        <f t="shared" si="448"/>
        <v>2.6057242037328711E-2</v>
      </c>
      <c r="V1067">
        <f t="shared" si="449"/>
        <v>532.67389719420567</v>
      </c>
      <c r="W1067">
        <f t="shared" si="450"/>
        <v>2.7311874173146742</v>
      </c>
      <c r="X1067">
        <f t="shared" si="451"/>
        <v>5.8864282094663221</v>
      </c>
      <c r="Y1067">
        <f t="shared" si="452"/>
        <v>33.973552439283019</v>
      </c>
      <c r="Z1067">
        <f t="shared" si="453"/>
        <v>16.083446661224798</v>
      </c>
      <c r="AA1067">
        <f t="shared" si="454"/>
        <v>2.2342773494737531</v>
      </c>
      <c r="AB1067">
        <f t="shared" si="455"/>
        <v>1.0571463033101336</v>
      </c>
      <c r="AC1067">
        <f t="shared" si="456"/>
        <v>2.3463552381091306</v>
      </c>
      <c r="AD1067">
        <f t="shared" si="457"/>
        <v>3453.38</v>
      </c>
      <c r="AE1067">
        <f t="shared" si="458"/>
        <v>24.239287954972244</v>
      </c>
      <c r="AF1067">
        <f t="shared" si="459"/>
        <v>98.300403155215093</v>
      </c>
      <c r="AG1067">
        <f t="shared" si="460"/>
        <v>353.65898611619167</v>
      </c>
      <c r="AH1067">
        <f t="shared" si="461"/>
        <v>1.4583669036783553E-5</v>
      </c>
      <c r="AI1067">
        <f t="shared" si="462"/>
        <v>1.3718706093415415E-2</v>
      </c>
      <c r="AJ1067">
        <f t="shared" si="463"/>
        <v>4245.877217332838</v>
      </c>
      <c r="AK1067">
        <f t="shared" si="464"/>
        <v>6.2249726146547255</v>
      </c>
      <c r="AL1067">
        <f t="shared" si="465"/>
        <v>5.7267524178349852E-3</v>
      </c>
      <c r="AM1067">
        <f t="shared" si="466"/>
        <v>-5.4291488811301931E-3</v>
      </c>
    </row>
    <row r="1068" spans="12:39" x14ac:dyDescent="0.25">
      <c r="L1068">
        <f xml:space="preserve"> L1067+$K$5</f>
        <v>1.0629999999999937</v>
      </c>
      <c r="M1068" s="36">
        <f t="shared" si="441"/>
        <v>6431109.8690909091</v>
      </c>
      <c r="N1068">
        <f t="shared" si="440"/>
        <v>64.311098690909091</v>
      </c>
      <c r="O1068">
        <f t="shared" si="442"/>
        <v>3.0323647159777478E-2</v>
      </c>
      <c r="P1068">
        <f t="shared" si="443"/>
        <v>6.5370810557898257E-2</v>
      </c>
      <c r="Q1068">
        <f t="shared" si="444"/>
        <v>0.37727447041589474</v>
      </c>
      <c r="R1068">
        <f t="shared" si="445"/>
        <v>0.17861330443029391</v>
      </c>
      <c r="S1068">
        <f t="shared" si="446"/>
        <v>2.4820286704969777E-2</v>
      </c>
      <c r="T1068">
        <f t="shared" si="447"/>
        <v>1.1740446401406078E-2</v>
      </c>
      <c r="U1068">
        <f t="shared" si="448"/>
        <v>2.6057242037328711E-2</v>
      </c>
      <c r="V1068">
        <f t="shared" si="449"/>
        <v>532.66606387511774</v>
      </c>
      <c r="W1068">
        <f t="shared" si="450"/>
        <v>2.7305327611431429</v>
      </c>
      <c r="X1068">
        <f t="shared" si="451"/>
        <v>5.886400765393061</v>
      </c>
      <c r="Y1068">
        <f t="shared" si="452"/>
        <v>33.972176763089919</v>
      </c>
      <c r="Z1068">
        <f t="shared" si="453"/>
        <v>16.083470327733828</v>
      </c>
      <c r="AA1068">
        <f t="shared" si="454"/>
        <v>2.2349754180882937</v>
      </c>
      <c r="AB1068">
        <f t="shared" si="455"/>
        <v>1.0571839647312287</v>
      </c>
      <c r="AC1068">
        <f t="shared" si="456"/>
        <v>2.346358690729617</v>
      </c>
      <c r="AD1068">
        <f t="shared" si="457"/>
        <v>3453.38</v>
      </c>
      <c r="AE1068">
        <f t="shared" si="458"/>
        <v>24.240672172368061</v>
      </c>
      <c r="AF1068">
        <f t="shared" si="459"/>
        <v>98.340926232798481</v>
      </c>
      <c r="AG1068">
        <f t="shared" si="460"/>
        <v>353.71891593853786</v>
      </c>
      <c r="AH1068">
        <f t="shared" si="461"/>
        <v>1.4586511706060858E-5</v>
      </c>
      <c r="AI1068">
        <f t="shared" si="462"/>
        <v>1.3716898382829298E-2</v>
      </c>
      <c r="AJ1068">
        <f t="shared" si="463"/>
        <v>4246.3946239420402</v>
      </c>
      <c r="AK1068">
        <f t="shared" si="464"/>
        <v>6.2230142426395467</v>
      </c>
      <c r="AL1068">
        <f t="shared" si="465"/>
        <v>5.7205209599727877E-3</v>
      </c>
      <c r="AM1068">
        <f t="shared" si="466"/>
        <v>-5.4235352985772204E-3</v>
      </c>
    </row>
    <row r="1069" spans="12:39" x14ac:dyDescent="0.25">
      <c r="L1069">
        <f xml:space="preserve"> L1068+$K$5</f>
        <v>1.0639999999999936</v>
      </c>
      <c r="M1069" s="36">
        <f t="shared" si="441"/>
        <v>6430980.2545454549</v>
      </c>
      <c r="N1069">
        <f t="shared" si="440"/>
        <v>64.309802545454559</v>
      </c>
      <c r="O1069">
        <f t="shared" si="442"/>
        <v>3.031633987578352E-2</v>
      </c>
      <c r="P1069">
        <f t="shared" si="443"/>
        <v>6.5370410420635294E-2</v>
      </c>
      <c r="Q1069">
        <f t="shared" si="444"/>
        <v>0.37725865543611792</v>
      </c>
      <c r="R1069">
        <f t="shared" si="445"/>
        <v>0.17861330443029391</v>
      </c>
      <c r="S1069">
        <f t="shared" si="446"/>
        <v>2.4827994126226698E-2</v>
      </c>
      <c r="T1069">
        <f t="shared" si="447"/>
        <v>1.1740846538669041E-2</v>
      </c>
      <c r="U1069">
        <f t="shared" si="448"/>
        <v>2.6057242037328711E-2</v>
      </c>
      <c r="V1069">
        <f t="shared" si="449"/>
        <v>532.65823265440429</v>
      </c>
      <c r="W1069">
        <f t="shared" si="450"/>
        <v>2.7298786683643539</v>
      </c>
      <c r="X1069">
        <f t="shared" si="451"/>
        <v>5.8863731466496194</v>
      </c>
      <c r="Y1069">
        <f t="shared" si="452"/>
        <v>33.970801229654029</v>
      </c>
      <c r="Z1069">
        <f t="shared" si="453"/>
        <v>16.083493312456671</v>
      </c>
      <c r="AA1069">
        <f t="shared" si="454"/>
        <v>2.2356726379625349</v>
      </c>
      <c r="AB1069">
        <f t="shared" si="455"/>
        <v>1.0572215064805452</v>
      </c>
      <c r="AC1069">
        <f t="shared" si="456"/>
        <v>2.3463620438868085</v>
      </c>
      <c r="AD1069">
        <f t="shared" si="457"/>
        <v>3453.38</v>
      </c>
      <c r="AE1069">
        <f t="shared" si="458"/>
        <v>24.242056138678223</v>
      </c>
      <c r="AF1069">
        <f t="shared" si="459"/>
        <v>98.381456345673399</v>
      </c>
      <c r="AG1069">
        <f t="shared" si="460"/>
        <v>353.77883097173424</v>
      </c>
      <c r="AH1069">
        <f t="shared" si="461"/>
        <v>1.4589354251323815E-5</v>
      </c>
      <c r="AI1069">
        <f t="shared" si="462"/>
        <v>1.3715091341458234E-2</v>
      </c>
      <c r="AJ1069">
        <f t="shared" si="463"/>
        <v>4246.911970190411</v>
      </c>
      <c r="AK1069">
        <f t="shared" si="464"/>
        <v>6.2210569535345428</v>
      </c>
      <c r="AL1069">
        <f t="shared" si="465"/>
        <v>5.7143006961613129E-3</v>
      </c>
      <c r="AM1069">
        <f t="shared" si="466"/>
        <v>-5.4179298969670173E-3</v>
      </c>
    </row>
    <row r="1070" spans="12:39" x14ac:dyDescent="0.25">
      <c r="L1070">
        <f xml:space="preserve"> L1069+$K$5</f>
        <v>1.0649999999999935</v>
      </c>
      <c r="M1070" s="36">
        <f t="shared" si="441"/>
        <v>6430850.5181818185</v>
      </c>
      <c r="N1070">
        <f t="shared" si="440"/>
        <v>64.308505181818191</v>
      </c>
      <c r="O1070">
        <f t="shared" si="442"/>
        <v>3.0309040144107229E-2</v>
      </c>
      <c r="P1070">
        <f t="shared" si="443"/>
        <v>6.5370011111793733E-2</v>
      </c>
      <c r="Q1070">
        <f t="shared" si="444"/>
        <v>0.37724285804624064</v>
      </c>
      <c r="R1070">
        <f t="shared" si="445"/>
        <v>0.17861330443029391</v>
      </c>
      <c r="S1070">
        <f t="shared" si="446"/>
        <v>2.4835693166744548E-2</v>
      </c>
      <c r="T1070">
        <f t="shared" si="447"/>
        <v>1.1741245847510601E-2</v>
      </c>
      <c r="U1070">
        <f t="shared" si="448"/>
        <v>2.6057242037328711E-2</v>
      </c>
      <c r="V1070">
        <f t="shared" si="449"/>
        <v>532.65040355865585</v>
      </c>
      <c r="W1070">
        <f t="shared" si="450"/>
        <v>2.7292251381798782</v>
      </c>
      <c r="X1070">
        <f t="shared" si="451"/>
        <v>5.8863453531072096</v>
      </c>
      <c r="Y1070">
        <f t="shared" si="452"/>
        <v>33.969425837419585</v>
      </c>
      <c r="Z1070">
        <f t="shared" si="453"/>
        <v>16.083515616026862</v>
      </c>
      <c r="AA1070">
        <f t="shared" si="454"/>
        <v>2.2363690104511562</v>
      </c>
      <c r="AB1070">
        <f t="shared" si="455"/>
        <v>1.0572589289603824</v>
      </c>
      <c r="AC1070">
        <f t="shared" si="456"/>
        <v>2.3463652976731293</v>
      </c>
      <c r="AD1070">
        <f t="shared" si="457"/>
        <v>3453.38</v>
      </c>
      <c r="AE1070">
        <f t="shared" si="458"/>
        <v>24.243439849119934</v>
      </c>
      <c r="AF1070">
        <f t="shared" si="459"/>
        <v>98.421993350154054</v>
      </c>
      <c r="AG1070">
        <f t="shared" si="460"/>
        <v>353.83873110300277</v>
      </c>
      <c r="AH1070">
        <f t="shared" si="461"/>
        <v>1.4592196662565414E-5</v>
      </c>
      <c r="AI1070">
        <f t="shared" si="462"/>
        <v>1.3713284975275703E-2</v>
      </c>
      <c r="AJ1070">
        <f t="shared" si="463"/>
        <v>4247.4292542719222</v>
      </c>
      <c r="AK1070">
        <f t="shared" si="464"/>
        <v>6.2191007533922216</v>
      </c>
      <c r="AL1070">
        <f t="shared" si="465"/>
        <v>5.708091590802265E-3</v>
      </c>
      <c r="AM1070">
        <f t="shared" si="466"/>
        <v>-5.4123326560551856E-3</v>
      </c>
    </row>
    <row r="1071" spans="12:39" x14ac:dyDescent="0.25">
      <c r="L1071">
        <f xml:space="preserve"> L1070+$K$5</f>
        <v>1.0659999999999934</v>
      </c>
      <c r="M1071" s="36">
        <f t="shared" si="441"/>
        <v>6430720.6600000001</v>
      </c>
      <c r="N1071">
        <f t="shared" si="440"/>
        <v>64.307206600000001</v>
      </c>
      <c r="O1071">
        <f t="shared" si="442"/>
        <v>3.0301747953753465E-2</v>
      </c>
      <c r="P1071">
        <f t="shared" si="443"/>
        <v>6.5369612627334622E-2</v>
      </c>
      <c r="Q1071">
        <f t="shared" si="444"/>
        <v>0.37722707821215579</v>
      </c>
      <c r="R1071">
        <f t="shared" si="445"/>
        <v>0.17861330443029391</v>
      </c>
      <c r="S1071">
        <f t="shared" si="446"/>
        <v>2.4843383841557425E-2</v>
      </c>
      <c r="T1071">
        <f t="shared" si="447"/>
        <v>1.1741644331969716E-2</v>
      </c>
      <c r="U1071">
        <f t="shared" si="448"/>
        <v>2.6057242037328711E-2</v>
      </c>
      <c r="V1071">
        <f t="shared" si="449"/>
        <v>532.64257661429474</v>
      </c>
      <c r="W1071">
        <f t="shared" si="450"/>
        <v>2.7285721697931242</v>
      </c>
      <c r="X1071">
        <f t="shared" si="451"/>
        <v>5.886317384638148</v>
      </c>
      <c r="Y1071">
        <f t="shared" si="452"/>
        <v>33.968050584836469</v>
      </c>
      <c r="Z1071">
        <f t="shared" si="453"/>
        <v>16.083537239075937</v>
      </c>
      <c r="AA1071">
        <f t="shared" si="454"/>
        <v>2.2370645369045463</v>
      </c>
      <c r="AB1071">
        <f t="shared" si="455"/>
        <v>1.0572962325710726</v>
      </c>
      <c r="AC1071">
        <f t="shared" si="456"/>
        <v>2.3463684521807133</v>
      </c>
      <c r="AD1071">
        <f t="shared" si="457"/>
        <v>3453.38</v>
      </c>
      <c r="AE1071">
        <f t="shared" si="458"/>
        <v>24.244823298938588</v>
      </c>
      <c r="AF1071">
        <f t="shared" si="459"/>
        <v>98.462537103179756</v>
      </c>
      <c r="AG1071">
        <f t="shared" si="460"/>
        <v>353.89861622004008</v>
      </c>
      <c r="AH1071">
        <f t="shared" si="461"/>
        <v>1.4595038929831122E-5</v>
      </c>
      <c r="AI1071">
        <f t="shared" si="462"/>
        <v>1.371147929021381E-2</v>
      </c>
      <c r="AJ1071">
        <f t="shared" si="463"/>
        <v>4247.9464743906265</v>
      </c>
      <c r="AK1071">
        <f t="shared" si="464"/>
        <v>6.2171456482157792</v>
      </c>
      <c r="AL1071">
        <f t="shared" si="465"/>
        <v>5.7018936084365689E-3</v>
      </c>
      <c r="AM1071">
        <f t="shared" si="466"/>
        <v>-5.4067435556687769E-3</v>
      </c>
    </row>
    <row r="1072" spans="12:39" x14ac:dyDescent="0.25">
      <c r="L1072">
        <f xml:space="preserve"> L1071+$K$5</f>
        <v>1.0669999999999933</v>
      </c>
      <c r="M1072" s="36">
        <f t="shared" si="441"/>
        <v>6430590.6799999997</v>
      </c>
      <c r="N1072">
        <f t="shared" si="440"/>
        <v>64.305906800000002</v>
      </c>
      <c r="O1072">
        <f t="shared" si="442"/>
        <v>3.0294463293754268E-2</v>
      </c>
      <c r="P1072">
        <f t="shared" si="443"/>
        <v>6.536921496323958E-2</v>
      </c>
      <c r="Q1072">
        <f t="shared" si="444"/>
        <v>0.37721131589987228</v>
      </c>
      <c r="R1072">
        <f t="shared" si="445"/>
        <v>0.17861330443029391</v>
      </c>
      <c r="S1072">
        <f t="shared" si="446"/>
        <v>2.4851066165651661E-2</v>
      </c>
      <c r="T1072">
        <f t="shared" si="447"/>
        <v>1.1742041996064753E-2</v>
      </c>
      <c r="U1072">
        <f t="shared" si="448"/>
        <v>2.6057242037328711E-2</v>
      </c>
      <c r="V1072">
        <f t="shared" si="449"/>
        <v>532.63475184757579</v>
      </c>
      <c r="W1072">
        <f t="shared" si="450"/>
        <v>2.7279197624093272</v>
      </c>
      <c r="X1072">
        <f t="shared" si="451"/>
        <v>5.8862892411158487</v>
      </c>
      <c r="Y1072">
        <f t="shared" si="452"/>
        <v>33.966675470360158</v>
      </c>
      <c r="Z1072">
        <f t="shared" si="453"/>
        <v>16.083558182233446</v>
      </c>
      <c r="AA1072">
        <f t="shared" si="454"/>
        <v>2.2377592186688249</v>
      </c>
      <c r="AB1072">
        <f t="shared" si="455"/>
        <v>1.057333417710989</v>
      </c>
      <c r="AC1072">
        <f t="shared" si="456"/>
        <v>2.3463715075014013</v>
      </c>
      <c r="AD1072">
        <f t="shared" si="457"/>
        <v>3453.38</v>
      </c>
      <c r="AE1072">
        <f t="shared" si="458"/>
        <v>24.246206483407558</v>
      </c>
      <c r="AF1072">
        <f t="shared" si="459"/>
        <v>98.503087462309352</v>
      </c>
      <c r="AG1072">
        <f t="shared" si="460"/>
        <v>353.95848621101129</v>
      </c>
      <c r="AH1072">
        <f t="shared" si="461"/>
        <v>1.4597881043218546E-5</v>
      </c>
      <c r="AI1072">
        <f t="shared" si="462"/>
        <v>1.3709674292163656E-2</v>
      </c>
      <c r="AJ1072">
        <f t="shared" si="463"/>
        <v>4248.463628760599</v>
      </c>
      <c r="AK1072">
        <f t="shared" si="464"/>
        <v>6.2151916439595274</v>
      </c>
      <c r="AL1072">
        <f t="shared" si="465"/>
        <v>5.6957067137439589E-3</v>
      </c>
      <c r="AM1072">
        <f t="shared" si="466"/>
        <v>-5.4011625757045875E-3</v>
      </c>
    </row>
    <row r="1073" spans="12:39" x14ac:dyDescent="0.25">
      <c r="L1073">
        <f xml:space="preserve"> L1072+$K$5</f>
        <v>1.0679999999999932</v>
      </c>
      <c r="M1073" s="36">
        <f t="shared" si="441"/>
        <v>6430460.5781818181</v>
      </c>
      <c r="N1073">
        <f t="shared" si="440"/>
        <v>64.304605781818182</v>
      </c>
      <c r="O1073">
        <f t="shared" si="442"/>
        <v>3.028718615316876E-2</v>
      </c>
      <c r="P1073">
        <f t="shared" si="443"/>
        <v>6.5368818115510763E-2</v>
      </c>
      <c r="Q1073">
        <f t="shared" si="444"/>
        <v>0.37719557107551482</v>
      </c>
      <c r="R1073">
        <f t="shared" si="445"/>
        <v>0.17861330443029391</v>
      </c>
      <c r="S1073">
        <f t="shared" si="446"/>
        <v>2.485874015396599E-2</v>
      </c>
      <c r="T1073">
        <f t="shared" si="447"/>
        <v>1.1742438843793572E-2</v>
      </c>
      <c r="U1073">
        <f t="shared" si="448"/>
        <v>2.6057242037328711E-2</v>
      </c>
      <c r="V1073">
        <f t="shared" si="449"/>
        <v>532.6269292845875</v>
      </c>
      <c r="W1073">
        <f t="shared" si="450"/>
        <v>2.7272679152355446</v>
      </c>
      <c r="X1073">
        <f t="shared" si="451"/>
        <v>5.886260922414821</v>
      </c>
      <c r="Y1073">
        <f t="shared" si="452"/>
        <v>33.965300492451725</v>
      </c>
      <c r="Z1073">
        <f t="shared" si="453"/>
        <v>16.083578446126939</v>
      </c>
      <c r="AA1073">
        <f t="shared" si="454"/>
        <v>2.2384530570858532</v>
      </c>
      <c r="AB1073">
        <f t="shared" si="455"/>
        <v>1.0573704847765535</v>
      </c>
      <c r="AC1073">
        <f t="shared" si="456"/>
        <v>2.3463744637267459</v>
      </c>
      <c r="AD1073">
        <f t="shared" si="457"/>
        <v>3453.38</v>
      </c>
      <c r="AE1073">
        <f t="shared" si="458"/>
        <v>24.247589397828001</v>
      </c>
      <c r="AF1073">
        <f t="shared" si="459"/>
        <v>98.543644285718599</v>
      </c>
      <c r="AG1073">
        <f t="shared" si="460"/>
        <v>354.01834096454786</v>
      </c>
      <c r="AH1073">
        <f t="shared" si="461"/>
        <v>1.4600722992877053E-5</v>
      </c>
      <c r="AI1073">
        <f t="shared" si="462"/>
        <v>1.3707869986975563E-2</v>
      </c>
      <c r="AJ1073">
        <f t="shared" si="463"/>
        <v>4248.9807156058259</v>
      </c>
      <c r="AK1073">
        <f t="shared" si="464"/>
        <v>6.2132387465291448</v>
      </c>
      <c r="AL1073">
        <f t="shared" si="465"/>
        <v>5.6895308715422454E-3</v>
      </c>
      <c r="AM1073">
        <f t="shared" si="466"/>
        <v>-5.3955896961288179E-3</v>
      </c>
    </row>
    <row r="1074" spans="12:39" x14ac:dyDescent="0.25">
      <c r="L1074">
        <f xml:space="preserve"> L1073+$K$5</f>
        <v>1.0689999999999931</v>
      </c>
      <c r="M1074" s="36">
        <f t="shared" si="441"/>
        <v>6430330.3545454545</v>
      </c>
      <c r="N1074">
        <f t="shared" si="440"/>
        <v>64.303303545454554</v>
      </c>
      <c r="O1074">
        <f t="shared" si="442"/>
        <v>3.0279916521083052E-2</v>
      </c>
      <c r="P1074">
        <f t="shared" si="443"/>
        <v>6.5368422080170713E-2</v>
      </c>
      <c r="Q1074">
        <f t="shared" si="444"/>
        <v>0.37717984370532326</v>
      </c>
      <c r="R1074">
        <f t="shared" si="445"/>
        <v>0.17861330443029391</v>
      </c>
      <c r="S1074">
        <f t="shared" si="446"/>
        <v>2.4866405821391751E-2</v>
      </c>
      <c r="T1074">
        <f t="shared" si="447"/>
        <v>1.1742834879133626E-2</v>
      </c>
      <c r="U1074">
        <f t="shared" si="448"/>
        <v>2.6057242037328711E-2</v>
      </c>
      <c r="V1074">
        <f t="shared" si="449"/>
        <v>532.61910895125254</v>
      </c>
      <c r="W1074">
        <f t="shared" si="450"/>
        <v>2.7266166274806469</v>
      </c>
      <c r="X1074">
        <f t="shared" si="451"/>
        <v>5.8862324284106524</v>
      </c>
      <c r="Y1074">
        <f t="shared" si="452"/>
        <v>33.96392564957776</v>
      </c>
      <c r="Z1074">
        <f t="shared" si="453"/>
        <v>16.083598031381982</v>
      </c>
      <c r="AA1074">
        <f t="shared" si="454"/>
        <v>2.2391460534932541</v>
      </c>
      <c r="AB1074">
        <f t="shared" si="455"/>
        <v>1.0574074341622461</v>
      </c>
      <c r="AC1074">
        <f t="shared" si="456"/>
        <v>2.3463773209480068</v>
      </c>
      <c r="AD1074">
        <f t="shared" si="457"/>
        <v>3453.38</v>
      </c>
      <c r="AE1074">
        <f t="shared" si="458"/>
        <v>24.248972037528812</v>
      </c>
      <c r="AF1074">
        <f t="shared" si="459"/>
        <v>98.584207432199747</v>
      </c>
      <c r="AG1074">
        <f t="shared" si="460"/>
        <v>354.07818036974874</v>
      </c>
      <c r="AH1074">
        <f t="shared" si="461"/>
        <v>1.4603564769007779E-5</v>
      </c>
      <c r="AI1074">
        <f t="shared" si="462"/>
        <v>1.37060663804592E-2</v>
      </c>
      <c r="AJ1074">
        <f t="shared" si="463"/>
        <v>4249.4977331602277</v>
      </c>
      <c r="AK1074">
        <f t="shared" si="464"/>
        <v>6.2112869617819531</v>
      </c>
      <c r="AL1074">
        <f t="shared" si="465"/>
        <v>5.6833660467869021E-3</v>
      </c>
      <c r="AM1074">
        <f t="shared" si="466"/>
        <v>-5.390024896977633E-3</v>
      </c>
    </row>
    <row r="1075" spans="12:39" x14ac:dyDescent="0.25">
      <c r="L1075">
        <f xml:space="preserve"> L1074+$K$5</f>
        <v>1.069999999999993</v>
      </c>
      <c r="M1075" s="36">
        <f t="shared" si="441"/>
        <v>6430200.0090909088</v>
      </c>
      <c r="N1075">
        <f t="shared" si="440"/>
        <v>64.30200009090909</v>
      </c>
      <c r="O1075">
        <f t="shared" si="442"/>
        <v>3.0272654386610164E-2</v>
      </c>
      <c r="P1075">
        <f t="shared" si="443"/>
        <v>6.536802685326229E-2</v>
      </c>
      <c r="Q1075">
        <f t="shared" si="444"/>
        <v>0.37716413375565222</v>
      </c>
      <c r="R1075">
        <f t="shared" si="445"/>
        <v>0.17861330443029391</v>
      </c>
      <c r="S1075">
        <f t="shared" si="446"/>
        <v>2.4874063182773062E-2</v>
      </c>
      <c r="T1075">
        <f t="shared" si="447"/>
        <v>1.1743230106042047E-2</v>
      </c>
      <c r="U1075">
        <f t="shared" si="448"/>
        <v>2.6057242037328711E-2</v>
      </c>
      <c r="V1075">
        <f t="shared" si="449"/>
        <v>532.6112908733287</v>
      </c>
      <c r="W1075">
        <f t="shared" si="450"/>
        <v>2.7259658983553163</v>
      </c>
      <c r="X1075">
        <f t="shared" si="451"/>
        <v>5.8862037589800149</v>
      </c>
      <c r="Y1075">
        <f t="shared" si="452"/>
        <v>33.962550940210392</v>
      </c>
      <c r="Z1075">
        <f t="shared" si="453"/>
        <v>16.083616938622161</v>
      </c>
      <c r="AA1075">
        <f t="shared" si="454"/>
        <v>2.239838209224426</v>
      </c>
      <c r="AB1075">
        <f t="shared" si="455"/>
        <v>1.0574442662606127</v>
      </c>
      <c r="AC1075">
        <f t="shared" si="456"/>
        <v>2.3463800792561593</v>
      </c>
      <c r="AD1075">
        <f t="shared" si="457"/>
        <v>3453.38</v>
      </c>
      <c r="AE1075">
        <f t="shared" si="458"/>
        <v>24.25035439786652</v>
      </c>
      <c r="AF1075">
        <f t="shared" si="459"/>
        <v>98.624776761158657</v>
      </c>
      <c r="AG1075">
        <f t="shared" si="460"/>
        <v>354.13800431617778</v>
      </c>
      <c r="AH1075">
        <f t="shared" si="461"/>
        <v>1.460640636186322E-5</v>
      </c>
      <c r="AI1075">
        <f t="shared" si="462"/>
        <v>1.3704263478383837E-2</v>
      </c>
      <c r="AJ1075">
        <f t="shared" si="463"/>
        <v>4250.014679667609</v>
      </c>
      <c r="AK1075">
        <f t="shared" si="464"/>
        <v>6.2093362955270797</v>
      </c>
      <c r="AL1075">
        <f t="shared" si="465"/>
        <v>5.6772122045704761E-3</v>
      </c>
      <c r="AM1075">
        <f t="shared" si="466"/>
        <v>-5.3844681583563618E-3</v>
      </c>
    </row>
    <row r="1076" spans="12:39" x14ac:dyDescent="0.25">
      <c r="L1076">
        <f xml:space="preserve"> L1075+$K$5</f>
        <v>1.0709999999999928</v>
      </c>
      <c r="M1076" s="36">
        <f t="shared" si="441"/>
        <v>6430069.541818182</v>
      </c>
      <c r="N1076">
        <f t="shared" si="440"/>
        <v>64.300695418181832</v>
      </c>
      <c r="O1076">
        <f t="shared" si="442"/>
        <v>3.0265399738889909E-2</v>
      </c>
      <c r="P1076">
        <f t="shared" si="443"/>
        <v>6.5367632430848588E-2</v>
      </c>
      <c r="Q1076">
        <f t="shared" si="444"/>
        <v>0.37714844119297064</v>
      </c>
      <c r="R1076">
        <f t="shared" si="445"/>
        <v>0.17861330443029391</v>
      </c>
      <c r="S1076">
        <f t="shared" si="446"/>
        <v>2.4881712252907012E-2</v>
      </c>
      <c r="T1076">
        <f t="shared" si="447"/>
        <v>1.1743624528455742E-2</v>
      </c>
      <c r="U1076">
        <f t="shared" si="448"/>
        <v>2.6057242037328711E-2</v>
      </c>
      <c r="V1076">
        <f t="shared" si="449"/>
        <v>532.60347507640972</v>
      </c>
      <c r="W1076">
        <f t="shared" si="450"/>
        <v>2.7253157270720392</v>
      </c>
      <c r="X1076">
        <f t="shared" si="451"/>
        <v>5.8861749140006605</v>
      </c>
      <c r="Y1076">
        <f t="shared" si="452"/>
        <v>33.961176362827281</v>
      </c>
      <c r="Z1076">
        <f t="shared" si="453"/>
        <v>16.083635168469119</v>
      </c>
      <c r="AA1076">
        <f t="shared" si="454"/>
        <v>2.2405295256085629</v>
      </c>
      <c r="AB1076">
        <f t="shared" si="455"/>
        <v>1.0574809814622752</v>
      </c>
      <c r="AC1076">
        <f t="shared" si="456"/>
        <v>2.3463827387418901</v>
      </c>
      <c r="AD1076">
        <f t="shared" si="457"/>
        <v>3453.38</v>
      </c>
      <c r="AE1076">
        <f t="shared" si="458"/>
        <v>24.251736474225012</v>
      </c>
      <c r="AF1076">
        <f t="shared" si="459"/>
        <v>98.665352132609414</v>
      </c>
      <c r="AG1076">
        <f t="shared" si="460"/>
        <v>354.19781269385862</v>
      </c>
      <c r="AH1076">
        <f t="shared" si="461"/>
        <v>1.4609247761747139E-5</v>
      </c>
      <c r="AI1076">
        <f t="shared" si="462"/>
        <v>1.3702461286478583E-2</v>
      </c>
      <c r="AJ1076">
        <f t="shared" si="463"/>
        <v>4250.5315533815638</v>
      </c>
      <c r="AK1076">
        <f t="shared" si="464"/>
        <v>6.2073867535259737</v>
      </c>
      <c r="AL1076">
        <f t="shared" si="465"/>
        <v>5.6710693101223219E-3</v>
      </c>
      <c r="AM1076">
        <f t="shared" si="466"/>
        <v>-5.3789194604391688E-3</v>
      </c>
    </row>
    <row r="1077" spans="12:39" x14ac:dyDescent="0.25">
      <c r="L1077">
        <f xml:space="preserve"> L1076+$K$5</f>
        <v>1.0719999999999927</v>
      </c>
      <c r="M1077" s="36">
        <f t="shared" si="441"/>
        <v>6429938.9527272731</v>
      </c>
      <c r="N1077">
        <f t="shared" si="440"/>
        <v>64.299389527272737</v>
      </c>
      <c r="O1077">
        <f t="shared" si="442"/>
        <v>3.025815256708882E-2</v>
      </c>
      <c r="P1077">
        <f t="shared" si="443"/>
        <v>6.5367238809012851E-2</v>
      </c>
      <c r="Q1077">
        <f t="shared" si="444"/>
        <v>0.37713276598386125</v>
      </c>
      <c r="R1077">
        <f t="shared" si="445"/>
        <v>0.17861330443029391</v>
      </c>
      <c r="S1077">
        <f t="shared" si="446"/>
        <v>2.4889353046543841E-2</v>
      </c>
      <c r="T1077">
        <f t="shared" si="447"/>
        <v>1.1744018150291483E-2</v>
      </c>
      <c r="U1077">
        <f t="shared" si="448"/>
        <v>2.6057242037328711E-2</v>
      </c>
      <c r="V1077">
        <f t="shared" si="449"/>
        <v>532.59566158592588</v>
      </c>
      <c r="W1077">
        <f t="shared" si="450"/>
        <v>2.7246661128450955</v>
      </c>
      <c r="X1077">
        <f t="shared" si="451"/>
        <v>5.8861458933514044</v>
      </c>
      <c r="Y1077">
        <f t="shared" si="452"/>
        <v>33.959801915911527</v>
      </c>
      <c r="Z1077">
        <f t="shared" si="453"/>
        <v>16.08365272154251</v>
      </c>
      <c r="AA1077">
        <f t="shared" si="454"/>
        <v>2.2412200039706662</v>
      </c>
      <c r="AB1077">
        <f t="shared" si="455"/>
        <v>1.0575175801559376</v>
      </c>
      <c r="AC1077">
        <f t="shared" si="456"/>
        <v>2.3463852994955987</v>
      </c>
      <c r="AD1077">
        <f t="shared" si="457"/>
        <v>3453.38</v>
      </c>
      <c r="AE1077">
        <f t="shared" si="458"/>
        <v>24.253118262015587</v>
      </c>
      <c r="AF1077">
        <f t="shared" si="459"/>
        <v>98.705933407176957</v>
      </c>
      <c r="AG1077">
        <f t="shared" si="460"/>
        <v>354.25760539327882</v>
      </c>
      <c r="AH1077">
        <f t="shared" si="461"/>
        <v>1.4612088959014226E-5</v>
      </c>
      <c r="AI1077">
        <f t="shared" si="462"/>
        <v>1.370065981043248E-2</v>
      </c>
      <c r="AJ1077">
        <f t="shared" si="463"/>
        <v>4251.0483525654909</v>
      </c>
      <c r="AK1077">
        <f t="shared" si="464"/>
        <v>6.2054383414923695</v>
      </c>
      <c r="AL1077">
        <f t="shared" si="465"/>
        <v>5.6649373288076383E-3</v>
      </c>
      <c r="AM1077">
        <f t="shared" si="466"/>
        <v>-5.3733787834695278E-3</v>
      </c>
    </row>
    <row r="1078" spans="12:39" x14ac:dyDescent="0.25">
      <c r="L1078">
        <f xml:space="preserve"> L1077+$K$5</f>
        <v>1.0729999999999926</v>
      </c>
      <c r="M1078" s="36">
        <f t="shared" si="441"/>
        <v>6429808.2418181822</v>
      </c>
      <c r="N1078">
        <f t="shared" si="440"/>
        <v>64.298082418181821</v>
      </c>
      <c r="O1078">
        <f t="shared" si="442"/>
        <v>3.0250912860400044E-2</v>
      </c>
      <c r="P1078">
        <f t="shared" si="443"/>
        <v>6.5366845983858335E-2</v>
      </c>
      <c r="Q1078">
        <f t="shared" si="444"/>
        <v>0.37711710809502019</v>
      </c>
      <c r="R1078">
        <f t="shared" si="445"/>
        <v>0.17861330443029391</v>
      </c>
      <c r="S1078">
        <f t="shared" si="446"/>
        <v>2.4896985578387126E-2</v>
      </c>
      <c r="T1078">
        <f t="shared" si="447"/>
        <v>1.1744410975445992E-2</v>
      </c>
      <c r="U1078">
        <f t="shared" si="448"/>
        <v>2.6057242037328711E-2</v>
      </c>
      <c r="V1078">
        <f t="shared" si="449"/>
        <v>532.5878504271451</v>
      </c>
      <c r="W1078">
        <f t="shared" si="450"/>
        <v>2.7240170548905596</v>
      </c>
      <c r="X1078">
        <f t="shared" si="451"/>
        <v>5.8861166969121292</v>
      </c>
      <c r="Y1078">
        <f t="shared" si="452"/>
        <v>33.958427597951726</v>
      </c>
      <c r="Z1078">
        <f t="shared" si="453"/>
        <v>16.083669598460041</v>
      </c>
      <c r="AA1078">
        <f t="shared" si="454"/>
        <v>2.2419096456315653</v>
      </c>
      <c r="AB1078">
        <f t="shared" si="455"/>
        <v>1.0575540627283961</v>
      </c>
      <c r="AC1078">
        <f t="shared" si="456"/>
        <v>2.346387761607402</v>
      </c>
      <c r="AD1078">
        <f t="shared" si="457"/>
        <v>3453.38</v>
      </c>
      <c r="AE1078">
        <f t="shared" si="458"/>
        <v>24.254499756676697</v>
      </c>
      <c r="AF1078">
        <f t="shared" si="459"/>
        <v>98.746520446090088</v>
      </c>
      <c r="AG1078">
        <f t="shared" si="460"/>
        <v>354.31738230538275</v>
      </c>
      <c r="AH1078">
        <f t="shared" si="461"/>
        <v>1.4614929944069977E-5</v>
      </c>
      <c r="AI1078">
        <f t="shared" si="462"/>
        <v>1.3698859055894849E-2</v>
      </c>
      <c r="AJ1078">
        <f t="shared" si="463"/>
        <v>4251.5650754925173</v>
      </c>
      <c r="AK1078">
        <f t="shared" si="464"/>
        <v>6.2034910650927815</v>
      </c>
      <c r="AL1078">
        <f t="shared" si="465"/>
        <v>5.6588162261274107E-3</v>
      </c>
      <c r="AM1078">
        <f t="shared" si="466"/>
        <v>-5.3678461077590169E-3</v>
      </c>
    </row>
    <row r="1079" spans="12:39" x14ac:dyDescent="0.25">
      <c r="L1079">
        <f xml:space="preserve"> L1078+$K$5</f>
        <v>1.0739999999999925</v>
      </c>
      <c r="M1079" s="36">
        <f t="shared" si="441"/>
        <v>6429677.4090909092</v>
      </c>
      <c r="N1079">
        <f t="shared" si="440"/>
        <v>64.296774090909096</v>
      </c>
      <c r="O1079">
        <f t="shared" si="442"/>
        <v>3.0243680608043253E-2</v>
      </c>
      <c r="P1079">
        <f t="shared" si="443"/>
        <v>6.536645395150828E-2</v>
      </c>
      <c r="Q1079">
        <f t="shared" si="444"/>
        <v>0.37710146749325646</v>
      </c>
      <c r="R1079">
        <f t="shared" si="445"/>
        <v>0.17861330443029391</v>
      </c>
      <c r="S1079">
        <f t="shared" si="446"/>
        <v>2.4904609863093966E-2</v>
      </c>
      <c r="T1079">
        <f t="shared" si="447"/>
        <v>1.174480300779604E-2</v>
      </c>
      <c r="U1079">
        <f t="shared" si="448"/>
        <v>2.6057242037328711E-2</v>
      </c>
      <c r="V1079">
        <f t="shared" si="449"/>
        <v>532.58004162517352</v>
      </c>
      <c r="W1079">
        <f t="shared" si="450"/>
        <v>2.7233685524262912</v>
      </c>
      <c r="X1079">
        <f t="shared" si="451"/>
        <v>5.8860873245637846</v>
      </c>
      <c r="Y1079">
        <f t="shared" si="452"/>
        <v>33.957053407441911</v>
      </c>
      <c r="Z1079">
        <f t="shared" si="453"/>
        <v>16.0836857998375</v>
      </c>
      <c r="AA1079">
        <f t="shared" si="454"/>
        <v>2.2425984519079321</v>
      </c>
      <c r="AB1079">
        <f t="shared" si="455"/>
        <v>1.057590429564548</v>
      </c>
      <c r="AC1079">
        <f t="shared" si="456"/>
        <v>2.3463901251671326</v>
      </c>
      <c r="AD1079">
        <f t="shared" si="457"/>
        <v>3453.38</v>
      </c>
      <c r="AE1079">
        <f t="shared" si="458"/>
        <v>24.255880953673906</v>
      </c>
      <c r="AF1079">
        <f t="shared" si="459"/>
        <v>98.787113111182208</v>
      </c>
      <c r="AG1079">
        <f t="shared" si="460"/>
        <v>354.37714332157378</v>
      </c>
      <c r="AH1079">
        <f t="shared" si="461"/>
        <v>1.4617770707370445E-5</v>
      </c>
      <c r="AI1079">
        <f t="shared" si="462"/>
        <v>1.3697059028475398E-2</v>
      </c>
      <c r="AJ1079">
        <f t="shared" si="463"/>
        <v>4252.0817204454615</v>
      </c>
      <c r="AK1079">
        <f t="shared" si="464"/>
        <v>6.2015449299466159</v>
      </c>
      <c r="AL1079">
        <f t="shared" si="465"/>
        <v>5.6527059677176318E-3</v>
      </c>
      <c r="AM1079">
        <f t="shared" si="466"/>
        <v>-5.3623214136875224E-3</v>
      </c>
    </row>
    <row r="1080" spans="12:39" x14ac:dyDescent="0.25">
      <c r="L1080">
        <f xml:space="preserve"> L1079+$K$5</f>
        <v>1.0749999999999924</v>
      </c>
      <c r="M1080" s="36">
        <f t="shared" si="441"/>
        <v>6429546.4545454551</v>
      </c>
      <c r="N1080">
        <f t="shared" si="440"/>
        <v>64.29546454545455</v>
      </c>
      <c r="O1080">
        <f t="shared" si="442"/>
        <v>3.023645579926456E-2</v>
      </c>
      <c r="P1080">
        <f t="shared" si="443"/>
        <v>6.5366062708105785E-2</v>
      </c>
      <c r="Q1080">
        <f t="shared" si="444"/>
        <v>0.37708584414549162</v>
      </c>
      <c r="R1080">
        <f t="shared" si="445"/>
        <v>0.17861330443029391</v>
      </c>
      <c r="S1080">
        <f t="shared" si="446"/>
        <v>2.491222591527515E-2</v>
      </c>
      <c r="T1080">
        <f t="shared" si="447"/>
        <v>1.1745194251198533E-2</v>
      </c>
      <c r="U1080">
        <f t="shared" si="448"/>
        <v>2.6057242037328711E-2</v>
      </c>
      <c r="V1080">
        <f t="shared" si="449"/>
        <v>532.57223520495643</v>
      </c>
      <c r="W1080">
        <f t="shared" si="450"/>
        <v>2.7227206046719288</v>
      </c>
      <c r="X1080">
        <f t="shared" si="451"/>
        <v>5.8860577761883661</v>
      </c>
      <c r="Y1080">
        <f t="shared" si="452"/>
        <v>33.95567934288151</v>
      </c>
      <c r="Z1080">
        <f t="shared" si="453"/>
        <v>16.083701326288701</v>
      </c>
      <c r="AA1080">
        <f t="shared" si="454"/>
        <v>2.2432864241122945</v>
      </c>
      <c r="AB1080">
        <f t="shared" si="455"/>
        <v>1.057626681047398</v>
      </c>
      <c r="AC1080">
        <f t="shared" si="456"/>
        <v>2.3463923902643398</v>
      </c>
      <c r="AD1080">
        <f t="shared" si="457"/>
        <v>3453.38</v>
      </c>
      <c r="AE1080">
        <f t="shared" si="458"/>
        <v>24.257261848499699</v>
      </c>
      <c r="AF1080">
        <f t="shared" si="459"/>
        <v>98.827711264887881</v>
      </c>
      <c r="AG1080">
        <f t="shared" si="460"/>
        <v>354.43688833371084</v>
      </c>
      <c r="AH1080">
        <f t="shared" si="461"/>
        <v>1.4620611239421888E-5</v>
      </c>
      <c r="AI1080">
        <f t="shared" si="462"/>
        <v>1.3695259733744471E-2</v>
      </c>
      <c r="AJ1080">
        <f t="shared" si="463"/>
        <v>4252.5982857167828</v>
      </c>
      <c r="AK1080">
        <f t="shared" si="464"/>
        <v>6.1995999416265608</v>
      </c>
      <c r="AL1080">
        <f t="shared" si="465"/>
        <v>5.6466065193487378E-3</v>
      </c>
      <c r="AM1080">
        <f t="shared" si="466"/>
        <v>-5.3568046817032691E-3</v>
      </c>
    </row>
    <row r="1081" spans="12:39" x14ac:dyDescent="0.25">
      <c r="L1081">
        <f xml:space="preserve"> L1080+$K$5</f>
        <v>1.0759999999999923</v>
      </c>
      <c r="M1081" s="36">
        <f t="shared" si="441"/>
        <v>6429415.3781818189</v>
      </c>
      <c r="N1081">
        <f t="shared" si="440"/>
        <v>64.294153781818196</v>
      </c>
      <c r="O1081">
        <f t="shared" si="442"/>
        <v>3.0229238423336417E-2</v>
      </c>
      <c r="P1081">
        <f t="shared" si="443"/>
        <v>6.5365672249813725E-2</v>
      </c>
      <c r="Q1081">
        <f t="shared" si="444"/>
        <v>0.37707023801875916</v>
      </c>
      <c r="R1081">
        <f t="shared" si="445"/>
        <v>0.17861330443029391</v>
      </c>
      <c r="S1081">
        <f t="shared" si="446"/>
        <v>2.491983374949536E-2</v>
      </c>
      <c r="T1081">
        <f t="shared" si="447"/>
        <v>1.17455847094906E-2</v>
      </c>
      <c r="U1081">
        <f t="shared" si="448"/>
        <v>2.6057242037328711E-2</v>
      </c>
      <c r="V1081">
        <f t="shared" si="449"/>
        <v>532.56443119127891</v>
      </c>
      <c r="W1081">
        <f t="shared" si="450"/>
        <v>2.7220732108488854</v>
      </c>
      <c r="X1081">
        <f t="shared" si="451"/>
        <v>5.8860280516689283</v>
      </c>
      <c r="Y1081">
        <f t="shared" si="452"/>
        <v>33.954305402775397</v>
      </c>
      <c r="Z1081">
        <f t="shared" si="453"/>
        <v>16.083716178425565</v>
      </c>
      <c r="AA1081">
        <f t="shared" si="454"/>
        <v>2.2439735635530584</v>
      </c>
      <c r="AB1081">
        <f t="shared" si="455"/>
        <v>1.0576628175580696</v>
      </c>
      <c r="AC1081">
        <f t="shared" si="456"/>
        <v>2.3463945569882925</v>
      </c>
      <c r="AD1081">
        <f t="shared" si="457"/>
        <v>3453.38</v>
      </c>
      <c r="AE1081">
        <f t="shared" si="458"/>
        <v>24.258642436673334</v>
      </c>
      <c r="AF1081">
        <f t="shared" si="459"/>
        <v>98.868314770238982</v>
      </c>
      <c r="AG1081">
        <f t="shared" si="460"/>
        <v>354.49661723410549</v>
      </c>
      <c r="AH1081">
        <f t="shared" si="461"/>
        <v>1.4623451530780748E-5</v>
      </c>
      <c r="AI1081">
        <f t="shared" si="462"/>
        <v>1.3693461177233234E-2</v>
      </c>
      <c r="AJ1081">
        <f t="shared" si="463"/>
        <v>4253.1147696085245</v>
      </c>
      <c r="AK1081">
        <f t="shared" si="464"/>
        <v>6.1976561056588313</v>
      </c>
      <c r="AL1081">
        <f t="shared" si="465"/>
        <v>5.6405178469253652E-3</v>
      </c>
      <c r="AM1081">
        <f t="shared" si="466"/>
        <v>-5.3512958923219393E-3</v>
      </c>
    </row>
    <row r="1082" spans="12:39" x14ac:dyDescent="0.25">
      <c r="L1082">
        <f xml:space="preserve"> L1081+$K$5</f>
        <v>1.0769999999999922</v>
      </c>
      <c r="M1082" s="36">
        <f t="shared" si="441"/>
        <v>6429284.1800000006</v>
      </c>
      <c r="N1082">
        <f t="shared" si="440"/>
        <v>64.292841800000005</v>
      </c>
      <c r="O1082">
        <f t="shared" si="442"/>
        <v>3.022202846955753E-2</v>
      </c>
      <c r="P1082">
        <f t="shared" si="443"/>
        <v>6.536528257281464E-2</v>
      </c>
      <c r="Q1082">
        <f t="shared" si="444"/>
        <v>0.37705464908020414</v>
      </c>
      <c r="R1082">
        <f t="shared" si="445"/>
        <v>0.17861330443029391</v>
      </c>
      <c r="S1082">
        <f t="shared" si="446"/>
        <v>2.4927433380273332E-2</v>
      </c>
      <c r="T1082">
        <f t="shared" si="447"/>
        <v>1.1745974386489683E-2</v>
      </c>
      <c r="U1082">
        <f t="shared" si="448"/>
        <v>2.6057242037328711E-2</v>
      </c>
      <c r="V1082">
        <f t="shared" si="449"/>
        <v>532.5566296087668</v>
      </c>
      <c r="W1082">
        <f t="shared" si="450"/>
        <v>2.7214263701803407</v>
      </c>
      <c r="X1082">
        <f t="shared" si="451"/>
        <v>5.8859981508895576</v>
      </c>
      <c r="Y1082">
        <f t="shared" si="452"/>
        <v>33.952931585633742</v>
      </c>
      <c r="Z1082">
        <f t="shared" si="453"/>
        <v>16.083730356858059</v>
      </c>
      <c r="AA1082">
        <f t="shared" si="454"/>
        <v>2.2446598715345165</v>
      </c>
      <c r="AB1082">
        <f t="shared" si="455"/>
        <v>1.0576988394758093</v>
      </c>
      <c r="AC1082">
        <f t="shared" si="456"/>
        <v>2.3463966254279773</v>
      </c>
      <c r="AD1082">
        <f t="shared" si="457"/>
        <v>3453.38</v>
      </c>
      <c r="AE1082">
        <f t="shared" si="458"/>
        <v>24.260022713740828</v>
      </c>
      <c r="AF1082">
        <f t="shared" si="459"/>
        <v>98.908923490865035</v>
      </c>
      <c r="AG1082">
        <f t="shared" si="460"/>
        <v>354.55632991552278</v>
      </c>
      <c r="AH1082">
        <f t="shared" si="461"/>
        <v>1.4626291572053347E-5</v>
      </c>
      <c r="AI1082">
        <f t="shared" si="462"/>
        <v>1.3691663364433882E-2</v>
      </c>
      <c r="AJ1082">
        <f t="shared" si="463"/>
        <v>4253.6311704323271</v>
      </c>
      <c r="AK1082">
        <f t="shared" si="464"/>
        <v>6.1957134275233479</v>
      </c>
      <c r="AL1082">
        <f t="shared" si="465"/>
        <v>5.6344399164856111E-3</v>
      </c>
      <c r="AM1082">
        <f t="shared" si="466"/>
        <v>-5.3457950261270922E-3</v>
      </c>
    </row>
    <row r="1083" spans="12:39" x14ac:dyDescent="0.25">
      <c r="L1083">
        <f xml:space="preserve"> L1082+$K$5</f>
        <v>1.0779999999999921</v>
      </c>
      <c r="M1083" s="36">
        <f t="shared" si="441"/>
        <v>6429152.8600000003</v>
      </c>
      <c r="N1083">
        <f t="shared" si="440"/>
        <v>64.291528600000007</v>
      </c>
      <c r="O1083">
        <f t="shared" si="442"/>
        <v>3.0214825927252761E-2</v>
      </c>
      <c r="P1083">
        <f t="shared" si="443"/>
        <v>6.5364893673310692E-2</v>
      </c>
      <c r="Q1083">
        <f t="shared" si="444"/>
        <v>0.37703907729708275</v>
      </c>
      <c r="R1083">
        <f t="shared" si="445"/>
        <v>0.17861330443029391</v>
      </c>
      <c r="S1083">
        <f t="shared" si="446"/>
        <v>2.4935024822082048E-2</v>
      </c>
      <c r="T1083">
        <f t="shared" si="447"/>
        <v>1.1746363285993631E-2</v>
      </c>
      <c r="U1083">
        <f t="shared" si="448"/>
        <v>2.6057242037328711E-2</v>
      </c>
      <c r="V1083">
        <f t="shared" si="449"/>
        <v>532.54883048188731</v>
      </c>
      <c r="W1083">
        <f t="shared" si="450"/>
        <v>2.7207800818912369</v>
      </c>
      <c r="X1083">
        <f t="shared" si="451"/>
        <v>5.8859680737353965</v>
      </c>
      <c r="Y1083">
        <f t="shared" si="452"/>
        <v>33.951557889972136</v>
      </c>
      <c r="Z1083">
        <f t="shared" si="453"/>
        <v>16.083743862194257</v>
      </c>
      <c r="AA1083">
        <f t="shared" si="454"/>
        <v>2.2453453493568718</v>
      </c>
      <c r="AB1083">
        <f t="shared" si="455"/>
        <v>1.0577347471779996</v>
      </c>
      <c r="AC1083">
        <f t="shared" si="456"/>
        <v>2.3463985956721047</v>
      </c>
      <c r="AD1083">
        <f t="shared" si="457"/>
        <v>3453.38</v>
      </c>
      <c r="AE1083">
        <f t="shared" si="458"/>
        <v>24.261402675274724</v>
      </c>
      <c r="AF1083">
        <f t="shared" si="459"/>
        <v>98.949537290989113</v>
      </c>
      <c r="AG1083">
        <f t="shared" si="460"/>
        <v>354.61602627117833</v>
      </c>
      <c r="AH1083">
        <f t="shared" si="461"/>
        <v>1.4629131353895646E-5</v>
      </c>
      <c r="AI1083">
        <f t="shared" si="462"/>
        <v>1.3689866300799837E-2</v>
      </c>
      <c r="AJ1083">
        <f t="shared" si="463"/>
        <v>4254.1474865093114</v>
      </c>
      <c r="AK1083">
        <f t="shared" si="464"/>
        <v>6.1937719126540163</v>
      </c>
      <c r="AL1083">
        <f t="shared" si="465"/>
        <v>5.6283726942006167E-3</v>
      </c>
      <c r="AM1083">
        <f t="shared" si="466"/>
        <v>-5.3403020637692346E-3</v>
      </c>
    </row>
    <row r="1084" spans="12:39" x14ac:dyDescent="0.25">
      <c r="L1084">
        <f xml:space="preserve"> L1083+$K$5</f>
        <v>1.078999999999992</v>
      </c>
      <c r="M1084" s="36">
        <f t="shared" si="441"/>
        <v>6429021.4181818189</v>
      </c>
      <c r="N1084">
        <f t="shared" si="440"/>
        <v>64.2902141818182</v>
      </c>
      <c r="O1084">
        <f t="shared" si="442"/>
        <v>3.0207630785773047E-2</v>
      </c>
      <c r="P1084">
        <f t="shared" si="443"/>
        <v>6.5364505547523544E-2</v>
      </c>
      <c r="Q1084">
        <f t="shared" si="444"/>
        <v>0.37702352263676187</v>
      </c>
      <c r="R1084">
        <f t="shared" si="445"/>
        <v>0.17861330443029391</v>
      </c>
      <c r="S1084">
        <f t="shared" si="446"/>
        <v>2.4942608089348912E-2</v>
      </c>
      <c r="T1084">
        <f t="shared" si="447"/>
        <v>1.1746751411780778E-2</v>
      </c>
      <c r="U1084">
        <f t="shared" si="448"/>
        <v>2.6057242037328711E-2</v>
      </c>
      <c r="V1084">
        <f t="shared" si="449"/>
        <v>532.5410338349501</v>
      </c>
      <c r="W1084">
        <f t="shared" si="450"/>
        <v>2.7201343452082725</v>
      </c>
      <c r="X1084">
        <f t="shared" si="451"/>
        <v>5.8859378200926109</v>
      </c>
      <c r="Y1084">
        <f t="shared" si="452"/>
        <v>33.950184314311471</v>
      </c>
      <c r="Z1084">
        <f t="shared" si="453"/>
        <v>16.083756695040318</v>
      </c>
      <c r="AA1084">
        <f t="shared" si="454"/>
        <v>2.2460299983162475</v>
      </c>
      <c r="AB1084">
        <f t="shared" si="455"/>
        <v>1.0577705410401634</v>
      </c>
      <c r="AC1084">
        <f t="shared" si="456"/>
        <v>2.3464004678091053</v>
      </c>
      <c r="AD1084">
        <f t="shared" si="457"/>
        <v>3453.38</v>
      </c>
      <c r="AE1084">
        <f t="shared" si="458"/>
        <v>24.262782316873988</v>
      </c>
      <c r="AF1084">
        <f t="shared" si="459"/>
        <v>98.990156035424917</v>
      </c>
      <c r="AG1084">
        <f t="shared" si="460"/>
        <v>354.6757061947352</v>
      </c>
      <c r="AH1084">
        <f t="shared" si="461"/>
        <v>1.4631970867012941E-5</v>
      </c>
      <c r="AI1084">
        <f t="shared" si="462"/>
        <v>1.3688069991746E-2</v>
      </c>
      <c r="AJ1084">
        <f t="shared" si="463"/>
        <v>4254.6637161700737</v>
      </c>
      <c r="AK1084">
        <f t="shared" si="464"/>
        <v>6.1918315664391628</v>
      </c>
      <c r="AL1084">
        <f t="shared" si="465"/>
        <v>5.622316146373988E-3</v>
      </c>
      <c r="AM1084">
        <f t="shared" si="466"/>
        <v>-5.3348169859658229E-3</v>
      </c>
    </row>
    <row r="1085" spans="12:39" x14ac:dyDescent="0.25">
      <c r="L1085">
        <f xml:space="preserve"> L1084+$K$5</f>
        <v>1.0799999999999919</v>
      </c>
      <c r="M1085" s="36">
        <f t="shared" si="441"/>
        <v>6428889.8545454554</v>
      </c>
      <c r="N1085">
        <f t="shared" si="440"/>
        <v>64.288898545454558</v>
      </c>
      <c r="O1085">
        <f t="shared" si="442"/>
        <v>3.0200443034495299E-2</v>
      </c>
      <c r="P1085">
        <f t="shared" si="443"/>
        <v>6.5364118191694284E-2</v>
      </c>
      <c r="Q1085">
        <f t="shared" si="444"/>
        <v>0.37700798506671857</v>
      </c>
      <c r="R1085">
        <f t="shared" si="445"/>
        <v>0.17861330443029391</v>
      </c>
      <c r="S1085">
        <f t="shared" si="446"/>
        <v>2.4950183196455922E-2</v>
      </c>
      <c r="T1085">
        <f t="shared" si="447"/>
        <v>1.1747138767610042E-2</v>
      </c>
      <c r="U1085">
        <f t="shared" si="448"/>
        <v>2.6057242037328711E-2</v>
      </c>
      <c r="V1085">
        <f t="shared" si="449"/>
        <v>532.5332396921076</v>
      </c>
      <c r="W1085">
        <f t="shared" si="450"/>
        <v>2.7194891593598949</v>
      </c>
      <c r="X1085">
        <f t="shared" si="451"/>
        <v>5.8859073898483985</v>
      </c>
      <c r="Y1085">
        <f t="shared" si="452"/>
        <v>33.948810857177946</v>
      </c>
      <c r="Z1085">
        <f t="shared" si="453"/>
        <v>16.083768856000511</v>
      </c>
      <c r="AA1085">
        <f t="shared" si="454"/>
        <v>2.2467138197047052</v>
      </c>
      <c r="AB1085">
        <f t="shared" si="455"/>
        <v>1.0578062214359742</v>
      </c>
      <c r="AC1085">
        <f t="shared" si="456"/>
        <v>2.3464022419271311</v>
      </c>
      <c r="AD1085">
        <f t="shared" si="457"/>
        <v>3453.38</v>
      </c>
      <c r="AE1085">
        <f t="shared" si="458"/>
        <v>24.264161634163926</v>
      </c>
      <c r="AF1085">
        <f t="shared" si="459"/>
        <v>99.030779589576639</v>
      </c>
      <c r="AG1085">
        <f t="shared" si="460"/>
        <v>354.73536958030519</v>
      </c>
      <c r="AH1085">
        <f t="shared" si="461"/>
        <v>1.4634810102159853E-5</v>
      </c>
      <c r="AI1085">
        <f t="shared" si="462"/>
        <v>1.3686274442648833E-2</v>
      </c>
      <c r="AJ1085">
        <f t="shared" si="463"/>
        <v>4255.1798577546379</v>
      </c>
      <c r="AK1085">
        <f t="shared" si="464"/>
        <v>6.1898923942215021</v>
      </c>
      <c r="AL1085">
        <f t="shared" si="465"/>
        <v>5.616270239441357E-3</v>
      </c>
      <c r="AM1085">
        <f t="shared" si="466"/>
        <v>-5.3293397735015464E-3</v>
      </c>
    </row>
    <row r="1086" spans="12:39" x14ac:dyDescent="0.25">
      <c r="L1086">
        <f xml:space="preserve"> L1085+$K$5</f>
        <v>1.0809999999999917</v>
      </c>
      <c r="M1086" s="36">
        <f t="shared" si="441"/>
        <v>6428758.1690909099</v>
      </c>
      <c r="N1086">
        <f t="shared" si="440"/>
        <v>64.287581690909107</v>
      </c>
      <c r="O1086">
        <f t="shared" si="442"/>
        <v>3.0193262662822323E-2</v>
      </c>
      <c r="P1086">
        <f t="shared" si="443"/>
        <v>6.5363731602083322E-2</v>
      </c>
      <c r="Q1086">
        <f t="shared" si="444"/>
        <v>0.37699246455453972</v>
      </c>
      <c r="R1086">
        <f t="shared" si="445"/>
        <v>0.17861330443029391</v>
      </c>
      <c r="S1086">
        <f t="shared" si="446"/>
        <v>2.4957750157739864E-2</v>
      </c>
      <c r="T1086">
        <f t="shared" si="447"/>
        <v>1.174752535722101E-2</v>
      </c>
      <c r="U1086">
        <f t="shared" si="448"/>
        <v>2.6057242037328711E-2</v>
      </c>
      <c r="V1086">
        <f t="shared" si="449"/>
        <v>532.52544807735603</v>
      </c>
      <c r="W1086">
        <f t="shared" si="450"/>
        <v>2.7188445235762968</v>
      </c>
      <c r="X1086">
        <f t="shared" si="451"/>
        <v>5.8858767828909846</v>
      </c>
      <c r="Y1086">
        <f t="shared" si="452"/>
        <v>33.947437517103054</v>
      </c>
      <c r="Z1086">
        <f t="shared" si="453"/>
        <v>16.083780345677184</v>
      </c>
      <c r="AA1086">
        <f t="shared" si="454"/>
        <v>2.2473968148102612</v>
      </c>
      <c r="AB1086">
        <f t="shared" si="455"/>
        <v>1.0578417887372642</v>
      </c>
      <c r="AC1086">
        <f t="shared" si="456"/>
        <v>2.346403918114059</v>
      </c>
      <c r="AD1086">
        <f t="shared" si="457"/>
        <v>3453.38</v>
      </c>
      <c r="AE1086">
        <f t="shared" si="458"/>
        <v>24.265540622796063</v>
      </c>
      <c r="AF1086">
        <f t="shared" si="459"/>
        <v>99.071407819436189</v>
      </c>
      <c r="AG1086">
        <f t="shared" si="460"/>
        <v>354.7950163224466</v>
      </c>
      <c r="AH1086">
        <f t="shared" si="461"/>
        <v>1.4637649050140004E-5</v>
      </c>
      <c r="AI1086">
        <f t="shared" si="462"/>
        <v>1.3684479658846654E-2</v>
      </c>
      <c r="AJ1086">
        <f t="shared" si="463"/>
        <v>4255.6959096124428</v>
      </c>
      <c r="AK1086">
        <f t="shared" si="464"/>
        <v>6.1879544012985628</v>
      </c>
      <c r="AL1086">
        <f t="shared" si="465"/>
        <v>5.6102349399698792E-3</v>
      </c>
      <c r="AM1086">
        <f t="shared" si="466"/>
        <v>-5.3238704072273478E-3</v>
      </c>
    </row>
    <row r="1087" spans="12:39" x14ac:dyDescent="0.25">
      <c r="L1087">
        <f xml:space="preserve"> L1086+$K$5</f>
        <v>1.0819999999999916</v>
      </c>
      <c r="M1087" s="36">
        <f t="shared" si="441"/>
        <v>6428626.3618181823</v>
      </c>
      <c r="N1087">
        <f t="shared" si="440"/>
        <v>64.286263618181835</v>
      </c>
      <c r="O1087">
        <f t="shared" si="442"/>
        <v>3.0186089660182724E-2</v>
      </c>
      <c r="P1087">
        <f t="shared" si="443"/>
        <v>6.5363345774970313E-2</v>
      </c>
      <c r="Q1087">
        <f t="shared" si="444"/>
        <v>0.3769769610679215</v>
      </c>
      <c r="R1087">
        <f t="shared" si="445"/>
        <v>0.17861330443029391</v>
      </c>
      <c r="S1087">
        <f t="shared" si="446"/>
        <v>2.4965308987492468E-2</v>
      </c>
      <c r="T1087">
        <f t="shared" si="447"/>
        <v>1.1747911184334018E-2</v>
      </c>
      <c r="U1087">
        <f t="shared" si="448"/>
        <v>2.6057242037328711E-2</v>
      </c>
      <c r="V1087">
        <f t="shared" si="449"/>
        <v>532.51765901453632</v>
      </c>
      <c r="W1087">
        <f t="shared" si="450"/>
        <v>2.7182004370894091</v>
      </c>
      <c r="X1087">
        <f t="shared" si="451"/>
        <v>5.8858459991096117</v>
      </c>
      <c r="Y1087">
        <f t="shared" si="452"/>
        <v>33.946064292623539</v>
      </c>
      <c r="Z1087">
        <f t="shared" si="453"/>
        <v>16.083791164670838</v>
      </c>
      <c r="AA1087">
        <f t="shared" si="454"/>
        <v>2.2480789849169023</v>
      </c>
      <c r="AB1087">
        <f t="shared" si="455"/>
        <v>1.0578772433140313</v>
      </c>
      <c r="AC1087">
        <f t="shared" si="456"/>
        <v>2.3464054964574923</v>
      </c>
      <c r="AD1087">
        <f t="shared" si="457"/>
        <v>3453.38</v>
      </c>
      <c r="AE1087">
        <f t="shared" si="458"/>
        <v>24.266919278447933</v>
      </c>
      <c r="AF1087">
        <f t="shared" si="459"/>
        <v>99.112040591577923</v>
      </c>
      <c r="AG1087">
        <f t="shared" si="460"/>
        <v>354.85464631615889</v>
      </c>
      <c r="AH1087">
        <f t="shared" si="461"/>
        <v>1.4640487701805787E-5</v>
      </c>
      <c r="AI1087">
        <f t="shared" si="462"/>
        <v>1.3682685645639837E-2</v>
      </c>
      <c r="AJ1087">
        <f t="shared" si="463"/>
        <v>4256.2118701022291</v>
      </c>
      <c r="AK1087">
        <f t="shared" si="464"/>
        <v>6.186017592922969</v>
      </c>
      <c r="AL1087">
        <f t="shared" si="465"/>
        <v>5.6042102146577335E-3</v>
      </c>
      <c r="AM1087">
        <f t="shared" si="466"/>
        <v>-5.3184088680603512E-3</v>
      </c>
    </row>
    <row r="1088" spans="12:39" x14ac:dyDescent="0.25">
      <c r="L1088">
        <f xml:space="preserve"> L1087+$K$5</f>
        <v>1.0829999999999915</v>
      </c>
      <c r="M1088" s="36">
        <f t="shared" si="441"/>
        <v>6428494.4327272736</v>
      </c>
      <c r="N1088">
        <f t="shared" si="440"/>
        <v>64.28494432727274</v>
      </c>
      <c r="O1088">
        <f t="shared" si="442"/>
        <v>3.0178924016030818E-2</v>
      </c>
      <c r="P1088">
        <f t="shared" si="443"/>
        <v>6.536296070665408E-2</v>
      </c>
      <c r="Q1088">
        <f t="shared" si="444"/>
        <v>0.376961474574669</v>
      </c>
      <c r="R1088">
        <f t="shared" si="445"/>
        <v>0.17861330443029391</v>
      </c>
      <c r="S1088">
        <f t="shared" si="446"/>
        <v>2.4972859699960607E-2</v>
      </c>
      <c r="T1088">
        <f t="shared" si="447"/>
        <v>1.174829625265025E-2</v>
      </c>
      <c r="U1088">
        <f t="shared" si="448"/>
        <v>2.6057242037328711E-2</v>
      </c>
      <c r="V1088">
        <f t="shared" si="449"/>
        <v>532.50987252733466</v>
      </c>
      <c r="W1088">
        <f t="shared" si="450"/>
        <v>2.7175568991328971</v>
      </c>
      <c r="X1088">
        <f t="shared" si="451"/>
        <v>5.8858150383945382</v>
      </c>
      <c r="Y1088">
        <f t="shared" si="452"/>
        <v>33.944691182281417</v>
      </c>
      <c r="Z1088">
        <f t="shared" si="453"/>
        <v>16.083801313580075</v>
      </c>
      <c r="AA1088">
        <f t="shared" si="454"/>
        <v>2.248760331304601</v>
      </c>
      <c r="AB1088">
        <f t="shared" si="455"/>
        <v>1.0579125855344493</v>
      </c>
      <c r="AC1088">
        <f t="shared" si="456"/>
        <v>2.3464069770447602</v>
      </c>
      <c r="AD1088">
        <f t="shared" si="457"/>
        <v>3453.38</v>
      </c>
      <c r="AE1088">
        <f t="shared" si="458"/>
        <v>24.268297596823011</v>
      </c>
      <c r="AF1088">
        <f t="shared" si="459"/>
        <v>99.152677773160022</v>
      </c>
      <c r="AG1088">
        <f t="shared" si="460"/>
        <v>354.91425945688559</v>
      </c>
      <c r="AH1088">
        <f t="shared" si="461"/>
        <v>1.4643326048058082E-5</v>
      </c>
      <c r="AI1088">
        <f t="shared" si="462"/>
        <v>1.3680892408290953E-2</v>
      </c>
      <c r="AJ1088">
        <f t="shared" si="463"/>
        <v>4256.7277375920385</v>
      </c>
      <c r="AK1088">
        <f t="shared" si="464"/>
        <v>6.1840819743026527</v>
      </c>
      <c r="AL1088">
        <f t="shared" si="465"/>
        <v>5.5981960303334759E-3</v>
      </c>
      <c r="AM1088">
        <f t="shared" si="466"/>
        <v>-5.3129551369838794E-3</v>
      </c>
    </row>
    <row r="1089" spans="12:39" x14ac:dyDescent="0.25">
      <c r="L1089">
        <f xml:space="preserve"> L1088+$K$5</f>
        <v>1.0839999999999914</v>
      </c>
      <c r="M1089" s="36">
        <f t="shared" si="441"/>
        <v>6428362.3818181828</v>
      </c>
      <c r="N1089">
        <f t="shared" si="440"/>
        <v>64.283623818181837</v>
      </c>
      <c r="O1089">
        <f t="shared" si="442"/>
        <v>3.017176571984654E-2</v>
      </c>
      <c r="P1089">
        <f t="shared" si="443"/>
        <v>6.5362576393452512E-2</v>
      </c>
      <c r="Q1089">
        <f t="shared" si="444"/>
        <v>0.37694600504269576</v>
      </c>
      <c r="R1089">
        <f t="shared" si="445"/>
        <v>0.17861330443029391</v>
      </c>
      <c r="S1089">
        <f t="shared" si="446"/>
        <v>2.498040230934645E-2</v>
      </c>
      <c r="T1089">
        <f t="shared" si="447"/>
        <v>1.1748680565851814E-2</v>
      </c>
      <c r="U1089">
        <f t="shared" si="448"/>
        <v>2.6057242037328711E-2</v>
      </c>
      <c r="V1089">
        <f t="shared" si="449"/>
        <v>532.50208863928322</v>
      </c>
      <c r="W1089">
        <f t="shared" si="450"/>
        <v>2.7169139089421526</v>
      </c>
      <c r="X1089">
        <f t="shared" si="451"/>
        <v>5.8857839006370352</v>
      </c>
      <c r="Y1089">
        <f t="shared" si="452"/>
        <v>33.943318184623898</v>
      </c>
      <c r="Z1089">
        <f t="shared" si="453"/>
        <v>16.083810793001636</v>
      </c>
      <c r="AA1089">
        <f t="shared" si="454"/>
        <v>2.2494408552493308</v>
      </c>
      <c r="AB1089">
        <f t="shared" si="455"/>
        <v>1.0579478157648743</v>
      </c>
      <c r="AC1089">
        <f t="shared" si="456"/>
        <v>2.3464083599629189</v>
      </c>
      <c r="AD1089">
        <f t="shared" si="457"/>
        <v>3453.38</v>
      </c>
      <c r="AE1089">
        <f t="shared" si="458"/>
        <v>24.269675573650666</v>
      </c>
      <c r="AF1089">
        <f t="shared" si="459"/>
        <v>99.193319231921663</v>
      </c>
      <c r="AG1089">
        <f t="shared" si="460"/>
        <v>354.97385564051217</v>
      </c>
      <c r="AH1089">
        <f t="shared" si="461"/>
        <v>1.4646164079846281E-5</v>
      </c>
      <c r="AI1089">
        <f t="shared" si="462"/>
        <v>1.3679099952024987E-2</v>
      </c>
      <c r="AJ1089">
        <f t="shared" si="463"/>
        <v>4257.2435104592059</v>
      </c>
      <c r="AK1089">
        <f t="shared" si="464"/>
        <v>6.1821475506010435</v>
      </c>
      <c r="AL1089">
        <f t="shared" si="465"/>
        <v>5.5921923539557468E-3</v>
      </c>
      <c r="AM1089">
        <f t="shared" si="466"/>
        <v>-5.3075091950471444E-3</v>
      </c>
    </row>
    <row r="1090" spans="12:39" x14ac:dyDescent="0.25">
      <c r="L1090">
        <f xml:space="preserve"> L1089+$K$5</f>
        <v>1.0849999999999913</v>
      </c>
      <c r="M1090" s="36">
        <f t="shared" si="441"/>
        <v>6428230.2090909099</v>
      </c>
      <c r="N1090">
        <f t="shared" si="440"/>
        <v>64.282302090909099</v>
      </c>
      <c r="O1090">
        <f t="shared" si="442"/>
        <v>3.0164614761135359E-2</v>
      </c>
      <c r="P1090">
        <f t="shared" si="443"/>
        <v>6.5362192831702484E-2</v>
      </c>
      <c r="Q1090">
        <f t="shared" si="444"/>
        <v>0.37693055244002333</v>
      </c>
      <c r="R1090">
        <f t="shared" si="445"/>
        <v>0.17861330443029391</v>
      </c>
      <c r="S1090">
        <f t="shared" si="446"/>
        <v>2.4987936829807655E-2</v>
      </c>
      <c r="T1090">
        <f t="shared" si="447"/>
        <v>1.1749064127601839E-2</v>
      </c>
      <c r="U1090">
        <f t="shared" si="448"/>
        <v>2.6057242037328711E-2</v>
      </c>
      <c r="V1090">
        <f t="shared" si="449"/>
        <v>532.4943073737611</v>
      </c>
      <c r="W1090">
        <f t="shared" si="450"/>
        <v>2.7162714657542848</v>
      </c>
      <c r="X1090">
        <f t="shared" si="451"/>
        <v>5.8857525857293691</v>
      </c>
      <c r="Y1090">
        <f t="shared" si="452"/>
        <v>33.941945298203379</v>
      </c>
      <c r="Z1090">
        <f t="shared" si="453"/>
        <v>16.08381960353038</v>
      </c>
      <c r="AA1090">
        <f t="shared" si="454"/>
        <v>2.2501205580230796</v>
      </c>
      <c r="AB1090">
        <f t="shared" si="455"/>
        <v>1.0579829343698519</v>
      </c>
      <c r="AC1090">
        <f t="shared" si="456"/>
        <v>2.3464096452987491</v>
      </c>
      <c r="AD1090">
        <f t="shared" si="457"/>
        <v>3453.38</v>
      </c>
      <c r="AE1090">
        <f t="shared" si="458"/>
        <v>24.271053204685892</v>
      </c>
      <c r="AF1090">
        <f t="shared" si="459"/>
        <v>99.233964836177066</v>
      </c>
      <c r="AG1090">
        <f t="shared" si="460"/>
        <v>355.0334347633592</v>
      </c>
      <c r="AH1090">
        <f t="shared" si="461"/>
        <v>1.4649001788167807E-5</v>
      </c>
      <c r="AI1090">
        <f t="shared" si="462"/>
        <v>1.367730828202956E-2</v>
      </c>
      <c r="AJ1090">
        <f t="shared" si="463"/>
        <v>4257.7591870902324</v>
      </c>
      <c r="AK1090">
        <f t="shared" si="464"/>
        <v>6.1802143269374605</v>
      </c>
      <c r="AL1090">
        <f t="shared" si="465"/>
        <v>5.5861991526126847E-3</v>
      </c>
      <c r="AM1090">
        <f t="shared" si="466"/>
        <v>-5.3020710233646845E-3</v>
      </c>
    </row>
    <row r="1091" spans="12:39" x14ac:dyDescent="0.25">
      <c r="L1091">
        <f xml:space="preserve"> L1090+$K$5</f>
        <v>1.0859999999999912</v>
      </c>
      <c r="M1091" s="36">
        <f t="shared" si="441"/>
        <v>6428097.914545455</v>
      </c>
      <c r="N1091">
        <f t="shared" si="440"/>
        <v>64.280979145454552</v>
      </c>
      <c r="O1091">
        <f t="shared" si="442"/>
        <v>3.0157471129428189E-2</v>
      </c>
      <c r="P1091">
        <f t="shared" si="443"/>
        <v>6.5361810017759772E-2</v>
      </c>
      <c r="Q1091">
        <f t="shared" si="444"/>
        <v>0.37691511673478084</v>
      </c>
      <c r="R1091">
        <f t="shared" si="445"/>
        <v>0.17861330443029391</v>
      </c>
      <c r="S1091">
        <f t="shared" si="446"/>
        <v>2.4995463275457538E-2</v>
      </c>
      <c r="T1091">
        <f t="shared" si="447"/>
        <v>1.1749446941544551E-2</v>
      </c>
      <c r="U1091">
        <f t="shared" si="448"/>
        <v>2.6057242037328711E-2</v>
      </c>
      <c r="V1091">
        <f t="shared" si="449"/>
        <v>532.486528753995</v>
      </c>
      <c r="W1091">
        <f t="shared" si="450"/>
        <v>2.7156295688081249</v>
      </c>
      <c r="X1091">
        <f t="shared" si="451"/>
        <v>5.8857210935648201</v>
      </c>
      <c r="Y1091">
        <f t="shared" si="452"/>
        <v>33.940572521577494</v>
      </c>
      <c r="Z1091">
        <f t="shared" si="453"/>
        <v>16.083827745759343</v>
      </c>
      <c r="AA1091">
        <f t="shared" si="454"/>
        <v>2.2507994408938727</v>
      </c>
      <c r="AB1091">
        <f t="shared" si="455"/>
        <v>1.0580179417121292</v>
      </c>
      <c r="AC1091">
        <f t="shared" si="456"/>
        <v>2.3464108331387674</v>
      </c>
      <c r="AD1091">
        <f t="shared" si="457"/>
        <v>3453.38</v>
      </c>
      <c r="AE1091">
        <f t="shared" si="458"/>
        <v>24.272430485709279</v>
      </c>
      <c r="AF1091">
        <f t="shared" si="459"/>
        <v>99.274614454819201</v>
      </c>
      <c r="AG1091">
        <f t="shared" si="460"/>
        <v>355.09299672218884</v>
      </c>
      <c r="AH1091">
        <f t="shared" si="461"/>
        <v>1.4651839164068006E-5</v>
      </c>
      <c r="AI1091">
        <f t="shared" si="462"/>
        <v>1.3675517403455106E-2</v>
      </c>
      <c r="AJ1091">
        <f t="shared" si="463"/>
        <v>4258.2747658808294</v>
      </c>
      <c r="AK1091">
        <f t="shared" si="464"/>
        <v>6.1782823083871916</v>
      </c>
      <c r="AL1091">
        <f t="shared" si="465"/>
        <v>5.580216393521303E-3</v>
      </c>
      <c r="AM1091">
        <f t="shared" si="466"/>
        <v>-5.2966406031163321E-3</v>
      </c>
    </row>
    <row r="1092" spans="12:39" x14ac:dyDescent="0.25">
      <c r="L1092">
        <f xml:space="preserve"> L1091+$K$5</f>
        <v>1.0869999999999911</v>
      </c>
      <c r="M1092" s="36">
        <f t="shared" si="441"/>
        <v>6427965.498181819</v>
      </c>
      <c r="N1092">
        <f t="shared" si="440"/>
        <v>64.279654981818197</v>
      </c>
      <c r="O1092">
        <f t="shared" si="442"/>
        <v>3.0150334814281303E-2</v>
      </c>
      <c r="P1092">
        <f t="shared" si="443"/>
        <v>6.5361427947998957E-2</v>
      </c>
      <c r="Q1092">
        <f t="shared" si="444"/>
        <v>0.37689969789520461</v>
      </c>
      <c r="R1092">
        <f t="shared" si="445"/>
        <v>0.17861330443029391</v>
      </c>
      <c r="S1092">
        <f t="shared" si="446"/>
        <v>2.5002981660365239E-2</v>
      </c>
      <c r="T1092">
        <f t="shared" si="447"/>
        <v>1.1749829011305366E-2</v>
      </c>
      <c r="U1092">
        <f t="shared" si="448"/>
        <v>2.6057242037328711E-2</v>
      </c>
      <c r="V1092">
        <f t="shared" si="449"/>
        <v>532.47875280306005</v>
      </c>
      <c r="W1092">
        <f t="shared" si="450"/>
        <v>2.7149882173442106</v>
      </c>
      <c r="X1092">
        <f t="shared" si="451"/>
        <v>5.885689424037654</v>
      </c>
      <c r="Y1092">
        <f t="shared" si="452"/>
        <v>33.939199853308999</v>
      </c>
      <c r="Z1092">
        <f t="shared" si="453"/>
        <v>16.083835220279688</v>
      </c>
      <c r="AA1092">
        <f t="shared" si="454"/>
        <v>2.2514775051257798</v>
      </c>
      <c r="AB1092">
        <f t="shared" si="455"/>
        <v>1.0580528381526586</v>
      </c>
      <c r="AC1092">
        <f t="shared" si="456"/>
        <v>2.3464119235692165</v>
      </c>
      <c r="AD1092">
        <f t="shared" si="457"/>
        <v>3453.38</v>
      </c>
      <c r="AE1092">
        <f t="shared" si="458"/>
        <v>24.273807412526867</v>
      </c>
      <c r="AF1092">
        <f t="shared" si="459"/>
        <v>99.315267957311107</v>
      </c>
      <c r="AG1092">
        <f t="shared" si="460"/>
        <v>355.15254141419518</v>
      </c>
      <c r="AH1092">
        <f t="shared" si="461"/>
        <v>1.465467619864001E-5</v>
      </c>
      <c r="AI1092">
        <f t="shared" si="462"/>
        <v>1.3673727321415039E-2</v>
      </c>
      <c r="AJ1092">
        <f t="shared" si="463"/>
        <v>4258.7902452358067</v>
      </c>
      <c r="AK1092">
        <f t="shared" si="464"/>
        <v>6.1763514999819638</v>
      </c>
      <c r="AL1092">
        <f t="shared" si="465"/>
        <v>5.5742440440272869E-3</v>
      </c>
      <c r="AM1092">
        <f t="shared" si="466"/>
        <v>-5.2912179155472265E-3</v>
      </c>
    </row>
    <row r="1093" spans="12:39" x14ac:dyDescent="0.25">
      <c r="L1093">
        <f xml:space="preserve"> L1092+$K$5</f>
        <v>1.087999999999991</v>
      </c>
      <c r="M1093" s="36">
        <f t="shared" si="441"/>
        <v>6427832.9600000009</v>
      </c>
      <c r="N1093">
        <f t="shared" si="440"/>
        <v>64.278329600000021</v>
      </c>
      <c r="O1093">
        <f t="shared" si="442"/>
        <v>3.0143205805276241E-2</v>
      </c>
      <c r="P1093">
        <f t="shared" si="443"/>
        <v>6.5361046618813354E-2</v>
      </c>
      <c r="Q1093">
        <f t="shared" si="444"/>
        <v>0.37688429588963768</v>
      </c>
      <c r="R1093">
        <f t="shared" si="445"/>
        <v>0.17861330443029391</v>
      </c>
      <c r="S1093">
        <f t="shared" si="446"/>
        <v>2.5010491998555907E-2</v>
      </c>
      <c r="T1093">
        <f t="shared" si="447"/>
        <v>1.1750210340490973E-2</v>
      </c>
      <c r="U1093">
        <f t="shared" si="448"/>
        <v>2.6057242037328711E-2</v>
      </c>
      <c r="V1093">
        <f t="shared" si="449"/>
        <v>532.47097954388028</v>
      </c>
      <c r="W1093">
        <f t="shared" si="450"/>
        <v>2.7143474106047827</v>
      </c>
      <c r="X1093">
        <f t="shared" si="451"/>
        <v>5.8856575770431281</v>
      </c>
      <c r="Y1093">
        <f t="shared" si="452"/>
        <v>33.93782729196576</v>
      </c>
      <c r="Z1093">
        <f t="shared" si="453"/>
        <v>16.083842027680738</v>
      </c>
      <c r="AA1093">
        <f t="shared" si="454"/>
        <v>2.2521547519789338</v>
      </c>
      <c r="AB1093">
        <f t="shared" si="455"/>
        <v>1.0580876240506072</v>
      </c>
      <c r="AC1093">
        <f t="shared" si="456"/>
        <v>2.3464129166760701</v>
      </c>
      <c r="AD1093">
        <f t="shared" si="457"/>
        <v>3453.38</v>
      </c>
      <c r="AE1093">
        <f t="shared" si="458"/>
        <v>24.275183980970084</v>
      </c>
      <c r="AF1093">
        <f t="shared" si="459"/>
        <v>99.355925213689588</v>
      </c>
      <c r="AG1093">
        <f t="shared" si="460"/>
        <v>355.21206873700959</v>
      </c>
      <c r="AH1093">
        <f t="shared" si="461"/>
        <v>1.465751288302443E-5</v>
      </c>
      <c r="AI1093">
        <f t="shared" si="462"/>
        <v>1.3671938040985982E-2</v>
      </c>
      <c r="AJ1093">
        <f t="shared" si="463"/>
        <v>4259.3056235690856</v>
      </c>
      <c r="AK1093">
        <f t="shared" si="464"/>
        <v>6.1744219067099211</v>
      </c>
      <c r="AL1093">
        <f t="shared" si="465"/>
        <v>5.5682820716041149E-3</v>
      </c>
      <c r="AM1093">
        <f t="shared" si="466"/>
        <v>-5.2858029419671241E-3</v>
      </c>
    </row>
    <row r="1094" spans="12:39" x14ac:dyDescent="0.25">
      <c r="L1094">
        <f xml:space="preserve"> L1093+$K$5</f>
        <v>1.0889999999999909</v>
      </c>
      <c r="M1094" s="36">
        <f t="shared" si="441"/>
        <v>6427700.3000000007</v>
      </c>
      <c r="N1094">
        <f t="shared" ref="N1094:N1157" si="467" xml:space="preserve"> M1094*0.00001</f>
        <v>64.277003000000008</v>
      </c>
      <c r="O1094">
        <f t="shared" si="442"/>
        <v>3.0136084092019726E-2</v>
      </c>
      <c r="P1094">
        <f t="shared" si="443"/>
        <v>6.5360666026614916E-2</v>
      </c>
      <c r="Q1094">
        <f t="shared" si="444"/>
        <v>0.37686891068652933</v>
      </c>
      <c r="R1094">
        <f t="shared" si="445"/>
        <v>0.17861330443029391</v>
      </c>
      <c r="S1094">
        <f t="shared" si="446"/>
        <v>2.5017994304010867E-2</v>
      </c>
      <c r="T1094">
        <f t="shared" si="447"/>
        <v>1.1750590932689417E-2</v>
      </c>
      <c r="U1094">
        <f t="shared" si="448"/>
        <v>2.6057242037328711E-2</v>
      </c>
      <c r="V1094">
        <f t="shared" si="449"/>
        <v>532.46320899922966</v>
      </c>
      <c r="W1094">
        <f t="shared" si="450"/>
        <v>2.7137071478337829</v>
      </c>
      <c r="X1094">
        <f t="shared" si="451"/>
        <v>5.8856255524774861</v>
      </c>
      <c r="Y1094">
        <f t="shared" si="452"/>
        <v>33.936454836120809</v>
      </c>
      <c r="Z1094">
        <f t="shared" si="453"/>
        <v>16.083848168549991</v>
      </c>
      <c r="AA1094">
        <f t="shared" si="454"/>
        <v>2.2528311827095466</v>
      </c>
      <c r="AB1094">
        <f t="shared" si="455"/>
        <v>1.0581222997633661</v>
      </c>
      <c r="AC1094">
        <f t="shared" si="456"/>
        <v>2.3464138125450367</v>
      </c>
      <c r="AD1094">
        <f t="shared" si="457"/>
        <v>3453.38</v>
      </c>
      <c r="AE1094">
        <f t="shared" si="458"/>
        <v>24.276560186895523</v>
      </c>
      <c r="AF1094">
        <f t="shared" si="459"/>
        <v>99.396586094560007</v>
      </c>
      <c r="AG1094">
        <f t="shared" si="460"/>
        <v>355.27157858869555</v>
      </c>
      <c r="AH1094">
        <f t="shared" si="461"/>
        <v>1.4660349208409228E-5</v>
      </c>
      <c r="AI1094">
        <f t="shared" si="462"/>
        <v>1.3670149567207931E-2</v>
      </c>
      <c r="AJ1094">
        <f t="shared" si="463"/>
        <v>4259.8208993036251</v>
      </c>
      <c r="AK1094">
        <f t="shared" si="464"/>
        <v>6.1724935335160653</v>
      </c>
      <c r="AL1094">
        <f t="shared" si="465"/>
        <v>5.5623304438528745E-3</v>
      </c>
      <c r="AM1094">
        <f t="shared" si="466"/>
        <v>-5.2803956637504368E-3</v>
      </c>
    </row>
    <row r="1095" spans="12:39" x14ac:dyDescent="0.25">
      <c r="L1095">
        <f xml:space="preserve"> L1094+$K$5</f>
        <v>1.0899999999999908</v>
      </c>
      <c r="M1095" s="36">
        <f t="shared" ref="M1095:M1158" si="468" xml:space="preserve"> M1094-L1095*(150*(1-$C$17)^2/($C$29^2*$C$17^3)*$C$31*$C$9/$C$16+1.75*(1-$C$17)/($C$29*$C$17^3)*$C$9^2/$C$16)</f>
        <v>6427567.5181818185</v>
      </c>
      <c r="N1095">
        <f t="shared" si="467"/>
        <v>64.275675181818187</v>
      </c>
      <c r="O1095">
        <f t="shared" ref="O1095:O1158" si="469" xml:space="preserve"> O1094+(1*AM1094)*$C$16*(1-$C$17)*$G$8*(L1095-L1094)</f>
        <v>3.0128969664143572E-2</v>
      </c>
      <c r="P1095">
        <f t="shared" ref="P1095:P1158" si="470" xml:space="preserve"> P1094+(-1*AM1094-1*AL1094)*$C$16*(1-$C$17)*$G$8*(L1095-L1094)</f>
        <v>6.5360286167834153E-2</v>
      </c>
      <c r="Q1095">
        <f t="shared" ref="Q1095:Q1158" si="471" xml:space="preserve"> Q1094+(-1*AM1094-3*AL1094)*$C$16*(1-$C$17)*$G$8*(L1095-L1094)</f>
        <v>0.37685354225443474</v>
      </c>
      <c r="R1095">
        <f t="shared" ref="R1095:R1158" si="472" xml:space="preserve"> R1094+(0*AM1094)*$C$16*(1-$C$17)*$G$8*(L1095-L1094)</f>
        <v>0.17861330443029391</v>
      </c>
      <c r="S1095">
        <f t="shared" ref="S1095:S1158" si="473" xml:space="preserve"> S1094+(1*AL1094)*$C$16*(1-$C$17)*$G$8*(L1095-L1094)</f>
        <v>2.5025488590667791E-2</v>
      </c>
      <c r="T1095">
        <f t="shared" ref="T1095:T1158" si="474" xml:space="preserve"> T1094+(1*AM1094+1*AL1094)*$C$16*(1-$C$17)*$G$8*(L1095-L1094)</f>
        <v>1.1750970791470187E-2</v>
      </c>
      <c r="U1095">
        <f t="shared" ref="U1095:U1158" si="475" xml:space="preserve"> U1094+(0*AM1094)*$C$16*(1-$C$17)*$G$8*(L1095-L1094)</f>
        <v>2.6057242037328711E-2</v>
      </c>
      <c r="V1095">
        <f t="shared" ref="V1095:V1158" si="476" xml:space="preserve"> V1094-((AL1094*$C$19+AM1094*$C$20)*$C$16*(1-$C$17)+$C$11*$G$13*(V1094-$G$14))/($G$9*$C$18)*$G$8*(L1095-L1094)</f>
        <v>532.45544119173292</v>
      </c>
      <c r="W1095">
        <f t="shared" ref="W1095:W1158" si="477" xml:space="preserve"> $N1095*(O1095/SUM($O1095:$U1095))</f>
        <v>2.7130674282768448</v>
      </c>
      <c r="X1095">
        <f t="shared" ref="X1095:X1158" si="478" xml:space="preserve"> $N1095*(P1095/SUM($O1095:$U1095))</f>
        <v>5.8855933502379534</v>
      </c>
      <c r="Y1095">
        <f t="shared" ref="Y1095:Y1158" si="479" xml:space="preserve"> $N1095*(Q1095/SUM($O1095:$U1095))</f>
        <v>33.935082484352236</v>
      </c>
      <c r="Z1095">
        <f t="shared" ref="Z1095:Z1158" si="480" xml:space="preserve"> $N1095*(R1095/SUM($O1095:$U1095))</f>
        <v>16.08385364347312</v>
      </c>
      <c r="AA1095">
        <f t="shared" ref="AA1095:AA1158" si="481" xml:space="preserve"> $N1095*(S1095/SUM($O1095:$U1095))</f>
        <v>2.2535067985699255</v>
      </c>
      <c r="AB1095">
        <f t="shared" ref="AB1095:AB1158" si="482" xml:space="preserve"> $N1095*(T1095/SUM($O1095:$U1095))</f>
        <v>1.0581568656465563</v>
      </c>
      <c r="AC1095">
        <f t="shared" ref="AC1095:AC1158" si="483" xml:space="preserve"> $N1095*(U1095/SUM($O1095:$U1095))</f>
        <v>2.3464146112615571</v>
      </c>
      <c r="AD1095">
        <f t="shared" ref="AD1095:AD1158" si="484" xml:space="preserve"> 3453.38</f>
        <v>3453.38</v>
      </c>
      <c r="AE1095">
        <f t="shared" ref="AE1095:AE1158" si="485" xml:space="preserve"> 0.499*EXP(17197/(8.314*V1095))</f>
        <v>24.277936026184861</v>
      </c>
      <c r="AF1095">
        <f t="shared" ref="AF1095:AF1158" si="486" xml:space="preserve"> 6.62*0.00000000001*EXP(124119/(8.314*V1095))</f>
        <v>99.437250471092185</v>
      </c>
      <c r="AG1095">
        <f t="shared" ref="AG1095:AG1158" si="487" xml:space="preserve"> 1+AD1095*AB1095/Y1095+AE1095*SQRT(Y1095)+AF1095*AB1095</f>
        <v>355.33107086774498</v>
      </c>
      <c r="AH1095">
        <f t="shared" ref="AH1095:AH1158" si="488" xml:space="preserve"> 10^(3066/V1095-10.592)</f>
        <v>1.4663185166029299E-5</v>
      </c>
      <c r="AI1095">
        <f t="shared" ref="AI1095:AI1158" si="489" xml:space="preserve"> 10^(-2073/V1095+2.029)</f>
        <v>1.3668361905084511E-2</v>
      </c>
      <c r="AJ1095">
        <f t="shared" ref="AJ1095:AJ1158" si="490">1.07*EXP(36696/(8.314*V1095))</f>
        <v>4260.3360708713917</v>
      </c>
      <c r="AK1095">
        <f t="shared" ref="AK1095:AK1158" si="491" xml:space="preserve"> 12200000000*EXP(-94756/(8.314*V1095))</f>
        <v>6.1705663853025046</v>
      </c>
      <c r="AL1095">
        <f t="shared" ref="AL1095:AL1158" si="492" xml:space="preserve"> AJ1095*(X1095*Y1095*(1-1/AH1095*((AB1095*AA1095)/(Y1095^3*X1095))))/(AG1095)^3</f>
        <v>5.5563891285015914E-3</v>
      </c>
      <c r="AM1095">
        <f t="shared" ref="AM1095:AM1158" si="493" xml:space="preserve"> AK1095*(X1095*(1-1/AI1095*((AB1095*W1095)/(Y1095*X1095))))/(AG1095)</f>
        <v>-5.2749960623356511E-3</v>
      </c>
    </row>
    <row r="1096" spans="12:39" x14ac:dyDescent="0.25">
      <c r="L1096">
        <f xml:space="preserve"> L1095+$K$5</f>
        <v>1.0909999999999906</v>
      </c>
      <c r="M1096" s="36">
        <f t="shared" si="468"/>
        <v>6427434.6145454552</v>
      </c>
      <c r="N1096">
        <f t="shared" si="467"/>
        <v>64.274346145454558</v>
      </c>
      <c r="O1096">
        <f t="shared" si="469"/>
        <v>3.0121862511304609E-2</v>
      </c>
      <c r="P1096">
        <f t="shared" si="470"/>
        <v>6.5359907038920043E-2</v>
      </c>
      <c r="Q1096">
        <f t="shared" si="471"/>
        <v>0.37683819056201445</v>
      </c>
      <c r="R1096">
        <f t="shared" si="472"/>
        <v>0.17861330443029391</v>
      </c>
      <c r="S1096">
        <f t="shared" si="473"/>
        <v>2.5032974872420868E-2</v>
      </c>
      <c r="T1096">
        <f t="shared" si="474"/>
        <v>1.1751349920384301E-2</v>
      </c>
      <c r="U1096">
        <f t="shared" si="475"/>
        <v>2.6057242037328711E-2</v>
      </c>
      <c r="V1096">
        <f t="shared" si="476"/>
        <v>532.44767614386581</v>
      </c>
      <c r="W1096">
        <f t="shared" si="477"/>
        <v>2.7124282511812909</v>
      </c>
      <c r="X1096">
        <f t="shared" si="478"/>
        <v>5.8855609702227296</v>
      </c>
      <c r="Y1096">
        <f t="shared" si="479"/>
        <v>33.93371023524324</v>
      </c>
      <c r="Z1096">
        <f t="shared" si="480"/>
        <v>16.083858453033969</v>
      </c>
      <c r="AA1096">
        <f t="shared" si="481"/>
        <v>2.2541816008084856</v>
      </c>
      <c r="AB1096">
        <f t="shared" si="482"/>
        <v>1.058191322054038</v>
      </c>
      <c r="AC1096">
        <f t="shared" si="483"/>
        <v>2.3464153129108074</v>
      </c>
      <c r="AD1096">
        <f t="shared" si="484"/>
        <v>3453.38</v>
      </c>
      <c r="AE1096">
        <f t="shared" si="485"/>
        <v>24.279311494744803</v>
      </c>
      <c r="AF1096">
        <f t="shared" si="486"/>
        <v>99.477918215022612</v>
      </c>
      <c r="AG1096">
        <f t="shared" si="487"/>
        <v>355.39054547308194</v>
      </c>
      <c r="AH1096">
        <f t="shared" si="488"/>
        <v>1.4666020747166692E-5</v>
      </c>
      <c r="AI1096">
        <f t="shared" si="489"/>
        <v>1.366657505958307E-2</v>
      </c>
      <c r="AJ1096">
        <f t="shared" si="490"/>
        <v>4260.8511367133196</v>
      </c>
      <c r="AK1096">
        <f t="shared" si="491"/>
        <v>6.168640466928605</v>
      </c>
      <c r="AL1096">
        <f t="shared" si="492"/>
        <v>5.5504580934049473E-3</v>
      </c>
      <c r="AM1096">
        <f t="shared" si="493"/>
        <v>-5.2696041192255693E-3</v>
      </c>
    </row>
    <row r="1097" spans="12:39" x14ac:dyDescent="0.25">
      <c r="L1097">
        <f xml:space="preserve"> L1096+$K$5</f>
        <v>1.0919999999999905</v>
      </c>
      <c r="M1097" s="36">
        <f t="shared" si="468"/>
        <v>6427301.5890909098</v>
      </c>
      <c r="N1097">
        <f t="shared" si="467"/>
        <v>64.273015890909107</v>
      </c>
      <c r="O1097">
        <f t="shared" si="469"/>
        <v>3.011476262318458E-2</v>
      </c>
      <c r="P1097">
        <f t="shared" si="470"/>
        <v>6.5359528636339953E-2</v>
      </c>
      <c r="Q1097">
        <f t="shared" si="471"/>
        <v>0.37682285557803413</v>
      </c>
      <c r="R1097">
        <f t="shared" si="472"/>
        <v>0.17861330443029391</v>
      </c>
      <c r="S1097">
        <f t="shared" si="473"/>
        <v>2.5040453163120979E-2</v>
      </c>
      <c r="T1097">
        <f t="shared" si="474"/>
        <v>1.1751728322964386E-2</v>
      </c>
      <c r="U1097">
        <f t="shared" si="475"/>
        <v>2.6057242037328711E-2</v>
      </c>
      <c r="V1097">
        <f t="shared" si="476"/>
        <v>532.43991387795631</v>
      </c>
      <c r="W1097">
        <f t="shared" si="477"/>
        <v>2.7117896157961239</v>
      </c>
      <c r="X1097">
        <f t="shared" si="478"/>
        <v>5.885528412330987</v>
      </c>
      <c r="Y1097">
        <f t="shared" si="479"/>
        <v>33.932338087382043</v>
      </c>
      <c r="Z1097">
        <f t="shared" si="480"/>
        <v>16.083862597814576</v>
      </c>
      <c r="AA1097">
        <f t="shared" si="481"/>
        <v>2.2548555906697665</v>
      </c>
      <c r="AB1097">
        <f t="shared" si="482"/>
        <v>1.058225669337918</v>
      </c>
      <c r="AC1097">
        <f t="shared" si="483"/>
        <v>2.3464159175776986</v>
      </c>
      <c r="AD1097">
        <f t="shared" si="484"/>
        <v>3453.38</v>
      </c>
      <c r="AE1097">
        <f t="shared" si="485"/>
        <v>24.280686588506878</v>
      </c>
      <c r="AF1097">
        <f t="shared" si="486"/>
        <v>99.518589198648655</v>
      </c>
      <c r="AG1097">
        <f t="shared" si="487"/>
        <v>355.45000230405674</v>
      </c>
      <c r="AH1097">
        <f t="shared" si="488"/>
        <v>1.4668855943149912E-5</v>
      </c>
      <c r="AI1097">
        <f t="shared" si="489"/>
        <v>1.3664789035634896E-2</v>
      </c>
      <c r="AJ1097">
        <f t="shared" si="490"/>
        <v>4261.3660952792507</v>
      </c>
      <c r="AK1097">
        <f t="shared" si="491"/>
        <v>6.1667157832112265</v>
      </c>
      <c r="AL1097">
        <f t="shared" si="492"/>
        <v>5.5445373065434508E-3</v>
      </c>
      <c r="AM1097">
        <f t="shared" si="493"/>
        <v>-5.2642198159869339E-3</v>
      </c>
    </row>
    <row r="1098" spans="12:39" x14ac:dyDescent="0.25">
      <c r="L1098">
        <f xml:space="preserve"> L1097+$K$5</f>
        <v>1.0929999999999904</v>
      </c>
      <c r="M1098" s="36">
        <f t="shared" si="468"/>
        <v>6427168.4418181824</v>
      </c>
      <c r="N1098">
        <f t="shared" si="467"/>
        <v>64.271684418181835</v>
      </c>
      <c r="O1098">
        <f t="shared" si="469"/>
        <v>3.010766998949007E-2</v>
      </c>
      <c r="P1098">
        <f t="shared" si="470"/>
        <v>6.535915095657957E-2</v>
      </c>
      <c r="Q1098">
        <f t="shared" si="471"/>
        <v>0.37680753727136396</v>
      </c>
      <c r="R1098">
        <f t="shared" si="472"/>
        <v>0.17861330443029391</v>
      </c>
      <c r="S1098">
        <f t="shared" si="473"/>
        <v>2.5047923476575865E-2</v>
      </c>
      <c r="T1098">
        <f t="shared" si="474"/>
        <v>1.1752106002724765E-2</v>
      </c>
      <c r="U1098">
        <f t="shared" si="475"/>
        <v>2.6057242037328711E-2</v>
      </c>
      <c r="V1098">
        <f t="shared" si="476"/>
        <v>532.43215441618531</v>
      </c>
      <c r="W1098">
        <f t="shared" si="477"/>
        <v>2.7111515213720221</v>
      </c>
      <c r="X1098">
        <f t="shared" si="478"/>
        <v>5.885495676462857</v>
      </c>
      <c r="Y1098">
        <f t="shared" si="479"/>
        <v>33.930966039361905</v>
      </c>
      <c r="Z1098">
        <f t="shared" si="480"/>
        <v>16.083866078395165</v>
      </c>
      <c r="AA1098">
        <f t="shared" si="481"/>
        <v>2.2555287693944464</v>
      </c>
      <c r="AB1098">
        <f t="shared" si="482"/>
        <v>1.0582599078485566</v>
      </c>
      <c r="AC1098">
        <f t="shared" si="483"/>
        <v>2.3464164253468769</v>
      </c>
      <c r="AD1098">
        <f t="shared" si="484"/>
        <v>3453.38</v>
      </c>
      <c r="AE1098">
        <f t="shared" si="485"/>
        <v>24.282061303427387</v>
      </c>
      <c r="AF1098">
        <f t="shared" si="486"/>
        <v>99.559263294828128</v>
      </c>
      <c r="AG1098">
        <f t="shared" si="487"/>
        <v>355.50944126044629</v>
      </c>
      <c r="AH1098">
        <f t="shared" si="488"/>
        <v>1.4671690745353952E-5</v>
      </c>
      <c r="AI1098">
        <f t="shared" si="489"/>
        <v>1.3663003838135462E-2</v>
      </c>
      <c r="AJ1098">
        <f t="shared" si="490"/>
        <v>4261.8809450279241</v>
      </c>
      <c r="AK1098">
        <f t="shared" si="491"/>
        <v>6.1647923389251131</v>
      </c>
      <c r="AL1098">
        <f t="shared" si="492"/>
        <v>5.5386267360231526E-3</v>
      </c>
      <c r="AM1098">
        <f t="shared" si="493"/>
        <v>-5.2588431342499653E-3</v>
      </c>
    </row>
    <row r="1099" spans="12:39" x14ac:dyDescent="0.25">
      <c r="L1099">
        <f xml:space="preserve"> L1098+$K$5</f>
        <v>1.0939999999999903</v>
      </c>
      <c r="M1099" s="36">
        <f t="shared" si="468"/>
        <v>6427035.1727272728</v>
      </c>
      <c r="N1099">
        <f t="shared" si="467"/>
        <v>64.27035172727274</v>
      </c>
      <c r="O1099">
        <f t="shared" si="469"/>
        <v>3.0100584599952414E-2</v>
      </c>
      <c r="P1099">
        <f t="shared" si="470"/>
        <v>6.5358773996142802E-2</v>
      </c>
      <c r="Q1099">
        <f t="shared" si="471"/>
        <v>0.3767922356109783</v>
      </c>
      <c r="R1099">
        <f t="shared" si="472"/>
        <v>0.17861330443029391</v>
      </c>
      <c r="S1099">
        <f t="shared" si="473"/>
        <v>2.5055385826550296E-2</v>
      </c>
      <c r="T1099">
        <f t="shared" si="474"/>
        <v>1.1752482963161538E-2</v>
      </c>
      <c r="U1099">
        <f t="shared" si="475"/>
        <v>2.6057242037328711E-2</v>
      </c>
      <c r="V1099">
        <f t="shared" si="476"/>
        <v>532.42439778058701</v>
      </c>
      <c r="W1099">
        <f t="shared" si="477"/>
        <v>2.7105139671613365</v>
      </c>
      <c r="X1099">
        <f t="shared" si="478"/>
        <v>5.8854627625194462</v>
      </c>
      <c r="Y1099">
        <f t="shared" si="479"/>
        <v>33.929594089781112</v>
      </c>
      <c r="Z1099">
        <f t="shared" si="480"/>
        <v>16.083868895354176</v>
      </c>
      <c r="AA1099">
        <f t="shared" si="481"/>
        <v>2.2562011382193599</v>
      </c>
      <c r="AB1099">
        <f t="shared" si="482"/>
        <v>1.0582940379345775</v>
      </c>
      <c r="AC1099">
        <f t="shared" si="483"/>
        <v>2.3464168363027289</v>
      </c>
      <c r="AD1099">
        <f t="shared" si="484"/>
        <v>3453.38</v>
      </c>
      <c r="AE1099">
        <f t="shared" si="485"/>
        <v>24.283435635487212</v>
      </c>
      <c r="AF1099">
        <f t="shared" si="486"/>
        <v>99.599940376977443</v>
      </c>
      <c r="AG1099">
        <f t="shared" si="487"/>
        <v>355.56886224245284</v>
      </c>
      <c r="AH1099">
        <f t="shared" si="488"/>
        <v>1.4674525145200243E-5</v>
      </c>
      <c r="AI1099">
        <f t="shared" si="489"/>
        <v>1.3661219471944567E-2</v>
      </c>
      <c r="AJ1099">
        <f t="shared" si="490"/>
        <v>4262.3956844269114</v>
      </c>
      <c r="AK1099">
        <f t="shared" si="491"/>
        <v>6.1628701388029627</v>
      </c>
      <c r="AL1099">
        <f t="shared" si="492"/>
        <v>5.5327263500752587E-3</v>
      </c>
      <c r="AM1099">
        <f t="shared" si="493"/>
        <v>-5.2534740557079324E-3</v>
      </c>
    </row>
    <row r="1100" spans="12:39" x14ac:dyDescent="0.25">
      <c r="L1100">
        <f xml:space="preserve"> L1099+$K$5</f>
        <v>1.0949999999999902</v>
      </c>
      <c r="M1100" s="36">
        <f t="shared" si="468"/>
        <v>6426901.7818181822</v>
      </c>
      <c r="N1100">
        <f t="shared" si="467"/>
        <v>64.269017818181823</v>
      </c>
      <c r="O1100">
        <f t="shared" si="469"/>
        <v>3.0093506444327608E-2</v>
      </c>
      <c r="P1100">
        <f t="shared" si="470"/>
        <v>6.5358397751551667E-2</v>
      </c>
      <c r="Q1100">
        <f t="shared" si="471"/>
        <v>0.37677695056595528</v>
      </c>
      <c r="R1100">
        <f t="shared" si="472"/>
        <v>0.17861330443029391</v>
      </c>
      <c r="S1100">
        <f t="shared" si="473"/>
        <v>2.5062840226766234E-2</v>
      </c>
      <c r="T1100">
        <f t="shared" si="474"/>
        <v>1.175285920775267E-2</v>
      </c>
      <c r="U1100">
        <f t="shared" si="475"/>
        <v>2.6057242037328711E-2</v>
      </c>
      <c r="V1100">
        <f t="shared" si="476"/>
        <v>532.41664399305</v>
      </c>
      <c r="W1100">
        <f t="shared" si="477"/>
        <v>2.7098769524180821</v>
      </c>
      <c r="X1100">
        <f t="shared" si="478"/>
        <v>5.8854296704028037</v>
      </c>
      <c r="Y1100">
        <f t="shared" si="479"/>
        <v>33.928222237242927</v>
      </c>
      <c r="Z1100">
        <f t="shared" si="480"/>
        <v>16.08387104926824</v>
      </c>
      <c r="AA1100">
        <f t="shared" si="481"/>
        <v>2.2568726983775087</v>
      </c>
      <c r="AB1100">
        <f t="shared" si="482"/>
        <v>1.0583280599428737</v>
      </c>
      <c r="AC1100">
        <f t="shared" si="483"/>
        <v>2.3464171505293785</v>
      </c>
      <c r="AD1100">
        <f t="shared" si="484"/>
        <v>3453.38</v>
      </c>
      <c r="AE1100">
        <f t="shared" si="485"/>
        <v>24.284809580691764</v>
      </c>
      <c r="AF1100">
        <f t="shared" si="486"/>
        <v>99.64062031906596</v>
      </c>
      <c r="AG1100">
        <f t="shared" si="487"/>
        <v>355.62826515069901</v>
      </c>
      <c r="AH1100">
        <f t="shared" si="488"/>
        <v>1.4677359134156086E-5</v>
      </c>
      <c r="AI1100">
        <f t="shared" si="489"/>
        <v>1.3659435941886518E-2</v>
      </c>
      <c r="AJ1100">
        <f t="shared" si="490"/>
        <v>4262.9103119525917</v>
      </c>
      <c r="AK1100">
        <f t="shared" si="491"/>
        <v>6.1609491875357705</v>
      </c>
      <c r="AL1100">
        <f t="shared" si="492"/>
        <v>5.5268361170554611E-3</v>
      </c>
      <c r="AM1100">
        <f t="shared" si="493"/>
        <v>-5.2481125621177682E-3</v>
      </c>
    </row>
    <row r="1101" spans="12:39" x14ac:dyDescent="0.25">
      <c r="L1101">
        <f xml:space="preserve"> L1100+$K$5</f>
        <v>1.0959999999999901</v>
      </c>
      <c r="M1101" s="36">
        <f t="shared" si="468"/>
        <v>6426768.2690909095</v>
      </c>
      <c r="N1101">
        <f t="shared" si="467"/>
        <v>64.267682690909098</v>
      </c>
      <c r="O1101">
        <f t="shared" si="469"/>
        <v>3.0086435512396231E-2</v>
      </c>
      <c r="P1101">
        <f t="shared" si="470"/>
        <v>6.5358022219346265E-2</v>
      </c>
      <c r="Q1101">
        <f t="shared" si="471"/>
        <v>0.37676168210547634</v>
      </c>
      <c r="R1101">
        <f t="shared" si="472"/>
        <v>0.17861330443029391</v>
      </c>
      <c r="S1101">
        <f t="shared" si="473"/>
        <v>2.5070286690903009E-2</v>
      </c>
      <c r="T1101">
        <f t="shared" si="474"/>
        <v>1.175323473995807E-2</v>
      </c>
      <c r="U1101">
        <f t="shared" si="475"/>
        <v>2.6057242037328711E-2</v>
      </c>
      <c r="V1101">
        <f t="shared" si="476"/>
        <v>532.40889307531768</v>
      </c>
      <c r="W1101">
        <f t="shared" si="477"/>
        <v>2.7092404763979352</v>
      </c>
      <c r="X1101">
        <f t="shared" si="478"/>
        <v>5.8853964000159404</v>
      </c>
      <c r="Y1101">
        <f t="shared" si="479"/>
        <v>33.926850480355611</v>
      </c>
      <c r="Z1101">
        <f t="shared" si="480"/>
        <v>16.083872540712228</v>
      </c>
      <c r="AA1101">
        <f t="shared" si="481"/>
        <v>2.2575434510980821</v>
      </c>
      <c r="AB1101">
        <f t="shared" si="482"/>
        <v>1.0583619742186163</v>
      </c>
      <c r="AC1101">
        <f t="shared" si="483"/>
        <v>2.3464173681106892</v>
      </c>
      <c r="AD1101">
        <f t="shared" si="484"/>
        <v>3453.38</v>
      </c>
      <c r="AE1101">
        <f t="shared" si="485"/>
        <v>24.286183135070885</v>
      </c>
      <c r="AF1101">
        <f t="shared" si="486"/>
        <v>99.681302995619944</v>
      </c>
      <c r="AG1101">
        <f t="shared" si="487"/>
        <v>355.68764988623275</v>
      </c>
      <c r="AH1101">
        <f t="shared" si="488"/>
        <v>1.4680192703734826E-5</v>
      </c>
      <c r="AI1101">
        <f t="shared" si="489"/>
        <v>1.3657653252750306E-2</v>
      </c>
      <c r="AJ1101">
        <f t="shared" si="490"/>
        <v>4263.4248260901077</v>
      </c>
      <c r="AK1101">
        <f t="shared" si="491"/>
        <v>6.1590294897729958</v>
      </c>
      <c r="AL1101">
        <f t="shared" si="492"/>
        <v>5.5209560054435159E-3</v>
      </c>
      <c r="AM1101">
        <f t="shared" si="493"/>
        <v>-5.2427586352990279E-3</v>
      </c>
    </row>
    <row r="1102" spans="12:39" x14ac:dyDescent="0.25">
      <c r="L1102">
        <f xml:space="preserve"> L1101+$K$5</f>
        <v>1.09699999999999</v>
      </c>
      <c r="M1102" s="36">
        <f t="shared" si="468"/>
        <v>6426634.6345454548</v>
      </c>
      <c r="N1102">
        <f t="shared" si="467"/>
        <v>64.266346345454551</v>
      </c>
      <c r="O1102">
        <f t="shared" si="469"/>
        <v>3.0079371793963354E-2</v>
      </c>
      <c r="P1102">
        <f t="shared" si="470"/>
        <v>6.535764739608467E-2</v>
      </c>
      <c r="Q1102">
        <f t="shared" si="471"/>
        <v>0.37674643019882575</v>
      </c>
      <c r="R1102">
        <f t="shared" si="472"/>
        <v>0.17861330443029391</v>
      </c>
      <c r="S1102">
        <f t="shared" si="473"/>
        <v>2.5077725232597485E-2</v>
      </c>
      <c r="T1102">
        <f t="shared" si="474"/>
        <v>1.175360956321967E-2</v>
      </c>
      <c r="U1102">
        <f t="shared" si="475"/>
        <v>2.6057242037328711E-2</v>
      </c>
      <c r="V1102">
        <f t="shared" si="476"/>
        <v>532.40114504898941</v>
      </c>
      <c r="W1102">
        <f t="shared" si="477"/>
        <v>2.7086045383582231</v>
      </c>
      <c r="X1102">
        <f t="shared" si="478"/>
        <v>5.8853629512628078</v>
      </c>
      <c r="Y1102">
        <f t="shared" si="479"/>
        <v>33.925478817732326</v>
      </c>
      <c r="Z1102">
        <f t="shared" si="480"/>
        <v>16.083873370259202</v>
      </c>
      <c r="AA1102">
        <f t="shared" si="481"/>
        <v>2.2582133976064656</v>
      </c>
      <c r="AB1102">
        <f t="shared" si="482"/>
        <v>1.0583957811052616</v>
      </c>
      <c r="AC1102">
        <f t="shared" si="483"/>
        <v>2.3464174891302654</v>
      </c>
      <c r="AD1102">
        <f t="shared" si="484"/>
        <v>3453.38</v>
      </c>
      <c r="AE1102">
        <f t="shared" si="485"/>
        <v>24.287556294678634</v>
      </c>
      <c r="AF1102">
        <f t="shared" si="486"/>
        <v>99.721988281715284</v>
      </c>
      <c r="AG1102">
        <f t="shared" si="487"/>
        <v>355.74701635051986</v>
      </c>
      <c r="AH1102">
        <f t="shared" si="488"/>
        <v>1.4683025845495362E-5</v>
      </c>
      <c r="AI1102">
        <f t="shared" si="489"/>
        <v>1.3655871409289864E-2</v>
      </c>
      <c r="AJ1102">
        <f t="shared" si="490"/>
        <v>4263.9392253333108</v>
      </c>
      <c r="AK1102">
        <f t="shared" si="491"/>
        <v>6.1571110501228921</v>
      </c>
      <c r="AL1102">
        <f t="shared" si="492"/>
        <v>5.5150859838426925E-3</v>
      </c>
      <c r="AM1102">
        <f t="shared" si="493"/>
        <v>-5.23741225713372E-3</v>
      </c>
    </row>
    <row r="1103" spans="12:39" x14ac:dyDescent="0.25">
      <c r="L1103">
        <f xml:space="preserve"> L1102+$K$5</f>
        <v>1.0979999999999899</v>
      </c>
      <c r="M1103" s="36">
        <f t="shared" si="468"/>
        <v>6426500.8781818179</v>
      </c>
      <c r="N1103">
        <f t="shared" si="467"/>
        <v>64.265008781818182</v>
      </c>
      <c r="O1103">
        <f t="shared" si="469"/>
        <v>3.0072315278858463E-2</v>
      </c>
      <c r="P1103">
        <f t="shared" si="470"/>
        <v>6.5357273278342828E-2</v>
      </c>
      <c r="Q1103">
        <f t="shared" si="471"/>
        <v>0.37673119481539041</v>
      </c>
      <c r="R1103">
        <f t="shared" si="472"/>
        <v>0.17861330443029391</v>
      </c>
      <c r="S1103">
        <f t="shared" si="473"/>
        <v>2.5085155865444221E-2</v>
      </c>
      <c r="T1103">
        <f t="shared" si="474"/>
        <v>1.1753983680961515E-2</v>
      </c>
      <c r="U1103">
        <f t="shared" si="475"/>
        <v>2.6057242037328711E-2</v>
      </c>
      <c r="V1103">
        <f t="shared" si="476"/>
        <v>532.39339993552073</v>
      </c>
      <c r="W1103">
        <f t="shared" si="477"/>
        <v>2.707969137557924</v>
      </c>
      <c r="X1103">
        <f t="shared" si="478"/>
        <v>5.8853293240483042</v>
      </c>
      <c r="Y1103">
        <f t="shared" si="479"/>
        <v>33.924107247991202</v>
      </c>
      <c r="Z1103">
        <f t="shared" si="480"/>
        <v>16.083873538480482</v>
      </c>
      <c r="AA1103">
        <f t="shared" si="481"/>
        <v>2.2588825391242597</v>
      </c>
      <c r="AB1103">
        <f t="shared" si="482"/>
        <v>1.058429480944558</v>
      </c>
      <c r="AC1103">
        <f t="shared" si="483"/>
        <v>2.3464175136714527</v>
      </c>
      <c r="AD1103">
        <f t="shared" si="484"/>
        <v>3453.38</v>
      </c>
      <c r="AE1103">
        <f t="shared" si="485"/>
        <v>24.288929055593275</v>
      </c>
      <c r="AF1103">
        <f t="shared" si="486"/>
        <v>99.762676052976047</v>
      </c>
      <c r="AG1103">
        <f t="shared" si="487"/>
        <v>355.80636444544353</v>
      </c>
      <c r="AH1103">
        <f t="shared" si="488"/>
        <v>1.4685858551042003E-5</v>
      </c>
      <c r="AI1103">
        <f t="shared" si="489"/>
        <v>1.3654090416224143E-2</v>
      </c>
      <c r="AJ1103">
        <f t="shared" si="490"/>
        <v>4264.4535081847534</v>
      </c>
      <c r="AK1103">
        <f t="shared" si="491"/>
        <v>6.1551938731526628</v>
      </c>
      <c r="AL1103">
        <f t="shared" si="492"/>
        <v>5.5092260209794125E-3</v>
      </c>
      <c r="AM1103">
        <f t="shared" si="493"/>
        <v>-5.2320734095665719E-3</v>
      </c>
    </row>
    <row r="1104" spans="12:39" x14ac:dyDescent="0.25">
      <c r="L1104">
        <f xml:space="preserve"> L1103+$K$5</f>
        <v>1.0989999999999898</v>
      </c>
      <c r="M1104" s="36">
        <f t="shared" si="468"/>
        <v>6426367</v>
      </c>
      <c r="N1104">
        <f t="shared" si="467"/>
        <v>64.263670000000005</v>
      </c>
      <c r="O1104">
        <f t="shared" si="469"/>
        <v>3.0065265956935365E-2</v>
      </c>
      <c r="P1104">
        <f t="shared" si="470"/>
        <v>6.5356899862714507E-2</v>
      </c>
      <c r="Q1104">
        <f t="shared" si="471"/>
        <v>0.37671597592465922</v>
      </c>
      <c r="R1104">
        <f t="shared" si="472"/>
        <v>0.17861330443029391</v>
      </c>
      <c r="S1104">
        <f t="shared" si="473"/>
        <v>2.5092578602995644E-2</v>
      </c>
      <c r="T1104">
        <f t="shared" si="474"/>
        <v>1.175435709658984E-2</v>
      </c>
      <c r="U1104">
        <f t="shared" si="475"/>
        <v>2.6057242037328711E-2</v>
      </c>
      <c r="V1104">
        <f t="shared" si="476"/>
        <v>532.38565775622453</v>
      </c>
      <c r="W1104">
        <f t="shared" si="477"/>
        <v>2.7073342732576591</v>
      </c>
      <c r="X1104">
        <f t="shared" si="478"/>
        <v>5.8852955182782649</v>
      </c>
      <c r="Y1104">
        <f t="shared" si="479"/>
        <v>33.922735769755285</v>
      </c>
      <c r="Z1104">
        <f t="shared" si="480"/>
        <v>16.083873045945609</v>
      </c>
      <c r="AA1104">
        <f t="shared" si="481"/>
        <v>2.2595508768692962</v>
      </c>
      <c r="AB1104">
        <f t="shared" si="482"/>
        <v>1.0584630740765568</v>
      </c>
      <c r="AC1104">
        <f t="shared" si="483"/>
        <v>2.3464174418173402</v>
      </c>
      <c r="AD1104">
        <f t="shared" si="484"/>
        <v>3453.38</v>
      </c>
      <c r="AE1104">
        <f t="shared" si="485"/>
        <v>24.290301413917049</v>
      </c>
      <c r="AF1104">
        <f t="shared" si="486"/>
        <v>99.803366185574305</v>
      </c>
      <c r="AG1104">
        <f t="shared" si="487"/>
        <v>355.86569407330484</v>
      </c>
      <c r="AH1104">
        <f t="shared" si="488"/>
        <v>1.4688690812024408E-5</v>
      </c>
      <c r="AI1104">
        <f t="shared" si="489"/>
        <v>1.3652310278237404E-2</v>
      </c>
      <c r="AJ1104">
        <f t="shared" si="490"/>
        <v>4264.9676731555828</v>
      </c>
      <c r="AK1104">
        <f t="shared" si="491"/>
        <v>6.153277963388784</v>
      </c>
      <c r="AL1104">
        <f t="shared" si="492"/>
        <v>5.5033760857026767E-3</v>
      </c>
      <c r="AM1104">
        <f t="shared" si="493"/>
        <v>-5.2267420746041383E-3</v>
      </c>
    </row>
    <row r="1105" spans="12:39" x14ac:dyDescent="0.25">
      <c r="L1105">
        <f xml:space="preserve"> L1104+$K$5</f>
        <v>1.0999999999999897</v>
      </c>
      <c r="M1105" s="36">
        <f t="shared" si="468"/>
        <v>6426233</v>
      </c>
      <c r="N1105">
        <f t="shared" si="467"/>
        <v>64.262330000000006</v>
      </c>
      <c r="O1105">
        <f t="shared" si="469"/>
        <v>3.0058223818072115E-2</v>
      </c>
      <c r="P1105">
        <f t="shared" si="470"/>
        <v>6.5356527145811194E-2</v>
      </c>
      <c r="Q1105">
        <f t="shared" si="471"/>
        <v>0.37670077349622277</v>
      </c>
      <c r="R1105">
        <f t="shared" si="472"/>
        <v>0.17861330443029391</v>
      </c>
      <c r="S1105">
        <f t="shared" si="473"/>
        <v>2.5099993458762203E-2</v>
      </c>
      <c r="T1105">
        <f t="shared" si="474"/>
        <v>1.1754729813493152E-2</v>
      </c>
      <c r="U1105">
        <f t="shared" si="475"/>
        <v>2.6057242037328711E-2</v>
      </c>
      <c r="V1105">
        <f t="shared" si="476"/>
        <v>532.37791853227134</v>
      </c>
      <c r="W1105">
        <f t="shared" si="477"/>
        <v>2.7066999447196873</v>
      </c>
      <c r="X1105">
        <f t="shared" si="478"/>
        <v>5.8852615338594552</v>
      </c>
      <c r="Y1105">
        <f t="shared" si="479"/>
        <v>33.921364381652474</v>
      </c>
      <c r="Z1105">
        <f t="shared" si="480"/>
        <v>16.083871893222366</v>
      </c>
      <c r="AA1105">
        <f t="shared" si="481"/>
        <v>2.2602184120556461</v>
      </c>
      <c r="AB1105">
        <f t="shared" si="482"/>
        <v>1.0584965608396162</v>
      </c>
      <c r="AC1105">
        <f t="shared" si="483"/>
        <v>2.3464172736507605</v>
      </c>
      <c r="AD1105">
        <f t="shared" si="484"/>
        <v>3453.38</v>
      </c>
      <c r="AE1105">
        <f t="shared" si="485"/>
        <v>24.291673365776226</v>
      </c>
      <c r="AF1105">
        <f t="shared" si="486"/>
        <v>99.844058556226926</v>
      </c>
      <c r="AG1105">
        <f t="shared" si="487"/>
        <v>355.92500513682035</v>
      </c>
      <c r="AH1105">
        <f t="shared" si="488"/>
        <v>1.4691522620137254E-5</v>
      </c>
      <c r="AI1105">
        <f t="shared" si="489"/>
        <v>1.36505309999793E-2</v>
      </c>
      <c r="AJ1105">
        <f t="shared" si="490"/>
        <v>4265.4817187655972</v>
      </c>
      <c r="AK1105">
        <f t="shared" si="491"/>
        <v>6.151363325317095</v>
      </c>
      <c r="AL1105">
        <f t="shared" si="492"/>
        <v>5.4975361469835797E-3</v>
      </c>
      <c r="AM1105">
        <f t="shared" si="493"/>
        <v>-5.2214182343152653E-3</v>
      </c>
    </row>
    <row r="1106" spans="12:39" x14ac:dyDescent="0.25">
      <c r="L1106">
        <f xml:space="preserve"> L1105+$K$5</f>
        <v>1.1009999999999895</v>
      </c>
      <c r="M1106" s="36">
        <f t="shared" si="468"/>
        <v>6426098.8781818179</v>
      </c>
      <c r="N1106">
        <f t="shared" si="467"/>
        <v>64.260988781818185</v>
      </c>
      <c r="O1106">
        <f t="shared" si="469"/>
        <v>3.0051188852170927E-2</v>
      </c>
      <c r="P1106">
        <f t="shared" si="470"/>
        <v>6.535615512426203E-2</v>
      </c>
      <c r="Q1106">
        <f t="shared" si="471"/>
        <v>0.37668558749977293</v>
      </c>
      <c r="R1106">
        <f t="shared" si="472"/>
        <v>0.17861330443029391</v>
      </c>
      <c r="S1106">
        <f t="shared" si="473"/>
        <v>2.5107400446212548E-2</v>
      </c>
      <c r="T1106">
        <f t="shared" si="474"/>
        <v>1.1755101835042308E-2</v>
      </c>
      <c r="U1106">
        <f t="shared" si="475"/>
        <v>2.6057242037328711E-2</v>
      </c>
      <c r="V1106">
        <f t="shared" si="476"/>
        <v>532.37018228469026</v>
      </c>
      <c r="W1106">
        <f t="shared" si="477"/>
        <v>2.706066151207899</v>
      </c>
      <c r="X1106">
        <f t="shared" si="478"/>
        <v>5.8852273706995701</v>
      </c>
      <c r="Y1106">
        <f t="shared" si="479"/>
        <v>33.919993082315571</v>
      </c>
      <c r="Z1106">
        <f t="shared" si="480"/>
        <v>16.083870080876792</v>
      </c>
      <c r="AA1106">
        <f t="shared" si="481"/>
        <v>2.2608851458936425</v>
      </c>
      <c r="AB1106">
        <f t="shared" si="482"/>
        <v>1.0585299415704101</v>
      </c>
      <c r="AC1106">
        <f t="shared" si="483"/>
        <v>2.34641700925429</v>
      </c>
      <c r="AD1106">
        <f t="shared" si="484"/>
        <v>3453.38</v>
      </c>
      <c r="AE1106">
        <f t="shared" si="485"/>
        <v>24.293044907320855</v>
      </c>
      <c r="AF1106">
        <f t="shared" si="486"/>
        <v>99.884753042194262</v>
      </c>
      <c r="AG1106">
        <f t="shared" si="487"/>
        <v>355.98429753912114</v>
      </c>
      <c r="AH1106">
        <f t="shared" si="488"/>
        <v>1.4694353967120157E-5</v>
      </c>
      <c r="AI1106">
        <f t="shared" si="489"/>
        <v>1.3648752586065106E-2</v>
      </c>
      <c r="AJ1106">
        <f t="shared" si="490"/>
        <v>4265.9956435431477</v>
      </c>
      <c r="AK1106">
        <f t="shared" si="491"/>
        <v>6.1494499633831641</v>
      </c>
      <c r="AL1106">
        <f t="shared" si="492"/>
        <v>5.491706173914924E-3</v>
      </c>
      <c r="AM1106">
        <f t="shared" si="493"/>
        <v>-5.2161018708303452E-3</v>
      </c>
    </row>
    <row r="1107" spans="12:39" x14ac:dyDescent="0.25">
      <c r="L1107">
        <f xml:space="preserve"> L1106+$K$5</f>
        <v>1.1019999999999894</v>
      </c>
      <c r="M1107" s="36">
        <f t="shared" si="468"/>
        <v>6425964.6345454548</v>
      </c>
      <c r="N1107">
        <f t="shared" si="467"/>
        <v>64.259646345454556</v>
      </c>
      <c r="O1107">
        <f t="shared" si="469"/>
        <v>3.0044161049158087E-2</v>
      </c>
      <c r="P1107">
        <f t="shared" si="470"/>
        <v>6.5355783794713726E-2</v>
      </c>
      <c r="Q1107">
        <f t="shared" si="471"/>
        <v>0.37667041790510236</v>
      </c>
      <c r="R1107">
        <f t="shared" si="472"/>
        <v>0.17861330443029391</v>
      </c>
      <c r="S1107">
        <f t="shared" si="473"/>
        <v>2.5114799578773685E-2</v>
      </c>
      <c r="T1107">
        <f t="shared" si="474"/>
        <v>1.1755473164590606E-2</v>
      </c>
      <c r="U1107">
        <f t="shared" si="475"/>
        <v>2.6057242037328711E-2</v>
      </c>
      <c r="V1107">
        <f t="shared" si="476"/>
        <v>532.36244903436977</v>
      </c>
      <c r="W1107">
        <f t="shared" si="477"/>
        <v>2.7054328919878139</v>
      </c>
      <c r="X1107">
        <f t="shared" si="478"/>
        <v>5.8851930287072358</v>
      </c>
      <c r="Y1107">
        <f t="shared" si="479"/>
        <v>33.918621870382239</v>
      </c>
      <c r="Z1107">
        <f t="shared" si="480"/>
        <v>16.083867609473192</v>
      </c>
      <c r="AA1107">
        <f t="shared" si="481"/>
        <v>2.261551079589891</v>
      </c>
      <c r="AB1107">
        <f t="shared" si="482"/>
        <v>1.0585632166039369</v>
      </c>
      <c r="AC1107">
        <f t="shared" si="483"/>
        <v>2.3464166487102536</v>
      </c>
      <c r="AD1107">
        <f t="shared" si="484"/>
        <v>3453.38</v>
      </c>
      <c r="AE1107">
        <f t="shared" si="485"/>
        <v>24.294416034724634</v>
      </c>
      <c r="AF1107">
        <f t="shared" si="486"/>
        <v>99.925449521275127</v>
      </c>
      <c r="AG1107">
        <f t="shared" si="487"/>
        <v>356.04357118374776</v>
      </c>
      <c r="AH1107">
        <f t="shared" si="488"/>
        <v>1.4697184844757219E-5</v>
      </c>
      <c r="AI1107">
        <f t="shared" si="489"/>
        <v>1.3646975041075936E-2</v>
      </c>
      <c r="AJ1107">
        <f t="shared" si="490"/>
        <v>4266.5094460250821</v>
      </c>
      <c r="AK1107">
        <f t="shared" si="491"/>
        <v>6.1475378819925313</v>
      </c>
      <c r="AL1107">
        <f t="shared" si="492"/>
        <v>5.4858861357106447E-3</v>
      </c>
      <c r="AM1107">
        <f t="shared" si="493"/>
        <v>-5.2107929663409349E-3</v>
      </c>
    </row>
    <row r="1108" spans="12:39" x14ac:dyDescent="0.25">
      <c r="L1108">
        <f xml:space="preserve"> L1107+$K$5</f>
        <v>1.1029999999999893</v>
      </c>
      <c r="M1108" s="36">
        <f t="shared" si="468"/>
        <v>6425830.2690909095</v>
      </c>
      <c r="N1108">
        <f t="shared" si="467"/>
        <v>64.258302690909105</v>
      </c>
      <c r="O1108">
        <f t="shared" si="469"/>
        <v>3.0037140398983878E-2</v>
      </c>
      <c r="P1108">
        <f t="shared" si="470"/>
        <v>6.5355413153830477E-2</v>
      </c>
      <c r="Q1108">
        <f t="shared" si="471"/>
        <v>0.3766552646821042</v>
      </c>
      <c r="R1108">
        <f t="shared" si="472"/>
        <v>0.17861330443029391</v>
      </c>
      <c r="S1108">
        <f t="shared" si="473"/>
        <v>2.512219086983114E-2</v>
      </c>
      <c r="T1108">
        <f t="shared" si="474"/>
        <v>1.1755843805473853E-2</v>
      </c>
      <c r="U1108">
        <f t="shared" si="475"/>
        <v>2.6057242037328711E-2</v>
      </c>
      <c r="V1108">
        <f t="shared" si="476"/>
        <v>532.35471880205807</v>
      </c>
      <c r="W1108">
        <f t="shared" si="477"/>
        <v>2.7048001663265704</v>
      </c>
      <c r="X1108">
        <f t="shared" si="478"/>
        <v>5.8851585077919886</v>
      </c>
      <c r="Y1108">
        <f t="shared" si="479"/>
        <v>33.917250744494901</v>
      </c>
      <c r="Z1108">
        <f t="shared" si="480"/>
        <v>16.08386447957411</v>
      </c>
      <c r="AA1108">
        <f t="shared" si="481"/>
        <v>2.2622162143472822</v>
      </c>
      <c r="AB1108">
        <f t="shared" si="482"/>
        <v>1.0585963862735257</v>
      </c>
      <c r="AC1108">
        <f t="shared" si="483"/>
        <v>2.3464161921007185</v>
      </c>
      <c r="AD1108">
        <f t="shared" si="484"/>
        <v>3453.38</v>
      </c>
      <c r="AE1108">
        <f t="shared" si="485"/>
        <v>24.295786744184948</v>
      </c>
      <c r="AF1108">
        <f t="shared" si="486"/>
        <v>99.966147871809511</v>
      </c>
      <c r="AG1108">
        <f t="shared" si="487"/>
        <v>356.10282597465499</v>
      </c>
      <c r="AH1108">
        <f t="shared" si="488"/>
        <v>1.4700015244877272E-5</v>
      </c>
      <c r="AI1108">
        <f t="shared" si="489"/>
        <v>1.364519836955881E-2</v>
      </c>
      <c r="AJ1108">
        <f t="shared" si="490"/>
        <v>4267.0231247567535</v>
      </c>
      <c r="AK1108">
        <f t="shared" si="491"/>
        <v>6.1456270855107453</v>
      </c>
      <c r="AL1108">
        <f t="shared" si="492"/>
        <v>5.4800760017053481E-3</v>
      </c>
      <c r="AM1108">
        <f t="shared" si="493"/>
        <v>-5.2054915031005452E-3</v>
      </c>
    </row>
    <row r="1109" spans="12:39" x14ac:dyDescent="0.25">
      <c r="L1109">
        <f xml:space="preserve"> L1108+$K$5</f>
        <v>1.1039999999999892</v>
      </c>
      <c r="M1109" s="36">
        <f t="shared" si="468"/>
        <v>6425695.7818181822</v>
      </c>
      <c r="N1109">
        <f t="shared" si="467"/>
        <v>64.256957818181831</v>
      </c>
      <c r="O1109">
        <f t="shared" si="469"/>
        <v>3.0030126891622492E-2</v>
      </c>
      <c r="P1109">
        <f t="shared" si="470"/>
        <v>6.5355043198293883E-2</v>
      </c>
      <c r="Q1109">
        <f t="shared" si="471"/>
        <v>0.37664012780077161</v>
      </c>
      <c r="R1109">
        <f t="shared" si="472"/>
        <v>0.17861330443029391</v>
      </c>
      <c r="S1109">
        <f t="shared" si="473"/>
        <v>2.5129574332729124E-2</v>
      </c>
      <c r="T1109">
        <f t="shared" si="474"/>
        <v>1.1756213761010451E-2</v>
      </c>
      <c r="U1109">
        <f t="shared" si="475"/>
        <v>2.6057242037328711E-2</v>
      </c>
      <c r="V1109">
        <f t="shared" si="476"/>
        <v>532.34699160836431</v>
      </c>
      <c r="W1109">
        <f t="shared" si="477"/>
        <v>2.7041679734929258</v>
      </c>
      <c r="X1109">
        <f t="shared" si="478"/>
        <v>5.885123807864284</v>
      </c>
      <c r="Y1109">
        <f t="shared" si="479"/>
        <v>33.915879703300881</v>
      </c>
      <c r="Z1109">
        <f t="shared" si="480"/>
        <v>16.083860691740387</v>
      </c>
      <c r="AA1109">
        <f t="shared" si="481"/>
        <v>2.2628805513650114</v>
      </c>
      <c r="AB1109">
        <f t="shared" si="482"/>
        <v>1.0586294509108436</v>
      </c>
      <c r="AC1109">
        <f t="shared" si="483"/>
        <v>2.3464156395075029</v>
      </c>
      <c r="AD1109">
        <f t="shared" si="484"/>
        <v>3453.38</v>
      </c>
      <c r="AE1109">
        <f t="shared" si="485"/>
        <v>24.297157031922616</v>
      </c>
      <c r="AF1109">
        <f t="shared" si="486"/>
        <v>100.00684797267236</v>
      </c>
      <c r="AG1109">
        <f t="shared" si="487"/>
        <v>356.16206181620487</v>
      </c>
      <c r="AH1109">
        <f t="shared" si="488"/>
        <v>1.4702845159353193E-5</v>
      </c>
      <c r="AI1109">
        <f t="shared" si="489"/>
        <v>1.364342257602702E-2</v>
      </c>
      <c r="AJ1109">
        <f t="shared" si="490"/>
        <v>4267.5366782919627</v>
      </c>
      <c r="AK1109">
        <f t="shared" si="491"/>
        <v>6.1437175782638711</v>
      </c>
      <c r="AL1109">
        <f t="shared" si="492"/>
        <v>5.4742757413538618E-3</v>
      </c>
      <c r="AM1109">
        <f t="shared" si="493"/>
        <v>-5.2001974634225123E-3</v>
      </c>
    </row>
    <row r="1110" spans="12:39" x14ac:dyDescent="0.25">
      <c r="L1110">
        <f xml:space="preserve"> L1109+$K$5</f>
        <v>1.1049999999999891</v>
      </c>
      <c r="M1110" s="36">
        <f t="shared" si="468"/>
        <v>6425561.1727272728</v>
      </c>
      <c r="N1110">
        <f t="shared" si="467"/>
        <v>64.255611727272736</v>
      </c>
      <c r="O1110">
        <f t="shared" si="469"/>
        <v>3.0023120517071955E-2</v>
      </c>
      <c r="P1110">
        <f t="shared" si="470"/>
        <v>6.5354673924802861E-2</v>
      </c>
      <c r="Q1110">
        <f t="shared" si="471"/>
        <v>0.37662500723119746</v>
      </c>
      <c r="R1110">
        <f t="shared" si="472"/>
        <v>0.17861330443029391</v>
      </c>
      <c r="S1110">
        <f t="shared" si="473"/>
        <v>2.5136949980770689E-2</v>
      </c>
      <c r="T1110">
        <f t="shared" si="474"/>
        <v>1.1756583034501479E-2</v>
      </c>
      <c r="U1110">
        <f t="shared" si="475"/>
        <v>2.6057242037328711E-2</v>
      </c>
      <c r="V1110">
        <f t="shared" si="476"/>
        <v>532.3392674737587</v>
      </c>
      <c r="W1110">
        <f t="shared" si="477"/>
        <v>2.7035363127572465</v>
      </c>
      <c r="X1110">
        <f t="shared" si="478"/>
        <v>5.8850889288354864</v>
      </c>
      <c r="Y1110">
        <f t="shared" si="479"/>
        <v>33.914508745452224</v>
      </c>
      <c r="Z1110">
        <f t="shared" si="480"/>
        <v>16.08385624653112</v>
      </c>
      <c r="AA1110">
        <f t="shared" si="481"/>
        <v>2.2635440918385883</v>
      </c>
      <c r="AB1110">
        <f t="shared" si="482"/>
        <v>1.0586624108459042</v>
      </c>
      <c r="AC1110">
        <f t="shared" si="483"/>
        <v>2.3464149910121734</v>
      </c>
      <c r="AD1110">
        <f t="shared" si="484"/>
        <v>3453.38</v>
      </c>
      <c r="AE1110">
        <f t="shared" si="485"/>
        <v>24.298526894181787</v>
      </c>
      <c r="AF1110">
        <f t="shared" si="486"/>
        <v>100.04754970327166</v>
      </c>
      <c r="AG1110">
        <f t="shared" si="487"/>
        <v>356.22127861316574</v>
      </c>
      <c r="AH1110">
        <f t="shared" si="488"/>
        <v>1.4705674580102031E-5</v>
      </c>
      <c r="AI1110">
        <f t="shared" si="489"/>
        <v>1.3641647664960073E-2</v>
      </c>
      <c r="AJ1110">
        <f t="shared" si="490"/>
        <v>4268.0501051928895</v>
      </c>
      <c r="AK1110">
        <f t="shared" si="491"/>
        <v>6.1418093645385223</v>
      </c>
      <c r="AL1110">
        <f t="shared" si="492"/>
        <v>5.4684853242307945E-3</v>
      </c>
      <c r="AM1110">
        <f t="shared" si="493"/>
        <v>-5.1949108296821403E-3</v>
      </c>
    </row>
    <row r="1111" spans="12:39" x14ac:dyDescent="0.25">
      <c r="L1111">
        <f xml:space="preserve"> L1110+$K$5</f>
        <v>1.105999999999989</v>
      </c>
      <c r="M1111" s="36">
        <f t="shared" si="468"/>
        <v>6425426.4418181824</v>
      </c>
      <c r="N1111">
        <f t="shared" si="467"/>
        <v>64.254264418181833</v>
      </c>
      <c r="O1111">
        <f t="shared" si="469"/>
        <v>3.001612126535403E-2</v>
      </c>
      <c r="P1111">
        <f t="shared" si="470"/>
        <v>6.5354305330073567E-2</v>
      </c>
      <c r="Q1111">
        <f t="shared" si="471"/>
        <v>0.37660990294357377</v>
      </c>
      <c r="R1111">
        <f t="shared" si="472"/>
        <v>0.17861330443029391</v>
      </c>
      <c r="S1111">
        <f t="shared" si="473"/>
        <v>2.5144317827217901E-2</v>
      </c>
      <c r="T1111">
        <f t="shared" si="474"/>
        <v>1.1756951629230768E-2</v>
      </c>
      <c r="U1111">
        <f t="shared" si="475"/>
        <v>2.6057242037328711E-2</v>
      </c>
      <c r="V1111">
        <f t="shared" si="476"/>
        <v>532.33154641857357</v>
      </c>
      <c r="W1111">
        <f t="shared" si="477"/>
        <v>2.7029051833915054</v>
      </c>
      <c r="X1111">
        <f t="shared" si="478"/>
        <v>5.885053870617865</v>
      </c>
      <c r="Y1111">
        <f t="shared" si="479"/>
        <v>33.913137869605784</v>
      </c>
      <c r="Z1111">
        <f t="shared" si="480"/>
        <v>16.083851144503704</v>
      </c>
      <c r="AA1111">
        <f t="shared" si="481"/>
        <v>2.2642068369598554</v>
      </c>
      <c r="AB1111">
        <f t="shared" si="482"/>
        <v>1.0586952664070748</v>
      </c>
      <c r="AC1111">
        <f t="shared" si="483"/>
        <v>2.3464142466960447</v>
      </c>
      <c r="AD1111">
        <f t="shared" si="484"/>
        <v>3453.38</v>
      </c>
      <c r="AE1111">
        <f t="shared" si="485"/>
        <v>24.299896327229956</v>
      </c>
      <c r="AF1111">
        <f t="shared" si="486"/>
        <v>100.08825294355086</v>
      </c>
      <c r="AG1111">
        <f t="shared" si="487"/>
        <v>356.28047627071601</v>
      </c>
      <c r="AH1111">
        <f t="shared" si="488"/>
        <v>1.4708503499084675E-5</v>
      </c>
      <c r="AI1111">
        <f t="shared" si="489"/>
        <v>1.3639873640804033E-2</v>
      </c>
      <c r="AJ1111">
        <f t="shared" si="490"/>
        <v>4268.5634040301065</v>
      </c>
      <c r="AK1111">
        <f t="shared" si="491"/>
        <v>6.1399024485821014</v>
      </c>
      <c r="AL1111">
        <f t="shared" si="492"/>
        <v>5.4627047200298384E-3</v>
      </c>
      <c r="AM1111">
        <f t="shared" si="493"/>
        <v>-5.1896315843147182E-3</v>
      </c>
    </row>
    <row r="1112" spans="12:39" x14ac:dyDescent="0.25">
      <c r="L1112">
        <f xml:space="preserve"> L1111+$K$5</f>
        <v>1.1069999999999889</v>
      </c>
      <c r="M1112" s="36">
        <f t="shared" si="468"/>
        <v>6425291.5890909098</v>
      </c>
      <c r="N1112">
        <f t="shared" si="467"/>
        <v>64.252915890909108</v>
      </c>
      <c r="O1112">
        <f t="shared" si="469"/>
        <v>3.0009129126514156E-2</v>
      </c>
      <c r="P1112">
        <f t="shared" si="470"/>
        <v>6.5353937410839349E-2</v>
      </c>
      <c r="Q1112">
        <f t="shared" si="471"/>
        <v>0.37659481490819136</v>
      </c>
      <c r="R1112">
        <f t="shared" si="472"/>
        <v>0.17861330443029391</v>
      </c>
      <c r="S1112">
        <f t="shared" si="473"/>
        <v>2.515167788529199E-2</v>
      </c>
      <c r="T1112">
        <f t="shared" si="474"/>
        <v>1.1757319548464984E-2</v>
      </c>
      <c r="U1112">
        <f t="shared" si="475"/>
        <v>2.6057242037328711E-2</v>
      </c>
      <c r="V1112">
        <f t="shared" si="476"/>
        <v>532.32382846300402</v>
      </c>
      <c r="W1112">
        <f t="shared" si="477"/>
        <v>2.7022745846692757</v>
      </c>
      <c r="X1112">
        <f t="shared" si="478"/>
        <v>5.8850186331245924</v>
      </c>
      <c r="Y1112">
        <f t="shared" si="479"/>
        <v>33.911767074423153</v>
      </c>
      <c r="Z1112">
        <f t="shared" si="480"/>
        <v>16.083845386213817</v>
      </c>
      <c r="AA1112">
        <f t="shared" si="481"/>
        <v>2.2648687879169986</v>
      </c>
      <c r="AB1112">
        <f t="shared" si="482"/>
        <v>1.058728017921083</v>
      </c>
      <c r="AC1112">
        <f t="shared" si="483"/>
        <v>2.3464134066401834</v>
      </c>
      <c r="AD1112">
        <f t="shared" si="484"/>
        <v>3453.38</v>
      </c>
      <c r="AE1112">
        <f t="shared" si="485"/>
        <v>24.301265327357704</v>
      </c>
      <c r="AF1112">
        <f t="shared" si="486"/>
        <v>100.12895757398105</v>
      </c>
      <c r="AG1112">
        <f t="shared" si="487"/>
        <v>356.33965469443575</v>
      </c>
      <c r="AH1112">
        <f t="shared" si="488"/>
        <v>1.4711331908305763E-5</v>
      </c>
      <c r="AI1112">
        <f t="shared" si="489"/>
        <v>1.3638100507971668E-2</v>
      </c>
      <c r="AJ1112">
        <f t="shared" si="490"/>
        <v>4269.0765733825074</v>
      </c>
      <c r="AK1112">
        <f t="shared" si="491"/>
        <v>6.137996834603169</v>
      </c>
      <c r="AL1112">
        <f t="shared" si="492"/>
        <v>5.4569338985636954E-3</v>
      </c>
      <c r="AM1112">
        <f t="shared" si="493"/>
        <v>-5.1843597098157846E-3</v>
      </c>
    </row>
    <row r="1113" spans="12:39" x14ac:dyDescent="0.25">
      <c r="L1113">
        <f xml:space="preserve"> L1112+$K$5</f>
        <v>1.1079999999999888</v>
      </c>
      <c r="M1113" s="36">
        <f t="shared" si="468"/>
        <v>6425156.6145454552</v>
      </c>
      <c r="N1113">
        <f t="shared" si="467"/>
        <v>64.251566145454561</v>
      </c>
      <c r="O1113">
        <f t="shared" si="469"/>
        <v>3.0002144090621349E-2</v>
      </c>
      <c r="P1113">
        <f t="shared" si="470"/>
        <v>6.5353570163850627E-2</v>
      </c>
      <c r="Q1113">
        <f t="shared" si="471"/>
        <v>0.37657974309543957</v>
      </c>
      <c r="R1113">
        <f t="shared" si="472"/>
        <v>0.17861330443029391</v>
      </c>
      <c r="S1113">
        <f t="shared" si="473"/>
        <v>2.5159030168173512E-2</v>
      </c>
      <c r="T1113">
        <f t="shared" si="474"/>
        <v>1.1757686795453701E-2</v>
      </c>
      <c r="U1113">
        <f t="shared" si="475"/>
        <v>2.6057242037328711E-2</v>
      </c>
      <c r="V1113">
        <f t="shared" si="476"/>
        <v>532.31611362710862</v>
      </c>
      <c r="W1113">
        <f t="shared" si="477"/>
        <v>2.7016445158657252</v>
      </c>
      <c r="X1113">
        <f t="shared" si="478"/>
        <v>5.8849832162697382</v>
      </c>
      <c r="Y1113">
        <f t="shared" si="479"/>
        <v>33.910396358570651</v>
      </c>
      <c r="Z1113">
        <f t="shared" si="480"/>
        <v>16.083838972215439</v>
      </c>
      <c r="AA1113">
        <f t="shared" si="481"/>
        <v>2.2655299458945644</v>
      </c>
      <c r="AB1113">
        <f t="shared" si="482"/>
        <v>1.0587606657130246</v>
      </c>
      <c r="AC1113">
        <f t="shared" si="483"/>
        <v>2.3464124709254075</v>
      </c>
      <c r="AD1113">
        <f t="shared" si="484"/>
        <v>3453.38</v>
      </c>
      <c r="AE1113">
        <f t="shared" si="485"/>
        <v>24.302633890878628</v>
      </c>
      <c r="AF1113">
        <f t="shared" si="486"/>
        <v>100.16966347556178</v>
      </c>
      <c r="AG1113">
        <f t="shared" si="487"/>
        <v>356.39881379030845</v>
      </c>
      <c r="AH1113">
        <f t="shared" si="488"/>
        <v>1.4714159799813373E-5</v>
      </c>
      <c r="AI1113">
        <f t="shared" si="489"/>
        <v>1.3636328270842643E-2</v>
      </c>
      <c r="AJ1113">
        <f t="shared" si="490"/>
        <v>4269.5896118372702</v>
      </c>
      <c r="AK1113">
        <f t="shared" si="491"/>
        <v>6.1360925267715052</v>
      </c>
      <c r="AL1113">
        <f t="shared" si="492"/>
        <v>5.4511728297632822E-3</v>
      </c>
      <c r="AM1113">
        <f t="shared" si="493"/>
        <v>-5.1790951887406012E-3</v>
      </c>
    </row>
    <row r="1114" spans="12:39" x14ac:dyDescent="0.25">
      <c r="L1114">
        <f xml:space="preserve"> L1113+$K$5</f>
        <v>1.1089999999999887</v>
      </c>
      <c r="M1114" s="36">
        <f t="shared" si="468"/>
        <v>6425021.5181818185</v>
      </c>
      <c r="N1114">
        <f t="shared" si="467"/>
        <v>64.250215181818191</v>
      </c>
      <c r="O1114">
        <f t="shared" si="469"/>
        <v>2.9995166147768131E-2</v>
      </c>
      <c r="P1114">
        <f t="shared" si="470"/>
        <v>6.5353203585874847E-2</v>
      </c>
      <c r="Q1114">
        <f t="shared" si="471"/>
        <v>0.37656468747580579</v>
      </c>
      <c r="R1114">
        <f t="shared" si="472"/>
        <v>0.17861330443029391</v>
      </c>
      <c r="S1114">
        <f t="shared" si="473"/>
        <v>2.5166374689002517E-2</v>
      </c>
      <c r="T1114">
        <f t="shared" si="474"/>
        <v>1.1758053373429488E-2</v>
      </c>
      <c r="U1114">
        <f t="shared" si="475"/>
        <v>2.6057242037328711E-2</v>
      </c>
      <c r="V1114">
        <f t="shared" si="476"/>
        <v>532.30840193080985</v>
      </c>
      <c r="W1114">
        <f t="shared" si="477"/>
        <v>2.7010149762576132</v>
      </c>
      <c r="X1114">
        <f t="shared" si="478"/>
        <v>5.8849476199682647</v>
      </c>
      <c r="Y1114">
        <f t="shared" si="479"/>
        <v>33.909025720719328</v>
      </c>
      <c r="Z1114">
        <f t="shared" si="480"/>
        <v>16.083831903060858</v>
      </c>
      <c r="AA1114">
        <f t="shared" si="481"/>
        <v>2.2661903120734732</v>
      </c>
      <c r="AB1114">
        <f t="shared" si="482"/>
        <v>1.058793210106372</v>
      </c>
      <c r="AC1114">
        <f t="shared" si="483"/>
        <v>2.3464114396322877</v>
      </c>
      <c r="AD1114">
        <f t="shared" si="484"/>
        <v>3453.38</v>
      </c>
      <c r="AE1114">
        <f t="shared" si="485"/>
        <v>24.30400201412931</v>
      </c>
      <c r="AF1114">
        <f t="shared" si="486"/>
        <v>100.21037052981877</v>
      </c>
      <c r="AG1114">
        <f t="shared" si="487"/>
        <v>356.45795346471994</v>
      </c>
      <c r="AH1114">
        <f t="shared" si="488"/>
        <v>1.4716987165698861E-5</v>
      </c>
      <c r="AI1114">
        <f t="shared" si="489"/>
        <v>1.3634556933763583E-2</v>
      </c>
      <c r="AJ1114">
        <f t="shared" si="490"/>
        <v>4270.1025179898234</v>
      </c>
      <c r="AK1114">
        <f t="shared" si="491"/>
        <v>6.1341895292184514</v>
      </c>
      <c r="AL1114">
        <f t="shared" si="492"/>
        <v>5.4454214836773401E-3</v>
      </c>
      <c r="AM1114">
        <f t="shared" si="493"/>
        <v>-5.1738380037050242E-3</v>
      </c>
    </row>
    <row r="1115" spans="12:39" x14ac:dyDescent="0.25">
      <c r="L1115">
        <f xml:space="preserve"> L1114+$K$5</f>
        <v>1.1099999999999886</v>
      </c>
      <c r="M1115" s="36">
        <f t="shared" si="468"/>
        <v>6424886.3000000007</v>
      </c>
      <c r="N1115">
        <f t="shared" si="467"/>
        <v>64.248863000000014</v>
      </c>
      <c r="O1115">
        <f t="shared" si="469"/>
        <v>2.9988195288070448E-2</v>
      </c>
      <c r="P1115">
        <f t="shared" si="470"/>
        <v>6.535283767369636E-2</v>
      </c>
      <c r="Q1115">
        <f t="shared" si="471"/>
        <v>0.37654964801987495</v>
      </c>
      <c r="R1115">
        <f t="shared" si="472"/>
        <v>0.17861330443029391</v>
      </c>
      <c r="S1115">
        <f t="shared" si="473"/>
        <v>2.5173711460878691E-2</v>
      </c>
      <c r="T1115">
        <f t="shared" si="474"/>
        <v>1.1758419285607979E-2</v>
      </c>
      <c r="U1115">
        <f t="shared" si="475"/>
        <v>2.6057242037328711E-2</v>
      </c>
      <c r="V1115">
        <f t="shared" si="476"/>
        <v>532.30069339389502</v>
      </c>
      <c r="W1115">
        <f t="shared" si="477"/>
        <v>2.7003859651232816</v>
      </c>
      <c r="X1115">
        <f t="shared" si="478"/>
        <v>5.8849118441360169</v>
      </c>
      <c r="Y1115">
        <f t="shared" si="479"/>
        <v>33.907655159544895</v>
      </c>
      <c r="Z1115">
        <f t="shared" si="480"/>
        <v>16.083824179300663</v>
      </c>
      <c r="AA1115">
        <f t="shared" si="481"/>
        <v>2.2668498876310315</v>
      </c>
      <c r="AB1115">
        <f t="shared" si="482"/>
        <v>1.0588256514229792</v>
      </c>
      <c r="AC1115">
        <f t="shared" si="483"/>
        <v>2.3464103128411486</v>
      </c>
      <c r="AD1115">
        <f t="shared" si="484"/>
        <v>3453.38</v>
      </c>
      <c r="AE1115">
        <f t="shared" si="485"/>
        <v>24.305369693469149</v>
      </c>
      <c r="AF1115">
        <f t="shared" si="486"/>
        <v>100.25107861880304</v>
      </c>
      <c r="AG1115">
        <f t="shared" si="487"/>
        <v>356.51707362445774</v>
      </c>
      <c r="AH1115">
        <f t="shared" si="488"/>
        <v>1.4719813998096808E-5</v>
      </c>
      <c r="AI1115">
        <f t="shared" si="489"/>
        <v>1.3632786501048362E-2</v>
      </c>
      <c r="AJ1115">
        <f t="shared" si="490"/>
        <v>4270.6152904438277</v>
      </c>
      <c r="AK1115">
        <f t="shared" si="491"/>
        <v>6.1322878460369967</v>
      </c>
      <c r="AL1115">
        <f t="shared" si="492"/>
        <v>5.43967983047201E-3</v>
      </c>
      <c r="AM1115">
        <f t="shared" si="493"/>
        <v>-5.1685881373840642E-3</v>
      </c>
    </row>
    <row r="1116" spans="12:39" x14ac:dyDescent="0.25">
      <c r="L1116">
        <f xml:space="preserve"> L1115+$K$5</f>
        <v>1.1109999999999884</v>
      </c>
      <c r="M1116" s="36">
        <f t="shared" si="468"/>
        <v>6424750.9600000009</v>
      </c>
      <c r="N1116">
        <f t="shared" si="467"/>
        <v>64.247509600000015</v>
      </c>
      <c r="O1116">
        <f t="shared" si="469"/>
        <v>2.9981231501667586E-2</v>
      </c>
      <c r="P1116">
        <f t="shared" si="470"/>
        <v>6.5352472424116376E-2</v>
      </c>
      <c r="Q1116">
        <f t="shared" si="471"/>
        <v>0.37653462469832927</v>
      </c>
      <c r="R1116">
        <f t="shared" si="472"/>
        <v>0.17861330443029391</v>
      </c>
      <c r="S1116">
        <f t="shared" si="473"/>
        <v>2.5181040496861529E-2</v>
      </c>
      <c r="T1116">
        <f t="shared" si="474"/>
        <v>1.1758784535187956E-2</v>
      </c>
      <c r="U1116">
        <f t="shared" si="475"/>
        <v>2.6057242037328711E-2</v>
      </c>
      <c r="V1116">
        <f t="shared" si="476"/>
        <v>532.29298803601694</v>
      </c>
      <c r="W1116">
        <f t="shared" si="477"/>
        <v>2.6997574817426515</v>
      </c>
      <c r="X1116">
        <f t="shared" si="478"/>
        <v>5.8848758886897281</v>
      </c>
      <c r="Y1116">
        <f t="shared" si="479"/>
        <v>33.906284673727768</v>
      </c>
      <c r="Z1116">
        <f t="shared" si="480"/>
        <v>16.083815801483762</v>
      </c>
      <c r="AA1116">
        <f t="shared" si="481"/>
        <v>2.2675086737409482</v>
      </c>
      <c r="AB1116">
        <f t="shared" si="482"/>
        <v>1.058857989983091</v>
      </c>
      <c r="AC1116">
        <f t="shared" si="483"/>
        <v>2.3464090906320667</v>
      </c>
      <c r="AD1116">
        <f t="shared" si="484"/>
        <v>3453.38</v>
      </c>
      <c r="AE1116">
        <f t="shared" si="485"/>
        <v>24.306736925280202</v>
      </c>
      <c r="AF1116">
        <f t="shared" si="486"/>
        <v>100.29178762508575</v>
      </c>
      <c r="AG1116">
        <f t="shared" si="487"/>
        <v>356.57617417670565</v>
      </c>
      <c r="AH1116">
        <f t="shared" si="488"/>
        <v>1.47226402891846E-5</v>
      </c>
      <c r="AI1116">
        <f t="shared" si="489"/>
        <v>1.3631016976978251E-2</v>
      </c>
      <c r="AJ1116">
        <f t="shared" si="490"/>
        <v>4271.1279278111078</v>
      </c>
      <c r="AK1116">
        <f t="shared" si="491"/>
        <v>6.1303874812821881</v>
      </c>
      <c r="AL1116">
        <f t="shared" si="492"/>
        <v>5.4339478404303752E-3</v>
      </c>
      <c r="AM1116">
        <f t="shared" si="493"/>
        <v>-5.1633455725119907E-3</v>
      </c>
    </row>
    <row r="1117" spans="12:39" x14ac:dyDescent="0.25">
      <c r="L1117">
        <f xml:space="preserve"> L1116+$K$5</f>
        <v>1.1119999999999883</v>
      </c>
      <c r="M1117" s="36">
        <f t="shared" si="468"/>
        <v>6424615.498181819</v>
      </c>
      <c r="N1117">
        <f t="shared" si="467"/>
        <v>64.246154981818194</v>
      </c>
      <c r="O1117">
        <f t="shared" si="469"/>
        <v>2.9974274778722096E-2</v>
      </c>
      <c r="P1117">
        <f t="shared" si="470"/>
        <v>6.5352107833952913E-2</v>
      </c>
      <c r="Q1117">
        <f t="shared" si="471"/>
        <v>0.3765196174819479</v>
      </c>
      <c r="R1117">
        <f t="shared" si="472"/>
        <v>0.17861330443029391</v>
      </c>
      <c r="S1117">
        <f t="shared" si="473"/>
        <v>2.5188361809970489E-2</v>
      </c>
      <c r="T1117">
        <f t="shared" si="474"/>
        <v>1.1759149125351425E-2</v>
      </c>
      <c r="U1117">
        <f t="shared" si="475"/>
        <v>2.6057242037328711E-2</v>
      </c>
      <c r="V1117">
        <f t="shared" si="476"/>
        <v>532.2852858766945</v>
      </c>
      <c r="W1117">
        <f t="shared" si="477"/>
        <v>2.6991295253972196</v>
      </c>
      <c r="X1117">
        <f t="shared" si="478"/>
        <v>5.8848397535470074</v>
      </c>
      <c r="Y1117">
        <f t="shared" si="479"/>
        <v>33.904914261952989</v>
      </c>
      <c r="Z1117">
        <f t="shared" si="480"/>
        <v>16.083806770157388</v>
      </c>
      <c r="AA1117">
        <f t="shared" si="481"/>
        <v>2.2681666715733497</v>
      </c>
      <c r="AB1117">
        <f t="shared" si="482"/>
        <v>1.0588902261053497</v>
      </c>
      <c r="AC1117">
        <f t="shared" si="483"/>
        <v>2.3464077730848776</v>
      </c>
      <c r="AD1117">
        <f t="shared" si="484"/>
        <v>3453.38</v>
      </c>
      <c r="AE1117">
        <f t="shared" si="485"/>
        <v>24.30810370596717</v>
      </c>
      <c r="AF1117">
        <f t="shared" si="486"/>
        <v>100.33249743175971</v>
      </c>
      <c r="AG1117">
        <f t="shared" si="487"/>
        <v>356.63525502904724</v>
      </c>
      <c r="AH1117">
        <f t="shared" si="488"/>
        <v>1.4725466031182415E-5</v>
      </c>
      <c r="AI1117">
        <f t="shared" si="489"/>
        <v>1.3629248365802094E-2</v>
      </c>
      <c r="AJ1117">
        <f t="shared" si="490"/>
        <v>4271.640428711622</v>
      </c>
      <c r="AK1117">
        <f t="shared" si="491"/>
        <v>6.1284884389711625</v>
      </c>
      <c r="AL1117">
        <f t="shared" si="492"/>
        <v>5.4282254839518726E-3</v>
      </c>
      <c r="AM1117">
        <f t="shared" si="493"/>
        <v>-5.158110291882307E-3</v>
      </c>
    </row>
    <row r="1118" spans="12:39" x14ac:dyDescent="0.25">
      <c r="L1118">
        <f xml:space="preserve"> L1117+$K$5</f>
        <v>1.1129999999999882</v>
      </c>
      <c r="M1118" s="36">
        <f t="shared" si="468"/>
        <v>6424479.914545455</v>
      </c>
      <c r="N1118">
        <f t="shared" si="467"/>
        <v>64.24479914545455</v>
      </c>
      <c r="O1118">
        <f t="shared" si="469"/>
        <v>2.9967325109419705E-2</v>
      </c>
      <c r="P1118">
        <f t="shared" si="470"/>
        <v>6.5351743900040643E-2</v>
      </c>
      <c r="Q1118">
        <f t="shared" si="471"/>
        <v>0.37650462634160631</v>
      </c>
      <c r="R1118">
        <f t="shared" si="472"/>
        <v>0.17861330443029391</v>
      </c>
      <c r="S1118">
        <f t="shared" si="473"/>
        <v>2.5195675413185147E-2</v>
      </c>
      <c r="T1118">
        <f t="shared" si="474"/>
        <v>1.1759513059263694E-2</v>
      </c>
      <c r="U1118">
        <f t="shared" si="475"/>
        <v>2.6057242037328711E-2</v>
      </c>
      <c r="V1118">
        <f t="shared" si="476"/>
        <v>532.27758693531337</v>
      </c>
      <c r="W1118">
        <f t="shared" si="477"/>
        <v>2.6985020953700514</v>
      </c>
      <c r="X1118">
        <f t="shared" si="478"/>
        <v>5.8848034386263439</v>
      </c>
      <c r="Y1118">
        <f t="shared" si="479"/>
        <v>33.903543922910274</v>
      </c>
      <c r="Z1118">
        <f t="shared" si="480"/>
        <v>16.083797085867111</v>
      </c>
      <c r="AA1118">
        <f t="shared" si="481"/>
        <v>2.2688238822947917</v>
      </c>
      <c r="AB1118">
        <f t="shared" si="482"/>
        <v>1.0589223601068027</v>
      </c>
      <c r="AC1118">
        <f t="shared" si="483"/>
        <v>2.3464063602791714</v>
      </c>
      <c r="AD1118">
        <f t="shared" si="484"/>
        <v>3453.38</v>
      </c>
      <c r="AE1118">
        <f t="shared" si="485"/>
        <v>24.309470031957208</v>
      </c>
      <c r="AF1118">
        <f t="shared" si="486"/>
        <v>100.37320792243327</v>
      </c>
      <c r="AG1118">
        <f t="shared" si="487"/>
        <v>356.69431608945905</v>
      </c>
      <c r="AH1118">
        <f t="shared" si="488"/>
        <v>1.4728291216352933E-5</v>
      </c>
      <c r="AI1118">
        <f t="shared" si="489"/>
        <v>1.3627480671736409E-2</v>
      </c>
      <c r="AJ1118">
        <f t="shared" si="490"/>
        <v>4272.1527917734311</v>
      </c>
      <c r="AK1118">
        <f t="shared" si="491"/>
        <v>6.1265907230835195</v>
      </c>
      <c r="AL1118">
        <f t="shared" si="492"/>
        <v>5.422512731552049E-3</v>
      </c>
      <c r="AM1118">
        <f t="shared" si="493"/>
        <v>-5.1528822783475986E-3</v>
      </c>
    </row>
    <row r="1119" spans="12:39" x14ac:dyDescent="0.25">
      <c r="L1119">
        <f xml:space="preserve"> L1118+$K$5</f>
        <v>1.1139999999999881</v>
      </c>
      <c r="M1119" s="36">
        <f t="shared" si="468"/>
        <v>6424344.2090909099</v>
      </c>
      <c r="N1119">
        <f t="shared" si="467"/>
        <v>64.243442090909099</v>
      </c>
      <c r="O1119">
        <f t="shared" si="469"/>
        <v>2.9960382483969254E-2</v>
      </c>
      <c r="P1119">
        <f t="shared" si="470"/>
        <v>6.5351380619230889E-2</v>
      </c>
      <c r="Q1119">
        <f t="shared" si="471"/>
        <v>0.37648965124827616</v>
      </c>
      <c r="R1119">
        <f t="shared" si="472"/>
        <v>0.17861330443029391</v>
      </c>
      <c r="S1119">
        <f t="shared" si="473"/>
        <v>2.5202981319445351E-2</v>
      </c>
      <c r="T1119">
        <f t="shared" si="474"/>
        <v>1.1759876340073446E-2</v>
      </c>
      <c r="U1119">
        <f t="shared" si="475"/>
        <v>2.6057242037328711E-2</v>
      </c>
      <c r="V1119">
        <f t="shared" si="476"/>
        <v>532.26989123112662</v>
      </c>
      <c r="W1119">
        <f t="shared" si="477"/>
        <v>2.6978751909457768</v>
      </c>
      <c r="X1119">
        <f t="shared" si="478"/>
        <v>5.8847669438470911</v>
      </c>
      <c r="Y1119">
        <f t="shared" si="479"/>
        <v>33.902173655293915</v>
      </c>
      <c r="Z1119">
        <f t="shared" si="480"/>
        <v>16.083786749156836</v>
      </c>
      <c r="AA1119">
        <f t="shared" si="481"/>
        <v>2.2694803070682732</v>
      </c>
      <c r="AB1119">
        <f t="shared" si="482"/>
        <v>1.0589543923029086</v>
      </c>
      <c r="AC1119">
        <f t="shared" si="483"/>
        <v>2.3464048522942971</v>
      </c>
      <c r="AD1119">
        <f t="shared" si="484"/>
        <v>3453.38</v>
      </c>
      <c r="AE1119">
        <f t="shared" si="485"/>
        <v>24.310835899699892</v>
      </c>
      <c r="AF1119">
        <f t="shared" si="486"/>
        <v>100.4139189812328</v>
      </c>
      <c r="AG1119">
        <f t="shared" si="487"/>
        <v>356.75335726631448</v>
      </c>
      <c r="AH1119">
        <f t="shared" si="488"/>
        <v>1.4731115837001265E-5</v>
      </c>
      <c r="AI1119">
        <f t="shared" si="489"/>
        <v>1.362571389896566E-2</v>
      </c>
      <c r="AJ1119">
        <f t="shared" si="490"/>
        <v>4272.665015632665</v>
      </c>
      <c r="AK1119">
        <f t="shared" si="491"/>
        <v>6.1246943375614649</v>
      </c>
      <c r="AL1119">
        <f t="shared" si="492"/>
        <v>5.4168095538619189E-3</v>
      </c>
      <c r="AM1119">
        <f t="shared" si="493"/>
        <v>-5.1476615148190255E-3</v>
      </c>
    </row>
    <row r="1120" spans="12:39" x14ac:dyDescent="0.25">
      <c r="L1120">
        <f xml:space="preserve"> L1119+$K$5</f>
        <v>1.114999999999988</v>
      </c>
      <c r="M1120" s="36">
        <f t="shared" si="468"/>
        <v>6424208.3818181828</v>
      </c>
      <c r="N1120">
        <f t="shared" si="467"/>
        <v>64.24208381818184</v>
      </c>
      <c r="O1120">
        <f t="shared" si="469"/>
        <v>2.9953446892602601E-2</v>
      </c>
      <c r="P1120">
        <f t="shared" si="470"/>
        <v>6.5351017988391519E-2</v>
      </c>
      <c r="Q1120">
        <f t="shared" si="471"/>
        <v>0.37647469217302471</v>
      </c>
      <c r="R1120">
        <f t="shared" si="472"/>
        <v>0.17861330443029391</v>
      </c>
      <c r="S1120">
        <f t="shared" si="473"/>
        <v>2.5210279541651382E-2</v>
      </c>
      <c r="T1120">
        <f t="shared" si="474"/>
        <v>1.1760238970912822E-2</v>
      </c>
      <c r="U1120">
        <f t="shared" si="475"/>
        <v>2.6057242037328711E-2</v>
      </c>
      <c r="V1120">
        <f t="shared" si="476"/>
        <v>532.26219878325549</v>
      </c>
      <c r="W1120">
        <f t="shared" si="477"/>
        <v>2.6972488114105819</v>
      </c>
      <c r="X1120">
        <f t="shared" si="478"/>
        <v>5.8847302691294701</v>
      </c>
      <c r="Y1120">
        <f t="shared" si="479"/>
        <v>33.90080345780283</v>
      </c>
      <c r="Z1120">
        <f t="shared" si="480"/>
        <v>16.083775760568802</v>
      </c>
      <c r="AA1120">
        <f t="shared" si="481"/>
        <v>2.2701359470532521</v>
      </c>
      <c r="AB1120">
        <f t="shared" si="482"/>
        <v>1.0589863230075454</v>
      </c>
      <c r="AC1120">
        <f t="shared" si="483"/>
        <v>2.3464032492093589</v>
      </c>
      <c r="AD1120">
        <f t="shared" si="484"/>
        <v>3453.38</v>
      </c>
      <c r="AE1120">
        <f t="shared" si="485"/>
        <v>24.312201305667092</v>
      </c>
      <c r="AF1120">
        <f t="shared" si="486"/>
        <v>100.45463049279871</v>
      </c>
      <c r="AG1120">
        <f t="shared" si="487"/>
        <v>356.8123784683803</v>
      </c>
      <c r="AH1120">
        <f t="shared" si="488"/>
        <v>1.4733939885474572E-5</v>
      </c>
      <c r="AI1120">
        <f t="shared" si="489"/>
        <v>1.362394805164235E-2</v>
      </c>
      <c r="AJ1120">
        <f t="shared" si="490"/>
        <v>4273.1770989334882</v>
      </c>
      <c r="AK1120">
        <f t="shared" si="491"/>
        <v>6.1227992863099567</v>
      </c>
      <c r="AL1120">
        <f t="shared" si="492"/>
        <v>5.411115921627436E-3</v>
      </c>
      <c r="AM1120">
        <f t="shared" si="493"/>
        <v>-5.142447984266117E-3</v>
      </c>
    </row>
    <row r="1121" spans="12:39" x14ac:dyDescent="0.25">
      <c r="L1121">
        <f xml:space="preserve"> L1120+$K$5</f>
        <v>1.1159999999999879</v>
      </c>
      <c r="M1121" s="36">
        <f t="shared" si="468"/>
        <v>6424072.4327272736</v>
      </c>
      <c r="N1121">
        <f t="shared" si="467"/>
        <v>64.240724327272744</v>
      </c>
      <c r="O1121">
        <f t="shared" si="469"/>
        <v>2.9946518325574548E-2</v>
      </c>
      <c r="P1121">
        <f t="shared" si="470"/>
        <v>6.5350656004406857E-2</v>
      </c>
      <c r="Q1121">
        <f t="shared" si="471"/>
        <v>0.37645974908701457</v>
      </c>
      <c r="R1121">
        <f t="shared" si="472"/>
        <v>0.17861330443029391</v>
      </c>
      <c r="S1121">
        <f t="shared" si="473"/>
        <v>2.5217570092664104E-2</v>
      </c>
      <c r="T1121">
        <f t="shared" si="474"/>
        <v>1.176060095489749E-2</v>
      </c>
      <c r="U1121">
        <f t="shared" si="475"/>
        <v>2.6057242037328711E-2</v>
      </c>
      <c r="V1121">
        <f t="shared" si="476"/>
        <v>532.25450961068998</v>
      </c>
      <c r="W1121">
        <f t="shared" si="477"/>
        <v>2.6966229560522081</v>
      </c>
      <c r="X1121">
        <f t="shared" si="478"/>
        <v>5.8846934143945617</v>
      </c>
      <c r="Y1121">
        <f t="shared" si="479"/>
        <v>33.899433329140471</v>
      </c>
      <c r="Z1121">
        <f t="shared" si="480"/>
        <v>16.0837641206436</v>
      </c>
      <c r="AA1121">
        <f t="shared" si="481"/>
        <v>2.2707908034056561</v>
      </c>
      <c r="AB1121">
        <f t="shared" si="482"/>
        <v>1.0590181525330169</v>
      </c>
      <c r="AC1121">
        <f t="shared" si="483"/>
        <v>2.3464015511032223</v>
      </c>
      <c r="AD1121">
        <f t="shared" si="484"/>
        <v>3453.38</v>
      </c>
      <c r="AE1121">
        <f t="shared" si="485"/>
        <v>24.313566246352774</v>
      </c>
      <c r="AF1121">
        <f t="shared" si="486"/>
        <v>100.49534234228155</v>
      </c>
      <c r="AG1121">
        <f t="shared" si="487"/>
        <v>356.8713796048122</v>
      </c>
      <c r="AH1121">
        <f t="shared" si="488"/>
        <v>1.4736763354162186E-5</v>
      </c>
      <c r="AI1121">
        <f t="shared" si="489"/>
        <v>1.3622183133887238E-2</v>
      </c>
      <c r="AJ1121">
        <f t="shared" si="490"/>
        <v>4273.6890403280431</v>
      </c>
      <c r="AK1121">
        <f t="shared" si="491"/>
        <v>6.1209055731971347</v>
      </c>
      <c r="AL1121">
        <f t="shared" si="492"/>
        <v>5.4054318057094042E-3</v>
      </c>
      <c r="AM1121">
        <f t="shared" si="493"/>
        <v>-5.1372416697168322E-3</v>
      </c>
    </row>
    <row r="1122" spans="12:39" x14ac:dyDescent="0.25">
      <c r="L1122">
        <f xml:space="preserve"> L1121+$K$5</f>
        <v>1.1169999999999878</v>
      </c>
      <c r="M1122" s="36">
        <f t="shared" si="468"/>
        <v>6423936.3618181823</v>
      </c>
      <c r="N1122">
        <f t="shared" si="467"/>
        <v>64.239363618181827</v>
      </c>
      <c r="O1122">
        <f t="shared" si="469"/>
        <v>2.9939596773162772E-2</v>
      </c>
      <c r="P1122">
        <f t="shared" si="470"/>
        <v>6.5350294664177619E-2</v>
      </c>
      <c r="Q1122">
        <f t="shared" si="471"/>
        <v>0.37644482196150331</v>
      </c>
      <c r="R1122">
        <f t="shared" si="472"/>
        <v>0.17861330443029391</v>
      </c>
      <c r="S1122">
        <f t="shared" si="473"/>
        <v>2.5224852985305121E-2</v>
      </c>
      <c r="T1122">
        <f t="shared" si="474"/>
        <v>1.176096229512673E-2</v>
      </c>
      <c r="U1122">
        <f t="shared" si="475"/>
        <v>2.6057242037328711E-2</v>
      </c>
      <c r="V1122">
        <f t="shared" si="476"/>
        <v>532.2468237322895</v>
      </c>
      <c r="W1122">
        <f t="shared" si="477"/>
        <v>2.6959976241599457</v>
      </c>
      <c r="X1122">
        <f t="shared" si="478"/>
        <v>5.8846563795643068</v>
      </c>
      <c r="Y1122">
        <f t="shared" si="479"/>
        <v>33.898063268014901</v>
      </c>
      <c r="Z1122">
        <f t="shared" si="480"/>
        <v>16.083751829920192</v>
      </c>
      <c r="AA1122">
        <f t="shared" si="481"/>
        <v>2.2714448772778999</v>
      </c>
      <c r="AB1122">
        <f t="shared" si="482"/>
        <v>1.0590498811900608</v>
      </c>
      <c r="AC1122">
        <f t="shared" si="483"/>
        <v>2.3463997580545151</v>
      </c>
      <c r="AD1122">
        <f t="shared" si="484"/>
        <v>3453.38</v>
      </c>
      <c r="AE1122">
        <f t="shared" si="485"/>
        <v>24.314930718273054</v>
      </c>
      <c r="AF1122">
        <f t="shared" si="486"/>
        <v>100.5360544153433</v>
      </c>
      <c r="AG1122">
        <f t="shared" si="487"/>
        <v>356.9303605851585</v>
      </c>
      <c r="AH1122">
        <f t="shared" si="488"/>
        <v>1.4739586235494977E-5</v>
      </c>
      <c r="AI1122">
        <f t="shared" si="489"/>
        <v>1.3620419149789497E-2</v>
      </c>
      <c r="AJ1122">
        <f t="shared" si="490"/>
        <v>4274.2008384764213</v>
      </c>
      <c r="AK1122">
        <f t="shared" si="491"/>
        <v>6.1190132020543162</v>
      </c>
      <c r="AL1122">
        <f t="shared" si="492"/>
        <v>5.3997571770824588E-3</v>
      </c>
      <c r="AM1122">
        <f t="shared" si="493"/>
        <v>-5.132042554256872E-3</v>
      </c>
    </row>
    <row r="1123" spans="12:39" x14ac:dyDescent="0.25">
      <c r="L1123">
        <f xml:space="preserve"> L1122+$K$5</f>
        <v>1.1179999999999877</v>
      </c>
      <c r="M1123" s="36">
        <f t="shared" si="468"/>
        <v>6423800.1690909099</v>
      </c>
      <c r="N1123">
        <f t="shared" si="467"/>
        <v>64.238001690909101</v>
      </c>
      <c r="O1123">
        <f t="shared" si="469"/>
        <v>2.9932682225667733E-2</v>
      </c>
      <c r="P1123">
        <f t="shared" si="470"/>
        <v>6.5349933964620854E-2</v>
      </c>
      <c r="Q1123">
        <f t="shared" si="471"/>
        <v>0.37642991076784293</v>
      </c>
      <c r="R1123">
        <f t="shared" si="472"/>
        <v>0.17861330443029391</v>
      </c>
      <c r="S1123">
        <f t="shared" si="473"/>
        <v>2.5232128232356932E-2</v>
      </c>
      <c r="T1123">
        <f t="shared" si="474"/>
        <v>1.17613229946835E-2</v>
      </c>
      <c r="U1123">
        <f t="shared" si="475"/>
        <v>2.6057242037328711E-2</v>
      </c>
      <c r="V1123">
        <f t="shared" si="476"/>
        <v>532.23914116678361</v>
      </c>
      <c r="W1123">
        <f t="shared" si="477"/>
        <v>2.6953728150246281</v>
      </c>
      <c r="X1123">
        <f t="shared" si="478"/>
        <v>5.8846191645614985</v>
      </c>
      <c r="Y1123">
        <f t="shared" si="479"/>
        <v>33.896693273138716</v>
      </c>
      <c r="Z1123">
        <f t="shared" si="480"/>
        <v>16.083738888935887</v>
      </c>
      <c r="AA1123">
        <f t="shared" si="481"/>
        <v>2.2720981698188969</v>
      </c>
      <c r="AB1123">
        <f t="shared" si="482"/>
        <v>1.0590815092878556</v>
      </c>
      <c r="AC1123">
        <f t="shared" si="483"/>
        <v>2.3463978701416219</v>
      </c>
      <c r="AD1123">
        <f t="shared" si="484"/>
        <v>3453.38</v>
      </c>
      <c r="AE1123">
        <f t="shared" si="485"/>
        <v>24.316294717965981</v>
      </c>
      <c r="AF1123">
        <f t="shared" si="486"/>
        <v>100.57676659815348</v>
      </c>
      <c r="AG1123">
        <f t="shared" si="487"/>
        <v>356.98932131935533</v>
      </c>
      <c r="AH1123">
        <f t="shared" si="488"/>
        <v>1.4742408521945697E-5</v>
      </c>
      <c r="AI1123">
        <f t="shared" si="489"/>
        <v>1.3618656103406875E-2</v>
      </c>
      <c r="AJ1123">
        <f t="shared" si="490"/>
        <v>4274.7124920466485</v>
      </c>
      <c r="AK1123">
        <f t="shared" si="491"/>
        <v>6.1171221766763102</v>
      </c>
      <c r="AL1123">
        <f t="shared" si="492"/>
        <v>5.3940920068352334E-3</v>
      </c>
      <c r="AM1123">
        <f t="shared" si="493"/>
        <v>-5.1268506210297481E-3</v>
      </c>
    </row>
    <row r="1124" spans="12:39" x14ac:dyDescent="0.25">
      <c r="L1124">
        <f xml:space="preserve"> L1123+$K$5</f>
        <v>1.1189999999999876</v>
      </c>
      <c r="M1124" s="36">
        <f t="shared" si="468"/>
        <v>6423663.8545454554</v>
      </c>
      <c r="N1124">
        <f t="shared" si="467"/>
        <v>64.236638545454554</v>
      </c>
      <c r="O1124">
        <f t="shared" si="469"/>
        <v>2.9925774673412602E-2</v>
      </c>
      <c r="P1124">
        <f t="shared" si="470"/>
        <v>6.5349573902669836E-2</v>
      </c>
      <c r="Q1124">
        <f t="shared" si="471"/>
        <v>0.37641501547747963</v>
      </c>
      <c r="R1124">
        <f t="shared" si="472"/>
        <v>0.17861330443029391</v>
      </c>
      <c r="S1124">
        <f t="shared" si="473"/>
        <v>2.5239395846563081E-2</v>
      </c>
      <c r="T1124">
        <f t="shared" si="474"/>
        <v>1.1761683056634518E-2</v>
      </c>
      <c r="U1124">
        <f t="shared" si="475"/>
        <v>2.6057242037328711E-2</v>
      </c>
      <c r="V1124">
        <f t="shared" si="476"/>
        <v>532.23146193277262</v>
      </c>
      <c r="W1124">
        <f t="shared" si="477"/>
        <v>2.6947485279386254</v>
      </c>
      <c r="X1124">
        <f t="shared" si="478"/>
        <v>5.8845817693097739</v>
      </c>
      <c r="Y1124">
        <f t="shared" si="479"/>
        <v>33.895323343228988</v>
      </c>
      <c r="Z1124">
        <f t="shared" si="480"/>
        <v>16.083725298226366</v>
      </c>
      <c r="AA1124">
        <f t="shared" si="481"/>
        <v>2.2727506821740739</v>
      </c>
      <c r="AB1124">
        <f t="shared" si="482"/>
        <v>1.059113037134026</v>
      </c>
      <c r="AC1124">
        <f t="shared" si="483"/>
        <v>2.3463958874426925</v>
      </c>
      <c r="AD1124">
        <f t="shared" si="484"/>
        <v>3453.38</v>
      </c>
      <c r="AE1124">
        <f t="shared" si="485"/>
        <v>24.317658241991431</v>
      </c>
      <c r="AF1124">
        <f t="shared" si="486"/>
        <v>100.61747877738729</v>
      </c>
      <c r="AG1124">
        <f t="shared" si="487"/>
        <v>357.04826171772572</v>
      </c>
      <c r="AH1124">
        <f t="shared" si="488"/>
        <v>1.4745230206028248E-5</v>
      </c>
      <c r="AI1124">
        <f t="shared" si="489"/>
        <v>1.3616893998765856E-2</v>
      </c>
      <c r="AJ1124">
        <f t="shared" si="490"/>
        <v>4275.2239997146189</v>
      </c>
      <c r="AK1124">
        <f t="shared" si="491"/>
        <v>6.1152325008216337</v>
      </c>
      <c r="AL1124">
        <f t="shared" si="492"/>
        <v>5.3884362661692411E-3</v>
      </c>
      <c r="AM1124">
        <f t="shared" si="493"/>
        <v>-5.12166585323659E-3</v>
      </c>
    </row>
    <row r="1125" spans="12:39" x14ac:dyDescent="0.25">
      <c r="L1125">
        <f xml:space="preserve"> L1124+$K$5</f>
        <v>1.1199999999999875</v>
      </c>
      <c r="M1125" s="36">
        <f t="shared" si="468"/>
        <v>6423527.4181818189</v>
      </c>
      <c r="N1125">
        <f t="shared" si="467"/>
        <v>64.235274181818198</v>
      </c>
      <c r="O1125">
        <f t="shared" si="469"/>
        <v>2.9918874106743185E-2</v>
      </c>
      <c r="P1125">
        <f t="shared" si="470"/>
        <v>6.5349214475274017E-2</v>
      </c>
      <c r="Q1125">
        <f t="shared" si="471"/>
        <v>0.37640013606195333</v>
      </c>
      <c r="R1125">
        <f t="shared" si="472"/>
        <v>0.17861330443029391</v>
      </c>
      <c r="S1125">
        <f t="shared" si="473"/>
        <v>2.5246655840628313E-2</v>
      </c>
      <c r="T1125">
        <f t="shared" si="474"/>
        <v>1.1762042484030335E-2</v>
      </c>
      <c r="U1125">
        <f t="shared" si="475"/>
        <v>2.6057242037328711E-2</v>
      </c>
      <c r="V1125">
        <f t="shared" si="476"/>
        <v>532.22378604872813</v>
      </c>
      <c r="W1125">
        <f t="shared" si="477"/>
        <v>2.6941247621958446</v>
      </c>
      <c r="X1125">
        <f t="shared" si="478"/>
        <v>5.8845441937336229</v>
      </c>
      <c r="Y1125">
        <f t="shared" si="479"/>
        <v>33.893953477007358</v>
      </c>
      <c r="Z1125">
        <f t="shared" si="480"/>
        <v>16.083711058325694</v>
      </c>
      <c r="AA1125">
        <f t="shared" si="481"/>
        <v>2.2734024154853847</v>
      </c>
      <c r="AB1125">
        <f t="shared" si="482"/>
        <v>1.0591444650346533</v>
      </c>
      <c r="AC1125">
        <f t="shared" si="483"/>
        <v>2.3463938100356394</v>
      </c>
      <c r="AD1125">
        <f t="shared" si="484"/>
        <v>3453.38</v>
      </c>
      <c r="AE1125">
        <f t="shared" si="485"/>
        <v>24.319021286931058</v>
      </c>
      <c r="AF1125">
        <f t="shared" si="486"/>
        <v>100.65819084022405</v>
      </c>
      <c r="AG1125">
        <f t="shared" si="487"/>
        <v>357.10718169097902</v>
      </c>
      <c r="AH1125">
        <f t="shared" si="488"/>
        <v>1.4748051280298047E-5</v>
      </c>
      <c r="AI1125">
        <f t="shared" si="489"/>
        <v>1.3615132839861812E-2</v>
      </c>
      <c r="AJ1125">
        <f t="shared" si="490"/>
        <v>4275.7353601640625</v>
      </c>
      <c r="AK1125">
        <f t="shared" si="491"/>
        <v>6.1133441782127393</v>
      </c>
      <c r="AL1125">
        <f t="shared" si="492"/>
        <v>5.3827899263991022E-3</v>
      </c>
      <c r="AM1125">
        <f t="shared" si="493"/>
        <v>-5.1164882341360367E-3</v>
      </c>
    </row>
    <row r="1126" spans="12:39" x14ac:dyDescent="0.25">
      <c r="L1126">
        <f xml:space="preserve"> L1125+$K$5</f>
        <v>1.1209999999999873</v>
      </c>
      <c r="M1126" s="36">
        <f t="shared" si="468"/>
        <v>6423390.8600000003</v>
      </c>
      <c r="N1126">
        <f t="shared" si="467"/>
        <v>64.233908600000007</v>
      </c>
      <c r="O1126">
        <f t="shared" si="469"/>
        <v>2.9911980516027847E-2</v>
      </c>
      <c r="P1126">
        <f t="shared" si="470"/>
        <v>6.5348855679398951E-2</v>
      </c>
      <c r="Q1126">
        <f t="shared" si="471"/>
        <v>0.37638527249289744</v>
      </c>
      <c r="R1126">
        <f t="shared" si="472"/>
        <v>0.17861330443029391</v>
      </c>
      <c r="S1126">
        <f t="shared" si="473"/>
        <v>2.5253908227218725E-2</v>
      </c>
      <c r="T1126">
        <f t="shared" si="474"/>
        <v>1.1762401279905408E-2</v>
      </c>
      <c r="U1126">
        <f t="shared" si="475"/>
        <v>2.6057242037328711E-2</v>
      </c>
      <c r="V1126">
        <f t="shared" si="476"/>
        <v>532.21611353299375</v>
      </c>
      <c r="W1126">
        <f t="shared" si="477"/>
        <v>2.6935015170917169</v>
      </c>
      <c r="X1126">
        <f t="shared" si="478"/>
        <v>5.8845064377583682</v>
      </c>
      <c r="Y1126">
        <f t="shared" si="479"/>
        <v>33.892583673199887</v>
      </c>
      <c r="Z1126">
        <f t="shared" si="480"/>
        <v>16.083696169766302</v>
      </c>
      <c r="AA1126">
        <f t="shared" si="481"/>
        <v>2.2740533708913206</v>
      </c>
      <c r="AB1126">
        <f t="shared" si="482"/>
        <v>1.0591757932942778</v>
      </c>
      <c r="AC1126">
        <f t="shared" si="483"/>
        <v>2.3463916379981371</v>
      </c>
      <c r="AD1126">
        <f t="shared" si="484"/>
        <v>3453.38</v>
      </c>
      <c r="AE1126">
        <f t="shared" si="485"/>
        <v>24.320383849388175</v>
      </c>
      <c r="AF1126">
        <f t="shared" si="486"/>
        <v>100.6989026743458</v>
      </c>
      <c r="AG1126">
        <f t="shared" si="487"/>
        <v>357.16608115020932</v>
      </c>
      <c r="AH1126">
        <f t="shared" si="488"/>
        <v>1.475087173735139E-5</v>
      </c>
      <c r="AI1126">
        <f t="shared" si="489"/>
        <v>1.3613372630659195E-2</v>
      </c>
      <c r="AJ1126">
        <f t="shared" si="490"/>
        <v>4276.2465720865312</v>
      </c>
      <c r="AK1126">
        <f t="shared" si="491"/>
        <v>6.1114572125361404</v>
      </c>
      <c r="AL1126">
        <f t="shared" si="492"/>
        <v>5.3771529589515176E-3</v>
      </c>
      <c r="AM1126">
        <f t="shared" si="493"/>
        <v>-5.1113177470436628E-3</v>
      </c>
    </row>
    <row r="1127" spans="12:39" x14ac:dyDescent="0.25">
      <c r="L1127">
        <f xml:space="preserve"> L1126+$K$5</f>
        <v>1.1219999999999872</v>
      </c>
      <c r="M1127" s="36">
        <f t="shared" si="468"/>
        <v>6423254.1800000006</v>
      </c>
      <c r="N1127">
        <f t="shared" si="467"/>
        <v>64.232541800000007</v>
      </c>
      <c r="O1127">
        <f t="shared" si="469"/>
        <v>2.9905093891657426E-2</v>
      </c>
      <c r="P1127">
        <f t="shared" si="470"/>
        <v>6.5348497512026177E-2</v>
      </c>
      <c r="Q1127">
        <f t="shared" si="471"/>
        <v>0.3763704247420383</v>
      </c>
      <c r="R1127">
        <f t="shared" si="472"/>
        <v>0.17861330443029391</v>
      </c>
      <c r="S1127">
        <f t="shared" si="473"/>
        <v>2.5261153018961913E-2</v>
      </c>
      <c r="T1127">
        <f t="shared" si="474"/>
        <v>1.1762759447278176E-2</v>
      </c>
      <c r="U1127">
        <f t="shared" si="475"/>
        <v>2.6057242037328711E-2</v>
      </c>
      <c r="V1127">
        <f t="shared" si="476"/>
        <v>532.20844440378585</v>
      </c>
      <c r="W1127">
        <f t="shared" si="477"/>
        <v>2.6928787919231989</v>
      </c>
      <c r="X1127">
        <f t="shared" si="478"/>
        <v>5.8844685013101676</v>
      </c>
      <c r="Y1127">
        <f t="shared" si="479"/>
        <v>33.891213930537141</v>
      </c>
      <c r="Z1127">
        <f t="shared" si="480"/>
        <v>16.083680633079027</v>
      </c>
      <c r="AA1127">
        <f t="shared" si="481"/>
        <v>2.274703549526929</v>
      </c>
      <c r="AB1127">
        <f t="shared" si="482"/>
        <v>1.0592070222159096</v>
      </c>
      <c r="AC1127">
        <f t="shared" si="483"/>
        <v>2.3463893714076267</v>
      </c>
      <c r="AD1127">
        <f t="shared" si="484"/>
        <v>3453.38</v>
      </c>
      <c r="AE1127">
        <f t="shared" si="485"/>
        <v>24.321745925987617</v>
      </c>
      <c r="AF1127">
        <f t="shared" si="486"/>
        <v>100.73961416793396</v>
      </c>
      <c r="AG1127">
        <f t="shared" si="487"/>
        <v>357.22496000689318</v>
      </c>
      <c r="AH1127">
        <f t="shared" si="488"/>
        <v>1.4753691569825553E-5</v>
      </c>
      <c r="AI1127">
        <f t="shared" si="489"/>
        <v>1.3611613375091709E-2</v>
      </c>
      <c r="AJ1127">
        <f t="shared" si="490"/>
        <v>4276.757634181341</v>
      </c>
      <c r="AK1127">
        <f t="shared" si="491"/>
        <v>6.1095716074427058</v>
      </c>
      <c r="AL1127">
        <f t="shared" si="492"/>
        <v>5.3715253353651708E-3</v>
      </c>
      <c r="AM1127">
        <f t="shared" si="493"/>
        <v>-5.1061543753318618E-3</v>
      </c>
    </row>
    <row r="1128" spans="12:39" x14ac:dyDescent="0.25">
      <c r="L1128">
        <f xml:space="preserve"> L1127+$K$5</f>
        <v>1.1229999999999871</v>
      </c>
      <c r="M1128" s="36">
        <f t="shared" si="468"/>
        <v>6423117.3781818189</v>
      </c>
      <c r="N1128">
        <f t="shared" si="467"/>
        <v>64.2311737818182</v>
      </c>
      <c r="O1128">
        <f t="shared" si="469"/>
        <v>2.9898214224045171E-2</v>
      </c>
      <c r="P1128">
        <f t="shared" si="470"/>
        <v>6.5348139970153221E-2</v>
      </c>
      <c r="Q1128">
        <f t="shared" si="471"/>
        <v>0.3763555927811949</v>
      </c>
      <c r="R1128">
        <f t="shared" si="472"/>
        <v>0.17861330443029391</v>
      </c>
      <c r="S1128">
        <f t="shared" si="473"/>
        <v>2.5268390228447127E-2</v>
      </c>
      <c r="T1128">
        <f t="shared" si="474"/>
        <v>1.1763116989151135E-2</v>
      </c>
      <c r="U1128">
        <f t="shared" si="475"/>
        <v>2.6057242037328711E-2</v>
      </c>
      <c r="V1128">
        <f t="shared" si="476"/>
        <v>532.20077867919417</v>
      </c>
      <c r="W1128">
        <f t="shared" si="477"/>
        <v>2.6922565859887668</v>
      </c>
      <c r="X1128">
        <f t="shared" si="478"/>
        <v>5.8844303843160191</v>
      </c>
      <c r="Y1128">
        <f t="shared" si="479"/>
        <v>33.889844247754148</v>
      </c>
      <c r="Z1128">
        <f t="shared" si="480"/>
        <v>16.083664448793098</v>
      </c>
      <c r="AA1128">
        <f t="shared" si="481"/>
        <v>2.2753529525238241</v>
      </c>
      <c r="AB1128">
        <f t="shared" si="482"/>
        <v>1.0592381521010354</v>
      </c>
      <c r="AC1128">
        <f t="shared" si="483"/>
        <v>2.3463870103413167</v>
      </c>
      <c r="AD1128">
        <f t="shared" si="484"/>
        <v>3453.38</v>
      </c>
      <c r="AE1128">
        <f t="shared" si="485"/>
        <v>24.323107513375643</v>
      </c>
      <c r="AF1128">
        <f t="shared" si="486"/>
        <v>100.7803252096675</v>
      </c>
      <c r="AG1128">
        <f t="shared" si="487"/>
        <v>357.28381817288823</v>
      </c>
      <c r="AH1128">
        <f t="shared" si="488"/>
        <v>1.4756510770398443E-5</v>
      </c>
      <c r="AI1128">
        <f t="shared" si="489"/>
        <v>1.3609855077062447E-2</v>
      </c>
      <c r="AJ1128">
        <f t="shared" si="490"/>
        <v>4277.2685451555499</v>
      </c>
      <c r="AK1128">
        <f t="shared" si="491"/>
        <v>6.1076873665478661</v>
      </c>
      <c r="AL1128">
        <f t="shared" si="492"/>
        <v>5.3659070272901784E-3</v>
      </c>
      <c r="AM1128">
        <f t="shared" si="493"/>
        <v>-5.100998102429837E-3</v>
      </c>
    </row>
    <row r="1129" spans="12:39" x14ac:dyDescent="0.25">
      <c r="L1129">
        <f xml:space="preserve"> L1128+$K$5</f>
        <v>1.123999999999987</v>
      </c>
      <c r="M1129" s="36">
        <f t="shared" si="468"/>
        <v>6422980.4545454551</v>
      </c>
      <c r="N1129">
        <f t="shared" si="467"/>
        <v>64.229804545454556</v>
      </c>
      <c r="O1129">
        <f t="shared" si="469"/>
        <v>2.9891341503626649E-2</v>
      </c>
      <c r="P1129">
        <f t="shared" si="470"/>
        <v>6.5347783050793445E-2</v>
      </c>
      <c r="Q1129">
        <f t="shared" si="471"/>
        <v>0.37634077658227855</v>
      </c>
      <c r="R1129">
        <f t="shared" si="472"/>
        <v>0.17861330443029391</v>
      </c>
      <c r="S1129">
        <f t="shared" si="473"/>
        <v>2.5275619868225425E-2</v>
      </c>
      <c r="T1129">
        <f t="shared" si="474"/>
        <v>1.1763473908510911E-2</v>
      </c>
      <c r="U1129">
        <f t="shared" si="475"/>
        <v>2.6057242037328711E-2</v>
      </c>
      <c r="V1129">
        <f t="shared" si="476"/>
        <v>532.19311637718226</v>
      </c>
      <c r="W1129">
        <f t="shared" si="477"/>
        <v>2.6916348985884055</v>
      </c>
      <c r="X1129">
        <f t="shared" si="478"/>
        <v>5.8843920867037331</v>
      </c>
      <c r="Y1129">
        <f t="shared" si="479"/>
        <v>33.888474623590298</v>
      </c>
      <c r="Z1129">
        <f t="shared" si="480"/>
        <v>16.083647617436117</v>
      </c>
      <c r="AA1129">
        <f t="shared" si="481"/>
        <v>2.2760015810101986</v>
      </c>
      <c r="AB1129">
        <f t="shared" si="482"/>
        <v>1.0592691832496217</v>
      </c>
      <c r="AC1129">
        <f t="shared" si="483"/>
        <v>2.3463845548761761</v>
      </c>
      <c r="AD1129">
        <f t="shared" si="484"/>
        <v>3453.38</v>
      </c>
      <c r="AE1129">
        <f t="shared" si="485"/>
        <v>24.324468608219924</v>
      </c>
      <c r="AF1129">
        <f t="shared" si="486"/>
        <v>100.82103568872415</v>
      </c>
      <c r="AG1129">
        <f t="shared" si="487"/>
        <v>357.34265556043488</v>
      </c>
      <c r="AH1129">
        <f t="shared" si="488"/>
        <v>1.4759329331788574E-5</v>
      </c>
      <c r="AI1129">
        <f t="shared" si="489"/>
        <v>1.3608097740444081E-2</v>
      </c>
      <c r="AJ1129">
        <f t="shared" si="490"/>
        <v>4277.779303723908</v>
      </c>
      <c r="AK1129">
        <f t="shared" si="491"/>
        <v>6.1058044934317222</v>
      </c>
      <c r="AL1129">
        <f t="shared" si="492"/>
        <v>5.3602980064874862E-3</v>
      </c>
      <c r="AM1129">
        <f t="shared" si="493"/>
        <v>-5.0958489118230234E-3</v>
      </c>
    </row>
    <row r="1130" spans="12:39" x14ac:dyDescent="0.25">
      <c r="L1130">
        <f xml:space="preserve"> L1129+$K$5</f>
        <v>1.1249999999999869</v>
      </c>
      <c r="M1130" s="36">
        <f t="shared" si="468"/>
        <v>6422843.4090909092</v>
      </c>
      <c r="N1130">
        <f t="shared" si="467"/>
        <v>64.22843409090909</v>
      </c>
      <c r="O1130">
        <f t="shared" si="469"/>
        <v>2.9884475720859685E-2</v>
      </c>
      <c r="P1130">
        <f t="shared" si="470"/>
        <v>6.5347426750976018E-2</v>
      </c>
      <c r="Q1130">
        <f t="shared" si="471"/>
        <v>0.37632597611729235</v>
      </c>
      <c r="R1130">
        <f t="shared" si="472"/>
        <v>0.17861330443029391</v>
      </c>
      <c r="S1130">
        <f t="shared" si="473"/>
        <v>2.528284195080981E-2</v>
      </c>
      <c r="T1130">
        <f t="shared" si="474"/>
        <v>1.1763830208328331E-2</v>
      </c>
      <c r="U1130">
        <f t="shared" si="475"/>
        <v>2.6057242037328711E-2</v>
      </c>
      <c r="V1130">
        <f t="shared" si="476"/>
        <v>532.18545751558838</v>
      </c>
      <c r="W1130">
        <f t="shared" si="477"/>
        <v>2.6910137290236129</v>
      </c>
      <c r="X1130">
        <f t="shared" si="478"/>
        <v>5.8843536084019572</v>
      </c>
      <c r="Y1130">
        <f t="shared" si="479"/>
        <v>33.887105056789459</v>
      </c>
      <c r="Z1130">
        <f t="shared" si="480"/>
        <v>16.08363013953414</v>
      </c>
      <c r="AA1130">
        <f t="shared" si="481"/>
        <v>2.276649436110842</v>
      </c>
      <c r="AB1130">
        <f t="shared" si="482"/>
        <v>1.0593001159601265</v>
      </c>
      <c r="AC1130">
        <f t="shared" si="483"/>
        <v>2.3463820050889495</v>
      </c>
      <c r="AD1130">
        <f t="shared" si="484"/>
        <v>3453.38</v>
      </c>
      <c r="AE1130">
        <f t="shared" si="485"/>
        <v>24.325829207209264</v>
      </c>
      <c r="AF1130">
        <f t="shared" si="486"/>
        <v>100.86174549477302</v>
      </c>
      <c r="AG1130">
        <f t="shared" si="487"/>
        <v>357.40147208214938</v>
      </c>
      <c r="AH1130">
        <f t="shared" si="488"/>
        <v>1.4762147246754674E-5</v>
      </c>
      <c r="AI1130">
        <f t="shared" si="489"/>
        <v>1.3606341369078984E-2</v>
      </c>
      <c r="AJ1130">
        <f t="shared" si="490"/>
        <v>4278.2899086088355</v>
      </c>
      <c r="AK1130">
        <f t="shared" si="491"/>
        <v>6.1039229916394397</v>
      </c>
      <c r="AL1130">
        <f t="shared" si="492"/>
        <v>5.3546982448286753E-3</v>
      </c>
      <c r="AM1130">
        <f t="shared" si="493"/>
        <v>-5.090706787053304E-3</v>
      </c>
    </row>
    <row r="1131" spans="12:39" x14ac:dyDescent="0.25">
      <c r="L1131">
        <f xml:space="preserve"> L1130+$K$5</f>
        <v>1.1259999999999868</v>
      </c>
      <c r="M1131" s="36">
        <f t="shared" si="468"/>
        <v>6422706.2418181822</v>
      </c>
      <c r="N1131">
        <f t="shared" si="467"/>
        <v>64.227062418181831</v>
      </c>
      <c r="O1131">
        <f t="shared" si="469"/>
        <v>2.9877616866224272E-2</v>
      </c>
      <c r="P1131">
        <f t="shared" si="470"/>
        <v>6.5347071067745843E-2</v>
      </c>
      <c r="Q1131">
        <f t="shared" si="471"/>
        <v>0.37631119135833102</v>
      </c>
      <c r="R1131">
        <f t="shared" si="472"/>
        <v>0.17861330443029391</v>
      </c>
      <c r="S1131">
        <f t="shared" si="473"/>
        <v>2.5290056488675394E-2</v>
      </c>
      <c r="T1131">
        <f t="shared" si="474"/>
        <v>1.1764185891558502E-2</v>
      </c>
      <c r="U1131">
        <f t="shared" si="475"/>
        <v>2.6057242037328711E-2</v>
      </c>
      <c r="V1131">
        <f t="shared" si="476"/>
        <v>532.17780211212585</v>
      </c>
      <c r="W1131">
        <f t="shared" si="477"/>
        <v>2.6903930765973896</v>
      </c>
      <c r="X1131">
        <f t="shared" si="478"/>
        <v>5.8843149493401539</v>
      </c>
      <c r="Y1131">
        <f t="shared" si="479"/>
        <v>33.88573554609988</v>
      </c>
      <c r="Z1131">
        <f t="shared" si="480"/>
        <v>16.083612015611607</v>
      </c>
      <c r="AA1131">
        <f t="shared" si="481"/>
        <v>2.2772965189471495</v>
      </c>
      <c r="AB1131">
        <f t="shared" si="482"/>
        <v>1.0593309505295037</v>
      </c>
      <c r="AC1131">
        <f t="shared" si="483"/>
        <v>2.3463793610561456</v>
      </c>
      <c r="AD1131">
        <f t="shared" si="484"/>
        <v>3453.38</v>
      </c>
      <c r="AE1131">
        <f t="shared" si="485"/>
        <v>24.327189307053708</v>
      </c>
      <c r="AF1131">
        <f t="shared" si="486"/>
        <v>100.90245451797857</v>
      </c>
      <c r="AG1131">
        <f t="shared" si="487"/>
        <v>357.46026765102869</v>
      </c>
      <c r="AH1131">
        <f t="shared" si="488"/>
        <v>1.4764964508095759E-5</v>
      </c>
      <c r="AI1131">
        <f t="shared" si="489"/>
        <v>1.3604585966779405E-2</v>
      </c>
      <c r="AJ1131">
        <f t="shared" si="490"/>
        <v>4278.8003585403821</v>
      </c>
      <c r="AK1131">
        <f t="shared" si="491"/>
        <v>6.1020428646811986</v>
      </c>
      <c r="AL1131">
        <f t="shared" si="492"/>
        <v>5.3491077142953517E-3</v>
      </c>
      <c r="AM1131">
        <f t="shared" si="493"/>
        <v>-5.0855717117185301E-3</v>
      </c>
    </row>
    <row r="1132" spans="12:39" x14ac:dyDescent="0.25">
      <c r="L1132">
        <f xml:space="preserve"> L1131+$K$5</f>
        <v>1.1269999999999867</v>
      </c>
      <c r="M1132" s="36">
        <f t="shared" si="468"/>
        <v>6422568.9527272731</v>
      </c>
      <c r="N1132">
        <f t="shared" si="467"/>
        <v>64.225689527272735</v>
      </c>
      <c r="O1132">
        <f t="shared" si="469"/>
        <v>2.9870764930222504E-2</v>
      </c>
      <c r="P1132">
        <f t="shared" si="470"/>
        <v>6.5346715998163468E-2</v>
      </c>
      <c r="Q1132">
        <f t="shared" si="471"/>
        <v>0.37629642227758037</v>
      </c>
      <c r="R1132">
        <f t="shared" si="472"/>
        <v>0.17861330443029391</v>
      </c>
      <c r="S1132">
        <f t="shared" si="473"/>
        <v>2.5297263494259536E-2</v>
      </c>
      <c r="T1132">
        <f t="shared" si="474"/>
        <v>1.1764540961140877E-2</v>
      </c>
      <c r="U1132">
        <f t="shared" si="475"/>
        <v>2.6057242037328711E-2</v>
      </c>
      <c r="V1132">
        <f t="shared" si="476"/>
        <v>532.17015018438406</v>
      </c>
      <c r="W1132">
        <f t="shared" si="477"/>
        <v>2.6897729406142314</v>
      </c>
      <c r="X1132">
        <f t="shared" si="478"/>
        <v>5.8842761094485949</v>
      </c>
      <c r="Y1132">
        <f t="shared" si="479"/>
        <v>33.884366090274163</v>
      </c>
      <c r="Z1132">
        <f t="shared" si="480"/>
        <v>16.08359324619137</v>
      </c>
      <c r="AA1132">
        <f t="shared" si="481"/>
        <v>2.2779428306371354</v>
      </c>
      <c r="AB1132">
        <f t="shared" si="482"/>
        <v>1.0593616872532083</v>
      </c>
      <c r="AC1132">
        <f t="shared" si="483"/>
        <v>2.3463766228540415</v>
      </c>
      <c r="AD1132">
        <f t="shared" si="484"/>
        <v>3453.38</v>
      </c>
      <c r="AE1132">
        <f t="shared" si="485"/>
        <v>24.328548904484233</v>
      </c>
      <c r="AF1132">
        <f t="shared" si="486"/>
        <v>100.94316264899246</v>
      </c>
      <c r="AG1132">
        <f t="shared" si="487"/>
        <v>357.519042180442</v>
      </c>
      <c r="AH1132">
        <f t="shared" si="488"/>
        <v>1.4767781108650769E-5</v>
      </c>
      <c r="AI1132">
        <f t="shared" si="489"/>
        <v>1.3602831537327683E-2</v>
      </c>
      <c r="AJ1132">
        <f t="shared" si="490"/>
        <v>4279.3106522561848</v>
      </c>
      <c r="AK1132">
        <f t="shared" si="491"/>
        <v>6.1001641160326869</v>
      </c>
      <c r="AL1132">
        <f t="shared" si="492"/>
        <v>5.3435263869788443E-3</v>
      </c>
      <c r="AM1132">
        <f t="shared" si="493"/>
        <v>-5.0804436694721023E-3</v>
      </c>
    </row>
    <row r="1133" spans="12:39" x14ac:dyDescent="0.25">
      <c r="L1133">
        <f xml:space="preserve"> L1132+$K$5</f>
        <v>1.1279999999999866</v>
      </c>
      <c r="M1133" s="36">
        <f t="shared" si="468"/>
        <v>6422431.541818182</v>
      </c>
      <c r="N1133">
        <f t="shared" si="467"/>
        <v>64.224315418181831</v>
      </c>
      <c r="O1133">
        <f t="shared" si="469"/>
        <v>2.9863919903378503E-2</v>
      </c>
      <c r="P1133">
        <f t="shared" si="470"/>
        <v>6.5346361539305009E-2</v>
      </c>
      <c r="Q1133">
        <f t="shared" si="471"/>
        <v>0.37628166884731701</v>
      </c>
      <c r="R1133">
        <f t="shared" si="472"/>
        <v>0.17861330443029391</v>
      </c>
      <c r="S1133">
        <f t="shared" si="473"/>
        <v>2.5304462979961993E-2</v>
      </c>
      <c r="T1133">
        <f t="shared" si="474"/>
        <v>1.1764895419999333E-2</v>
      </c>
      <c r="U1133">
        <f t="shared" si="475"/>
        <v>2.6057242037328711E-2</v>
      </c>
      <c r="V1133">
        <f t="shared" si="476"/>
        <v>532.16250174982861</v>
      </c>
      <c r="W1133">
        <f t="shared" si="477"/>
        <v>2.689153320380131</v>
      </c>
      <c r="X1133">
        <f t="shared" si="478"/>
        <v>5.8842370886583657</v>
      </c>
      <c r="Y1133">
        <f t="shared" si="479"/>
        <v>33.882996688069255</v>
      </c>
      <c r="Z1133">
        <f t="shared" si="480"/>
        <v>16.083573831794723</v>
      </c>
      <c r="AA1133">
        <f t="shared" si="481"/>
        <v>2.2785883722954492</v>
      </c>
      <c r="AB1133">
        <f t="shared" si="482"/>
        <v>1.0593923264252074</v>
      </c>
      <c r="AC1133">
        <f t="shared" si="483"/>
        <v>2.3463737905586868</v>
      </c>
      <c r="AD1133">
        <f t="shared" si="484"/>
        <v>3453.38</v>
      </c>
      <c r="AE1133">
        <f t="shared" si="485"/>
        <v>24.329907996252828</v>
      </c>
      <c r="AF1133">
        <f t="shared" si="486"/>
        <v>100.98386977895863</v>
      </c>
      <c r="AG1133">
        <f t="shared" si="487"/>
        <v>357.57779558413756</v>
      </c>
      <c r="AH1133">
        <f t="shared" si="488"/>
        <v>1.4770597041298479E-5</v>
      </c>
      <c r="AI1133">
        <f t="shared" si="489"/>
        <v>1.3601078084476321E-2</v>
      </c>
      <c r="AJ1133">
        <f t="shared" si="490"/>
        <v>4279.8207885014508</v>
      </c>
      <c r="AK1133">
        <f t="shared" si="491"/>
        <v>6.098286749135065</v>
      </c>
      <c r="AL1133">
        <f t="shared" si="492"/>
        <v>5.33795423507948E-3</v>
      </c>
      <c r="AM1133">
        <f t="shared" si="493"/>
        <v>-5.0753226440234155E-3</v>
      </c>
    </row>
    <row r="1134" spans="12:39" x14ac:dyDescent="0.25">
      <c r="L1134">
        <f xml:space="preserve"> L1133+$K$5</f>
        <v>1.1289999999999865</v>
      </c>
      <c r="M1134" s="36">
        <f t="shared" si="468"/>
        <v>6422294.0090909088</v>
      </c>
      <c r="N1134">
        <f t="shared" si="467"/>
        <v>64.222940090909091</v>
      </c>
      <c r="O1134">
        <f t="shared" si="469"/>
        <v>2.9857081776238335E-2</v>
      </c>
      <c r="P1134">
        <f t="shared" si="470"/>
        <v>6.5346007688262098E-2</v>
      </c>
      <c r="Q1134">
        <f t="shared" si="471"/>
        <v>0.37626693103990794</v>
      </c>
      <c r="R1134">
        <f t="shared" si="472"/>
        <v>0.17861330443029391</v>
      </c>
      <c r="S1134">
        <f t="shared" si="473"/>
        <v>2.5311654958145066E-2</v>
      </c>
      <c r="T1134">
        <f t="shared" si="474"/>
        <v>1.1765249271042237E-2</v>
      </c>
      <c r="U1134">
        <f t="shared" si="475"/>
        <v>2.6057242037328711E-2</v>
      </c>
      <c r="V1134">
        <f t="shared" si="476"/>
        <v>532.15485682580243</v>
      </c>
      <c r="W1134">
        <f t="shared" si="477"/>
        <v>2.6885342152025689</v>
      </c>
      <c r="X1134">
        <f t="shared" si="478"/>
        <v>5.8841978869013625</v>
      </c>
      <c r="Y1134">
        <f t="shared" si="479"/>
        <v>33.881627338246496</v>
      </c>
      <c r="Z1134">
        <f t="shared" si="480"/>
        <v>16.083553772941393</v>
      </c>
      <c r="AA1134">
        <f t="shared" si="481"/>
        <v>2.2792331450333885</v>
      </c>
      <c r="AB1134">
        <f t="shared" si="482"/>
        <v>1.0594228683379832</v>
      </c>
      <c r="AC1134">
        <f t="shared" si="483"/>
        <v>2.3463708642459027</v>
      </c>
      <c r="AD1134">
        <f t="shared" si="484"/>
        <v>3453.38</v>
      </c>
      <c r="AE1134">
        <f t="shared" si="485"/>
        <v>24.331266579132262</v>
      </c>
      <c r="AF1134">
        <f t="shared" si="486"/>
        <v>101.02457579950405</v>
      </c>
      <c r="AG1134">
        <f t="shared" si="487"/>
        <v>357.63652777623275</v>
      </c>
      <c r="AH1134">
        <f t="shared" si="488"/>
        <v>1.4773412298957229E-5</v>
      </c>
      <c r="AI1134">
        <f t="shared" si="489"/>
        <v>1.3599325611948218E-2</v>
      </c>
      <c r="AJ1134">
        <f t="shared" si="490"/>
        <v>4280.330766028892</v>
      </c>
      <c r="AK1134">
        <f t="shared" si="491"/>
        <v>6.0964107673953238</v>
      </c>
      <c r="AL1134">
        <f t="shared" si="492"/>
        <v>5.3323912309065176E-3</v>
      </c>
      <c r="AM1134">
        <f t="shared" si="493"/>
        <v>-5.0702086191366973E-3</v>
      </c>
    </row>
    <row r="1135" spans="12:39" x14ac:dyDescent="0.25">
      <c r="L1135">
        <f xml:space="preserve"> L1134+$K$5</f>
        <v>1.1299999999999863</v>
      </c>
      <c r="M1135" s="36">
        <f t="shared" si="468"/>
        <v>6422156.3545454545</v>
      </c>
      <c r="N1135">
        <f t="shared" si="467"/>
        <v>64.221563545454543</v>
      </c>
      <c r="O1135">
        <f t="shared" si="469"/>
        <v>2.9850250539369946E-2</v>
      </c>
      <c r="P1135">
        <f t="shared" si="470"/>
        <v>6.5345654442141812E-2</v>
      </c>
      <c r="Q1135">
        <f t="shared" si="471"/>
        <v>0.3762522088278103</v>
      </c>
      <c r="R1135">
        <f t="shared" si="472"/>
        <v>0.17861330443029391</v>
      </c>
      <c r="S1135">
        <f t="shared" si="473"/>
        <v>2.5318839441133747E-2</v>
      </c>
      <c r="T1135">
        <f t="shared" si="474"/>
        <v>1.1765602517162528E-2</v>
      </c>
      <c r="U1135">
        <f t="shared" si="475"/>
        <v>2.6057242037328711E-2</v>
      </c>
      <c r="V1135">
        <f t="shared" si="476"/>
        <v>532.147215429526</v>
      </c>
      <c r="W1135">
        <f t="shared" si="477"/>
        <v>2.6879156243905089</v>
      </c>
      <c r="X1135">
        <f t="shared" si="478"/>
        <v>5.8841585041102773</v>
      </c>
      <c r="Y1135">
        <f t="shared" si="479"/>
        <v>33.880258039571494</v>
      </c>
      <c r="Z1135">
        <f t="shared" si="480"/>
        <v>16.083533070149535</v>
      </c>
      <c r="AA1135">
        <f t="shared" si="481"/>
        <v>2.2798771499589066</v>
      </c>
      <c r="AB1135">
        <f t="shared" si="482"/>
        <v>1.0594533132825417</v>
      </c>
      <c r="AC1135">
        <f t="shared" si="483"/>
        <v>2.3463678439912803</v>
      </c>
      <c r="AD1135">
        <f t="shared" si="484"/>
        <v>3453.38</v>
      </c>
      <c r="AE1135">
        <f t="shared" si="485"/>
        <v>24.33262464991606</v>
      </c>
      <c r="AF1135">
        <f t="shared" si="486"/>
        <v>101.06528060274343</v>
      </c>
      <c r="AG1135">
        <f t="shared" si="487"/>
        <v>357.69523867122024</v>
      </c>
      <c r="AH1135">
        <f t="shared" si="488"/>
        <v>1.4776226874584951E-5</v>
      </c>
      <c r="AI1135">
        <f t="shared" si="489"/>
        <v>1.3597574123436779E-2</v>
      </c>
      <c r="AJ1135">
        <f t="shared" si="490"/>
        <v>4280.8405835987287</v>
      </c>
      <c r="AK1135">
        <f t="shared" si="491"/>
        <v>6.0945361741863868</v>
      </c>
      <c r="AL1135">
        <f t="shared" si="492"/>
        <v>5.3268373468774504E-3</v>
      </c>
      <c r="AM1135">
        <f t="shared" si="493"/>
        <v>-5.0651015786317135E-3</v>
      </c>
    </row>
    <row r="1136" spans="12:39" x14ac:dyDescent="0.25">
      <c r="L1136">
        <f xml:space="preserve"> L1135+$K$5</f>
        <v>1.1309999999999862</v>
      </c>
      <c r="M1136" s="36">
        <f t="shared" si="468"/>
        <v>6422018.5781818181</v>
      </c>
      <c r="N1136">
        <f t="shared" si="467"/>
        <v>64.220185781818188</v>
      </c>
      <c r="O1136">
        <f t="shared" si="469"/>
        <v>2.9843426183363077E-2</v>
      </c>
      <c r="P1136">
        <f t="shared" si="470"/>
        <v>6.5345301798066566E-2</v>
      </c>
      <c r="Q1136">
        <f t="shared" si="471"/>
        <v>0.37623750218357083</v>
      </c>
      <c r="R1136">
        <f t="shared" si="472"/>
        <v>0.17861330443029391</v>
      </c>
      <c r="S1136">
        <f t="shared" si="473"/>
        <v>2.5326016441215866E-2</v>
      </c>
      <c r="T1136">
        <f t="shared" si="474"/>
        <v>1.1765955161237778E-2</v>
      </c>
      <c r="U1136">
        <f t="shared" si="475"/>
        <v>2.6057242037328711E-2</v>
      </c>
      <c r="V1136">
        <f t="shared" si="476"/>
        <v>532.13957757809817</v>
      </c>
      <c r="W1136">
        <f t="shared" si="477"/>
        <v>2.6872975472543947</v>
      </c>
      <c r="X1136">
        <f t="shared" si="478"/>
        <v>5.8841189402186034</v>
      </c>
      <c r="Y1136">
        <f t="shared" si="479"/>
        <v>33.87888879081418</v>
      </c>
      <c r="Z1136">
        <f t="shared" si="480"/>
        <v>16.083511723935757</v>
      </c>
      <c r="AA1136">
        <f t="shared" si="481"/>
        <v>2.2805203881766336</v>
      </c>
      <c r="AB1136">
        <f t="shared" si="482"/>
        <v>1.0594836615484189</v>
      </c>
      <c r="AC1136">
        <f t="shared" si="483"/>
        <v>2.3463647298701864</v>
      </c>
      <c r="AD1136">
        <f t="shared" si="484"/>
        <v>3453.38</v>
      </c>
      <c r="AE1136">
        <f t="shared" si="485"/>
        <v>24.333982205418408</v>
      </c>
      <c r="AF1136">
        <f t="shared" si="486"/>
        <v>101.10598408127426</v>
      </c>
      <c r="AG1136">
        <f t="shared" si="487"/>
        <v>357.75392818396341</v>
      </c>
      <c r="AH1136">
        <f t="shared" si="488"/>
        <v>1.4779040761178714E-5</v>
      </c>
      <c r="AI1136">
        <f t="shared" si="489"/>
        <v>1.3595823622606064E-2</v>
      </c>
      <c r="AJ1136">
        <f t="shared" si="490"/>
        <v>4281.3502399786321</v>
      </c>
      <c r="AK1136">
        <f t="shared" si="491"/>
        <v>6.0926629728473136</v>
      </c>
      <c r="AL1136">
        <f t="shared" si="492"/>
        <v>5.32129255551752E-3</v>
      </c>
      <c r="AM1136">
        <f t="shared" si="493"/>
        <v>-5.0600015063831131E-3</v>
      </c>
    </row>
    <row r="1137" spans="12:39" x14ac:dyDescent="0.25">
      <c r="L1137">
        <f xml:space="preserve"> L1136+$K$5</f>
        <v>1.1319999999999861</v>
      </c>
      <c r="M1137" s="36">
        <f t="shared" si="468"/>
        <v>6421880.6799999997</v>
      </c>
      <c r="N1137">
        <f t="shared" si="467"/>
        <v>64.218806799999996</v>
      </c>
      <c r="O1137">
        <f t="shared" si="469"/>
        <v>2.9836608698829196E-2</v>
      </c>
      <c r="P1137">
        <f t="shared" si="470"/>
        <v>6.5344949753174078E-2</v>
      </c>
      <c r="Q1137">
        <f t="shared" si="471"/>
        <v>0.37622281107982558</v>
      </c>
      <c r="R1137">
        <f t="shared" si="472"/>
        <v>0.17861330443029391</v>
      </c>
      <c r="S1137">
        <f t="shared" si="473"/>
        <v>2.5333185970642238E-2</v>
      </c>
      <c r="T1137">
        <f t="shared" si="474"/>
        <v>1.1766307206130269E-2</v>
      </c>
      <c r="U1137">
        <f t="shared" si="475"/>
        <v>2.6057242037328711E-2</v>
      </c>
      <c r="V1137">
        <f t="shared" si="476"/>
        <v>532.13194328849681</v>
      </c>
      <c r="W1137">
        <f t="shared" si="477"/>
        <v>2.6866799831061434</v>
      </c>
      <c r="X1137">
        <f t="shared" si="478"/>
        <v>5.8840791951606288</v>
      </c>
      <c r="Y1137">
        <f t="shared" si="479"/>
        <v>33.877519590748783</v>
      </c>
      <c r="Z1137">
        <f t="shared" si="480"/>
        <v>16.083489734815107</v>
      </c>
      <c r="AA1137">
        <f t="shared" si="481"/>
        <v>2.2811628607878842</v>
      </c>
      <c r="AB1137">
        <f t="shared" si="482"/>
        <v>1.0595139134236879</v>
      </c>
      <c r="AC1137">
        <f t="shared" si="483"/>
        <v>2.3463615219577592</v>
      </c>
      <c r="AD1137">
        <f t="shared" si="484"/>
        <v>3453.38</v>
      </c>
      <c r="AE1137">
        <f t="shared" si="485"/>
        <v>24.335339242473925</v>
      </c>
      <c r="AF1137">
        <f t="shared" si="486"/>
        <v>101.14668612817258</v>
      </c>
      <c r="AG1137">
        <f t="shared" si="487"/>
        <v>357.81259622969151</v>
      </c>
      <c r="AH1137">
        <f t="shared" si="488"/>
        <v>1.4781853951774758E-5</v>
      </c>
      <c r="AI1137">
        <f t="shared" si="489"/>
        <v>1.3594074113091046E-2</v>
      </c>
      <c r="AJ1137">
        <f t="shared" si="490"/>
        <v>4281.8597339436792</v>
      </c>
      <c r="AK1137">
        <f t="shared" si="491"/>
        <v>6.0907911666836947</v>
      </c>
      <c r="AL1137">
        <f t="shared" si="492"/>
        <v>5.31575682945961E-3</v>
      </c>
      <c r="AM1137">
        <f t="shared" si="493"/>
        <v>-5.0549083863198809E-3</v>
      </c>
    </row>
    <row r="1138" spans="12:39" x14ac:dyDescent="0.25">
      <c r="L1138">
        <f xml:space="preserve"> L1137+$K$5</f>
        <v>1.132999999999986</v>
      </c>
      <c r="M1138" s="36">
        <f t="shared" si="468"/>
        <v>6421742.6600000001</v>
      </c>
      <c r="N1138">
        <f t="shared" si="467"/>
        <v>64.21742660000001</v>
      </c>
      <c r="O1138">
        <f t="shared" si="469"/>
        <v>2.9829798076401428E-2</v>
      </c>
      <c r="P1138">
        <f t="shared" si="470"/>
        <v>6.534459830461728E-2</v>
      </c>
      <c r="Q1138">
        <f t="shared" si="471"/>
        <v>0.37620813548929966</v>
      </c>
      <c r="R1138">
        <f t="shared" si="472"/>
        <v>0.17861330443029391</v>
      </c>
      <c r="S1138">
        <f t="shared" si="473"/>
        <v>2.5340348041626801E-2</v>
      </c>
      <c r="T1138">
        <f t="shared" si="474"/>
        <v>1.1766658654687063E-2</v>
      </c>
      <c r="U1138">
        <f t="shared" si="475"/>
        <v>2.6057242037328711E-2</v>
      </c>
      <c r="V1138">
        <f t="shared" si="476"/>
        <v>532.12431257757919</v>
      </c>
      <c r="W1138">
        <f t="shared" si="477"/>
        <v>2.6860629312591429</v>
      </c>
      <c r="X1138">
        <f t="shared" si="478"/>
        <v>5.8840392688714322</v>
      </c>
      <c r="Y1138">
        <f t="shared" si="479"/>
        <v>33.876150438153779</v>
      </c>
      <c r="Z1138">
        <f t="shared" si="480"/>
        <v>16.083467103301107</v>
      </c>
      <c r="AA1138">
        <f t="shared" si="481"/>
        <v>2.2818045688906725</v>
      </c>
      <c r="AB1138">
        <f t="shared" si="482"/>
        <v>1.0595440691949645</v>
      </c>
      <c r="AC1138">
        <f t="shared" si="483"/>
        <v>2.3463582203289142</v>
      </c>
      <c r="AD1138">
        <f t="shared" si="484"/>
        <v>3453.38</v>
      </c>
      <c r="AE1138">
        <f t="shared" si="485"/>
        <v>24.336695757937793</v>
      </c>
      <c r="AF1138">
        <f t="shared" si="486"/>
        <v>101.1873866369972</v>
      </c>
      <c r="AG1138">
        <f t="shared" si="487"/>
        <v>357.87124272400644</v>
      </c>
      <c r="AH1138">
        <f t="shared" si="488"/>
        <v>1.4784666439448346E-5</v>
      </c>
      <c r="AI1138">
        <f t="shared" si="489"/>
        <v>1.3592325598497591E-2</v>
      </c>
      <c r="AJ1138">
        <f t="shared" si="490"/>
        <v>4282.3690642763568</v>
      </c>
      <c r="AK1138">
        <f t="shared" si="491"/>
        <v>6.0889207589674799</v>
      </c>
      <c r="AL1138">
        <f t="shared" si="492"/>
        <v>5.3102301414434646E-3</v>
      </c>
      <c r="AM1138">
        <f t="shared" si="493"/>
        <v>-5.0498222024260514E-3</v>
      </c>
    </row>
    <row r="1139" spans="12:39" x14ac:dyDescent="0.25">
      <c r="L1139">
        <f xml:space="preserve"> L1138+$K$5</f>
        <v>1.1339999999999859</v>
      </c>
      <c r="M1139" s="36">
        <f t="shared" si="468"/>
        <v>6421604.5181818185</v>
      </c>
      <c r="N1139">
        <f t="shared" si="467"/>
        <v>64.216045181818188</v>
      </c>
      <c r="O1139">
        <f t="shared" si="469"/>
        <v>2.982299430673447E-2</v>
      </c>
      <c r="P1139">
        <f t="shared" si="470"/>
        <v>6.5344247449564269E-2</v>
      </c>
      <c r="Q1139">
        <f t="shared" si="471"/>
        <v>0.37619347538480669</v>
      </c>
      <c r="R1139">
        <f t="shared" si="472"/>
        <v>0.17861330443029391</v>
      </c>
      <c r="S1139">
        <f t="shared" si="473"/>
        <v>2.5347502666346767E-2</v>
      </c>
      <c r="T1139">
        <f t="shared" si="474"/>
        <v>1.1767009509740071E-2</v>
      </c>
      <c r="U1139">
        <f t="shared" si="475"/>
        <v>2.6057242037328711E-2</v>
      </c>
      <c r="V1139">
        <f t="shared" si="476"/>
        <v>532.11668546208296</v>
      </c>
      <c r="W1139">
        <f t="shared" si="477"/>
        <v>2.6854463910282425</v>
      </c>
      <c r="X1139">
        <f t="shared" si="478"/>
        <v>5.8839991612868729</v>
      </c>
      <c r="Y1139">
        <f t="shared" si="479"/>
        <v>33.874781331811889</v>
      </c>
      <c r="Z1139">
        <f t="shared" si="480"/>
        <v>16.083443829905708</v>
      </c>
      <c r="AA1139">
        <f t="shared" si="481"/>
        <v>2.2824455135797219</v>
      </c>
      <c r="AB1139">
        <f t="shared" si="482"/>
        <v>1.0595741291474148</v>
      </c>
      <c r="AC1139">
        <f t="shared" si="483"/>
        <v>2.3463548250583388</v>
      </c>
      <c r="AD1139">
        <f t="shared" si="484"/>
        <v>3453.38</v>
      </c>
      <c r="AE1139">
        <f t="shared" si="485"/>
        <v>24.338051748685441</v>
      </c>
      <c r="AF1139">
        <f t="shared" si="486"/>
        <v>101.22808550178169</v>
      </c>
      <c r="AG1139">
        <f t="shared" si="487"/>
        <v>357.92986758287316</v>
      </c>
      <c r="AH1139">
        <f t="shared" si="488"/>
        <v>1.4787478217313308E-5</v>
      </c>
      <c r="AI1139">
        <f t="shared" si="489"/>
        <v>1.3590578082402801E-2</v>
      </c>
      <c r="AJ1139">
        <f t="shared" si="490"/>
        <v>4282.878229766482</v>
      </c>
      <c r="AK1139">
        <f t="shared" si="491"/>
        <v>6.0870517529375192</v>
      </c>
      <c r="AL1139">
        <f t="shared" si="492"/>
        <v>5.3047124643153349E-3</v>
      </c>
      <c r="AM1139">
        <f t="shared" si="493"/>
        <v>-5.0447429387393949E-3</v>
      </c>
    </row>
    <row r="1140" spans="12:39" x14ac:dyDescent="0.25">
      <c r="L1140">
        <f xml:space="preserve"> L1139+$K$5</f>
        <v>1.1349999999999858</v>
      </c>
      <c r="M1140" s="36">
        <f t="shared" si="468"/>
        <v>6421466.2545454549</v>
      </c>
      <c r="N1140">
        <f t="shared" si="467"/>
        <v>64.214662545454559</v>
      </c>
      <c r="O1140">
        <f t="shared" si="469"/>
        <v>2.9816197380504533E-2</v>
      </c>
      <c r="P1140">
        <f t="shared" si="470"/>
        <v>6.5343897185198216E-2</v>
      </c>
      <c r="Q1140">
        <f t="shared" si="471"/>
        <v>0.37617883073924863</v>
      </c>
      <c r="R1140">
        <f t="shared" si="472"/>
        <v>0.17861330443029391</v>
      </c>
      <c r="S1140">
        <f t="shared" si="473"/>
        <v>2.5354649856942763E-2</v>
      </c>
      <c r="T1140">
        <f t="shared" si="474"/>
        <v>1.1767359774106131E-2</v>
      </c>
      <c r="U1140">
        <f t="shared" si="475"/>
        <v>2.6057242037328711E-2</v>
      </c>
      <c r="V1140">
        <f t="shared" si="476"/>
        <v>532.10906195862628</v>
      </c>
      <c r="W1140">
        <f t="shared" si="477"/>
        <v>2.6848303617297549</v>
      </c>
      <c r="X1140">
        <f t="shared" si="478"/>
        <v>5.8839588723435989</v>
      </c>
      <c r="Y1140">
        <f t="shared" si="479"/>
        <v>33.873412270510087</v>
      </c>
      <c r="Z1140">
        <f t="shared" si="480"/>
        <v>16.083419915139366</v>
      </c>
      <c r="AA1140">
        <f t="shared" si="481"/>
        <v>2.2830856959464834</v>
      </c>
      <c r="AB1140">
        <f t="shared" si="482"/>
        <v>1.0596040935647617</v>
      </c>
      <c r="AC1140">
        <f t="shared" si="483"/>
        <v>2.3463513362205006</v>
      </c>
      <c r="AD1140">
        <f t="shared" si="484"/>
        <v>3453.38</v>
      </c>
      <c r="AE1140">
        <f t="shared" si="485"/>
        <v>24.339407211612556</v>
      </c>
      <c r="AF1140">
        <f t="shared" si="486"/>
        <v>101.26878261703629</v>
      </c>
      <c r="AG1140">
        <f t="shared" si="487"/>
        <v>357.9884707226235</v>
      </c>
      <c r="AH1140">
        <f t="shared" si="488"/>
        <v>1.4790289278522264E-5</v>
      </c>
      <c r="AI1140">
        <f t="shared" si="489"/>
        <v>1.358883156835502E-2</v>
      </c>
      <c r="AJ1140">
        <f t="shared" si="490"/>
        <v>4283.3872292111928</v>
      </c>
      <c r="AK1140">
        <f t="shared" si="491"/>
        <v>6.0851841517996403</v>
      </c>
      <c r="AL1140">
        <f t="shared" si="492"/>
        <v>5.2992037710277492E-3</v>
      </c>
      <c r="AM1140">
        <f t="shared" si="493"/>
        <v>-5.0396705793521387E-3</v>
      </c>
    </row>
    <row r="1141" spans="12:39" x14ac:dyDescent="0.25">
      <c r="L1141">
        <f xml:space="preserve"> L1140+$K$5</f>
        <v>1.1359999999999857</v>
      </c>
      <c r="M1141" s="36">
        <f t="shared" si="468"/>
        <v>6421327.8690909091</v>
      </c>
      <c r="N1141">
        <f t="shared" si="467"/>
        <v>64.213278690909092</v>
      </c>
      <c r="O1141">
        <f t="shared" si="469"/>
        <v>2.9809407288409254E-2</v>
      </c>
      <c r="P1141">
        <f t="shared" si="470"/>
        <v>6.5343547508717278E-2</v>
      </c>
      <c r="Q1141">
        <f t="shared" si="471"/>
        <v>0.37616420152561525</v>
      </c>
      <c r="R1141">
        <f t="shared" si="472"/>
        <v>0.17861330443029391</v>
      </c>
      <c r="S1141">
        <f t="shared" si="473"/>
        <v>2.5361789625518976E-2</v>
      </c>
      <c r="T1141">
        <f t="shared" si="474"/>
        <v>1.1767709450587067E-2</v>
      </c>
      <c r="U1141">
        <f t="shared" si="475"/>
        <v>2.6057242037328711E-2</v>
      </c>
      <c r="V1141">
        <f t="shared" si="476"/>
        <v>532.10144208370889</v>
      </c>
      <c r="W1141">
        <f t="shared" si="477"/>
        <v>2.6842148426814449</v>
      </c>
      <c r="X1141">
        <f t="shared" si="478"/>
        <v>5.8839184019790309</v>
      </c>
      <c r="Y1141">
        <f t="shared" si="479"/>
        <v>33.872043253039557</v>
      </c>
      <c r="Z1141">
        <f t="shared" si="480"/>
        <v>16.083395359510988</v>
      </c>
      <c r="AA1141">
        <f t="shared" si="481"/>
        <v>2.2837251170791446</v>
      </c>
      <c r="AB1141">
        <f t="shared" si="482"/>
        <v>1.0596339627292912</v>
      </c>
      <c r="AC1141">
        <f t="shared" si="483"/>
        <v>2.3463477538896433</v>
      </c>
      <c r="AD1141">
        <f t="shared" si="484"/>
        <v>3453.38</v>
      </c>
      <c r="AE1141">
        <f t="shared" si="485"/>
        <v>24.340762143635001</v>
      </c>
      <c r="AF1141">
        <f t="shared" si="486"/>
        <v>101.30947787774501</v>
      </c>
      <c r="AG1141">
        <f t="shared" si="487"/>
        <v>358.04705205995333</v>
      </c>
      <c r="AH1141">
        <f t="shared" si="488"/>
        <v>1.4793099616266124E-5</v>
      </c>
      <c r="AI1141">
        <f t="shared" si="489"/>
        <v>1.3587086059874095E-2</v>
      </c>
      <c r="AJ1141">
        <f t="shared" si="490"/>
        <v>4283.8960614149246</v>
      </c>
      <c r="AK1141">
        <f t="shared" si="491"/>
        <v>6.0833179587267683</v>
      </c>
      <c r="AL1141">
        <f t="shared" si="492"/>
        <v>5.2937040346387812E-3</v>
      </c>
      <c r="AM1141">
        <f t="shared" si="493"/>
        <v>-5.0346051084100563E-3</v>
      </c>
    </row>
    <row r="1142" spans="12:39" x14ac:dyDescent="0.25">
      <c r="L1142">
        <f xml:space="preserve"> L1141+$K$5</f>
        <v>1.1369999999999856</v>
      </c>
      <c r="M1142" s="36">
        <f t="shared" si="468"/>
        <v>6421189.3618181823</v>
      </c>
      <c r="N1142">
        <f t="shared" si="467"/>
        <v>64.211893618181833</v>
      </c>
      <c r="O1142">
        <f t="shared" si="469"/>
        <v>2.9802624021167637E-2</v>
      </c>
      <c r="P1142">
        <f t="shared" si="470"/>
        <v>6.5343198417334589E-2</v>
      </c>
      <c r="Q1142">
        <f t="shared" si="471"/>
        <v>0.37614958771698392</v>
      </c>
      <c r="R1142">
        <f t="shared" si="472"/>
        <v>0.17861330443029391</v>
      </c>
      <c r="S1142">
        <f t="shared" si="473"/>
        <v>2.536892198414329E-2</v>
      </c>
      <c r="T1142">
        <f t="shared" si="474"/>
        <v>1.1768058541969764E-2</v>
      </c>
      <c r="U1142">
        <f t="shared" si="475"/>
        <v>2.6057242037328711E-2</v>
      </c>
      <c r="V1142">
        <f t="shared" si="476"/>
        <v>532.09382585371236</v>
      </c>
      <c r="W1142">
        <f t="shared" si="477"/>
        <v>2.6835998332025315</v>
      </c>
      <c r="X1142">
        <f t="shared" si="478"/>
        <v>5.8838777501313713</v>
      </c>
      <c r="Y1142">
        <f t="shared" si="479"/>
        <v>33.870674278195665</v>
      </c>
      <c r="Z1142">
        <f t="shared" si="480"/>
        <v>16.083370163527977</v>
      </c>
      <c r="AA1142">
        <f t="shared" si="481"/>
        <v>2.2843637780626427</v>
      </c>
      <c r="AB1142">
        <f t="shared" si="482"/>
        <v>1.0596637369218598</v>
      </c>
      <c r="AC1142">
        <f t="shared" si="483"/>
        <v>2.3463440781397895</v>
      </c>
      <c r="AD1142">
        <f t="shared" si="484"/>
        <v>3453.38</v>
      </c>
      <c r="AE1142">
        <f t="shared" si="485"/>
        <v>24.342116541688661</v>
      </c>
      <c r="AF1142">
        <f t="shared" si="486"/>
        <v>101.35017117936458</v>
      </c>
      <c r="AG1142">
        <f t="shared" si="487"/>
        <v>358.10561151192229</v>
      </c>
      <c r="AH1142">
        <f t="shared" si="488"/>
        <v>1.4795909223774144E-5</v>
      </c>
      <c r="AI1142">
        <f t="shared" si="489"/>
        <v>1.3585341560451422E-2</v>
      </c>
      <c r="AJ1142">
        <f t="shared" si="490"/>
        <v>4284.4047251893589</v>
      </c>
      <c r="AK1142">
        <f t="shared" si="491"/>
        <v>6.0814531768591706</v>
      </c>
      <c r="AL1142">
        <f t="shared" si="492"/>
        <v>5.2882132283118208E-3</v>
      </c>
      <c r="AM1142">
        <f t="shared" si="493"/>
        <v>-5.0295465101129547E-3</v>
      </c>
    </row>
    <row r="1143" spans="12:39" x14ac:dyDescent="0.25">
      <c r="L1143">
        <f xml:space="preserve"> L1142+$K$5</f>
        <v>1.1379999999999855</v>
      </c>
      <c r="M1143" s="36">
        <f t="shared" si="468"/>
        <v>6421050.7327272734</v>
      </c>
      <c r="N1143">
        <f t="shared" si="467"/>
        <v>64.210507327272737</v>
      </c>
      <c r="O1143">
        <f t="shared" si="469"/>
        <v>2.979584756951997E-2</v>
      </c>
      <c r="P1143">
        <f t="shared" si="470"/>
        <v>6.5342849908278114E-2</v>
      </c>
      <c r="Q1143">
        <f t="shared" si="471"/>
        <v>0.37613498928651917</v>
      </c>
      <c r="R1143">
        <f t="shared" si="472"/>
        <v>0.17861330443029391</v>
      </c>
      <c r="S1143">
        <f t="shared" si="473"/>
        <v>2.5376046944847432E-2</v>
      </c>
      <c r="T1143">
        <f t="shared" si="474"/>
        <v>1.1768407051026239E-2</v>
      </c>
      <c r="U1143">
        <f t="shared" si="475"/>
        <v>2.6057242037328711E-2</v>
      </c>
      <c r="V1143">
        <f t="shared" si="476"/>
        <v>532.08621328490096</v>
      </c>
      <c r="W1143">
        <f t="shared" si="477"/>
        <v>2.6829853326136743</v>
      </c>
      <c r="X1143">
        <f t="shared" si="478"/>
        <v>5.8838369167395825</v>
      </c>
      <c r="Y1143">
        <f t="shared" si="479"/>
        <v>33.86930534477797</v>
      </c>
      <c r="Z1143">
        <f t="shared" si="480"/>
        <v>16.083344327696199</v>
      </c>
      <c r="AA1143">
        <f t="shared" si="481"/>
        <v>2.2850016799786768</v>
      </c>
      <c r="AB1143">
        <f t="shared" si="482"/>
        <v>1.0596934164218987</v>
      </c>
      <c r="AC1143">
        <f t="shared" si="483"/>
        <v>2.3463403090447379</v>
      </c>
      <c r="AD1143">
        <f t="shared" si="484"/>
        <v>3453.38</v>
      </c>
      <c r="AE1143">
        <f t="shared" si="485"/>
        <v>24.343470402729331</v>
      </c>
      <c r="AF1143">
        <f t="shared" si="486"/>
        <v>101.39086241781942</v>
      </c>
      <c r="AG1143">
        <f t="shared" si="487"/>
        <v>358.16414899594821</v>
      </c>
      <c r="AH1143">
        <f t="shared" si="488"/>
        <v>1.4798718094313526E-5</v>
      </c>
      <c r="AI1143">
        <f t="shared" si="489"/>
        <v>1.3583598073550239E-2</v>
      </c>
      <c r="AJ1143">
        <f t="shared" si="490"/>
        <v>4284.9132193533687</v>
      </c>
      <c r="AK1143">
        <f t="shared" si="491"/>
        <v>6.0795898093048137</v>
      </c>
      <c r="AL1143">
        <f t="shared" si="492"/>
        <v>5.2827313253150697E-3</v>
      </c>
      <c r="AM1143">
        <f t="shared" si="493"/>
        <v>-5.0244947687135581E-3</v>
      </c>
    </row>
    <row r="1144" spans="12:39" x14ac:dyDescent="0.25">
      <c r="L1144">
        <f xml:space="preserve"> L1143+$K$5</f>
        <v>1.1389999999999854</v>
      </c>
      <c r="M1144" s="36">
        <f t="shared" si="468"/>
        <v>6420911.9818181824</v>
      </c>
      <c r="N1144">
        <f t="shared" si="467"/>
        <v>64.209119818181833</v>
      </c>
      <c r="O1144">
        <f t="shared" si="469"/>
        <v>2.9789077924227757E-2</v>
      </c>
      <c r="P1144">
        <f t="shared" si="470"/>
        <v>6.5342501978790643E-2</v>
      </c>
      <c r="Q1144">
        <f t="shared" si="471"/>
        <v>0.37612040620747234</v>
      </c>
      <c r="R1144">
        <f t="shared" si="472"/>
        <v>0.17861330443029391</v>
      </c>
      <c r="S1144">
        <f t="shared" si="473"/>
        <v>2.5383164519627112E-2</v>
      </c>
      <c r="T1144">
        <f t="shared" si="474"/>
        <v>1.1768754980513709E-2</v>
      </c>
      <c r="U1144">
        <f t="shared" si="475"/>
        <v>2.6057242037328711E-2</v>
      </c>
      <c r="V1144">
        <f t="shared" si="476"/>
        <v>532.07860439342198</v>
      </c>
      <c r="W1144">
        <f t="shared" si="477"/>
        <v>2.682371340236978</v>
      </c>
      <c r="X1144">
        <f t="shared" si="478"/>
        <v>5.8837959017433992</v>
      </c>
      <c r="Y1144">
        <f t="shared" si="479"/>
        <v>33.867936451590197</v>
      </c>
      <c r="Z1144">
        <f t="shared" si="480"/>
        <v>16.08331785252004</v>
      </c>
      <c r="AA1144">
        <f t="shared" si="481"/>
        <v>2.2856388239057237</v>
      </c>
      <c r="AB1144">
        <f t="shared" si="482"/>
        <v>1.0597230015074235</v>
      </c>
      <c r="AC1144">
        <f t="shared" si="483"/>
        <v>2.3463364466780718</v>
      </c>
      <c r="AD1144">
        <f t="shared" si="484"/>
        <v>3453.38</v>
      </c>
      <c r="AE1144">
        <f t="shared" si="485"/>
        <v>24.344823723732731</v>
      </c>
      <c r="AF1144">
        <f t="shared" si="486"/>
        <v>101.43155148950457</v>
      </c>
      <c r="AG1144">
        <f t="shared" si="487"/>
        <v>358.22266442981197</v>
      </c>
      <c r="AH1144">
        <f t="shared" si="488"/>
        <v>1.4801526221189554E-5</v>
      </c>
      <c r="AI1144">
        <f t="shared" si="489"/>
        <v>1.3581855602605634E-2</v>
      </c>
      <c r="AJ1144">
        <f t="shared" si="490"/>
        <v>4285.4215427330555</v>
      </c>
      <c r="AK1144">
        <f t="shared" si="491"/>
        <v>6.0777278591391939</v>
      </c>
      <c r="AL1144">
        <f t="shared" si="492"/>
        <v>5.2772582990212088E-3</v>
      </c>
      <c r="AM1144">
        <f t="shared" si="493"/>
        <v>-5.019449868518106E-3</v>
      </c>
    </row>
    <row r="1145" spans="12:39" x14ac:dyDescent="0.25">
      <c r="L1145">
        <f xml:space="preserve"> L1144+$K$5</f>
        <v>1.1399999999999852</v>
      </c>
      <c r="M1145" s="36">
        <f t="shared" si="468"/>
        <v>6420773.1090909094</v>
      </c>
      <c r="N1145">
        <f t="shared" si="467"/>
        <v>64.207731090909093</v>
      </c>
      <c r="O1145">
        <f t="shared" si="469"/>
        <v>2.9782315076073651E-2</v>
      </c>
      <c r="P1145">
        <f t="shared" si="470"/>
        <v>6.5342154626129689E-2</v>
      </c>
      <c r="Q1145">
        <f t="shared" si="471"/>
        <v>0.3761058384531813</v>
      </c>
      <c r="R1145">
        <f t="shared" si="472"/>
        <v>0.17861330443029391</v>
      </c>
      <c r="S1145">
        <f t="shared" si="473"/>
        <v>2.5390274720442169E-2</v>
      </c>
      <c r="T1145">
        <f t="shared" si="474"/>
        <v>1.176910233317466E-2</v>
      </c>
      <c r="U1145">
        <f t="shared" si="475"/>
        <v>2.6057242037328711E-2</v>
      </c>
      <c r="V1145">
        <f t="shared" si="476"/>
        <v>532.07099919530663</v>
      </c>
      <c r="W1145">
        <f t="shared" si="477"/>
        <v>2.6817578553959809</v>
      </c>
      <c r="X1145">
        <f t="shared" si="478"/>
        <v>5.8837547050833159</v>
      </c>
      <c r="Y1145">
        <f t="shared" si="479"/>
        <v>33.866567597440202</v>
      </c>
      <c r="Z1145">
        <f t="shared" si="480"/>
        <v>16.083290738502356</v>
      </c>
      <c r="AA1145">
        <f t="shared" si="481"/>
        <v>2.2862752109190461</v>
      </c>
      <c r="AB1145">
        <f t="shared" si="482"/>
        <v>1.0597524924550381</v>
      </c>
      <c r="AC1145">
        <f t="shared" si="483"/>
        <v>2.3463324911131509</v>
      </c>
      <c r="AD1145">
        <f t="shared" si="484"/>
        <v>3453.38</v>
      </c>
      <c r="AE1145">
        <f t="shared" si="485"/>
        <v>24.346176501694284</v>
      </c>
      <c r="AF1145">
        <f t="shared" si="486"/>
        <v>101.47223829128124</v>
      </c>
      <c r="AG1145">
        <f t="shared" si="487"/>
        <v>358.28115773165268</v>
      </c>
      <c r="AH1145">
        <f t="shared" si="488"/>
        <v>1.4804333597745096E-5</v>
      </c>
      <c r="AI1145">
        <f t="shared" si="489"/>
        <v>1.3580114151024803E-2</v>
      </c>
      <c r="AJ1145">
        <f t="shared" si="490"/>
        <v>4285.929694161623</v>
      </c>
      <c r="AK1145">
        <f t="shared" si="491"/>
        <v>6.0758673294059165</v>
      </c>
      <c r="AL1145">
        <f t="shared" si="492"/>
        <v>5.271794122906721E-3</v>
      </c>
      <c r="AM1145">
        <f t="shared" si="493"/>
        <v>-5.0144117938856966E-3</v>
      </c>
    </row>
    <row r="1146" spans="12:39" x14ac:dyDescent="0.25">
      <c r="L1146">
        <f xml:space="preserve"> L1145+$K$5</f>
        <v>1.1409999999999851</v>
      </c>
      <c r="M1146" s="36">
        <f t="shared" si="468"/>
        <v>6420634.1145454552</v>
      </c>
      <c r="N1146">
        <f t="shared" si="467"/>
        <v>64.206341145454559</v>
      </c>
      <c r="O1146">
        <f t="shared" si="469"/>
        <v>2.9775559015861378E-2</v>
      </c>
      <c r="P1146">
        <f t="shared" si="470"/>
        <v>6.5341807847567435E-2</v>
      </c>
      <c r="Q1146">
        <f t="shared" si="471"/>
        <v>0.37609128599706998</v>
      </c>
      <c r="R1146">
        <f t="shared" si="472"/>
        <v>0.17861330443029391</v>
      </c>
      <c r="S1146">
        <f t="shared" si="473"/>
        <v>2.5397377559216699E-2</v>
      </c>
      <c r="T1146">
        <f t="shared" si="474"/>
        <v>1.1769449111736916E-2</v>
      </c>
      <c r="U1146">
        <f t="shared" si="475"/>
        <v>2.6057242037328711E-2</v>
      </c>
      <c r="V1146">
        <f t="shared" si="476"/>
        <v>532.06339770647037</v>
      </c>
      <c r="W1146">
        <f t="shared" si="477"/>
        <v>2.6811448774156559</v>
      </c>
      <c r="X1146">
        <f t="shared" si="478"/>
        <v>5.8837133267005912</v>
      </c>
      <c r="Y1146">
        <f t="shared" si="479"/>
        <v>33.865198781139995</v>
      </c>
      <c r="Z1146">
        <f t="shared" si="480"/>
        <v>16.08326298614454</v>
      </c>
      <c r="AA1146">
        <f t="shared" si="481"/>
        <v>2.2869108420907107</v>
      </c>
      <c r="AB1146">
        <f t="shared" si="482"/>
        <v>1.0597818895399436</v>
      </c>
      <c r="AC1146">
        <f t="shared" si="483"/>
        <v>2.3463284424231214</v>
      </c>
      <c r="AD1146">
        <f t="shared" si="484"/>
        <v>3453.38</v>
      </c>
      <c r="AE1146">
        <f t="shared" si="485"/>
        <v>24.347528733629058</v>
      </c>
      <c r="AF1146">
        <f t="shared" si="486"/>
        <v>101.51292272047304</v>
      </c>
      <c r="AG1146">
        <f t="shared" si="487"/>
        <v>358.33962881996445</v>
      </c>
      <c r="AH1146">
        <f t="shared" si="488"/>
        <v>1.4807140217360754E-5</v>
      </c>
      <c r="AI1146">
        <f t="shared" si="489"/>
        <v>1.3578373722187101E-2</v>
      </c>
      <c r="AJ1146">
        <f t="shared" si="490"/>
        <v>4286.4376724794129</v>
      </c>
      <c r="AK1146">
        <f t="shared" si="491"/>
        <v>6.0740082231166523</v>
      </c>
      <c r="AL1146">
        <f t="shared" si="492"/>
        <v>5.2663387705519137E-3</v>
      </c>
      <c r="AM1146">
        <f t="shared" si="493"/>
        <v>-5.0093805292285767E-3</v>
      </c>
    </row>
    <row r="1147" spans="12:39" x14ac:dyDescent="0.25">
      <c r="L1147">
        <f xml:space="preserve"> L1146+$K$5</f>
        <v>1.141999999999985</v>
      </c>
      <c r="M1147" s="36">
        <f t="shared" si="468"/>
        <v>6420494.998181819</v>
      </c>
      <c r="N1147">
        <f t="shared" si="467"/>
        <v>64.204949981818189</v>
      </c>
      <c r="O1147">
        <f t="shared" si="469"/>
        <v>2.976880973441566E-2</v>
      </c>
      <c r="P1147">
        <f t="shared" si="470"/>
        <v>6.5341461640390647E-2</v>
      </c>
      <c r="Q1147">
        <f t="shared" si="471"/>
        <v>0.37607674881264819</v>
      </c>
      <c r="R1147">
        <f t="shared" si="472"/>
        <v>0.17861330443029391</v>
      </c>
      <c r="S1147">
        <f t="shared" si="473"/>
        <v>2.5404473047839209E-2</v>
      </c>
      <c r="T1147">
        <f t="shared" si="474"/>
        <v>1.1769795318913706E-2</v>
      </c>
      <c r="U1147">
        <f t="shared" si="475"/>
        <v>2.6057242037328711E-2</v>
      </c>
      <c r="V1147">
        <f t="shared" si="476"/>
        <v>532.05579994271352</v>
      </c>
      <c r="W1147">
        <f t="shared" si="477"/>
        <v>2.6805324056223991</v>
      </c>
      <c r="X1147">
        <f t="shared" si="478"/>
        <v>5.8836717665372298</v>
      </c>
      <c r="Y1147">
        <f t="shared" si="479"/>
        <v>33.863830001505654</v>
      </c>
      <c r="Z1147">
        <f t="shared" si="480"/>
        <v>16.083234595946458</v>
      </c>
      <c r="AA1147">
        <f t="shared" si="481"/>
        <v>2.287545718489592</v>
      </c>
      <c r="AB1147">
        <f t="shared" si="482"/>
        <v>1.0598111930359415</v>
      </c>
      <c r="AC1147">
        <f t="shared" si="483"/>
        <v>2.3463243006809082</v>
      </c>
      <c r="AD1147">
        <f t="shared" si="484"/>
        <v>3453.38</v>
      </c>
      <c r="AE1147">
        <f t="shared" si="485"/>
        <v>24.348880416571763</v>
      </c>
      <c r="AF1147">
        <f t="shared" si="486"/>
        <v>101.55360467487004</v>
      </c>
      <c r="AG1147">
        <f t="shared" si="487"/>
        <v>358.39807761360174</v>
      </c>
      <c r="AH1147">
        <f t="shared" si="488"/>
        <v>1.480994607345439E-5</v>
      </c>
      <c r="AI1147">
        <f t="shared" si="489"/>
        <v>1.3576634319444288E-2</v>
      </c>
      <c r="AJ1147">
        <f t="shared" si="490"/>
        <v>4286.9454765338651</v>
      </c>
      <c r="AK1147">
        <f t="shared" si="491"/>
        <v>6.0721505432513885</v>
      </c>
      <c r="AL1147">
        <f t="shared" si="492"/>
        <v>5.2608922156399049E-3</v>
      </c>
      <c r="AM1147">
        <f t="shared" si="493"/>
        <v>-5.0043560590112652E-3</v>
      </c>
    </row>
    <row r="1148" spans="12:39" x14ac:dyDescent="0.25">
      <c r="L1148">
        <f xml:space="preserve"> L1147+$K$5</f>
        <v>1.1429999999999849</v>
      </c>
      <c r="M1148" s="36">
        <f t="shared" si="468"/>
        <v>6420355.7600000007</v>
      </c>
      <c r="N1148">
        <f t="shared" si="467"/>
        <v>64.203557600000011</v>
      </c>
      <c r="O1148">
        <f t="shared" si="469"/>
        <v>2.9762067222582157E-2</v>
      </c>
      <c r="P1148">
        <f t="shared" si="470"/>
        <v>6.5341116001900623E-2</v>
      </c>
      <c r="Q1148">
        <f t="shared" si="471"/>
        <v>0.3760622268735111</v>
      </c>
      <c r="R1148">
        <f t="shared" si="472"/>
        <v>0.17861330443029391</v>
      </c>
      <c r="S1148">
        <f t="shared" si="473"/>
        <v>2.5411561198162739E-2</v>
      </c>
      <c r="T1148">
        <f t="shared" si="474"/>
        <v>1.1770140957403733E-2</v>
      </c>
      <c r="U1148">
        <f t="shared" si="475"/>
        <v>2.6057242037328711E-2</v>
      </c>
      <c r="V1148">
        <f t="shared" si="476"/>
        <v>532.04820591972202</v>
      </c>
      <c r="W1148">
        <f t="shared" si="477"/>
        <v>2.6799204393440323</v>
      </c>
      <c r="X1148">
        <f t="shared" si="478"/>
        <v>5.883630024535992</v>
      </c>
      <c r="Y1148">
        <f t="shared" si="479"/>
        <v>33.862461257357403</v>
      </c>
      <c r="Z1148">
        <f t="shared" si="480"/>
        <v>16.083205568406527</v>
      </c>
      <c r="AA1148">
        <f t="shared" si="481"/>
        <v>2.2881798411813956</v>
      </c>
      <c r="AB1148">
        <f t="shared" si="482"/>
        <v>1.0598404032154431</v>
      </c>
      <c r="AC1148">
        <f t="shared" si="483"/>
        <v>2.3463200659592212</v>
      </c>
      <c r="AD1148">
        <f t="shared" si="484"/>
        <v>3453.38</v>
      </c>
      <c r="AE1148">
        <f t="shared" si="485"/>
        <v>24.350231547576509</v>
      </c>
      <c r="AF1148">
        <f t="shared" si="486"/>
        <v>101.59428405272075</v>
      </c>
      <c r="AG1148">
        <f t="shared" si="487"/>
        <v>358.45650403177046</v>
      </c>
      <c r="AH1148">
        <f t="shared" si="488"/>
        <v>1.4812751159481221E-5</v>
      </c>
      <c r="AI1148">
        <f t="shared" si="489"/>
        <v>1.3574895946120649E-2</v>
      </c>
      <c r="AJ1148">
        <f t="shared" si="490"/>
        <v>4287.4531051794365</v>
      </c>
      <c r="AK1148">
        <f t="shared" si="491"/>
        <v>6.0702942927586037</v>
      </c>
      <c r="AL1148">
        <f t="shared" si="492"/>
        <v>5.2554544319567548E-3</v>
      </c>
      <c r="AM1148">
        <f t="shared" si="493"/>
        <v>-4.9993383677505391E-3</v>
      </c>
    </row>
    <row r="1149" spans="12:39" x14ac:dyDescent="0.25">
      <c r="L1149">
        <f xml:space="preserve"> L1148+$K$5</f>
        <v>1.1439999999999848</v>
      </c>
      <c r="M1149" s="36">
        <f t="shared" si="468"/>
        <v>6420216.4000000004</v>
      </c>
      <c r="N1149">
        <f t="shared" si="467"/>
        <v>64.20216400000001</v>
      </c>
      <c r="O1149">
        <f t="shared" si="469"/>
        <v>2.9755331471227383E-2</v>
      </c>
      <c r="P1149">
        <f t="shared" si="470"/>
        <v>6.5340770929413108E-2</v>
      </c>
      <c r="Q1149">
        <f t="shared" si="471"/>
        <v>0.37604772015333904</v>
      </c>
      <c r="R1149">
        <f t="shared" si="472"/>
        <v>0.17861330443029391</v>
      </c>
      <c r="S1149">
        <f t="shared" si="473"/>
        <v>2.5418642022005021E-2</v>
      </c>
      <c r="T1149">
        <f t="shared" si="474"/>
        <v>1.1770486029891241E-2</v>
      </c>
      <c r="U1149">
        <f t="shared" si="475"/>
        <v>2.6057242037328711E-2</v>
      </c>
      <c r="V1149">
        <f t="shared" si="476"/>
        <v>532.0406156530679</v>
      </c>
      <c r="W1149">
        <f t="shared" si="477"/>
        <v>2.6793089779097912</v>
      </c>
      <c r="X1149">
        <f t="shared" si="478"/>
        <v>5.8835881006403792</v>
      </c>
      <c r="Y1149">
        <f t="shared" si="479"/>
        <v>33.861092547519505</v>
      </c>
      <c r="Z1149">
        <f t="shared" si="480"/>
        <v>16.083175904021644</v>
      </c>
      <c r="AA1149">
        <f t="shared" si="481"/>
        <v>2.2888132112286597</v>
      </c>
      <c r="AB1149">
        <f t="shared" si="482"/>
        <v>1.0598695203494741</v>
      </c>
      <c r="AC1149">
        <f t="shared" si="483"/>
        <v>2.3463157383305537</v>
      </c>
      <c r="AD1149">
        <f t="shared" si="484"/>
        <v>3453.38</v>
      </c>
      <c r="AE1149">
        <f t="shared" si="485"/>
        <v>24.351582123716845</v>
      </c>
      <c r="AF1149">
        <f t="shared" si="486"/>
        <v>101.63496075273434</v>
      </c>
      <c r="AG1149">
        <f t="shared" si="487"/>
        <v>358.51490799403206</v>
      </c>
      <c r="AH1149">
        <f t="shared" si="488"/>
        <v>1.4815555468933448E-5</v>
      </c>
      <c r="AI1149">
        <f t="shared" si="489"/>
        <v>1.3573158605513081E-2</v>
      </c>
      <c r="AJ1149">
        <f t="shared" si="490"/>
        <v>4287.9605572776491</v>
      </c>
      <c r="AK1149">
        <f t="shared" si="491"/>
        <v>6.0684394745554533</v>
      </c>
      <c r="AL1149">
        <f t="shared" si="492"/>
        <v>5.2500253933906709E-3</v>
      </c>
      <c r="AM1149">
        <f t="shared" si="493"/>
        <v>-4.9943274400156886E-3</v>
      </c>
    </row>
    <row r="1150" spans="12:39" x14ac:dyDescent="0.25">
      <c r="L1150">
        <f xml:space="preserve"> L1149+$K$5</f>
        <v>1.1449999999999847</v>
      </c>
      <c r="M1150" s="36">
        <f t="shared" si="468"/>
        <v>6420076.9181818189</v>
      </c>
      <c r="N1150">
        <f t="shared" si="467"/>
        <v>64.200769181818188</v>
      </c>
      <c r="O1150">
        <f t="shared" si="469"/>
        <v>2.9748602471238651E-2</v>
      </c>
      <c r="P1150">
        <f t="shared" si="470"/>
        <v>6.5340426420258266E-2</v>
      </c>
      <c r="Q1150">
        <f t="shared" si="471"/>
        <v>0.37603322862589705</v>
      </c>
      <c r="R1150">
        <f t="shared" si="472"/>
        <v>0.17861330443029391</v>
      </c>
      <c r="S1150">
        <f t="shared" si="473"/>
        <v>2.5425715531148599E-2</v>
      </c>
      <c r="T1150">
        <f t="shared" si="474"/>
        <v>1.1770830539046085E-2</v>
      </c>
      <c r="U1150">
        <f t="shared" si="475"/>
        <v>2.6057242037328711E-2</v>
      </c>
      <c r="V1150">
        <f t="shared" si="476"/>
        <v>532.03302915820973</v>
      </c>
      <c r="W1150">
        <f t="shared" si="477"/>
        <v>2.6786980206503288</v>
      </c>
      <c r="X1150">
        <f t="shared" si="478"/>
        <v>5.8835459947946456</v>
      </c>
      <c r="Y1150">
        <f t="shared" si="479"/>
        <v>33.859723870820297</v>
      </c>
      <c r="Z1150">
        <f t="shared" si="480"/>
        <v>16.083145603287274</v>
      </c>
      <c r="AA1150">
        <f t="shared" si="481"/>
        <v>2.2894458296907771</v>
      </c>
      <c r="AB1150">
        <f t="shared" si="482"/>
        <v>1.0598985447076816</v>
      </c>
      <c r="AC1150">
        <f t="shared" si="483"/>
        <v>2.3463113178671851</v>
      </c>
      <c r="AD1150">
        <f t="shared" si="484"/>
        <v>3453.38</v>
      </c>
      <c r="AE1150">
        <f t="shared" si="485"/>
        <v>24.35293214208555</v>
      </c>
      <c r="AF1150">
        <f t="shared" si="486"/>
        <v>101.67563467407756</v>
      </c>
      <c r="AG1150">
        <f t="shared" si="487"/>
        <v>358.57328942029983</v>
      </c>
      <c r="AH1150">
        <f t="shared" si="488"/>
        <v>1.4818358995340356E-5</v>
      </c>
      <c r="AI1150">
        <f t="shared" si="489"/>
        <v>1.357142230089132E-2</v>
      </c>
      <c r="AJ1150">
        <f t="shared" si="490"/>
        <v>4288.4678316969585</v>
      </c>
      <c r="AK1150">
        <f t="shared" si="491"/>
        <v>6.0665860915280758</v>
      </c>
      <c r="AL1150">
        <f t="shared" si="492"/>
        <v>5.2446050739318574E-3</v>
      </c>
      <c r="AM1150">
        <f t="shared" si="493"/>
        <v>-4.9893232604278177E-3</v>
      </c>
    </row>
    <row r="1151" spans="12:39" x14ac:dyDescent="0.25">
      <c r="L1151">
        <f xml:space="preserve"> L1150+$K$5</f>
        <v>1.1459999999999846</v>
      </c>
      <c r="M1151" s="36">
        <f t="shared" si="468"/>
        <v>6419937.3145454554</v>
      </c>
      <c r="N1151">
        <f t="shared" si="467"/>
        <v>64.199373145454558</v>
      </c>
      <c r="O1151">
        <f t="shared" si="469"/>
        <v>2.9741880213523988E-2</v>
      </c>
      <c r="P1151">
        <f t="shared" si="470"/>
        <v>6.5340082471780553E-2</v>
      </c>
      <c r="Q1151">
        <f t="shared" si="471"/>
        <v>0.37601875226503456</v>
      </c>
      <c r="R1151">
        <f t="shared" si="472"/>
        <v>0.17861330443029391</v>
      </c>
      <c r="S1151">
        <f t="shared" si="473"/>
        <v>2.5432781737340975E-2</v>
      </c>
      <c r="T1151">
        <f t="shared" si="474"/>
        <v>1.1771174487523798E-2</v>
      </c>
      <c r="U1151">
        <f t="shared" si="475"/>
        <v>2.6057242037328711E-2</v>
      </c>
      <c r="V1151">
        <f t="shared" si="476"/>
        <v>532.02544645049352</v>
      </c>
      <c r="W1151">
        <f t="shared" si="477"/>
        <v>2.678087566897704</v>
      </c>
      <c r="X1151">
        <f t="shared" si="478"/>
        <v>5.8835037069437748</v>
      </c>
      <c r="Y1151">
        <f t="shared" si="479"/>
        <v>33.858355226092158</v>
      </c>
      <c r="Z1151">
        <f t="shared" si="480"/>
        <v>16.083114666697394</v>
      </c>
      <c r="AA1151">
        <f t="shared" si="481"/>
        <v>2.2900776976240009</v>
      </c>
      <c r="AB1151">
        <f t="shared" si="482"/>
        <v>1.0599274765583409</v>
      </c>
      <c r="AC1151">
        <f t="shared" si="483"/>
        <v>2.3463068046411801</v>
      </c>
      <c r="AD1151">
        <f t="shared" si="484"/>
        <v>3453.38</v>
      </c>
      <c r="AE1151">
        <f t="shared" si="485"/>
        <v>24.354281599794643</v>
      </c>
      <c r="AF1151">
        <f t="shared" si="486"/>
        <v>101.71630571637209</v>
      </c>
      <c r="AG1151">
        <f t="shared" si="487"/>
        <v>358.6316482308377</v>
      </c>
      <c r="AH1151">
        <f t="shared" si="488"/>
        <v>1.4821161732267804E-5</v>
      </c>
      <c r="AI1151">
        <f t="shared" si="489"/>
        <v>1.356968703549806E-2</v>
      </c>
      <c r="AJ1151">
        <f t="shared" si="490"/>
        <v>4288.9749273128182</v>
      </c>
      <c r="AK1151">
        <f t="shared" si="491"/>
        <v>6.0647341465315554</v>
      </c>
      <c r="AL1151">
        <f t="shared" si="492"/>
        <v>5.239193447671848E-3</v>
      </c>
      <c r="AM1151">
        <f t="shared" si="493"/>
        <v>-4.9843258136597337E-3</v>
      </c>
    </row>
    <row r="1152" spans="12:39" x14ac:dyDescent="0.25">
      <c r="L1152">
        <f xml:space="preserve"> L1151+$K$5</f>
        <v>1.1469999999999845</v>
      </c>
      <c r="M1152" s="36">
        <f t="shared" si="468"/>
        <v>6419797.5890909098</v>
      </c>
      <c r="N1152">
        <f t="shared" si="467"/>
        <v>64.197975890909106</v>
      </c>
      <c r="O1152">
        <f t="shared" si="469"/>
        <v>2.9735164689012071E-2</v>
      </c>
      <c r="P1152">
        <f t="shared" si="470"/>
        <v>6.5339739081338694E-2</v>
      </c>
      <c r="Q1152">
        <f t="shared" si="471"/>
        <v>0.37600429104468519</v>
      </c>
      <c r="R1152">
        <f t="shared" si="472"/>
        <v>0.17861330443029391</v>
      </c>
      <c r="S1152">
        <f t="shared" si="473"/>
        <v>2.5439840652294744E-2</v>
      </c>
      <c r="T1152">
        <f t="shared" si="474"/>
        <v>1.1771517877965654E-2</v>
      </c>
      <c r="U1152">
        <f t="shared" si="475"/>
        <v>2.6057242037328711E-2</v>
      </c>
      <c r="V1152">
        <f t="shared" si="476"/>
        <v>532.01786754515297</v>
      </c>
      <c r="W1152">
        <f t="shared" si="477"/>
        <v>2.6774776159853793</v>
      </c>
      <c r="X1152">
        <f t="shared" si="478"/>
        <v>5.8834612370334876</v>
      </c>
      <c r="Y1152">
        <f t="shared" si="479"/>
        <v>33.856986612171497</v>
      </c>
      <c r="Z1152">
        <f t="shared" si="480"/>
        <v>16.083083094744516</v>
      </c>
      <c r="AA1152">
        <f t="shared" si="481"/>
        <v>2.2907088160814597</v>
      </c>
      <c r="AB1152">
        <f t="shared" si="482"/>
        <v>1.0599563161683605</v>
      </c>
      <c r="AC1152">
        <f t="shared" si="483"/>
        <v>2.3463021987243904</v>
      </c>
      <c r="AD1152">
        <f t="shared" si="484"/>
        <v>3453.38</v>
      </c>
      <c r="AE1152">
        <f t="shared" si="485"/>
        <v>24.355630493975184</v>
      </c>
      <c r="AF1152">
        <f t="shared" si="486"/>
        <v>101.7569737796945</v>
      </c>
      <c r="AG1152">
        <f t="shared" si="487"/>
        <v>358.68998434625973</v>
      </c>
      <c r="AH1152">
        <f t="shared" si="488"/>
        <v>1.4823963673318282E-5</v>
      </c>
      <c r="AI1152">
        <f t="shared" si="489"/>
        <v>1.3567952812549073E-2</v>
      </c>
      <c r="AJ1152">
        <f t="shared" si="490"/>
        <v>4289.4818430075657</v>
      </c>
      <c r="AK1152">
        <f t="shared" si="491"/>
        <v>6.0628836423902976</v>
      </c>
      <c r="AL1152">
        <f t="shared" si="492"/>
        <v>5.23379048880321E-3</v>
      </c>
      <c r="AM1152">
        <f t="shared" si="493"/>
        <v>-4.9793350844359891E-3</v>
      </c>
    </row>
    <row r="1153" spans="12:39" x14ac:dyDescent="0.25">
      <c r="L1153">
        <f xml:space="preserve"> L1152+$K$5</f>
        <v>1.1479999999999844</v>
      </c>
      <c r="M1153" s="36">
        <f t="shared" si="468"/>
        <v>6419657.7418181822</v>
      </c>
      <c r="N1153">
        <f t="shared" si="467"/>
        <v>64.196577418181832</v>
      </c>
      <c r="O1153">
        <f t="shared" si="469"/>
        <v>2.9728455888652163E-2</v>
      </c>
      <c r="P1153">
        <f t="shared" si="470"/>
        <v>6.5339396246305609E-2</v>
      </c>
      <c r="Q1153">
        <f t="shared" si="471"/>
        <v>0.37598984493886611</v>
      </c>
      <c r="R1153">
        <f t="shared" si="472"/>
        <v>0.17861330443029391</v>
      </c>
      <c r="S1153">
        <f t="shared" si="473"/>
        <v>2.5446892287687733E-2</v>
      </c>
      <c r="T1153">
        <f t="shared" si="474"/>
        <v>1.1771860712998735E-2</v>
      </c>
      <c r="U1153">
        <f t="shared" si="475"/>
        <v>2.6057242037328711E-2</v>
      </c>
      <c r="V1153">
        <f t="shared" si="476"/>
        <v>532.01029245731024</v>
      </c>
      <c r="W1153">
        <f t="shared" si="477"/>
        <v>2.6768681672482195</v>
      </c>
      <c r="X1153">
        <f t="shared" si="478"/>
        <v>5.883418585010241</v>
      </c>
      <c r="Y1153">
        <f t="shared" si="479"/>
        <v>33.855618027898743</v>
      </c>
      <c r="Z1153">
        <f t="shared" si="480"/>
        <v>16.083050887919711</v>
      </c>
      <c r="AA1153">
        <f t="shared" si="481"/>
        <v>2.2913391861131696</v>
      </c>
      <c r="AB1153">
        <f t="shared" si="482"/>
        <v>1.0599850638032895</v>
      </c>
      <c r="AC1153">
        <f t="shared" si="483"/>
        <v>2.3462975001884563</v>
      </c>
      <c r="AD1153">
        <f t="shared" si="484"/>
        <v>3453.38</v>
      </c>
      <c r="AE1153">
        <f t="shared" si="485"/>
        <v>24.356978821777286</v>
      </c>
      <c r="AF1153">
        <f t="shared" si="486"/>
        <v>101.79763876457336</v>
      </c>
      <c r="AG1153">
        <f t="shared" si="487"/>
        <v>358.74829768752841</v>
      </c>
      <c r="AH1153">
        <f t="shared" si="488"/>
        <v>1.4826764812130778E-5</v>
      </c>
      <c r="AI1153">
        <f t="shared" si="489"/>
        <v>1.3566219635233398E-2</v>
      </c>
      <c r="AJ1153">
        <f t="shared" si="490"/>
        <v>4289.9885776704523</v>
      </c>
      <c r="AK1153">
        <f t="shared" si="491"/>
        <v>6.0610345818981211</v>
      </c>
      <c r="AL1153">
        <f t="shared" si="492"/>
        <v>5.2283961716192368E-3</v>
      </c>
      <c r="AM1153">
        <f t="shared" si="493"/>
        <v>-4.9743510575322386E-3</v>
      </c>
    </row>
    <row r="1154" spans="12:39" x14ac:dyDescent="0.25">
      <c r="L1154">
        <f xml:space="preserve"> L1153+$K$5</f>
        <v>1.1489999999999843</v>
      </c>
      <c r="M1154" s="36">
        <f t="shared" si="468"/>
        <v>6419517.7727272734</v>
      </c>
      <c r="N1154">
        <f t="shared" si="467"/>
        <v>64.195177727272736</v>
      </c>
      <c r="O1154">
        <f t="shared" si="469"/>
        <v>2.972175380341404E-2</v>
      </c>
      <c r="P1154">
        <f t="shared" si="470"/>
        <v>6.5339053964068333E-2</v>
      </c>
      <c r="Q1154">
        <f t="shared" si="471"/>
        <v>0.37597541392167805</v>
      </c>
      <c r="R1154">
        <f t="shared" si="472"/>
        <v>0.17861330443029391</v>
      </c>
      <c r="S1154">
        <f t="shared" si="473"/>
        <v>2.5453936655163129E-2</v>
      </c>
      <c r="T1154">
        <f t="shared" si="474"/>
        <v>1.1772202995236005E-2</v>
      </c>
      <c r="U1154">
        <f t="shared" si="475"/>
        <v>2.6057242037328711E-2</v>
      </c>
      <c r="V1154">
        <f t="shared" si="476"/>
        <v>532.00272120197644</v>
      </c>
      <c r="W1154">
        <f t="shared" si="477"/>
        <v>2.6762592200224811</v>
      </c>
      <c r="X1154">
        <f t="shared" si="478"/>
        <v>5.8833757508212123</v>
      </c>
      <c r="Y1154">
        <f t="shared" si="479"/>
        <v>33.85424947211829</v>
      </c>
      <c r="Z1154">
        <f t="shared" si="480"/>
        <v>16.083018046712581</v>
      </c>
      <c r="AA1154">
        <f t="shared" si="481"/>
        <v>2.2919688087660437</v>
      </c>
      <c r="AB1154">
        <f t="shared" si="482"/>
        <v>1.0600137197273229</v>
      </c>
      <c r="AC1154">
        <f t="shared" si="483"/>
        <v>2.3462927091048038</v>
      </c>
      <c r="AD1154">
        <f t="shared" si="484"/>
        <v>3453.38</v>
      </c>
      <c r="AE1154">
        <f t="shared" si="485"/>
        <v>24.358326580369955</v>
      </c>
      <c r="AF1154">
        <f t="shared" si="486"/>
        <v>101.83830057198699</v>
      </c>
      <c r="AG1154">
        <f t="shared" si="487"/>
        <v>358.80658817595253</v>
      </c>
      <c r="AH1154">
        <f t="shared" si="488"/>
        <v>1.4829565142380454E-5</v>
      </c>
      <c r="AI1154">
        <f t="shared" si="489"/>
        <v>1.3564487506713446E-2</v>
      </c>
      <c r="AJ1154">
        <f t="shared" si="490"/>
        <v>4290.4951301975661</v>
      </c>
      <c r="AK1154">
        <f t="shared" si="491"/>
        <v>6.0591869678185155</v>
      </c>
      <c r="AL1154">
        <f t="shared" si="492"/>
        <v>5.2230104705133281E-3</v>
      </c>
      <c r="AM1154">
        <f t="shared" si="493"/>
        <v>-4.9693737177755205E-3</v>
      </c>
    </row>
    <row r="1155" spans="12:39" x14ac:dyDescent="0.25">
      <c r="L1155">
        <f xml:space="preserve"> L1154+$K$5</f>
        <v>1.1499999999999841</v>
      </c>
      <c r="M1155" s="36">
        <f t="shared" si="468"/>
        <v>6419377.6818181826</v>
      </c>
      <c r="N1155">
        <f t="shared" si="467"/>
        <v>64.193776818181831</v>
      </c>
      <c r="O1155">
        <f t="shared" si="469"/>
        <v>2.9715058424287913E-2</v>
      </c>
      <c r="P1155">
        <f t="shared" si="470"/>
        <v>6.5338712232027973E-2</v>
      </c>
      <c r="Q1155">
        <f t="shared" si="471"/>
        <v>0.3759609979673047</v>
      </c>
      <c r="R1155">
        <f t="shared" si="472"/>
        <v>0.17861330443029391</v>
      </c>
      <c r="S1155">
        <f t="shared" si="473"/>
        <v>2.5460973766329619E-2</v>
      </c>
      <c r="T1155">
        <f t="shared" si="474"/>
        <v>1.1772544727276369E-2</v>
      </c>
      <c r="U1155">
        <f t="shared" si="475"/>
        <v>2.6057242037328711E-2</v>
      </c>
      <c r="V1155">
        <f t="shared" si="476"/>
        <v>531.99515379405216</v>
      </c>
      <c r="W1155">
        <f t="shared" si="477"/>
        <v>2.6756507736458128</v>
      </c>
      <c r="X1155">
        <f t="shared" si="478"/>
        <v>5.88333273441431</v>
      </c>
      <c r="Y1155">
        <f t="shared" si="479"/>
        <v>33.852880943678535</v>
      </c>
      <c r="Z1155">
        <f t="shared" si="480"/>
        <v>16.082984571611302</v>
      </c>
      <c r="AA1155">
        <f t="shared" si="481"/>
        <v>2.2925976850839094</v>
      </c>
      <c r="AB1155">
        <f t="shared" si="482"/>
        <v>1.0600422842033093</v>
      </c>
      <c r="AC1155">
        <f t="shared" si="483"/>
        <v>2.3462878255446511</v>
      </c>
      <c r="AD1155">
        <f t="shared" si="484"/>
        <v>3453.38</v>
      </c>
      <c r="AE1155">
        <f t="shared" si="485"/>
        <v>24.359673766941061</v>
      </c>
      <c r="AF1155">
        <f t="shared" si="486"/>
        <v>101.87895910336513</v>
      </c>
      <c r="AG1155">
        <f t="shared" si="487"/>
        <v>358.86485573318987</v>
      </c>
      <c r="AH1155">
        <f t="shared" si="488"/>
        <v>1.483236465777865E-5</v>
      </c>
      <c r="AI1155">
        <f t="shared" si="489"/>
        <v>1.3562756430125208E-2</v>
      </c>
      <c r="AJ1155">
        <f t="shared" si="490"/>
        <v>4291.0014994918547</v>
      </c>
      <c r="AK1155">
        <f t="shared" si="491"/>
        <v>6.05734080288466</v>
      </c>
      <c r="AL1155">
        <f t="shared" si="492"/>
        <v>5.2176333599786703E-3</v>
      </c>
      <c r="AM1155">
        <f t="shared" si="493"/>
        <v>-4.9644030500433237E-3</v>
      </c>
    </row>
    <row r="1156" spans="12:39" x14ac:dyDescent="0.25">
      <c r="L1156">
        <f xml:space="preserve"> L1155+$K$5</f>
        <v>1.150999999999984</v>
      </c>
      <c r="M1156" s="36">
        <f t="shared" si="468"/>
        <v>6419237.4690909097</v>
      </c>
      <c r="N1156">
        <f t="shared" si="467"/>
        <v>64.192374690909105</v>
      </c>
      <c r="O1156">
        <f t="shared" si="469"/>
        <v>2.9708369742284375E-2</v>
      </c>
      <c r="P1156">
        <f t="shared" si="470"/>
        <v>6.5338371047599611E-2</v>
      </c>
      <c r="Q1156">
        <f t="shared" si="471"/>
        <v>0.37594659705001254</v>
      </c>
      <c r="R1156">
        <f t="shared" si="472"/>
        <v>0.17861330443029391</v>
      </c>
      <c r="S1156">
        <f t="shared" si="473"/>
        <v>2.5468003632761523E-2</v>
      </c>
      <c r="T1156">
        <f t="shared" si="474"/>
        <v>1.1772885911704736E-2</v>
      </c>
      <c r="U1156">
        <f t="shared" si="475"/>
        <v>2.6057242037328711E-2</v>
      </c>
      <c r="V1156">
        <f t="shared" si="476"/>
        <v>531.98759024832805</v>
      </c>
      <c r="W1156">
        <f t="shared" si="477"/>
        <v>2.6750428274572484</v>
      </c>
      <c r="X1156">
        <f t="shared" si="478"/>
        <v>5.8832895357381556</v>
      </c>
      <c r="Y1156">
        <f t="shared" si="479"/>
        <v>33.851512441431829</v>
      </c>
      <c r="Z1156">
        <f t="shared" si="480"/>
        <v>16.082950463102598</v>
      </c>
      <c r="AA1156">
        <f t="shared" si="481"/>
        <v>2.2932258161075141</v>
      </c>
      <c r="AB1156">
        <f t="shared" si="482"/>
        <v>1.0600707574927553</v>
      </c>
      <c r="AC1156">
        <f t="shared" si="483"/>
        <v>2.3462828495790049</v>
      </c>
      <c r="AD1156">
        <f t="shared" si="484"/>
        <v>3453.38</v>
      </c>
      <c r="AE1156">
        <f t="shared" si="485"/>
        <v>24.361020378697162</v>
      </c>
      <c r="AF1156">
        <f t="shared" si="486"/>
        <v>101.91961426058182</v>
      </c>
      <c r="AG1156">
        <f t="shared" si="487"/>
        <v>358.92310028123967</v>
      </c>
      <c r="AH1156">
        <f t="shared" si="488"/>
        <v>1.4835163352072648E-5</v>
      </c>
      <c r="AI1156">
        <f t="shared" si="489"/>
        <v>1.3561026408578241E-2</v>
      </c>
      <c r="AJ1156">
        <f t="shared" si="490"/>
        <v>4291.5076844630112</v>
      </c>
      <c r="AK1156">
        <f t="shared" si="491"/>
        <v>6.0554960897998065</v>
      </c>
      <c r="AL1156">
        <f t="shared" si="492"/>
        <v>5.2122648146079188E-3</v>
      </c>
      <c r="AM1156">
        <f t="shared" si="493"/>
        <v>-4.9594390392649528E-3</v>
      </c>
    </row>
    <row r="1157" spans="12:39" x14ac:dyDescent="0.25">
      <c r="L1157">
        <f xml:space="preserve"> L1156+$K$5</f>
        <v>1.1519999999999839</v>
      </c>
      <c r="M1157" s="36">
        <f t="shared" si="468"/>
        <v>6419097.1345454548</v>
      </c>
      <c r="N1157">
        <f t="shared" si="467"/>
        <v>64.190971345454557</v>
      </c>
      <c r="O1157">
        <f t="shared" si="469"/>
        <v>2.9701687748434322E-2</v>
      </c>
      <c r="P1157">
        <f t="shared" si="470"/>
        <v>6.5338030408212247E-2</v>
      </c>
      <c r="Q1157">
        <f t="shared" si="471"/>
        <v>0.37593221114415037</v>
      </c>
      <c r="R1157">
        <f t="shared" si="472"/>
        <v>0.17861330443029391</v>
      </c>
      <c r="S1157">
        <f t="shared" si="473"/>
        <v>2.5475026265998936E-2</v>
      </c>
      <c r="T1157">
        <f t="shared" si="474"/>
        <v>1.1773226551092095E-2</v>
      </c>
      <c r="U1157">
        <f t="shared" si="475"/>
        <v>2.6057242037328711E-2</v>
      </c>
      <c r="V1157">
        <f t="shared" si="476"/>
        <v>531.98003057948551</v>
      </c>
      <c r="W1157">
        <f t="shared" si="477"/>
        <v>2.6744353807972034</v>
      </c>
      <c r="X1157">
        <f t="shared" si="478"/>
        <v>5.8832461547420865</v>
      </c>
      <c r="Y1157">
        <f t="shared" si="479"/>
        <v>33.850143964234455</v>
      </c>
      <c r="Z1157">
        <f t="shared" si="480"/>
        <v>16.082915721671764</v>
      </c>
      <c r="AA1157">
        <f t="shared" si="481"/>
        <v>2.2938532028745424</v>
      </c>
      <c r="AB1157">
        <f t="shared" si="482"/>
        <v>1.0600991398558324</v>
      </c>
      <c r="AC1157">
        <f t="shared" si="483"/>
        <v>2.3462777812786624</v>
      </c>
      <c r="AD1157">
        <f t="shared" si="484"/>
        <v>3453.38</v>
      </c>
      <c r="AE1157">
        <f t="shared" si="485"/>
        <v>24.362366412863448</v>
      </c>
      <c r="AF1157">
        <f t="shared" si="486"/>
        <v>101.96026594595807</v>
      </c>
      <c r="AG1157">
        <f t="shared" si="487"/>
        <v>358.9813217424462</v>
      </c>
      <c r="AH1157">
        <f t="shared" si="488"/>
        <v>1.4837961219045445E-5</v>
      </c>
      <c r="AI1157">
        <f t="shared" si="489"/>
        <v>1.3559297445156037E-2</v>
      </c>
      <c r="AJ1157">
        <f t="shared" si="490"/>
        <v>4292.0136840275327</v>
      </c>
      <c r="AK1157">
        <f t="shared" si="491"/>
        <v>6.053652831237371</v>
      </c>
      <c r="AL1157">
        <f t="shared" si="492"/>
        <v>5.2069048090926046E-3</v>
      </c>
      <c r="AM1157">
        <f t="shared" si="493"/>
        <v>-4.9544816704191995E-3</v>
      </c>
    </row>
    <row r="1158" spans="12:39" x14ac:dyDescent="0.25">
      <c r="L1158">
        <f xml:space="preserve"> L1157+$K$5</f>
        <v>1.1529999999999838</v>
      </c>
      <c r="M1158" s="36">
        <f t="shared" si="468"/>
        <v>6418956.6781818187</v>
      </c>
      <c r="N1158">
        <f t="shared" ref="N1158:N1221" si="494" xml:space="preserve"> M1158*0.00001</f>
        <v>64.189566781818186</v>
      </c>
      <c r="O1158">
        <f t="shared" si="469"/>
        <v>2.969501243378889E-2</v>
      </c>
      <c r="P1158">
        <f t="shared" si="470"/>
        <v>6.5337690311308774E-2</v>
      </c>
      <c r="Q1158">
        <f t="shared" si="471"/>
        <v>0.37591784022414909</v>
      </c>
      <c r="R1158">
        <f t="shared" si="472"/>
        <v>0.17861330443029391</v>
      </c>
      <c r="S1158">
        <f t="shared" si="473"/>
        <v>2.5482041677547845E-2</v>
      </c>
      <c r="T1158">
        <f t="shared" si="474"/>
        <v>1.177356664799557E-2</v>
      </c>
      <c r="U1158">
        <f t="shared" si="475"/>
        <v>2.6057242037328711E-2</v>
      </c>
      <c r="V1158">
        <f t="shared" si="476"/>
        <v>531.97247480209705</v>
      </c>
      <c r="W1158">
        <f t="shared" si="477"/>
        <v>2.673828433007472</v>
      </c>
      <c r="X1158">
        <f t="shared" si="478"/>
        <v>5.8832025913761639</v>
      </c>
      <c r="Y1158">
        <f t="shared" si="479"/>
        <v>33.848775510946652</v>
      </c>
      <c r="Z1158">
        <f t="shared" si="480"/>
        <v>16.082880347802668</v>
      </c>
      <c r="AA1158">
        <f t="shared" si="481"/>
        <v>2.2944798464196272</v>
      </c>
      <c r="AB1158">
        <f t="shared" si="482"/>
        <v>1.0601274315513838</v>
      </c>
      <c r="AC1158">
        <f t="shared" si="483"/>
        <v>2.3462726207142146</v>
      </c>
      <c r="AD1158">
        <f t="shared" si="484"/>
        <v>3453.38</v>
      </c>
      <c r="AE1158">
        <f t="shared" si="485"/>
        <v>24.36371186668374</v>
      </c>
      <c r="AF1158">
        <f t="shared" si="486"/>
        <v>102.00091406225823</v>
      </c>
      <c r="AG1158">
        <f t="shared" si="487"/>
        <v>359.03952003949621</v>
      </c>
      <c r="AH1158">
        <f t="shared" si="488"/>
        <v>1.4840758252515701E-5</v>
      </c>
      <c r="AI1158">
        <f t="shared" si="489"/>
        <v>1.3557569542915988E-2</v>
      </c>
      <c r="AJ1158">
        <f t="shared" si="490"/>
        <v>4292.5194971086248</v>
      </c>
      <c r="AK1158">
        <f t="shared" si="491"/>
        <v>6.0518110298410726</v>
      </c>
      <c r="AL1158">
        <f t="shared" si="492"/>
        <v>5.2015533182228537E-3</v>
      </c>
      <c r="AM1158">
        <f t="shared" si="493"/>
        <v>-4.9495309285355702E-3</v>
      </c>
    </row>
    <row r="1159" spans="12:39" x14ac:dyDescent="0.25">
      <c r="L1159">
        <f xml:space="preserve"> L1158+$K$5</f>
        <v>1.1539999999999837</v>
      </c>
      <c r="M1159" s="36">
        <f t="shared" ref="M1159:M1222" si="495" xml:space="preserve"> M1158-L1159*(150*(1-$C$17)^2/($C$29^2*$C$17^3)*$C$31*$C$9/$C$16+1.75*(1-$C$17)/($C$29*$C$17^3)*$C$9^2/$C$16)</f>
        <v>6418816.1000000006</v>
      </c>
      <c r="N1159">
        <f t="shared" si="494"/>
        <v>64.188161000000008</v>
      </c>
      <c r="O1159">
        <f t="shared" ref="O1159:O1222" si="496" xml:space="preserve"> O1158+(1*AM1158)*$C$16*(1-$C$17)*$G$8*(L1159-L1158)</f>
        <v>2.968834378941938E-2</v>
      </c>
      <c r="P1159">
        <f t="shared" ref="P1159:P1222" si="497" xml:space="preserve"> P1158+(-1*AM1158-1*AL1158)*$C$16*(1-$C$17)*$G$8*(L1159-L1158)</f>
        <v>6.5337350754345852E-2</v>
      </c>
      <c r="Q1159">
        <f t="shared" ref="Q1159:Q1222" si="498" xml:space="preserve"> Q1158+(-1*AM1158-3*AL1158)*$C$16*(1-$C$17)*$G$8*(L1159-L1158)</f>
        <v>0.3759034842645213</v>
      </c>
      <c r="R1159">
        <f t="shared" ref="R1159:R1222" si="499" xml:space="preserve"> R1158+(0*AM1158)*$C$16*(1-$C$17)*$G$8*(L1159-L1158)</f>
        <v>0.17861330443029391</v>
      </c>
      <c r="S1159">
        <f t="shared" ref="S1159:S1222" si="500" xml:space="preserve"> S1158+(1*AL1158)*$C$16*(1-$C$17)*$G$8*(L1159-L1158)</f>
        <v>2.5489049878880277E-2</v>
      </c>
      <c r="T1159">
        <f t="shared" ref="T1159:T1222" si="501" xml:space="preserve"> T1158+(1*AM1158+1*AL1158)*$C$16*(1-$C$17)*$G$8*(L1159-L1158)</f>
        <v>1.177390620495849E-2</v>
      </c>
      <c r="U1159">
        <f t="shared" ref="U1159:U1222" si="502" xml:space="preserve"> U1158+(0*AM1158)*$C$16*(1-$C$17)*$G$8*(L1159-L1158)</f>
        <v>2.6057242037328711E-2</v>
      </c>
      <c r="V1159">
        <f t="shared" ref="V1159:V1222" si="503" xml:space="preserve"> V1158-((AL1158*$C$19+AM1158*$C$20)*$C$16*(1-$C$17)+$C$11*$G$13*(V1158-$G$14))/($G$9*$C$18)*$G$8*(L1159-L1158)</f>
        <v>531.96492293062704</v>
      </c>
      <c r="W1159">
        <f t="shared" ref="W1159:W1222" si="504" xml:space="preserve"> $N1159*(O1159/SUM($O1159:$U1159))</f>
        <v>2.6732219834312181</v>
      </c>
      <c r="X1159">
        <f t="shared" ref="X1159:X1222" si="505" xml:space="preserve"> $N1159*(P1159/SUM($O1159:$U1159))</f>
        <v>5.8831588455911463</v>
      </c>
      <c r="Y1159">
        <f t="shared" ref="Y1159:Y1222" si="506" xml:space="preserve"> $N1159*(Q1159/SUM($O1159:$U1159))</f>
        <v>33.847407080432554</v>
      </c>
      <c r="Z1159">
        <f t="shared" ref="Z1159:Z1222" si="507" xml:space="preserve"> $N1159*(R1159/SUM($O1159:$U1159))</f>
        <v>16.082844341977768</v>
      </c>
      <c r="AA1159">
        <f t="shared" ref="AA1159:AA1222" si="508" xml:space="preserve"> $N1159*(S1159/SUM($O1159:$U1159))</f>
        <v>2.2951057477743579</v>
      </c>
      <c r="AB1159">
        <f t="shared" ref="AB1159:AB1222" si="509" xml:space="preserve"> $N1159*(T1159/SUM($O1159:$U1159))</f>
        <v>1.0601556328369306</v>
      </c>
      <c r="AC1159">
        <f t="shared" ref="AC1159:AC1222" si="510" xml:space="preserve"> $N1159*(U1159/SUM($O1159:$U1159))</f>
        <v>2.3462673679560435</v>
      </c>
      <c r="AD1159">
        <f t="shared" ref="AD1159:AD1222" si="511" xml:space="preserve"> 3453.38</f>
        <v>3453.38</v>
      </c>
      <c r="AE1159">
        <f t="shared" ref="AE1159:AE1222" si="512" xml:space="preserve"> 0.499*EXP(17197/(8.314*V1159))</f>
        <v>24.36505673742024</v>
      </c>
      <c r="AF1159">
        <f t="shared" ref="AF1159:AF1222" si="513" xml:space="preserve"> 6.62*0.00000000001*EXP(124119/(8.314*V1159))</f>
        <v>102.04155851268878</v>
      </c>
      <c r="AG1159">
        <f t="shared" ref="AG1159:AG1222" si="514" xml:space="preserve"> 1+AD1159*AB1159/Y1159+AE1159*SQRT(Y1159)+AF1159*AB1159</f>
        <v>359.09769509541729</v>
      </c>
      <c r="AH1159">
        <f t="shared" ref="AH1159:AH1222" si="515" xml:space="preserve"> 10^(3066/V1159-10.592)</f>
        <v>1.4843554446337624E-5</v>
      </c>
      <c r="AI1159">
        <f t="shared" ref="AI1159:AI1222" si="516" xml:space="preserve"> 10^(-2073/V1159+2.029)</f>
        <v>1.3555842704889614E-2</v>
      </c>
      <c r="AJ1159">
        <f t="shared" ref="AJ1159:AJ1222" si="517">1.07*EXP(36696/(8.314*V1159))</f>
        <v>4293.0251226361906</v>
      </c>
      <c r="AK1159">
        <f t="shared" ref="AK1159:AK1222" si="518" xml:space="preserve"> 12200000000*EXP(-94756/(8.314*V1159))</f>
        <v>6.0499706882251703</v>
      </c>
      <c r="AL1159">
        <f t="shared" ref="AL1159:AL1222" si="519" xml:space="preserve"> AJ1159*(X1159*Y1159*(1-1/AH1159*((AB1159*AA1159)/(Y1159^3*X1159))))/(AG1159)^3</f>
        <v>5.1962103168869999E-3</v>
      </c>
      <c r="AM1159">
        <f t="shared" ref="AM1159:AM1222" si="520" xml:space="preserve"> AK1159*(X1159*(1-1/AI1159*((AB1159*W1159)/(Y1159*X1159))))/(AG1159)</f>
        <v>-4.9445867986938471E-3</v>
      </c>
    </row>
    <row r="1160" spans="12:39" x14ac:dyDescent="0.25">
      <c r="L1160">
        <f xml:space="preserve"> L1159+$K$5</f>
        <v>1.1549999999999836</v>
      </c>
      <c r="M1160" s="36">
        <f t="shared" si="495"/>
        <v>6418675.4000000004</v>
      </c>
      <c r="N1160">
        <f t="shared" si="494"/>
        <v>64.186754000000008</v>
      </c>
      <c r="O1160">
        <f t="shared" si="496"/>
        <v>2.9681681806417202E-2</v>
      </c>
      <c r="P1160">
        <f t="shared" si="497"/>
        <v>6.5337011734793879E-2</v>
      </c>
      <c r="Q1160">
        <f t="shared" si="498"/>
        <v>0.37588914323986106</v>
      </c>
      <c r="R1160">
        <f t="shared" si="499"/>
        <v>0.17861330443029391</v>
      </c>
      <c r="S1160">
        <f t="shared" si="500"/>
        <v>2.5496050881434421E-2</v>
      </c>
      <c r="T1160">
        <f t="shared" si="501"/>
        <v>1.1774245224510456E-2</v>
      </c>
      <c r="U1160">
        <f t="shared" si="502"/>
        <v>2.6057242037328711E-2</v>
      </c>
      <c r="V1160">
        <f t="shared" si="503"/>
        <v>531.95737497943207</v>
      </c>
      <c r="W1160">
        <f t="shared" si="504"/>
        <v>2.6726160314129741</v>
      </c>
      <c r="X1160">
        <f t="shared" si="505"/>
        <v>5.8831149173384976</v>
      </c>
      <c r="Y1160">
        <f t="shared" si="506"/>
        <v>33.846038671560166</v>
      </c>
      <c r="Z1160">
        <f t="shared" si="507"/>
        <v>16.082807704678071</v>
      </c>
      <c r="AA1160">
        <f t="shared" si="508"/>
        <v>2.2957309079672958</v>
      </c>
      <c r="AB1160">
        <f t="shared" si="509"/>
        <v>1.060183743968675</v>
      </c>
      <c r="AC1160">
        <f t="shared" si="510"/>
        <v>2.3462620230743236</v>
      </c>
      <c r="AD1160">
        <f t="shared" si="511"/>
        <v>3453.38</v>
      </c>
      <c r="AE1160">
        <f t="shared" si="512"/>
        <v>24.366401022353536</v>
      </c>
      <c r="AF1160">
        <f t="shared" si="513"/>
        <v>102.08219920089616</v>
      </c>
      <c r="AG1160">
        <f t="shared" si="514"/>
        <v>359.15584683357599</v>
      </c>
      <c r="AH1160">
        <f t="shared" si="515"/>
        <v>1.4846349794400537E-5</v>
      </c>
      <c r="AI1160">
        <f t="shared" si="516"/>
        <v>1.355411693408267E-2</v>
      </c>
      <c r="AJ1160">
        <f t="shared" si="517"/>
        <v>4293.5305595468126</v>
      </c>
      <c r="AK1160">
        <f t="shared" si="518"/>
        <v>6.0481318089746416</v>
      </c>
      <c r="AL1160">
        <f t="shared" si="519"/>
        <v>5.1908757800709924E-3</v>
      </c>
      <c r="AM1160">
        <f t="shared" si="520"/>
        <v>-4.9396492660234836E-3</v>
      </c>
    </row>
    <row r="1161" spans="12:39" x14ac:dyDescent="0.25">
      <c r="L1161">
        <f xml:space="preserve"> L1160+$K$5</f>
        <v>1.1559999999999835</v>
      </c>
      <c r="M1161" s="36">
        <f t="shared" si="495"/>
        <v>6418534.5781818181</v>
      </c>
      <c r="N1161">
        <f t="shared" si="494"/>
        <v>64.185345781818185</v>
      </c>
      <c r="O1161">
        <f t="shared" si="496"/>
        <v>2.9675026475893797E-2</v>
      </c>
      <c r="P1161">
        <f t="shared" si="497"/>
        <v>6.5336673250136937E-2</v>
      </c>
      <c r="Q1161">
        <f t="shared" si="498"/>
        <v>0.37587481712484344</v>
      </c>
      <c r="R1161">
        <f t="shared" si="499"/>
        <v>0.17861330443029391</v>
      </c>
      <c r="S1161">
        <f t="shared" si="500"/>
        <v>2.5503044696614768E-2</v>
      </c>
      <c r="T1161">
        <f t="shared" si="501"/>
        <v>1.17745837091674E-2</v>
      </c>
      <c r="U1161">
        <f t="shared" si="502"/>
        <v>2.6057242037328711E-2</v>
      </c>
      <c r="V1161">
        <f t="shared" si="503"/>
        <v>531.94983096276167</v>
      </c>
      <c r="W1161">
        <f t="shared" si="504"/>
        <v>2.6720105762986379</v>
      </c>
      <c r="X1161">
        <f t="shared" si="505"/>
        <v>5.8830708065703909</v>
      </c>
      <c r="Y1161">
        <f t="shared" si="506"/>
        <v>33.844670283201424</v>
      </c>
      <c r="Z1161">
        <f t="shared" si="507"/>
        <v>16.082770436383207</v>
      </c>
      <c r="AA1161">
        <f t="shared" si="508"/>
        <v>2.2963553280239855</v>
      </c>
      <c r="AB1161">
        <f t="shared" si="509"/>
        <v>1.0602117652015111</v>
      </c>
      <c r="AC1161">
        <f t="shared" si="510"/>
        <v>2.3462565861390261</v>
      </c>
      <c r="AD1161">
        <f t="shared" si="511"/>
        <v>3453.38</v>
      </c>
      <c r="AE1161">
        <f t="shared" si="512"/>
        <v>24.367744718782525</v>
      </c>
      <c r="AF1161">
        <f t="shared" si="513"/>
        <v>102.12283603096472</v>
      </c>
      <c r="AG1161">
        <f t="shared" si="514"/>
        <v>359.21397517767764</v>
      </c>
      <c r="AH1161">
        <f t="shared" si="515"/>
        <v>1.4849144290629132E-5</v>
      </c>
      <c r="AI1161">
        <f t="shared" si="516"/>
        <v>1.3552392233475289E-2</v>
      </c>
      <c r="AJ1161">
        <f t="shared" si="517"/>
        <v>4294.0358067836905</v>
      </c>
      <c r="AK1161">
        <f t="shared" si="518"/>
        <v>6.0462943946453382</v>
      </c>
      <c r="AL1161">
        <f t="shared" si="519"/>
        <v>5.1855496828583439E-3</v>
      </c>
      <c r="AM1161">
        <f t="shared" si="520"/>
        <v>-4.9347183157038808E-3</v>
      </c>
    </row>
    <row r="1162" spans="12:39" x14ac:dyDescent="0.25">
      <c r="L1162">
        <f xml:space="preserve"> L1161+$K$5</f>
        <v>1.1569999999999834</v>
      </c>
      <c r="M1162" s="36">
        <f t="shared" si="495"/>
        <v>6418393.6345454548</v>
      </c>
      <c r="N1162">
        <f t="shared" si="494"/>
        <v>64.183936345454555</v>
      </c>
      <c r="O1162">
        <f t="shared" si="496"/>
        <v>2.9668377788980575E-2</v>
      </c>
      <c r="P1162">
        <f t="shared" si="497"/>
        <v>6.5336335297872694E-2</v>
      </c>
      <c r="Q1162">
        <f t="shared" si="498"/>
        <v>0.37586050589422426</v>
      </c>
      <c r="R1162">
        <f t="shared" si="499"/>
        <v>0.17861330443029391</v>
      </c>
      <c r="S1162">
        <f t="shared" si="500"/>
        <v>2.551003133579224E-2</v>
      </c>
      <c r="T1162">
        <f t="shared" si="501"/>
        <v>1.177492166143165E-2</v>
      </c>
      <c r="U1162">
        <f t="shared" si="502"/>
        <v>2.6057242037328711E-2</v>
      </c>
      <c r="V1162">
        <f t="shared" si="503"/>
        <v>531.94229089475868</v>
      </c>
      <c r="W1162">
        <f t="shared" si="504"/>
        <v>2.6714056174354672</v>
      </c>
      <c r="X1162">
        <f t="shared" si="505"/>
        <v>5.8830265132396908</v>
      </c>
      <c r="Y1162">
        <f t="shared" si="506"/>
        <v>33.843301914232093</v>
      </c>
      <c r="Z1162">
        <f t="shared" si="507"/>
        <v>16.082732537571392</v>
      </c>
      <c r="AA1162">
        <f t="shared" si="508"/>
        <v>2.2969790089669671</v>
      </c>
      <c r="AB1162">
        <f t="shared" si="509"/>
        <v>1.0602396967890271</v>
      </c>
      <c r="AC1162">
        <f t="shared" si="510"/>
        <v>2.3462510572199147</v>
      </c>
      <c r="AD1162">
        <f t="shared" si="511"/>
        <v>3453.38</v>
      </c>
      <c r="AE1162">
        <f t="shared" si="512"/>
        <v>24.369087824024312</v>
      </c>
      <c r="AF1162">
        <f t="shared" si="513"/>
        <v>102.16346890741862</v>
      </c>
      <c r="AG1162">
        <f t="shared" si="514"/>
        <v>359.27208005176749</v>
      </c>
      <c r="AH1162">
        <f t="shared" si="515"/>
        <v>1.4851937928982928E-5</v>
      </c>
      <c r="AI1162">
        <f t="shared" si="516"/>
        <v>1.3550668606022118E-2</v>
      </c>
      <c r="AJ1162">
        <f t="shared" si="517"/>
        <v>4294.5408632966664</v>
      </c>
      <c r="AK1162">
        <f t="shared" si="518"/>
        <v>6.0444584477640921</v>
      </c>
      <c r="AL1162">
        <f t="shared" si="519"/>
        <v>5.1802320004292312E-3</v>
      </c>
      <c r="AM1162">
        <f t="shared" si="520"/>
        <v>-4.9297939329640108E-3</v>
      </c>
    </row>
    <row r="1163" spans="12:39" x14ac:dyDescent="0.25">
      <c r="L1163">
        <f xml:space="preserve"> L1162+$K$5</f>
        <v>1.1579999999999833</v>
      </c>
      <c r="M1163" s="36">
        <f t="shared" si="495"/>
        <v>6418252.5690909093</v>
      </c>
      <c r="N1163">
        <f t="shared" si="494"/>
        <v>64.182525690909102</v>
      </c>
      <c r="O1163">
        <f t="shared" si="496"/>
        <v>2.966173573682885E-2</v>
      </c>
      <c r="P1163">
        <f t="shared" si="497"/>
        <v>6.533599787551235E-2</v>
      </c>
      <c r="Q1163">
        <f t="shared" si="498"/>
        <v>0.37584620952283976</v>
      </c>
      <c r="R1163">
        <f t="shared" si="499"/>
        <v>0.17861330443029391</v>
      </c>
      <c r="S1163">
        <f t="shared" si="500"/>
        <v>2.5517010810304309E-2</v>
      </c>
      <c r="T1163">
        <f t="shared" si="501"/>
        <v>1.1775259083791996E-2</v>
      </c>
      <c r="U1163">
        <f t="shared" si="502"/>
        <v>2.6057242037328711E-2</v>
      </c>
      <c r="V1163">
        <f t="shared" si="503"/>
        <v>531.93475478946004</v>
      </c>
      <c r="W1163">
        <f t="shared" si="504"/>
        <v>2.6708011541720711</v>
      </c>
      <c r="X1163">
        <f t="shared" si="505"/>
        <v>5.8829820372999588</v>
      </c>
      <c r="Y1163">
        <f t="shared" si="506"/>
        <v>33.841933563531789</v>
      </c>
      <c r="Z1163">
        <f t="shared" si="507"/>
        <v>16.082694008719436</v>
      </c>
      <c r="AA1163">
        <f t="shared" si="508"/>
        <v>2.2976019518157842</v>
      </c>
      <c r="AB1163">
        <f t="shared" si="509"/>
        <v>1.0602675389835126</v>
      </c>
      <c r="AC1163">
        <f t="shared" si="510"/>
        <v>2.3462454363865501</v>
      </c>
      <c r="AD1163">
        <f t="shared" si="511"/>
        <v>3453.38</v>
      </c>
      <c r="AE1163">
        <f t="shared" si="512"/>
        <v>24.370430335414024</v>
      </c>
      <c r="AF1163">
        <f t="shared" si="513"/>
        <v>102.2040977352128</v>
      </c>
      <c r="AG1163">
        <f t="shared" si="514"/>
        <v>359.3301613802218</v>
      </c>
      <c r="AH1163">
        <f t="shared" si="515"/>
        <v>1.485473070345641E-5</v>
      </c>
      <c r="AI1163">
        <f t="shared" si="516"/>
        <v>1.3548946054652481E-2</v>
      </c>
      <c r="AJ1163">
        <f t="shared" si="517"/>
        <v>4295.0457280421097</v>
      </c>
      <c r="AK1163">
        <f t="shared" si="518"/>
        <v>6.0426239708291112</v>
      </c>
      <c r="AL1163">
        <f t="shared" si="519"/>
        <v>5.1749227080606901E-3</v>
      </c>
      <c r="AM1163">
        <f t="shared" si="520"/>
        <v>-4.9248761030820142E-3</v>
      </c>
    </row>
    <row r="1164" spans="12:39" x14ac:dyDescent="0.25">
      <c r="L1164">
        <f xml:space="preserve"> L1163+$K$5</f>
        <v>1.1589999999999832</v>
      </c>
      <c r="M1164" s="36">
        <f t="shared" si="495"/>
        <v>6418111.3818181818</v>
      </c>
      <c r="N1164">
        <f t="shared" si="494"/>
        <v>64.181113818181828</v>
      </c>
      <c r="O1164">
        <f t="shared" si="496"/>
        <v>2.9655100310609771E-2</v>
      </c>
      <c r="P1164">
        <f t="shared" si="497"/>
        <v>6.5335660980580593E-2</v>
      </c>
      <c r="Q1164">
        <f t="shared" si="498"/>
        <v>0.37583192798560633</v>
      </c>
      <c r="R1164">
        <f t="shared" si="499"/>
        <v>0.17861330443029391</v>
      </c>
      <c r="S1164">
        <f t="shared" si="500"/>
        <v>2.5523983131455149E-2</v>
      </c>
      <c r="T1164">
        <f t="shared" si="501"/>
        <v>1.1775595978723755E-2</v>
      </c>
      <c r="U1164">
        <f t="shared" si="502"/>
        <v>2.6057242037328711E-2</v>
      </c>
      <c r="V1164">
        <f t="shared" si="503"/>
        <v>531.92722266079693</v>
      </c>
      <c r="W1164">
        <f t="shared" si="504"/>
        <v>2.670197185858413</v>
      </c>
      <c r="X1164">
        <f t="shared" si="505"/>
        <v>5.8829373787054431</v>
      </c>
      <c r="Y1164">
        <f t="shared" si="506"/>
        <v>33.840565229983966</v>
      </c>
      <c r="Z1164">
        <f t="shared" si="507"/>
        <v>16.082654850302749</v>
      </c>
      <c r="AA1164">
        <f t="shared" si="508"/>
        <v>2.2982241575870006</v>
      </c>
      <c r="AB1164">
        <f t="shared" si="509"/>
        <v>1.0602952920359647</v>
      </c>
      <c r="AC1164">
        <f t="shared" si="510"/>
        <v>2.3462397237082886</v>
      </c>
      <c r="AD1164">
        <f t="shared" si="511"/>
        <v>3453.38</v>
      </c>
      <c r="AE1164">
        <f t="shared" si="512"/>
        <v>24.371772250304961</v>
      </c>
      <c r="AF1164">
        <f t="shared" si="513"/>
        <v>102.24472241974111</v>
      </c>
      <c r="AG1164">
        <f t="shared" si="514"/>
        <v>359.38821908775844</v>
      </c>
      <c r="AH1164">
        <f t="shared" si="515"/>
        <v>1.4857522608078634E-5</v>
      </c>
      <c r="AI1164">
        <f t="shared" si="516"/>
        <v>1.3547224582270459E-2</v>
      </c>
      <c r="AJ1164">
        <f t="shared" si="517"/>
        <v>4295.5503999829798</v>
      </c>
      <c r="AK1164">
        <f t="shared" si="518"/>
        <v>6.0407909663098067</v>
      </c>
      <c r="AL1164">
        <f t="shared" si="519"/>
        <v>5.1696217811255541E-3</v>
      </c>
      <c r="AM1164">
        <f t="shared" si="520"/>
        <v>-4.9199648113854707E-3</v>
      </c>
    </row>
    <row r="1165" spans="12:39" x14ac:dyDescent="0.25">
      <c r="L1165">
        <f xml:space="preserve"> L1164+$K$5</f>
        <v>1.159999999999983</v>
      </c>
      <c r="M1165" s="36">
        <f t="shared" si="495"/>
        <v>6417970.0727272723</v>
      </c>
      <c r="N1165">
        <f t="shared" si="494"/>
        <v>64.179700727272731</v>
      </c>
      <c r="O1165">
        <f t="shared" si="496"/>
        <v>2.9648471501514249E-2</v>
      </c>
      <c r="P1165">
        <f t="shared" si="497"/>
        <v>6.5335324610615517E-2</v>
      </c>
      <c r="Q1165">
        <f t="shared" si="498"/>
        <v>0.37581766125752009</v>
      </c>
      <c r="R1165">
        <f t="shared" si="499"/>
        <v>0.17861330443029391</v>
      </c>
      <c r="S1165">
        <f t="shared" si="500"/>
        <v>2.5530948310515743E-2</v>
      </c>
      <c r="T1165">
        <f t="shared" si="501"/>
        <v>1.1775932348688829E-2</v>
      </c>
      <c r="U1165">
        <f t="shared" si="502"/>
        <v>2.6057242037328711E-2</v>
      </c>
      <c r="V1165">
        <f t="shared" si="503"/>
        <v>531.91969452259582</v>
      </c>
      <c r="W1165">
        <f t="shared" si="504"/>
        <v>2.6695937118458004</v>
      </c>
      <c r="X1165">
        <f t="shared" si="505"/>
        <v>5.8828925374110828</v>
      </c>
      <c r="Y1165">
        <f t="shared" si="506"/>
        <v>33.839196912475899</v>
      </c>
      <c r="Z1165">
        <f t="shared" si="507"/>
        <v>16.082615062795369</v>
      </c>
      <c r="AA1165">
        <f t="shared" si="508"/>
        <v>2.2988456272942086</v>
      </c>
      <c r="AB1165">
        <f t="shared" si="509"/>
        <v>1.0603229561960943</v>
      </c>
      <c r="AC1165">
        <f t="shared" si="510"/>
        <v>2.3462339192542858</v>
      </c>
      <c r="AD1165">
        <f t="shared" si="511"/>
        <v>3453.38</v>
      </c>
      <c r="AE1165">
        <f t="shared" si="512"/>
        <v>24.373113566068191</v>
      </c>
      <c r="AF1165">
        <f t="shared" si="513"/>
        <v>102.28534286682469</v>
      </c>
      <c r="AG1165">
        <f t="shared" si="514"/>
        <v>359.44625309942302</v>
      </c>
      <c r="AH1165">
        <f t="shared" si="515"/>
        <v>1.4860313636913361E-5</v>
      </c>
      <c r="AI1165">
        <f t="shared" si="516"/>
        <v>1.354550419175511E-2</v>
      </c>
      <c r="AJ1165">
        <f t="shared" si="517"/>
        <v>4296.0548780887166</v>
      </c>
      <c r="AK1165">
        <f t="shared" si="518"/>
        <v>6.0389594366473576</v>
      </c>
      <c r="AL1165">
        <f t="shared" si="519"/>
        <v>5.1643291950927862E-3</v>
      </c>
      <c r="AM1165">
        <f t="shared" si="520"/>
        <v>-4.9150600432507179E-3</v>
      </c>
    </row>
    <row r="1166" spans="12:39" x14ac:dyDescent="0.25">
      <c r="L1166">
        <f xml:space="preserve"> L1165+$K$5</f>
        <v>1.1609999999999829</v>
      </c>
      <c r="M1166" s="36">
        <f t="shared" si="495"/>
        <v>6417828.6418181816</v>
      </c>
      <c r="N1166">
        <f t="shared" si="494"/>
        <v>64.178286418181827</v>
      </c>
      <c r="O1166">
        <f t="shared" si="496"/>
        <v>2.964184930075291E-2</v>
      </c>
      <c r="P1166">
        <f t="shared" si="497"/>
        <v>6.5334988763168567E-2</v>
      </c>
      <c r="Q1166">
        <f t="shared" si="498"/>
        <v>0.37580340931365658</v>
      </c>
      <c r="R1166">
        <f t="shared" si="499"/>
        <v>0.17861330443029391</v>
      </c>
      <c r="S1166">
        <f t="shared" si="500"/>
        <v>2.5537906358724029E-2</v>
      </c>
      <c r="T1166">
        <f t="shared" si="501"/>
        <v>1.1776268196135774E-2</v>
      </c>
      <c r="U1166">
        <f t="shared" si="502"/>
        <v>2.6057242037328711E-2</v>
      </c>
      <c r="V1166">
        <f t="shared" si="503"/>
        <v>531.9121703885786</v>
      </c>
      <c r="W1166">
        <f t="shared" si="504"/>
        <v>2.6689907314868839</v>
      </c>
      <c r="X1166">
        <f t="shared" si="505"/>
        <v>5.8828475133724991</v>
      </c>
      <c r="Y1166">
        <f t="shared" si="506"/>
        <v>33.837828609898651</v>
      </c>
      <c r="Z1166">
        <f t="shared" si="507"/>
        <v>16.082574646669933</v>
      </c>
      <c r="AA1166">
        <f t="shared" si="508"/>
        <v>2.2994663619480415</v>
      </c>
      <c r="AB1166">
        <f t="shared" si="509"/>
        <v>1.0603505317123312</v>
      </c>
      <c r="AC1166">
        <f t="shared" si="510"/>
        <v>2.3462280230934933</v>
      </c>
      <c r="AD1166">
        <f t="shared" si="511"/>
        <v>3453.38</v>
      </c>
      <c r="AE1166">
        <f t="shared" si="512"/>
        <v>24.374454280092746</v>
      </c>
      <c r="AF1166">
        <f t="shared" si="513"/>
        <v>102.32595898271747</v>
      </c>
      <c r="AG1166">
        <f t="shared" si="514"/>
        <v>359.50426334059711</v>
      </c>
      <c r="AH1166">
        <f t="shared" si="515"/>
        <v>1.4863103784058541E-5</v>
      </c>
      <c r="AI1166">
        <f t="shared" si="516"/>
        <v>1.3543784885960549E-2</v>
      </c>
      <c r="AJ1166">
        <f t="shared" si="517"/>
        <v>4296.5591613352644</v>
      </c>
      <c r="AK1166">
        <f t="shared" si="518"/>
        <v>6.0371293842545404</v>
      </c>
      <c r="AL1166">
        <f t="shared" si="519"/>
        <v>5.1590449255263984E-3</v>
      </c>
      <c r="AM1166">
        <f t="shared" si="520"/>
        <v>-4.910161784102798E-3</v>
      </c>
    </row>
    <row r="1167" spans="12:39" x14ac:dyDescent="0.25">
      <c r="L1167">
        <f xml:space="preserve"> L1166+$K$5</f>
        <v>1.1619999999999828</v>
      </c>
      <c r="M1167" s="36">
        <f t="shared" si="495"/>
        <v>6417687.0890909089</v>
      </c>
      <c r="N1167">
        <f t="shared" si="494"/>
        <v>64.1768708909091</v>
      </c>
      <c r="O1167">
        <f t="shared" si="496"/>
        <v>2.9635233699556004E-2</v>
      </c>
      <c r="P1167">
        <f t="shared" si="497"/>
        <v>6.5334653435804482E-2</v>
      </c>
      <c r="Q1167">
        <f t="shared" si="498"/>
        <v>0.37578917212917051</v>
      </c>
      <c r="R1167">
        <f t="shared" si="499"/>
        <v>0.17861330443029391</v>
      </c>
      <c r="S1167">
        <f t="shared" si="500"/>
        <v>2.5544857287285019E-2</v>
      </c>
      <c r="T1167">
        <f t="shared" si="501"/>
        <v>1.1776603523499858E-2</v>
      </c>
      <c r="U1167">
        <f t="shared" si="502"/>
        <v>2.6057242037328711E-2</v>
      </c>
      <c r="V1167">
        <f t="shared" si="503"/>
        <v>531.90465027236337</v>
      </c>
      <c r="W1167">
        <f t="shared" si="504"/>
        <v>2.6683882441356506</v>
      </c>
      <c r="X1167">
        <f t="shared" si="505"/>
        <v>5.8828023065459929</v>
      </c>
      <c r="Y1167">
        <f t="shared" si="506"/>
        <v>33.836460321147065</v>
      </c>
      <c r="Z1167">
        <f t="shared" si="507"/>
        <v>16.08253360239771</v>
      </c>
      <c r="AA1167">
        <f t="shared" si="508"/>
        <v>2.3000863625561854</v>
      </c>
      <c r="AB1167">
        <f t="shared" si="509"/>
        <v>1.0603780188318308</v>
      </c>
      <c r="AC1167">
        <f t="shared" si="510"/>
        <v>2.3462220352946614</v>
      </c>
      <c r="AD1167">
        <f t="shared" si="511"/>
        <v>3453.38</v>
      </c>
      <c r="AE1167">
        <f t="shared" si="512"/>
        <v>24.375794389785362</v>
      </c>
      <c r="AF1167">
        <f t="shared" si="513"/>
        <v>102.36657067410121</v>
      </c>
      <c r="AG1167">
        <f t="shared" si="514"/>
        <v>359.56224973699261</v>
      </c>
      <c r="AH1167">
        <f t="shared" si="515"/>
        <v>1.4865893043646443E-5</v>
      </c>
      <c r="AI1167">
        <f t="shared" si="516"/>
        <v>1.3542066667716112E-2</v>
      </c>
      <c r="AJ1167">
        <f t="shared" si="517"/>
        <v>4297.063248705017</v>
      </c>
      <c r="AK1167">
        <f t="shared" si="518"/>
        <v>6.0353008115161391</v>
      </c>
      <c r="AL1167">
        <f t="shared" si="519"/>
        <v>5.153768948085463E-3</v>
      </c>
      <c r="AM1167">
        <f t="shared" si="520"/>
        <v>-4.9052700194153294E-3</v>
      </c>
    </row>
    <row r="1168" spans="12:39" x14ac:dyDescent="0.25">
      <c r="L1168">
        <f xml:space="preserve"> L1167+$K$5</f>
        <v>1.1629999999999827</v>
      </c>
      <c r="M1168" s="36">
        <f t="shared" si="495"/>
        <v>6417545.4145454541</v>
      </c>
      <c r="N1168">
        <f t="shared" si="494"/>
        <v>64.175454145454552</v>
      </c>
      <c r="O1168">
        <f t="shared" si="496"/>
        <v>2.962862468917336E-2</v>
      </c>
      <c r="P1168">
        <f t="shared" si="497"/>
        <v>6.5334318626101215E-2</v>
      </c>
      <c r="Q1168">
        <f t="shared" si="498"/>
        <v>0.37577494967929542</v>
      </c>
      <c r="R1168">
        <f t="shared" si="499"/>
        <v>0.17861330443029391</v>
      </c>
      <c r="S1168">
        <f t="shared" si="500"/>
        <v>2.5551801107370931E-2</v>
      </c>
      <c r="T1168">
        <f t="shared" si="501"/>
        <v>1.1776938333203127E-2</v>
      </c>
      <c r="U1168">
        <f t="shared" si="502"/>
        <v>2.6057242037328711E-2</v>
      </c>
      <c r="V1168">
        <f t="shared" si="503"/>
        <v>531.89713418746476</v>
      </c>
      <c r="W1168">
        <f t="shared" si="504"/>
        <v>2.6677862491474231</v>
      </c>
      <c r="X1168">
        <f t="shared" si="505"/>
        <v>5.8827569168885407</v>
      </c>
      <c r="Y1168">
        <f t="shared" si="506"/>
        <v>33.835092045119787</v>
      </c>
      <c r="Z1168">
        <f t="shared" si="507"/>
        <v>16.082491930448594</v>
      </c>
      <c r="AA1168">
        <f t="shared" si="508"/>
        <v>2.3007056301233915</v>
      </c>
      <c r="AB1168">
        <f t="shared" si="509"/>
        <v>1.0604054178004794</v>
      </c>
      <c r="AC1168">
        <f t="shared" si="510"/>
        <v>2.3462159559263429</v>
      </c>
      <c r="AD1168">
        <f t="shared" si="511"/>
        <v>3453.38</v>
      </c>
      <c r="AE1168">
        <f t="shared" si="512"/>
        <v>24.377133892570427</v>
      </c>
      <c r="AF1168">
        <f t="shared" si="513"/>
        <v>102.40717784808442</v>
      </c>
      <c r="AG1168">
        <f t="shared" si="514"/>
        <v>359.62021221465096</v>
      </c>
      <c r="AH1168">
        <f t="shared" si="515"/>
        <v>1.4868681409843419E-5</v>
      </c>
      <c r="AI1168">
        <f t="shared" si="516"/>
        <v>1.3540349539826413E-2</v>
      </c>
      <c r="AJ1168">
        <f t="shared" si="517"/>
        <v>4297.5671391867745</v>
      </c>
      <c r="AK1168">
        <f t="shared" si="518"/>
        <v>6.033473720789031</v>
      </c>
      <c r="AL1168">
        <f t="shared" si="519"/>
        <v>5.1485012385236832E-3</v>
      </c>
      <c r="AM1168">
        <f t="shared" si="520"/>
        <v>-4.9003847347107235E-3</v>
      </c>
    </row>
    <row r="1169" spans="12:39" x14ac:dyDescent="0.25">
      <c r="L1169">
        <f xml:space="preserve"> L1168+$K$5</f>
        <v>1.1639999999999826</v>
      </c>
      <c r="M1169" s="36">
        <f t="shared" si="495"/>
        <v>6417403.6181818182</v>
      </c>
      <c r="N1169">
        <f t="shared" si="494"/>
        <v>64.174036181818181</v>
      </c>
      <c r="O1169">
        <f t="shared" si="496"/>
        <v>2.9622022260874317E-2</v>
      </c>
      <c r="P1169">
        <f t="shared" si="497"/>
        <v>6.5333984331649872E-2</v>
      </c>
      <c r="Q1169">
        <f t="shared" si="498"/>
        <v>0.37576074193934333</v>
      </c>
      <c r="R1169">
        <f t="shared" si="499"/>
        <v>0.17861330443029391</v>
      </c>
      <c r="S1169">
        <f t="shared" si="500"/>
        <v>2.5558737830121313E-2</v>
      </c>
      <c r="T1169">
        <f t="shared" si="501"/>
        <v>1.1777272627654465E-2</v>
      </c>
      <c r="U1169">
        <f t="shared" si="502"/>
        <v>2.6057242037328711E-2</v>
      </c>
      <c r="V1169">
        <f t="shared" si="503"/>
        <v>531.88962214729463</v>
      </c>
      <c r="W1169">
        <f t="shared" si="504"/>
        <v>2.6671847458788505</v>
      </c>
      <c r="X1169">
        <f t="shared" si="505"/>
        <v>5.8827113443577899</v>
      </c>
      <c r="Y1169">
        <f t="shared" si="506"/>
        <v>33.833723780719154</v>
      </c>
      <c r="Z1169">
        <f t="shared" si="507"/>
        <v>16.082449631291112</v>
      </c>
      <c r="AA1169">
        <f t="shared" si="508"/>
        <v>2.3013241656514842</v>
      </c>
      <c r="AB1169">
        <f t="shared" si="509"/>
        <v>1.0604327288628999</v>
      </c>
      <c r="AC1169">
        <f t="shared" si="510"/>
        <v>2.3462097850568875</v>
      </c>
      <c r="AD1169">
        <f t="shared" si="511"/>
        <v>3453.38</v>
      </c>
      <c r="AE1169">
        <f t="shared" si="512"/>
        <v>24.37847278588999</v>
      </c>
      <c r="AF1169">
        <f t="shared" si="513"/>
        <v>102.44778041220202</v>
      </c>
      <c r="AG1169">
        <f t="shared" si="514"/>
        <v>359.67815069994424</v>
      </c>
      <c r="AH1169">
        <f t="shared" si="515"/>
        <v>1.4871468876849734E-5</v>
      </c>
      <c r="AI1169">
        <f t="shared" si="516"/>
        <v>1.3538633505071614E-2</v>
      </c>
      <c r="AJ1169">
        <f t="shared" si="517"/>
        <v>4298.0708317757499</v>
      </c>
      <c r="AK1169">
        <f t="shared" si="518"/>
        <v>6.0316481144022793</v>
      </c>
      <c r="AL1169">
        <f t="shared" si="519"/>
        <v>5.1432417726887895E-3</v>
      </c>
      <c r="AM1169">
        <f t="shared" si="520"/>
        <v>-4.8955059155590891E-3</v>
      </c>
    </row>
    <row r="1170" spans="12:39" x14ac:dyDescent="0.25">
      <c r="L1170">
        <f xml:space="preserve"> L1169+$K$5</f>
        <v>1.1649999999999825</v>
      </c>
      <c r="M1170" s="36">
        <f t="shared" si="495"/>
        <v>6417261.7000000002</v>
      </c>
      <c r="N1170">
        <f t="shared" si="494"/>
        <v>64.172617000000002</v>
      </c>
      <c r="O1170">
        <f t="shared" si="496"/>
        <v>2.9615426405947644E-2</v>
      </c>
      <c r="P1170">
        <f t="shared" si="497"/>
        <v>6.5333650550054675E-2</v>
      </c>
      <c r="Q1170">
        <f t="shared" si="498"/>
        <v>0.37574654888470443</v>
      </c>
      <c r="R1170">
        <f t="shared" si="499"/>
        <v>0.17861330443029391</v>
      </c>
      <c r="S1170">
        <f t="shared" si="500"/>
        <v>2.5565667466643176E-2</v>
      </c>
      <c r="T1170">
        <f t="shared" si="501"/>
        <v>1.1777606409249656E-2</v>
      </c>
      <c r="U1170">
        <f t="shared" si="502"/>
        <v>2.6057242037328711E-2</v>
      </c>
      <c r="V1170">
        <f t="shared" si="503"/>
        <v>531.88211416516253</v>
      </c>
      <c r="W1170">
        <f t="shared" si="504"/>
        <v>2.6665837336879088</v>
      </c>
      <c r="X1170">
        <f t="shared" si="505"/>
        <v>5.8826655889120643</v>
      </c>
      <c r="Y1170">
        <f t="shared" si="506"/>
        <v>33.83235552685133</v>
      </c>
      <c r="Z1170">
        <f t="shared" si="507"/>
        <v>16.082406705392422</v>
      </c>
      <c r="AA1170">
        <f t="shared" si="508"/>
        <v>2.3019419701393771</v>
      </c>
      <c r="AB1170">
        <f t="shared" si="509"/>
        <v>1.0604599522624585</v>
      </c>
      <c r="AC1170">
        <f t="shared" si="510"/>
        <v>2.34620352275445</v>
      </c>
      <c r="AD1170">
        <f t="shared" si="511"/>
        <v>3453.38</v>
      </c>
      <c r="AE1170">
        <f t="shared" si="512"/>
        <v>24.379811067203541</v>
      </c>
      <c r="AF1170">
        <f t="shared" si="513"/>
        <v>102.4883782744118</v>
      </c>
      <c r="AG1170">
        <f t="shared" si="514"/>
        <v>359.73606511957092</v>
      </c>
      <c r="AH1170">
        <f t="shared" si="515"/>
        <v>1.4874255438899396E-5</v>
      </c>
      <c r="AI1170">
        <f t="shared" si="516"/>
        <v>1.3536918566207449E-2</v>
      </c>
      <c r="AJ1170">
        <f t="shared" si="517"/>
        <v>4298.5743254735171</v>
      </c>
      <c r="AK1170">
        <f t="shared" si="518"/>
        <v>6.0298239946574093</v>
      </c>
      <c r="AL1170">
        <f t="shared" si="519"/>
        <v>5.1379905265224422E-3</v>
      </c>
      <c r="AM1170">
        <f t="shared" si="520"/>
        <v>-4.890633547578592E-3</v>
      </c>
    </row>
    <row r="1171" spans="12:39" x14ac:dyDescent="0.25">
      <c r="L1171">
        <f xml:space="preserve"> L1170+$K$5</f>
        <v>1.1659999999999824</v>
      </c>
      <c r="M1171" s="36">
        <f t="shared" si="495"/>
        <v>6417119.6600000001</v>
      </c>
      <c r="N1171">
        <f t="shared" si="494"/>
        <v>64.171196600000002</v>
      </c>
      <c r="O1171">
        <f t="shared" si="496"/>
        <v>2.9608837115701499E-2</v>
      </c>
      <c r="P1171">
        <f t="shared" si="497"/>
        <v>6.5333317278932879E-2</v>
      </c>
      <c r="Q1171">
        <f t="shared" si="498"/>
        <v>0.37573237049084679</v>
      </c>
      <c r="R1171">
        <f t="shared" si="499"/>
        <v>0.17861330443029391</v>
      </c>
      <c r="S1171">
        <f t="shared" si="500"/>
        <v>2.5572590028011113E-2</v>
      </c>
      <c r="T1171">
        <f t="shared" si="501"/>
        <v>1.1777939680371448E-2</v>
      </c>
      <c r="U1171">
        <f t="shared" si="502"/>
        <v>2.6057242037328711E-2</v>
      </c>
      <c r="V1171">
        <f t="shared" si="503"/>
        <v>531.87461025427615</v>
      </c>
      <c r="W1171">
        <f t="shared" si="504"/>
        <v>2.6659832119338929</v>
      </c>
      <c r="X1171">
        <f t="shared" si="505"/>
        <v>5.8826196505103407</v>
      </c>
      <c r="Y1171">
        <f t="shared" si="506"/>
        <v>33.830987282426094</v>
      </c>
      <c r="Z1171">
        <f t="shared" si="507"/>
        <v>16.082363153218331</v>
      </c>
      <c r="AA1171">
        <f t="shared" si="508"/>
        <v>2.3025590445830808</v>
      </c>
      <c r="AB1171">
        <f t="shared" si="509"/>
        <v>1.0604870882412698</v>
      </c>
      <c r="AC1171">
        <f t="shared" si="510"/>
        <v>2.3461971690869832</v>
      </c>
      <c r="AD1171">
        <f t="shared" si="511"/>
        <v>3453.38</v>
      </c>
      <c r="AE1171">
        <f t="shared" si="512"/>
        <v>24.38114873398802</v>
      </c>
      <c r="AF1171">
        <f t="shared" si="513"/>
        <v>102.52897134309437</v>
      </c>
      <c r="AG1171">
        <f t="shared" si="514"/>
        <v>359.79395540055725</v>
      </c>
      <c r="AH1171">
        <f t="shared" si="515"/>
        <v>1.4877041090260062E-5</v>
      </c>
      <c r="AI1171">
        <f t="shared" si="516"/>
        <v>1.3535204725965401E-2</v>
      </c>
      <c r="AJ1171">
        <f t="shared" si="517"/>
        <v>4299.0776192879894</v>
      </c>
      <c r="AK1171">
        <f t="shared" si="518"/>
        <v>6.0280013638285403</v>
      </c>
      <c r="AL1171">
        <f t="shared" si="519"/>
        <v>5.1327474760595087E-3</v>
      </c>
      <c r="AM1171">
        <f t="shared" si="520"/>
        <v>-4.8857676164354687E-3</v>
      </c>
    </row>
    <row r="1172" spans="12:39" x14ac:dyDescent="0.25">
      <c r="L1172">
        <f xml:space="preserve"> L1171+$K$5</f>
        <v>1.1669999999999823</v>
      </c>
      <c r="M1172" s="36">
        <f t="shared" si="495"/>
        <v>6416977.4981818181</v>
      </c>
      <c r="N1172">
        <f t="shared" si="494"/>
        <v>64.169774981818179</v>
      </c>
      <c r="O1172">
        <f t="shared" si="496"/>
        <v>2.9602254381463345E-2</v>
      </c>
      <c r="P1172">
        <f t="shared" si="497"/>
        <v>6.533298451591471E-2</v>
      </c>
      <c r="Q1172">
        <f t="shared" si="498"/>
        <v>0.37571820673331602</v>
      </c>
      <c r="R1172">
        <f t="shared" si="499"/>
        <v>0.17861330443029391</v>
      </c>
      <c r="S1172">
        <f t="shared" si="500"/>
        <v>2.5579505525267429E-2</v>
      </c>
      <c r="T1172">
        <f t="shared" si="501"/>
        <v>1.1778272443389609E-2</v>
      </c>
      <c r="U1172">
        <f t="shared" si="502"/>
        <v>2.6057242037328711E-2</v>
      </c>
      <c r="V1172">
        <f t="shared" si="503"/>
        <v>531.86711042774209</v>
      </c>
      <c r="W1172">
        <f t="shared" si="504"/>
        <v>2.6653831799774159</v>
      </c>
      <c r="X1172">
        <f t="shared" si="505"/>
        <v>5.882573529112272</v>
      </c>
      <c r="Y1172">
        <f t="shared" si="506"/>
        <v>33.829619046357031</v>
      </c>
      <c r="Z1172">
        <f t="shared" si="507"/>
        <v>16.082318975233299</v>
      </c>
      <c r="AA1172">
        <f t="shared" si="508"/>
        <v>2.3031753899757157</v>
      </c>
      <c r="AB1172">
        <f t="shared" si="509"/>
        <v>1.0605141370402029</v>
      </c>
      <c r="AC1172">
        <f t="shared" si="510"/>
        <v>2.3461907241222457</v>
      </c>
      <c r="AD1172">
        <f t="shared" si="511"/>
        <v>3453.38</v>
      </c>
      <c r="AE1172">
        <f t="shared" si="512"/>
        <v>24.382485783737643</v>
      </c>
      <c r="AF1172">
        <f t="shared" si="513"/>
        <v>102.5695595270489</v>
      </c>
      <c r="AG1172">
        <f t="shared" si="514"/>
        <v>359.85182147025256</v>
      </c>
      <c r="AH1172">
        <f t="shared" si="515"/>
        <v>1.4879825825232809E-5</v>
      </c>
      <c r="AI1172">
        <f t="shared" si="516"/>
        <v>1.3533491987052827E-2</v>
      </c>
      <c r="AJ1172">
        <f t="shared" si="517"/>
        <v>4299.5807122333645</v>
      </c>
      <c r="AK1172">
        <f t="shared" si="518"/>
        <v>6.0261802241626006</v>
      </c>
      <c r="AL1172">
        <f t="shared" si="519"/>
        <v>5.1275125974280696E-3</v>
      </c>
      <c r="AM1172">
        <f t="shared" si="520"/>
        <v>-4.8809081078433078E-3</v>
      </c>
    </row>
    <row r="1173" spans="12:39" x14ac:dyDescent="0.25">
      <c r="L1173">
        <f xml:space="preserve"> L1172+$K$5</f>
        <v>1.1679999999999822</v>
      </c>
      <c r="M1173" s="36">
        <f t="shared" si="495"/>
        <v>6416835.2145454548</v>
      </c>
      <c r="N1173">
        <f t="shared" si="494"/>
        <v>64.168352145454548</v>
      </c>
      <c r="O1173">
        <f t="shared" si="496"/>
        <v>2.9595678194579894E-2</v>
      </c>
      <c r="P1173">
        <f t="shared" si="497"/>
        <v>6.533265225864332E-2</v>
      </c>
      <c r="Q1173">
        <f t="shared" si="498"/>
        <v>0.37570405758773495</v>
      </c>
      <c r="R1173">
        <f t="shared" si="499"/>
        <v>0.17861330443029391</v>
      </c>
      <c r="S1173">
        <f t="shared" si="500"/>
        <v>2.5586413969422267E-2</v>
      </c>
      <c r="T1173">
        <f t="shared" si="501"/>
        <v>1.1778604700660998E-2</v>
      </c>
      <c r="U1173">
        <f t="shared" si="502"/>
        <v>2.6057242037328711E-2</v>
      </c>
      <c r="V1173">
        <f t="shared" si="503"/>
        <v>531.85961469856602</v>
      </c>
      <c r="W1173">
        <f t="shared" si="504"/>
        <v>2.6647836371804021</v>
      </c>
      <c r="X1173">
        <f t="shared" si="505"/>
        <v>5.8825272246781593</v>
      </c>
      <c r="Y1173">
        <f t="shared" si="506"/>
        <v>33.828250817561347</v>
      </c>
      <c r="Z1173">
        <f t="shared" si="507"/>
        <v>16.082274171900437</v>
      </c>
      <c r="AA1173">
        <f t="shared" si="508"/>
        <v>2.3037910073075238</v>
      </c>
      <c r="AB1173">
        <f t="shared" si="509"/>
        <v>1.0605410988988873</v>
      </c>
      <c r="AC1173">
        <f t="shared" si="510"/>
        <v>2.3461841879277987</v>
      </c>
      <c r="AD1173">
        <f t="shared" si="511"/>
        <v>3453.38</v>
      </c>
      <c r="AE1173">
        <f t="shared" si="512"/>
        <v>24.383822213963953</v>
      </c>
      <c r="AF1173">
        <f t="shared" si="513"/>
        <v>102.61014273549601</v>
      </c>
      <c r="AG1173">
        <f t="shared" si="514"/>
        <v>359.90966325633349</v>
      </c>
      <c r="AH1173">
        <f t="shared" si="515"/>
        <v>1.488260963815217E-5</v>
      </c>
      <c r="AI1173">
        <f t="shared" si="516"/>
        <v>1.3531780352153093E-2</v>
      </c>
      <c r="AJ1173">
        <f t="shared" si="517"/>
        <v>4300.0836033301257</v>
      </c>
      <c r="AK1173">
        <f t="shared" si="518"/>
        <v>6.0243605778793485</v>
      </c>
      <c r="AL1173">
        <f t="shared" si="519"/>
        <v>5.1222858668486587E-3</v>
      </c>
      <c r="AM1173">
        <f t="shared" si="520"/>
        <v>-4.8760550075632354E-3</v>
      </c>
    </row>
    <row r="1174" spans="12:39" x14ac:dyDescent="0.25">
      <c r="L1174">
        <f xml:space="preserve"> L1173+$K$5</f>
        <v>1.1689999999999821</v>
      </c>
      <c r="M1174" s="36">
        <f t="shared" si="495"/>
        <v>6416692.8090909095</v>
      </c>
      <c r="N1174">
        <f t="shared" si="494"/>
        <v>64.166928090909096</v>
      </c>
      <c r="O1174">
        <f t="shared" si="496"/>
        <v>2.9589108546417046E-2</v>
      </c>
      <c r="P1174">
        <f t="shared" si="497"/>
        <v>6.5332320504774707E-2</v>
      </c>
      <c r="Q1174">
        <f t="shared" si="498"/>
        <v>0.37568992302980342</v>
      </c>
      <c r="R1174">
        <f t="shared" si="499"/>
        <v>0.17861330443029391</v>
      </c>
      <c r="S1174">
        <f t="shared" si="500"/>
        <v>2.5593315371453731E-2</v>
      </c>
      <c r="T1174">
        <f t="shared" si="501"/>
        <v>1.1778936454529614E-2</v>
      </c>
      <c r="U1174">
        <f t="shared" si="502"/>
        <v>2.6057242037328711E-2</v>
      </c>
      <c r="V1174">
        <f t="shared" si="503"/>
        <v>531.85212307965344</v>
      </c>
      <c r="W1174">
        <f t="shared" si="504"/>
        <v>2.664184582906084</v>
      </c>
      <c r="X1174">
        <f t="shared" si="505"/>
        <v>5.8824807371689634</v>
      </c>
      <c r="Y1174">
        <f t="shared" si="506"/>
        <v>33.826882594959955</v>
      </c>
      <c r="Z1174">
        <f t="shared" si="507"/>
        <v>16.082228743681497</v>
      </c>
      <c r="AA1174">
        <f t="shared" si="508"/>
        <v>2.3044058975658763</v>
      </c>
      <c r="AB1174">
        <f t="shared" si="509"/>
        <v>1.0605679740557177</v>
      </c>
      <c r="AC1174">
        <f t="shared" si="510"/>
        <v>2.3461775605710065</v>
      </c>
      <c r="AD1174">
        <f t="shared" si="511"/>
        <v>3453.38</v>
      </c>
      <c r="AE1174">
        <f t="shared" si="512"/>
        <v>24.385158022195608</v>
      </c>
      <c r="AF1174">
        <f t="shared" si="513"/>
        <v>102.65072087807235</v>
      </c>
      <c r="AG1174">
        <f t="shared" si="514"/>
        <v>359.96748068679824</v>
      </c>
      <c r="AH1174">
        <f t="shared" si="515"/>
        <v>1.4885392523385715E-5</v>
      </c>
      <c r="AI1174">
        <f t="shared" si="516"/>
        <v>1.3530069823925689E-2</v>
      </c>
      <c r="AJ1174">
        <f t="shared" si="517"/>
        <v>4300.5862916050146</v>
      </c>
      <c r="AK1174">
        <f t="shared" si="518"/>
        <v>6.0225424271717181</v>
      </c>
      <c r="AL1174">
        <f t="shared" si="519"/>
        <v>5.1170672606340971E-3</v>
      </c>
      <c r="AM1174">
        <f t="shared" si="520"/>
        <v>-4.8712083014036366E-3</v>
      </c>
    </row>
    <row r="1175" spans="12:39" x14ac:dyDescent="0.25">
      <c r="L1175">
        <f xml:space="preserve"> L1174+$K$5</f>
        <v>1.1699999999999819</v>
      </c>
      <c r="M1175" s="36">
        <f t="shared" si="495"/>
        <v>6416550.2818181822</v>
      </c>
      <c r="N1175">
        <f t="shared" si="494"/>
        <v>64.165502818181821</v>
      </c>
      <c r="O1175">
        <f t="shared" si="496"/>
        <v>2.9582545428359822E-2</v>
      </c>
      <c r="P1175">
        <f t="shared" si="497"/>
        <v>6.5331989251977654E-2</v>
      </c>
      <c r="Q1175">
        <f t="shared" si="498"/>
        <v>0.3756758030352978</v>
      </c>
      <c r="R1175">
        <f t="shared" si="499"/>
        <v>0.17861330443029391</v>
      </c>
      <c r="S1175">
        <f t="shared" si="500"/>
        <v>2.5600209742308006E-2</v>
      </c>
      <c r="T1175">
        <f t="shared" si="501"/>
        <v>1.1779267707326664E-2</v>
      </c>
      <c r="U1175">
        <f t="shared" si="502"/>
        <v>2.6057242037328711E-2</v>
      </c>
      <c r="V1175">
        <f t="shared" si="503"/>
        <v>531.84463558381026</v>
      </c>
      <c r="W1175">
        <f t="shared" si="504"/>
        <v>2.6635860165189973</v>
      </c>
      <c r="X1175">
        <f t="shared" si="505"/>
        <v>5.882434066546292</v>
      </c>
      <c r="Y1175">
        <f t="shared" si="506"/>
        <v>33.825514377477425</v>
      </c>
      <c r="Z1175">
        <f t="shared" si="507"/>
        <v>16.082182691036913</v>
      </c>
      <c r="AA1175">
        <f t="shared" si="508"/>
        <v>2.3050200617352909</v>
      </c>
      <c r="AB1175">
        <f t="shared" si="509"/>
        <v>1.0605947627478605</v>
      </c>
      <c r="AC1175">
        <f t="shared" si="510"/>
        <v>2.3461708421190406</v>
      </c>
      <c r="AD1175">
        <f t="shared" si="511"/>
        <v>3453.38</v>
      </c>
      <c r="AE1175">
        <f t="shared" si="512"/>
        <v>24.386493205978333</v>
      </c>
      <c r="AF1175">
        <f t="shared" si="513"/>
        <v>102.69129386482983</v>
      </c>
      <c r="AG1175">
        <f t="shared" si="514"/>
        <v>360.02527368996624</v>
      </c>
      <c r="AH1175">
        <f t="shared" si="515"/>
        <v>1.4888174475334102E-5</v>
      </c>
      <c r="AI1175">
        <f t="shared" si="516"/>
        <v>1.3528360405006389E-2</v>
      </c>
      <c r="AJ1175">
        <f t="shared" si="517"/>
        <v>4301.0887760909673</v>
      </c>
      <c r="AK1175">
        <f t="shared" si="518"/>
        <v>6.0207257742058813</v>
      </c>
      <c r="AL1175">
        <f t="shared" si="519"/>
        <v>5.1118567551890707E-3</v>
      </c>
      <c r="AM1175">
        <f t="shared" si="520"/>
        <v>-4.8663679752199021E-3</v>
      </c>
    </row>
    <row r="1176" spans="12:39" x14ac:dyDescent="0.25">
      <c r="L1176">
        <f xml:space="preserve"> L1175+$K$5</f>
        <v>1.1709999999999818</v>
      </c>
      <c r="M1176" s="36">
        <f t="shared" si="495"/>
        <v>6416407.6327272728</v>
      </c>
      <c r="N1176">
        <f t="shared" si="494"/>
        <v>64.164076327272738</v>
      </c>
      <c r="O1176">
        <f t="shared" si="496"/>
        <v>2.9575988831812294E-2</v>
      </c>
      <c r="P1176">
        <f t="shared" si="497"/>
        <v>6.5331658497933695E-2</v>
      </c>
      <c r="Q1176">
        <f t="shared" si="498"/>
        <v>0.37566169758007084</v>
      </c>
      <c r="R1176">
        <f t="shared" si="499"/>
        <v>0.17861330443029391</v>
      </c>
      <c r="S1176">
        <f t="shared" si="500"/>
        <v>2.5607097092899492E-2</v>
      </c>
      <c r="T1176">
        <f t="shared" si="501"/>
        <v>1.1779598461370624E-2</v>
      </c>
      <c r="U1176">
        <f t="shared" si="502"/>
        <v>2.6057242037328711E-2</v>
      </c>
      <c r="V1176">
        <f t="shared" si="503"/>
        <v>531.83715222374303</v>
      </c>
      <c r="W1176">
        <f t="shared" si="504"/>
        <v>2.6629879373849774</v>
      </c>
      <c r="X1176">
        <f t="shared" si="505"/>
        <v>5.8823872127724091</v>
      </c>
      <c r="Y1176">
        <f t="shared" si="506"/>
        <v>33.824146164041977</v>
      </c>
      <c r="Z1176">
        <f t="shared" si="507"/>
        <v>16.082136014425792</v>
      </c>
      <c r="AA1176">
        <f t="shared" si="508"/>
        <v>2.3056335007974371</v>
      </c>
      <c r="AB1176">
        <f t="shared" si="509"/>
        <v>1.06062146521126</v>
      </c>
      <c r="AC1176">
        <f t="shared" si="510"/>
        <v>2.3461640326388773</v>
      </c>
      <c r="AD1176">
        <f t="shared" si="511"/>
        <v>3453.38</v>
      </c>
      <c r="AE1176">
        <f t="shared" si="512"/>
        <v>24.387827762874885</v>
      </c>
      <c r="AF1176">
        <f t="shared" si="513"/>
        <v>102.73186160623537</v>
      </c>
      <c r="AG1176">
        <f t="shared" si="514"/>
        <v>360.08304219447939</v>
      </c>
      <c r="AH1176">
        <f t="shared" si="515"/>
        <v>1.4890955488430821E-5</v>
      </c>
      <c r="AI1176">
        <f t="shared" si="516"/>
        <v>1.3526652098007337E-2</v>
      </c>
      <c r="AJ1176">
        <f t="shared" si="517"/>
        <v>4301.5910558271216</v>
      </c>
      <c r="AK1176">
        <f t="shared" si="518"/>
        <v>6.0189106211214014</v>
      </c>
      <c r="AL1176">
        <f t="shared" si="519"/>
        <v>5.1066543270096472E-3</v>
      </c>
      <c r="AM1176">
        <f t="shared" si="520"/>
        <v>-4.8615340149143127E-3</v>
      </c>
    </row>
    <row r="1177" spans="12:39" x14ac:dyDescent="0.25">
      <c r="L1177">
        <f xml:space="preserve"> L1176+$K$5</f>
        <v>1.1719999999999817</v>
      </c>
      <c r="M1177" s="36">
        <f t="shared" si="495"/>
        <v>6416264.8618181823</v>
      </c>
      <c r="N1177">
        <f t="shared" si="494"/>
        <v>64.162648618181834</v>
      </c>
      <c r="O1177">
        <f t="shared" si="496"/>
        <v>2.9569438748197535E-2</v>
      </c>
      <c r="P1177">
        <f t="shared" si="497"/>
        <v>6.5331328240337022E-2</v>
      </c>
      <c r="Q1177">
        <f t="shared" si="498"/>
        <v>0.37564760664005131</v>
      </c>
      <c r="R1177">
        <f t="shared" si="499"/>
        <v>0.17861330443029391</v>
      </c>
      <c r="S1177">
        <f t="shared" si="500"/>
        <v>2.561397743411092E-2</v>
      </c>
      <c r="T1177">
        <f t="shared" si="501"/>
        <v>1.1779928718967296E-2</v>
      </c>
      <c r="U1177">
        <f t="shared" si="502"/>
        <v>2.6057242037328711E-2</v>
      </c>
      <c r="V1177">
        <f t="shared" si="503"/>
        <v>531.82967301205974</v>
      </c>
      <c r="W1177">
        <f t="shared" si="504"/>
        <v>2.6623903448711577</v>
      </c>
      <c r="X1177">
        <f t="shared" si="505"/>
        <v>5.8823401758102163</v>
      </c>
      <c r="Y1177">
        <f t="shared" si="506"/>
        <v>33.822777953585465</v>
      </c>
      <c r="Z1177">
        <f t="shared" si="507"/>
        <v>16.082088714305904</v>
      </c>
      <c r="AA1177">
        <f t="shared" si="508"/>
        <v>2.306246215731151</v>
      </c>
      <c r="AB1177">
        <f t="shared" si="509"/>
        <v>1.0606480816806432</v>
      </c>
      <c r="AC1177">
        <f t="shared" si="510"/>
        <v>2.3461571321972992</v>
      </c>
      <c r="AD1177">
        <f t="shared" si="511"/>
        <v>3453.38</v>
      </c>
      <c r="AE1177">
        <f t="shared" si="512"/>
        <v>24.389161690464938</v>
      </c>
      <c r="AF1177">
        <f t="shared" si="513"/>
        <v>102.77242401316785</v>
      </c>
      <c r="AG1177">
        <f t="shared" si="514"/>
        <v>360.14078612929814</v>
      </c>
      <c r="AH1177">
        <f t="shared" si="515"/>
        <v>1.4893735557142181E-5</v>
      </c>
      <c r="AI1177">
        <f t="shared" si="516"/>
        <v>1.3524944905517264E-2</v>
      </c>
      <c r="AJ1177">
        <f t="shared" si="517"/>
        <v>4302.0931298587775</v>
      </c>
      <c r="AK1177">
        <f t="shared" si="518"/>
        <v>6.0170969700314405</v>
      </c>
      <c r="AL1177">
        <f t="shared" si="519"/>
        <v>5.1014599526831017E-3</v>
      </c>
      <c r="AM1177">
        <f t="shared" si="520"/>
        <v>-4.8567064064355334E-3</v>
      </c>
    </row>
    <row r="1178" spans="12:39" x14ac:dyDescent="0.25">
      <c r="L1178">
        <f xml:space="preserve"> L1177+$K$5</f>
        <v>1.1729999999999816</v>
      </c>
      <c r="M1178" s="36">
        <f t="shared" si="495"/>
        <v>6416121.9690909097</v>
      </c>
      <c r="N1178">
        <f t="shared" si="494"/>
        <v>64.161219690909107</v>
      </c>
      <c r="O1178">
        <f t="shared" si="496"/>
        <v>2.9562895168957548E-2</v>
      </c>
      <c r="P1178">
        <f t="shared" si="497"/>
        <v>6.5330998476894456E-2</v>
      </c>
      <c r="Q1178">
        <f t="shared" si="498"/>
        <v>0.37563353019124363</v>
      </c>
      <c r="R1178">
        <f t="shared" si="499"/>
        <v>0.17861330443029391</v>
      </c>
      <c r="S1178">
        <f t="shared" si="500"/>
        <v>2.5620850776793477E-2</v>
      </c>
      <c r="T1178">
        <f t="shared" si="501"/>
        <v>1.1780258482409866E-2</v>
      </c>
      <c r="U1178">
        <f t="shared" si="502"/>
        <v>2.6057242037328711E-2</v>
      </c>
      <c r="V1178">
        <f t="shared" si="503"/>
        <v>531.82219796127015</v>
      </c>
      <c r="W1178">
        <f t="shared" si="504"/>
        <v>2.6617932383459597</v>
      </c>
      <c r="X1178">
        <f t="shared" si="505"/>
        <v>5.8822929556232575</v>
      </c>
      <c r="Y1178">
        <f t="shared" si="506"/>
        <v>33.821409745043326</v>
      </c>
      <c r="Z1178">
        <f t="shared" si="507"/>
        <v>16.082040791133704</v>
      </c>
      <c r="AA1178">
        <f t="shared" si="508"/>
        <v>2.3068582075124437</v>
      </c>
      <c r="AB1178">
        <f t="shared" si="509"/>
        <v>1.0606746123895252</v>
      </c>
      <c r="AC1178">
        <f t="shared" si="510"/>
        <v>2.346150140860896</v>
      </c>
      <c r="AD1178">
        <f t="shared" si="511"/>
        <v>3453.38</v>
      </c>
      <c r="AE1178">
        <f t="shared" si="512"/>
        <v>24.390494986344954</v>
      </c>
      <c r="AF1178">
        <f t="shared" si="513"/>
        <v>102.81298099691709</v>
      </c>
      <c r="AG1178">
        <f t="shared" si="514"/>
        <v>360.19850542370136</v>
      </c>
      <c r="AH1178">
        <f t="shared" si="515"/>
        <v>1.4896514675967024E-5</v>
      </c>
      <c r="AI1178">
        <f t="shared" si="516"/>
        <v>1.3523238830101493E-2</v>
      </c>
      <c r="AJ1178">
        <f t="shared" si="517"/>
        <v>4302.5949972373528</v>
      </c>
      <c r="AK1178">
        <f t="shared" si="518"/>
        <v>6.0152848230229177</v>
      </c>
      <c r="AL1178">
        <f t="shared" si="519"/>
        <v>5.0962736088873079E-3</v>
      </c>
      <c r="AM1178">
        <f t="shared" si="520"/>
        <v>-4.8518851357791937E-3</v>
      </c>
    </row>
    <row r="1179" spans="12:39" x14ac:dyDescent="0.25">
      <c r="L1179">
        <f xml:space="preserve"> L1178+$K$5</f>
        <v>1.1739999999999815</v>
      </c>
      <c r="M1179" s="36">
        <f t="shared" si="495"/>
        <v>6415978.9545454551</v>
      </c>
      <c r="N1179">
        <f t="shared" si="494"/>
        <v>64.159789545454558</v>
      </c>
      <c r="O1179">
        <f t="shared" si="496"/>
        <v>2.9556358085553201E-2</v>
      </c>
      <c r="P1179">
        <f t="shared" si="497"/>
        <v>6.5330669205325348E-2</v>
      </c>
      <c r="Q1179">
        <f t="shared" si="498"/>
        <v>0.37561946820972764</v>
      </c>
      <c r="R1179">
        <f t="shared" si="499"/>
        <v>0.17861330443029391</v>
      </c>
      <c r="S1179">
        <f t="shared" si="500"/>
        <v>2.5627717131766925E-2</v>
      </c>
      <c r="T1179">
        <f t="shared" si="501"/>
        <v>1.178058775397897E-2</v>
      </c>
      <c r="U1179">
        <f t="shared" si="502"/>
        <v>2.6057242037328711E-2</v>
      </c>
      <c r="V1179">
        <f t="shared" si="503"/>
        <v>531.81472708378624</v>
      </c>
      <c r="W1179">
        <f t="shared" si="504"/>
        <v>2.6611966171790922</v>
      </c>
      <c r="X1179">
        <f t="shared" si="505"/>
        <v>5.8822455521757178</v>
      </c>
      <c r="Y1179">
        <f t="shared" si="506"/>
        <v>33.820041537354641</v>
      </c>
      <c r="Z1179">
        <f t="shared" si="507"/>
        <v>16.081992245364319</v>
      </c>
      <c r="AA1179">
        <f t="shared" si="508"/>
        <v>2.3074694771145152</v>
      </c>
      <c r="AB1179">
        <f t="shared" si="509"/>
        <v>1.0607010575702156</v>
      </c>
      <c r="AC1179">
        <f t="shared" si="510"/>
        <v>2.3461430586960663</v>
      </c>
      <c r="AD1179">
        <f t="shared" si="511"/>
        <v>3453.38</v>
      </c>
      <c r="AE1179">
        <f t="shared" si="512"/>
        <v>24.391827648128203</v>
      </c>
      <c r="AF1179">
        <f t="shared" si="513"/>
        <v>102.85353246918312</v>
      </c>
      <c r="AG1179">
        <f t="shared" si="514"/>
        <v>360.25620000728668</v>
      </c>
      <c r="AH1179">
        <f t="shared" si="515"/>
        <v>1.4899292839436644E-5</v>
      </c>
      <c r="AI1179">
        <f t="shared" si="516"/>
        <v>1.3521533874302143E-2</v>
      </c>
      <c r="AJ1179">
        <f t="shared" si="517"/>
        <v>4303.0966570203782</v>
      </c>
      <c r="AK1179">
        <f t="shared" si="518"/>
        <v>6.0134741821566271</v>
      </c>
      <c r="AL1179">
        <f t="shared" si="519"/>
        <v>5.0910952723904846E-3</v>
      </c>
      <c r="AM1179">
        <f t="shared" si="520"/>
        <v>-4.8470701889868281E-3</v>
      </c>
    </row>
    <row r="1180" spans="12:39" x14ac:dyDescent="0.25">
      <c r="L1180">
        <f xml:space="preserve"> L1179+$K$5</f>
        <v>1.1749999999999814</v>
      </c>
      <c r="M1180" s="36">
        <f t="shared" si="495"/>
        <v>6415835.8181818184</v>
      </c>
      <c r="N1180">
        <f t="shared" si="494"/>
        <v>64.158358181818187</v>
      </c>
      <c r="O1180">
        <f t="shared" si="496"/>
        <v>2.9549827489464175E-2</v>
      </c>
      <c r="P1180">
        <f t="shared" si="497"/>
        <v>6.5330340423361569E-2</v>
      </c>
      <c r="Q1180">
        <f t="shared" si="498"/>
        <v>0.37560542067165825</v>
      </c>
      <c r="R1180">
        <f t="shared" si="499"/>
        <v>0.17861330443029391</v>
      </c>
      <c r="S1180">
        <f t="shared" si="500"/>
        <v>2.5634576509819727E-2</v>
      </c>
      <c r="T1180">
        <f t="shared" si="501"/>
        <v>1.1780916535942747E-2</v>
      </c>
      <c r="U1180">
        <f t="shared" si="502"/>
        <v>2.6057242037328711E-2</v>
      </c>
      <c r="V1180">
        <f t="shared" si="503"/>
        <v>531.80726039192302</v>
      </c>
      <c r="W1180">
        <f t="shared" si="504"/>
        <v>2.6606004807415511</v>
      </c>
      <c r="X1180">
        <f t="shared" si="505"/>
        <v>5.8821979654324137</v>
      </c>
      <c r="Y1180">
        <f t="shared" si="506"/>
        <v>33.818673329462044</v>
      </c>
      <c r="Z1180">
        <f t="shared" si="507"/>
        <v>16.081943077451584</v>
      </c>
      <c r="AA1180">
        <f t="shared" si="508"/>
        <v>2.308080025507762</v>
      </c>
      <c r="AB1180">
        <f t="shared" si="509"/>
        <v>1.0607274174538244</v>
      </c>
      <c r="AC1180">
        <f t="shared" si="510"/>
        <v>2.346135885769018</v>
      </c>
      <c r="AD1180">
        <f t="shared" si="511"/>
        <v>3453.38</v>
      </c>
      <c r="AE1180">
        <f t="shared" si="512"/>
        <v>24.393159673444579</v>
      </c>
      <c r="AF1180">
        <f t="shared" si="513"/>
        <v>102.89407834207283</v>
      </c>
      <c r="AG1180">
        <f t="shared" si="514"/>
        <v>360.31386980996655</v>
      </c>
      <c r="AH1180">
        <f t="shared" si="515"/>
        <v>1.4902070042114609E-5</v>
      </c>
      <c r="AI1180">
        <f t="shared" si="516"/>
        <v>1.3519830040638274E-2</v>
      </c>
      <c r="AJ1180">
        <f t="shared" si="517"/>
        <v>4303.5981082714452</v>
      </c>
      <c r="AK1180">
        <f t="shared" si="518"/>
        <v>6.0116650494674602</v>
      </c>
      <c r="AL1180">
        <f t="shared" si="519"/>
        <v>5.0859249200507694E-3</v>
      </c>
      <c r="AM1180">
        <f t="shared" si="520"/>
        <v>-4.8422615521463517E-3</v>
      </c>
    </row>
    <row r="1181" spans="12:39" x14ac:dyDescent="0.25">
      <c r="L1181">
        <f xml:space="preserve"> L1180+$K$5</f>
        <v>1.1759999999999813</v>
      </c>
      <c r="M1181" s="36">
        <f t="shared" si="495"/>
        <v>6415692.5600000005</v>
      </c>
      <c r="N1181">
        <f t="shared" si="494"/>
        <v>64.156925600000008</v>
      </c>
      <c r="O1181">
        <f t="shared" si="496"/>
        <v>2.9543303372188891E-2</v>
      </c>
      <c r="P1181">
        <f t="shared" si="497"/>
        <v>6.5330012128747408E-2</v>
      </c>
      <c r="Q1181">
        <f t="shared" si="498"/>
        <v>0.37559138755326521</v>
      </c>
      <c r="R1181">
        <f t="shared" si="499"/>
        <v>0.17861330443029391</v>
      </c>
      <c r="S1181">
        <f t="shared" si="500"/>
        <v>2.5641428921709168E-2</v>
      </c>
      <c r="T1181">
        <f t="shared" si="501"/>
        <v>1.1781244830556903E-2</v>
      </c>
      <c r="U1181">
        <f t="shared" si="502"/>
        <v>2.6057242037328711E-2</v>
      </c>
      <c r="V1181">
        <f t="shared" si="503"/>
        <v>531.79979789789877</v>
      </c>
      <c r="W1181">
        <f t="shared" si="504"/>
        <v>2.660004828405607</v>
      </c>
      <c r="X1181">
        <f t="shared" si="505"/>
        <v>5.8821501953587934</v>
      </c>
      <c r="Y1181">
        <f t="shared" si="506"/>
        <v>33.817305120311765</v>
      </c>
      <c r="Z1181">
        <f t="shared" si="507"/>
        <v>16.081893287848025</v>
      </c>
      <c r="AA1181">
        <f t="shared" si="508"/>
        <v>2.3086898536597906</v>
      </c>
      <c r="AB1181">
        <f t="shared" si="509"/>
        <v>1.0607536922702658</v>
      </c>
      <c r="AC1181">
        <f t="shared" si="510"/>
        <v>2.3461286221457676</v>
      </c>
      <c r="AD1181">
        <f t="shared" si="511"/>
        <v>3453.38</v>
      </c>
      <c r="AE1181">
        <f t="shared" si="512"/>
        <v>24.39449105994056</v>
      </c>
      <c r="AF1181">
        <f t="shared" si="513"/>
        <v>102.93461852809851</v>
      </c>
      <c r="AG1181">
        <f t="shared" si="514"/>
        <v>360.37151476196766</v>
      </c>
      <c r="AH1181">
        <f t="shared" si="515"/>
        <v>1.4904846278596703E-5</v>
      </c>
      <c r="AI1181">
        <f t="shared" si="516"/>
        <v>1.351812733160597E-2</v>
      </c>
      <c r="AJ1181">
        <f t="shared" si="517"/>
        <v>4304.099350060199</v>
      </c>
      <c r="AK1181">
        <f t="shared" si="518"/>
        <v>6.0098574269645235</v>
      </c>
      <c r="AL1181">
        <f t="shared" si="519"/>
        <v>5.0807625288160152E-3</v>
      </c>
      <c r="AM1181">
        <f t="shared" si="520"/>
        <v>-4.8374592113912774E-3</v>
      </c>
    </row>
    <row r="1182" spans="12:39" x14ac:dyDescent="0.25">
      <c r="L1182">
        <f xml:space="preserve"> L1181+$K$5</f>
        <v>1.1769999999999812</v>
      </c>
      <c r="M1182" s="36">
        <f t="shared" si="495"/>
        <v>6415549.1800000006</v>
      </c>
      <c r="N1182">
        <f t="shared" si="494"/>
        <v>64.155491800000007</v>
      </c>
      <c r="O1182">
        <f t="shared" si="496"/>
        <v>2.9536785725244451E-2</v>
      </c>
      <c r="P1182">
        <f t="shared" si="497"/>
        <v>6.532968431923955E-2</v>
      </c>
      <c r="Q1182">
        <f t="shared" si="498"/>
        <v>0.37557736883085274</v>
      </c>
      <c r="R1182">
        <f t="shared" si="499"/>
        <v>0.17861330443029391</v>
      </c>
      <c r="S1182">
        <f t="shared" si="500"/>
        <v>2.564827437816147E-2</v>
      </c>
      <c r="T1182">
        <f t="shared" si="501"/>
        <v>1.1781572640064764E-2</v>
      </c>
      <c r="U1182">
        <f t="shared" si="502"/>
        <v>2.6057242037328711E-2</v>
      </c>
      <c r="V1182">
        <f t="shared" si="503"/>
        <v>531.79233961383545</v>
      </c>
      <c r="W1182">
        <f t="shared" si="504"/>
        <v>2.6594096595448087</v>
      </c>
      <c r="X1182">
        <f t="shared" si="505"/>
        <v>5.8821022419209354</v>
      </c>
      <c r="Y1182">
        <f t="shared" si="506"/>
        <v>33.815936908853573</v>
      </c>
      <c r="Z1182">
        <f t="shared" si="507"/>
        <v>16.081842877004856</v>
      </c>
      <c r="AA1182">
        <f t="shared" si="508"/>
        <v>2.3092989625354274</v>
      </c>
      <c r="AB1182">
        <f t="shared" si="509"/>
        <v>1.0607798822482657</v>
      </c>
      <c r="AC1182">
        <f t="shared" si="510"/>
        <v>2.3461212678921415</v>
      </c>
      <c r="AD1182">
        <f t="shared" si="511"/>
        <v>3453.38</v>
      </c>
      <c r="AE1182">
        <f t="shared" si="512"/>
        <v>24.395821805279162</v>
      </c>
      <c r="AF1182">
        <f t="shared" si="513"/>
        <v>102.97515294017967</v>
      </c>
      <c r="AG1182">
        <f t="shared" si="514"/>
        <v>360.42913479383321</v>
      </c>
      <c r="AH1182">
        <f t="shared" si="515"/>
        <v>1.4907621543510661E-5</v>
      </c>
      <c r="AI1182">
        <f t="shared" si="516"/>
        <v>1.3516425749678445E-2</v>
      </c>
      <c r="AJ1182">
        <f t="shared" si="517"/>
        <v>4304.6003814622982</v>
      </c>
      <c r="AK1182">
        <f t="shared" si="518"/>
        <v>6.0080513166312937</v>
      </c>
      <c r="AL1182">
        <f t="shared" si="519"/>
        <v>5.0756080757230681E-3</v>
      </c>
      <c r="AM1182">
        <f t="shared" si="520"/>
        <v>-4.8326631529012369E-3</v>
      </c>
    </row>
    <row r="1183" spans="12:39" x14ac:dyDescent="0.25">
      <c r="L1183">
        <f xml:space="preserve"> L1182+$K$5</f>
        <v>1.1779999999999811</v>
      </c>
      <c r="M1183" s="36">
        <f t="shared" si="495"/>
        <v>6415405.6781818187</v>
      </c>
      <c r="N1183">
        <f t="shared" si="494"/>
        <v>64.154056781818198</v>
      </c>
      <c r="O1183">
        <f t="shared" si="496"/>
        <v>2.953027454016658E-2</v>
      </c>
      <c r="P1183">
        <f t="shared" si="497"/>
        <v>6.5329356992606974E-2</v>
      </c>
      <c r="Q1183">
        <f t="shared" si="498"/>
        <v>0.37556336448079924</v>
      </c>
      <c r="R1183">
        <f t="shared" si="499"/>
        <v>0.17861330443029391</v>
      </c>
      <c r="S1183">
        <f t="shared" si="500"/>
        <v>2.5655112889871916E-2</v>
      </c>
      <c r="T1183">
        <f t="shared" si="501"/>
        <v>1.1781899966697342E-2</v>
      </c>
      <c r="U1183">
        <f t="shared" si="502"/>
        <v>2.6057242037328711E-2</v>
      </c>
      <c r="V1183">
        <f t="shared" si="503"/>
        <v>531.78488555175954</v>
      </c>
      <c r="W1183">
        <f t="shared" si="504"/>
        <v>2.6588149735339748</v>
      </c>
      <c r="X1183">
        <f t="shared" si="505"/>
        <v>5.8820541050855422</v>
      </c>
      <c r="Y1183">
        <f t="shared" si="506"/>
        <v>33.814568694040794</v>
      </c>
      <c r="Z1183">
        <f t="shared" si="507"/>
        <v>16.081791845372013</v>
      </c>
      <c r="AA1183">
        <f t="shared" si="508"/>
        <v>2.3099073530967296</v>
      </c>
      <c r="AB1183">
        <f t="shared" si="509"/>
        <v>1.0608059876153668</v>
      </c>
      <c r="AC1183">
        <f t="shared" si="510"/>
        <v>2.3461138230737792</v>
      </c>
      <c r="AD1183">
        <f t="shared" si="511"/>
        <v>3453.38</v>
      </c>
      <c r="AE1183">
        <f t="shared" si="512"/>
        <v>24.397151907139808</v>
      </c>
      <c r="AF1183">
        <f t="shared" si="513"/>
        <v>103.01568149163677</v>
      </c>
      <c r="AG1183">
        <f t="shared" si="514"/>
        <v>360.4867298364174</v>
      </c>
      <c r="AH1183">
        <f t="shared" si="515"/>
        <v>1.4910395831516059E-5</v>
      </c>
      <c r="AI1183">
        <f t="shared" si="516"/>
        <v>1.351472529730623E-2</v>
      </c>
      <c r="AJ1183">
        <f t="shared" si="517"/>
        <v>4305.1012015593878</v>
      </c>
      <c r="AK1183">
        <f t="shared" si="518"/>
        <v>6.0062467204258088</v>
      </c>
      <c r="AL1183">
        <f t="shared" si="519"/>
        <v>5.0704615378976926E-3</v>
      </c>
      <c r="AM1183">
        <f t="shared" si="520"/>
        <v>-4.8278733629013547E-3</v>
      </c>
    </row>
    <row r="1184" spans="12:39" x14ac:dyDescent="0.25">
      <c r="L1184">
        <f xml:space="preserve"> L1183+$K$5</f>
        <v>1.178999999999981</v>
      </c>
      <c r="M1184" s="36">
        <f t="shared" si="495"/>
        <v>6415262.0545454547</v>
      </c>
      <c r="N1184">
        <f t="shared" si="494"/>
        <v>64.152620545454553</v>
      </c>
      <c r="O1184">
        <f t="shared" si="496"/>
        <v>2.9523769808509567E-2</v>
      </c>
      <c r="P1184">
        <f t="shared" si="497"/>
        <v>6.5329030146630926E-2</v>
      </c>
      <c r="Q1184">
        <f t="shared" si="498"/>
        <v>0.37554937447955711</v>
      </c>
      <c r="R1184">
        <f t="shared" si="499"/>
        <v>0.17861330443029391</v>
      </c>
      <c r="S1184">
        <f t="shared" si="500"/>
        <v>2.5661944467504975E-2</v>
      </c>
      <c r="T1184">
        <f t="shared" si="501"/>
        <v>1.1782226812673387E-2</v>
      </c>
      <c r="U1184">
        <f t="shared" si="502"/>
        <v>2.6057242037328711E-2</v>
      </c>
      <c r="V1184">
        <f t="shared" si="503"/>
        <v>531.77743572360214</v>
      </c>
      <c r="W1184">
        <f t="shared" si="504"/>
        <v>2.6582207697491889</v>
      </c>
      <c r="X1184">
        <f t="shared" si="505"/>
        <v>5.8820057848199294</v>
      </c>
      <c r="Y1184">
        <f t="shared" si="506"/>
        <v>33.813200474830253</v>
      </c>
      <c r="Z1184">
        <f t="shared" si="507"/>
        <v>16.081740193398115</v>
      </c>
      <c r="AA1184">
        <f t="shared" si="508"/>
        <v>2.3105150263029941</v>
      </c>
      <c r="AB1184">
        <f t="shared" si="509"/>
        <v>1.0608320085979319</v>
      </c>
      <c r="AC1184">
        <f t="shared" si="510"/>
        <v>2.3461062877561289</v>
      </c>
      <c r="AD1184">
        <f t="shared" si="511"/>
        <v>3453.38</v>
      </c>
      <c r="AE1184">
        <f t="shared" si="512"/>
        <v>24.398481363218277</v>
      </c>
      <c r="AF1184">
        <f t="shared" si="513"/>
        <v>103.05620409619304</v>
      </c>
      <c r="AG1184">
        <f t="shared" si="514"/>
        <v>360.54429982088686</v>
      </c>
      <c r="AH1184">
        <f t="shared" si="515"/>
        <v>1.4913169137304381E-5</v>
      </c>
      <c r="AI1184">
        <f t="shared" si="516"/>
        <v>1.3513025976917283E-2</v>
      </c>
      <c r="AJ1184">
        <f t="shared" si="517"/>
        <v>4305.6018094390729</v>
      </c>
      <c r="AK1184">
        <f t="shared" si="518"/>
        <v>6.0044436402807859</v>
      </c>
      <c r="AL1184">
        <f t="shared" si="519"/>
        <v>5.0653228925541588E-3</v>
      </c>
      <c r="AM1184">
        <f t="shared" si="520"/>
        <v>-4.8230898276617716E-3</v>
      </c>
    </row>
    <row r="1185" spans="12:39" x14ac:dyDescent="0.25">
      <c r="L1185">
        <f xml:space="preserve"> L1184+$K$5</f>
        <v>1.1799999999999808</v>
      </c>
      <c r="M1185" s="36">
        <f t="shared" si="495"/>
        <v>6415118.3090909095</v>
      </c>
      <c r="N1185">
        <f t="shared" si="494"/>
        <v>64.1511830909091</v>
      </c>
      <c r="O1185">
        <f t="shared" si="496"/>
        <v>2.9517271521846189E-2</v>
      </c>
      <c r="P1185">
        <f t="shared" si="497"/>
        <v>6.5328703779104866E-2</v>
      </c>
      <c r="Q1185">
        <f t="shared" si="498"/>
        <v>0.37553539880365217</v>
      </c>
      <c r="R1185">
        <f t="shared" si="499"/>
        <v>0.17861330443029391</v>
      </c>
      <c r="S1185">
        <f t="shared" si="500"/>
        <v>2.5668769121694412E-2</v>
      </c>
      <c r="T1185">
        <f t="shared" si="501"/>
        <v>1.1782553180199447E-2</v>
      </c>
      <c r="U1185">
        <f t="shared" si="502"/>
        <v>2.6057242037328711E-2</v>
      </c>
      <c r="V1185">
        <f t="shared" si="503"/>
        <v>531.76999014119986</v>
      </c>
      <c r="W1185">
        <f t="shared" si="504"/>
        <v>2.6576270475678028</v>
      </c>
      <c r="X1185">
        <f t="shared" si="505"/>
        <v>5.8819572810920429</v>
      </c>
      <c r="Y1185">
        <f t="shared" si="506"/>
        <v>33.811832250182334</v>
      </c>
      <c r="Z1185">
        <f t="shared" si="507"/>
        <v>16.081687921530538</v>
      </c>
      <c r="AA1185">
        <f t="shared" si="508"/>
        <v>2.3111219831107723</v>
      </c>
      <c r="AB1185">
        <f t="shared" si="509"/>
        <v>1.0608579454211535</v>
      </c>
      <c r="AC1185">
        <f t="shared" si="510"/>
        <v>2.3460986620044544</v>
      </c>
      <c r="AD1185">
        <f t="shared" si="511"/>
        <v>3453.38</v>
      </c>
      <c r="AE1185">
        <f t="shared" si="512"/>
        <v>24.399810171226598</v>
      </c>
      <c r="AF1185">
        <f t="shared" si="513"/>
        <v>103.09672066797143</v>
      </c>
      <c r="AG1185">
        <f t="shared" si="514"/>
        <v>360.60184467871869</v>
      </c>
      <c r="AH1185">
        <f t="shared" si="515"/>
        <v>1.4915941455598478E-5</v>
      </c>
      <c r="AI1185">
        <f t="shared" si="516"/>
        <v>1.351132779091707E-2</v>
      </c>
      <c r="AJ1185">
        <f t="shared" si="517"/>
        <v>4306.1022041949</v>
      </c>
      <c r="AK1185">
        <f t="shared" si="518"/>
        <v>6.0026420781038023</v>
      </c>
      <c r="AL1185">
        <f t="shared" si="519"/>
        <v>5.0601921169947496E-3</v>
      </c>
      <c r="AM1185">
        <f t="shared" si="520"/>
        <v>-4.8183125334983279E-3</v>
      </c>
    </row>
    <row r="1186" spans="12:39" x14ac:dyDescent="0.25">
      <c r="L1186">
        <f xml:space="preserve"> L1185+$K$5</f>
        <v>1.1809999999999807</v>
      </c>
      <c r="M1186" s="36">
        <f t="shared" si="495"/>
        <v>6414974.4418181824</v>
      </c>
      <c r="N1186">
        <f t="shared" si="494"/>
        <v>64.149744418181825</v>
      </c>
      <c r="O1186">
        <f t="shared" si="496"/>
        <v>2.9510779671767667E-2</v>
      </c>
      <c r="P1186">
        <f t="shared" si="497"/>
        <v>6.5328377887834382E-2</v>
      </c>
      <c r="Q1186">
        <f t="shared" si="498"/>
        <v>0.37552143742968369</v>
      </c>
      <c r="R1186">
        <f t="shared" si="499"/>
        <v>0.17861330443029391</v>
      </c>
      <c r="S1186">
        <f t="shared" si="500"/>
        <v>2.5675586863043415E-2</v>
      </c>
      <c r="T1186">
        <f t="shared" si="501"/>
        <v>1.1782879071469927E-2</v>
      </c>
      <c r="U1186">
        <f t="shared" si="502"/>
        <v>2.6057242037328711E-2</v>
      </c>
      <c r="V1186">
        <f t="shared" si="503"/>
        <v>531.76254881629507</v>
      </c>
      <c r="W1186">
        <f t="shared" si="504"/>
        <v>2.657033806368422</v>
      </c>
      <c r="X1186">
        <f t="shared" si="505"/>
        <v>5.8819085938704365</v>
      </c>
      <c r="Y1186">
        <f t="shared" si="506"/>
        <v>33.810464019060866</v>
      </c>
      <c r="Z1186">
        <f t="shared" si="507"/>
        <v>16.081635030215335</v>
      </c>
      <c r="AA1186">
        <f t="shared" si="508"/>
        <v>2.3117282244738786</v>
      </c>
      <c r="AB1186">
        <f t="shared" si="509"/>
        <v>1.0608837983090558</v>
      </c>
      <c r="AC1186">
        <f t="shared" si="510"/>
        <v>2.3460909458838315</v>
      </c>
      <c r="AD1186">
        <f t="shared" si="511"/>
        <v>3453.38</v>
      </c>
      <c r="AE1186">
        <f t="shared" si="512"/>
        <v>24.401138328893012</v>
      </c>
      <c r="AF1186">
        <f t="shared" si="513"/>
        <v>103.13723112149324</v>
      </c>
      <c r="AG1186">
        <f t="shared" si="514"/>
        <v>360.65936434169942</v>
      </c>
      <c r="AH1186">
        <f t="shared" si="515"/>
        <v>1.4918712781152718E-5</v>
      </c>
      <c r="AI1186">
        <f t="shared" si="516"/>
        <v>1.3509630741688787E-2</v>
      </c>
      <c r="AJ1186">
        <f t="shared" si="517"/>
        <v>4306.6023849263056</v>
      </c>
      <c r="AK1186">
        <f t="shared" si="518"/>
        <v>6.0008420357774295</v>
      </c>
      <c r="AL1186">
        <f t="shared" si="519"/>
        <v>5.0550691886093986E-3</v>
      </c>
      <c r="AM1186">
        <f t="shared" si="520"/>
        <v>-4.8135414667711185E-3</v>
      </c>
    </row>
    <row r="1187" spans="12:39" x14ac:dyDescent="0.25">
      <c r="L1187">
        <f xml:space="preserve"> L1186+$K$5</f>
        <v>1.1819999999999806</v>
      </c>
      <c r="M1187" s="36">
        <f t="shared" si="495"/>
        <v>6414830.4527272731</v>
      </c>
      <c r="N1187">
        <f t="shared" si="494"/>
        <v>64.148304527272742</v>
      </c>
      <c r="O1187">
        <f t="shared" si="496"/>
        <v>2.95042942498836E-2</v>
      </c>
      <c r="P1187">
        <f t="shared" si="497"/>
        <v>6.5328052470637166E-2</v>
      </c>
      <c r="Q1187">
        <f t="shared" si="498"/>
        <v>0.3755074903343239</v>
      </c>
      <c r="R1187">
        <f t="shared" si="499"/>
        <v>0.17861330443029391</v>
      </c>
      <c r="S1187">
        <f t="shared" si="500"/>
        <v>2.5682397702124701E-2</v>
      </c>
      <c r="T1187">
        <f t="shared" si="501"/>
        <v>1.1783204488667147E-2</v>
      </c>
      <c r="U1187">
        <f t="shared" si="502"/>
        <v>2.6057242037328711E-2</v>
      </c>
      <c r="V1187">
        <f t="shared" si="503"/>
        <v>531.75511176053624</v>
      </c>
      <c r="W1187">
        <f t="shared" si="504"/>
        <v>2.6564410455309093</v>
      </c>
      <c r="X1187">
        <f t="shared" si="505"/>
        <v>5.8818597231242755</v>
      </c>
      <c r="Y1187">
        <f t="shared" si="506"/>
        <v>33.809095780433204</v>
      </c>
      <c r="Z1187">
        <f t="shared" si="507"/>
        <v>16.081581519897309</v>
      </c>
      <c r="AA1187">
        <f t="shared" si="508"/>
        <v>2.312333751343397</v>
      </c>
      <c r="AB1187">
        <f t="shared" si="509"/>
        <v>1.060909567484501</v>
      </c>
      <c r="AC1187">
        <f t="shared" si="510"/>
        <v>2.3460831394591493</v>
      </c>
      <c r="AD1187">
        <f t="shared" si="511"/>
        <v>3453.38</v>
      </c>
      <c r="AE1187">
        <f t="shared" si="512"/>
        <v>24.402465833961823</v>
      </c>
      <c r="AF1187">
        <f t="shared" si="513"/>
        <v>103.17773537167683</v>
      </c>
      <c r="AG1187">
        <f t="shared" si="514"/>
        <v>360.71685874192349</v>
      </c>
      <c r="AH1187">
        <f t="shared" si="515"/>
        <v>1.4921483108752869E-5</v>
      </c>
      <c r="AI1187">
        <f t="shared" si="516"/>
        <v>1.3507934831593283E-2</v>
      </c>
      <c r="AJ1187">
        <f t="shared" si="517"/>
        <v>4307.1023507386108</v>
      </c>
      <c r="AK1187">
        <f t="shared" si="518"/>
        <v>5.9990435151594301</v>
      </c>
      <c r="AL1187">
        <f t="shared" si="519"/>
        <v>5.0499540848755907E-3</v>
      </c>
      <c r="AM1187">
        <f t="shared" si="520"/>
        <v>-4.8087766138862073E-3</v>
      </c>
    </row>
    <row r="1188" spans="12:39" x14ac:dyDescent="0.25">
      <c r="L1188">
        <f xml:space="preserve"> L1187+$K$5</f>
        <v>1.1829999999999805</v>
      </c>
      <c r="M1188" s="36">
        <f t="shared" si="495"/>
        <v>6414686.3418181818</v>
      </c>
      <c r="N1188">
        <f t="shared" si="494"/>
        <v>64.146863418181823</v>
      </c>
      <c r="O1188">
        <f t="shared" si="496"/>
        <v>2.9497815247821902E-2</v>
      </c>
      <c r="P1188">
        <f t="shared" si="497"/>
        <v>6.532772752534291E-2</v>
      </c>
      <c r="Q1188">
        <f t="shared" si="498"/>
        <v>0.37549355749431773</v>
      </c>
      <c r="R1188">
        <f t="shared" si="499"/>
        <v>0.17861330443029391</v>
      </c>
      <c r="S1188">
        <f t="shared" si="500"/>
        <v>2.5689201649480648E-2</v>
      </c>
      <c r="T1188">
        <f t="shared" si="501"/>
        <v>1.1783529433961396E-2</v>
      </c>
      <c r="U1188">
        <f t="shared" si="502"/>
        <v>2.6057242037328711E-2</v>
      </c>
      <c r="V1188">
        <f t="shared" si="503"/>
        <v>531.74767898547884</v>
      </c>
      <c r="W1188">
        <f t="shared" si="504"/>
        <v>2.655848764436378</v>
      </c>
      <c r="X1188">
        <f t="shared" si="505"/>
        <v>5.8818106688233289</v>
      </c>
      <c r="Y1188">
        <f t="shared" si="506"/>
        <v>33.807727533270125</v>
      </c>
      <c r="Z1188">
        <f t="shared" si="507"/>
        <v>16.081527391019982</v>
      </c>
      <c r="AA1188">
        <f t="shared" si="508"/>
        <v>2.3129385646676988</v>
      </c>
      <c r="AB1188">
        <f t="shared" si="509"/>
        <v>1.0609352531691949</v>
      </c>
      <c r="AC1188">
        <f t="shared" si="510"/>
        <v>2.3460752427951115</v>
      </c>
      <c r="AD1188">
        <f t="shared" si="511"/>
        <v>3453.38</v>
      </c>
      <c r="AE1188">
        <f t="shared" si="512"/>
        <v>24.403792684193395</v>
      </c>
      <c r="AF1188">
        <f t="shared" si="513"/>
        <v>103.2182333338362</v>
      </c>
      <c r="AG1188">
        <f t="shared" si="514"/>
        <v>360.774327811793</v>
      </c>
      <c r="AH1188">
        <f t="shared" si="515"/>
        <v>1.4924252433215693E-5</v>
      </c>
      <c r="AI1188">
        <f t="shared" si="516"/>
        <v>1.3506240062969438E-2</v>
      </c>
      <c r="AJ1188">
        <f t="shared" si="517"/>
        <v>4307.602100742979</v>
      </c>
      <c r="AK1188">
        <f t="shared" si="518"/>
        <v>5.9972465180828651</v>
      </c>
      <c r="AL1188">
        <f t="shared" si="519"/>
        <v>5.0448467833575285E-3</v>
      </c>
      <c r="AM1188">
        <f t="shared" si="520"/>
        <v>-4.804017961293385E-3</v>
      </c>
    </row>
    <row r="1189" spans="12:39" x14ac:dyDescent="0.25">
      <c r="L1189">
        <f xml:space="preserve"> L1188+$K$5</f>
        <v>1.1839999999999804</v>
      </c>
      <c r="M1189" s="36">
        <f t="shared" si="495"/>
        <v>6414542.1090909094</v>
      </c>
      <c r="N1189">
        <f t="shared" si="494"/>
        <v>64.145421090909096</v>
      </c>
      <c r="O1189">
        <f t="shared" si="496"/>
        <v>2.949134265722874E-2</v>
      </c>
      <c r="P1189">
        <f t="shared" si="497"/>
        <v>6.5327403049793314E-2</v>
      </c>
      <c r="Q1189">
        <f t="shared" si="498"/>
        <v>0.37547963888648261</v>
      </c>
      <c r="R1189">
        <f t="shared" si="499"/>
        <v>0.17861330443029391</v>
      </c>
      <c r="S1189">
        <f t="shared" si="500"/>
        <v>2.5695998715623405E-2</v>
      </c>
      <c r="T1189">
        <f t="shared" si="501"/>
        <v>1.1783853909510991E-2</v>
      </c>
      <c r="U1189">
        <f t="shared" si="502"/>
        <v>2.6057242037328711E-2</v>
      </c>
      <c r="V1189">
        <f t="shared" si="503"/>
        <v>531.74025050258547</v>
      </c>
      <c r="W1189">
        <f t="shared" si="504"/>
        <v>2.65525696246719</v>
      </c>
      <c r="X1189">
        <f t="shared" si="505"/>
        <v>5.8817614309379813</v>
      </c>
      <c r="Y1189">
        <f t="shared" si="506"/>
        <v>33.806359276545919</v>
      </c>
      <c r="Z1189">
        <f t="shared" si="507"/>
        <v>16.081472644025617</v>
      </c>
      <c r="AA1189">
        <f t="shared" si="508"/>
        <v>2.3135426653924496</v>
      </c>
      <c r="AB1189">
        <f t="shared" si="509"/>
        <v>1.0609608555836934</v>
      </c>
      <c r="AC1189">
        <f t="shared" si="510"/>
        <v>2.346067255956239</v>
      </c>
      <c r="AD1189">
        <f t="shared" si="511"/>
        <v>3453.38</v>
      </c>
      <c r="AE1189">
        <f t="shared" si="512"/>
        <v>24.405118877364036</v>
      </c>
      <c r="AF1189">
        <f t="shared" si="513"/>
        <v>103.25872492367941</v>
      </c>
      <c r="AG1189">
        <f t="shared" si="514"/>
        <v>360.83177148401649</v>
      </c>
      <c r="AH1189">
        <f t="shared" si="515"/>
        <v>1.4927020749389153E-5</v>
      </c>
      <c r="AI1189">
        <f t="shared" si="516"/>
        <v>1.3504546438134112E-2</v>
      </c>
      <c r="AJ1189">
        <f t="shared" si="517"/>
        <v>4308.101634056412</v>
      </c>
      <c r="AK1189">
        <f t="shared" si="518"/>
        <v>5.9954510463562745</v>
      </c>
      <c r="AL1189">
        <f t="shared" si="519"/>
        <v>5.0397472617062858E-3</v>
      </c>
      <c r="AM1189">
        <f t="shared" si="520"/>
        <v>-4.7992654954872316E-3</v>
      </c>
    </row>
    <row r="1190" spans="12:39" x14ac:dyDescent="0.25">
      <c r="L1190">
        <f xml:space="preserve"> L1189+$K$5</f>
        <v>1.1849999999999803</v>
      </c>
      <c r="M1190" s="36">
        <f t="shared" si="495"/>
        <v>6414397.7545454549</v>
      </c>
      <c r="N1190">
        <f t="shared" si="494"/>
        <v>64.143977545454547</v>
      </c>
      <c r="O1190">
        <f t="shared" si="496"/>
        <v>2.9484876469768481E-2</v>
      </c>
      <c r="P1190">
        <f t="shared" si="497"/>
        <v>6.5327079041841971E-2</v>
      </c>
      <c r="Q1190">
        <f t="shared" si="498"/>
        <v>0.37546573448770804</v>
      </c>
      <c r="R1190">
        <f t="shared" si="499"/>
        <v>0.17861330443029391</v>
      </c>
      <c r="S1190">
        <f t="shared" si="500"/>
        <v>2.5702788911035009E-2</v>
      </c>
      <c r="T1190">
        <f t="shared" si="501"/>
        <v>1.1784177917462335E-2</v>
      </c>
      <c r="U1190">
        <f t="shared" si="502"/>
        <v>2.6057242037328711E-2</v>
      </c>
      <c r="V1190">
        <f t="shared" si="503"/>
        <v>531.7328263232265</v>
      </c>
      <c r="W1190">
        <f t="shared" si="504"/>
        <v>2.6546656390069483</v>
      </c>
      <c r="X1190">
        <f t="shared" si="505"/>
        <v>5.8817120094392097</v>
      </c>
      <c r="Y1190">
        <f t="shared" si="506"/>
        <v>33.804991009238279</v>
      </c>
      <c r="Z1190">
        <f t="shared" si="507"/>
        <v>16.081417279355215</v>
      </c>
      <c r="AA1190">
        <f t="shared" si="508"/>
        <v>2.3141460544606187</v>
      </c>
      <c r="AB1190">
        <f t="shared" si="509"/>
        <v>1.0609863749474058</v>
      </c>
      <c r="AC1190">
        <f t="shared" si="510"/>
        <v>2.3460591790068674</v>
      </c>
      <c r="AD1190">
        <f t="shared" si="511"/>
        <v>3453.38</v>
      </c>
      <c r="AE1190">
        <f t="shared" si="512"/>
        <v>24.406444411265934</v>
      </c>
      <c r="AF1190">
        <f t="shared" si="513"/>
        <v>103.29921005730739</v>
      </c>
      <c r="AG1190">
        <f t="shared" si="514"/>
        <v>360.88918969160784</v>
      </c>
      <c r="AH1190">
        <f t="shared" si="515"/>
        <v>1.4929788052151925E-5</v>
      </c>
      <c r="AI1190">
        <f t="shared" si="516"/>
        <v>1.3502853959382334E-2</v>
      </c>
      <c r="AJ1190">
        <f t="shared" si="517"/>
        <v>4308.6009498016783</v>
      </c>
      <c r="AK1190">
        <f t="shared" si="518"/>
        <v>5.9936571017638034</v>
      </c>
      <c r="AL1190">
        <f t="shared" si="519"/>
        <v>5.0346554976589261E-3</v>
      </c>
      <c r="AM1190">
        <f t="shared" si="520"/>
        <v>-4.7945192030064551E-3</v>
      </c>
    </row>
    <row r="1191" spans="12:39" x14ac:dyDescent="0.25">
      <c r="L1191">
        <f xml:space="preserve"> L1190+$K$5</f>
        <v>1.1859999999999802</v>
      </c>
      <c r="M1191" s="36">
        <f t="shared" si="495"/>
        <v>6414253.2781818183</v>
      </c>
      <c r="N1191">
        <f t="shared" si="494"/>
        <v>64.14253278181819</v>
      </c>
      <c r="O1191">
        <f t="shared" si="496"/>
        <v>2.9478416677123625E-2</v>
      </c>
      <c r="P1191">
        <f t="shared" si="497"/>
        <v>6.5326755499354336E-2</v>
      </c>
      <c r="Q1191">
        <f t="shared" si="498"/>
        <v>0.37545184427495543</v>
      </c>
      <c r="R1191">
        <f t="shared" si="499"/>
        <v>0.17861330443029391</v>
      </c>
      <c r="S1191">
        <f t="shared" si="500"/>
        <v>2.57095722461675E-2</v>
      </c>
      <c r="T1191">
        <f t="shared" si="501"/>
        <v>1.1784501459949972E-2</v>
      </c>
      <c r="U1191">
        <f t="shared" si="502"/>
        <v>2.6057242037328711E-2</v>
      </c>
      <c r="V1191">
        <f t="shared" si="503"/>
        <v>531.72540645868048</v>
      </c>
      <c r="W1191">
        <f t="shared" si="504"/>
        <v>2.6540747934404969</v>
      </c>
      <c r="X1191">
        <f t="shared" si="505"/>
        <v>5.8816624042985932</v>
      </c>
      <c r="Y1191">
        <f t="shared" si="506"/>
        <v>33.803622730328328</v>
      </c>
      <c r="Z1191">
        <f t="shared" si="507"/>
        <v>16.08136129744852</v>
      </c>
      <c r="AA1191">
        <f t="shared" si="508"/>
        <v>2.3147487328124914</v>
      </c>
      <c r="AB1191">
        <f t="shared" si="509"/>
        <v>1.0610118114786016</v>
      </c>
      <c r="AC1191">
        <f t="shared" si="510"/>
        <v>2.3460510120111495</v>
      </c>
      <c r="AD1191">
        <f t="shared" si="511"/>
        <v>3453.38</v>
      </c>
      <c r="AE1191">
        <f t="shared" si="512"/>
        <v>24.407769283707047</v>
      </c>
      <c r="AF1191">
        <f t="shared" si="513"/>
        <v>103.33968865121064</v>
      </c>
      <c r="AG1191">
        <f t="shared" si="514"/>
        <v>360.94658236788325</v>
      </c>
      <c r="AH1191">
        <f t="shared" si="515"/>
        <v>1.4932554336413569E-5</v>
      </c>
      <c r="AI1191">
        <f t="shared" si="516"/>
        <v>1.3501162628987363E-2</v>
      </c>
      <c r="AJ1191">
        <f t="shared" si="517"/>
        <v>4309.1000471073394</v>
      </c>
      <c r="AK1191">
        <f t="shared" si="518"/>
        <v>5.9918646860653748</v>
      </c>
      <c r="AL1191">
        <f t="shared" si="519"/>
        <v>5.0295714690386387E-3</v>
      </c>
      <c r="AM1191">
        <f t="shared" si="520"/>
        <v>-4.7897790704342661E-3</v>
      </c>
    </row>
    <row r="1192" spans="12:39" x14ac:dyDescent="0.25">
      <c r="L1192">
        <f xml:space="preserve"> L1191+$K$5</f>
        <v>1.1869999999999801</v>
      </c>
      <c r="M1192" s="36">
        <f t="shared" si="495"/>
        <v>6414108.6799999997</v>
      </c>
      <c r="N1192">
        <f t="shared" si="494"/>
        <v>64.141086799999997</v>
      </c>
      <c r="O1192">
        <f t="shared" si="496"/>
        <v>2.9471963270994755E-2</v>
      </c>
      <c r="P1192">
        <f t="shared" si="497"/>
        <v>6.5326432420207664E-2</v>
      </c>
      <c r="Q1192">
        <f t="shared" si="498"/>
        <v>0.37543796822525766</v>
      </c>
      <c r="R1192">
        <f t="shared" si="499"/>
        <v>0.17861330443029391</v>
      </c>
      <c r="S1192">
        <f t="shared" si="500"/>
        <v>2.5716348731443042E-2</v>
      </c>
      <c r="T1192">
        <f t="shared" si="501"/>
        <v>1.1784824539096642E-2</v>
      </c>
      <c r="U1192">
        <f t="shared" si="502"/>
        <v>2.6057242037328711E-2</v>
      </c>
      <c r="V1192">
        <f t="shared" si="503"/>
        <v>531.71799092013464</v>
      </c>
      <c r="W1192">
        <f t="shared" si="504"/>
        <v>2.6534844251539131</v>
      </c>
      <c r="X1192">
        <f t="shared" si="505"/>
        <v>5.8816126154883035</v>
      </c>
      <c r="Y1192">
        <f t="shared" si="506"/>
        <v>33.80225443880061</v>
      </c>
      <c r="Z1192">
        <f t="shared" si="507"/>
        <v>16.081304698744024</v>
      </c>
      <c r="AA1192">
        <f t="shared" si="508"/>
        <v>2.3153507013856798</v>
      </c>
      <c r="AB1192">
        <f t="shared" si="509"/>
        <v>1.0610371653944146</v>
      </c>
      <c r="AC1192">
        <f t="shared" si="510"/>
        <v>2.3460427550330554</v>
      </c>
      <c r="AD1192">
        <f t="shared" si="511"/>
        <v>3453.38</v>
      </c>
      <c r="AE1192">
        <f t="shared" si="512"/>
        <v>24.409093492511072</v>
      </c>
      <c r="AF1192">
        <f t="shared" si="513"/>
        <v>103.38016062227129</v>
      </c>
      <c r="AG1192">
        <f t="shared" si="514"/>
        <v>361.00394944646416</v>
      </c>
      <c r="AH1192">
        <f t="shared" si="515"/>
        <v>1.4935319597114236E-5</v>
      </c>
      <c r="AI1192">
        <f t="shared" si="516"/>
        <v>1.349947244920089E-2</v>
      </c>
      <c r="AJ1192">
        <f t="shared" si="517"/>
        <v>4309.5989251076862</v>
      </c>
      <c r="AK1192">
        <f t="shared" si="518"/>
        <v>5.9900738009968304</v>
      </c>
      <c r="AL1192">
        <f t="shared" si="519"/>
        <v>5.024495153754022E-3</v>
      </c>
      <c r="AM1192">
        <f t="shared" si="520"/>
        <v>-4.7850450843974508E-3</v>
      </c>
    </row>
    <row r="1193" spans="12:39" x14ac:dyDescent="0.25">
      <c r="L1193">
        <f xml:space="preserve"> L1192+$K$5</f>
        <v>1.18799999999998</v>
      </c>
      <c r="M1193" s="36">
        <f t="shared" si="495"/>
        <v>6413963.96</v>
      </c>
      <c r="N1193">
        <f t="shared" si="494"/>
        <v>64.13963960000001</v>
      </c>
      <c r="O1193">
        <f t="shared" si="496"/>
        <v>2.9465516243100464E-2</v>
      </c>
      <c r="P1193">
        <f t="shared" si="497"/>
        <v>6.5326109802290963E-2</v>
      </c>
      <c r="Q1193">
        <f t="shared" si="498"/>
        <v>0.37542410631571899</v>
      </c>
      <c r="R1193">
        <f t="shared" si="499"/>
        <v>0.17861330443029391</v>
      </c>
      <c r="S1193">
        <f t="shared" si="500"/>
        <v>2.572311837725403E-2</v>
      </c>
      <c r="T1193">
        <f t="shared" si="501"/>
        <v>1.1785147157013339E-2</v>
      </c>
      <c r="U1193">
        <f t="shared" si="502"/>
        <v>2.6057242037328711E-2</v>
      </c>
      <c r="V1193">
        <f t="shared" si="503"/>
        <v>531.71057971868538</v>
      </c>
      <c r="W1193">
        <f t="shared" si="504"/>
        <v>2.6528945335345075</v>
      </c>
      <c r="X1193">
        <f t="shared" si="505"/>
        <v>5.8815626429811072</v>
      </c>
      <c r="Y1193">
        <f t="shared" si="506"/>
        <v>33.800886133643054</v>
      </c>
      <c r="Z1193">
        <f t="shared" si="507"/>
        <v>16.081247483678982</v>
      </c>
      <c r="AA1193">
        <f t="shared" si="508"/>
        <v>2.3159519611151302</v>
      </c>
      <c r="AB1193">
        <f t="shared" si="509"/>
        <v>1.0610624369108506</v>
      </c>
      <c r="AC1193">
        <f t="shared" si="510"/>
        <v>2.346034408136374</v>
      </c>
      <c r="AD1193">
        <f t="shared" si="511"/>
        <v>3453.38</v>
      </c>
      <c r="AE1193">
        <f t="shared" si="512"/>
        <v>24.410417035517348</v>
      </c>
      <c r="AF1193">
        <f t="shared" si="513"/>
        <v>103.42062588775831</v>
      </c>
      <c r="AG1193">
        <f t="shared" si="514"/>
        <v>361.06129086127277</v>
      </c>
      <c r="AH1193">
        <f t="shared" si="515"/>
        <v>1.4938083829224514E-5</v>
      </c>
      <c r="AI1193">
        <f t="shared" si="516"/>
        <v>1.3497783422253103E-2</v>
      </c>
      <c r="AJ1193">
        <f t="shared" si="517"/>
        <v>4310.0975829427243</v>
      </c>
      <c r="AK1193">
        <f t="shared" si="518"/>
        <v>5.988284448270095</v>
      </c>
      <c r="AL1193">
        <f t="shared" si="519"/>
        <v>5.0194265297988337E-3</v>
      </c>
      <c r="AM1193">
        <f t="shared" si="520"/>
        <v>-4.7803172315667355E-3</v>
      </c>
    </row>
    <row r="1194" spans="12:39" x14ac:dyDescent="0.25">
      <c r="L1194">
        <f xml:space="preserve"> L1193+$K$5</f>
        <v>1.1889999999999799</v>
      </c>
      <c r="M1194" s="36">
        <f t="shared" si="495"/>
        <v>6413819.1181818182</v>
      </c>
      <c r="N1194">
        <f t="shared" si="494"/>
        <v>64.138191181818186</v>
      </c>
      <c r="O1194">
        <f t="shared" si="496"/>
        <v>2.9459075585177311E-2</v>
      </c>
      <c r="P1194">
        <f t="shared" si="497"/>
        <v>6.532578764350494E-2</v>
      </c>
      <c r="Q1194">
        <f t="shared" si="498"/>
        <v>0.37541025852351462</v>
      </c>
      <c r="R1194">
        <f t="shared" si="499"/>
        <v>0.17861330443029391</v>
      </c>
      <c r="S1194">
        <f t="shared" si="500"/>
        <v>2.5729881193963213E-2</v>
      </c>
      <c r="T1194">
        <f t="shared" si="501"/>
        <v>1.1785469315799369E-2</v>
      </c>
      <c r="U1194">
        <f t="shared" si="502"/>
        <v>2.6057242037328711E-2</v>
      </c>
      <c r="V1194">
        <f t="shared" si="503"/>
        <v>531.70317286533873</v>
      </c>
      <c r="W1194">
        <f t="shared" si="504"/>
        <v>2.6523051179708168</v>
      </c>
      <c r="X1194">
        <f t="shared" si="505"/>
        <v>5.8815124867503545</v>
      </c>
      <c r="Y1194">
        <f t="shared" si="506"/>
        <v>33.799517813846983</v>
      </c>
      <c r="Z1194">
        <f t="shared" si="507"/>
        <v>16.081189652689392</v>
      </c>
      <c r="AA1194">
        <f t="shared" si="508"/>
        <v>2.3165525129331361</v>
      </c>
      <c r="AB1194">
        <f t="shared" si="509"/>
        <v>1.0610876262427886</v>
      </c>
      <c r="AC1194">
        <f t="shared" si="510"/>
        <v>2.3460259713847118</v>
      </c>
      <c r="AD1194">
        <f t="shared" si="511"/>
        <v>3453.38</v>
      </c>
      <c r="AE1194">
        <f t="shared" si="512"/>
        <v>24.411739910580792</v>
      </c>
      <c r="AF1194">
        <f t="shared" si="513"/>
        <v>103.46108436532762</v>
      </c>
      <c r="AG1194">
        <f t="shared" si="514"/>
        <v>361.11860654653219</v>
      </c>
      <c r="AH1194">
        <f t="shared" si="515"/>
        <v>1.4940847027745329E-5</v>
      </c>
      <c r="AI1194">
        <f t="shared" si="516"/>
        <v>1.3496095550352829E-2</v>
      </c>
      <c r="AJ1194">
        <f t="shared" si="517"/>
        <v>4310.5960197581608</v>
      </c>
      <c r="AK1194">
        <f t="shared" si="518"/>
        <v>5.9864966295732414</v>
      </c>
      <c r="AL1194">
        <f t="shared" si="519"/>
        <v>5.0143655752516786E-3</v>
      </c>
      <c r="AM1194">
        <f t="shared" si="520"/>
        <v>-4.7755954986562011E-3</v>
      </c>
    </row>
    <row r="1195" spans="12:39" x14ac:dyDescent="0.25">
      <c r="L1195">
        <f xml:space="preserve"> L1194+$K$5</f>
        <v>1.1899999999999797</v>
      </c>
      <c r="M1195" s="36">
        <f t="shared" si="495"/>
        <v>6413674.1545454543</v>
      </c>
      <c r="N1195">
        <f t="shared" si="494"/>
        <v>64.136741545454555</v>
      </c>
      <c r="O1195">
        <f t="shared" si="496"/>
        <v>2.9452641288979751E-2</v>
      </c>
      <c r="P1195">
        <f t="shared" si="497"/>
        <v>6.5325465941761904E-2</v>
      </c>
      <c r="Q1195">
        <f t="shared" si="498"/>
        <v>0.37539642482589042</v>
      </c>
      <c r="R1195">
        <f t="shared" si="499"/>
        <v>0.17861330443029391</v>
      </c>
      <c r="S1195">
        <f t="shared" si="500"/>
        <v>2.5736637191903802E-2</v>
      </c>
      <c r="T1195">
        <f t="shared" si="501"/>
        <v>1.17857910175424E-2</v>
      </c>
      <c r="U1195">
        <f t="shared" si="502"/>
        <v>2.6057242037328711E-2</v>
      </c>
      <c r="V1195">
        <f t="shared" si="503"/>
        <v>531.69577037101078</v>
      </c>
      <c r="W1195">
        <f t="shared" si="504"/>
        <v>2.6517161778526033</v>
      </c>
      <c r="X1195">
        <f t="shared" si="505"/>
        <v>5.8814621467699899</v>
      </c>
      <c r="Y1195">
        <f t="shared" si="506"/>
        <v>33.798149478407097</v>
      </c>
      <c r="Z1195">
        <f t="shared" si="507"/>
        <v>16.081131206210035</v>
      </c>
      <c r="AA1195">
        <f t="shared" si="508"/>
        <v>2.3171523577693489</v>
      </c>
      <c r="AB1195">
        <f t="shared" si="509"/>
        <v>1.0611127336039909</v>
      </c>
      <c r="AC1195">
        <f t="shared" si="510"/>
        <v>2.3460174448414977</v>
      </c>
      <c r="AD1195">
        <f t="shared" si="511"/>
        <v>3453.38</v>
      </c>
      <c r="AE1195">
        <f t="shared" si="512"/>
        <v>24.413062115571734</v>
      </c>
      <c r="AF1195">
        <f t="shared" si="513"/>
        <v>103.501535973019</v>
      </c>
      <c r="AG1195">
        <f t="shared" si="514"/>
        <v>361.17589643676399</v>
      </c>
      <c r="AH1195">
        <f t="shared" si="515"/>
        <v>1.4943609187707865E-5</v>
      </c>
      <c r="AI1195">
        <f t="shared" si="516"/>
        <v>1.3494408835687602E-2</v>
      </c>
      <c r="AJ1195">
        <f t="shared" si="517"/>
        <v>4311.0942347053233</v>
      </c>
      <c r="AK1195">
        <f t="shared" si="518"/>
        <v>5.9847103465708678</v>
      </c>
      <c r="AL1195">
        <f t="shared" si="519"/>
        <v>5.0093122682756692E-3</v>
      </c>
      <c r="AM1195">
        <f t="shared" si="520"/>
        <v>-4.7708798724238758E-3</v>
      </c>
    </row>
    <row r="1196" spans="12:39" x14ac:dyDescent="0.25">
      <c r="L1196">
        <f xml:space="preserve"> L1195+$K$5</f>
        <v>1.1909999999999796</v>
      </c>
      <c r="M1196" s="36">
        <f t="shared" si="495"/>
        <v>6413529.0690909084</v>
      </c>
      <c r="N1196">
        <f t="shared" si="494"/>
        <v>64.135290690909088</v>
      </c>
      <c r="O1196">
        <f t="shared" si="496"/>
        <v>2.9446213346280087E-2</v>
      </c>
      <c r="P1196">
        <f t="shared" si="497"/>
        <v>6.5325144694985779E-2</v>
      </c>
      <c r="Q1196">
        <f t="shared" si="498"/>
        <v>0.3753826052001627</v>
      </c>
      <c r="R1196">
        <f t="shared" si="499"/>
        <v>0.17861330443029391</v>
      </c>
      <c r="S1196">
        <f t="shared" si="500"/>
        <v>2.5743386381379588E-2</v>
      </c>
      <c r="T1196">
        <f t="shared" si="501"/>
        <v>1.1786112264318522E-2</v>
      </c>
      <c r="U1196">
        <f t="shared" si="502"/>
        <v>2.6057242037328711E-2</v>
      </c>
      <c r="V1196">
        <f t="shared" si="503"/>
        <v>531.68837224652827</v>
      </c>
      <c r="W1196">
        <f t="shared" si="504"/>
        <v>2.6511277125708466</v>
      </c>
      <c r="X1196">
        <f t="shared" si="505"/>
        <v>5.8814116230145279</v>
      </c>
      <c r="Y1196">
        <f t="shared" si="506"/>
        <v>33.796781126321413</v>
      </c>
      <c r="Z1196">
        <f t="shared" si="507"/>
        <v>16.08107214467444</v>
      </c>
      <c r="AA1196">
        <f t="shared" si="508"/>
        <v>2.3177514965507844</v>
      </c>
      <c r="AB1196">
        <f t="shared" si="509"/>
        <v>1.0611377592071036</v>
      </c>
      <c r="AC1196">
        <f t="shared" si="510"/>
        <v>2.3460088285699769</v>
      </c>
      <c r="AD1196">
        <f t="shared" si="511"/>
        <v>3453.38</v>
      </c>
      <c r="AE1196">
        <f t="shared" si="512"/>
        <v>24.414383648375996</v>
      </c>
      <c r="AF1196">
        <f t="shared" si="513"/>
        <v>103.54198062925751</v>
      </c>
      <c r="AG1196">
        <f t="shared" si="514"/>
        <v>361.23316046678997</v>
      </c>
      <c r="AH1196">
        <f t="shared" si="515"/>
        <v>1.4946370304173319E-5</v>
      </c>
      <c r="AI1196">
        <f t="shared" si="516"/>
        <v>1.3492723280423891E-2</v>
      </c>
      <c r="AJ1196">
        <f t="shared" si="517"/>
        <v>4311.592226941204</v>
      </c>
      <c r="AK1196">
        <f t="shared" si="518"/>
        <v>5.9829256009039362</v>
      </c>
      <c r="AL1196">
        <f t="shared" si="519"/>
        <v>5.0042665871178945E-3</v>
      </c>
      <c r="AM1196">
        <f t="shared" si="520"/>
        <v>-4.7661703396704091E-3</v>
      </c>
    </row>
    <row r="1197" spans="12:39" x14ac:dyDescent="0.25">
      <c r="L1197">
        <f xml:space="preserve"> L1196+$K$5</f>
        <v>1.1919999999999795</v>
      </c>
      <c r="M1197" s="36">
        <f t="shared" si="495"/>
        <v>6413383.8618181814</v>
      </c>
      <c r="N1197">
        <f t="shared" si="494"/>
        <v>64.133838618181812</v>
      </c>
      <c r="O1197">
        <f t="shared" si="496"/>
        <v>2.9439791748868394E-2</v>
      </c>
      <c r="P1197">
        <f t="shared" si="497"/>
        <v>6.5324823901112009E-2</v>
      </c>
      <c r="Q1197">
        <f t="shared" si="498"/>
        <v>0.375368799623718</v>
      </c>
      <c r="R1197">
        <f t="shared" si="499"/>
        <v>0.17861330443029391</v>
      </c>
      <c r="S1197">
        <f t="shared" si="500"/>
        <v>2.5750128772665054E-2</v>
      </c>
      <c r="T1197">
        <f t="shared" si="501"/>
        <v>1.1786433058192299E-2</v>
      </c>
      <c r="U1197">
        <f t="shared" si="502"/>
        <v>2.6057242037328711E-2</v>
      </c>
      <c r="V1197">
        <f t="shared" si="503"/>
        <v>531.68097850262893</v>
      </c>
      <c r="W1197">
        <f t="shared" si="504"/>
        <v>2.6505397215177449</v>
      </c>
      <c r="X1197">
        <f t="shared" si="505"/>
        <v>5.8813609154590747</v>
      </c>
      <c r="Y1197">
        <f t="shared" si="506"/>
        <v>33.795412756591347</v>
      </c>
      <c r="Z1197">
        <f t="shared" si="507"/>
        <v>16.08101246851492</v>
      </c>
      <c r="AA1197">
        <f t="shared" si="508"/>
        <v>2.3183499302018387</v>
      </c>
      <c r="AB1197">
        <f t="shared" si="509"/>
        <v>1.0611627032636661</v>
      </c>
      <c r="AC1197">
        <f t="shared" si="510"/>
        <v>2.3460001226332201</v>
      </c>
      <c r="AD1197">
        <f t="shared" si="511"/>
        <v>3453.38</v>
      </c>
      <c r="AE1197">
        <f t="shared" si="512"/>
        <v>24.415704506894716</v>
      </c>
      <c r="AF1197">
        <f t="shared" si="513"/>
        <v>103.58241825285026</v>
      </c>
      <c r="AG1197">
        <f t="shared" si="514"/>
        <v>361.29039857172978</v>
      </c>
      <c r="AH1197">
        <f t="shared" si="515"/>
        <v>1.4949130372232872E-5</v>
      </c>
      <c r="AI1197">
        <f t="shared" si="516"/>
        <v>1.3491038886707081E-2</v>
      </c>
      <c r="AJ1197">
        <f t="shared" si="517"/>
        <v>4312.0899956284084</v>
      </c>
      <c r="AK1197">
        <f t="shared" si="518"/>
        <v>5.9811423941901234</v>
      </c>
      <c r="AL1197">
        <f t="shared" si="519"/>
        <v>4.9992285101092904E-3</v>
      </c>
      <c r="AM1197">
        <f t="shared" si="520"/>
        <v>-4.761466887239948E-3</v>
      </c>
    </row>
    <row r="1198" spans="12:39" x14ac:dyDescent="0.25">
      <c r="L1198">
        <f xml:space="preserve"> L1197+$K$5</f>
        <v>1.1929999999999794</v>
      </c>
      <c r="M1198" s="36">
        <f t="shared" si="495"/>
        <v>6413238.5327272722</v>
      </c>
      <c r="N1198">
        <f t="shared" si="494"/>
        <v>64.132385327272729</v>
      </c>
      <c r="O1198">
        <f t="shared" si="496"/>
        <v>2.9433376488552484E-2</v>
      </c>
      <c r="P1198">
        <f t="shared" si="497"/>
        <v>6.5324503558087485E-2</v>
      </c>
      <c r="Q1198">
        <f t="shared" si="498"/>
        <v>0.37535500807401262</v>
      </c>
      <c r="R1198">
        <f t="shared" si="499"/>
        <v>0.17861330443029391</v>
      </c>
      <c r="S1198">
        <f t="shared" si="500"/>
        <v>2.5756864376005491E-2</v>
      </c>
      <c r="T1198">
        <f t="shared" si="501"/>
        <v>1.1786753401216826E-2</v>
      </c>
      <c r="U1198">
        <f t="shared" si="502"/>
        <v>2.6057242037328711E-2</v>
      </c>
      <c r="V1198">
        <f t="shared" si="503"/>
        <v>531.67358914996191</v>
      </c>
      <c r="W1198">
        <f t="shared" si="504"/>
        <v>2.649952204086707</v>
      </c>
      <c r="X1198">
        <f t="shared" si="505"/>
        <v>5.8813100240793048</v>
      </c>
      <c r="Y1198">
        <f t="shared" si="506"/>
        <v>33.794044368221613</v>
      </c>
      <c r="Z1198">
        <f t="shared" si="507"/>
        <v>16.08095217816258</v>
      </c>
      <c r="AA1198">
        <f t="shared" si="508"/>
        <v>2.3189476596442931</v>
      </c>
      <c r="AB1198">
        <f t="shared" si="509"/>
        <v>1.0611875659841128</v>
      </c>
      <c r="AC1198">
        <f t="shared" si="510"/>
        <v>2.3459913270941168</v>
      </c>
      <c r="AD1198">
        <f t="shared" si="511"/>
        <v>3453.38</v>
      </c>
      <c r="AE1198">
        <f t="shared" si="512"/>
        <v>24.417024689044251</v>
      </c>
      <c r="AF1198">
        <f t="shared" si="513"/>
        <v>103.62284876298295</v>
      </c>
      <c r="AG1198">
        <f t="shared" si="514"/>
        <v>361.34761068699675</v>
      </c>
      <c r="AH1198">
        <f t="shared" si="515"/>
        <v>1.4951889387007439E-5</v>
      </c>
      <c r="AI1198">
        <f t="shared" si="516"/>
        <v>1.3489355656661702E-2</v>
      </c>
      <c r="AJ1198">
        <f t="shared" si="517"/>
        <v>4312.5875399350998</v>
      </c>
      <c r="AK1198">
        <f t="shared" si="518"/>
        <v>5.979360728023928</v>
      </c>
      <c r="AL1198">
        <f t="shared" si="519"/>
        <v>4.9941980156641922E-3</v>
      </c>
      <c r="AM1198">
        <f t="shared" si="520"/>
        <v>-4.7567695020192327E-3</v>
      </c>
    </row>
    <row r="1199" spans="12:39" x14ac:dyDescent="0.25">
      <c r="L1199">
        <f xml:space="preserve"> L1198+$K$5</f>
        <v>1.1939999999999793</v>
      </c>
      <c r="M1199" s="36">
        <f t="shared" si="495"/>
        <v>6413093.0818181811</v>
      </c>
      <c r="N1199">
        <f t="shared" si="494"/>
        <v>64.13093081818181</v>
      </c>
      <c r="O1199">
        <f t="shared" si="496"/>
        <v>2.9426967557157832E-2</v>
      </c>
      <c r="P1199">
        <f t="shared" si="497"/>
        <v>6.5324183663870536E-2</v>
      </c>
      <c r="Q1199">
        <f t="shared" si="498"/>
        <v>0.37534123052857243</v>
      </c>
      <c r="R1199">
        <f t="shared" si="499"/>
        <v>0.17861330443029391</v>
      </c>
      <c r="S1199">
        <f t="shared" si="500"/>
        <v>2.5763593201617099E-2</v>
      </c>
      <c r="T1199">
        <f t="shared" si="501"/>
        <v>1.1787073295433782E-2</v>
      </c>
      <c r="U1199">
        <f t="shared" si="502"/>
        <v>2.6057242037328711E-2</v>
      </c>
      <c r="V1199">
        <f t="shared" si="503"/>
        <v>531.6662041990885</v>
      </c>
      <c r="W1199">
        <f t="shared" si="504"/>
        <v>2.6493651596723504</v>
      </c>
      <c r="X1199">
        <f t="shared" si="505"/>
        <v>5.8812589488514675</v>
      </c>
      <c r="Y1199">
        <f t="shared" si="506"/>
        <v>33.792675960220222</v>
      </c>
      <c r="Z1199">
        <f t="shared" si="507"/>
        <v>16.080891274047278</v>
      </c>
      <c r="AA1199">
        <f t="shared" si="508"/>
        <v>2.3195446857973261</v>
      </c>
      <c r="AB1199">
        <f t="shared" si="509"/>
        <v>1.0612123475777795</v>
      </c>
      <c r="AC1199">
        <f t="shared" si="510"/>
        <v>2.3459824420153792</v>
      </c>
      <c r="AD1199">
        <f t="shared" si="511"/>
        <v>3453.38</v>
      </c>
      <c r="AE1199">
        <f t="shared" si="512"/>
        <v>24.418344192756191</v>
      </c>
      <c r="AF1199">
        <f t="shared" si="513"/>
        <v>103.66327207922303</v>
      </c>
      <c r="AG1199">
        <f t="shared" si="514"/>
        <v>361.4047967483026</v>
      </c>
      <c r="AH1199">
        <f t="shared" si="515"/>
        <v>1.4954647343647609E-5</v>
      </c>
      <c r="AI1199">
        <f t="shared" si="516"/>
        <v>1.3487673592391497E-2</v>
      </c>
      <c r="AJ1199">
        <f t="shared" si="517"/>
        <v>4313.0848590349988</v>
      </c>
      <c r="AK1199">
        <f t="shared" si="518"/>
        <v>5.9775806039768007</v>
      </c>
      <c r="AL1199">
        <f t="shared" si="519"/>
        <v>4.9891750822798498E-3</v>
      </c>
      <c r="AM1199">
        <f t="shared" si="520"/>
        <v>-4.7520781709377855E-3</v>
      </c>
    </row>
    <row r="1200" spans="12:39" x14ac:dyDescent="0.25">
      <c r="L1200">
        <f xml:space="preserve"> L1199+$K$5</f>
        <v>1.1949999999999792</v>
      </c>
      <c r="M1200" s="36">
        <f t="shared" si="495"/>
        <v>6412947.5090909088</v>
      </c>
      <c r="N1200">
        <f t="shared" si="494"/>
        <v>64.129475090909096</v>
      </c>
      <c r="O1200">
        <f t="shared" si="496"/>
        <v>2.9420564946527519E-2</v>
      </c>
      <c r="P1200">
        <f t="shared" si="497"/>
        <v>6.5323864216430827E-2</v>
      </c>
      <c r="Q1200">
        <f t="shared" si="498"/>
        <v>0.3753274669649927</v>
      </c>
      <c r="R1200">
        <f t="shared" si="499"/>
        <v>0.17861330443029391</v>
      </c>
      <c r="S1200">
        <f t="shared" si="500"/>
        <v>2.5770315259687114E-2</v>
      </c>
      <c r="T1200">
        <f t="shared" si="501"/>
        <v>1.1787392742873484E-2</v>
      </c>
      <c r="U1200">
        <f t="shared" si="502"/>
        <v>2.6057242037328711E-2</v>
      </c>
      <c r="V1200">
        <f t="shared" si="503"/>
        <v>531.65882366048208</v>
      </c>
      <c r="W1200">
        <f t="shared" si="504"/>
        <v>2.6487785876704995</v>
      </c>
      <c r="X1200">
        <f t="shared" si="505"/>
        <v>5.8812076897523848</v>
      </c>
      <c r="Y1200">
        <f t="shared" si="506"/>
        <v>33.791307531598534</v>
      </c>
      <c r="Z1200">
        <f t="shared" si="507"/>
        <v>16.080829756597698</v>
      </c>
      <c r="AA1200">
        <f t="shared" si="508"/>
        <v>2.3201410095775263</v>
      </c>
      <c r="AB1200">
        <f t="shared" si="509"/>
        <v>1.0612370482529108</v>
      </c>
      <c r="AC1200">
        <f t="shared" si="510"/>
        <v>2.3459734674595447</v>
      </c>
      <c r="AD1200">
        <f t="shared" si="511"/>
        <v>3453.38</v>
      </c>
      <c r="AE1200">
        <f t="shared" si="512"/>
        <v>24.419663015977211</v>
      </c>
      <c r="AF1200">
        <f t="shared" si="513"/>
        <v>103.70368812151453</v>
      </c>
      <c r="AG1200">
        <f t="shared" si="514"/>
        <v>361.46195669165223</v>
      </c>
      <c r="AH1200">
        <f t="shared" si="515"/>
        <v>1.4957404237333617E-5</v>
      </c>
      <c r="AI1200">
        <f t="shared" si="516"/>
        <v>1.3485992695979509E-2</v>
      </c>
      <c r="AJ1200">
        <f t="shared" si="517"/>
        <v>4313.5819521073618</v>
      </c>
      <c r="AK1200">
        <f t="shared" si="518"/>
        <v>5.9758020235972209</v>
      </c>
      <c r="AL1200">
        <f t="shared" si="519"/>
        <v>4.9841596885363834E-3</v>
      </c>
      <c r="AM1200">
        <f t="shared" si="520"/>
        <v>-4.7473928809679596E-3</v>
      </c>
    </row>
    <row r="1201" spans="12:39" x14ac:dyDescent="0.25">
      <c r="L1201">
        <f xml:space="preserve"> L1200+$K$5</f>
        <v>1.1959999999999791</v>
      </c>
      <c r="M1201" s="36">
        <f t="shared" si="495"/>
        <v>6412801.8145454545</v>
      </c>
      <c r="N1201">
        <f t="shared" si="494"/>
        <v>64.128018145454547</v>
      </c>
      <c r="O1201">
        <f t="shared" si="496"/>
        <v>2.9414168648522188E-2</v>
      </c>
      <c r="P1201">
        <f t="shared" si="497"/>
        <v>6.5323545213749362E-2</v>
      </c>
      <c r="Q1201">
        <f t="shared" si="498"/>
        <v>0.37531371736093766</v>
      </c>
      <c r="R1201">
        <f t="shared" si="499"/>
        <v>0.17861330443029391</v>
      </c>
      <c r="S1201">
        <f t="shared" si="500"/>
        <v>2.5777030560373906E-2</v>
      </c>
      <c r="T1201">
        <f t="shared" si="501"/>
        <v>1.1787711745554945E-2</v>
      </c>
      <c r="U1201">
        <f t="shared" si="502"/>
        <v>2.6057242037328711E-2</v>
      </c>
      <c r="V1201">
        <f t="shared" si="503"/>
        <v>531.65144754452922</v>
      </c>
      <c r="W1201">
        <f t="shared" si="504"/>
        <v>2.6481924874781733</v>
      </c>
      <c r="X1201">
        <f t="shared" si="505"/>
        <v>5.8811562467594367</v>
      </c>
      <c r="Y1201">
        <f t="shared" si="506"/>
        <v>33.789939081371138</v>
      </c>
      <c r="Z1201">
        <f t="shared" si="507"/>
        <v>16.080767626241261</v>
      </c>
      <c r="AA1201">
        <f t="shared" si="508"/>
        <v>2.3207366318988956</v>
      </c>
      <c r="AB1201">
        <f t="shared" si="509"/>
        <v>1.0612616682166598</v>
      </c>
      <c r="AC1201">
        <f t="shared" si="510"/>
        <v>2.3459644034889711</v>
      </c>
      <c r="AD1201">
        <f t="shared" si="511"/>
        <v>3453.38</v>
      </c>
      <c r="AE1201">
        <f t="shared" si="512"/>
        <v>24.42098115666904</v>
      </c>
      <c r="AF1201">
        <f t="shared" si="513"/>
        <v>103.74409681017814</v>
      </c>
      <c r="AG1201">
        <f t="shared" si="514"/>
        <v>361.51909045334367</v>
      </c>
      <c r="AH1201">
        <f t="shared" si="515"/>
        <v>1.4960160063274981E-5</v>
      </c>
      <c r="AI1201">
        <f t="shared" si="516"/>
        <v>1.3484312969488255E-2</v>
      </c>
      <c r="AJ1201">
        <f t="shared" si="517"/>
        <v>4314.0788183369505</v>
      </c>
      <c r="AK1201">
        <f t="shared" si="518"/>
        <v>5.9740249884110153</v>
      </c>
      <c r="AL1201">
        <f t="shared" si="519"/>
        <v>4.9791518130961384E-3</v>
      </c>
      <c r="AM1201">
        <f t="shared" si="520"/>
        <v>-4.7427136191240732E-3</v>
      </c>
    </row>
    <row r="1202" spans="12:39" x14ac:dyDescent="0.25">
      <c r="L1202">
        <f xml:space="preserve"> L1201+$K$5</f>
        <v>1.196999999999979</v>
      </c>
      <c r="M1202" s="36">
        <f t="shared" si="495"/>
        <v>6412655.9981818181</v>
      </c>
      <c r="N1202">
        <f t="shared" si="494"/>
        <v>64.12655998181819</v>
      </c>
      <c r="O1202">
        <f t="shared" si="496"/>
        <v>2.9407778655019971E-2</v>
      </c>
      <c r="P1202">
        <f t="shared" si="497"/>
        <v>6.5323226653818386E-2</v>
      </c>
      <c r="Q1202">
        <f t="shared" si="498"/>
        <v>0.37529998169414031</v>
      </c>
      <c r="R1202">
        <f t="shared" si="499"/>
        <v>0.17861330443029391</v>
      </c>
      <c r="S1202">
        <f t="shared" si="500"/>
        <v>2.5783739113807103E-2</v>
      </c>
      <c r="T1202">
        <f t="shared" si="501"/>
        <v>1.1788030305485923E-2</v>
      </c>
      <c r="U1202">
        <f t="shared" si="502"/>
        <v>2.6057242037328711E-2</v>
      </c>
      <c r="V1202">
        <f t="shared" si="503"/>
        <v>531.64407586152959</v>
      </c>
      <c r="W1202">
        <f t="shared" si="504"/>
        <v>2.6476068584935968</v>
      </c>
      <c r="X1202">
        <f t="shared" si="505"/>
        <v>5.8811046198505821</v>
      </c>
      <c r="Y1202">
        <f t="shared" si="506"/>
        <v>33.788570608555965</v>
      </c>
      <c r="Z1202">
        <f t="shared" si="507"/>
        <v>16.080704883404248</v>
      </c>
      <c r="AA1202">
        <f t="shared" si="508"/>
        <v>2.3213315536728669</v>
      </c>
      <c r="AB1202">
        <f t="shared" si="509"/>
        <v>1.0612862076751</v>
      </c>
      <c r="AC1202">
        <f t="shared" si="510"/>
        <v>2.3459552501658445</v>
      </c>
      <c r="AD1202">
        <f t="shared" si="511"/>
        <v>3453.38</v>
      </c>
      <c r="AE1202">
        <f t="shared" si="512"/>
        <v>24.422298612808362</v>
      </c>
      <c r="AF1202">
        <f t="shared" si="513"/>
        <v>103.78449806590977</v>
      </c>
      <c r="AG1202">
        <f t="shared" si="514"/>
        <v>361.57619796996818</v>
      </c>
      <c r="AH1202">
        <f t="shared" si="515"/>
        <v>1.4962914816710539E-5</v>
      </c>
      <c r="AI1202">
        <f t="shared" si="516"/>
        <v>1.3482634414959782E-2</v>
      </c>
      <c r="AJ1202">
        <f t="shared" si="517"/>
        <v>4314.575456913999</v>
      </c>
      <c r="AK1202">
        <f t="shared" si="518"/>
        <v>5.9722494999212579</v>
      </c>
      <c r="AL1202">
        <f t="shared" si="519"/>
        <v>4.9741514347035167E-3</v>
      </c>
      <c r="AM1202">
        <f t="shared" si="520"/>
        <v>-4.7380403724630012E-3</v>
      </c>
    </row>
    <row r="1203" spans="12:39" x14ac:dyDescent="0.25">
      <c r="L1203">
        <f xml:space="preserve"> L1202+$K$5</f>
        <v>1.1979999999999789</v>
      </c>
      <c r="M1203" s="36">
        <f t="shared" si="495"/>
        <v>6412510.0599999996</v>
      </c>
      <c r="N1203">
        <f t="shared" si="494"/>
        <v>64.125100599999996</v>
      </c>
      <c r="O1203">
        <f t="shared" si="496"/>
        <v>2.9401394957916438E-2</v>
      </c>
      <c r="P1203">
        <f t="shared" si="497"/>
        <v>6.532290853464133E-2</v>
      </c>
      <c r="Q1203">
        <f t="shared" si="498"/>
        <v>0.37528625994240206</v>
      </c>
      <c r="R1203">
        <f t="shared" si="499"/>
        <v>0.17861330443029391</v>
      </c>
      <c r="S1203">
        <f t="shared" si="500"/>
        <v>2.5790440930087689E-2</v>
      </c>
      <c r="T1203">
        <f t="shared" si="501"/>
        <v>1.1788348424662977E-2</v>
      </c>
      <c r="U1203">
        <f t="shared" si="502"/>
        <v>2.6057242037328711E-2</v>
      </c>
      <c r="V1203">
        <f t="shared" si="503"/>
        <v>531.6367086216967</v>
      </c>
      <c r="W1203">
        <f t="shared" si="504"/>
        <v>2.6470217001161789</v>
      </c>
      <c r="X1203">
        <f t="shared" si="505"/>
        <v>5.8810528090043208</v>
      </c>
      <c r="Y1203">
        <f t="shared" si="506"/>
        <v>33.787202112174107</v>
      </c>
      <c r="Z1203">
        <f t="shared" si="507"/>
        <v>16.080641528511688</v>
      </c>
      <c r="AA1203">
        <f t="shared" si="508"/>
        <v>2.3219257758083081</v>
      </c>
      <c r="AB1203">
        <f t="shared" si="509"/>
        <v>1.0613106668332235</v>
      </c>
      <c r="AC1203">
        <f t="shared" si="510"/>
        <v>2.3459460075521714</v>
      </c>
      <c r="AD1203">
        <f t="shared" si="511"/>
        <v>3453.38</v>
      </c>
      <c r="AE1203">
        <f t="shared" si="512"/>
        <v>24.423615382386728</v>
      </c>
      <c r="AF1203">
        <f t="shared" si="513"/>
        <v>103.82489180977814</v>
      </c>
      <c r="AG1203">
        <f t="shared" si="514"/>
        <v>361.63327917840678</v>
      </c>
      <c r="AH1203">
        <f t="shared" si="515"/>
        <v>1.4965668492908291E-5</v>
      </c>
      <c r="AI1203">
        <f t="shared" si="516"/>
        <v>1.3480957034415868E-2</v>
      </c>
      <c r="AJ1203">
        <f t="shared" si="517"/>
        <v>4315.0718670341867</v>
      </c>
      <c r="AK1203">
        <f t="shared" si="518"/>
        <v>5.9704755596086914</v>
      </c>
      <c r="AL1203">
        <f t="shared" si="519"/>
        <v>4.9691585321845295E-3</v>
      </c>
      <c r="AM1203">
        <f t="shared" si="520"/>
        <v>-4.7333731280833321E-3</v>
      </c>
    </row>
    <row r="1204" spans="12:39" x14ac:dyDescent="0.25">
      <c r="L1204">
        <f xml:space="preserve"> L1203+$K$5</f>
        <v>1.1989999999999787</v>
      </c>
      <c r="M1204" s="36">
        <f t="shared" si="495"/>
        <v>6412364</v>
      </c>
      <c r="N1204">
        <f t="shared" si="494"/>
        <v>64.123640000000009</v>
      </c>
      <c r="O1204">
        <f t="shared" si="496"/>
        <v>2.9395017549124547E-2</v>
      </c>
      <c r="P1204">
        <f t="shared" si="497"/>
        <v>6.5322590854232782E-2</v>
      </c>
      <c r="Q1204">
        <f t="shared" si="498"/>
        <v>0.37527255208359267</v>
      </c>
      <c r="R1204">
        <f t="shared" si="499"/>
        <v>0.17861330443029391</v>
      </c>
      <c r="S1204">
        <f t="shared" si="500"/>
        <v>2.5797136019288125E-2</v>
      </c>
      <c r="T1204">
        <f t="shared" si="501"/>
        <v>1.1788666105071521E-2</v>
      </c>
      <c r="U1204">
        <f t="shared" si="502"/>
        <v>2.6057242037328711E-2</v>
      </c>
      <c r="V1204">
        <f t="shared" si="503"/>
        <v>531.62934583515823</v>
      </c>
      <c r="W1204">
        <f t="shared" si="504"/>
        <v>2.646437011746527</v>
      </c>
      <c r="X1204">
        <f t="shared" si="505"/>
        <v>5.8810008141997292</v>
      </c>
      <c r="Y1204">
        <f t="shared" si="506"/>
        <v>33.785833591250011</v>
      </c>
      <c r="Z1204">
        <f t="shared" si="507"/>
        <v>16.080577561987457</v>
      </c>
      <c r="AA1204">
        <f t="shared" si="508"/>
        <v>2.3225192992115367</v>
      </c>
      <c r="AB1204">
        <f t="shared" si="509"/>
        <v>1.0613350458949526</v>
      </c>
      <c r="AC1204">
        <f t="shared" si="510"/>
        <v>2.3459366757097899</v>
      </c>
      <c r="AD1204">
        <f t="shared" si="511"/>
        <v>3453.38</v>
      </c>
      <c r="AE1204">
        <f t="shared" si="512"/>
        <v>24.424931463410587</v>
      </c>
      <c r="AF1204">
        <f t="shared" si="513"/>
        <v>103.86527796322532</v>
      </c>
      <c r="AG1204">
        <f t="shared" si="514"/>
        <v>361.69033401583306</v>
      </c>
      <c r="AH1204">
        <f t="shared" si="515"/>
        <v>1.4968421087165194E-5</v>
      </c>
      <c r="AI1204">
        <f t="shared" si="516"/>
        <v>1.3479280829858E-2</v>
      </c>
      <c r="AJ1204">
        <f t="shared" si="517"/>
        <v>4315.5680478986324</v>
      </c>
      <c r="AK1204">
        <f t="shared" si="518"/>
        <v>5.9687031689315786</v>
      </c>
      <c r="AL1204">
        <f t="shared" si="519"/>
        <v>4.9641730844465016E-3</v>
      </c>
      <c r="AM1204">
        <f t="shared" si="520"/>
        <v>-4.7287118731259596E-3</v>
      </c>
    </row>
    <row r="1205" spans="12:39" x14ac:dyDescent="0.25">
      <c r="L1205">
        <f xml:space="preserve"> L1204+$K$5</f>
        <v>1.1999999999999786</v>
      </c>
      <c r="M1205" s="36">
        <f t="shared" si="495"/>
        <v>6412217.8181818184</v>
      </c>
      <c r="N1205">
        <f t="shared" si="494"/>
        <v>64.122178181818185</v>
      </c>
      <c r="O1205">
        <f t="shared" si="496"/>
        <v>2.9388646420574576E-2</v>
      </c>
      <c r="P1205">
        <f t="shared" si="497"/>
        <v>6.5322273610618431E-2</v>
      </c>
      <c r="Q1205">
        <f t="shared" si="498"/>
        <v>0.37525885809564968</v>
      </c>
      <c r="R1205">
        <f t="shared" si="499"/>
        <v>0.17861330443029391</v>
      </c>
      <c r="S1205">
        <f t="shared" si="500"/>
        <v>2.5803824391452446E-2</v>
      </c>
      <c r="T1205">
        <f t="shared" si="501"/>
        <v>1.1788983348685871E-2</v>
      </c>
      <c r="U1205">
        <f t="shared" si="502"/>
        <v>2.6057242037328711E-2</v>
      </c>
      <c r="V1205">
        <f t="shared" si="503"/>
        <v>531.62198751195672</v>
      </c>
      <c r="W1205">
        <f t="shared" si="504"/>
        <v>2.6458527927864277</v>
      </c>
      <c r="X1205">
        <f t="shared" si="505"/>
        <v>5.8809486354164271</v>
      </c>
      <c r="Y1205">
        <f t="shared" si="506"/>
        <v>33.784465044811299</v>
      </c>
      <c r="Z1205">
        <f t="shared" si="507"/>
        <v>16.080512984254213</v>
      </c>
      <c r="AA1205">
        <f t="shared" si="508"/>
        <v>2.323112124786324</v>
      </c>
      <c r="AB1205">
        <f t="shared" si="509"/>
        <v>1.0613593450631391</v>
      </c>
      <c r="AC1205">
        <f t="shared" si="510"/>
        <v>2.34592725470036</v>
      </c>
      <c r="AD1205">
        <f t="shared" si="511"/>
        <v>3453.38</v>
      </c>
      <c r="AE1205">
        <f t="shared" si="512"/>
        <v>24.426246853900988</v>
      </c>
      <c r="AF1205">
        <f t="shared" si="513"/>
        <v>103.9056564480619</v>
      </c>
      <c r="AG1205">
        <f t="shared" si="514"/>
        <v>361.74736241970606</v>
      </c>
      <c r="AH1205">
        <f t="shared" si="515"/>
        <v>1.497117259480711E-5</v>
      </c>
      <c r="AI1205">
        <f t="shared" si="516"/>
        <v>1.3477605803267647E-2</v>
      </c>
      <c r="AJ1205">
        <f t="shared" si="517"/>
        <v>4316.063998713832</v>
      </c>
      <c r="AK1205">
        <f t="shared" si="518"/>
        <v>5.9669323293261343</v>
      </c>
      <c r="AL1205">
        <f t="shared" si="519"/>
        <v>4.9591950704777985E-3</v>
      </c>
      <c r="AM1205">
        <f t="shared" si="520"/>
        <v>-4.7240565947728472E-3</v>
      </c>
    </row>
    <row r="1206" spans="12:39" x14ac:dyDescent="0.25">
      <c r="L1206">
        <f xml:space="preserve"> L1205+$K$5</f>
        <v>1.2009999999999785</v>
      </c>
      <c r="M1206" s="36">
        <f t="shared" si="495"/>
        <v>6412071.5145454546</v>
      </c>
      <c r="N1206">
        <f t="shared" si="494"/>
        <v>64.120715145454554</v>
      </c>
      <c r="O1206">
        <f t="shared" si="496"/>
        <v>2.9382281564214078E-2</v>
      </c>
      <c r="P1206">
        <f t="shared" si="497"/>
        <v>6.5321956801834988E-2</v>
      </c>
      <c r="Q1206">
        <f t="shared" si="498"/>
        <v>0.37524517795657836</v>
      </c>
      <c r="R1206">
        <f t="shared" si="499"/>
        <v>0.17861330443029391</v>
      </c>
      <c r="S1206">
        <f t="shared" si="500"/>
        <v>2.5810506056596384E-2</v>
      </c>
      <c r="T1206">
        <f t="shared" si="501"/>
        <v>1.1789300157469311E-2</v>
      </c>
      <c r="U1206">
        <f t="shared" si="502"/>
        <v>2.6057242037328711E-2</v>
      </c>
      <c r="V1206">
        <f t="shared" si="503"/>
        <v>531.61463366204953</v>
      </c>
      <c r="W1206">
        <f t="shared" si="504"/>
        <v>2.6452690426388537</v>
      </c>
      <c r="X1206">
        <f t="shared" si="505"/>
        <v>5.8808962726345895</v>
      </c>
      <c r="Y1206">
        <f t="shared" si="506"/>
        <v>33.783096471888818</v>
      </c>
      <c r="Z1206">
        <f t="shared" si="507"/>
        <v>16.080447795733445</v>
      </c>
      <c r="AA1206">
        <f t="shared" si="508"/>
        <v>2.3237042534339114</v>
      </c>
      <c r="AB1206">
        <f t="shared" si="509"/>
        <v>1.0613835645395733</v>
      </c>
      <c r="AC1206">
        <f t="shared" si="510"/>
        <v>2.3459177445853707</v>
      </c>
      <c r="AD1206">
        <f t="shared" si="511"/>
        <v>3453.38</v>
      </c>
      <c r="AE1206">
        <f t="shared" si="512"/>
        <v>24.427561551893785</v>
      </c>
      <c r="AF1206">
        <f t="shared" si="513"/>
        <v>103.94602718646935</v>
      </c>
      <c r="AG1206">
        <f t="shared" si="514"/>
        <v>361.80436432777583</v>
      </c>
      <c r="AH1206">
        <f t="shared" si="515"/>
        <v>1.4973923011188658E-5</v>
      </c>
      <c r="AI1206">
        <f t="shared" si="516"/>
        <v>1.3475931956606213E-2</v>
      </c>
      <c r="AJ1206">
        <f t="shared" si="517"/>
        <v>4316.5597186916602</v>
      </c>
      <c r="AK1206">
        <f t="shared" si="518"/>
        <v>5.965163042206389</v>
      </c>
      <c r="AL1206">
        <f t="shared" si="519"/>
        <v>4.9542244693473172E-3</v>
      </c>
      <c r="AM1206">
        <f t="shared" si="520"/>
        <v>-4.7194072802481807E-3</v>
      </c>
    </row>
    <row r="1207" spans="12:39" x14ac:dyDescent="0.25">
      <c r="L1207">
        <f xml:space="preserve"> L1206+$K$5</f>
        <v>1.2019999999999784</v>
      </c>
      <c r="M1207" s="36">
        <f t="shared" si="495"/>
        <v>6411925.0890909089</v>
      </c>
      <c r="N1207">
        <f t="shared" si="494"/>
        <v>64.1192508909091</v>
      </c>
      <c r="O1207">
        <f t="shared" si="496"/>
        <v>2.9375922972007813E-2</v>
      </c>
      <c r="P1207">
        <f t="shared" si="497"/>
        <v>6.5321640425930166E-2</v>
      </c>
      <c r="Q1207">
        <f t="shared" si="498"/>
        <v>0.37523151164445134</v>
      </c>
      <c r="R1207">
        <f t="shared" si="499"/>
        <v>0.17861330443029391</v>
      </c>
      <c r="S1207">
        <f t="shared" si="500"/>
        <v>2.581718102470747E-2</v>
      </c>
      <c r="T1207">
        <f t="shared" si="501"/>
        <v>1.1789616533374131E-2</v>
      </c>
      <c r="U1207">
        <f t="shared" si="502"/>
        <v>2.6057242037328711E-2</v>
      </c>
      <c r="V1207">
        <f t="shared" si="503"/>
        <v>531.60728429530968</v>
      </c>
      <c r="W1207">
        <f t="shared" si="504"/>
        <v>2.6446857607079539</v>
      </c>
      <c r="X1207">
        <f t="shared" si="505"/>
        <v>5.8808437258349375</v>
      </c>
      <c r="Y1207">
        <f t="shared" si="506"/>
        <v>33.781727871516608</v>
      </c>
      <c r="Z1207">
        <f t="shared" si="507"/>
        <v>16.080381996845457</v>
      </c>
      <c r="AA1207">
        <f t="shared" si="508"/>
        <v>2.3242956860530155</v>
      </c>
      <c r="AB1207">
        <f t="shared" si="509"/>
        <v>1.0614077045249866</v>
      </c>
      <c r="AC1207">
        <f t="shared" si="510"/>
        <v>2.3459081454261392</v>
      </c>
      <c r="AD1207">
        <f t="shared" si="511"/>
        <v>3453.38</v>
      </c>
      <c r="AE1207">
        <f t="shared" si="512"/>
        <v>24.428875555439376</v>
      </c>
      <c r="AF1207">
        <f t="shared" si="513"/>
        <v>103.98639010099807</v>
      </c>
      <c r="AG1207">
        <f t="shared" si="514"/>
        <v>361.86133967808024</v>
      </c>
      <c r="AH1207">
        <f t="shared" si="515"/>
        <v>1.497667233169312E-5</v>
      </c>
      <c r="AI1207">
        <f t="shared" si="516"/>
        <v>1.3474259291815255E-2</v>
      </c>
      <c r="AJ1207">
        <f t="shared" si="517"/>
        <v>4317.055207049375</v>
      </c>
      <c r="AK1207">
        <f t="shared" si="518"/>
        <v>5.9633953089644871</v>
      </c>
      <c r="AL1207">
        <f t="shared" si="519"/>
        <v>4.9492612602042426E-3</v>
      </c>
      <c r="AM1207">
        <f t="shared" si="520"/>
        <v>-4.7147639168172101E-3</v>
      </c>
    </row>
    <row r="1208" spans="12:39" x14ac:dyDescent="0.25">
      <c r="L1208">
        <f xml:space="preserve"> L1207+$K$5</f>
        <v>1.2029999999999783</v>
      </c>
      <c r="M1208" s="36">
        <f t="shared" si="495"/>
        <v>6411778.541818182</v>
      </c>
      <c r="N1208">
        <f t="shared" si="494"/>
        <v>64.117785418181825</v>
      </c>
      <c r="O1208">
        <f t="shared" si="496"/>
        <v>2.9369570635937706E-2</v>
      </c>
      <c r="P1208">
        <f t="shared" si="497"/>
        <v>6.5321324480962603E-2</v>
      </c>
      <c r="Q1208">
        <f t="shared" si="498"/>
        <v>0.37521785913740846</v>
      </c>
      <c r="R1208">
        <f t="shared" si="499"/>
        <v>0.17861330443029391</v>
      </c>
      <c r="S1208">
        <f t="shared" si="500"/>
        <v>2.5823849305745137E-2</v>
      </c>
      <c r="T1208">
        <f t="shared" si="501"/>
        <v>1.1789932478341689E-2</v>
      </c>
      <c r="U1208">
        <f t="shared" si="502"/>
        <v>2.6057242037328711E-2</v>
      </c>
      <c r="V1208">
        <f t="shared" si="503"/>
        <v>531.5999394215263</v>
      </c>
      <c r="W1208">
        <f t="shared" si="504"/>
        <v>2.6441029463990544</v>
      </c>
      <c r="X1208">
        <f t="shared" si="505"/>
        <v>5.8807909949987414</v>
      </c>
      <c r="Y1208">
        <f t="shared" si="506"/>
        <v>33.780359242731954</v>
      </c>
      <c r="Z1208">
        <f t="shared" si="507"/>
        <v>16.08031558800937</v>
      </c>
      <c r="AA1208">
        <f t="shared" si="508"/>
        <v>2.3248864235398394</v>
      </c>
      <c r="AB1208">
        <f t="shared" si="509"/>
        <v>1.0614317652190579</v>
      </c>
      <c r="AC1208">
        <f t="shared" si="510"/>
        <v>2.34589845728381</v>
      </c>
      <c r="AD1208">
        <f t="shared" si="511"/>
        <v>3453.38</v>
      </c>
      <c r="AE1208">
        <f t="shared" si="512"/>
        <v>24.430188862602687</v>
      </c>
      <c r="AF1208">
        <f t="shared" si="513"/>
        <v>104.02674511456267</v>
      </c>
      <c r="AG1208">
        <f t="shared" si="514"/>
        <v>361.91828840894084</v>
      </c>
      <c r="AH1208">
        <f t="shared" si="515"/>
        <v>1.4979420551732233E-5</v>
      </c>
      <c r="AI1208">
        <f t="shared" si="516"/>
        <v>1.3472587810816613E-2</v>
      </c>
      <c r="AJ1208">
        <f t="shared" si="517"/>
        <v>4317.5504630095129</v>
      </c>
      <c r="AK1208">
        <f t="shared" si="518"/>
        <v>5.9616291309708229</v>
      </c>
      <c r="AL1208">
        <f t="shared" si="519"/>
        <v>4.9443054222778043E-3</v>
      </c>
      <c r="AM1208">
        <f t="shared" si="520"/>
        <v>-4.7101264917859924E-3</v>
      </c>
    </row>
    <row r="1209" spans="12:39" x14ac:dyDescent="0.25">
      <c r="L1209">
        <f xml:space="preserve"> L1208+$K$5</f>
        <v>1.2039999999999782</v>
      </c>
      <c r="M1209" s="36">
        <f t="shared" si="495"/>
        <v>6411631.872727273</v>
      </c>
      <c r="N1209">
        <f t="shared" si="494"/>
        <v>64.116318727272741</v>
      </c>
      <c r="O1209">
        <f t="shared" si="496"/>
        <v>2.9363224548002779E-2</v>
      </c>
      <c r="P1209">
        <f t="shared" si="497"/>
        <v>6.5321008965001828E-2</v>
      </c>
      <c r="Q1209">
        <f t="shared" si="498"/>
        <v>0.37520422041365631</v>
      </c>
      <c r="R1209">
        <f t="shared" si="499"/>
        <v>0.17861330443029391</v>
      </c>
      <c r="S1209">
        <f t="shared" si="500"/>
        <v>2.5830510909640836E-2</v>
      </c>
      <c r="T1209">
        <f t="shared" si="501"/>
        <v>1.179024799430246E-2</v>
      </c>
      <c r="U1209">
        <f t="shared" si="502"/>
        <v>2.6057242037328711E-2</v>
      </c>
      <c r="V1209">
        <f t="shared" si="503"/>
        <v>531.59259905040483</v>
      </c>
      <c r="W1209">
        <f t="shared" si="504"/>
        <v>2.6435205991186508</v>
      </c>
      <c r="X1209">
        <f t="shared" si="505"/>
        <v>5.8807380801078102</v>
      </c>
      <c r="Y1209">
        <f t="shared" si="506"/>
        <v>33.778990584575261</v>
      </c>
      <c r="Z1209">
        <f t="shared" si="507"/>
        <v>16.08024856964316</v>
      </c>
      <c r="AA1209">
        <f t="shared" si="508"/>
        <v>2.3254764667880825</v>
      </c>
      <c r="AB1209">
        <f t="shared" si="509"/>
        <v>1.0614557468204175</v>
      </c>
      <c r="AC1209">
        <f t="shared" si="510"/>
        <v>2.3458886802193577</v>
      </c>
      <c r="AD1209">
        <f t="shared" si="511"/>
        <v>3453.38</v>
      </c>
      <c r="AE1209">
        <f t="shared" si="512"/>
        <v>24.431501471463079</v>
      </c>
      <c r="AF1209">
        <f t="shared" si="513"/>
        <v>104.06709215044279</v>
      </c>
      <c r="AG1209">
        <f t="shared" si="514"/>
        <v>361.975210458964</v>
      </c>
      <c r="AH1209">
        <f t="shared" si="515"/>
        <v>1.4982167666746015E-5</v>
      </c>
      <c r="AI1209">
        <f t="shared" si="516"/>
        <v>1.3470917515512401E-2</v>
      </c>
      <c r="AJ1209">
        <f t="shared" si="517"/>
        <v>4318.0454857999184</v>
      </c>
      <c r="AK1209">
        <f t="shared" si="518"/>
        <v>5.9598645095741594</v>
      </c>
      <c r="AL1209">
        <f t="shared" si="519"/>
        <v>4.9393569348767019E-3</v>
      </c>
      <c r="AM1209">
        <f t="shared" si="520"/>
        <v>-4.7054949925023131E-3</v>
      </c>
    </row>
    <row r="1210" spans="12:39" x14ac:dyDescent="0.25">
      <c r="L1210">
        <f xml:space="preserve"> L1209+$K$5</f>
        <v>1.2049999999999781</v>
      </c>
      <c r="M1210" s="36">
        <f t="shared" si="495"/>
        <v>6411485.081818182</v>
      </c>
      <c r="N1210">
        <f t="shared" si="494"/>
        <v>64.114850818181822</v>
      </c>
      <c r="O1210">
        <f t="shared" si="496"/>
        <v>2.9356884700219105E-2</v>
      </c>
      <c r="P1210">
        <f t="shared" si="497"/>
        <v>6.5320693876128197E-2</v>
      </c>
      <c r="Q1210">
        <f t="shared" si="498"/>
        <v>0.3751905954514681</v>
      </c>
      <c r="R1210">
        <f t="shared" si="499"/>
        <v>0.17861330443029391</v>
      </c>
      <c r="S1210">
        <f t="shared" si="500"/>
        <v>2.5837165846298138E-2</v>
      </c>
      <c r="T1210">
        <f t="shared" si="501"/>
        <v>1.1790563083176088E-2</v>
      </c>
      <c r="U1210">
        <f t="shared" si="502"/>
        <v>2.6057242037328711E-2</v>
      </c>
      <c r="V1210">
        <f t="shared" si="503"/>
        <v>531.58526319156772</v>
      </c>
      <c r="W1210">
        <f t="shared" si="504"/>
        <v>2.6429387182744062</v>
      </c>
      <c r="X1210">
        <f t="shared" si="505"/>
        <v>5.8806849811444959</v>
      </c>
      <c r="Y1210">
        <f t="shared" si="506"/>
        <v>33.777621896090139</v>
      </c>
      <c r="Z1210">
        <f t="shared" si="507"/>
        <v>16.080180942163597</v>
      </c>
      <c r="AA1210">
        <f t="shared" si="508"/>
        <v>2.3260658166889492</v>
      </c>
      <c r="AB1210">
        <f t="shared" si="509"/>
        <v>1.0614796495266532</v>
      </c>
      <c r="AC1210">
        <f t="shared" si="510"/>
        <v>2.3458788142935862</v>
      </c>
      <c r="AD1210">
        <f t="shared" si="511"/>
        <v>3453.38</v>
      </c>
      <c r="AE1210">
        <f t="shared" si="512"/>
        <v>24.432813380114318</v>
      </c>
      <c r="AF1210">
        <f t="shared" si="513"/>
        <v>104.10743113228379</v>
      </c>
      <c r="AG1210">
        <f t="shared" si="514"/>
        <v>362.03210576704259</v>
      </c>
      <c r="AH1210">
        <f t="shared" si="515"/>
        <v>1.4984913672202857E-5</v>
      </c>
      <c r="AI1210">
        <f t="shared" si="516"/>
        <v>1.3469248407785243E-2</v>
      </c>
      <c r="AJ1210">
        <f t="shared" si="517"/>
        <v>4318.5402746537266</v>
      </c>
      <c r="AK1210">
        <f t="shared" si="518"/>
        <v>5.9581014461017068</v>
      </c>
      <c r="AL1210">
        <f t="shared" si="519"/>
        <v>4.9344157773889893E-3</v>
      </c>
      <c r="AM1210">
        <f t="shared" si="520"/>
        <v>-4.7008694063541958E-3</v>
      </c>
    </row>
    <row r="1211" spans="12:39" x14ac:dyDescent="0.25">
      <c r="L1211">
        <f xml:space="preserve"> L1210+$K$5</f>
        <v>1.205999999999978</v>
      </c>
      <c r="M1211" s="36">
        <f t="shared" si="495"/>
        <v>6411338.169090909</v>
      </c>
      <c r="N1211">
        <f t="shared" si="494"/>
        <v>64.113381690909094</v>
      </c>
      <c r="O1211">
        <f t="shared" si="496"/>
        <v>2.9350551084619744E-2</v>
      </c>
      <c r="P1211">
        <f t="shared" si="497"/>
        <v>6.5320379212432847E-2</v>
      </c>
      <c r="Q1211">
        <f t="shared" si="498"/>
        <v>0.37517698422918333</v>
      </c>
      <c r="R1211">
        <f t="shared" si="499"/>
        <v>0.17861330443029391</v>
      </c>
      <c r="S1211">
        <f t="shared" si="500"/>
        <v>2.5843814125592848E-2</v>
      </c>
      <c r="T1211">
        <f t="shared" si="501"/>
        <v>1.1790877746871438E-2</v>
      </c>
      <c r="U1211">
        <f t="shared" si="502"/>
        <v>2.6057242037328711E-2</v>
      </c>
      <c r="V1211">
        <f t="shared" si="503"/>
        <v>531.57793185455444</v>
      </c>
      <c r="W1211">
        <f t="shared" si="504"/>
        <v>2.6423573032751482</v>
      </c>
      <c r="X1211">
        <f t="shared" si="505"/>
        <v>5.8806316980916833</v>
      </c>
      <c r="Y1211">
        <f t="shared" si="506"/>
        <v>33.776253176323323</v>
      </c>
      <c r="Z1211">
        <f t="shared" si="507"/>
        <v>16.08011270598632</v>
      </c>
      <c r="AA1211">
        <f t="shared" si="508"/>
        <v>2.3266544741311601</v>
      </c>
      <c r="AB1211">
        <f t="shared" si="509"/>
        <v>1.0615034735343134</v>
      </c>
      <c r="AC1211">
        <f t="shared" si="510"/>
        <v>2.3458688595671302</v>
      </c>
      <c r="AD1211">
        <f t="shared" si="511"/>
        <v>3453.38</v>
      </c>
      <c r="AE1211">
        <f t="shared" si="512"/>
        <v>24.434124586664506</v>
      </c>
      <c r="AF1211">
        <f t="shared" si="513"/>
        <v>104.14776198409231</v>
      </c>
      <c r="AG1211">
        <f t="shared" si="514"/>
        <v>362.08897427235127</v>
      </c>
      <c r="AH1211">
        <f t="shared" si="515"/>
        <v>1.4987658563599285E-5</v>
      </c>
      <c r="AI1211">
        <f t="shared" si="516"/>
        <v>1.3467580489498289E-2</v>
      </c>
      <c r="AJ1211">
        <f t="shared" si="517"/>
        <v>4319.0348288093128</v>
      </c>
      <c r="AK1211">
        <f t="shared" si="518"/>
        <v>5.9563399418593086</v>
      </c>
      <c r="AL1211">
        <f t="shared" si="519"/>
        <v>4.929481929281665E-3</v>
      </c>
      <c r="AM1211">
        <f t="shared" si="520"/>
        <v>-4.696249720770782E-3</v>
      </c>
    </row>
    <row r="1212" spans="12:39" x14ac:dyDescent="0.25">
      <c r="L1212">
        <f xml:space="preserve"> L1211+$K$5</f>
        <v>1.2069999999999779</v>
      </c>
      <c r="M1212" s="36">
        <f t="shared" si="495"/>
        <v>6411191.1345454548</v>
      </c>
      <c r="N1212">
        <f t="shared" si="494"/>
        <v>64.111911345454558</v>
      </c>
      <c r="O1212">
        <f t="shared" si="496"/>
        <v>2.9344223693254699E-2</v>
      </c>
      <c r="P1212">
        <f t="shared" si="497"/>
        <v>6.5320064972017644E-2</v>
      </c>
      <c r="Q1212">
        <f t="shared" si="498"/>
        <v>0.3751633867252076</v>
      </c>
      <c r="R1212">
        <f t="shared" si="499"/>
        <v>0.17861330443029391</v>
      </c>
      <c r="S1212">
        <f t="shared" si="500"/>
        <v>2.58504557573731E-2</v>
      </c>
      <c r="T1212">
        <f t="shared" si="501"/>
        <v>1.1791191987286648E-2</v>
      </c>
      <c r="U1212">
        <f t="shared" si="502"/>
        <v>2.6057242037328711E-2</v>
      </c>
      <c r="V1212">
        <f t="shared" si="503"/>
        <v>531.57060504882247</v>
      </c>
      <c r="W1212">
        <f t="shared" si="504"/>
        <v>2.6417763535308665</v>
      </c>
      <c r="X1212">
        <f t="shared" si="505"/>
        <v>5.8805782309327999</v>
      </c>
      <c r="Y1212">
        <f t="shared" si="506"/>
        <v>33.774884424324746</v>
      </c>
      <c r="Z1212">
        <f t="shared" si="507"/>
        <v>16.080043861525809</v>
      </c>
      <c r="AA1212">
        <f t="shared" si="508"/>
        <v>2.3272424400009619</v>
      </c>
      <c r="AB1212">
        <f t="shared" si="509"/>
        <v>1.0615272190389149</v>
      </c>
      <c r="AC1212">
        <f t="shared" si="510"/>
        <v>2.3458588161004572</v>
      </c>
      <c r="AD1212">
        <f t="shared" si="511"/>
        <v>3453.38</v>
      </c>
      <c r="AE1212">
        <f t="shared" si="512"/>
        <v>24.435435089235934</v>
      </c>
      <c r="AF1212">
        <f t="shared" si="513"/>
        <v>104.1880846302349</v>
      </c>
      <c r="AG1212">
        <f t="shared" si="514"/>
        <v>362.14581591434597</v>
      </c>
      <c r="AH1212">
        <f t="shared" si="515"/>
        <v>1.4990402336459656E-5</v>
      </c>
      <c r="AI1212">
        <f t="shared" si="516"/>
        <v>1.3465913762495351E-2</v>
      </c>
      <c r="AJ1212">
        <f t="shared" si="517"/>
        <v>4319.529147510274</v>
      </c>
      <c r="AK1212">
        <f t="shared" si="518"/>
        <v>5.9545799981316128</v>
      </c>
      <c r="AL1212">
        <f t="shared" si="519"/>
        <v>4.9245553701003112E-3</v>
      </c>
      <c r="AM1212">
        <f t="shared" si="520"/>
        <v>-4.6916359232217313E-3</v>
      </c>
    </row>
    <row r="1213" spans="12:39" x14ac:dyDescent="0.25">
      <c r="L1213">
        <f xml:space="preserve"> L1212+$K$5</f>
        <v>1.2079999999999778</v>
      </c>
      <c r="M1213" s="36">
        <f t="shared" si="495"/>
        <v>6411043.9781818185</v>
      </c>
      <c r="N1213">
        <f t="shared" si="494"/>
        <v>64.110439781818187</v>
      </c>
      <c r="O1213">
        <f t="shared" si="496"/>
        <v>2.9337902518190854E-2</v>
      </c>
      <c r="P1213">
        <f t="shared" si="497"/>
        <v>6.5319751152995112E-2</v>
      </c>
      <c r="Q1213">
        <f t="shared" si="498"/>
        <v>0.37514980291801231</v>
      </c>
      <c r="R1213">
        <f t="shared" si="499"/>
        <v>0.17861330443029391</v>
      </c>
      <c r="S1213">
        <f t="shared" si="500"/>
        <v>2.5857090751459474E-2</v>
      </c>
      <c r="T1213">
        <f t="shared" si="501"/>
        <v>1.1791505806309178E-2</v>
      </c>
      <c r="U1213">
        <f t="shared" si="502"/>
        <v>2.6057242037328711E-2</v>
      </c>
      <c r="V1213">
        <f t="shared" si="503"/>
        <v>531.56328278374735</v>
      </c>
      <c r="W1213">
        <f t="shared" si="504"/>
        <v>2.6411958684527042</v>
      </c>
      <c r="X1213">
        <f t="shared" si="505"/>
        <v>5.8805245796517891</v>
      </c>
      <c r="Y1213">
        <f t="shared" si="506"/>
        <v>33.773515639147384</v>
      </c>
      <c r="Z1213">
        <f t="shared" si="507"/>
        <v>16.079974409195369</v>
      </c>
      <c r="AA1213">
        <f t="shared" si="508"/>
        <v>2.3278297151821326</v>
      </c>
      <c r="AB1213">
        <f t="shared" si="509"/>
        <v>1.061550886234943</v>
      </c>
      <c r="AC1213">
        <f t="shared" si="510"/>
        <v>2.3458486839538621</v>
      </c>
      <c r="AD1213">
        <f t="shared" si="511"/>
        <v>3453.38</v>
      </c>
      <c r="AE1213">
        <f t="shared" si="512"/>
        <v>24.436744885965126</v>
      </c>
      <c r="AF1213">
        <f t="shared" si="513"/>
        <v>104.22839899543965</v>
      </c>
      <c r="AG1213">
        <f t="shared" si="514"/>
        <v>362.20263063276514</v>
      </c>
      <c r="AH1213">
        <f t="shared" si="515"/>
        <v>1.4993144986336268E-5</v>
      </c>
      <c r="AI1213">
        <f t="shared" si="516"/>
        <v>1.3464248228601067E-2</v>
      </c>
      <c r="AJ1213">
        <f t="shared" si="517"/>
        <v>4320.0232300053967</v>
      </c>
      <c r="AK1213">
        <f t="shared" si="518"/>
        <v>5.9528216161821206</v>
      </c>
      <c r="AL1213">
        <f t="shared" si="519"/>
        <v>4.9196360794686598E-3</v>
      </c>
      <c r="AM1213">
        <f t="shared" si="520"/>
        <v>-4.6870280012169287E-3</v>
      </c>
    </row>
    <row r="1214" spans="12:39" x14ac:dyDescent="0.25">
      <c r="L1214">
        <f xml:space="preserve"> L1213+$K$5</f>
        <v>1.2089999999999776</v>
      </c>
      <c r="M1214" s="36">
        <f t="shared" si="495"/>
        <v>6410896.7000000002</v>
      </c>
      <c r="N1214">
        <f t="shared" si="494"/>
        <v>64.108967000000007</v>
      </c>
      <c r="O1214">
        <f t="shared" si="496"/>
        <v>2.9331587551511922E-2</v>
      </c>
      <c r="P1214">
        <f t="shared" si="497"/>
        <v>6.5319437753488419E-2</v>
      </c>
      <c r="Q1214">
        <f t="shared" si="498"/>
        <v>0.37513623278613439</v>
      </c>
      <c r="R1214">
        <f t="shared" si="499"/>
        <v>0.17861330443029391</v>
      </c>
      <c r="S1214">
        <f t="shared" si="500"/>
        <v>2.5863719117645095E-2</v>
      </c>
      <c r="T1214">
        <f t="shared" si="501"/>
        <v>1.1791819205815865E-2</v>
      </c>
      <c r="U1214">
        <f t="shared" si="502"/>
        <v>2.6057242037328711E-2</v>
      </c>
      <c r="V1214">
        <f t="shared" si="503"/>
        <v>531.55596506862321</v>
      </c>
      <c r="W1214">
        <f t="shared" si="504"/>
        <v>2.6406158474529597</v>
      </c>
      <c r="X1214">
        <f t="shared" si="505"/>
        <v>5.8804707442331345</v>
      </c>
      <c r="Y1214">
        <f t="shared" si="506"/>
        <v>33.7721468198474</v>
      </c>
      <c r="Z1214">
        <f t="shared" si="507"/>
        <v>16.07990434940718</v>
      </c>
      <c r="AA1214">
        <f t="shared" si="508"/>
        <v>2.3284163005559968</v>
      </c>
      <c r="AB1214">
        <f t="shared" si="509"/>
        <v>1.0615744753158622</v>
      </c>
      <c r="AC1214">
        <f t="shared" si="510"/>
        <v>2.345838463187476</v>
      </c>
      <c r="AD1214">
        <f t="shared" si="511"/>
        <v>3453.38</v>
      </c>
      <c r="AE1214">
        <f t="shared" si="512"/>
        <v>24.43805397500266</v>
      </c>
      <c r="AF1214">
        <f t="shared" si="513"/>
        <v>104.26870500479134</v>
      </c>
      <c r="AG1214">
        <f t="shared" si="514"/>
        <v>362.25941836762627</v>
      </c>
      <c r="AH1214">
        <f t="shared" si="515"/>
        <v>1.4995886508809224E-5</v>
      </c>
      <c r="AI1214">
        <f t="shared" si="516"/>
        <v>1.3462583889620967E-2</v>
      </c>
      <c r="AJ1214">
        <f t="shared" si="517"/>
        <v>4320.5170755486715</v>
      </c>
      <c r="AK1214">
        <f t="shared" si="518"/>
        <v>5.9510647972533581</v>
      </c>
      <c r="AL1214">
        <f t="shared" si="519"/>
        <v>4.914724037088594E-3</v>
      </c>
      <c r="AM1214">
        <f t="shared" si="520"/>
        <v>-4.68242594230625E-3</v>
      </c>
    </row>
    <row r="1215" spans="12:39" x14ac:dyDescent="0.25">
      <c r="L1215">
        <f xml:space="preserve"> L1214+$K$5</f>
        <v>1.2099999999999775</v>
      </c>
      <c r="M1215" s="36">
        <f t="shared" si="495"/>
        <v>6410749.2999999998</v>
      </c>
      <c r="N1215">
        <f t="shared" si="494"/>
        <v>64.107493000000005</v>
      </c>
      <c r="O1215">
        <f t="shared" si="496"/>
        <v>2.9325278785318386E-2</v>
      </c>
      <c r="P1215">
        <f t="shared" si="497"/>
        <v>6.5319124771631307E-2</v>
      </c>
      <c r="Q1215">
        <f t="shared" si="498"/>
        <v>0.37512267630817603</v>
      </c>
      <c r="R1215">
        <f t="shared" si="499"/>
        <v>0.17861330443029391</v>
      </c>
      <c r="S1215">
        <f t="shared" si="500"/>
        <v>2.5870340865695739E-2</v>
      </c>
      <c r="T1215">
        <f t="shared" si="501"/>
        <v>1.1792132187672971E-2</v>
      </c>
      <c r="U1215">
        <f t="shared" si="502"/>
        <v>2.6057242037328711E-2</v>
      </c>
      <c r="V1215">
        <f t="shared" si="503"/>
        <v>531.5486519126631</v>
      </c>
      <c r="W1215">
        <f t="shared" si="504"/>
        <v>2.6400362899450798</v>
      </c>
      <c r="X1215">
        <f t="shared" si="505"/>
        <v>5.8804167246618402</v>
      </c>
      <c r="Y1215">
        <f t="shared" si="506"/>
        <v>33.770777965484022</v>
      </c>
      <c r="Z1215">
        <f t="shared" si="507"/>
        <v>16.079833682572257</v>
      </c>
      <c r="AA1215">
        <f t="shared" si="508"/>
        <v>2.3290021970014307</v>
      </c>
      <c r="AB1215">
        <f t="shared" si="509"/>
        <v>1.0615979864741161</v>
      </c>
      <c r="AC1215">
        <f t="shared" si="510"/>
        <v>2.345828153861262</v>
      </c>
      <c r="AD1215">
        <f t="shared" si="511"/>
        <v>3453.38</v>
      </c>
      <c r="AE1215">
        <f t="shared" si="512"/>
        <v>24.439362354513165</v>
      </c>
      <c r="AF1215">
        <f t="shared" si="513"/>
        <v>104.30900258373218</v>
      </c>
      <c r="AG1215">
        <f t="shared" si="514"/>
        <v>362.31617905922604</v>
      </c>
      <c r="AH1215">
        <f t="shared" si="515"/>
        <v>1.4998626899486228E-5</v>
      </c>
      <c r="AI1215">
        <f t="shared" si="516"/>
        <v>1.3460920747341494E-2</v>
      </c>
      <c r="AJ1215">
        <f t="shared" si="517"/>
        <v>4321.0106833991986</v>
      </c>
      <c r="AK1215">
        <f t="shared" si="518"/>
        <v>5.9493095425670814</v>
      </c>
      <c r="AL1215">
        <f t="shared" si="519"/>
        <v>4.909819222739518E-3</v>
      </c>
      <c r="AM1215">
        <f t="shared" si="520"/>
        <v>-4.6778297340803092E-3</v>
      </c>
    </row>
    <row r="1216" spans="12:39" x14ac:dyDescent="0.25">
      <c r="L1216">
        <f xml:space="preserve"> L1215+$K$5</f>
        <v>1.2109999999999774</v>
      </c>
      <c r="M1216" s="36">
        <f t="shared" si="495"/>
        <v>6410601.7781818183</v>
      </c>
      <c r="N1216">
        <f t="shared" si="494"/>
        <v>64.106017781818181</v>
      </c>
      <c r="O1216">
        <f t="shared" si="496"/>
        <v>2.9318976211727452E-2</v>
      </c>
      <c r="P1216">
        <f t="shared" si="497"/>
        <v>6.5318812205568039E-2</v>
      </c>
      <c r="Q1216">
        <f t="shared" si="498"/>
        <v>0.37510913346280439</v>
      </c>
      <c r="R1216">
        <f t="shared" si="499"/>
        <v>0.17861330443029391</v>
      </c>
      <c r="S1216">
        <f t="shared" si="500"/>
        <v>2.5876956005349939E-2</v>
      </c>
      <c r="T1216">
        <f t="shared" si="501"/>
        <v>1.1792444753736234E-2</v>
      </c>
      <c r="U1216">
        <f t="shared" si="502"/>
        <v>2.6057242037328711E-2</v>
      </c>
      <c r="V1216">
        <f t="shared" si="503"/>
        <v>531.54134332499973</v>
      </c>
      <c r="W1216">
        <f t="shared" si="504"/>
        <v>2.6394571953436592</v>
      </c>
      <c r="X1216">
        <f t="shared" si="505"/>
        <v>5.8803625209234323</v>
      </c>
      <c r="Y1216">
        <f t="shared" si="506"/>
        <v>33.769409075119569</v>
      </c>
      <c r="Z1216">
        <f t="shared" si="507"/>
        <v>16.079762409100496</v>
      </c>
      <c r="AA1216">
        <f t="shared" si="508"/>
        <v>2.3295874053948742</v>
      </c>
      <c r="AB1216">
        <f t="shared" si="509"/>
        <v>1.0616214199011345</v>
      </c>
      <c r="AC1216">
        <f t="shared" si="510"/>
        <v>2.3458177560350166</v>
      </c>
      <c r="AD1216">
        <f t="shared" si="511"/>
        <v>3453.38</v>
      </c>
      <c r="AE1216">
        <f t="shared" si="512"/>
        <v>24.440670022675228</v>
      </c>
      <c r="AF1216">
        <f t="shared" si="513"/>
        <v>104.34929165805991</v>
      </c>
      <c r="AG1216">
        <f t="shared" si="514"/>
        <v>362.37291264813962</v>
      </c>
      <c r="AH1216">
        <f t="shared" si="515"/>
        <v>1.5001366154002376E-5</v>
      </c>
      <c r="AI1216">
        <f t="shared" si="516"/>
        <v>1.3459258803530289E-2</v>
      </c>
      <c r="AJ1216">
        <f t="shared" si="517"/>
        <v>4321.5040528212403</v>
      </c>
      <c r="AK1216">
        <f t="shared" si="518"/>
        <v>5.9475558533242916</v>
      </c>
      <c r="AL1216">
        <f t="shared" si="519"/>
        <v>4.9049216162780369E-3</v>
      </c>
      <c r="AM1216">
        <f t="shared" si="520"/>
        <v>-4.6732393641689711E-3</v>
      </c>
    </row>
    <row r="1217" spans="12:39" x14ac:dyDescent="0.25">
      <c r="L1217">
        <f xml:space="preserve"> L1216+$K$5</f>
        <v>1.2119999999999773</v>
      </c>
      <c r="M1217" s="36">
        <f t="shared" si="495"/>
        <v>6410454.1345454548</v>
      </c>
      <c r="N1217">
        <f t="shared" si="494"/>
        <v>64.10454134545455</v>
      </c>
      <c r="O1217">
        <f t="shared" si="496"/>
        <v>2.931267982287299E-2</v>
      </c>
      <c r="P1217">
        <f t="shared" si="497"/>
        <v>6.5318500053453354E-2</v>
      </c>
      <c r="Q1217">
        <f t="shared" si="498"/>
        <v>0.37509560422875143</v>
      </c>
      <c r="R1217">
        <f t="shared" si="499"/>
        <v>0.17861330443029391</v>
      </c>
      <c r="S1217">
        <f t="shared" si="500"/>
        <v>2.5883564546319085E-2</v>
      </c>
      <c r="T1217">
        <f t="shared" si="501"/>
        <v>1.179275690585092E-2</v>
      </c>
      <c r="U1217">
        <f t="shared" si="502"/>
        <v>2.6057242037328711E-2</v>
      </c>
      <c r="V1217">
        <f t="shared" si="503"/>
        <v>531.53403931468551</v>
      </c>
      <c r="W1217">
        <f t="shared" si="504"/>
        <v>2.6388785630644325</v>
      </c>
      <c r="X1217">
        <f t="shared" si="505"/>
        <v>5.8803081330039566</v>
      </c>
      <c r="Y1217">
        <f t="shared" si="506"/>
        <v>33.768040147819463</v>
      </c>
      <c r="Z1217">
        <f t="shared" si="507"/>
        <v>16.079690529400636</v>
      </c>
      <c r="AA1217">
        <f t="shared" si="508"/>
        <v>2.33017192661034</v>
      </c>
      <c r="AB1217">
        <f t="shared" si="509"/>
        <v>1.0616447757873386</v>
      </c>
      <c r="AC1217">
        <f t="shared" si="510"/>
        <v>2.3458072697683714</v>
      </c>
      <c r="AD1217">
        <f t="shared" si="511"/>
        <v>3453.38</v>
      </c>
      <c r="AE1217">
        <f t="shared" si="512"/>
        <v>24.44197697768135</v>
      </c>
      <c r="AF1217">
        <f t="shared" si="513"/>
        <v>104.389572153926</v>
      </c>
      <c r="AG1217">
        <f t="shared" si="514"/>
        <v>362.42961907521857</v>
      </c>
      <c r="AH1217">
        <f t="shared" si="515"/>
        <v>1.5004104268020127E-5</v>
      </c>
      <c r="AI1217">
        <f t="shared" si="516"/>
        <v>1.3457598059936139E-2</v>
      </c>
      <c r="AJ1217">
        <f t="shared" si="517"/>
        <v>4321.9971830841478</v>
      </c>
      <c r="AK1217">
        <f t="shared" si="518"/>
        <v>5.9458037307053875</v>
      </c>
      <c r="AL1217">
        <f t="shared" si="519"/>
        <v>4.9000311976377386E-3</v>
      </c>
      <c r="AM1217">
        <f t="shared" si="520"/>
        <v>-4.6686548202421419E-3</v>
      </c>
    </row>
    <row r="1218" spans="12:39" x14ac:dyDescent="0.25">
      <c r="L1218">
        <f xml:space="preserve"> L1217+$K$5</f>
        <v>1.2129999999999772</v>
      </c>
      <c r="M1218" s="36">
        <f t="shared" si="495"/>
        <v>6410306.3690909091</v>
      </c>
      <c r="N1218">
        <f t="shared" si="494"/>
        <v>64.103063690909096</v>
      </c>
      <c r="O1218">
        <f t="shared" si="496"/>
        <v>2.9306389610905488E-2</v>
      </c>
      <c r="P1218">
        <f t="shared" si="497"/>
        <v>6.5318188313452402E-2</v>
      </c>
      <c r="Q1218">
        <f t="shared" si="498"/>
        <v>0.37508208858481357</v>
      </c>
      <c r="R1218">
        <f t="shared" si="499"/>
        <v>0.17861330443029391</v>
      </c>
      <c r="S1218">
        <f t="shared" si="500"/>
        <v>2.5890166498287535E-2</v>
      </c>
      <c r="T1218">
        <f t="shared" si="501"/>
        <v>1.1793068645851869E-2</v>
      </c>
      <c r="U1218">
        <f t="shared" si="502"/>
        <v>2.6057242037328711E-2</v>
      </c>
      <c r="V1218">
        <f t="shared" si="503"/>
        <v>531.52673989069331</v>
      </c>
      <c r="W1218">
        <f t="shared" si="504"/>
        <v>2.6383003925242767</v>
      </c>
      <c r="X1218">
        <f t="shared" si="505"/>
        <v>5.8802535608899795</v>
      </c>
      <c r="Y1218">
        <f t="shared" si="506"/>
        <v>33.766671182652161</v>
      </c>
      <c r="Z1218">
        <f t="shared" si="507"/>
        <v>16.07961804388032</v>
      </c>
      <c r="AA1218">
        <f t="shared" si="508"/>
        <v>2.3307557615194212</v>
      </c>
      <c r="AB1218">
        <f t="shared" si="509"/>
        <v>1.061668054322144</v>
      </c>
      <c r="AC1218">
        <f t="shared" si="510"/>
        <v>2.3457966951207925</v>
      </c>
      <c r="AD1218">
        <f t="shared" si="511"/>
        <v>3453.38</v>
      </c>
      <c r="AE1218">
        <f t="shared" si="512"/>
        <v>24.443283217737783</v>
      </c>
      <c r="AF1218">
        <f t="shared" si="513"/>
        <v>104.42984399783438</v>
      </c>
      <c r="AG1218">
        <f t="shared" si="514"/>
        <v>362.48629828159</v>
      </c>
      <c r="AH1218">
        <f t="shared" si="515"/>
        <v>1.5006841237229341E-5</v>
      </c>
      <c r="AI1218">
        <f t="shared" si="516"/>
        <v>1.3455938518289225E-2</v>
      </c>
      <c r="AJ1218">
        <f t="shared" si="517"/>
        <v>4322.4900734623261</v>
      </c>
      <c r="AK1218">
        <f t="shared" si="518"/>
        <v>5.9440531758704429</v>
      </c>
      <c r="AL1218">
        <f t="shared" si="519"/>
        <v>4.8951479468289684E-3</v>
      </c>
      <c r="AM1218">
        <f t="shared" si="520"/>
        <v>-4.6640760900089071E-3</v>
      </c>
    </row>
    <row r="1219" spans="12:39" x14ac:dyDescent="0.25">
      <c r="L1219">
        <f xml:space="preserve"> L1218+$K$5</f>
        <v>1.2139999999999771</v>
      </c>
      <c r="M1219" s="36">
        <f t="shared" si="495"/>
        <v>6410158.4818181815</v>
      </c>
      <c r="N1219">
        <f t="shared" si="494"/>
        <v>64.10158481818182</v>
      </c>
      <c r="O1219">
        <f t="shared" si="496"/>
        <v>2.930010556799199E-2</v>
      </c>
      <c r="P1219">
        <f t="shared" si="497"/>
        <v>6.5317876983740725E-2</v>
      </c>
      <c r="Q1219">
        <f t="shared" si="498"/>
        <v>0.37506858650985153</v>
      </c>
      <c r="R1219">
        <f t="shared" si="499"/>
        <v>0.17861330443029391</v>
      </c>
      <c r="S1219">
        <f t="shared" si="500"/>
        <v>2.5896761870912714E-2</v>
      </c>
      <c r="T1219">
        <f t="shared" si="501"/>
        <v>1.179337997556355E-2</v>
      </c>
      <c r="U1219">
        <f t="shared" si="502"/>
        <v>2.6057242037328711E-2</v>
      </c>
      <c r="V1219">
        <f t="shared" si="503"/>
        <v>531.51944506191649</v>
      </c>
      <c r="W1219">
        <f t="shared" si="504"/>
        <v>2.6377226831412006</v>
      </c>
      <c r="X1219">
        <f t="shared" si="505"/>
        <v>5.8801988045685727</v>
      </c>
      <c r="Y1219">
        <f t="shared" si="506"/>
        <v>33.76530217868919</v>
      </c>
      <c r="Z1219">
        <f t="shared" si="507"/>
        <v>16.079544952946012</v>
      </c>
      <c r="AA1219">
        <f t="shared" si="508"/>
        <v>2.3313389109913021</v>
      </c>
      <c r="AB1219">
        <f t="shared" si="509"/>
        <v>1.0616912556939664</v>
      </c>
      <c r="AC1219">
        <f t="shared" si="510"/>
        <v>2.3457860321515813</v>
      </c>
      <c r="AD1219">
        <f t="shared" si="511"/>
        <v>3453.38</v>
      </c>
      <c r="AE1219">
        <f t="shared" si="512"/>
        <v>24.44458874106466</v>
      </c>
      <c r="AF1219">
        <f t="shared" si="513"/>
        <v>104.47010711664161</v>
      </c>
      <c r="AG1219">
        <f t="shared" si="514"/>
        <v>362.54295020865789</v>
      </c>
      <c r="AH1219">
        <f t="shared" si="515"/>
        <v>1.5009577057346851E-5</v>
      </c>
      <c r="AI1219">
        <f t="shared" si="516"/>
        <v>1.3454280180301056E-2</v>
      </c>
      <c r="AJ1219">
        <f t="shared" si="517"/>
        <v>4322.9827232352754</v>
      </c>
      <c r="AK1219">
        <f t="shared" si="518"/>
        <v>5.9423041899590769</v>
      </c>
      <c r="AL1219">
        <f t="shared" si="519"/>
        <v>4.8902718439382082E-3</v>
      </c>
      <c r="AM1219">
        <f t="shared" si="520"/>
        <v>-4.6595031612182043E-3</v>
      </c>
    </row>
    <row r="1220" spans="12:39" x14ac:dyDescent="0.25">
      <c r="L1220">
        <f xml:space="preserve"> L1219+$K$5</f>
        <v>1.214999999999977</v>
      </c>
      <c r="M1220" s="36">
        <f t="shared" si="495"/>
        <v>6410010.4727272727</v>
      </c>
      <c r="N1220">
        <f t="shared" si="494"/>
        <v>64.100104727272736</v>
      </c>
      <c r="O1220">
        <f t="shared" si="496"/>
        <v>2.9293827686316047E-2</v>
      </c>
      <c r="P1220">
        <f t="shared" si="497"/>
        <v>6.5317566062504162E-2</v>
      </c>
      <c r="Q1220">
        <f t="shared" si="498"/>
        <v>0.37505509798278996</v>
      </c>
      <c r="R1220">
        <f t="shared" si="499"/>
        <v>0.17861330443029391</v>
      </c>
      <c r="S1220">
        <f t="shared" si="500"/>
        <v>2.5903350673825216E-2</v>
      </c>
      <c r="T1220">
        <f t="shared" si="501"/>
        <v>1.1793690896800107E-2</v>
      </c>
      <c r="U1220">
        <f t="shared" si="502"/>
        <v>2.6057242037328711E-2</v>
      </c>
      <c r="V1220">
        <f t="shared" si="503"/>
        <v>531.51215483716953</v>
      </c>
      <c r="W1220">
        <f t="shared" si="504"/>
        <v>2.6371454343343479</v>
      </c>
      <c r="X1220">
        <f t="shared" si="505"/>
        <v>5.880143864027322</v>
      </c>
      <c r="Y1220">
        <f t="shared" si="506"/>
        <v>33.76393313500509</v>
      </c>
      <c r="Z1220">
        <f t="shared" si="507"/>
        <v>16.0794712570031</v>
      </c>
      <c r="AA1220">
        <f t="shared" si="508"/>
        <v>2.3319213758927662</v>
      </c>
      <c r="AB1220">
        <f t="shared" si="509"/>
        <v>1.0617143800902267</v>
      </c>
      <c r="AC1220">
        <f t="shared" si="510"/>
        <v>2.3457752809198755</v>
      </c>
      <c r="AD1220">
        <f t="shared" si="511"/>
        <v>3453.38</v>
      </c>
      <c r="AE1220">
        <f t="shared" si="512"/>
        <v>24.445893545895725</v>
      </c>
      <c r="AF1220">
        <f t="shared" si="513"/>
        <v>104.51036143755444</v>
      </c>
      <c r="AG1220">
        <f t="shared" si="514"/>
        <v>362.59957479810009</v>
      </c>
      <c r="AH1220">
        <f t="shared" si="515"/>
        <v>1.5012311724116551E-5</v>
      </c>
      <c r="AI1220">
        <f t="shared" si="516"/>
        <v>1.3452623047664682E-2</v>
      </c>
      <c r="AJ1220">
        <f t="shared" si="517"/>
        <v>4323.4751316875099</v>
      </c>
      <c r="AK1220">
        <f t="shared" si="518"/>
        <v>5.9405567740907737</v>
      </c>
      <c r="AL1220">
        <f t="shared" si="519"/>
        <v>4.8854028691279368E-3</v>
      </c>
      <c r="AM1220">
        <f t="shared" si="520"/>
        <v>-4.6549360216584417E-3</v>
      </c>
    </row>
    <row r="1221" spans="12:39" x14ac:dyDescent="0.25">
      <c r="L1221">
        <f xml:space="preserve"> L1220+$K$5</f>
        <v>1.2159999999999769</v>
      </c>
      <c r="M1221" s="36">
        <f t="shared" si="495"/>
        <v>6409862.3418181818</v>
      </c>
      <c r="N1221">
        <f t="shared" si="494"/>
        <v>64.098623418181816</v>
      </c>
      <c r="O1221">
        <f t="shared" si="496"/>
        <v>2.9287555958077662E-2</v>
      </c>
      <c r="P1221">
        <f t="shared" si="497"/>
        <v>6.5317255547938852E-2</v>
      </c>
      <c r="Q1221">
        <f t="shared" si="498"/>
        <v>0.37504162298261728</v>
      </c>
      <c r="R1221">
        <f t="shared" si="499"/>
        <v>0.17861330443029391</v>
      </c>
      <c r="S1221">
        <f t="shared" si="500"/>
        <v>2.5909932916628908E-2</v>
      </c>
      <c r="T1221">
        <f t="shared" si="501"/>
        <v>1.1794001411365412E-2</v>
      </c>
      <c r="U1221">
        <f t="shared" si="502"/>
        <v>2.6057242037328711E-2</v>
      </c>
      <c r="V1221">
        <f t="shared" si="503"/>
        <v>531.50486922518871</v>
      </c>
      <c r="W1221">
        <f t="shared" si="504"/>
        <v>2.6365686455239876</v>
      </c>
      <c r="X1221">
        <f t="shared" si="505"/>
        <v>5.8800887392543224</v>
      </c>
      <c r="Y1221">
        <f t="shared" si="506"/>
        <v>33.762564050677462</v>
      </c>
      <c r="Z1221">
        <f t="shared" si="507"/>
        <v>16.079396956455827</v>
      </c>
      <c r="AA1221">
        <f t="shared" si="508"/>
        <v>2.3325031570882064</v>
      </c>
      <c r="AB1221">
        <f t="shared" si="509"/>
        <v>1.0617374276973544</v>
      </c>
      <c r="AC1221">
        <f t="shared" si="510"/>
        <v>2.3457644414846497</v>
      </c>
      <c r="AD1221">
        <f t="shared" si="511"/>
        <v>3453.38</v>
      </c>
      <c r="AE1221">
        <f t="shared" si="512"/>
        <v>24.447197630478339</v>
      </c>
      <c r="AF1221">
        <f t="shared" si="513"/>
        <v>104.55060688812657</v>
      </c>
      <c r="AG1221">
        <f t="shared" si="514"/>
        <v>362.65617199186539</v>
      </c>
      <c r="AH1221">
        <f t="shared" si="515"/>
        <v>1.5015045233309236E-5</v>
      </c>
      <c r="AI1221">
        <f t="shared" si="516"/>
        <v>1.3450967122054838E-2</v>
      </c>
      <c r="AJ1221">
        <f t="shared" si="517"/>
        <v>4323.9672981085305</v>
      </c>
      <c r="AK1221">
        <f t="shared" si="518"/>
        <v>5.9388109293650544</v>
      </c>
      <c r="AL1221">
        <f t="shared" si="519"/>
        <v>4.8805410026364392E-3</v>
      </c>
      <c r="AM1221">
        <f t="shared" si="520"/>
        <v>-4.6503746591561937E-3</v>
      </c>
    </row>
    <row r="1222" spans="12:39" x14ac:dyDescent="0.25">
      <c r="L1222">
        <f xml:space="preserve"> L1221+$K$5</f>
        <v>1.2169999999999768</v>
      </c>
      <c r="M1222" s="36">
        <f t="shared" si="495"/>
        <v>6409714.0890909089</v>
      </c>
      <c r="N1222">
        <f t="shared" ref="N1222:N1285" si="521" xml:space="preserve"> M1222*0.00001</f>
        <v>64.097140890909088</v>
      </c>
      <c r="O1222">
        <f t="shared" si="496"/>
        <v>2.9281290375493239E-2</v>
      </c>
      <c r="P1222">
        <f t="shared" si="497"/>
        <v>6.5316945438251159E-2</v>
      </c>
      <c r="Q1222">
        <f t="shared" si="498"/>
        <v>0.37502816148838536</v>
      </c>
      <c r="R1222">
        <f t="shared" si="499"/>
        <v>0.17861330443029391</v>
      </c>
      <c r="S1222">
        <f t="shared" si="500"/>
        <v>2.5916508608901028E-2</v>
      </c>
      <c r="T1222">
        <f t="shared" si="501"/>
        <v>1.179431152105311E-2</v>
      </c>
      <c r="U1222">
        <f t="shared" si="502"/>
        <v>2.6057242037328711E-2</v>
      </c>
      <c r="V1222">
        <f t="shared" si="503"/>
        <v>531.49758823463208</v>
      </c>
      <c r="W1222">
        <f t="shared" si="504"/>
        <v>2.6359923161315182</v>
      </c>
      <c r="X1222">
        <f t="shared" si="505"/>
        <v>5.8800334302381776</v>
      </c>
      <c r="Y1222">
        <f t="shared" si="506"/>
        <v>33.761194924786899</v>
      </c>
      <c r="Z1222">
        <f t="shared" si="507"/>
        <v>16.07932205170734</v>
      </c>
      <c r="AA1222">
        <f t="shared" si="508"/>
        <v>2.3330842554396365</v>
      </c>
      <c r="AB1222">
        <f t="shared" si="509"/>
        <v>1.0617603987007944</v>
      </c>
      <c r="AC1222">
        <f t="shared" si="510"/>
        <v>2.3457535139047181</v>
      </c>
      <c r="AD1222">
        <f t="shared" si="511"/>
        <v>3453.38</v>
      </c>
      <c r="AE1222">
        <f t="shared" si="512"/>
        <v>24.448500993073395</v>
      </c>
      <c r="AF1222">
        <f t="shared" si="513"/>
        <v>104.59084339625993</v>
      </c>
      <c r="AG1222">
        <f t="shared" si="514"/>
        <v>362.71274173217591</v>
      </c>
      <c r="AH1222">
        <f t="shared" si="515"/>
        <v>1.5017777580722381E-5</v>
      </c>
      <c r="AI1222">
        <f t="shared" si="516"/>
        <v>1.3449312405127957E-2</v>
      </c>
      <c r="AJ1222">
        <f t="shared" si="517"/>
        <v>4324.4592217928293</v>
      </c>
      <c r="AK1222">
        <f t="shared" si="518"/>
        <v>5.9370666568614272</v>
      </c>
      <c r="AL1222">
        <f t="shared" si="519"/>
        <v>4.8756862247771775E-3</v>
      </c>
      <c r="AM1222">
        <f t="shared" si="520"/>
        <v>-4.6458190615777549E-3</v>
      </c>
    </row>
    <row r="1223" spans="12:39" x14ac:dyDescent="0.25">
      <c r="L1223">
        <f xml:space="preserve"> L1222+$K$5</f>
        <v>1.2179999999999767</v>
      </c>
      <c r="M1223" s="36">
        <f t="shared" ref="M1223:M1286" si="522" xml:space="preserve"> M1222-L1223*(150*(1-$C$17)^2/($C$29^2*$C$17^3)*$C$31*$C$9/$C$16+1.75*(1-$C$17)/($C$29*$C$17^3)*$C$9^2/$C$16)</f>
        <v>6409565.7145454539</v>
      </c>
      <c r="N1223">
        <f t="shared" si="521"/>
        <v>64.095657145454538</v>
      </c>
      <c r="O1223">
        <f t="shared" ref="O1223:O1286" si="523" xml:space="preserve"> O1222+(1*AM1222)*$C$16*(1-$C$17)*$G$8*(L1223-L1222)</f>
        <v>2.9275030930795531E-2</v>
      </c>
      <c r="P1223">
        <f t="shared" ref="P1223:P1286" si="524" xml:space="preserve"> P1222+(-1*AM1222-1*AL1222)*$C$16*(1-$C$17)*$G$8*(L1223-L1222)</f>
        <v>6.5316635731657594E-2</v>
      </c>
      <c r="Q1223">
        <f t="shared" ref="Q1223:Q1286" si="525" xml:space="preserve"> Q1222+(-1*AM1222-3*AL1222)*$C$16*(1-$C$17)*$G$8*(L1223-L1222)</f>
        <v>0.37501471347920928</v>
      </c>
      <c r="R1223">
        <f t="shared" ref="R1223:R1286" si="526" xml:space="preserve"> R1222+(0*AM1222)*$C$16*(1-$C$17)*$G$8*(L1223-L1222)</f>
        <v>0.17861330443029391</v>
      </c>
      <c r="S1223">
        <f t="shared" ref="S1223:S1286" si="527" xml:space="preserve"> S1222+(1*AL1222)*$C$16*(1-$C$17)*$G$8*(L1223-L1222)</f>
        <v>2.5923077760192297E-2</v>
      </c>
      <c r="T1223">
        <f t="shared" ref="T1223:T1286" si="528" xml:space="preserve"> T1222+(1*AM1222+1*AL1222)*$C$16*(1-$C$17)*$G$8*(L1223-L1222)</f>
        <v>1.1794621227646672E-2</v>
      </c>
      <c r="U1223">
        <f t="shared" ref="U1223:U1286" si="529" xml:space="preserve"> U1222+(0*AM1222)*$C$16*(1-$C$17)*$G$8*(L1223-L1222)</f>
        <v>2.6057242037328711E-2</v>
      </c>
      <c r="V1223">
        <f t="shared" ref="V1223:V1286" si="530" xml:space="preserve"> V1222-((AL1222*$C$19+AM1222*$C$20)*$C$16*(1-$C$17)+$C$11*$G$13*(V1222-$G$14))/($G$9*$C$18)*$G$8*(L1223-L1222)</f>
        <v>531.49031187408002</v>
      </c>
      <c r="W1223">
        <f t="shared" ref="W1223:W1286" si="531" xml:space="preserve"> $N1223*(O1223/SUM($O1223:$U1223))</f>
        <v>2.6354164455794549</v>
      </c>
      <c r="X1223">
        <f t="shared" ref="X1223:X1286" si="532" xml:space="preserve"> $N1223*(P1223/SUM($O1223:$U1223))</f>
        <v>5.8799779369679852</v>
      </c>
      <c r="Y1223">
        <f t="shared" ref="Y1223:Y1286" si="533" xml:space="preserve"> $N1223*(Q1223/SUM($O1223:$U1223))</f>
        <v>33.759825756417001</v>
      </c>
      <c r="Z1223">
        <f t="shared" ref="Z1223:Z1286" si="534" xml:space="preserve"> $N1223*(R1223/SUM($O1223:$U1223))</f>
        <v>16.079246543159663</v>
      </c>
      <c r="AA1223">
        <f t="shared" ref="AA1223:AA1286" si="535" xml:space="preserve"> $N1223*(S1223/SUM($O1223:$U1223))</f>
        <v>2.3336646718066949</v>
      </c>
      <c r="AB1223">
        <f t="shared" ref="AB1223:AB1286" si="536" xml:space="preserve"> $N1223*(T1223/SUM($O1223:$U1223))</f>
        <v>1.0617832932850089</v>
      </c>
      <c r="AC1223">
        <f t="shared" ref="AC1223:AC1286" si="537" xml:space="preserve"> $N1223*(U1223/SUM($O1223:$U1223))</f>
        <v>2.3457424982387294</v>
      </c>
      <c r="AD1223">
        <f t="shared" ref="AD1223:AD1286" si="538" xml:space="preserve"> 3453.38</f>
        <v>3453.38</v>
      </c>
      <c r="AE1223">
        <f t="shared" ref="AE1223:AE1286" si="539" xml:space="preserve"> 0.499*EXP(17197/(8.314*V1223))</f>
        <v>24.449803631955376</v>
      </c>
      <c r="AF1223">
        <f t="shared" ref="AF1223:AF1286" si="540" xml:space="preserve"> 6.62*0.00000000001*EXP(124119/(8.314*V1223))</f>
        <v>104.63107089020411</v>
      </c>
      <c r="AG1223">
        <f t="shared" ref="AG1223:AG1286" si="541" xml:space="preserve"> 1+AD1223*AB1223/Y1223+AE1223*SQRT(Y1223)+AF1223*AB1223</f>
        <v>362.76928396152664</v>
      </c>
      <c r="AH1223">
        <f t="shared" ref="AH1223:AH1286" si="542" xml:space="preserve"> 10^(3066/V1223-10.592)</f>
        <v>1.5020508762180166E-5</v>
      </c>
      <c r="AI1223">
        <f t="shared" ref="AI1223:AI1286" si="543" xml:space="preserve"> 10^(-2073/V1223+2.029)</f>
        <v>1.3447658898522277E-2</v>
      </c>
      <c r="AJ1223">
        <f t="shared" ref="AJ1223:AJ1286" si="544">1.07*EXP(36696/(8.314*V1223))</f>
        <v>4324.9509020398764</v>
      </c>
      <c r="AK1223">
        <f t="shared" ref="AK1223:AK1286" si="545" xml:space="preserve"> 12200000000*EXP(-94756/(8.314*V1223))</f>
        <v>5.9353239576395893</v>
      </c>
      <c r="AL1223">
        <f t="shared" ref="AL1223:AL1286" si="546" xml:space="preserve"> AJ1223*(X1223*Y1223*(1-1/AH1223*((AB1223*AA1223)/(Y1223^3*X1223))))/(AG1223)^3</f>
        <v>4.8708385159386552E-3</v>
      </c>
      <c r="AM1223">
        <f t="shared" ref="AM1223:AM1286" si="547" xml:space="preserve"> AK1223*(X1223*(1-1/AI1223*((AB1223*W1223)/(Y1223*X1223))))/(AG1223)</f>
        <v>-4.6412692168280138E-3</v>
      </c>
    </row>
    <row r="1224" spans="12:39" x14ac:dyDescent="0.25">
      <c r="L1224">
        <f xml:space="preserve"> L1223+$K$5</f>
        <v>1.2189999999999765</v>
      </c>
      <c r="M1224" s="36">
        <f t="shared" si="522"/>
        <v>6409417.2181818178</v>
      </c>
      <c r="N1224">
        <f t="shared" si="521"/>
        <v>64.09417218181818</v>
      </c>
      <c r="O1224">
        <f t="shared" si="523"/>
        <v>2.9268777616233591E-2</v>
      </c>
      <c r="P1224">
        <f t="shared" si="524"/>
        <v>6.5316326426384824E-2</v>
      </c>
      <c r="Q1224">
        <f t="shared" si="525"/>
        <v>0.3750012789342671</v>
      </c>
      <c r="R1224">
        <f t="shared" si="526"/>
        <v>0.17861330443029391</v>
      </c>
      <c r="S1224">
        <f t="shared" si="527"/>
        <v>2.5929640380027007E-2</v>
      </c>
      <c r="T1224">
        <f t="shared" si="528"/>
        <v>1.1794930532919442E-2</v>
      </c>
      <c r="U1224">
        <f t="shared" si="529"/>
        <v>2.6057242037328711E-2</v>
      </c>
      <c r="V1224">
        <f t="shared" si="530"/>
        <v>531.48304015203564</v>
      </c>
      <c r="W1224">
        <f t="shared" si="531"/>
        <v>2.6348410332914352</v>
      </c>
      <c r="X1224">
        <f t="shared" si="532"/>
        <v>5.8799222594333482</v>
      </c>
      <c r="Y1224">
        <f t="shared" si="533"/>
        <v>33.758456544654358</v>
      </c>
      <c r="Z1224">
        <f t="shared" si="534"/>
        <v>16.079170431213722</v>
      </c>
      <c r="AA1224">
        <f t="shared" si="535"/>
        <v>2.3342444070466581</v>
      </c>
      <c r="AB1224">
        <f t="shared" si="536"/>
        <v>1.0618061116334845</v>
      </c>
      <c r="AC1224">
        <f t="shared" si="537"/>
        <v>2.3457313945451741</v>
      </c>
      <c r="AD1224">
        <f t="shared" si="538"/>
        <v>3453.38</v>
      </c>
      <c r="AE1224">
        <f t="shared" si="539"/>
        <v>24.451105545412094</v>
      </c>
      <c r="AF1224">
        <f t="shared" si="540"/>
        <v>104.67128929855242</v>
      </c>
      <c r="AG1224">
        <f t="shared" si="541"/>
        <v>362.82579862268142</v>
      </c>
      <c r="AH1224">
        <f t="shared" si="542"/>
        <v>1.5023238773533279E-5</v>
      </c>
      <c r="AI1224">
        <f t="shared" si="543"/>
        <v>1.3446006603858012E-2</v>
      </c>
      <c r="AJ1224">
        <f t="shared" si="544"/>
        <v>4325.442338154061</v>
      </c>
      <c r="AK1224">
        <f t="shared" si="545"/>
        <v>5.9335828327395825</v>
      </c>
      <c r="AL1224">
        <f t="shared" si="546"/>
        <v>4.865997856584107E-3</v>
      </c>
      <c r="AM1224">
        <f t="shared" si="547"/>
        <v>-4.6367251128503874E-3</v>
      </c>
    </row>
    <row r="1225" spans="12:39" x14ac:dyDescent="0.25">
      <c r="L1225">
        <f xml:space="preserve"> L1224+$K$5</f>
        <v>1.2199999999999764</v>
      </c>
      <c r="M1225" s="36">
        <f t="shared" si="522"/>
        <v>6409268.5999999996</v>
      </c>
      <c r="N1225">
        <f t="shared" si="521"/>
        <v>64.092686</v>
      </c>
      <c r="O1225">
        <f t="shared" si="523"/>
        <v>2.9262530424072713E-2</v>
      </c>
      <c r="P1225">
        <f t="shared" si="524"/>
        <v>6.5316017520669581E-2</v>
      </c>
      <c r="Q1225">
        <f t="shared" si="525"/>
        <v>0.37498785783279964</v>
      </c>
      <c r="R1225">
        <f t="shared" si="526"/>
        <v>0.17861330443029391</v>
      </c>
      <c r="S1225">
        <f t="shared" si="527"/>
        <v>2.5936196477903125E-2</v>
      </c>
      <c r="T1225">
        <f t="shared" si="528"/>
        <v>1.1795239438634681E-2</v>
      </c>
      <c r="U1225">
        <f t="shared" si="529"/>
        <v>2.6057242037328711E-2</v>
      </c>
      <c r="V1225">
        <f t="shared" si="530"/>
        <v>531.47577307692541</v>
      </c>
      <c r="W1225">
        <f t="shared" si="531"/>
        <v>2.6342660786922076</v>
      </c>
      <c r="X1225">
        <f t="shared" si="532"/>
        <v>5.8798663976243644</v>
      </c>
      <c r="Y1225">
        <f t="shared" si="533"/>
        <v>33.757087288588529</v>
      </c>
      <c r="Z1225">
        <f t="shared" si="534"/>
        <v>16.079093716269337</v>
      </c>
      <c r="AA1225">
        <f t="shared" si="535"/>
        <v>2.3348234620144463</v>
      </c>
      <c r="AB1225">
        <f t="shared" si="536"/>
        <v>1.0618288539287348</v>
      </c>
      <c r="AC1225">
        <f t="shared" si="537"/>
        <v>2.3457202028823798</v>
      </c>
      <c r="AD1225">
        <f t="shared" si="538"/>
        <v>3453.38</v>
      </c>
      <c r="AE1225">
        <f t="shared" si="539"/>
        <v>24.45240673174473</v>
      </c>
      <c r="AF1225">
        <f t="shared" si="540"/>
        <v>104.71149855024041</v>
      </c>
      <c r="AG1225">
        <f t="shared" si="541"/>
        <v>362.88228565867195</v>
      </c>
      <c r="AH1225">
        <f t="shared" si="542"/>
        <v>1.5025967610658775E-5</v>
      </c>
      <c r="AI1225">
        <f t="shared" si="543"/>
        <v>1.3444355522737407E-2</v>
      </c>
      <c r="AJ1225">
        <f t="shared" si="544"/>
        <v>4325.9335294446901</v>
      </c>
      <c r="AK1225">
        <f t="shared" si="545"/>
        <v>5.9318432831819541</v>
      </c>
      <c r="AL1225">
        <f t="shared" si="546"/>
        <v>4.8611642272511756E-3</v>
      </c>
      <c r="AM1225">
        <f t="shared" si="547"/>
        <v>-4.6321867376267712E-3</v>
      </c>
    </row>
    <row r="1226" spans="12:39" x14ac:dyDescent="0.25">
      <c r="L1226">
        <f xml:space="preserve"> L1225+$K$5</f>
        <v>1.2209999999999763</v>
      </c>
      <c r="M1226" s="36">
        <f t="shared" si="522"/>
        <v>6409119.8599999994</v>
      </c>
      <c r="N1226">
        <f t="shared" si="521"/>
        <v>64.091198599999998</v>
      </c>
      <c r="O1226">
        <f t="shared" si="523"/>
        <v>2.9256289346594379E-2</v>
      </c>
      <c r="P1226">
        <f t="shared" si="524"/>
        <v>6.5315709012758641E-2</v>
      </c>
      <c r="Q1226">
        <f t="shared" si="525"/>
        <v>0.37497445015411013</v>
      </c>
      <c r="R1226">
        <f t="shared" si="526"/>
        <v>0.17861330443029391</v>
      </c>
      <c r="S1226">
        <f t="shared" si="527"/>
        <v>2.5942746063292405E-2</v>
      </c>
      <c r="T1226">
        <f t="shared" si="528"/>
        <v>1.1795547946545628E-2</v>
      </c>
      <c r="U1226">
        <f t="shared" si="529"/>
        <v>2.6057242037328711E-2</v>
      </c>
      <c r="V1226">
        <f t="shared" si="530"/>
        <v>531.46851065709927</v>
      </c>
      <c r="W1226">
        <f t="shared" si="531"/>
        <v>2.6336915812076347</v>
      </c>
      <c r="X1226">
        <f t="shared" si="532"/>
        <v>5.879810351531626</v>
      </c>
      <c r="Y1226">
        <f t="shared" si="533"/>
        <v>33.755717987312053</v>
      </c>
      <c r="Z1226">
        <f t="shared" si="534"/>
        <v>16.079016398725233</v>
      </c>
      <c r="AA1226">
        <f t="shared" si="535"/>
        <v>2.3354018375626371</v>
      </c>
      <c r="AB1226">
        <f t="shared" si="536"/>
        <v>1.0618515203523062</v>
      </c>
      <c r="AC1226">
        <f t="shared" si="537"/>
        <v>2.345708923308516</v>
      </c>
      <c r="AD1226">
        <f t="shared" si="538"/>
        <v>3453.38</v>
      </c>
      <c r="AE1226">
        <f t="shared" si="539"/>
        <v>24.453707189267767</v>
      </c>
      <c r="AF1226">
        <f t="shared" si="540"/>
        <v>104.75169857454766</v>
      </c>
      <c r="AG1226">
        <f t="shared" si="541"/>
        <v>362.93874501280015</v>
      </c>
      <c r="AH1226">
        <f t="shared" si="542"/>
        <v>1.5028695269459997E-5</v>
      </c>
      <c r="AI1226">
        <f t="shared" si="543"/>
        <v>1.3442705656744864E-2</v>
      </c>
      <c r="AJ1226">
        <f t="shared" si="544"/>
        <v>4326.4244752259419</v>
      </c>
      <c r="AK1226">
        <f t="shared" si="545"/>
        <v>5.9301053099677823</v>
      </c>
      <c r="AL1226">
        <f t="shared" si="546"/>
        <v>4.8563376085514927E-3</v>
      </c>
      <c r="AM1226">
        <f t="shared" si="547"/>
        <v>-4.6276540791772691E-3</v>
      </c>
    </row>
    <row r="1227" spans="12:39" x14ac:dyDescent="0.25">
      <c r="L1227">
        <f xml:space="preserve"> L1226+$K$5</f>
        <v>1.2219999999999762</v>
      </c>
      <c r="M1227" s="36">
        <f t="shared" si="522"/>
        <v>6408970.9981818181</v>
      </c>
      <c r="N1227">
        <f t="shared" si="521"/>
        <v>64.089709981818189</v>
      </c>
      <c r="O1227">
        <f t="shared" si="523"/>
        <v>2.9250054376096221E-2</v>
      </c>
      <c r="P1227">
        <f t="shared" si="524"/>
        <v>6.5315400900908732E-2</v>
      </c>
      <c r="Q1227">
        <f t="shared" si="525"/>
        <v>0.37496105587756406</v>
      </c>
      <c r="R1227">
        <f t="shared" si="526"/>
        <v>0.17861330443029391</v>
      </c>
      <c r="S1227">
        <f t="shared" si="527"/>
        <v>2.5949289145640472E-2</v>
      </c>
      <c r="T1227">
        <f t="shared" si="528"/>
        <v>1.1795856058395535E-2</v>
      </c>
      <c r="U1227">
        <f t="shared" si="529"/>
        <v>2.6057242037328711E-2</v>
      </c>
      <c r="V1227">
        <f t="shared" si="530"/>
        <v>531.46125290083114</v>
      </c>
      <c r="W1227">
        <f t="shared" si="531"/>
        <v>2.6331175402646863</v>
      </c>
      <c r="X1227">
        <f t="shared" si="532"/>
        <v>5.8797541211462168</v>
      </c>
      <c r="Y1227">
        <f t="shared" si="533"/>
        <v>33.754348639920394</v>
      </c>
      <c r="Z1227">
        <f t="shared" si="534"/>
        <v>16.078938478979051</v>
      </c>
      <c r="AA1227">
        <f t="shared" si="535"/>
        <v>2.3359795345414711</v>
      </c>
      <c r="AB1227">
        <f t="shared" si="536"/>
        <v>1.0618741110847831</v>
      </c>
      <c r="AC1227">
        <f t="shared" si="537"/>
        <v>2.3456975558815918</v>
      </c>
      <c r="AD1227">
        <f t="shared" si="538"/>
        <v>3453.38</v>
      </c>
      <c r="AE1227">
        <f t="shared" si="539"/>
        <v>24.455006916308893</v>
      </c>
      <c r="AF1227">
        <f t="shared" si="540"/>
        <v>104.7918893010944</v>
      </c>
      <c r="AG1227">
        <f t="shared" si="541"/>
        <v>362.99517662863542</v>
      </c>
      <c r="AH1227">
        <f t="shared" si="542"/>
        <v>1.5031421745866501E-5</v>
      </c>
      <c r="AI1227">
        <f t="shared" si="543"/>
        <v>1.3441057007446989E-2</v>
      </c>
      <c r="AJ1227">
        <f t="shared" si="544"/>
        <v>4326.9151748168788</v>
      </c>
      <c r="AK1227">
        <f t="shared" si="545"/>
        <v>5.9283689140788409</v>
      </c>
      <c r="AL1227">
        <f t="shared" si="546"/>
        <v>4.8515179811704544E-3</v>
      </c>
      <c r="AM1227">
        <f t="shared" si="547"/>
        <v>-4.6231271255604512E-3</v>
      </c>
    </row>
    <row r="1228" spans="12:39" x14ac:dyDescent="0.25">
      <c r="L1228">
        <f xml:space="preserve"> L1227+$K$5</f>
        <v>1.2229999999999761</v>
      </c>
      <c r="M1228" s="36">
        <f t="shared" si="522"/>
        <v>6408822.0145454546</v>
      </c>
      <c r="N1228">
        <f t="shared" si="521"/>
        <v>64.088220145454557</v>
      </c>
      <c r="O1228">
        <f t="shared" si="523"/>
        <v>2.9243825504891952E-2</v>
      </c>
      <c r="P1228">
        <f t="shared" si="524"/>
        <v>6.5315093183386547E-2</v>
      </c>
      <c r="Q1228">
        <f t="shared" si="525"/>
        <v>0.37494767498258896</v>
      </c>
      <c r="R1228">
        <f t="shared" si="526"/>
        <v>0.17861330443029391</v>
      </c>
      <c r="S1228">
        <f t="shared" si="527"/>
        <v>2.5955825734366927E-2</v>
      </c>
      <c r="T1228">
        <f t="shared" si="528"/>
        <v>1.1796163775917721E-2</v>
      </c>
      <c r="U1228">
        <f t="shared" si="529"/>
        <v>2.6057242037328711E-2</v>
      </c>
      <c r="V1228">
        <f t="shared" si="530"/>
        <v>531.45399981631931</v>
      </c>
      <c r="W1228">
        <f t="shared" si="531"/>
        <v>2.6325439552914345</v>
      </c>
      <c r="X1228">
        <f t="shared" si="532"/>
        <v>5.879697706459706</v>
      </c>
      <c r="Y1228">
        <f t="shared" si="533"/>
        <v>33.752979245511987</v>
      </c>
      <c r="Z1228">
        <f t="shared" si="534"/>
        <v>16.078859957427323</v>
      </c>
      <c r="AA1228">
        <f t="shared" si="535"/>
        <v>2.3365565537988591</v>
      </c>
      <c r="AB1228">
        <f t="shared" si="536"/>
        <v>1.0618966263057903</v>
      </c>
      <c r="AC1228">
        <f t="shared" si="537"/>
        <v>2.3456861006594569</v>
      </c>
      <c r="AD1228">
        <f t="shared" si="538"/>
        <v>3453.38</v>
      </c>
      <c r="AE1228">
        <f t="shared" si="539"/>
        <v>24.456305911208975</v>
      </c>
      <c r="AF1228">
        <f t="shared" si="540"/>
        <v>104.83207065983949</v>
      </c>
      <c r="AG1228">
        <f t="shared" si="541"/>
        <v>363.05158045001212</v>
      </c>
      <c r="AH1228">
        <f t="shared" si="542"/>
        <v>1.5034147035833875E-5</v>
      </c>
      <c r="AI1228">
        <f t="shared" si="543"/>
        <v>1.3439409576392738E-2</v>
      </c>
      <c r="AJ1228">
        <f t="shared" si="544"/>
        <v>4327.4056275413977</v>
      </c>
      <c r="AK1228">
        <f t="shared" si="545"/>
        <v>5.9266340964777546</v>
      </c>
      <c r="AL1228">
        <f t="shared" si="546"/>
        <v>4.8467053258669955E-3</v>
      </c>
      <c r="AM1228">
        <f t="shared" si="547"/>
        <v>-4.6186058648727485E-3</v>
      </c>
    </row>
    <row r="1229" spans="12:39" x14ac:dyDescent="0.25">
      <c r="L1229">
        <f xml:space="preserve"> L1228+$K$5</f>
        <v>1.223999999999976</v>
      </c>
      <c r="M1229" s="36">
        <f t="shared" si="522"/>
        <v>6408672.9090909092</v>
      </c>
      <c r="N1229">
        <f t="shared" si="521"/>
        <v>64.086729090909103</v>
      </c>
      <c r="O1229">
        <f t="shared" si="523"/>
        <v>2.9237602725311326E-2</v>
      </c>
      <c r="P1229">
        <f t="shared" si="524"/>
        <v>6.5314785858468644E-2</v>
      </c>
      <c r="Q1229">
        <f t="shared" si="525"/>
        <v>0.37493430744867401</v>
      </c>
      <c r="R1229">
        <f t="shared" si="526"/>
        <v>0.17861330443029391</v>
      </c>
      <c r="S1229">
        <f t="shared" si="527"/>
        <v>2.5962355838865452E-2</v>
      </c>
      <c r="T1229">
        <f t="shared" si="528"/>
        <v>1.1796471100835619E-2</v>
      </c>
      <c r="U1229">
        <f t="shared" si="529"/>
        <v>2.6057242037328711E-2</v>
      </c>
      <c r="V1229">
        <f t="shared" si="530"/>
        <v>531.44675141168682</v>
      </c>
      <c r="W1229">
        <f t="shared" si="531"/>
        <v>2.6319708257170564</v>
      </c>
      <c r="X1229">
        <f t="shared" si="532"/>
        <v>5.8796411074641535</v>
      </c>
      <c r="Y1229">
        <f t="shared" si="533"/>
        <v>33.751609803188181</v>
      </c>
      <c r="Z1229">
        <f t="shared" si="534"/>
        <v>16.078780834465523</v>
      </c>
      <c r="AA1229">
        <f t="shared" si="535"/>
        <v>2.3371328961803974</v>
      </c>
      <c r="AB1229">
        <f t="shared" si="536"/>
        <v>1.0619190661939988</v>
      </c>
      <c r="AC1229">
        <f t="shared" si="537"/>
        <v>2.3456745576998044</v>
      </c>
      <c r="AD1229">
        <f t="shared" si="538"/>
        <v>3453.38</v>
      </c>
      <c r="AE1229">
        <f t="shared" si="539"/>
        <v>24.457604172321975</v>
      </c>
      <c r="AF1229">
        <f t="shared" si="540"/>
        <v>104.87224258108238</v>
      </c>
      <c r="AG1229">
        <f t="shared" si="541"/>
        <v>363.10795642103255</v>
      </c>
      <c r="AH1229">
        <f t="shared" si="542"/>
        <v>1.5036871135343548E-5</v>
      </c>
      <c r="AI1229">
        <f t="shared" si="543"/>
        <v>1.3437763365113538E-2</v>
      </c>
      <c r="AJ1229">
        <f t="shared" si="544"/>
        <v>4327.895832728238</v>
      </c>
      <c r="AK1229">
        <f t="shared" si="545"/>
        <v>5.9249008581080673</v>
      </c>
      <c r="AL1229">
        <f t="shared" si="546"/>
        <v>4.8418996234729852E-3</v>
      </c>
      <c r="AM1229">
        <f t="shared" si="547"/>
        <v>-4.6140902852482299E-3</v>
      </c>
    </row>
    <row r="1230" spans="12:39" x14ac:dyDescent="0.25">
      <c r="L1230">
        <f xml:space="preserve"> L1229+$K$5</f>
        <v>1.2249999999999759</v>
      </c>
      <c r="M1230" s="36">
        <f t="shared" si="522"/>
        <v>6408523.6818181816</v>
      </c>
      <c r="N1230">
        <f t="shared" si="521"/>
        <v>64.085236818181826</v>
      </c>
      <c r="O1230">
        <f t="shared" si="523"/>
        <v>2.9231386029700084E-2</v>
      </c>
      <c r="P1230">
        <f t="shared" si="524"/>
        <v>6.5314478924441435E-2</v>
      </c>
      <c r="Q1230">
        <f t="shared" si="525"/>
        <v>0.37492095325536989</v>
      </c>
      <c r="R1230">
        <f t="shared" si="526"/>
        <v>0.17861330443029391</v>
      </c>
      <c r="S1230">
        <f t="shared" si="527"/>
        <v>2.5968879468503899E-2</v>
      </c>
      <c r="T1230">
        <f t="shared" si="528"/>
        <v>1.1796778034862824E-2</v>
      </c>
      <c r="U1230">
        <f t="shared" si="529"/>
        <v>2.6057242037328711E-2</v>
      </c>
      <c r="V1230">
        <f t="shared" si="530"/>
        <v>531.43950769498201</v>
      </c>
      <c r="W1230">
        <f t="shared" si="531"/>
        <v>2.6313981509718221</v>
      </c>
      <c r="X1230">
        <f t="shared" si="532"/>
        <v>5.8795843241520975</v>
      </c>
      <c r="Y1230">
        <f t="shared" si="533"/>
        <v>33.750240312053222</v>
      </c>
      <c r="Z1230">
        <f t="shared" si="534"/>
        <v>16.078701110488016</v>
      </c>
      <c r="AA1230">
        <f t="shared" si="535"/>
        <v>2.3377085625293694</v>
      </c>
      <c r="AB1230">
        <f t="shared" si="536"/>
        <v>1.0619414309271304</v>
      </c>
      <c r="AC1230">
        <f t="shared" si="537"/>
        <v>2.3456629270601681</v>
      </c>
      <c r="AD1230">
        <f t="shared" si="538"/>
        <v>3453.38</v>
      </c>
      <c r="AE1230">
        <f t="shared" si="539"/>
        <v>24.458901698014813</v>
      </c>
      <c r="AF1230">
        <f t="shared" si="540"/>
        <v>104.91240499545569</v>
      </c>
      <c r="AG1230">
        <f t="shared" si="541"/>
        <v>363.16430448605928</v>
      </c>
      <c r="AH1230">
        <f t="shared" si="542"/>
        <v>1.5039594040402919E-5</v>
      </c>
      <c r="AI1230">
        <f t="shared" si="543"/>
        <v>1.3436118375123339E-2</v>
      </c>
      <c r="AJ1230">
        <f t="shared" si="544"/>
        <v>4328.3857897108883</v>
      </c>
      <c r="AK1230">
        <f t="shared" si="545"/>
        <v>5.9231691998944838</v>
      </c>
      <c r="AL1230">
        <f t="shared" si="546"/>
        <v>4.8371008548933553E-3</v>
      </c>
      <c r="AM1230">
        <f t="shared" si="547"/>
        <v>-4.6095803748589402E-3</v>
      </c>
    </row>
    <row r="1231" spans="12:39" x14ac:dyDescent="0.25">
      <c r="L1231">
        <f xml:space="preserve"> L1230+$K$5</f>
        <v>1.2259999999999758</v>
      </c>
      <c r="M1231" s="36">
        <f t="shared" si="522"/>
        <v>6408374.332727273</v>
      </c>
      <c r="N1231">
        <f t="shared" si="521"/>
        <v>64.083743327272728</v>
      </c>
      <c r="O1231">
        <f t="shared" si="523"/>
        <v>2.9225175410419905E-2</v>
      </c>
      <c r="P1231">
        <f t="shared" si="524"/>
        <v>6.5314172379601118E-2</v>
      </c>
      <c r="Q1231">
        <f t="shared" si="525"/>
        <v>0.37490761238228859</v>
      </c>
      <c r="R1231">
        <f t="shared" si="526"/>
        <v>0.17861330443029391</v>
      </c>
      <c r="S1231">
        <f t="shared" si="527"/>
        <v>2.5975396632624395E-2</v>
      </c>
      <c r="T1231">
        <f t="shared" si="528"/>
        <v>1.1797084579703141E-2</v>
      </c>
      <c r="U1231">
        <f t="shared" si="529"/>
        <v>2.6057242037328711E-2</v>
      </c>
      <c r="V1231">
        <f t="shared" si="530"/>
        <v>531.43226867417866</v>
      </c>
      <c r="W1231">
        <f t="shared" si="531"/>
        <v>2.6308259304871</v>
      </c>
      <c r="X1231">
        <f t="shared" si="532"/>
        <v>5.8795273565165616</v>
      </c>
      <c r="Y1231">
        <f t="shared" si="533"/>
        <v>33.748870771214307</v>
      </c>
      <c r="Z1231">
        <f t="shared" si="534"/>
        <v>16.078620785888113</v>
      </c>
      <c r="AA1231">
        <f t="shared" si="535"/>
        <v>2.3382835536867597</v>
      </c>
      <c r="AB1231">
        <f t="shared" si="536"/>
        <v>1.0619637206819628</v>
      </c>
      <c r="AC1231">
        <f t="shared" si="537"/>
        <v>2.3456512087979267</v>
      </c>
      <c r="AD1231">
        <f t="shared" si="538"/>
        <v>3453.38</v>
      </c>
      <c r="AE1231">
        <f t="shared" si="539"/>
        <v>24.460198486667451</v>
      </c>
      <c r="AF1231">
        <f t="shared" si="540"/>
        <v>104.95255783393139</v>
      </c>
      <c r="AG1231">
        <f t="shared" si="541"/>
        <v>363.22062458972266</v>
      </c>
      <c r="AH1231">
        <f t="shared" si="542"/>
        <v>1.5042315747044908E-5</v>
      </c>
      <c r="AI1231">
        <f t="shared" si="543"/>
        <v>1.3434474607918715E-2</v>
      </c>
      <c r="AJ1231">
        <f t="shared" si="544"/>
        <v>4328.8754978276402</v>
      </c>
      <c r="AK1231">
        <f t="shared" si="545"/>
        <v>5.9214391227428012</v>
      </c>
      <c r="AL1231">
        <f t="shared" si="546"/>
        <v>4.8323090011052981E-3</v>
      </c>
      <c r="AM1231">
        <f t="shared" si="547"/>
        <v>-4.6050761219144027E-3</v>
      </c>
    </row>
    <row r="1232" spans="12:39" x14ac:dyDescent="0.25">
      <c r="L1232">
        <f xml:space="preserve"> L1231+$K$5</f>
        <v>1.2269999999999757</v>
      </c>
      <c r="M1232" s="36">
        <f t="shared" si="522"/>
        <v>6408224.8618181823</v>
      </c>
      <c r="N1232">
        <f t="shared" si="521"/>
        <v>64.082248618181822</v>
      </c>
      <c r="O1232">
        <f t="shared" si="523"/>
        <v>2.9218970859848353E-2</v>
      </c>
      <c r="P1232">
        <f t="shared" si="524"/>
        <v>6.531386622225363E-2</v>
      </c>
      <c r="Q1232">
        <f t="shared" si="525"/>
        <v>0.37489428480910303</v>
      </c>
      <c r="R1232">
        <f t="shared" si="526"/>
        <v>0.17861330443029391</v>
      </c>
      <c r="S1232">
        <f t="shared" si="527"/>
        <v>2.5981907340543436E-2</v>
      </c>
      <c r="T1232">
        <f t="shared" si="528"/>
        <v>1.1797390737050627E-2</v>
      </c>
      <c r="U1232">
        <f t="shared" si="529"/>
        <v>2.6057242037328711E-2</v>
      </c>
      <c r="V1232">
        <f t="shared" si="530"/>
        <v>531.42503435717663</v>
      </c>
      <c r="W1232">
        <f t="shared" si="531"/>
        <v>2.6302541636953487</v>
      </c>
      <c r="X1232">
        <f t="shared" si="532"/>
        <v>5.8794702045510441</v>
      </c>
      <c r="Y1232">
        <f t="shared" si="533"/>
        <v>33.747501179781487</v>
      </c>
      <c r="Z1232">
        <f t="shared" si="534"/>
        <v>16.078539861058051</v>
      </c>
      <c r="AA1232">
        <f t="shared" si="535"/>
        <v>2.3388578704912604</v>
      </c>
      <c r="AB1232">
        <f t="shared" si="536"/>
        <v>1.0619859356343324</v>
      </c>
      <c r="AC1232">
        <f t="shared" si="537"/>
        <v>2.3456394029703005</v>
      </c>
      <c r="AD1232">
        <f t="shared" si="538"/>
        <v>3453.38</v>
      </c>
      <c r="AE1232">
        <f t="shared" si="539"/>
        <v>24.461494536672735</v>
      </c>
      <c r="AF1232">
        <f t="shared" si="540"/>
        <v>104.99270102781526</v>
      </c>
      <c r="AG1232">
        <f t="shared" si="541"/>
        <v>363.27691667691465</v>
      </c>
      <c r="AH1232">
        <f t="shared" si="542"/>
        <v>1.5045036251328119E-5</v>
      </c>
      <c r="AI1232">
        <f t="shared" si="543"/>
        <v>1.343283206497901E-2</v>
      </c>
      <c r="AJ1232">
        <f t="shared" si="544"/>
        <v>4329.3649564215557</v>
      </c>
      <c r="AK1232">
        <f t="shared" si="545"/>
        <v>5.9197106275401419</v>
      </c>
      <c r="AL1232">
        <f t="shared" si="546"/>
        <v>4.8275240431583143E-3</v>
      </c>
      <c r="AM1232">
        <f t="shared" si="547"/>
        <v>-4.6005775146613767E-3</v>
      </c>
    </row>
    <row r="1233" spans="12:39" x14ac:dyDescent="0.25">
      <c r="L1233">
        <f xml:space="preserve"> L1232+$K$5</f>
        <v>1.2279999999999756</v>
      </c>
      <c r="M1233" s="36">
        <f t="shared" si="522"/>
        <v>6408075.2690909095</v>
      </c>
      <c r="N1233">
        <f t="shared" si="521"/>
        <v>64.080752690909094</v>
      </c>
      <c r="O1233">
        <f t="shared" si="523"/>
        <v>2.9212772370378823E-2</v>
      </c>
      <c r="P1233">
        <f t="shared" si="524"/>
        <v>6.5313560450714611E-2</v>
      </c>
      <c r="Q1233">
        <f t="shared" si="525"/>
        <v>0.37488097051554692</v>
      </c>
      <c r="R1233">
        <f t="shared" si="526"/>
        <v>0.17861330443029391</v>
      </c>
      <c r="S1233">
        <f t="shared" si="527"/>
        <v>2.5988411601551985E-2</v>
      </c>
      <c r="T1233">
        <f t="shared" si="528"/>
        <v>1.1797696508589646E-2</v>
      </c>
      <c r="U1233">
        <f t="shared" si="529"/>
        <v>2.6057242037328711E-2</v>
      </c>
      <c r="V1233">
        <f t="shared" si="530"/>
        <v>531.41780475180201</v>
      </c>
      <c r="W1233">
        <f t="shared" si="531"/>
        <v>2.6296828500301128</v>
      </c>
      <c r="X1233">
        <f t="shared" si="532"/>
        <v>5.8794128682495179</v>
      </c>
      <c r="Y1233">
        <f t="shared" si="533"/>
        <v>33.746131536867694</v>
      </c>
      <c r="Z1233">
        <f t="shared" si="534"/>
        <v>16.078458336388994</v>
      </c>
      <c r="AA1233">
        <f t="shared" si="535"/>
        <v>2.3394315137792803</v>
      </c>
      <c r="AB1233">
        <f t="shared" si="536"/>
        <v>1.0620080759591397</v>
      </c>
      <c r="AC1233">
        <f t="shared" si="537"/>
        <v>2.3456275096343564</v>
      </c>
      <c r="AD1233">
        <f t="shared" si="538"/>
        <v>3453.38</v>
      </c>
      <c r="AE1233">
        <f t="shared" si="539"/>
        <v>24.462789846436277</v>
      </c>
      <c r="AF1233">
        <f t="shared" si="540"/>
        <v>105.03283450874471</v>
      </c>
      <c r="AG1233">
        <f t="shared" si="541"/>
        <v>363.33318069278727</v>
      </c>
      <c r="AH1233">
        <f t="shared" si="542"/>
        <v>1.5047755549336649E-5</v>
      </c>
      <c r="AI1233">
        <f t="shared" si="543"/>
        <v>1.3431190747766386E-2</v>
      </c>
      <c r="AJ1233">
        <f t="shared" si="544"/>
        <v>4329.8541648403771</v>
      </c>
      <c r="AK1233">
        <f t="shared" si="545"/>
        <v>5.9179837151551355</v>
      </c>
      <c r="AL1233">
        <f t="shared" si="546"/>
        <v>4.8227459621738343E-3</v>
      </c>
      <c r="AM1233">
        <f t="shared" si="547"/>
        <v>-4.596084541384075E-3</v>
      </c>
    </row>
    <row r="1234" spans="12:39" x14ac:dyDescent="0.25">
      <c r="L1234">
        <f xml:space="preserve"> L1233+$K$5</f>
        <v>1.2289999999999754</v>
      </c>
      <c r="M1234" s="36">
        <f t="shared" si="522"/>
        <v>6407925.5545454547</v>
      </c>
      <c r="N1234">
        <f t="shared" si="521"/>
        <v>64.079255545454558</v>
      </c>
      <c r="O1234">
        <f t="shared" si="523"/>
        <v>2.9206579934420499E-2</v>
      </c>
      <c r="P1234">
        <f t="shared" si="524"/>
        <v>6.5313255063309344E-2</v>
      </c>
      <c r="Q1234">
        <f t="shared" si="525"/>
        <v>0.37486766948141448</v>
      </c>
      <c r="R1234">
        <f t="shared" si="526"/>
        <v>0.17861330443029391</v>
      </c>
      <c r="S1234">
        <f t="shared" si="527"/>
        <v>2.5994909424915572E-2</v>
      </c>
      <c r="T1234">
        <f t="shared" si="528"/>
        <v>1.1798001895994909E-2</v>
      </c>
      <c r="U1234">
        <f t="shared" si="529"/>
        <v>2.6057242037328711E-2</v>
      </c>
      <c r="V1234">
        <f t="shared" si="530"/>
        <v>531.41057986580779</v>
      </c>
      <c r="W1234">
        <f t="shared" si="531"/>
        <v>2.6291119889260228</v>
      </c>
      <c r="X1234">
        <f t="shared" si="532"/>
        <v>5.879355347606432</v>
      </c>
      <c r="Y1234">
        <f t="shared" si="533"/>
        <v>33.744761841588748</v>
      </c>
      <c r="Z1234">
        <f t="shared" si="534"/>
        <v>16.078376212271042</v>
      </c>
      <c r="AA1234">
        <f t="shared" si="535"/>
        <v>2.3400044843849543</v>
      </c>
      <c r="AB1234">
        <f t="shared" si="536"/>
        <v>1.0620301418303537</v>
      </c>
      <c r="AC1234">
        <f t="shared" si="537"/>
        <v>2.3456155288470049</v>
      </c>
      <c r="AD1234">
        <f t="shared" si="538"/>
        <v>3453.38</v>
      </c>
      <c r="AE1234">
        <f t="shared" si="539"/>
        <v>24.464084414376526</v>
      </c>
      <c r="AF1234">
        <f t="shared" si="540"/>
        <v>105.07295820869041</v>
      </c>
      <c r="AG1234">
        <f t="shared" si="541"/>
        <v>363.38941658275462</v>
      </c>
      <c r="AH1234">
        <f t="shared" si="542"/>
        <v>1.505047363717983E-5</v>
      </c>
      <c r="AI1234">
        <f t="shared" si="543"/>
        <v>1.342955065772595E-2</v>
      </c>
      <c r="AJ1234">
        <f t="shared" si="544"/>
        <v>4330.3431224365904</v>
      </c>
      <c r="AK1234">
        <f t="shared" si="545"/>
        <v>5.9162583864379226</v>
      </c>
      <c r="AL1234">
        <f t="shared" si="546"/>
        <v>4.8179747393447894E-3</v>
      </c>
      <c r="AM1234">
        <f t="shared" si="547"/>
        <v>-4.5915971904036514E-3</v>
      </c>
    </row>
    <row r="1235" spans="12:39" x14ac:dyDescent="0.25">
      <c r="L1235">
        <f xml:space="preserve"> L1234+$K$5</f>
        <v>1.2299999999999753</v>
      </c>
      <c r="M1235" s="36">
        <f t="shared" si="522"/>
        <v>6407775.7181818187</v>
      </c>
      <c r="N1235">
        <f t="shared" si="521"/>
        <v>64.077757181818185</v>
      </c>
      <c r="O1235">
        <f t="shared" si="523"/>
        <v>2.9200393544398302E-2</v>
      </c>
      <c r="P1235">
        <f t="shared" si="524"/>
        <v>6.5312950058372732E-2</v>
      </c>
      <c r="Q1235">
        <f t="shared" si="525"/>
        <v>0.37485438168656027</v>
      </c>
      <c r="R1235">
        <f t="shared" si="526"/>
        <v>0.17861330443029391</v>
      </c>
      <c r="S1235">
        <f t="shared" si="527"/>
        <v>2.6001400819874381E-2</v>
      </c>
      <c r="T1235">
        <f t="shared" si="528"/>
        <v>1.1798306900931524E-2</v>
      </c>
      <c r="U1235">
        <f t="shared" si="529"/>
        <v>2.6057242037328711E-2</v>
      </c>
      <c r="V1235">
        <f t="shared" si="530"/>
        <v>531.40335970687397</v>
      </c>
      <c r="W1235">
        <f t="shared" si="531"/>
        <v>2.6285415798187892</v>
      </c>
      <c r="X1235">
        <f t="shared" si="532"/>
        <v>5.879297642616697</v>
      </c>
      <c r="Y1235">
        <f t="shared" si="533"/>
        <v>33.743392093063306</v>
      </c>
      <c r="Z1235">
        <f t="shared" si="534"/>
        <v>16.078293489093227</v>
      </c>
      <c r="AA1235">
        <f t="shared" si="535"/>
        <v>2.3405767831401496</v>
      </c>
      <c r="AB1235">
        <f t="shared" si="536"/>
        <v>1.0620521334210156</v>
      </c>
      <c r="AC1235">
        <f t="shared" si="537"/>
        <v>2.3456034606649996</v>
      </c>
      <c r="AD1235">
        <f t="shared" si="538"/>
        <v>3453.38</v>
      </c>
      <c r="AE1235">
        <f t="shared" si="539"/>
        <v>24.465378238924632</v>
      </c>
      <c r="AF1235">
        <f t="shared" si="540"/>
        <v>105.11307205995449</v>
      </c>
      <c r="AG1235">
        <f t="shared" si="541"/>
        <v>363.44562429249157</v>
      </c>
      <c r="AH1235">
        <f t="shared" si="542"/>
        <v>1.5053190510992351E-5</v>
      </c>
      <c r="AI1235">
        <f t="shared" si="543"/>
        <v>1.3427911796285845E-2</v>
      </c>
      <c r="AJ1235">
        <f t="shared" si="544"/>
        <v>4330.8318285673622</v>
      </c>
      <c r="AK1235">
        <f t="shared" si="545"/>
        <v>5.9145346422203149</v>
      </c>
      <c r="AL1235">
        <f t="shared" si="546"/>
        <v>4.8132103559354183E-3</v>
      </c>
      <c r="AM1235">
        <f t="shared" si="547"/>
        <v>-4.5871154500780817E-3</v>
      </c>
    </row>
    <row r="1236" spans="12:39" x14ac:dyDescent="0.25">
      <c r="L1236">
        <f xml:space="preserve"> L1235+$K$5</f>
        <v>1.2309999999999752</v>
      </c>
      <c r="M1236" s="36">
        <f t="shared" si="522"/>
        <v>6407625.7600000007</v>
      </c>
      <c r="N1236">
        <f t="shared" si="521"/>
        <v>64.076257600000005</v>
      </c>
      <c r="O1236">
        <f t="shared" si="523"/>
        <v>2.9194213192752838E-2</v>
      </c>
      <c r="P1236">
        <f t="shared" si="524"/>
        <v>6.5312645434249222E-2</v>
      </c>
      <c r="Q1236">
        <f t="shared" si="525"/>
        <v>0.3748411071108988</v>
      </c>
      <c r="R1236">
        <f t="shared" si="526"/>
        <v>0.17861330443029391</v>
      </c>
      <c r="S1236">
        <f t="shared" si="527"/>
        <v>2.6007885795643362E-2</v>
      </c>
      <c r="T1236">
        <f t="shared" si="528"/>
        <v>1.179861152505504E-2</v>
      </c>
      <c r="U1236">
        <f t="shared" si="529"/>
        <v>2.6057242037328711E-2</v>
      </c>
      <c r="V1236">
        <f t="shared" si="530"/>
        <v>531.39614428260813</v>
      </c>
      <c r="W1236">
        <f t="shared" si="531"/>
        <v>2.6279716221452025</v>
      </c>
      <c r="X1236">
        <f t="shared" si="532"/>
        <v>5.8792397532756997</v>
      </c>
      <c r="Y1236">
        <f t="shared" si="533"/>
        <v>33.742022290412891</v>
      </c>
      <c r="Z1236">
        <f t="shared" si="534"/>
        <v>16.078210167243547</v>
      </c>
      <c r="AA1236">
        <f t="shared" si="535"/>
        <v>2.3411484108744789</v>
      </c>
      <c r="AB1236">
        <f t="shared" si="536"/>
        <v>1.0620740509032454</v>
      </c>
      <c r="AC1236">
        <f t="shared" si="537"/>
        <v>2.3455913051449446</v>
      </c>
      <c r="AD1236">
        <f t="shared" si="538"/>
        <v>3453.38</v>
      </c>
      <c r="AE1236">
        <f t="shared" si="539"/>
        <v>24.466671318524334</v>
      </c>
      <c r="AF1236">
        <f t="shared" si="540"/>
        <v>105.1531759951658</v>
      </c>
      <c r="AG1236">
        <f t="shared" si="541"/>
        <v>363.50180376792906</v>
      </c>
      <c r="AH1236">
        <f t="shared" si="542"/>
        <v>1.5055906166933932E-5</v>
      </c>
      <c r="AI1236">
        <f t="shared" si="543"/>
        <v>1.3426274164857315E-2</v>
      </c>
      <c r="AJ1236">
        <f t="shared" si="544"/>
        <v>4331.3202825945</v>
      </c>
      <c r="AK1236">
        <f t="shared" si="545"/>
        <v>5.9128124833159266</v>
      </c>
      <c r="AL1236">
        <f t="shared" si="546"/>
        <v>4.8084527932809795E-3</v>
      </c>
      <c r="AM1236">
        <f t="shared" si="547"/>
        <v>-4.5826393088026348E-3</v>
      </c>
    </row>
    <row r="1237" spans="12:39" x14ac:dyDescent="0.25">
      <c r="L1237">
        <f xml:space="preserve"> L1236+$K$5</f>
        <v>1.2319999999999751</v>
      </c>
      <c r="M1237" s="36">
        <f t="shared" si="522"/>
        <v>6407475.6800000006</v>
      </c>
      <c r="N1237">
        <f t="shared" si="521"/>
        <v>64.074756800000017</v>
      </c>
      <c r="O1237">
        <f t="shared" si="523"/>
        <v>2.9188038871940342E-2</v>
      </c>
      <c r="P1237">
        <f t="shared" si="524"/>
        <v>6.5312341189292772E-2</v>
      </c>
      <c r="Q1237">
        <f t="shared" si="525"/>
        <v>0.37482784573440442</v>
      </c>
      <c r="R1237">
        <f t="shared" si="526"/>
        <v>0.17861330443029391</v>
      </c>
      <c r="S1237">
        <f t="shared" si="527"/>
        <v>2.6014364361412311E-2</v>
      </c>
      <c r="T1237">
        <f t="shared" si="528"/>
        <v>1.1798915770011496E-2</v>
      </c>
      <c r="U1237">
        <f t="shared" si="529"/>
        <v>2.6057242037328711E-2</v>
      </c>
      <c r="V1237">
        <f t="shared" si="530"/>
        <v>531.38893360054578</v>
      </c>
      <c r="W1237">
        <f t="shared" si="531"/>
        <v>2.6274021153431248</v>
      </c>
      <c r="X1237">
        <f t="shared" si="532"/>
        <v>5.8791816795792871</v>
      </c>
      <c r="Y1237">
        <f t="shared" si="533"/>
        <v>33.740652432761827</v>
      </c>
      <c r="Z1237">
        <f t="shared" si="534"/>
        <v>16.078126247108933</v>
      </c>
      <c r="AA1237">
        <f t="shared" si="535"/>
        <v>2.3417193684153053</v>
      </c>
      <c r="AB1237">
        <f t="shared" si="536"/>
        <v>1.062095894448243</v>
      </c>
      <c r="AC1237">
        <f t="shared" si="537"/>
        <v>2.3455790623432877</v>
      </c>
      <c r="AD1237">
        <f t="shared" si="538"/>
        <v>3453.38</v>
      </c>
      <c r="AE1237">
        <f t="shared" si="539"/>
        <v>24.467963651631987</v>
      </c>
      <c r="AF1237">
        <f t="shared" si="540"/>
        <v>105.19326994728435</v>
      </c>
      <c r="AG1237">
        <f t="shared" si="541"/>
        <v>363.55795495525899</v>
      </c>
      <c r="AH1237">
        <f t="shared" si="542"/>
        <v>1.5058620601189376E-5</v>
      </c>
      <c r="AI1237">
        <f t="shared" si="543"/>
        <v>1.3424637764834858E-2</v>
      </c>
      <c r="AJ1237">
        <f t="shared" si="544"/>
        <v>4331.8084838844597</v>
      </c>
      <c r="AK1237">
        <f t="shared" si="545"/>
        <v>5.9110919105203079</v>
      </c>
      <c r="AL1237">
        <f t="shared" si="546"/>
        <v>4.803702032787324E-3</v>
      </c>
      <c r="AM1237">
        <f t="shared" si="547"/>
        <v>-4.5781687550087227E-3</v>
      </c>
    </row>
    <row r="1238" spans="12:39" x14ac:dyDescent="0.25">
      <c r="L1238">
        <f xml:space="preserve"> L1237+$K$5</f>
        <v>1.232999999999975</v>
      </c>
      <c r="M1238" s="36">
        <f t="shared" si="522"/>
        <v>6407325.4781818185</v>
      </c>
      <c r="N1238">
        <f t="shared" si="521"/>
        <v>64.073254781818193</v>
      </c>
      <c r="O1238">
        <f t="shared" si="523"/>
        <v>2.9181870574432646E-2</v>
      </c>
      <c r="P1238">
        <f t="shared" si="524"/>
        <v>6.53120373218668E-2</v>
      </c>
      <c r="Q1238">
        <f t="shared" si="525"/>
        <v>0.3748145975371111</v>
      </c>
      <c r="R1238">
        <f t="shared" si="526"/>
        <v>0.17861330443029391</v>
      </c>
      <c r="S1238">
        <f t="shared" si="527"/>
        <v>2.6020836526345976E-2</v>
      </c>
      <c r="T1238">
        <f t="shared" si="528"/>
        <v>1.1799219637437462E-2</v>
      </c>
      <c r="U1238">
        <f t="shared" si="529"/>
        <v>2.6057242037328711E-2</v>
      </c>
      <c r="V1238">
        <f t="shared" si="530"/>
        <v>531.38172766815069</v>
      </c>
      <c r="W1238">
        <f t="shared" si="531"/>
        <v>2.6268330588514921</v>
      </c>
      <c r="X1238">
        <f t="shared" si="532"/>
        <v>5.8791234215237669</v>
      </c>
      <c r="Y1238">
        <f t="shared" si="533"/>
        <v>33.7392825192373</v>
      </c>
      <c r="Z1238">
        <f t="shared" si="534"/>
        <v>16.078041729075267</v>
      </c>
      <c r="AA1238">
        <f t="shared" si="535"/>
        <v>2.3422896565877509</v>
      </c>
      <c r="AB1238">
        <f t="shared" si="536"/>
        <v>1.0621176642262948</v>
      </c>
      <c r="AC1238">
        <f t="shared" si="537"/>
        <v>2.3455667323163238</v>
      </c>
      <c r="AD1238">
        <f t="shared" si="538"/>
        <v>3453.38</v>
      </c>
      <c r="AE1238">
        <f t="shared" si="539"/>
        <v>24.469255236716478</v>
      </c>
      <c r="AF1238">
        <f t="shared" si="540"/>
        <v>105.23335384959526</v>
      </c>
      <c r="AG1238">
        <f t="shared" si="541"/>
        <v>363.61407780092861</v>
      </c>
      <c r="AH1238">
        <f t="shared" si="542"/>
        <v>1.5061333809968276E-5</v>
      </c>
      <c r="AI1238">
        <f t="shared" si="543"/>
        <v>1.3423002597596288E-2</v>
      </c>
      <c r="AJ1238">
        <f t="shared" si="544"/>
        <v>4332.2964318083223</v>
      </c>
      <c r="AK1238">
        <f t="shared" si="545"/>
        <v>5.9093729246109774</v>
      </c>
      <c r="AL1238">
        <f t="shared" si="546"/>
        <v>4.7989580559307122E-3</v>
      </c>
      <c r="AM1238">
        <f t="shared" si="547"/>
        <v>-4.5737037771643556E-3</v>
      </c>
    </row>
    <row r="1239" spans="12:39" x14ac:dyDescent="0.25">
      <c r="L1239">
        <f xml:space="preserve"> L1238+$K$5</f>
        <v>1.2339999999999749</v>
      </c>
      <c r="M1239" s="36">
        <f t="shared" si="522"/>
        <v>6407175.1545454552</v>
      </c>
      <c r="N1239">
        <f t="shared" si="521"/>
        <v>64.071751545454561</v>
      </c>
      <c r="O1239">
        <f t="shared" si="523"/>
        <v>2.9175708292717109E-2</v>
      </c>
      <c r="P1239">
        <f t="shared" si="524"/>
        <v>6.5311733830344165E-2</v>
      </c>
      <c r="Q1239">
        <f t="shared" si="525"/>
        <v>0.37480136249911217</v>
      </c>
      <c r="R1239">
        <f t="shared" si="526"/>
        <v>0.17861330443029391</v>
      </c>
      <c r="S1239">
        <f t="shared" si="527"/>
        <v>2.6027302299584141E-2</v>
      </c>
      <c r="T1239">
        <f t="shared" si="528"/>
        <v>1.1799523128960092E-2</v>
      </c>
      <c r="U1239">
        <f t="shared" si="529"/>
        <v>2.6057242037328711E-2</v>
      </c>
      <c r="V1239">
        <f t="shared" si="530"/>
        <v>531.37452649281522</v>
      </c>
      <c r="W1239">
        <f t="shared" si="531"/>
        <v>2.6262644521103065</v>
      </c>
      <c r="X1239">
        <f t="shared" si="532"/>
        <v>5.879064979105908</v>
      </c>
      <c r="Y1239">
        <f t="shared" si="533"/>
        <v>33.737912548969263</v>
      </c>
      <c r="Z1239">
        <f t="shared" si="534"/>
        <v>16.077956613527398</v>
      </c>
      <c r="AA1239">
        <f t="shared" si="535"/>
        <v>2.3428592762147082</v>
      </c>
      <c r="AB1239">
        <f t="shared" si="536"/>
        <v>1.0621393604067775</v>
      </c>
      <c r="AC1239">
        <f t="shared" si="537"/>
        <v>2.345554315120197</v>
      </c>
      <c r="AD1239">
        <f t="shared" si="538"/>
        <v>3453.38</v>
      </c>
      <c r="AE1239">
        <f t="shared" si="539"/>
        <v>24.470546072259118</v>
      </c>
      <c r="AF1239">
        <f t="shared" si="540"/>
        <v>105.27342763571122</v>
      </c>
      <c r="AG1239">
        <f t="shared" si="541"/>
        <v>363.67017225164307</v>
      </c>
      <c r="AH1239">
        <f t="shared" si="542"/>
        <v>1.5064045789505146E-5</v>
      </c>
      <c r="AI1239">
        <f t="shared" si="543"/>
        <v>1.3421368664502806E-2</v>
      </c>
      <c r="AJ1239">
        <f t="shared" si="544"/>
        <v>4332.7841257417613</v>
      </c>
      <c r="AK1239">
        <f t="shared" si="545"/>
        <v>5.9076555263476767</v>
      </c>
      <c r="AL1239">
        <f t="shared" si="546"/>
        <v>4.7942208442574687E-3</v>
      </c>
      <c r="AM1239">
        <f t="shared" si="547"/>
        <v>-4.5692443637741741E-3</v>
      </c>
    </row>
    <row r="1240" spans="12:39" x14ac:dyDescent="0.25">
      <c r="L1240">
        <f xml:space="preserve"> L1239+$K$5</f>
        <v>1.2349999999999748</v>
      </c>
      <c r="M1240" s="36">
        <f t="shared" si="522"/>
        <v>6407024.7090909099</v>
      </c>
      <c r="N1240">
        <f t="shared" si="521"/>
        <v>64.070247090909106</v>
      </c>
      <c r="O1240">
        <f t="shared" si="523"/>
        <v>2.9169552019296587E-2</v>
      </c>
      <c r="P1240">
        <f t="shared" si="524"/>
        <v>6.5311430713107091E-2</v>
      </c>
      <c r="Q1240">
        <f t="shared" si="525"/>
        <v>0.37478814060055993</v>
      </c>
      <c r="R1240">
        <f t="shared" si="526"/>
        <v>0.17861330443029391</v>
      </c>
      <c r="S1240">
        <f t="shared" si="527"/>
        <v>2.6033761690241734E-2</v>
      </c>
      <c r="T1240">
        <f t="shared" si="528"/>
        <v>1.1799826246197161E-2</v>
      </c>
      <c r="U1240">
        <f t="shared" si="529"/>
        <v>2.6057242037328711E-2</v>
      </c>
      <c r="V1240">
        <f t="shared" si="530"/>
        <v>531.36733008186081</v>
      </c>
      <c r="W1240">
        <f t="shared" si="531"/>
        <v>2.6256962945606355</v>
      </c>
      <c r="X1240">
        <f t="shared" si="532"/>
        <v>5.8790063523229357</v>
      </c>
      <c r="Y1240">
        <f t="shared" si="533"/>
        <v>33.736542521090499</v>
      </c>
      <c r="Z1240">
        <f t="shared" si="534"/>
        <v>16.077870900849124</v>
      </c>
      <c r="AA1240">
        <f t="shared" si="535"/>
        <v>2.3434282281168448</v>
      </c>
      <c r="AB1240">
        <f t="shared" si="536"/>
        <v>1.0621609831581622</v>
      </c>
      <c r="AC1240">
        <f t="shared" si="537"/>
        <v>2.3455418108108983</v>
      </c>
      <c r="AD1240">
        <f t="shared" si="538"/>
        <v>3453.38</v>
      </c>
      <c r="AE1240">
        <f t="shared" si="539"/>
        <v>24.471836156753614</v>
      </c>
      <c r="AF1240">
        <f t="shared" si="540"/>
        <v>105.31349123956699</v>
      </c>
      <c r="AG1240">
        <f t="shared" si="541"/>
        <v>363.72623825436057</v>
      </c>
      <c r="AH1240">
        <f t="shared" si="542"/>
        <v>1.5066756536059147E-5</v>
      </c>
      <c r="AI1240">
        <f t="shared" si="543"/>
        <v>1.3419735966899137E-2</v>
      </c>
      <c r="AJ1240">
        <f t="shared" si="544"/>
        <v>4333.271565065028</v>
      </c>
      <c r="AK1240">
        <f t="shared" si="545"/>
        <v>5.905939716472318</v>
      </c>
      <c r="AL1240">
        <f t="shared" si="546"/>
        <v>4.7894903793837982E-3</v>
      </c>
      <c r="AM1240">
        <f t="shared" si="547"/>
        <v>-4.5647905033788143E-3</v>
      </c>
    </row>
    <row r="1241" spans="12:39" x14ac:dyDescent="0.25">
      <c r="L1241">
        <f xml:space="preserve"> L1240+$K$5</f>
        <v>1.2359999999999747</v>
      </c>
      <c r="M1241" s="36">
        <f t="shared" si="522"/>
        <v>6406874.1418181825</v>
      </c>
      <c r="N1241">
        <f t="shared" si="521"/>
        <v>64.06874141818183</v>
      </c>
      <c r="O1241">
        <f t="shared" si="523"/>
        <v>2.9163401746689369E-2</v>
      </c>
      <c r="P1241">
        <f t="shared" si="524"/>
        <v>6.5311127968547128E-2</v>
      </c>
      <c r="Q1241">
        <f t="shared" si="525"/>
        <v>0.3747749318216656</v>
      </c>
      <c r="R1241">
        <f t="shared" si="526"/>
        <v>0.17861330443029391</v>
      </c>
      <c r="S1241">
        <f t="shared" si="527"/>
        <v>2.6040214707408908E-2</v>
      </c>
      <c r="T1241">
        <f t="shared" si="528"/>
        <v>1.1800128990757117E-2</v>
      </c>
      <c r="U1241">
        <f t="shared" si="529"/>
        <v>2.6057242037328711E-2</v>
      </c>
      <c r="V1241">
        <f t="shared" si="530"/>
        <v>531.36013844253841</v>
      </c>
      <c r="W1241">
        <f t="shared" si="531"/>
        <v>2.625128585644608</v>
      </c>
      <c r="X1241">
        <f t="shared" si="532"/>
        <v>5.8789475411725292</v>
      </c>
      <c r="Y1241">
        <f t="shared" si="533"/>
        <v>33.735172434736562</v>
      </c>
      <c r="Z1241">
        <f t="shared" si="534"/>
        <v>16.077784591423217</v>
      </c>
      <c r="AA1241">
        <f t="shared" si="535"/>
        <v>2.3439965131126166</v>
      </c>
      <c r="AB1241">
        <f t="shared" si="536"/>
        <v>1.0621825326480188</v>
      </c>
      <c r="AC1241">
        <f t="shared" si="537"/>
        <v>2.345529219444269</v>
      </c>
      <c r="AD1241">
        <f t="shared" si="538"/>
        <v>3453.38</v>
      </c>
      <c r="AE1241">
        <f t="shared" si="539"/>
        <v>24.473125488706021</v>
      </c>
      <c r="AF1241">
        <f t="shared" si="540"/>
        <v>105.3535445954226</v>
      </c>
      <c r="AG1241">
        <f t="shared" si="541"/>
        <v>363.78227575629546</v>
      </c>
      <c r="AH1241">
        <f t="shared" si="542"/>
        <v>1.5069466045913915E-5</v>
      </c>
      <c r="AI1241">
        <f t="shared" si="543"/>
        <v>1.3418104506113629E-2</v>
      </c>
      <c r="AJ1241">
        <f t="shared" si="544"/>
        <v>4333.7587491629092</v>
      </c>
      <c r="AK1241">
        <f t="shared" si="545"/>
        <v>5.9042254957093059</v>
      </c>
      <c r="AL1241">
        <f t="shared" si="546"/>
        <v>4.7847666429952085E-3</v>
      </c>
      <c r="AM1241">
        <f t="shared" si="547"/>
        <v>-4.5603421845548733E-3</v>
      </c>
    </row>
    <row r="1242" spans="12:39" x14ac:dyDescent="0.25">
      <c r="L1242">
        <f xml:space="preserve"> L1241+$K$5</f>
        <v>1.2369999999999746</v>
      </c>
      <c r="M1242" s="36">
        <f t="shared" si="522"/>
        <v>6406723.4527272731</v>
      </c>
      <c r="N1242">
        <f t="shared" si="521"/>
        <v>64.067234527272731</v>
      </c>
      <c r="O1242">
        <f t="shared" si="523"/>
        <v>2.9157257467429139E-2</v>
      </c>
      <c r="P1242">
        <f t="shared" si="524"/>
        <v>6.5310825595065125E-2</v>
      </c>
      <c r="Q1242">
        <f t="shared" si="525"/>
        <v>0.37476173614269914</v>
      </c>
      <c r="R1242">
        <f t="shared" si="526"/>
        <v>0.17861330443029391</v>
      </c>
      <c r="S1242">
        <f t="shared" si="527"/>
        <v>2.6046661360151144E-2</v>
      </c>
      <c r="T1242">
        <f t="shared" si="528"/>
        <v>1.1800431364239123E-2</v>
      </c>
      <c r="U1242">
        <f t="shared" si="529"/>
        <v>2.6057242037328711E-2</v>
      </c>
      <c r="V1242">
        <f t="shared" si="530"/>
        <v>531.35295158202871</v>
      </c>
      <c r="W1242">
        <f t="shared" si="531"/>
        <v>2.6245613248054123</v>
      </c>
      <c r="X1242">
        <f t="shared" si="532"/>
        <v>5.8788885456528215</v>
      </c>
      <c r="Y1242">
        <f t="shared" si="533"/>
        <v>33.733802289045798</v>
      </c>
      <c r="Z1242">
        <f t="shared" si="534"/>
        <v>16.07769768563141</v>
      </c>
      <c r="AA1242">
        <f t="shared" si="535"/>
        <v>2.3445641320182697</v>
      </c>
      <c r="AB1242">
        <f t="shared" si="536"/>
        <v>1.0622040090430203</v>
      </c>
      <c r="AC1242">
        <f t="shared" si="537"/>
        <v>2.3455165410759982</v>
      </c>
      <c r="AD1242">
        <f t="shared" si="538"/>
        <v>3453.38</v>
      </c>
      <c r="AE1242">
        <f t="shared" si="539"/>
        <v>24.474414066634626</v>
      </c>
      <c r="AF1242">
        <f t="shared" si="540"/>
        <v>105.39358763785948</v>
      </c>
      <c r="AG1242">
        <f t="shared" si="541"/>
        <v>363.83828470491517</v>
      </c>
      <c r="AH1242">
        <f t="shared" si="542"/>
        <v>1.5072174315377602E-5</v>
      </c>
      <c r="AI1242">
        <f t="shared" si="543"/>
        <v>1.3416474283458314E-2</v>
      </c>
      <c r="AJ1242">
        <f t="shared" si="544"/>
        <v>4334.2456774247376</v>
      </c>
      <c r="AK1242">
        <f t="shared" si="545"/>
        <v>5.9025128647654173</v>
      </c>
      <c r="AL1242">
        <f t="shared" si="546"/>
        <v>4.7800496168465068E-3</v>
      </c>
      <c r="AM1242">
        <f t="shared" si="547"/>
        <v>-4.5558993959149193E-3</v>
      </c>
    </row>
    <row r="1243" spans="12:39" x14ac:dyDescent="0.25">
      <c r="L1243">
        <f xml:space="preserve"> L1242+$K$5</f>
        <v>1.2379999999999745</v>
      </c>
      <c r="M1243" s="36">
        <f t="shared" si="522"/>
        <v>6406572.6418181825</v>
      </c>
      <c r="N1243">
        <f t="shared" si="521"/>
        <v>64.065726418181825</v>
      </c>
      <c r="O1243">
        <f t="shared" si="523"/>
        <v>2.9151119174064922E-2</v>
      </c>
      <c r="P1243">
        <f t="shared" si="524"/>
        <v>6.5310523591071146E-2</v>
      </c>
      <c r="Q1243">
        <f t="shared" si="525"/>
        <v>0.37474855354398878</v>
      </c>
      <c r="R1243">
        <f t="shared" si="526"/>
        <v>0.17861330443029391</v>
      </c>
      <c r="S1243">
        <f t="shared" si="527"/>
        <v>2.6053101657509341E-2</v>
      </c>
      <c r="T1243">
        <f t="shared" si="528"/>
        <v>1.1800733368233103E-2</v>
      </c>
      <c r="U1243">
        <f t="shared" si="529"/>
        <v>2.6057242037328711E-2</v>
      </c>
      <c r="V1243">
        <f t="shared" si="530"/>
        <v>531.34576950744258</v>
      </c>
      <c r="W1243">
        <f t="shared" si="531"/>
        <v>2.6239945114872913</v>
      </c>
      <c r="X1243">
        <f t="shared" si="532"/>
        <v>5.8788293657623907</v>
      </c>
      <c r="Y1243">
        <f t="shared" si="533"/>
        <v>33.732432083159303</v>
      </c>
      <c r="Z1243">
        <f t="shared" si="534"/>
        <v>16.077610183854414</v>
      </c>
      <c r="AA1243">
        <f t="shared" si="535"/>
        <v>2.345131085647858</v>
      </c>
      <c r="AB1243">
        <f t="shared" si="536"/>
        <v>1.0622254125089474</v>
      </c>
      <c r="AC1243">
        <f t="shared" si="537"/>
        <v>2.3455037757616277</v>
      </c>
      <c r="AD1243">
        <f t="shared" si="538"/>
        <v>3453.38</v>
      </c>
      <c r="AE1243">
        <f t="shared" si="539"/>
        <v>24.475701889069956</v>
      </c>
      <c r="AF1243">
        <f t="shared" si="540"/>
        <v>105.43362030177953</v>
      </c>
      <c r="AG1243">
        <f t="shared" si="541"/>
        <v>363.89426504793909</v>
      </c>
      <c r="AH1243">
        <f t="shared" si="542"/>
        <v>1.5074881340782651E-5</v>
      </c>
      <c r="AI1243">
        <f t="shared" si="543"/>
        <v>1.3414845300229006E-2</v>
      </c>
      <c r="AJ1243">
        <f t="shared" si="544"/>
        <v>4334.7323492443493</v>
      </c>
      <c r="AK1243">
        <f t="shared" si="545"/>
        <v>5.9008018243301228</v>
      </c>
      <c r="AL1243">
        <f t="shared" si="546"/>
        <v>4.7753392827613117E-3</v>
      </c>
      <c r="AM1243">
        <f t="shared" si="547"/>
        <v>-4.5514621261074492E-3</v>
      </c>
    </row>
    <row r="1244" spans="12:39" x14ac:dyDescent="0.25">
      <c r="L1244">
        <f xml:space="preserve"> L1243+$K$5</f>
        <v>1.2389999999999743</v>
      </c>
      <c r="M1244" s="36">
        <f t="shared" si="522"/>
        <v>6406421.7090909099</v>
      </c>
      <c r="N1244">
        <f t="shared" si="521"/>
        <v>64.064217090909111</v>
      </c>
      <c r="O1244">
        <f t="shared" si="523"/>
        <v>2.9144986859161035E-2</v>
      </c>
      <c r="P1244">
        <f t="shared" si="524"/>
        <v>6.5310221954984468E-2</v>
      </c>
      <c r="Q1244">
        <f t="shared" si="525"/>
        <v>0.37473538400592099</v>
      </c>
      <c r="R1244">
        <f t="shared" si="526"/>
        <v>0.17861330443029391</v>
      </c>
      <c r="S1244">
        <f t="shared" si="527"/>
        <v>2.6059535608499905E-2</v>
      </c>
      <c r="T1244">
        <f t="shared" si="528"/>
        <v>1.1801035004319782E-2</v>
      </c>
      <c r="U1244">
        <f t="shared" si="529"/>
        <v>2.6057242037328711E-2</v>
      </c>
      <c r="V1244">
        <f t="shared" si="530"/>
        <v>531.33859222582146</v>
      </c>
      <c r="W1244">
        <f t="shared" si="531"/>
        <v>2.6234281451355392</v>
      </c>
      <c r="X1244">
        <f t="shared" si="532"/>
        <v>5.8787700015002633</v>
      </c>
      <c r="Y1244">
        <f t="shared" si="533"/>
        <v>33.731061816220922</v>
      </c>
      <c r="Z1244">
        <f t="shared" si="534"/>
        <v>16.077522086471916</v>
      </c>
      <c r="AA1244">
        <f t="shared" si="535"/>
        <v>2.3456973748132404</v>
      </c>
      <c r="AB1244">
        <f t="shared" si="536"/>
        <v>1.0622467432106915</v>
      </c>
      <c r="AC1244">
        <f t="shared" si="537"/>
        <v>2.3454909235565471</v>
      </c>
      <c r="AD1244">
        <f t="shared" si="538"/>
        <v>3453.38</v>
      </c>
      <c r="AE1244">
        <f t="shared" si="539"/>
        <v>24.476988954554674</v>
      </c>
      <c r="AF1244">
        <f t="shared" si="540"/>
        <v>105.47364252240425</v>
      </c>
      <c r="AG1244">
        <f t="shared" si="541"/>
        <v>363.95021673333849</v>
      </c>
      <c r="AH1244">
        <f t="shared" si="542"/>
        <v>1.5077587118485829E-5</v>
      </c>
      <c r="AI1244">
        <f t="shared" si="543"/>
        <v>1.3413217557705434E-2</v>
      </c>
      <c r="AJ1244">
        <f t="shared" si="544"/>
        <v>4335.2187640200564</v>
      </c>
      <c r="AK1244">
        <f t="shared" si="545"/>
        <v>5.8990923750755941</v>
      </c>
      <c r="AL1244">
        <f t="shared" si="546"/>
        <v>4.7706356226319266E-3</v>
      </c>
      <c r="AM1244">
        <f t="shared" si="547"/>
        <v>-4.5470303638162832E-3</v>
      </c>
    </row>
    <row r="1245" spans="12:39" x14ac:dyDescent="0.25">
      <c r="L1245">
        <f xml:space="preserve"> L1244+$K$5</f>
        <v>1.2399999999999742</v>
      </c>
      <c r="M1245" s="36">
        <f t="shared" si="522"/>
        <v>6406270.6545454552</v>
      </c>
      <c r="N1245">
        <f t="shared" si="521"/>
        <v>64.06270654545456</v>
      </c>
      <c r="O1245">
        <f t="shared" si="523"/>
        <v>2.9138860515297047E-2</v>
      </c>
      <c r="P1245">
        <f t="shared" si="524"/>
        <v>6.5309920685233516E-2</v>
      </c>
      <c r="Q1245">
        <f t="shared" si="525"/>
        <v>0.37472222750894013</v>
      </c>
      <c r="R1245">
        <f t="shared" si="526"/>
        <v>0.17861330443029391</v>
      </c>
      <c r="S1245">
        <f t="shared" si="527"/>
        <v>2.6065963222114852E-2</v>
      </c>
      <c r="T1245">
        <f t="shared" si="528"/>
        <v>1.1801336274070739E-2</v>
      </c>
      <c r="U1245">
        <f t="shared" si="529"/>
        <v>2.6057242037328711E-2</v>
      </c>
      <c r="V1245">
        <f t="shared" si="530"/>
        <v>531.33141974413763</v>
      </c>
      <c r="W1245">
        <f t="shared" si="531"/>
        <v>2.6228622251964984</v>
      </c>
      <c r="X1245">
        <f t="shared" si="532"/>
        <v>5.8787104528659064</v>
      </c>
      <c r="Y1245">
        <f t="shared" si="533"/>
        <v>33.729691487377224</v>
      </c>
      <c r="Z1245">
        <f t="shared" si="534"/>
        <v>16.077433393862574</v>
      </c>
      <c r="AA1245">
        <f t="shared" si="535"/>
        <v>2.3462630003240981</v>
      </c>
      <c r="AB1245">
        <f t="shared" si="536"/>
        <v>1.0622680013122601</v>
      </c>
      <c r="AC1245">
        <f t="shared" si="537"/>
        <v>2.3454779845159979</v>
      </c>
      <c r="AD1245">
        <f t="shared" si="538"/>
        <v>3453.38</v>
      </c>
      <c r="AE1245">
        <f t="shared" si="539"/>
        <v>24.4782752616435</v>
      </c>
      <c r="AF1245">
        <f t="shared" si="540"/>
        <v>105.51365423527385</v>
      </c>
      <c r="AG1245">
        <f t="shared" si="541"/>
        <v>364.00613970933546</v>
      </c>
      <c r="AH1245">
        <f t="shared" si="542"/>
        <v>1.50802916448679E-5</v>
      </c>
      <c r="AI1245">
        <f t="shared" si="543"/>
        <v>1.3411591057151258E-2</v>
      </c>
      <c r="AJ1245">
        <f t="shared" si="544"/>
        <v>4335.7049211546546</v>
      </c>
      <c r="AK1245">
        <f t="shared" si="545"/>
        <v>5.8973845176568158</v>
      </c>
      <c r="AL1245">
        <f t="shared" si="546"/>
        <v>4.765938618418823E-3</v>
      </c>
      <c r="AM1245">
        <f t="shared" si="547"/>
        <v>-4.542604097761113E-3</v>
      </c>
    </row>
    <row r="1246" spans="12:39" x14ac:dyDescent="0.25">
      <c r="L1246">
        <f xml:space="preserve"> L1245+$K$5</f>
        <v>1.2409999999999741</v>
      </c>
      <c r="M1246" s="36">
        <f t="shared" si="522"/>
        <v>6406119.4781818185</v>
      </c>
      <c r="N1246">
        <f t="shared" si="521"/>
        <v>64.061194781818187</v>
      </c>
      <c r="O1246">
        <f t="shared" si="523"/>
        <v>2.9132740135067722E-2</v>
      </c>
      <c r="P1246">
        <f t="shared" si="524"/>
        <v>6.5309619780255818E-2</v>
      </c>
      <c r="Q1246">
        <f t="shared" si="525"/>
        <v>0.37470908403354836</v>
      </c>
      <c r="R1246">
        <f t="shared" si="526"/>
        <v>0.17861330443029391</v>
      </c>
      <c r="S1246">
        <f t="shared" si="527"/>
        <v>2.6072384507321883E-2</v>
      </c>
      <c r="T1246">
        <f t="shared" si="528"/>
        <v>1.1801637179048445E-2</v>
      </c>
      <c r="U1246">
        <f t="shared" si="529"/>
        <v>2.6057242037328711E-2</v>
      </c>
      <c r="V1246">
        <f t="shared" si="530"/>
        <v>531.32425206929463</v>
      </c>
      <c r="W1246">
        <f t="shared" si="531"/>
        <v>2.6222967511175592</v>
      </c>
      <c r="X1246">
        <f t="shared" si="532"/>
        <v>5.8786507198592366</v>
      </c>
      <c r="Y1246">
        <f t="shared" si="533"/>
        <v>33.728321095777567</v>
      </c>
      <c r="Z1246">
        <f t="shared" si="534"/>
        <v>16.077344106404031</v>
      </c>
      <c r="AA1246">
        <f t="shared" si="535"/>
        <v>2.3468279629879394</v>
      </c>
      <c r="AB1246">
        <f t="shared" si="536"/>
        <v>1.0622891869767814</v>
      </c>
      <c r="AC1246">
        <f t="shared" si="537"/>
        <v>2.3454649586950751</v>
      </c>
      <c r="AD1246">
        <f t="shared" si="538"/>
        <v>3453.38</v>
      </c>
      <c r="AE1246">
        <f t="shared" si="539"/>
        <v>24.479560808903262</v>
      </c>
      <c r="AF1246">
        <f t="shared" si="540"/>
        <v>105.55365537624678</v>
      </c>
      <c r="AG1246">
        <f t="shared" si="541"/>
        <v>364.06203392440386</v>
      </c>
      <c r="AH1246">
        <f t="shared" si="542"/>
        <v>1.5082994916333762E-5</v>
      </c>
      <c r="AI1246">
        <f t="shared" si="543"/>
        <v>1.3409965799814213E-2</v>
      </c>
      <c r="AJ1246">
        <f t="shared" si="544"/>
        <v>4336.1908200553762</v>
      </c>
      <c r="AK1246">
        <f t="shared" si="545"/>
        <v>5.8956782527116944</v>
      </c>
      <c r="AL1246">
        <f t="shared" si="546"/>
        <v>4.7612482521505947E-3</v>
      </c>
      <c r="AM1246">
        <f t="shared" si="547"/>
        <v>-4.5381833166967742E-3</v>
      </c>
    </row>
    <row r="1247" spans="12:39" x14ac:dyDescent="0.25">
      <c r="L1247">
        <f xml:space="preserve"> L1246+$K$5</f>
        <v>1.241999999999974</v>
      </c>
      <c r="M1247" s="36">
        <f t="shared" si="522"/>
        <v>6405968.1800000006</v>
      </c>
      <c r="N1247">
        <f t="shared" si="521"/>
        <v>64.059681800000007</v>
      </c>
      <c r="O1247">
        <f t="shared" si="523"/>
        <v>2.9126625711082973E-2</v>
      </c>
      <c r="P1247">
        <f t="shared" si="524"/>
        <v>6.5309319238497962E-2</v>
      </c>
      <c r="Q1247">
        <f t="shared" si="525"/>
        <v>0.37469595356030527</v>
      </c>
      <c r="R1247">
        <f t="shared" si="526"/>
        <v>0.17861330443029391</v>
      </c>
      <c r="S1247">
        <f t="shared" si="527"/>
        <v>2.6078799473064494E-2</v>
      </c>
      <c r="T1247">
        <f t="shared" si="528"/>
        <v>1.1801937720806305E-2</v>
      </c>
      <c r="U1247">
        <f t="shared" si="529"/>
        <v>2.6057242037328711E-2</v>
      </c>
      <c r="V1247">
        <f t="shared" si="530"/>
        <v>531.31708920812775</v>
      </c>
      <c r="W1247">
        <f t="shared" si="531"/>
        <v>2.6217317223471537</v>
      </c>
      <c r="X1247">
        <f t="shared" si="532"/>
        <v>5.8785908024806011</v>
      </c>
      <c r="Y1247">
        <f t="shared" si="533"/>
        <v>33.726950640573975</v>
      </c>
      <c r="Z1247">
        <f t="shared" si="534"/>
        <v>16.077254224472945</v>
      </c>
      <c r="AA1247">
        <f t="shared" si="535"/>
        <v>2.3473922636101077</v>
      </c>
      <c r="AB1247">
        <f t="shared" si="536"/>
        <v>1.0623103003665062</v>
      </c>
      <c r="AC1247">
        <f t="shared" si="537"/>
        <v>2.3454518461487242</v>
      </c>
      <c r="AD1247">
        <f t="shared" si="538"/>
        <v>3453.38</v>
      </c>
      <c r="AE1247">
        <f t="shared" si="539"/>
        <v>24.480845594912644</v>
      </c>
      <c r="AF1247">
        <f t="shared" si="540"/>
        <v>105.59364588149531</v>
      </c>
      <c r="AG1247">
        <f t="shared" si="541"/>
        <v>364.11789932726316</v>
      </c>
      <c r="AH1247">
        <f t="shared" si="542"/>
        <v>1.5085696929312209E-5</v>
      </c>
      <c r="AI1247">
        <f t="shared" si="543"/>
        <v>1.3408341786926221E-2</v>
      </c>
      <c r="AJ1247">
        <f t="shared" si="544"/>
        <v>4336.6764601338828</v>
      </c>
      <c r="AK1247">
        <f t="shared" si="545"/>
        <v>5.8939735808612541</v>
      </c>
      <c r="AL1247">
        <f t="shared" si="546"/>
        <v>4.756564505923609E-3</v>
      </c>
      <c r="AM1247">
        <f t="shared" si="547"/>
        <v>-4.5337680094132441E-3</v>
      </c>
    </row>
    <row r="1248" spans="12:39" x14ac:dyDescent="0.25">
      <c r="L1248">
        <f xml:space="preserve"> L1247+$K$5</f>
        <v>1.2429999999999739</v>
      </c>
      <c r="M1248" s="36">
        <f t="shared" si="522"/>
        <v>6405816.7600000007</v>
      </c>
      <c r="N1248">
        <f t="shared" si="521"/>
        <v>64.058167600000019</v>
      </c>
      <c r="O1248">
        <f t="shared" si="523"/>
        <v>2.912051723596782E-2</v>
      </c>
      <c r="P1248">
        <f t="shared" si="524"/>
        <v>6.530901905841556E-2</v>
      </c>
      <c r="Q1248">
        <f t="shared" si="525"/>
        <v>0.37468283606982777</v>
      </c>
      <c r="R1248">
        <f t="shared" si="526"/>
        <v>0.17861330443029391</v>
      </c>
      <c r="S1248">
        <f t="shared" si="527"/>
        <v>2.6085208128262052E-2</v>
      </c>
      <c r="T1248">
        <f t="shared" si="528"/>
        <v>1.1802237900888711E-2</v>
      </c>
      <c r="U1248">
        <f t="shared" si="529"/>
        <v>2.6057242037328711E-2</v>
      </c>
      <c r="V1248">
        <f t="shared" si="530"/>
        <v>531.30993116740433</v>
      </c>
      <c r="W1248">
        <f t="shared" si="531"/>
        <v>2.6211671383347519</v>
      </c>
      <c r="X1248">
        <f t="shared" si="532"/>
        <v>5.8785307007307877</v>
      </c>
      <c r="Y1248">
        <f t="shared" si="533"/>
        <v>33.725580120921201</v>
      </c>
      <c r="Z1248">
        <f t="shared" si="534"/>
        <v>16.077163748444921</v>
      </c>
      <c r="AA1248">
        <f t="shared" si="535"/>
        <v>2.3479559029937902</v>
      </c>
      <c r="AB1248">
        <f t="shared" si="536"/>
        <v>1.0623313416428148</v>
      </c>
      <c r="AC1248">
        <f t="shared" si="537"/>
        <v>2.3454386469317443</v>
      </c>
      <c r="AD1248">
        <f t="shared" si="538"/>
        <v>3453.38</v>
      </c>
      <c r="AE1248">
        <f t="shared" si="539"/>
        <v>24.482129618262313</v>
      </c>
      <c r="AF1248">
        <f t="shared" si="540"/>
        <v>105.6336256875082</v>
      </c>
      <c r="AG1248">
        <f t="shared" si="541"/>
        <v>364.17373586688359</v>
      </c>
      <c r="AH1248">
        <f t="shared" si="542"/>
        <v>1.5088397680255692E-5</v>
      </c>
      <c r="AI1248">
        <f t="shared" si="543"/>
        <v>1.3406719019703441E-2</v>
      </c>
      <c r="AJ1248">
        <f t="shared" si="544"/>
        <v>4337.1618408062168</v>
      </c>
      <c r="AK1248">
        <f t="shared" si="545"/>
        <v>5.8922705027096409</v>
      </c>
      <c r="AL1248">
        <f t="shared" si="546"/>
        <v>4.7518873619014487E-3</v>
      </c>
      <c r="AM1248">
        <f t="shared" si="547"/>
        <v>-4.5293581647354786E-3</v>
      </c>
    </row>
    <row r="1249" spans="12:39" x14ac:dyDescent="0.25">
      <c r="L1249">
        <f xml:space="preserve"> L1248+$K$5</f>
        <v>1.2439999999999738</v>
      </c>
      <c r="M1249" s="36">
        <f t="shared" si="522"/>
        <v>6405665.2181818187</v>
      </c>
      <c r="N1249">
        <f t="shared" si="521"/>
        <v>64.056652181818194</v>
      </c>
      <c r="O1249">
        <f t="shared" si="523"/>
        <v>2.911441470236234E-2</v>
      </c>
      <c r="P1249">
        <f t="shared" si="524"/>
        <v>6.5308719238473201E-2</v>
      </c>
      <c r="Q1249">
        <f t="shared" si="525"/>
        <v>0.37466973154278971</v>
      </c>
      <c r="R1249">
        <f t="shared" si="526"/>
        <v>0.17861330443029391</v>
      </c>
      <c r="S1249">
        <f t="shared" si="527"/>
        <v>2.6091610481809899E-2</v>
      </c>
      <c r="T1249">
        <f t="shared" si="528"/>
        <v>1.1802537720831077E-2</v>
      </c>
      <c r="U1249">
        <f t="shared" si="529"/>
        <v>2.6057242037328711E-2</v>
      </c>
      <c r="V1249">
        <f t="shared" si="530"/>
        <v>531.30277795382381</v>
      </c>
      <c r="W1249">
        <f t="shared" si="531"/>
        <v>2.6206029985308619</v>
      </c>
      <c r="X1249">
        <f t="shared" si="532"/>
        <v>5.8784704146110176</v>
      </c>
      <c r="Y1249">
        <f t="shared" si="533"/>
        <v>33.724209535976684</v>
      </c>
      <c r="Z1249">
        <f t="shared" si="534"/>
        <v>16.077072678694599</v>
      </c>
      <c r="AA1249">
        <f t="shared" si="535"/>
        <v>2.3485188819400271</v>
      </c>
      <c r="AB1249">
        <f t="shared" si="536"/>
        <v>1.0623523109662201</v>
      </c>
      <c r="AC1249">
        <f t="shared" si="537"/>
        <v>2.3454253610987879</v>
      </c>
      <c r="AD1249">
        <f t="shared" si="538"/>
        <v>3453.38</v>
      </c>
      <c r="AE1249">
        <f t="shared" si="539"/>
        <v>24.483412877554748</v>
      </c>
      <c r="AF1249">
        <f t="shared" si="540"/>
        <v>105.67359473108695</v>
      </c>
      <c r="AG1249">
        <f t="shared" si="541"/>
        <v>364.22954349248164</v>
      </c>
      <c r="AH1249">
        <f t="shared" si="542"/>
        <v>1.509109716564052E-5</v>
      </c>
      <c r="AI1249">
        <f t="shared" si="543"/>
        <v>1.3405097499346354E-2</v>
      </c>
      <c r="AJ1249">
        <f t="shared" si="544"/>
        <v>4337.6469614928292</v>
      </c>
      <c r="AK1249">
        <f t="shared" si="545"/>
        <v>5.890569018844281</v>
      </c>
      <c r="AL1249">
        <f t="shared" si="546"/>
        <v>4.7472168023150307E-3</v>
      </c>
      <c r="AM1249">
        <f t="shared" si="547"/>
        <v>-4.5249537715237008E-3</v>
      </c>
    </row>
    <row r="1250" spans="12:39" x14ac:dyDescent="0.25">
      <c r="L1250">
        <f xml:space="preserve"> L1249+$K$5</f>
        <v>1.2449999999999737</v>
      </c>
      <c r="M1250" s="36">
        <f t="shared" si="522"/>
        <v>6405513.5545454547</v>
      </c>
      <c r="N1250">
        <f t="shared" si="521"/>
        <v>64.055135545454547</v>
      </c>
      <c r="O1250">
        <f t="shared" si="523"/>
        <v>2.9108318102921613E-2</v>
      </c>
      <c r="P1250">
        <f t="shared" si="524"/>
        <v>6.5308419777144397E-2</v>
      </c>
      <c r="Q1250">
        <f t="shared" si="525"/>
        <v>0.37465663995992182</v>
      </c>
      <c r="R1250">
        <f t="shared" si="526"/>
        <v>0.17861330443029391</v>
      </c>
      <c r="S1250">
        <f t="shared" si="527"/>
        <v>2.6098006542579433E-2</v>
      </c>
      <c r="T1250">
        <f t="shared" si="528"/>
        <v>1.1802837182159886E-2</v>
      </c>
      <c r="U1250">
        <f t="shared" si="529"/>
        <v>2.6057242037328711E-2</v>
      </c>
      <c r="V1250">
        <f t="shared" si="530"/>
        <v>531.29562957401868</v>
      </c>
      <c r="W1250">
        <f t="shared" si="531"/>
        <v>2.6200393023870228</v>
      </c>
      <c r="X1250">
        <f t="shared" si="532"/>
        <v>5.878409944122942</v>
      </c>
      <c r="Y1250">
        <f t="shared" si="533"/>
        <v>33.722838884900547</v>
      </c>
      <c r="Z1250">
        <f t="shared" si="534"/>
        <v>16.076981015595589</v>
      </c>
      <c r="AA1250">
        <f t="shared" si="535"/>
        <v>2.3490812012477167</v>
      </c>
      <c r="AB1250">
        <f t="shared" si="536"/>
        <v>1.06237320849637</v>
      </c>
      <c r="AC1250">
        <f t="shared" si="537"/>
        <v>2.3454119887043605</v>
      </c>
      <c r="AD1250">
        <f t="shared" si="538"/>
        <v>3453.38</v>
      </c>
      <c r="AE1250">
        <f t="shared" si="539"/>
        <v>24.484695371404214</v>
      </c>
      <c r="AF1250">
        <f t="shared" si="540"/>
        <v>105.71355294934654</v>
      </c>
      <c r="AG1250">
        <f t="shared" si="541"/>
        <v>364.28532215352084</v>
      </c>
      <c r="AH1250">
        <f t="shared" si="542"/>
        <v>1.509379538196652E-5</v>
      </c>
      <c r="AI1250">
        <f t="shared" si="543"/>
        <v>1.3403477227039919E-2</v>
      </c>
      <c r="AJ1250">
        <f t="shared" si="544"/>
        <v>4338.1318216185218</v>
      </c>
      <c r="AK1250">
        <f t="shared" si="545"/>
        <v>5.8888691298360216</v>
      </c>
      <c r="AL1250">
        <f t="shared" si="546"/>
        <v>4.7425528094620683E-3</v>
      </c>
      <c r="AM1250">
        <f t="shared" si="547"/>
        <v>-4.5205548186723604E-3</v>
      </c>
    </row>
    <row r="1251" spans="12:39" x14ac:dyDescent="0.25">
      <c r="L1251">
        <f xml:space="preserve"> L1250+$K$5</f>
        <v>1.2459999999999736</v>
      </c>
      <c r="M1251" s="36">
        <f t="shared" si="522"/>
        <v>6405361.7690909095</v>
      </c>
      <c r="N1251">
        <f t="shared" si="521"/>
        <v>64.053617690909107</v>
      </c>
      <c r="O1251">
        <f t="shared" si="523"/>
        <v>2.9102227430315691E-2</v>
      </c>
      <c r="P1251">
        <f t="shared" si="524"/>
        <v>6.5308120672911557E-2</v>
      </c>
      <c r="Q1251">
        <f t="shared" si="525"/>
        <v>0.37464356130201143</v>
      </c>
      <c r="R1251">
        <f t="shared" si="526"/>
        <v>0.17861330443029391</v>
      </c>
      <c r="S1251">
        <f t="shared" si="527"/>
        <v>2.6104396319418202E-2</v>
      </c>
      <c r="T1251">
        <f t="shared" si="528"/>
        <v>1.1803136286392731E-2</v>
      </c>
      <c r="U1251">
        <f t="shared" si="529"/>
        <v>2.6057242037328711E-2</v>
      </c>
      <c r="V1251">
        <f t="shared" si="530"/>
        <v>531.28848603455435</v>
      </c>
      <c r="W1251">
        <f t="shared" si="531"/>
        <v>2.6194760493558067</v>
      </c>
      <c r="X1251">
        <f t="shared" si="532"/>
        <v>5.8783492892686429</v>
      </c>
      <c r="Y1251">
        <f t="shared" si="533"/>
        <v>33.721468166855615</v>
      </c>
      <c r="Z1251">
        <f t="shared" si="534"/>
        <v>16.076888759520529</v>
      </c>
      <c r="AA1251">
        <f t="shared" si="535"/>
        <v>2.3496428617136296</v>
      </c>
      <c r="AB1251">
        <f t="shared" si="536"/>
        <v>1.0623940343920544</v>
      </c>
      <c r="AC1251">
        <f t="shared" si="537"/>
        <v>2.345398529802825</v>
      </c>
      <c r="AD1251">
        <f t="shared" si="538"/>
        <v>3453.38</v>
      </c>
      <c r="AE1251">
        <f t="shared" si="539"/>
        <v>24.485977098436702</v>
      </c>
      <c r="AF1251">
        <f t="shared" si="540"/>
        <v>105.75350027971103</v>
      </c>
      <c r="AG1251">
        <f t="shared" si="541"/>
        <v>364.34107179970817</v>
      </c>
      <c r="AH1251">
        <f t="shared" si="542"/>
        <v>1.5096492325756955E-5</v>
      </c>
      <c r="AI1251">
        <f t="shared" si="543"/>
        <v>1.3401858203953537E-2</v>
      </c>
      <c r="AJ1251">
        <f t="shared" si="544"/>
        <v>4338.6164206124122</v>
      </c>
      <c r="AK1251">
        <f t="shared" si="545"/>
        <v>5.8871708362391919</v>
      </c>
      <c r="AL1251">
        <f t="shared" si="546"/>
        <v>4.7378953657068535E-3</v>
      </c>
      <c r="AM1251">
        <f t="shared" si="547"/>
        <v>-4.5161612951112318E-3</v>
      </c>
    </row>
    <row r="1252" spans="12:39" x14ac:dyDescent="0.25">
      <c r="L1252">
        <f xml:space="preserve"> L1251+$K$5</f>
        <v>1.2469999999999735</v>
      </c>
      <c r="M1252" s="36">
        <f t="shared" si="522"/>
        <v>6405209.8618181823</v>
      </c>
      <c r="N1252">
        <f t="shared" si="521"/>
        <v>64.05209861818183</v>
      </c>
      <c r="O1252">
        <f t="shared" si="523"/>
        <v>2.9096142677229531E-2</v>
      </c>
      <c r="P1252">
        <f t="shared" si="524"/>
        <v>6.530782192426593E-2</v>
      </c>
      <c r="Q1252">
        <f t="shared" si="525"/>
        <v>0.37463049554990224</v>
      </c>
      <c r="R1252">
        <f t="shared" si="526"/>
        <v>0.17861330443029391</v>
      </c>
      <c r="S1252">
        <f t="shared" si="527"/>
        <v>2.6110779821149992E-2</v>
      </c>
      <c r="T1252">
        <f t="shared" si="528"/>
        <v>1.1803435035038362E-2</v>
      </c>
      <c r="U1252">
        <f t="shared" si="529"/>
        <v>2.6057242037328711E-2</v>
      </c>
      <c r="V1252">
        <f t="shared" si="530"/>
        <v>531.28134734192963</v>
      </c>
      <c r="W1252">
        <f t="shared" si="531"/>
        <v>2.6189132388908094</v>
      </c>
      <c r="X1252">
        <f t="shared" si="532"/>
        <v>5.8782884500506283</v>
      </c>
      <c r="Y1252">
        <f t="shared" si="533"/>
        <v>33.720097381007342</v>
      </c>
      <c r="Z1252">
        <f t="shared" si="534"/>
        <v>16.076795910841039</v>
      </c>
      <c r="AA1252">
        <f t="shared" si="535"/>
        <v>2.3502038641324088</v>
      </c>
      <c r="AB1252">
        <f t="shared" si="536"/>
        <v>1.0624147888112074</v>
      </c>
      <c r="AC1252">
        <f t="shared" si="537"/>
        <v>2.3453849844483958</v>
      </c>
      <c r="AD1252">
        <f t="shared" si="538"/>
        <v>3453.38</v>
      </c>
      <c r="AE1252">
        <f t="shared" si="539"/>
        <v>24.487258057289903</v>
      </c>
      <c r="AF1252">
        <f t="shared" si="540"/>
        <v>105.79343665991762</v>
      </c>
      <c r="AG1252">
        <f t="shared" si="541"/>
        <v>364.39679238099905</v>
      </c>
      <c r="AH1252">
        <f t="shared" si="542"/>
        <v>1.5099187993558518E-5</v>
      </c>
      <c r="AI1252">
        <f t="shared" si="543"/>
        <v>1.3400240431241262E-2</v>
      </c>
      <c r="AJ1252">
        <f t="shared" si="544"/>
        <v>4339.100757907986</v>
      </c>
      <c r="AK1252">
        <f t="shared" si="545"/>
        <v>5.8854741385917011</v>
      </c>
      <c r="AL1252">
        <f t="shared" si="546"/>
        <v>4.7332444534799135E-3</v>
      </c>
      <c r="AM1252">
        <f t="shared" si="547"/>
        <v>-4.5117731898040849E-3</v>
      </c>
    </row>
    <row r="1253" spans="12:39" x14ac:dyDescent="0.25">
      <c r="L1253">
        <f xml:space="preserve"> L1252+$K$5</f>
        <v>1.2479999999999734</v>
      </c>
      <c r="M1253" s="36">
        <f t="shared" si="522"/>
        <v>6405057.832727273</v>
      </c>
      <c r="N1253">
        <f t="shared" si="521"/>
        <v>64.050578327272731</v>
      </c>
      <c r="O1253">
        <f t="shared" si="523"/>
        <v>2.9090063836362968E-2</v>
      </c>
      <c r="P1253">
        <f t="shared" si="524"/>
        <v>6.5307523529707562E-2</v>
      </c>
      <c r="Q1253">
        <f t="shared" si="525"/>
        <v>0.37461744268449404</v>
      </c>
      <c r="R1253">
        <f t="shared" si="526"/>
        <v>0.17861330443029391</v>
      </c>
      <c r="S1253">
        <f t="shared" si="527"/>
        <v>2.6117157056574917E-2</v>
      </c>
      <c r="T1253">
        <f t="shared" si="528"/>
        <v>1.1803733429596725E-2</v>
      </c>
      <c r="U1253">
        <f t="shared" si="529"/>
        <v>2.6057242037328711E-2</v>
      </c>
      <c r="V1253">
        <f t="shared" si="530"/>
        <v>531.27421350257737</v>
      </c>
      <c r="W1253">
        <f t="shared" si="531"/>
        <v>2.6183508704466525</v>
      </c>
      <c r="X1253">
        <f t="shared" si="532"/>
        <v>5.8782274264718266</v>
      </c>
      <c r="Y1253">
        <f t="shared" si="533"/>
        <v>33.718726526523845</v>
      </c>
      <c r="Z1253">
        <f t="shared" si="534"/>
        <v>16.076702469927771</v>
      </c>
      <c r="AA1253">
        <f t="shared" si="535"/>
        <v>2.3507642092965813</v>
      </c>
      <c r="AB1253">
        <f t="shared" si="536"/>
        <v>1.0624354719109117</v>
      </c>
      <c r="AC1253">
        <f t="shared" si="537"/>
        <v>2.3453713526951452</v>
      </c>
      <c r="AD1253">
        <f t="shared" si="538"/>
        <v>3453.38</v>
      </c>
      <c r="AE1253">
        <f t="shared" si="539"/>
        <v>24.488538246613075</v>
      </c>
      <c r="AF1253">
        <f t="shared" si="540"/>
        <v>105.83336202800955</v>
      </c>
      <c r="AG1253">
        <f t="shared" si="541"/>
        <v>364.45248384758872</v>
      </c>
      <c r="AH1253">
        <f t="shared" si="542"/>
        <v>1.510188238194114E-5</v>
      </c>
      <c r="AI1253">
        <f t="shared" si="543"/>
        <v>1.3398623910041896E-2</v>
      </c>
      <c r="AJ1253">
        <f t="shared" si="544"/>
        <v>4339.5848329429746</v>
      </c>
      <c r="AK1253">
        <f t="shared" si="545"/>
        <v>5.883779037415195</v>
      </c>
      <c r="AL1253">
        <f t="shared" si="546"/>
        <v>4.7286000552778581E-3</v>
      </c>
      <c r="AM1253">
        <f t="shared" si="547"/>
        <v>-4.5073904917489332E-3</v>
      </c>
    </row>
    <row r="1254" spans="12:39" x14ac:dyDescent="0.25">
      <c r="L1254">
        <f xml:space="preserve"> L1253+$K$5</f>
        <v>1.2489999999999732</v>
      </c>
      <c r="M1254" s="36">
        <f t="shared" si="522"/>
        <v>6404905.6818181816</v>
      </c>
      <c r="N1254">
        <f t="shared" si="521"/>
        <v>64.049056818181825</v>
      </c>
      <c r="O1254">
        <f t="shared" si="523"/>
        <v>2.9083990900430658E-2</v>
      </c>
      <c r="P1254">
        <f t="shared" si="524"/>
        <v>6.5307225487745285E-2</v>
      </c>
      <c r="Q1254">
        <f t="shared" si="525"/>
        <v>0.37460440268674255</v>
      </c>
      <c r="R1254">
        <f t="shared" si="526"/>
        <v>0.17861330443029391</v>
      </c>
      <c r="S1254">
        <f t="shared" si="527"/>
        <v>2.6123528034469507E-2</v>
      </c>
      <c r="T1254">
        <f t="shared" si="528"/>
        <v>1.1804031471559005E-2</v>
      </c>
      <c r="U1254">
        <f t="shared" si="529"/>
        <v>2.6057242037328711E-2</v>
      </c>
      <c r="V1254">
        <f t="shared" si="530"/>
        <v>531.26708452286437</v>
      </c>
      <c r="W1254">
        <f t="shared" si="531"/>
        <v>2.6177889434789794</v>
      </c>
      <c r="X1254">
        <f t="shared" si="532"/>
        <v>5.8781662185355978</v>
      </c>
      <c r="Y1254">
        <f t="shared" si="533"/>
        <v>33.717355602575893</v>
      </c>
      <c r="Z1254">
        <f t="shared" si="534"/>
        <v>16.07660843715038</v>
      </c>
      <c r="AA1254">
        <f t="shared" si="535"/>
        <v>2.3513238979965716</v>
      </c>
      <c r="AB1254">
        <f t="shared" si="536"/>
        <v>1.0624560838474035</v>
      </c>
      <c r="AC1254">
        <f t="shared" si="537"/>
        <v>2.3453576345970024</v>
      </c>
      <c r="AD1254">
        <f t="shared" si="538"/>
        <v>3453.38</v>
      </c>
      <c r="AE1254">
        <f t="shared" si="539"/>
        <v>24.489817665067051</v>
      </c>
      <c r="AF1254">
        <f t="shared" si="540"/>
        <v>105.87327632233948</v>
      </c>
      <c r="AG1254">
        <f t="shared" si="541"/>
        <v>364.50814614991793</v>
      </c>
      <c r="AH1254">
        <f t="shared" si="542"/>
        <v>1.5104575487497896E-5</v>
      </c>
      <c r="AI1254">
        <f t="shared" si="543"/>
        <v>1.3397008641478934E-2</v>
      </c>
      <c r="AJ1254">
        <f t="shared" si="544"/>
        <v>4340.0686451594229</v>
      </c>
      <c r="AK1254">
        <f t="shared" si="545"/>
        <v>5.8820855332151236</v>
      </c>
      <c r="AL1254">
        <f t="shared" si="546"/>
        <v>4.723962153662959E-3</v>
      </c>
      <c r="AM1254">
        <f t="shared" si="547"/>
        <v>-4.503013189978481E-3</v>
      </c>
    </row>
    <row r="1255" spans="12:39" x14ac:dyDescent="0.25">
      <c r="L1255">
        <f xml:space="preserve"> L1254+$K$5</f>
        <v>1.2499999999999731</v>
      </c>
      <c r="M1255" s="36">
        <f t="shared" si="522"/>
        <v>6404753.4090909092</v>
      </c>
      <c r="N1255">
        <f t="shared" si="521"/>
        <v>64.047534090909096</v>
      </c>
      <c r="O1255">
        <f t="shared" si="523"/>
        <v>2.9077923862162031E-2</v>
      </c>
      <c r="P1255">
        <f t="shared" si="524"/>
        <v>6.5306927796896619E-2</v>
      </c>
      <c r="Q1255">
        <f t="shared" si="525"/>
        <v>0.37459137553765931</v>
      </c>
      <c r="R1255">
        <f t="shared" si="526"/>
        <v>0.17861330443029391</v>
      </c>
      <c r="S1255">
        <f t="shared" si="527"/>
        <v>2.6129892763586803E-2</v>
      </c>
      <c r="T1255">
        <f t="shared" si="528"/>
        <v>1.1804329162407673E-2</v>
      </c>
      <c r="U1255">
        <f t="shared" si="529"/>
        <v>2.6057242037328711E-2</v>
      </c>
      <c r="V1255">
        <f t="shared" si="530"/>
        <v>531.25996040909195</v>
      </c>
      <c r="W1255">
        <f t="shared" si="531"/>
        <v>2.6172274574444483</v>
      </c>
      <c r="X1255">
        <f t="shared" si="532"/>
        <v>5.8781048262457087</v>
      </c>
      <c r="Y1255">
        <f t="shared" si="533"/>
        <v>33.715984608336875</v>
      </c>
      <c r="Z1255">
        <f t="shared" si="534"/>
        <v>16.07651381287754</v>
      </c>
      <c r="AA1255">
        <f t="shared" si="535"/>
        <v>2.3518829310206995</v>
      </c>
      <c r="AB1255">
        <f t="shared" si="536"/>
        <v>1.0624766247760742</v>
      </c>
      <c r="AC1255">
        <f t="shared" si="537"/>
        <v>2.3453438302077498</v>
      </c>
      <c r="AD1255">
        <f t="shared" si="538"/>
        <v>3453.38</v>
      </c>
      <c r="AE1255">
        <f t="shared" si="539"/>
        <v>24.491096311324142</v>
      </c>
      <c r="AF1255">
        <f t="shared" si="540"/>
        <v>105.91317948156615</v>
      </c>
      <c r="AG1255">
        <f t="shared" si="541"/>
        <v>364.56377923866836</v>
      </c>
      <c r="AH1255">
        <f t="shared" si="542"/>
        <v>1.5107267306844948E-5</v>
      </c>
      <c r="AI1255">
        <f t="shared" si="543"/>
        <v>1.3395394626660789E-2</v>
      </c>
      <c r="AJ1255">
        <f t="shared" si="544"/>
        <v>4340.5521940036097</v>
      </c>
      <c r="AK1255">
        <f t="shared" si="545"/>
        <v>5.8803936264808927</v>
      </c>
      <c r="AL1255">
        <f t="shared" si="546"/>
        <v>4.7193307312629641E-3</v>
      </c>
      <c r="AM1255">
        <f t="shared" si="547"/>
        <v>-4.4986412735591522E-3</v>
      </c>
    </row>
    <row r="1256" spans="12:39" x14ac:dyDescent="0.25">
      <c r="L1256">
        <f xml:space="preserve"> L1255+$K$5</f>
        <v>1.250999999999973</v>
      </c>
      <c r="M1256" s="36">
        <f t="shared" si="522"/>
        <v>6404601.0145454546</v>
      </c>
      <c r="N1256">
        <f t="shared" si="521"/>
        <v>64.046010145454545</v>
      </c>
      <c r="O1256">
        <f t="shared" si="523"/>
        <v>2.907186271430125E-2</v>
      </c>
      <c r="P1256">
        <f t="shared" si="524"/>
        <v>6.530663045568777E-2</v>
      </c>
      <c r="Q1256">
        <f t="shared" si="525"/>
        <v>0.37457836121831117</v>
      </c>
      <c r="R1256">
        <f t="shared" si="526"/>
        <v>0.17861330443029391</v>
      </c>
      <c r="S1256">
        <f t="shared" si="527"/>
        <v>2.6136251252656433E-2</v>
      </c>
      <c r="T1256">
        <f t="shared" si="528"/>
        <v>1.1804626503616522E-2</v>
      </c>
      <c r="U1256">
        <f t="shared" si="529"/>
        <v>2.6057242037328711E-2</v>
      </c>
      <c r="V1256">
        <f t="shared" si="530"/>
        <v>531.2528411674964</v>
      </c>
      <c r="W1256">
        <f t="shared" si="531"/>
        <v>2.6166664118007339</v>
      </c>
      <c r="X1256">
        <f t="shared" si="532"/>
        <v>5.8780432496063524</v>
      </c>
      <c r="Y1256">
        <f t="shared" si="533"/>
        <v>33.714613542982804</v>
      </c>
      <c r="Z1256">
        <f t="shared" si="534"/>
        <v>16.076418597476948</v>
      </c>
      <c r="AA1256">
        <f t="shared" si="535"/>
        <v>2.3524413091551954</v>
      </c>
      <c r="AB1256">
        <f t="shared" si="536"/>
        <v>1.0624970948514783</v>
      </c>
      <c r="AC1256">
        <f t="shared" si="537"/>
        <v>2.3453299395810303</v>
      </c>
      <c r="AD1256">
        <f t="shared" si="538"/>
        <v>3453.38</v>
      </c>
      <c r="AE1256">
        <f t="shared" si="539"/>
        <v>24.492374184068122</v>
      </c>
      <c r="AF1256">
        <f t="shared" si="540"/>
        <v>105.95307144465355</v>
      </c>
      <c r="AG1256">
        <f t="shared" si="541"/>
        <v>364.61938306476333</v>
      </c>
      <c r="AH1256">
        <f t="shared" si="542"/>
        <v>1.5109957836621433E-5</v>
      </c>
      <c r="AI1256">
        <f t="shared" si="543"/>
        <v>1.3393781866680851E-2</v>
      </c>
      <c r="AJ1256">
        <f t="shared" si="544"/>
        <v>4341.03547892608</v>
      </c>
      <c r="AK1256">
        <f t="shared" si="545"/>
        <v>5.8787033176859227</v>
      </c>
      <c r="AL1256">
        <f t="shared" si="546"/>
        <v>4.714705770770827E-3</v>
      </c>
      <c r="AM1256">
        <f t="shared" si="547"/>
        <v>-4.4942747315913963E-3</v>
      </c>
    </row>
    <row r="1257" spans="12:39" x14ac:dyDescent="0.25">
      <c r="L1257">
        <f xml:space="preserve"> L1256+$K$5</f>
        <v>1.2519999999999729</v>
      </c>
      <c r="M1257" s="36">
        <f t="shared" si="522"/>
        <v>6404448.4981818181</v>
      </c>
      <c r="N1257">
        <f t="shared" si="521"/>
        <v>64.044484981818186</v>
      </c>
      <c r="O1257">
        <f t="shared" si="523"/>
        <v>2.9065807449607163E-2</v>
      </c>
      <c r="P1257">
        <f t="shared" si="524"/>
        <v>6.5306333462653576E-2</v>
      </c>
      <c r="Q1257">
        <f t="shared" si="525"/>
        <v>0.37456535970982041</v>
      </c>
      <c r="R1257">
        <f t="shared" si="526"/>
        <v>0.17861330443029391</v>
      </c>
      <c r="S1257">
        <f t="shared" si="527"/>
        <v>2.6142603510384714E-2</v>
      </c>
      <c r="T1257">
        <f t="shared" si="528"/>
        <v>1.1804923496650714E-2</v>
      </c>
      <c r="U1257">
        <f t="shared" si="529"/>
        <v>2.6057242037328711E-2</v>
      </c>
      <c r="V1257">
        <f t="shared" si="530"/>
        <v>531.2457268042491</v>
      </c>
      <c r="W1257">
        <f t="shared" si="531"/>
        <v>2.6161058060065243</v>
      </c>
      <c r="X1257">
        <f t="shared" si="532"/>
        <v>5.8779814886221331</v>
      </c>
      <c r="Y1257">
        <f t="shared" si="533"/>
        <v>33.713242405692306</v>
      </c>
      <c r="Z1257">
        <f t="shared" si="534"/>
        <v>16.076322791315338</v>
      </c>
      <c r="AA1257">
        <f t="shared" si="535"/>
        <v>2.3529990331842079</v>
      </c>
      <c r="AB1257">
        <f t="shared" si="536"/>
        <v>1.0625174942273339</v>
      </c>
      <c r="AC1257">
        <f t="shared" si="537"/>
        <v>2.3453159627703459</v>
      </c>
      <c r="AD1257">
        <f t="shared" si="538"/>
        <v>3453.38</v>
      </c>
      <c r="AE1257">
        <f t="shared" si="539"/>
        <v>24.493651281994097</v>
      </c>
      <c r="AF1257">
        <f t="shared" si="540"/>
        <v>105.9929521508702</v>
      </c>
      <c r="AG1257">
        <f t="shared" si="541"/>
        <v>364.67495757936643</v>
      </c>
      <c r="AH1257">
        <f t="shared" si="542"/>
        <v>1.5112647073489246E-5</v>
      </c>
      <c r="AI1257">
        <f t="shared" si="543"/>
        <v>1.3392170362617495E-2</v>
      </c>
      <c r="AJ1257">
        <f t="shared" si="544"/>
        <v>4341.5184993815574</v>
      </c>
      <c r="AK1257">
        <f t="shared" si="545"/>
        <v>5.8770146072877534</v>
      </c>
      <c r="AL1257">
        <f t="shared" si="546"/>
        <v>4.7100872549442601E-3</v>
      </c>
      <c r="AM1257">
        <f t="shared" si="547"/>
        <v>-4.4899135532098103E-3</v>
      </c>
    </row>
    <row r="1258" spans="12:39" x14ac:dyDescent="0.25">
      <c r="L1258">
        <f xml:space="preserve"> L1257+$K$5</f>
        <v>1.2529999999999728</v>
      </c>
      <c r="M1258" s="36">
        <f t="shared" si="522"/>
        <v>6404295.8600000003</v>
      </c>
      <c r="N1258">
        <f t="shared" si="521"/>
        <v>64.042958600000006</v>
      </c>
      <c r="O1258">
        <f t="shared" si="523"/>
        <v>2.9059758060853254E-2</v>
      </c>
      <c r="P1258">
        <f t="shared" si="524"/>
        <v>6.5306036816337468E-2</v>
      </c>
      <c r="Q1258">
        <f t="shared" si="525"/>
        <v>0.3745523709933643</v>
      </c>
      <c r="R1258">
        <f t="shared" si="526"/>
        <v>0.17861330443029391</v>
      </c>
      <c r="S1258">
        <f t="shared" si="527"/>
        <v>2.6148949545454724E-2</v>
      </c>
      <c r="T1258">
        <f t="shared" si="528"/>
        <v>1.1805220142966817E-2</v>
      </c>
      <c r="U1258">
        <f t="shared" si="529"/>
        <v>2.6057242037328711E-2</v>
      </c>
      <c r="V1258">
        <f t="shared" si="530"/>
        <v>531.23861732545708</v>
      </c>
      <c r="W1258">
        <f t="shared" si="531"/>
        <v>2.6155456395215122</v>
      </c>
      <c r="X1258">
        <f t="shared" si="532"/>
        <v>5.8779195432980647</v>
      </c>
      <c r="Y1258">
        <f t="shared" si="533"/>
        <v>33.711871195646594</v>
      </c>
      <c r="Z1258">
        <f t="shared" si="534"/>
        <v>16.076226394758447</v>
      </c>
      <c r="AA1258">
        <f t="shared" si="535"/>
        <v>2.3535561038898045</v>
      </c>
      <c r="AB1258">
        <f t="shared" si="536"/>
        <v>1.0625378230565272</v>
      </c>
      <c r="AC1258">
        <f t="shared" si="537"/>
        <v>2.3453018998290527</v>
      </c>
      <c r="AD1258">
        <f t="shared" si="538"/>
        <v>3453.38</v>
      </c>
      <c r="AE1258">
        <f t="shared" si="539"/>
        <v>24.494927603808549</v>
      </c>
      <c r="AF1258">
        <f t="shared" si="540"/>
        <v>106.03282153978687</v>
      </c>
      <c r="AG1258">
        <f t="shared" si="541"/>
        <v>364.73050273387992</v>
      </c>
      <c r="AH1258">
        <f t="shared" si="542"/>
        <v>1.5115335014133122E-5</v>
      </c>
      <c r="AI1258">
        <f t="shared" si="543"/>
        <v>1.3390560115534285E-2</v>
      </c>
      <c r="AJ1258">
        <f t="shared" si="544"/>
        <v>4342.0012548289942</v>
      </c>
      <c r="AK1258">
        <f t="shared" si="545"/>
        <v>5.8753274957282402</v>
      </c>
      <c r="AL1258">
        <f t="shared" si="546"/>
        <v>4.7054751666057481E-3</v>
      </c>
      <c r="AM1258">
        <f t="shared" si="547"/>
        <v>-4.48555772758223E-3</v>
      </c>
    </row>
    <row r="1259" spans="12:39" x14ac:dyDescent="0.25">
      <c r="L1259">
        <f xml:space="preserve"> L1258+$K$5</f>
        <v>1.2539999999999727</v>
      </c>
      <c r="M1259" s="36">
        <f t="shared" si="522"/>
        <v>6404143.1000000006</v>
      </c>
      <c r="N1259">
        <f t="shared" si="521"/>
        <v>64.041431000000017</v>
      </c>
      <c r="O1259">
        <f t="shared" si="523"/>
        <v>2.905371454082761E-2</v>
      </c>
      <c r="P1259">
        <f t="shared" si="524"/>
        <v>6.5305740515291436E-2</v>
      </c>
      <c r="Q1259">
        <f t="shared" si="525"/>
        <v>0.37453939505017492</v>
      </c>
      <c r="R1259">
        <f t="shared" si="526"/>
        <v>0.17861330443029391</v>
      </c>
      <c r="S1259">
        <f t="shared" si="527"/>
        <v>2.6155289366526405E-2</v>
      </c>
      <c r="T1259">
        <f t="shared" si="528"/>
        <v>1.1805516444012851E-2</v>
      </c>
      <c r="U1259">
        <f t="shared" si="529"/>
        <v>2.6057242037328711E-2</v>
      </c>
      <c r="V1259">
        <f t="shared" si="530"/>
        <v>531.23151273716326</v>
      </c>
      <c r="W1259">
        <f t="shared" si="531"/>
        <v>2.6149859118064001</v>
      </c>
      <c r="X1259">
        <f t="shared" si="532"/>
        <v>5.8778574136395765</v>
      </c>
      <c r="Y1259">
        <f t="shared" si="533"/>
        <v>33.710499912029491</v>
      </c>
      <c r="Z1259">
        <f t="shared" si="534"/>
        <v>16.07612940817107</v>
      </c>
      <c r="AA1259">
        <f t="shared" si="535"/>
        <v>2.3541125220519912</v>
      </c>
      <c r="AB1259">
        <f t="shared" si="536"/>
        <v>1.0625580814911184</v>
      </c>
      <c r="AC1259">
        <f t="shared" si="537"/>
        <v>2.345287750810368</v>
      </c>
      <c r="AD1259">
        <f t="shared" si="538"/>
        <v>3453.38</v>
      </c>
      <c r="AE1259">
        <f t="shared" si="539"/>
        <v>24.496203148229181</v>
      </c>
      <c r="AF1259">
        <f t="shared" si="540"/>
        <v>106.0726795512777</v>
      </c>
      <c r="AG1259">
        <f t="shared" si="541"/>
        <v>364.78601847994616</v>
      </c>
      <c r="AH1259">
        <f t="shared" si="542"/>
        <v>1.5118021655260389E-5</v>
      </c>
      <c r="AI1259">
        <f t="shared" si="543"/>
        <v>1.3388951126480024E-2</v>
      </c>
      <c r="AJ1259">
        <f t="shared" si="544"/>
        <v>4342.4837447314876</v>
      </c>
      <c r="AK1259">
        <f t="shared" si="545"/>
        <v>5.8736419834334841</v>
      </c>
      <c r="AL1259">
        <f t="shared" si="546"/>
        <v>4.7008694886419749E-3</v>
      </c>
      <c r="AM1259">
        <f t="shared" si="547"/>
        <v>-4.4812072439097883E-3</v>
      </c>
    </row>
    <row r="1260" spans="12:39" x14ac:dyDescent="0.25">
      <c r="L1260">
        <f xml:space="preserve"> L1259+$K$5</f>
        <v>1.2549999999999726</v>
      </c>
      <c r="M1260" s="36">
        <f t="shared" si="522"/>
        <v>6403990.2181818187</v>
      </c>
      <c r="N1260">
        <f t="shared" si="521"/>
        <v>64.039902181818192</v>
      </c>
      <c r="O1260">
        <f t="shared" si="523"/>
        <v>2.9047676882332858E-2</v>
      </c>
      <c r="P1260">
        <f t="shared" si="524"/>
        <v>6.5305444558075965E-2</v>
      </c>
      <c r="Q1260">
        <f t="shared" si="525"/>
        <v>0.374526431861539</v>
      </c>
      <c r="R1260">
        <f t="shared" si="526"/>
        <v>0.17861330443029391</v>
      </c>
      <c r="S1260">
        <f t="shared" si="527"/>
        <v>2.6161622982236635E-2</v>
      </c>
      <c r="T1260">
        <f t="shared" si="528"/>
        <v>1.1805812401228329E-2</v>
      </c>
      <c r="U1260">
        <f t="shared" si="529"/>
        <v>2.6057242037328711E-2</v>
      </c>
      <c r="V1260">
        <f t="shared" si="530"/>
        <v>531.22441304534675</v>
      </c>
      <c r="W1260">
        <f t="shared" si="531"/>
        <v>2.6144266223228887</v>
      </c>
      <c r="X1260">
        <f t="shared" si="532"/>
        <v>5.8777950996524977</v>
      </c>
      <c r="Y1260">
        <f t="shared" si="533"/>
        <v>33.709128554027359</v>
      </c>
      <c r="Z1260">
        <f t="shared" si="534"/>
        <v>16.076031831917021</v>
      </c>
      <c r="AA1260">
        <f t="shared" si="535"/>
        <v>2.3546682884487069</v>
      </c>
      <c r="AB1260">
        <f t="shared" si="536"/>
        <v>1.0625782696823434</v>
      </c>
      <c r="AC1260">
        <f t="shared" si="537"/>
        <v>2.3452735157673685</v>
      </c>
      <c r="AD1260">
        <f t="shared" si="538"/>
        <v>3453.38</v>
      </c>
      <c r="AE1260">
        <f t="shared" si="539"/>
        <v>24.497477913984923</v>
      </c>
      <c r="AF1260">
        <f t="shared" si="540"/>
        <v>106.11252612551642</v>
      </c>
      <c r="AG1260">
        <f t="shared" si="541"/>
        <v>364.84150476944416</v>
      </c>
      <c r="AH1260">
        <f t="shared" si="542"/>
        <v>1.5120706993600901E-5</v>
      </c>
      <c r="AI1260">
        <f t="shared" si="543"/>
        <v>1.3387343396488748E-2</v>
      </c>
      <c r="AJ1260">
        <f t="shared" si="544"/>
        <v>4342.9659685563265</v>
      </c>
      <c r="AK1260">
        <f t="shared" si="545"/>
        <v>5.871958070814161</v>
      </c>
      <c r="AL1260">
        <f t="shared" si="546"/>
        <v>4.6962702040037408E-3</v>
      </c>
      <c r="AM1260">
        <f t="shared" si="547"/>
        <v>-4.4768620914278036E-3</v>
      </c>
    </row>
    <row r="1261" spans="12:39" x14ac:dyDescent="0.25">
      <c r="L1261">
        <f xml:space="preserve"> L1260+$K$5</f>
        <v>1.2559999999999725</v>
      </c>
      <c r="M1261" s="36">
        <f t="shared" si="522"/>
        <v>6403837.2145454548</v>
      </c>
      <c r="N1261">
        <f t="shared" si="521"/>
        <v>64.038372145454559</v>
      </c>
      <c r="O1261">
        <f t="shared" si="523"/>
        <v>2.9041645078186136E-2</v>
      </c>
      <c r="P1261">
        <f t="shared" si="524"/>
        <v>6.5305148943260005E-2</v>
      </c>
      <c r="Q1261">
        <f t="shared" si="525"/>
        <v>0.37451348140879764</v>
      </c>
      <c r="R1261">
        <f t="shared" si="526"/>
        <v>0.17861330443029391</v>
      </c>
      <c r="S1261">
        <f t="shared" si="527"/>
        <v>2.6167950401199323E-2</v>
      </c>
      <c r="T1261">
        <f t="shared" si="528"/>
        <v>1.1806108016044294E-2</v>
      </c>
      <c r="U1261">
        <f t="shared" si="529"/>
        <v>2.6057242037328711E-2</v>
      </c>
      <c r="V1261">
        <f t="shared" si="530"/>
        <v>531.21731825592326</v>
      </c>
      <c r="W1261">
        <f t="shared" si="531"/>
        <v>2.6138677705336839</v>
      </c>
      <c r="X1261">
        <f t="shared" si="532"/>
        <v>5.8777326013430713</v>
      </c>
      <c r="Y1261">
        <f t="shared" si="533"/>
        <v>33.707757120829179</v>
      </c>
      <c r="Z1261">
        <f t="shared" si="534"/>
        <v>16.075933666359166</v>
      </c>
      <c r="AA1261">
        <f t="shared" si="535"/>
        <v>2.3552234038558448</v>
      </c>
      <c r="AB1261">
        <f t="shared" si="536"/>
        <v>1.0625983877806195</v>
      </c>
      <c r="AC1261">
        <f t="shared" si="537"/>
        <v>2.3452591947529915</v>
      </c>
      <c r="AD1261">
        <f t="shared" si="538"/>
        <v>3453.38</v>
      </c>
      <c r="AE1261">
        <f t="shared" si="539"/>
        <v>24.498751899815872</v>
      </c>
      <c r="AF1261">
        <f t="shared" si="540"/>
        <v>106.15236120297781</v>
      </c>
      <c r="AG1261">
        <f t="shared" si="541"/>
        <v>364.89696155449144</v>
      </c>
      <c r="AH1261">
        <f t="shared" si="542"/>
        <v>1.5123391025906998E-5</v>
      </c>
      <c r="AI1261">
        <f t="shared" si="543"/>
        <v>1.3385736926579924E-2</v>
      </c>
      <c r="AJ1261">
        <f t="shared" si="544"/>
        <v>4343.4479257749163</v>
      </c>
      <c r="AK1261">
        <f t="shared" si="545"/>
        <v>5.8702757582653513</v>
      </c>
      <c r="AL1261">
        <f t="shared" si="546"/>
        <v>4.6916772957056223E-3</v>
      </c>
      <c r="AM1261">
        <f t="shared" si="547"/>
        <v>-4.4725222594042659E-3</v>
      </c>
    </row>
    <row r="1262" spans="12:39" x14ac:dyDescent="0.25">
      <c r="L1262">
        <f xml:space="preserve"> L1261+$K$5</f>
        <v>1.2569999999999724</v>
      </c>
      <c r="M1262" s="36">
        <f t="shared" si="522"/>
        <v>6403684.0890909098</v>
      </c>
      <c r="N1262">
        <f t="shared" si="521"/>
        <v>64.036840890909104</v>
      </c>
      <c r="O1262">
        <f t="shared" si="523"/>
        <v>2.9035619121219037E-2</v>
      </c>
      <c r="P1262">
        <f t="shared" si="524"/>
        <v>6.5304853669420931E-2</v>
      </c>
      <c r="Q1262">
        <f t="shared" si="525"/>
        <v>0.37450054367334623</v>
      </c>
      <c r="R1262">
        <f t="shared" si="526"/>
        <v>0.17861330443029391</v>
      </c>
      <c r="S1262">
        <f t="shared" si="527"/>
        <v>2.6174271632005496E-2</v>
      </c>
      <c r="T1262">
        <f t="shared" si="528"/>
        <v>1.1806403289883367E-2</v>
      </c>
      <c r="U1262">
        <f t="shared" si="529"/>
        <v>2.6057242037328711E-2</v>
      </c>
      <c r="V1262">
        <f t="shared" si="530"/>
        <v>531.2102283747455</v>
      </c>
      <c r="W1262">
        <f t="shared" si="531"/>
        <v>2.6133093559024849</v>
      </c>
      <c r="X1262">
        <f t="shared" si="532"/>
        <v>5.8776699187179355</v>
      </c>
      <c r="Y1262">
        <f t="shared" si="533"/>
        <v>33.706385611626438</v>
      </c>
      <c r="Z1262">
        <f t="shared" si="534"/>
        <v>16.075834911859417</v>
      </c>
      <c r="AA1262">
        <f t="shared" si="535"/>
        <v>2.3557778690472495</v>
      </c>
      <c r="AB1262">
        <f t="shared" si="536"/>
        <v>1.0626184359355484</v>
      </c>
      <c r="AC1262">
        <f t="shared" si="537"/>
        <v>2.3452447878200333</v>
      </c>
      <c r="AD1262">
        <f t="shared" si="538"/>
        <v>3453.38</v>
      </c>
      <c r="AE1262">
        <f t="shared" si="539"/>
        <v>24.500025104473185</v>
      </c>
      <c r="AF1262">
        <f t="shared" si="540"/>
        <v>106.1921847244339</v>
      </c>
      <c r="AG1262">
        <f t="shared" si="541"/>
        <v>364.95238878744004</v>
      </c>
      <c r="AH1262">
        <f t="shared" si="542"/>
        <v>1.5126073748953259E-5</v>
      </c>
      <c r="AI1262">
        <f t="shared" si="543"/>
        <v>1.3384131717758494E-2</v>
      </c>
      <c r="AJ1262">
        <f t="shared" si="544"/>
        <v>4343.9296158627794</v>
      </c>
      <c r="AK1262">
        <f t="shared" si="545"/>
        <v>5.8685950461669032</v>
      </c>
      <c r="AL1262">
        <f t="shared" si="546"/>
        <v>4.6870907468256305E-3</v>
      </c>
      <c r="AM1262">
        <f t="shared" si="547"/>
        <v>-4.4681877371405901E-3</v>
      </c>
    </row>
    <row r="1263" spans="12:39" x14ac:dyDescent="0.25">
      <c r="L1263">
        <f xml:space="preserve"> L1262+$K$5</f>
        <v>1.2579999999999723</v>
      </c>
      <c r="M1263" s="36">
        <f t="shared" si="522"/>
        <v>6403530.8418181827</v>
      </c>
      <c r="N1263">
        <f t="shared" si="521"/>
        <v>64.035308418181828</v>
      </c>
      <c r="O1263">
        <f t="shared" si="523"/>
        <v>2.9029599004277568E-2</v>
      </c>
      <c r="P1263">
        <f t="shared" si="524"/>
        <v>6.5304558735144513E-2</v>
      </c>
      <c r="Q1263">
        <f t="shared" si="525"/>
        <v>0.37448761863663405</v>
      </c>
      <c r="R1263">
        <f t="shared" si="526"/>
        <v>0.17861330443029391</v>
      </c>
      <c r="S1263">
        <f t="shared" si="527"/>
        <v>2.6180586683223379E-2</v>
      </c>
      <c r="T1263">
        <f t="shared" si="528"/>
        <v>1.1806698224159784E-2</v>
      </c>
      <c r="U1263">
        <f t="shared" si="529"/>
        <v>2.6057242037328711E-2</v>
      </c>
      <c r="V1263">
        <f t="shared" si="530"/>
        <v>531.20314340760342</v>
      </c>
      <c r="W1263">
        <f t="shared" si="531"/>
        <v>2.6127513778939835</v>
      </c>
      <c r="X1263">
        <f t="shared" si="532"/>
        <v>5.8776070517841301</v>
      </c>
      <c r="Y1263">
        <f t="shared" si="533"/>
        <v>33.705014025613195</v>
      </c>
      <c r="Z1263">
        <f t="shared" si="534"/>
        <v>16.075735568778711</v>
      </c>
      <c r="AA1263">
        <f t="shared" si="535"/>
        <v>2.3563316847947293</v>
      </c>
      <c r="AB1263">
        <f t="shared" si="536"/>
        <v>1.0626384142959198</v>
      </c>
      <c r="AC1263">
        <f t="shared" si="537"/>
        <v>2.3452302950211519</v>
      </c>
      <c r="AD1263">
        <f t="shared" si="538"/>
        <v>3453.38</v>
      </c>
      <c r="AE1263">
        <f t="shared" si="539"/>
        <v>24.501297526719071</v>
      </c>
      <c r="AF1263">
        <f t="shared" si="540"/>
        <v>106.23199663095396</v>
      </c>
      <c r="AG1263">
        <f t="shared" si="541"/>
        <v>365.00778642087721</v>
      </c>
      <c r="AH1263">
        <f t="shared" si="542"/>
        <v>1.5128755159536643E-5</v>
      </c>
      <c r="AI1263">
        <f t="shared" si="543"/>
        <v>1.3382527771014969E-2</v>
      </c>
      <c r="AJ1263">
        <f t="shared" si="544"/>
        <v>4344.4110382995341</v>
      </c>
      <c r="AK1263">
        <f t="shared" si="545"/>
        <v>5.8669159348834254</v>
      </c>
      <c r="AL1263">
        <f t="shared" si="546"/>
        <v>4.6825105405051953E-3</v>
      </c>
      <c r="AM1263">
        <f t="shared" si="547"/>
        <v>-4.4638585139708895E-3</v>
      </c>
    </row>
    <row r="1264" spans="12:39" x14ac:dyDescent="0.25">
      <c r="L1264">
        <f xml:space="preserve"> L1263+$K$5</f>
        <v>1.2589999999999721</v>
      </c>
      <c r="M1264" s="36">
        <f t="shared" si="522"/>
        <v>6403377.4727272736</v>
      </c>
      <c r="N1264">
        <f t="shared" si="521"/>
        <v>64.033774727272743</v>
      </c>
      <c r="O1264">
        <f t="shared" si="523"/>
        <v>2.9023584720222109E-2</v>
      </c>
      <c r="P1264">
        <f t="shared" si="524"/>
        <v>6.5304264139024862E-2</v>
      </c>
      <c r="Q1264">
        <f t="shared" si="525"/>
        <v>0.37447470628016416</v>
      </c>
      <c r="R1264">
        <f t="shared" si="526"/>
        <v>0.17861330443029391</v>
      </c>
      <c r="S1264">
        <f t="shared" si="527"/>
        <v>2.6186895563398486E-2</v>
      </c>
      <c r="T1264">
        <f t="shared" si="528"/>
        <v>1.1806992820279433E-2</v>
      </c>
      <c r="U1264">
        <f t="shared" si="529"/>
        <v>2.6057242037328711E-2</v>
      </c>
      <c r="V1264">
        <f t="shared" si="530"/>
        <v>531.19606336022457</v>
      </c>
      <c r="W1264">
        <f t="shared" si="531"/>
        <v>2.612193835973867</v>
      </c>
      <c r="X1264">
        <f t="shared" si="532"/>
        <v>5.8775440005490998</v>
      </c>
      <c r="Y1264">
        <f t="shared" si="533"/>
        <v>33.703642361986063</v>
      </c>
      <c r="Z1264">
        <f t="shared" si="534"/>
        <v>16.07563563747707</v>
      </c>
      <c r="AA1264">
        <f t="shared" si="535"/>
        <v>2.356884851868065</v>
      </c>
      <c r="AB1264">
        <f t="shared" si="536"/>
        <v>1.0626583230097157</v>
      </c>
      <c r="AC1264">
        <f t="shared" si="537"/>
        <v>2.3452157164088683</v>
      </c>
      <c r="AD1264">
        <f t="shared" si="538"/>
        <v>3453.38</v>
      </c>
      <c r="AE1264">
        <f t="shared" si="539"/>
        <v>24.502569165326705</v>
      </c>
      <c r="AF1264">
        <f t="shared" si="540"/>
        <v>106.27179686390367</v>
      </c>
      <c r="AG1264">
        <f t="shared" si="541"/>
        <v>365.06315440762478</v>
      </c>
      <c r="AH1264">
        <f t="shared" si="542"/>
        <v>1.5131435254476048E-5</v>
      </c>
      <c r="AI1264">
        <f t="shared" si="543"/>
        <v>1.3380925087325505E-2</v>
      </c>
      <c r="AJ1264">
        <f t="shared" si="544"/>
        <v>4344.8921925688692</v>
      </c>
      <c r="AK1264">
        <f t="shared" si="545"/>
        <v>5.8652384247643932</v>
      </c>
      <c r="AL1264">
        <f t="shared" si="546"/>
        <v>4.6779366599485565E-3</v>
      </c>
      <c r="AM1264">
        <f t="shared" si="547"/>
        <v>-4.4595345792622547E-3</v>
      </c>
    </row>
    <row r="1265" spans="12:39" x14ac:dyDescent="0.25">
      <c r="L1265">
        <f xml:space="preserve"> L1264+$K$5</f>
        <v>1.259999999999972</v>
      </c>
      <c r="M1265" s="36">
        <f t="shared" si="522"/>
        <v>6403223.9818181824</v>
      </c>
      <c r="N1265">
        <f t="shared" si="521"/>
        <v>64.032239818181836</v>
      </c>
      <c r="O1265">
        <f t="shared" si="523"/>
        <v>2.9017576261927368E-2</v>
      </c>
      <c r="P1265">
        <f t="shared" si="524"/>
        <v>6.5303969879664386E-2</v>
      </c>
      <c r="Q1265">
        <f t="shared" si="525"/>
        <v>0.37446180658549327</v>
      </c>
      <c r="R1265">
        <f t="shared" si="526"/>
        <v>0.17861330443029391</v>
      </c>
      <c r="S1265">
        <f t="shared" si="527"/>
        <v>2.6193198281053695E-2</v>
      </c>
      <c r="T1265">
        <f t="shared" si="528"/>
        <v>1.1807287079639904E-2</v>
      </c>
      <c r="U1265">
        <f t="shared" si="529"/>
        <v>2.6057242037328711E-2</v>
      </c>
      <c r="V1265">
        <f t="shared" si="530"/>
        <v>531.18898823827442</v>
      </c>
      <c r="W1265">
        <f t="shared" si="531"/>
        <v>2.6116367296088057</v>
      </c>
      <c r="X1265">
        <f t="shared" si="532"/>
        <v>5.8774807650206746</v>
      </c>
      <c r="Y1265">
        <f t="shared" si="533"/>
        <v>33.702270619944123</v>
      </c>
      <c r="Z1265">
        <f t="shared" si="534"/>
        <v>16.075535118313542</v>
      </c>
      <c r="AA1265">
        <f t="shared" si="535"/>
        <v>2.3574373710350134</v>
      </c>
      <c r="AB1265">
        <f t="shared" si="536"/>
        <v>1.0626781622241144</v>
      </c>
      <c r="AC1265">
        <f t="shared" si="537"/>
        <v>2.3452010520355633</v>
      </c>
      <c r="AD1265">
        <f t="shared" si="538"/>
        <v>3453.38</v>
      </c>
      <c r="AE1265">
        <f t="shared" si="539"/>
        <v>24.503840019080258</v>
      </c>
      <c r="AF1265">
        <f t="shared" si="540"/>
        <v>106.31158536494517</v>
      </c>
      <c r="AG1265">
        <f t="shared" si="541"/>
        <v>365.11849270073969</v>
      </c>
      <c r="AH1265">
        <f t="shared" si="542"/>
        <v>1.5134114030612619E-5</v>
      </c>
      <c r="AI1265">
        <f t="shared" si="543"/>
        <v>1.3379323667651927E-2</v>
      </c>
      <c r="AJ1265">
        <f t="shared" si="544"/>
        <v>4345.37307815855</v>
      </c>
      <c r="AK1265">
        <f t="shared" si="545"/>
        <v>5.8635625161441647</v>
      </c>
      <c r="AL1265">
        <f t="shared" si="546"/>
        <v>4.6733690884227085E-3</v>
      </c>
      <c r="AM1265">
        <f t="shared" si="547"/>
        <v>-4.4552159224149042E-3</v>
      </c>
    </row>
    <row r="1266" spans="12:39" x14ac:dyDescent="0.25">
      <c r="L1266">
        <f xml:space="preserve"> L1265+$K$5</f>
        <v>1.2609999999999719</v>
      </c>
      <c r="M1266" s="36">
        <f t="shared" si="522"/>
        <v>6403070.3690909101</v>
      </c>
      <c r="N1266">
        <f t="shared" si="521"/>
        <v>64.030703690909107</v>
      </c>
      <c r="O1266">
        <f t="shared" si="523"/>
        <v>2.9011573622282332E-2</v>
      </c>
      <c r="P1266">
        <f t="shared" si="524"/>
        <v>6.5303675955673768E-2</v>
      </c>
      <c r="Q1266">
        <f t="shared" si="525"/>
        <v>0.37444891953423137</v>
      </c>
      <c r="R1266">
        <f t="shared" si="526"/>
        <v>0.17861330443029391</v>
      </c>
      <c r="S1266">
        <f t="shared" si="527"/>
        <v>2.6199494844689347E-2</v>
      </c>
      <c r="T1266">
        <f t="shared" si="528"/>
        <v>1.1807581003630519E-2</v>
      </c>
      <c r="U1266">
        <f t="shared" si="529"/>
        <v>2.6057242037328711E-2</v>
      </c>
      <c r="V1266">
        <f t="shared" si="530"/>
        <v>531.1819180473567</v>
      </c>
      <c r="W1266">
        <f t="shared" si="531"/>
        <v>2.6110800582664573</v>
      </c>
      <c r="X1266">
        <f t="shared" si="532"/>
        <v>5.8774173452070855</v>
      </c>
      <c r="Y1266">
        <f t="shared" si="533"/>
        <v>33.700898798689032</v>
      </c>
      <c r="Z1266">
        <f t="shared" si="534"/>
        <v>16.075434011646237</v>
      </c>
      <c r="AA1266">
        <f t="shared" si="535"/>
        <v>2.3579892430613176</v>
      </c>
      <c r="AB1266">
        <f t="shared" si="536"/>
        <v>1.0626979320854937</v>
      </c>
      <c r="AC1266">
        <f t="shared" si="537"/>
        <v>2.34518630195348</v>
      </c>
      <c r="AD1266">
        <f t="shared" si="538"/>
        <v>3453.38</v>
      </c>
      <c r="AE1266">
        <f t="shared" si="539"/>
        <v>24.505110086774678</v>
      </c>
      <c r="AF1266">
        <f t="shared" si="540"/>
        <v>106.35136207603348</v>
      </c>
      <c r="AG1266">
        <f t="shared" si="541"/>
        <v>365.17380125351019</v>
      </c>
      <c r="AH1266">
        <f t="shared" si="542"/>
        <v>1.513679148480929E-5</v>
      </c>
      <c r="AI1266">
        <f t="shared" si="543"/>
        <v>1.3377723512941957E-2</v>
      </c>
      <c r="AJ1266">
        <f t="shared" si="544"/>
        <v>4345.8536945603628</v>
      </c>
      <c r="AK1266">
        <f t="shared" si="545"/>
        <v>5.8618882093422471</v>
      </c>
      <c r="AL1266">
        <f t="shared" si="546"/>
        <v>4.6688078092571098E-3</v>
      </c>
      <c r="AM1266">
        <f t="shared" si="547"/>
        <v>-4.4509025328608991E-3</v>
      </c>
    </row>
    <row r="1267" spans="12:39" x14ac:dyDescent="0.25">
      <c r="L1267">
        <f xml:space="preserve"> L1266+$K$5</f>
        <v>1.2619999999999718</v>
      </c>
      <c r="M1267" s="36">
        <f t="shared" si="522"/>
        <v>6402916.6345454557</v>
      </c>
      <c r="N1267">
        <f t="shared" si="521"/>
        <v>64.029166345454556</v>
      </c>
      <c r="O1267">
        <f t="shared" si="523"/>
        <v>2.9005576794190222E-2</v>
      </c>
      <c r="P1267">
        <f t="shared" si="524"/>
        <v>6.5303382365671903E-2</v>
      </c>
      <c r="Q1267">
        <f t="shared" si="525"/>
        <v>0.37443604510804157</v>
      </c>
      <c r="R1267">
        <f t="shared" si="526"/>
        <v>0.17861330443029391</v>
      </c>
      <c r="S1267">
        <f t="shared" si="527"/>
        <v>2.6205785262783318E-2</v>
      </c>
      <c r="T1267">
        <f t="shared" si="528"/>
        <v>1.1807874593632381E-2</v>
      </c>
      <c r="U1267">
        <f t="shared" si="529"/>
        <v>2.6057242037328711E-2</v>
      </c>
      <c r="V1267">
        <f t="shared" si="530"/>
        <v>531.17485279301377</v>
      </c>
      <c r="W1267">
        <f t="shared" si="531"/>
        <v>2.6105238214154625</v>
      </c>
      <c r="X1267">
        <f t="shared" si="532"/>
        <v>5.8773537411169521</v>
      </c>
      <c r="Y1267">
        <f t="shared" si="533"/>
        <v>33.69952689742491</v>
      </c>
      <c r="Z1267">
        <f t="shared" si="534"/>
        <v>16.075332317832352</v>
      </c>
      <c r="AA1267">
        <f t="shared" si="535"/>
        <v>2.3585404687107174</v>
      </c>
      <c r="AB1267">
        <f t="shared" si="536"/>
        <v>1.0627176327394361</v>
      </c>
      <c r="AC1267">
        <f t="shared" si="537"/>
        <v>2.3451714662147283</v>
      </c>
      <c r="AD1267">
        <f t="shared" si="538"/>
        <v>3453.38</v>
      </c>
      <c r="AE1267">
        <f t="shared" si="539"/>
        <v>24.506379367215811</v>
      </c>
      <c r="AF1267">
        <f t="shared" si="540"/>
        <v>106.39112693941695</v>
      </c>
      <c r="AG1267">
        <f t="shared" si="541"/>
        <v>365.2290800194574</v>
      </c>
      <c r="AH1267">
        <f t="shared" si="542"/>
        <v>1.5139467613950871E-5</v>
      </c>
      <c r="AI1267">
        <f t="shared" si="543"/>
        <v>1.3376124624129121E-2</v>
      </c>
      <c r="AJ1267">
        <f t="shared" si="544"/>
        <v>4346.3340412701309</v>
      </c>
      <c r="AK1267">
        <f t="shared" si="545"/>
        <v>5.8602155046632625</v>
      </c>
      <c r="AL1267">
        <f t="shared" si="546"/>
        <v>4.6642528058433129E-3</v>
      </c>
      <c r="AM1267">
        <f t="shared" si="547"/>
        <v>-4.4465944000656133E-3</v>
      </c>
    </row>
    <row r="1268" spans="12:39" x14ac:dyDescent="0.25">
      <c r="L1268">
        <f xml:space="preserve"> L1267+$K$5</f>
        <v>1.2629999999999717</v>
      </c>
      <c r="M1268" s="36">
        <f t="shared" si="522"/>
        <v>6402762.7781818192</v>
      </c>
      <c r="N1268">
        <f t="shared" si="521"/>
        <v>64.027627781818197</v>
      </c>
      <c r="O1268">
        <f t="shared" si="523"/>
        <v>2.8999585770568461E-2</v>
      </c>
      <c r="P1268">
        <f t="shared" si="524"/>
        <v>6.5303089108285875E-2</v>
      </c>
      <c r="Q1268">
        <f t="shared" si="525"/>
        <v>0.37442318328863994</v>
      </c>
      <c r="R1268">
        <f t="shared" si="526"/>
        <v>0.17861330443029391</v>
      </c>
      <c r="S1268">
        <f t="shared" si="527"/>
        <v>2.6212069543791107E-2</v>
      </c>
      <c r="T1268">
        <f t="shared" si="528"/>
        <v>1.1808167851018408E-2</v>
      </c>
      <c r="U1268">
        <f t="shared" si="529"/>
        <v>2.6057242037328711E-2</v>
      </c>
      <c r="V1268">
        <f t="shared" si="530"/>
        <v>531.16779248072703</v>
      </c>
      <c r="W1268">
        <f t="shared" si="531"/>
        <v>2.6099680185254392</v>
      </c>
      <c r="X1268">
        <f t="shared" si="532"/>
        <v>5.8772899527592823</v>
      </c>
      <c r="Y1268">
        <f t="shared" si="533"/>
        <v>33.698154915358394</v>
      </c>
      <c r="Z1268">
        <f t="shared" si="534"/>
        <v>16.075230037228117</v>
      </c>
      <c r="AA1268">
        <f t="shared" si="535"/>
        <v>2.3590910487449501</v>
      </c>
      <c r="AB1268">
        <f t="shared" si="536"/>
        <v>1.0627372643307307</v>
      </c>
      <c r="AC1268">
        <f t="shared" si="537"/>
        <v>2.3451565448712772</v>
      </c>
      <c r="AD1268">
        <f t="shared" si="538"/>
        <v>3453.38</v>
      </c>
      <c r="AE1268">
        <f t="shared" si="539"/>
        <v>24.507647859220228</v>
      </c>
      <c r="AF1268">
        <f t="shared" si="540"/>
        <v>106.43087989763482</v>
      </c>
      <c r="AG1268">
        <f t="shared" si="541"/>
        <v>365.28432895233203</v>
      </c>
      <c r="AH1268">
        <f t="shared" si="542"/>
        <v>1.5142142414943907E-5</v>
      </c>
      <c r="AI1268">
        <f t="shared" si="543"/>
        <v>1.3374527002133008E-2</v>
      </c>
      <c r="AJ1268">
        <f t="shared" si="544"/>
        <v>4346.8141177876578</v>
      </c>
      <c r="AK1268">
        <f t="shared" si="545"/>
        <v>5.8585444023971496</v>
      </c>
      <c r="AL1268">
        <f t="shared" si="546"/>
        <v>4.6597040616348723E-3</v>
      </c>
      <c r="AM1268">
        <f t="shared" si="547"/>
        <v>-4.4422915135260369E-3</v>
      </c>
    </row>
    <row r="1269" spans="12:39" x14ac:dyDescent="0.25">
      <c r="L1269">
        <f xml:space="preserve"> L1268+$K$5</f>
        <v>1.2639999999999716</v>
      </c>
      <c r="M1269" s="36">
        <f t="shared" si="522"/>
        <v>6402608.8000000007</v>
      </c>
      <c r="N1269">
        <f t="shared" si="521"/>
        <v>64.026088000000016</v>
      </c>
      <c r="O1269">
        <f t="shared" si="523"/>
        <v>2.8993600544348616E-2</v>
      </c>
      <c r="P1269">
        <f t="shared" si="524"/>
        <v>6.5302796182150902E-2</v>
      </c>
      <c r="Q1269">
        <f t="shared" si="525"/>
        <v>0.37441033405779534</v>
      </c>
      <c r="R1269">
        <f t="shared" si="526"/>
        <v>0.17861330443029391</v>
      </c>
      <c r="S1269">
        <f t="shared" si="527"/>
        <v>2.6218347696145918E-2</v>
      </c>
      <c r="T1269">
        <f t="shared" si="528"/>
        <v>1.1808460777153378E-2</v>
      </c>
      <c r="U1269">
        <f t="shared" si="529"/>
        <v>2.6057242037328711E-2</v>
      </c>
      <c r="V1269">
        <f t="shared" si="530"/>
        <v>531.16073711591696</v>
      </c>
      <c r="W1269">
        <f t="shared" si="531"/>
        <v>2.6094126490669827</v>
      </c>
      <c r="X1269">
        <f t="shared" si="532"/>
        <v>5.8772259801434732</v>
      </c>
      <c r="Y1269">
        <f t="shared" si="533"/>
        <v>33.6967828516986</v>
      </c>
      <c r="Z1269">
        <f t="shared" si="534"/>
        <v>16.07512717018885</v>
      </c>
      <c r="AA1269">
        <f t="shared" si="535"/>
        <v>2.3596409839237635</v>
      </c>
      <c r="AB1269">
        <f t="shared" si="536"/>
        <v>1.0627568270033783</v>
      </c>
      <c r="AC1269">
        <f t="shared" si="537"/>
        <v>2.3451415379749636</v>
      </c>
      <c r="AD1269">
        <f t="shared" si="538"/>
        <v>3453.38</v>
      </c>
      <c r="AE1269">
        <f t="shared" si="539"/>
        <v>24.508915561615208</v>
      </c>
      <c r="AF1269">
        <f t="shared" si="540"/>
        <v>106.47062089351847</v>
      </c>
      <c r="AG1269">
        <f t="shared" si="541"/>
        <v>365.33954800611707</v>
      </c>
      <c r="AH1269">
        <f t="shared" si="542"/>
        <v>1.5144815884716578E-5</v>
      </c>
      <c r="AI1269">
        <f t="shared" si="543"/>
        <v>1.3372930647859171E-2</v>
      </c>
      <c r="AJ1269">
        <f t="shared" si="544"/>
        <v>4347.2939236167322</v>
      </c>
      <c r="AK1269">
        <f t="shared" si="545"/>
        <v>5.8568749028191229</v>
      </c>
      <c r="AL1269">
        <f t="shared" si="546"/>
        <v>4.6551615601468912E-3</v>
      </c>
      <c r="AM1269">
        <f t="shared" si="547"/>
        <v>-4.4379938627718439E-3</v>
      </c>
    </row>
    <row r="1270" spans="12:39" x14ac:dyDescent="0.25">
      <c r="L1270">
        <f xml:space="preserve"> L1269+$K$5</f>
        <v>1.2649999999999715</v>
      </c>
      <c r="M1270" s="36">
        <f t="shared" si="522"/>
        <v>6402454.7000000011</v>
      </c>
      <c r="N1270">
        <f t="shared" si="521"/>
        <v>64.024547000000013</v>
      </c>
      <c r="O1270">
        <f t="shared" si="523"/>
        <v>2.8987621108476365E-2</v>
      </c>
      <c r="P1270">
        <f t="shared" si="524"/>
        <v>6.5302503585910318E-2</v>
      </c>
      <c r="Q1270">
        <f t="shared" si="525"/>
        <v>0.37439749739732908</v>
      </c>
      <c r="R1270">
        <f t="shared" si="526"/>
        <v>0.17861330443029391</v>
      </c>
      <c r="S1270">
        <f t="shared" si="527"/>
        <v>2.622461972825875E-2</v>
      </c>
      <c r="T1270">
        <f t="shared" si="528"/>
        <v>1.1808753373393962E-2</v>
      </c>
      <c r="U1270">
        <f t="shared" si="529"/>
        <v>2.6057242037328711E-2</v>
      </c>
      <c r="V1270">
        <f t="shared" si="530"/>
        <v>531.15368670394378</v>
      </c>
      <c r="W1270">
        <f t="shared" si="531"/>
        <v>2.6088577125116617</v>
      </c>
      <c r="X1270">
        <f t="shared" si="532"/>
        <v>5.8771618232793035</v>
      </c>
      <c r="Y1270">
        <f t="shared" si="533"/>
        <v>33.69541070565711</v>
      </c>
      <c r="Z1270">
        <f t="shared" si="534"/>
        <v>16.075023717068934</v>
      </c>
      <c r="AA1270">
        <f t="shared" si="535"/>
        <v>2.3601902750049222</v>
      </c>
      <c r="AB1270">
        <f t="shared" si="536"/>
        <v>1.0627763209005949</v>
      </c>
      <c r="AC1270">
        <f t="shared" si="537"/>
        <v>2.3451264455774861</v>
      </c>
      <c r="AD1270">
        <f t="shared" si="538"/>
        <v>3453.38</v>
      </c>
      <c r="AE1270">
        <f t="shared" si="539"/>
        <v>24.510182473238704</v>
      </c>
      <c r="AF1270">
        <f t="shared" si="540"/>
        <v>106.51034987018816</v>
      </c>
      <c r="AG1270">
        <f t="shared" si="541"/>
        <v>365.39473713502412</v>
      </c>
      <c r="AH1270">
        <f t="shared" si="542"/>
        <v>1.5147488020218582E-5</v>
      </c>
      <c r="AI1270">
        <f t="shared" si="543"/>
        <v>1.3371335562199377E-2</v>
      </c>
      <c r="AJ1270">
        <f t="shared" si="544"/>
        <v>4347.7734582651156</v>
      </c>
      <c r="AK1270">
        <f t="shared" si="545"/>
        <v>5.8552070061899597</v>
      </c>
      <c r="AL1270">
        <f t="shared" si="546"/>
        <v>4.6506252849558543E-3</v>
      </c>
      <c r="AM1270">
        <f t="shared" si="547"/>
        <v>-4.433701437364582E-3</v>
      </c>
    </row>
    <row r="1271" spans="12:39" x14ac:dyDescent="0.25">
      <c r="L1271">
        <f xml:space="preserve"> L1270+$K$5</f>
        <v>1.2659999999999714</v>
      </c>
      <c r="M1271" s="36">
        <f t="shared" si="522"/>
        <v>6402300.4781818194</v>
      </c>
      <c r="N1271">
        <f t="shared" si="521"/>
        <v>64.023004781818202</v>
      </c>
      <c r="O1271">
        <f t="shared" si="523"/>
        <v>2.898164745591145E-2</v>
      </c>
      <c r="P1271">
        <f t="shared" si="524"/>
        <v>6.5302211318215508E-2</v>
      </c>
      <c r="Q1271">
        <f t="shared" si="525"/>
        <v>0.37438467328911484</v>
      </c>
      <c r="R1271">
        <f t="shared" si="526"/>
        <v>0.17861330443029391</v>
      </c>
      <c r="S1271">
        <f t="shared" si="527"/>
        <v>2.623088564851847E-2</v>
      </c>
      <c r="T1271">
        <f t="shared" si="528"/>
        <v>1.1809045641088768E-2</v>
      </c>
      <c r="U1271">
        <f t="shared" si="529"/>
        <v>2.6057242037328711E-2</v>
      </c>
      <c r="V1271">
        <f t="shared" si="530"/>
        <v>531.14664125010756</v>
      </c>
      <c r="W1271">
        <f t="shared" si="531"/>
        <v>2.608303208332015</v>
      </c>
      <c r="X1271">
        <f t="shared" si="532"/>
        <v>5.877097482176934</v>
      </c>
      <c r="Y1271">
        <f t="shared" si="533"/>
        <v>33.694038476447993</v>
      </c>
      <c r="Z1271">
        <f t="shared" si="534"/>
        <v>16.074919678221828</v>
      </c>
      <c r="AA1271">
        <f t="shared" si="535"/>
        <v>2.3607389227442122</v>
      </c>
      <c r="AB1271">
        <f t="shared" si="536"/>
        <v>1.0627957461648152</v>
      </c>
      <c r="AC1271">
        <f t="shared" si="537"/>
        <v>2.3451112677304105</v>
      </c>
      <c r="AD1271">
        <f t="shared" si="538"/>
        <v>3453.38</v>
      </c>
      <c r="AE1271">
        <f t="shared" si="539"/>
        <v>24.511448592939228</v>
      </c>
      <c r="AF1271">
        <f t="shared" si="540"/>
        <v>106.55006677105267</v>
      </c>
      <c r="AG1271">
        <f t="shared" si="541"/>
        <v>365.44989629349317</v>
      </c>
      <c r="AH1271">
        <f t="shared" si="542"/>
        <v>1.5150158818421073E-5</v>
      </c>
      <c r="AI1271">
        <f t="shared" si="543"/>
        <v>1.3369741746031585E-2</v>
      </c>
      <c r="AJ1271">
        <f t="shared" si="544"/>
        <v>4348.2527212444811</v>
      </c>
      <c r="AK1271">
        <f t="shared" si="545"/>
        <v>5.8535407127559447</v>
      </c>
      <c r="AL1271">
        <f t="shared" si="546"/>
        <v>4.6460952196993935E-3</v>
      </c>
      <c r="AM1271">
        <f t="shared" si="547"/>
        <v>-4.429414226897712E-3</v>
      </c>
    </row>
    <row r="1272" spans="12:39" x14ac:dyDescent="0.25">
      <c r="L1272">
        <f xml:space="preserve"> L1271+$K$5</f>
        <v>1.2669999999999713</v>
      </c>
      <c r="M1272" s="36">
        <f t="shared" si="522"/>
        <v>6402146.1345454557</v>
      </c>
      <c r="N1272">
        <f t="shared" si="521"/>
        <v>64.021461345454568</v>
      </c>
      <c r="O1272">
        <f t="shared" si="523"/>
        <v>2.8975679579627631E-2</v>
      </c>
      <c r="P1272">
        <f t="shared" si="524"/>
        <v>6.5301919377725892E-2</v>
      </c>
      <c r="Q1272">
        <f t="shared" si="525"/>
        <v>0.37437186171507836</v>
      </c>
      <c r="R1272">
        <f t="shared" si="526"/>
        <v>0.17861330443029391</v>
      </c>
      <c r="S1272">
        <f t="shared" si="527"/>
        <v>2.6237145465291899E-2</v>
      </c>
      <c r="T1272">
        <f t="shared" si="528"/>
        <v>1.1809337581578381E-2</v>
      </c>
      <c r="U1272">
        <f t="shared" si="529"/>
        <v>2.6057242037328711E-2</v>
      </c>
      <c r="V1272">
        <f t="shared" si="530"/>
        <v>531.1396007596486</v>
      </c>
      <c r="W1272">
        <f t="shared" si="531"/>
        <v>2.6077491360015492</v>
      </c>
      <c r="X1272">
        <f t="shared" si="532"/>
        <v>5.8770329568469073</v>
      </c>
      <c r="Y1272">
        <f t="shared" si="533"/>
        <v>33.692666163287726</v>
      </c>
      <c r="Z1272">
        <f t="shared" si="534"/>
        <v>16.074815054000069</v>
      </c>
      <c r="AA1272">
        <f t="shared" si="535"/>
        <v>2.3612869278954522</v>
      </c>
      <c r="AB1272">
        <f t="shared" si="536"/>
        <v>1.0628151029376964</v>
      </c>
      <c r="AC1272">
        <f t="shared" si="537"/>
        <v>2.3450960044851668</v>
      </c>
      <c r="AD1272">
        <f t="shared" si="538"/>
        <v>3453.38</v>
      </c>
      <c r="AE1272">
        <f t="shared" si="539"/>
        <v>24.512713919575955</v>
      </c>
      <c r="AF1272">
        <f t="shared" si="540"/>
        <v>106.58977153980882</v>
      </c>
      <c r="AG1272">
        <f t="shared" si="541"/>
        <v>365.50502543619365</v>
      </c>
      <c r="AH1272">
        <f t="shared" si="542"/>
        <v>1.5152828276316586E-5</v>
      </c>
      <c r="AI1272">
        <f t="shared" si="543"/>
        <v>1.3368149200220015E-2</v>
      </c>
      <c r="AJ1272">
        <f t="shared" si="544"/>
        <v>4348.7317120704802</v>
      </c>
      <c r="AK1272">
        <f t="shared" si="545"/>
        <v>5.8518760227489564</v>
      </c>
      <c r="AL1272">
        <f t="shared" si="546"/>
        <v>4.6415713480759679E-3</v>
      </c>
      <c r="AM1272">
        <f t="shared" si="547"/>
        <v>-4.4251322209967877E-3</v>
      </c>
    </row>
    <row r="1273" spans="12:39" x14ac:dyDescent="0.25">
      <c r="L1273">
        <f xml:space="preserve"> L1272+$K$5</f>
        <v>1.2679999999999712</v>
      </c>
      <c r="M1273" s="36">
        <f t="shared" si="522"/>
        <v>6401991.6690909099</v>
      </c>
      <c r="N1273">
        <f t="shared" si="521"/>
        <v>64.019916690909099</v>
      </c>
      <c r="O1273">
        <f t="shared" si="523"/>
        <v>2.8969717472612649E-2</v>
      </c>
      <c r="P1273">
        <f t="shared" si="524"/>
        <v>6.5301627763108869E-2</v>
      </c>
      <c r="Q1273">
        <f t="shared" si="525"/>
        <v>0.37435906265719737</v>
      </c>
      <c r="R1273">
        <f t="shared" si="526"/>
        <v>0.17861330443029391</v>
      </c>
      <c r="S1273">
        <f t="shared" si="527"/>
        <v>2.6243399186923897E-2</v>
      </c>
      <c r="T1273">
        <f t="shared" si="528"/>
        <v>1.1809629196195397E-2</v>
      </c>
      <c r="U1273">
        <f t="shared" si="529"/>
        <v>2.6057242037328711E-2</v>
      </c>
      <c r="V1273">
        <f t="shared" si="530"/>
        <v>531.13256523774794</v>
      </c>
      <c r="W1273">
        <f t="shared" si="531"/>
        <v>2.6071954949947358</v>
      </c>
      <c r="X1273">
        <f t="shared" si="532"/>
        <v>5.8769682473001401</v>
      </c>
      <c r="Y1273">
        <f t="shared" si="533"/>
        <v>33.691293765395272</v>
      </c>
      <c r="Z1273">
        <f t="shared" si="534"/>
        <v>16.074709844755279</v>
      </c>
      <c r="AA1273">
        <f t="shared" si="535"/>
        <v>2.3618342912104984</v>
      </c>
      <c r="AB1273">
        <f t="shared" si="536"/>
        <v>1.0628343913601215</v>
      </c>
      <c r="AC1273">
        <f t="shared" si="537"/>
        <v>2.3450806558930517</v>
      </c>
      <c r="AD1273">
        <f t="shared" si="538"/>
        <v>3453.38</v>
      </c>
      <c r="AE1273">
        <f t="shared" si="539"/>
        <v>24.513978452018367</v>
      </c>
      <c r="AF1273">
        <f t="shared" si="540"/>
        <v>106.62946412043846</v>
      </c>
      <c r="AG1273">
        <f t="shared" si="541"/>
        <v>365.56012451801922</v>
      </c>
      <c r="AH1273">
        <f t="shared" si="542"/>
        <v>1.5155496390918849E-5</v>
      </c>
      <c r="AI1273">
        <f t="shared" si="543"/>
        <v>1.3366557925615341E-2</v>
      </c>
      <c r="AJ1273">
        <f t="shared" si="544"/>
        <v>4349.2104302626039</v>
      </c>
      <c r="AK1273">
        <f t="shared" si="545"/>
        <v>5.8502129363867761</v>
      </c>
      <c r="AL1273">
        <f t="shared" si="546"/>
        <v>4.6370536538446749E-3</v>
      </c>
      <c r="AM1273">
        <f t="shared" si="547"/>
        <v>-4.4208554093185934E-3</v>
      </c>
    </row>
    <row r="1274" spans="12:39" x14ac:dyDescent="0.25">
      <c r="L1274">
        <f xml:space="preserve"> L1273+$K$5</f>
        <v>1.268999999999971</v>
      </c>
      <c r="M1274" s="36">
        <f t="shared" si="522"/>
        <v>6401837.081818183</v>
      </c>
      <c r="N1274">
        <f t="shared" si="521"/>
        <v>64.018370818181836</v>
      </c>
      <c r="O1274">
        <f t="shared" si="523"/>
        <v>2.8963761127868179E-2</v>
      </c>
      <c r="P1274">
        <f t="shared" si="524"/>
        <v>6.5301336473039789E-2</v>
      </c>
      <c r="Q1274">
        <f t="shared" si="525"/>
        <v>0.37434627609750121</v>
      </c>
      <c r="R1274">
        <f t="shared" si="526"/>
        <v>0.17861330443029391</v>
      </c>
      <c r="S1274">
        <f t="shared" si="527"/>
        <v>2.624964682173744E-2</v>
      </c>
      <c r="T1274">
        <f t="shared" si="528"/>
        <v>1.1809920486264471E-2</v>
      </c>
      <c r="U1274">
        <f t="shared" si="529"/>
        <v>2.6057242037328711E-2</v>
      </c>
      <c r="V1274">
        <f t="shared" si="530"/>
        <v>531.12553468952729</v>
      </c>
      <c r="W1274">
        <f t="shared" si="531"/>
        <v>2.6066422847870099</v>
      </c>
      <c r="X1274">
        <f t="shared" si="532"/>
        <v>5.8769033535479327</v>
      </c>
      <c r="Y1274">
        <f t="shared" si="533"/>
        <v>33.689921281992021</v>
      </c>
      <c r="Z1274">
        <f t="shared" si="534"/>
        <v>16.074604050838172</v>
      </c>
      <c r="AA1274">
        <f t="shared" si="535"/>
        <v>2.362381013439256</v>
      </c>
      <c r="AB1274">
        <f t="shared" si="536"/>
        <v>1.0628536115722049</v>
      </c>
      <c r="AC1274">
        <f t="shared" si="537"/>
        <v>2.3450652220052297</v>
      </c>
      <c r="AD1274">
        <f t="shared" si="538"/>
        <v>3453.38</v>
      </c>
      <c r="AE1274">
        <f t="shared" si="539"/>
        <v>24.515242189146537</v>
      </c>
      <c r="AF1274">
        <f t="shared" si="540"/>
        <v>106.66914445720896</v>
      </c>
      <c r="AG1274">
        <f t="shared" si="541"/>
        <v>365.61519349409156</v>
      </c>
      <c r="AH1274">
        <f t="shared" si="542"/>
        <v>1.5158163159262705E-5</v>
      </c>
      <c r="AI1274">
        <f t="shared" si="543"/>
        <v>1.3364967923054619E-2</v>
      </c>
      <c r="AJ1274">
        <f t="shared" si="544"/>
        <v>4349.6888753442636</v>
      </c>
      <c r="AK1274">
        <f t="shared" si="545"/>
        <v>5.8485514538729451</v>
      </c>
      <c r="AL1274">
        <f t="shared" si="546"/>
        <v>4.6325421208248431E-3</v>
      </c>
      <c r="AM1274">
        <f t="shared" si="547"/>
        <v>-4.4165837815520834E-3</v>
      </c>
    </row>
    <row r="1275" spans="12:39" x14ac:dyDescent="0.25">
      <c r="L1275">
        <f xml:space="preserve"> L1274+$K$5</f>
        <v>1.2699999999999709</v>
      </c>
      <c r="M1275" s="36">
        <f t="shared" si="522"/>
        <v>6401682.372727274</v>
      </c>
      <c r="N1275">
        <f t="shared" si="521"/>
        <v>64.016823727272751</v>
      </c>
      <c r="O1275">
        <f t="shared" si="523"/>
        <v>2.8957810538409789E-2</v>
      </c>
      <c r="P1275">
        <f t="shared" si="524"/>
        <v>6.5301045506201916E-2</v>
      </c>
      <c r="Q1275">
        <f t="shared" si="525"/>
        <v>0.37433350201807081</v>
      </c>
      <c r="R1275">
        <f t="shared" si="526"/>
        <v>0.17861330443029391</v>
      </c>
      <c r="S1275">
        <f t="shared" si="527"/>
        <v>2.6255888378033703E-2</v>
      </c>
      <c r="T1275">
        <f t="shared" si="528"/>
        <v>1.1810211453102347E-2</v>
      </c>
      <c r="U1275">
        <f t="shared" si="529"/>
        <v>2.6057242037328711E-2</v>
      </c>
      <c r="V1275">
        <f t="shared" si="530"/>
        <v>531.11850912004968</v>
      </c>
      <c r="W1275">
        <f t="shared" si="531"/>
        <v>2.6060895048547641</v>
      </c>
      <c r="X1275">
        <f t="shared" si="532"/>
        <v>5.8768382756019504</v>
      </c>
      <c r="Y1275">
        <f t="shared" si="533"/>
        <v>33.688548712301781</v>
      </c>
      <c r="Z1275">
        <f t="shared" si="534"/>
        <v>16.07449767259855</v>
      </c>
      <c r="AA1275">
        <f t="shared" si="535"/>
        <v>2.3629270953296793</v>
      </c>
      <c r="AB1275">
        <f t="shared" si="536"/>
        <v>1.062872763713294</v>
      </c>
      <c r="AC1275">
        <f t="shared" si="537"/>
        <v>2.3450497028727311</v>
      </c>
      <c r="AD1275">
        <f t="shared" si="538"/>
        <v>3453.38</v>
      </c>
      <c r="AE1275">
        <f t="shared" si="539"/>
        <v>24.516505129850906</v>
      </c>
      <c r="AF1275">
        <f t="shared" si="540"/>
        <v>106.70881249467413</v>
      </c>
      <c r="AG1275">
        <f t="shared" si="541"/>
        <v>365.67023231975963</v>
      </c>
      <c r="AH1275">
        <f t="shared" si="542"/>
        <v>1.5160828578404146E-5</v>
      </c>
      <c r="AI1275">
        <f t="shared" si="543"/>
        <v>1.3363379193361507E-2</v>
      </c>
      <c r="AJ1275">
        <f t="shared" si="544"/>
        <v>4350.1670468427483</v>
      </c>
      <c r="AK1275">
        <f t="shared" si="545"/>
        <v>5.8468915753968744</v>
      </c>
      <c r="AL1275">
        <f t="shared" si="546"/>
        <v>4.6280367328959361E-3</v>
      </c>
      <c r="AM1275">
        <f t="shared" si="547"/>
        <v>-4.4123173274170386E-3</v>
      </c>
    </row>
    <row r="1276" spans="12:39" x14ac:dyDescent="0.25">
      <c r="L1276">
        <f xml:space="preserve"> L1275+$K$5</f>
        <v>1.2709999999999708</v>
      </c>
      <c r="M1276" s="36">
        <f t="shared" si="522"/>
        <v>6401527.5418181829</v>
      </c>
      <c r="N1276">
        <f t="shared" si="521"/>
        <v>64.01527541818183</v>
      </c>
      <c r="O1276">
        <f t="shared" si="523"/>
        <v>2.8951865697266897E-2</v>
      </c>
      <c r="P1276">
        <f t="shared" si="524"/>
        <v>6.5300754861286364E-2</v>
      </c>
      <c r="Q1276">
        <f t="shared" si="525"/>
        <v>0.37432074040103835</v>
      </c>
      <c r="R1276">
        <f t="shared" si="526"/>
        <v>0.17861330443029391</v>
      </c>
      <c r="S1276">
        <f t="shared" si="527"/>
        <v>2.6262123864092147E-2</v>
      </c>
      <c r="T1276">
        <f t="shared" si="528"/>
        <v>1.1810502098017898E-2</v>
      </c>
      <c r="U1276">
        <f t="shared" si="529"/>
        <v>2.6057242037328711E-2</v>
      </c>
      <c r="V1276">
        <f t="shared" si="530"/>
        <v>531.11148853431962</v>
      </c>
      <c r="W1276">
        <f t="shared" si="531"/>
        <v>2.6055371546753467</v>
      </c>
      <c r="X1276">
        <f t="shared" si="532"/>
        <v>5.8767730134742306</v>
      </c>
      <c r="Y1276">
        <f t="shared" si="533"/>
        <v>33.687176055550751</v>
      </c>
      <c r="Z1276">
        <f t="shared" si="534"/>
        <v>16.074390710385291</v>
      </c>
      <c r="AA1276">
        <f t="shared" si="535"/>
        <v>2.3634725376277834</v>
      </c>
      <c r="AB1276">
        <f t="shared" si="536"/>
        <v>1.0628918479219722</v>
      </c>
      <c r="AC1276">
        <f t="shared" si="537"/>
        <v>2.3450340985464537</v>
      </c>
      <c r="AD1276">
        <f t="shared" si="538"/>
        <v>3453.38</v>
      </c>
      <c r="AE1276">
        <f t="shared" si="539"/>
        <v>24.517767273032188</v>
      </c>
      <c r="AF1276">
        <f t="shared" si="540"/>
        <v>106.74846817766789</v>
      </c>
      <c r="AG1276">
        <f t="shared" si="541"/>
        <v>365.72524095059362</v>
      </c>
      <c r="AH1276">
        <f t="shared" si="542"/>
        <v>1.5163492645420079E-5</v>
      </c>
      <c r="AI1276">
        <f t="shared" si="543"/>
        <v>1.3361791737346205E-2</v>
      </c>
      <c r="AJ1276">
        <f t="shared" si="544"/>
        <v>4350.6449442891617</v>
      </c>
      <c r="AK1276">
        <f t="shared" si="545"/>
        <v>5.8452333011341686</v>
      </c>
      <c r="AL1276">
        <f t="shared" si="546"/>
        <v>4.6235374739972438E-3</v>
      </c>
      <c r="AM1276">
        <f t="shared" si="547"/>
        <v>-4.4080560366652069E-3</v>
      </c>
    </row>
    <row r="1277" spans="12:39" x14ac:dyDescent="0.25">
      <c r="L1277">
        <f xml:space="preserve"> L1276+$K$5</f>
        <v>1.2719999999999707</v>
      </c>
      <c r="M1277" s="36">
        <f t="shared" si="522"/>
        <v>6401372.5890909098</v>
      </c>
      <c r="N1277">
        <f t="shared" si="521"/>
        <v>64.0137258909091</v>
      </c>
      <c r="O1277">
        <f t="shared" si="523"/>
        <v>2.894592659748273E-2</v>
      </c>
      <c r="P1277">
        <f t="shared" si="524"/>
        <v>6.5300464536992092E-2</v>
      </c>
      <c r="Q1277">
        <f t="shared" si="525"/>
        <v>0.37430799122858721</v>
      </c>
      <c r="R1277">
        <f t="shared" si="526"/>
        <v>0.17861330443029391</v>
      </c>
      <c r="S1277">
        <f t="shared" si="527"/>
        <v>2.6268353288170586E-2</v>
      </c>
      <c r="T1277">
        <f t="shared" si="528"/>
        <v>1.1810792422312168E-2</v>
      </c>
      <c r="U1277">
        <f t="shared" si="529"/>
        <v>2.6057242037328711E-2</v>
      </c>
      <c r="V1277">
        <f t="shared" si="530"/>
        <v>531.1044729372835</v>
      </c>
      <c r="W1277">
        <f t="shared" si="531"/>
        <v>2.6049852337270618</v>
      </c>
      <c r="X1277">
        <f t="shared" si="532"/>
        <v>5.876707567177184</v>
      </c>
      <c r="Y1277">
        <f t="shared" si="533"/>
        <v>33.685803310967579</v>
      </c>
      <c r="Z1277">
        <f t="shared" si="534"/>
        <v>16.074283164546387</v>
      </c>
      <c r="AA1277">
        <f t="shared" si="535"/>
        <v>2.364017341077655</v>
      </c>
      <c r="AB1277">
        <f t="shared" si="536"/>
        <v>1.0629108643360656</v>
      </c>
      <c r="AC1277">
        <f t="shared" si="537"/>
        <v>2.3450184090771655</v>
      </c>
      <c r="AD1277">
        <f t="shared" si="538"/>
        <v>3453.38</v>
      </c>
      <c r="AE1277">
        <f t="shared" si="539"/>
        <v>24.519028617601432</v>
      </c>
      <c r="AF1277">
        <f t="shared" si="540"/>
        <v>106.788111451308</v>
      </c>
      <c r="AG1277">
        <f t="shared" si="541"/>
        <v>365.7802193423899</v>
      </c>
      <c r="AH1277">
        <f t="shared" si="542"/>
        <v>1.516615535740827E-5</v>
      </c>
      <c r="AI1277">
        <f t="shared" si="543"/>
        <v>1.3360205555805688E-2</v>
      </c>
      <c r="AJ1277">
        <f t="shared" si="544"/>
        <v>4351.1225672184682</v>
      </c>
      <c r="AK1277">
        <f t="shared" si="545"/>
        <v>5.843576631246453</v>
      </c>
      <c r="AL1277">
        <f t="shared" si="546"/>
        <v>4.6190443281276111E-3</v>
      </c>
      <c r="AM1277">
        <f t="shared" si="547"/>
        <v>-4.4037998990788712E-3</v>
      </c>
    </row>
    <row r="1278" spans="12:39" x14ac:dyDescent="0.25">
      <c r="L1278">
        <f xml:space="preserve"> L1277+$K$5</f>
        <v>1.2729999999999706</v>
      </c>
      <c r="M1278" s="36">
        <f t="shared" si="522"/>
        <v>6401217.5145454556</v>
      </c>
      <c r="N1278">
        <f t="shared" si="521"/>
        <v>64.012175145454563</v>
      </c>
      <c r="O1278">
        <f t="shared" si="523"/>
        <v>2.893999323211428E-2</v>
      </c>
      <c r="P1278">
        <f t="shared" si="524"/>
        <v>6.5300174532025856E-2</v>
      </c>
      <c r="Q1278">
        <f t="shared" si="525"/>
        <v>0.37429525448295159</v>
      </c>
      <c r="R1278">
        <f t="shared" si="526"/>
        <v>0.17861330443029391</v>
      </c>
      <c r="S1278">
        <f t="shared" si="527"/>
        <v>2.6274576658505279E-2</v>
      </c>
      <c r="T1278">
        <f t="shared" si="528"/>
        <v>1.1811082427278411E-2</v>
      </c>
      <c r="U1278">
        <f t="shared" si="529"/>
        <v>2.6057242037328711E-2</v>
      </c>
      <c r="V1278">
        <f t="shared" si="530"/>
        <v>531.09746233382987</v>
      </c>
      <c r="W1278">
        <f t="shared" si="531"/>
        <v>2.6044337414891636</v>
      </c>
      <c r="X1278">
        <f t="shared" si="532"/>
        <v>5.8766419367235851</v>
      </c>
      <c r="Y1278">
        <f t="shared" si="533"/>
        <v>33.684430477783287</v>
      </c>
      <c r="Z1278">
        <f t="shared" si="534"/>
        <v>16.074175035428922</v>
      </c>
      <c r="AA1278">
        <f t="shared" si="535"/>
        <v>2.3645615064214516</v>
      </c>
      <c r="AB1278">
        <f t="shared" si="536"/>
        <v>1.0629298130926443</v>
      </c>
      <c r="AC1278">
        <f t="shared" si="537"/>
        <v>2.3450026345155002</v>
      </c>
      <c r="AD1278">
        <f t="shared" si="538"/>
        <v>3453.38</v>
      </c>
      <c r="AE1278">
        <f t="shared" si="539"/>
        <v>24.520289162479919</v>
      </c>
      <c r="AF1278">
        <f t="shared" si="540"/>
        <v>106.82774226099302</v>
      </c>
      <c r="AG1278">
        <f t="shared" si="541"/>
        <v>365.83516745116776</v>
      </c>
      <c r="AH1278">
        <f t="shared" si="542"/>
        <v>1.516881671148723E-5</v>
      </c>
      <c r="AI1278">
        <f t="shared" si="543"/>
        <v>1.3358620649523627E-2</v>
      </c>
      <c r="AJ1278">
        <f t="shared" si="544"/>
        <v>4351.5999151694359</v>
      </c>
      <c r="AK1278">
        <f t="shared" si="545"/>
        <v>5.8419215658816137</v>
      </c>
      <c r="AL1278">
        <f t="shared" si="546"/>
        <v>4.6145572793451555E-3</v>
      </c>
      <c r="AM1278">
        <f t="shared" si="547"/>
        <v>-4.3995489044719961E-3</v>
      </c>
    </row>
    <row r="1279" spans="12:39" x14ac:dyDescent="0.25">
      <c r="L1279">
        <f xml:space="preserve"> L1278+$K$5</f>
        <v>1.2739999999999705</v>
      </c>
      <c r="M1279" s="36">
        <f t="shared" si="522"/>
        <v>6401062.3181818193</v>
      </c>
      <c r="N1279">
        <f t="shared" si="521"/>
        <v>64.010623181818204</v>
      </c>
      <c r="O1279">
        <f t="shared" si="523"/>
        <v>2.8934065594232266E-2</v>
      </c>
      <c r="P1279">
        <f t="shared" si="524"/>
        <v>6.5299884845102144E-2</v>
      </c>
      <c r="Q1279">
        <f t="shared" si="525"/>
        <v>0.37428253014641644</v>
      </c>
      <c r="R1279">
        <f t="shared" si="526"/>
        <v>0.17861330443029391</v>
      </c>
      <c r="S1279">
        <f t="shared" si="527"/>
        <v>2.6280793983311002E-2</v>
      </c>
      <c r="T1279">
        <f t="shared" si="528"/>
        <v>1.1811372114202121E-2</v>
      </c>
      <c r="U1279">
        <f t="shared" si="529"/>
        <v>2.6057242037328711E-2</v>
      </c>
      <c r="V1279">
        <f t="shared" si="530"/>
        <v>531.09045672878972</v>
      </c>
      <c r="W1279">
        <f t="shared" si="531"/>
        <v>2.6038826774418542</v>
      </c>
      <c r="X1279">
        <f t="shared" si="532"/>
        <v>5.876576122126572</v>
      </c>
      <c r="Y1279">
        <f t="shared" si="533"/>
        <v>33.683057555231272</v>
      </c>
      <c r="Z1279">
        <f t="shared" si="534"/>
        <v>16.0740663233791</v>
      </c>
      <c r="AA1279">
        <f t="shared" si="535"/>
        <v>2.3651050343994147</v>
      </c>
      <c r="AB1279">
        <f t="shared" si="536"/>
        <v>1.0629486943280269</v>
      </c>
      <c r="AC1279">
        <f t="shared" si="537"/>
        <v>2.3449867749119635</v>
      </c>
      <c r="AD1279">
        <f t="shared" si="538"/>
        <v>3453.38</v>
      </c>
      <c r="AE1279">
        <f t="shared" si="539"/>
        <v>24.521548906599083</v>
      </c>
      <c r="AF1279">
        <f t="shared" si="540"/>
        <v>106.86736055240064</v>
      </c>
      <c r="AG1279">
        <f t="shared" si="541"/>
        <v>365.89008523316784</v>
      </c>
      <c r="AH1279">
        <f t="shared" si="542"/>
        <v>1.5171476704796218E-5</v>
      </c>
      <c r="AI1279">
        <f t="shared" si="543"/>
        <v>1.3357037019270617E-2</v>
      </c>
      <c r="AJ1279">
        <f t="shared" si="544"/>
        <v>4352.076987684607</v>
      </c>
      <c r="AK1279">
        <f t="shared" si="545"/>
        <v>5.8402681051738607</v>
      </c>
      <c r="AL1279">
        <f t="shared" si="546"/>
        <v>4.6100763117670977E-3</v>
      </c>
      <c r="AM1279">
        <f t="shared" si="547"/>
        <v>-4.3953030426889857E-3</v>
      </c>
    </row>
    <row r="1280" spans="12:39" x14ac:dyDescent="0.25">
      <c r="L1280">
        <f xml:space="preserve"> L1279+$K$5</f>
        <v>1.2749999999999704</v>
      </c>
      <c r="M1280" s="36">
        <f t="shared" si="522"/>
        <v>6400907.0000000009</v>
      </c>
      <c r="N1280">
        <f t="shared" si="521"/>
        <v>64.009070000000008</v>
      </c>
      <c r="O1280">
        <f t="shared" si="523"/>
        <v>2.8928143676921085E-2</v>
      </c>
      <c r="P1280">
        <f t="shared" si="524"/>
        <v>6.5299595474943184E-2</v>
      </c>
      <c r="Q1280">
        <f t="shared" si="525"/>
        <v>0.37426981820131722</v>
      </c>
      <c r="R1280">
        <f t="shared" si="526"/>
        <v>0.17861330443029391</v>
      </c>
      <c r="S1280">
        <f t="shared" si="527"/>
        <v>2.6287005270781143E-2</v>
      </c>
      <c r="T1280">
        <f t="shared" si="528"/>
        <v>1.1811661484361078E-2</v>
      </c>
      <c r="U1280">
        <f t="shared" si="529"/>
        <v>2.6057242037328711E-2</v>
      </c>
      <c r="V1280">
        <f t="shared" si="530"/>
        <v>531.08345612693688</v>
      </c>
      <c r="W1280">
        <f t="shared" si="531"/>
        <v>2.6033320410662792</v>
      </c>
      <c r="X1280">
        <f t="shared" si="532"/>
        <v>5.8765101233996457</v>
      </c>
      <c r="Y1280">
        <f t="shared" si="533"/>
        <v>33.681684542547302</v>
      </c>
      <c r="Z1280">
        <f t="shared" si="534"/>
        <v>16.073957028742196</v>
      </c>
      <c r="AA1280">
        <f t="shared" si="535"/>
        <v>2.3656479257498746</v>
      </c>
      <c r="AB1280">
        <f t="shared" si="536"/>
        <v>1.0629675081777827</v>
      </c>
      <c r="AC1280">
        <f t="shared" si="537"/>
        <v>2.3449708303169272</v>
      </c>
      <c r="AD1280">
        <f t="shared" si="538"/>
        <v>3453.38</v>
      </c>
      <c r="AE1280">
        <f t="shared" si="539"/>
        <v>24.522807848900516</v>
      </c>
      <c r="AF1280">
        <f t="shared" si="540"/>
        <v>106.90696627148792</v>
      </c>
      <c r="AG1280">
        <f t="shared" si="541"/>
        <v>365.94497264485295</v>
      </c>
      <c r="AH1280">
        <f t="shared" si="542"/>
        <v>1.5174135334494946E-5</v>
      </c>
      <c r="AI1280">
        <f t="shared" si="543"/>
        <v>1.3355454665804135E-2</v>
      </c>
      <c r="AJ1280">
        <f t="shared" si="544"/>
        <v>4352.5537843103148</v>
      </c>
      <c r="AK1280">
        <f t="shared" si="545"/>
        <v>5.8386162492438407</v>
      </c>
      <c r="AL1280">
        <f t="shared" si="546"/>
        <v>4.6056014095693524E-3</v>
      </c>
      <c r="AM1280">
        <f t="shared" si="547"/>
        <v>-4.3910623036053087E-3</v>
      </c>
    </row>
    <row r="1281" spans="12:39" x14ac:dyDescent="0.25">
      <c r="L1281">
        <f xml:space="preserve"> L1280+$K$5</f>
        <v>1.2759999999999703</v>
      </c>
      <c r="M1281" s="36">
        <f t="shared" si="522"/>
        <v>6400751.5600000005</v>
      </c>
      <c r="N1281">
        <f t="shared" si="521"/>
        <v>64.007515600000005</v>
      </c>
      <c r="O1281">
        <f t="shared" si="523"/>
        <v>2.8922227473278779E-2</v>
      </c>
      <c r="P1281">
        <f t="shared" si="524"/>
        <v>6.5299306420278883E-2</v>
      </c>
      <c r="Q1281">
        <f t="shared" si="525"/>
        <v>0.37425711863003969</v>
      </c>
      <c r="R1281">
        <f t="shared" si="526"/>
        <v>0.17861330443029391</v>
      </c>
      <c r="S1281">
        <f t="shared" si="527"/>
        <v>2.6293210529087757E-2</v>
      </c>
      <c r="T1281">
        <f t="shared" si="528"/>
        <v>1.1811950539025385E-2</v>
      </c>
      <c r="U1281">
        <f t="shared" si="529"/>
        <v>2.6057242037328711E-2</v>
      </c>
      <c r="V1281">
        <f t="shared" si="530"/>
        <v>531.07646053298834</v>
      </c>
      <c r="W1281">
        <f t="shared" si="531"/>
        <v>2.6027818318445304</v>
      </c>
      <c r="X1281">
        <f t="shared" si="532"/>
        <v>5.8764439405566717</v>
      </c>
      <c r="Y1281">
        <f t="shared" si="533"/>
        <v>33.680311438969539</v>
      </c>
      <c r="Z1281">
        <f t="shared" si="534"/>
        <v>16.073847151862626</v>
      </c>
      <c r="AA1281">
        <f t="shared" si="535"/>
        <v>2.3661901812092592</v>
      </c>
      <c r="AB1281">
        <f t="shared" si="536"/>
        <v>1.0629862547767379</v>
      </c>
      <c r="AC1281">
        <f t="shared" si="537"/>
        <v>2.3449548007806378</v>
      </c>
      <c r="AD1281">
        <f t="shared" si="538"/>
        <v>3453.38</v>
      </c>
      <c r="AE1281">
        <f t="shared" si="539"/>
        <v>24.524065988335831</v>
      </c>
      <c r="AF1281">
        <f t="shared" si="540"/>
        <v>106.94655936448935</v>
      </c>
      <c r="AG1281">
        <f t="shared" si="541"/>
        <v>365.99982964290598</v>
      </c>
      <c r="AH1281">
        <f t="shared" si="542"/>
        <v>1.5176792597763734E-5</v>
      </c>
      <c r="AI1281">
        <f t="shared" si="543"/>
        <v>1.3353873589868684E-2</v>
      </c>
      <c r="AJ1281">
        <f t="shared" si="544"/>
        <v>4353.0303045966402</v>
      </c>
      <c r="AK1281">
        <f t="shared" si="545"/>
        <v>5.8369659981987088</v>
      </c>
      <c r="AL1281">
        <f t="shared" si="546"/>
        <v>4.6011325569865315E-3</v>
      </c>
      <c r="AM1281">
        <f t="shared" si="547"/>
        <v>-4.3868266771270757E-3</v>
      </c>
    </row>
    <row r="1282" spans="12:39" x14ac:dyDescent="0.25">
      <c r="L1282">
        <f xml:space="preserve"> L1281+$K$5</f>
        <v>1.2769999999999702</v>
      </c>
      <c r="M1282" s="36">
        <f t="shared" si="522"/>
        <v>6400595.998181819</v>
      </c>
      <c r="N1282">
        <f t="shared" si="521"/>
        <v>64.005959981818194</v>
      </c>
      <c r="O1282">
        <f t="shared" si="523"/>
        <v>2.891631697641699E-2</v>
      </c>
      <c r="P1282">
        <f t="shared" si="524"/>
        <v>6.5299017679846763E-2</v>
      </c>
      <c r="Q1282">
        <f t="shared" si="525"/>
        <v>0.37424443141501978</v>
      </c>
      <c r="R1282">
        <f t="shared" si="526"/>
        <v>0.17861330443029391</v>
      </c>
      <c r="S1282">
        <f t="shared" si="527"/>
        <v>2.6299409766381662E-2</v>
      </c>
      <c r="T1282">
        <f t="shared" si="528"/>
        <v>1.1812239279457501E-2</v>
      </c>
      <c r="U1282">
        <f t="shared" si="529"/>
        <v>2.6057242037328711E-2</v>
      </c>
      <c r="V1282">
        <f t="shared" si="530"/>
        <v>531.06946995160433</v>
      </c>
      <c r="W1282">
        <f t="shared" si="531"/>
        <v>2.6022320492596371</v>
      </c>
      <c r="X1282">
        <f t="shared" si="532"/>
        <v>5.8763775736118662</v>
      </c>
      <c r="Y1282">
        <f t="shared" si="533"/>
        <v>33.678938243738486</v>
      </c>
      <c r="Z1282">
        <f t="shared" si="534"/>
        <v>16.073736693083916</v>
      </c>
      <c r="AA1282">
        <f t="shared" si="535"/>
        <v>2.3667318015120986</v>
      </c>
      <c r="AB1282">
        <f t="shared" si="536"/>
        <v>1.0630049342589767</v>
      </c>
      <c r="AC1282">
        <f t="shared" si="537"/>
        <v>2.3449386863532089</v>
      </c>
      <c r="AD1282">
        <f t="shared" si="538"/>
        <v>3453.38</v>
      </c>
      <c r="AE1282">
        <f t="shared" si="539"/>
        <v>24.525323323866715</v>
      </c>
      <c r="AF1282">
        <f t="shared" si="540"/>
        <v>106.98613977791632</v>
      </c>
      <c r="AG1282">
        <f t="shared" si="541"/>
        <v>366.05465618423028</v>
      </c>
      <c r="AH1282">
        <f t="shared" si="542"/>
        <v>1.5179448491803223E-5</v>
      </c>
      <c r="AI1282">
        <f t="shared" si="543"/>
        <v>1.3352293792195826E-2</v>
      </c>
      <c r="AJ1282">
        <f t="shared" si="544"/>
        <v>4353.5065480974154</v>
      </c>
      <c r="AK1282">
        <f t="shared" si="545"/>
        <v>5.8353173521321606</v>
      </c>
      <c r="AL1282">
        <f t="shared" si="546"/>
        <v>4.5966697383114652E-3</v>
      </c>
      <c r="AM1282">
        <f t="shared" si="547"/>
        <v>-4.3825961531910301E-3</v>
      </c>
    </row>
    <row r="1283" spans="12:39" x14ac:dyDescent="0.25">
      <c r="L1283">
        <f xml:space="preserve"> L1282+$K$5</f>
        <v>1.27799999999997</v>
      </c>
      <c r="M1283" s="36">
        <f t="shared" si="522"/>
        <v>6400440.3145454554</v>
      </c>
      <c r="N1283">
        <f t="shared" si="521"/>
        <v>64.00440314545456</v>
      </c>
      <c r="O1283">
        <f t="shared" si="523"/>
        <v>2.8910412179460915E-2</v>
      </c>
      <c r="P1283">
        <f t="shared" si="524"/>
        <v>6.5298729252391982E-2</v>
      </c>
      <c r="Q1283">
        <f t="shared" si="525"/>
        <v>0.3742317565387433</v>
      </c>
      <c r="R1283">
        <f t="shared" si="526"/>
        <v>0.17861330443029391</v>
      </c>
      <c r="S1283">
        <f t="shared" si="527"/>
        <v>2.6305602990792518E-2</v>
      </c>
      <c r="T1283">
        <f t="shared" si="528"/>
        <v>1.1812527706912282E-2</v>
      </c>
      <c r="U1283">
        <f t="shared" si="529"/>
        <v>2.6057242037328711E-2</v>
      </c>
      <c r="V1283">
        <f t="shared" si="530"/>
        <v>531.06248438738896</v>
      </c>
      <c r="W1283">
        <f t="shared" si="531"/>
        <v>2.6016826927955656</v>
      </c>
      <c r="X1283">
        <f t="shared" si="532"/>
        <v>5.8763110225798094</v>
      </c>
      <c r="Y1283">
        <f t="shared" si="533"/>
        <v>33.67756495609698</v>
      </c>
      <c r="Z1283">
        <f t="shared" si="534"/>
        <v>16.073625652748692</v>
      </c>
      <c r="AA1283">
        <f t="shared" si="535"/>
        <v>2.3672727873910349</v>
      </c>
      <c r="AB1283">
        <f t="shared" si="536"/>
        <v>1.0630235467578462</v>
      </c>
      <c r="AC1283">
        <f t="shared" si="537"/>
        <v>2.3449224870846268</v>
      </c>
      <c r="AD1283">
        <f t="shared" si="538"/>
        <v>3453.38</v>
      </c>
      <c r="AE1283">
        <f t="shared" si="539"/>
        <v>24.526579854464831</v>
      </c>
      <c r="AF1283">
        <f t="shared" si="540"/>
        <v>107.02570745855708</v>
      </c>
      <c r="AG1283">
        <f t="shared" si="541"/>
        <v>366.10945222594955</v>
      </c>
      <c r="AH1283">
        <f t="shared" si="542"/>
        <v>1.5182103013834404E-5</v>
      </c>
      <c r="AI1283">
        <f t="shared" si="543"/>
        <v>1.3350715273504321E-2</v>
      </c>
      <c r="AJ1283">
        <f t="shared" si="544"/>
        <v>4353.9825143701792</v>
      </c>
      <c r="AK1283">
        <f t="shared" si="545"/>
        <v>5.8336703111246306</v>
      </c>
      <c r="AL1283">
        <f t="shared" si="546"/>
        <v>4.5922129378949978E-3</v>
      </c>
      <c r="AM1283">
        <f t="shared" si="547"/>
        <v>-4.3783707217641193E-3</v>
      </c>
    </row>
    <row r="1284" spans="12:39" x14ac:dyDescent="0.25">
      <c r="L1284">
        <f xml:space="preserve"> L1283+$K$5</f>
        <v>1.2789999999999699</v>
      </c>
      <c r="M1284" s="36">
        <f t="shared" si="522"/>
        <v>6400284.5090909097</v>
      </c>
      <c r="N1284">
        <f t="shared" si="521"/>
        <v>64.002845090909105</v>
      </c>
      <c r="O1284">
        <f t="shared" si="523"/>
        <v>2.8904513075549271E-2</v>
      </c>
      <c r="P1284">
        <f t="shared" si="524"/>
        <v>6.5298441136667246E-2</v>
      </c>
      <c r="Q1284">
        <f t="shared" si="525"/>
        <v>0.37421909398374581</v>
      </c>
      <c r="R1284">
        <f t="shared" si="526"/>
        <v>0.17861330443029391</v>
      </c>
      <c r="S1284">
        <f t="shared" si="527"/>
        <v>2.6311790210428895E-2</v>
      </c>
      <c r="T1284">
        <f t="shared" si="528"/>
        <v>1.1812815822637015E-2</v>
      </c>
      <c r="U1284">
        <f t="shared" si="529"/>
        <v>2.6057242037328711E-2</v>
      </c>
      <c r="V1284">
        <f t="shared" si="530"/>
        <v>531.05550384489027</v>
      </c>
      <c r="W1284">
        <f t="shared" si="531"/>
        <v>2.6011337619372181</v>
      </c>
      <c r="X1284">
        <f t="shared" si="532"/>
        <v>5.876244287475429</v>
      </c>
      <c r="Y1284">
        <f t="shared" si="533"/>
        <v>33.676191575290204</v>
      </c>
      <c r="Z1284">
        <f t="shared" si="534"/>
        <v>16.073514031198716</v>
      </c>
      <c r="AA1284">
        <f t="shared" si="535"/>
        <v>2.3678131395768269</v>
      </c>
      <c r="AB1284">
        <f t="shared" si="536"/>
        <v>1.0630420924059594</v>
      </c>
      <c r="AC1284">
        <f t="shared" si="537"/>
        <v>2.3449062030247489</v>
      </c>
      <c r="AD1284">
        <f t="shared" si="538"/>
        <v>3453.38</v>
      </c>
      <c r="AE1284">
        <f t="shared" si="539"/>
        <v>24.527835579111745</v>
      </c>
      <c r="AF1284">
        <f t="shared" si="540"/>
        <v>107.06526235347198</v>
      </c>
      <c r="AG1284">
        <f t="shared" si="541"/>
        <v>366.16421772540303</v>
      </c>
      <c r="AH1284">
        <f t="shared" si="542"/>
        <v>1.5184756161098379E-5</v>
      </c>
      <c r="AI1284">
        <f t="shared" si="543"/>
        <v>1.3349138034500128E-2</v>
      </c>
      <c r="AJ1284">
        <f t="shared" si="544"/>
        <v>4354.4582029761686</v>
      </c>
      <c r="AK1284">
        <f t="shared" si="545"/>
        <v>5.8320248752433388</v>
      </c>
      <c r="AL1284">
        <f t="shared" si="546"/>
        <v>4.5877621401458155E-3</v>
      </c>
      <c r="AM1284">
        <f t="shared" si="547"/>
        <v>-4.3741503728439383E-3</v>
      </c>
    </row>
    <row r="1285" spans="12:39" x14ac:dyDescent="0.25">
      <c r="L1285">
        <f xml:space="preserve"> L1284+$K$5</f>
        <v>1.2799999999999698</v>
      </c>
      <c r="M1285" s="36">
        <f t="shared" si="522"/>
        <v>6400128.581818182</v>
      </c>
      <c r="N1285">
        <f t="shared" si="521"/>
        <v>64.001285818181827</v>
      </c>
      <c r="O1285">
        <f t="shared" si="523"/>
        <v>2.8898619657834253E-2</v>
      </c>
      <c r="P1285">
        <f t="shared" si="524"/>
        <v>6.5298153331432796E-2</v>
      </c>
      <c r="Q1285">
        <f t="shared" si="525"/>
        <v>0.37420644373261241</v>
      </c>
      <c r="R1285">
        <f t="shared" si="526"/>
        <v>0.17861330443029391</v>
      </c>
      <c r="S1285">
        <f t="shared" si="527"/>
        <v>2.6317971433378357E-2</v>
      </c>
      <c r="T1285">
        <f t="shared" si="528"/>
        <v>1.181310362787146E-2</v>
      </c>
      <c r="U1285">
        <f t="shared" si="529"/>
        <v>2.6057242037328711E-2</v>
      </c>
      <c r="V1285">
        <f t="shared" si="530"/>
        <v>531.04852832860058</v>
      </c>
      <c r="W1285">
        <f t="shared" si="531"/>
        <v>2.6005852561704259</v>
      </c>
      <c r="X1285">
        <f t="shared" si="532"/>
        <v>5.8761773683140071</v>
      </c>
      <c r="Y1285">
        <f t="shared" si="533"/>
        <v>33.674818100565673</v>
      </c>
      <c r="Z1285">
        <f t="shared" si="534"/>
        <v>16.073401828774859</v>
      </c>
      <c r="AA1285">
        <f t="shared" si="535"/>
        <v>2.3683528587983593</v>
      </c>
      <c r="AB1285">
        <f t="shared" si="536"/>
        <v>1.0630605713351988</v>
      </c>
      <c r="AC1285">
        <f t="shared" si="537"/>
        <v>2.344889834223304</v>
      </c>
      <c r="AD1285">
        <f t="shared" si="538"/>
        <v>3453.38</v>
      </c>
      <c r="AE1285">
        <f t="shared" si="539"/>
        <v>24.529090496798904</v>
      </c>
      <c r="AF1285">
        <f t="shared" si="540"/>
        <v>107.10480440999756</v>
      </c>
      <c r="AG1285">
        <f t="shared" si="541"/>
        <v>366.21895264015052</v>
      </c>
      <c r="AH1285">
        <f t="shared" si="542"/>
        <v>1.5187407930856438E-5</v>
      </c>
      <c r="AI1285">
        <f t="shared" si="543"/>
        <v>1.3347562075876515E-2</v>
      </c>
      <c r="AJ1285">
        <f t="shared" si="544"/>
        <v>4354.9336134803279</v>
      </c>
      <c r="AK1285">
        <f t="shared" si="545"/>
        <v>5.8303810445423538</v>
      </c>
      <c r="AL1285">
        <f t="shared" si="546"/>
        <v>4.5833173295301167E-3</v>
      </c>
      <c r="AM1285">
        <f t="shared" si="547"/>
        <v>-4.369935096458155E-3</v>
      </c>
    </row>
    <row r="1286" spans="12:39" x14ac:dyDescent="0.25">
      <c r="L1286">
        <f xml:space="preserve"> L1285+$K$5</f>
        <v>1.2809999999999697</v>
      </c>
      <c r="M1286" s="36">
        <f t="shared" si="522"/>
        <v>6399972.5327272732</v>
      </c>
      <c r="N1286">
        <f t="shared" ref="N1286:N1349" si="548" xml:space="preserve"> M1286*0.00001</f>
        <v>63.999725327272735</v>
      </c>
      <c r="O1286">
        <f t="shared" si="523"/>
        <v>2.8892731919481492E-2</v>
      </c>
      <c r="P1286">
        <f t="shared" si="524"/>
        <v>6.5297865835456367E-2</v>
      </c>
      <c r="Q1286">
        <f t="shared" si="525"/>
        <v>0.37419380576797762</v>
      </c>
      <c r="R1286">
        <f t="shared" si="526"/>
        <v>0.17861330443029391</v>
      </c>
      <c r="S1286">
        <f t="shared" si="527"/>
        <v>2.6324146667707542E-2</v>
      </c>
      <c r="T1286">
        <f t="shared" si="528"/>
        <v>1.1813391123847881E-2</v>
      </c>
      <c r="U1286">
        <f t="shared" si="529"/>
        <v>2.6057242037328711E-2</v>
      </c>
      <c r="V1286">
        <f t="shared" si="530"/>
        <v>531.04155784295688</v>
      </c>
      <c r="W1286">
        <f t="shared" si="531"/>
        <v>2.6000371749819524</v>
      </c>
      <c r="X1286">
        <f t="shared" si="532"/>
        <v>5.8761102651111754</v>
      </c>
      <c r="Y1286">
        <f t="shared" si="533"/>
        <v>33.67344453117321</v>
      </c>
      <c r="Z1286">
        <f t="shared" si="534"/>
        <v>16.07328904581713</v>
      </c>
      <c r="AA1286">
        <f t="shared" si="535"/>
        <v>2.3688919457826461</v>
      </c>
      <c r="AB1286">
        <f t="shared" si="536"/>
        <v>1.06307898367672</v>
      </c>
      <c r="AC1286">
        <f t="shared" si="537"/>
        <v>2.3448733807298949</v>
      </c>
      <c r="AD1286">
        <f t="shared" si="538"/>
        <v>3453.38</v>
      </c>
      <c r="AE1286">
        <f t="shared" si="539"/>
        <v>24.530344606527571</v>
      </c>
      <c r="AF1286">
        <f t="shared" si="540"/>
        <v>107.14433357574187</v>
      </c>
      <c r="AG1286">
        <f t="shared" si="541"/>
        <v>366.27365692796729</v>
      </c>
      <c r="AH1286">
        <f t="shared" si="542"/>
        <v>1.5190058320389988E-5</v>
      </c>
      <c r="AI1286">
        <f t="shared" si="543"/>
        <v>1.3345987398314113E-2</v>
      </c>
      <c r="AJ1286">
        <f t="shared" si="544"/>
        <v>4355.4087454512492</v>
      </c>
      <c r="AK1286">
        <f t="shared" si="545"/>
        <v>5.8287388190627123</v>
      </c>
      <c r="AL1286">
        <f t="shared" si="546"/>
        <v>4.5788784905715389E-3</v>
      </c>
      <c r="AM1286">
        <f t="shared" si="547"/>
        <v>-4.3657248826647404E-3</v>
      </c>
    </row>
    <row r="1287" spans="12:39" x14ac:dyDescent="0.25">
      <c r="L1287">
        <f xml:space="preserve"> L1286+$K$5</f>
        <v>1.2819999999999696</v>
      </c>
      <c r="M1287" s="36">
        <f t="shared" ref="M1287:M1350" si="549" xml:space="preserve"> M1286-L1287*(150*(1-$C$17)^2/($C$29^2*$C$17^3)*$C$31*$C$9/$C$16+1.75*(1-$C$17)/($C$29*$C$17^3)*$C$9^2/$C$16)</f>
        <v>6399816.3618181823</v>
      </c>
      <c r="N1287">
        <f t="shared" si="548"/>
        <v>63.998163618181827</v>
      </c>
      <c r="O1287">
        <f t="shared" ref="O1287:O1350" si="550" xml:space="preserve"> O1286+(1*AM1286)*$C$16*(1-$C$17)*$G$8*(L1287-L1286)</f>
        <v>2.8886849853670009E-2</v>
      </c>
      <c r="P1287">
        <f t="shared" ref="P1287:P1350" si="551" xml:space="preserve"> P1286+(-1*AM1286-1*AL1286)*$C$16*(1-$C$17)*$G$8*(L1287-L1286)</f>
        <v>6.5297578647513163E-2</v>
      </c>
      <c r="Q1287">
        <f t="shared" ref="Q1287:Q1350" si="552" xml:space="preserve"> Q1286+(-1*AM1286-3*AL1286)*$C$16*(1-$C$17)*$G$8*(L1287-L1286)</f>
        <v>0.37418118007252504</v>
      </c>
      <c r="R1287">
        <f t="shared" ref="R1287:R1350" si="553" xml:space="preserve"> R1286+(0*AM1286)*$C$16*(1-$C$17)*$G$8*(L1287-L1286)</f>
        <v>0.17861330443029391</v>
      </c>
      <c r="S1287">
        <f t="shared" ref="S1287:S1350" si="554" xml:space="preserve"> S1286+(1*AL1286)*$C$16*(1-$C$17)*$G$8*(L1287-L1286)</f>
        <v>2.6330315921462233E-2</v>
      </c>
      <c r="T1287">
        <f t="shared" ref="T1287:T1350" si="555" xml:space="preserve"> T1286+(1*AM1286+1*AL1286)*$C$16*(1-$C$17)*$G$8*(L1287-L1286)</f>
        <v>1.1813678311791089E-2</v>
      </c>
      <c r="U1287">
        <f t="shared" ref="U1287:U1350" si="556" xml:space="preserve"> U1286+(0*AM1286)*$C$16*(1-$C$17)*$G$8*(L1287-L1286)</f>
        <v>2.6057242037328711E-2</v>
      </c>
      <c r="V1287">
        <f t="shared" ref="V1287:V1350" si="557" xml:space="preserve"> V1286-((AL1286*$C$19+AM1286*$C$20)*$C$16*(1-$C$17)+$C$11*$G$13*(V1286-$G$14))/($G$9*$C$18)*$G$8*(L1287-L1286)</f>
        <v>531.03459239234121</v>
      </c>
      <c r="W1287">
        <f t="shared" ref="W1287:W1350" si="558" xml:space="preserve"> $N1287*(O1287/SUM($O1287:$U1287))</f>
        <v>2.5994895178594848</v>
      </c>
      <c r="X1287">
        <f t="shared" ref="X1287:X1350" si="559" xml:space="preserve"> $N1287*(P1287/SUM($O1287:$U1287))</f>
        <v>5.8760429778829151</v>
      </c>
      <c r="Y1287">
        <f t="shared" ref="Y1287:Y1350" si="560" xml:space="preserve"> $N1287*(Q1287/SUM($O1287:$U1287))</f>
        <v>33.672070866364969</v>
      </c>
      <c r="Z1287">
        <f t="shared" ref="Z1287:Z1350" si="561" xml:space="preserve"> $N1287*(R1287/SUM($O1287:$U1287))</f>
        <v>16.073175682664665</v>
      </c>
      <c r="AA1287">
        <f t="shared" ref="AA1287:AA1350" si="562" xml:space="preserve"> $N1287*(S1287/SUM($O1287:$U1287))</f>
        <v>2.3694304012548444</v>
      </c>
      <c r="AB1287">
        <f t="shared" ref="AB1287:AB1350" si="563" xml:space="preserve"> $N1287*(T1287/SUM($O1287:$U1287))</f>
        <v>1.0630973295609556</v>
      </c>
      <c r="AC1287">
        <f t="shared" ref="AC1287:AC1350" si="564" xml:space="preserve"> $N1287*(U1287/SUM($O1287:$U1287))</f>
        <v>2.3448568425939964</v>
      </c>
      <c r="AD1287">
        <f t="shared" ref="AD1287:AD1350" si="565" xml:space="preserve"> 3453.38</f>
        <v>3453.38</v>
      </c>
      <c r="AE1287">
        <f t="shared" ref="AE1287:AE1350" si="566" xml:space="preserve"> 0.499*EXP(17197/(8.314*V1287))</f>
        <v>24.531597907308775</v>
      </c>
      <c r="AF1287">
        <f t="shared" ref="AF1287:AF1350" si="567" xml:space="preserve"> 6.62*0.00000000001*EXP(124119/(8.314*V1287))</f>
        <v>107.18384979858362</v>
      </c>
      <c r="AG1287">
        <f t="shared" ref="AG1287:AG1350" si="568" xml:space="preserve"> 1+AD1287*AB1287/Y1287+AE1287*SQRT(Y1287)+AF1287*AB1287</f>
        <v>366.32833054684397</v>
      </c>
      <c r="AH1287">
        <f t="shared" ref="AH1287:AH1350" si="569" xml:space="preserve"> 10^(3066/V1287-10.592)</f>
        <v>1.5192707327000156E-5</v>
      </c>
      <c r="AI1287">
        <f t="shared" ref="AI1287:AI1350" si="570" xml:space="preserve"> 10^(-2073/V1287+2.029)</f>
        <v>1.3344414002481087E-2</v>
      </c>
      <c r="AJ1287">
        <f t="shared" ref="AJ1287:AJ1350" si="571">1.07*EXP(36696/(8.314*V1287))</f>
        <v>4355.8835984611715</v>
      </c>
      <c r="AK1287">
        <f t="shared" ref="AK1287:AK1350" si="572" xml:space="preserve"> 12200000000*EXP(-94756/(8.314*V1287))</f>
        <v>5.8270981988325419</v>
      </c>
      <c r="AL1287">
        <f t="shared" ref="AL1287:AL1350" si="573" xml:space="preserve"> AJ1287*(X1287*Y1287*(1-1/AH1287*((AB1287*AA1287)/(Y1287^3*X1287))))/(AG1287)^3</f>
        <v>4.5744456078506378E-3</v>
      </c>
      <c r="AM1287">
        <f t="shared" ref="AM1287:AM1350" si="574" xml:space="preserve"> AK1287*(X1287*(1-1/AI1287*((AB1287*W1287)/(Y1287*X1287))))/(AG1287)</f>
        <v>-4.36151972155109E-3</v>
      </c>
    </row>
    <row r="1288" spans="12:39" x14ac:dyDescent="0.25">
      <c r="L1288">
        <f xml:space="preserve"> L1287+$K$5</f>
        <v>1.2829999999999695</v>
      </c>
      <c r="M1288" s="36">
        <f t="shared" si="549"/>
        <v>6399660.0690909093</v>
      </c>
      <c r="N1288">
        <f t="shared" si="548"/>
        <v>63.996600690909098</v>
      </c>
      <c r="O1288">
        <f t="shared" si="550"/>
        <v>2.8880973453592185E-2</v>
      </c>
      <c r="P1288">
        <f t="shared" si="551"/>
        <v>6.5297291766385782E-2</v>
      </c>
      <c r="Q1288">
        <f t="shared" si="552"/>
        <v>0.37416856662898723</v>
      </c>
      <c r="R1288">
        <f t="shared" si="553"/>
        <v>0.17861330443029391</v>
      </c>
      <c r="S1288">
        <f t="shared" si="554"/>
        <v>2.6336479202667438E-2</v>
      </c>
      <c r="T1288">
        <f t="shared" si="555"/>
        <v>1.1813965192918472E-2</v>
      </c>
      <c r="U1288">
        <f t="shared" si="556"/>
        <v>2.6057242037328711E-2</v>
      </c>
      <c r="V1288">
        <f t="shared" si="557"/>
        <v>531.02763198108062</v>
      </c>
      <c r="W1288">
        <f t="shared" si="558"/>
        <v>2.5989422842916343</v>
      </c>
      <c r="X1288">
        <f t="shared" si="559"/>
        <v>5.875975506645549</v>
      </c>
      <c r="Y1288">
        <f t="shared" si="560"/>
        <v>33.670697105395362</v>
      </c>
      <c r="Z1288">
        <f t="shared" si="561"/>
        <v>16.073061739655724</v>
      </c>
      <c r="AA1288">
        <f t="shared" si="562"/>
        <v>2.3699682259382526</v>
      </c>
      <c r="AB1288">
        <f t="shared" si="563"/>
        <v>1.0631156091176175</v>
      </c>
      <c r="AC1288">
        <f t="shared" si="564"/>
        <v>2.3448402198649569</v>
      </c>
      <c r="AD1288">
        <f t="shared" si="565"/>
        <v>3453.38</v>
      </c>
      <c r="AE1288">
        <f t="shared" si="566"/>
        <v>24.53285039816333</v>
      </c>
      <c r="AF1288">
        <f t="shared" si="567"/>
        <v>107.22335302667425</v>
      </c>
      <c r="AG1288">
        <f t="shared" si="568"/>
        <v>366.38297345498904</v>
      </c>
      <c r="AH1288">
        <f t="shared" si="569"/>
        <v>1.5195354948008092E-5</v>
      </c>
      <c r="AI1288">
        <f t="shared" si="570"/>
        <v>1.3342841889033029E-2</v>
      </c>
      <c r="AJ1288">
        <f t="shared" si="571"/>
        <v>4356.3581720859829</v>
      </c>
      <c r="AK1288">
        <f t="shared" si="572"/>
        <v>5.8254591838669851</v>
      </c>
      <c r="AL1288">
        <f t="shared" si="573"/>
        <v>4.5700186660048124E-3</v>
      </c>
      <c r="AM1288">
        <f t="shared" si="574"/>
        <v>-4.3573196032351547E-3</v>
      </c>
    </row>
    <row r="1289" spans="12:39" x14ac:dyDescent="0.25">
      <c r="L1289">
        <f xml:space="preserve"> L1288+$K$5</f>
        <v>1.2839999999999694</v>
      </c>
      <c r="M1289" s="36">
        <f t="shared" si="549"/>
        <v>6399503.6545454552</v>
      </c>
      <c r="N1289">
        <f t="shared" si="548"/>
        <v>63.99503654545456</v>
      </c>
      <c r="O1289">
        <f t="shared" si="550"/>
        <v>2.8875102712453717E-2</v>
      </c>
      <c r="P1289">
        <f t="shared" si="551"/>
        <v>6.5297005190864219E-2</v>
      </c>
      <c r="Q1289">
        <f t="shared" si="552"/>
        <v>0.37415596542014562</v>
      </c>
      <c r="R1289">
        <f t="shared" si="553"/>
        <v>0.17861330443029391</v>
      </c>
      <c r="S1289">
        <f t="shared" si="554"/>
        <v>2.6342636519327469E-2</v>
      </c>
      <c r="T1289">
        <f t="shared" si="555"/>
        <v>1.1814251768440035E-2</v>
      </c>
      <c r="U1289">
        <f t="shared" si="556"/>
        <v>2.6057242037328711E-2</v>
      </c>
      <c r="V1289">
        <f t="shared" si="557"/>
        <v>531.0206766134479</v>
      </c>
      <c r="W1289">
        <f t="shared" si="558"/>
        <v>2.5983954737679347</v>
      </c>
      <c r="X1289">
        <f t="shared" si="559"/>
        <v>5.8759078514157475</v>
      </c>
      <c r="Y1289">
        <f t="shared" si="560"/>
        <v>33.669323247521135</v>
      </c>
      <c r="Z1289">
        <f t="shared" si="561"/>
        <v>16.072947217127716</v>
      </c>
      <c r="AA1289">
        <f t="shared" si="562"/>
        <v>2.3705054205543243</v>
      </c>
      <c r="AB1289">
        <f t="shared" si="563"/>
        <v>1.0631338224757012</v>
      </c>
      <c r="AC1289">
        <f t="shared" si="564"/>
        <v>2.3448235125919994</v>
      </c>
      <c r="AD1289">
        <f t="shared" si="565"/>
        <v>3453.38</v>
      </c>
      <c r="AE1289">
        <f t="shared" si="566"/>
        <v>24.534102078121652</v>
      </c>
      <c r="AF1289">
        <f t="shared" si="567"/>
        <v>107.26284320843294</v>
      </c>
      <c r="AG1289">
        <f t="shared" si="568"/>
        <v>366.43758561082325</v>
      </c>
      <c r="AH1289">
        <f t="shared" si="569"/>
        <v>1.5198001180754543E-5</v>
      </c>
      <c r="AI1289">
        <f t="shared" si="570"/>
        <v>1.3341271058613243E-2</v>
      </c>
      <c r="AJ1289">
        <f t="shared" si="571"/>
        <v>4356.8324659051668</v>
      </c>
      <c r="AK1289">
        <f t="shared" si="572"/>
        <v>5.8238217741685663</v>
      </c>
      <c r="AL1289">
        <f t="shared" si="573"/>
        <v>4.565597649728045E-3</v>
      </c>
      <c r="AM1289">
        <f t="shared" si="574"/>
        <v>-4.3531245178638567E-3</v>
      </c>
    </row>
    <row r="1290" spans="12:39" x14ac:dyDescent="0.25">
      <c r="L1290">
        <f xml:space="preserve"> L1289+$K$5</f>
        <v>1.2849999999999693</v>
      </c>
      <c r="M1290" s="36">
        <f t="shared" si="549"/>
        <v>6399347.1181818191</v>
      </c>
      <c r="N1290">
        <f t="shared" si="548"/>
        <v>63.993471181818194</v>
      </c>
      <c r="O1290">
        <f t="shared" si="550"/>
        <v>2.8869237623473574E-2</v>
      </c>
      <c r="P1290">
        <f t="shared" si="551"/>
        <v>6.5296718919745811E-2</v>
      </c>
      <c r="Q1290">
        <f t="shared" si="552"/>
        <v>0.37414337642883011</v>
      </c>
      <c r="R1290">
        <f t="shared" si="553"/>
        <v>0.17861330443029391</v>
      </c>
      <c r="S1290">
        <f t="shared" si="554"/>
        <v>2.6348787879426013E-2</v>
      </c>
      <c r="T1290">
        <f t="shared" si="555"/>
        <v>1.1814538039558438E-2</v>
      </c>
      <c r="U1290">
        <f t="shared" si="556"/>
        <v>2.6057242037328711E-2</v>
      </c>
      <c r="V1290">
        <f t="shared" si="557"/>
        <v>531.01372629366153</v>
      </c>
      <c r="W1290">
        <f t="shared" si="558"/>
        <v>2.5978490857788374</v>
      </c>
      <c r="X1290">
        <f t="shared" si="559"/>
        <v>5.8758400122105199</v>
      </c>
      <c r="Y1290">
        <f t="shared" si="560"/>
        <v>33.667949292001275</v>
      </c>
      <c r="Z1290">
        <f t="shared" si="561"/>
        <v>16.072832115417185</v>
      </c>
      <c r="AA1290">
        <f t="shared" si="562"/>
        <v>2.3710419858226719</v>
      </c>
      <c r="AB1290">
        <f t="shared" si="563"/>
        <v>1.0631519697634899</v>
      </c>
      <c r="AC1290">
        <f t="shared" si="564"/>
        <v>2.3448067208242205</v>
      </c>
      <c r="AD1290">
        <f t="shared" si="565"/>
        <v>3453.38</v>
      </c>
      <c r="AE1290">
        <f t="shared" si="566"/>
        <v>24.535352946223774</v>
      </c>
      <c r="AF1290">
        <f t="shared" si="567"/>
        <v>107.30232029254753</v>
      </c>
      <c r="AG1290">
        <f t="shared" si="568"/>
        <v>366.49216697298152</v>
      </c>
      <c r="AH1290">
        <f t="shared" si="569"/>
        <v>1.5200646022600132E-5</v>
      </c>
      <c r="AI1290">
        <f t="shared" si="570"/>
        <v>1.3339701511852632E-2</v>
      </c>
      <c r="AJ1290">
        <f t="shared" si="571"/>
        <v>4357.3064795018045</v>
      </c>
      <c r="AK1290">
        <f t="shared" si="572"/>
        <v>5.8221859697270437</v>
      </c>
      <c r="AL1290">
        <f t="shared" si="573"/>
        <v>4.5611825437707511E-3</v>
      </c>
      <c r="AM1290">
        <f t="shared" si="574"/>
        <v>-4.3489344556144668E-3</v>
      </c>
    </row>
    <row r="1291" spans="12:39" x14ac:dyDescent="0.25">
      <c r="L1291">
        <f xml:space="preserve"> L1290+$K$5</f>
        <v>1.2859999999999692</v>
      </c>
      <c r="M1291" s="36">
        <f t="shared" si="549"/>
        <v>6399190.4600000009</v>
      </c>
      <c r="N1291">
        <f t="shared" si="548"/>
        <v>63.991904600000012</v>
      </c>
      <c r="O1291">
        <f t="shared" si="550"/>
        <v>2.886337817988396E-2</v>
      </c>
      <c r="P1291">
        <f t="shared" si="551"/>
        <v>6.5296432951835223E-2</v>
      </c>
      <c r="Q1291">
        <f t="shared" si="552"/>
        <v>0.37413079963791912</v>
      </c>
      <c r="R1291">
        <f t="shared" si="553"/>
        <v>0.17861330443029391</v>
      </c>
      <c r="S1291">
        <f t="shared" si="554"/>
        <v>2.6354933290926214E-2</v>
      </c>
      <c r="T1291">
        <f t="shared" si="555"/>
        <v>1.1814824007469025E-2</v>
      </c>
      <c r="U1291">
        <f t="shared" si="556"/>
        <v>2.6057242037328711E-2</v>
      </c>
      <c r="V1291">
        <f t="shared" si="557"/>
        <v>531.0067810258862</v>
      </c>
      <c r="W1291">
        <f t="shared" si="558"/>
        <v>2.5973031198157064</v>
      </c>
      <c r="X1291">
        <f t="shared" si="559"/>
        <v>5.8757719890472142</v>
      </c>
      <c r="Y1291">
        <f t="shared" si="560"/>
        <v>33.66657523809706</v>
      </c>
      <c r="Z1291">
        <f t="shared" si="561"/>
        <v>16.07271643485981</v>
      </c>
      <c r="AA1291">
        <f t="shared" si="562"/>
        <v>2.3715779224610736</v>
      </c>
      <c r="AB1291">
        <f t="shared" si="563"/>
        <v>1.063170051108556</v>
      </c>
      <c r="AC1291">
        <f t="shared" si="564"/>
        <v>2.3447898446105917</v>
      </c>
      <c r="AD1291">
        <f t="shared" si="565"/>
        <v>3453.38</v>
      </c>
      <c r="AE1291">
        <f t="shared" si="566"/>
        <v>24.536603001519374</v>
      </c>
      <c r="AF1291">
        <f t="shared" si="567"/>
        <v>107.34178422797443</v>
      </c>
      <c r="AG1291">
        <f t="shared" si="568"/>
        <v>366.54671750031304</v>
      </c>
      <c r="AH1291">
        <f t="shared" si="569"/>
        <v>1.5203289470924796E-5</v>
      </c>
      <c r="AI1291">
        <f t="shared" si="570"/>
        <v>1.3338133249369898E-2</v>
      </c>
      <c r="AJ1291">
        <f t="shared" si="571"/>
        <v>4357.7802124625732</v>
      </c>
      <c r="AK1291">
        <f t="shared" si="572"/>
        <v>5.8205517705195771</v>
      </c>
      <c r="AL1291">
        <f t="shared" si="573"/>
        <v>4.5567733329392388E-3</v>
      </c>
      <c r="AM1291">
        <f t="shared" si="574"/>
        <v>-4.3447494066931524E-3</v>
      </c>
    </row>
    <row r="1292" spans="12:39" x14ac:dyDescent="0.25">
      <c r="L1292">
        <f xml:space="preserve"> L1291+$K$5</f>
        <v>1.2869999999999691</v>
      </c>
      <c r="M1292" s="36">
        <f t="shared" si="549"/>
        <v>6399033.6800000006</v>
      </c>
      <c r="N1292">
        <f t="shared" si="548"/>
        <v>63.990336800000009</v>
      </c>
      <c r="O1292">
        <f t="shared" si="550"/>
        <v>2.8857524374930277E-2</v>
      </c>
      <c r="P1292">
        <f t="shared" si="551"/>
        <v>6.5296147285944378E-2</v>
      </c>
      <c r="Q1292">
        <f t="shared" si="552"/>
        <v>0.3741182350303392</v>
      </c>
      <c r="R1292">
        <f t="shared" si="553"/>
        <v>0.17861330443029391</v>
      </c>
      <c r="S1292">
        <f t="shared" si="554"/>
        <v>2.6361072761770743E-2</v>
      </c>
      <c r="T1292">
        <f t="shared" si="555"/>
        <v>1.181510967335987E-2</v>
      </c>
      <c r="U1292">
        <f t="shared" si="556"/>
        <v>2.6057242037328711E-2</v>
      </c>
      <c r="V1292">
        <f t="shared" si="557"/>
        <v>530.99984081423304</v>
      </c>
      <c r="W1292">
        <f t="shared" si="558"/>
        <v>2.5967575753708236</v>
      </c>
      <c r="X1292">
        <f t="shared" si="559"/>
        <v>5.8757037819435185</v>
      </c>
      <c r="Y1292">
        <f t="shared" si="560"/>
        <v>33.665201085072034</v>
      </c>
      <c r="Z1292">
        <f t="shared" si="561"/>
        <v>16.072600175790424</v>
      </c>
      <c r="AA1292">
        <f t="shared" si="562"/>
        <v>2.372113231185482</v>
      </c>
      <c r="AB1292">
        <f t="shared" si="563"/>
        <v>1.0631880666377664</v>
      </c>
      <c r="AC1292">
        <f t="shared" si="564"/>
        <v>2.3447728839999602</v>
      </c>
      <c r="AD1292">
        <f t="shared" si="565"/>
        <v>3453.38</v>
      </c>
      <c r="AE1292">
        <f t="shared" si="566"/>
        <v>24.537852243067579</v>
      </c>
      <c r="AF1292">
        <f t="shared" si="567"/>
        <v>107.38123496393466</v>
      </c>
      <c r="AG1292">
        <f t="shared" si="568"/>
        <v>366.60123715187723</v>
      </c>
      <c r="AH1292">
        <f t="shared" si="569"/>
        <v>1.5205931523128063E-5</v>
      </c>
      <c r="AI1292">
        <f t="shared" si="570"/>
        <v>1.3336566271771573E-2</v>
      </c>
      <c r="AJ1292">
        <f t="shared" si="571"/>
        <v>4358.2536643776721</v>
      </c>
      <c r="AK1292">
        <f t="shared" si="572"/>
        <v>5.8189191765109136</v>
      </c>
      <c r="AL1292">
        <f t="shared" si="573"/>
        <v>4.552370002095781E-3</v>
      </c>
      <c r="AM1292">
        <f t="shared" si="574"/>
        <v>-4.3405693613356462E-3</v>
      </c>
    </row>
    <row r="1293" spans="12:39" x14ac:dyDescent="0.25">
      <c r="L1293">
        <f xml:space="preserve"> L1292+$K$5</f>
        <v>1.2879999999999689</v>
      </c>
      <c r="M1293" s="36">
        <f t="shared" si="549"/>
        <v>6398876.7781818192</v>
      </c>
      <c r="N1293">
        <f t="shared" si="548"/>
        <v>63.988767781818197</v>
      </c>
      <c r="O1293">
        <f t="shared" si="550"/>
        <v>2.8851676201871075E-2</v>
      </c>
      <c r="P1293">
        <f t="shared" si="551"/>
        <v>6.5295861920892442E-2</v>
      </c>
      <c r="Q1293">
        <f t="shared" si="552"/>
        <v>0.37410568258906501</v>
      </c>
      <c r="R1293">
        <f t="shared" si="553"/>
        <v>0.17861330443029391</v>
      </c>
      <c r="S1293">
        <f t="shared" si="554"/>
        <v>2.6367206299881877E-2</v>
      </c>
      <c r="T1293">
        <f t="shared" si="555"/>
        <v>1.1815395038411803E-2</v>
      </c>
      <c r="U1293">
        <f t="shared" si="556"/>
        <v>2.6057242037328711E-2</v>
      </c>
      <c r="V1293">
        <f t="shared" si="557"/>
        <v>530.99290566275977</v>
      </c>
      <c r="W1293">
        <f t="shared" si="558"/>
        <v>2.5962124519373777</v>
      </c>
      <c r="X1293">
        <f t="shared" si="559"/>
        <v>5.8756353909174566</v>
      </c>
      <c r="Y1293">
        <f t="shared" si="560"/>
        <v>33.663826832192001</v>
      </c>
      <c r="Z1293">
        <f t="shared" si="561"/>
        <v>16.072483338543009</v>
      </c>
      <c r="AA1293">
        <f t="shared" si="562"/>
        <v>2.3726479127100282</v>
      </c>
      <c r="AB1293">
        <f t="shared" si="563"/>
        <v>1.0632060164772852</v>
      </c>
      <c r="AC1293">
        <f t="shared" si="564"/>
        <v>2.3447558390410488</v>
      </c>
      <c r="AD1293">
        <f t="shared" si="565"/>
        <v>3453.38</v>
      </c>
      <c r="AE1293">
        <f t="shared" si="566"/>
        <v>24.539100669937081</v>
      </c>
      <c r="AF1293">
        <f t="shared" si="567"/>
        <v>107.42067244991634</v>
      </c>
      <c r="AG1293">
        <f t="shared" si="568"/>
        <v>366.65572588694715</v>
      </c>
      <c r="AH1293">
        <f t="shared" si="569"/>
        <v>1.5208572176628967E-5</v>
      </c>
      <c r="AI1293">
        <f t="shared" si="570"/>
        <v>1.3335000579652022E-2</v>
      </c>
      <c r="AJ1293">
        <f t="shared" si="571"/>
        <v>4358.7268348408988</v>
      </c>
      <c r="AK1293">
        <f t="shared" si="572"/>
        <v>5.8172881876531966</v>
      </c>
      <c r="AL1293">
        <f t="shared" si="573"/>
        <v>4.5479725361583729E-3</v>
      </c>
      <c r="AM1293">
        <f t="shared" si="574"/>
        <v>-4.3363943098071595E-3</v>
      </c>
    </row>
    <row r="1294" spans="12:39" x14ac:dyDescent="0.25">
      <c r="L1294">
        <f xml:space="preserve"> L1293+$K$5</f>
        <v>1.2889999999999688</v>
      </c>
      <c r="M1294" s="36">
        <f t="shared" si="549"/>
        <v>6398719.7545454558</v>
      </c>
      <c r="N1294">
        <f t="shared" si="548"/>
        <v>63.987197545454563</v>
      </c>
      <c r="O1294">
        <f t="shared" si="550"/>
        <v>2.8845833653978033E-2</v>
      </c>
      <c r="P1294">
        <f t="shared" si="551"/>
        <v>6.5295576855505799E-2</v>
      </c>
      <c r="Q1294">
        <f t="shared" si="552"/>
        <v>0.37409314229711899</v>
      </c>
      <c r="R1294">
        <f t="shared" si="553"/>
        <v>0.17861330443029391</v>
      </c>
      <c r="S1294">
        <f t="shared" si="554"/>
        <v>2.6373333913161569E-2</v>
      </c>
      <c r="T1294">
        <f t="shared" si="555"/>
        <v>1.1815680103798451E-2</v>
      </c>
      <c r="U1294">
        <f t="shared" si="556"/>
        <v>2.6057242037328711E-2</v>
      </c>
      <c r="V1294">
        <f t="shared" si="557"/>
        <v>530.98597557547112</v>
      </c>
      <c r="W1294">
        <f t="shared" si="558"/>
        <v>2.5956677490094666</v>
      </c>
      <c r="X1294">
        <f t="shared" si="559"/>
        <v>5.8755668159873808</v>
      </c>
      <c r="Y1294">
        <f t="shared" si="560"/>
        <v>33.662452478724965</v>
      </c>
      <c r="Z1294">
        <f t="shared" si="561"/>
        <v>16.072365923450686</v>
      </c>
      <c r="AA1294">
        <f t="shared" si="562"/>
        <v>2.3731819677470312</v>
      </c>
      <c r="AB1294">
        <f t="shared" si="563"/>
        <v>1.0632239007525763</v>
      </c>
      <c r="AC1294">
        <f t="shared" si="564"/>
        <v>2.3447387097824581</v>
      </c>
      <c r="AD1294">
        <f t="shared" si="565"/>
        <v>3453.38</v>
      </c>
      <c r="AE1294">
        <f t="shared" si="566"/>
        <v>24.540348281205901</v>
      </c>
      <c r="AF1294">
        <f t="shared" si="567"/>
        <v>107.46009663567156</v>
      </c>
      <c r="AG1294">
        <f t="shared" si="568"/>
        <v>366.71018366500562</v>
      </c>
      <c r="AH1294">
        <f t="shared" si="569"/>
        <v>1.52112114288657E-5</v>
      </c>
      <c r="AI1294">
        <f t="shared" si="570"/>
        <v>1.3333436173593652E-2</v>
      </c>
      <c r="AJ1294">
        <f t="shared" si="571"/>
        <v>4359.1997234495293</v>
      </c>
      <c r="AK1294">
        <f t="shared" si="572"/>
        <v>5.8156588038864019</v>
      </c>
      <c r="AL1294">
        <f t="shared" si="573"/>
        <v>4.5435809201001725E-3</v>
      </c>
      <c r="AM1294">
        <f t="shared" si="574"/>
        <v>-4.3322242424018243E-3</v>
      </c>
    </row>
    <row r="1295" spans="12:39" x14ac:dyDescent="0.25">
      <c r="L1295">
        <f xml:space="preserve"> L1294+$K$5</f>
        <v>1.2899999999999687</v>
      </c>
      <c r="M1295" s="36">
        <f t="shared" si="549"/>
        <v>6398562.6090909103</v>
      </c>
      <c r="N1295">
        <f t="shared" si="548"/>
        <v>63.985626090909108</v>
      </c>
      <c r="O1295">
        <f t="shared" si="550"/>
        <v>2.8839996724535893E-2</v>
      </c>
      <c r="P1295">
        <f t="shared" si="551"/>
        <v>6.5295292088617979E-2</v>
      </c>
      <c r="Q1295">
        <f t="shared" si="552"/>
        <v>0.37408061413757127</v>
      </c>
      <c r="R1295">
        <f t="shared" si="553"/>
        <v>0.17861330443029391</v>
      </c>
      <c r="S1295">
        <f t="shared" si="554"/>
        <v>2.637945560949153E-2</v>
      </c>
      <c r="T1295">
        <f t="shared" si="555"/>
        <v>1.1815964870686271E-2</v>
      </c>
      <c r="U1295">
        <f t="shared" si="556"/>
        <v>2.6057242037328711E-2</v>
      </c>
      <c r="V1295">
        <f t="shared" si="557"/>
        <v>530.97905055631929</v>
      </c>
      <c r="W1295">
        <f t="shared" si="558"/>
        <v>2.5951234660820925</v>
      </c>
      <c r="X1295">
        <f t="shared" si="559"/>
        <v>5.8754980571719813</v>
      </c>
      <c r="Y1295">
        <f t="shared" si="560"/>
        <v>33.661078023941215</v>
      </c>
      <c r="Z1295">
        <f t="shared" si="561"/>
        <v>16.072247930845752</v>
      </c>
      <c r="AA1295">
        <f t="shared" si="562"/>
        <v>2.3737153970070017</v>
      </c>
      <c r="AB1295">
        <f t="shared" si="563"/>
        <v>1.0632417195884081</v>
      </c>
      <c r="AC1295">
        <f t="shared" si="564"/>
        <v>2.3447214962726628</v>
      </c>
      <c r="AD1295">
        <f t="shared" si="565"/>
        <v>3453.38</v>
      </c>
      <c r="AE1295">
        <f t="shared" si="566"/>
        <v>24.541595075961503</v>
      </c>
      <c r="AF1295">
        <f t="shared" si="567"/>
        <v>107.49950747121497</v>
      </c>
      <c r="AG1295">
        <f t="shared" si="568"/>
        <v>366.76461044574489</v>
      </c>
      <c r="AH1295">
        <f t="shared" si="569"/>
        <v>1.5213849277295702E-5</v>
      </c>
      <c r="AI1295">
        <f t="shared" si="570"/>
        <v>1.333187305416686E-2</v>
      </c>
      <c r="AJ1295">
        <f t="shared" si="571"/>
        <v>4359.6723298043762</v>
      </c>
      <c r="AK1295">
        <f t="shared" si="572"/>
        <v>5.8140310251381706</v>
      </c>
      <c r="AL1295">
        <f t="shared" si="573"/>
        <v>4.5391951389496437E-3</v>
      </c>
      <c r="AM1295">
        <f t="shared" si="574"/>
        <v>-4.3280591494428639E-3</v>
      </c>
    </row>
    <row r="1296" spans="12:39" x14ac:dyDescent="0.25">
      <c r="L1296">
        <f xml:space="preserve"> L1295+$K$5</f>
        <v>1.2909999999999686</v>
      </c>
      <c r="M1296" s="36">
        <f t="shared" si="549"/>
        <v>6398405.3418181827</v>
      </c>
      <c r="N1296">
        <f t="shared" si="548"/>
        <v>63.98405341818183</v>
      </c>
      <c r="O1296">
        <f t="shared" si="550"/>
        <v>2.8834165406842444E-2</v>
      </c>
      <c r="P1296">
        <f t="shared" si="551"/>
        <v>6.5295007619069659E-2</v>
      </c>
      <c r="Q1296">
        <f t="shared" si="552"/>
        <v>0.37406809809353941</v>
      </c>
      <c r="R1296">
        <f t="shared" si="553"/>
        <v>0.17861330443029391</v>
      </c>
      <c r="S1296">
        <f t="shared" si="554"/>
        <v>2.6385571396733296E-2</v>
      </c>
      <c r="T1296">
        <f t="shared" si="555"/>
        <v>1.181624934023459E-2</v>
      </c>
      <c r="U1296">
        <f t="shared" si="556"/>
        <v>2.6057242037328711E-2</v>
      </c>
      <c r="V1296">
        <f t="shared" si="557"/>
        <v>530.97213060920387</v>
      </c>
      <c r="W1296">
        <f t="shared" si="558"/>
        <v>2.5945796026511609</v>
      </c>
      <c r="X1296">
        <f t="shared" si="559"/>
        <v>5.8754291144902702</v>
      </c>
      <c r="Y1296">
        <f t="shared" si="560"/>
        <v>33.659703467113225</v>
      </c>
      <c r="Z1296">
        <f t="shared" si="561"/>
        <v>16.072129361059645</v>
      </c>
      <c r="AA1296">
        <f t="shared" si="562"/>
        <v>2.3742482011986534</v>
      </c>
      <c r="AB1296">
        <f t="shared" si="563"/>
        <v>1.063259473108856</v>
      </c>
      <c r="AC1296">
        <f t="shared" si="564"/>
        <v>2.3447041985600161</v>
      </c>
      <c r="AD1296">
        <f t="shared" si="565"/>
        <v>3453.38</v>
      </c>
      <c r="AE1296">
        <f t="shared" si="566"/>
        <v>24.542841053300695</v>
      </c>
      <c r="AF1296">
        <f t="shared" si="567"/>
        <v>107.53890490682601</v>
      </c>
      <c r="AG1296">
        <f t="shared" si="568"/>
        <v>366.81900618906911</v>
      </c>
      <c r="AH1296">
        <f t="shared" si="569"/>
        <v>1.5216485719395544E-5</v>
      </c>
      <c r="AI1296">
        <f t="shared" si="570"/>
        <v>1.3330311221930199E-2</v>
      </c>
      <c r="AJ1296">
        <f t="shared" si="571"/>
        <v>4360.1446535097411</v>
      </c>
      <c r="AK1296">
        <f t="shared" si="572"/>
        <v>5.8124048513239863</v>
      </c>
      <c r="AL1296">
        <f t="shared" si="573"/>
        <v>4.5348151777899757E-3</v>
      </c>
      <c r="AM1296">
        <f t="shared" si="574"/>
        <v>-4.3238990212823413E-3</v>
      </c>
    </row>
    <row r="1297" spans="12:39" x14ac:dyDescent="0.25">
      <c r="L1297">
        <f xml:space="preserve"> L1296+$K$5</f>
        <v>1.2919999999999685</v>
      </c>
      <c r="M1297" s="36">
        <f t="shared" si="549"/>
        <v>6398247.952727274</v>
      </c>
      <c r="N1297">
        <f t="shared" si="548"/>
        <v>63.982479527272744</v>
      </c>
      <c r="O1297">
        <f t="shared" si="550"/>
        <v>2.882833969420847E-2</v>
      </c>
      <c r="P1297">
        <f t="shared" si="551"/>
        <v>6.5294723445708622E-2</v>
      </c>
      <c r="Q1297">
        <f t="shared" si="552"/>
        <v>0.37405559414818834</v>
      </c>
      <c r="R1297">
        <f t="shared" si="553"/>
        <v>0.17861330443029391</v>
      </c>
      <c r="S1297">
        <f t="shared" si="554"/>
        <v>2.6391681282728306E-2</v>
      </c>
      <c r="T1297">
        <f t="shared" si="555"/>
        <v>1.181653351359563E-2</v>
      </c>
      <c r="U1297">
        <f t="shared" si="556"/>
        <v>2.6057242037328711E-2</v>
      </c>
      <c r="V1297">
        <f t="shared" si="557"/>
        <v>530.96521573797247</v>
      </c>
      <c r="W1297">
        <f t="shared" si="558"/>
        <v>2.5940361582134774</v>
      </c>
      <c r="X1297">
        <f t="shared" si="559"/>
        <v>5.8753599879615948</v>
      </c>
      <c r="Y1297">
        <f t="shared" si="560"/>
        <v>33.65832880751573</v>
      </c>
      <c r="Z1297">
        <f t="shared" si="561"/>
        <v>16.072010214422978</v>
      </c>
      <c r="AA1297">
        <f t="shared" si="562"/>
        <v>2.3747803810289039</v>
      </c>
      <c r="AB1297">
        <f t="shared" si="563"/>
        <v>1.0632771614373064</v>
      </c>
      <c r="AC1297">
        <f t="shared" si="564"/>
        <v>2.3446868166927497</v>
      </c>
      <c r="AD1297">
        <f t="shared" si="565"/>
        <v>3453.38</v>
      </c>
      <c r="AE1297">
        <f t="shared" si="566"/>
        <v>24.544086212329503</v>
      </c>
      <c r="AF1297">
        <f t="shared" si="567"/>
        <v>107.57828889304177</v>
      </c>
      <c r="AG1297">
        <f t="shared" si="568"/>
        <v>366.8733708550867</v>
      </c>
      <c r="AH1297">
        <f t="shared" si="569"/>
        <v>1.5219120752660872E-5</v>
      </c>
      <c r="AI1297">
        <f t="shared" si="570"/>
        <v>1.3328750677430404E-2</v>
      </c>
      <c r="AJ1297">
        <f t="shared" si="571"/>
        <v>4360.6166941733936</v>
      </c>
      <c r="AK1297">
        <f t="shared" si="572"/>
        <v>5.8107802823472881</v>
      </c>
      <c r="AL1297">
        <f t="shared" si="573"/>
        <v>4.530441021759285E-3</v>
      </c>
      <c r="AM1297">
        <f t="shared" si="574"/>
        <v>-4.3197438483009486E-3</v>
      </c>
    </row>
    <row r="1298" spans="12:39" x14ac:dyDescent="0.25">
      <c r="L1298">
        <f xml:space="preserve"> L1297+$K$5</f>
        <v>1.2929999999999684</v>
      </c>
      <c r="M1298" s="36">
        <f t="shared" si="549"/>
        <v>6398090.4418181833</v>
      </c>
      <c r="N1298">
        <f t="shared" si="548"/>
        <v>63.980904418181836</v>
      </c>
      <c r="O1298">
        <f t="shared" si="550"/>
        <v>2.8822519579957719E-2</v>
      </c>
      <c r="P1298">
        <f t="shared" si="551"/>
        <v>6.52944395673897E-2</v>
      </c>
      <c r="Q1298">
        <f t="shared" si="552"/>
        <v>0.37404310228473009</v>
      </c>
      <c r="R1298">
        <f t="shared" si="553"/>
        <v>0.17861330443029391</v>
      </c>
      <c r="S1298">
        <f t="shared" si="554"/>
        <v>2.6397785275297979E-2</v>
      </c>
      <c r="T1298">
        <f t="shared" si="555"/>
        <v>1.1816817391914555E-2</v>
      </c>
      <c r="U1298">
        <f t="shared" si="556"/>
        <v>2.6057242037328711E-2</v>
      </c>
      <c r="V1298">
        <f t="shared" si="557"/>
        <v>530.95830594642075</v>
      </c>
      <c r="W1298">
        <f t="shared" si="558"/>
        <v>2.5934931322667443</v>
      </c>
      <c r="X1298">
        <f t="shared" si="559"/>
        <v>5.8752906776056246</v>
      </c>
      <c r="Y1298">
        <f t="shared" si="560"/>
        <v>33.656954044425632</v>
      </c>
      <c r="Z1298">
        <f t="shared" si="561"/>
        <v>16.071890491265513</v>
      </c>
      <c r="AA1298">
        <f t="shared" si="562"/>
        <v>2.3753119372028868</v>
      </c>
      <c r="AB1298">
        <f t="shared" si="563"/>
        <v>1.0632947846964593</v>
      </c>
      <c r="AC1298">
        <f t="shared" si="564"/>
        <v>2.3446693507189722</v>
      </c>
      <c r="AD1298">
        <f t="shared" si="565"/>
        <v>3453.38</v>
      </c>
      <c r="AE1298">
        <f t="shared" si="566"/>
        <v>24.545330552163282</v>
      </c>
      <c r="AF1298">
        <f t="shared" si="567"/>
        <v>107.61765938066348</v>
      </c>
      <c r="AG1298">
        <f t="shared" si="568"/>
        <v>366.92770440411812</v>
      </c>
      <c r="AH1298">
        <f t="shared" si="569"/>
        <v>1.5221754374606265E-5</v>
      </c>
      <c r="AI1298">
        <f t="shared" si="570"/>
        <v>1.3327191421202398E-2</v>
      </c>
      <c r="AJ1298">
        <f t="shared" si="571"/>
        <v>4361.0884514065629</v>
      </c>
      <c r="AK1298">
        <f t="shared" si="572"/>
        <v>5.80915731809948</v>
      </c>
      <c r="AL1298">
        <f t="shared" si="573"/>
        <v>4.5260726560498845E-3</v>
      </c>
      <c r="AM1298">
        <f t="shared" si="574"/>
        <v>-4.3155936209086148E-3</v>
      </c>
    </row>
    <row r="1299" spans="12:39" x14ac:dyDescent="0.25">
      <c r="L1299">
        <f xml:space="preserve"> L1298+$K$5</f>
        <v>1.2939999999999683</v>
      </c>
      <c r="M1299" s="36">
        <f t="shared" si="549"/>
        <v>6397932.8090909105</v>
      </c>
      <c r="N1299">
        <f t="shared" si="548"/>
        <v>63.979328090909107</v>
      </c>
      <c r="O1299">
        <f t="shared" si="550"/>
        <v>2.8816705057426856E-2</v>
      </c>
      <c r="P1299">
        <f t="shared" si="551"/>
        <v>6.5294155982974764E-2</v>
      </c>
      <c r="Q1299">
        <f t="shared" si="552"/>
        <v>0.37403062248642355</v>
      </c>
      <c r="R1299">
        <f t="shared" si="553"/>
        <v>0.17861330443029391</v>
      </c>
      <c r="S1299">
        <f t="shared" si="554"/>
        <v>2.6403883382243781E-2</v>
      </c>
      <c r="T1299">
        <f t="shared" si="555"/>
        <v>1.1817100976329495E-2</v>
      </c>
      <c r="U1299">
        <f t="shared" si="556"/>
        <v>2.6057242037328711E-2</v>
      </c>
      <c r="V1299">
        <f t="shared" si="557"/>
        <v>530.95140123829276</v>
      </c>
      <c r="W1299">
        <f t="shared" si="558"/>
        <v>2.5929505243095599</v>
      </c>
      <c r="X1299">
        <f t="shared" si="559"/>
        <v>5.8752211834423509</v>
      </c>
      <c r="Y1299">
        <f t="shared" si="560"/>
        <v>33.65557917712205</v>
      </c>
      <c r="Z1299">
        <f t="shared" si="561"/>
        <v>16.071770191916194</v>
      </c>
      <c r="AA1299">
        <f t="shared" si="562"/>
        <v>2.3758428704239534</v>
      </c>
      <c r="AB1299">
        <f t="shared" si="563"/>
        <v>1.0633123430083311</v>
      </c>
      <c r="AC1299">
        <f t="shared" si="564"/>
        <v>2.344651800686671</v>
      </c>
      <c r="AD1299">
        <f t="shared" si="565"/>
        <v>3453.38</v>
      </c>
      <c r="AE1299">
        <f t="shared" si="566"/>
        <v>24.546574071926521</v>
      </c>
      <c r="AF1299">
        <f t="shared" si="567"/>
        <v>107.65701632075083</v>
      </c>
      <c r="AG1299">
        <f t="shared" si="568"/>
        <v>366.98200679668935</v>
      </c>
      <c r="AH1299">
        <f t="shared" si="569"/>
        <v>1.5224386582765166E-5</v>
      </c>
      <c r="AI1299">
        <f t="shared" si="570"/>
        <v>1.332563345376947E-2</v>
      </c>
      <c r="AJ1299">
        <f t="shared" si="571"/>
        <v>4361.559924823935</v>
      </c>
      <c r="AK1299">
        <f t="shared" si="572"/>
        <v>5.8075359584600346</v>
      </c>
      <c r="AL1299">
        <f t="shared" si="573"/>
        <v>4.5217100659084106E-3</v>
      </c>
      <c r="AM1299">
        <f t="shared" si="574"/>
        <v>-4.311448329543493E-3</v>
      </c>
    </row>
    <row r="1300" spans="12:39" x14ac:dyDescent="0.25">
      <c r="L1300">
        <f xml:space="preserve"> L1299+$K$5</f>
        <v>1.2949999999999682</v>
      </c>
      <c r="M1300" s="36">
        <f t="shared" si="549"/>
        <v>6397775.0545454556</v>
      </c>
      <c r="N1300">
        <f t="shared" si="548"/>
        <v>63.977750545454562</v>
      </c>
      <c r="O1300">
        <f t="shared" si="550"/>
        <v>2.8810896119965432E-2</v>
      </c>
      <c r="P1300">
        <f t="shared" si="551"/>
        <v>6.5293872691332674E-2</v>
      </c>
      <c r="Q1300">
        <f t="shared" si="552"/>
        <v>0.3740181547365744</v>
      </c>
      <c r="R1300">
        <f t="shared" si="553"/>
        <v>0.17861330443029391</v>
      </c>
      <c r="S1300">
        <f t="shared" si="554"/>
        <v>2.6409975611347298E-2</v>
      </c>
      <c r="T1300">
        <f t="shared" si="555"/>
        <v>1.1817384267971588E-2</v>
      </c>
      <c r="U1300">
        <f t="shared" si="556"/>
        <v>2.6057242037328711E-2</v>
      </c>
      <c r="V1300">
        <f t="shared" si="557"/>
        <v>530.9445016172815</v>
      </c>
      <c r="W1300">
        <f t="shared" si="558"/>
        <v>2.5924083338414126</v>
      </c>
      <c r="X1300">
        <f t="shared" si="559"/>
        <v>5.8751515054920862</v>
      </c>
      <c r="Y1300">
        <f t="shared" si="560"/>
        <v>33.654204204886277</v>
      </c>
      <c r="Z1300">
        <f t="shared" si="561"/>
        <v>16.071649316703127</v>
      </c>
      <c r="AA1300">
        <f t="shared" si="562"/>
        <v>2.3763731813936833</v>
      </c>
      <c r="AB1300">
        <f t="shared" si="563"/>
        <v>1.0633298364942596</v>
      </c>
      <c r="AC1300">
        <f t="shared" si="564"/>
        <v>2.3446341666437127</v>
      </c>
      <c r="AD1300">
        <f t="shared" si="565"/>
        <v>3453.38</v>
      </c>
      <c r="AE1300">
        <f t="shared" si="566"/>
        <v>24.547816770752863</v>
      </c>
      <c r="AF1300">
        <f t="shared" si="567"/>
        <v>107.69635966462147</v>
      </c>
      <c r="AG1300">
        <f t="shared" si="568"/>
        <v>367.03627799353279</v>
      </c>
      <c r="AH1300">
        <f t="shared" si="569"/>
        <v>1.5227017374689769E-5</v>
      </c>
      <c r="AI1300">
        <f t="shared" si="570"/>
        <v>1.3324076775643347E-2</v>
      </c>
      <c r="AJ1300">
        <f t="shared" si="571"/>
        <v>4362.0311140436052</v>
      </c>
      <c r="AK1300">
        <f t="shared" si="572"/>
        <v>5.8059162032966176</v>
      </c>
      <c r="AL1300">
        <f t="shared" si="573"/>
        <v>4.5173532366353632E-3</v>
      </c>
      <c r="AM1300">
        <f t="shared" si="574"/>
        <v>-4.3073079646718682E-3</v>
      </c>
    </row>
    <row r="1301" spans="12:39" x14ac:dyDescent="0.25">
      <c r="L1301">
        <f xml:space="preserve"> L1300+$K$5</f>
        <v>1.2959999999999681</v>
      </c>
      <c r="M1301" s="36">
        <f t="shared" si="549"/>
        <v>6397617.1781818196</v>
      </c>
      <c r="N1301">
        <f t="shared" si="548"/>
        <v>63.976171781818202</v>
      </c>
      <c r="O1301">
        <f t="shared" si="550"/>
        <v>2.8805092760935843E-2</v>
      </c>
      <c r="P1301">
        <f t="shared" si="551"/>
        <v>6.5293589691339249E-2</v>
      </c>
      <c r="Q1301">
        <f t="shared" si="552"/>
        <v>0.37400569901853498</v>
      </c>
      <c r="R1301">
        <f t="shared" si="553"/>
        <v>0.17861330443029391</v>
      </c>
      <c r="S1301">
        <f t="shared" si="554"/>
        <v>2.6416061970370313E-2</v>
      </c>
      <c r="T1301">
        <f t="shared" si="555"/>
        <v>1.181766726796501E-2</v>
      </c>
      <c r="U1301">
        <f t="shared" si="556"/>
        <v>2.6057242037328711E-2</v>
      </c>
      <c r="V1301">
        <f t="shared" si="557"/>
        <v>530.93760708702871</v>
      </c>
      <c r="W1301">
        <f t="shared" si="558"/>
        <v>2.5918665603626825</v>
      </c>
      <c r="X1301">
        <f t="shared" si="559"/>
        <v>5.8750816437754674</v>
      </c>
      <c r="Y1301">
        <f t="shared" si="560"/>
        <v>33.652829127001823</v>
      </c>
      <c r="Z1301">
        <f t="shared" si="561"/>
        <v>16.071527865953595</v>
      </c>
      <c r="AA1301">
        <f t="shared" si="562"/>
        <v>2.3769028708118891</v>
      </c>
      <c r="AB1301">
        <f t="shared" si="563"/>
        <v>1.0633472652749063</v>
      </c>
      <c r="AC1301">
        <f t="shared" si="564"/>
        <v>2.3446164486378445</v>
      </c>
      <c r="AD1301">
        <f t="shared" si="565"/>
        <v>3453.38</v>
      </c>
      <c r="AE1301">
        <f t="shared" si="566"/>
        <v>24.549058647785021</v>
      </c>
      <c r="AF1301">
        <f t="shared" si="567"/>
        <v>107.73568936384969</v>
      </c>
      <c r="AG1301">
        <f t="shared" si="568"/>
        <v>367.09051795558491</v>
      </c>
      <c r="AH1301">
        <f t="shared" si="569"/>
        <v>1.5229646747951014E-5</v>
      </c>
      <c r="AI1301">
        <f t="shared" si="570"/>
        <v>1.3322521387324119E-2</v>
      </c>
      <c r="AJ1301">
        <f t="shared" si="571"/>
        <v>4362.5020186870761</v>
      </c>
      <c r="AK1301">
        <f t="shared" si="572"/>
        <v>5.8042980524652048</v>
      </c>
      <c r="AL1301">
        <f t="shared" si="573"/>
        <v>4.5130021535851753E-3</v>
      </c>
      <c r="AM1301">
        <f t="shared" si="574"/>
        <v>-4.3031725167890474E-3</v>
      </c>
    </row>
    <row r="1302" spans="12:39" x14ac:dyDescent="0.25">
      <c r="L1302">
        <f xml:space="preserve"> L1301+$K$5</f>
        <v>1.296999999999968</v>
      </c>
      <c r="M1302" s="36">
        <f t="shared" si="549"/>
        <v>6397459.1800000016</v>
      </c>
      <c r="N1302">
        <f t="shared" si="548"/>
        <v>63.97459180000002</v>
      </c>
      <c r="O1302">
        <f t="shared" si="550"/>
        <v>2.8799294973713287E-2</v>
      </c>
      <c r="P1302">
        <f t="shared" si="551"/>
        <v>6.5293306981877242E-2</v>
      </c>
      <c r="Q1302">
        <f t="shared" si="552"/>
        <v>0.37399325531570388</v>
      </c>
      <c r="R1302">
        <f t="shared" si="553"/>
        <v>0.17861330443029391</v>
      </c>
      <c r="S1302">
        <f t="shared" si="554"/>
        <v>2.6422142467054873E-2</v>
      </c>
      <c r="T1302">
        <f t="shared" si="555"/>
        <v>1.1817949977427014E-2</v>
      </c>
      <c r="U1302">
        <f t="shared" si="556"/>
        <v>2.6057242037328711E-2</v>
      </c>
      <c r="V1302">
        <f t="shared" si="557"/>
        <v>530.93071765112563</v>
      </c>
      <c r="W1302">
        <f t="shared" si="558"/>
        <v>2.5913252033746361</v>
      </c>
      <c r="X1302">
        <f t="shared" si="559"/>
        <v>5.875011598313443</v>
      </c>
      <c r="Y1302">
        <f t="shared" si="560"/>
        <v>33.651453942754316</v>
      </c>
      <c r="Z1302">
        <f t="shared" si="561"/>
        <v>16.071405839994057</v>
      </c>
      <c r="AA1302">
        <f t="shared" si="562"/>
        <v>2.3774319393766219</v>
      </c>
      <c r="AB1302">
        <f t="shared" si="563"/>
        <v>1.0633646294702594</v>
      </c>
      <c r="AC1302">
        <f t="shared" si="564"/>
        <v>2.3445986467166899</v>
      </c>
      <c r="AD1302">
        <f t="shared" si="565"/>
        <v>3453.38</v>
      </c>
      <c r="AE1302">
        <f t="shared" si="566"/>
        <v>24.550299702174826</v>
      </c>
      <c r="AF1302">
        <f t="shared" si="567"/>
        <v>107.7750053702682</v>
      </c>
      <c r="AG1302">
        <f t="shared" si="568"/>
        <v>367.14472664398966</v>
      </c>
      <c r="AH1302">
        <f t="shared" si="569"/>
        <v>1.5232274700138442E-5</v>
      </c>
      <c r="AI1302">
        <f t="shared" si="570"/>
        <v>1.3320967289300526E-2</v>
      </c>
      <c r="AJ1302">
        <f t="shared" si="571"/>
        <v>4362.9726383792504</v>
      </c>
      <c r="AK1302">
        <f t="shared" si="572"/>
        <v>5.8026815058099794</v>
      </c>
      <c r="AL1302">
        <f t="shared" si="573"/>
        <v>4.5086568021655863E-3</v>
      </c>
      <c r="AM1302">
        <f t="shared" si="574"/>
        <v>-4.2990419764178528E-3</v>
      </c>
    </row>
    <row r="1303" spans="12:39" x14ac:dyDescent="0.25">
      <c r="L1303">
        <f xml:space="preserve"> L1302+$K$5</f>
        <v>1.2979999999999678</v>
      </c>
      <c r="M1303" s="36">
        <f t="shared" si="549"/>
        <v>6397301.0600000015</v>
      </c>
      <c r="N1303">
        <f t="shared" si="548"/>
        <v>63.973010600000016</v>
      </c>
      <c r="O1303">
        <f t="shared" si="550"/>
        <v>2.8793502751685733E-2</v>
      </c>
      <c r="P1303">
        <f t="shared" si="551"/>
        <v>6.5293024561836305E-2</v>
      </c>
      <c r="Q1303">
        <f t="shared" si="552"/>
        <v>0.37398082361152596</v>
      </c>
      <c r="R1303">
        <f t="shared" si="553"/>
        <v>0.17861330443029391</v>
      </c>
      <c r="S1303">
        <f t="shared" si="554"/>
        <v>2.642821710912337E-2</v>
      </c>
      <c r="T1303">
        <f t="shared" si="555"/>
        <v>1.1818232397467958E-2</v>
      </c>
      <c r="U1303">
        <f t="shared" si="556"/>
        <v>2.6057242037328711E-2</v>
      </c>
      <c r="V1303">
        <f t="shared" si="557"/>
        <v>530.92383331311305</v>
      </c>
      <c r="W1303">
        <f t="shared" si="558"/>
        <v>2.5907842623794246</v>
      </c>
      <c r="X1303">
        <f t="shared" si="559"/>
        <v>5.8749413691272805</v>
      </c>
      <c r="Y1303">
        <f t="shared" si="560"/>
        <v>33.650078651431592</v>
      </c>
      <c r="Z1303">
        <f t="shared" si="561"/>
        <v>16.071283239150148</v>
      </c>
      <c r="AA1303">
        <f t="shared" si="562"/>
        <v>2.3779603877841802</v>
      </c>
      <c r="AB1303">
        <f t="shared" si="563"/>
        <v>1.0633819291996371</v>
      </c>
      <c r="AC1303">
        <f t="shared" si="564"/>
        <v>2.3445807609277569</v>
      </c>
      <c r="AD1303">
        <f t="shared" si="565"/>
        <v>3453.38</v>
      </c>
      <c r="AE1303">
        <f t="shared" si="566"/>
        <v>24.551539933083014</v>
      </c>
      <c r="AF1303">
        <f t="shared" si="567"/>
        <v>107.81430763596404</v>
      </c>
      <c r="AG1303">
        <f t="shared" si="568"/>
        <v>367.1989040200931</v>
      </c>
      <c r="AH1303">
        <f t="shared" si="569"/>
        <v>1.5234901228860015E-5</v>
      </c>
      <c r="AI1303">
        <f t="shared" si="570"/>
        <v>1.3319414482049848E-2</v>
      </c>
      <c r="AJ1303">
        <f t="shared" si="571"/>
        <v>4363.4429727484076</v>
      </c>
      <c r="AK1303">
        <f t="shared" si="572"/>
        <v>5.8010665631636753</v>
      </c>
      <c r="AL1303">
        <f t="shared" si="573"/>
        <v>4.5043171678376915E-3</v>
      </c>
      <c r="AM1303">
        <f t="shared" si="574"/>
        <v>-4.2949163341095041E-3</v>
      </c>
    </row>
    <row r="1304" spans="12:39" x14ac:dyDescent="0.25">
      <c r="L1304">
        <f xml:space="preserve"> L1303+$K$5</f>
        <v>1.2989999999999677</v>
      </c>
      <c r="M1304" s="36">
        <f t="shared" si="549"/>
        <v>6397142.8181818193</v>
      </c>
      <c r="N1304">
        <f t="shared" si="548"/>
        <v>63.971428181818197</v>
      </c>
      <c r="O1304">
        <f t="shared" si="550"/>
        <v>2.8787716088253881E-2</v>
      </c>
      <c r="P1304">
        <f t="shared" si="551"/>
        <v>6.5292742430112918E-2</v>
      </c>
      <c r="Q1304">
        <f t="shared" si="552"/>
        <v>0.3739684038894921</v>
      </c>
      <c r="R1304">
        <f t="shared" si="553"/>
        <v>0.17861330443029391</v>
      </c>
      <c r="S1304">
        <f t="shared" si="554"/>
        <v>2.6434285904278605E-2</v>
      </c>
      <c r="T1304">
        <f t="shared" si="555"/>
        <v>1.1818514529191342E-2</v>
      </c>
      <c r="U1304">
        <f t="shared" si="556"/>
        <v>2.6057242037328711E-2</v>
      </c>
      <c r="V1304">
        <f t="shared" si="557"/>
        <v>530.91695407648137</v>
      </c>
      <c r="W1304">
        <f t="shared" si="558"/>
        <v>2.5902437368800806</v>
      </c>
      <c r="X1304">
        <f t="shared" si="559"/>
        <v>5.8748709562385599</v>
      </c>
      <c r="Y1304">
        <f t="shared" si="560"/>
        <v>33.648703252323614</v>
      </c>
      <c r="Z1304">
        <f t="shared" si="561"/>
        <v>16.071160063746692</v>
      </c>
      <c r="AA1304">
        <f t="shared" si="562"/>
        <v>2.3784882167291159</v>
      </c>
      <c r="AB1304">
        <f t="shared" si="563"/>
        <v>1.0633991645816918</v>
      </c>
      <c r="AC1304">
        <f t="shared" si="564"/>
        <v>2.3445627913184315</v>
      </c>
      <c r="AD1304">
        <f t="shared" si="565"/>
        <v>3453.38</v>
      </c>
      <c r="AE1304">
        <f t="shared" si="566"/>
        <v>24.552779339679379</v>
      </c>
      <c r="AF1304">
        <f t="shared" si="567"/>
        <v>107.85359611327956</v>
      </c>
      <c r="AG1304">
        <f t="shared" si="568"/>
        <v>367.25305004544634</v>
      </c>
      <c r="AH1304">
        <f t="shared" si="569"/>
        <v>1.5237526331742341E-5</v>
      </c>
      <c r="AI1304">
        <f t="shared" si="570"/>
        <v>1.3317862966037977E-2</v>
      </c>
      <c r="AJ1304">
        <f t="shared" si="571"/>
        <v>4363.9130214261795</v>
      </c>
      <c r="AK1304">
        <f t="shared" si="572"/>
        <v>5.7994532243474151</v>
      </c>
      <c r="AL1304">
        <f t="shared" si="573"/>
        <v>4.4999832361156964E-3</v>
      </c>
      <c r="AM1304">
        <f t="shared" si="574"/>
        <v>-4.2907955804436862E-3</v>
      </c>
    </row>
    <row r="1305" spans="12:39" x14ac:dyDescent="0.25">
      <c r="L1305">
        <f xml:space="preserve"> L1304+$K$5</f>
        <v>1.2999999999999676</v>
      </c>
      <c r="M1305" s="36">
        <f t="shared" si="549"/>
        <v>6396984.454545456</v>
      </c>
      <c r="N1305">
        <f t="shared" si="548"/>
        <v>63.969844545454563</v>
      </c>
      <c r="O1305">
        <f t="shared" si="550"/>
        <v>2.8781934976831125E-2</v>
      </c>
      <c r="P1305">
        <f t="shared" si="551"/>
        <v>6.5292460585610418E-2</v>
      </c>
      <c r="Q1305">
        <f t="shared" si="552"/>
        <v>0.37395599613313907</v>
      </c>
      <c r="R1305">
        <f t="shared" si="553"/>
        <v>0.17861330443029391</v>
      </c>
      <c r="S1305">
        <f t="shared" si="554"/>
        <v>2.6440348860203862E-2</v>
      </c>
      <c r="T1305">
        <f t="shared" si="555"/>
        <v>1.1818796373693844E-2</v>
      </c>
      <c r="U1305">
        <f t="shared" si="556"/>
        <v>2.6057242037328711E-2</v>
      </c>
      <c r="V1305">
        <f t="shared" si="557"/>
        <v>530.91007994467145</v>
      </c>
      <c r="W1305">
        <f t="shared" si="558"/>
        <v>2.5897036263805191</v>
      </c>
      <c r="X1305">
        <f t="shared" si="559"/>
        <v>5.8748003596691785</v>
      </c>
      <c r="Y1305">
        <f t="shared" si="560"/>
        <v>33.647327744722524</v>
      </c>
      <c r="Z1305">
        <f t="shared" si="561"/>
        <v>16.071036314107705</v>
      </c>
      <c r="AA1305">
        <f t="shared" si="562"/>
        <v>2.3790154269042394</v>
      </c>
      <c r="AB1305">
        <f t="shared" si="563"/>
        <v>1.0634163357344124</v>
      </c>
      <c r="AC1305">
        <f t="shared" si="564"/>
        <v>2.3445447379359843</v>
      </c>
      <c r="AD1305">
        <f t="shared" si="565"/>
        <v>3453.38</v>
      </c>
      <c r="AE1305">
        <f t="shared" si="566"/>
        <v>24.554017921142567</v>
      </c>
      <c r="AF1305">
        <f t="shared" si="567"/>
        <v>107.89287075481033</v>
      </c>
      <c r="AG1305">
        <f t="shared" si="568"/>
        <v>367.30716468180231</v>
      </c>
      <c r="AH1305">
        <f t="shared" si="569"/>
        <v>1.5240150006430161E-5</v>
      </c>
      <c r="AI1305">
        <f t="shared" si="570"/>
        <v>1.3316312741719663E-2</v>
      </c>
      <c r="AJ1305">
        <f t="shared" si="571"/>
        <v>4364.3827840475415</v>
      </c>
      <c r="AK1305">
        <f t="shared" si="572"/>
        <v>5.7978414891709713</v>
      </c>
      <c r="AL1305">
        <f t="shared" si="573"/>
        <v>4.4956549925665472E-3</v>
      </c>
      <c r="AM1305">
        <f t="shared" si="574"/>
        <v>-4.2866797060271012E-3</v>
      </c>
    </row>
    <row r="1306" spans="12:39" x14ac:dyDescent="0.25">
      <c r="L1306">
        <f xml:space="preserve"> L1305+$K$5</f>
        <v>1.3009999999999675</v>
      </c>
      <c r="M1306" s="36">
        <f t="shared" si="549"/>
        <v>6396825.9690909106</v>
      </c>
      <c r="N1306">
        <f t="shared" si="548"/>
        <v>63.968259690909115</v>
      </c>
      <c r="O1306">
        <f t="shared" si="550"/>
        <v>2.8776159410843511E-2</v>
      </c>
      <c r="P1306">
        <f t="shared" si="551"/>
        <v>6.5292179027238911E-2</v>
      </c>
      <c r="Q1306">
        <f t="shared" si="552"/>
        <v>0.37394360032604934</v>
      </c>
      <c r="R1306">
        <f t="shared" si="553"/>
        <v>0.17861330443029391</v>
      </c>
      <c r="S1306">
        <f t="shared" si="554"/>
        <v>2.6446405984562979E-2</v>
      </c>
      <c r="T1306">
        <f t="shared" si="555"/>
        <v>1.1819077932065349E-2</v>
      </c>
      <c r="U1306">
        <f t="shared" si="556"/>
        <v>2.6057242037328711E-2</v>
      </c>
      <c r="V1306">
        <f t="shared" si="557"/>
        <v>530.90321092107422</v>
      </c>
      <c r="W1306">
        <f t="shared" si="558"/>
        <v>2.5891639303855283</v>
      </c>
      <c r="X1306">
        <f t="shared" si="559"/>
        <v>5.8747295794413326</v>
      </c>
      <c r="Y1306">
        <f t="shared" si="560"/>
        <v>33.645952127922563</v>
      </c>
      <c r="Z1306">
        <f t="shared" si="561"/>
        <v>16.070911990556375</v>
      </c>
      <c r="AA1306">
        <f t="shared" si="562"/>
        <v>2.3795420190006258</v>
      </c>
      <c r="AB1306">
        <f t="shared" si="563"/>
        <v>1.0634334427751269</v>
      </c>
      <c r="AC1306">
        <f t="shared" si="564"/>
        <v>2.3445266008275629</v>
      </c>
      <c r="AD1306">
        <f t="shared" si="565"/>
        <v>3453.38</v>
      </c>
      <c r="AE1306">
        <f t="shared" si="566"/>
        <v>24.555255676660114</v>
      </c>
      <c r="AF1306">
        <f t="shared" si="567"/>
        <v>107.93213151340538</v>
      </c>
      <c r="AG1306">
        <f t="shared" si="568"/>
        <v>367.36124789111682</v>
      </c>
      <c r="AH1306">
        <f t="shared" si="569"/>
        <v>1.5242772250586626E-5</v>
      </c>
      <c r="AI1306">
        <f t="shared" si="570"/>
        <v>1.331476380953836E-2</v>
      </c>
      <c r="AJ1306">
        <f t="shared" si="571"/>
        <v>4364.8522602508201</v>
      </c>
      <c r="AK1306">
        <f t="shared" si="572"/>
        <v>5.7962313574326849</v>
      </c>
      <c r="AL1306">
        <f t="shared" si="573"/>
        <v>4.4913324228098225E-3</v>
      </c>
      <c r="AM1306">
        <f t="shared" si="574"/>
        <v>-4.2825687014948887E-3</v>
      </c>
    </row>
    <row r="1307" spans="12:39" x14ac:dyDescent="0.25">
      <c r="L1307">
        <f xml:space="preserve"> L1306+$K$5</f>
        <v>1.3019999999999674</v>
      </c>
      <c r="M1307" s="36">
        <f t="shared" si="549"/>
        <v>6396667.3618181832</v>
      </c>
      <c r="N1307">
        <f t="shared" si="548"/>
        <v>63.966673618181837</v>
      </c>
      <c r="O1307">
        <f t="shared" si="550"/>
        <v>2.8770389383729708E-2</v>
      </c>
      <c r="P1307">
        <f t="shared" si="551"/>
        <v>6.5291897753915279E-2</v>
      </c>
      <c r="Q1307">
        <f t="shared" si="552"/>
        <v>0.37393121645185085</v>
      </c>
      <c r="R1307">
        <f t="shared" si="553"/>
        <v>0.17861330443029391</v>
      </c>
      <c r="S1307">
        <f t="shared" si="554"/>
        <v>2.6452457285000418E-2</v>
      </c>
      <c r="T1307">
        <f t="shared" si="555"/>
        <v>1.1819359205388985E-2</v>
      </c>
      <c r="U1307">
        <f t="shared" si="556"/>
        <v>2.6057242037328711E-2</v>
      </c>
      <c r="V1307">
        <f t="shared" si="557"/>
        <v>530.8963470090315</v>
      </c>
      <c r="W1307">
        <f t="shared" si="558"/>
        <v>2.5886246484007733</v>
      </c>
      <c r="X1307">
        <f t="shared" si="559"/>
        <v>5.8746586155775349</v>
      </c>
      <c r="Y1307">
        <f t="shared" si="560"/>
        <v>33.644576401220107</v>
      </c>
      <c r="Z1307">
        <f t="shared" si="561"/>
        <v>16.070787093415088</v>
      </c>
      <c r="AA1307">
        <f t="shared" si="562"/>
        <v>2.3800679937076237</v>
      </c>
      <c r="AB1307">
        <f t="shared" si="563"/>
        <v>1.0634504858205067</v>
      </c>
      <c r="AC1307">
        <f t="shared" si="564"/>
        <v>2.3445083800401991</v>
      </c>
      <c r="AD1307">
        <f t="shared" si="565"/>
        <v>3453.38</v>
      </c>
      <c r="AE1307">
        <f t="shared" si="566"/>
        <v>24.556492605428343</v>
      </c>
      <c r="AF1307">
        <f t="shared" si="567"/>
        <v>107.97137834216419</v>
      </c>
      <c r="AG1307">
        <f t="shared" si="568"/>
        <v>367.41529963554541</v>
      </c>
      <c r="AH1307">
        <f t="shared" si="569"/>
        <v>1.5245393061893083E-5</v>
      </c>
      <c r="AI1307">
        <f t="shared" si="570"/>
        <v>1.3313216169926421E-2</v>
      </c>
      <c r="AJ1307">
        <f t="shared" si="571"/>
        <v>4365.3214496776</v>
      </c>
      <c r="AK1307">
        <f t="shared" si="572"/>
        <v>5.7946228289197634</v>
      </c>
      <c r="AL1307">
        <f t="shared" si="573"/>
        <v>4.4870155125175193E-3</v>
      </c>
      <c r="AM1307">
        <f t="shared" si="574"/>
        <v>-4.2784625575097877E-3</v>
      </c>
    </row>
    <row r="1308" spans="12:39" x14ac:dyDescent="0.25">
      <c r="L1308">
        <f xml:space="preserve"> L1307+$K$5</f>
        <v>1.3029999999999673</v>
      </c>
      <c r="M1308" s="36">
        <f t="shared" si="549"/>
        <v>6396508.6327272737</v>
      </c>
      <c r="N1308">
        <f t="shared" si="548"/>
        <v>63.965086327272743</v>
      </c>
      <c r="O1308">
        <f t="shared" si="550"/>
        <v>2.8764624888940958E-2</v>
      </c>
      <c r="P1308">
        <f t="shared" si="551"/>
        <v>6.5291616764563104E-2</v>
      </c>
      <c r="Q1308">
        <f t="shared" si="552"/>
        <v>0.37391884449421686</v>
      </c>
      <c r="R1308">
        <f t="shared" si="553"/>
        <v>0.17861330443029391</v>
      </c>
      <c r="S1308">
        <f t="shared" si="554"/>
        <v>2.6458502769141339E-2</v>
      </c>
      <c r="T1308">
        <f t="shared" si="555"/>
        <v>1.1819640194741155E-2</v>
      </c>
      <c r="U1308">
        <f t="shared" si="556"/>
        <v>2.6057242037328711E-2</v>
      </c>
      <c r="V1308">
        <f t="shared" si="557"/>
        <v>530.88948821183601</v>
      </c>
      <c r="W1308">
        <f t="shared" si="558"/>
        <v>2.5880857799327921</v>
      </c>
      <c r="X1308">
        <f t="shared" si="559"/>
        <v>5.8745874681006036</v>
      </c>
      <c r="Y1308">
        <f t="shared" si="560"/>
        <v>33.643200563913673</v>
      </c>
      <c r="Z1308">
        <f t="shared" si="561"/>
        <v>16.070661623005439</v>
      </c>
      <c r="AA1308">
        <f t="shared" si="562"/>
        <v>2.3805933517128599</v>
      </c>
      <c r="AB1308">
        <f t="shared" si="563"/>
        <v>1.0634674649865703</v>
      </c>
      <c r="AC1308">
        <f t="shared" si="564"/>
        <v>2.3444900756208096</v>
      </c>
      <c r="AD1308">
        <f t="shared" si="565"/>
        <v>3453.38</v>
      </c>
      <c r="AE1308">
        <f t="shared" si="566"/>
        <v>24.557728706652384</v>
      </c>
      <c r="AF1308">
        <f t="shared" si="567"/>
        <v>108.01061119443737</v>
      </c>
      <c r="AG1308">
        <f t="shared" si="568"/>
        <v>367.469319877445</v>
      </c>
      <c r="AH1308">
        <f t="shared" si="569"/>
        <v>1.5248012438048864E-5</v>
      </c>
      <c r="AI1308">
        <f t="shared" si="570"/>
        <v>1.3311669823305176E-2</v>
      </c>
      <c r="AJ1308">
        <f t="shared" si="571"/>
        <v>4365.7903519728006</v>
      </c>
      <c r="AK1308">
        <f t="shared" si="572"/>
        <v>5.7930159034081417</v>
      </c>
      <c r="AL1308">
        <f t="shared" si="573"/>
        <v>4.4827042474137203E-3</v>
      </c>
      <c r="AM1308">
        <f t="shared" si="574"/>
        <v>-4.2743612647617741E-3</v>
      </c>
    </row>
    <row r="1309" spans="12:39" x14ac:dyDescent="0.25">
      <c r="L1309">
        <f xml:space="preserve"> L1308+$K$5</f>
        <v>1.3039999999999672</v>
      </c>
      <c r="M1309" s="36">
        <f t="shared" si="549"/>
        <v>6396349.7818181831</v>
      </c>
      <c r="N1309">
        <f t="shared" si="548"/>
        <v>63.963497818181835</v>
      </c>
      <c r="O1309">
        <f t="shared" si="550"/>
        <v>2.8758865919941052E-2</v>
      </c>
      <c r="P1309">
        <f t="shared" si="551"/>
        <v>6.5291336058112687E-2</v>
      </c>
      <c r="Q1309">
        <f t="shared" si="552"/>
        <v>0.3739064844368658</v>
      </c>
      <c r="R1309">
        <f t="shared" si="553"/>
        <v>0.17861330443029391</v>
      </c>
      <c r="S1309">
        <f t="shared" si="554"/>
        <v>2.6464542444591663E-2</v>
      </c>
      <c r="T1309">
        <f t="shared" si="555"/>
        <v>1.1819920901191574E-2</v>
      </c>
      <c r="U1309">
        <f t="shared" si="556"/>
        <v>2.6057242037328711E-2</v>
      </c>
      <c r="V1309">
        <f t="shared" si="557"/>
        <v>530.88263453273169</v>
      </c>
      <c r="W1309">
        <f t="shared" si="558"/>
        <v>2.5875473244889906</v>
      </c>
      <c r="X1309">
        <f t="shared" si="559"/>
        <v>5.8745161370336589</v>
      </c>
      <c r="Y1309">
        <f t="shared" si="560"/>
        <v>33.641824615303875</v>
      </c>
      <c r="Z1309">
        <f t="shared" si="561"/>
        <v>16.070535579648197</v>
      </c>
      <c r="AA1309">
        <f t="shared" si="562"/>
        <v>2.3811180937022449</v>
      </c>
      <c r="AB1309">
        <f t="shared" si="563"/>
        <v>1.063484380388684</v>
      </c>
      <c r="AC1309">
        <f t="shared" si="564"/>
        <v>2.3444716876161911</v>
      </c>
      <c r="AD1309">
        <f t="shared" si="565"/>
        <v>3453.38</v>
      </c>
      <c r="AE1309">
        <f t="shared" si="566"/>
        <v>24.558963979546107</v>
      </c>
      <c r="AF1309">
        <f t="shared" si="567"/>
        <v>108.04983002382642</v>
      </c>
      <c r="AG1309">
        <f t="shared" si="568"/>
        <v>367.52330857937324</v>
      </c>
      <c r="AH1309">
        <f t="shared" si="569"/>
        <v>1.52506303767714E-5</v>
      </c>
      <c r="AI1309">
        <f t="shared" si="570"/>
        <v>1.3310124770084936E-2</v>
      </c>
      <c r="AJ1309">
        <f t="shared" si="571"/>
        <v>4366.2589667846132</v>
      </c>
      <c r="AK1309">
        <f t="shared" si="572"/>
        <v>5.791410580662637</v>
      </c>
      <c r="AL1309">
        <f t="shared" si="573"/>
        <v>4.4783986132744587E-3</v>
      </c>
      <c r="AM1309">
        <f t="shared" si="574"/>
        <v>-4.2702648139682844E-3</v>
      </c>
    </row>
    <row r="1310" spans="12:39" x14ac:dyDescent="0.25">
      <c r="L1310">
        <f xml:space="preserve"> L1309+$K$5</f>
        <v>1.3049999999999671</v>
      </c>
      <c r="M1310" s="36">
        <f t="shared" si="549"/>
        <v>6396190.8090909105</v>
      </c>
      <c r="N1310">
        <f t="shared" si="548"/>
        <v>63.961908090909112</v>
      </c>
      <c r="O1310">
        <f t="shared" si="550"/>
        <v>2.8753112470206288E-2</v>
      </c>
      <c r="P1310">
        <f t="shared" si="551"/>
        <v>6.5291055633500961E-2</v>
      </c>
      <c r="Q1310">
        <f t="shared" si="552"/>
        <v>0.37389413626356111</v>
      </c>
      <c r="R1310">
        <f t="shared" si="553"/>
        <v>0.17861330443029391</v>
      </c>
      <c r="S1310">
        <f t="shared" si="554"/>
        <v>2.6470576318938149E-2</v>
      </c>
      <c r="T1310">
        <f t="shared" si="555"/>
        <v>1.1820201325803298E-2</v>
      </c>
      <c r="U1310">
        <f t="shared" si="556"/>
        <v>2.6057242037328711E-2</v>
      </c>
      <c r="V1310">
        <f t="shared" si="557"/>
        <v>530.87578597491392</v>
      </c>
      <c r="W1310">
        <f t="shared" si="558"/>
        <v>2.5870092815776435</v>
      </c>
      <c r="X1310">
        <f t="shared" si="559"/>
        <v>5.874444622400123</v>
      </c>
      <c r="Y1310">
        <f t="shared" si="560"/>
        <v>33.640448554693421</v>
      </c>
      <c r="Z1310">
        <f t="shared" si="561"/>
        <v>16.07040896366335</v>
      </c>
      <c r="AA1310">
        <f t="shared" si="562"/>
        <v>2.3816422203599812</v>
      </c>
      <c r="AB1310">
        <f t="shared" si="563"/>
        <v>1.0635012321415689</v>
      </c>
      <c r="AC1310">
        <f t="shared" si="564"/>
        <v>2.3444532160730245</v>
      </c>
      <c r="AD1310">
        <f t="shared" si="565"/>
        <v>3453.38</v>
      </c>
      <c r="AE1310">
        <f t="shared" si="566"/>
        <v>24.560198423332022</v>
      </c>
      <c r="AF1310">
        <f t="shared" si="567"/>
        <v>108.08903478418081</v>
      </c>
      <c r="AG1310">
        <f t="shared" si="568"/>
        <v>367.57726570408636</v>
      </c>
      <c r="AH1310">
        <f t="shared" si="569"/>
        <v>1.5253246875796085E-5</v>
      </c>
      <c r="AI1310">
        <f t="shared" si="570"/>
        <v>1.330858101066508E-2</v>
      </c>
      <c r="AJ1310">
        <f t="shared" si="571"/>
        <v>4366.7272937644857</v>
      </c>
      <c r="AK1310">
        <f t="shared" si="572"/>
        <v>5.7898068604371336</v>
      </c>
      <c r="AL1310">
        <f t="shared" si="573"/>
        <v>4.4740985959274707E-3</v>
      </c>
      <c r="AM1310">
        <f t="shared" si="574"/>
        <v>-4.2661731958745482E-3</v>
      </c>
    </row>
    <row r="1311" spans="12:39" x14ac:dyDescent="0.25">
      <c r="L1311">
        <f xml:space="preserve"> L1310+$K$5</f>
        <v>1.305999999999967</v>
      </c>
      <c r="M1311" s="36">
        <f t="shared" si="549"/>
        <v>6396031.7145454558</v>
      </c>
      <c r="N1311">
        <f t="shared" si="548"/>
        <v>63.96031714545456</v>
      </c>
      <c r="O1311">
        <f t="shared" si="550"/>
        <v>2.874736453322543E-2</v>
      </c>
      <c r="P1311">
        <f t="shared" si="551"/>
        <v>6.5290775489671507E-2</v>
      </c>
      <c r="Q1311">
        <f t="shared" si="552"/>
        <v>0.37388179995811099</v>
      </c>
      <c r="R1311">
        <f t="shared" si="553"/>
        <v>0.17861330443029391</v>
      </c>
      <c r="S1311">
        <f t="shared" si="554"/>
        <v>2.6476604399748464E-2</v>
      </c>
      <c r="T1311">
        <f t="shared" si="555"/>
        <v>1.1820481469632757E-2</v>
      </c>
      <c r="U1311">
        <f t="shared" si="556"/>
        <v>2.6057242037328711E-2</v>
      </c>
      <c r="V1311">
        <f t="shared" si="557"/>
        <v>530.86894254152992</v>
      </c>
      <c r="W1311">
        <f t="shared" si="558"/>
        <v>2.5864716507078875</v>
      </c>
      <c r="X1311">
        <f t="shared" si="559"/>
        <v>5.8743729242237208</v>
      </c>
      <c r="Y1311">
        <f t="shared" si="560"/>
        <v>33.63907238138713</v>
      </c>
      <c r="Z1311">
        <f t="shared" si="561"/>
        <v>16.070281775370077</v>
      </c>
      <c r="AA1311">
        <f t="shared" si="562"/>
        <v>2.3821657323685672</v>
      </c>
      <c r="AB1311">
        <f t="shared" si="563"/>
        <v>1.0635180203592991</v>
      </c>
      <c r="AC1311">
        <f t="shared" si="564"/>
        <v>2.3444346610378739</v>
      </c>
      <c r="AD1311">
        <f t="shared" si="565"/>
        <v>3453.38</v>
      </c>
      <c r="AE1311">
        <f t="shared" si="566"/>
        <v>24.561432037241293</v>
      </c>
      <c r="AF1311">
        <f t="shared" si="567"/>
        <v>108.12822542959745</v>
      </c>
      <c r="AG1311">
        <f t="shared" si="568"/>
        <v>367.63119121453764</v>
      </c>
      <c r="AH1311">
        <f t="shared" si="569"/>
        <v>1.5255861932876073E-5</v>
      </c>
      <c r="AI1311">
        <f t="shared" si="570"/>
        <v>1.3307038545434106E-2</v>
      </c>
      <c r="AJ1311">
        <f t="shared" si="571"/>
        <v>4367.1953325671029</v>
      </c>
      <c r="AK1311">
        <f t="shared" si="572"/>
        <v>5.7882047424744973</v>
      </c>
      <c r="AL1311">
        <f t="shared" si="573"/>
        <v>4.4698041812520073E-3</v>
      </c>
      <c r="AM1311">
        <f t="shared" si="574"/>
        <v>-4.2620864012526535E-3</v>
      </c>
    </row>
    <row r="1312" spans="12:39" x14ac:dyDescent="0.25">
      <c r="L1312">
        <f xml:space="preserve"> L1311+$K$5</f>
        <v>1.3069999999999669</v>
      </c>
      <c r="M1312" s="36">
        <f t="shared" si="549"/>
        <v>6395872.498181819</v>
      </c>
      <c r="N1312">
        <f t="shared" si="548"/>
        <v>63.958724981818193</v>
      </c>
      <c r="O1312">
        <f t="shared" si="550"/>
        <v>2.874162210249968E-2</v>
      </c>
      <c r="P1312">
        <f t="shared" si="551"/>
        <v>6.5290495625574471E-2</v>
      </c>
      <c r="Q1312">
        <f t="shared" si="552"/>
        <v>0.37386947550436839</v>
      </c>
      <c r="R1312">
        <f t="shared" si="553"/>
        <v>0.17861330443029391</v>
      </c>
      <c r="S1312">
        <f t="shared" si="554"/>
        <v>2.6482626694571246E-2</v>
      </c>
      <c r="T1312">
        <f t="shared" si="555"/>
        <v>1.1820761333729788E-2</v>
      </c>
      <c r="U1312">
        <f t="shared" si="556"/>
        <v>2.6057242037328711E-2</v>
      </c>
      <c r="V1312">
        <f t="shared" si="557"/>
        <v>530.86210423567877</v>
      </c>
      <c r="W1312">
        <f t="shared" si="558"/>
        <v>2.5859344313897261</v>
      </c>
      <c r="X1312">
        <f t="shared" si="559"/>
        <v>5.874301042528475</v>
      </c>
      <c r="Y1312">
        <f t="shared" si="560"/>
        <v>33.637696094691911</v>
      </c>
      <c r="Z1312">
        <f t="shared" si="561"/>
        <v>16.070154015086782</v>
      </c>
      <c r="AA1312">
        <f t="shared" si="562"/>
        <v>2.3826886304088077</v>
      </c>
      <c r="AB1312">
        <f t="shared" si="563"/>
        <v>1.0635347451553094</v>
      </c>
      <c r="AC1312">
        <f t="shared" si="564"/>
        <v>2.3444160225571888</v>
      </c>
      <c r="AD1312">
        <f t="shared" si="565"/>
        <v>3453.38</v>
      </c>
      <c r="AE1312">
        <f t="shared" si="566"/>
        <v>24.562664820513689</v>
      </c>
      <c r="AF1312">
        <f t="shared" si="567"/>
        <v>108.16740191442153</v>
      </c>
      <c r="AG1312">
        <f t="shared" si="568"/>
        <v>367.68508507388037</v>
      </c>
      <c r="AH1312">
        <f t="shared" si="569"/>
        <v>1.5258475545782354E-5</v>
      </c>
      <c r="AI1312">
        <f t="shared" si="570"/>
        <v>1.3305497374769758E-2</v>
      </c>
      <c r="AJ1312">
        <f t="shared" si="571"/>
        <v>4367.6630828503939</v>
      </c>
      <c r="AK1312">
        <f t="shared" si="572"/>
        <v>5.7866042265067357</v>
      </c>
      <c r="AL1312">
        <f t="shared" si="573"/>
        <v>4.4655153551785383E-3</v>
      </c>
      <c r="AM1312">
        <f t="shared" si="574"/>
        <v>-4.2580044209018283E-3</v>
      </c>
    </row>
    <row r="1313" spans="12:39" x14ac:dyDescent="0.25">
      <c r="L1313">
        <f xml:space="preserve"> L1312+$K$5</f>
        <v>1.3079999999999667</v>
      </c>
      <c r="M1313" s="36">
        <f t="shared" si="549"/>
        <v>6395713.1600000011</v>
      </c>
      <c r="N1313">
        <f t="shared" si="548"/>
        <v>63.957131600000018</v>
      </c>
      <c r="O1313">
        <f t="shared" si="550"/>
        <v>2.873588517154263E-2</v>
      </c>
      <c r="P1313">
        <f t="shared" si="551"/>
        <v>6.529021604016659E-2</v>
      </c>
      <c r="Q1313">
        <f t="shared" si="552"/>
        <v>0.37385716288623067</v>
      </c>
      <c r="R1313">
        <f t="shared" si="553"/>
        <v>0.17861330443029391</v>
      </c>
      <c r="S1313">
        <f t="shared" si="554"/>
        <v>2.6488643210936177E-2</v>
      </c>
      <c r="T1313">
        <f t="shared" si="555"/>
        <v>1.1821040919137668E-2</v>
      </c>
      <c r="U1313">
        <f t="shared" si="556"/>
        <v>2.6057242037328711E-2</v>
      </c>
      <c r="V1313">
        <f t="shared" si="557"/>
        <v>530.85527106041195</v>
      </c>
      <c r="W1313">
        <f t="shared" si="558"/>
        <v>2.5853976231340194</v>
      </c>
      <c r="X1313">
        <f t="shared" si="559"/>
        <v>5.8742289773387064</v>
      </c>
      <c r="Y1313">
        <f t="shared" si="560"/>
        <v>33.636319693916718</v>
      </c>
      <c r="Z1313">
        <f t="shared" si="561"/>
        <v>16.070025683131057</v>
      </c>
      <c r="AA1313">
        <f t="shared" si="562"/>
        <v>2.3832109151598151</v>
      </c>
      <c r="AB1313">
        <f t="shared" si="563"/>
        <v>1.0635514066423954</v>
      </c>
      <c r="AC1313">
        <f t="shared" si="564"/>
        <v>2.3443973006773038</v>
      </c>
      <c r="AD1313">
        <f t="shared" si="565"/>
        <v>3453.38</v>
      </c>
      <c r="AE1313">
        <f t="shared" si="566"/>
        <v>24.56389677239758</v>
      </c>
      <c r="AF1313">
        <f t="shared" si="567"/>
        <v>108.20656419324409</v>
      </c>
      <c r="AG1313">
        <f t="shared" si="568"/>
        <v>367.73894724546466</v>
      </c>
      <c r="AH1313">
        <f t="shared" si="569"/>
        <v>1.5261087712303676E-5</v>
      </c>
      <c r="AI1313">
        <f t="shared" si="570"/>
        <v>1.3303957499039008E-2</v>
      </c>
      <c r="AJ1313">
        <f t="shared" si="571"/>
        <v>4368.1305442755147</v>
      </c>
      <c r="AK1313">
        <f t="shared" si="572"/>
        <v>5.7850053122550502</v>
      </c>
      <c r="AL1313">
        <f t="shared" si="573"/>
        <v>4.46123210368864E-3</v>
      </c>
      <c r="AM1313">
        <f t="shared" si="574"/>
        <v>-4.253927245648428E-3</v>
      </c>
    </row>
    <row r="1314" spans="12:39" x14ac:dyDescent="0.25">
      <c r="L1314">
        <f xml:space="preserve"> L1313+$K$5</f>
        <v>1.3089999999999666</v>
      </c>
      <c r="M1314" s="36">
        <f t="shared" si="549"/>
        <v>6395553.7000000011</v>
      </c>
      <c r="N1314">
        <f t="shared" si="548"/>
        <v>63.955537000000014</v>
      </c>
      <c r="O1314">
        <f t="shared" si="550"/>
        <v>2.8730153733880236E-2</v>
      </c>
      <c r="P1314">
        <f t="shared" si="551"/>
        <v>6.5289936732411111E-2</v>
      </c>
      <c r="Q1314">
        <f t="shared" si="552"/>
        <v>0.37384486208763945</v>
      </c>
      <c r="R1314">
        <f t="shared" si="553"/>
        <v>0.17861330443029391</v>
      </c>
      <c r="S1314">
        <f t="shared" si="554"/>
        <v>2.6494653956354055E-2</v>
      </c>
      <c r="T1314">
        <f t="shared" si="555"/>
        <v>1.1821320226893152E-2</v>
      </c>
      <c r="U1314">
        <f t="shared" si="556"/>
        <v>2.6057242037328711E-2</v>
      </c>
      <c r="V1314">
        <f t="shared" si="557"/>
        <v>530.84844301873341</v>
      </c>
      <c r="W1314">
        <f t="shared" si="558"/>
        <v>2.5848612254524861</v>
      </c>
      <c r="X1314">
        <f t="shared" si="559"/>
        <v>5.8741567286790266</v>
      </c>
      <c r="Y1314">
        <f t="shared" si="560"/>
        <v>33.634943178372602</v>
      </c>
      <c r="Z1314">
        <f t="shared" si="561"/>
        <v>16.069896779819718</v>
      </c>
      <c r="AA1314">
        <f t="shared" si="562"/>
        <v>2.3837325872990185</v>
      </c>
      <c r="AB1314">
        <f t="shared" si="563"/>
        <v>1.0635680049327183</v>
      </c>
      <c r="AC1314">
        <f t="shared" si="564"/>
        <v>2.3443784954444369</v>
      </c>
      <c r="AD1314">
        <f t="shared" si="565"/>
        <v>3453.38</v>
      </c>
      <c r="AE1314">
        <f t="shared" si="566"/>
        <v>24.565127892149743</v>
      </c>
      <c r="AF1314">
        <f t="shared" si="567"/>
        <v>108.24571222090057</v>
      </c>
      <c r="AG1314">
        <f t="shared" si="568"/>
        <v>367.79277769283533</v>
      </c>
      <c r="AH1314">
        <f t="shared" si="569"/>
        <v>1.5263698430246319E-5</v>
      </c>
      <c r="AI1314">
        <f t="shared" si="570"/>
        <v>1.3302418918598159E-2</v>
      </c>
      <c r="AJ1314">
        <f t="shared" si="571"/>
        <v>4368.5977165067816</v>
      </c>
      <c r="AK1314">
        <f t="shared" si="572"/>
        <v>5.7834079994299428</v>
      </c>
      <c r="AL1314">
        <f t="shared" si="573"/>
        <v>4.4569544128146938E-3</v>
      </c>
      <c r="AM1314">
        <f t="shared" si="574"/>
        <v>-4.2498548663459255E-3</v>
      </c>
    </row>
    <row r="1315" spans="12:39" x14ac:dyDescent="0.25">
      <c r="L1315">
        <f xml:space="preserve"> L1314+$K$5</f>
        <v>1.3099999999999665</v>
      </c>
      <c r="M1315" s="36">
        <f t="shared" si="549"/>
        <v>6395394.1181818191</v>
      </c>
      <c r="N1315">
        <f t="shared" si="548"/>
        <v>63.953941181818195</v>
      </c>
      <c r="O1315">
        <f t="shared" si="550"/>
        <v>2.8724427783050774E-2</v>
      </c>
      <c r="P1315">
        <f t="shared" si="551"/>
        <v>6.5289657701277773E-2</v>
      </c>
      <c r="Q1315">
        <f t="shared" si="552"/>
        <v>0.3738325730925805</v>
      </c>
      <c r="R1315">
        <f t="shared" si="553"/>
        <v>0.17861330443029391</v>
      </c>
      <c r="S1315">
        <f t="shared" si="554"/>
        <v>2.6500658938316855E-2</v>
      </c>
      <c r="T1315">
        <f t="shared" si="555"/>
        <v>1.1821599258026491E-2</v>
      </c>
      <c r="U1315">
        <f t="shared" si="556"/>
        <v>2.6057242037328711E-2</v>
      </c>
      <c r="V1315">
        <f t="shared" si="557"/>
        <v>530.84162011360013</v>
      </c>
      <c r="W1315">
        <f t="shared" si="558"/>
        <v>2.5843252378576986</v>
      </c>
      <c r="X1315">
        <f t="shared" si="559"/>
        <v>5.8740842965743472</v>
      </c>
      <c r="Y1315">
        <f t="shared" si="560"/>
        <v>33.633566547372681</v>
      </c>
      <c r="Z1315">
        <f t="shared" si="561"/>
        <v>16.069767305468798</v>
      </c>
      <c r="AA1315">
        <f t="shared" si="562"/>
        <v>2.3842536475021694</v>
      </c>
      <c r="AB1315">
        <f t="shared" si="563"/>
        <v>1.0635845401378072</v>
      </c>
      <c r="AC1315">
        <f t="shared" si="564"/>
        <v>2.344359606904693</v>
      </c>
      <c r="AD1315">
        <f t="shared" si="565"/>
        <v>3453.38</v>
      </c>
      <c r="AE1315">
        <f t="shared" si="566"/>
        <v>24.566358179035461</v>
      </c>
      <c r="AF1315">
        <f t="shared" si="567"/>
        <v>108.28484595247069</v>
      </c>
      <c r="AG1315">
        <f t="shared" si="568"/>
        <v>367.84657637973385</v>
      </c>
      <c r="AH1315">
        <f t="shared" si="569"/>
        <v>1.5266307697433992E-5</v>
      </c>
      <c r="AI1315">
        <f t="shared" si="570"/>
        <v>1.3300881633792991E-2</v>
      </c>
      <c r="AJ1315">
        <f t="shared" si="571"/>
        <v>4369.0645992117279</v>
      </c>
      <c r="AK1315">
        <f t="shared" si="572"/>
        <v>5.7818122877312934</v>
      </c>
      <c r="AL1315">
        <f t="shared" si="573"/>
        <v>4.4526822686396361E-3</v>
      </c>
      <c r="AM1315">
        <f t="shared" si="574"/>
        <v>-4.2457872738738108E-3</v>
      </c>
    </row>
    <row r="1316" spans="12:39" x14ac:dyDescent="0.25">
      <c r="L1316">
        <f xml:space="preserve"> L1315+$K$5</f>
        <v>1.3109999999999664</v>
      </c>
      <c r="M1316" s="36">
        <f t="shared" si="549"/>
        <v>6395234.414545455</v>
      </c>
      <c r="N1316">
        <f t="shared" si="548"/>
        <v>63.952344145454553</v>
      </c>
      <c r="O1316">
        <f t="shared" si="550"/>
        <v>2.8718707312604813E-2</v>
      </c>
      <c r="P1316">
        <f t="shared" si="551"/>
        <v>6.5289378945742785E-2</v>
      </c>
      <c r="Q1316">
        <f t="shared" si="552"/>
        <v>0.37382029588508359</v>
      </c>
      <c r="R1316">
        <f t="shared" si="553"/>
        <v>0.17861330443029391</v>
      </c>
      <c r="S1316">
        <f t="shared" si="554"/>
        <v>2.6506658164297803E-2</v>
      </c>
      <c r="T1316">
        <f t="shared" si="555"/>
        <v>1.1821878013561479E-2</v>
      </c>
      <c r="U1316">
        <f t="shared" si="556"/>
        <v>2.6057242037328711E-2</v>
      </c>
      <c r="V1316">
        <f t="shared" si="557"/>
        <v>530.83480234792194</v>
      </c>
      <c r="W1316">
        <f t="shared" si="558"/>
        <v>2.5837896598630854</v>
      </c>
      <c r="X1316">
        <f t="shared" si="559"/>
        <v>5.8740116810498648</v>
      </c>
      <c r="Y1316">
        <f t="shared" si="560"/>
        <v>33.632189800232084</v>
      </c>
      <c r="Z1316">
        <f t="shared" si="561"/>
        <v>16.069637260393545</v>
      </c>
      <c r="AA1316">
        <f t="shared" si="562"/>
        <v>2.3847740964433477</v>
      </c>
      <c r="AB1316">
        <f t="shared" si="563"/>
        <v>1.0636010123685622</v>
      </c>
      <c r="AC1316">
        <f t="shared" si="564"/>
        <v>2.3443406351040621</v>
      </c>
      <c r="AD1316">
        <f t="shared" si="565"/>
        <v>3453.38</v>
      </c>
      <c r="AE1316">
        <f t="shared" si="566"/>
        <v>24.567587632328461</v>
      </c>
      <c r="AF1316">
        <f t="shared" si="567"/>
        <v>108.32396534327806</v>
      </c>
      <c r="AG1316">
        <f t="shared" si="568"/>
        <v>367.90034327009687</v>
      </c>
      <c r="AH1316">
        <f t="shared" si="569"/>
        <v>1.5268915511708057E-5</v>
      </c>
      <c r="AI1316">
        <f t="shared" si="570"/>
        <v>1.3299345644958634E-2</v>
      </c>
      <c r="AJ1316">
        <f t="shared" si="571"/>
        <v>4369.5311920610357</v>
      </c>
      <c r="AK1316">
        <f t="shared" si="572"/>
        <v>5.7802181768484298</v>
      </c>
      <c r="AL1316">
        <f t="shared" si="573"/>
        <v>4.4484156572968635E-3</v>
      </c>
      <c r="AM1316">
        <f t="shared" si="574"/>
        <v>-4.2417244591393946E-3</v>
      </c>
    </row>
    <row r="1317" spans="12:39" x14ac:dyDescent="0.25">
      <c r="L1317">
        <f xml:space="preserve"> L1316+$K$5</f>
        <v>1.3119999999999663</v>
      </c>
      <c r="M1317" s="36">
        <f t="shared" si="549"/>
        <v>6395074.5890909098</v>
      </c>
      <c r="N1317">
        <f t="shared" si="548"/>
        <v>63.950745890909104</v>
      </c>
      <c r="O1317">
        <f t="shared" si="550"/>
        <v>2.8712992316105169E-2</v>
      </c>
      <c r="P1317">
        <f t="shared" si="551"/>
        <v>6.5289100464788793E-2</v>
      </c>
      <c r="Q1317">
        <f t="shared" si="552"/>
        <v>0.37380803044922228</v>
      </c>
      <c r="R1317">
        <f t="shared" si="553"/>
        <v>0.17861330443029391</v>
      </c>
      <c r="S1317">
        <f t="shared" si="554"/>
        <v>2.6512651641751445E-2</v>
      </c>
      <c r="T1317">
        <f t="shared" si="555"/>
        <v>1.1822156494515478E-2</v>
      </c>
      <c r="U1317">
        <f t="shared" si="556"/>
        <v>2.6057242037328711E-2</v>
      </c>
      <c r="V1317">
        <f t="shared" si="557"/>
        <v>530.82798972456203</v>
      </c>
      <c r="W1317">
        <f t="shared" si="558"/>
        <v>2.583254490982922</v>
      </c>
      <c r="X1317">
        <f t="shared" si="559"/>
        <v>5.8739388821310721</v>
      </c>
      <c r="Y1317">
        <f t="shared" si="560"/>
        <v>33.630812936268036</v>
      </c>
      <c r="Z1317">
        <f t="shared" si="561"/>
        <v>16.069506644908426</v>
      </c>
      <c r="AA1317">
        <f t="shared" si="562"/>
        <v>2.3852939347949675</v>
      </c>
      <c r="AB1317">
        <f t="shared" si="563"/>
        <v>1.063617421735257</v>
      </c>
      <c r="AC1317">
        <f t="shared" si="564"/>
        <v>2.3443215800884216</v>
      </c>
      <c r="AD1317">
        <f t="shared" si="565"/>
        <v>3453.38</v>
      </c>
      <c r="AE1317">
        <f t="shared" si="566"/>
        <v>24.568816251310842</v>
      </c>
      <c r="AF1317">
        <f t="shared" si="567"/>
        <v>108.36307034888897</v>
      </c>
      <c r="AG1317">
        <f t="shared" si="568"/>
        <v>367.95407832805586</v>
      </c>
      <c r="AH1317">
        <f t="shared" si="569"/>
        <v>1.5271521870927149E-5</v>
      </c>
      <c r="AI1317">
        <f t="shared" si="570"/>
        <v>1.3297810952419813E-2</v>
      </c>
      <c r="AJ1317">
        <f t="shared" si="571"/>
        <v>4369.9974947285673</v>
      </c>
      <c r="AK1317">
        <f t="shared" si="572"/>
        <v>5.7786256664600879</v>
      </c>
      <c r="AL1317">
        <f t="shared" si="573"/>
        <v>4.4441545649699871E-3</v>
      </c>
      <c r="AM1317">
        <f t="shared" si="574"/>
        <v>-4.2376664130755878E-3</v>
      </c>
    </row>
    <row r="1318" spans="12:39" x14ac:dyDescent="0.25">
      <c r="L1318">
        <f xml:space="preserve"> L1317+$K$5</f>
        <v>1.3129999999999662</v>
      </c>
      <c r="M1318" s="36">
        <f t="shared" si="549"/>
        <v>6394914.6418181825</v>
      </c>
      <c r="N1318">
        <f t="shared" si="548"/>
        <v>63.949146418181833</v>
      </c>
      <c r="O1318">
        <f t="shared" si="550"/>
        <v>2.8707282787126878E-2</v>
      </c>
      <c r="P1318">
        <f t="shared" si="551"/>
        <v>6.528882225740483E-2</v>
      </c>
      <c r="Q1318">
        <f t="shared" si="552"/>
        <v>0.3737957767691138</v>
      </c>
      <c r="R1318">
        <f t="shared" si="553"/>
        <v>0.17861330443029391</v>
      </c>
      <c r="S1318">
        <f t="shared" si="554"/>
        <v>2.6518639378113704E-2</v>
      </c>
      <c r="T1318">
        <f t="shared" si="555"/>
        <v>1.1822434701899446E-2</v>
      </c>
      <c r="U1318">
        <f t="shared" si="556"/>
        <v>2.6057242037328711E-2</v>
      </c>
      <c r="V1318">
        <f t="shared" si="557"/>
        <v>530.82118224633723</v>
      </c>
      <c r="W1318">
        <f t="shared" si="558"/>
        <v>2.5827197307323333</v>
      </c>
      <c r="X1318">
        <f t="shared" si="559"/>
        <v>5.8738658998437412</v>
      </c>
      <c r="Y1318">
        <f t="shared" si="560"/>
        <v>33.62943595479976</v>
      </c>
      <c r="Z1318">
        <f t="shared" si="561"/>
        <v>16.069375459327134</v>
      </c>
      <c r="AA1318">
        <f t="shared" si="562"/>
        <v>2.385813163227783</v>
      </c>
      <c r="AB1318">
        <f t="shared" si="563"/>
        <v>1.0636337683475434</v>
      </c>
      <c r="AC1318">
        <f t="shared" si="564"/>
        <v>2.3443024419035345</v>
      </c>
      <c r="AD1318">
        <f t="shared" si="565"/>
        <v>3453.38</v>
      </c>
      <c r="AE1318">
        <f t="shared" si="566"/>
        <v>24.570044035273003</v>
      </c>
      <c r="AF1318">
        <f t="shared" si="567"/>
        <v>108.40216092511048</v>
      </c>
      <c r="AG1318">
        <f t="shared" si="568"/>
        <v>368.00778151793497</v>
      </c>
      <c r="AH1318">
        <f t="shared" si="569"/>
        <v>1.5274126772967181E-5</v>
      </c>
      <c r="AI1318">
        <f t="shared" si="570"/>
        <v>1.3296277556490828E-2</v>
      </c>
      <c r="AJ1318">
        <f t="shared" si="571"/>
        <v>4370.4635068912849</v>
      </c>
      <c r="AK1318">
        <f t="shared" si="572"/>
        <v>5.7770347562346993</v>
      </c>
      <c r="AL1318">
        <f t="shared" si="573"/>
        <v>4.4398989778924817E-3</v>
      </c>
      <c r="AM1318">
        <f t="shared" si="574"/>
        <v>-4.2336131266424333E-3</v>
      </c>
    </row>
    <row r="1319" spans="12:39" x14ac:dyDescent="0.25">
      <c r="L1319">
        <f xml:space="preserve"> L1318+$K$5</f>
        <v>1.3139999999999661</v>
      </c>
      <c r="M1319" s="36">
        <f t="shared" si="549"/>
        <v>6394754.5727272732</v>
      </c>
      <c r="N1319">
        <f t="shared" si="548"/>
        <v>63.94754572727274</v>
      </c>
      <c r="O1319">
        <f t="shared" si="550"/>
        <v>2.8701578719257152E-2</v>
      </c>
      <c r="P1319">
        <f t="shared" si="551"/>
        <v>6.5288544322586295E-2</v>
      </c>
      <c r="Q1319">
        <f t="shared" si="552"/>
        <v>0.37378353482891874</v>
      </c>
      <c r="R1319">
        <f t="shared" si="553"/>
        <v>0.17861330443029391</v>
      </c>
      <c r="S1319">
        <f t="shared" si="554"/>
        <v>2.6524621380801961E-2</v>
      </c>
      <c r="T1319">
        <f t="shared" si="555"/>
        <v>1.182271263671798E-2</v>
      </c>
      <c r="U1319">
        <f t="shared" si="556"/>
        <v>2.6057242037328711E-2</v>
      </c>
      <c r="V1319">
        <f t="shared" si="557"/>
        <v>530.81437991601831</v>
      </c>
      <c r="W1319">
        <f t="shared" si="558"/>
        <v>2.5821853786272886</v>
      </c>
      <c r="X1319">
        <f t="shared" si="559"/>
        <v>5.8737927342139375</v>
      </c>
      <c r="Y1319">
        <f t="shared" si="560"/>
        <v>33.628058855148524</v>
      </c>
      <c r="Z1319">
        <f t="shared" si="561"/>
        <v>16.069243703962591</v>
      </c>
      <c r="AA1319">
        <f t="shared" si="562"/>
        <v>2.3863317824108972</v>
      </c>
      <c r="AB1319">
        <f t="shared" si="563"/>
        <v>1.0636500523144525</v>
      </c>
      <c r="AC1319">
        <f t="shared" si="564"/>
        <v>2.3442832205950515</v>
      </c>
      <c r="AD1319">
        <f t="shared" si="565"/>
        <v>3453.38</v>
      </c>
      <c r="AE1319">
        <f t="shared" si="566"/>
        <v>24.571270983513635</v>
      </c>
      <c r="AF1319">
        <f t="shared" si="567"/>
        <v>108.44123702798909</v>
      </c>
      <c r="AG1319">
        <f t="shared" si="568"/>
        <v>368.06145280425017</v>
      </c>
      <c r="AH1319">
        <f t="shared" si="569"/>
        <v>1.5276730215721248E-5</v>
      </c>
      <c r="AI1319">
        <f t="shared" si="570"/>
        <v>1.3294745457475632E-2</v>
      </c>
      <c r="AJ1319">
        <f t="shared" si="571"/>
        <v>4370.9292282292799</v>
      </c>
      <c r="AK1319">
        <f t="shared" si="572"/>
        <v>5.775445445830373</v>
      </c>
      <c r="AL1319">
        <f t="shared" si="573"/>
        <v>4.4356488823476467E-3</v>
      </c>
      <c r="AM1319">
        <f t="shared" si="574"/>
        <v>-4.229564590825974E-3</v>
      </c>
    </row>
    <row r="1320" spans="12:39" x14ac:dyDescent="0.25">
      <c r="L1320">
        <f xml:space="preserve"> L1319+$K$5</f>
        <v>1.314999999999966</v>
      </c>
      <c r="M1320" s="36">
        <f t="shared" si="549"/>
        <v>6394594.3818181828</v>
      </c>
      <c r="N1320">
        <f t="shared" si="548"/>
        <v>63.945943818181831</v>
      </c>
      <c r="O1320">
        <f t="shared" si="550"/>
        <v>2.8695880106095351E-2</v>
      </c>
      <c r="P1320">
        <f t="shared" si="551"/>
        <v>6.5288266659334945E-2</v>
      </c>
      <c r="Q1320">
        <f t="shared" si="552"/>
        <v>0.37377130461284108</v>
      </c>
      <c r="R1320">
        <f t="shared" si="553"/>
        <v>0.17861330443029391</v>
      </c>
      <c r="S1320">
        <f t="shared" si="554"/>
        <v>2.6530597657215115E-2</v>
      </c>
      <c r="T1320">
        <f t="shared" si="555"/>
        <v>1.1822990299969334E-2</v>
      </c>
      <c r="U1320">
        <f t="shared" si="556"/>
        <v>2.6057242037328711E-2</v>
      </c>
      <c r="V1320">
        <f t="shared" si="557"/>
        <v>530.80758273633012</v>
      </c>
      <c r="W1320">
        <f t="shared" si="558"/>
        <v>2.581651434184602</v>
      </c>
      <c r="X1320">
        <f t="shared" si="559"/>
        <v>5.8737193852680072</v>
      </c>
      <c r="Y1320">
        <f t="shared" si="560"/>
        <v>33.626681636637613</v>
      </c>
      <c r="Z1320">
        <f t="shared" si="561"/>
        <v>16.069111379126941</v>
      </c>
      <c r="AA1320">
        <f t="shared" si="562"/>
        <v>2.3868497930117627</v>
      </c>
      <c r="AB1320">
        <f t="shared" si="563"/>
        <v>1.0636662737443991</v>
      </c>
      <c r="AC1320">
        <f t="shared" si="564"/>
        <v>2.3442639162085102</v>
      </c>
      <c r="AD1320">
        <f t="shared" si="565"/>
        <v>3453.38</v>
      </c>
      <c r="AE1320">
        <f t="shared" si="566"/>
        <v>24.572497095339685</v>
      </c>
      <c r="AF1320">
        <f t="shared" si="567"/>
        <v>108.48029861381285</v>
      </c>
      <c r="AG1320">
        <f t="shared" si="568"/>
        <v>368.11509215171156</v>
      </c>
      <c r="AH1320">
        <f t="shared" si="569"/>
        <v>1.5279332197099626E-5</v>
      </c>
      <c r="AI1320">
        <f t="shared" si="570"/>
        <v>1.3293214655667917E-2</v>
      </c>
      <c r="AJ1320">
        <f t="shared" si="571"/>
        <v>4371.3946584257565</v>
      </c>
      <c r="AK1320">
        <f t="shared" si="572"/>
        <v>5.7738577348948832</v>
      </c>
      <c r="AL1320">
        <f t="shared" si="573"/>
        <v>4.4314042646683089E-3</v>
      </c>
      <c r="AM1320">
        <f t="shared" si="574"/>
        <v>-4.2255207966385658E-3</v>
      </c>
    </row>
    <row r="1321" spans="12:39" x14ac:dyDescent="0.25">
      <c r="L1321">
        <f xml:space="preserve"> L1320+$K$5</f>
        <v>1.3159999999999659</v>
      </c>
      <c r="M1321" s="36">
        <f t="shared" si="549"/>
        <v>6394434.0690909103</v>
      </c>
      <c r="N1321">
        <f t="shared" si="548"/>
        <v>63.944340690909108</v>
      </c>
      <c r="O1321">
        <f t="shared" si="550"/>
        <v>2.8690186941252943E-2</v>
      </c>
      <c r="P1321">
        <f t="shared" si="551"/>
        <v>6.5287989266658811E-2</v>
      </c>
      <c r="Q1321">
        <f t="shared" si="552"/>
        <v>0.37375908610512787</v>
      </c>
      <c r="R1321">
        <f t="shared" si="553"/>
        <v>0.17861330443029391</v>
      </c>
      <c r="S1321">
        <f t="shared" si="554"/>
        <v>2.6536568214733654E-2</v>
      </c>
      <c r="T1321">
        <f t="shared" si="555"/>
        <v>1.1823267692645464E-2</v>
      </c>
      <c r="U1321">
        <f t="shared" si="556"/>
        <v>2.6057242037328711E-2</v>
      </c>
      <c r="V1321">
        <f t="shared" si="557"/>
        <v>530.8007907099518</v>
      </c>
      <c r="W1321">
        <f t="shared" si="558"/>
        <v>2.5811178969219282</v>
      </c>
      <c r="X1321">
        <f t="shared" si="559"/>
        <v>5.8736458530325804</v>
      </c>
      <c r="Y1321">
        <f t="shared" si="560"/>
        <v>33.625304298592312</v>
      </c>
      <c r="Z1321">
        <f t="shared" si="561"/>
        <v>16.068978485131574</v>
      </c>
      <c r="AA1321">
        <f t="shared" si="562"/>
        <v>2.3873671956961946</v>
      </c>
      <c r="AB1321">
        <f t="shared" si="563"/>
        <v>1.0636824327451841</v>
      </c>
      <c r="AC1321">
        <f t="shared" si="564"/>
        <v>2.3442445287893388</v>
      </c>
      <c r="AD1321">
        <f t="shared" si="565"/>
        <v>3453.38</v>
      </c>
      <c r="AE1321">
        <f t="shared" si="566"/>
        <v>24.573722370066339</v>
      </c>
      <c r="AF1321">
        <f t="shared" si="567"/>
        <v>108.51934563910791</v>
      </c>
      <c r="AG1321">
        <f t="shared" si="568"/>
        <v>368.16869952522069</v>
      </c>
      <c r="AH1321">
        <f t="shared" si="569"/>
        <v>1.5281932715029602E-5</v>
      </c>
      <c r="AI1321">
        <f t="shared" si="570"/>
        <v>1.3291685151351111E-2</v>
      </c>
      <c r="AJ1321">
        <f t="shared" si="571"/>
        <v>4371.859797167026</v>
      </c>
      <c r="AK1321">
        <f t="shared" si="572"/>
        <v>5.7722716230658033</v>
      </c>
      <c r="AL1321">
        <f t="shared" si="573"/>
        <v>4.4271651112365697E-3</v>
      </c>
      <c r="AM1321">
        <f t="shared" si="574"/>
        <v>-4.2214817351190039E-3</v>
      </c>
    </row>
    <row r="1322" spans="12:39" x14ac:dyDescent="0.25">
      <c r="L1322">
        <f xml:space="preserve"> L1321+$K$5</f>
        <v>1.3169999999999658</v>
      </c>
      <c r="M1322" s="36">
        <f t="shared" si="549"/>
        <v>6394273.6345454557</v>
      </c>
      <c r="N1322">
        <f t="shared" si="548"/>
        <v>63.942736345454563</v>
      </c>
      <c r="O1322">
        <f t="shared" si="550"/>
        <v>2.8684499218353469E-2</v>
      </c>
      <c r="P1322">
        <f t="shared" si="551"/>
        <v>6.5287712143572235E-2</v>
      </c>
      <c r="Q1322">
        <f t="shared" si="552"/>
        <v>0.37374687929006917</v>
      </c>
      <c r="R1322">
        <f t="shared" si="553"/>
        <v>0.17861330443029391</v>
      </c>
      <c r="S1322">
        <f t="shared" si="554"/>
        <v>2.6542533060719711E-2</v>
      </c>
      <c r="T1322">
        <f t="shared" si="555"/>
        <v>1.1823544815732046E-2</v>
      </c>
      <c r="U1322">
        <f t="shared" si="556"/>
        <v>2.6057242037328711E-2</v>
      </c>
      <c r="V1322">
        <f t="shared" si="557"/>
        <v>530.79400383951702</v>
      </c>
      <c r="W1322">
        <f t="shared" si="558"/>
        <v>2.580584766357759</v>
      </c>
      <c r="X1322">
        <f t="shared" si="559"/>
        <v>5.8735721375345662</v>
      </c>
      <c r="Y1322">
        <f t="shared" si="560"/>
        <v>33.623926840339919</v>
      </c>
      <c r="Z1322">
        <f t="shared" si="561"/>
        <v>16.068845022287096</v>
      </c>
      <c r="AA1322">
        <f t="shared" si="562"/>
        <v>2.3878839911283691</v>
      </c>
      <c r="AB1322">
        <f t="shared" si="563"/>
        <v>1.0636985294239969</v>
      </c>
      <c r="AC1322">
        <f t="shared" si="564"/>
        <v>2.3442250583828503</v>
      </c>
      <c r="AD1322">
        <f t="shared" si="565"/>
        <v>3453.38</v>
      </c>
      <c r="AE1322">
        <f t="shared" si="566"/>
        <v>24.574946807016893</v>
      </c>
      <c r="AF1322">
        <f t="shared" si="567"/>
        <v>108.55837806063839</v>
      </c>
      <c r="AG1322">
        <f t="shared" si="568"/>
        <v>368.22227488986942</v>
      </c>
      <c r="AH1322">
        <f t="shared" si="569"/>
        <v>1.5284531767455551E-5</v>
      </c>
      <c r="AI1322">
        <f t="shared" si="570"/>
        <v>1.3290156944798475E-2</v>
      </c>
      <c r="AJ1322">
        <f t="shared" si="571"/>
        <v>4372.3246441424617</v>
      </c>
      <c r="AK1322">
        <f t="shared" si="572"/>
        <v>5.7706871099706403</v>
      </c>
      <c r="AL1322">
        <f t="shared" si="573"/>
        <v>4.4229314084837899E-3</v>
      </c>
      <c r="AM1322">
        <f t="shared" si="574"/>
        <v>-4.2174473973321334E-3</v>
      </c>
    </row>
    <row r="1323" spans="12:39" x14ac:dyDescent="0.25">
      <c r="L1323">
        <f xml:space="preserve"> L1322+$K$5</f>
        <v>1.3179999999999656</v>
      </c>
      <c r="M1323" s="36">
        <f t="shared" si="549"/>
        <v>6394113.0781818191</v>
      </c>
      <c r="N1323">
        <f t="shared" si="548"/>
        <v>63.941130781818195</v>
      </c>
      <c r="O1323">
        <f t="shared" si="550"/>
        <v>2.8678816931032507E-2</v>
      </c>
      <c r="P1323">
        <f t="shared" si="551"/>
        <v>6.5287435289095766E-2</v>
      </c>
      <c r="Q1323">
        <f t="shared" si="552"/>
        <v>0.37373468415199784</v>
      </c>
      <c r="R1323">
        <f t="shared" si="553"/>
        <v>0.17861330443029391</v>
      </c>
      <c r="S1323">
        <f t="shared" si="554"/>
        <v>2.6548492202517142E-2</v>
      </c>
      <c r="T1323">
        <f t="shared" si="555"/>
        <v>1.1823821670208515E-2</v>
      </c>
      <c r="U1323">
        <f t="shared" si="556"/>
        <v>2.6057242037328711E-2</v>
      </c>
      <c r="V1323">
        <f t="shared" si="557"/>
        <v>530.78722212761465</v>
      </c>
      <c r="W1323">
        <f t="shared" si="558"/>
        <v>2.580052042011423</v>
      </c>
      <c r="X1323">
        <f t="shared" si="559"/>
        <v>5.8734982388011554</v>
      </c>
      <c r="Y1323">
        <f t="shared" si="560"/>
        <v>33.622549261209734</v>
      </c>
      <c r="Z1323">
        <f t="shared" si="561"/>
        <v>16.068710990903369</v>
      </c>
      <c r="AA1323">
        <f t="shared" si="562"/>
        <v>2.3884001799708359</v>
      </c>
      <c r="AB1323">
        <f t="shared" si="563"/>
        <v>1.0637145638874197</v>
      </c>
      <c r="AC1323">
        <f t="shared" si="564"/>
        <v>2.3442055050342492</v>
      </c>
      <c r="AD1323">
        <f t="shared" si="565"/>
        <v>3453.38</v>
      </c>
      <c r="AE1323">
        <f t="shared" si="566"/>
        <v>24.57617040552276</v>
      </c>
      <c r="AF1323">
        <f t="shared" si="567"/>
        <v>108.59739583540453</v>
      </c>
      <c r="AG1323">
        <f t="shared" si="568"/>
        <v>368.27581821093924</v>
      </c>
      <c r="AH1323">
        <f t="shared" si="569"/>
        <v>1.5287129352338554E-5</v>
      </c>
      <c r="AI1323">
        <f t="shared" si="570"/>
        <v>1.3288630036273253E-2</v>
      </c>
      <c r="AJ1323">
        <f t="shared" si="571"/>
        <v>4372.7891990444732</v>
      </c>
      <c r="AK1323">
        <f t="shared" si="572"/>
        <v>5.7691041952268751</v>
      </c>
      <c r="AL1323">
        <f t="shared" si="573"/>
        <v>4.4187031428900752E-3</v>
      </c>
      <c r="AM1323">
        <f t="shared" si="574"/>
        <v>-4.2134177743682133E-3</v>
      </c>
    </row>
    <row r="1324" spans="12:39" x14ac:dyDescent="0.25">
      <c r="L1324">
        <f xml:space="preserve"> L1323+$K$5</f>
        <v>1.3189999999999655</v>
      </c>
      <c r="M1324" s="36">
        <f t="shared" si="549"/>
        <v>6393952.4000000013</v>
      </c>
      <c r="N1324">
        <f t="shared" si="548"/>
        <v>63.93952400000002</v>
      </c>
      <c r="O1324">
        <f t="shared" si="550"/>
        <v>2.8673140072937645E-2</v>
      </c>
      <c r="P1324">
        <f t="shared" si="551"/>
        <v>6.5287158702256182E-2</v>
      </c>
      <c r="Q1324">
        <f t="shared" si="552"/>
        <v>0.37372250067528939</v>
      </c>
      <c r="R1324">
        <f t="shared" si="553"/>
        <v>0.17861330443029391</v>
      </c>
      <c r="S1324">
        <f t="shared" si="554"/>
        <v>2.6554445647451588E-2</v>
      </c>
      <c r="T1324">
        <f t="shared" si="555"/>
        <v>1.1824098257048098E-2</v>
      </c>
      <c r="U1324">
        <f t="shared" si="556"/>
        <v>2.6057242037328711E-2</v>
      </c>
      <c r="V1324">
        <f t="shared" si="557"/>
        <v>530.78044557678834</v>
      </c>
      <c r="W1324">
        <f t="shared" si="558"/>
        <v>2.5795197234030844</v>
      </c>
      <c r="X1324">
        <f t="shared" si="559"/>
        <v>5.8734241568598149</v>
      </c>
      <c r="Y1324">
        <f t="shared" si="560"/>
        <v>33.62117156053305</v>
      </c>
      <c r="Z1324">
        <f t="shared" si="561"/>
        <v>16.068576391289501</v>
      </c>
      <c r="AA1324">
        <f t="shared" si="562"/>
        <v>2.3889157628845208</v>
      </c>
      <c r="AB1324">
        <f t="shared" si="563"/>
        <v>1.0637305362414302</v>
      </c>
      <c r="AC1324">
        <f t="shared" si="564"/>
        <v>2.344185868788629</v>
      </c>
      <c r="AD1324">
        <f t="shared" si="565"/>
        <v>3453.38</v>
      </c>
      <c r="AE1324">
        <f t="shared" si="566"/>
        <v>24.577393164923492</v>
      </c>
      <c r="AF1324">
        <f t="shared" si="567"/>
        <v>108.63639892064359</v>
      </c>
      <c r="AG1324">
        <f t="shared" si="568"/>
        <v>368.32932945390269</v>
      </c>
      <c r="AH1324">
        <f t="shared" si="569"/>
        <v>1.5289725467656647E-5</v>
      </c>
      <c r="AI1324">
        <f t="shared" si="570"/>
        <v>1.3287104426028545E-2</v>
      </c>
      <c r="AJ1324">
        <f t="shared" si="571"/>
        <v>4373.2534615685636</v>
      </c>
      <c r="AK1324">
        <f t="shared" si="572"/>
        <v>5.7675228784419392</v>
      </c>
      <c r="AL1324">
        <f t="shared" si="573"/>
        <v>4.414480300984334E-3</v>
      </c>
      <c r="AM1324">
        <f t="shared" si="574"/>
        <v>-4.2093928573442799E-3</v>
      </c>
    </row>
    <row r="1325" spans="12:39" x14ac:dyDescent="0.25">
      <c r="L1325">
        <f xml:space="preserve"> L1324+$K$5</f>
        <v>1.3199999999999654</v>
      </c>
      <c r="M1325" s="36">
        <f t="shared" si="549"/>
        <v>6393791.6000000015</v>
      </c>
      <c r="N1325">
        <f t="shared" si="548"/>
        <v>63.937916000000023</v>
      </c>
      <c r="O1325">
        <f t="shared" si="550"/>
        <v>2.8667468637728431E-2</v>
      </c>
      <c r="P1325">
        <f t="shared" si="551"/>
        <v>6.528688238208645E-2</v>
      </c>
      <c r="Q1325">
        <f t="shared" si="552"/>
        <v>0.37371032884436178</v>
      </c>
      <c r="R1325">
        <f t="shared" si="553"/>
        <v>0.17861330443029391</v>
      </c>
      <c r="S1325">
        <f t="shared" si="554"/>
        <v>2.6560393402830538E-2</v>
      </c>
      <c r="T1325">
        <f t="shared" si="555"/>
        <v>1.1824374577217835E-2</v>
      </c>
      <c r="U1325">
        <f t="shared" si="556"/>
        <v>2.6057242037328711E-2</v>
      </c>
      <c r="V1325">
        <f t="shared" si="557"/>
        <v>530.77367418953736</v>
      </c>
      <c r="W1325">
        <f t="shared" si="558"/>
        <v>2.5789878100537353</v>
      </c>
      <c r="X1325">
        <f t="shared" si="559"/>
        <v>5.8733498917382843</v>
      </c>
      <c r="Y1325">
        <f t="shared" si="560"/>
        <v>33.619793737643086</v>
      </c>
      <c r="Z1325">
        <f t="shared" si="561"/>
        <v>16.068441223753805</v>
      </c>
      <c r="AA1325">
        <f t="shared" si="562"/>
        <v>2.3894307405287307</v>
      </c>
      <c r="AB1325">
        <f t="shared" si="563"/>
        <v>1.0637464465914024</v>
      </c>
      <c r="AC1325">
        <f t="shared" si="564"/>
        <v>2.3441661496909707</v>
      </c>
      <c r="AD1325">
        <f t="shared" si="565"/>
        <v>3453.38</v>
      </c>
      <c r="AE1325">
        <f t="shared" si="566"/>
        <v>24.578615084566607</v>
      </c>
      <c r="AF1325">
        <f t="shared" si="567"/>
        <v>108.6753872738273</v>
      </c>
      <c r="AG1325">
        <f t="shared" si="568"/>
        <v>368.38280858441971</v>
      </c>
      <c r="AH1325">
        <f t="shared" si="569"/>
        <v>1.5292320111404528E-5</v>
      </c>
      <c r="AI1325">
        <f t="shared" si="570"/>
        <v>1.328558011430757E-2</v>
      </c>
      <c r="AJ1325">
        <f t="shared" si="571"/>
        <v>4373.7174314132235</v>
      </c>
      <c r="AK1325">
        <f t="shared" si="572"/>
        <v>5.7659431592134274</v>
      </c>
      <c r="AL1325">
        <f t="shared" si="573"/>
        <v>4.4102628693438867E-3</v>
      </c>
      <c r="AM1325">
        <f t="shared" si="574"/>
        <v>-4.2053726374022765E-3</v>
      </c>
    </row>
    <row r="1326" spans="12:39" x14ac:dyDescent="0.25">
      <c r="L1326">
        <f xml:space="preserve"> L1325+$K$5</f>
        <v>1.3209999999999653</v>
      </c>
      <c r="M1326" s="36">
        <f t="shared" si="549"/>
        <v>6393630.6781818196</v>
      </c>
      <c r="N1326">
        <f t="shared" si="548"/>
        <v>63.936306781818203</v>
      </c>
      <c r="O1326">
        <f t="shared" si="550"/>
        <v>2.8661802619076356E-2</v>
      </c>
      <c r="P1326">
        <f t="shared" si="551"/>
        <v>6.5286606327625674E-2</v>
      </c>
      <c r="Q1326">
        <f t="shared" si="552"/>
        <v>0.37369816864367528</v>
      </c>
      <c r="R1326">
        <f t="shared" si="553"/>
        <v>0.17861330443029391</v>
      </c>
      <c r="S1326">
        <f t="shared" si="554"/>
        <v>2.6566335475943396E-2</v>
      </c>
      <c r="T1326">
        <f t="shared" si="555"/>
        <v>1.1824650631678618E-2</v>
      </c>
      <c r="U1326">
        <f t="shared" si="556"/>
        <v>2.6057242037328711E-2</v>
      </c>
      <c r="V1326">
        <f t="shared" si="557"/>
        <v>530.76690796831656</v>
      </c>
      <c r="W1326">
        <f t="shared" si="558"/>
        <v>2.5784563014852009</v>
      </c>
      <c r="X1326">
        <f t="shared" si="559"/>
        <v>5.873275443464582</v>
      </c>
      <c r="Y1326">
        <f t="shared" si="560"/>
        <v>33.618415791875108</v>
      </c>
      <c r="Z1326">
        <f t="shared" si="561"/>
        <v>16.068305488603887</v>
      </c>
      <c r="AA1326">
        <f t="shared" si="562"/>
        <v>2.3899451135611636</v>
      </c>
      <c r="AB1326">
        <f t="shared" si="563"/>
        <v>1.0637622950421126</v>
      </c>
      <c r="AC1326">
        <f t="shared" si="564"/>
        <v>2.3441463477861477</v>
      </c>
      <c r="AD1326">
        <f t="shared" si="565"/>
        <v>3453.38</v>
      </c>
      <c r="AE1326">
        <f t="shared" si="566"/>
        <v>24.579836163807624</v>
      </c>
      <c r="AF1326">
        <f t="shared" si="567"/>
        <v>108.71436085266122</v>
      </c>
      <c r="AG1326">
        <f t="shared" si="568"/>
        <v>368.43625556833831</v>
      </c>
      <c r="AH1326">
        <f t="shared" si="569"/>
        <v>1.5294913281593613E-5</v>
      </c>
      <c r="AI1326">
        <f t="shared" si="570"/>
        <v>1.3284057101343616E-2</v>
      </c>
      <c r="AJ1326">
        <f t="shared" si="571"/>
        <v>4374.1811082799768</v>
      </c>
      <c r="AK1326">
        <f t="shared" si="572"/>
        <v>5.7643650371291155</v>
      </c>
      <c r="AL1326">
        <f t="shared" si="573"/>
        <v>4.4060508345944568E-3</v>
      </c>
      <c r="AM1326">
        <f t="shared" si="574"/>
        <v>-4.2013571057100988E-3</v>
      </c>
    </row>
    <row r="1327" spans="12:39" x14ac:dyDescent="0.25">
      <c r="L1327">
        <f xml:space="preserve"> L1326+$K$5</f>
        <v>1.3219999999999652</v>
      </c>
      <c r="M1327" s="36">
        <f t="shared" si="549"/>
        <v>6393469.6345454557</v>
      </c>
      <c r="N1327">
        <f t="shared" si="548"/>
        <v>63.934696345454562</v>
      </c>
      <c r="O1327">
        <f t="shared" si="550"/>
        <v>2.8656142010664805E-2</v>
      </c>
      <c r="P1327">
        <f t="shared" si="551"/>
        <v>6.5286330537919074E-2</v>
      </c>
      <c r="Q1327">
        <f t="shared" si="552"/>
        <v>0.37368602005773238</v>
      </c>
      <c r="R1327">
        <f t="shared" si="553"/>
        <v>0.17861330443029391</v>
      </c>
      <c r="S1327">
        <f t="shared" si="554"/>
        <v>2.6572271874061547E-2</v>
      </c>
      <c r="T1327">
        <f t="shared" si="555"/>
        <v>1.182492642138522E-2</v>
      </c>
      <c r="U1327">
        <f t="shared" si="556"/>
        <v>2.6057242037328711E-2</v>
      </c>
      <c r="V1327">
        <f t="shared" si="557"/>
        <v>530.76014691553655</v>
      </c>
      <c r="W1327">
        <f t="shared" si="558"/>
        <v>2.5779251972201305</v>
      </c>
      <c r="X1327">
        <f t="shared" si="559"/>
        <v>5.8732008120669947</v>
      </c>
      <c r="Y1327">
        <f t="shared" si="560"/>
        <v>33.617037722566295</v>
      </c>
      <c r="Z1327">
        <f t="shared" si="561"/>
        <v>16.068169186146577</v>
      </c>
      <c r="AA1327">
        <f t="shared" si="562"/>
        <v>2.3904588826379096</v>
      </c>
      <c r="AB1327">
        <f t="shared" si="563"/>
        <v>1.06377808169774</v>
      </c>
      <c r="AC1327">
        <f t="shared" si="564"/>
        <v>2.3441264631189238</v>
      </c>
      <c r="AD1327">
        <f t="shared" si="565"/>
        <v>3453.38</v>
      </c>
      <c r="AE1327">
        <f t="shared" si="566"/>
        <v>24.581056402010073</v>
      </c>
      <c r="AF1327">
        <f t="shared" si="567"/>
        <v>108.753319615086</v>
      </c>
      <c r="AG1327">
        <f t="shared" si="568"/>
        <v>368.48967037169592</v>
      </c>
      <c r="AH1327">
        <f t="shared" si="569"/>
        <v>1.529750497625188E-5</v>
      </c>
      <c r="AI1327">
        <f t="shared" si="570"/>
        <v>1.3282535387360055E-2</v>
      </c>
      <c r="AJ1327">
        <f t="shared" si="571"/>
        <v>4374.6444918733641</v>
      </c>
      <c r="AK1327">
        <f t="shared" si="572"/>
        <v>5.7627885117669377</v>
      </c>
      <c r="AL1327">
        <f t="shared" si="573"/>
        <v>4.401844183409752E-3</v>
      </c>
      <c r="AM1327">
        <f t="shared" si="574"/>
        <v>-4.1973462534614517E-3</v>
      </c>
    </row>
    <row r="1328" spans="12:39" x14ac:dyDescent="0.25">
      <c r="L1328">
        <f xml:space="preserve"> L1327+$K$5</f>
        <v>1.3229999999999651</v>
      </c>
      <c r="M1328" s="36">
        <f t="shared" si="549"/>
        <v>6393308.4690909106</v>
      </c>
      <c r="N1328">
        <f t="shared" si="548"/>
        <v>63.933084690909112</v>
      </c>
      <c r="O1328">
        <f t="shared" si="550"/>
        <v>2.8650486806189032E-2</v>
      </c>
      <c r="P1328">
        <f t="shared" si="551"/>
        <v>6.5286055012017966E-2</v>
      </c>
      <c r="Q1328">
        <f t="shared" si="552"/>
        <v>0.37367388307107752</v>
      </c>
      <c r="R1328">
        <f t="shared" si="553"/>
        <v>0.17861330443029391</v>
      </c>
      <c r="S1328">
        <f t="shared" si="554"/>
        <v>2.6578202604438425E-2</v>
      </c>
      <c r="T1328">
        <f t="shared" si="555"/>
        <v>1.1825201947286323E-2</v>
      </c>
      <c r="U1328">
        <f t="shared" si="556"/>
        <v>2.6057242037328711E-2</v>
      </c>
      <c r="V1328">
        <f t="shared" si="557"/>
        <v>530.75339103356418</v>
      </c>
      <c r="W1328">
        <f t="shared" si="558"/>
        <v>2.5773944967819991</v>
      </c>
      <c r="X1328">
        <f t="shared" si="559"/>
        <v>5.8731259975740793</v>
      </c>
      <c r="Y1328">
        <f t="shared" si="560"/>
        <v>33.61565952905579</v>
      </c>
      <c r="Z1328">
        <f t="shared" si="561"/>
        <v>16.068032316687962</v>
      </c>
      <c r="AA1328">
        <f t="shared" si="562"/>
        <v>2.39097204841346</v>
      </c>
      <c r="AB1328">
        <f t="shared" si="563"/>
        <v>1.0637938066618713</v>
      </c>
      <c r="AC1328">
        <f t="shared" si="564"/>
        <v>2.3441064957339517</v>
      </c>
      <c r="AD1328">
        <f t="shared" si="565"/>
        <v>3453.38</v>
      </c>
      <c r="AE1328">
        <f t="shared" si="566"/>
        <v>24.582275798545318</v>
      </c>
      <c r="AF1328">
        <f t="shared" si="567"/>
        <v>108.79226351927247</v>
      </c>
      <c r="AG1328">
        <f t="shared" si="568"/>
        <v>368.54305296071436</v>
      </c>
      <c r="AH1328">
        <f t="shared" si="569"/>
        <v>1.5300095193423794E-5</v>
      </c>
      <c r="AI1328">
        <f t="shared" si="570"/>
        <v>1.3281014972570533E-2</v>
      </c>
      <c r="AJ1328">
        <f t="shared" si="571"/>
        <v>4375.1075819008684</v>
      </c>
      <c r="AK1328">
        <f t="shared" si="572"/>
        <v>5.7612135826952642</v>
      </c>
      <c r="AL1328">
        <f t="shared" si="573"/>
        <v>4.3976429025113627E-3</v>
      </c>
      <c r="AM1328">
        <f t="shared" si="574"/>
        <v>-4.1933400718753228E-3</v>
      </c>
    </row>
    <row r="1329" spans="12:39" x14ac:dyDescent="0.25">
      <c r="L1329">
        <f xml:space="preserve"> L1328+$K$5</f>
        <v>1.323999999999965</v>
      </c>
      <c r="M1329" s="36">
        <f t="shared" si="549"/>
        <v>6393147.1818181835</v>
      </c>
      <c r="N1329">
        <f t="shared" si="548"/>
        <v>63.931471818181841</v>
      </c>
      <c r="O1329">
        <f t="shared" si="550"/>
        <v>2.8644836999356119E-2</v>
      </c>
      <c r="P1329">
        <f t="shared" si="551"/>
        <v>6.5285779748979741E-2</v>
      </c>
      <c r="Q1329">
        <f t="shared" si="552"/>
        <v>0.37366175766829701</v>
      </c>
      <c r="R1329">
        <f t="shared" si="553"/>
        <v>0.17861330443029391</v>
      </c>
      <c r="S1329">
        <f t="shared" si="554"/>
        <v>2.6584127674309566E-2</v>
      </c>
      <c r="T1329">
        <f t="shared" si="555"/>
        <v>1.1825477210324552E-2</v>
      </c>
      <c r="U1329">
        <f t="shared" si="556"/>
        <v>2.6057242037328711E-2</v>
      </c>
      <c r="V1329">
        <f t="shared" si="557"/>
        <v>530.74664032472265</v>
      </c>
      <c r="W1329">
        <f t="shared" si="558"/>
        <v>2.5768641996951045</v>
      </c>
      <c r="X1329">
        <f t="shared" si="559"/>
        <v>5.873051000014665</v>
      </c>
      <c r="Y1329">
        <f t="shared" si="560"/>
        <v>33.614281210684695</v>
      </c>
      <c r="Z1329">
        <f t="shared" si="561"/>
        <v>16.067894880533384</v>
      </c>
      <c r="AA1329">
        <f t="shared" si="562"/>
        <v>2.3914846115407125</v>
      </c>
      <c r="AB1329">
        <f t="shared" si="563"/>
        <v>1.0638094700375023</v>
      </c>
      <c r="AC1329">
        <f t="shared" si="564"/>
        <v>2.3440864456757771</v>
      </c>
      <c r="AD1329">
        <f t="shared" si="565"/>
        <v>3453.38</v>
      </c>
      <c r="AE1329">
        <f t="shared" si="566"/>
        <v>24.583494352792634</v>
      </c>
      <c r="AF1329">
        <f t="shared" si="567"/>
        <v>108.83119252362447</v>
      </c>
      <c r="AG1329">
        <f t="shared" si="568"/>
        <v>368.59640330180321</v>
      </c>
      <c r="AH1329">
        <f t="shared" si="569"/>
        <v>1.5302683931170324E-5</v>
      </c>
      <c r="AI1329">
        <f t="shared" si="570"/>
        <v>1.3279495857178955E-2</v>
      </c>
      <c r="AJ1329">
        <f t="shared" si="571"/>
        <v>4375.5703780729982</v>
      </c>
      <c r="AK1329">
        <f t="shared" si="572"/>
        <v>5.7596402494727537</v>
      </c>
      <c r="AL1329">
        <f t="shared" si="573"/>
        <v>4.3934469786686345E-3</v>
      </c>
      <c r="AM1329">
        <f t="shared" si="574"/>
        <v>-4.189338552195887E-3</v>
      </c>
    </row>
    <row r="1330" spans="12:39" x14ac:dyDescent="0.25">
      <c r="L1330">
        <f xml:space="preserve"> L1329+$K$5</f>
        <v>1.3249999999999649</v>
      </c>
      <c r="M1330" s="36">
        <f t="shared" si="549"/>
        <v>6392985.7727272743</v>
      </c>
      <c r="N1330">
        <f t="shared" si="548"/>
        <v>63.929857727272747</v>
      </c>
      <c r="O1330">
        <f t="shared" si="550"/>
        <v>2.8639192583884945E-2</v>
      </c>
      <c r="P1330">
        <f t="shared" si="551"/>
        <v>6.528550474786779E-2</v>
      </c>
      <c r="Q1330">
        <f t="shared" si="552"/>
        <v>0.37364964383401883</v>
      </c>
      <c r="R1330">
        <f t="shared" si="553"/>
        <v>0.17861330443029391</v>
      </c>
      <c r="S1330">
        <f t="shared" si="554"/>
        <v>2.6590047090892684E-2</v>
      </c>
      <c r="T1330">
        <f t="shared" si="555"/>
        <v>1.18257522114365E-2</v>
      </c>
      <c r="U1330">
        <f t="shared" si="556"/>
        <v>2.6057242037328711E-2</v>
      </c>
      <c r="V1330">
        <f t="shared" si="557"/>
        <v>530.73989479129182</v>
      </c>
      <c r="W1330">
        <f t="shared" si="558"/>
        <v>2.5763343054845635</v>
      </c>
      <c r="X1330">
        <f t="shared" si="559"/>
        <v>5.8729758194178441</v>
      </c>
      <c r="Y1330">
        <f t="shared" si="560"/>
        <v>33.612902766796054</v>
      </c>
      <c r="Z1330">
        <f t="shared" si="561"/>
        <v>16.067756877987438</v>
      </c>
      <c r="AA1330">
        <f t="shared" si="562"/>
        <v>2.3919965726709762</v>
      </c>
      <c r="AB1330">
        <f t="shared" si="563"/>
        <v>1.0638250719270415</v>
      </c>
      <c r="AC1330">
        <f t="shared" si="564"/>
        <v>2.3440663129888373</v>
      </c>
      <c r="AD1330">
        <f t="shared" si="565"/>
        <v>3453.38</v>
      </c>
      <c r="AE1330">
        <f t="shared" si="566"/>
        <v>24.584712064139111</v>
      </c>
      <c r="AF1330">
        <f t="shared" si="567"/>
        <v>108.87010658677627</v>
      </c>
      <c r="AG1330">
        <f t="shared" si="568"/>
        <v>368.64972136155711</v>
      </c>
      <c r="AH1330">
        <f t="shared" si="569"/>
        <v>1.5305271187568658E-5</v>
      </c>
      <c r="AI1330">
        <f t="shared" si="570"/>
        <v>1.3277978041379517E-2</v>
      </c>
      <c r="AJ1330">
        <f t="shared" si="571"/>
        <v>4376.0328801031646</v>
      </c>
      <c r="AK1330">
        <f t="shared" si="572"/>
        <v>5.758068511648589</v>
      </c>
      <c r="AL1330">
        <f t="shared" si="573"/>
        <v>4.3892563986982379E-3</v>
      </c>
      <c r="AM1330">
        <f t="shared" si="574"/>
        <v>-4.1853416856929291E-3</v>
      </c>
    </row>
    <row r="1331" spans="12:39" x14ac:dyDescent="0.25">
      <c r="L1331">
        <f xml:space="preserve"> L1330+$K$5</f>
        <v>1.3259999999999648</v>
      </c>
      <c r="M1331" s="36">
        <f t="shared" si="549"/>
        <v>6392824.2418181831</v>
      </c>
      <c r="N1331">
        <f t="shared" si="548"/>
        <v>63.928242418181839</v>
      </c>
      <c r="O1331">
        <f t="shared" si="550"/>
        <v>2.8633553553506153E-2</v>
      </c>
      <c r="P1331">
        <f t="shared" si="551"/>
        <v>6.5285230007751535E-2</v>
      </c>
      <c r="Q1331">
        <f t="shared" si="552"/>
        <v>0.37363754155291246</v>
      </c>
      <c r="R1331">
        <f t="shared" si="553"/>
        <v>0.17861330443029391</v>
      </c>
      <c r="S1331">
        <f t="shared" si="554"/>
        <v>2.6595960861387734E-2</v>
      </c>
      <c r="T1331">
        <f t="shared" si="555"/>
        <v>1.1826026951552762E-2</v>
      </c>
      <c r="U1331">
        <f t="shared" si="556"/>
        <v>2.6057242037328711E-2</v>
      </c>
      <c r="V1331">
        <f t="shared" si="557"/>
        <v>530.73315443550825</v>
      </c>
      <c r="W1331">
        <f t="shared" si="558"/>
        <v>2.5758048136763105</v>
      </c>
      <c r="X1331">
        <f t="shared" si="559"/>
        <v>5.8729004558129745</v>
      </c>
      <c r="Y1331">
        <f t="shared" si="560"/>
        <v>33.611524196734827</v>
      </c>
      <c r="Z1331">
        <f t="shared" si="561"/>
        <v>16.067618309353985</v>
      </c>
      <c r="AA1331">
        <f t="shared" si="562"/>
        <v>2.3925079324539782</v>
      </c>
      <c r="AB1331">
        <f t="shared" si="563"/>
        <v>1.0638406124323121</v>
      </c>
      <c r="AC1331">
        <f t="shared" si="564"/>
        <v>2.3440460977174595</v>
      </c>
      <c r="AD1331">
        <f t="shared" si="565"/>
        <v>3453.38</v>
      </c>
      <c r="AE1331">
        <f t="shared" si="566"/>
        <v>24.585928931979648</v>
      </c>
      <c r="AF1331">
        <f t="shared" si="567"/>
        <v>108.90900566759268</v>
      </c>
      <c r="AG1331">
        <f t="shared" si="568"/>
        <v>368.70300710675656</v>
      </c>
      <c r="AH1331">
        <f t="shared" si="569"/>
        <v>1.5307856960712445E-5</v>
      </c>
      <c r="AI1331">
        <f t="shared" si="570"/>
        <v>1.3276461525356845E-2</v>
      </c>
      <c r="AJ1331">
        <f t="shared" si="571"/>
        <v>4376.4950877077772</v>
      </c>
      <c r="AK1331">
        <f t="shared" si="572"/>
        <v>5.7564983687623918</v>
      </c>
      <c r="AL1331">
        <f t="shared" si="573"/>
        <v>4.3850711494642395E-3</v>
      </c>
      <c r="AM1331">
        <f t="shared" si="574"/>
        <v>-4.1813494636610497E-3</v>
      </c>
    </row>
    <row r="1332" spans="12:39" x14ac:dyDescent="0.25">
      <c r="L1332">
        <f xml:space="preserve"> L1331+$K$5</f>
        <v>1.3269999999999647</v>
      </c>
      <c r="M1332" s="36">
        <f t="shared" si="549"/>
        <v>6392662.5890909107</v>
      </c>
      <c r="N1332">
        <f t="shared" si="548"/>
        <v>63.926625890909115</v>
      </c>
      <c r="O1332">
        <f t="shared" si="550"/>
        <v>2.8627919901962118E-2</v>
      </c>
      <c r="P1332">
        <f t="shared" si="551"/>
        <v>6.5284955527706343E-2</v>
      </c>
      <c r="Q1332">
        <f t="shared" si="552"/>
        <v>0.37362545080968879</v>
      </c>
      <c r="R1332">
        <f t="shared" si="553"/>
        <v>0.17861330443029391</v>
      </c>
      <c r="S1332">
        <f t="shared" si="554"/>
        <v>2.6601868992976969E-2</v>
      </c>
      <c r="T1332">
        <f t="shared" si="555"/>
        <v>1.1826301431597961E-2</v>
      </c>
      <c r="U1332">
        <f t="shared" si="556"/>
        <v>2.6057242037328711E-2</v>
      </c>
      <c r="V1332">
        <f t="shared" si="557"/>
        <v>530.72641925956577</v>
      </c>
      <c r="W1332">
        <f t="shared" si="558"/>
        <v>2.5752757237970969</v>
      </c>
      <c r="X1332">
        <f t="shared" si="559"/>
        <v>5.8728249092296805</v>
      </c>
      <c r="Y1332">
        <f t="shared" si="560"/>
        <v>33.610145499847896</v>
      </c>
      <c r="Z1332">
        <f t="shared" si="561"/>
        <v>16.067479174936146</v>
      </c>
      <c r="AA1332">
        <f t="shared" si="562"/>
        <v>2.3930186915378697</v>
      </c>
      <c r="AB1332">
        <f t="shared" si="563"/>
        <v>1.0638560916545554</v>
      </c>
      <c r="AC1332">
        <f t="shared" si="564"/>
        <v>2.3440257999058667</v>
      </c>
      <c r="AD1332">
        <f t="shared" si="565"/>
        <v>3453.38</v>
      </c>
      <c r="AE1332">
        <f t="shared" si="566"/>
        <v>24.587144955716866</v>
      </c>
      <c r="AF1332">
        <f t="shared" si="567"/>
        <v>108.94788972516602</v>
      </c>
      <c r="AG1332">
        <f t="shared" si="568"/>
        <v>368.75626050436449</v>
      </c>
      <c r="AH1332">
        <f t="shared" si="569"/>
        <v>1.5310441248711361E-5</v>
      </c>
      <c r="AI1332">
        <f t="shared" si="570"/>
        <v>1.3274946309285985E-2</v>
      </c>
      <c r="AJ1332">
        <f t="shared" si="571"/>
        <v>4376.957000606134</v>
      </c>
      <c r="AK1332">
        <f t="shared" si="572"/>
        <v>5.7549298203444668</v>
      </c>
      <c r="AL1332">
        <f t="shared" si="573"/>
        <v>4.3808912178776712E-3</v>
      </c>
      <c r="AM1332">
        <f t="shared" si="574"/>
        <v>-4.1773618774201349E-3</v>
      </c>
    </row>
    <row r="1333" spans="12:39" x14ac:dyDescent="0.25">
      <c r="L1333">
        <f xml:space="preserve"> L1332+$K$5</f>
        <v>1.3279999999999645</v>
      </c>
      <c r="M1333" s="36">
        <f t="shared" si="549"/>
        <v>6392500.8145454563</v>
      </c>
      <c r="N1333">
        <f t="shared" si="548"/>
        <v>63.925008145454569</v>
      </c>
      <c r="O1333">
        <f t="shared" si="550"/>
        <v>2.8622291623006904E-2</v>
      </c>
      <c r="P1333">
        <f t="shared" si="551"/>
        <v>6.5284681306813516E-2</v>
      </c>
      <c r="Q1333">
        <f t="shared" si="552"/>
        <v>0.37361337158909991</v>
      </c>
      <c r="R1333">
        <f t="shared" si="553"/>
        <v>0.17861330443029391</v>
      </c>
      <c r="S1333">
        <f t="shared" si="554"/>
        <v>2.6607771492825005E-2</v>
      </c>
      <c r="T1333">
        <f t="shared" si="555"/>
        <v>1.1826575652490783E-2</v>
      </c>
      <c r="U1333">
        <f t="shared" si="556"/>
        <v>2.6057242037328711E-2</v>
      </c>
      <c r="V1333">
        <f t="shared" si="557"/>
        <v>530.71968926561544</v>
      </c>
      <c r="W1333">
        <f t="shared" si="558"/>
        <v>2.5747470353744872</v>
      </c>
      <c r="X1333">
        <f t="shared" si="559"/>
        <v>5.8727491796978457</v>
      </c>
      <c r="Y1333">
        <f t="shared" si="560"/>
        <v>33.608766675484091</v>
      </c>
      <c r="Z1333">
        <f t="shared" si="561"/>
        <v>16.067339475036317</v>
      </c>
      <c r="AA1333">
        <f t="shared" si="562"/>
        <v>2.3935288505692287</v>
      </c>
      <c r="AB1333">
        <f t="shared" si="563"/>
        <v>1.0638715096944351</v>
      </c>
      <c r="AC1333">
        <f t="shared" si="564"/>
        <v>2.3440054195981728</v>
      </c>
      <c r="AD1333">
        <f t="shared" si="565"/>
        <v>3453.38</v>
      </c>
      <c r="AE1333">
        <f t="shared" si="566"/>
        <v>24.588360134761075</v>
      </c>
      <c r="AF1333">
        <f t="shared" si="567"/>
        <v>108.98675871881747</v>
      </c>
      <c r="AG1333">
        <f t="shared" si="568"/>
        <v>368.8094815215282</v>
      </c>
      <c r="AH1333">
        <f t="shared" si="569"/>
        <v>1.5313024049691296E-5</v>
      </c>
      <c r="AI1333">
        <f t="shared" si="570"/>
        <v>1.327343239333249E-2</v>
      </c>
      <c r="AJ1333">
        <f t="shared" si="571"/>
        <v>4377.4186185204417</v>
      </c>
      <c r="AK1333">
        <f t="shared" si="572"/>
        <v>5.7533628659157436</v>
      </c>
      <c r="AL1333">
        <f t="shared" si="573"/>
        <v>4.3767165908964708E-3</v>
      </c>
      <c r="AM1333">
        <f t="shared" si="574"/>
        <v>-4.1733789183150847E-3</v>
      </c>
    </row>
    <row r="1334" spans="12:39" x14ac:dyDescent="0.25">
      <c r="L1334">
        <f xml:space="preserve"> L1333+$K$5</f>
        <v>1.3289999999999644</v>
      </c>
      <c r="M1334" s="36">
        <f t="shared" si="549"/>
        <v>6392338.9181818198</v>
      </c>
      <c r="N1334">
        <f t="shared" si="548"/>
        <v>63.923389181818202</v>
      </c>
      <c r="O1334">
        <f t="shared" si="550"/>
        <v>2.8616668710406239E-2</v>
      </c>
      <c r="P1334">
        <f t="shared" si="551"/>
        <v>6.52844073441603E-2</v>
      </c>
      <c r="Q1334">
        <f t="shared" si="552"/>
        <v>0.37360130387593893</v>
      </c>
      <c r="R1334">
        <f t="shared" si="553"/>
        <v>0.17861330443029391</v>
      </c>
      <c r="S1334">
        <f t="shared" si="554"/>
        <v>2.661366836807889E-2</v>
      </c>
      <c r="T1334">
        <f t="shared" si="555"/>
        <v>1.1826849615144E-2</v>
      </c>
      <c r="U1334">
        <f t="shared" si="556"/>
        <v>2.6057242037328711E-2</v>
      </c>
      <c r="V1334">
        <f t="shared" si="557"/>
        <v>530.71296445576604</v>
      </c>
      <c r="W1334">
        <f t="shared" si="558"/>
        <v>2.5742187479368552</v>
      </c>
      <c r="X1334">
        <f t="shared" si="559"/>
        <v>5.8726732672476141</v>
      </c>
      <c r="Y1334">
        <f t="shared" si="560"/>
        <v>33.607387722994105</v>
      </c>
      <c r="Z1334">
        <f t="shared" si="561"/>
        <v>16.067199209956136</v>
      </c>
      <c r="AA1334">
        <f t="shared" si="562"/>
        <v>2.3940384101930703</v>
      </c>
      <c r="AB1334">
        <f t="shared" si="563"/>
        <v>1.0638868666520365</v>
      </c>
      <c r="AC1334">
        <f t="shared" si="564"/>
        <v>2.3439849568383844</v>
      </c>
      <c r="AD1334">
        <f t="shared" si="565"/>
        <v>3453.38</v>
      </c>
      <c r="AE1334">
        <f t="shared" si="566"/>
        <v>24.589574468530305</v>
      </c>
      <c r="AF1334">
        <f t="shared" si="567"/>
        <v>109.02561260809513</v>
      </c>
      <c r="AG1334">
        <f t="shared" si="568"/>
        <v>368.86267012557784</v>
      </c>
      <c r="AH1334">
        <f t="shared" si="569"/>
        <v>1.531560536179424E-5</v>
      </c>
      <c r="AI1334">
        <f t="shared" si="570"/>
        <v>1.3271919777652517E-2</v>
      </c>
      <c r="AJ1334">
        <f t="shared" si="571"/>
        <v>4377.8799411758364</v>
      </c>
      <c r="AK1334">
        <f t="shared" si="572"/>
        <v>5.7517975049878594</v>
      </c>
      <c r="AL1334">
        <f t="shared" si="573"/>
        <v>4.3725472555252833E-3</v>
      </c>
      <c r="AM1334">
        <f t="shared" si="574"/>
        <v>-4.1694005777152092E-3</v>
      </c>
    </row>
    <row r="1335" spans="12:39" x14ac:dyDescent="0.25">
      <c r="L1335">
        <f xml:space="preserve"> L1334+$K$5</f>
        <v>1.3299999999999643</v>
      </c>
      <c r="M1335" s="36">
        <f t="shared" si="549"/>
        <v>6392176.9000000013</v>
      </c>
      <c r="N1335">
        <f t="shared" si="548"/>
        <v>63.921769000000019</v>
      </c>
      <c r="O1335">
        <f t="shared" si="550"/>
        <v>2.8611051157937478E-2</v>
      </c>
      <c r="P1335">
        <f t="shared" si="551"/>
        <v>6.5284133638839795E-2</v>
      </c>
      <c r="Q1335">
        <f t="shared" si="552"/>
        <v>0.37358924765503987</v>
      </c>
      <c r="R1335">
        <f t="shared" si="553"/>
        <v>0.17861330443029391</v>
      </c>
      <c r="S1335">
        <f t="shared" si="554"/>
        <v>2.661955962586816E-2</v>
      </c>
      <c r="T1335">
        <f t="shared" si="555"/>
        <v>1.1827123320464509E-2</v>
      </c>
      <c r="U1335">
        <f t="shared" si="556"/>
        <v>2.6057242037328711E-2</v>
      </c>
      <c r="V1335">
        <f t="shared" si="557"/>
        <v>530.70624483208405</v>
      </c>
      <c r="W1335">
        <f t="shared" si="558"/>
        <v>2.5736908610133855</v>
      </c>
      <c r="X1335">
        <f t="shared" si="559"/>
        <v>5.8725971719093906</v>
      </c>
      <c r="Y1335">
        <f t="shared" si="560"/>
        <v>33.606008641730575</v>
      </c>
      <c r="Z1335">
        <f t="shared" si="561"/>
        <v>16.067058379996542</v>
      </c>
      <c r="AA1335">
        <f t="shared" si="562"/>
        <v>2.3945473710528495</v>
      </c>
      <c r="AB1335">
        <f t="shared" si="563"/>
        <v>1.0639021626268734</v>
      </c>
      <c r="AC1335">
        <f t="shared" si="564"/>
        <v>2.3439644116704028</v>
      </c>
      <c r="AD1335">
        <f t="shared" si="565"/>
        <v>3453.38</v>
      </c>
      <c r="AE1335">
        <f t="shared" si="566"/>
        <v>24.590787956450157</v>
      </c>
      <c r="AF1335">
        <f t="shared" si="567"/>
        <v>109.0644513527742</v>
      </c>
      <c r="AG1335">
        <f t="shared" si="568"/>
        <v>368.91582628402637</v>
      </c>
      <c r="AH1335">
        <f t="shared" si="569"/>
        <v>1.5318185183178065E-5</v>
      </c>
      <c r="AI1335">
        <f t="shared" si="570"/>
        <v>1.32704084623928E-2</v>
      </c>
      <c r="AJ1335">
        <f t="shared" si="571"/>
        <v>4378.3409683003156</v>
      </c>
      <c r="AK1335">
        <f t="shared" si="572"/>
        <v>5.7502337370633176</v>
      </c>
      <c r="AL1335">
        <f t="shared" si="573"/>
        <v>4.3683831988151215E-3</v>
      </c>
      <c r="AM1335">
        <f t="shared" si="574"/>
        <v>-4.1654268470150647E-3</v>
      </c>
    </row>
    <row r="1336" spans="12:39" x14ac:dyDescent="0.25">
      <c r="L1336">
        <f xml:space="preserve"> L1335+$K$5</f>
        <v>1.3309999999999642</v>
      </c>
      <c r="M1336" s="36">
        <f t="shared" si="549"/>
        <v>6392014.7600000016</v>
      </c>
      <c r="N1336">
        <f t="shared" si="548"/>
        <v>63.920147600000021</v>
      </c>
      <c r="O1336">
        <f t="shared" si="550"/>
        <v>2.8605438959389568E-2</v>
      </c>
      <c r="P1336">
        <f t="shared" si="551"/>
        <v>6.5283860189950957E-2</v>
      </c>
      <c r="Q1336">
        <f t="shared" si="552"/>
        <v>0.37357720291127755</v>
      </c>
      <c r="R1336">
        <f t="shared" si="553"/>
        <v>0.17861330443029391</v>
      </c>
      <c r="S1336">
        <f t="shared" si="554"/>
        <v>2.6625445273304908E-2</v>
      </c>
      <c r="T1336">
        <f t="shared" si="555"/>
        <v>1.1827396769353349E-2</v>
      </c>
      <c r="U1336">
        <f t="shared" si="556"/>
        <v>2.6057242037328711E-2</v>
      </c>
      <c r="V1336">
        <f t="shared" si="557"/>
        <v>530.69953039659401</v>
      </c>
      <c r="W1336">
        <f t="shared" si="558"/>
        <v>2.5731633741340674</v>
      </c>
      <c r="X1336">
        <f t="shared" si="559"/>
        <v>5.8725208937138325</v>
      </c>
      <c r="Y1336">
        <f t="shared" si="560"/>
        <v>33.604629431048011</v>
      </c>
      <c r="Z1336">
        <f t="shared" si="561"/>
        <v>16.066916985457723</v>
      </c>
      <c r="AA1336">
        <f t="shared" si="562"/>
        <v>2.3950557337904672</v>
      </c>
      <c r="AB1336">
        <f t="shared" si="563"/>
        <v>1.0639173977178875</v>
      </c>
      <c r="AC1336">
        <f t="shared" si="564"/>
        <v>2.3439437841380228</v>
      </c>
      <c r="AD1336">
        <f t="shared" si="565"/>
        <v>3453.38</v>
      </c>
      <c r="AE1336">
        <f t="shared" si="566"/>
        <v>24.592000597953859</v>
      </c>
      <c r="AF1336">
        <f t="shared" si="567"/>
        <v>109.10327491285432</v>
      </c>
      <c r="AG1336">
        <f t="shared" si="568"/>
        <v>368.96894996456729</v>
      </c>
      <c r="AH1336">
        <f t="shared" si="569"/>
        <v>1.5320763512016657E-5</v>
      </c>
      <c r="AI1336">
        <f t="shared" si="570"/>
        <v>1.326889844769074E-2</v>
      </c>
      <c r="AJ1336">
        <f t="shared" si="571"/>
        <v>4378.8016996247534</v>
      </c>
      <c r="AK1336">
        <f t="shared" si="572"/>
        <v>5.7486715616354349</v>
      </c>
      <c r="AL1336">
        <f t="shared" si="573"/>
        <v>4.3642244078633818E-3</v>
      </c>
      <c r="AM1336">
        <f t="shared" si="574"/>
        <v>-4.1614577176339092E-3</v>
      </c>
    </row>
    <row r="1337" spans="12:39" x14ac:dyDescent="0.25">
      <c r="L1337">
        <f xml:space="preserve"> L1336+$K$5</f>
        <v>1.3319999999999641</v>
      </c>
      <c r="M1337" s="36">
        <f t="shared" si="549"/>
        <v>6391852.4981818199</v>
      </c>
      <c r="N1337">
        <f t="shared" si="548"/>
        <v>63.918524981818202</v>
      </c>
      <c r="O1337">
        <f t="shared" si="550"/>
        <v>2.8599832108563025E-2</v>
      </c>
      <c r="P1337">
        <f t="shared" si="551"/>
        <v>6.5283586996598572E-2</v>
      </c>
      <c r="Q1337">
        <f t="shared" si="552"/>
        <v>0.37356516962956732</v>
      </c>
      <c r="R1337">
        <f t="shared" si="553"/>
        <v>0.17861330443029391</v>
      </c>
      <c r="S1337">
        <f t="shared" si="554"/>
        <v>2.6631325317483839E-2</v>
      </c>
      <c r="T1337">
        <f t="shared" si="555"/>
        <v>1.1827669962705739E-2</v>
      </c>
      <c r="U1337">
        <f t="shared" si="556"/>
        <v>2.6057242037328711E-2</v>
      </c>
      <c r="V1337">
        <f t="shared" si="557"/>
        <v>530.69282115127885</v>
      </c>
      <c r="W1337">
        <f t="shared" si="558"/>
        <v>2.5726362868296961</v>
      </c>
      <c r="X1337">
        <f t="shared" si="559"/>
        <v>5.8724444326918581</v>
      </c>
      <c r="Y1337">
        <f t="shared" si="560"/>
        <v>33.603250090302808</v>
      </c>
      <c r="Z1337">
        <f t="shared" si="561"/>
        <v>16.066775026639167</v>
      </c>
      <c r="AA1337">
        <f t="shared" si="562"/>
        <v>2.3955634990462773</v>
      </c>
      <c r="AB1337">
        <f t="shared" si="563"/>
        <v>1.063932572023454</v>
      </c>
      <c r="AC1337">
        <f t="shared" si="564"/>
        <v>2.3439230742849335</v>
      </c>
      <c r="AD1337">
        <f t="shared" si="565"/>
        <v>3453.38</v>
      </c>
      <c r="AE1337">
        <f t="shared" si="566"/>
        <v>24.593212392482169</v>
      </c>
      <c r="AF1337">
        <f t="shared" si="567"/>
        <v>109.14208324856165</v>
      </c>
      <c r="AG1337">
        <f t="shared" si="568"/>
        <v>369.02204113507719</v>
      </c>
      <c r="AH1337">
        <f t="shared" si="569"/>
        <v>1.5323340346499646E-5</v>
      </c>
      <c r="AI1337">
        <f t="shared" si="570"/>
        <v>1.3267389733674532E-2</v>
      </c>
      <c r="AJ1337">
        <f t="shared" si="571"/>
        <v>4379.2621348828943</v>
      </c>
      <c r="AK1337">
        <f t="shared" si="572"/>
        <v>5.7471109781884371</v>
      </c>
      <c r="AL1337">
        <f t="shared" si="573"/>
        <v>4.3600708698133791E-3</v>
      </c>
      <c r="AM1337">
        <f t="shared" si="574"/>
        <v>-4.1574931810151681E-3</v>
      </c>
    </row>
    <row r="1338" spans="12:39" x14ac:dyDescent="0.25">
      <c r="L1338">
        <f xml:space="preserve"> L1337+$K$5</f>
        <v>1.332999999999964</v>
      </c>
      <c r="M1338" s="36">
        <f t="shared" si="549"/>
        <v>6391690.1145454561</v>
      </c>
      <c r="N1338">
        <f t="shared" si="548"/>
        <v>63.916901145454567</v>
      </c>
      <c r="O1338">
        <f t="shared" si="550"/>
        <v>2.8594230599269889E-2</v>
      </c>
      <c r="P1338">
        <f t="shared" si="551"/>
        <v>6.5283314057893213E-2</v>
      </c>
      <c r="Q1338">
        <f t="shared" si="552"/>
        <v>0.37355314779486498</v>
      </c>
      <c r="R1338">
        <f t="shared" si="553"/>
        <v>0.17861330443029391</v>
      </c>
      <c r="S1338">
        <f t="shared" si="554"/>
        <v>2.6637199765482338E-2</v>
      </c>
      <c r="T1338">
        <f t="shared" si="555"/>
        <v>1.1827942901411103E-2</v>
      </c>
      <c r="U1338">
        <f t="shared" si="556"/>
        <v>2.6057242037328711E-2</v>
      </c>
      <c r="V1338">
        <f t="shared" si="557"/>
        <v>530.68611709807988</v>
      </c>
      <c r="W1338">
        <f t="shared" si="558"/>
        <v>2.5721095986318692</v>
      </c>
      <c r="X1338">
        <f t="shared" si="559"/>
        <v>5.8723677888746364</v>
      </c>
      <c r="Y1338">
        <f t="shared" si="560"/>
        <v>33.601870618853255</v>
      </c>
      <c r="Z1338">
        <f t="shared" si="561"/>
        <v>16.066632503839624</v>
      </c>
      <c r="AA1338">
        <f t="shared" si="562"/>
        <v>2.3960706674590888</v>
      </c>
      <c r="AB1338">
        <f t="shared" si="563"/>
        <v>1.0639476856413819</v>
      </c>
      <c r="AC1338">
        <f t="shared" si="564"/>
        <v>2.34390228215472</v>
      </c>
      <c r="AD1338">
        <f t="shared" si="565"/>
        <v>3453.38</v>
      </c>
      <c r="AE1338">
        <f t="shared" si="566"/>
        <v>24.594423339483349</v>
      </c>
      <c r="AF1338">
        <f t="shared" si="567"/>
        <v>109.18087632034342</v>
      </c>
      <c r="AG1338">
        <f t="shared" si="568"/>
        <v>369.0750997636099</v>
      </c>
      <c r="AH1338">
        <f t="shared" si="569"/>
        <v>1.5325915684832439E-5</v>
      </c>
      <c r="AI1338">
        <f t="shared" si="570"/>
        <v>1.3265882320463112E-2</v>
      </c>
      <c r="AJ1338">
        <f t="shared" si="571"/>
        <v>4379.722273811296</v>
      </c>
      <c r="AK1338">
        <f t="shared" si="572"/>
        <v>5.7455519861976194</v>
      </c>
      <c r="AL1338">
        <f t="shared" si="573"/>
        <v>4.3559225718544457E-3</v>
      </c>
      <c r="AM1338">
        <f t="shared" si="574"/>
        <v>-4.1535332286271277E-3</v>
      </c>
    </row>
    <row r="1339" spans="12:39" x14ac:dyDescent="0.25">
      <c r="L1339">
        <f xml:space="preserve"> L1338+$K$5</f>
        <v>1.3339999999999639</v>
      </c>
      <c r="M1339" s="36">
        <f t="shared" si="549"/>
        <v>6391527.6090909103</v>
      </c>
      <c r="N1339">
        <f t="shared" si="548"/>
        <v>63.91527609090911</v>
      </c>
      <c r="O1339">
        <f t="shared" si="550"/>
        <v>2.8588634425333694E-2</v>
      </c>
      <c r="P1339">
        <f t="shared" si="551"/>
        <v>6.5283041372951212E-2</v>
      </c>
      <c r="Q1339">
        <f t="shared" si="552"/>
        <v>0.3735411373921666</v>
      </c>
      <c r="R1339">
        <f t="shared" si="553"/>
        <v>0.17861330443029391</v>
      </c>
      <c r="S1339">
        <f t="shared" si="554"/>
        <v>2.6643068624360527E-2</v>
      </c>
      <c r="T1339">
        <f t="shared" si="555"/>
        <v>1.1828215586353101E-2</v>
      </c>
      <c r="U1339">
        <f t="shared" si="556"/>
        <v>2.6057242037328711E-2</v>
      </c>
      <c r="V1339">
        <f t="shared" si="557"/>
        <v>530.67941823889737</v>
      </c>
      <c r="W1339">
        <f t="shared" si="558"/>
        <v>2.5715833090729832</v>
      </c>
      <c r="X1339">
        <f t="shared" si="559"/>
        <v>5.8722909622935857</v>
      </c>
      <c r="Y1339">
        <f t="shared" si="560"/>
        <v>33.600491016059479</v>
      </c>
      <c r="Z1339">
        <f t="shared" si="561"/>
        <v>16.066489417357122</v>
      </c>
      <c r="AA1339">
        <f t="shared" si="562"/>
        <v>2.3965772396661751</v>
      </c>
      <c r="AB1339">
        <f t="shared" si="563"/>
        <v>1.0639627386689177</v>
      </c>
      <c r="AC1339">
        <f t="shared" si="564"/>
        <v>2.3438814077908603</v>
      </c>
      <c r="AD1339">
        <f t="shared" si="565"/>
        <v>3453.38</v>
      </c>
      <c r="AE1339">
        <f t="shared" si="566"/>
        <v>24.595633438413124</v>
      </c>
      <c r="AF1339">
        <f t="shared" si="567"/>
        <v>109.21965408887206</v>
      </c>
      <c r="AG1339">
        <f t="shared" si="568"/>
        <v>369.1281258184012</v>
      </c>
      <c r="AH1339">
        <f t="shared" si="569"/>
        <v>1.5328489525236183E-5</v>
      </c>
      <c r="AI1339">
        <f t="shared" si="570"/>
        <v>1.326437620816631E-2</v>
      </c>
      <c r="AJ1339">
        <f t="shared" si="571"/>
        <v>4380.1821161493635</v>
      </c>
      <c r="AK1339">
        <f t="shared" si="572"/>
        <v>5.7439945851293359</v>
      </c>
      <c r="AL1339">
        <f t="shared" si="573"/>
        <v>4.3517795012215062E-3</v>
      </c>
      <c r="AM1339">
        <f t="shared" si="574"/>
        <v>-4.1495778519622245E-3</v>
      </c>
    </row>
    <row r="1340" spans="12:39" x14ac:dyDescent="0.25">
      <c r="L1340">
        <f xml:space="preserve"> L1339+$K$5</f>
        <v>1.3349999999999638</v>
      </c>
      <c r="M1340" s="36">
        <f t="shared" si="549"/>
        <v>6391364.9818181833</v>
      </c>
      <c r="N1340">
        <f t="shared" si="548"/>
        <v>63.913649818181838</v>
      </c>
      <c r="O1340">
        <f t="shared" si="550"/>
        <v>2.8583043580589437E-2</v>
      </c>
      <c r="P1340">
        <f t="shared" si="551"/>
        <v>6.5282768940894659E-2</v>
      </c>
      <c r="Q1340">
        <f t="shared" si="552"/>
        <v>0.37352913840650842</v>
      </c>
      <c r="R1340">
        <f t="shared" si="553"/>
        <v>0.17861330443029391</v>
      </c>
      <c r="S1340">
        <f t="shared" si="554"/>
        <v>2.6648931901161337E-2</v>
      </c>
      <c r="T1340">
        <f t="shared" si="555"/>
        <v>1.1828488018409656E-2</v>
      </c>
      <c r="U1340">
        <f t="shared" si="556"/>
        <v>2.6057242037328711E-2</v>
      </c>
      <c r="V1340">
        <f t="shared" si="557"/>
        <v>530.67272457559045</v>
      </c>
      <c r="W1340">
        <f t="shared" si="558"/>
        <v>2.5710574176862306</v>
      </c>
      <c r="X1340">
        <f t="shared" si="559"/>
        <v>5.8722139529803776</v>
      </c>
      <c r="Y1340">
        <f t="shared" si="560"/>
        <v>33.599111281283491</v>
      </c>
      <c r="Z1340">
        <f t="shared" si="561"/>
        <v>16.066345767488979</v>
      </c>
      <c r="AA1340">
        <f t="shared" si="562"/>
        <v>2.3970832163032778</v>
      </c>
      <c r="AB1340">
        <f t="shared" si="563"/>
        <v>1.0639777312027492</v>
      </c>
      <c r="AC1340">
        <f t="shared" si="564"/>
        <v>2.3438604512367291</v>
      </c>
      <c r="AD1340">
        <f t="shared" si="565"/>
        <v>3453.38</v>
      </c>
      <c r="AE1340">
        <f t="shared" si="566"/>
        <v>24.596842688734643</v>
      </c>
      <c r="AF1340">
        <f t="shared" si="567"/>
        <v>109.25841651504048</v>
      </c>
      <c r="AG1340">
        <f t="shared" si="568"/>
        <v>369.1811192678644</v>
      </c>
      <c r="AH1340">
        <f t="shared" si="569"/>
        <v>1.5331061865947599E-5</v>
      </c>
      <c r="AI1340">
        <f t="shared" si="570"/>
        <v>1.3262871396884831E-2</v>
      </c>
      <c r="AJ1340">
        <f t="shared" si="571"/>
        <v>4380.6416616393071</v>
      </c>
      <c r="AK1340">
        <f t="shared" si="572"/>
        <v>5.742438774441057</v>
      </c>
      <c r="AL1340">
        <f t="shared" si="573"/>
        <v>4.3476416451950139E-3</v>
      </c>
      <c r="AM1340">
        <f t="shared" si="574"/>
        <v>-4.1456270425373363E-3</v>
      </c>
    </row>
    <row r="1341" spans="12:39" x14ac:dyDescent="0.25">
      <c r="L1341">
        <f xml:space="preserve"> L1340+$K$5</f>
        <v>1.3359999999999637</v>
      </c>
      <c r="M1341" s="36">
        <f t="shared" si="549"/>
        <v>6391202.2327272743</v>
      </c>
      <c r="N1341">
        <f t="shared" si="548"/>
        <v>63.912022327272751</v>
      </c>
      <c r="O1341">
        <f t="shared" si="550"/>
        <v>2.8577458058883547E-2</v>
      </c>
      <c r="P1341">
        <f t="shared" si="551"/>
        <v>6.5282496760851336E-2</v>
      </c>
      <c r="Q1341">
        <f t="shared" si="552"/>
        <v>0.37351715082296666</v>
      </c>
      <c r="R1341">
        <f t="shared" si="553"/>
        <v>0.17861330443029391</v>
      </c>
      <c r="S1341">
        <f t="shared" si="554"/>
        <v>2.6654789602910553E-2</v>
      </c>
      <c r="T1341">
        <f t="shared" si="555"/>
        <v>1.1828760198452982E-2</v>
      </c>
      <c r="U1341">
        <f t="shared" si="556"/>
        <v>2.6057242037328711E-2</v>
      </c>
      <c r="V1341">
        <f t="shared" si="557"/>
        <v>530.66603610997754</v>
      </c>
      <c r="W1341">
        <f t="shared" si="558"/>
        <v>2.5705319240056053</v>
      </c>
      <c r="X1341">
        <f t="shared" si="559"/>
        <v>5.8721367609669359</v>
      </c>
      <c r="Y1341">
        <f t="shared" si="560"/>
        <v>33.597731413889178</v>
      </c>
      <c r="Z1341">
        <f t="shared" si="561"/>
        <v>16.066201554531805</v>
      </c>
      <c r="AA1341">
        <f t="shared" si="562"/>
        <v>2.3975885980046141</v>
      </c>
      <c r="AB1341">
        <f t="shared" si="563"/>
        <v>1.0639926633390067</v>
      </c>
      <c r="AC1341">
        <f t="shared" si="564"/>
        <v>2.3438394125355981</v>
      </c>
      <c r="AD1341">
        <f t="shared" si="565"/>
        <v>3453.38</v>
      </c>
      <c r="AE1341">
        <f t="shared" si="566"/>
        <v>24.598051089918474</v>
      </c>
      <c r="AF1341">
        <f t="shared" si="567"/>
        <v>109.29716355996456</v>
      </c>
      <c r="AG1341">
        <f t="shared" si="568"/>
        <v>369.23408008059295</v>
      </c>
      <c r="AH1341">
        <f t="shared" si="569"/>
        <v>1.5333632705218947E-5</v>
      </c>
      <c r="AI1341">
        <f t="shared" si="570"/>
        <v>1.326136788671038E-2</v>
      </c>
      <c r="AJ1341">
        <f t="shared" si="571"/>
        <v>4381.1009100261599</v>
      </c>
      <c r="AK1341">
        <f t="shared" si="572"/>
        <v>5.7408845535814184</v>
      </c>
      <c r="AL1341">
        <f t="shared" si="573"/>
        <v>4.343508991100694E-3</v>
      </c>
      <c r="AM1341">
        <f t="shared" si="574"/>
        <v>-4.1416807918932793E-3</v>
      </c>
    </row>
    <row r="1342" spans="12:39" x14ac:dyDescent="0.25">
      <c r="L1342">
        <f xml:space="preserve"> L1341+$K$5</f>
        <v>1.3369999999999636</v>
      </c>
      <c r="M1342" s="36">
        <f t="shared" si="549"/>
        <v>6391039.3618181832</v>
      </c>
      <c r="N1342">
        <f t="shared" si="548"/>
        <v>63.910393618181836</v>
      </c>
      <c r="O1342">
        <f t="shared" si="550"/>
        <v>2.8571877854073849E-2</v>
      </c>
      <c r="P1342">
        <f t="shared" si="551"/>
        <v>6.5282224831954699E-2</v>
      </c>
      <c r="Q1342">
        <f t="shared" si="552"/>
        <v>0.37350517462665733</v>
      </c>
      <c r="R1342">
        <f t="shared" si="553"/>
        <v>0.17861330443029391</v>
      </c>
      <c r="S1342">
        <f t="shared" si="554"/>
        <v>2.6660641736616884E-2</v>
      </c>
      <c r="T1342">
        <f t="shared" si="555"/>
        <v>1.1829032127349617E-2</v>
      </c>
      <c r="U1342">
        <f t="shared" si="556"/>
        <v>2.6057242037328711E-2</v>
      </c>
      <c r="V1342">
        <f t="shared" si="557"/>
        <v>530.65935284383647</v>
      </c>
      <c r="W1342">
        <f t="shared" si="558"/>
        <v>2.5700068275658885</v>
      </c>
      <c r="X1342">
        <f t="shared" si="559"/>
        <v>5.8720593862854242</v>
      </c>
      <c r="Y1342">
        <f t="shared" si="560"/>
        <v>33.596351413242246</v>
      </c>
      <c r="Z1342">
        <f t="shared" si="561"/>
        <v>16.066056778781491</v>
      </c>
      <c r="AA1342">
        <f t="shared" si="562"/>
        <v>2.3980933854028783</v>
      </c>
      <c r="AB1342">
        <f t="shared" si="563"/>
        <v>1.0640075351732667</v>
      </c>
      <c r="AC1342">
        <f t="shared" si="564"/>
        <v>2.3438182917306332</v>
      </c>
      <c r="AD1342">
        <f t="shared" si="565"/>
        <v>3453.38</v>
      </c>
      <c r="AE1342">
        <f t="shared" si="566"/>
        <v>24.599258641442528</v>
      </c>
      <c r="AF1342">
        <f t="shared" si="567"/>
        <v>109.3358951849801</v>
      </c>
      <c r="AG1342">
        <f t="shared" si="568"/>
        <v>369.28700822535785</v>
      </c>
      <c r="AH1342">
        <f t="shared" si="569"/>
        <v>1.5336202041317931E-5</v>
      </c>
      <c r="AI1342">
        <f t="shared" si="570"/>
        <v>1.3259865677725642E-2</v>
      </c>
      <c r="AJ1342">
        <f t="shared" si="571"/>
        <v>4381.5598610577108</v>
      </c>
      <c r="AK1342">
        <f t="shared" si="572"/>
        <v>5.7393319219903622</v>
      </c>
      <c r="AL1342">
        <f t="shared" si="573"/>
        <v>4.3393815263092859E-3</v>
      </c>
      <c r="AM1342">
        <f t="shared" si="574"/>
        <v>-4.1377390915953334E-3</v>
      </c>
    </row>
    <row r="1343" spans="12:39" x14ac:dyDescent="0.25">
      <c r="L1343">
        <f xml:space="preserve"> L1342+$K$5</f>
        <v>1.3379999999999634</v>
      </c>
      <c r="M1343" s="36">
        <f t="shared" si="549"/>
        <v>6390876.3690909101</v>
      </c>
      <c r="N1343">
        <f t="shared" si="548"/>
        <v>63.908763690909105</v>
      </c>
      <c r="O1343">
        <f t="shared" si="550"/>
        <v>2.856630296002953E-2</v>
      </c>
      <c r="P1343">
        <f t="shared" si="551"/>
        <v>6.5281953153343869E-2</v>
      </c>
      <c r="Q1343">
        <f t="shared" si="552"/>
        <v>0.3734932098027362</v>
      </c>
      <c r="R1343">
        <f t="shared" si="553"/>
        <v>0.17861330443029391</v>
      </c>
      <c r="S1343">
        <f t="shared" si="554"/>
        <v>2.666648830927203E-2</v>
      </c>
      <c r="T1343">
        <f t="shared" si="555"/>
        <v>1.1829303805960444E-2</v>
      </c>
      <c r="U1343">
        <f t="shared" si="556"/>
        <v>2.6057242037328711E-2</v>
      </c>
      <c r="V1343">
        <f t="shared" si="557"/>
        <v>530.65267477890484</v>
      </c>
      <c r="W1343">
        <f t="shared" si="558"/>
        <v>2.5694821279026563</v>
      </c>
      <c r="X1343">
        <f t="shared" si="559"/>
        <v>5.8719818289682584</v>
      </c>
      <c r="Y1343">
        <f t="shared" si="560"/>
        <v>33.594971278710261</v>
      </c>
      <c r="Z1343">
        <f t="shared" si="561"/>
        <v>16.065911440533228</v>
      </c>
      <c r="AA1343">
        <f t="shared" si="562"/>
        <v>2.3985975791292522</v>
      </c>
      <c r="AB1343">
        <f t="shared" si="563"/>
        <v>1.0640223468005541</v>
      </c>
      <c r="AC1343">
        <f t="shared" si="564"/>
        <v>2.343797088864898</v>
      </c>
      <c r="AD1343">
        <f t="shared" si="565"/>
        <v>3453.38</v>
      </c>
      <c r="AE1343">
        <f t="shared" si="566"/>
        <v>24.60046534279201</v>
      </c>
      <c r="AF1343">
        <f t="shared" si="567"/>
        <v>109.37461135164097</v>
      </c>
      <c r="AG1343">
        <f t="shared" si="568"/>
        <v>369.33990367110516</v>
      </c>
      <c r="AH1343">
        <f t="shared" si="569"/>
        <v>1.5338769872527692E-5</v>
      </c>
      <c r="AI1343">
        <f t="shared" si="570"/>
        <v>1.325836477000442E-2</v>
      </c>
      <c r="AJ1343">
        <f t="shared" si="571"/>
        <v>4382.0185144845354</v>
      </c>
      <c r="AK1343">
        <f t="shared" si="572"/>
        <v>5.7377808790991445</v>
      </c>
      <c r="AL1343">
        <f t="shared" si="573"/>
        <v>4.3352592382365756E-3</v>
      </c>
      <c r="AM1343">
        <f t="shared" si="574"/>
        <v>-4.1338019332324326E-3</v>
      </c>
    </row>
    <row r="1344" spans="12:39" x14ac:dyDescent="0.25">
      <c r="L1344">
        <f xml:space="preserve"> L1343+$K$5</f>
        <v>1.3389999999999633</v>
      </c>
      <c r="M1344" s="36">
        <f t="shared" si="549"/>
        <v>6390713.2545454558</v>
      </c>
      <c r="N1344">
        <f t="shared" si="548"/>
        <v>63.907132545454566</v>
      </c>
      <c r="O1344">
        <f t="shared" si="550"/>
        <v>2.856073337063111E-2</v>
      </c>
      <c r="P1344">
        <f t="shared" si="551"/>
        <v>6.5281681724163584E-2</v>
      </c>
      <c r="Q1344">
        <f t="shared" si="552"/>
        <v>0.3734812563363985</v>
      </c>
      <c r="R1344">
        <f t="shared" si="553"/>
        <v>0.17861330443029391</v>
      </c>
      <c r="S1344">
        <f t="shared" si="554"/>
        <v>2.6672329327850731E-2</v>
      </c>
      <c r="T1344">
        <f t="shared" si="555"/>
        <v>1.1829575235140725E-2</v>
      </c>
      <c r="U1344">
        <f t="shared" si="556"/>
        <v>2.6057242037328711E-2</v>
      </c>
      <c r="V1344">
        <f t="shared" si="557"/>
        <v>530.64600191688021</v>
      </c>
      <c r="W1344">
        <f t="shared" si="558"/>
        <v>2.5689578245522728</v>
      </c>
      <c r="X1344">
        <f t="shared" si="559"/>
        <v>5.871904089048094</v>
      </c>
      <c r="Y1344">
        <f t="shared" si="560"/>
        <v>33.59359100966261</v>
      </c>
      <c r="Z1344">
        <f t="shared" si="561"/>
        <v>16.06576554008149</v>
      </c>
      <c r="AA1344">
        <f t="shared" si="562"/>
        <v>2.3991011798134054</v>
      </c>
      <c r="AB1344">
        <f t="shared" si="563"/>
        <v>1.0640370983153447</v>
      </c>
      <c r="AC1344">
        <f t="shared" si="564"/>
        <v>2.3437758039813534</v>
      </c>
      <c r="AD1344">
        <f t="shared" si="565"/>
        <v>3453.38</v>
      </c>
      <c r="AE1344">
        <f t="shared" si="566"/>
        <v>24.601671193459364</v>
      </c>
      <c r="AF1344">
        <f t="shared" si="567"/>
        <v>109.41331202172063</v>
      </c>
      <c r="AG1344">
        <f t="shared" si="568"/>
        <v>369.39276638695833</v>
      </c>
      <c r="AH1344">
        <f t="shared" si="569"/>
        <v>1.5341336197146698E-5</v>
      </c>
      <c r="AI1344">
        <f t="shared" si="570"/>
        <v>1.3256865163611662E-2</v>
      </c>
      <c r="AJ1344">
        <f t="shared" si="571"/>
        <v>4382.4768700599516</v>
      </c>
      <c r="AK1344">
        <f t="shared" si="572"/>
        <v>5.736231424330497</v>
      </c>
      <c r="AL1344">
        <f t="shared" si="573"/>
        <v>4.3311421143430113E-3</v>
      </c>
      <c r="AM1344">
        <f t="shared" si="574"/>
        <v>-4.1298693084174214E-3</v>
      </c>
    </row>
    <row r="1345" spans="12:39" x14ac:dyDescent="0.25">
      <c r="L1345">
        <f xml:space="preserve"> L1344+$K$5</f>
        <v>1.3399999999999632</v>
      </c>
      <c r="M1345" s="36">
        <f t="shared" si="549"/>
        <v>6390550.0181818195</v>
      </c>
      <c r="N1345">
        <f t="shared" si="548"/>
        <v>63.905500181818198</v>
      </c>
      <c r="O1345">
        <f t="shared" si="550"/>
        <v>2.8555169079770414E-2</v>
      </c>
      <c r="P1345">
        <f t="shared" si="551"/>
        <v>6.5281410543564178E-2</v>
      </c>
      <c r="Q1345">
        <f t="shared" si="552"/>
        <v>0.37346931421287888</v>
      </c>
      <c r="R1345">
        <f t="shared" si="553"/>
        <v>0.17861330443029391</v>
      </c>
      <c r="S1345">
        <f t="shared" si="554"/>
        <v>2.6678164799310834E-2</v>
      </c>
      <c r="T1345">
        <f t="shared" si="555"/>
        <v>1.182984641574013E-2</v>
      </c>
      <c r="U1345">
        <f t="shared" si="556"/>
        <v>2.6057242037328711E-2</v>
      </c>
      <c r="V1345">
        <f t="shared" si="557"/>
        <v>530.63933425942014</v>
      </c>
      <c r="W1345">
        <f t="shared" si="558"/>
        <v>2.5684339170518884</v>
      </c>
      <c r="X1345">
        <f t="shared" si="559"/>
        <v>5.8718261665578302</v>
      </c>
      <c r="Y1345">
        <f t="shared" si="560"/>
        <v>33.592210605470498</v>
      </c>
      <c r="Z1345">
        <f t="shared" si="561"/>
        <v>16.065619077720051</v>
      </c>
      <c r="AA1345">
        <f t="shared" si="562"/>
        <v>2.3996041880835062</v>
      </c>
      <c r="AB1345">
        <f t="shared" si="563"/>
        <v>1.0640517898115682</v>
      </c>
      <c r="AC1345">
        <f t="shared" si="564"/>
        <v>2.3437544371228567</v>
      </c>
      <c r="AD1345">
        <f t="shared" si="565"/>
        <v>3453.38</v>
      </c>
      <c r="AE1345">
        <f t="shared" si="566"/>
        <v>24.60287619294435</v>
      </c>
      <c r="AF1345">
        <f t="shared" si="567"/>
        <v>109.45199715721125</v>
      </c>
      <c r="AG1345">
        <f t="shared" si="568"/>
        <v>369.44559634221798</v>
      </c>
      <c r="AH1345">
        <f t="shared" si="569"/>
        <v>1.5343901013488647E-5</v>
      </c>
      <c r="AI1345">
        <f t="shared" si="570"/>
        <v>1.3255366858603422E-2</v>
      </c>
      <c r="AJ1345">
        <f t="shared" si="571"/>
        <v>4382.9349275400482</v>
      </c>
      <c r="AK1345">
        <f t="shared" si="572"/>
        <v>5.7346835570984904</v>
      </c>
      <c r="AL1345">
        <f t="shared" si="573"/>
        <v>4.3270301421334959E-3</v>
      </c>
      <c r="AM1345">
        <f t="shared" si="574"/>
        <v>-4.1259412087874302E-3</v>
      </c>
    </row>
    <row r="1346" spans="12:39" x14ac:dyDescent="0.25">
      <c r="L1346">
        <f xml:space="preserve"> L1345+$K$5</f>
        <v>1.3409999999999631</v>
      </c>
      <c r="M1346" s="36">
        <f t="shared" si="549"/>
        <v>6390386.6600000011</v>
      </c>
      <c r="N1346">
        <f t="shared" si="548"/>
        <v>63.903866600000015</v>
      </c>
      <c r="O1346">
        <f t="shared" si="550"/>
        <v>2.8549610081350527E-2</v>
      </c>
      <c r="P1346">
        <f t="shared" si="551"/>
        <v>6.5281139610701547E-2</v>
      </c>
      <c r="Q1346">
        <f t="shared" si="552"/>
        <v>0.37345738341745122</v>
      </c>
      <c r="R1346">
        <f t="shared" si="553"/>
        <v>0.17861330443029391</v>
      </c>
      <c r="S1346">
        <f t="shared" si="554"/>
        <v>2.6683994730593349E-2</v>
      </c>
      <c r="T1346">
        <f t="shared" si="555"/>
        <v>1.1830117348602757E-2</v>
      </c>
      <c r="U1346">
        <f t="shared" si="556"/>
        <v>2.6057242037328711E-2</v>
      </c>
      <c r="V1346">
        <f t="shared" si="557"/>
        <v>530.63267180814262</v>
      </c>
      <c r="W1346">
        <f t="shared" si="558"/>
        <v>2.5679104049394392</v>
      </c>
      <c r="X1346">
        <f t="shared" si="559"/>
        <v>5.8717480615306084</v>
      </c>
      <c r="Y1346">
        <f t="shared" si="560"/>
        <v>33.590830065506978</v>
      </c>
      <c r="Z1346">
        <f t="shared" si="561"/>
        <v>16.065472053741985</v>
      </c>
      <c r="AA1346">
        <f t="shared" si="562"/>
        <v>2.4001066045662229</v>
      </c>
      <c r="AB1346">
        <f t="shared" si="563"/>
        <v>1.0640664213826119</v>
      </c>
      <c r="AC1346">
        <f t="shared" si="564"/>
        <v>2.3437329883321638</v>
      </c>
      <c r="AD1346">
        <f t="shared" si="565"/>
        <v>3453.38</v>
      </c>
      <c r="AE1346">
        <f t="shared" si="566"/>
        <v>24.604080340753885</v>
      </c>
      <c r="AF1346">
        <f t="shared" si="567"/>
        <v>109.49066672032203</v>
      </c>
      <c r="AG1346">
        <f t="shared" si="568"/>
        <v>369.49839350635966</v>
      </c>
      <c r="AH1346">
        <f t="shared" si="569"/>
        <v>1.5346464319882448E-5</v>
      </c>
      <c r="AI1346">
        <f t="shared" si="570"/>
        <v>1.3253869855027089E-2</v>
      </c>
      <c r="AJ1346">
        <f t="shared" si="571"/>
        <v>4383.39268668364</v>
      </c>
      <c r="AK1346">
        <f t="shared" si="572"/>
        <v>5.7331372768087761</v>
      </c>
      <c r="AL1346">
        <f t="shared" si="573"/>
        <v>4.3229233091573354E-3</v>
      </c>
      <c r="AM1346">
        <f t="shared" si="574"/>
        <v>-4.1220176260027127E-3</v>
      </c>
    </row>
    <row r="1347" spans="12:39" x14ac:dyDescent="0.25">
      <c r="L1347">
        <f xml:space="preserve"> L1346+$K$5</f>
        <v>1.341999999999963</v>
      </c>
      <c r="M1347" s="36">
        <f t="shared" si="549"/>
        <v>6390223.1800000006</v>
      </c>
      <c r="N1347">
        <f t="shared" si="548"/>
        <v>63.90223180000001</v>
      </c>
      <c r="O1347">
        <f t="shared" si="550"/>
        <v>2.8544056369285777E-2</v>
      </c>
      <c r="P1347">
        <f t="shared" si="551"/>
        <v>6.528086892473714E-2</v>
      </c>
      <c r="Q1347">
        <f t="shared" si="552"/>
        <v>0.37344546393542849</v>
      </c>
      <c r="R1347">
        <f t="shared" si="553"/>
        <v>0.17861330443029391</v>
      </c>
      <c r="S1347">
        <f t="shared" si="554"/>
        <v>2.6689819128622512E-2</v>
      </c>
      <c r="T1347">
        <f t="shared" si="555"/>
        <v>1.1830388034567168E-2</v>
      </c>
      <c r="U1347">
        <f t="shared" si="556"/>
        <v>2.6057242037328711E-2</v>
      </c>
      <c r="V1347">
        <f t="shared" si="557"/>
        <v>530.62601456462619</v>
      </c>
      <c r="W1347">
        <f t="shared" si="558"/>
        <v>2.5673872877536437</v>
      </c>
      <c r="X1347">
        <f t="shared" si="559"/>
        <v>5.8716697739998081</v>
      </c>
      <c r="Y1347">
        <f t="shared" si="560"/>
        <v>33.5894493891469</v>
      </c>
      <c r="Z1347">
        <f t="shared" si="561"/>
        <v>16.065324468439677</v>
      </c>
      <c r="AA1347">
        <f t="shared" si="562"/>
        <v>2.4006084298867307</v>
      </c>
      <c r="AB1347">
        <f t="shared" si="563"/>
        <v>1.0640809931213204</v>
      </c>
      <c r="AC1347">
        <f t="shared" si="564"/>
        <v>2.3437114576519287</v>
      </c>
      <c r="AD1347">
        <f t="shared" si="565"/>
        <v>3453.38</v>
      </c>
      <c r="AE1347">
        <f t="shared" si="566"/>
        <v>24.605283636402039</v>
      </c>
      <c r="AF1347">
        <f t="shared" si="567"/>
        <v>109.52932067347734</v>
      </c>
      <c r="AG1347">
        <f t="shared" si="568"/>
        <v>369.55115784903222</v>
      </c>
      <c r="AH1347">
        <f t="shared" si="569"/>
        <v>1.534902611467213E-5</v>
      </c>
      <c r="AI1347">
        <f t="shared" si="570"/>
        <v>1.3252374152921277E-2</v>
      </c>
      <c r="AJ1347">
        <f t="shared" si="571"/>
        <v>4383.8501472522457</v>
      </c>
      <c r="AK1347">
        <f t="shared" si="572"/>
        <v>5.731592582858597</v>
      </c>
      <c r="AL1347">
        <f t="shared" si="573"/>
        <v>4.3188216030080094E-3</v>
      </c>
      <c r="AM1347">
        <f t="shared" si="574"/>
        <v>-4.1180985517476386E-3</v>
      </c>
    </row>
    <row r="1348" spans="12:39" x14ac:dyDescent="0.25">
      <c r="L1348">
        <f xml:space="preserve"> L1347+$K$5</f>
        <v>1.3429999999999629</v>
      </c>
      <c r="M1348" s="36">
        <f t="shared" si="549"/>
        <v>6390059.5781818191</v>
      </c>
      <c r="N1348">
        <f t="shared" si="548"/>
        <v>63.900595781818197</v>
      </c>
      <c r="O1348">
        <f t="shared" si="550"/>
        <v>2.8538507937501692E-2</v>
      </c>
      <c r="P1348">
        <f t="shared" si="551"/>
        <v>6.5280598484837901E-2</v>
      </c>
      <c r="Q1348">
        <f t="shared" si="552"/>
        <v>0.37343355575216258</v>
      </c>
      <c r="R1348">
        <f t="shared" si="553"/>
        <v>0.17861330443029391</v>
      </c>
      <c r="S1348">
        <f t="shared" si="554"/>
        <v>2.6695638000305843E-2</v>
      </c>
      <c r="T1348">
        <f t="shared" si="555"/>
        <v>1.1830658474466411E-2</v>
      </c>
      <c r="U1348">
        <f t="shared" si="556"/>
        <v>2.6057242037328711E-2</v>
      </c>
      <c r="V1348">
        <f t="shared" si="557"/>
        <v>530.6193625304104</v>
      </c>
      <c r="W1348">
        <f t="shared" si="558"/>
        <v>2.5668645650340016</v>
      </c>
      <c r="X1348">
        <f t="shared" si="559"/>
        <v>5.8715913039990477</v>
      </c>
      <c r="Y1348">
        <f t="shared" si="560"/>
        <v>33.588068575766918</v>
      </c>
      <c r="Z1348">
        <f t="shared" si="561"/>
        <v>16.065176322104801</v>
      </c>
      <c r="AA1348">
        <f t="shared" si="562"/>
        <v>2.4011096646687178</v>
      </c>
      <c r="AB1348">
        <f t="shared" si="563"/>
        <v>1.0640955051200021</v>
      </c>
      <c r="AC1348">
        <f t="shared" si="564"/>
        <v>2.3436898451247035</v>
      </c>
      <c r="AD1348">
        <f t="shared" si="565"/>
        <v>3453.38</v>
      </c>
      <c r="AE1348">
        <f t="shared" si="566"/>
        <v>24.606486079410043</v>
      </c>
      <c r="AF1348">
        <f t="shared" si="567"/>
        <v>109.56795897931886</v>
      </c>
      <c r="AG1348">
        <f t="shared" si="568"/>
        <v>369.60388934006107</v>
      </c>
      <c r="AH1348">
        <f t="shared" si="569"/>
        <v>1.5351586396216756E-5</v>
      </c>
      <c r="AI1348">
        <f t="shared" si="570"/>
        <v>1.3250879752316015E-2</v>
      </c>
      <c r="AJ1348">
        <f t="shared" si="571"/>
        <v>4384.3073090101061</v>
      </c>
      <c r="AK1348">
        <f t="shared" si="572"/>
        <v>5.7300494746367781</v>
      </c>
      <c r="AL1348">
        <f t="shared" si="573"/>
        <v>4.3147250113228734E-3</v>
      </c>
      <c r="AM1348">
        <f t="shared" si="574"/>
        <v>-4.1141839777296772E-3</v>
      </c>
    </row>
    <row r="1349" spans="12:39" x14ac:dyDescent="0.25">
      <c r="L1349">
        <f xml:space="preserve"> L1348+$K$5</f>
        <v>1.3439999999999628</v>
      </c>
      <c r="M1349" s="36">
        <f t="shared" si="549"/>
        <v>6389895.8545454554</v>
      </c>
      <c r="N1349">
        <f t="shared" si="548"/>
        <v>63.898958545454562</v>
      </c>
      <c r="O1349">
        <f t="shared" si="550"/>
        <v>2.8532964779934975E-2</v>
      </c>
      <c r="P1349">
        <f t="shared" si="551"/>
        <v>6.5280328290176257E-2</v>
      </c>
      <c r="Q1349">
        <f t="shared" si="552"/>
        <v>0.37342165885304424</v>
      </c>
      <c r="R1349">
        <f t="shared" si="553"/>
        <v>0.17861330443029391</v>
      </c>
      <c r="S1349">
        <f t="shared" si="554"/>
        <v>2.6701451352534204E-2</v>
      </c>
      <c r="T1349">
        <f t="shared" si="555"/>
        <v>1.1830928669128054E-2</v>
      </c>
      <c r="U1349">
        <f t="shared" si="556"/>
        <v>2.6057242037328711E-2</v>
      </c>
      <c r="V1349">
        <f t="shared" si="557"/>
        <v>530.61271570699569</v>
      </c>
      <c r="W1349">
        <f t="shared" si="558"/>
        <v>2.5663422363207902</v>
      </c>
      <c r="X1349">
        <f t="shared" si="559"/>
        <v>5.8715126515621803</v>
      </c>
      <c r="Y1349">
        <f t="shared" si="560"/>
        <v>33.586687624745487</v>
      </c>
      <c r="Z1349">
        <f t="shared" si="561"/>
        <v>16.065027615028349</v>
      </c>
      <c r="AA1349">
        <f t="shared" si="562"/>
        <v>2.4016103095343881</v>
      </c>
      <c r="AB1349">
        <f t="shared" si="563"/>
        <v>1.0641099574704287</v>
      </c>
      <c r="AC1349">
        <f t="shared" si="564"/>
        <v>2.3436681507929396</v>
      </c>
      <c r="AD1349">
        <f t="shared" si="565"/>
        <v>3453.38</v>
      </c>
      <c r="AE1349">
        <f t="shared" si="566"/>
        <v>24.607687669306127</v>
      </c>
      <c r="AF1349">
        <f t="shared" si="567"/>
        <v>109.60658160070004</v>
      </c>
      <c r="AG1349">
        <f t="shared" si="568"/>
        <v>369.65658794944119</v>
      </c>
      <c r="AH1349">
        <f t="shared" si="569"/>
        <v>1.5354145162890313E-5</v>
      </c>
      <c r="AI1349">
        <f t="shared" si="570"/>
        <v>1.3249386653232702E-2</v>
      </c>
      <c r="AJ1349">
        <f t="shared" si="571"/>
        <v>4384.7641717241249</v>
      </c>
      <c r="AK1349">
        <f t="shared" si="572"/>
        <v>5.7285079515240058</v>
      </c>
      <c r="AL1349">
        <f t="shared" si="573"/>
        <v>4.3106335217831023E-3</v>
      </c>
      <c r="AM1349">
        <f t="shared" si="574"/>
        <v>-4.1102738956800815E-3</v>
      </c>
    </row>
    <row r="1350" spans="12:39" x14ac:dyDescent="0.25">
      <c r="L1350">
        <f xml:space="preserve"> L1349+$K$5</f>
        <v>1.3449999999999627</v>
      </c>
      <c r="M1350" s="36">
        <f t="shared" si="549"/>
        <v>6389732.0090909097</v>
      </c>
      <c r="N1350">
        <f t="shared" ref="N1350:N1413" si="575" xml:space="preserve"> M1350*0.00001</f>
        <v>63.897320090909105</v>
      </c>
      <c r="O1350">
        <f t="shared" si="550"/>
        <v>2.8527426890533468E-2</v>
      </c>
      <c r="P1350">
        <f t="shared" si="551"/>
        <v>6.52800583399301E-2</v>
      </c>
      <c r="Q1350">
        <f t="shared" si="552"/>
        <v>0.37340977322350277</v>
      </c>
      <c r="R1350">
        <f t="shared" si="553"/>
        <v>0.17861330443029391</v>
      </c>
      <c r="S1350">
        <f t="shared" si="554"/>
        <v>2.6707259192181861E-2</v>
      </c>
      <c r="T1350">
        <f t="shared" si="555"/>
        <v>1.1831198619374206E-2</v>
      </c>
      <c r="U1350">
        <f t="shared" si="556"/>
        <v>2.6057242037328711E-2</v>
      </c>
      <c r="V1350">
        <f t="shared" si="557"/>
        <v>530.60607409584372</v>
      </c>
      <c r="W1350">
        <f t="shared" si="558"/>
        <v>2.565820301155064</v>
      </c>
      <c r="X1350">
        <f t="shared" si="559"/>
        <v>5.8714338167232922</v>
      </c>
      <c r="Y1350">
        <f t="shared" si="560"/>
        <v>33.585306535462841</v>
      </c>
      <c r="Z1350">
        <f t="shared" si="561"/>
        <v>16.064878347500613</v>
      </c>
      <c r="AA1350">
        <f t="shared" si="562"/>
        <v>2.4021103651044697</v>
      </c>
      <c r="AB1350">
        <f t="shared" si="563"/>
        <v>1.0641243502638391</v>
      </c>
      <c r="AC1350">
        <f t="shared" si="564"/>
        <v>2.3436463746989866</v>
      </c>
      <c r="AD1350">
        <f t="shared" si="565"/>
        <v>3453.38</v>
      </c>
      <c r="AE1350">
        <f t="shared" si="566"/>
        <v>24.608888405625667</v>
      </c>
      <c r="AF1350">
        <f t="shared" si="567"/>
        <v>109.64518850069089</v>
      </c>
      <c r="AG1350">
        <f t="shared" si="568"/>
        <v>369.70925364734387</v>
      </c>
      <c r="AH1350">
        <f t="shared" si="569"/>
        <v>1.535670241308176E-5</v>
      </c>
      <c r="AI1350">
        <f t="shared" si="570"/>
        <v>1.3247894855684195E-2</v>
      </c>
      <c r="AJ1350">
        <f t="shared" si="571"/>
        <v>4385.2207351639172</v>
      </c>
      <c r="AK1350">
        <f t="shared" si="572"/>
        <v>5.7269680128925957</v>
      </c>
      <c r="AL1350">
        <f t="shared" si="573"/>
        <v>4.3065471221134357E-3</v>
      </c>
      <c r="AM1350">
        <f t="shared" si="574"/>
        <v>-4.1063682973534101E-3</v>
      </c>
    </row>
    <row r="1351" spans="12:39" x14ac:dyDescent="0.25">
      <c r="L1351">
        <f xml:space="preserve"> L1350+$K$5</f>
        <v>1.3459999999999626</v>
      </c>
      <c r="M1351" s="36">
        <f t="shared" ref="M1351:M1414" si="576" xml:space="preserve"> M1350-L1351*(150*(1-$C$17)^2/($C$29^2*$C$17^3)*$C$31*$C$9/$C$16+1.75*(1-$C$17)/($C$29*$C$17^3)*$C$9^2/$C$16)</f>
        <v>6389568.0418181829</v>
      </c>
      <c r="N1351">
        <f t="shared" si="575"/>
        <v>63.895680418181833</v>
      </c>
      <c r="O1351">
        <f t="shared" ref="O1351:O1414" si="577" xml:space="preserve"> O1350+(1*AM1350)*$C$16*(1-$C$17)*$G$8*(L1351-L1350)</f>
        <v>2.8521894263256121E-2</v>
      </c>
      <c r="P1351">
        <f t="shared" ref="P1351:P1414" si="578" xml:space="preserve"> P1350+(-1*AM1350-1*AL1350)*$C$16*(1-$C$17)*$G$8*(L1351-L1350)</f>
        <v>6.5279788633282765E-2</v>
      </c>
      <c r="Q1351">
        <f t="shared" ref="Q1351:Q1414" si="579" xml:space="preserve"> Q1350+(-1*AM1350-3*AL1350)*$C$16*(1-$C$17)*$G$8*(L1351-L1350)</f>
        <v>0.37339789884900609</v>
      </c>
      <c r="R1351">
        <f t="shared" ref="R1351:R1414" si="580" xml:space="preserve"> R1350+(0*AM1350)*$C$16*(1-$C$17)*$G$8*(L1351-L1350)</f>
        <v>0.17861330443029391</v>
      </c>
      <c r="S1351">
        <f t="shared" ref="S1351:S1414" si="581" xml:space="preserve"> S1350+(1*AL1350)*$C$16*(1-$C$17)*$G$8*(L1351-L1350)</f>
        <v>2.6713061526106543E-2</v>
      </c>
      <c r="T1351">
        <f t="shared" ref="T1351:T1414" si="582" xml:space="preserve"> T1350+(1*AM1350+1*AL1350)*$C$16*(1-$C$17)*$G$8*(L1351-L1350)</f>
        <v>1.1831468326021544E-2</v>
      </c>
      <c r="U1351">
        <f t="shared" ref="U1351:U1414" si="583" xml:space="preserve"> U1350+(0*AM1350)*$C$16*(1-$C$17)*$G$8*(L1351-L1350)</f>
        <v>2.6057242037328711E-2</v>
      </c>
      <c r="V1351">
        <f t="shared" ref="V1351:V1414" si="584" xml:space="preserve"> V1350-((AL1350*$C$19+AM1350*$C$20)*$C$16*(1-$C$17)+$C$11*$G$13*(V1350-$G$14))/($G$9*$C$18)*$G$8*(L1351-L1350)</f>
        <v>530.59943769837787</v>
      </c>
      <c r="W1351">
        <f t="shared" ref="W1351:W1414" si="585" xml:space="preserve"> $N1351*(O1351/SUM($O1351:$U1351))</f>
        <v>2.5652987590786505</v>
      </c>
      <c r="X1351">
        <f t="shared" ref="X1351:X1414" si="586" xml:space="preserve"> $N1351*(P1351/SUM($O1351:$U1351))</f>
        <v>5.8713547995167072</v>
      </c>
      <c r="Y1351">
        <f t="shared" ref="Y1351:Y1414" si="587" xml:space="preserve"> $N1351*(Q1351/SUM($O1351:$U1351))</f>
        <v>33.583925307301008</v>
      </c>
      <c r="Z1351">
        <f t="shared" ref="Z1351:Z1414" si="588" xml:space="preserve"> $N1351*(R1351/SUM($O1351:$U1351))</f>
        <v>16.064728519811204</v>
      </c>
      <c r="AA1351">
        <f t="shared" ref="AA1351:AA1414" si="589" xml:space="preserve"> $N1351*(S1351/SUM($O1351:$U1351))</f>
        <v>2.4026098319982192</v>
      </c>
      <c r="AB1351">
        <f t="shared" ref="AB1351:AB1414" si="590" xml:space="preserve"> $N1351*(T1351/SUM($O1351:$U1351))</f>
        <v>1.0641386835909425</v>
      </c>
      <c r="AC1351">
        <f t="shared" ref="AC1351:AC1414" si="591" xml:space="preserve"> $N1351*(U1351/SUM($O1351:$U1351))</f>
        <v>2.3436245168850949</v>
      </c>
      <c r="AD1351">
        <f t="shared" ref="AD1351:AD1414" si="592" xml:space="preserve"> 3453.38</f>
        <v>3453.38</v>
      </c>
      <c r="AE1351">
        <f t="shared" ref="AE1351:AE1414" si="593" xml:space="preserve"> 0.499*EXP(17197/(8.314*V1351))</f>
        <v>24.610088287910997</v>
      </c>
      <c r="AF1351">
        <f t="shared" ref="AF1351:AF1414" si="594" xml:space="preserve"> 6.62*0.00000000001*EXP(124119/(8.314*V1351))</f>
        <v>109.68377964257336</v>
      </c>
      <c r="AG1351">
        <f t="shared" ref="AG1351:AG1414" si="595" xml:space="preserve"> 1+AD1351*AB1351/Y1351+AE1351*SQRT(Y1351)+AF1351*AB1351</f>
        <v>369.76188640411129</v>
      </c>
      <c r="AH1351">
        <f t="shared" ref="AH1351:AH1414" si="596" xml:space="preserve"> 10^(3066/V1351-10.592)</f>
        <v>1.53592581451949E-5</v>
      </c>
      <c r="AI1351">
        <f t="shared" ref="AI1351:AI1414" si="597" xml:space="preserve"> 10^(-2073/V1351+2.029)</f>
        <v>1.324640435967489E-2</v>
      </c>
      <c r="AJ1351">
        <f t="shared" ref="AJ1351:AJ1414" si="598">1.07*EXP(36696/(8.314*V1351))</f>
        <v>4385.6769991017372</v>
      </c>
      <c r="AK1351">
        <f t="shared" ref="AK1351:AK1414" si="599" xml:space="preserve"> 12200000000*EXP(-94756/(8.314*V1351))</f>
        <v>5.7254296581067683</v>
      </c>
      <c r="AL1351">
        <f t="shared" ref="AL1351:AL1414" si="600" xml:space="preserve"> AJ1351*(X1351*Y1351*(1-1/AH1351*((AB1351*AA1351)/(Y1351^3*X1351))))/(AG1351)^3</f>
        <v>4.3024658000820329E-3</v>
      </c>
      <c r="AM1351">
        <f t="shared" ref="AM1351:AM1414" si="601" xml:space="preserve"> AK1351*(X1351*(1-1/AI1351*((AB1351*W1351)/(Y1351*X1351))))/(AG1351)</f>
        <v>-4.1024671745273165E-3</v>
      </c>
    </row>
    <row r="1352" spans="12:39" x14ac:dyDescent="0.25">
      <c r="L1352">
        <f xml:space="preserve"> L1351+$K$5</f>
        <v>1.3469999999999624</v>
      </c>
      <c r="M1352" s="36">
        <f t="shared" si="576"/>
        <v>6389403.952727274</v>
      </c>
      <c r="N1352">
        <f t="shared" si="575"/>
        <v>63.894039527272746</v>
      </c>
      <c r="O1352">
        <f t="shared" si="577"/>
        <v>2.8516366892072969E-2</v>
      </c>
      <c r="P1352">
        <f t="shared" si="578"/>
        <v>6.5279519169422956E-2</v>
      </c>
      <c r="Q1352">
        <f t="shared" si="579"/>
        <v>0.3733860357150604</v>
      </c>
      <c r="R1352">
        <f t="shared" si="580"/>
        <v>0.17861330443029391</v>
      </c>
      <c r="S1352">
        <f t="shared" si="581"/>
        <v>2.6718858361149497E-2</v>
      </c>
      <c r="T1352">
        <f t="shared" si="582"/>
        <v>1.1831737789881346E-2</v>
      </c>
      <c r="U1352">
        <f t="shared" si="583"/>
        <v>2.6057242037328711E-2</v>
      </c>
      <c r="V1352">
        <f t="shared" si="584"/>
        <v>530.59280651598294</v>
      </c>
      <c r="W1352">
        <f t="shared" si="585"/>
        <v>2.564777609634151</v>
      </c>
      <c r="X1352">
        <f t="shared" si="586"/>
        <v>5.8712755999769772</v>
      </c>
      <c r="Y1352">
        <f t="shared" si="587"/>
        <v>33.582543939643806</v>
      </c>
      <c r="Z1352">
        <f t="shared" si="588"/>
        <v>16.064578132249046</v>
      </c>
      <c r="AA1352">
        <f t="shared" si="589"/>
        <v>2.4031087108334259</v>
      </c>
      <c r="AB1352">
        <f t="shared" si="590"/>
        <v>1.0641529575419197</v>
      </c>
      <c r="AC1352">
        <f t="shared" si="591"/>
        <v>2.3436025773934146</v>
      </c>
      <c r="AD1352">
        <f t="shared" si="592"/>
        <v>3453.38</v>
      </c>
      <c r="AE1352">
        <f t="shared" si="593"/>
        <v>24.611287315711444</v>
      </c>
      <c r="AF1352">
        <f t="shared" si="594"/>
        <v>109.72235498984138</v>
      </c>
      <c r="AG1352">
        <f t="shared" si="595"/>
        <v>369.81448619025684</v>
      </c>
      <c r="AH1352">
        <f t="shared" si="596"/>
        <v>1.5361812357648188E-5</v>
      </c>
      <c r="AI1352">
        <f t="shared" si="597"/>
        <v>1.3244915165200719E-2</v>
      </c>
      <c r="AJ1352">
        <f t="shared" si="598"/>
        <v>4386.1329633125097</v>
      </c>
      <c r="AK1352">
        <f t="shared" si="599"/>
        <v>5.7238928865226191</v>
      </c>
      <c r="AL1352">
        <f t="shared" si="600"/>
        <v>4.2983895435002211E-3</v>
      </c>
      <c r="AM1352">
        <f t="shared" si="601"/>
        <v>-4.0985705190027836E-3</v>
      </c>
    </row>
    <row r="1353" spans="12:39" x14ac:dyDescent="0.25">
      <c r="L1353">
        <f xml:space="preserve"> L1352+$K$5</f>
        <v>1.3479999999999623</v>
      </c>
      <c r="M1353" s="36">
        <f t="shared" si="576"/>
        <v>6389239.7418181831</v>
      </c>
      <c r="N1353">
        <f t="shared" si="575"/>
        <v>63.892397418181837</v>
      </c>
      <c r="O1353">
        <f t="shared" si="577"/>
        <v>2.8510844770965084E-2</v>
      </c>
      <c r="P1353">
        <f t="shared" si="578"/>
        <v>6.527924994754479E-2</v>
      </c>
      <c r="Q1353">
        <f t="shared" si="579"/>
        <v>0.37337418380721016</v>
      </c>
      <c r="R1353">
        <f t="shared" si="580"/>
        <v>0.17861330443029391</v>
      </c>
      <c r="S1353">
        <f t="shared" si="581"/>
        <v>2.6724649704135548E-2</v>
      </c>
      <c r="T1353">
        <f t="shared" si="582"/>
        <v>1.1832007011759516E-2</v>
      </c>
      <c r="U1353">
        <f t="shared" si="583"/>
        <v>2.6057242037328711E-2</v>
      </c>
      <c r="V1353">
        <f t="shared" si="584"/>
        <v>530.58618055000591</v>
      </c>
      <c r="W1353">
        <f t="shared" si="585"/>
        <v>2.5642568523649354</v>
      </c>
      <c r="X1353">
        <f t="shared" si="586"/>
        <v>5.8711962181388877</v>
      </c>
      <c r="Y1353">
        <f t="shared" si="587"/>
        <v>33.581162431876798</v>
      </c>
      <c r="Z1353">
        <f t="shared" si="588"/>
        <v>16.064427185102378</v>
      </c>
      <c r="AA1353">
        <f t="shared" si="589"/>
        <v>2.4036070022264182</v>
      </c>
      <c r="AB1353">
        <f t="shared" si="590"/>
        <v>1.0641671722064268</v>
      </c>
      <c r="AC1353">
        <f t="shared" si="591"/>
        <v>2.3435805562659957</v>
      </c>
      <c r="AD1353">
        <f t="shared" si="592"/>
        <v>3453.38</v>
      </c>
      <c r="AE1353">
        <f t="shared" si="593"/>
        <v>24.612485488583232</v>
      </c>
      <c r="AF1353">
        <f t="shared" si="594"/>
        <v>109.76091450620012</v>
      </c>
      <c r="AG1353">
        <f t="shared" si="595"/>
        <v>369.86705297646461</v>
      </c>
      <c r="AH1353">
        <f t="shared" si="596"/>
        <v>1.5364365048874925E-5</v>
      </c>
      <c r="AI1353">
        <f t="shared" si="597"/>
        <v>1.3243427272249279E-2</v>
      </c>
      <c r="AJ1353">
        <f t="shared" si="598"/>
        <v>4386.5886275737694</v>
      </c>
      <c r="AK1353">
        <f t="shared" si="599"/>
        <v>5.7223576974882349</v>
      </c>
      <c r="AL1353">
        <f t="shared" si="600"/>
        <v>4.2943183402224597E-3</v>
      </c>
      <c r="AM1353">
        <f t="shared" si="601"/>
        <v>-4.0946783226036244E-3</v>
      </c>
    </row>
    <row r="1354" spans="12:39" x14ac:dyDescent="0.25">
      <c r="L1354">
        <f xml:space="preserve"> L1353+$K$5</f>
        <v>1.3489999999999622</v>
      </c>
      <c r="M1354" s="36">
        <f t="shared" si="576"/>
        <v>6389075.4090909101</v>
      </c>
      <c r="N1354">
        <f t="shared" si="575"/>
        <v>63.890754090909105</v>
      </c>
      <c r="O1354">
        <f t="shared" si="577"/>
        <v>2.8505327893924563E-2</v>
      </c>
      <c r="P1354">
        <f t="shared" si="578"/>
        <v>6.5278980966847699E-2</v>
      </c>
      <c r="Q1354">
        <f t="shared" si="579"/>
        <v>0.37336234311103783</v>
      </c>
      <c r="R1354">
        <f t="shared" si="580"/>
        <v>0.17861330443029391</v>
      </c>
      <c r="S1354">
        <f t="shared" si="581"/>
        <v>2.6730435561873159E-2</v>
      </c>
      <c r="T1354">
        <f t="shared" si="582"/>
        <v>1.1832275992456604E-2</v>
      </c>
      <c r="U1354">
        <f t="shared" si="583"/>
        <v>2.6057242037328711E-2</v>
      </c>
      <c r="V1354">
        <f t="shared" si="584"/>
        <v>530.57955980175575</v>
      </c>
      <c r="W1354">
        <f t="shared" si="585"/>
        <v>2.5637364868151429</v>
      </c>
      <c r="X1354">
        <f t="shared" si="586"/>
        <v>5.8711166540374471</v>
      </c>
      <c r="Y1354">
        <f t="shared" si="587"/>
        <v>33.579780783387299</v>
      </c>
      <c r="Z1354">
        <f t="shared" si="588"/>
        <v>16.064275678658756</v>
      </c>
      <c r="AA1354">
        <f t="shared" si="589"/>
        <v>2.4041047067920678</v>
      </c>
      <c r="AB1354">
        <f t="shared" si="590"/>
        <v>1.0641813276735967</v>
      </c>
      <c r="AC1354">
        <f t="shared" si="591"/>
        <v>2.3435584535447882</v>
      </c>
      <c r="AD1354">
        <f t="shared" si="592"/>
        <v>3453.38</v>
      </c>
      <c r="AE1354">
        <f t="shared" si="593"/>
        <v>24.613682806089539</v>
      </c>
      <c r="AF1354">
        <f t="shared" si="594"/>
        <v>109.79945815556607</v>
      </c>
      <c r="AG1354">
        <f t="shared" si="595"/>
        <v>369.91958673359011</v>
      </c>
      <c r="AH1354">
        <f t="shared" si="596"/>
        <v>1.5366916217322885E-5</v>
      </c>
      <c r="AI1354">
        <f t="shared" si="597"/>
        <v>1.3241940680799792E-2</v>
      </c>
      <c r="AJ1354">
        <f t="shared" si="598"/>
        <v>4387.0439916657097</v>
      </c>
      <c r="AK1354">
        <f t="shared" si="599"/>
        <v>5.720824090343724</v>
      </c>
      <c r="AL1354">
        <f t="shared" si="600"/>
        <v>4.2902521781458718E-3</v>
      </c>
      <c r="AM1354">
        <f t="shared" si="601"/>
        <v>-4.0907905771771207E-3</v>
      </c>
    </row>
    <row r="1355" spans="12:39" x14ac:dyDescent="0.25">
      <c r="L1355">
        <f xml:space="preserve"> L1354+$K$5</f>
        <v>1.3499999999999621</v>
      </c>
      <c r="M1355" s="36">
        <f t="shared" si="576"/>
        <v>6388910.954545456</v>
      </c>
      <c r="N1355">
        <f t="shared" si="575"/>
        <v>63.889109545454566</v>
      </c>
      <c r="O1355">
        <f t="shared" si="577"/>
        <v>2.8499816254954482E-2</v>
      </c>
      <c r="P1355">
        <f t="shared" si="578"/>
        <v>6.5278712226536459E-2</v>
      </c>
      <c r="Q1355">
        <f t="shared" si="579"/>
        <v>0.37335051361216393</v>
      </c>
      <c r="R1355">
        <f t="shared" si="580"/>
        <v>0.17861330443029391</v>
      </c>
      <c r="S1355">
        <f t="shared" si="581"/>
        <v>2.6736215941154481E-2</v>
      </c>
      <c r="T1355">
        <f t="shared" si="582"/>
        <v>1.1832544732767845E-2</v>
      </c>
      <c r="U1355">
        <f t="shared" si="583"/>
        <v>2.6057242037328711E-2</v>
      </c>
      <c r="V1355">
        <f t="shared" si="584"/>
        <v>530.57294427250383</v>
      </c>
      <c r="W1355">
        <f t="shared" si="585"/>
        <v>2.5632165125296784</v>
      </c>
      <c r="X1355">
        <f t="shared" si="586"/>
        <v>5.8710369077078974</v>
      </c>
      <c r="Y1355">
        <f t="shared" si="587"/>
        <v>33.578398993564434</v>
      </c>
      <c r="Z1355">
        <f t="shared" si="588"/>
        <v>16.064123613205062</v>
      </c>
      <c r="AA1355">
        <f t="shared" si="589"/>
        <v>2.4046018251437964</v>
      </c>
      <c r="AB1355">
        <f t="shared" si="590"/>
        <v>1.0641954240320435</v>
      </c>
      <c r="AC1355">
        <f t="shared" si="591"/>
        <v>2.3435362692716457</v>
      </c>
      <c r="AD1355">
        <f t="shared" si="592"/>
        <v>3453.38</v>
      </c>
      <c r="AE1355">
        <f t="shared" si="593"/>
        <v>24.614879267800372</v>
      </c>
      <c r="AF1355">
        <f t="shared" si="594"/>
        <v>109.8379859020655</v>
      </c>
      <c r="AG1355">
        <f t="shared" si="595"/>
        <v>369.97208743265844</v>
      </c>
      <c r="AH1355">
        <f t="shared" si="596"/>
        <v>1.5369465861454591E-5</v>
      </c>
      <c r="AI1355">
        <f t="shared" si="597"/>
        <v>1.3240455390823223E-2</v>
      </c>
      <c r="AJ1355">
        <f t="shared" si="598"/>
        <v>4387.4990553711168</v>
      </c>
      <c r="AK1355">
        <f t="shared" si="599"/>
        <v>5.7192920644212073</v>
      </c>
      <c r="AL1355">
        <f t="shared" si="600"/>
        <v>4.2861910452104933E-3</v>
      </c>
      <c r="AM1355">
        <f t="shared" si="601"/>
        <v>-4.0869072745930435E-3</v>
      </c>
    </row>
    <row r="1356" spans="12:39" x14ac:dyDescent="0.25">
      <c r="L1356">
        <f xml:space="preserve"> L1355+$K$5</f>
        <v>1.350999999999962</v>
      </c>
      <c r="M1356" s="36">
        <f t="shared" si="576"/>
        <v>6388746.3781818198</v>
      </c>
      <c r="N1356">
        <f t="shared" si="575"/>
        <v>63.887463781818205</v>
      </c>
      <c r="O1356">
        <f t="shared" si="577"/>
        <v>2.8494309848068871E-2</v>
      </c>
      <c r="P1356">
        <f t="shared" si="578"/>
        <v>6.5278443725821131E-2</v>
      </c>
      <c r="Q1356">
        <f t="shared" si="579"/>
        <v>0.37333869529624669</v>
      </c>
      <c r="R1356">
        <f t="shared" si="580"/>
        <v>0.17861330443029391</v>
      </c>
      <c r="S1356">
        <f t="shared" si="581"/>
        <v>2.674199084875542E-2</v>
      </c>
      <c r="T1356">
        <f t="shared" si="582"/>
        <v>1.1832813233483175E-2</v>
      </c>
      <c r="U1356">
        <f t="shared" si="583"/>
        <v>2.6057242037328711E-2</v>
      </c>
      <c r="V1356">
        <f t="shared" si="584"/>
        <v>530.56633396348411</v>
      </c>
      <c r="W1356">
        <f t="shared" si="585"/>
        <v>2.5626969290542094</v>
      </c>
      <c r="X1356">
        <f t="shared" si="586"/>
        <v>5.8709569791857028</v>
      </c>
      <c r="Y1356">
        <f t="shared" si="587"/>
        <v>33.57701706179904</v>
      </c>
      <c r="Z1356">
        <f t="shared" si="588"/>
        <v>16.063970989027499</v>
      </c>
      <c r="AA1356">
        <f t="shared" si="589"/>
        <v>2.4050983578935798</v>
      </c>
      <c r="AB1356">
        <f t="shared" si="590"/>
        <v>1.0642094613698627</v>
      </c>
      <c r="AC1356">
        <f t="shared" si="591"/>
        <v>2.3435140034883202</v>
      </c>
      <c r="AD1356">
        <f t="shared" si="592"/>
        <v>3453.38</v>
      </c>
      <c r="AE1356">
        <f t="shared" si="593"/>
        <v>24.616074873292579</v>
      </c>
      <c r="AF1356">
        <f t="shared" si="594"/>
        <v>109.8764977100325</v>
      </c>
      <c r="AG1356">
        <f t="shared" si="595"/>
        <v>370.0245550448625</v>
      </c>
      <c r="AH1356">
        <f t="shared" si="596"/>
        <v>1.5372013979746879E-5</v>
      </c>
      <c r="AI1356">
        <f t="shared" si="597"/>
        <v>1.3238971402282322E-2</v>
      </c>
      <c r="AJ1356">
        <f t="shared" si="598"/>
        <v>4387.9538184753674</v>
      </c>
      <c r="AK1356">
        <f t="shared" si="599"/>
        <v>5.7177616190450573</v>
      </c>
      <c r="AL1356">
        <f t="shared" si="600"/>
        <v>4.2821349293986691E-3</v>
      </c>
      <c r="AM1356">
        <f t="shared" si="601"/>
        <v>-4.0830284067440506E-3</v>
      </c>
    </row>
    <row r="1357" spans="12:39" x14ac:dyDescent="0.25">
      <c r="L1357">
        <f xml:space="preserve"> L1356+$K$5</f>
        <v>1.3519999999999619</v>
      </c>
      <c r="M1357" s="36">
        <f t="shared" si="576"/>
        <v>6388581.6800000016</v>
      </c>
      <c r="N1357">
        <f t="shared" si="575"/>
        <v>63.885816800000022</v>
      </c>
      <c r="O1357">
        <f t="shared" si="577"/>
        <v>2.8488808667292687E-2</v>
      </c>
      <c r="P1357">
        <f t="shared" si="578"/>
        <v>6.5278175463917038E-2</v>
      </c>
      <c r="Q1357">
        <f t="shared" si="579"/>
        <v>0.37332688814898207</v>
      </c>
      <c r="R1357">
        <f t="shared" si="580"/>
        <v>0.17861330443029391</v>
      </c>
      <c r="S1357">
        <f t="shared" si="581"/>
        <v>2.674776029143569E-2</v>
      </c>
      <c r="T1357">
        <f t="shared" si="582"/>
        <v>1.1833081495387263E-2</v>
      </c>
      <c r="U1357">
        <f t="shared" si="583"/>
        <v>2.6057242037328711E-2</v>
      </c>
      <c r="V1357">
        <f t="shared" si="584"/>
        <v>530.55972887589348</v>
      </c>
      <c r="W1357">
        <f t="shared" si="585"/>
        <v>2.5621777359351667</v>
      </c>
      <c r="X1357">
        <f t="shared" si="586"/>
        <v>5.8708768685065484</v>
      </c>
      <c r="Y1357">
        <f t="shared" si="587"/>
        <v>33.57563498748366</v>
      </c>
      <c r="Z1357">
        <f t="shared" si="588"/>
        <v>16.063817806411592</v>
      </c>
      <c r="AA1357">
        <f t="shared" si="589"/>
        <v>2.4055943056519515</v>
      </c>
      <c r="AB1357">
        <f t="shared" si="590"/>
        <v>1.0642234397746348</v>
      </c>
      <c r="AC1357">
        <f t="shared" si="591"/>
        <v>2.3434916562364663</v>
      </c>
      <c r="AD1357">
        <f t="shared" si="592"/>
        <v>3453.38</v>
      </c>
      <c r="AE1357">
        <f t="shared" si="593"/>
        <v>24.617269622149763</v>
      </c>
      <c r="AF1357">
        <f t="shared" si="594"/>
        <v>109.91499354401024</v>
      </c>
      <c r="AG1357">
        <f t="shared" si="595"/>
        <v>370.07698954156444</v>
      </c>
      <c r="AH1357">
        <f t="shared" si="596"/>
        <v>1.5374560570691037E-5</v>
      </c>
      <c r="AI1357">
        <f t="shared" si="597"/>
        <v>1.3237488715131709E-2</v>
      </c>
      <c r="AJ1357">
        <f t="shared" si="598"/>
        <v>4388.4082807664327</v>
      </c>
      <c r="AK1357">
        <f t="shared" si="599"/>
        <v>5.7162327535317825</v>
      </c>
      <c r="AL1357">
        <f t="shared" si="600"/>
        <v>4.2780838187350236E-3</v>
      </c>
      <c r="AM1357">
        <f t="shared" si="601"/>
        <v>-4.0791539655454512E-3</v>
      </c>
    </row>
    <row r="1358" spans="12:39" x14ac:dyDescent="0.25">
      <c r="L1358">
        <f xml:space="preserve"> L1357+$K$5</f>
        <v>1.3529999999999618</v>
      </c>
      <c r="M1358" s="36">
        <f t="shared" si="576"/>
        <v>6388416.8600000013</v>
      </c>
      <c r="N1358">
        <f t="shared" si="575"/>
        <v>63.884168600000017</v>
      </c>
      <c r="O1358">
        <f t="shared" si="577"/>
        <v>2.8483312706661778E-2</v>
      </c>
      <c r="P1358">
        <f t="shared" si="578"/>
        <v>6.5277907440044761E-2</v>
      </c>
      <c r="Q1358">
        <f t="shared" si="579"/>
        <v>0.37331509215610342</v>
      </c>
      <c r="R1358">
        <f t="shared" si="580"/>
        <v>0.17861330443029391</v>
      </c>
      <c r="S1358">
        <f t="shared" si="581"/>
        <v>2.6753524275938873E-2</v>
      </c>
      <c r="T1358">
        <f t="shared" si="582"/>
        <v>1.1833349519259536E-2</v>
      </c>
      <c r="U1358">
        <f t="shared" si="583"/>
        <v>2.6057242037328711E-2</v>
      </c>
      <c r="V1358">
        <f t="shared" si="584"/>
        <v>530.55312901089155</v>
      </c>
      <c r="W1358">
        <f t="shared" si="585"/>
        <v>2.5616589327197405</v>
      </c>
      <c r="X1358">
        <f t="shared" si="586"/>
        <v>5.8707965757063469</v>
      </c>
      <c r="Y1358">
        <f t="shared" si="587"/>
        <v>33.574252770012642</v>
      </c>
      <c r="Z1358">
        <f t="shared" si="588"/>
        <v>16.063664065642204</v>
      </c>
      <c r="AA1358">
        <f t="shared" si="589"/>
        <v>2.4060896690280131</v>
      </c>
      <c r="AB1358">
        <f t="shared" si="590"/>
        <v>1.0642373593334291</v>
      </c>
      <c r="AC1358">
        <f t="shared" si="591"/>
        <v>2.343469227557641</v>
      </c>
      <c r="AD1358">
        <f t="shared" si="592"/>
        <v>3453.38</v>
      </c>
      <c r="AE1358">
        <f t="shared" si="593"/>
        <v>24.618463513962347</v>
      </c>
      <c r="AF1358">
        <f t="shared" si="594"/>
        <v>109.9534733687495</v>
      </c>
      <c r="AG1358">
        <f t="shared" si="595"/>
        <v>370.12939089429528</v>
      </c>
      <c r="AH1358">
        <f t="shared" si="596"/>
        <v>1.5377105632792852E-5</v>
      </c>
      <c r="AI1358">
        <f t="shared" si="597"/>
        <v>1.3236007329317779E-2</v>
      </c>
      <c r="AJ1358">
        <f t="shared" si="598"/>
        <v>4388.8624420348688</v>
      </c>
      <c r="AK1358">
        <f t="shared" si="599"/>
        <v>5.7147054671901616</v>
      </c>
      <c r="AL1358">
        <f t="shared" si="600"/>
        <v>4.2740377012864721E-3</v>
      </c>
      <c r="AM1358">
        <f t="shared" si="601"/>
        <v>-4.0752839429356652E-3</v>
      </c>
    </row>
    <row r="1359" spans="12:39" x14ac:dyDescent="0.25">
      <c r="L1359">
        <f xml:space="preserve"> L1358+$K$5</f>
        <v>1.3539999999999617</v>
      </c>
      <c r="M1359" s="36">
        <f t="shared" si="576"/>
        <v>6388251.9181818198</v>
      </c>
      <c r="N1359">
        <f t="shared" si="575"/>
        <v>63.882519181818203</v>
      </c>
      <c r="O1359">
        <f t="shared" si="577"/>
        <v>2.8477821960222853E-2</v>
      </c>
      <c r="P1359">
        <f t="shared" si="578"/>
        <v>6.5277639653430086E-2</v>
      </c>
      <c r="Q1359">
        <f t="shared" si="579"/>
        <v>0.37330330730338157</v>
      </c>
      <c r="R1359">
        <f t="shared" si="580"/>
        <v>0.17861330443029391</v>
      </c>
      <c r="S1359">
        <f t="shared" si="581"/>
        <v>2.6759282808992466E-2</v>
      </c>
      <c r="T1359">
        <f t="shared" si="582"/>
        <v>1.1833617305874204E-2</v>
      </c>
      <c r="U1359">
        <f t="shared" si="583"/>
        <v>2.6057242037328711E-2</v>
      </c>
      <c r="V1359">
        <f t="shared" si="584"/>
        <v>530.54653436960132</v>
      </c>
      <c r="W1359">
        <f t="shared" si="585"/>
        <v>2.5611405189558791</v>
      </c>
      <c r="X1359">
        <f t="shared" si="586"/>
        <v>5.870716100821233</v>
      </c>
      <c r="Y1359">
        <f t="shared" si="587"/>
        <v>33.572870408782023</v>
      </c>
      <c r="Z1359">
        <f t="shared" si="588"/>
        <v>16.063509767003527</v>
      </c>
      <c r="AA1359">
        <f t="shared" si="589"/>
        <v>2.4065844486294337</v>
      </c>
      <c r="AB1359">
        <f t="shared" si="590"/>
        <v>1.0642512201328038</v>
      </c>
      <c r="AC1359">
        <f t="shared" si="591"/>
        <v>2.3434467174933054</v>
      </c>
      <c r="AD1359">
        <f t="shared" si="592"/>
        <v>3453.38</v>
      </c>
      <c r="AE1359">
        <f t="shared" si="593"/>
        <v>24.619656548327416</v>
      </c>
      <c r="AF1359">
        <f t="shared" si="594"/>
        <v>109.99193714920737</v>
      </c>
      <c r="AG1359">
        <f t="shared" si="595"/>
        <v>370.18175907475222</v>
      </c>
      <c r="AH1359">
        <f t="shared" si="596"/>
        <v>1.5379649164572286E-5</v>
      </c>
      <c r="AI1359">
        <f t="shared" si="597"/>
        <v>1.3234527244778933E-2</v>
      </c>
      <c r="AJ1359">
        <f t="shared" si="598"/>
        <v>4389.316302073772</v>
      </c>
      <c r="AK1359">
        <f t="shared" si="599"/>
        <v>5.7131797593212967</v>
      </c>
      <c r="AL1359">
        <f t="shared" si="600"/>
        <v>4.2699965651617801E-3</v>
      </c>
      <c r="AM1359">
        <f t="shared" si="601"/>
        <v>-4.0714183308752276E-3</v>
      </c>
    </row>
    <row r="1360" spans="12:39" x14ac:dyDescent="0.25">
      <c r="L1360">
        <f xml:space="preserve"> L1359+$K$5</f>
        <v>1.3549999999999616</v>
      </c>
      <c r="M1360" s="36">
        <f t="shared" si="576"/>
        <v>6388086.8545454564</v>
      </c>
      <c r="N1360">
        <f t="shared" si="575"/>
        <v>63.880868545454568</v>
      </c>
      <c r="O1360">
        <f t="shared" si="577"/>
        <v>2.8472336422033451E-2</v>
      </c>
      <c r="P1360">
        <f t="shared" si="578"/>
        <v>6.5277372103304004E-2</v>
      </c>
      <c r="Q1360">
        <f t="shared" si="579"/>
        <v>0.37329153357662453</v>
      </c>
      <c r="R1360">
        <f t="shared" si="580"/>
        <v>0.17861330443029391</v>
      </c>
      <c r="S1360">
        <f t="shared" si="581"/>
        <v>2.6765035897307953E-2</v>
      </c>
      <c r="T1360">
        <f t="shared" si="582"/>
        <v>1.1833884856000287E-2</v>
      </c>
      <c r="U1360">
        <f t="shared" si="583"/>
        <v>2.6057242037328711E-2</v>
      </c>
      <c r="V1360">
        <f t="shared" si="584"/>
        <v>530.53994495310928</v>
      </c>
      <c r="W1360">
        <f t="shared" si="585"/>
        <v>2.5606224941922853</v>
      </c>
      <c r="X1360">
        <f t="shared" si="586"/>
        <v>5.870635443887557</v>
      </c>
      <c r="Y1360">
        <f t="shared" si="587"/>
        <v>33.571487903189563</v>
      </c>
      <c r="Z1360">
        <f t="shared" si="588"/>
        <v>16.063354910779083</v>
      </c>
      <c r="AA1360">
        <f t="shared" si="589"/>
        <v>2.4070786450624579</v>
      </c>
      <c r="AB1360">
        <f t="shared" si="590"/>
        <v>1.0642650222588106</v>
      </c>
      <c r="AC1360">
        <f t="shared" si="591"/>
        <v>2.3434241260848196</v>
      </c>
      <c r="AD1360">
        <f t="shared" si="592"/>
        <v>3453.38</v>
      </c>
      <c r="AE1360">
        <f t="shared" si="593"/>
        <v>24.620848724848777</v>
      </c>
      <c r="AF1360">
        <f t="shared" si="594"/>
        <v>110.03038485054662</v>
      </c>
      <c r="AG1360">
        <f t="shared" si="595"/>
        <v>370.2340940547997</v>
      </c>
      <c r="AH1360">
        <f t="shared" si="596"/>
        <v>1.5382191164563454E-5</v>
      </c>
      <c r="AI1360">
        <f t="shared" si="597"/>
        <v>1.3233048461445593E-2</v>
      </c>
      <c r="AJ1360">
        <f t="shared" si="598"/>
        <v>4389.7698606788026</v>
      </c>
      <c r="AK1360">
        <f t="shared" si="599"/>
        <v>5.7116556292186678</v>
      </c>
      <c r="AL1360">
        <f t="shared" si="600"/>
        <v>4.2659603985113898E-3</v>
      </c>
      <c r="AM1360">
        <f t="shared" si="601"/>
        <v>-4.0675571213468625E-3</v>
      </c>
    </row>
    <row r="1361" spans="12:39" x14ac:dyDescent="0.25">
      <c r="L1361">
        <f xml:space="preserve"> L1360+$K$5</f>
        <v>1.3559999999999615</v>
      </c>
      <c r="M1361" s="36">
        <f t="shared" si="576"/>
        <v>6387921.6690909108</v>
      </c>
      <c r="N1361">
        <f t="shared" si="575"/>
        <v>63.879216690909111</v>
      </c>
      <c r="O1361">
        <f t="shared" si="577"/>
        <v>2.8466856086161913E-2</v>
      </c>
      <c r="P1361">
        <f t="shared" si="578"/>
        <v>6.5277104788902654E-2</v>
      </c>
      <c r="Q1361">
        <f t="shared" si="579"/>
        <v>0.37327977096167742</v>
      </c>
      <c r="R1361">
        <f t="shared" si="580"/>
        <v>0.17861330443029391</v>
      </c>
      <c r="S1361">
        <f t="shared" si="581"/>
        <v>2.6770783547580845E-2</v>
      </c>
      <c r="T1361">
        <f t="shared" si="582"/>
        <v>1.1834152170401643E-2</v>
      </c>
      <c r="U1361">
        <f t="shared" si="583"/>
        <v>2.6057242037328711E-2</v>
      </c>
      <c r="V1361">
        <f t="shared" si="584"/>
        <v>530.53336076246546</v>
      </c>
      <c r="W1361">
        <f t="shared" si="585"/>
        <v>2.5601048579784167</v>
      </c>
      <c r="X1361">
        <f t="shared" si="586"/>
        <v>5.870554604941888</v>
      </c>
      <c r="Y1361">
        <f t="shared" si="587"/>
        <v>33.570105252634725</v>
      </c>
      <c r="Z1361">
        <f t="shared" si="588"/>
        <v>16.063199497251727</v>
      </c>
      <c r="AA1361">
        <f t="shared" si="589"/>
        <v>2.4075722589319084</v>
      </c>
      <c r="AB1361">
        <f t="shared" si="590"/>
        <v>1.0642787657969945</v>
      </c>
      <c r="AC1361">
        <f t="shared" si="591"/>
        <v>2.3434014533734491</v>
      </c>
      <c r="AD1361">
        <f t="shared" si="592"/>
        <v>3453.38</v>
      </c>
      <c r="AE1361">
        <f t="shared" si="593"/>
        <v>24.622040043136849</v>
      </c>
      <c r="AF1361">
        <f t="shared" si="594"/>
        <v>110.06881643813496</v>
      </c>
      <c r="AG1361">
        <f t="shared" si="595"/>
        <v>370.28639580646757</v>
      </c>
      <c r="AH1361">
        <f t="shared" si="596"/>
        <v>1.5384731631314794E-5</v>
      </c>
      <c r="AI1361">
        <f t="shared" si="597"/>
        <v>1.3231570979240133E-2</v>
      </c>
      <c r="AJ1361">
        <f t="shared" si="598"/>
        <v>4390.2231176481309</v>
      </c>
      <c r="AK1361">
        <f t="shared" si="599"/>
        <v>5.7101330761682405</v>
      </c>
      <c r="AL1361">
        <f t="shared" si="600"/>
        <v>4.2619291895275154E-3</v>
      </c>
      <c r="AM1361">
        <f t="shared" si="601"/>
        <v>-4.063700306356376E-3</v>
      </c>
    </row>
    <row r="1362" spans="12:39" x14ac:dyDescent="0.25">
      <c r="L1362">
        <f xml:space="preserve"> L1361+$K$5</f>
        <v>1.3569999999999613</v>
      </c>
      <c r="M1362" s="36">
        <f t="shared" si="576"/>
        <v>6387756.3618181832</v>
      </c>
      <c r="N1362">
        <f t="shared" si="575"/>
        <v>63.877563618181838</v>
      </c>
      <c r="O1362">
        <f t="shared" si="577"/>
        <v>2.8461380946687358E-2</v>
      </c>
      <c r="P1362">
        <f t="shared" si="578"/>
        <v>6.5276837709467309E-2</v>
      </c>
      <c r="Q1362">
        <f t="shared" si="579"/>
        <v>0.37326801944442228</v>
      </c>
      <c r="R1362">
        <f t="shared" si="580"/>
        <v>0.17861330443029391</v>
      </c>
      <c r="S1362">
        <f t="shared" si="581"/>
        <v>2.6776525766490748E-2</v>
      </c>
      <c r="T1362">
        <f t="shared" si="582"/>
        <v>1.1834419249836992E-2</v>
      </c>
      <c r="U1362">
        <f t="shared" si="583"/>
        <v>2.6057242037328711E-2</v>
      </c>
      <c r="V1362">
        <f t="shared" si="584"/>
        <v>530.52678179868371</v>
      </c>
      <c r="W1362">
        <f t="shared" si="585"/>
        <v>2.559587609864483</v>
      </c>
      <c r="X1362">
        <f t="shared" si="586"/>
        <v>5.8704735840210152</v>
      </c>
      <c r="Y1362">
        <f t="shared" si="587"/>
        <v>33.568722456518728</v>
      </c>
      <c r="Z1362">
        <f t="shared" si="588"/>
        <v>16.063043526703659</v>
      </c>
      <c r="AA1362">
        <f t="shared" si="589"/>
        <v>2.408065290841197</v>
      </c>
      <c r="AB1362">
        <f t="shared" si="590"/>
        <v>1.0642924508324012</v>
      </c>
      <c r="AC1362">
        <f t="shared" si="591"/>
        <v>2.3433786994003638</v>
      </c>
      <c r="AD1362">
        <f t="shared" si="592"/>
        <v>3453.38</v>
      </c>
      <c r="AE1362">
        <f t="shared" si="593"/>
        <v>24.62323050280871</v>
      </c>
      <c r="AF1362">
        <f t="shared" si="594"/>
        <v>110.10723187754533</v>
      </c>
      <c r="AG1362">
        <f t="shared" si="595"/>
        <v>370.33866430195292</v>
      </c>
      <c r="AH1362">
        <f t="shared" si="596"/>
        <v>1.5387270563388761E-5</v>
      </c>
      <c r="AI1362">
        <f t="shared" si="597"/>
        <v>1.3230094798077045E-2</v>
      </c>
      <c r="AJ1362">
        <f t="shared" si="598"/>
        <v>4390.6760727824731</v>
      </c>
      <c r="AK1362">
        <f t="shared" si="599"/>
        <v>5.7086120994483753</v>
      </c>
      <c r="AL1362">
        <f t="shared" si="600"/>
        <v>4.2579029264436822E-3</v>
      </c>
      <c r="AM1362">
        <f t="shared" si="601"/>
        <v>-4.0598478779314152E-3</v>
      </c>
    </row>
    <row r="1363" spans="12:39" x14ac:dyDescent="0.25">
      <c r="L1363">
        <f xml:space="preserve"> L1362+$K$5</f>
        <v>1.3579999999999612</v>
      </c>
      <c r="M1363" s="36">
        <f t="shared" si="576"/>
        <v>6387590.9327272745</v>
      </c>
      <c r="N1363">
        <f t="shared" si="575"/>
        <v>63.875909327272751</v>
      </c>
      <c r="O1363">
        <f t="shared" si="577"/>
        <v>2.8455910997699639E-2</v>
      </c>
      <c r="P1363">
        <f t="shared" si="578"/>
        <v>6.5276570864244363E-2</v>
      </c>
      <c r="Q1363">
        <f t="shared" si="579"/>
        <v>0.37325627901077801</v>
      </c>
      <c r="R1363">
        <f t="shared" si="580"/>
        <v>0.17861330443029391</v>
      </c>
      <c r="S1363">
        <f t="shared" si="581"/>
        <v>2.6782262560701417E-2</v>
      </c>
      <c r="T1363">
        <f t="shared" si="582"/>
        <v>1.183468609505994E-2</v>
      </c>
      <c r="U1363">
        <f t="shared" si="583"/>
        <v>2.6057242037328711E-2</v>
      </c>
      <c r="V1363">
        <f t="shared" si="584"/>
        <v>530.52020806274197</v>
      </c>
      <c r="W1363">
        <f t="shared" si="585"/>
        <v>2.5590707494014429</v>
      </c>
      <c r="X1363">
        <f t="shared" si="586"/>
        <v>5.8703923811619392</v>
      </c>
      <c r="Y1363">
        <f t="shared" si="587"/>
        <v>33.567339514244431</v>
      </c>
      <c r="Z1363">
        <f t="shared" si="588"/>
        <v>16.062886999416421</v>
      </c>
      <c r="AA1363">
        <f t="shared" si="589"/>
        <v>2.4085577413923223</v>
      </c>
      <c r="AB1363">
        <f t="shared" si="590"/>
        <v>1.0643060774495732</v>
      </c>
      <c r="AC1363">
        <f t="shared" si="591"/>
        <v>2.3433558642066363</v>
      </c>
      <c r="AD1363">
        <f t="shared" si="592"/>
        <v>3453.38</v>
      </c>
      <c r="AE1363">
        <f t="shared" si="593"/>
        <v>24.624420103487978</v>
      </c>
      <c r="AF1363">
        <f t="shared" si="594"/>
        <v>110.14563113455333</v>
      </c>
      <c r="AG1363">
        <f t="shared" si="595"/>
        <v>370.39089951361638</v>
      </c>
      <c r="AH1363">
        <f t="shared" si="596"/>
        <v>1.5389807959361793E-5</v>
      </c>
      <c r="AI1363">
        <f t="shared" si="597"/>
        <v>1.3228619917862968E-2</v>
      </c>
      <c r="AJ1363">
        <f t="shared" si="598"/>
        <v>4391.1287258850552</v>
      </c>
      <c r="AK1363">
        <f t="shared" si="599"/>
        <v>5.7070926983300883</v>
      </c>
      <c r="AL1363">
        <f t="shared" si="600"/>
        <v>4.2538815975346539E-3</v>
      </c>
      <c r="AM1363">
        <f t="shared" si="601"/>
        <v>-4.0559998281219194E-3</v>
      </c>
    </row>
    <row r="1364" spans="12:39" x14ac:dyDescent="0.25">
      <c r="L1364">
        <f xml:space="preserve"> L1363+$K$5</f>
        <v>1.3589999999999611</v>
      </c>
      <c r="M1364" s="36">
        <f t="shared" si="576"/>
        <v>6387425.3818181837</v>
      </c>
      <c r="N1364">
        <f t="shared" si="575"/>
        <v>63.874253818181842</v>
      </c>
      <c r="O1364">
        <f t="shared" si="577"/>
        <v>2.8450446233299322E-2</v>
      </c>
      <c r="P1364">
        <f t="shared" si="578"/>
        <v>6.527630425248529E-2</v>
      </c>
      <c r="Q1364">
        <f t="shared" si="579"/>
        <v>0.37324454964670017</v>
      </c>
      <c r="R1364">
        <f t="shared" si="580"/>
        <v>0.17861330443029391</v>
      </c>
      <c r="S1364">
        <f t="shared" si="581"/>
        <v>2.6787993936860804E-2</v>
      </c>
      <c r="T1364">
        <f t="shared" si="582"/>
        <v>1.1834952706819009E-2</v>
      </c>
      <c r="U1364">
        <f t="shared" si="583"/>
        <v>2.6057242037328711E-2</v>
      </c>
      <c r="V1364">
        <f t="shared" si="584"/>
        <v>530.51363955558259</v>
      </c>
      <c r="W1364">
        <f t="shared" si="585"/>
        <v>2.5585542761410021</v>
      </c>
      <c r="X1364">
        <f t="shared" si="586"/>
        <v>5.8703109964018747</v>
      </c>
      <c r="Y1364">
        <f t="shared" si="587"/>
        <v>33.565956425216406</v>
      </c>
      <c r="Z1364">
        <f t="shared" si="588"/>
        <v>16.062729915670886</v>
      </c>
      <c r="AA1364">
        <f t="shared" si="589"/>
        <v>2.4090496111858775</v>
      </c>
      <c r="AB1364">
        <f t="shared" si="590"/>
        <v>1.0643196457325572</v>
      </c>
      <c r="AC1364">
        <f t="shared" si="591"/>
        <v>2.3433329478332414</v>
      </c>
      <c r="AD1364">
        <f t="shared" si="592"/>
        <v>3453.38</v>
      </c>
      <c r="AE1364">
        <f t="shared" si="593"/>
        <v>24.625608844804812</v>
      </c>
      <c r="AF1364">
        <f t="shared" si="594"/>
        <v>110.18401417513665</v>
      </c>
      <c r="AG1364">
        <f t="shared" si="595"/>
        <v>370.44310141398239</v>
      </c>
      <c r="AH1364">
        <f t="shared" si="596"/>
        <v>1.5392343817824299E-5</v>
      </c>
      <c r="AI1364">
        <f t="shared" si="597"/>
        <v>1.3227146338496724E-2</v>
      </c>
      <c r="AJ1364">
        <f t="shared" si="598"/>
        <v>4391.5810767615758</v>
      </c>
      <c r="AK1364">
        <f t="shared" si="599"/>
        <v>5.7055748720769541</v>
      </c>
      <c r="AL1364">
        <f t="shared" si="600"/>
        <v>4.2498651911162533E-3</v>
      </c>
      <c r="AM1364">
        <f t="shared" si="601"/>
        <v>-4.0521561489999837E-3</v>
      </c>
    </row>
    <row r="1365" spans="12:39" x14ac:dyDescent="0.25">
      <c r="L1365">
        <f xml:space="preserve"> L1364+$K$5</f>
        <v>1.359999999999961</v>
      </c>
      <c r="M1365" s="36">
        <f t="shared" si="576"/>
        <v>6387259.7090909109</v>
      </c>
      <c r="N1365">
        <f t="shared" si="575"/>
        <v>63.87259709090911</v>
      </c>
      <c r="O1365">
        <f t="shared" si="577"/>
        <v>2.8444986647597651E-2</v>
      </c>
      <c r="P1365">
        <f t="shared" si="578"/>
        <v>6.5276037873446643E-2</v>
      </c>
      <c r="Q1365">
        <f t="shared" si="579"/>
        <v>0.37323283133818086</v>
      </c>
      <c r="R1365">
        <f t="shared" si="580"/>
        <v>0.17861330443029391</v>
      </c>
      <c r="S1365">
        <f t="shared" si="581"/>
        <v>2.6793719901601124E-2</v>
      </c>
      <c r="T1365">
        <f t="shared" si="582"/>
        <v>1.1835219085857659E-2</v>
      </c>
      <c r="U1365">
        <f t="shared" si="583"/>
        <v>2.6057242037328711E-2</v>
      </c>
      <c r="V1365">
        <f t="shared" si="584"/>
        <v>530.50707627811209</v>
      </c>
      <c r="W1365">
        <f t="shared" si="585"/>
        <v>2.5580381896356132</v>
      </c>
      <c r="X1365">
        <f t="shared" si="586"/>
        <v>5.8702294297782522</v>
      </c>
      <c r="Y1365">
        <f t="shared" si="587"/>
        <v>33.564573188840932</v>
      </c>
      <c r="Z1365">
        <f t="shared" si="588"/>
        <v>16.062572275747286</v>
      </c>
      <c r="AA1365">
        <f t="shared" si="589"/>
        <v>2.4095409008210593</v>
      </c>
      <c r="AB1365">
        <f t="shared" si="590"/>
        <v>1.0643331557649047</v>
      </c>
      <c r="AC1365">
        <f t="shared" si="591"/>
        <v>2.3433099503210624</v>
      </c>
      <c r="AD1365">
        <f t="shared" si="592"/>
        <v>3453.38</v>
      </c>
      <c r="AE1365">
        <f t="shared" si="593"/>
        <v>24.626796726395899</v>
      </c>
      <c r="AF1365">
        <f t="shared" si="594"/>
        <v>110.22238096547656</v>
      </c>
      <c r="AG1365">
        <f t="shared" si="595"/>
        <v>370.49526997574105</v>
      </c>
      <c r="AH1365">
        <f t="shared" si="596"/>
        <v>1.5394878137380718E-5</v>
      </c>
      <c r="AI1365">
        <f t="shared" si="597"/>
        <v>1.3225674059869354E-2</v>
      </c>
      <c r="AJ1365">
        <f t="shared" si="598"/>
        <v>4392.0331252202386</v>
      </c>
      <c r="AK1365">
        <f t="shared" si="599"/>
        <v>5.7040586199452621</v>
      </c>
      <c r="AL1365">
        <f t="shared" si="600"/>
        <v>4.2458536955452941E-3</v>
      </c>
      <c r="AM1365">
        <f t="shared" si="601"/>
        <v>-4.0483168326597317E-3</v>
      </c>
    </row>
    <row r="1366" spans="12:39" x14ac:dyDescent="0.25">
      <c r="L1366">
        <f xml:space="preserve"> L1365+$K$5</f>
        <v>1.3609999999999609</v>
      </c>
      <c r="M1366" s="36">
        <f t="shared" si="576"/>
        <v>6387093.9145454559</v>
      </c>
      <c r="N1366">
        <f t="shared" si="575"/>
        <v>63.870939145454564</v>
      </c>
      <c r="O1366">
        <f t="shared" si="577"/>
        <v>2.8439532234716531E-2</v>
      </c>
      <c r="P1366">
        <f t="shared" si="578"/>
        <v>6.5275771726389986E-2</v>
      </c>
      <c r="Q1366">
        <f t="shared" si="579"/>
        <v>0.37322112407124863</v>
      </c>
      <c r="R1366">
        <f t="shared" si="580"/>
        <v>0.17861330443029391</v>
      </c>
      <c r="S1366">
        <f t="shared" si="581"/>
        <v>2.6799440461538898E-2</v>
      </c>
      <c r="T1366">
        <f t="shared" si="582"/>
        <v>1.1835485232914314E-2</v>
      </c>
      <c r="U1366">
        <f t="shared" si="583"/>
        <v>2.6057242037328711E-2</v>
      </c>
      <c r="V1366">
        <f t="shared" si="584"/>
        <v>530.50051823120202</v>
      </c>
      <c r="W1366">
        <f t="shared" si="585"/>
        <v>2.5575224894384734</v>
      </c>
      <c r="X1366">
        <f t="shared" si="586"/>
        <v>5.8701476813287128</v>
      </c>
      <c r="Y1366">
        <f t="shared" si="587"/>
        <v>33.563189804525955</v>
      </c>
      <c r="Z1366">
        <f t="shared" si="588"/>
        <v>16.062414079925194</v>
      </c>
      <c r="AA1366">
        <f t="shared" si="589"/>
        <v>2.4100316108956665</v>
      </c>
      <c r="AB1366">
        <f t="shared" si="590"/>
        <v>1.0643466076296744</v>
      </c>
      <c r="AC1366">
        <f t="shared" si="591"/>
        <v>2.3432868717108848</v>
      </c>
      <c r="AD1366">
        <f t="shared" si="592"/>
        <v>3453.38</v>
      </c>
      <c r="AE1366">
        <f t="shared" si="593"/>
        <v>24.627983747904374</v>
      </c>
      <c r="AF1366">
        <f t="shared" si="594"/>
        <v>110.26073147195329</v>
      </c>
      <c r="AG1366">
        <f t="shared" si="595"/>
        <v>370.54740517174321</v>
      </c>
      <c r="AH1366">
        <f t="shared" si="596"/>
        <v>1.5397410916649044E-5</v>
      </c>
      <c r="AI1366">
        <f t="shared" si="597"/>
        <v>1.3224203081864221E-2</v>
      </c>
      <c r="AJ1366">
        <f t="shared" si="598"/>
        <v>4392.4848710716979</v>
      </c>
      <c r="AK1366">
        <f t="shared" si="599"/>
        <v>5.7025439411840004</v>
      </c>
      <c r="AL1366">
        <f t="shared" si="600"/>
        <v>4.2418470992191416E-3</v>
      </c>
      <c r="AM1366">
        <f t="shared" si="601"/>
        <v>-4.0444818712170533E-3</v>
      </c>
    </row>
    <row r="1367" spans="12:39" x14ac:dyDescent="0.25">
      <c r="L1367">
        <f xml:space="preserve"> L1366+$K$5</f>
        <v>1.3619999999999608</v>
      </c>
      <c r="M1367" s="36">
        <f t="shared" si="576"/>
        <v>6386927.9981818199</v>
      </c>
      <c r="N1367">
        <f t="shared" si="575"/>
        <v>63.869279981818202</v>
      </c>
      <c r="O1367">
        <f t="shared" si="577"/>
        <v>2.8434082988788481E-2</v>
      </c>
      <c r="P1367">
        <f t="shared" si="578"/>
        <v>6.5275505810581905E-2</v>
      </c>
      <c r="Q1367">
        <f t="shared" si="579"/>
        <v>0.37320942783196831</v>
      </c>
      <c r="R1367">
        <f t="shared" si="580"/>
        <v>0.17861330443029391</v>
      </c>
      <c r="S1367">
        <f t="shared" si="581"/>
        <v>2.6805155623275023E-2</v>
      </c>
      <c r="T1367">
        <f t="shared" si="582"/>
        <v>1.1835751148722389E-2</v>
      </c>
      <c r="U1367">
        <f t="shared" si="583"/>
        <v>2.6057242037328711E-2</v>
      </c>
      <c r="V1367">
        <f t="shared" si="584"/>
        <v>530.49396541568854</v>
      </c>
      <c r="W1367">
        <f t="shared" si="585"/>
        <v>2.5570071751035193</v>
      </c>
      <c r="X1367">
        <f t="shared" si="586"/>
        <v>5.8700657510911034</v>
      </c>
      <c r="Y1367">
        <f t="shared" si="587"/>
        <v>33.561806271681107</v>
      </c>
      <c r="Z1367">
        <f t="shared" si="588"/>
        <v>16.062255328483538</v>
      </c>
      <c r="AA1367">
        <f t="shared" si="589"/>
        <v>2.4105217420061096</v>
      </c>
      <c r="AB1367">
        <f t="shared" si="590"/>
        <v>1.0643600014094341</v>
      </c>
      <c r="AC1367">
        <f t="shared" si="591"/>
        <v>2.3432637120433997</v>
      </c>
      <c r="AD1367">
        <f t="shared" si="592"/>
        <v>3453.38</v>
      </c>
      <c r="AE1367">
        <f t="shared" si="593"/>
        <v>24.629169908979875</v>
      </c>
      <c r="AF1367">
        <f t="shared" si="594"/>
        <v>110.29906566115055</v>
      </c>
      <c r="AG1367">
        <f t="shared" si="595"/>
        <v>370.59950697500585</v>
      </c>
      <c r="AH1367">
        <f t="shared" si="596"/>
        <v>1.5399942154261277E-5</v>
      </c>
      <c r="AI1367">
        <f t="shared" si="597"/>
        <v>1.3222733404356965E-2</v>
      </c>
      <c r="AJ1367">
        <f t="shared" si="598"/>
        <v>4392.9363141291005</v>
      </c>
      <c r="AK1367">
        <f t="shared" si="599"/>
        <v>5.7010308350349197</v>
      </c>
      <c r="AL1367">
        <f t="shared" si="600"/>
        <v>4.2378453905758213E-3</v>
      </c>
      <c r="AM1367">
        <f t="shared" si="601"/>
        <v>-4.0406512568099311E-3</v>
      </c>
    </row>
    <row r="1368" spans="12:39" x14ac:dyDescent="0.25">
      <c r="L1368">
        <f xml:space="preserve"> L1367+$K$5</f>
        <v>1.3629999999999607</v>
      </c>
      <c r="M1368" s="36">
        <f t="shared" si="576"/>
        <v>6386761.9600000018</v>
      </c>
      <c r="N1368">
        <f t="shared" si="575"/>
        <v>63.867619600000026</v>
      </c>
      <c r="O1368">
        <f t="shared" si="577"/>
        <v>2.8428638903956617E-2</v>
      </c>
      <c r="P1368">
        <f t="shared" si="578"/>
        <v>6.5275240125293982E-2</v>
      </c>
      <c r="Q1368">
        <f t="shared" si="579"/>
        <v>0.37319774260644079</v>
      </c>
      <c r="R1368">
        <f t="shared" si="580"/>
        <v>0.17861330443029391</v>
      </c>
      <c r="S1368">
        <f t="shared" si="581"/>
        <v>2.6810865393394809E-2</v>
      </c>
      <c r="T1368">
        <f t="shared" si="582"/>
        <v>1.1836016834010313E-2</v>
      </c>
      <c r="U1368">
        <f t="shared" si="583"/>
        <v>2.6057242037328711E-2</v>
      </c>
      <c r="V1368">
        <f t="shared" si="584"/>
        <v>530.48741783237301</v>
      </c>
      <c r="W1368">
        <f t="shared" si="585"/>
        <v>2.5564922461854294</v>
      </c>
      <c r="X1368">
        <f t="shared" si="586"/>
        <v>5.8699836391034816</v>
      </c>
      <c r="Y1368">
        <f t="shared" si="587"/>
        <v>33.560422589717646</v>
      </c>
      <c r="Z1368">
        <f t="shared" si="588"/>
        <v>16.062096021700583</v>
      </c>
      <c r="AA1368">
        <f t="shared" si="589"/>
        <v>2.411011294747412</v>
      </c>
      <c r="AB1368">
        <f t="shared" si="590"/>
        <v>1.0643733371862649</v>
      </c>
      <c r="AC1368">
        <f t="shared" si="591"/>
        <v>2.3432404713592025</v>
      </c>
      <c r="AD1368">
        <f t="shared" si="592"/>
        <v>3453.38</v>
      </c>
      <c r="AE1368">
        <f t="shared" si="593"/>
        <v>24.630355209278338</v>
      </c>
      <c r="AF1368">
        <f t="shared" si="594"/>
        <v>110.33738349984804</v>
      </c>
      <c r="AG1368">
        <f t="shared" si="595"/>
        <v>370.6515753587035</v>
      </c>
      <c r="AH1368">
        <f t="shared" si="596"/>
        <v>1.5402471848863041E-5</v>
      </c>
      <c r="AI1368">
        <f t="shared" si="597"/>
        <v>1.3221265027215681E-2</v>
      </c>
      <c r="AJ1368">
        <f t="shared" si="598"/>
        <v>4393.3874542080075</v>
      </c>
      <c r="AK1368">
        <f t="shared" si="599"/>
        <v>5.6995193007326721</v>
      </c>
      <c r="AL1368">
        <f t="shared" si="600"/>
        <v>4.2338485580937432E-3</v>
      </c>
      <c r="AM1368">
        <f t="shared" si="601"/>
        <v>-4.0368249815980316E-3</v>
      </c>
    </row>
    <row r="1369" spans="12:39" x14ac:dyDescent="0.25">
      <c r="L1369">
        <f xml:space="preserve"> L1368+$K$5</f>
        <v>1.3639999999999606</v>
      </c>
      <c r="M1369" s="36">
        <f t="shared" si="576"/>
        <v>6386595.8000000017</v>
      </c>
      <c r="N1369">
        <f t="shared" si="575"/>
        <v>63.86595800000002</v>
      </c>
      <c r="O1369">
        <f t="shared" si="577"/>
        <v>2.8423199974374619E-2</v>
      </c>
      <c r="P1369">
        <f t="shared" si="578"/>
        <v>6.5274974669802741E-2</v>
      </c>
      <c r="Q1369">
        <f t="shared" si="579"/>
        <v>0.37318606838080304</v>
      </c>
      <c r="R1369">
        <f t="shared" si="580"/>
        <v>0.17861330443029391</v>
      </c>
      <c r="S1369">
        <f t="shared" si="581"/>
        <v>2.6816569778468052E-2</v>
      </c>
      <c r="T1369">
        <f t="shared" si="582"/>
        <v>1.1836282289501556E-2</v>
      </c>
      <c r="U1369">
        <f t="shared" si="583"/>
        <v>2.6057242037328711E-2</v>
      </c>
      <c r="V1369">
        <f t="shared" si="584"/>
        <v>530.48087548202204</v>
      </c>
      <c r="W1369">
        <f t="shared" si="585"/>
        <v>2.5559777022396188</v>
      </c>
      <c r="X1369">
        <f t="shared" si="586"/>
        <v>5.8699013454041129</v>
      </c>
      <c r="Y1369">
        <f t="shared" si="587"/>
        <v>33.559038758048544</v>
      </c>
      <c r="Z1369">
        <f t="shared" si="588"/>
        <v>16.061936159853971</v>
      </c>
      <c r="AA1369">
        <f t="shared" si="589"/>
        <v>2.41150026971322</v>
      </c>
      <c r="AB1369">
        <f t="shared" si="590"/>
        <v>1.0643866150417616</v>
      </c>
      <c r="AC1369">
        <f t="shared" si="591"/>
        <v>2.3432171496987979</v>
      </c>
      <c r="AD1369">
        <f t="shared" si="592"/>
        <v>3453.38</v>
      </c>
      <c r="AE1369">
        <f t="shared" si="593"/>
        <v>24.631539648462166</v>
      </c>
      <c r="AF1369">
        <f t="shared" si="594"/>
        <v>110.37568495502775</v>
      </c>
      <c r="AG1369">
        <f t="shared" si="595"/>
        <v>370.70361029617641</v>
      </c>
      <c r="AH1369">
        <f t="shared" si="596"/>
        <v>1.5404999999113596E-5</v>
      </c>
      <c r="AI1369">
        <f t="shared" si="597"/>
        <v>1.3219797950300809E-2</v>
      </c>
      <c r="AJ1369">
        <f t="shared" si="598"/>
        <v>4393.8382911264307</v>
      </c>
      <c r="AK1369">
        <f t="shared" si="599"/>
        <v>5.6980093375047067</v>
      </c>
      <c r="AL1369">
        <f t="shared" si="600"/>
        <v>4.2298565902914517E-3</v>
      </c>
      <c r="AM1369">
        <f t="shared" si="601"/>
        <v>-4.0330030377628452E-3</v>
      </c>
    </row>
    <row r="1370" spans="12:39" x14ac:dyDescent="0.25">
      <c r="L1370">
        <f xml:space="preserve"> L1369+$K$5</f>
        <v>1.3649999999999605</v>
      </c>
      <c r="M1370" s="36">
        <f t="shared" si="576"/>
        <v>6386429.5181818195</v>
      </c>
      <c r="N1370">
        <f t="shared" si="575"/>
        <v>63.8642951818182</v>
      </c>
      <c r="O1370">
        <f t="shared" si="577"/>
        <v>2.8417766194206696E-2</v>
      </c>
      <c r="P1370">
        <f t="shared" si="578"/>
        <v>6.5274709443389645E-2</v>
      </c>
      <c r="Q1370">
        <f t="shared" si="579"/>
        <v>0.37317440514122791</v>
      </c>
      <c r="R1370">
        <f t="shared" si="580"/>
        <v>0.17861330443029391</v>
      </c>
      <c r="S1370">
        <f t="shared" si="581"/>
        <v>2.6822268785049071E-2</v>
      </c>
      <c r="T1370">
        <f t="shared" si="582"/>
        <v>1.1836547515914654E-2</v>
      </c>
      <c r="U1370">
        <f t="shared" si="583"/>
        <v>2.6057242037328711E-2</v>
      </c>
      <c r="V1370">
        <f t="shared" si="584"/>
        <v>530.47433836536777</v>
      </c>
      <c r="W1370">
        <f t="shared" si="585"/>
        <v>2.5554635428222379</v>
      </c>
      <c r="X1370">
        <f t="shared" si="586"/>
        <v>5.8698188700314642</v>
      </c>
      <c r="Y1370">
        <f t="shared" si="587"/>
        <v>33.557654776088391</v>
      </c>
      <c r="Z1370">
        <f t="shared" si="588"/>
        <v>16.061775743220682</v>
      </c>
      <c r="AA1370">
        <f t="shared" si="589"/>
        <v>2.4119886674958004</v>
      </c>
      <c r="AB1370">
        <f t="shared" si="590"/>
        <v>1.0643998350570361</v>
      </c>
      <c r="AC1370">
        <f t="shared" si="591"/>
        <v>2.343193747102593</v>
      </c>
      <c r="AD1370">
        <f t="shared" si="592"/>
        <v>3453.38</v>
      </c>
      <c r="AE1370">
        <f t="shared" si="593"/>
        <v>24.63272322620006</v>
      </c>
      <c r="AF1370">
        <f t="shared" si="594"/>
        <v>110.41396999386799</v>
      </c>
      <c r="AG1370">
        <f t="shared" si="595"/>
        <v>370.7556117609235</v>
      </c>
      <c r="AH1370">
        <f t="shared" si="596"/>
        <v>1.5407526603685707E-5</v>
      </c>
      <c r="AI1370">
        <f t="shared" si="597"/>
        <v>1.3218332173465356E-2</v>
      </c>
      <c r="AJ1370">
        <f t="shared" si="598"/>
        <v>4394.288824704804</v>
      </c>
      <c r="AK1370">
        <f t="shared" si="599"/>
        <v>5.6965009445715413</v>
      </c>
      <c r="AL1370">
        <f t="shared" si="600"/>
        <v>4.225869475727514E-3</v>
      </c>
      <c r="AM1370">
        <f t="shared" si="601"/>
        <v>-4.0291854175071229E-3</v>
      </c>
    </row>
    <row r="1371" spans="12:39" x14ac:dyDescent="0.25">
      <c r="L1371">
        <f xml:space="preserve"> L1370+$K$5</f>
        <v>1.3659999999999604</v>
      </c>
      <c r="M1371" s="36">
        <f t="shared" si="576"/>
        <v>6386263.1145454561</v>
      </c>
      <c r="N1371">
        <f t="shared" si="575"/>
        <v>63.862631145454564</v>
      </c>
      <c r="O1371">
        <f t="shared" si="577"/>
        <v>2.8412337557627568E-2</v>
      </c>
      <c r="P1371">
        <f t="shared" si="578"/>
        <v>6.527444444534107E-2</v>
      </c>
      <c r="Q1371">
        <f t="shared" si="579"/>
        <v>0.37316275287392392</v>
      </c>
      <c r="R1371">
        <f t="shared" si="580"/>
        <v>0.17861330443029391</v>
      </c>
      <c r="S1371">
        <f t="shared" si="581"/>
        <v>2.6827962419676773E-2</v>
      </c>
      <c r="T1371">
        <f t="shared" si="582"/>
        <v>1.183681251396323E-2</v>
      </c>
      <c r="U1371">
        <f t="shared" si="583"/>
        <v>2.6057242037328711E-2</v>
      </c>
      <c r="V1371">
        <f t="shared" si="584"/>
        <v>530.46780648310801</v>
      </c>
      <c r="W1371">
        <f t="shared" si="585"/>
        <v>2.5549497674901733</v>
      </c>
      <c r="X1371">
        <f t="shared" si="586"/>
        <v>5.8697362130242112</v>
      </c>
      <c r="Y1371">
        <f t="shared" si="587"/>
        <v>33.556270643253434</v>
      </c>
      <c r="Z1371">
        <f t="shared" si="588"/>
        <v>16.061614772077064</v>
      </c>
      <c r="AA1371">
        <f t="shared" si="589"/>
        <v>2.412476488686055</v>
      </c>
      <c r="AB1371">
        <f t="shared" si="590"/>
        <v>1.0644129973127201</v>
      </c>
      <c r="AC1371">
        <f t="shared" si="591"/>
        <v>2.3431702636109035</v>
      </c>
      <c r="AD1371">
        <f t="shared" si="592"/>
        <v>3453.38</v>
      </c>
      <c r="AE1371">
        <f t="shared" si="593"/>
        <v>24.633905942167008</v>
      </c>
      <c r="AF1371">
        <f t="shared" si="594"/>
        <v>110.4522385837443</v>
      </c>
      <c r="AG1371">
        <f t="shared" si="595"/>
        <v>370.80757972660382</v>
      </c>
      <c r="AH1371">
        <f t="shared" si="596"/>
        <v>1.5410051661265709E-5</v>
      </c>
      <c r="AI1371">
        <f t="shared" si="597"/>
        <v>1.3216867696554821E-2</v>
      </c>
      <c r="AJ1371">
        <f t="shared" si="598"/>
        <v>4394.7390547659661</v>
      </c>
      <c r="AK1371">
        <f t="shared" si="599"/>
        <v>5.6949941211466317</v>
      </c>
      <c r="AL1371">
        <f t="shared" si="600"/>
        <v>4.2218872030003957E-3</v>
      </c>
      <c r="AM1371">
        <f t="shared" si="601"/>
        <v>-4.0253721130554454E-3</v>
      </c>
    </row>
    <row r="1372" spans="12:39" x14ac:dyDescent="0.25">
      <c r="L1372">
        <f xml:space="preserve"> L1371+$K$5</f>
        <v>1.3669999999999602</v>
      </c>
      <c r="M1372" s="36">
        <f t="shared" si="576"/>
        <v>6386096.5890909107</v>
      </c>
      <c r="N1372">
        <f t="shared" si="575"/>
        <v>63.860965890909114</v>
      </c>
      <c r="O1372">
        <f t="shared" si="577"/>
        <v>2.8406914058822428E-2</v>
      </c>
      <c r="P1372">
        <f t="shared" si="578"/>
        <v>6.5274179674948279E-2</v>
      </c>
      <c r="Q1372">
        <f t="shared" si="579"/>
        <v>0.37315111156513525</v>
      </c>
      <c r="R1372">
        <f t="shared" si="580"/>
        <v>0.17861330443029391</v>
      </c>
      <c r="S1372">
        <f t="shared" si="581"/>
        <v>2.6833650688874704E-2</v>
      </c>
      <c r="T1372">
        <f t="shared" si="582"/>
        <v>1.1837077284356023E-2</v>
      </c>
      <c r="U1372">
        <f t="shared" si="583"/>
        <v>2.6057242037328711E-2</v>
      </c>
      <c r="V1372">
        <f t="shared" si="584"/>
        <v>530.46127983590634</v>
      </c>
      <c r="W1372">
        <f t="shared" si="585"/>
        <v>2.5544363758010422</v>
      </c>
      <c r="X1372">
        <f t="shared" si="586"/>
        <v>5.8696533744212296</v>
      </c>
      <c r="Y1372">
        <f t="shared" si="587"/>
        <v>33.554886358961575</v>
      </c>
      <c r="Z1372">
        <f t="shared" si="588"/>
        <v>16.061453246698832</v>
      </c>
      <c r="AA1372">
        <f t="shared" si="589"/>
        <v>2.4129637338735161</v>
      </c>
      <c r="AB1372">
        <f t="shared" si="590"/>
        <v>1.0644261018889667</v>
      </c>
      <c r="AC1372">
        <f t="shared" si="591"/>
        <v>2.3431466992639516</v>
      </c>
      <c r="AD1372">
        <f t="shared" si="592"/>
        <v>3453.38</v>
      </c>
      <c r="AE1372">
        <f t="shared" si="593"/>
        <v>24.635087796044292</v>
      </c>
      <c r="AF1372">
        <f t="shared" si="594"/>
        <v>110.49049069222934</v>
      </c>
      <c r="AG1372">
        <f t="shared" si="595"/>
        <v>370.85951416703688</v>
      </c>
      <c r="AH1372">
        <f t="shared" si="596"/>
        <v>1.5412575170553442E-5</v>
      </c>
      <c r="AI1372">
        <f t="shared" si="597"/>
        <v>1.321540451940726E-2</v>
      </c>
      <c r="AJ1372">
        <f t="shared" si="598"/>
        <v>4395.1889811351548</v>
      </c>
      <c r="AK1372">
        <f t="shared" si="599"/>
        <v>5.693488866436506</v>
      </c>
      <c r="AL1372">
        <f t="shared" si="600"/>
        <v>4.2179097607483304E-3</v>
      </c>
      <c r="AM1372">
        <f t="shared" si="601"/>
        <v>-4.0215631166538399E-3</v>
      </c>
    </row>
    <row r="1373" spans="12:39" x14ac:dyDescent="0.25">
      <c r="L1373">
        <f xml:space="preserve"> L1372+$K$5</f>
        <v>1.3679999999999601</v>
      </c>
      <c r="M1373" s="36">
        <f t="shared" si="576"/>
        <v>6385929.9418181833</v>
      </c>
      <c r="N1373">
        <f t="shared" si="575"/>
        <v>63.859299418181841</v>
      </c>
      <c r="O1373">
        <f t="shared" si="577"/>
        <v>2.8401495691986918E-2</v>
      </c>
      <c r="P1373">
        <f t="shared" si="578"/>
        <v>6.527391513150739E-2</v>
      </c>
      <c r="Q1373">
        <f t="shared" si="579"/>
        <v>0.3731394812011416</v>
      </c>
      <c r="R1373">
        <f t="shared" si="580"/>
        <v>0.17861330443029391</v>
      </c>
      <c r="S1373">
        <f t="shared" si="581"/>
        <v>2.68393335991511E-2</v>
      </c>
      <c r="T1373">
        <f t="shared" si="582"/>
        <v>1.183734182779691E-2</v>
      </c>
      <c r="U1373">
        <f t="shared" si="583"/>
        <v>2.6057242037328711E-2</v>
      </c>
      <c r="V1373">
        <f t="shared" si="584"/>
        <v>530.45475842439259</v>
      </c>
      <c r="W1373">
        <f t="shared" si="585"/>
        <v>2.5539233673131916</v>
      </c>
      <c r="X1373">
        <f t="shared" si="586"/>
        <v>5.8695703542615956</v>
      </c>
      <c r="Y1373">
        <f t="shared" si="587"/>
        <v>33.553501922632329</v>
      </c>
      <c r="Z1373">
        <f t="shared" si="588"/>
        <v>16.061291167361048</v>
      </c>
      <c r="AA1373">
        <f t="shared" si="589"/>
        <v>2.4134504036463555</v>
      </c>
      <c r="AB1373">
        <f t="shared" si="590"/>
        <v>1.0644391488654525</v>
      </c>
      <c r="AC1373">
        <f t="shared" si="591"/>
        <v>2.3431230541018664</v>
      </c>
      <c r="AD1373">
        <f t="shared" si="592"/>
        <v>3453.38</v>
      </c>
      <c r="AE1373">
        <f t="shared" si="593"/>
        <v>24.636268787519427</v>
      </c>
      <c r="AF1373">
        <f t="shared" si="594"/>
        <v>110.52872628709218</v>
      </c>
      <c r="AG1373">
        <f t="shared" si="595"/>
        <v>370.91141505620169</v>
      </c>
      <c r="AH1373">
        <f t="shared" si="596"/>
        <v>1.5415097130262015E-5</v>
      </c>
      <c r="AI1373">
        <f t="shared" si="597"/>
        <v>1.3213942641853361E-2</v>
      </c>
      <c r="AJ1373">
        <f t="shared" si="598"/>
        <v>4395.6386036400017</v>
      </c>
      <c r="AK1373">
        <f t="shared" si="599"/>
        <v>5.6919851796408052</v>
      </c>
      <c r="AL1373">
        <f t="shared" si="600"/>
        <v>4.2139371376489453E-3</v>
      </c>
      <c r="AM1373">
        <f t="shared" si="601"/>
        <v>-4.0177584205696639E-3</v>
      </c>
    </row>
    <row r="1374" spans="12:39" x14ac:dyDescent="0.25">
      <c r="L1374">
        <f xml:space="preserve"> L1373+$K$5</f>
        <v>1.36899999999996</v>
      </c>
      <c r="M1374" s="36">
        <f t="shared" si="576"/>
        <v>6385763.1727272738</v>
      </c>
      <c r="N1374">
        <f t="shared" si="575"/>
        <v>63.857631727272747</v>
      </c>
      <c r="O1374">
        <f t="shared" si="577"/>
        <v>2.8396082451327097E-2</v>
      </c>
      <c r="P1374">
        <f t="shared" si="578"/>
        <v>6.5273650814319364E-2</v>
      </c>
      <c r="Q1374">
        <f t="shared" si="579"/>
        <v>0.37312786176825791</v>
      </c>
      <c r="R1374">
        <f t="shared" si="580"/>
        <v>0.17861330443029391</v>
      </c>
      <c r="S1374">
        <f t="shared" si="581"/>
        <v>2.6845011156998944E-2</v>
      </c>
      <c r="T1374">
        <f t="shared" si="582"/>
        <v>1.1837606144984934E-2</v>
      </c>
      <c r="U1374">
        <f t="shared" si="583"/>
        <v>2.6057242037328711E-2</v>
      </c>
      <c r="V1374">
        <f t="shared" si="584"/>
        <v>530.44824224916283</v>
      </c>
      <c r="W1374">
        <f t="shared" si="585"/>
        <v>2.5534107415856968</v>
      </c>
      <c r="X1374">
        <f t="shared" si="586"/>
        <v>5.8694871525845871</v>
      </c>
      <c r="Y1374">
        <f t="shared" si="587"/>
        <v>33.552117333686851</v>
      </c>
      <c r="Z1374">
        <f t="shared" si="588"/>
        <v>16.061128534338156</v>
      </c>
      <c r="AA1374">
        <f t="shared" si="589"/>
        <v>2.4139364985913909</v>
      </c>
      <c r="AB1374">
        <f t="shared" si="590"/>
        <v>1.0644521383213814</v>
      </c>
      <c r="AC1374">
        <f t="shared" si="591"/>
        <v>2.3430993281646844</v>
      </c>
      <c r="AD1374">
        <f t="shared" si="592"/>
        <v>3453.38</v>
      </c>
      <c r="AE1374">
        <f t="shared" si="593"/>
        <v>24.637448916286122</v>
      </c>
      <c r="AF1374">
        <f t="shared" si="594"/>
        <v>110.56694533629586</v>
      </c>
      <c r="AG1374">
        <f t="shared" si="595"/>
        <v>370.96328236823467</v>
      </c>
      <c r="AH1374">
        <f t="shared" si="596"/>
        <v>1.5417617539117876E-5</v>
      </c>
      <c r="AI1374">
        <f t="shared" si="597"/>
        <v>1.3212482063716537E-2</v>
      </c>
      <c r="AJ1374">
        <f t="shared" si="598"/>
        <v>4396.0879221104897</v>
      </c>
      <c r="AK1374">
        <f t="shared" si="599"/>
        <v>5.6904830599523653</v>
      </c>
      <c r="AL1374">
        <f t="shared" si="600"/>
        <v>4.2099693224192762E-3</v>
      </c>
      <c r="AM1374">
        <f t="shared" si="601"/>
        <v>-4.0139580170912882E-3</v>
      </c>
    </row>
    <row r="1375" spans="12:39" x14ac:dyDescent="0.25">
      <c r="L1375">
        <f xml:space="preserve"> L1374+$K$5</f>
        <v>1.3699999999999599</v>
      </c>
      <c r="M1375" s="36">
        <f t="shared" si="576"/>
        <v>6385596.2818181831</v>
      </c>
      <c r="N1375">
        <f t="shared" si="575"/>
        <v>63.855962818181837</v>
      </c>
      <c r="O1375">
        <f t="shared" si="577"/>
        <v>2.8390674331059417E-2</v>
      </c>
      <c r="P1375">
        <f t="shared" si="578"/>
        <v>6.527338672268998E-2</v>
      </c>
      <c r="Q1375">
        <f t="shared" si="579"/>
        <v>0.37311625325283437</v>
      </c>
      <c r="R1375">
        <f t="shared" si="580"/>
        <v>0.17861330443029391</v>
      </c>
      <c r="S1375">
        <f t="shared" si="581"/>
        <v>2.6850683368896015E-2</v>
      </c>
      <c r="T1375">
        <f t="shared" si="582"/>
        <v>1.1837870236614326E-2</v>
      </c>
      <c r="U1375">
        <f t="shared" si="583"/>
        <v>2.6057242037328711E-2</v>
      </c>
      <c r="V1375">
        <f t="shared" si="584"/>
        <v>530.44173131077957</v>
      </c>
      <c r="W1375">
        <f t="shared" si="585"/>
        <v>2.5528984981783607</v>
      </c>
      <c r="X1375">
        <f t="shared" si="586"/>
        <v>5.8694037694296801</v>
      </c>
      <c r="Y1375">
        <f t="shared" si="587"/>
        <v>33.550732591547906</v>
      </c>
      <c r="Z1375">
        <f t="shared" si="588"/>
        <v>16.060965347903956</v>
      </c>
      <c r="AA1375">
        <f t="shared" si="589"/>
        <v>2.4144220192940886</v>
      </c>
      <c r="AB1375">
        <f t="shared" si="590"/>
        <v>1.0644650703354857</v>
      </c>
      <c r="AC1375">
        <f t="shared" si="591"/>
        <v>2.3430755214923495</v>
      </c>
      <c r="AD1375">
        <f t="shared" si="592"/>
        <v>3453.38</v>
      </c>
      <c r="AE1375">
        <f t="shared" si="593"/>
        <v>24.638628182044254</v>
      </c>
      <c r="AF1375">
        <f t="shared" si="594"/>
        <v>110.60514780799865</v>
      </c>
      <c r="AG1375">
        <f t="shared" si="595"/>
        <v>371.01511607743146</v>
      </c>
      <c r="AH1375">
        <f t="shared" si="596"/>
        <v>1.5420136395860814E-5</v>
      </c>
      <c r="AI1375">
        <f t="shared" si="597"/>
        <v>1.3211022784812848E-2</v>
      </c>
      <c r="AJ1375">
        <f t="shared" si="598"/>
        <v>4396.5369363789969</v>
      </c>
      <c r="AK1375">
        <f t="shared" si="599"/>
        <v>5.6889825065571999</v>
      </c>
      <c r="AL1375">
        <f t="shared" si="600"/>
        <v>4.2060063038155803E-3</v>
      </c>
      <c r="AM1375">
        <f t="shared" si="601"/>
        <v>-4.0101618985286637E-3</v>
      </c>
    </row>
    <row r="1376" spans="12:39" x14ac:dyDescent="0.25">
      <c r="L1376">
        <f xml:space="preserve"> L1375+$K$5</f>
        <v>1.3709999999999598</v>
      </c>
      <c r="M1376" s="36">
        <f t="shared" si="576"/>
        <v>6385429.2690909104</v>
      </c>
      <c r="N1376">
        <f t="shared" si="575"/>
        <v>63.854292690909112</v>
      </c>
      <c r="O1376">
        <f t="shared" si="577"/>
        <v>2.8385271325410685E-2</v>
      </c>
      <c r="P1376">
        <f t="shared" si="578"/>
        <v>6.5273122855929774E-2</v>
      </c>
      <c r="Q1376">
        <f t="shared" si="579"/>
        <v>0.37310465564125633</v>
      </c>
      <c r="R1376">
        <f t="shared" si="580"/>
        <v>0.17861330443029391</v>
      </c>
      <c r="S1376">
        <f t="shared" si="581"/>
        <v>2.6856350241304946E-2</v>
      </c>
      <c r="T1376">
        <f t="shared" si="582"/>
        <v>1.1838134103374524E-2</v>
      </c>
      <c r="U1376">
        <f t="shared" si="583"/>
        <v>2.6057242037328711E-2</v>
      </c>
      <c r="V1376">
        <f t="shared" si="584"/>
        <v>530.43522560977203</v>
      </c>
      <c r="W1376">
        <f t="shared" si="585"/>
        <v>2.552386636651709</v>
      </c>
      <c r="X1376">
        <f t="shared" si="586"/>
        <v>5.8693202048365469</v>
      </c>
      <c r="Y1376">
        <f t="shared" si="587"/>
        <v>33.549347695639902</v>
      </c>
      <c r="Z1376">
        <f t="shared" si="588"/>
        <v>16.06080160833163</v>
      </c>
      <c r="AA1376">
        <f t="shared" si="589"/>
        <v>2.4149069663385676</v>
      </c>
      <c r="AB1376">
        <f t="shared" si="590"/>
        <v>1.0644779449860282</v>
      </c>
      <c r="AC1376">
        <f t="shared" si="591"/>
        <v>2.3430516341247163</v>
      </c>
      <c r="AD1376">
        <f t="shared" si="592"/>
        <v>3453.38</v>
      </c>
      <c r="AE1376">
        <f t="shared" si="593"/>
        <v>24.639806584499826</v>
      </c>
      <c r="AF1376">
        <f t="shared" si="594"/>
        <v>110.64333367055197</v>
      </c>
      <c r="AG1376">
        <f t="shared" si="595"/>
        <v>371.06691615824428</v>
      </c>
      <c r="AH1376">
        <f t="shared" si="596"/>
        <v>1.5422653699243681E-5</v>
      </c>
      <c r="AI1376">
        <f t="shared" si="597"/>
        <v>1.3209564804951182E-2</v>
      </c>
      <c r="AJ1376">
        <f t="shared" si="598"/>
        <v>4396.9856462802127</v>
      </c>
      <c r="AK1376">
        <f t="shared" si="599"/>
        <v>5.6874835186346742</v>
      </c>
      <c r="AL1376">
        <f t="shared" si="600"/>
        <v>4.2020480706330939E-3</v>
      </c>
      <c r="AM1376">
        <f t="shared" si="601"/>
        <v>-4.0063700572124886E-3</v>
      </c>
    </row>
    <row r="1377" spans="12:39" x14ac:dyDescent="0.25">
      <c r="L1377">
        <f xml:space="preserve"> L1376+$K$5</f>
        <v>1.3719999999999597</v>
      </c>
      <c r="M1377" s="36">
        <f t="shared" si="576"/>
        <v>6385262.1345454557</v>
      </c>
      <c r="N1377">
        <f t="shared" si="575"/>
        <v>63.852621345454565</v>
      </c>
      <c r="O1377">
        <f t="shared" si="577"/>
        <v>2.8379873428618047E-2</v>
      </c>
      <c r="P1377">
        <f t="shared" si="578"/>
        <v>6.5272859213354087E-2</v>
      </c>
      <c r="Q1377">
        <f t="shared" si="579"/>
        <v>0.37309306891994398</v>
      </c>
      <c r="R1377">
        <f t="shared" si="580"/>
        <v>0.17861330443029391</v>
      </c>
      <c r="S1377">
        <f t="shared" si="581"/>
        <v>2.6862011780673271E-2</v>
      </c>
      <c r="T1377">
        <f t="shared" si="582"/>
        <v>1.183839774595021E-2</v>
      </c>
      <c r="U1377">
        <f t="shared" si="583"/>
        <v>2.6057242037328711E-2</v>
      </c>
      <c r="V1377">
        <f t="shared" si="584"/>
        <v>530.42872514663634</v>
      </c>
      <c r="W1377">
        <f t="shared" si="585"/>
        <v>2.5518751565669913</v>
      </c>
      <c r="X1377">
        <f t="shared" si="586"/>
        <v>5.8692364588450578</v>
      </c>
      <c r="Y1377">
        <f t="shared" si="587"/>
        <v>33.547962645388829</v>
      </c>
      <c r="Z1377">
        <f t="shared" si="588"/>
        <v>16.060637315893729</v>
      </c>
      <c r="AA1377">
        <f t="shared" si="589"/>
        <v>2.4153913403076062</v>
      </c>
      <c r="AB1377">
        <f t="shared" si="590"/>
        <v>1.064490762350806</v>
      </c>
      <c r="AC1377">
        <f t="shared" si="591"/>
        <v>2.3430276661015448</v>
      </c>
      <c r="AD1377">
        <f t="shared" si="592"/>
        <v>3453.38</v>
      </c>
      <c r="AE1377">
        <f t="shared" si="593"/>
        <v>24.640984123364941</v>
      </c>
      <c r="AF1377">
        <f t="shared" si="594"/>
        <v>110.68150289249968</v>
      </c>
      <c r="AG1377">
        <f t="shared" si="595"/>
        <v>371.11868258528182</v>
      </c>
      <c r="AH1377">
        <f t="shared" si="596"/>
        <v>1.5425169448032559E-5</v>
      </c>
      <c r="AI1377">
        <f t="shared" si="597"/>
        <v>1.3208108123933205E-2</v>
      </c>
      <c r="AJ1377">
        <f t="shared" si="598"/>
        <v>4397.4340516511984</v>
      </c>
      <c r="AK1377">
        <f t="shared" si="599"/>
        <v>5.6859860953574515</v>
      </c>
      <c r="AL1377">
        <f t="shared" si="600"/>
        <v>4.1980946117059856E-3</v>
      </c>
      <c r="AM1377">
        <f t="shared" si="601"/>
        <v>-4.0025824854948251E-3</v>
      </c>
    </row>
    <row r="1378" spans="12:39" x14ac:dyDescent="0.25">
      <c r="L1378">
        <f xml:space="preserve"> L1377+$K$5</f>
        <v>1.3729999999999596</v>
      </c>
      <c r="M1378" s="36">
        <f t="shared" si="576"/>
        <v>6385094.8781818189</v>
      </c>
      <c r="N1378">
        <f t="shared" si="575"/>
        <v>63.850948781818197</v>
      </c>
      <c r="O1378">
        <f t="shared" si="577"/>
        <v>2.837448063492895E-2</v>
      </c>
      <c r="P1378">
        <f t="shared" si="578"/>
        <v>6.5272595794282975E-2</v>
      </c>
      <c r="Q1378">
        <f t="shared" si="579"/>
        <v>0.37308149307535243</v>
      </c>
      <c r="R1378">
        <f t="shared" si="580"/>
        <v>0.17861330443029391</v>
      </c>
      <c r="S1378">
        <f t="shared" si="581"/>
        <v>2.6867667993433479E-2</v>
      </c>
      <c r="T1378">
        <f t="shared" si="582"/>
        <v>1.1838661165021322E-2</v>
      </c>
      <c r="U1378">
        <f t="shared" si="583"/>
        <v>2.6057242037328711E-2</v>
      </c>
      <c r="V1378">
        <f t="shared" si="584"/>
        <v>530.42222992183554</v>
      </c>
      <c r="W1378">
        <f t="shared" si="585"/>
        <v>2.5513640574861753</v>
      </c>
      <c r="X1378">
        <f t="shared" si="586"/>
        <v>5.8691525314952733</v>
      </c>
      <c r="Y1378">
        <f t="shared" si="587"/>
        <v>33.546577440222286</v>
      </c>
      <c r="Z1378">
        <f t="shared" si="588"/>
        <v>16.060472470862166</v>
      </c>
      <c r="AA1378">
        <f t="shared" si="589"/>
        <v>2.415875141782645</v>
      </c>
      <c r="AB1378">
        <f t="shared" si="590"/>
        <v>1.0645035225071511</v>
      </c>
      <c r="AC1378">
        <f t="shared" si="591"/>
        <v>2.3430036174625042</v>
      </c>
      <c r="AD1378">
        <f t="shared" si="592"/>
        <v>3453.38</v>
      </c>
      <c r="AE1378">
        <f t="shared" si="593"/>
        <v>24.642160798357821</v>
      </c>
      <c r="AF1378">
        <f t="shared" si="594"/>
        <v>110.71965544257958</v>
      </c>
      <c r="AG1378">
        <f t="shared" si="595"/>
        <v>371.17041533331127</v>
      </c>
      <c r="AH1378">
        <f t="shared" si="596"/>
        <v>1.5427683641006526E-5</v>
      </c>
      <c r="AI1378">
        <f t="shared" si="597"/>
        <v>1.3206652741553445E-2</v>
      </c>
      <c r="AJ1378">
        <f t="shared" si="598"/>
        <v>4397.8821523313272</v>
      </c>
      <c r="AK1378">
        <f t="shared" si="599"/>
        <v>5.6844902358915066</v>
      </c>
      <c r="AL1378">
        <f t="shared" si="600"/>
        <v>4.1941459159069942E-3</v>
      </c>
      <c r="AM1378">
        <f t="shared" si="601"/>
        <v>-3.9987991757484886E-3</v>
      </c>
    </row>
    <row r="1379" spans="12:39" x14ac:dyDescent="0.25">
      <c r="L1379">
        <f xml:space="preserve"> L1378+$K$5</f>
        <v>1.3739999999999595</v>
      </c>
      <c r="M1379" s="36">
        <f t="shared" si="576"/>
        <v>6384927.5000000009</v>
      </c>
      <c r="N1379">
        <f t="shared" si="575"/>
        <v>63.849275000000013</v>
      </c>
      <c r="O1379">
        <f t="shared" si="577"/>
        <v>2.8369092938601119E-2</v>
      </c>
      <c r="P1379">
        <f t="shared" si="578"/>
        <v>6.5272332598041216E-2</v>
      </c>
      <c r="Q1379">
        <f t="shared" si="579"/>
        <v>0.37306992809397149</v>
      </c>
      <c r="R1379">
        <f t="shared" si="580"/>
        <v>0.17861330443029391</v>
      </c>
      <c r="S1379">
        <f t="shared" si="581"/>
        <v>2.687331888600307E-2</v>
      </c>
      <c r="T1379">
        <f t="shared" si="582"/>
        <v>1.1838924361263081E-2</v>
      </c>
      <c r="U1379">
        <f t="shared" si="583"/>
        <v>2.6057242037328711E-2</v>
      </c>
      <c r="V1379">
        <f t="shared" si="584"/>
        <v>530.41573993580005</v>
      </c>
      <c r="W1379">
        <f t="shared" si="585"/>
        <v>2.5508533389719488</v>
      </c>
      <c r="X1379">
        <f t="shared" si="586"/>
        <v>5.8690684228274508</v>
      </c>
      <c r="Y1379">
        <f t="shared" si="587"/>
        <v>33.545192079569453</v>
      </c>
      <c r="Z1379">
        <f t="shared" si="588"/>
        <v>16.060307073508245</v>
      </c>
      <c r="AA1379">
        <f t="shared" si="589"/>
        <v>2.4163583713437919</v>
      </c>
      <c r="AB1379">
        <f t="shared" si="590"/>
        <v>1.0645162255319329</v>
      </c>
      <c r="AC1379">
        <f t="shared" si="591"/>
        <v>2.3429794882471744</v>
      </c>
      <c r="AD1379">
        <f t="shared" si="592"/>
        <v>3453.38</v>
      </c>
      <c r="AE1379">
        <f t="shared" si="593"/>
        <v>24.643336609202688</v>
      </c>
      <c r="AF1379">
        <f t="shared" si="594"/>
        <v>110.75779128971944</v>
      </c>
      <c r="AG1379">
        <f t="shared" si="595"/>
        <v>371.22211437725377</v>
      </c>
      <c r="AH1379">
        <f t="shared" si="596"/>
        <v>1.5430196276957781E-5</v>
      </c>
      <c r="AI1379">
        <f t="shared" si="597"/>
        <v>1.3205198657599325E-2</v>
      </c>
      <c r="AJ1379">
        <f t="shared" si="598"/>
        <v>4398.329948162298</v>
      </c>
      <c r="AK1379">
        <f t="shared" si="599"/>
        <v>5.6829959393963758</v>
      </c>
      <c r="AL1379">
        <f t="shared" si="600"/>
        <v>4.1902019721475458E-3</v>
      </c>
      <c r="AM1379">
        <f t="shared" si="601"/>
        <v>-3.9950201203673118E-3</v>
      </c>
    </row>
    <row r="1380" spans="12:39" x14ac:dyDescent="0.25">
      <c r="L1380">
        <f xml:space="preserve"> L1379+$K$5</f>
        <v>1.3749999999999594</v>
      </c>
      <c r="M1380" s="36">
        <f t="shared" si="576"/>
        <v>6384760.0000000009</v>
      </c>
      <c r="N1380">
        <f t="shared" si="575"/>
        <v>63.847600000000014</v>
      </c>
      <c r="O1380">
        <f t="shared" si="577"/>
        <v>2.8363710333902527E-2</v>
      </c>
      <c r="P1380">
        <f t="shared" si="578"/>
        <v>6.5272069623958276E-2</v>
      </c>
      <c r="Q1380">
        <f t="shared" si="579"/>
        <v>0.3730583739623255</v>
      </c>
      <c r="R1380">
        <f t="shared" si="580"/>
        <v>0.17861330443029391</v>
      </c>
      <c r="S1380">
        <f t="shared" si="581"/>
        <v>2.6878964464784601E-2</v>
      </c>
      <c r="T1380">
        <f t="shared" si="582"/>
        <v>1.1839187335346019E-2</v>
      </c>
      <c r="U1380">
        <f t="shared" si="583"/>
        <v>2.6057242037328711E-2</v>
      </c>
      <c r="V1380">
        <f t="shared" si="584"/>
        <v>530.40925518892777</v>
      </c>
      <c r="W1380">
        <f t="shared" si="585"/>
        <v>2.550343000587719</v>
      </c>
      <c r="X1380">
        <f t="shared" si="586"/>
        <v>5.8689841328820389</v>
      </c>
      <c r="Y1380">
        <f t="shared" si="587"/>
        <v>33.543806562861164</v>
      </c>
      <c r="Z1380">
        <f t="shared" si="588"/>
        <v>16.060141124102657</v>
      </c>
      <c r="AA1380">
        <f t="shared" si="589"/>
        <v>2.4168410295698308</v>
      </c>
      <c r="AB1380">
        <f t="shared" si="590"/>
        <v>1.0645288715015633</v>
      </c>
      <c r="AC1380">
        <f t="shared" si="591"/>
        <v>2.3429552784950438</v>
      </c>
      <c r="AD1380">
        <f t="shared" si="592"/>
        <v>3453.38</v>
      </c>
      <c r="AE1380">
        <f t="shared" si="593"/>
        <v>24.644511555629723</v>
      </c>
      <c r="AF1380">
        <f t="shared" si="594"/>
        <v>110.79591040303706</v>
      </c>
      <c r="AG1380">
        <f t="shared" si="595"/>
        <v>371.27377969218497</v>
      </c>
      <c r="AH1380">
        <f t="shared" si="596"/>
        <v>1.543270735469127E-5</v>
      </c>
      <c r="AI1380">
        <f t="shared" si="597"/>
        <v>1.3203745871851292E-2</v>
      </c>
      <c r="AJ1380">
        <f t="shared" si="598"/>
        <v>4398.7774389880778</v>
      </c>
      <c r="AK1380">
        <f t="shared" si="599"/>
        <v>5.681503205025062</v>
      </c>
      <c r="AL1380">
        <f t="shared" si="600"/>
        <v>4.1862627693773167E-3</v>
      </c>
      <c r="AM1380">
        <f t="shared" si="601"/>
        <v>-3.9912453117656238E-3</v>
      </c>
    </row>
    <row r="1381" spans="12:39" x14ac:dyDescent="0.25">
      <c r="L1381">
        <f xml:space="preserve"> L1380+$K$5</f>
        <v>1.3759999999999593</v>
      </c>
      <c r="M1381" s="36">
        <f t="shared" si="576"/>
        <v>6384592.3781818189</v>
      </c>
      <c r="N1381">
        <f t="shared" si="575"/>
        <v>63.845923781818193</v>
      </c>
      <c r="O1381">
        <f t="shared" si="577"/>
        <v>2.8358332815111364E-2</v>
      </c>
      <c r="P1381">
        <f t="shared" si="578"/>
        <v>6.5271806871368299E-2</v>
      </c>
      <c r="Q1381">
        <f t="shared" si="579"/>
        <v>0.37304683066697325</v>
      </c>
      <c r="R1381">
        <f t="shared" si="580"/>
        <v>0.17861330443029391</v>
      </c>
      <c r="S1381">
        <f t="shared" si="581"/>
        <v>2.6884604736165742E-2</v>
      </c>
      <c r="T1381">
        <f t="shared" si="582"/>
        <v>1.1839450087935998E-2</v>
      </c>
      <c r="U1381">
        <f t="shared" si="583"/>
        <v>2.6057242037328711E-2</v>
      </c>
      <c r="V1381">
        <f t="shared" si="584"/>
        <v>530.4027756815841</v>
      </c>
      <c r="W1381">
        <f t="shared" si="585"/>
        <v>2.5498330418976032</v>
      </c>
      <c r="X1381">
        <f t="shared" si="586"/>
        <v>5.8688996616996754</v>
      </c>
      <c r="Y1381">
        <f t="shared" si="587"/>
        <v>33.542420889529751</v>
      </c>
      <c r="Z1381">
        <f t="shared" si="588"/>
        <v>16.059974622915448</v>
      </c>
      <c r="AA1381">
        <f t="shared" si="589"/>
        <v>2.4173231170382188</v>
      </c>
      <c r="AB1381">
        <f t="shared" si="590"/>
        <v>1.0645414604919941</v>
      </c>
      <c r="AC1381">
        <f t="shared" si="591"/>
        <v>2.3429309882455103</v>
      </c>
      <c r="AD1381">
        <f t="shared" si="592"/>
        <v>3453.38</v>
      </c>
      <c r="AE1381">
        <f t="shared" si="593"/>
        <v>24.645685637375166</v>
      </c>
      <c r="AF1381">
        <f t="shared" si="594"/>
        <v>110.83401275184173</v>
      </c>
      <c r="AG1381">
        <f t="shared" si="595"/>
        <v>371.32541125333711</v>
      </c>
      <c r="AH1381">
        <f t="shared" si="596"/>
        <v>1.5435216873025083E-5</v>
      </c>
      <c r="AI1381">
        <f t="shared" si="597"/>
        <v>1.3202294384082686E-2</v>
      </c>
      <c r="AJ1381">
        <f t="shared" si="598"/>
        <v>4399.2246246549648</v>
      </c>
      <c r="AK1381">
        <f t="shared" si="599"/>
        <v>5.6800120319240079</v>
      </c>
      <c r="AL1381">
        <f t="shared" si="600"/>
        <v>4.182328296584303E-3</v>
      </c>
      <c r="AM1381">
        <f t="shared" si="601"/>
        <v>-3.9874747423788723E-3</v>
      </c>
    </row>
    <row r="1382" spans="12:39" x14ac:dyDescent="0.25">
      <c r="L1382">
        <f xml:space="preserve"> L1381+$K$5</f>
        <v>1.3769999999999591</v>
      </c>
      <c r="M1382" s="36">
        <f t="shared" si="576"/>
        <v>6384424.6345454557</v>
      </c>
      <c r="N1382">
        <f t="shared" si="575"/>
        <v>63.844246345454565</v>
      </c>
      <c r="O1382">
        <f t="shared" si="577"/>
        <v>2.8352960376516016E-2</v>
      </c>
      <c r="P1382">
        <f t="shared" si="578"/>
        <v>6.5271544339610063E-2</v>
      </c>
      <c r="Q1382">
        <f t="shared" si="579"/>
        <v>0.37303529819450781</v>
      </c>
      <c r="R1382">
        <f t="shared" si="580"/>
        <v>0.17861330443029391</v>
      </c>
      <c r="S1382">
        <f t="shared" si="581"/>
        <v>2.6890239706519329E-2</v>
      </c>
      <c r="T1382">
        <f t="shared" si="582"/>
        <v>1.1839712619694237E-2</v>
      </c>
      <c r="U1382">
        <f t="shared" si="583"/>
        <v>2.6057242037328711E-2</v>
      </c>
      <c r="V1382">
        <f t="shared" si="584"/>
        <v>530.39630141410237</v>
      </c>
      <c r="W1382">
        <f t="shared" si="585"/>
        <v>2.5493234624664347</v>
      </c>
      <c r="X1382">
        <f t="shared" si="586"/>
        <v>5.8688150093211879</v>
      </c>
      <c r="Y1382">
        <f t="shared" si="587"/>
        <v>33.541035059009168</v>
      </c>
      <c r="Z1382">
        <f t="shared" si="588"/>
        <v>16.059807570216069</v>
      </c>
      <c r="AA1382">
        <f t="shared" si="589"/>
        <v>2.4178046343250963</v>
      </c>
      <c r="AB1382">
        <f t="shared" si="590"/>
        <v>1.0645539925787229</v>
      </c>
      <c r="AC1382">
        <f t="shared" si="591"/>
        <v>2.3429066175378828</v>
      </c>
      <c r="AD1382">
        <f t="shared" si="592"/>
        <v>3453.38</v>
      </c>
      <c r="AE1382">
        <f t="shared" si="593"/>
        <v>24.646858854181133</v>
      </c>
      <c r="AF1382">
        <f t="shared" si="594"/>
        <v>110.87209830563187</v>
      </c>
      <c r="AG1382">
        <f t="shared" si="595"/>
        <v>371.37700903609601</v>
      </c>
      <c r="AH1382">
        <f t="shared" si="596"/>
        <v>1.5437724830789873E-5</v>
      </c>
      <c r="AI1382">
        <f t="shared" si="597"/>
        <v>1.3200844194059947E-2</v>
      </c>
      <c r="AJ1382">
        <f t="shared" si="598"/>
        <v>4399.6715050115154</v>
      </c>
      <c r="AK1382">
        <f t="shared" si="599"/>
        <v>5.6785224192333867</v>
      </c>
      <c r="AL1382">
        <f t="shared" si="600"/>
        <v>4.1783985427943709E-3</v>
      </c>
      <c r="AM1382">
        <f t="shared" si="601"/>
        <v>-3.9837084046629974E-3</v>
      </c>
    </row>
    <row r="1383" spans="12:39" x14ac:dyDescent="0.25">
      <c r="L1383">
        <f xml:space="preserve"> L1382+$K$5</f>
        <v>1.377999999999959</v>
      </c>
      <c r="M1383" s="36">
        <f t="shared" si="576"/>
        <v>6384256.7690909104</v>
      </c>
      <c r="N1383">
        <f t="shared" si="575"/>
        <v>63.842567690909107</v>
      </c>
      <c r="O1383">
        <f t="shared" si="577"/>
        <v>2.8347593012415035E-2</v>
      </c>
      <c r="P1383">
        <f t="shared" si="578"/>
        <v>6.527128202802697E-2</v>
      </c>
      <c r="Q1383">
        <f t="shared" si="579"/>
        <v>0.37302377653155655</v>
      </c>
      <c r="R1383">
        <f t="shared" si="580"/>
        <v>0.17861330443029391</v>
      </c>
      <c r="S1383">
        <f t="shared" si="581"/>
        <v>2.6895869382203407E-2</v>
      </c>
      <c r="T1383">
        <f t="shared" si="582"/>
        <v>1.1839974931277334E-2</v>
      </c>
      <c r="U1383">
        <f t="shared" si="583"/>
        <v>2.6057242037328711E-2</v>
      </c>
      <c r="V1383">
        <f t="shared" si="584"/>
        <v>530.38983238678384</v>
      </c>
      <c r="W1383">
        <f t="shared" si="585"/>
        <v>2.5488142618597571</v>
      </c>
      <c r="X1383">
        <f t="shared" si="586"/>
        <v>5.8687301757875909</v>
      </c>
      <c r="Y1383">
        <f t="shared" si="587"/>
        <v>33.539649070734946</v>
      </c>
      <c r="Z1383">
        <f t="shared" si="588"/>
        <v>16.059639966273352</v>
      </c>
      <c r="AA1383">
        <f t="shared" si="589"/>
        <v>2.4182855820052906</v>
      </c>
      <c r="AB1383">
        <f t="shared" si="590"/>
        <v>1.0645664678367943</v>
      </c>
      <c r="AC1383">
        <f t="shared" si="591"/>
        <v>2.3428821664113793</v>
      </c>
      <c r="AD1383">
        <f t="shared" si="592"/>
        <v>3453.38</v>
      </c>
      <c r="AE1383">
        <f t="shared" si="593"/>
        <v>24.648031205795725</v>
      </c>
      <c r="AF1383">
        <f t="shared" si="594"/>
        <v>110.91016703409424</v>
      </c>
      <c r="AG1383">
        <f t="shared" si="595"/>
        <v>371.42857301600139</v>
      </c>
      <c r="AH1383">
        <f t="shared" si="596"/>
        <v>1.5440231226829287E-5</v>
      </c>
      <c r="AI1383">
        <f t="shared" si="597"/>
        <v>1.3199395301542616E-2</v>
      </c>
      <c r="AJ1383">
        <f t="shared" si="598"/>
        <v>4400.118079908576</v>
      </c>
      <c r="AK1383">
        <f t="shared" si="599"/>
        <v>5.6770343660868692</v>
      </c>
      <c r="AL1383">
        <f t="shared" si="600"/>
        <v>4.1744734970714801E-3</v>
      </c>
      <c r="AM1383">
        <f t="shared" si="601"/>
        <v>-3.9799462910941955E-3</v>
      </c>
    </row>
    <row r="1384" spans="12:39" x14ac:dyDescent="0.25">
      <c r="L1384">
        <f xml:space="preserve"> L1383+$K$5</f>
        <v>1.3789999999999589</v>
      </c>
      <c r="M1384" s="36">
        <f t="shared" si="576"/>
        <v>6384088.7818181831</v>
      </c>
      <c r="N1384">
        <f t="shared" si="575"/>
        <v>63.840887818181834</v>
      </c>
      <c r="O1384">
        <f t="shared" si="577"/>
        <v>2.8342230717117101E-2</v>
      </c>
      <c r="P1384">
        <f t="shared" si="578"/>
        <v>6.5271019935967012E-2</v>
      </c>
      <c r="Q1384">
        <f t="shared" si="579"/>
        <v>0.37301226566478085</v>
      </c>
      <c r="R1384">
        <f t="shared" si="580"/>
        <v>0.17861330443029391</v>
      </c>
      <c r="S1384">
        <f t="shared" si="581"/>
        <v>2.6901493769561292E-2</v>
      </c>
      <c r="T1384">
        <f t="shared" si="582"/>
        <v>1.1840237023337287E-2</v>
      </c>
      <c r="U1384">
        <f t="shared" si="583"/>
        <v>2.6057242037328711E-2</v>
      </c>
      <c r="V1384">
        <f t="shared" si="584"/>
        <v>530.38336859989806</v>
      </c>
      <c r="W1384">
        <f t="shared" si="585"/>
        <v>2.5483054396438241</v>
      </c>
      <c r="X1384">
        <f t="shared" si="586"/>
        <v>5.8686451611400878</v>
      </c>
      <c r="Y1384">
        <f t="shared" si="587"/>
        <v>33.538262924144163</v>
      </c>
      <c r="Z1384">
        <f t="shared" si="588"/>
        <v>16.059471811355507</v>
      </c>
      <c r="AA1384">
        <f t="shared" si="589"/>
        <v>2.4187659606523217</v>
      </c>
      <c r="AB1384">
        <f t="shared" si="590"/>
        <v>1.0645788863408026</v>
      </c>
      <c r="AC1384">
        <f t="shared" si="591"/>
        <v>2.3428576349051293</v>
      </c>
      <c r="AD1384">
        <f t="shared" si="592"/>
        <v>3453.38</v>
      </c>
      <c r="AE1384">
        <f t="shared" si="593"/>
        <v>24.649202691972825</v>
      </c>
      <c r="AF1384">
        <f t="shared" si="594"/>
        <v>110.94821890710308</v>
      </c>
      <c r="AG1384">
        <f t="shared" si="595"/>
        <v>371.48010316874513</v>
      </c>
      <c r="AH1384">
        <f t="shared" si="596"/>
        <v>1.544273605999952E-5</v>
      </c>
      <c r="AI1384">
        <f t="shared" si="597"/>
        <v>1.3197947706283358E-2</v>
      </c>
      <c r="AJ1384">
        <f t="shared" si="598"/>
        <v>4400.5643491992223</v>
      </c>
      <c r="AK1384">
        <f t="shared" si="599"/>
        <v>5.6755478716119532</v>
      </c>
      <c r="AL1384">
        <f t="shared" si="600"/>
        <v>4.1705531485171617E-3</v>
      </c>
      <c r="AM1384">
        <f t="shared" si="601"/>
        <v>-3.976188394169404E-3</v>
      </c>
    </row>
    <row r="1385" spans="12:39" x14ac:dyDescent="0.25">
      <c r="L1385">
        <f xml:space="preserve"> L1384+$K$5</f>
        <v>1.3799999999999588</v>
      </c>
      <c r="M1385" s="36">
        <f t="shared" si="576"/>
        <v>6383920.6727272738</v>
      </c>
      <c r="N1385">
        <f t="shared" si="575"/>
        <v>63.839206727272746</v>
      </c>
      <c r="O1385">
        <f t="shared" si="577"/>
        <v>2.8336873484941013E-2</v>
      </c>
      <c r="P1385">
        <f t="shared" si="578"/>
        <v>6.5270758062782777E-2</v>
      </c>
      <c r="Q1385">
        <f t="shared" si="579"/>
        <v>0.37300076558087597</v>
      </c>
      <c r="R1385">
        <f t="shared" si="580"/>
        <v>0.17861330443029391</v>
      </c>
      <c r="S1385">
        <f t="shared" si="581"/>
        <v>2.6907112874921611E-2</v>
      </c>
      <c r="T1385">
        <f t="shared" si="582"/>
        <v>1.184049889652152E-2</v>
      </c>
      <c r="U1385">
        <f t="shared" si="583"/>
        <v>2.6057242037328711E-2</v>
      </c>
      <c r="V1385">
        <f t="shared" si="584"/>
        <v>530.37691005368288</v>
      </c>
      <c r="W1385">
        <f t="shared" si="585"/>
        <v>2.5477969953855961</v>
      </c>
      <c r="X1385">
        <f t="shared" si="586"/>
        <v>5.8685599654200633</v>
      </c>
      <c r="Y1385">
        <f t="shared" si="587"/>
        <v>33.536876618675464</v>
      </c>
      <c r="Z1385">
        <f t="shared" si="588"/>
        <v>16.059303105730152</v>
      </c>
      <c r="AA1385">
        <f t="shared" si="589"/>
        <v>2.4192457708384012</v>
      </c>
      <c r="AB1385">
        <f t="shared" si="590"/>
        <v>1.0645912481648925</v>
      </c>
      <c r="AC1385">
        <f t="shared" si="591"/>
        <v>2.3428330230581733</v>
      </c>
      <c r="AD1385">
        <f t="shared" si="592"/>
        <v>3453.38</v>
      </c>
      <c r="AE1385">
        <f t="shared" si="593"/>
        <v>24.650373312472215</v>
      </c>
      <c r="AF1385">
        <f t="shared" si="594"/>
        <v>110.98625389471934</v>
      </c>
      <c r="AG1385">
        <f t="shared" si="595"/>
        <v>371.53159947017139</v>
      </c>
      <c r="AH1385">
        <f t="shared" si="596"/>
        <v>1.5445239329169478E-5</v>
      </c>
      <c r="AI1385">
        <f t="shared" si="597"/>
        <v>1.3196501408027965E-2</v>
      </c>
      <c r="AJ1385">
        <f t="shared" si="598"/>
        <v>4401.0103127387956</v>
      </c>
      <c r="AK1385">
        <f t="shared" si="599"/>
        <v>5.6740629349298324</v>
      </c>
      <c r="AL1385">
        <f t="shared" si="600"/>
        <v>4.1666374862706305E-3</v>
      </c>
      <c r="AM1385">
        <f t="shared" si="601"/>
        <v>-3.9724347064062871E-3</v>
      </c>
    </row>
    <row r="1386" spans="12:39" x14ac:dyDescent="0.25">
      <c r="L1386">
        <f xml:space="preserve"> L1385+$K$5</f>
        <v>1.3809999999999587</v>
      </c>
      <c r="M1386" s="36">
        <f t="shared" si="576"/>
        <v>6383752.4418181833</v>
      </c>
      <c r="N1386">
        <f t="shared" si="575"/>
        <v>63.837524418181836</v>
      </c>
      <c r="O1386">
        <f t="shared" si="577"/>
        <v>2.8331521310215647E-2</v>
      </c>
      <c r="P1386">
        <f t="shared" si="578"/>
        <v>6.5270496407831391E-2</v>
      </c>
      <c r="Q1386">
        <f t="shared" si="579"/>
        <v>0.37298927626657108</v>
      </c>
      <c r="R1386">
        <f t="shared" si="580"/>
        <v>0.17861330443029391</v>
      </c>
      <c r="S1386">
        <f t="shared" si="581"/>
        <v>2.6912726704598364E-2</v>
      </c>
      <c r="T1386">
        <f t="shared" si="582"/>
        <v>1.1840760551472904E-2</v>
      </c>
      <c r="U1386">
        <f t="shared" si="583"/>
        <v>2.6057242037328711E-2</v>
      </c>
      <c r="V1386">
        <f t="shared" si="584"/>
        <v>530.37045674834485</v>
      </c>
      <c r="W1386">
        <f t="shared" si="585"/>
        <v>2.5472889286527405</v>
      </c>
      <c r="X1386">
        <f t="shared" si="586"/>
        <v>5.8684745886690912</v>
      </c>
      <c r="Y1386">
        <f t="shared" si="587"/>
        <v>33.535490153769054</v>
      </c>
      <c r="Z1386">
        <f t="shared" si="588"/>
        <v>16.059133849664285</v>
      </c>
      <c r="AA1386">
        <f t="shared" si="589"/>
        <v>2.4197250131344448</v>
      </c>
      <c r="AB1386">
        <f t="shared" si="590"/>
        <v>1.0646035533827629</v>
      </c>
      <c r="AC1386">
        <f t="shared" si="591"/>
        <v>2.3428083309094632</v>
      </c>
      <c r="AD1386">
        <f t="shared" si="592"/>
        <v>3453.38</v>
      </c>
      <c r="AE1386">
        <f t="shared" si="593"/>
        <v>24.651543067059485</v>
      </c>
      <c r="AF1386">
        <f t="shared" si="594"/>
        <v>111.02427196719096</v>
      </c>
      <c r="AG1386">
        <f t="shared" si="595"/>
        <v>371.58306189627694</v>
      </c>
      <c r="AH1386">
        <f t="shared" si="596"/>
        <v>1.5447741033220612E-5</v>
      </c>
      <c r="AI1386">
        <f t="shared" si="597"/>
        <v>1.3195056406515542E-2</v>
      </c>
      <c r="AJ1386">
        <f t="shared" si="598"/>
        <v>4401.4559703848508</v>
      </c>
      <c r="AK1386">
        <f t="shared" si="599"/>
        <v>5.6725795551555098</v>
      </c>
      <c r="AL1386">
        <f t="shared" si="600"/>
        <v>4.1627264995084245E-3</v>
      </c>
      <c r="AM1386">
        <f t="shared" si="601"/>
        <v>-3.9686852203420827E-3</v>
      </c>
    </row>
    <row r="1387" spans="12:39" x14ac:dyDescent="0.25">
      <c r="L1387">
        <f xml:space="preserve"> L1386+$K$5</f>
        <v>1.3819999999999586</v>
      </c>
      <c r="M1387" s="36">
        <f t="shared" si="576"/>
        <v>6383584.0890909107</v>
      </c>
      <c r="N1387">
        <f t="shared" si="575"/>
        <v>63.835840890909111</v>
      </c>
      <c r="O1387">
        <f t="shared" si="577"/>
        <v>2.8326174187279934E-2</v>
      </c>
      <c r="P1387">
        <f t="shared" si="578"/>
        <v>6.5270234970474503E-2</v>
      </c>
      <c r="Q1387">
        <f t="shared" si="579"/>
        <v>0.37297779770862899</v>
      </c>
      <c r="R1387">
        <f t="shared" si="580"/>
        <v>0.17861330443029391</v>
      </c>
      <c r="S1387">
        <f t="shared" si="581"/>
        <v>2.6918335264890958E-2</v>
      </c>
      <c r="T1387">
        <f t="shared" si="582"/>
        <v>1.1841021988829787E-2</v>
      </c>
      <c r="U1387">
        <f t="shared" si="583"/>
        <v>2.6057242037328711E-2</v>
      </c>
      <c r="V1387">
        <f t="shared" si="584"/>
        <v>530.36400868405917</v>
      </c>
      <c r="W1387">
        <f t="shared" si="585"/>
        <v>2.5467812390136264</v>
      </c>
      <c r="X1387">
        <f t="shared" si="586"/>
        <v>5.8683890309289239</v>
      </c>
      <c r="Y1387">
        <f t="shared" si="587"/>
        <v>33.534103528866666</v>
      </c>
      <c r="Z1387">
        <f t="shared" si="588"/>
        <v>16.058964043424297</v>
      </c>
      <c r="AA1387">
        <f t="shared" si="589"/>
        <v>2.420203688110071</v>
      </c>
      <c r="AB1387">
        <f t="shared" si="590"/>
        <v>1.0646158020676688</v>
      </c>
      <c r="AC1387">
        <f t="shared" si="591"/>
        <v>2.342783558497862</v>
      </c>
      <c r="AD1387">
        <f t="shared" si="592"/>
        <v>3453.38</v>
      </c>
      <c r="AE1387">
        <f t="shared" si="593"/>
        <v>24.652711955505978</v>
      </c>
      <c r="AF1387">
        <f t="shared" si="594"/>
        <v>111.06227309495087</v>
      </c>
      <c r="AG1387">
        <f t="shared" si="595"/>
        <v>371.63449042320912</v>
      </c>
      <c r="AH1387">
        <f t="shared" si="596"/>
        <v>1.5450241171046942E-5</v>
      </c>
      <c r="AI1387">
        <f t="shared" si="597"/>
        <v>1.3193612701478405E-2</v>
      </c>
      <c r="AJ1387">
        <f t="shared" si="598"/>
        <v>4401.9013219971812</v>
      </c>
      <c r="AK1387">
        <f t="shared" si="599"/>
        <v>5.6710977313978805</v>
      </c>
      <c r="AL1387">
        <f t="shared" si="600"/>
        <v>4.1588201774443983E-3</v>
      </c>
      <c r="AM1387">
        <f t="shared" si="601"/>
        <v>-3.9649399285348382E-3</v>
      </c>
    </row>
    <row r="1388" spans="12:39" x14ac:dyDescent="0.25">
      <c r="L1388">
        <f xml:space="preserve"> L1387+$K$5</f>
        <v>1.3829999999999585</v>
      </c>
      <c r="M1388" s="36">
        <f t="shared" si="576"/>
        <v>6383415.6145454561</v>
      </c>
      <c r="N1388">
        <f t="shared" si="575"/>
        <v>63.834156145454564</v>
      </c>
      <c r="O1388">
        <f t="shared" si="577"/>
        <v>2.8320832110482832E-2</v>
      </c>
      <c r="P1388">
        <f t="shared" si="578"/>
        <v>6.5269973750078286E-2</v>
      </c>
      <c r="Q1388">
        <f t="shared" si="579"/>
        <v>0.37296632989384615</v>
      </c>
      <c r="R1388">
        <f t="shared" si="580"/>
        <v>0.17861330443029391</v>
      </c>
      <c r="S1388">
        <f t="shared" si="581"/>
        <v>2.692393856208428E-2</v>
      </c>
      <c r="T1388">
        <f t="shared" si="582"/>
        <v>1.1841283209226006E-2</v>
      </c>
      <c r="U1388">
        <f t="shared" si="583"/>
        <v>2.6057242037328711E-2</v>
      </c>
      <c r="V1388">
        <f t="shared" si="584"/>
        <v>530.35756586097</v>
      </c>
      <c r="W1388">
        <f t="shared" si="585"/>
        <v>2.5462739260373257</v>
      </c>
      <c r="X1388">
        <f t="shared" si="586"/>
        <v>5.8683032922414942</v>
      </c>
      <c r="Y1388">
        <f t="shared" si="587"/>
        <v>33.532716743411584</v>
      </c>
      <c r="Z1388">
        <f t="shared" si="588"/>
        <v>16.05879368727598</v>
      </c>
      <c r="AA1388">
        <f t="shared" si="589"/>
        <v>2.4206817963336076</v>
      </c>
      <c r="AB1388">
        <f t="shared" si="590"/>
        <v>1.0646279942924224</v>
      </c>
      <c r="AC1388">
        <f t="shared" si="591"/>
        <v>2.3427587058621446</v>
      </c>
      <c r="AD1388">
        <f t="shared" si="592"/>
        <v>3453.38</v>
      </c>
      <c r="AE1388">
        <f t="shared" si="593"/>
        <v>24.653879977588865</v>
      </c>
      <c r="AF1388">
        <f t="shared" si="594"/>
        <v>111.10025724861943</v>
      </c>
      <c r="AG1388">
        <f t="shared" si="595"/>
        <v>371.68588502726891</v>
      </c>
      <c r="AH1388">
        <f t="shared" si="596"/>
        <v>1.5452739741554898E-5</v>
      </c>
      <c r="AI1388">
        <f t="shared" si="597"/>
        <v>1.3192170292642186E-2</v>
      </c>
      <c r="AJ1388">
        <f t="shared" si="598"/>
        <v>4402.3463674377999</v>
      </c>
      <c r="AK1388">
        <f t="shared" si="599"/>
        <v>5.6696174627595841</v>
      </c>
      <c r="AL1388">
        <f t="shared" si="600"/>
        <v>4.1549185093293778E-3</v>
      </c>
      <c r="AM1388">
        <f t="shared" si="601"/>
        <v>-3.9611988235625367E-3</v>
      </c>
    </row>
    <row r="1389" spans="12:39" x14ac:dyDescent="0.25">
      <c r="L1389">
        <f xml:space="preserve"> L1388+0.01</f>
        <v>1.3929999999999585</v>
      </c>
      <c r="M1389" s="36">
        <f t="shared" si="576"/>
        <v>6383245.9218181837</v>
      </c>
      <c r="N1389">
        <f t="shared" si="575"/>
        <v>63.832459218181846</v>
      </c>
      <c r="O1389">
        <f t="shared" si="577"/>
        <v>2.8267461747487486E-2</v>
      </c>
      <c r="P1389">
        <f t="shared" si="578"/>
        <v>6.5267363709429177E-2</v>
      </c>
      <c r="Q1389">
        <f t="shared" si="579"/>
        <v>0.37285175904590812</v>
      </c>
      <c r="R1389">
        <f t="shared" si="580"/>
        <v>0.17861330443029391</v>
      </c>
      <c r="S1389">
        <f t="shared" si="581"/>
        <v>2.6979918965728739E-2</v>
      </c>
      <c r="T1389">
        <f t="shared" si="582"/>
        <v>1.184389324987512E-2</v>
      </c>
      <c r="U1389">
        <f t="shared" si="583"/>
        <v>2.6057242037328711E-2</v>
      </c>
      <c r="V1389">
        <f t="shared" si="584"/>
        <v>530.29319004317642</v>
      </c>
      <c r="W1389">
        <f t="shared" si="585"/>
        <v>2.5418087589443905</v>
      </c>
      <c r="X1389">
        <f t="shared" si="586"/>
        <v>5.8688381090524286</v>
      </c>
      <c r="Y1389">
        <f t="shared" si="587"/>
        <v>33.526811688882866</v>
      </c>
      <c r="Z1389">
        <f t="shared" si="588"/>
        <v>16.060899479426208</v>
      </c>
      <c r="AA1389">
        <f t="shared" si="589"/>
        <v>2.4260329758399557</v>
      </c>
      <c r="AB1389">
        <f t="shared" si="590"/>
        <v>1.0650022938550807</v>
      </c>
      <c r="AC1389">
        <f t="shared" si="591"/>
        <v>2.3430659121809221</v>
      </c>
      <c r="AD1389">
        <f t="shared" si="592"/>
        <v>3453.38</v>
      </c>
      <c r="AE1389">
        <f t="shared" si="593"/>
        <v>24.665555295174435</v>
      </c>
      <c r="AF1389">
        <f t="shared" si="594"/>
        <v>111.48055476779338</v>
      </c>
      <c r="AG1389">
        <f t="shared" si="595"/>
        <v>372.24538472297945</v>
      </c>
      <c r="AH1389">
        <f t="shared" si="596"/>
        <v>1.5477730659837522E-5</v>
      </c>
      <c r="AI1389">
        <f t="shared" si="597"/>
        <v>1.3177764672756664E-2</v>
      </c>
      <c r="AJ1389">
        <f t="shared" si="598"/>
        <v>4406.7962674923765</v>
      </c>
      <c r="AK1389">
        <f t="shared" si="599"/>
        <v>5.6548460499827193</v>
      </c>
      <c r="AL1389">
        <f t="shared" si="600"/>
        <v>4.1225313658049944E-3</v>
      </c>
      <c r="AM1389">
        <f t="shared" si="601"/>
        <v>-3.924254858184973E-3</v>
      </c>
    </row>
    <row r="1390" spans="12:39" x14ac:dyDescent="0.25">
      <c r="L1390">
        <f xml:space="preserve"> L1389+0.01</f>
        <v>1.4029999999999585</v>
      </c>
      <c r="M1390" s="36">
        <f t="shared" si="576"/>
        <v>6383075.0109090926</v>
      </c>
      <c r="N1390">
        <f t="shared" si="575"/>
        <v>63.830750109090928</v>
      </c>
      <c r="O1390">
        <f t="shared" si="577"/>
        <v>2.8214589141088188E-2</v>
      </c>
      <c r="P1390">
        <f t="shared" si="578"/>
        <v>6.5264692273417885E-2</v>
      </c>
      <c r="Q1390">
        <f t="shared" si="579"/>
        <v>0.37273799952507564</v>
      </c>
      <c r="R1390">
        <f t="shared" si="580"/>
        <v>0.17861330443029391</v>
      </c>
      <c r="S1390">
        <f t="shared" si="581"/>
        <v>2.7035463008139322E-2</v>
      </c>
      <c r="T1390">
        <f t="shared" si="582"/>
        <v>1.1846564685886407E-2</v>
      </c>
      <c r="U1390">
        <f t="shared" si="583"/>
        <v>2.6057242037328711E-2</v>
      </c>
      <c r="V1390">
        <f t="shared" si="584"/>
        <v>530.22946352487759</v>
      </c>
      <c r="W1390">
        <f t="shared" si="585"/>
        <v>2.5373835982913238</v>
      </c>
      <c r="X1390">
        <f t="shared" si="586"/>
        <v>5.8693592486498298</v>
      </c>
      <c r="Y1390">
        <f t="shared" si="587"/>
        <v>33.520930669074744</v>
      </c>
      <c r="Z1390">
        <f t="shared" si="588"/>
        <v>16.062983119539528</v>
      </c>
      <c r="AA1390">
        <f t="shared" si="589"/>
        <v>2.4313428796014276</v>
      </c>
      <c r="AB1390">
        <f t="shared" si="590"/>
        <v>1.065380707114066</v>
      </c>
      <c r="AC1390">
        <f t="shared" si="591"/>
        <v>2.3433698868200157</v>
      </c>
      <c r="AD1390">
        <f t="shared" si="592"/>
        <v>3453.38</v>
      </c>
      <c r="AE1390">
        <f t="shared" si="593"/>
        <v>24.677121094546653</v>
      </c>
      <c r="AF1390">
        <f t="shared" si="594"/>
        <v>111.85839011323857</v>
      </c>
      <c r="AG1390">
        <f t="shared" si="595"/>
        <v>372.80277573458113</v>
      </c>
      <c r="AH1390">
        <f t="shared" si="596"/>
        <v>1.5502515315938384E-5</v>
      </c>
      <c r="AI1390">
        <f t="shared" si="597"/>
        <v>1.3163516402962597E-2</v>
      </c>
      <c r="AJ1390">
        <f t="shared" si="598"/>
        <v>4411.2067814869351</v>
      </c>
      <c r="AK1390">
        <f t="shared" si="599"/>
        <v>5.6402580087229959</v>
      </c>
      <c r="AL1390">
        <f t="shared" si="600"/>
        <v>4.0903726559030655E-3</v>
      </c>
      <c r="AM1390">
        <f t="shared" si="601"/>
        <v>-3.8883477296751514E-3</v>
      </c>
    </row>
    <row r="1391" spans="12:39" x14ac:dyDescent="0.25">
      <c r="L1391">
        <f t="shared" ref="L1391:L1454" si="602" xml:space="preserve"> L1390+0.01</f>
        <v>1.4129999999999585</v>
      </c>
      <c r="M1391" s="36">
        <f t="shared" si="576"/>
        <v>6382902.8818181837</v>
      </c>
      <c r="N1391">
        <f t="shared" si="575"/>
        <v>63.82902881818184</v>
      </c>
      <c r="O1391">
        <f t="shared" si="577"/>
        <v>2.8162200321685718E-2</v>
      </c>
      <c r="P1391">
        <f t="shared" si="578"/>
        <v>6.5261970333892208E-2</v>
      </c>
      <c r="Q1391">
        <f t="shared" si="579"/>
        <v>0.37262505606769369</v>
      </c>
      <c r="R1391">
        <f t="shared" si="580"/>
        <v>0.17861330443029391</v>
      </c>
      <c r="S1391">
        <f t="shared" si="581"/>
        <v>2.7090573767067461E-2</v>
      </c>
      <c r="T1391">
        <f t="shared" si="582"/>
        <v>1.1849286625412077E-2</v>
      </c>
      <c r="U1391">
        <f t="shared" si="583"/>
        <v>2.6057242037328711E-2</v>
      </c>
      <c r="V1391">
        <f t="shared" si="584"/>
        <v>530.16638789390868</v>
      </c>
      <c r="W1391">
        <f t="shared" si="585"/>
        <v>2.532997243819</v>
      </c>
      <c r="X1391">
        <f t="shared" si="586"/>
        <v>5.8698677338309411</v>
      </c>
      <c r="Y1391">
        <f t="shared" si="587"/>
        <v>33.515074433675203</v>
      </c>
      <c r="Z1391">
        <f t="shared" si="588"/>
        <v>16.065044728872142</v>
      </c>
      <c r="AA1391">
        <f t="shared" si="589"/>
        <v>2.4366117668944183</v>
      </c>
      <c r="AB1391">
        <f t="shared" si="590"/>
        <v>1.065762263621082</v>
      </c>
      <c r="AC1391">
        <f t="shared" si="591"/>
        <v>2.343670647469049</v>
      </c>
      <c r="AD1391">
        <f t="shared" si="592"/>
        <v>3453.38</v>
      </c>
      <c r="AE1391">
        <f t="shared" si="593"/>
        <v>24.688576843973074</v>
      </c>
      <c r="AF1391">
        <f t="shared" si="594"/>
        <v>112.23371724783546</v>
      </c>
      <c r="AG1391">
        <f t="shared" si="595"/>
        <v>373.3577983349594</v>
      </c>
      <c r="AH1391">
        <f t="shared" si="596"/>
        <v>1.55270917905805E-5</v>
      </c>
      <c r="AI1391">
        <f t="shared" si="597"/>
        <v>1.3149425464560747E-2</v>
      </c>
      <c r="AJ1391">
        <f t="shared" si="598"/>
        <v>4415.5776400381583</v>
      </c>
      <c r="AK1391">
        <f t="shared" si="599"/>
        <v>5.6258525851240915</v>
      </c>
      <c r="AL1391">
        <f t="shared" si="600"/>
        <v>4.0584601231177858E-3</v>
      </c>
      <c r="AM1391">
        <f t="shared" si="601"/>
        <v>-3.8533247854247092E-3</v>
      </c>
    </row>
    <row r="1392" spans="12:39" x14ac:dyDescent="0.25">
      <c r="L1392">
        <f t="shared" si="602"/>
        <v>1.4229999999999585</v>
      </c>
      <c r="M1392" s="36">
        <f t="shared" si="576"/>
        <v>6382729.5345454561</v>
      </c>
      <c r="N1392">
        <f t="shared" si="575"/>
        <v>63.827295345454566</v>
      </c>
      <c r="O1392">
        <f t="shared" si="577"/>
        <v>2.8110283376413043E-2</v>
      </c>
      <c r="P1392">
        <f t="shared" si="578"/>
        <v>6.5259206486904586E-2</v>
      </c>
      <c r="Q1392">
        <f t="shared" si="579"/>
        <v>0.37251293063618551</v>
      </c>
      <c r="R1392">
        <f t="shared" si="580"/>
        <v>0.17861330443029391</v>
      </c>
      <c r="S1392">
        <f t="shared" si="581"/>
        <v>2.7145254559327751E-2</v>
      </c>
      <c r="T1392">
        <f t="shared" si="582"/>
        <v>1.1852050472399693E-2</v>
      </c>
      <c r="U1392">
        <f t="shared" si="583"/>
        <v>2.6057242037328711E-2</v>
      </c>
      <c r="V1392">
        <f t="shared" si="584"/>
        <v>530.10396273687616</v>
      </c>
      <c r="W1392">
        <f t="shared" si="585"/>
        <v>2.528648680883935</v>
      </c>
      <c r="X1392">
        <f t="shared" si="586"/>
        <v>5.8703643854799283</v>
      </c>
      <c r="Y1392">
        <f t="shared" si="587"/>
        <v>33.509243505377839</v>
      </c>
      <c r="Z1392">
        <f t="shared" si="588"/>
        <v>16.067084439815964</v>
      </c>
      <c r="AA1392">
        <f t="shared" si="589"/>
        <v>2.441839920806288</v>
      </c>
      <c r="AB1392">
        <f t="shared" si="590"/>
        <v>1.0661461996484334</v>
      </c>
      <c r="AC1392">
        <f t="shared" si="591"/>
        <v>2.3439682134421926</v>
      </c>
      <c r="AD1392">
        <f t="shared" si="592"/>
        <v>3453.38</v>
      </c>
      <c r="AE1392">
        <f t="shared" si="593"/>
        <v>24.699922376873296</v>
      </c>
      <c r="AF1392">
        <f t="shared" si="594"/>
        <v>112.60650210000317</v>
      </c>
      <c r="AG1392">
        <f t="shared" si="595"/>
        <v>373.91025085608754</v>
      </c>
      <c r="AH1392">
        <f t="shared" si="596"/>
        <v>1.5551458950608146E-5</v>
      </c>
      <c r="AI1392">
        <f t="shared" si="597"/>
        <v>1.3135491395313245E-2</v>
      </c>
      <c r="AJ1392">
        <f t="shared" si="598"/>
        <v>4419.9087133924586</v>
      </c>
      <c r="AK1392">
        <f t="shared" si="599"/>
        <v>5.6116285816148501</v>
      </c>
      <c r="AL1392">
        <f t="shared" si="600"/>
        <v>4.0268065965469542E-3</v>
      </c>
      <c r="AM1392">
        <f t="shared" si="601"/>
        <v>-3.8190661162768682E-3</v>
      </c>
    </row>
    <row r="1393" spans="12:39" x14ac:dyDescent="0.25">
      <c r="L1393">
        <f t="shared" si="602"/>
        <v>1.4329999999999585</v>
      </c>
      <c r="M1393" s="36">
        <f t="shared" si="576"/>
        <v>6382554.9690909106</v>
      </c>
      <c r="N1393">
        <f t="shared" si="575"/>
        <v>63.825549690909114</v>
      </c>
      <c r="O1393">
        <f t="shared" si="577"/>
        <v>2.8058828007973442E-2</v>
      </c>
      <c r="P1393">
        <f t="shared" si="578"/>
        <v>6.5256407540087047E-2</v>
      </c>
      <c r="Q1393">
        <f t="shared" si="579"/>
        <v>0.37240162305885371</v>
      </c>
      <c r="R1393">
        <f t="shared" si="580"/>
        <v>0.17861330443029391</v>
      </c>
      <c r="S1393">
        <f t="shared" si="581"/>
        <v>2.7199508874584888E-2</v>
      </c>
      <c r="T1393">
        <f t="shared" si="582"/>
        <v>1.1854849419217231E-2</v>
      </c>
      <c r="U1393">
        <f t="shared" si="583"/>
        <v>2.6057242037328711E-2</v>
      </c>
      <c r="V1393">
        <f t="shared" si="584"/>
        <v>530.04218609445377</v>
      </c>
      <c r="W1393">
        <f t="shared" si="585"/>
        <v>2.5243370404200034</v>
      </c>
      <c r="X1393">
        <f t="shared" si="586"/>
        <v>5.8708498669785518</v>
      </c>
      <c r="Y1393">
        <f t="shared" si="587"/>
        <v>33.503438231021434</v>
      </c>
      <c r="Z1393">
        <f t="shared" si="588"/>
        <v>16.069102392911038</v>
      </c>
      <c r="AA1393">
        <f t="shared" si="589"/>
        <v>2.4470276418471935</v>
      </c>
      <c r="AB1393">
        <f t="shared" si="590"/>
        <v>1.066531912488565</v>
      </c>
      <c r="AC1393">
        <f t="shared" si="591"/>
        <v>2.3442626052423226</v>
      </c>
      <c r="AD1393">
        <f t="shared" si="592"/>
        <v>3453.38</v>
      </c>
      <c r="AE1393">
        <f t="shared" si="593"/>
        <v>24.711157810266627</v>
      </c>
      <c r="AF1393">
        <f t="shared" si="594"/>
        <v>112.97672004955679</v>
      </c>
      <c r="AG1393">
        <f t="shared" si="595"/>
        <v>374.45997705171271</v>
      </c>
      <c r="AH1393">
        <f t="shared" si="596"/>
        <v>1.5575616277991871E-5</v>
      </c>
      <c r="AI1393">
        <f t="shared" si="597"/>
        <v>1.312171339278969E-2</v>
      </c>
      <c r="AJ1393">
        <f t="shared" si="598"/>
        <v>4424.1999806397725</v>
      </c>
      <c r="AK1393">
        <f t="shared" si="599"/>
        <v>5.5975844654472331</v>
      </c>
      <c r="AL1393">
        <f t="shared" si="600"/>
        <v>3.9954211155587291E-3</v>
      </c>
      <c r="AM1393">
        <f t="shared" si="601"/>
        <v>-3.7854772369775355E-3</v>
      </c>
    </row>
    <row r="1394" spans="12:39" x14ac:dyDescent="0.25">
      <c r="L1394">
        <f t="shared" si="602"/>
        <v>1.4429999999999585</v>
      </c>
      <c r="M1394" s="36">
        <f t="shared" si="576"/>
        <v>6382379.1854545474</v>
      </c>
      <c r="N1394">
        <f t="shared" si="575"/>
        <v>63.823791854545476</v>
      </c>
      <c r="O1394">
        <f t="shared" si="577"/>
        <v>2.8007825192097009E-2</v>
      </c>
      <c r="P1394">
        <f t="shared" si="578"/>
        <v>6.5253578906254814E-2</v>
      </c>
      <c r="Q1394">
        <f t="shared" si="579"/>
        <v>0.37229113152560417</v>
      </c>
      <c r="R1394">
        <f t="shared" si="580"/>
        <v>0.17861330443029391</v>
      </c>
      <c r="S1394">
        <f t="shared" si="581"/>
        <v>2.7253340324293555E-2</v>
      </c>
      <c r="T1394">
        <f t="shared" si="582"/>
        <v>1.1857678053049464E-2</v>
      </c>
      <c r="U1394">
        <f t="shared" si="583"/>
        <v>2.6057242037328711E-2</v>
      </c>
      <c r="V1394">
        <f t="shared" si="584"/>
        <v>529.98105481515233</v>
      </c>
      <c r="W1394">
        <f t="shared" si="585"/>
        <v>2.5200615678524168</v>
      </c>
      <c r="X1394">
        <f t="shared" si="586"/>
        <v>5.8713247186675153</v>
      </c>
      <c r="Y1394">
        <f t="shared" si="587"/>
        <v>33.497658821245999</v>
      </c>
      <c r="Z1394">
        <f t="shared" si="588"/>
        <v>16.071098734539277</v>
      </c>
      <c r="AA1394">
        <f t="shared" si="589"/>
        <v>2.4521752430186625</v>
      </c>
      <c r="AB1394">
        <f t="shared" si="590"/>
        <v>1.0669189249970352</v>
      </c>
      <c r="AC1394">
        <f t="shared" si="591"/>
        <v>2.344553844224559</v>
      </c>
      <c r="AD1394">
        <f t="shared" si="592"/>
        <v>3453.38</v>
      </c>
      <c r="AE1394">
        <f t="shared" si="593"/>
        <v>24.722283481328681</v>
      </c>
      <c r="AF1394">
        <f t="shared" si="594"/>
        <v>113.34435396378063</v>
      </c>
      <c r="AG1394">
        <f t="shared" si="595"/>
        <v>375.00685626329965</v>
      </c>
      <c r="AH1394">
        <f t="shared" si="596"/>
        <v>1.5599563736571063E-5</v>
      </c>
      <c r="AI1394">
        <f t="shared" si="597"/>
        <v>1.3108090394545351E-2</v>
      </c>
      <c r="AJ1394">
        <f t="shared" si="598"/>
        <v>4428.4515057432927</v>
      </c>
      <c r="AK1394">
        <f t="shared" si="599"/>
        <v>5.5837184526450256</v>
      </c>
      <c r="AL1394">
        <f t="shared" si="600"/>
        <v>3.9643097982623382E-3</v>
      </c>
      <c r="AM1394">
        <f t="shared" si="601"/>
        <v>-3.7524834279495174E-3</v>
      </c>
    </row>
    <row r="1395" spans="12:39" x14ac:dyDescent="0.25">
      <c r="L1395">
        <f t="shared" si="602"/>
        <v>1.4529999999999585</v>
      </c>
      <c r="M1395" s="36">
        <f t="shared" si="576"/>
        <v>6382202.1836363655</v>
      </c>
      <c r="N1395">
        <f t="shared" si="575"/>
        <v>63.82202183636366</v>
      </c>
      <c r="O1395">
        <f t="shared" si="577"/>
        <v>2.7957266911232032E-2</v>
      </c>
      <c r="P1395">
        <f t="shared" si="578"/>
        <v>6.5250724909073882E-2</v>
      </c>
      <c r="Q1395">
        <f t="shared" si="579"/>
        <v>0.37218145297233141</v>
      </c>
      <c r="R1395">
        <f t="shared" si="580"/>
        <v>0.17861330443029391</v>
      </c>
      <c r="S1395">
        <f t="shared" si="581"/>
        <v>2.7306752602339467E-2</v>
      </c>
      <c r="T1395">
        <f t="shared" si="582"/>
        <v>1.1860532050230401E-2</v>
      </c>
      <c r="U1395">
        <f t="shared" si="583"/>
        <v>2.6057242037328711E-2</v>
      </c>
      <c r="V1395">
        <f t="shared" si="584"/>
        <v>529.9205648305383</v>
      </c>
      <c r="W1395">
        <f t="shared" si="585"/>
        <v>2.5158215989326989</v>
      </c>
      <c r="X1395">
        <f t="shared" si="586"/>
        <v>5.8717893846165552</v>
      </c>
      <c r="Y1395">
        <f t="shared" si="587"/>
        <v>33.491905381271863</v>
      </c>
      <c r="Z1395">
        <f t="shared" si="588"/>
        <v>16.073073615144466</v>
      </c>
      <c r="AA1395">
        <f t="shared" si="589"/>
        <v>2.4572830460075132</v>
      </c>
      <c r="AB1395">
        <f t="shared" si="590"/>
        <v>1.067306858053966</v>
      </c>
      <c r="AC1395">
        <f t="shared" si="591"/>
        <v>2.3448419523365969</v>
      </c>
      <c r="AD1395">
        <f t="shared" si="592"/>
        <v>3453.38</v>
      </c>
      <c r="AE1395">
        <f t="shared" si="593"/>
        <v>24.733299897970124</v>
      </c>
      <c r="AF1395">
        <f t="shared" si="594"/>
        <v>113.70939266087913</v>
      </c>
      <c r="AG1395">
        <f t="shared" si="595"/>
        <v>375.55079575841773</v>
      </c>
      <c r="AH1395">
        <f t="shared" si="596"/>
        <v>1.5623301668053797E-5</v>
      </c>
      <c r="AI1395">
        <f t="shared" si="597"/>
        <v>1.3094621140391109E-2</v>
      </c>
      <c r="AJ1395">
        <f t="shared" si="598"/>
        <v>4432.6634188499793</v>
      </c>
      <c r="AK1395">
        <f t="shared" si="599"/>
        <v>5.5700285729789565</v>
      </c>
      <c r="AL1395">
        <f t="shared" si="600"/>
        <v>3.9334765126632556E-3</v>
      </c>
      <c r="AM1395">
        <f t="shared" si="601"/>
        <v>-3.7200253565700873E-3</v>
      </c>
    </row>
    <row r="1396" spans="12:39" x14ac:dyDescent="0.25">
      <c r="L1396">
        <f t="shared" si="602"/>
        <v>1.4629999999999586</v>
      </c>
      <c r="M1396" s="36">
        <f t="shared" si="576"/>
        <v>6382023.9636363657</v>
      </c>
      <c r="N1396">
        <f t="shared" si="575"/>
        <v>63.820239636363659</v>
      </c>
      <c r="O1396">
        <f t="shared" si="577"/>
        <v>2.7907145947232179E-2</v>
      </c>
      <c r="P1396">
        <f t="shared" si="578"/>
        <v>6.5247849020690113E-2</v>
      </c>
      <c r="Q1396">
        <f t="shared" si="579"/>
        <v>0.37207258337918042</v>
      </c>
      <c r="R1396">
        <f t="shared" si="580"/>
        <v>0.17861330443029391</v>
      </c>
      <c r="S1396">
        <f t="shared" si="581"/>
        <v>2.7359749454723085E-2</v>
      </c>
      <c r="T1396">
        <f t="shared" si="582"/>
        <v>1.1863407938614167E-2</v>
      </c>
      <c r="U1396">
        <f t="shared" si="583"/>
        <v>2.6057242037328711E-2</v>
      </c>
      <c r="V1396">
        <f t="shared" si="584"/>
        <v>529.86071136960754</v>
      </c>
      <c r="W1396">
        <f t="shared" si="585"/>
        <v>2.5116165409301017</v>
      </c>
      <c r="X1396">
        <f t="shared" si="586"/>
        <v>5.8722442334426015</v>
      </c>
      <c r="Y1396">
        <f t="shared" si="587"/>
        <v>33.486177934810556</v>
      </c>
      <c r="Z1396">
        <f t="shared" si="588"/>
        <v>16.075027187859131</v>
      </c>
      <c r="AA1396">
        <f t="shared" si="589"/>
        <v>2.4623513782498128</v>
      </c>
      <c r="AB1396">
        <f t="shared" si="590"/>
        <v>1.0676954091530815</v>
      </c>
      <c r="AC1396">
        <f t="shared" si="591"/>
        <v>2.3451269519183802</v>
      </c>
      <c r="AD1396">
        <f t="shared" si="592"/>
        <v>3453.38</v>
      </c>
      <c r="AE1396">
        <f t="shared" si="593"/>
        <v>24.744207700285525</v>
      </c>
      <c r="AF1396">
        <f t="shared" si="594"/>
        <v>114.07182970576284</v>
      </c>
      <c r="AG1396">
        <f t="shared" si="595"/>
        <v>376.09172475451942</v>
      </c>
      <c r="AH1396">
        <f t="shared" si="596"/>
        <v>1.5646830710724647E-5</v>
      </c>
      <c r="AI1396">
        <f t="shared" si="597"/>
        <v>1.30813042208056E-2</v>
      </c>
      <c r="AJ1396">
        <f t="shared" si="598"/>
        <v>4436.8359016971963</v>
      </c>
      <c r="AK1396">
        <f t="shared" si="599"/>
        <v>5.5565127202861344</v>
      </c>
      <c r="AL1396">
        <f t="shared" si="600"/>
        <v>3.9029233957278112E-3</v>
      </c>
      <c r="AM1396">
        <f t="shared" si="601"/>
        <v>-3.6880556848676144E-3</v>
      </c>
    </row>
    <row r="1397" spans="12:39" x14ac:dyDescent="0.25">
      <c r="L1397">
        <f t="shared" si="602"/>
        <v>1.4729999999999586</v>
      </c>
      <c r="M1397" s="36">
        <f t="shared" si="576"/>
        <v>6381844.5254545473</v>
      </c>
      <c r="N1397">
        <f t="shared" si="575"/>
        <v>63.81844525454548</v>
      </c>
      <c r="O1397">
        <f t="shared" si="577"/>
        <v>2.7857455719749125E-2</v>
      </c>
      <c r="P1397">
        <f t="shared" si="578"/>
        <v>6.5244954046659434E-2</v>
      </c>
      <c r="Q1397">
        <f t="shared" si="579"/>
        <v>0.37196451800212227</v>
      </c>
      <c r="R1397">
        <f t="shared" si="580"/>
        <v>0.17861330443029391</v>
      </c>
      <c r="S1397">
        <f t="shared" si="581"/>
        <v>2.7412334656236825E-2</v>
      </c>
      <c r="T1397">
        <f t="shared" si="582"/>
        <v>1.1866302912644851E-2</v>
      </c>
      <c r="U1397">
        <f t="shared" si="583"/>
        <v>2.6057242037328711E-2</v>
      </c>
      <c r="V1397">
        <f t="shared" si="584"/>
        <v>529.80148912597372</v>
      </c>
      <c r="W1397">
        <f t="shared" si="585"/>
        <v>2.5074458579731091</v>
      </c>
      <c r="X1397">
        <f t="shared" si="586"/>
        <v>5.8726895745170857</v>
      </c>
      <c r="Y1397">
        <f t="shared" si="587"/>
        <v>33.480476442655721</v>
      </c>
      <c r="Z1397">
        <f t="shared" si="588"/>
        <v>16.076959607446295</v>
      </c>
      <c r="AA1397">
        <f t="shared" si="589"/>
        <v>2.4673805706680216</v>
      </c>
      <c r="AB1397">
        <f t="shared" si="590"/>
        <v>1.0680843357375183</v>
      </c>
      <c r="AC1397">
        <f t="shared" si="591"/>
        <v>2.3454088655477205</v>
      </c>
      <c r="AD1397">
        <f t="shared" si="592"/>
        <v>3453.38</v>
      </c>
      <c r="AE1397">
        <f t="shared" si="593"/>
        <v>24.755007630438712</v>
      </c>
      <c r="AF1397">
        <f t="shared" si="594"/>
        <v>114.43166246455615</v>
      </c>
      <c r="AG1397">
        <f t="shared" si="595"/>
        <v>376.62958975167987</v>
      </c>
      <c r="AH1397">
        <f t="shared" si="596"/>
        <v>1.5670151735799134E-5</v>
      </c>
      <c r="AI1397">
        <f t="shared" si="597"/>
        <v>1.3068138114610914E-2</v>
      </c>
      <c r="AJ1397">
        <f t="shared" si="598"/>
        <v>4440.9691762002694</v>
      </c>
      <c r="AK1397">
        <f t="shared" si="599"/>
        <v>5.5431686914562199</v>
      </c>
      <c r="AL1397">
        <f t="shared" si="600"/>
        <v>3.872651255114574E-3</v>
      </c>
      <c r="AM1397">
        <f t="shared" si="601"/>
        <v>-3.6565364384827598E-3</v>
      </c>
    </row>
    <row r="1398" spans="12:39" x14ac:dyDescent="0.25">
      <c r="L1398">
        <f t="shared" si="602"/>
        <v>1.4829999999999586</v>
      </c>
      <c r="M1398" s="36">
        <f t="shared" si="576"/>
        <v>6381663.869090911</v>
      </c>
      <c r="N1398">
        <f t="shared" si="575"/>
        <v>63.816638690909116</v>
      </c>
      <c r="O1398">
        <f t="shared" si="577"/>
        <v>2.780819016007393E-2</v>
      </c>
      <c r="P1398">
        <f t="shared" si="578"/>
        <v>6.5242042270016537E-2</v>
      </c>
      <c r="Q1398">
        <f t="shared" si="579"/>
        <v>0.37185725155284322</v>
      </c>
      <c r="R1398">
        <f t="shared" si="580"/>
        <v>0.17861330443029391</v>
      </c>
      <c r="S1398">
        <f t="shared" si="581"/>
        <v>2.7464511992554917E-2</v>
      </c>
      <c r="T1398">
        <f t="shared" si="582"/>
        <v>1.1869214689287746E-2</v>
      </c>
      <c r="U1398">
        <f t="shared" si="583"/>
        <v>2.6057242037328711E-2</v>
      </c>
      <c r="V1398">
        <f t="shared" si="584"/>
        <v>529.74289238841834</v>
      </c>
      <c r="W1398">
        <f t="shared" si="585"/>
        <v>2.5033090596099346</v>
      </c>
      <c r="X1398">
        <f t="shared" si="586"/>
        <v>5.8731256705974895</v>
      </c>
      <c r="Y1398">
        <f t="shared" si="587"/>
        <v>33.474800817149188</v>
      </c>
      <c r="Z1398">
        <f t="shared" si="588"/>
        <v>16.078871029484983</v>
      </c>
      <c r="AA1398">
        <f t="shared" si="589"/>
        <v>2.4723709559293967</v>
      </c>
      <c r="AB1398">
        <f t="shared" si="590"/>
        <v>1.0684734422166486</v>
      </c>
      <c r="AC1398">
        <f t="shared" si="591"/>
        <v>2.3456877159214731</v>
      </c>
      <c r="AD1398">
        <f t="shared" si="592"/>
        <v>3453.38</v>
      </c>
      <c r="AE1398">
        <f t="shared" si="593"/>
        <v>24.765700509104139</v>
      </c>
      <c r="AF1398">
        <f t="shared" si="594"/>
        <v>114.78889136078753</v>
      </c>
      <c r="AG1398">
        <f t="shared" si="595"/>
        <v>377.16435088309015</v>
      </c>
      <c r="AH1398">
        <f t="shared" si="596"/>
        <v>1.5693265797507607E-5</v>
      </c>
      <c r="AI1398">
        <f t="shared" si="597"/>
        <v>1.3055121218320261E-2</v>
      </c>
      <c r="AJ1398">
        <f t="shared" si="598"/>
        <v>4445.0634955134437</v>
      </c>
      <c r="AK1398">
        <f t="shared" si="599"/>
        <v>5.5299942166431304</v>
      </c>
      <c r="AL1398">
        <f t="shared" si="600"/>
        <v>3.8426598803041382E-3</v>
      </c>
      <c r="AM1398">
        <f t="shared" si="601"/>
        <v>-3.6254369637543976E-3</v>
      </c>
    </row>
    <row r="1399" spans="12:39" x14ac:dyDescent="0.25">
      <c r="L1399">
        <f t="shared" si="602"/>
        <v>1.4929999999999586</v>
      </c>
      <c r="M1399" s="36">
        <f t="shared" si="576"/>
        <v>6381481.994545456</v>
      </c>
      <c r="N1399">
        <f t="shared" si="575"/>
        <v>63.814819945454566</v>
      </c>
      <c r="O1399">
        <f t="shared" si="577"/>
        <v>2.7759343612503186E-2</v>
      </c>
      <c r="P1399">
        <f t="shared" si="578"/>
        <v>6.5239115563626993E-2</v>
      </c>
      <c r="Q1399">
        <f t="shared" si="579"/>
        <v>0.37175077833853309</v>
      </c>
      <c r="R1399">
        <f t="shared" si="580"/>
        <v>0.17861330443029391</v>
      </c>
      <c r="S1399">
        <f t="shared" si="581"/>
        <v>2.7516285246515202E-2</v>
      </c>
      <c r="T1399">
        <f t="shared" si="582"/>
        <v>1.1872141395677289E-2</v>
      </c>
      <c r="U1399">
        <f t="shared" si="583"/>
        <v>2.6057242037328711E-2</v>
      </c>
      <c r="V1399">
        <f t="shared" si="584"/>
        <v>529.68491514295761</v>
      </c>
      <c r="W1399">
        <f t="shared" si="585"/>
        <v>2.4992056918686023</v>
      </c>
      <c r="X1399">
        <f t="shared" si="586"/>
        <v>5.8735527476828366</v>
      </c>
      <c r="Y1399">
        <f t="shared" si="587"/>
        <v>33.469150933445484</v>
      </c>
      <c r="Z1399">
        <f t="shared" si="588"/>
        <v>16.080761609744592</v>
      </c>
      <c r="AA1399">
        <f t="shared" si="589"/>
        <v>2.477322867108299</v>
      </c>
      <c r="AB1399">
        <f t="shared" si="590"/>
        <v>1.0688625698404965</v>
      </c>
      <c r="AC1399">
        <f t="shared" si="591"/>
        <v>2.3459635257642657</v>
      </c>
      <c r="AD1399">
        <f t="shared" si="592"/>
        <v>3453.38</v>
      </c>
      <c r="AE1399">
        <f t="shared" si="593"/>
        <v>24.77628721700945</v>
      </c>
      <c r="AF1399">
        <f t="shared" si="594"/>
        <v>115.14351928898395</v>
      </c>
      <c r="AG1399">
        <f t="shared" si="595"/>
        <v>377.695979057758</v>
      </c>
      <c r="AH1399">
        <f t="shared" si="596"/>
        <v>1.5716174093875915E-5</v>
      </c>
      <c r="AI1399">
        <f t="shared" si="597"/>
        <v>1.3042251869017703E-2</v>
      </c>
      <c r="AJ1399">
        <f t="shared" si="598"/>
        <v>4449.1191370164897</v>
      </c>
      <c r="AK1399">
        <f t="shared" si="599"/>
        <v>5.5169869826758156</v>
      </c>
      <c r="AL1399">
        <f t="shared" si="600"/>
        <v>3.8129482837053006E-3</v>
      </c>
      <c r="AM1399">
        <f t="shared" si="601"/>
        <v>-3.5947323396622235E-3</v>
      </c>
    </row>
    <row r="1400" spans="12:39" x14ac:dyDescent="0.25">
      <c r="L1400">
        <f t="shared" si="602"/>
        <v>1.5029999999999586</v>
      </c>
      <c r="M1400" s="36">
        <f t="shared" si="576"/>
        <v>6381298.9018181833</v>
      </c>
      <c r="N1400">
        <f t="shared" si="575"/>
        <v>63.812989018181838</v>
      </c>
      <c r="O1400">
        <f t="shared" si="577"/>
        <v>2.7710910757101512E-2</v>
      </c>
      <c r="P1400">
        <f t="shared" si="578"/>
        <v>6.523617547789444E-2</v>
      </c>
      <c r="Q1400">
        <f t="shared" si="579"/>
        <v>0.37164509237053212</v>
      </c>
      <c r="R1400">
        <f t="shared" si="580"/>
        <v>0.17861330443029391</v>
      </c>
      <c r="S1400">
        <f t="shared" si="581"/>
        <v>2.7567658187649426E-2</v>
      </c>
      <c r="T1400">
        <f t="shared" si="582"/>
        <v>1.1875081481409838E-2</v>
      </c>
      <c r="U1400">
        <f t="shared" si="583"/>
        <v>2.6057242037328711E-2</v>
      </c>
      <c r="V1400">
        <f t="shared" si="584"/>
        <v>529.62755115273876</v>
      </c>
      <c r="W1400">
        <f t="shared" si="585"/>
        <v>2.4951353302601622</v>
      </c>
      <c r="X1400">
        <f t="shared" si="586"/>
        <v>5.873971002711702</v>
      </c>
      <c r="Y1400">
        <f t="shared" si="587"/>
        <v>33.463526638289018</v>
      </c>
      <c r="Z1400">
        <f t="shared" si="588"/>
        <v>16.082631503705787</v>
      </c>
      <c r="AA1400">
        <f t="shared" si="589"/>
        <v>2.4822366366616908</v>
      </c>
      <c r="AB1400">
        <f t="shared" si="590"/>
        <v>1.0692515887948781</v>
      </c>
      <c r="AC1400">
        <f t="shared" si="591"/>
        <v>2.346236317758605</v>
      </c>
      <c r="AD1400">
        <f t="shared" si="592"/>
        <v>3453.38</v>
      </c>
      <c r="AE1400">
        <f t="shared" si="593"/>
        <v>24.786768680451861</v>
      </c>
      <c r="AF1400">
        <f t="shared" si="594"/>
        <v>115.49555115125403</v>
      </c>
      <c r="AG1400">
        <f t="shared" si="595"/>
        <v>378.22445372051732</v>
      </c>
      <c r="AH1400">
        <f t="shared" si="596"/>
        <v>1.5738877935848699E-5</v>
      </c>
      <c r="AI1400">
        <f t="shared" si="597"/>
        <v>1.3029528362209046E-2</v>
      </c>
      <c r="AJ1400">
        <f t="shared" si="598"/>
        <v>4453.1363968023288</v>
      </c>
      <c r="AK1400">
        <f t="shared" si="599"/>
        <v>5.5041446511918535</v>
      </c>
      <c r="AL1400">
        <f t="shared" si="600"/>
        <v>3.7835148875903892E-3</v>
      </c>
      <c r="AM1400">
        <f t="shared" si="601"/>
        <v>-3.5644021419354616E-3</v>
      </c>
    </row>
    <row r="1401" spans="12:39" x14ac:dyDescent="0.25">
      <c r="L1401">
        <f t="shared" si="602"/>
        <v>1.5129999999999586</v>
      </c>
      <c r="M1401" s="36">
        <f t="shared" si="576"/>
        <v>6381114.5909090927</v>
      </c>
      <c r="N1401">
        <f t="shared" si="575"/>
        <v>63.811145909090932</v>
      </c>
      <c r="O1401">
        <f t="shared" si="577"/>
        <v>2.7662886549115556E-2</v>
      </c>
      <c r="P1401">
        <f t="shared" si="578"/>
        <v>6.5233223309297664E-2</v>
      </c>
      <c r="Q1401">
        <f t="shared" si="579"/>
        <v>0.37154018744876988</v>
      </c>
      <c r="R1401">
        <f t="shared" si="580"/>
        <v>0.17861330443029391</v>
      </c>
      <c r="S1401">
        <f t="shared" si="581"/>
        <v>2.7618634564232157E-2</v>
      </c>
      <c r="T1401">
        <f t="shared" si="582"/>
        <v>1.1878033650006614E-2</v>
      </c>
      <c r="U1401">
        <f t="shared" si="583"/>
        <v>2.6057242037328711E-2</v>
      </c>
      <c r="V1401">
        <f t="shared" si="584"/>
        <v>529.57079402065619</v>
      </c>
      <c r="W1401">
        <f t="shared" si="585"/>
        <v>2.4910975742941743</v>
      </c>
      <c r="X1401">
        <f t="shared" si="586"/>
        <v>5.8743806095816549</v>
      </c>
      <c r="Y1401">
        <f t="shared" si="587"/>
        <v>33.457927756856783</v>
      </c>
      <c r="Z1401">
        <f t="shared" si="588"/>
        <v>16.084480866194994</v>
      </c>
      <c r="AA1401">
        <f t="shared" si="589"/>
        <v>2.4871125956476035</v>
      </c>
      <c r="AB1401">
        <f t="shared" si="590"/>
        <v>1.0696403920241679</v>
      </c>
      <c r="AC1401">
        <f t="shared" si="591"/>
        <v>2.3465061144915511</v>
      </c>
      <c r="AD1401">
        <f t="shared" si="592"/>
        <v>3453.38</v>
      </c>
      <c r="AE1401">
        <f t="shared" si="593"/>
        <v>24.797145859914412</v>
      </c>
      <c r="AF1401">
        <f t="shared" si="594"/>
        <v>115.84499349011294</v>
      </c>
      <c r="AG1401">
        <f t="shared" si="595"/>
        <v>378.74976109362626</v>
      </c>
      <c r="AH1401">
        <f t="shared" si="596"/>
        <v>1.5761378722929506E-5</v>
      </c>
      <c r="AI1401">
        <f t="shared" si="597"/>
        <v>1.3016948965757152E-2</v>
      </c>
      <c r="AJ1401">
        <f t="shared" si="598"/>
        <v>4457.1155853361861</v>
      </c>
      <c r="AK1401">
        <f t="shared" si="599"/>
        <v>5.4914648726718358</v>
      </c>
      <c r="AL1401">
        <f t="shared" si="600"/>
        <v>3.7543576690849431E-3</v>
      </c>
      <c r="AM1401">
        <f t="shared" si="601"/>
        <v>-3.5344294801261068E-3</v>
      </c>
    </row>
    <row r="1402" spans="12:39" x14ac:dyDescent="0.25">
      <c r="L1402">
        <f t="shared" si="602"/>
        <v>1.5229999999999586</v>
      </c>
      <c r="M1402" s="36">
        <f t="shared" si="576"/>
        <v>6380929.0618181834</v>
      </c>
      <c r="N1402">
        <f t="shared" si="575"/>
        <v>63.809290618181841</v>
      </c>
      <c r="O1402">
        <f t="shared" si="577"/>
        <v>2.7615266171361799E-2</v>
      </c>
      <c r="P1402">
        <f t="shared" si="578"/>
        <v>6.523026015400038E-2</v>
      </c>
      <c r="Q1402">
        <f t="shared" si="579"/>
        <v>0.3714360572273705</v>
      </c>
      <c r="R1402">
        <f t="shared" si="580"/>
        <v>0.17861330443029391</v>
      </c>
      <c r="S1402">
        <f t="shared" si="581"/>
        <v>2.7669218097283198E-2</v>
      </c>
      <c r="T1402">
        <f t="shared" si="582"/>
        <v>1.18809968053039E-2</v>
      </c>
      <c r="U1402">
        <f t="shared" si="583"/>
        <v>2.6057242037328711E-2</v>
      </c>
      <c r="V1402">
        <f t="shared" si="584"/>
        <v>529.51463723848224</v>
      </c>
      <c r="W1402">
        <f t="shared" si="585"/>
        <v>2.487092043172447</v>
      </c>
      <c r="X1402">
        <f t="shared" si="586"/>
        <v>5.8747817238613571</v>
      </c>
      <c r="Y1402">
        <f t="shared" si="587"/>
        <v>33.452354098094993</v>
      </c>
      <c r="Z1402">
        <f t="shared" si="588"/>
        <v>16.086309851107099</v>
      </c>
      <c r="AA1402">
        <f t="shared" si="589"/>
        <v>2.4919510731321908</v>
      </c>
      <c r="AB1402">
        <f t="shared" si="590"/>
        <v>1.0700288903994812</v>
      </c>
      <c r="AC1402">
        <f t="shared" si="591"/>
        <v>2.3467729384142677</v>
      </c>
      <c r="AD1402">
        <f t="shared" si="592"/>
        <v>3453.38</v>
      </c>
      <c r="AE1402">
        <f t="shared" si="593"/>
        <v>24.80741974110374</v>
      </c>
      <c r="AF1402">
        <f t="shared" si="594"/>
        <v>116.19185419670232</v>
      </c>
      <c r="AG1402">
        <f t="shared" si="595"/>
        <v>379.2718927944664</v>
      </c>
      <c r="AH1402">
        <f t="shared" si="596"/>
        <v>1.5783677923917569E-5</v>
      </c>
      <c r="AI1402">
        <f t="shared" si="597"/>
        <v>1.3004511930765265E-2</v>
      </c>
      <c r="AJ1402">
        <f t="shared" si="598"/>
        <v>4461.0570240306361</v>
      </c>
      <c r="AK1402">
        <f t="shared" si="599"/>
        <v>5.4789452972853567</v>
      </c>
      <c r="AL1402">
        <f t="shared" si="600"/>
        <v>3.7254742726483994E-3</v>
      </c>
      <c r="AM1402">
        <f t="shared" si="601"/>
        <v>-3.5048002464846697E-3</v>
      </c>
    </row>
    <row r="1403" spans="12:39" x14ac:dyDescent="0.25">
      <c r="L1403">
        <f t="shared" si="602"/>
        <v>1.5329999999999586</v>
      </c>
      <c r="M1403" s="36">
        <f t="shared" si="576"/>
        <v>6380742.3145454563</v>
      </c>
      <c r="N1403">
        <f t="shared" si="575"/>
        <v>63.807423145454571</v>
      </c>
      <c r="O1403">
        <f t="shared" si="577"/>
        <v>2.7568044996734459E-2</v>
      </c>
      <c r="P1403">
        <f t="shared" si="578"/>
        <v>6.5227286949825436E-2</v>
      </c>
      <c r="Q1403">
        <f t="shared" si="579"/>
        <v>0.37133269526559098</v>
      </c>
      <c r="R1403">
        <f t="shared" si="580"/>
        <v>0.17861330443029391</v>
      </c>
      <c r="S1403">
        <f t="shared" si="581"/>
        <v>2.7719412476085482E-2</v>
      </c>
      <c r="T1403">
        <f t="shared" si="582"/>
        <v>1.1883970009478844E-2</v>
      </c>
      <c r="U1403">
        <f t="shared" si="583"/>
        <v>2.6057242037328711E-2</v>
      </c>
      <c r="V1403">
        <f t="shared" si="584"/>
        <v>529.45907422545997</v>
      </c>
      <c r="W1403">
        <f t="shared" si="585"/>
        <v>2.4831183724018602</v>
      </c>
      <c r="X1403">
        <f t="shared" si="586"/>
        <v>5.8751744864833642</v>
      </c>
      <c r="Y1403">
        <f t="shared" si="587"/>
        <v>33.446805458882274</v>
      </c>
      <c r="Z1403">
        <f t="shared" si="588"/>
        <v>16.088118611196617</v>
      </c>
      <c r="AA1403">
        <f t="shared" si="589"/>
        <v>2.4967523957432038</v>
      </c>
      <c r="AB1403">
        <f t="shared" si="590"/>
        <v>1.0704170089357123</v>
      </c>
      <c r="AC1403">
        <f t="shared" si="591"/>
        <v>2.3470368118115501</v>
      </c>
      <c r="AD1403">
        <f t="shared" si="592"/>
        <v>3453.38</v>
      </c>
      <c r="AE1403">
        <f t="shared" si="593"/>
        <v>24.817591327881793</v>
      </c>
      <c r="AF1403">
        <f t="shared" si="594"/>
        <v>116.53614227817602</v>
      </c>
      <c r="AG1403">
        <f t="shared" si="595"/>
        <v>379.79084474731417</v>
      </c>
      <c r="AH1403">
        <f t="shared" si="596"/>
        <v>1.5805777061636352E-5</v>
      </c>
      <c r="AI1403">
        <f t="shared" si="597"/>
        <v>1.2992215500078263E-2</v>
      </c>
      <c r="AJ1403">
        <f t="shared" si="598"/>
        <v>4464.9610425373066</v>
      </c>
      <c r="AK1403">
        <f t="shared" si="599"/>
        <v>5.4665835832551855</v>
      </c>
      <c r="AL1403">
        <f t="shared" si="600"/>
        <v>3.6968620973362701E-3</v>
      </c>
      <c r="AM1403">
        <f t="shared" si="601"/>
        <v>-3.4755025293632127E-3</v>
      </c>
    </row>
    <row r="1404" spans="12:39" x14ac:dyDescent="0.25">
      <c r="L1404">
        <f t="shared" si="602"/>
        <v>1.5429999999999586</v>
      </c>
      <c r="M1404" s="36">
        <f t="shared" si="576"/>
        <v>6380554.3490909105</v>
      </c>
      <c r="N1404">
        <f t="shared" si="575"/>
        <v>63.805543490909109</v>
      </c>
      <c r="O1404">
        <f t="shared" si="577"/>
        <v>2.7521218558616785E-2</v>
      </c>
      <c r="P1404">
        <f t="shared" si="578"/>
        <v>6.5224304509149914E-2</v>
      </c>
      <c r="Q1404">
        <f t="shared" si="579"/>
        <v>0.37123009506732907</v>
      </c>
      <c r="R1404">
        <f t="shared" si="580"/>
        <v>0.17861330443029391</v>
      </c>
      <c r="S1404">
        <f t="shared" si="581"/>
        <v>2.7769221354878679E-2</v>
      </c>
      <c r="T1404">
        <f t="shared" si="582"/>
        <v>1.1886952450154364E-2</v>
      </c>
      <c r="U1404">
        <f t="shared" si="583"/>
        <v>2.6057242037328711E-2</v>
      </c>
      <c r="V1404">
        <f t="shared" si="584"/>
        <v>529.40409835864875</v>
      </c>
      <c r="W1404">
        <f t="shared" si="585"/>
        <v>2.4791762111249032</v>
      </c>
      <c r="X1404">
        <f t="shared" si="586"/>
        <v>5.8755590266413833</v>
      </c>
      <c r="Y1404">
        <f t="shared" si="587"/>
        <v>33.441281627277441</v>
      </c>
      <c r="Z1404">
        <f t="shared" si="588"/>
        <v>16.089907297922011</v>
      </c>
      <c r="AA1404">
        <f t="shared" si="589"/>
        <v>2.5015168873371647</v>
      </c>
      <c r="AB1404">
        <f t="shared" si="590"/>
        <v>1.0708046838270788</v>
      </c>
      <c r="AC1404">
        <f t="shared" si="591"/>
        <v>2.3472977567791227</v>
      </c>
      <c r="AD1404">
        <f t="shared" si="592"/>
        <v>3453.38</v>
      </c>
      <c r="AE1404">
        <f t="shared" si="593"/>
        <v>24.827661636681089</v>
      </c>
      <c r="AF1404">
        <f t="shared" si="594"/>
        <v>116.87786767156094</v>
      </c>
      <c r="AG1404">
        <f t="shared" si="595"/>
        <v>380.30661632528188</v>
      </c>
      <c r="AH1404">
        <f t="shared" si="596"/>
        <v>1.5827677700793269E-5</v>
      </c>
      <c r="AI1404">
        <f t="shared" si="597"/>
        <v>1.2980057914922075E-2</v>
      </c>
      <c r="AJ1404">
        <f t="shared" si="598"/>
        <v>4468.8279766004016</v>
      </c>
      <c r="AK1404">
        <f t="shared" si="599"/>
        <v>5.4543774032867907</v>
      </c>
      <c r="AL1404">
        <f t="shared" si="600"/>
        <v>3.668518364482857E-3</v>
      </c>
      <c r="AM1404">
        <f t="shared" si="601"/>
        <v>-3.446526154565123E-3</v>
      </c>
    </row>
    <row r="1405" spans="12:39" x14ac:dyDescent="0.25">
      <c r="L1405">
        <f t="shared" si="602"/>
        <v>1.5529999999999586</v>
      </c>
      <c r="M1405" s="36">
        <f t="shared" si="576"/>
        <v>6380365.1654545469</v>
      </c>
      <c r="N1405">
        <f t="shared" si="575"/>
        <v>63.803651654545476</v>
      </c>
      <c r="O1405">
        <f t="shared" si="577"/>
        <v>2.7474782527471885E-2</v>
      </c>
      <c r="P1405">
        <f t="shared" si="578"/>
        <v>6.5221313544708809E-2</v>
      </c>
      <c r="Q1405">
        <f t="shared" si="579"/>
        <v>0.37112825011171591</v>
      </c>
      <c r="R1405">
        <f t="shared" si="580"/>
        <v>0.17861330443029391</v>
      </c>
      <c r="S1405">
        <f t="shared" si="581"/>
        <v>2.781864835046469E-2</v>
      </c>
      <c r="T1405">
        <f t="shared" si="582"/>
        <v>1.1889943414595476E-2</v>
      </c>
      <c r="U1405">
        <f t="shared" si="583"/>
        <v>2.6057242037328711E-2</v>
      </c>
      <c r="V1405">
        <f t="shared" si="584"/>
        <v>529.34970299680765</v>
      </c>
      <c r="W1405">
        <f t="shared" si="585"/>
        <v>2.4752652200113494</v>
      </c>
      <c r="X1405">
        <f t="shared" si="586"/>
        <v>5.8759354640659964</v>
      </c>
      <c r="Y1405">
        <f t="shared" si="587"/>
        <v>33.435782385052896</v>
      </c>
      <c r="Z1405">
        <f t="shared" si="588"/>
        <v>16.091676061331402</v>
      </c>
      <c r="AA1405">
        <f t="shared" si="589"/>
        <v>2.5062448687548327</v>
      </c>
      <c r="AB1405">
        <f t="shared" si="590"/>
        <v>1.0711918601220414</v>
      </c>
      <c r="AC1405">
        <f t="shared" si="591"/>
        <v>2.3475557952069557</v>
      </c>
      <c r="AD1405">
        <f t="shared" si="592"/>
        <v>3453.38</v>
      </c>
      <c r="AE1405">
        <f t="shared" si="593"/>
        <v>24.837631692083946</v>
      </c>
      <c r="AF1405">
        <f t="shared" si="594"/>
        <v>117.21704109419967</v>
      </c>
      <c r="AG1405">
        <f t="shared" si="595"/>
        <v>380.8192096726317</v>
      </c>
      <c r="AH1405">
        <f t="shared" si="596"/>
        <v>1.5849381438299573E-5</v>
      </c>
      <c r="AI1405">
        <f t="shared" si="597"/>
        <v>1.2968037420086205E-2</v>
      </c>
      <c r="AJ1405">
        <f t="shared" si="598"/>
        <v>4472.6581663512889</v>
      </c>
      <c r="AK1405">
        <f t="shared" si="599"/>
        <v>5.4423244494889094</v>
      </c>
      <c r="AL1405">
        <f t="shared" si="600"/>
        <v>3.6404401701705088E-3</v>
      </c>
      <c r="AM1405">
        <f t="shared" si="601"/>
        <v>-3.4178623262991871E-3</v>
      </c>
    </row>
    <row r="1406" spans="12:39" x14ac:dyDescent="0.25">
      <c r="L1406">
        <f t="shared" si="602"/>
        <v>1.5629999999999586</v>
      </c>
      <c r="M1406" s="36">
        <f t="shared" si="576"/>
        <v>6380174.7636363655</v>
      </c>
      <c r="N1406">
        <f t="shared" si="575"/>
        <v>63.801747636363658</v>
      </c>
      <c r="O1406">
        <f t="shared" si="577"/>
        <v>2.7428732692271075E-2</v>
      </c>
      <c r="P1406">
        <f t="shared" si="578"/>
        <v>6.5218314689854201E-2</v>
      </c>
      <c r="Q1406">
        <f t="shared" si="579"/>
        <v>0.37102715387675045</v>
      </c>
      <c r="R1406">
        <f t="shared" si="580"/>
        <v>0.17861330443029391</v>
      </c>
      <c r="S1406">
        <f t="shared" si="581"/>
        <v>2.7867697040520115E-2</v>
      </c>
      <c r="T1406">
        <f t="shared" si="582"/>
        <v>1.1892942269450091E-2</v>
      </c>
      <c r="U1406">
        <f t="shared" si="583"/>
        <v>2.6057242037328711E-2</v>
      </c>
      <c r="V1406">
        <f t="shared" si="584"/>
        <v>529.29588149920687</v>
      </c>
      <c r="W1406">
        <f t="shared" si="585"/>
        <v>2.4713850695891244</v>
      </c>
      <c r="X1406">
        <f t="shared" si="586"/>
        <v>5.876303910814233</v>
      </c>
      <c r="Y1406">
        <f t="shared" si="587"/>
        <v>33.430307509669518</v>
      </c>
      <c r="Z1406">
        <f t="shared" si="588"/>
        <v>16.093425049980173</v>
      </c>
      <c r="AA1406">
        <f t="shared" si="589"/>
        <v>2.5109366576451886</v>
      </c>
      <c r="AB1406">
        <f t="shared" si="590"/>
        <v>1.071578489898168</v>
      </c>
      <c r="AC1406">
        <f t="shared" si="591"/>
        <v>2.3478109487672514</v>
      </c>
      <c r="AD1406">
        <f t="shared" si="592"/>
        <v>3453.38</v>
      </c>
      <c r="AE1406">
        <f t="shared" si="593"/>
        <v>24.847502523315985</v>
      </c>
      <c r="AF1406">
        <f t="shared" si="594"/>
        <v>117.55367392301862</v>
      </c>
      <c r="AG1406">
        <f t="shared" si="595"/>
        <v>381.32862916858437</v>
      </c>
      <c r="AH1406">
        <f t="shared" si="596"/>
        <v>1.5870889895525127E-5</v>
      </c>
      <c r="AI1406">
        <f t="shared" si="597"/>
        <v>1.2956152267964769E-2</v>
      </c>
      <c r="AJ1406">
        <f t="shared" si="598"/>
        <v>4476.45195494988</v>
      </c>
      <c r="AK1406">
        <f t="shared" si="599"/>
        <v>5.4304224371156238</v>
      </c>
      <c r="AL1406">
        <f t="shared" si="600"/>
        <v>3.6126245258672651E-3</v>
      </c>
      <c r="AM1406">
        <f t="shared" si="601"/>
        <v>-3.3895033457612403E-3</v>
      </c>
    </row>
    <row r="1407" spans="12:39" x14ac:dyDescent="0.25">
      <c r="L1407">
        <f t="shared" si="602"/>
        <v>1.5729999999999587</v>
      </c>
      <c r="M1407" s="36">
        <f t="shared" si="576"/>
        <v>6379983.1436363654</v>
      </c>
      <c r="N1407">
        <f t="shared" si="575"/>
        <v>63.799831436363661</v>
      </c>
      <c r="O1407">
        <f t="shared" si="577"/>
        <v>2.7383064945713853E-2</v>
      </c>
      <c r="P1407">
        <f t="shared" si="578"/>
        <v>6.5215308514475323E-2</v>
      </c>
      <c r="Q1407">
        <f t="shared" si="579"/>
        <v>0.37092679985749938</v>
      </c>
      <c r="R1407">
        <f t="shared" si="580"/>
        <v>0.17861330443029391</v>
      </c>
      <c r="S1407">
        <f t="shared" si="581"/>
        <v>2.7916370962456208E-2</v>
      </c>
      <c r="T1407">
        <f t="shared" si="582"/>
        <v>1.1895948444828962E-2</v>
      </c>
      <c r="U1407">
        <f t="shared" si="583"/>
        <v>2.6057242037328711E-2</v>
      </c>
      <c r="V1407">
        <f t="shared" si="584"/>
        <v>529.24262724045275</v>
      </c>
      <c r="W1407">
        <f t="shared" si="585"/>
        <v>2.4675354389193647</v>
      </c>
      <c r="X1407">
        <f t="shared" si="586"/>
        <v>5.8766644726786108</v>
      </c>
      <c r="Y1407">
        <f t="shared" si="587"/>
        <v>33.424856775815158</v>
      </c>
      <c r="Z1407">
        <f t="shared" si="588"/>
        <v>16.095154410873558</v>
      </c>
      <c r="AA1407">
        <f t="shared" si="589"/>
        <v>2.5155925683425875</v>
      </c>
      <c r="AB1407">
        <f t="shared" si="590"/>
        <v>1.0719645308283055</v>
      </c>
      <c r="AC1407">
        <f t="shared" si="591"/>
        <v>2.3480632389060663</v>
      </c>
      <c r="AD1407">
        <f t="shared" si="592"/>
        <v>3453.38</v>
      </c>
      <c r="AE1407">
        <f t="shared" si="593"/>
        <v>24.857275161459466</v>
      </c>
      <c r="AF1407">
        <f t="shared" si="594"/>
        <v>117.88777809656912</v>
      </c>
      <c r="AG1407">
        <f t="shared" si="595"/>
        <v>381.83488100227447</v>
      </c>
      <c r="AH1407">
        <f t="shared" si="596"/>
        <v>1.5892204712079512E-5</v>
      </c>
      <c r="AI1407">
        <f t="shared" si="597"/>
        <v>1.2944400721701674E-2</v>
      </c>
      <c r="AJ1407">
        <f t="shared" si="598"/>
        <v>4480.2096874991284</v>
      </c>
      <c r="AK1407">
        <f t="shared" si="599"/>
        <v>5.4186691073871227</v>
      </c>
      <c r="AL1407">
        <f t="shared" si="600"/>
        <v>3.5850683898580446E-3</v>
      </c>
      <c r="AM1407">
        <f t="shared" si="601"/>
        <v>-3.3614423902798966E-3</v>
      </c>
    </row>
    <row r="1408" spans="12:39" x14ac:dyDescent="0.25">
      <c r="L1408">
        <f t="shared" si="602"/>
        <v>1.5829999999999587</v>
      </c>
      <c r="M1408" s="36">
        <f t="shared" si="576"/>
        <v>6379790.3054545475</v>
      </c>
      <c r="N1408">
        <f t="shared" si="575"/>
        <v>63.797903054545479</v>
      </c>
      <c r="O1408">
        <f t="shared" si="577"/>
        <v>2.7337775272423523E-2</v>
      </c>
      <c r="P1408">
        <f t="shared" si="578"/>
        <v>6.5212295537519532E-2</v>
      </c>
      <c r="Q1408">
        <f t="shared" si="579"/>
        <v>0.37082718158005135</v>
      </c>
      <c r="R1408">
        <f t="shared" si="580"/>
        <v>0.17861330443029391</v>
      </c>
      <c r="S1408">
        <f t="shared" si="581"/>
        <v>2.7964673612702322E-2</v>
      </c>
      <c r="T1408">
        <f t="shared" si="582"/>
        <v>1.1898961421784749E-2</v>
      </c>
      <c r="U1408">
        <f t="shared" si="583"/>
        <v>2.6057242037328711E-2</v>
      </c>
      <c r="V1408">
        <f t="shared" si="584"/>
        <v>529.18993362217361</v>
      </c>
      <c r="W1408">
        <f t="shared" si="585"/>
        <v>2.4637160145415189</v>
      </c>
      <c r="X1408">
        <f t="shared" si="586"/>
        <v>5.877017250297933</v>
      </c>
      <c r="Y1408">
        <f t="shared" si="587"/>
        <v>33.419429956601427</v>
      </c>
      <c r="Z1408">
        <f t="shared" si="588"/>
        <v>16.096864289428467</v>
      </c>
      <c r="AA1408">
        <f t="shared" si="589"/>
        <v>2.520212911785106</v>
      </c>
      <c r="AB1408">
        <f t="shared" si="590"/>
        <v>1.0723499450532994</v>
      </c>
      <c r="AC1408">
        <f t="shared" si="591"/>
        <v>2.3483126868377404</v>
      </c>
      <c r="AD1408">
        <f t="shared" si="592"/>
        <v>3453.38</v>
      </c>
      <c r="AE1408">
        <f t="shared" si="593"/>
        <v>24.86695063723386</v>
      </c>
      <c r="AF1408">
        <f t="shared" si="594"/>
        <v>118.21936603506836</v>
      </c>
      <c r="AG1408">
        <f t="shared" si="595"/>
        <v>382.33797283508386</v>
      </c>
      <c r="AH1408">
        <f t="shared" si="596"/>
        <v>1.5913327540797753E-5</v>
      </c>
      <c r="AI1408">
        <f t="shared" si="597"/>
        <v>1.2932781057631975E-2</v>
      </c>
      <c r="AJ1408">
        <f t="shared" si="598"/>
        <v>4483.9317101750485</v>
      </c>
      <c r="AK1408">
        <f t="shared" si="599"/>
        <v>5.4070622295901423</v>
      </c>
      <c r="AL1408">
        <f t="shared" si="600"/>
        <v>3.5577686915065835E-3</v>
      </c>
      <c r="AM1408">
        <f t="shared" si="601"/>
        <v>-3.3336733397662625E-3</v>
      </c>
    </row>
    <row r="1409" spans="12:39" x14ac:dyDescent="0.25">
      <c r="L1409">
        <f t="shared" si="602"/>
        <v>1.5929999999999587</v>
      </c>
      <c r="M1409" s="36">
        <f t="shared" si="576"/>
        <v>6379596.2490909109</v>
      </c>
      <c r="N1409">
        <f t="shared" si="575"/>
        <v>63.795962490909112</v>
      </c>
      <c r="O1409">
        <f t="shared" si="577"/>
        <v>2.7292859739481094E-2</v>
      </c>
      <c r="P1409">
        <f t="shared" si="578"/>
        <v>6.5209276236848024E-2</v>
      </c>
      <c r="Q1409">
        <f t="shared" si="579"/>
        <v>0.37072829261215196</v>
      </c>
      <c r="R1409">
        <f t="shared" si="580"/>
        <v>0.17861330443029391</v>
      </c>
      <c r="S1409">
        <f t="shared" si="581"/>
        <v>2.8012608446316256E-2</v>
      </c>
      <c r="T1409">
        <f t="shared" si="582"/>
        <v>1.1901980722456256E-2</v>
      </c>
      <c r="U1409">
        <f t="shared" si="583"/>
        <v>2.6057242037328711E-2</v>
      </c>
      <c r="V1409">
        <f t="shared" si="584"/>
        <v>529.13779408223013</v>
      </c>
      <c r="W1409">
        <f t="shared" si="585"/>
        <v>2.4599264896305675</v>
      </c>
      <c r="X1409">
        <f t="shared" si="586"/>
        <v>5.8773623400341171</v>
      </c>
      <c r="Y1409">
        <f t="shared" si="587"/>
        <v>33.414026824492943</v>
      </c>
      <c r="Z1409">
        <f t="shared" si="588"/>
        <v>16.098554829450144</v>
      </c>
      <c r="AA1409">
        <f t="shared" si="589"/>
        <v>2.5247979954647457</v>
      </c>
      <c r="AB1409">
        <f t="shared" si="590"/>
        <v>1.0727346982950916</v>
      </c>
      <c r="AC1409">
        <f t="shared" si="591"/>
        <v>2.3485593135414966</v>
      </c>
      <c r="AD1409">
        <f t="shared" si="592"/>
        <v>3453.38</v>
      </c>
      <c r="AE1409">
        <f t="shared" si="593"/>
        <v>24.876529979224784</v>
      </c>
      <c r="AF1409">
        <f t="shared" si="594"/>
        <v>118.5484505747298</v>
      </c>
      <c r="AG1409">
        <f t="shared" si="595"/>
        <v>382.83791353178742</v>
      </c>
      <c r="AH1409">
        <f t="shared" si="596"/>
        <v>1.593426004368003E-5</v>
      </c>
      <c r="AI1409">
        <f t="shared" si="597"/>
        <v>1.2921291567169098E-2</v>
      </c>
      <c r="AJ1409">
        <f t="shared" si="598"/>
        <v>4487.6183695272612</v>
      </c>
      <c r="AK1409">
        <f t="shared" si="599"/>
        <v>5.3955996026140767</v>
      </c>
      <c r="AL1409">
        <f t="shared" si="600"/>
        <v>3.5307223499317672E-3</v>
      </c>
      <c r="AM1409">
        <f t="shared" si="601"/>
        <v>-3.3061906401504752E-3</v>
      </c>
    </row>
    <row r="1410" spans="12:39" x14ac:dyDescent="0.25">
      <c r="L1410">
        <f t="shared" si="602"/>
        <v>1.6029999999999587</v>
      </c>
      <c r="M1410" s="36">
        <f t="shared" si="576"/>
        <v>6379400.9745454565</v>
      </c>
      <c r="N1410">
        <f t="shared" si="575"/>
        <v>63.794009745454566</v>
      </c>
      <c r="O1410">
        <f t="shared" si="577"/>
        <v>2.7248314488799143E-2</v>
      </c>
      <c r="P1410">
        <f t="shared" si="578"/>
        <v>6.5206251057000023E-2</v>
      </c>
      <c r="Q1410">
        <f t="shared" si="579"/>
        <v>0.370630126571244</v>
      </c>
      <c r="R1410">
        <f t="shared" si="580"/>
        <v>0.17861330443029391</v>
      </c>
      <c r="S1410">
        <f t="shared" si="581"/>
        <v>2.8060178876846215E-2</v>
      </c>
      <c r="T1410">
        <f t="shared" si="582"/>
        <v>1.1905005902304264E-2</v>
      </c>
      <c r="U1410">
        <f t="shared" si="583"/>
        <v>2.6057242037328711E-2</v>
      </c>
      <c r="V1410">
        <f t="shared" si="584"/>
        <v>529.08620210197091</v>
      </c>
      <c r="W1410">
        <f t="shared" si="585"/>
        <v>2.4561665633211067</v>
      </c>
      <c r="X1410">
        <f t="shared" si="586"/>
        <v>5.8776998346653819</v>
      </c>
      <c r="Y1410">
        <f t="shared" si="587"/>
        <v>33.408647152027136</v>
      </c>
      <c r="Z1410">
        <f t="shared" si="588"/>
        <v>16.100226173120472</v>
      </c>
      <c r="AA1410">
        <f t="shared" si="589"/>
        <v>2.5293481234022659</v>
      </c>
      <c r="AB1410">
        <f t="shared" si="590"/>
        <v>1.0731187591584794</v>
      </c>
      <c r="AC1410">
        <f t="shared" si="591"/>
        <v>2.3488031397597289</v>
      </c>
      <c r="AD1410">
        <f t="shared" si="592"/>
        <v>3453.38</v>
      </c>
      <c r="AE1410">
        <f t="shared" si="593"/>
        <v>24.886014212467423</v>
      </c>
      <c r="AF1410">
        <f t="shared" si="594"/>
        <v>118.87504491342285</v>
      </c>
      <c r="AG1410">
        <f t="shared" si="595"/>
        <v>383.3347129459122</v>
      </c>
      <c r="AH1410">
        <f t="shared" si="596"/>
        <v>1.5955003888586931E-5</v>
      </c>
      <c r="AI1410">
        <f t="shared" si="597"/>
        <v>1.2909930558255886E-2</v>
      </c>
      <c r="AJ1410">
        <f t="shared" si="598"/>
        <v>4491.2700119143728</v>
      </c>
      <c r="AK1410">
        <f t="shared" si="599"/>
        <v>5.3842790560454494</v>
      </c>
      <c r="AL1410">
        <f t="shared" si="600"/>
        <v>3.5039262883300505E-3</v>
      </c>
      <c r="AM1410">
        <f t="shared" si="601"/>
        <v>-3.2789891957668749E-3</v>
      </c>
    </row>
    <row r="1411" spans="12:39" x14ac:dyDescent="0.25">
      <c r="L1411">
        <f t="shared" si="602"/>
        <v>1.6129999999999587</v>
      </c>
      <c r="M1411" s="36">
        <f t="shared" si="576"/>
        <v>6379204.4818181833</v>
      </c>
      <c r="N1411">
        <f t="shared" si="575"/>
        <v>63.792044818181836</v>
      </c>
      <c r="O1411">
        <f t="shared" si="577"/>
        <v>2.7204135730945603E-2</v>
      </c>
      <c r="P1411">
        <f t="shared" si="578"/>
        <v>6.5203220415314025E-2</v>
      </c>
      <c r="Q1411">
        <f t="shared" si="579"/>
        <v>0.37053267713047894</v>
      </c>
      <c r="R1411">
        <f t="shared" si="580"/>
        <v>0.17861330443029391</v>
      </c>
      <c r="S1411">
        <f t="shared" si="581"/>
        <v>2.8107388276385752E-2</v>
      </c>
      <c r="T1411">
        <f t="shared" si="582"/>
        <v>1.1908036543990261E-2</v>
      </c>
      <c r="U1411">
        <f t="shared" si="583"/>
        <v>2.6057242037328711E-2</v>
      </c>
      <c r="V1411">
        <f t="shared" si="584"/>
        <v>529.0351512119388</v>
      </c>
      <c r="W1411">
        <f t="shared" si="585"/>
        <v>2.4524359401628235</v>
      </c>
      <c r="X1411">
        <f t="shared" si="586"/>
        <v>5.8780298239350159</v>
      </c>
      <c r="Y1411">
        <f t="shared" si="587"/>
        <v>33.403290712369483</v>
      </c>
      <c r="Z1411">
        <f t="shared" si="588"/>
        <v>16.101878460994961</v>
      </c>
      <c r="AA1411">
        <f t="shared" si="589"/>
        <v>2.5338635961409235</v>
      </c>
      <c r="AB1411">
        <f t="shared" si="590"/>
        <v>1.0735020985810566</v>
      </c>
      <c r="AC1411">
        <f t="shared" si="591"/>
        <v>2.3490441859975686</v>
      </c>
      <c r="AD1411">
        <f t="shared" si="592"/>
        <v>3453.38</v>
      </c>
      <c r="AE1411">
        <f t="shared" si="593"/>
        <v>24.895404357311374</v>
      </c>
      <c r="AF1411">
        <f t="shared" si="594"/>
        <v>119.19916256537842</v>
      </c>
      <c r="AG1411">
        <f t="shared" si="595"/>
        <v>383.82838174790248</v>
      </c>
      <c r="AH1411">
        <f t="shared" si="596"/>
        <v>1.5975560746536737E-5</v>
      </c>
      <c r="AI1411">
        <f t="shared" si="597"/>
        <v>1.2898696356470942E-2</v>
      </c>
      <c r="AJ1411">
        <f t="shared" si="598"/>
        <v>4494.8869830467193</v>
      </c>
      <c r="AK1411">
        <f t="shared" si="599"/>
        <v>5.3730984509162365</v>
      </c>
      <c r="AL1411">
        <f t="shared" si="600"/>
        <v>3.4773774449035249E-3</v>
      </c>
      <c r="AM1411">
        <f t="shared" si="601"/>
        <v>-3.2520642844254197E-3</v>
      </c>
    </row>
    <row r="1412" spans="12:39" x14ac:dyDescent="0.25">
      <c r="L1412">
        <f t="shared" si="602"/>
        <v>1.6229999999999587</v>
      </c>
      <c r="M1412" s="36">
        <f t="shared" si="576"/>
        <v>6379006.7709090924</v>
      </c>
      <c r="N1412">
        <f t="shared" si="575"/>
        <v>63.790067709090927</v>
      </c>
      <c r="O1412">
        <f t="shared" si="577"/>
        <v>2.7160319740111825E-2</v>
      </c>
      <c r="P1412">
        <f t="shared" si="578"/>
        <v>6.5200184706757605E-2</v>
      </c>
      <c r="Q1412">
        <f t="shared" si="579"/>
        <v>0.37043593802314212</v>
      </c>
      <c r="R1412">
        <f t="shared" si="580"/>
        <v>0.17861330443029391</v>
      </c>
      <c r="S1412">
        <f t="shared" si="581"/>
        <v>2.8154239975775944E-2</v>
      </c>
      <c r="T1412">
        <f t="shared" si="582"/>
        <v>1.1911072252546675E-2</v>
      </c>
      <c r="U1412">
        <f t="shared" si="583"/>
        <v>2.6057242037328711E-2</v>
      </c>
      <c r="V1412">
        <f t="shared" si="584"/>
        <v>528.98463499634977</v>
      </c>
      <c r="W1412">
        <f t="shared" si="585"/>
        <v>2.4487343296796111</v>
      </c>
      <c r="X1412">
        <f t="shared" si="586"/>
        <v>5.878352394986627</v>
      </c>
      <c r="Y1412">
        <f t="shared" si="587"/>
        <v>33.397957279740119</v>
      </c>
      <c r="Z1412">
        <f t="shared" si="588"/>
        <v>16.103511832006706</v>
      </c>
      <c r="AA1412">
        <f t="shared" si="589"/>
        <v>2.5383447107547479</v>
      </c>
      <c r="AB1412">
        <f t="shared" si="590"/>
        <v>1.0738846893996548</v>
      </c>
      <c r="AC1412">
        <f t="shared" si="591"/>
        <v>2.3492824725234551</v>
      </c>
      <c r="AD1412">
        <f t="shared" si="592"/>
        <v>3453.38</v>
      </c>
      <c r="AE1412">
        <f t="shared" si="593"/>
        <v>24.904701428509256</v>
      </c>
      <c r="AF1412">
        <f t="shared" si="594"/>
        <v>119.52081732311237</v>
      </c>
      <c r="AG1412">
        <f t="shared" si="595"/>
        <v>384.31893128710669</v>
      </c>
      <c r="AH1412">
        <f t="shared" si="596"/>
        <v>1.5995932289481588E-5</v>
      </c>
      <c r="AI1412">
        <f t="shared" si="597"/>
        <v>1.2887587305862621E-2</v>
      </c>
      <c r="AJ1412">
        <f t="shared" si="598"/>
        <v>4498.469627614425</v>
      </c>
      <c r="AK1412">
        <f t="shared" si="599"/>
        <v>5.3620556801805197</v>
      </c>
      <c r="AL1412">
        <f t="shared" si="600"/>
        <v>3.451072781140692E-3</v>
      </c>
      <c r="AM1412">
        <f t="shared" si="601"/>
        <v>-3.2254114902768019E-3</v>
      </c>
    </row>
    <row r="1413" spans="12:39" x14ac:dyDescent="0.25">
      <c r="L1413">
        <f t="shared" si="602"/>
        <v>1.6329999999999587</v>
      </c>
      <c r="M1413" s="36">
        <f t="shared" si="576"/>
        <v>6378807.8418181837</v>
      </c>
      <c r="N1413">
        <f t="shared" si="575"/>
        <v>63.78807841818184</v>
      </c>
      <c r="O1413">
        <f t="shared" si="577"/>
        <v>2.7116862849985161E-2</v>
      </c>
      <c r="P1413">
        <f t="shared" si="578"/>
        <v>6.5197144307741081E-2</v>
      </c>
      <c r="Q1413">
        <f t="shared" si="579"/>
        <v>0.37033990304583925</v>
      </c>
      <c r="R1413">
        <f t="shared" si="580"/>
        <v>0.17861330443029391</v>
      </c>
      <c r="S1413">
        <f t="shared" si="581"/>
        <v>2.8200737264919132E-2</v>
      </c>
      <c r="T1413">
        <f t="shared" si="582"/>
        <v>1.1914112651563195E-2</v>
      </c>
      <c r="U1413">
        <f t="shared" si="583"/>
        <v>2.6057242037328711E-2</v>
      </c>
      <c r="V1413">
        <f t="shared" si="584"/>
        <v>528.9346470965952</v>
      </c>
      <c r="W1413">
        <f t="shared" si="585"/>
        <v>2.4450614460105289</v>
      </c>
      <c r="X1413">
        <f t="shared" si="586"/>
        <v>5.8786676327099459</v>
      </c>
      <c r="Y1413">
        <f t="shared" si="587"/>
        <v>33.392646629739261</v>
      </c>
      <c r="Z1413">
        <f t="shared" si="588"/>
        <v>16.105126423475355</v>
      </c>
      <c r="AA1413">
        <f t="shared" si="589"/>
        <v>2.5427917608678658</v>
      </c>
      <c r="AB1413">
        <f t="shared" si="590"/>
        <v>1.0742665060084331</v>
      </c>
      <c r="AC1413">
        <f t="shared" si="591"/>
        <v>2.3495180193704499</v>
      </c>
      <c r="AD1413">
        <f t="shared" si="592"/>
        <v>3453.38</v>
      </c>
      <c r="AE1413">
        <f t="shared" si="593"/>
        <v>24.913906434483682</v>
      </c>
      <c r="AF1413">
        <f t="shared" si="594"/>
        <v>119.84002322513314</v>
      </c>
      <c r="AG1413">
        <f t="shared" si="595"/>
        <v>384.80637348052608</v>
      </c>
      <c r="AH1413">
        <f t="shared" si="596"/>
        <v>1.6016120188467198E-5</v>
      </c>
      <c r="AI1413">
        <f t="shared" si="597"/>
        <v>1.2876601769567399E-2</v>
      </c>
      <c r="AJ1413">
        <f t="shared" si="598"/>
        <v>4502.0182889836915</v>
      </c>
      <c r="AK1413">
        <f t="shared" si="599"/>
        <v>5.3511486689788175</v>
      </c>
      <c r="AL1413">
        <f t="shared" si="600"/>
        <v>3.4250092880333664E-3</v>
      </c>
      <c r="AM1413">
        <f t="shared" si="601"/>
        <v>-3.1990266506520819E-3</v>
      </c>
    </row>
    <row r="1414" spans="12:39" x14ac:dyDescent="0.25">
      <c r="L1414">
        <f t="shared" si="602"/>
        <v>1.6429999999999587</v>
      </c>
      <c r="M1414" s="36">
        <f t="shared" si="576"/>
        <v>6378607.6945454562</v>
      </c>
      <c r="N1414">
        <f t="shared" ref="N1414:N1477" si="603" xml:space="preserve"> M1414*0.00001</f>
        <v>63.786076945454568</v>
      </c>
      <c r="O1414">
        <f t="shared" si="577"/>
        <v>2.7073761450337783E-2</v>
      </c>
      <c r="P1414">
        <f t="shared" si="578"/>
        <v>6.5194099579131165E-2</v>
      </c>
      <c r="Q1414">
        <f t="shared" si="579"/>
        <v>0.37024456606071471</v>
      </c>
      <c r="R1414">
        <f t="shared" si="580"/>
        <v>0.17861330443029391</v>
      </c>
      <c r="S1414">
        <f t="shared" si="581"/>
        <v>2.8246883393176429E-2</v>
      </c>
      <c r="T1414">
        <f t="shared" si="582"/>
        <v>1.1917157380173116E-2</v>
      </c>
      <c r="U1414">
        <f t="shared" si="583"/>
        <v>2.6057242037328711E-2</v>
      </c>
      <c r="V1414">
        <f t="shared" si="584"/>
        <v>528.88518121396623</v>
      </c>
      <c r="W1414">
        <f t="shared" si="585"/>
        <v>2.4414170076154984</v>
      </c>
      <c r="X1414">
        <f t="shared" si="586"/>
        <v>5.8789756200161625</v>
      </c>
      <c r="Y1414">
        <f t="shared" si="587"/>
        <v>33.387358539593365</v>
      </c>
      <c r="Z1414">
        <f t="shared" si="588"/>
        <v>16.106722371120089</v>
      </c>
      <c r="AA1414">
        <f t="shared" si="589"/>
        <v>2.5472050366821977</v>
      </c>
      <c r="AB1414">
        <f t="shared" si="590"/>
        <v>1.0746475240891291</v>
      </c>
      <c r="AC1414">
        <f t="shared" si="591"/>
        <v>2.34975084633813</v>
      </c>
      <c r="AD1414">
        <f t="shared" si="592"/>
        <v>3453.38</v>
      </c>
      <c r="AE1414">
        <f t="shared" si="593"/>
        <v>24.92302037673657</v>
      </c>
      <c r="AF1414">
        <f t="shared" si="594"/>
        <v>120.15679452830109</v>
      </c>
      <c r="AG1414">
        <f t="shared" si="595"/>
        <v>385.29072072277097</v>
      </c>
      <c r="AH1414">
        <f t="shared" si="596"/>
        <v>1.6036126112100177E-5</v>
      </c>
      <c r="AI1414">
        <f t="shared" si="597"/>
        <v>1.2865738130257339E-2</v>
      </c>
      <c r="AJ1414">
        <f t="shared" si="598"/>
        <v>4505.5333089476089</v>
      </c>
      <c r="AK1414">
        <f t="shared" si="599"/>
        <v>5.3403753747358209</v>
      </c>
      <c r="AL1414">
        <f t="shared" si="600"/>
        <v>3.399183990684583E-3</v>
      </c>
      <c r="AM1414">
        <f t="shared" si="601"/>
        <v>-3.1729058138870378E-3</v>
      </c>
    </row>
    <row r="1415" spans="12:39" x14ac:dyDescent="0.25">
      <c r="L1415">
        <f t="shared" si="602"/>
        <v>1.6529999999999587</v>
      </c>
      <c r="M1415" s="36">
        <f t="shared" ref="M1415:M1478" si="604" xml:space="preserve"> M1414-L1415*(150*(1-$C$17)^2/($C$29^2*$C$17^3)*$C$31*$C$9/$C$16+1.75*(1-$C$17)/($C$29*$C$17^3)*$C$9^2/$C$16)</f>
        <v>6378406.329090911</v>
      </c>
      <c r="N1415">
        <f t="shared" si="603"/>
        <v>63.784063290909117</v>
      </c>
      <c r="O1415">
        <f t="shared" ref="O1415:O1478" si="605" xml:space="preserve"> O1414+(1*AM1414)*$C$16*(1-$C$17)*$G$8*(L1415-L1414)</f>
        <v>2.7031011984183773E-2</v>
      </c>
      <c r="P1415">
        <f t="shared" ref="P1415:P1478" si="606" xml:space="preserve"> P1414+(-1*AM1414-1*AL1414)*$C$16*(1-$C$17)*$G$8*(L1415-L1414)</f>
        <v>6.519105086863429E-2</v>
      </c>
      <c r="Q1415">
        <f t="shared" ref="Q1415:Q1478" si="607" xml:space="preserve"> Q1414+(-1*AM1414-3*AL1414)*$C$16*(1-$C$17)*$G$8*(L1415-L1414)</f>
        <v>0.37014992099691607</v>
      </c>
      <c r="R1415">
        <f t="shared" ref="R1415:R1478" si="608" xml:space="preserve"> R1414+(0*AM1414)*$C$16*(1-$C$17)*$G$8*(L1415-L1414)</f>
        <v>0.17861330443029391</v>
      </c>
      <c r="S1415">
        <f t="shared" ref="S1415:S1478" si="609" xml:space="preserve"> S1414+(1*AL1414)*$C$16*(1-$C$17)*$G$8*(L1415-L1414)</f>
        <v>2.8292681569827317E-2</v>
      </c>
      <c r="T1415">
        <f t="shared" ref="T1415:T1478" si="610" xml:space="preserve"> T1414+(1*AM1414+1*AL1414)*$C$16*(1-$C$17)*$G$8*(L1415-L1414)</f>
        <v>1.1920206090669993E-2</v>
      </c>
      <c r="U1415">
        <f t="shared" ref="U1415:U1478" si="611" xml:space="preserve"> U1414+(0*AM1414)*$C$16*(1-$C$17)*$G$8*(L1415-L1414)</f>
        <v>2.6057242037328711E-2</v>
      </c>
      <c r="V1415">
        <f t="shared" ref="V1415:V1478" si="612" xml:space="preserve"> V1414-((AL1414*$C$19+AM1414*$C$20)*$C$16*(1-$C$17)+$C$11*$G$13*(V1414-$G$14))/($G$9*$C$18)*$G$8*(L1415-L1414)</f>
        <v>528.83623111175666</v>
      </c>
      <c r="W1415">
        <f t="shared" ref="W1415:W1478" si="613" xml:space="preserve"> $N1415*(O1415/SUM($O1415:$U1415))</f>
        <v>2.4378007370323007</v>
      </c>
      <c r="X1415">
        <f t="shared" ref="X1415:X1478" si="614" xml:space="preserve"> $N1415*(P1415/SUM($O1415:$U1415))</f>
        <v>5.8792764380576967</v>
      </c>
      <c r="Y1415">
        <f t="shared" ref="Y1415:Y1478" si="615" xml:space="preserve"> $N1415*(Q1415/SUM($O1415:$U1415))</f>
        <v>33.382092788339136</v>
      </c>
      <c r="Z1415">
        <f t="shared" ref="Z1415:Z1478" si="616" xml:space="preserve"> $N1415*(R1415/SUM($O1415:$U1415))</f>
        <v>16.108299809075508</v>
      </c>
      <c r="AA1415">
        <f t="shared" ref="AA1415:AA1478" si="617" xml:space="preserve"> $N1415*(S1415/SUM($O1415:$U1415))</f>
        <v>2.5515848250114228</v>
      </c>
      <c r="AB1415">
        <f t="shared" ref="AB1415:AB1478" si="618" xml:space="preserve"> $N1415*(T1415/SUM($O1415:$U1415))</f>
        <v>1.0750277203981529</v>
      </c>
      <c r="AC1415">
        <f t="shared" ref="AC1415:AC1478" si="619" xml:space="preserve"> $N1415*(U1415/SUM($O1415:$U1415))</f>
        <v>2.3499809729948997</v>
      </c>
      <c r="AD1415">
        <f t="shared" ref="AD1415:AD1478" si="620" xml:space="preserve"> 3453.38</f>
        <v>3453.38</v>
      </c>
      <c r="AE1415">
        <f t="shared" ref="AE1415:AE1478" si="621" xml:space="preserve"> 0.499*EXP(17197/(8.314*V1415))</f>
        <v>24.932044249373007</v>
      </c>
      <c r="AF1415">
        <f t="shared" ref="AF1415:AF1478" si="622" xml:space="preserve"> 6.62*0.00000000001*EXP(124119/(8.314*V1415))</f>
        <v>120.47114568394785</v>
      </c>
      <c r="AG1415">
        <f t="shared" ref="AG1415:AG1478" si="623" xml:space="preserve"> 1+AD1415*AB1415/Y1415+AE1415*SQRT(Y1415)+AF1415*AB1415</f>
        <v>385.77198581285535</v>
      </c>
      <c r="AH1415">
        <f t="shared" ref="AH1415:AH1478" si="624" xml:space="preserve"> 10^(3066/V1415-10.592)</f>
        <v>1.6055951725262592E-5</v>
      </c>
      <c r="AI1415">
        <f t="shared" ref="AI1415:AI1478" si="625" xml:space="preserve"> 10^(-2073/V1415+2.029)</f>
        <v>1.2854994790451536E-2</v>
      </c>
      <c r="AJ1415">
        <f t="shared" ref="AJ1415:AJ1478" si="626">1.07*EXP(36696/(8.314*V1415))</f>
        <v>4509.0150275208744</v>
      </c>
      <c r="AK1415">
        <f t="shared" ref="AK1415:AK1478" si="627" xml:space="preserve"> 12200000000*EXP(-94756/(8.314*V1415))</f>
        <v>5.3297337871276671</v>
      </c>
      <c r="AL1415">
        <f t="shared" ref="AL1415:AL1478" si="628" xml:space="preserve"> AJ1415*(X1415*Y1415*(1-1/AH1415*((AB1415*AA1415)/(Y1415^3*X1415))))/(AG1415)^3</f>
        <v>3.3735939516627081E-3</v>
      </c>
      <c r="AM1415">
        <f t="shared" ref="AM1415:AM1478" si="629" xml:space="preserve"> AK1415*(X1415*(1-1/AI1415*((AB1415*W1415)/(Y1415*X1415))))/(AG1415)</f>
        <v>-3.147045205792788E-3</v>
      </c>
    </row>
    <row r="1416" spans="12:39" x14ac:dyDescent="0.25">
      <c r="L1416">
        <f t="shared" si="602"/>
        <v>1.6629999999999587</v>
      </c>
      <c r="M1416" s="36">
        <f t="shared" si="604"/>
        <v>6378203.745454547</v>
      </c>
      <c r="N1416">
        <f t="shared" si="603"/>
        <v>63.782037454545474</v>
      </c>
      <c r="O1416">
        <f t="shared" si="605"/>
        <v>2.6988610945387931E-2</v>
      </c>
      <c r="P1416">
        <f t="shared" si="606"/>
        <v>6.5187998512683032E-2</v>
      </c>
      <c r="Q1416">
        <f t="shared" si="607"/>
        <v>0.37005596185147061</v>
      </c>
      <c r="R1416">
        <f t="shared" si="608"/>
        <v>0.17861330443029391</v>
      </c>
      <c r="S1416">
        <f t="shared" si="609"/>
        <v>2.8338134964574418E-2</v>
      </c>
      <c r="T1416">
        <f t="shared" si="610"/>
        <v>1.1923258446621251E-2</v>
      </c>
      <c r="U1416">
        <f t="shared" si="611"/>
        <v>2.6057242037328711E-2</v>
      </c>
      <c r="V1416">
        <f t="shared" si="612"/>
        <v>528.7877906168676</v>
      </c>
      <c r="W1416">
        <f t="shared" si="613"/>
        <v>2.4342123606742776</v>
      </c>
      <c r="X1416">
        <f t="shared" si="614"/>
        <v>5.8795701664040791</v>
      </c>
      <c r="Y1416">
        <f t="shared" si="615"/>
        <v>33.376849156958748</v>
      </c>
      <c r="Z1416">
        <f t="shared" si="616"/>
        <v>16.109858869909676</v>
      </c>
      <c r="AA1416">
        <f t="shared" si="617"/>
        <v>2.5559314093195717</v>
      </c>
      <c r="AB1416">
        <f t="shared" si="618"/>
        <v>1.0754070725984988</v>
      </c>
      <c r="AC1416">
        <f t="shared" si="619"/>
        <v>2.3502084186806314</v>
      </c>
      <c r="AD1416">
        <f t="shared" si="620"/>
        <v>3453.38</v>
      </c>
      <c r="AE1416">
        <f t="shared" si="621"/>
        <v>24.940979038717018</v>
      </c>
      <c r="AF1416">
        <f t="shared" si="622"/>
        <v>120.7830913170426</v>
      </c>
      <c r="AG1416">
        <f t="shared" si="623"/>
        <v>386.2501818943731</v>
      </c>
      <c r="AH1416">
        <f t="shared" si="624"/>
        <v>1.6075598688027147E-5</v>
      </c>
      <c r="AI1416">
        <f t="shared" si="625"/>
        <v>1.2844370172719706E-2</v>
      </c>
      <c r="AJ1416">
        <f t="shared" si="626"/>
        <v>4512.4637827699607</v>
      </c>
      <c r="AK1416">
        <f t="shared" si="627"/>
        <v>5.3192219279475506</v>
      </c>
      <c r="AL1416">
        <f t="shared" si="628"/>
        <v>3.3482362733800995E-3</v>
      </c>
      <c r="AM1416">
        <f t="shared" si="629"/>
        <v>-3.1214412029372798E-3</v>
      </c>
    </row>
    <row r="1417" spans="12:39" x14ac:dyDescent="0.25">
      <c r="L1417">
        <f t="shared" si="602"/>
        <v>1.6729999999999587</v>
      </c>
      <c r="M1417" s="36">
        <f t="shared" si="604"/>
        <v>6377999.9436363652</v>
      </c>
      <c r="N1417">
        <f t="shared" si="603"/>
        <v>63.77999943636366</v>
      </c>
      <c r="O1417">
        <f t="shared" si="605"/>
        <v>2.6946554876634592E-2</v>
      </c>
      <c r="P1417">
        <f t="shared" si="606"/>
        <v>6.5184942837930457E-2</v>
      </c>
      <c r="Q1417">
        <f t="shared" si="607"/>
        <v>0.36996268268970622</v>
      </c>
      <c r="R1417">
        <f t="shared" si="608"/>
        <v>0.17861330443029391</v>
      </c>
      <c r="S1417">
        <f t="shared" si="609"/>
        <v>2.8383246708080331E-2</v>
      </c>
      <c r="T1417">
        <f t="shared" si="610"/>
        <v>1.1926314121373826E-2</v>
      </c>
      <c r="U1417">
        <f t="shared" si="611"/>
        <v>2.6057242037328711E-2</v>
      </c>
      <c r="V1417">
        <f t="shared" si="612"/>
        <v>528.73985362101223</v>
      </c>
      <c r="W1417">
        <f t="shared" si="613"/>
        <v>2.4306516086604124</v>
      </c>
      <c r="X1417">
        <f t="shared" si="614"/>
        <v>5.8798568831831606</v>
      </c>
      <c r="Y1417">
        <f t="shared" si="615"/>
        <v>33.37162742847687</v>
      </c>
      <c r="Z1417">
        <f t="shared" si="616"/>
        <v>16.11139968464374</v>
      </c>
      <c r="AA1417">
        <f t="shared" si="617"/>
        <v>2.5602450697629617</v>
      </c>
      <c r="AB1417">
        <f t="shared" si="618"/>
        <v>1.0757855591269982</v>
      </c>
      <c r="AC1417">
        <f t="shared" si="619"/>
        <v>2.3504332025095191</v>
      </c>
      <c r="AD1417">
        <f t="shared" si="620"/>
        <v>3453.38</v>
      </c>
      <c r="AE1417">
        <f t="shared" si="621"/>
        <v>24.949825723001638</v>
      </c>
      <c r="AF1417">
        <f t="shared" si="622"/>
        <v>121.09264620784661</v>
      </c>
      <c r="AG1417">
        <f t="shared" si="623"/>
        <v>386.72532240633711</v>
      </c>
      <c r="AH1417">
        <f t="shared" si="624"/>
        <v>1.6095068654734873E-5</v>
      </c>
      <c r="AI1417">
        <f t="shared" si="625"/>
        <v>1.2833862719799437E-2</v>
      </c>
      <c r="AJ1417">
        <f t="shared" si="626"/>
        <v>4515.8799106719189</v>
      </c>
      <c r="AK1417">
        <f t="shared" si="627"/>
        <v>5.3088378508918019</v>
      </c>
      <c r="AL1417">
        <f t="shared" si="628"/>
        <v>3.3231080997132671E-3</v>
      </c>
      <c r="AM1417">
        <f t="shared" si="629"/>
        <v>-3.0960903113010753E-3</v>
      </c>
    </row>
    <row r="1418" spans="12:39" x14ac:dyDescent="0.25">
      <c r="L1418">
        <f t="shared" si="602"/>
        <v>1.6829999999999588</v>
      </c>
      <c r="M1418" s="36">
        <f t="shared" si="604"/>
        <v>6377794.9236363657</v>
      </c>
      <c r="N1418">
        <f t="shared" si="603"/>
        <v>63.777949236363661</v>
      </c>
      <c r="O1418">
        <f t="shared" si="605"/>
        <v>2.6904840367684014E-2</v>
      </c>
      <c r="P1418">
        <f t="shared" si="606"/>
        <v>6.5181884162435075E-2</v>
      </c>
      <c r="Q1418">
        <f t="shared" si="607"/>
        <v>0.36987007764531893</v>
      </c>
      <c r="R1418">
        <f t="shared" si="608"/>
        <v>0.17861330443029391</v>
      </c>
      <c r="S1418">
        <f t="shared" si="609"/>
        <v>2.8428019892526288E-2</v>
      </c>
      <c r="T1418">
        <f t="shared" si="610"/>
        <v>1.1929372796869207E-2</v>
      </c>
      <c r="U1418">
        <f t="shared" si="611"/>
        <v>2.6057242037328711E-2</v>
      </c>
      <c r="V1418">
        <f t="shared" si="612"/>
        <v>528.69241408159746</v>
      </c>
      <c r="W1418">
        <f t="shared" si="613"/>
        <v>2.4271182146712111</v>
      </c>
      <c r="X1418">
        <f t="shared" si="614"/>
        <v>5.880136665194919</v>
      </c>
      <c r="Y1418">
        <f t="shared" si="615"/>
        <v>33.36642738802783</v>
      </c>
      <c r="Z1418">
        <f t="shared" si="616"/>
        <v>16.112922382772634</v>
      </c>
      <c r="AA1418">
        <f t="shared" si="617"/>
        <v>2.5645260832344974</v>
      </c>
      <c r="AB1418">
        <f t="shared" si="618"/>
        <v>1.0761631590894616</v>
      </c>
      <c r="AC1418">
        <f t="shared" si="619"/>
        <v>2.3506553433731066</v>
      </c>
      <c r="AD1418">
        <f t="shared" si="620"/>
        <v>3453.38</v>
      </c>
      <c r="AE1418">
        <f t="shared" si="621"/>
        <v>24.958585272119358</v>
      </c>
      <c r="AF1418">
        <f t="shared" si="622"/>
        <v>121.39982527560456</v>
      </c>
      <c r="AG1418">
        <f t="shared" si="623"/>
        <v>387.19742104252384</v>
      </c>
      <c r="AH1418">
        <f t="shared" si="624"/>
        <v>1.6114363273205878E-5</v>
      </c>
      <c r="AI1418">
        <f t="shared" si="625"/>
        <v>1.2823470894644725E-2</v>
      </c>
      <c r="AJ1418">
        <f t="shared" si="626"/>
        <v>4519.2637449965614</v>
      </c>
      <c r="AK1418">
        <f t="shared" si="627"/>
        <v>5.2985796412845509</v>
      </c>
      <c r="AL1418">
        <f t="shared" si="628"/>
        <v>3.2982066170349289E-3</v>
      </c>
      <c r="AM1418">
        <f t="shared" si="629"/>
        <v>-3.0709891491760817E-3</v>
      </c>
    </row>
    <row r="1419" spans="12:39" x14ac:dyDescent="0.25">
      <c r="L1419">
        <f t="shared" si="602"/>
        <v>1.6929999999999588</v>
      </c>
      <c r="M1419" s="36">
        <f t="shared" si="604"/>
        <v>6377588.6854545474</v>
      </c>
      <c r="N1419">
        <f t="shared" si="603"/>
        <v>63.775886854545476</v>
      </c>
      <c r="O1419">
        <f t="shared" si="605"/>
        <v>2.6863464053859178E-2</v>
      </c>
      <c r="P1419">
        <f t="shared" si="606"/>
        <v>6.517882279660149E-2</v>
      </c>
      <c r="Q1419">
        <f t="shared" si="607"/>
        <v>0.36977814092016847</v>
      </c>
      <c r="R1419">
        <f t="shared" si="608"/>
        <v>0.17861330443029391</v>
      </c>
      <c r="S1419">
        <f t="shared" si="609"/>
        <v>2.8472457572184712E-2</v>
      </c>
      <c r="T1419">
        <f t="shared" si="610"/>
        <v>1.1932434162702796E-2</v>
      </c>
      <c r="U1419">
        <f t="shared" si="611"/>
        <v>2.6057242037328711E-2</v>
      </c>
      <c r="V1419">
        <f t="shared" si="612"/>
        <v>528.6454660223452</v>
      </c>
      <c r="W1419">
        <f t="shared" si="613"/>
        <v>2.4236119158251976</v>
      </c>
      <c r="X1419">
        <f t="shared" si="614"/>
        <v>5.8804095880035572</v>
      </c>
      <c r="Y1419">
        <f t="shared" si="615"/>
        <v>33.361248822899384</v>
      </c>
      <c r="Z1419">
        <f t="shared" si="616"/>
        <v>16.114427092286537</v>
      </c>
      <c r="AA1419">
        <f t="shared" si="617"/>
        <v>2.5687747234095406</v>
      </c>
      <c r="AB1419">
        <f t="shared" si="618"/>
        <v>1.0765398521778358</v>
      </c>
      <c r="AC1419">
        <f t="shared" si="619"/>
        <v>2.3508748599434135</v>
      </c>
      <c r="AD1419">
        <f t="shared" si="620"/>
        <v>3453.38</v>
      </c>
      <c r="AE1419">
        <f t="shared" si="621"/>
        <v>24.967258647421595</v>
      </c>
      <c r="AF1419">
        <f t="shared" si="622"/>
        <v>121.70464356392075</v>
      </c>
      <c r="AG1419">
        <f t="shared" si="623"/>
        <v>387.66649171762549</v>
      </c>
      <c r="AH1419">
        <f t="shared" si="624"/>
        <v>1.6133484184058772E-5</v>
      </c>
      <c r="AI1419">
        <f t="shared" si="625"/>
        <v>1.2813193180419527E-2</v>
      </c>
      <c r="AJ1419">
        <f t="shared" si="626"/>
        <v>4522.6156172077281</v>
      </c>
      <c r="AK1419">
        <f t="shared" si="627"/>
        <v>5.2884454157544756</v>
      </c>
      <c r="AL1419">
        <f t="shared" si="628"/>
        <v>3.2735290547904563E-3</v>
      </c>
      <c r="AM1419">
        <f t="shared" si="629"/>
        <v>-3.0461344334197084E-3</v>
      </c>
    </row>
    <row r="1420" spans="12:39" x14ac:dyDescent="0.25">
      <c r="L1420">
        <f t="shared" si="602"/>
        <v>1.7029999999999588</v>
      </c>
      <c r="M1420" s="36">
        <f t="shared" si="604"/>
        <v>6377381.2290909113</v>
      </c>
      <c r="N1420">
        <f t="shared" si="603"/>
        <v>63.77381229090912</v>
      </c>
      <c r="O1420">
        <f t="shared" si="605"/>
        <v>2.6822422614717775E-2</v>
      </c>
      <c r="P1420">
        <f t="shared" si="606"/>
        <v>6.5175759043928042E-2</v>
      </c>
      <c r="Q1420">
        <f t="shared" si="607"/>
        <v>0.36968686678386531</v>
      </c>
      <c r="R1420">
        <f t="shared" si="608"/>
        <v>0.17861330443029391</v>
      </c>
      <c r="S1420">
        <f t="shared" si="609"/>
        <v>2.851656276399956E-2</v>
      </c>
      <c r="T1420">
        <f t="shared" si="610"/>
        <v>1.1935497915376243E-2</v>
      </c>
      <c r="U1420">
        <f t="shared" si="611"/>
        <v>2.6057242037328711E-2</v>
      </c>
      <c r="V1420">
        <f t="shared" si="612"/>
        <v>528.59900353370153</v>
      </c>
      <c r="W1420">
        <f t="shared" si="613"/>
        <v>2.4201324525719179</v>
      </c>
      <c r="X1420">
        <f t="shared" si="614"/>
        <v>5.8806757260124387</v>
      </c>
      <c r="Y1420">
        <f t="shared" si="615"/>
        <v>33.356091522558302</v>
      </c>
      <c r="Z1420">
        <f t="shared" si="616"/>
        <v>16.115913939692806</v>
      </c>
      <c r="AA1420">
        <f t="shared" si="617"/>
        <v>2.5729912607927732</v>
      </c>
      <c r="AB1420">
        <f t="shared" si="618"/>
        <v>1.0769156186047384</v>
      </c>
      <c r="AC1420">
        <f t="shared" si="619"/>
        <v>2.3510917706761347</v>
      </c>
      <c r="AD1420">
        <f t="shared" si="620"/>
        <v>3453.38</v>
      </c>
      <c r="AE1420">
        <f t="shared" si="621"/>
        <v>24.975846801558319</v>
      </c>
      <c r="AF1420">
        <f t="shared" si="622"/>
        <v>122.00711622752993</v>
      </c>
      <c r="AG1420">
        <f t="shared" si="623"/>
        <v>388.13254853885053</v>
      </c>
      <c r="AH1420">
        <f t="shared" si="624"/>
        <v>1.6152433020120585E-5</v>
      </c>
      <c r="AI1420">
        <f t="shared" si="625"/>
        <v>1.2803028080447332E-2</v>
      </c>
      <c r="AJ1420">
        <f t="shared" si="626"/>
        <v>4525.9358563802798</v>
      </c>
      <c r="AK1420">
        <f t="shared" si="627"/>
        <v>5.2784333218754584</v>
      </c>
      <c r="AL1420">
        <f t="shared" si="628"/>
        <v>3.2490726857239216E-3</v>
      </c>
      <c r="AM1420">
        <f t="shared" si="629"/>
        <v>-3.0215229683647634E-3</v>
      </c>
    </row>
    <row r="1421" spans="12:39" x14ac:dyDescent="0.25">
      <c r="L1421">
        <f t="shared" si="602"/>
        <v>1.7129999999999588</v>
      </c>
      <c r="M1421" s="36">
        <f t="shared" si="604"/>
        <v>6377172.5545454565</v>
      </c>
      <c r="N1421">
        <f t="shared" si="603"/>
        <v>63.771725545454572</v>
      </c>
      <c r="O1421">
        <f t="shared" si="605"/>
        <v>2.6781712772873639E-2</v>
      </c>
      <c r="P1421">
        <f t="shared" si="606"/>
        <v>6.5172693201602044E-2</v>
      </c>
      <c r="Q1421">
        <f t="shared" si="607"/>
        <v>0.36959624957319909</v>
      </c>
      <c r="R1421">
        <f t="shared" si="608"/>
        <v>0.17861330443029391</v>
      </c>
      <c r="S1421">
        <f t="shared" si="609"/>
        <v>2.8560338448169686E-2</v>
      </c>
      <c r="T1421">
        <f t="shared" si="610"/>
        <v>1.1938563757702235E-2</v>
      </c>
      <c r="U1421">
        <f t="shared" si="611"/>
        <v>2.6057242037328711E-2</v>
      </c>
      <c r="V1421">
        <f t="shared" si="612"/>
        <v>528.55302077307283</v>
      </c>
      <c r="W1421">
        <f t="shared" si="613"/>
        <v>2.4166795685982039</v>
      </c>
      <c r="X1421">
        <f t="shared" si="614"/>
        <v>5.8809351525253861</v>
      </c>
      <c r="Y1421">
        <f t="shared" si="615"/>
        <v>33.350955278661743</v>
      </c>
      <c r="Z1421">
        <f t="shared" si="616"/>
        <v>16.117383050038093</v>
      </c>
      <c r="AA1421">
        <f t="shared" si="617"/>
        <v>2.5771759627655637</v>
      </c>
      <c r="AB1421">
        <f t="shared" si="618"/>
        <v>1.077290439051716</v>
      </c>
      <c r="AC1421">
        <f t="shared" si="619"/>
        <v>2.3513060938138697</v>
      </c>
      <c r="AD1421">
        <f t="shared" si="620"/>
        <v>3453.38</v>
      </c>
      <c r="AE1421">
        <f t="shared" si="621"/>
        <v>24.984350678351053</v>
      </c>
      <c r="AF1421">
        <f t="shared" si="622"/>
        <v>122.30725852024719</v>
      </c>
      <c r="AG1421">
        <f t="shared" si="623"/>
        <v>388.59560578192145</v>
      </c>
      <c r="AH1421">
        <f t="shared" si="624"/>
        <v>1.6171211405911418E-5</v>
      </c>
      <c r="AI1421">
        <f t="shared" si="625"/>
        <v>1.2792974118125309E-2</v>
      </c>
      <c r="AJ1421">
        <f t="shared" si="626"/>
        <v>4529.2247891301304</v>
      </c>
      <c r="AK1421">
        <f t="shared" si="627"/>
        <v>5.2685415377788622</v>
      </c>
      <c r="AL1421">
        <f t="shared" si="628"/>
        <v>3.2248348258343499E-3</v>
      </c>
      <c r="AM1421">
        <f t="shared" si="629"/>
        <v>-2.9971516368356792E-3</v>
      </c>
    </row>
    <row r="1422" spans="12:39" x14ac:dyDescent="0.25">
      <c r="L1422">
        <f t="shared" si="602"/>
        <v>1.7229999999999588</v>
      </c>
      <c r="M1422" s="36">
        <f t="shared" si="604"/>
        <v>6376962.661818184</v>
      </c>
      <c r="N1422">
        <f t="shared" si="603"/>
        <v>63.769626618181846</v>
      </c>
      <c r="O1422">
        <f t="shared" si="605"/>
        <v>2.6741331292939201E-2</v>
      </c>
      <c r="P1422">
        <f t="shared" si="606"/>
        <v>6.516962556097454E-2</v>
      </c>
      <c r="Q1422">
        <f t="shared" si="607"/>
        <v>0.36950628369144767</v>
      </c>
      <c r="R1422">
        <f t="shared" si="608"/>
        <v>0.17861330443029391</v>
      </c>
      <c r="S1422">
        <f t="shared" si="609"/>
        <v>2.8603787568731633E-2</v>
      </c>
      <c r="T1422">
        <f t="shared" si="610"/>
        <v>1.1941631398329744E-2</v>
      </c>
      <c r="U1422">
        <f t="shared" si="611"/>
        <v>2.6057242037328711E-2</v>
      </c>
      <c r="V1422">
        <f t="shared" si="612"/>
        <v>528.50751196492115</v>
      </c>
      <c r="W1422">
        <f t="shared" si="613"/>
        <v>2.4132530107451395</v>
      </c>
      <c r="X1422">
        <f t="shared" si="614"/>
        <v>5.88118793979719</v>
      </c>
      <c r="Y1422">
        <f t="shared" si="615"/>
        <v>33.345839885057714</v>
      </c>
      <c r="Z1422">
        <f t="shared" si="616"/>
        <v>16.118834546930607</v>
      </c>
      <c r="AA1422">
        <f t="shared" si="617"/>
        <v>2.5813290936335047</v>
      </c>
      <c r="AB1422">
        <f t="shared" si="618"/>
        <v>1.077664294628335</v>
      </c>
      <c r="AC1422">
        <f t="shared" si="619"/>
        <v>2.3515178473893679</v>
      </c>
      <c r="AD1422">
        <f t="shared" si="620"/>
        <v>3453.38</v>
      </c>
      <c r="AE1422">
        <f t="shared" si="621"/>
        <v>24.992771212692983</v>
      </c>
      <c r="AF1422">
        <f t="shared" si="622"/>
        <v>122.60508578390136</v>
      </c>
      <c r="AG1422">
        <f t="shared" si="623"/>
        <v>389.05567787059999</v>
      </c>
      <c r="AH1422">
        <f t="shared" si="624"/>
        <v>1.6189820957191974E-5</v>
      </c>
      <c r="AI1422">
        <f t="shared" si="625"/>
        <v>1.2783029836810275E-2</v>
      </c>
      <c r="AJ1422">
        <f t="shared" si="626"/>
        <v>4532.4827395550801</v>
      </c>
      <c r="AK1422">
        <f t="shared" si="627"/>
        <v>5.2587682717455948</v>
      </c>
      <c r="AL1422">
        <f t="shared" si="628"/>
        <v>3.2008128341269588E-3</v>
      </c>
      <c r="AM1422">
        <f t="shared" si="629"/>
        <v>-2.9730173928357449E-3</v>
      </c>
    </row>
    <row r="1423" spans="12:39" x14ac:dyDescent="0.25">
      <c r="L1423">
        <f t="shared" si="602"/>
        <v>1.7329999999999588</v>
      </c>
      <c r="M1423" s="36">
        <f t="shared" si="604"/>
        <v>6376751.5509090926</v>
      </c>
      <c r="N1423">
        <f t="shared" si="603"/>
        <v>63.767515509090934</v>
      </c>
      <c r="O1423">
        <f t="shared" si="605"/>
        <v>2.6701274980566469E-2</v>
      </c>
      <c r="P1423">
        <f t="shared" si="606"/>
        <v>6.5166556407939835E-2</v>
      </c>
      <c r="Q1423">
        <f t="shared" si="607"/>
        <v>0.36941696360759807</v>
      </c>
      <c r="R1423">
        <f t="shared" si="608"/>
        <v>0.17861330443029391</v>
      </c>
      <c r="S1423">
        <f t="shared" si="609"/>
        <v>2.864691303413907E-2</v>
      </c>
      <c r="T1423">
        <f t="shared" si="610"/>
        <v>1.1944700551364446E-2</v>
      </c>
      <c r="U1423">
        <f t="shared" si="611"/>
        <v>2.6057242037328711E-2</v>
      </c>
      <c r="V1423">
        <f t="shared" si="612"/>
        <v>528.46247140074286</v>
      </c>
      <c r="W1423">
        <f t="shared" si="613"/>
        <v>2.4098525289336727</v>
      </c>
      <c r="X1423">
        <f t="shared" si="614"/>
        <v>5.8814341590755372</v>
      </c>
      <c r="Y1423">
        <f t="shared" si="615"/>
        <v>33.34074513777702</v>
      </c>
      <c r="Z1423">
        <f t="shared" si="616"/>
        <v>16.120268552562283</v>
      </c>
      <c r="AA1423">
        <f t="shared" si="617"/>
        <v>2.5854509146738298</v>
      </c>
      <c r="AB1423">
        <f t="shared" si="618"/>
        <v>1.0780371668398274</v>
      </c>
      <c r="AC1423">
        <f t="shared" si="619"/>
        <v>2.3517270492287636</v>
      </c>
      <c r="AD1423">
        <f t="shared" si="620"/>
        <v>3453.38</v>
      </c>
      <c r="AE1423">
        <f t="shared" si="621"/>
        <v>25.001109330472087</v>
      </c>
      <c r="AF1423">
        <f t="shared" si="622"/>
        <v>122.90061343811655</v>
      </c>
      <c r="AG1423">
        <f t="shared" si="623"/>
        <v>389.51277935908143</v>
      </c>
      <c r="AH1423">
        <f t="shared" si="624"/>
        <v>1.620826328056412E-5</v>
      </c>
      <c r="AI1423">
        <f t="shared" si="625"/>
        <v>1.2773193799681727E-2</v>
      </c>
      <c r="AJ1423">
        <f t="shared" si="626"/>
        <v>4535.7100291847619</v>
      </c>
      <c r="AK1423">
        <f t="shared" si="627"/>
        <v>5.2491117617825385</v>
      </c>
      <c r="AL1423">
        <f t="shared" si="628"/>
        <v>3.177004112208854E-3</v>
      </c>
      <c r="AM1423">
        <f t="shared" si="629"/>
        <v>-2.9491172555642336E-3</v>
      </c>
    </row>
    <row r="1424" spans="12:39" x14ac:dyDescent="0.25">
      <c r="L1424">
        <f t="shared" si="602"/>
        <v>1.7429999999999588</v>
      </c>
      <c r="M1424" s="36">
        <f t="shared" si="604"/>
        <v>6376539.2218181835</v>
      </c>
      <c r="N1424">
        <f t="shared" si="603"/>
        <v>63.765392218181837</v>
      </c>
      <c r="O1424">
        <f t="shared" si="605"/>
        <v>2.6661540681568636E-2</v>
      </c>
      <c r="P1424">
        <f t="shared" si="606"/>
        <v>6.5163486023239972E-2</v>
      </c>
      <c r="Q1424">
        <f t="shared" si="607"/>
        <v>0.36932828385550281</v>
      </c>
      <c r="R1424">
        <f t="shared" si="608"/>
        <v>0.17861330443029391</v>
      </c>
      <c r="S1424">
        <f t="shared" si="609"/>
        <v>2.8689717717836769E-2</v>
      </c>
      <c r="T1424">
        <f t="shared" si="610"/>
        <v>1.1947770936064311E-2</v>
      </c>
      <c r="U1424">
        <f t="shared" si="611"/>
        <v>2.6057242037328711E-2</v>
      </c>
      <c r="V1424">
        <f t="shared" si="612"/>
        <v>528.41789343895141</v>
      </c>
      <c r="W1424">
        <f t="shared" si="613"/>
        <v>2.4064778760972603</v>
      </c>
      <c r="X1424">
        <f t="shared" si="614"/>
        <v>5.8816738806361375</v>
      </c>
      <c r="Y1424">
        <f t="shared" si="615"/>
        <v>33.335670835018867</v>
      </c>
      <c r="Z1424">
        <f t="shared" si="616"/>
        <v>16.121685187730794</v>
      </c>
      <c r="AA1424">
        <f t="shared" si="617"/>
        <v>2.5895416841825107</v>
      </c>
      <c r="AB1424">
        <f t="shared" si="618"/>
        <v>1.0784090375614779</v>
      </c>
      <c r="AC1424">
        <f t="shared" si="619"/>
        <v>2.3519337169547896</v>
      </c>
      <c r="AD1424">
        <f t="shared" si="620"/>
        <v>3453.38</v>
      </c>
      <c r="AE1424">
        <f t="shared" si="621"/>
        <v>25.009365948513384</v>
      </c>
      <c r="AF1424">
        <f t="shared" si="622"/>
        <v>123.19385697081586</v>
      </c>
      <c r="AG1424">
        <f t="shared" si="623"/>
        <v>389.96692491670876</v>
      </c>
      <c r="AH1424">
        <f t="shared" si="624"/>
        <v>1.6226539973116588E-5</v>
      </c>
      <c r="AI1424">
        <f t="shared" si="625"/>
        <v>1.276346458958672E-2</v>
      </c>
      <c r="AJ1424">
        <f t="shared" si="626"/>
        <v>4538.9069769383286</v>
      </c>
      <c r="AK1424">
        <f t="shared" si="627"/>
        <v>5.2395702751881217</v>
      </c>
      <c r="AL1424">
        <f t="shared" si="628"/>
        <v>3.1534061037690711E-3</v>
      </c>
      <c r="AM1424">
        <f t="shared" si="629"/>
        <v>-2.9254483044903333E-3</v>
      </c>
    </row>
    <row r="1425" spans="12:39" x14ac:dyDescent="0.25">
      <c r="L1425">
        <f t="shared" si="602"/>
        <v>1.7529999999999588</v>
      </c>
      <c r="M1425" s="36">
        <f t="shared" si="604"/>
        <v>6376325.6745454567</v>
      </c>
      <c r="N1425">
        <f t="shared" si="603"/>
        <v>63.763256745454569</v>
      </c>
      <c r="O1425">
        <f t="shared" si="605"/>
        <v>2.6622125281108036E-2</v>
      </c>
      <c r="P1425">
        <f t="shared" si="606"/>
        <v>6.5160414682709736E-2</v>
      </c>
      <c r="Q1425">
        <f t="shared" si="607"/>
        <v>0.36924023903299091</v>
      </c>
      <c r="R1425">
        <f t="shared" si="608"/>
        <v>0.17861330443029391</v>
      </c>
      <c r="S1425">
        <f t="shared" si="609"/>
        <v>2.8732204458827602E-2</v>
      </c>
      <c r="T1425">
        <f t="shared" si="610"/>
        <v>1.1950842276594546E-2</v>
      </c>
      <c r="U1425">
        <f t="shared" si="611"/>
        <v>2.6057242037328711E-2</v>
      </c>
      <c r="V1425">
        <f t="shared" si="612"/>
        <v>528.37377250468069</v>
      </c>
      <c r="W1425">
        <f t="shared" si="613"/>
        <v>2.403128808120262</v>
      </c>
      <c r="X1425">
        <f t="shared" si="614"/>
        <v>5.8819071738124178</v>
      </c>
      <c r="Y1425">
        <f t="shared" si="615"/>
        <v>33.330616777131347</v>
      </c>
      <c r="Z1425">
        <f t="shared" si="616"/>
        <v>16.12308457186138</v>
      </c>
      <c r="AA1425">
        <f t="shared" si="617"/>
        <v>2.5936016575208698</v>
      </c>
      <c r="AB1425">
        <f t="shared" si="618"/>
        <v>1.0787798890183333</v>
      </c>
      <c r="AC1425">
        <f t="shared" si="619"/>
        <v>2.3521378679899549</v>
      </c>
      <c r="AD1425">
        <f t="shared" si="620"/>
        <v>3453.38</v>
      </c>
      <c r="AE1425">
        <f t="shared" si="621"/>
        <v>25.01754197453727</v>
      </c>
      <c r="AF1425">
        <f t="shared" si="622"/>
        <v>123.48483192935599</v>
      </c>
      <c r="AG1425">
        <f t="shared" si="623"/>
        <v>390.41812931458583</v>
      </c>
      <c r="AH1425">
        <f t="shared" si="624"/>
        <v>1.6244652622109388E-5</v>
      </c>
      <c r="AI1425">
        <f t="shared" si="625"/>
        <v>1.2753840808869965E-2</v>
      </c>
      <c r="AJ1425">
        <f t="shared" si="626"/>
        <v>4542.0738990885784</v>
      </c>
      <c r="AK1425">
        <f t="shared" si="627"/>
        <v>5.2301421081107282</v>
      </c>
      <c r="AL1425">
        <f t="shared" si="628"/>
        <v>3.1300162939726602E-3</v>
      </c>
      <c r="AM1425">
        <f t="shared" si="629"/>
        <v>-2.9020076752728479E-3</v>
      </c>
    </row>
    <row r="1426" spans="12:39" x14ac:dyDescent="0.25">
      <c r="L1426">
        <f t="shared" si="602"/>
        <v>1.7629999999999588</v>
      </c>
      <c r="M1426" s="36">
        <f t="shared" si="604"/>
        <v>6376110.909090911</v>
      </c>
      <c r="N1426">
        <f t="shared" si="603"/>
        <v>63.761109090909116</v>
      </c>
      <c r="O1426">
        <f t="shared" si="605"/>
        <v>2.6583025702939096E-2</v>
      </c>
      <c r="P1426">
        <f t="shared" si="606"/>
        <v>6.5157342657474929E-2</v>
      </c>
      <c r="Q1426">
        <f t="shared" si="607"/>
        <v>0.3691528238009486</v>
      </c>
      <c r="R1426">
        <f t="shared" si="608"/>
        <v>0.17861330443029391</v>
      </c>
      <c r="S1426">
        <f t="shared" si="609"/>
        <v>2.8774376062231349E-2</v>
      </c>
      <c r="T1426">
        <f t="shared" si="610"/>
        <v>1.1953914301829354E-2</v>
      </c>
      <c r="U1426">
        <f t="shared" si="611"/>
        <v>2.6057242037328711E-2</v>
      </c>
      <c r="V1426">
        <f t="shared" si="612"/>
        <v>528.33010308952191</v>
      </c>
      <c r="W1426">
        <f t="shared" si="613"/>
        <v>2.399805083781045</v>
      </c>
      <c r="X1426">
        <f t="shared" si="614"/>
        <v>5.8821341070209217</v>
      </c>
      <c r="Y1426">
        <f t="shared" si="615"/>
        <v>33.325582766588447</v>
      </c>
      <c r="Z1426">
        <f t="shared" si="616"/>
        <v>16.124466823028332</v>
      </c>
      <c r="AA1426">
        <f t="shared" si="617"/>
        <v>2.5976310871615982</v>
      </c>
      <c r="AB1426">
        <f t="shared" si="618"/>
        <v>1.0791497037690974</v>
      </c>
      <c r="AC1426">
        <f t="shared" si="619"/>
        <v>2.3523395195596879</v>
      </c>
      <c r="AD1426">
        <f t="shared" si="620"/>
        <v>3453.38</v>
      </c>
      <c r="AE1426">
        <f t="shared" si="621"/>
        <v>25.025638307131675</v>
      </c>
      <c r="AF1426">
        <f t="shared" si="622"/>
        <v>123.77355391221849</v>
      </c>
      <c r="AG1426">
        <f t="shared" si="623"/>
        <v>390.86640741374924</v>
      </c>
      <c r="AH1426">
        <f t="shared" si="624"/>
        <v>1.6262602804691588E-5</v>
      </c>
      <c r="AI1426">
        <f t="shared" si="625"/>
        <v>1.2744321079192326E-2</v>
      </c>
      <c r="AJ1426">
        <f t="shared" si="626"/>
        <v>4545.2111092318355</v>
      </c>
      <c r="AK1426">
        <f t="shared" si="627"/>
        <v>5.2208255851022889</v>
      </c>
      <c r="AL1426">
        <f t="shared" si="628"/>
        <v>3.1068322087935175E-3</v>
      </c>
      <c r="AM1426">
        <f t="shared" si="629"/>
        <v>-2.8787925563521881E-3</v>
      </c>
    </row>
    <row r="1427" spans="12:39" x14ac:dyDescent="0.25">
      <c r="L1427">
        <f t="shared" si="602"/>
        <v>1.7729999999999588</v>
      </c>
      <c r="M1427" s="36">
        <f t="shared" si="604"/>
        <v>6375894.9254545476</v>
      </c>
      <c r="N1427">
        <f t="shared" si="603"/>
        <v>63.758949254545485</v>
      </c>
      <c r="O1427">
        <f t="shared" si="605"/>
        <v>2.6544238908697185E-2</v>
      </c>
      <c r="P1427">
        <f t="shared" si="606"/>
        <v>6.5154270214113658E-2</v>
      </c>
      <c r="Q1427">
        <f t="shared" si="607"/>
        <v>0.36906603288238099</v>
      </c>
      <c r="R1427">
        <f t="shared" si="608"/>
        <v>0.17861330443029391</v>
      </c>
      <c r="S1427">
        <f t="shared" si="609"/>
        <v>2.8816235299834531E-2</v>
      </c>
      <c r="T1427">
        <f t="shared" si="610"/>
        <v>1.1956986745190626E-2</v>
      </c>
      <c r="U1427">
        <f t="shared" si="611"/>
        <v>2.6057242037328711E-2</v>
      </c>
      <c r="V1427">
        <f t="shared" si="612"/>
        <v>528.28687975120465</v>
      </c>
      <c r="W1427">
        <f t="shared" si="613"/>
        <v>2.3965064646989913</v>
      </c>
      <c r="X1427">
        <f t="shared" si="614"/>
        <v>5.8823547477832712</v>
      </c>
      <c r="Y1427">
        <f t="shared" si="615"/>
        <v>33.320568607964177</v>
      </c>
      <c r="Z1427">
        <f t="shared" si="616"/>
        <v>16.125832057976204</v>
      </c>
      <c r="AA1427">
        <f t="shared" si="617"/>
        <v>2.6016302227340891</v>
      </c>
      <c r="AB1427">
        <f t="shared" si="618"/>
        <v>1.0795184646933205</v>
      </c>
      <c r="AC1427">
        <f t="shared" si="619"/>
        <v>2.3525386886954256</v>
      </c>
      <c r="AD1427">
        <f t="shared" si="620"/>
        <v>3453.38</v>
      </c>
      <c r="AE1427">
        <f t="shared" si="621"/>
        <v>25.033655835735942</v>
      </c>
      <c r="AF1427">
        <f t="shared" si="622"/>
        <v>124.06003856118376</v>
      </c>
      <c r="AG1427">
        <f t="shared" si="623"/>
        <v>391.31177415461752</v>
      </c>
      <c r="AH1427">
        <f t="shared" si="624"/>
        <v>1.6280392087648651E-5</v>
      </c>
      <c r="AI1427">
        <f t="shared" si="625"/>
        <v>1.2734904041339621E-2</v>
      </c>
      <c r="AJ1427">
        <f t="shared" si="626"/>
        <v>4548.3189182625811</v>
      </c>
      <c r="AK1427">
        <f t="shared" si="627"/>
        <v>5.2116190586696023</v>
      </c>
      <c r="AL1427">
        <f t="shared" si="628"/>
        <v>3.0838514143043741E-3</v>
      </c>
      <c r="AM1427">
        <f t="shared" si="629"/>
        <v>-2.8558001860850206E-3</v>
      </c>
    </row>
    <row r="1428" spans="12:39" x14ac:dyDescent="0.25">
      <c r="L1428">
        <f t="shared" si="602"/>
        <v>1.7829999999999588</v>
      </c>
      <c r="M1428" s="36">
        <f t="shared" si="604"/>
        <v>6375677.7236363655</v>
      </c>
      <c r="N1428">
        <f t="shared" si="603"/>
        <v>63.756777236363661</v>
      </c>
      <c r="O1428">
        <f t="shared" si="605"/>
        <v>2.6505761897226081E-2</v>
      </c>
      <c r="P1428">
        <f t="shared" si="606"/>
        <v>6.5151197614788631E-2</v>
      </c>
      <c r="Q1428">
        <f t="shared" si="607"/>
        <v>0.36897986106146369</v>
      </c>
      <c r="R1428">
        <f t="shared" si="608"/>
        <v>0.17861330443029391</v>
      </c>
      <c r="S1428">
        <f t="shared" si="609"/>
        <v>2.8857784910630669E-2</v>
      </c>
      <c r="T1428">
        <f t="shared" si="610"/>
        <v>1.1960059344515659E-2</v>
      </c>
      <c r="U1428">
        <f t="shared" si="611"/>
        <v>2.6057242037328711E-2</v>
      </c>
      <c r="V1428">
        <f t="shared" si="612"/>
        <v>528.24409711323165</v>
      </c>
      <c r="W1428">
        <f t="shared" si="613"/>
        <v>2.3932327152847548</v>
      </c>
      <c r="X1428">
        <f t="shared" si="614"/>
        <v>5.8825691627454031</v>
      </c>
      <c r="Y1428">
        <f t="shared" si="615"/>
        <v>33.315574107904929</v>
      </c>
      <c r="Z1428">
        <f t="shared" si="616"/>
        <v>16.127180392140708</v>
      </c>
      <c r="AA1428">
        <f t="shared" si="617"/>
        <v>2.6055993110690316</v>
      </c>
      <c r="AB1428">
        <f t="shared" si="618"/>
        <v>1.0798861549811754</v>
      </c>
      <c r="AC1428">
        <f t="shared" si="619"/>
        <v>2.3527353922376606</v>
      </c>
      <c r="AD1428">
        <f t="shared" si="620"/>
        <v>3453.38</v>
      </c>
      <c r="AE1428">
        <f t="shared" si="621"/>
        <v>25.041595440634833</v>
      </c>
      <c r="AF1428">
        <f t="shared" si="622"/>
        <v>124.34430155394683</v>
      </c>
      <c r="AG1428">
        <f t="shared" si="623"/>
        <v>391.75424454750697</v>
      </c>
      <c r="AH1428">
        <f t="shared" si="624"/>
        <v>1.6298022027175323E-5</v>
      </c>
      <c r="AI1428">
        <f t="shared" si="625"/>
        <v>1.2725588355024207E-2</v>
      </c>
      <c r="AJ1428">
        <f t="shared" si="626"/>
        <v>4551.3976343524091</v>
      </c>
      <c r="AK1428">
        <f t="shared" si="627"/>
        <v>5.2025209088250435</v>
      </c>
      <c r="AL1428">
        <f t="shared" si="628"/>
        <v>3.0610715159385105E-3</v>
      </c>
      <c r="AM1428">
        <f t="shared" si="629"/>
        <v>-2.8330278503102789E-3</v>
      </c>
    </row>
    <row r="1429" spans="12:39" x14ac:dyDescent="0.25">
      <c r="L1429">
        <f t="shared" si="602"/>
        <v>1.7929999999999588</v>
      </c>
      <c r="M1429" s="36">
        <f t="shared" si="604"/>
        <v>6375459.3036363656</v>
      </c>
      <c r="N1429">
        <f t="shared" si="603"/>
        <v>63.754593036363659</v>
      </c>
      <c r="O1429">
        <f t="shared" si="605"/>
        <v>2.6467591703938233E-2</v>
      </c>
      <c r="P1429">
        <f t="shared" si="606"/>
        <v>6.5148125117356542E-2</v>
      </c>
      <c r="Q1429">
        <f t="shared" si="607"/>
        <v>0.36889430318259175</v>
      </c>
      <c r="R1429">
        <f t="shared" si="608"/>
        <v>0.17861330443029391</v>
      </c>
      <c r="S1429">
        <f t="shared" si="609"/>
        <v>2.8899027601350602E-2</v>
      </c>
      <c r="T1429">
        <f t="shared" si="610"/>
        <v>1.1963131841947743E-2</v>
      </c>
      <c r="U1429">
        <f t="shared" si="611"/>
        <v>2.6057242037328711E-2</v>
      </c>
      <c r="V1429">
        <f t="shared" si="612"/>
        <v>528.20174986447375</v>
      </c>
      <c r="W1429">
        <f t="shared" si="613"/>
        <v>2.3899836026932251</v>
      </c>
      <c r="X1429">
        <f t="shared" si="614"/>
        <v>5.8827774176945997</v>
      </c>
      <c r="Y1429">
        <f t="shared" si="615"/>
        <v>33.310599075100306</v>
      </c>
      <c r="Z1429">
        <f t="shared" si="616"/>
        <v>16.128511939669139</v>
      </c>
      <c r="AA1429">
        <f t="shared" si="617"/>
        <v>2.6095385962422069</v>
      </c>
      <c r="AB1429">
        <f t="shared" si="618"/>
        <v>1.0802527581252515</v>
      </c>
      <c r="AC1429">
        <f t="shared" si="619"/>
        <v>2.3529296468389242</v>
      </c>
      <c r="AD1429">
        <f t="shared" si="620"/>
        <v>3453.38</v>
      </c>
      <c r="AE1429">
        <f t="shared" si="621"/>
        <v>25.04945799296118</v>
      </c>
      <c r="AF1429">
        <f t="shared" si="622"/>
        <v>124.62635859712245</v>
      </c>
      <c r="AG1429">
        <f t="shared" si="623"/>
        <v>392.19383366403065</v>
      </c>
      <c r="AH1429">
        <f t="shared" si="624"/>
        <v>1.631549416867127E-5</v>
      </c>
      <c r="AI1429">
        <f t="shared" si="625"/>
        <v>1.2716372698680414E-2</v>
      </c>
      <c r="AJ1429">
        <f t="shared" si="626"/>
        <v>4554.4475629326189</v>
      </c>
      <c r="AK1429">
        <f t="shared" si="627"/>
        <v>5.1935295426382568</v>
      </c>
      <c r="AL1429">
        <f t="shared" si="628"/>
        <v>3.0384901577342567E-3</v>
      </c>
      <c r="AM1429">
        <f t="shared" si="629"/>
        <v>-2.8104728802652908E-3</v>
      </c>
    </row>
    <row r="1430" spans="12:39" x14ac:dyDescent="0.25">
      <c r="L1430">
        <f t="shared" si="602"/>
        <v>1.8029999999999589</v>
      </c>
      <c r="M1430" s="36">
        <f t="shared" si="604"/>
        <v>6375239.6654545479</v>
      </c>
      <c r="N1430">
        <f t="shared" si="603"/>
        <v>63.752396654545485</v>
      </c>
      <c r="O1430">
        <f t="shared" si="605"/>
        <v>2.6429725400203084E-2</v>
      </c>
      <c r="P1430">
        <f t="shared" si="606"/>
        <v>6.5145052975459666E-2</v>
      </c>
      <c r="Q1430">
        <f t="shared" si="607"/>
        <v>0.36880935414943083</v>
      </c>
      <c r="R1430">
        <f t="shared" si="608"/>
        <v>0.17861330443029391</v>
      </c>
      <c r="S1430">
        <f t="shared" si="609"/>
        <v>2.8939966046982627E-2</v>
      </c>
      <c r="T1430">
        <f t="shared" si="610"/>
        <v>1.196620398384462E-2</v>
      </c>
      <c r="U1430">
        <f t="shared" si="611"/>
        <v>2.6057242037328711E-2</v>
      </c>
      <c r="V1430">
        <f t="shared" si="612"/>
        <v>528.15983275873134</v>
      </c>
      <c r="W1430">
        <f t="shared" si="613"/>
        <v>2.3867588967788076</v>
      </c>
      <c r="X1430">
        <f t="shared" si="614"/>
        <v>5.8829795775748144</v>
      </c>
      <c r="Y1430">
        <f t="shared" si="615"/>
        <v>33.305643320253196</v>
      </c>
      <c r="Z1430">
        <f t="shared" si="616"/>
        <v>16.129826813440516</v>
      </c>
      <c r="AA1430">
        <f t="shared" si="617"/>
        <v>2.613448319617488</v>
      </c>
      <c r="AB1430">
        <f t="shared" si="618"/>
        <v>1.0806182579139356</v>
      </c>
      <c r="AC1430">
        <f t="shared" si="619"/>
        <v>2.3531214689667248</v>
      </c>
      <c r="AD1430">
        <f t="shared" si="620"/>
        <v>3453.38</v>
      </c>
      <c r="AE1430">
        <f t="shared" si="621"/>
        <v>25.057244354706544</v>
      </c>
      <c r="AF1430">
        <f t="shared" si="622"/>
        <v>124.90622541961737</v>
      </c>
      <c r="AG1430">
        <f t="shared" si="623"/>
        <v>392.63055662925552</v>
      </c>
      <c r="AH1430">
        <f t="shared" si="624"/>
        <v>1.6332810046557513E-5</v>
      </c>
      <c r="AI1430">
        <f t="shared" si="625"/>
        <v>1.2707255769255453E-2</v>
      </c>
      <c r="AJ1430">
        <f t="shared" si="626"/>
        <v>4557.469006680205</v>
      </c>
      <c r="AK1430">
        <f t="shared" si="627"/>
        <v>5.1846433937895577</v>
      </c>
      <c r="AL1430">
        <f t="shared" si="628"/>
        <v>3.0161050215713335E-3</v>
      </c>
      <c r="AM1430">
        <f t="shared" si="629"/>
        <v>-2.7881326507827068E-3</v>
      </c>
    </row>
    <row r="1431" spans="12:39" x14ac:dyDescent="0.25">
      <c r="L1431">
        <f t="shared" si="602"/>
        <v>1.8129999999999589</v>
      </c>
      <c r="M1431" s="36">
        <f t="shared" si="604"/>
        <v>6375018.8090909114</v>
      </c>
      <c r="N1431">
        <f t="shared" si="603"/>
        <v>63.75018809090912</v>
      </c>
      <c r="O1431">
        <f t="shared" si="605"/>
        <v>2.6392160092759711E-2</v>
      </c>
      <c r="P1431">
        <f t="shared" si="606"/>
        <v>6.5141981438603322E-2</v>
      </c>
      <c r="Q1431">
        <f t="shared" si="607"/>
        <v>0.36872500892397503</v>
      </c>
      <c r="R1431">
        <f t="shared" si="608"/>
        <v>0.17861330443029391</v>
      </c>
      <c r="S1431">
        <f t="shared" si="609"/>
        <v>2.8980602891282348E-2</v>
      </c>
      <c r="T1431">
        <f t="shared" si="610"/>
        <v>1.196927552070097E-2</v>
      </c>
      <c r="U1431">
        <f t="shared" si="611"/>
        <v>2.6057242037328711E-2</v>
      </c>
      <c r="V1431">
        <f t="shared" si="612"/>
        <v>528.11834061426748</v>
      </c>
      <c r="W1431">
        <f t="shared" si="613"/>
        <v>2.3835583700526519</v>
      </c>
      <c r="X1431">
        <f t="shared" si="614"/>
        <v>5.8831757065005572</v>
      </c>
      <c r="Y1431">
        <f t="shared" si="615"/>
        <v>33.300706656049208</v>
      </c>
      <c r="Z1431">
        <f t="shared" si="616"/>
        <v>16.131125125085291</v>
      </c>
      <c r="AA1431">
        <f t="shared" si="617"/>
        <v>2.6173287198889921</v>
      </c>
      <c r="AB1431">
        <f t="shared" si="618"/>
        <v>1.0809826384260126</v>
      </c>
      <c r="AC1431">
        <f t="shared" si="619"/>
        <v>2.3533108749064202</v>
      </c>
      <c r="AD1431">
        <f t="shared" si="620"/>
        <v>3453.38</v>
      </c>
      <c r="AE1431">
        <f t="shared" si="621"/>
        <v>25.064955378738251</v>
      </c>
      <c r="AF1431">
        <f t="shared" si="622"/>
        <v>125.18391776632188</v>
      </c>
      <c r="AG1431">
        <f t="shared" si="623"/>
        <v>393.06442861447999</v>
      </c>
      <c r="AH1431">
        <f t="shared" si="624"/>
        <v>1.6349971184110948E-5</v>
      </c>
      <c r="AI1431">
        <f t="shared" si="625"/>
        <v>1.2698236281996567E-2</v>
      </c>
      <c r="AJ1431">
        <f t="shared" si="626"/>
        <v>4560.4622655067296</v>
      </c>
      <c r="AK1431">
        <f t="shared" si="627"/>
        <v>5.1758609221263674</v>
      </c>
      <c r="AL1431">
        <f t="shared" si="628"/>
        <v>2.9939138264054072E-3</v>
      </c>
      <c r="AM1431">
        <f t="shared" si="629"/>
        <v>-2.7660045787160528E-3</v>
      </c>
    </row>
    <row r="1432" spans="12:39" x14ac:dyDescent="0.25">
      <c r="L1432">
        <f t="shared" si="602"/>
        <v>1.8229999999999589</v>
      </c>
      <c r="M1432" s="36">
        <f t="shared" si="604"/>
        <v>6374796.7345454572</v>
      </c>
      <c r="N1432">
        <f t="shared" si="603"/>
        <v>63.747967345454576</v>
      </c>
      <c r="O1432">
        <f t="shared" si="605"/>
        <v>2.6354892923150665E-2</v>
      </c>
      <c r="P1432">
        <f t="shared" si="606"/>
        <v>6.5138910752222515E-2</v>
      </c>
      <c r="Q1432">
        <f t="shared" si="607"/>
        <v>0.36864126252561452</v>
      </c>
      <c r="R1432">
        <f t="shared" si="608"/>
        <v>0.17861330443029391</v>
      </c>
      <c r="S1432">
        <f t="shared" si="609"/>
        <v>2.9020940747272201E-2</v>
      </c>
      <c r="T1432">
        <f t="shared" si="610"/>
        <v>1.1972346207081775E-2</v>
      </c>
      <c r="U1432">
        <f t="shared" si="611"/>
        <v>2.6057242037328711E-2</v>
      </c>
      <c r="V1432">
        <f t="shared" si="612"/>
        <v>528.07726831331672</v>
      </c>
      <c r="W1432">
        <f t="shared" si="613"/>
        <v>2.3803817976415793</v>
      </c>
      <c r="X1432">
        <f t="shared" si="614"/>
        <v>5.8833658677696992</v>
      </c>
      <c r="Y1432">
        <f t="shared" si="615"/>
        <v>33.295788897125966</v>
      </c>
      <c r="Z1432">
        <f t="shared" si="616"/>
        <v>16.132406985004661</v>
      </c>
      <c r="AA1432">
        <f t="shared" si="617"/>
        <v>2.6211800331224073</v>
      </c>
      <c r="AB1432">
        <f t="shared" si="618"/>
        <v>1.0813458840262176</v>
      </c>
      <c r="AC1432">
        <f t="shared" si="619"/>
        <v>2.3534978807640385</v>
      </c>
      <c r="AD1432">
        <f t="shared" si="620"/>
        <v>3453.38</v>
      </c>
      <c r="AE1432">
        <f t="shared" si="621"/>
        <v>25.072591908822584</v>
      </c>
      <c r="AF1432">
        <f t="shared" si="622"/>
        <v>125.4594513921096</v>
      </c>
      <c r="AG1432">
        <f t="shared" si="623"/>
        <v>393.495464830559</v>
      </c>
      <c r="AH1432">
        <f t="shared" si="624"/>
        <v>1.6366979093315679E-5</v>
      </c>
      <c r="AI1432">
        <f t="shared" si="625"/>
        <v>1.2689312970235792E-2</v>
      </c>
      <c r="AJ1432">
        <f t="shared" si="626"/>
        <v>4563.4276365498099</v>
      </c>
      <c r="AK1432">
        <f t="shared" si="627"/>
        <v>5.1671806132233673</v>
      </c>
      <c r="AL1432">
        <f t="shared" si="628"/>
        <v>2.9719143275062886E-3</v>
      </c>
      <c r="AM1432">
        <f t="shared" si="629"/>
        <v>-2.7440861215482495E-3</v>
      </c>
    </row>
    <row r="1433" spans="12:39" x14ac:dyDescent="0.25">
      <c r="L1433">
        <f t="shared" si="602"/>
        <v>1.8329999999999589</v>
      </c>
      <c r="M1433" s="36">
        <f t="shared" si="604"/>
        <v>6374573.4418181842</v>
      </c>
      <c r="N1433">
        <f t="shared" si="603"/>
        <v>63.745734418181847</v>
      </c>
      <c r="O1433">
        <f t="shared" si="605"/>
        <v>2.6317921067174548E-2</v>
      </c>
      <c r="P1433">
        <f t="shared" si="606"/>
        <v>6.5135841157740099E-2</v>
      </c>
      <c r="Q1433">
        <f t="shared" si="607"/>
        <v>0.36855811003021505</v>
      </c>
      <c r="R1433">
        <f t="shared" si="608"/>
        <v>0.17861330443029391</v>
      </c>
      <c r="S1433">
        <f t="shared" si="609"/>
        <v>2.9060982197730734E-2</v>
      </c>
      <c r="T1433">
        <f t="shared" si="610"/>
        <v>1.1975415801564191E-2</v>
      </c>
      <c r="U1433">
        <f t="shared" si="611"/>
        <v>2.6057242037328711E-2</v>
      </c>
      <c r="V1433">
        <f t="shared" si="612"/>
        <v>528.03661080157246</v>
      </c>
      <c r="W1433">
        <f t="shared" si="613"/>
        <v>2.3772289572484775</v>
      </c>
      <c r="X1433">
        <f t="shared" si="614"/>
        <v>5.8835501238753674</v>
      </c>
      <c r="Y1433">
        <f t="shared" si="615"/>
        <v>33.290889860042412</v>
      </c>
      <c r="Z1433">
        <f t="shared" si="616"/>
        <v>16.133672502389544</v>
      </c>
      <c r="AA1433">
        <f t="shared" si="617"/>
        <v>2.6250024927954847</v>
      </c>
      <c r="AB1433">
        <f t="shared" si="618"/>
        <v>1.0817079793615207</v>
      </c>
      <c r="AC1433">
        <f t="shared" si="619"/>
        <v>2.353682502469042</v>
      </c>
      <c r="AD1433">
        <f t="shared" si="620"/>
        <v>3453.38</v>
      </c>
      <c r="AE1433">
        <f t="shared" si="621"/>
        <v>25.080154779653281</v>
      </c>
      <c r="AF1433">
        <f t="shared" si="622"/>
        <v>125.73284205612117</v>
      </c>
      <c r="AG1433">
        <f t="shared" si="623"/>
        <v>393.92368052169923</v>
      </c>
      <c r="AH1433">
        <f t="shared" si="624"/>
        <v>1.6383835274729813E-5</v>
      </c>
      <c r="AI1433">
        <f t="shared" si="625"/>
        <v>1.2680484585172154E-2</v>
      </c>
      <c r="AJ1433">
        <f t="shared" si="626"/>
        <v>4566.3654141670595</v>
      </c>
      <c r="AK1433">
        <f t="shared" si="627"/>
        <v>5.1586009779464375</v>
      </c>
      <c r="AL1433">
        <f t="shared" si="628"/>
        <v>2.9501043157034454E-3</v>
      </c>
      <c r="AM1433">
        <f t="shared" si="629"/>
        <v>-2.7223747761545166E-3</v>
      </c>
    </row>
    <row r="1434" spans="12:39" x14ac:dyDescent="0.25">
      <c r="L1434">
        <f t="shared" si="602"/>
        <v>1.8429999999999589</v>
      </c>
      <c r="M1434" s="36">
        <f t="shared" si="604"/>
        <v>6374348.9309090935</v>
      </c>
      <c r="N1434">
        <f t="shared" si="603"/>
        <v>63.74348930909094</v>
      </c>
      <c r="O1434">
        <f t="shared" si="605"/>
        <v>2.6281241734355282E-2</v>
      </c>
      <c r="P1434">
        <f t="shared" si="606"/>
        <v>6.5132772892618387E-2</v>
      </c>
      <c r="Q1434">
        <f t="shared" si="607"/>
        <v>0.36847554656921139</v>
      </c>
      <c r="R1434">
        <f t="shared" si="608"/>
        <v>0.17861330443029391</v>
      </c>
      <c r="S1434">
        <f t="shared" si="609"/>
        <v>2.9100729795671708E-2</v>
      </c>
      <c r="T1434">
        <f t="shared" si="610"/>
        <v>1.1978484066685899E-2</v>
      </c>
      <c r="U1434">
        <f t="shared" si="611"/>
        <v>2.6057242037328711E-2</v>
      </c>
      <c r="V1434">
        <f t="shared" si="612"/>
        <v>527.9963630876573</v>
      </c>
      <c r="W1434">
        <f t="shared" si="613"/>
        <v>2.3740996291139815</v>
      </c>
      <c r="X1434">
        <f t="shared" si="614"/>
        <v>5.8837285365171059</v>
      </c>
      <c r="Y1434">
        <f t="shared" si="615"/>
        <v>33.286009363248084</v>
      </c>
      <c r="Z1434">
        <f t="shared" si="616"/>
        <v>16.134921785239079</v>
      </c>
      <c r="AA1434">
        <f t="shared" si="617"/>
        <v>2.6287963298376935</v>
      </c>
      <c r="AB1434">
        <f t="shared" si="618"/>
        <v>1.0820689093579603</v>
      </c>
      <c r="AC1434">
        <f t="shared" si="619"/>
        <v>2.3538647557770318</v>
      </c>
      <c r="AD1434">
        <f t="shared" si="620"/>
        <v>3453.38</v>
      </c>
      <c r="AE1434">
        <f t="shared" si="621"/>
        <v>25.087644816884659</v>
      </c>
      <c r="AF1434">
        <f t="shared" si="622"/>
        <v>126.00410551630506</v>
      </c>
      <c r="AG1434">
        <f t="shared" si="623"/>
        <v>394.34909095965043</v>
      </c>
      <c r="AH1434">
        <f t="shared" si="624"/>
        <v>1.6400541217365899E-5</v>
      </c>
      <c r="AI1434">
        <f t="shared" si="625"/>
        <v>1.2671749895653058E-2</v>
      </c>
      <c r="AJ1434">
        <f t="shared" si="626"/>
        <v>4569.275889932117</v>
      </c>
      <c r="AK1434">
        <f t="shared" si="627"/>
        <v>5.150120552021737</v>
      </c>
      <c r="AL1434">
        <f t="shared" si="628"/>
        <v>2.9284816166416229E-3</v>
      </c>
      <c r="AM1434">
        <f t="shared" si="629"/>
        <v>-2.7008680776855528E-3</v>
      </c>
    </row>
    <row r="1435" spans="12:39" x14ac:dyDescent="0.25">
      <c r="L1435">
        <f t="shared" si="602"/>
        <v>1.8529999999999589</v>
      </c>
      <c r="M1435" s="36">
        <f t="shared" si="604"/>
        <v>6374123.201818184</v>
      </c>
      <c r="N1435">
        <f t="shared" si="603"/>
        <v>63.741232018181847</v>
      </c>
      <c r="O1435">
        <f t="shared" si="605"/>
        <v>2.6244852167426405E-2</v>
      </c>
      <c r="P1435">
        <f t="shared" si="606"/>
        <v>6.5129706190405798E-2</v>
      </c>
      <c r="Q1435">
        <f t="shared" si="607"/>
        <v>0.36839356732871587</v>
      </c>
      <c r="R1435">
        <f t="shared" si="608"/>
        <v>0.17861330443029391</v>
      </c>
      <c r="S1435">
        <f t="shared" si="609"/>
        <v>2.9140186064813178E-2</v>
      </c>
      <c r="T1435">
        <f t="shared" si="610"/>
        <v>1.1981550768898492E-2</v>
      </c>
      <c r="U1435">
        <f t="shared" si="611"/>
        <v>2.6057242037328711E-2</v>
      </c>
      <c r="V1435">
        <f t="shared" si="612"/>
        <v>527.95652024257731</v>
      </c>
      <c r="W1435">
        <f t="shared" si="613"/>
        <v>2.3709935959793058</v>
      </c>
      <c r="X1435">
        <f t="shared" si="614"/>
        <v>5.8839011666114747</v>
      </c>
      <c r="Y1435">
        <f t="shared" si="615"/>
        <v>33.281147227052898</v>
      </c>
      <c r="Z1435">
        <f t="shared" si="616"/>
        <v>16.136154940378809</v>
      </c>
      <c r="AA1435">
        <f t="shared" si="617"/>
        <v>2.6325617726690593</v>
      </c>
      <c r="AB1435">
        <f t="shared" si="618"/>
        <v>1.082428659217896</v>
      </c>
      <c r="AC1435">
        <f t="shared" si="619"/>
        <v>2.354044656272396</v>
      </c>
      <c r="AD1435">
        <f t="shared" si="620"/>
        <v>3453.38</v>
      </c>
      <c r="AE1435">
        <f t="shared" si="621"/>
        <v>25.095062837169138</v>
      </c>
      <c r="AF1435">
        <f t="shared" si="622"/>
        <v>126.27325752421484</v>
      </c>
      <c r="AG1435">
        <f t="shared" si="623"/>
        <v>394.7717114382657</v>
      </c>
      <c r="AH1435">
        <f t="shared" si="624"/>
        <v>1.6417098398584611E-5</v>
      </c>
      <c r="AI1435">
        <f t="shared" si="625"/>
        <v>1.2663107687954402E-2</v>
      </c>
      <c r="AJ1435">
        <f t="shared" si="626"/>
        <v>4572.1593526326988</v>
      </c>
      <c r="AK1435">
        <f t="shared" si="627"/>
        <v>5.1417378956093165</v>
      </c>
      <c r="AL1435">
        <f t="shared" si="628"/>
        <v>2.9070440900490903E-3</v>
      </c>
      <c r="AM1435">
        <f t="shared" si="629"/>
        <v>-2.6795635985541006E-3</v>
      </c>
    </row>
    <row r="1436" spans="12:39" x14ac:dyDescent="0.25">
      <c r="L1436">
        <f t="shared" si="602"/>
        <v>1.8629999999999589</v>
      </c>
      <c r="M1436" s="36">
        <f t="shared" si="604"/>
        <v>6373896.2545454567</v>
      </c>
      <c r="N1436">
        <f t="shared" si="603"/>
        <v>63.738962545454569</v>
      </c>
      <c r="O1436">
        <f t="shared" si="605"/>
        <v>2.6208749641829034E-2</v>
      </c>
      <c r="P1436">
        <f t="shared" si="606"/>
        <v>6.5126641280779649E-2</v>
      </c>
      <c r="Q1436">
        <f t="shared" si="607"/>
        <v>0.36831216754864265</v>
      </c>
      <c r="R1436">
        <f t="shared" si="608"/>
        <v>0.17861330443029391</v>
      </c>
      <c r="S1436">
        <f t="shared" si="609"/>
        <v>2.9179353500036705E-2</v>
      </c>
      <c r="T1436">
        <f t="shared" si="610"/>
        <v>1.1984615678524647E-2</v>
      </c>
      <c r="U1436">
        <f t="shared" si="611"/>
        <v>2.6057242037328711E-2</v>
      </c>
      <c r="V1436">
        <f t="shared" si="612"/>
        <v>527.9170773991633</v>
      </c>
      <c r="W1436">
        <f t="shared" si="613"/>
        <v>2.3679106430501027</v>
      </c>
      <c r="X1436">
        <f t="shared" si="614"/>
        <v>5.8840680743021574</v>
      </c>
      <c r="Y1436">
        <f t="shared" si="615"/>
        <v>33.276303273597151</v>
      </c>
      <c r="Z1436">
        <f t="shared" si="616"/>
        <v>16.137372073478481</v>
      </c>
      <c r="AA1436">
        <f t="shared" si="617"/>
        <v>2.6362990472381918</v>
      </c>
      <c r="AB1436">
        <f t="shared" si="618"/>
        <v>1.0827872144175736</v>
      </c>
      <c r="AC1436">
        <f t="shared" si="619"/>
        <v>2.3542222193709068</v>
      </c>
      <c r="AD1436">
        <f t="shared" si="620"/>
        <v>3453.38</v>
      </c>
      <c r="AE1436">
        <f t="shared" si="621"/>
        <v>25.102409648198485</v>
      </c>
      <c r="AF1436">
        <f t="shared" si="622"/>
        <v>126.5403138200363</v>
      </c>
      <c r="AG1436">
        <f t="shared" si="623"/>
        <v>395.19155726837164</v>
      </c>
      <c r="AH1436">
        <f t="shared" si="624"/>
        <v>1.6433508284000508E-5</v>
      </c>
      <c r="AI1436">
        <f t="shared" si="625"/>
        <v>1.2654556765560317E-2</v>
      </c>
      <c r="AJ1436">
        <f t="shared" si="626"/>
        <v>4575.0160882704513</v>
      </c>
      <c r="AK1436">
        <f t="shared" si="627"/>
        <v>5.1334515928822642</v>
      </c>
      <c r="AL1436">
        <f t="shared" si="628"/>
        <v>2.8857896290197574E-3</v>
      </c>
      <c r="AM1436">
        <f t="shared" si="629"/>
        <v>-2.6584589475062053E-3</v>
      </c>
    </row>
    <row r="1437" spans="12:39" x14ac:dyDescent="0.25">
      <c r="L1437">
        <f t="shared" si="602"/>
        <v>1.8729999999999589</v>
      </c>
      <c r="M1437" s="36">
        <f t="shared" si="604"/>
        <v>6373668.0890909117</v>
      </c>
      <c r="N1437">
        <f t="shared" si="603"/>
        <v>63.73668089090912</v>
      </c>
      <c r="O1437">
        <f t="shared" si="605"/>
        <v>2.6172931465222329E-2</v>
      </c>
      <c r="P1437">
        <f t="shared" si="606"/>
        <v>6.5123578389586156E-2</v>
      </c>
      <c r="Q1437">
        <f t="shared" si="607"/>
        <v>0.36823134252184875</v>
      </c>
      <c r="R1437">
        <f t="shared" si="608"/>
        <v>0.17861330443029391</v>
      </c>
      <c r="S1437">
        <f t="shared" si="609"/>
        <v>2.9218234567836902E-2</v>
      </c>
      <c r="T1437">
        <f t="shared" si="610"/>
        <v>1.1987678569718139E-2</v>
      </c>
      <c r="U1437">
        <f t="shared" si="611"/>
        <v>2.6057242037328711E-2</v>
      </c>
      <c r="V1437">
        <f t="shared" si="612"/>
        <v>527.878029751501</v>
      </c>
      <c r="W1437">
        <f t="shared" si="613"/>
        <v>2.3648505579612444</v>
      </c>
      <c r="X1437">
        <f t="shared" si="614"/>
        <v>5.8842293189696937</v>
      </c>
      <c r="Y1437">
        <f t="shared" si="615"/>
        <v>33.271477326822051</v>
      </c>
      <c r="Z1437">
        <f t="shared" si="616"/>
        <v>16.138573289069438</v>
      </c>
      <c r="AA1437">
        <f t="shared" si="617"/>
        <v>2.6400083770595186</v>
      </c>
      <c r="AB1437">
        <f t="shared" si="618"/>
        <v>1.0831445607049115</v>
      </c>
      <c r="AC1437">
        <f t="shared" si="619"/>
        <v>2.3543974603222591</v>
      </c>
      <c r="AD1437">
        <f t="shared" si="620"/>
        <v>3453.38</v>
      </c>
      <c r="AE1437">
        <f t="shared" si="621"/>
        <v>25.109686048748546</v>
      </c>
      <c r="AF1437">
        <f t="shared" si="622"/>
        <v>126.80529012783246</v>
      </c>
      <c r="AG1437">
        <f t="shared" si="623"/>
        <v>395.60864377291722</v>
      </c>
      <c r="AH1437">
        <f t="shared" si="624"/>
        <v>1.6449772327398512E-5</v>
      </c>
      <c r="AI1437">
        <f t="shared" si="625"/>
        <v>1.2646095948942955E-2</v>
      </c>
      <c r="AJ1437">
        <f t="shared" si="626"/>
        <v>4577.8463800624104</v>
      </c>
      <c r="AK1437">
        <f t="shared" si="627"/>
        <v>5.1252602516113361</v>
      </c>
      <c r="AL1437">
        <f t="shared" si="628"/>
        <v>2.8647161593101933E-3</v>
      </c>
      <c r="AM1437">
        <f t="shared" si="629"/>
        <v>-2.6375517687612536E-3</v>
      </c>
    </row>
    <row r="1438" spans="12:39" x14ac:dyDescent="0.25">
      <c r="L1438">
        <f t="shared" si="602"/>
        <v>1.8829999999999589</v>
      </c>
      <c r="M1438" s="36">
        <f t="shared" si="604"/>
        <v>6373438.7054545479</v>
      </c>
      <c r="N1438">
        <f t="shared" si="603"/>
        <v>63.734387054545486</v>
      </c>
      <c r="O1438">
        <f t="shared" si="605"/>
        <v>2.6137394977005561E-2</v>
      </c>
      <c r="P1438">
        <f t="shared" si="606"/>
        <v>6.5120517738878322E-2</v>
      </c>
      <c r="Q1438">
        <f t="shared" si="607"/>
        <v>0.36815108759329168</v>
      </c>
      <c r="R1438">
        <f t="shared" si="608"/>
        <v>0.17861330443029391</v>
      </c>
      <c r="S1438">
        <f t="shared" si="609"/>
        <v>2.9256831706761504E-2</v>
      </c>
      <c r="T1438">
        <f t="shared" si="610"/>
        <v>1.1990739220425975E-2</v>
      </c>
      <c r="U1438">
        <f t="shared" si="611"/>
        <v>2.6057242037328711E-2</v>
      </c>
      <c r="V1438">
        <f t="shared" si="612"/>
        <v>527.83937255435114</v>
      </c>
      <c r="W1438">
        <f t="shared" si="613"/>
        <v>2.3618131307424597</v>
      </c>
      <c r="X1438">
        <f t="shared" si="614"/>
        <v>5.8843849592408963</v>
      </c>
      <c r="Y1438">
        <f t="shared" si="615"/>
        <v>33.266669212440718</v>
      </c>
      <c r="Z1438">
        <f t="shared" si="616"/>
        <v>16.139758690561671</v>
      </c>
      <c r="AA1438">
        <f t="shared" si="617"/>
        <v>2.6436899832497387</v>
      </c>
      <c r="AB1438">
        <f t="shared" si="618"/>
        <v>1.0835006840974459</v>
      </c>
      <c r="AC1438">
        <f t="shared" si="619"/>
        <v>2.3545703942125593</v>
      </c>
      <c r="AD1438">
        <f t="shared" si="620"/>
        <v>3453.38</v>
      </c>
      <c r="AE1438">
        <f t="shared" si="621"/>
        <v>25.116892828727199</v>
      </c>
      <c r="AF1438">
        <f t="shared" si="622"/>
        <v>127.06820215101212</v>
      </c>
      <c r="AG1438">
        <f t="shared" si="623"/>
        <v>396.02298628239259</v>
      </c>
      <c r="AH1438">
        <f t="shared" si="624"/>
        <v>1.6465891970661251E-5</v>
      </c>
      <c r="AI1438">
        <f t="shared" si="625"/>
        <v>1.2637724075342263E-2</v>
      </c>
      <c r="AJ1438">
        <f t="shared" si="626"/>
        <v>4580.650508444126</v>
      </c>
      <c r="AK1438">
        <f t="shared" si="627"/>
        <v>5.1171625027550096</v>
      </c>
      <c r="AL1438">
        <f t="shared" si="628"/>
        <v>2.8438216386523904E-3</v>
      </c>
      <c r="AM1438">
        <f t="shared" si="629"/>
        <v>-2.6168397412120311E-3</v>
      </c>
    </row>
    <row r="1439" spans="12:39" x14ac:dyDescent="0.25">
      <c r="L1439">
        <f t="shared" si="602"/>
        <v>1.8929999999999589</v>
      </c>
      <c r="M1439" s="36">
        <f t="shared" si="604"/>
        <v>6373208.1036363663</v>
      </c>
      <c r="N1439">
        <f t="shared" si="603"/>
        <v>63.732081036363667</v>
      </c>
      <c r="O1439">
        <f t="shared" si="605"/>
        <v>2.6102137547850939E-2</v>
      </c>
      <c r="P1439">
        <f t="shared" si="606"/>
        <v>6.511745954695225E-2</v>
      </c>
      <c r="Q1439">
        <f t="shared" si="607"/>
        <v>0.36807139815920425</v>
      </c>
      <c r="R1439">
        <f t="shared" si="608"/>
        <v>0.17861330443029391</v>
      </c>
      <c r="S1439">
        <f t="shared" si="609"/>
        <v>2.9295147327842195E-2</v>
      </c>
      <c r="T1439">
        <f t="shared" si="610"/>
        <v>1.1993797412352042E-2</v>
      </c>
      <c r="U1439">
        <f t="shared" si="611"/>
        <v>2.6057242037328711E-2</v>
      </c>
      <c r="V1439">
        <f t="shared" si="612"/>
        <v>527.80110112256148</v>
      </c>
      <c r="W1439">
        <f t="shared" si="613"/>
        <v>2.3587981537847482</v>
      </c>
      <c r="X1439">
        <f t="shared" si="614"/>
        <v>5.884535052997995</v>
      </c>
      <c r="Y1439">
        <f t="shared" si="615"/>
        <v>33.261878757909763</v>
      </c>
      <c r="Z1439">
        <f t="shared" si="616"/>
        <v>16.140928380260497</v>
      </c>
      <c r="AA1439">
        <f t="shared" si="617"/>
        <v>2.6473440845635139</v>
      </c>
      <c r="AB1439">
        <f t="shared" si="618"/>
        <v>1.0838555708803841</v>
      </c>
      <c r="AC1439">
        <f t="shared" si="619"/>
        <v>2.354741035966756</v>
      </c>
      <c r="AD1439">
        <f t="shared" si="620"/>
        <v>3453.38</v>
      </c>
      <c r="AE1439">
        <f t="shared" si="621"/>
        <v>25.124030769225062</v>
      </c>
      <c r="AF1439">
        <f t="shared" si="622"/>
        <v>127.3290655679841</v>
      </c>
      <c r="AG1439">
        <f t="shared" si="623"/>
        <v>396.43460013046194</v>
      </c>
      <c r="AH1439">
        <f t="shared" si="624"/>
        <v>1.6481868643706193E-5</v>
      </c>
      <c r="AI1439">
        <f t="shared" si="625"/>
        <v>1.2629439998546398E-2</v>
      </c>
      <c r="AJ1439">
        <f t="shared" si="626"/>
        <v>4583.4287510740551</v>
      </c>
      <c r="AK1439">
        <f t="shared" si="627"/>
        <v>5.1091570000557471</v>
      </c>
      <c r="AL1439">
        <f t="shared" si="628"/>
        <v>2.823104056082942E-3</v>
      </c>
      <c r="AM1439">
        <f t="shared" si="629"/>
        <v>-2.5963205776742184E-3</v>
      </c>
    </row>
    <row r="1440" spans="12:39" x14ac:dyDescent="0.25">
      <c r="L1440">
        <f t="shared" si="602"/>
        <v>1.9029999999999589</v>
      </c>
      <c r="M1440" s="36">
        <f t="shared" si="604"/>
        <v>6372976.283636366</v>
      </c>
      <c r="N1440">
        <f t="shared" si="603"/>
        <v>63.729762836363662</v>
      </c>
      <c r="O1440">
        <f t="shared" si="605"/>
        <v>2.6067156579246555E-2</v>
      </c>
      <c r="P1440">
        <f t="shared" si="606"/>
        <v>6.5114404028382464E-2</v>
      </c>
      <c r="Q1440">
        <f t="shared" si="607"/>
        <v>0.36799226966628612</v>
      </c>
      <c r="R1440">
        <f t="shared" si="608"/>
        <v>0.17861330443029391</v>
      </c>
      <c r="S1440">
        <f t="shared" si="609"/>
        <v>2.9333183815016366E-2</v>
      </c>
      <c r="T1440">
        <f t="shared" si="610"/>
        <v>1.1996852930921831E-2</v>
      </c>
      <c r="U1440">
        <f t="shared" si="611"/>
        <v>2.6057242037328711E-2</v>
      </c>
      <c r="V1440">
        <f t="shared" si="612"/>
        <v>527.76321083047185</v>
      </c>
      <c r="W1440">
        <f t="shared" si="613"/>
        <v>2.3558054218075286</v>
      </c>
      <c r="X1440">
        <f t="shared" si="614"/>
        <v>5.8846796573875935</v>
      </c>
      <c r="Y1440">
        <f t="shared" si="615"/>
        <v>33.257105792401404</v>
      </c>
      <c r="Z1440">
        <f t="shared" si="616"/>
        <v>16.142082459382962</v>
      </c>
      <c r="AA1440">
        <f t="shared" si="617"/>
        <v>2.6509708974284205</v>
      </c>
      <c r="AB1440">
        <f t="shared" si="618"/>
        <v>1.0842092076047247</v>
      </c>
      <c r="AC1440">
        <f t="shared" si="619"/>
        <v>2.3549094003510342</v>
      </c>
      <c r="AD1440">
        <f t="shared" si="620"/>
        <v>3453.38</v>
      </c>
      <c r="AE1440">
        <f t="shared" si="621"/>
        <v>25.131100642568924</v>
      </c>
      <c r="AF1440">
        <f t="shared" si="622"/>
        <v>127.58789602801637</v>
      </c>
      <c r="AG1440">
        <f t="shared" si="623"/>
        <v>396.84350064982436</v>
      </c>
      <c r="AH1440">
        <f t="shared" si="624"/>
        <v>1.649770376443162E-5</v>
      </c>
      <c r="AI1440">
        <f t="shared" si="625"/>
        <v>1.2621242588672839E-2</v>
      </c>
      <c r="AJ1440">
        <f t="shared" si="626"/>
        <v>4586.1813828393833</v>
      </c>
      <c r="AK1440">
        <f t="shared" si="627"/>
        <v>5.1012424196416504</v>
      </c>
      <c r="AL1440">
        <f t="shared" si="628"/>
        <v>2.8025614312880962E-3</v>
      </c>
      <c r="AM1440">
        <f t="shared" si="629"/>
        <v>-2.5759920241776656E-3</v>
      </c>
    </row>
    <row r="1441" spans="12:39" x14ac:dyDescent="0.25">
      <c r="L1441">
        <f t="shared" si="602"/>
        <v>1.912999999999959</v>
      </c>
      <c r="M1441" s="36">
        <f t="shared" si="604"/>
        <v>6372743.2454545479</v>
      </c>
      <c r="N1441">
        <f t="shared" si="603"/>
        <v>63.727432454545486</v>
      </c>
      <c r="O1441">
        <f t="shared" si="605"/>
        <v>2.603244950304889E-2</v>
      </c>
      <c r="P1441">
        <f t="shared" si="606"/>
        <v>6.511135139405641E-2</v>
      </c>
      <c r="Q1441">
        <f t="shared" si="607"/>
        <v>0.36791369761091264</v>
      </c>
      <c r="R1441">
        <f t="shared" si="608"/>
        <v>0.17861330443029391</v>
      </c>
      <c r="S1441">
        <f t="shared" si="609"/>
        <v>2.937094352554008E-2</v>
      </c>
      <c r="T1441">
        <f t="shared" si="610"/>
        <v>1.1999905565247883E-2</v>
      </c>
      <c r="U1441">
        <f t="shared" si="611"/>
        <v>2.6057242037328711E-2</v>
      </c>
      <c r="V1441">
        <f t="shared" si="612"/>
        <v>527.72569711131348</v>
      </c>
      <c r="W1441">
        <f t="shared" si="613"/>
        <v>2.3528347318264538</v>
      </c>
      <c r="X1441">
        <f t="shared" si="614"/>
        <v>5.8848188288294017</v>
      </c>
      <c r="Y1441">
        <f t="shared" si="615"/>
        <v>33.252350146776152</v>
      </c>
      <c r="Z1441">
        <f t="shared" si="616"/>
        <v>16.143221028073768</v>
      </c>
      <c r="AA1441">
        <f t="shared" si="617"/>
        <v>2.6545706359791659</v>
      </c>
      <c r="AB1441">
        <f t="shared" si="618"/>
        <v>1.0845615810854088</v>
      </c>
      <c r="AC1441">
        <f t="shared" si="619"/>
        <v>2.3550755019751382</v>
      </c>
      <c r="AD1441">
        <f t="shared" si="620"/>
        <v>3453.38</v>
      </c>
      <c r="AE1441">
        <f t="shared" si="621"/>
        <v>25.138103212377334</v>
      </c>
      <c r="AF1441">
        <f t="shared" si="622"/>
        <v>127.84470914727029</v>
      </c>
      <c r="AG1441">
        <f t="shared" si="623"/>
        <v>397.2497031682588</v>
      </c>
      <c r="AH1441">
        <f t="shared" si="624"/>
        <v>1.651339873867139E-5</v>
      </c>
      <c r="AI1441">
        <f t="shared" si="625"/>
        <v>1.2613130731950395E-2</v>
      </c>
      <c r="AJ1441">
        <f t="shared" si="626"/>
        <v>4588.9086758630219</v>
      </c>
      <c r="AK1441">
        <f t="shared" si="627"/>
        <v>5.0934174596345327</v>
      </c>
      <c r="AL1441">
        <f t="shared" si="628"/>
        <v>2.7821918139654847E-3</v>
      </c>
      <c r="AM1441">
        <f t="shared" si="629"/>
        <v>-2.5558518592945093E-3</v>
      </c>
    </row>
    <row r="1442" spans="12:39" x14ac:dyDescent="0.25">
      <c r="L1442">
        <f t="shared" si="602"/>
        <v>1.922999999999959</v>
      </c>
      <c r="M1442" s="36">
        <f t="shared" si="604"/>
        <v>6372508.9890909111</v>
      </c>
      <c r="N1442">
        <f t="shared" si="603"/>
        <v>63.725089890909118</v>
      </c>
      <c r="O1442">
        <f t="shared" si="605"/>
        <v>2.5998013781044358E-2</v>
      </c>
      <c r="P1442">
        <f t="shared" si="606"/>
        <v>6.5108301851208597E-2</v>
      </c>
      <c r="Q1442">
        <f t="shared" si="607"/>
        <v>0.36783567753836016</v>
      </c>
      <c r="R1442">
        <f t="shared" si="608"/>
        <v>0.17861330443029391</v>
      </c>
      <c r="S1442">
        <f t="shared" si="609"/>
        <v>2.9408428790392419E-2</v>
      </c>
      <c r="T1442">
        <f t="shared" si="610"/>
        <v>1.2002955108095691E-2</v>
      </c>
      <c r="U1442">
        <f t="shared" si="611"/>
        <v>2.6057242037328711E-2</v>
      </c>
      <c r="V1442">
        <f t="shared" si="612"/>
        <v>527.6885554566029</v>
      </c>
      <c r="W1442">
        <f t="shared" si="613"/>
        <v>2.3498858831218783</v>
      </c>
      <c r="X1442">
        <f t="shared" si="614"/>
        <v>5.8849526230248479</v>
      </c>
      <c r="Y1442">
        <f t="shared" si="615"/>
        <v>33.247611653556156</v>
      </c>
      <c r="Z1442">
        <f t="shared" si="616"/>
        <v>16.144344185420984</v>
      </c>
      <c r="AA1442">
        <f t="shared" si="617"/>
        <v>2.6581435120911032</v>
      </c>
      <c r="AB1442">
        <f t="shared" si="618"/>
        <v>1.0849126783994905</v>
      </c>
      <c r="AC1442">
        <f t="shared" si="619"/>
        <v>2.355239355294664</v>
      </c>
      <c r="AD1442">
        <f t="shared" si="620"/>
        <v>3453.38</v>
      </c>
      <c r="AE1442">
        <f t="shared" si="621"/>
        <v>25.145039233618732</v>
      </c>
      <c r="AF1442">
        <f t="shared" si="622"/>
        <v>128.09952050502167</v>
      </c>
      <c r="AG1442">
        <f t="shared" si="623"/>
        <v>397.65322300486639</v>
      </c>
      <c r="AH1442">
        <f t="shared" si="624"/>
        <v>1.6528954960158129E-5</v>
      </c>
      <c r="AI1442">
        <f t="shared" si="625"/>
        <v>1.2605103330502196E-2</v>
      </c>
      <c r="AJ1442">
        <f t="shared" si="626"/>
        <v>4591.6108995117829</v>
      </c>
      <c r="AK1442">
        <f t="shared" si="627"/>
        <v>5.085680839763536</v>
      </c>
      <c r="AL1442">
        <f t="shared" si="628"/>
        <v>2.7619932832020858E-3</v>
      </c>
      <c r="AM1442">
        <f t="shared" si="629"/>
        <v>-2.5358978934991241E-3</v>
      </c>
    </row>
    <row r="1443" spans="12:39" x14ac:dyDescent="0.25">
      <c r="L1443">
        <f t="shared" si="602"/>
        <v>1.932999999999959</v>
      </c>
      <c r="M1443" s="36">
        <f t="shared" si="604"/>
        <v>6372273.5145454565</v>
      </c>
      <c r="N1443">
        <f t="shared" si="603"/>
        <v>63.722735145454571</v>
      </c>
      <c r="O1443">
        <f t="shared" si="605"/>
        <v>2.5963846904519472E-2</v>
      </c>
      <c r="P1443">
        <f t="shared" si="606"/>
        <v>6.510525560345444E-2</v>
      </c>
      <c r="Q1443">
        <f t="shared" si="607"/>
        <v>0.36775820504204793</v>
      </c>
      <c r="R1443">
        <f t="shared" si="608"/>
        <v>0.17861330443029391</v>
      </c>
      <c r="S1443">
        <f t="shared" si="609"/>
        <v>2.9445641914671455E-2</v>
      </c>
      <c r="T1443">
        <f t="shared" si="610"/>
        <v>1.2006001355849841E-2</v>
      </c>
      <c r="U1443">
        <f t="shared" si="611"/>
        <v>2.6057242037328711E-2</v>
      </c>
      <c r="V1443">
        <f t="shared" si="612"/>
        <v>527.65178141553224</v>
      </c>
      <c r="W1443">
        <f t="shared" si="613"/>
        <v>2.3469586772079243</v>
      </c>
      <c r="X1443">
        <f t="shared" si="614"/>
        <v>5.8850810949655452</v>
      </c>
      <c r="Y1443">
        <f t="shared" si="615"/>
        <v>33.242890146899036</v>
      </c>
      <c r="Z1443">
        <f t="shared" si="616"/>
        <v>16.145452029471411</v>
      </c>
      <c r="AA1443">
        <f t="shared" si="617"/>
        <v>2.6616897354130558</v>
      </c>
      <c r="AB1443">
        <f t="shared" si="618"/>
        <v>1.0852624868842944</v>
      </c>
      <c r="AC1443">
        <f t="shared" si="619"/>
        <v>2.3554009746133011</v>
      </c>
      <c r="AD1443">
        <f t="shared" si="620"/>
        <v>3453.38</v>
      </c>
      <c r="AE1443">
        <f t="shared" si="621"/>
        <v>25.151909452671156</v>
      </c>
      <c r="AF1443">
        <f t="shared" si="622"/>
        <v>128.35234564004355</v>
      </c>
      <c r="AG1443">
        <f t="shared" si="623"/>
        <v>398.05407546647086</v>
      </c>
      <c r="AH1443">
        <f t="shared" si="624"/>
        <v>1.6544373810493989E-5</v>
      </c>
      <c r="AI1443">
        <f t="shared" si="625"/>
        <v>1.2597159302130132E-2</v>
      </c>
      <c r="AJ1443">
        <f t="shared" si="626"/>
        <v>4594.2883204055906</v>
      </c>
      <c r="AK1443">
        <f t="shared" si="627"/>
        <v>5.0780313009851152</v>
      </c>
      <c r="AL1443">
        <f t="shared" si="628"/>
        <v>2.7419639468683906E-3</v>
      </c>
      <c r="AM1443">
        <f t="shared" si="629"/>
        <v>-2.5161279685542489E-3</v>
      </c>
    </row>
    <row r="1444" spans="12:39" x14ac:dyDescent="0.25">
      <c r="L1444">
        <f t="shared" si="602"/>
        <v>1.942999999999959</v>
      </c>
      <c r="M1444" s="36">
        <f t="shared" si="604"/>
        <v>6372036.8218181841</v>
      </c>
      <c r="N1444">
        <f t="shared" si="603"/>
        <v>63.720368218181846</v>
      </c>
      <c r="O1444">
        <f t="shared" si="605"/>
        <v>2.5929946393839297E-2</v>
      </c>
      <c r="P1444">
        <f t="shared" si="606"/>
        <v>6.5102212850824015E-2</v>
      </c>
      <c r="Q1444">
        <f t="shared" si="607"/>
        <v>0.3676812757627963</v>
      </c>
      <c r="R1444">
        <f t="shared" si="608"/>
        <v>0.17861330443029391</v>
      </c>
      <c r="S1444">
        <f t="shared" si="609"/>
        <v>2.9482585177982058E-2</v>
      </c>
      <c r="T1444">
        <f t="shared" si="610"/>
        <v>1.2009044108480268E-2</v>
      </c>
      <c r="U1444">
        <f t="shared" si="611"/>
        <v>2.6057242037328711E-2</v>
      </c>
      <c r="V1444">
        <f t="shared" si="612"/>
        <v>527.61537059435648</v>
      </c>
      <c r="W1444">
        <f t="shared" si="613"/>
        <v>2.3440529178021294</v>
      </c>
      <c r="X1444">
        <f t="shared" si="614"/>
        <v>5.8852042989416393</v>
      </c>
      <c r="Y1444">
        <f t="shared" si="615"/>
        <v>33.238185462572439</v>
      </c>
      <c r="Z1444">
        <f t="shared" si="616"/>
        <v>16.146544657245588</v>
      </c>
      <c r="AA1444">
        <f t="shared" si="617"/>
        <v>2.6652095133994655</v>
      </c>
      <c r="AB1444">
        <f t="shared" si="618"/>
        <v>1.0856109941355594</v>
      </c>
      <c r="AC1444">
        <f t="shared" si="619"/>
        <v>2.3555603740850222</v>
      </c>
      <c r="AD1444">
        <f t="shared" si="620"/>
        <v>3453.38</v>
      </c>
      <c r="AE1444">
        <f t="shared" si="621"/>
        <v>25.158714607384031</v>
      </c>
      <c r="AF1444">
        <f t="shared" si="622"/>
        <v>128.60320004715516</v>
      </c>
      <c r="AG1444">
        <f t="shared" si="623"/>
        <v>398.4522758441849</v>
      </c>
      <c r="AH1444">
        <f t="shared" si="624"/>
        <v>1.6559656659128212E-5</v>
      </c>
      <c r="AI1444">
        <f t="shared" si="625"/>
        <v>1.2589297580100401E-2</v>
      </c>
      <c r="AJ1444">
        <f t="shared" si="626"/>
        <v>4596.9412024277008</v>
      </c>
      <c r="AK1444">
        <f t="shared" si="627"/>
        <v>5.0704676051087949</v>
      </c>
      <c r="AL1444">
        <f t="shared" si="628"/>
        <v>2.7221019410280413E-3</v>
      </c>
      <c r="AM1444">
        <f t="shared" si="629"/>
        <v>-2.4965399569230225E-3</v>
      </c>
    </row>
    <row r="1445" spans="12:39" x14ac:dyDescent="0.25">
      <c r="L1445">
        <f t="shared" si="602"/>
        <v>1.952999999999959</v>
      </c>
      <c r="M1445" s="36">
        <f t="shared" si="604"/>
        <v>6371798.910909093</v>
      </c>
      <c r="N1445">
        <f t="shared" si="603"/>
        <v>63.717989109090936</v>
      </c>
      <c r="O1445">
        <f t="shared" si="605"/>
        <v>2.5896309798033805E-2</v>
      </c>
      <c r="P1445">
        <f t="shared" si="606"/>
        <v>6.5099173789795822E-2</v>
      </c>
      <c r="Q1445">
        <f t="shared" si="607"/>
        <v>0.36760488538810071</v>
      </c>
      <c r="R1445">
        <f t="shared" si="608"/>
        <v>0.17861330443029391</v>
      </c>
      <c r="S1445">
        <f t="shared" si="609"/>
        <v>2.951926083481575E-2</v>
      </c>
      <c r="T1445">
        <f t="shared" si="610"/>
        <v>1.2012083169508466E-2</v>
      </c>
      <c r="U1445">
        <f t="shared" si="611"/>
        <v>2.6057242037328711E-2</v>
      </c>
      <c r="V1445">
        <f t="shared" si="612"/>
        <v>527.57931865577802</v>
      </c>
      <c r="W1445">
        <f t="shared" si="613"/>
        <v>2.3411684107956399</v>
      </c>
      <c r="X1445">
        <f t="shared" si="614"/>
        <v>5.8853222885500527</v>
      </c>
      <c r="Y1445">
        <f t="shared" si="615"/>
        <v>33.233497437929039</v>
      </c>
      <c r="Z1445">
        <f t="shared" si="616"/>
        <v>16.147622164752541</v>
      </c>
      <c r="AA1445">
        <f t="shared" si="617"/>
        <v>2.6687030513418852</v>
      </c>
      <c r="AB1445">
        <f t="shared" si="618"/>
        <v>1.0859581880055511</v>
      </c>
      <c r="AC1445">
        <f t="shared" si="619"/>
        <v>2.3557175677162312</v>
      </c>
      <c r="AD1445">
        <f t="shared" si="620"/>
        <v>3453.38</v>
      </c>
      <c r="AE1445">
        <f t="shared" si="621"/>
        <v>25.165455427141456</v>
      </c>
      <c r="AF1445">
        <f t="shared" si="622"/>
        <v>128.8520991739272</v>
      </c>
      <c r="AG1445">
        <f t="shared" si="623"/>
        <v>398.84783941012529</v>
      </c>
      <c r="AH1445">
        <f t="shared" si="624"/>
        <v>1.6574804863342357E-5</v>
      </c>
      <c r="AI1445">
        <f t="shared" si="625"/>
        <v>1.2581517112930839E-2</v>
      </c>
      <c r="AJ1445">
        <f t="shared" si="626"/>
        <v>4599.5698067358408</v>
      </c>
      <c r="AK1445">
        <f t="shared" si="627"/>
        <v>5.0629885344291061</v>
      </c>
      <c r="AL1445">
        <f t="shared" si="628"/>
        <v>2.7024054293634673E-3</v>
      </c>
      <c r="AM1445">
        <f t="shared" si="629"/>
        <v>-2.4771317612006494E-3</v>
      </c>
    </row>
    <row r="1446" spans="12:39" x14ac:dyDescent="0.25">
      <c r="L1446">
        <f t="shared" si="602"/>
        <v>1.962999999999959</v>
      </c>
      <c r="M1446" s="36">
        <f t="shared" si="604"/>
        <v>6371559.7818181841</v>
      </c>
      <c r="N1446">
        <f t="shared" si="603"/>
        <v>63.715597818181848</v>
      </c>
      <c r="O1446">
        <f t="shared" si="605"/>
        <v>2.5862934694391902E-2</v>
      </c>
      <c r="P1446">
        <f t="shared" si="606"/>
        <v>6.5096138613330648E-2</v>
      </c>
      <c r="Q1446">
        <f t="shared" si="607"/>
        <v>0.36752902965142137</v>
      </c>
      <c r="R1446">
        <f t="shared" si="608"/>
        <v>0.17861330443029391</v>
      </c>
      <c r="S1446">
        <f t="shared" si="609"/>
        <v>2.9555671114922823E-2</v>
      </c>
      <c r="T1446">
        <f t="shared" si="610"/>
        <v>1.2015118345973639E-2</v>
      </c>
      <c r="U1446">
        <f t="shared" si="611"/>
        <v>2.6057242037328711E-2</v>
      </c>
      <c r="V1446">
        <f t="shared" si="612"/>
        <v>527.54362131832943</v>
      </c>
      <c r="W1446">
        <f t="shared" si="613"/>
        <v>2.3383049642239429</v>
      </c>
      <c r="X1446">
        <f t="shared" si="614"/>
        <v>5.8854351167026318</v>
      </c>
      <c r="Y1446">
        <f t="shared" si="615"/>
        <v>33.228825911882218</v>
      </c>
      <c r="Z1446">
        <f t="shared" si="616"/>
        <v>16.148684647004195</v>
      </c>
      <c r="AA1446">
        <f t="shared" si="617"/>
        <v>2.6721705523998418</v>
      </c>
      <c r="AB1446">
        <f t="shared" si="618"/>
        <v>1.0863040566011417</v>
      </c>
      <c r="AC1446">
        <f t="shared" si="619"/>
        <v>2.3558725693678721</v>
      </c>
      <c r="AD1446">
        <f t="shared" si="620"/>
        <v>3453.38</v>
      </c>
      <c r="AE1446">
        <f t="shared" si="621"/>
        <v>25.172132632927205</v>
      </c>
      <c r="AF1446">
        <f t="shared" si="622"/>
        <v>129.09905841754593</v>
      </c>
      <c r="AG1446">
        <f t="shared" si="623"/>
        <v>399.24078141428174</v>
      </c>
      <c r="AH1446">
        <f t="shared" si="624"/>
        <v>1.6589819768241536E-5</v>
      </c>
      <c r="AI1446">
        <f t="shared" si="625"/>
        <v>1.2573816864179511E-2</v>
      </c>
      <c r="AJ1446">
        <f t="shared" si="626"/>
        <v>4602.1743917742824</v>
      </c>
      <c r="AK1446">
        <f t="shared" si="627"/>
        <v>5.0555928913632737</v>
      </c>
      <c r="AL1446">
        <f t="shared" si="628"/>
        <v>2.682872602616231E-3</v>
      </c>
      <c r="AM1446">
        <f t="shared" si="629"/>
        <v>-2.4579013135676139E-3</v>
      </c>
    </row>
    <row r="1447" spans="12:39" x14ac:dyDescent="0.25">
      <c r="L1447">
        <f t="shared" si="602"/>
        <v>1.972999999999959</v>
      </c>
      <c r="M1447" s="36">
        <f t="shared" si="604"/>
        <v>6371319.4345454564</v>
      </c>
      <c r="N1447">
        <f t="shared" si="603"/>
        <v>63.713194345454568</v>
      </c>
      <c r="O1447">
        <f t="shared" si="605"/>
        <v>2.5829818688062823E-2</v>
      </c>
      <c r="P1447">
        <f t="shared" si="606"/>
        <v>6.5093107510905635E-2</v>
      </c>
      <c r="Q1447">
        <f t="shared" si="607"/>
        <v>0.36745370433148816</v>
      </c>
      <c r="R1447">
        <f t="shared" si="608"/>
        <v>0.17861330443029391</v>
      </c>
      <c r="S1447">
        <f t="shared" si="609"/>
        <v>2.9591818223676916E-2</v>
      </c>
      <c r="T1447">
        <f t="shared" si="610"/>
        <v>1.201814944839865E-2</v>
      </c>
      <c r="U1447">
        <f t="shared" si="611"/>
        <v>2.6057242037328711E-2</v>
      </c>
      <c r="V1447">
        <f t="shared" si="612"/>
        <v>527.50827435575525</v>
      </c>
      <c r="W1447">
        <f t="shared" si="613"/>
        <v>2.3354623882381014</v>
      </c>
      <c r="X1447">
        <f t="shared" si="614"/>
        <v>5.8855428356342241</v>
      </c>
      <c r="Y1447">
        <f t="shared" si="615"/>
        <v>33.224170724882299</v>
      </c>
      <c r="Z1447">
        <f t="shared" si="616"/>
        <v>16.149732198029536</v>
      </c>
      <c r="AA1447">
        <f t="shared" si="617"/>
        <v>2.675612217631071</v>
      </c>
      <c r="AB1447">
        <f t="shared" si="618"/>
        <v>1.0866485882818466</v>
      </c>
      <c r="AC1447">
        <f t="shared" si="619"/>
        <v>2.3560253927574899</v>
      </c>
      <c r="AD1447">
        <f t="shared" si="620"/>
        <v>3453.38</v>
      </c>
      <c r="AE1447">
        <f t="shared" si="621"/>
        <v>25.178746937390752</v>
      </c>
      <c r="AF1447">
        <f t="shared" si="622"/>
        <v>129.34409312181307</v>
      </c>
      <c r="AG1447">
        <f t="shared" si="623"/>
        <v>399.63111708150717</v>
      </c>
      <c r="AH1447">
        <f t="shared" si="624"/>
        <v>1.6604702706751947E-5</v>
      </c>
      <c r="AI1447">
        <f t="shared" si="625"/>
        <v>1.2566195812235221E-2</v>
      </c>
      <c r="AJ1447">
        <f t="shared" si="626"/>
        <v>4604.7552132866203</v>
      </c>
      <c r="AK1447">
        <f t="shared" si="627"/>
        <v>5.0482794980950798</v>
      </c>
      <c r="AL1447">
        <f t="shared" si="628"/>
        <v>2.6635016780425166E-3</v>
      </c>
      <c r="AM1447">
        <f t="shared" si="629"/>
        <v>-2.4388465752583637E-3</v>
      </c>
    </row>
    <row r="1448" spans="12:39" x14ac:dyDescent="0.25">
      <c r="L1448">
        <f t="shared" si="602"/>
        <v>1.982999999999959</v>
      </c>
      <c r="M1448" s="36">
        <f t="shared" si="604"/>
        <v>6371077.869090911</v>
      </c>
      <c r="N1448">
        <f t="shared" si="603"/>
        <v>63.710778690909116</v>
      </c>
      <c r="O1448">
        <f t="shared" si="605"/>
        <v>2.5796959411664665E-2</v>
      </c>
      <c r="P1448">
        <f t="shared" si="606"/>
        <v>6.5090080668548461E-2</v>
      </c>
      <c r="Q1448">
        <f t="shared" si="607"/>
        <v>0.36737890525162031</v>
      </c>
      <c r="R1448">
        <f t="shared" si="608"/>
        <v>0.17861330443029391</v>
      </c>
      <c r="S1448">
        <f t="shared" si="609"/>
        <v>2.9627704342432247E-2</v>
      </c>
      <c r="T1448">
        <f t="shared" si="610"/>
        <v>1.2021176290755824E-2</v>
      </c>
      <c r="U1448">
        <f t="shared" si="611"/>
        <v>2.6057242037328711E-2</v>
      </c>
      <c r="V1448">
        <f t="shared" si="612"/>
        <v>527.47327359639303</v>
      </c>
      <c r="W1448">
        <f t="shared" si="613"/>
        <v>2.3326404950764847</v>
      </c>
      <c r="X1448">
        <f t="shared" si="614"/>
        <v>5.8856454969106604</v>
      </c>
      <c r="Y1448">
        <f t="shared" si="615"/>
        <v>33.219531718893265</v>
      </c>
      <c r="Z1448">
        <f t="shared" si="616"/>
        <v>16.150764910888469</v>
      </c>
      <c r="AA1448">
        <f t="shared" si="617"/>
        <v>2.6790282460211534</v>
      </c>
      <c r="AB1448">
        <f t="shared" si="618"/>
        <v>1.0869917716578246</v>
      </c>
      <c r="AC1448">
        <f t="shared" si="619"/>
        <v>2.3561760514612522</v>
      </c>
      <c r="AD1448">
        <f t="shared" si="620"/>
        <v>3453.38</v>
      </c>
      <c r="AE1448">
        <f t="shared" si="621"/>
        <v>25.185299044914849</v>
      </c>
      <c r="AF1448">
        <f t="shared" si="622"/>
        <v>129.58721857429219</v>
      </c>
      <c r="AG1448">
        <f t="shared" si="623"/>
        <v>400.01886160864763</v>
      </c>
      <c r="AH1448">
        <f t="shared" si="624"/>
        <v>1.6619454999624421E-5</v>
      </c>
      <c r="AI1448">
        <f t="shared" si="625"/>
        <v>1.2558652950109651E-2</v>
      </c>
      <c r="AJ1448">
        <f t="shared" si="626"/>
        <v>4607.312524329358</v>
      </c>
      <c r="AK1448">
        <f t="shared" si="627"/>
        <v>5.0410471962246302</v>
      </c>
      <c r="AL1448">
        <f t="shared" si="628"/>
        <v>2.644290898882858E-3</v>
      </c>
      <c r="AM1448">
        <f t="shared" si="629"/>
        <v>-2.4199655360474161E-3</v>
      </c>
    </row>
    <row r="1449" spans="12:39" x14ac:dyDescent="0.25">
      <c r="L1449">
        <f t="shared" si="602"/>
        <v>1.992999999999959</v>
      </c>
      <c r="M1449" s="36">
        <f t="shared" si="604"/>
        <v>6370835.0854545478</v>
      </c>
      <c r="N1449">
        <f t="shared" si="603"/>
        <v>63.708350854545486</v>
      </c>
      <c r="O1449">
        <f t="shared" si="605"/>
        <v>2.5764354524899873E-2</v>
      </c>
      <c r="P1449">
        <f t="shared" si="606"/>
        <v>6.5087058268871789E-2</v>
      </c>
      <c r="Q1449">
        <f t="shared" si="607"/>
        <v>0.36730462827906069</v>
      </c>
      <c r="R1449">
        <f t="shared" si="608"/>
        <v>0.17861330443029391</v>
      </c>
      <c r="S1449">
        <f t="shared" si="609"/>
        <v>2.9663331628873715E-2</v>
      </c>
      <c r="T1449">
        <f t="shared" si="610"/>
        <v>1.2024198690432501E-2</v>
      </c>
      <c r="U1449">
        <f t="shared" si="611"/>
        <v>2.6057242037328711E-2</v>
      </c>
      <c r="V1449">
        <f t="shared" si="612"/>
        <v>527.43861492255428</v>
      </c>
      <c r="W1449">
        <f t="shared" si="613"/>
        <v>2.3298390990369784</v>
      </c>
      <c r="X1449">
        <f t="shared" si="614"/>
        <v>5.8857431514366612</v>
      </c>
      <c r="Y1449">
        <f t="shared" si="615"/>
        <v>33.214908737370152</v>
      </c>
      <c r="Z1449">
        <f t="shared" si="616"/>
        <v>16.151782877685378</v>
      </c>
      <c r="AA1449">
        <f t="shared" si="617"/>
        <v>2.6824188345125575</v>
      </c>
      <c r="AB1449">
        <f t="shared" si="618"/>
        <v>1.0873335955878269</v>
      </c>
      <c r="AC1449">
        <f t="shared" si="619"/>
        <v>2.3563245589159325</v>
      </c>
      <c r="AD1449">
        <f t="shared" si="620"/>
        <v>3453.38</v>
      </c>
      <c r="AE1449">
        <f t="shared" si="621"/>
        <v>25.191789651684193</v>
      </c>
      <c r="AF1449">
        <f t="shared" si="622"/>
        <v>129.82845000359526</v>
      </c>
      <c r="AG1449">
        <f t="shared" si="623"/>
        <v>400.40403016179914</v>
      </c>
      <c r="AH1449">
        <f t="shared" si="624"/>
        <v>1.6634077955443465E-5</v>
      </c>
      <c r="AI1449">
        <f t="shared" si="625"/>
        <v>1.2551187285231412E-2</v>
      </c>
      <c r="AJ1449">
        <f t="shared" si="626"/>
        <v>4609.8465752862767</v>
      </c>
      <c r="AK1449">
        <f t="shared" si="627"/>
        <v>5.0338948464236815</v>
      </c>
      <c r="AL1449">
        <f t="shared" si="628"/>
        <v>2.6252385338459369E-3</v>
      </c>
      <c r="AM1449">
        <f t="shared" si="629"/>
        <v>-2.4012562137488225E-3</v>
      </c>
    </row>
    <row r="1450" spans="12:39" x14ac:dyDescent="0.25">
      <c r="L1450">
        <f t="shared" si="602"/>
        <v>2.0029999999999588</v>
      </c>
      <c r="M1450" s="36">
        <f t="shared" si="604"/>
        <v>6370591.0836363658</v>
      </c>
      <c r="N1450">
        <f t="shared" si="603"/>
        <v>63.705910836363664</v>
      </c>
      <c r="O1450">
        <f t="shared" si="605"/>
        <v>2.5732001714177451E-2</v>
      </c>
      <c r="P1450">
        <f t="shared" si="606"/>
        <v>6.5084040491107886E-2</v>
      </c>
      <c r="Q1450">
        <f t="shared" si="607"/>
        <v>0.36723086932432414</v>
      </c>
      <c r="R1450">
        <f t="shared" si="608"/>
        <v>0.17861330443029391</v>
      </c>
      <c r="S1450">
        <f t="shared" si="609"/>
        <v>2.9698702217360033E-2</v>
      </c>
      <c r="T1450">
        <f t="shared" si="610"/>
        <v>1.2027216468196399E-2</v>
      </c>
      <c r="U1450">
        <f t="shared" si="611"/>
        <v>2.6057242037328711E-2</v>
      </c>
      <c r="V1450">
        <f t="shared" si="612"/>
        <v>527.40429426990613</v>
      </c>
      <c r="W1450">
        <f t="shared" si="613"/>
        <v>2.3270580164496528</v>
      </c>
      <c r="X1450">
        <f t="shared" si="614"/>
        <v>5.8858358494636764</v>
      </c>
      <c r="Y1450">
        <f t="shared" si="615"/>
        <v>33.210301625236795</v>
      </c>
      <c r="Z1450">
        <f t="shared" si="616"/>
        <v>16.152786189582461</v>
      </c>
      <c r="AA1450">
        <f t="shared" si="617"/>
        <v>2.6857841780331135</v>
      </c>
      <c r="AB1450">
        <f t="shared" si="618"/>
        <v>1.0876740491771095</v>
      </c>
      <c r="AC1450">
        <f t="shared" si="619"/>
        <v>2.3564709284208507</v>
      </c>
      <c r="AD1450">
        <f t="shared" si="620"/>
        <v>3453.38</v>
      </c>
      <c r="AE1450">
        <f t="shared" si="621"/>
        <v>25.198219445754876</v>
      </c>
      <c r="AF1450">
        <f t="shared" si="622"/>
        <v>130.06780257679208</v>
      </c>
      <c r="AG1450">
        <f t="shared" si="623"/>
        <v>400.78663787367418</v>
      </c>
      <c r="AH1450">
        <f t="shared" si="624"/>
        <v>1.6648572870641191E-5</v>
      </c>
      <c r="AI1450">
        <f t="shared" si="625"/>
        <v>1.2543797839241868E-2</v>
      </c>
      <c r="AJ1450">
        <f t="shared" si="626"/>
        <v>4612.3576138833259</v>
      </c>
      <c r="AK1450">
        <f t="shared" si="627"/>
        <v>5.0268213280973129</v>
      </c>
      <c r="AL1450">
        <f t="shared" si="628"/>
        <v>2.6063428766056693E-3</v>
      </c>
      <c r="AM1450">
        <f t="shared" si="629"/>
        <v>-2.3827166537309023E-3</v>
      </c>
    </row>
    <row r="1451" spans="12:39" x14ac:dyDescent="0.25">
      <c r="L1451">
        <f t="shared" si="602"/>
        <v>2.0129999999999586</v>
      </c>
      <c r="M1451" s="36">
        <f t="shared" si="604"/>
        <v>6370345.8636363661</v>
      </c>
      <c r="N1451">
        <f t="shared" si="603"/>
        <v>63.703458636363663</v>
      </c>
      <c r="O1451">
        <f t="shared" si="605"/>
        <v>2.5699898692241707E-2</v>
      </c>
      <c r="P1451">
        <f t="shared" si="606"/>
        <v>6.5081027511143558E-2</v>
      </c>
      <c r="Q1451">
        <f t="shared" si="607"/>
        <v>0.36715762434055965</v>
      </c>
      <c r="R1451">
        <f t="shared" si="608"/>
        <v>0.17861330443029391</v>
      </c>
      <c r="S1451">
        <f t="shared" si="609"/>
        <v>2.9733818219260102E-2</v>
      </c>
      <c r="T1451">
        <f t="shared" si="610"/>
        <v>1.2030229448160724E-2</v>
      </c>
      <c r="U1451">
        <f t="shared" si="611"/>
        <v>2.6057242037328711E-2</v>
      </c>
      <c r="V1451">
        <f t="shared" si="612"/>
        <v>527.37030762685322</v>
      </c>
      <c r="W1451">
        <f t="shared" si="613"/>
        <v>2.3242970656498874</v>
      </c>
      <c r="X1451">
        <f t="shared" si="614"/>
        <v>5.8859236405976683</v>
      </c>
      <c r="Y1451">
        <f t="shared" si="615"/>
        <v>33.205710228864291</v>
      </c>
      <c r="Z1451">
        <f t="shared" si="616"/>
        <v>16.153774936812798</v>
      </c>
      <c r="AA1451">
        <f t="shared" si="617"/>
        <v>2.6891244695239371</v>
      </c>
      <c r="AB1451">
        <f t="shared" si="618"/>
        <v>1.0880131217752995</v>
      </c>
      <c r="AC1451">
        <f t="shared" si="619"/>
        <v>2.3566151731397809</v>
      </c>
      <c r="AD1451">
        <f t="shared" si="620"/>
        <v>3453.38</v>
      </c>
      <c r="AE1451">
        <f t="shared" si="621"/>
        <v>25.20458910712502</v>
      </c>
      <c r="AF1451">
        <f t="shared" si="622"/>
        <v>130.30529139695409</v>
      </c>
      <c r="AG1451">
        <f t="shared" si="623"/>
        <v>401.1666998410924</v>
      </c>
      <c r="AH1451">
        <f t="shared" si="624"/>
        <v>1.6662941029517033E-5</v>
      </c>
      <c r="AI1451">
        <f t="shared" si="625"/>
        <v>1.2536483647792989E-2</v>
      </c>
      <c r="AJ1451">
        <f t="shared" si="626"/>
        <v>4614.8458852042713</v>
      </c>
      <c r="AK1451">
        <f t="shared" si="627"/>
        <v>5.0198255390508271</v>
      </c>
      <c r="AL1451">
        <f t="shared" si="628"/>
        <v>2.5876022453120576E-3</v>
      </c>
      <c r="AM1451">
        <f t="shared" si="629"/>
        <v>-2.3643449284420095E-3</v>
      </c>
    </row>
    <row r="1452" spans="12:39" x14ac:dyDescent="0.25">
      <c r="L1452">
        <f t="shared" si="602"/>
        <v>2.0229999999999584</v>
      </c>
      <c r="M1452" s="36">
        <f t="shared" si="604"/>
        <v>6370099.4254545476</v>
      </c>
      <c r="N1452">
        <f t="shared" si="603"/>
        <v>63.700994254545485</v>
      </c>
      <c r="O1452">
        <f t="shared" si="605"/>
        <v>2.5668043197807407E-2</v>
      </c>
      <c r="P1452">
        <f t="shared" si="606"/>
        <v>6.5078019501555187E-2</v>
      </c>
      <c r="Q1452">
        <f t="shared" si="607"/>
        <v>0.36708488932292593</v>
      </c>
      <c r="R1452">
        <f t="shared" si="608"/>
        <v>0.17861330443029391</v>
      </c>
      <c r="S1452">
        <f t="shared" si="609"/>
        <v>2.9768681723282772E-2</v>
      </c>
      <c r="T1452">
        <f t="shared" si="610"/>
        <v>1.2033237457749094E-2</v>
      </c>
      <c r="U1452">
        <f t="shared" si="611"/>
        <v>2.6057242037328711E-2</v>
      </c>
      <c r="V1452">
        <f t="shared" si="612"/>
        <v>527.33665103392138</v>
      </c>
      <c r="W1452">
        <f t="shared" si="613"/>
        <v>2.3215560669519273</v>
      </c>
      <c r="X1452">
        <f t="shared" si="614"/>
        <v>5.8860065738067986</v>
      </c>
      <c r="Y1452">
        <f t="shared" si="615"/>
        <v>33.201134396049795</v>
      </c>
      <c r="Z1452">
        <f t="shared" si="616"/>
        <v>16.154749208693133</v>
      </c>
      <c r="AA1452">
        <f t="shared" si="617"/>
        <v>2.6924398999668</v>
      </c>
      <c r="AB1452">
        <f t="shared" si="618"/>
        <v>1.0883508029742177</v>
      </c>
      <c r="AC1452">
        <f t="shared" si="619"/>
        <v>2.3567573061028151</v>
      </c>
      <c r="AD1452">
        <f t="shared" si="620"/>
        <v>3453.38</v>
      </c>
      <c r="AE1452">
        <f t="shared" si="621"/>
        <v>25.210899307806073</v>
      </c>
      <c r="AF1452">
        <f t="shared" si="622"/>
        <v>130.54093150081727</v>
      </c>
      <c r="AG1452">
        <f t="shared" si="623"/>
        <v>401.54423112257496</v>
      </c>
      <c r="AH1452">
        <f t="shared" si="624"/>
        <v>1.6677183704261279E-5</v>
      </c>
      <c r="AI1452">
        <f t="shared" si="625"/>
        <v>1.2529243760347144E-2</v>
      </c>
      <c r="AJ1452">
        <f t="shared" si="626"/>
        <v>4617.3116317067916</v>
      </c>
      <c r="AK1452">
        <f t="shared" si="627"/>
        <v>5.0129063951628536</v>
      </c>
      <c r="AL1452">
        <f t="shared" si="628"/>
        <v>2.5690149821141158E-3</v>
      </c>
      <c r="AM1452">
        <f t="shared" si="629"/>
        <v>-2.3461391369493478E-3</v>
      </c>
    </row>
    <row r="1453" spans="12:39" x14ac:dyDescent="0.25">
      <c r="L1453">
        <f t="shared" si="602"/>
        <v>2.0329999999999582</v>
      </c>
      <c r="M1453" s="36">
        <f t="shared" si="604"/>
        <v>6369851.7690909114</v>
      </c>
      <c r="N1453">
        <f t="shared" si="603"/>
        <v>63.698517690909121</v>
      </c>
      <c r="O1453">
        <f t="shared" si="605"/>
        <v>2.5636432995201127E-2</v>
      </c>
      <c r="P1453">
        <f t="shared" si="606"/>
        <v>6.5075016631644042E-2</v>
      </c>
      <c r="Q1453">
        <f t="shared" si="607"/>
        <v>0.36701266030797997</v>
      </c>
      <c r="R1453">
        <f t="shared" si="608"/>
        <v>0.17861330443029391</v>
      </c>
      <c r="S1453">
        <f t="shared" si="609"/>
        <v>2.9803294795800198E-2</v>
      </c>
      <c r="T1453">
        <f t="shared" si="610"/>
        <v>1.2036240327660239E-2</v>
      </c>
      <c r="U1453">
        <f t="shared" si="611"/>
        <v>2.6057242037328711E-2</v>
      </c>
      <c r="V1453">
        <f t="shared" si="612"/>
        <v>527.30332058314275</v>
      </c>
      <c r="W1453">
        <f t="shared" si="613"/>
        <v>2.3188348426228722</v>
      </c>
      <c r="X1453">
        <f t="shared" si="614"/>
        <v>5.886084697429073</v>
      </c>
      <c r="Y1453">
        <f t="shared" si="615"/>
        <v>33.196573975995904</v>
      </c>
      <c r="Z1453">
        <f t="shared" si="616"/>
        <v>16.155709093636425</v>
      </c>
      <c r="AA1453">
        <f t="shared" si="617"/>
        <v>2.6957306584109766</v>
      </c>
      <c r="AB1453">
        <f t="shared" si="618"/>
        <v>1.0886870826056643</v>
      </c>
      <c r="AC1453">
        <f t="shared" si="619"/>
        <v>2.3568973402081976</v>
      </c>
      <c r="AD1453">
        <f t="shared" si="620"/>
        <v>3453.38</v>
      </c>
      <c r="AE1453">
        <f t="shared" si="621"/>
        <v>25.217150711894881</v>
      </c>
      <c r="AF1453">
        <f t="shared" si="622"/>
        <v>130.77473785656335</v>
      </c>
      <c r="AG1453">
        <f t="shared" si="623"/>
        <v>401.9192467360474</v>
      </c>
      <c r="AH1453">
        <f t="shared" si="624"/>
        <v>1.6691302154983939E-5</v>
      </c>
      <c r="AI1453">
        <f t="shared" si="625"/>
        <v>1.2522077239978979E-2</v>
      </c>
      <c r="AJ1453">
        <f t="shared" si="626"/>
        <v>4619.7550932392278</v>
      </c>
      <c r="AK1453">
        <f t="shared" si="627"/>
        <v>5.0060628300636738</v>
      </c>
      <c r="AL1453">
        <f t="shared" si="628"/>
        <v>2.5505794526958178E-3</v>
      </c>
      <c r="AM1453">
        <f t="shared" si="629"/>
        <v>-2.3280974044882323E-3</v>
      </c>
    </row>
    <row r="1454" spans="12:39" x14ac:dyDescent="0.25">
      <c r="L1454">
        <f t="shared" si="602"/>
        <v>2.042999999999958</v>
      </c>
      <c r="M1454" s="36">
        <f t="shared" si="604"/>
        <v>6369602.8945454564</v>
      </c>
      <c r="N1454">
        <f t="shared" si="603"/>
        <v>63.696028945454572</v>
      </c>
      <c r="O1454">
        <f t="shared" si="605"/>
        <v>2.5605065874008681E-2</v>
      </c>
      <c r="P1454">
        <f t="shared" si="606"/>
        <v>6.5072019067471759E-2</v>
      </c>
      <c r="Q1454">
        <f t="shared" si="607"/>
        <v>0.36694093337307826</v>
      </c>
      <c r="R1454">
        <f t="shared" si="608"/>
        <v>0.17861330443029391</v>
      </c>
      <c r="S1454">
        <f t="shared" si="609"/>
        <v>2.9837659481164923E-2</v>
      </c>
      <c r="T1454">
        <f t="shared" si="610"/>
        <v>1.2039237891832519E-2</v>
      </c>
      <c r="U1454">
        <f t="shared" si="611"/>
        <v>2.6057242037328711E-2</v>
      </c>
      <c r="V1454">
        <f t="shared" si="612"/>
        <v>527.27031241744248</v>
      </c>
      <c r="W1454">
        <f t="shared" si="613"/>
        <v>2.3161332168570823</v>
      </c>
      <c r="X1454">
        <f t="shared" si="614"/>
        <v>5.8861580591799125</v>
      </c>
      <c r="Y1454">
        <f t="shared" si="615"/>
        <v>33.192028819290506</v>
      </c>
      <c r="Z1454">
        <f t="shared" si="616"/>
        <v>16.156654679164198</v>
      </c>
      <c r="AA1454">
        <f t="shared" si="617"/>
        <v>2.6989969319995861</v>
      </c>
      <c r="AB1454">
        <f t="shared" si="618"/>
        <v>1.0890219507391639</v>
      </c>
      <c r="AC1454">
        <f t="shared" si="619"/>
        <v>2.3570352882241243</v>
      </c>
      <c r="AD1454">
        <f t="shared" si="620"/>
        <v>3453.38</v>
      </c>
      <c r="AE1454">
        <f t="shared" si="621"/>
        <v>25.223343975646429</v>
      </c>
      <c r="AF1454">
        <f t="shared" si="622"/>
        <v>131.00672536171922</v>
      </c>
      <c r="AG1454">
        <f t="shared" si="623"/>
        <v>402.29176165664643</v>
      </c>
      <c r="AH1454">
        <f t="shared" si="624"/>
        <v>1.6705297629747271E-5</v>
      </c>
      <c r="AI1454">
        <f t="shared" si="625"/>
        <v>1.2514983163179238E-2</v>
      </c>
      <c r="AJ1454">
        <f t="shared" si="626"/>
        <v>4622.1765070577421</v>
      </c>
      <c r="AK1454">
        <f t="shared" si="627"/>
        <v>4.9992937948194403</v>
      </c>
      <c r="AL1454">
        <f t="shared" si="628"/>
        <v>2.5322940458236015E-3</v>
      </c>
      <c r="AM1454">
        <f t="shared" si="629"/>
        <v>-2.3102178820227919E-3</v>
      </c>
    </row>
    <row r="1455" spans="12:39" x14ac:dyDescent="0.25">
      <c r="L1455">
        <f t="shared" ref="L1455:L1518" si="630" xml:space="preserve"> L1454+0.01</f>
        <v>2.0529999999999577</v>
      </c>
      <c r="M1455" s="36">
        <f t="shared" si="604"/>
        <v>6369352.8018181836</v>
      </c>
      <c r="N1455">
        <f t="shared" si="603"/>
        <v>63.693528018181844</v>
      </c>
      <c r="O1455">
        <f t="shared" si="605"/>
        <v>2.5573939648728474E-2</v>
      </c>
      <c r="P1455">
        <f t="shared" si="606"/>
        <v>6.506902697189601E-2</v>
      </c>
      <c r="Q1455">
        <f t="shared" si="607"/>
        <v>0.36686970463579061</v>
      </c>
      <c r="R1455">
        <f t="shared" si="608"/>
        <v>0.17861330443029391</v>
      </c>
      <c r="S1455">
        <f t="shared" si="609"/>
        <v>2.9871777802020882E-2</v>
      </c>
      <c r="T1455">
        <f t="shared" si="610"/>
        <v>1.2042229987408273E-2</v>
      </c>
      <c r="U1455">
        <f t="shared" si="611"/>
        <v>2.6057242037328711E-2</v>
      </c>
      <c r="V1455">
        <f t="shared" si="612"/>
        <v>527.23762273002842</v>
      </c>
      <c r="W1455">
        <f t="shared" si="613"/>
        <v>2.3134510157509824</v>
      </c>
      <c r="X1455">
        <f t="shared" si="614"/>
        <v>5.8862267061596585</v>
      </c>
      <c r="Y1455">
        <f t="shared" si="615"/>
        <v>33.187498777887022</v>
      </c>
      <c r="Z1455">
        <f t="shared" si="616"/>
        <v>16.157586051918589</v>
      </c>
      <c r="AA1455">
        <f t="shared" si="617"/>
        <v>2.7022389059954177</v>
      </c>
      <c r="AB1455">
        <f t="shared" si="618"/>
        <v>1.0893553976796748</v>
      </c>
      <c r="AC1455">
        <f t="shared" si="619"/>
        <v>2.3571711627904977</v>
      </c>
      <c r="AD1455">
        <f t="shared" si="620"/>
        <v>3453.38</v>
      </c>
      <c r="AE1455">
        <f t="shared" si="621"/>
        <v>25.22947974754705</v>
      </c>
      <c r="AF1455">
        <f t="shared" si="622"/>
        <v>131.2369088411628</v>
      </c>
      <c r="AG1455">
        <f t="shared" si="623"/>
        <v>402.66179081462133</v>
      </c>
      <c r="AH1455">
        <f t="shared" si="624"/>
        <v>1.6719171364602416E-5</v>
      </c>
      <c r="AI1455">
        <f t="shared" si="625"/>
        <v>1.2507960619660844E-2</v>
      </c>
      <c r="AJ1455">
        <f t="shared" si="626"/>
        <v>4624.5761078440055</v>
      </c>
      <c r="AK1455">
        <f t="shared" si="627"/>
        <v>4.9925982576216823</v>
      </c>
      <c r="AL1455">
        <f t="shared" si="628"/>
        <v>2.5141571729055214E-3</v>
      </c>
      <c r="AM1455">
        <f t="shared" si="629"/>
        <v>-2.292498745815592E-3</v>
      </c>
    </row>
    <row r="1456" spans="12:39" x14ac:dyDescent="0.25">
      <c r="L1456">
        <f t="shared" si="630"/>
        <v>2.0629999999999575</v>
      </c>
      <c r="M1456" s="36">
        <f t="shared" si="604"/>
        <v>6369101.4909090931</v>
      </c>
      <c r="N1456">
        <f t="shared" si="603"/>
        <v>63.691014909090939</v>
      </c>
      <c r="O1456">
        <f t="shared" si="605"/>
        <v>2.5543052158430647E-2</v>
      </c>
      <c r="P1456">
        <f t="shared" si="606"/>
        <v>6.5066040504606265E-2</v>
      </c>
      <c r="Q1456">
        <f t="shared" si="607"/>
        <v>0.3667989702533257</v>
      </c>
      <c r="R1456">
        <f t="shared" si="608"/>
        <v>0.17861330443029391</v>
      </c>
      <c r="S1456">
        <f t="shared" si="609"/>
        <v>2.9905651759608458E-2</v>
      </c>
      <c r="T1456">
        <f t="shared" si="610"/>
        <v>1.2045216454698023E-2</v>
      </c>
      <c r="U1456">
        <f t="shared" si="611"/>
        <v>2.6057242037328711E-2</v>
      </c>
      <c r="V1456">
        <f t="shared" si="612"/>
        <v>527.20524776378261</v>
      </c>
      <c r="W1456">
        <f t="shared" si="613"/>
        <v>2.3107880672782803</v>
      </c>
      <c r="X1456">
        <f t="shared" si="614"/>
        <v>5.8862906848610166</v>
      </c>
      <c r="Y1456">
        <f t="shared" si="615"/>
        <v>33.182983705085221</v>
      </c>
      <c r="Z1456">
        <f t="shared" si="616"/>
        <v>16.158503297674212</v>
      </c>
      <c r="AA1456">
        <f t="shared" si="617"/>
        <v>2.7054567638062852</v>
      </c>
      <c r="AB1456">
        <f t="shared" si="618"/>
        <v>1.0896874139652655</v>
      </c>
      <c r="AC1456">
        <f t="shared" si="619"/>
        <v>2.3573049764206653</v>
      </c>
      <c r="AD1456">
        <f t="shared" si="620"/>
        <v>3453.38</v>
      </c>
      <c r="AE1456">
        <f t="shared" si="621"/>
        <v>25.235558668388258</v>
      </c>
      <c r="AF1456">
        <f t="shared" si="622"/>
        <v>131.46530304523799</v>
      </c>
      <c r="AG1456">
        <f t="shared" si="623"/>
        <v>403.02934909333339</v>
      </c>
      <c r="AH1456">
        <f t="shared" si="624"/>
        <v>1.673292458363043E-5</v>
      </c>
      <c r="AI1456">
        <f t="shared" si="625"/>
        <v>1.2501008712166908E-2</v>
      </c>
      <c r="AJ1456">
        <f t="shared" si="626"/>
        <v>4626.9541277232711</v>
      </c>
      <c r="AK1456">
        <f t="shared" si="627"/>
        <v>4.9859752034824654</v>
      </c>
      <c r="AL1456">
        <f t="shared" si="628"/>
        <v>2.4961672675621167E-3</v>
      </c>
      <c r="AM1456">
        <f t="shared" si="629"/>
        <v>-2.2749381970084046E-3</v>
      </c>
    </row>
    <row r="1457" spans="12:39" x14ac:dyDescent="0.25">
      <c r="L1457">
        <f t="shared" si="630"/>
        <v>2.0729999999999573</v>
      </c>
      <c r="M1457" s="36">
        <f t="shared" si="604"/>
        <v>6368848.9618181838</v>
      </c>
      <c r="N1457">
        <f t="shared" si="603"/>
        <v>63.688489618181841</v>
      </c>
      <c r="O1457">
        <f t="shared" si="605"/>
        <v>2.5512401266421868E-2</v>
      </c>
      <c r="P1457">
        <f t="shared" si="606"/>
        <v>6.5063059822159749E-2</v>
      </c>
      <c r="Q1457">
        <f t="shared" si="607"/>
        <v>0.36672872642196858</v>
      </c>
      <c r="R1457">
        <f t="shared" si="608"/>
        <v>0.17861330443029391</v>
      </c>
      <c r="S1457">
        <f t="shared" si="609"/>
        <v>2.9939283334063756E-2</v>
      </c>
      <c r="T1457">
        <f t="shared" si="610"/>
        <v>1.2048197137144544E-2</v>
      </c>
      <c r="U1457">
        <f t="shared" si="611"/>
        <v>2.6057242037328711E-2</v>
      </c>
      <c r="V1457">
        <f t="shared" si="612"/>
        <v>527.17318381065627</v>
      </c>
      <c r="W1457">
        <f t="shared" si="613"/>
        <v>2.3081442012655553</v>
      </c>
      <c r="X1457">
        <f t="shared" si="614"/>
        <v>5.8863500411764296</v>
      </c>
      <c r="Y1457">
        <f t="shared" si="615"/>
        <v>33.1784834555123</v>
      </c>
      <c r="Z1457">
        <f t="shared" si="616"/>
        <v>16.159406501349793</v>
      </c>
      <c r="AA1457">
        <f t="shared" si="617"/>
        <v>2.7086506870098961</v>
      </c>
      <c r="AB1457">
        <f t="shared" si="618"/>
        <v>1.0900179903647569</v>
      </c>
      <c r="AC1457">
        <f t="shared" si="619"/>
        <v>2.3574367415031077</v>
      </c>
      <c r="AD1457">
        <f t="shared" si="620"/>
        <v>3453.38</v>
      </c>
      <c r="AE1457">
        <f t="shared" si="621"/>
        <v>25.241581371340779</v>
      </c>
      <c r="AF1457">
        <f t="shared" si="622"/>
        <v>131.69192264796823</v>
      </c>
      <c r="AG1457">
        <f t="shared" si="623"/>
        <v>403.39445132734056</v>
      </c>
      <c r="AH1457">
        <f t="shared" si="624"/>
        <v>1.6746558498985942E-5</v>
      </c>
      <c r="AI1457">
        <f t="shared" si="625"/>
        <v>1.2494126556281128E-2</v>
      </c>
      <c r="AJ1457">
        <f t="shared" si="626"/>
        <v>4629.3107962828517</v>
      </c>
      <c r="AK1457">
        <f t="shared" si="627"/>
        <v>4.9794236339348554</v>
      </c>
      <c r="AL1457">
        <f t="shared" si="628"/>
        <v>2.4783227852074397E-3</v>
      </c>
      <c r="AM1457">
        <f t="shared" si="629"/>
        <v>-2.2575344612105678E-3</v>
      </c>
    </row>
    <row r="1458" spans="12:39" x14ac:dyDescent="0.25">
      <c r="L1458">
        <f t="shared" si="630"/>
        <v>2.0829999999999571</v>
      </c>
      <c r="M1458" s="36">
        <f t="shared" si="604"/>
        <v>6368595.2145454567</v>
      </c>
      <c r="N1458">
        <f t="shared" si="603"/>
        <v>63.685952145454571</v>
      </c>
      <c r="O1458">
        <f t="shared" si="605"/>
        <v>2.548198485991568E-2</v>
      </c>
      <c r="P1458">
        <f t="shared" si="606"/>
        <v>6.5060085078017457E-2</v>
      </c>
      <c r="Q1458">
        <f t="shared" si="607"/>
        <v>0.36665896937652931</v>
      </c>
      <c r="R1458">
        <f t="shared" si="608"/>
        <v>0.17861330443029391</v>
      </c>
      <c r="S1458">
        <f t="shared" si="609"/>
        <v>2.9972674484712237E-2</v>
      </c>
      <c r="T1458">
        <f t="shared" si="610"/>
        <v>1.2051171881286836E-2</v>
      </c>
      <c r="U1458">
        <f t="shared" si="611"/>
        <v>2.6057242037328711E-2</v>
      </c>
      <c r="V1458">
        <f t="shared" si="612"/>
        <v>527.14142721106737</v>
      </c>
      <c r="W1458">
        <f t="shared" si="613"/>
        <v>2.3055192493682459</v>
      </c>
      <c r="X1458">
        <f t="shared" si="614"/>
        <v>5.8864048204053985</v>
      </c>
      <c r="Y1458">
        <f t="shared" si="615"/>
        <v>33.173997885104612</v>
      </c>
      <c r="Z1458">
        <f t="shared" si="616"/>
        <v>16.160295747019603</v>
      </c>
      <c r="AA1458">
        <f t="shared" si="617"/>
        <v>2.711820855378265</v>
      </c>
      <c r="AB1458">
        <f t="shared" si="618"/>
        <v>1.0903471178753412</v>
      </c>
      <c r="AC1458">
        <f t="shared" si="619"/>
        <v>2.3575664703031136</v>
      </c>
      <c r="AD1458">
        <f t="shared" si="620"/>
        <v>3453.38</v>
      </c>
      <c r="AE1458">
        <f t="shared" si="621"/>
        <v>25.247548482029263</v>
      </c>
      <c r="AF1458">
        <f t="shared" si="622"/>
        <v>131.91678224538171</v>
      </c>
      <c r="AG1458">
        <f t="shared" si="623"/>
        <v>403.75711230058607</v>
      </c>
      <c r="AH1458">
        <f t="shared" si="624"/>
        <v>1.6760074310945098E-5</v>
      </c>
      <c r="AI1458">
        <f t="shared" si="625"/>
        <v>1.2487313280240055E-2</v>
      </c>
      <c r="AJ1458">
        <f t="shared" si="626"/>
        <v>4631.6463405909981</v>
      </c>
      <c r="AK1458">
        <f t="shared" si="627"/>
        <v>4.9729425667385465</v>
      </c>
      <c r="AL1458">
        <f t="shared" si="628"/>
        <v>2.4606222026411829E-3</v>
      </c>
      <c r="AM1458">
        <f t="shared" si="629"/>
        <v>-2.2402857880977488E-3</v>
      </c>
    </row>
    <row r="1459" spans="12:39" x14ac:dyDescent="0.25">
      <c r="L1459">
        <f t="shared" si="630"/>
        <v>2.0929999999999569</v>
      </c>
      <c r="M1459" s="36">
        <f t="shared" si="604"/>
        <v>6368340.2490909109</v>
      </c>
      <c r="N1459">
        <f t="shared" si="603"/>
        <v>63.683402490909117</v>
      </c>
      <c r="O1459">
        <f t="shared" si="605"/>
        <v>2.5451800849708245E-2</v>
      </c>
      <c r="P1459">
        <f t="shared" si="606"/>
        <v>6.5057116422580288E-2</v>
      </c>
      <c r="Q1459">
        <f t="shared" si="607"/>
        <v>0.36658969538980296</v>
      </c>
      <c r="R1459">
        <f t="shared" si="608"/>
        <v>0.17861330443029391</v>
      </c>
      <c r="S1459">
        <f t="shared" si="609"/>
        <v>3.000582715035684E-2</v>
      </c>
      <c r="T1459">
        <f t="shared" si="610"/>
        <v>1.2054140536724005E-2</v>
      </c>
      <c r="U1459">
        <f t="shared" si="611"/>
        <v>2.6057242037328711E-2</v>
      </c>
      <c r="V1459">
        <f t="shared" si="612"/>
        <v>527.10997435330194</v>
      </c>
      <c r="W1459">
        <f t="shared" si="613"/>
        <v>2.3029130450469948</v>
      </c>
      <c r="X1459">
        <f t="shared" si="614"/>
        <v>5.8864550672617195</v>
      </c>
      <c r="Y1459">
        <f t="shared" si="615"/>
        <v>33.16952685108955</v>
      </c>
      <c r="Z1459">
        <f t="shared" si="616"/>
        <v>16.161171117924614</v>
      </c>
      <c r="AA1459">
        <f t="shared" si="617"/>
        <v>2.7149674469016665</v>
      </c>
      <c r="AB1459">
        <f t="shared" si="618"/>
        <v>1.0906747877201666</v>
      </c>
      <c r="AC1459">
        <f t="shared" si="619"/>
        <v>2.3576941749644047</v>
      </c>
      <c r="AD1459">
        <f t="shared" si="620"/>
        <v>3453.38</v>
      </c>
      <c r="AE1459">
        <f t="shared" si="621"/>
        <v>25.25346061860683</v>
      </c>
      <c r="AF1459">
        <f t="shared" si="622"/>
        <v>132.13989635391451</v>
      </c>
      <c r="AG1459">
        <f t="shared" si="623"/>
        <v>404.11734674464844</v>
      </c>
      <c r="AH1459">
        <f t="shared" si="624"/>
        <v>1.677347320795613E-5</v>
      </c>
      <c r="AI1459">
        <f t="shared" si="625"/>
        <v>1.2480568024747811E-2</v>
      </c>
      <c r="AJ1459">
        <f t="shared" si="626"/>
        <v>4633.9609852160429</v>
      </c>
      <c r="AK1459">
        <f t="shared" si="627"/>
        <v>4.9665310355910153</v>
      </c>
      <c r="AL1459">
        <f t="shared" si="628"/>
        <v>2.4430640176507871E-3</v>
      </c>
      <c r="AM1459">
        <f t="shared" si="629"/>
        <v>-2.2231904510179278E-3</v>
      </c>
    </row>
    <row r="1460" spans="12:39" x14ac:dyDescent="0.25">
      <c r="L1460">
        <f t="shared" si="630"/>
        <v>2.1029999999999567</v>
      </c>
      <c r="M1460" s="36">
        <f t="shared" si="604"/>
        <v>6368084.0654545473</v>
      </c>
      <c r="N1460">
        <f t="shared" si="603"/>
        <v>63.680840654545477</v>
      </c>
      <c r="O1460">
        <f t="shared" si="605"/>
        <v>2.5421847169859402E-2</v>
      </c>
      <c r="P1460">
        <f t="shared" si="606"/>
        <v>6.5054154003225201E-2</v>
      </c>
      <c r="Q1460">
        <f t="shared" si="607"/>
        <v>0.36652090077204003</v>
      </c>
      <c r="R1460">
        <f t="shared" si="608"/>
        <v>0.17861330443029391</v>
      </c>
      <c r="S1460">
        <f t="shared" si="609"/>
        <v>3.0038743249560775E-2</v>
      </c>
      <c r="T1460">
        <f t="shared" si="610"/>
        <v>1.2057102956079094E-2</v>
      </c>
      <c r="U1460">
        <f t="shared" si="611"/>
        <v>2.6057242037328711E-2</v>
      </c>
      <c r="V1460">
        <f t="shared" si="612"/>
        <v>527.07882167291871</v>
      </c>
      <c r="W1460">
        <f t="shared" si="613"/>
        <v>2.3003254235443724</v>
      </c>
      <c r="X1460">
        <f t="shared" si="614"/>
        <v>5.8865008258806828</v>
      </c>
      <c r="Y1460">
        <f t="shared" si="615"/>
        <v>33.165070211968029</v>
      </c>
      <c r="Z1460">
        <f t="shared" si="616"/>
        <v>16.162032696483564</v>
      </c>
      <c r="AA1460">
        <f t="shared" si="617"/>
        <v>2.7180906378121659</v>
      </c>
      <c r="AB1460">
        <f t="shared" si="618"/>
        <v>1.0910009913459069</v>
      </c>
      <c r="AC1460">
        <f t="shared" si="619"/>
        <v>2.3578198675107487</v>
      </c>
      <c r="AD1460">
        <f t="shared" si="620"/>
        <v>3453.38</v>
      </c>
      <c r="AE1460">
        <f t="shared" si="621"/>
        <v>25.25931839183033</v>
      </c>
      <c r="AF1460">
        <f t="shared" si="622"/>
        <v>132.36127940892547</v>
      </c>
      <c r="AG1460">
        <f t="shared" si="623"/>
        <v>404.47516933710017</v>
      </c>
      <c r="AH1460">
        <f t="shared" si="624"/>
        <v>1.6786756366693403E-5</v>
      </c>
      <c r="AI1460">
        <f t="shared" si="625"/>
        <v>1.2473889942792808E-2</v>
      </c>
      <c r="AJ1460">
        <f t="shared" si="626"/>
        <v>4636.2549522459731</v>
      </c>
      <c r="AK1460">
        <f t="shared" si="627"/>
        <v>4.9601880898435171</v>
      </c>
      <c r="AL1460">
        <f t="shared" si="628"/>
        <v>2.4256467486234263E-3</v>
      </c>
      <c r="AM1460">
        <f t="shared" si="629"/>
        <v>-2.2062467466066982E-3</v>
      </c>
    </row>
    <row r="1461" spans="12:39" x14ac:dyDescent="0.25">
      <c r="L1461">
        <f t="shared" si="630"/>
        <v>2.1129999999999565</v>
      </c>
      <c r="M1461" s="36">
        <f t="shared" si="604"/>
        <v>6367826.6636363659</v>
      </c>
      <c r="N1461">
        <f t="shared" si="603"/>
        <v>63.678266636363666</v>
      </c>
      <c r="O1461">
        <f t="shared" si="605"/>
        <v>2.5392121777378901E-2</v>
      </c>
      <c r="P1461">
        <f t="shared" si="606"/>
        <v>6.5051197964341431E-2</v>
      </c>
      <c r="Q1461">
        <f t="shared" si="607"/>
        <v>0.36645258187042767</v>
      </c>
      <c r="R1461">
        <f t="shared" si="608"/>
        <v>0.17861330443029391</v>
      </c>
      <c r="S1461">
        <f t="shared" si="609"/>
        <v>3.0071424680925052E-2</v>
      </c>
      <c r="T1461">
        <f t="shared" si="610"/>
        <v>1.2060058994962869E-2</v>
      </c>
      <c r="U1461">
        <f t="shared" si="611"/>
        <v>2.6057242037328711E-2</v>
      </c>
      <c r="V1461">
        <f t="shared" si="612"/>
        <v>527.04796565215736</v>
      </c>
      <c r="W1461">
        <f t="shared" si="613"/>
        <v>2.2977562218619498</v>
      </c>
      <c r="X1461">
        <f t="shared" si="614"/>
        <v>5.8865421398261795</v>
      </c>
      <c r="Y1461">
        <f t="shared" si="615"/>
        <v>33.160627827497294</v>
      </c>
      <c r="Z1461">
        <f t="shared" si="616"/>
        <v>16.162880564303713</v>
      </c>
      <c r="AA1461">
        <f t="shared" si="617"/>
        <v>2.7211906026067054</v>
      </c>
      <c r="AB1461">
        <f t="shared" si="618"/>
        <v>1.0913257204203035</v>
      </c>
      <c r="AC1461">
        <f t="shared" si="619"/>
        <v>2.3579435598475298</v>
      </c>
      <c r="AD1461">
        <f t="shared" si="620"/>
        <v>3453.38</v>
      </c>
      <c r="AE1461">
        <f t="shared" si="621"/>
        <v>25.265122405135379</v>
      </c>
      <c r="AF1461">
        <f t="shared" si="622"/>
        <v>132.58094576328767</v>
      </c>
      <c r="AG1461">
        <f t="shared" si="623"/>
        <v>404.83059469992708</v>
      </c>
      <c r="AH1461">
        <f t="shared" si="624"/>
        <v>1.6799924952114144E-5</v>
      </c>
      <c r="AI1461">
        <f t="shared" si="625"/>
        <v>1.2467278199466771E-2</v>
      </c>
      <c r="AJ1461">
        <f t="shared" si="626"/>
        <v>4638.5284613081394</v>
      </c>
      <c r="AK1461">
        <f t="shared" si="627"/>
        <v>4.9539127942224122</v>
      </c>
      <c r="AL1461">
        <f t="shared" si="628"/>
        <v>2.4083689341677459E-3</v>
      </c>
      <c r="AM1461">
        <f t="shared" si="629"/>
        <v>-2.189452994409544E-3</v>
      </c>
    </row>
    <row r="1462" spans="12:39" x14ac:dyDescent="0.25">
      <c r="L1462">
        <f t="shared" si="630"/>
        <v>2.1229999999999563</v>
      </c>
      <c r="M1462" s="36">
        <f t="shared" si="604"/>
        <v>6367568.0436363658</v>
      </c>
      <c r="N1462">
        <f t="shared" si="603"/>
        <v>63.675680436363663</v>
      </c>
      <c r="O1462">
        <f t="shared" si="605"/>
        <v>2.5362622651917736E-2</v>
      </c>
      <c r="P1462">
        <f t="shared" si="606"/>
        <v>6.5048248447366702E-2</v>
      </c>
      <c r="Q1462">
        <f t="shared" si="607"/>
        <v>0.36638473506858116</v>
      </c>
      <c r="R1462">
        <f t="shared" si="608"/>
        <v>0.17861330443029391</v>
      </c>
      <c r="S1462">
        <f t="shared" si="609"/>
        <v>3.0103873323360942E-2</v>
      </c>
      <c r="T1462">
        <f t="shared" si="610"/>
        <v>1.2063008511937595E-2</v>
      </c>
      <c r="U1462">
        <f t="shared" si="611"/>
        <v>2.6057242037328711E-2</v>
      </c>
      <c r="V1462">
        <f t="shared" si="612"/>
        <v>527.01740281935122</v>
      </c>
      <c r="W1462">
        <f t="shared" si="613"/>
        <v>2.2952052787377228</v>
      </c>
      <c r="X1462">
        <f t="shared" si="614"/>
        <v>5.8865790520977539</v>
      </c>
      <c r="Y1462">
        <f t="shared" si="615"/>
        <v>33.156199558673983</v>
      </c>
      <c r="Z1462">
        <f t="shared" si="616"/>
        <v>16.163714802191436</v>
      </c>
      <c r="AA1462">
        <f t="shared" si="617"/>
        <v>2.7242675140697772</v>
      </c>
      <c r="AB1462">
        <f t="shared" si="618"/>
        <v>1.0916489668296885</v>
      </c>
      <c r="AC1462">
        <f t="shared" si="619"/>
        <v>2.3580652637632964</v>
      </c>
      <c r="AD1462">
        <f t="shared" si="620"/>
        <v>3453.38</v>
      </c>
      <c r="AE1462">
        <f t="shared" si="621"/>
        <v>25.270873254711635</v>
      </c>
      <c r="AF1462">
        <f t="shared" si="622"/>
        <v>132.79890968607054</v>
      </c>
      <c r="AG1462">
        <f t="shared" si="623"/>
        <v>405.18363739803124</v>
      </c>
      <c r="AH1462">
        <f t="shared" si="624"/>
        <v>1.6812980117517658E-5</v>
      </c>
      <c r="AI1462">
        <f t="shared" si="625"/>
        <v>1.2460731971785937E-2</v>
      </c>
      <c r="AJ1462">
        <f t="shared" si="626"/>
        <v>4640.7817295893574</v>
      </c>
      <c r="AK1462">
        <f t="shared" si="627"/>
        <v>4.9477042285554118</v>
      </c>
      <c r="AL1462">
        <f t="shared" si="628"/>
        <v>2.3912291327445314E-3</v>
      </c>
      <c r="AM1462">
        <f t="shared" si="629"/>
        <v>-2.1728075365125637E-3</v>
      </c>
    </row>
    <row r="1463" spans="12:39" x14ac:dyDescent="0.25">
      <c r="L1463">
        <f t="shared" si="630"/>
        <v>2.132999999999956</v>
      </c>
      <c r="M1463" s="36">
        <f t="shared" si="604"/>
        <v>6367308.2054545479</v>
      </c>
      <c r="N1463">
        <f t="shared" si="603"/>
        <v>63.673082054545482</v>
      </c>
      <c r="O1463">
        <f t="shared" si="605"/>
        <v>2.5333347795464457E-2</v>
      </c>
      <c r="P1463">
        <f t="shared" si="606"/>
        <v>6.5045305590823485E-2</v>
      </c>
      <c r="Q1463">
        <f t="shared" si="607"/>
        <v>0.36631735678604493</v>
      </c>
      <c r="R1463">
        <f t="shared" si="608"/>
        <v>0.17861330443029391</v>
      </c>
      <c r="S1463">
        <f t="shared" si="609"/>
        <v>3.0136091036357445E-2</v>
      </c>
      <c r="T1463">
        <f t="shared" si="610"/>
        <v>1.2065951368480817E-2</v>
      </c>
      <c r="U1463">
        <f t="shared" si="611"/>
        <v>2.6057242037328711E-2</v>
      </c>
      <c r="V1463">
        <f t="shared" si="612"/>
        <v>526.98712974834359</v>
      </c>
      <c r="W1463">
        <f t="shared" si="613"/>
        <v>2.2926724346238911</v>
      </c>
      <c r="X1463">
        <f t="shared" si="614"/>
        <v>5.886611605137607</v>
      </c>
      <c r="Y1463">
        <f t="shared" si="615"/>
        <v>33.151785267717813</v>
      </c>
      <c r="Z1463">
        <f t="shared" si="616"/>
        <v>16.164535490162699</v>
      </c>
      <c r="AA1463">
        <f t="shared" si="617"/>
        <v>2.7273215432957003</v>
      </c>
      <c r="AB1463">
        <f t="shared" si="618"/>
        <v>1.0919707226764979</v>
      </c>
      <c r="AC1463">
        <f t="shared" si="619"/>
        <v>2.3581849909312842</v>
      </c>
      <c r="AD1463">
        <f t="shared" si="620"/>
        <v>3453.38</v>
      </c>
      <c r="AE1463">
        <f t="shared" si="621"/>
        <v>25.276571529578259</v>
      </c>
      <c r="AF1463">
        <f t="shared" si="622"/>
        <v>133.01518536130786</v>
      </c>
      <c r="AG1463">
        <f t="shared" si="623"/>
        <v>405.53431193781194</v>
      </c>
      <c r="AH1463">
        <f t="shared" si="624"/>
        <v>1.6825923004607497E-5</v>
      </c>
      <c r="AI1463">
        <f t="shared" si="625"/>
        <v>1.2454250448514458E-2</v>
      </c>
      <c r="AJ1463">
        <f t="shared" si="626"/>
        <v>4643.0149718561297</v>
      </c>
      <c r="AK1463">
        <f t="shared" si="627"/>
        <v>4.9415614875027618</v>
      </c>
      <c r="AL1463">
        <f t="shared" si="628"/>
        <v>2.3742259223066926E-3</v>
      </c>
      <c r="AM1463">
        <f t="shared" si="629"/>
        <v>-2.1563087371801312E-3</v>
      </c>
    </row>
    <row r="1464" spans="12:39" x14ac:dyDescent="0.25">
      <c r="L1464">
        <f t="shared" si="630"/>
        <v>2.1429999999999558</v>
      </c>
      <c r="M1464" s="36">
        <f t="shared" si="604"/>
        <v>6367047.1490909113</v>
      </c>
      <c r="N1464">
        <f t="shared" si="603"/>
        <v>63.670471490909115</v>
      </c>
      <c r="O1464">
        <f t="shared" si="605"/>
        <v>2.5304295232046334E-2</v>
      </c>
      <c r="P1464">
        <f t="shared" si="606"/>
        <v>6.5042369530355137E-2</v>
      </c>
      <c r="Q1464">
        <f t="shared" si="607"/>
        <v>0.36625044347780367</v>
      </c>
      <c r="R1464">
        <f t="shared" si="608"/>
        <v>0.17861330443029391</v>
      </c>
      <c r="S1464">
        <f t="shared" si="609"/>
        <v>3.0168079660243916E-2</v>
      </c>
      <c r="T1464">
        <f t="shared" si="610"/>
        <v>1.2068887428949165E-2</v>
      </c>
      <c r="U1464">
        <f t="shared" si="611"/>
        <v>2.6057242037328711E-2</v>
      </c>
      <c r="V1464">
        <f t="shared" si="612"/>
        <v>526.95714305790864</v>
      </c>
      <c r="W1464">
        <f t="shared" si="613"/>
        <v>2.2901575316649554</v>
      </c>
      <c r="X1464">
        <f t="shared" si="614"/>
        <v>5.8866398408374883</v>
      </c>
      <c r="Y1464">
        <f t="shared" si="615"/>
        <v>33.147384818055322</v>
      </c>
      <c r="Z1464">
        <f t="shared" si="616"/>
        <v>16.16534270745321</v>
      </c>
      <c r="AA1464">
        <f t="shared" si="617"/>
        <v>2.7303528597104796</v>
      </c>
      <c r="AB1464">
        <f t="shared" si="618"/>
        <v>1.09229098027676</v>
      </c>
      <c r="AC1464">
        <f t="shared" si="619"/>
        <v>2.3583027529109004</v>
      </c>
      <c r="AD1464">
        <f t="shared" si="620"/>
        <v>3453.38</v>
      </c>
      <c r="AE1464">
        <f t="shared" si="621"/>
        <v>25.282217811659105</v>
      </c>
      <c r="AF1464">
        <f t="shared" si="622"/>
        <v>133.22978688684114</v>
      </c>
      <c r="AG1464">
        <f t="shared" si="623"/>
        <v>405.88263276580983</v>
      </c>
      <c r="AH1464">
        <f t="shared" si="624"/>
        <v>1.6838754743555729E-5</v>
      </c>
      <c r="AI1464">
        <f t="shared" si="625"/>
        <v>1.2447832829990031E-2</v>
      </c>
      <c r="AJ1464">
        <f t="shared" si="626"/>
        <v>4645.2284004751546</v>
      </c>
      <c r="AK1464">
        <f t="shared" si="627"/>
        <v>4.9354836802933155</v>
      </c>
      <c r="AL1464">
        <f t="shared" si="628"/>
        <v>2.3573578999477682E-3</v>
      </c>
      <c r="AM1464">
        <f t="shared" si="629"/>
        <v>-2.1399549825000764E-3</v>
      </c>
    </row>
    <row r="1465" spans="12:39" x14ac:dyDescent="0.25">
      <c r="L1465">
        <f t="shared" si="630"/>
        <v>2.1529999999999556</v>
      </c>
      <c r="M1465" s="36">
        <f t="shared" si="604"/>
        <v>6366784.8745454568</v>
      </c>
      <c r="N1465">
        <f t="shared" si="603"/>
        <v>63.66784874545457</v>
      </c>
      <c r="O1465">
        <f t="shared" si="605"/>
        <v>2.5275463007435349E-2</v>
      </c>
      <c r="P1465">
        <f t="shared" si="606"/>
        <v>6.5039440398762097E-2</v>
      </c>
      <c r="Q1465">
        <f t="shared" si="607"/>
        <v>0.36618399163380255</v>
      </c>
      <c r="R1465">
        <f t="shared" si="608"/>
        <v>0.17861330443029391</v>
      </c>
      <c r="S1465">
        <f t="shared" si="609"/>
        <v>3.0199841016447945E-2</v>
      </c>
      <c r="T1465">
        <f t="shared" si="610"/>
        <v>1.2071816560542211E-2</v>
      </c>
      <c r="U1465">
        <f t="shared" si="611"/>
        <v>2.6057242037328711E-2</v>
      </c>
      <c r="V1465">
        <f t="shared" si="612"/>
        <v>526.92743941117647</v>
      </c>
      <c r="W1465">
        <f t="shared" si="613"/>
        <v>2.2876604136761718</v>
      </c>
      <c r="X1465">
        <f t="shared" si="614"/>
        <v>5.8866638005455894</v>
      </c>
      <c r="Y1465">
        <f t="shared" si="615"/>
        <v>33.142998074304195</v>
      </c>
      <c r="Z1465">
        <f t="shared" si="616"/>
        <v>16.166136532528537</v>
      </c>
      <c r="AA1465">
        <f t="shared" si="617"/>
        <v>2.7333616310933029</v>
      </c>
      <c r="AB1465">
        <f t="shared" si="618"/>
        <v>1.0926097321575838</v>
      </c>
      <c r="AC1465">
        <f t="shared" si="619"/>
        <v>2.3584185611492008</v>
      </c>
      <c r="AD1465">
        <f t="shared" si="620"/>
        <v>3453.38</v>
      </c>
      <c r="AE1465">
        <f t="shared" si="621"/>
        <v>25.287812675858294</v>
      </c>
      <c r="AF1465">
        <f t="shared" si="622"/>
        <v>133.44272827324949</v>
      </c>
      <c r="AG1465">
        <f t="shared" si="623"/>
        <v>406.2286142674352</v>
      </c>
      <c r="AH1465">
        <f t="shared" si="624"/>
        <v>1.6851476453069555E-5</v>
      </c>
      <c r="AI1465">
        <f t="shared" si="625"/>
        <v>1.2441478327951722E-2</v>
      </c>
      <c r="AJ1465">
        <f t="shared" si="626"/>
        <v>4647.4222254340466</v>
      </c>
      <c r="AK1465">
        <f t="shared" si="627"/>
        <v>4.9294699304652552</v>
      </c>
      <c r="AL1465">
        <f t="shared" si="628"/>
        <v>2.3406236815588064E-3</v>
      </c>
      <c r="AM1465">
        <f t="shared" si="629"/>
        <v>-2.1237446800359502E-3</v>
      </c>
    </row>
    <row r="1466" spans="12:39" x14ac:dyDescent="0.25">
      <c r="L1466">
        <f t="shared" si="630"/>
        <v>2.1629999999999554</v>
      </c>
      <c r="M1466" s="36">
        <f t="shared" si="604"/>
        <v>6366521.3818181837</v>
      </c>
      <c r="N1466">
        <f t="shared" si="603"/>
        <v>63.66521381818184</v>
      </c>
      <c r="O1466">
        <f t="shared" si="605"/>
        <v>2.5246849188858826E-2</v>
      </c>
      <c r="P1466">
        <f t="shared" si="606"/>
        <v>6.5036518326037934E-2</v>
      </c>
      <c r="Q1466">
        <f t="shared" si="607"/>
        <v>0.36611799777847698</v>
      </c>
      <c r="R1466">
        <f t="shared" si="608"/>
        <v>0.17861330443029391</v>
      </c>
      <c r="S1466">
        <f t="shared" si="609"/>
        <v>3.0231376907748637E-2</v>
      </c>
      <c r="T1466">
        <f t="shared" si="610"/>
        <v>1.207473863326638E-2</v>
      </c>
      <c r="U1466">
        <f t="shared" si="611"/>
        <v>2.6057242037328711E-2</v>
      </c>
      <c r="V1466">
        <f t="shared" si="612"/>
        <v>526.89801551506309</v>
      </c>
      <c r="W1466">
        <f t="shared" si="613"/>
        <v>2.2851809261223015</v>
      </c>
      <c r="X1466">
        <f t="shared" si="614"/>
        <v>5.8866835250732983</v>
      </c>
      <c r="Y1466">
        <f t="shared" si="615"/>
        <v>33.138624902257739</v>
      </c>
      <c r="Z1466">
        <f t="shared" si="616"/>
        <v>16.166917043093921</v>
      </c>
      <c r="AA1466">
        <f t="shared" si="617"/>
        <v>2.736348023597635</v>
      </c>
      <c r="AB1466">
        <f t="shared" si="618"/>
        <v>1.0929269710546254</v>
      </c>
      <c r="AC1466">
        <f t="shared" si="619"/>
        <v>2.3585324269823191</v>
      </c>
      <c r="AD1466">
        <f t="shared" si="620"/>
        <v>3453.38</v>
      </c>
      <c r="AE1466">
        <f t="shared" si="621"/>
        <v>25.293356690135163</v>
      </c>
      <c r="AF1466">
        <f t="shared" si="622"/>
        <v>133.65402344284124</v>
      </c>
      <c r="AG1466">
        <f t="shared" si="623"/>
        <v>406.5722707657431</v>
      </c>
      <c r="AH1466">
        <f t="shared" si="624"/>
        <v>1.686408924046005E-5</v>
      </c>
      <c r="AI1466">
        <f t="shared" si="625"/>
        <v>1.2435186165370074E-2</v>
      </c>
      <c r="AJ1466">
        <f t="shared" si="626"/>
        <v>4649.5966543620807</v>
      </c>
      <c r="AK1466">
        <f t="shared" si="627"/>
        <v>4.9235193756118854</v>
      </c>
      <c r="AL1466">
        <f t="shared" si="628"/>
        <v>2.3240219014936218E-3</v>
      </c>
      <c r="AM1466">
        <f t="shared" si="629"/>
        <v>-2.1076762584854663E-3</v>
      </c>
    </row>
    <row r="1467" spans="12:39" x14ac:dyDescent="0.25">
      <c r="L1467">
        <f t="shared" si="630"/>
        <v>2.1729999999999552</v>
      </c>
      <c r="M1467" s="36">
        <f t="shared" si="604"/>
        <v>6366256.6709090928</v>
      </c>
      <c r="N1467">
        <f t="shared" si="603"/>
        <v>63.662566709090932</v>
      </c>
      <c r="O1467">
        <f t="shared" si="605"/>
        <v>2.5218451864714699E-2</v>
      </c>
      <c r="P1467">
        <f t="shared" si="606"/>
        <v>6.5033603439405355E-2</v>
      </c>
      <c r="Q1467">
        <f t="shared" si="607"/>
        <v>0.366052458470291</v>
      </c>
      <c r="R1467">
        <f t="shared" si="608"/>
        <v>0.17861330443029391</v>
      </c>
      <c r="S1467">
        <f t="shared" si="609"/>
        <v>3.0262689118525348E-2</v>
      </c>
      <c r="T1467">
        <f t="shared" si="610"/>
        <v>1.2077653519898963E-2</v>
      </c>
      <c r="U1467">
        <f t="shared" si="611"/>
        <v>2.6057242037328711E-2</v>
      </c>
      <c r="V1467">
        <f t="shared" si="612"/>
        <v>526.86886811970453</v>
      </c>
      <c r="W1467">
        <f t="shared" si="613"/>
        <v>2.2827189160967074</v>
      </c>
      <c r="X1467">
        <f t="shared" si="614"/>
        <v>5.8866990547019435</v>
      </c>
      <c r="Y1467">
        <f t="shared" si="615"/>
        <v>33.134265168869867</v>
      </c>
      <c r="Z1467">
        <f t="shared" si="616"/>
        <v>16.167684316104008</v>
      </c>
      <c r="AA1467">
        <f t="shared" si="617"/>
        <v>2.7393122017719596</v>
      </c>
      <c r="AB1467">
        <f t="shared" si="618"/>
        <v>1.0932426899095553</v>
      </c>
      <c r="AC1467">
        <f t="shared" si="619"/>
        <v>2.3586443616368862</v>
      </c>
      <c r="AD1467">
        <f t="shared" si="620"/>
        <v>3453.38</v>
      </c>
      <c r="AE1467">
        <f t="shared" si="621"/>
        <v>25.298850415579686</v>
      </c>
      <c r="AF1467">
        <f t="shared" si="622"/>
        <v>133.86368622873269</v>
      </c>
      <c r="AG1467">
        <f t="shared" si="623"/>
        <v>406.9136165202948</v>
      </c>
      <c r="AH1467">
        <f t="shared" si="624"/>
        <v>1.6876594201712877E-5</v>
      </c>
      <c r="AI1467">
        <f t="shared" si="625"/>
        <v>1.2428955576279254E-2</v>
      </c>
      <c r="AJ1467">
        <f t="shared" si="626"/>
        <v>4651.7518925512895</v>
      </c>
      <c r="AK1467">
        <f t="shared" si="627"/>
        <v>4.9176311671315522</v>
      </c>
      <c r="AL1467">
        <f t="shared" si="628"/>
        <v>2.3075512122418527E-3</v>
      </c>
      <c r="AM1467">
        <f t="shared" si="629"/>
        <v>-2.0917481673466756E-3</v>
      </c>
    </row>
    <row r="1468" spans="12:39" x14ac:dyDescent="0.25">
      <c r="L1468">
        <f t="shared" si="630"/>
        <v>2.182999999999955</v>
      </c>
      <c r="M1468" s="36">
        <f t="shared" si="604"/>
        <v>6365990.741818184</v>
      </c>
      <c r="N1468">
        <f t="shared" si="603"/>
        <v>63.659907418181845</v>
      </c>
      <c r="O1468">
        <f t="shared" si="605"/>
        <v>2.5190269144291254E-2</v>
      </c>
      <c r="P1468">
        <f t="shared" si="606"/>
        <v>6.5030695863352098E-2</v>
      </c>
      <c r="Q1468">
        <f t="shared" si="607"/>
        <v>0.36598737030128436</v>
      </c>
      <c r="R1468">
        <f t="shared" si="608"/>
        <v>0.17861330443029391</v>
      </c>
      <c r="S1468">
        <f t="shared" si="609"/>
        <v>3.0293779415002043E-2</v>
      </c>
      <c r="T1468">
        <f t="shared" si="610"/>
        <v>1.2080561095952213E-2</v>
      </c>
      <c r="U1468">
        <f t="shared" si="611"/>
        <v>2.6057242037328711E-2</v>
      </c>
      <c r="V1468">
        <f t="shared" si="612"/>
        <v>526.8399940178964</v>
      </c>
      <c r="W1468">
        <f t="shared" si="613"/>
        <v>2.2802742323007439</v>
      </c>
      <c r="X1468">
        <f t="shared" si="614"/>
        <v>5.8867104291894439</v>
      </c>
      <c r="Y1468">
        <f t="shared" si="615"/>
        <v>33.129918742240186</v>
      </c>
      <c r="Z1468">
        <f t="shared" si="616"/>
        <v>16.168438427772379</v>
      </c>
      <c r="AA1468">
        <f t="shared" si="617"/>
        <v>2.7422543285801573</v>
      </c>
      <c r="AB1468">
        <f t="shared" si="618"/>
        <v>1.093556881867517</v>
      </c>
      <c r="AC1468">
        <f t="shared" si="619"/>
        <v>2.3587543762314245</v>
      </c>
      <c r="AD1468">
        <f t="shared" si="620"/>
        <v>3453.38</v>
      </c>
      <c r="AE1468">
        <f t="shared" si="621"/>
        <v>25.304294406487308</v>
      </c>
      <c r="AF1468">
        <f t="shared" si="622"/>
        <v>134.071730373988</v>
      </c>
      <c r="AG1468">
        <f t="shared" si="623"/>
        <v>407.25266572607018</v>
      </c>
      <c r="AH1468">
        <f t="shared" si="624"/>
        <v>1.6888992421560781E-5</v>
      </c>
      <c r="AI1468">
        <f t="shared" si="625"/>
        <v>1.2422785805611613E-2</v>
      </c>
      <c r="AJ1468">
        <f t="shared" si="626"/>
        <v>4653.8881429775456</v>
      </c>
      <c r="AK1468">
        <f t="shared" si="627"/>
        <v>4.9118044699825951</v>
      </c>
      <c r="AL1468">
        <f t="shared" si="628"/>
        <v>2.2912102841095095E-3</v>
      </c>
      <c r="AM1468">
        <f t="shared" si="629"/>
        <v>-2.07595887658962E-3</v>
      </c>
    </row>
    <row r="1469" spans="12:39" x14ac:dyDescent="0.25">
      <c r="L1469">
        <f t="shared" si="630"/>
        <v>2.1929999999999548</v>
      </c>
      <c r="M1469" s="36">
        <f t="shared" si="604"/>
        <v>6365723.5945454566</v>
      </c>
      <c r="N1469">
        <f t="shared" si="603"/>
        <v>63.657235945454573</v>
      </c>
      <c r="O1469">
        <f t="shared" si="605"/>
        <v>2.5162299157491311E-2</v>
      </c>
      <c r="P1469">
        <f t="shared" si="606"/>
        <v>6.5027795719666742E-2</v>
      </c>
      <c r="Q1469">
        <f t="shared" si="607"/>
        <v>0.36592272989662838</v>
      </c>
      <c r="R1469">
        <f t="shared" si="608"/>
        <v>0.17861330443029391</v>
      </c>
      <c r="S1469">
        <f t="shared" si="609"/>
        <v>3.0324649545487341E-2</v>
      </c>
      <c r="T1469">
        <f t="shared" si="610"/>
        <v>1.2083461239637569E-2</v>
      </c>
      <c r="U1469">
        <f t="shared" si="611"/>
        <v>2.6057242037328711E-2</v>
      </c>
      <c r="V1469">
        <f t="shared" si="612"/>
        <v>526.81139004453792</v>
      </c>
      <c r="W1469">
        <f t="shared" si="613"/>
        <v>2.2778467250234651</v>
      </c>
      <c r="X1469">
        <f t="shared" si="614"/>
        <v>5.8867176877768967</v>
      </c>
      <c r="Y1469">
        <f t="shared" si="615"/>
        <v>33.125585491599523</v>
      </c>
      <c r="Z1469">
        <f t="shared" si="616"/>
        <v>16.169179453580888</v>
      </c>
      <c r="AA1469">
        <f t="shared" si="617"/>
        <v>2.7451745654215265</v>
      </c>
      <c r="AB1469">
        <f t="shared" si="618"/>
        <v>1.0938695402745779</v>
      </c>
      <c r="AC1469">
        <f t="shared" si="619"/>
        <v>2.3588624817777033</v>
      </c>
      <c r="AD1469">
        <f t="shared" si="620"/>
        <v>3453.38</v>
      </c>
      <c r="AE1469">
        <f t="shared" si="621"/>
        <v>25.309689210433696</v>
      </c>
      <c r="AF1469">
        <f t="shared" si="622"/>
        <v>134.27816953082305</v>
      </c>
      <c r="AG1469">
        <f t="shared" si="623"/>
        <v>407.5894325124367</v>
      </c>
      <c r="AH1469">
        <f t="shared" si="624"/>
        <v>1.6901284973557752E-5</v>
      </c>
      <c r="AI1469">
        <f t="shared" si="625"/>
        <v>1.2416676109034359E-2</v>
      </c>
      <c r="AJ1469">
        <f t="shared" si="626"/>
        <v>4656.0056063217735</v>
      </c>
      <c r="AK1469">
        <f t="shared" si="627"/>
        <v>4.906038462442524</v>
      </c>
      <c r="AL1469">
        <f t="shared" si="628"/>
        <v>2.2749978049072966E-3</v>
      </c>
      <c r="AM1469">
        <f t="shared" si="629"/>
        <v>-2.0603068763343692E-3</v>
      </c>
    </row>
    <row r="1470" spans="12:39" x14ac:dyDescent="0.25">
      <c r="L1470">
        <f t="shared" si="630"/>
        <v>2.2029999999999546</v>
      </c>
      <c r="M1470" s="36">
        <f t="shared" si="604"/>
        <v>6365455.2290909113</v>
      </c>
      <c r="N1470">
        <f t="shared" si="603"/>
        <v>63.654552290909116</v>
      </c>
      <c r="O1470">
        <f t="shared" si="605"/>
        <v>2.5134540054560728E-2</v>
      </c>
      <c r="P1470">
        <f t="shared" si="606"/>
        <v>6.5024903127474304E-2</v>
      </c>
      <c r="Q1470">
        <f t="shared" si="607"/>
        <v>0.36585853391418988</v>
      </c>
      <c r="R1470">
        <f t="shared" si="608"/>
        <v>0.17861330443029391</v>
      </c>
      <c r="S1470">
        <f t="shared" si="609"/>
        <v>3.0355301240610363E-2</v>
      </c>
      <c r="T1470">
        <f t="shared" si="610"/>
        <v>1.208635383183001E-2</v>
      </c>
      <c r="U1470">
        <f t="shared" si="611"/>
        <v>2.6057242037328711E-2</v>
      </c>
      <c r="V1470">
        <f t="shared" si="612"/>
        <v>526.78305307608082</v>
      </c>
      <c r="W1470">
        <f t="shared" si="613"/>
        <v>2.2754362461216289</v>
      </c>
      <c r="X1470">
        <f t="shared" si="614"/>
        <v>5.8867208691950976</v>
      </c>
      <c r="Y1470">
        <f t="shared" si="615"/>
        <v>33.121265287295756</v>
      </c>
      <c r="Z1470">
        <f t="shared" si="616"/>
        <v>16.169907468288891</v>
      </c>
      <c r="AA1470">
        <f t="shared" si="617"/>
        <v>2.7480730721504676</v>
      </c>
      <c r="AB1470">
        <f t="shared" si="618"/>
        <v>1.0941806586751839</v>
      </c>
      <c r="AC1470">
        <f t="shared" si="619"/>
        <v>2.358968689182094</v>
      </c>
      <c r="AD1470">
        <f t="shared" si="620"/>
        <v>3453.38</v>
      </c>
      <c r="AE1470">
        <f t="shared" si="621"/>
        <v>25.315035368349424</v>
      </c>
      <c r="AF1470">
        <f t="shared" si="622"/>
        <v>134.48301725988495</v>
      </c>
      <c r="AG1470">
        <f t="shared" si="623"/>
        <v>407.92393094219142</v>
      </c>
      <c r="AH1470">
        <f t="shared" si="624"/>
        <v>1.6913472920155198E-5</v>
      </c>
      <c r="AI1470">
        <f t="shared" si="625"/>
        <v>1.2410625752788312E-2</v>
      </c>
      <c r="AJ1470">
        <f t="shared" si="626"/>
        <v>4658.104480991331</v>
      </c>
      <c r="AK1470">
        <f t="shared" si="627"/>
        <v>4.9003323358716759</v>
      </c>
      <c r="AL1470">
        <f t="shared" si="628"/>
        <v>2.2589124796460651E-3</v>
      </c>
      <c r="AM1470">
        <f t="shared" si="629"/>
        <v>-2.0447906765360124E-3</v>
      </c>
    </row>
    <row r="1471" spans="12:39" x14ac:dyDescent="0.25">
      <c r="L1471">
        <f t="shared" si="630"/>
        <v>2.2129999999999543</v>
      </c>
      <c r="M1471" s="36">
        <f t="shared" si="604"/>
        <v>6365185.6454545474</v>
      </c>
      <c r="N1471">
        <f t="shared" si="603"/>
        <v>63.651856454545481</v>
      </c>
      <c r="O1471">
        <f t="shared" si="605"/>
        <v>2.5106990005821169E-2</v>
      </c>
      <c r="P1471">
        <f t="shared" si="606"/>
        <v>6.5022018203271761E-2</v>
      </c>
      <c r="Q1471">
        <f t="shared" si="607"/>
        <v>0.36579477904410312</v>
      </c>
      <c r="R1471">
        <f t="shared" si="608"/>
        <v>0.17861330443029391</v>
      </c>
      <c r="S1471">
        <f t="shared" si="609"/>
        <v>3.0385736213552467E-2</v>
      </c>
      <c r="T1471">
        <f t="shared" si="610"/>
        <v>1.2089238756032558E-2</v>
      </c>
      <c r="U1471">
        <f t="shared" si="611"/>
        <v>2.6057242037328711E-2</v>
      </c>
      <c r="V1471">
        <f t="shared" si="612"/>
        <v>526.75498002998381</v>
      </c>
      <c r="W1471">
        <f t="shared" si="613"/>
        <v>2.2730426490000046</v>
      </c>
      <c r="X1471">
        <f t="shared" si="614"/>
        <v>5.8867200116710032</v>
      </c>
      <c r="Y1471">
        <f t="shared" si="615"/>
        <v>33.116958000779867</v>
      </c>
      <c r="Z1471">
        <f t="shared" si="616"/>
        <v>16.17062254594229</v>
      </c>
      <c r="AA1471">
        <f t="shared" si="617"/>
        <v>2.7509500070958297</v>
      </c>
      <c r="AB1471">
        <f t="shared" si="618"/>
        <v>1.0944902308096094</v>
      </c>
      <c r="AC1471">
        <f t="shared" si="619"/>
        <v>2.3590730092468819</v>
      </c>
      <c r="AD1471">
        <f t="shared" si="620"/>
        <v>3453.38</v>
      </c>
      <c r="AE1471">
        <f t="shared" si="621"/>
        <v>25.320333414594263</v>
      </c>
      <c r="AF1471">
        <f t="shared" si="622"/>
        <v>134.68628702958685</v>
      </c>
      <c r="AG1471">
        <f t="shared" si="623"/>
        <v>408.25617501065005</v>
      </c>
      <c r="AH1471">
        <f t="shared" si="624"/>
        <v>1.6925557312778864E-5</v>
      </c>
      <c r="AI1471">
        <f t="shared" si="625"/>
        <v>1.240463401352896E-2</v>
      </c>
      <c r="AJ1471">
        <f t="shared" si="626"/>
        <v>4660.1849631413988</v>
      </c>
      <c r="AK1471">
        <f t="shared" si="627"/>
        <v>4.8946852944811781</v>
      </c>
      <c r="AL1471">
        <f t="shared" si="628"/>
        <v>2.2429530302389387E-3</v>
      </c>
      <c r="AM1471">
        <f t="shared" si="629"/>
        <v>-2.0294088066748323E-3</v>
      </c>
    </row>
    <row r="1472" spans="12:39" x14ac:dyDescent="0.25">
      <c r="L1472">
        <f t="shared" si="630"/>
        <v>2.2229999999999541</v>
      </c>
      <c r="M1472" s="36">
        <f t="shared" si="604"/>
        <v>6364914.8436363656</v>
      </c>
      <c r="N1472">
        <f t="shared" si="603"/>
        <v>63.64914843636366</v>
      </c>
      <c r="O1472">
        <f t="shared" si="605"/>
        <v>2.507964720140703E-2</v>
      </c>
      <c r="P1472">
        <f t="shared" si="606"/>
        <v>6.5019141060963376E-2</v>
      </c>
      <c r="Q1472">
        <f t="shared" si="607"/>
        <v>0.36573146200834972</v>
      </c>
      <c r="R1472">
        <f t="shared" si="608"/>
        <v>0.17861330443029391</v>
      </c>
      <c r="S1472">
        <f t="shared" si="609"/>
        <v>3.0415956160274985E-2</v>
      </c>
      <c r="T1472">
        <f t="shared" si="610"/>
        <v>1.2092115898340939E-2</v>
      </c>
      <c r="U1472">
        <f t="shared" si="611"/>
        <v>2.6057242037328711E-2</v>
      </c>
      <c r="V1472">
        <f t="shared" si="612"/>
        <v>526.72716786417186</v>
      </c>
      <c r="W1472">
        <f t="shared" si="613"/>
        <v>2.2706657885919608</v>
      </c>
      <c r="X1472">
        <f t="shared" si="614"/>
        <v>5.8867151529341113</v>
      </c>
      <c r="Y1472">
        <f t="shared" si="615"/>
        <v>33.11266350459227</v>
      </c>
      <c r="Z1472">
        <f t="shared" si="616"/>
        <v>16.17132475988242</v>
      </c>
      <c r="AA1472">
        <f t="shared" si="617"/>
        <v>2.7538055270799275</v>
      </c>
      <c r="AB1472">
        <f t="shared" si="618"/>
        <v>1.0947982506114082</v>
      </c>
      <c r="AC1472">
        <f t="shared" si="619"/>
        <v>2.3591754526715656</v>
      </c>
      <c r="AD1472">
        <f t="shared" si="620"/>
        <v>3453.38</v>
      </c>
      <c r="AE1472">
        <f t="shared" si="621"/>
        <v>25.325583877031107</v>
      </c>
      <c r="AF1472">
        <f t="shared" si="622"/>
        <v>134.88799221550053</v>
      </c>
      <c r="AG1472">
        <f t="shared" si="623"/>
        <v>408.58617864478799</v>
      </c>
      <c r="AH1472">
        <f t="shared" si="624"/>
        <v>1.6937539191907927E-5</v>
      </c>
      <c r="AI1472">
        <f t="shared" si="625"/>
        <v>1.2398700178169735E-2</v>
      </c>
      <c r="AJ1472">
        <f t="shared" si="626"/>
        <v>4662.2472466964318</v>
      </c>
      <c r="AK1472">
        <f t="shared" si="627"/>
        <v>4.8890965551053638</v>
      </c>
      <c r="AL1472">
        <f t="shared" si="628"/>
        <v>2.227118195210783E-3</v>
      </c>
      <c r="AM1472">
        <f t="shared" si="629"/>
        <v>-2.0141598154520793E-3</v>
      </c>
    </row>
    <row r="1473" spans="12:39" x14ac:dyDescent="0.25">
      <c r="L1473">
        <f t="shared" si="630"/>
        <v>2.2329999999999539</v>
      </c>
      <c r="M1473" s="36">
        <f t="shared" si="604"/>
        <v>6364642.8236363661</v>
      </c>
      <c r="N1473">
        <f t="shared" si="603"/>
        <v>63.646428236363668</v>
      </c>
      <c r="O1473">
        <f t="shared" si="605"/>
        <v>2.5052509851006467E-2</v>
      </c>
      <c r="P1473">
        <f t="shared" si="606"/>
        <v>6.5016271811895898E-2</v>
      </c>
      <c r="Q1473">
        <f t="shared" si="607"/>
        <v>0.36566857956034615</v>
      </c>
      <c r="R1473">
        <f t="shared" si="608"/>
        <v>0.17861330443029391</v>
      </c>
      <c r="S1473">
        <f t="shared" si="609"/>
        <v>3.0445962759743032E-2</v>
      </c>
      <c r="T1473">
        <f t="shared" si="610"/>
        <v>1.2094985147408421E-2</v>
      </c>
      <c r="U1473">
        <f t="shared" si="611"/>
        <v>2.6057242037328711E-2</v>
      </c>
      <c r="V1473">
        <f t="shared" si="612"/>
        <v>526.6996135765005</v>
      </c>
      <c r="W1473">
        <f t="shared" si="613"/>
        <v>2.2683055213403533</v>
      </c>
      <c r="X1473">
        <f t="shared" si="614"/>
        <v>5.8867063302227924</v>
      </c>
      <c r="Y1473">
        <f t="shared" si="615"/>
        <v>33.108381672349481</v>
      </c>
      <c r="Z1473">
        <f t="shared" si="616"/>
        <v>16.172014182754804</v>
      </c>
      <c r="AA1473">
        <f t="shared" si="617"/>
        <v>2.7566397874372428</v>
      </c>
      <c r="AB1473">
        <f t="shared" si="618"/>
        <v>1.0951047122048694</v>
      </c>
      <c r="AC1473">
        <f t="shared" si="619"/>
        <v>2.359276030054136</v>
      </c>
      <c r="AD1473">
        <f t="shared" si="620"/>
        <v>3453.38</v>
      </c>
      <c r="AE1473">
        <f t="shared" si="621"/>
        <v>25.330787277099809</v>
      </c>
      <c r="AF1473">
        <f t="shared" si="622"/>
        <v>135.08814609981533</v>
      </c>
      <c r="AG1473">
        <f t="shared" si="623"/>
        <v>408.91395570244549</v>
      </c>
      <c r="AH1473">
        <f t="shared" si="624"/>
        <v>1.6949419587154744E-5</v>
      </c>
      <c r="AI1473">
        <f t="shared" si="625"/>
        <v>1.2392823543727272E-2</v>
      </c>
      <c r="AJ1473">
        <f t="shared" si="626"/>
        <v>4664.2915233717476</v>
      </c>
      <c r="AK1473">
        <f t="shared" si="627"/>
        <v>4.8835653469780391</v>
      </c>
      <c r="AL1473">
        <f t="shared" si="628"/>
        <v>2.2114067294137659E-3</v>
      </c>
      <c r="AM1473">
        <f t="shared" si="629"/>
        <v>-1.9990422704922782E-3</v>
      </c>
    </row>
    <row r="1474" spans="12:39" x14ac:dyDescent="0.25">
      <c r="L1474">
        <f t="shared" si="630"/>
        <v>2.2429999999999537</v>
      </c>
      <c r="M1474" s="36">
        <f t="shared" si="604"/>
        <v>6364369.5854545478</v>
      </c>
      <c r="N1474">
        <f t="shared" si="603"/>
        <v>63.643695854545484</v>
      </c>
      <c r="O1474">
        <f t="shared" si="605"/>
        <v>2.502557618360644E-2</v>
      </c>
      <c r="P1474">
        <f t="shared" si="606"/>
        <v>6.5013410564893473E-2</v>
      </c>
      <c r="Q1474">
        <f t="shared" si="607"/>
        <v>0.36560612848453883</v>
      </c>
      <c r="R1474">
        <f t="shared" si="608"/>
        <v>0.17861330443029391</v>
      </c>
      <c r="S1474">
        <f t="shared" si="609"/>
        <v>3.0475757674145489E-2</v>
      </c>
      <c r="T1474">
        <f t="shared" si="610"/>
        <v>1.2097846394410852E-2</v>
      </c>
      <c r="U1474">
        <f t="shared" si="611"/>
        <v>2.6057242037328711E-2</v>
      </c>
      <c r="V1474">
        <f t="shared" si="612"/>
        <v>526.67231420422593</v>
      </c>
      <c r="W1474">
        <f t="shared" si="613"/>
        <v>2.265961705178678</v>
      </c>
      <c r="X1474">
        <f t="shared" si="614"/>
        <v>5.8866935802905251</v>
      </c>
      <c r="Y1474">
        <f t="shared" si="615"/>
        <v>33.104112378730953</v>
      </c>
      <c r="Z1474">
        <f t="shared" si="616"/>
        <v>16.172690886517735</v>
      </c>
      <c r="AA1474">
        <f t="shared" si="617"/>
        <v>2.7594529420328056</v>
      </c>
      <c r="AB1474">
        <f t="shared" si="618"/>
        <v>1.0954096099024724</v>
      </c>
      <c r="AC1474">
        <f t="shared" si="619"/>
        <v>2.3593747518923238</v>
      </c>
      <c r="AD1474">
        <f t="shared" si="620"/>
        <v>3453.38</v>
      </c>
      <c r="AE1474">
        <f t="shared" si="621"/>
        <v>25.335944129890439</v>
      </c>
      <c r="AF1474">
        <f t="shared" si="622"/>
        <v>135.28676187084253</v>
      </c>
      <c r="AG1474">
        <f t="shared" si="623"/>
        <v>409.23951997156962</v>
      </c>
      <c r="AH1474">
        <f t="shared" si="624"/>
        <v>1.6961199517346183E-5</v>
      </c>
      <c r="AI1474">
        <f t="shared" si="625"/>
        <v>1.2387003417168892E-2</v>
      </c>
      <c r="AJ1474">
        <f t="shared" si="626"/>
        <v>4666.3179826950081</v>
      </c>
      <c r="AK1474">
        <f t="shared" si="627"/>
        <v>4.8780909115132873</v>
      </c>
      <c r="AL1474">
        <f t="shared" si="628"/>
        <v>2.1958174037496831E-3</v>
      </c>
      <c r="AM1474">
        <f t="shared" si="629"/>
        <v>-1.9840547580507609E-3</v>
      </c>
    </row>
    <row r="1475" spans="12:39" x14ac:dyDescent="0.25">
      <c r="L1475">
        <f t="shared" si="630"/>
        <v>2.2529999999999535</v>
      </c>
      <c r="M1475" s="36">
        <f t="shared" si="604"/>
        <v>6364095.1290909117</v>
      </c>
      <c r="N1475">
        <f t="shared" si="603"/>
        <v>63.640951290909122</v>
      </c>
      <c r="O1475">
        <f t="shared" si="605"/>
        <v>2.4998844447241694E-2</v>
      </c>
      <c r="P1475">
        <f t="shared" si="606"/>
        <v>6.5010557426292456E-2</v>
      </c>
      <c r="Q1475">
        <f t="shared" si="607"/>
        <v>0.36554410559600631</v>
      </c>
      <c r="R1475">
        <f t="shared" si="608"/>
        <v>0.17861330443029391</v>
      </c>
      <c r="S1475">
        <f t="shared" si="609"/>
        <v>3.0505342549111251E-2</v>
      </c>
      <c r="T1475">
        <f t="shared" si="610"/>
        <v>1.2100699533011869E-2</v>
      </c>
      <c r="U1475">
        <f t="shared" si="611"/>
        <v>2.6057242037328711E-2</v>
      </c>
      <c r="V1475">
        <f t="shared" si="612"/>
        <v>526.64526682347991</v>
      </c>
      <c r="W1475">
        <f t="shared" si="613"/>
        <v>2.2636341995125173</v>
      </c>
      <c r="X1475">
        <f t="shared" si="614"/>
        <v>5.8866769394121059</v>
      </c>
      <c r="Y1475">
        <f t="shared" si="615"/>
        <v>33.099855499466265</v>
      </c>
      <c r="Z1475">
        <f t="shared" si="616"/>
        <v>16.173354942450747</v>
      </c>
      <c r="AA1475">
        <f t="shared" si="617"/>
        <v>2.7622451432802801</v>
      </c>
      <c r="AB1475">
        <f t="shared" si="618"/>
        <v>1.0957129382023545</v>
      </c>
      <c r="AC1475">
        <f t="shared" si="619"/>
        <v>2.3594716285848416</v>
      </c>
      <c r="AD1475">
        <f t="shared" si="620"/>
        <v>3453.38</v>
      </c>
      <c r="AE1475">
        <f t="shared" si="621"/>
        <v>25.341054944216445</v>
      </c>
      <c r="AF1475">
        <f t="shared" si="622"/>
        <v>135.48385262258478</v>
      </c>
      <c r="AG1475">
        <f t="shared" si="623"/>
        <v>409.5628851695223</v>
      </c>
      <c r="AH1475">
        <f t="shared" si="624"/>
        <v>1.6972879990605907E-5</v>
      </c>
      <c r="AI1475">
        <f t="shared" si="625"/>
        <v>1.2381239115262331E-2</v>
      </c>
      <c r="AJ1475">
        <f t="shared" si="626"/>
        <v>4668.3268120278663</v>
      </c>
      <c r="AK1475">
        <f t="shared" si="627"/>
        <v>4.8726725020899107</v>
      </c>
      <c r="AL1475">
        <f t="shared" si="628"/>
        <v>2.1803490048982834E-3</v>
      </c>
      <c r="AM1475">
        <f t="shared" si="629"/>
        <v>-1.9691958827259097E-3</v>
      </c>
    </row>
    <row r="1476" spans="12:39" x14ac:dyDescent="0.25">
      <c r="L1476">
        <f t="shared" si="630"/>
        <v>2.2629999999999533</v>
      </c>
      <c r="M1476" s="36">
        <f t="shared" si="604"/>
        <v>6363819.4545454569</v>
      </c>
      <c r="N1476">
        <f t="shared" si="603"/>
        <v>63.638194545454574</v>
      </c>
      <c r="O1476">
        <f t="shared" si="605"/>
        <v>2.4972312908747622E-2</v>
      </c>
      <c r="P1476">
        <f t="shared" si="606"/>
        <v>6.5007712499975986E-2</v>
      </c>
      <c r="Q1476">
        <f t="shared" si="607"/>
        <v>0.36548250774006874</v>
      </c>
      <c r="R1476">
        <f t="shared" si="608"/>
        <v>0.17861330443029391</v>
      </c>
      <c r="S1476">
        <f t="shared" si="609"/>
        <v>3.0534719013921796E-2</v>
      </c>
      <c r="T1476">
        <f t="shared" si="610"/>
        <v>1.2103544459328344E-2</v>
      </c>
      <c r="U1476">
        <f t="shared" si="611"/>
        <v>2.6057242037328711E-2</v>
      </c>
      <c r="V1476">
        <f t="shared" si="612"/>
        <v>526.61846854875046</v>
      </c>
      <c r="W1476">
        <f t="shared" si="613"/>
        <v>2.2613228652012438</v>
      </c>
      <c r="X1476">
        <f t="shared" si="614"/>
        <v>5.8866564433897564</v>
      </c>
      <c r="Y1476">
        <f t="shared" si="615"/>
        <v>33.095610911322517</v>
      </c>
      <c r="Z1476">
        <f t="shared" si="616"/>
        <v>16.17400642116294</v>
      </c>
      <c r="AA1476">
        <f t="shared" si="617"/>
        <v>2.7650165421597457</v>
      </c>
      <c r="AB1476">
        <f t="shared" si="618"/>
        <v>1.0960146917857772</v>
      </c>
      <c r="AC1476">
        <f t="shared" si="619"/>
        <v>2.3595666704325917</v>
      </c>
      <c r="AD1476">
        <f t="shared" si="620"/>
        <v>3453.38</v>
      </c>
      <c r="AE1476">
        <f t="shared" si="621"/>
        <v>25.346120222687119</v>
      </c>
      <c r="AF1476">
        <f t="shared" si="622"/>
        <v>135.67943135434717</v>
      </c>
      <c r="AG1476">
        <f t="shared" si="623"/>
        <v>409.88406494242025</v>
      </c>
      <c r="AH1476">
        <f t="shared" si="624"/>
        <v>1.6984462004437574E-5</v>
      </c>
      <c r="AI1476">
        <f t="shared" si="625"/>
        <v>1.2375529964427303E-2</v>
      </c>
      <c r="AJ1476">
        <f t="shared" si="626"/>
        <v>4670.3181965875374</v>
      </c>
      <c r="AK1476">
        <f t="shared" si="627"/>
        <v>4.8673093838401877</v>
      </c>
      <c r="AL1476">
        <f t="shared" si="628"/>
        <v>2.1650003350517596E-3</v>
      </c>
      <c r="AM1476">
        <f t="shared" si="629"/>
        <v>-1.9544642671780869E-3</v>
      </c>
    </row>
    <row r="1477" spans="12:39" x14ac:dyDescent="0.25">
      <c r="L1477">
        <f t="shared" si="630"/>
        <v>2.2729999999999531</v>
      </c>
      <c r="M1477" s="36">
        <f t="shared" si="604"/>
        <v>6363542.5618181843</v>
      </c>
      <c r="N1477">
        <f t="shared" si="603"/>
        <v>63.635425618181849</v>
      </c>
      <c r="O1477">
        <f t="shared" si="605"/>
        <v>2.4945979853516907E-2</v>
      </c>
      <c r="P1477">
        <f t="shared" si="606"/>
        <v>6.5004875887408303E-2</v>
      </c>
      <c r="Q1477">
        <f t="shared" si="607"/>
        <v>0.36542133179190422</v>
      </c>
      <c r="R1477">
        <f t="shared" si="608"/>
        <v>0.17861330443029391</v>
      </c>
      <c r="S1477">
        <f t="shared" si="609"/>
        <v>3.0563888681720202E-2</v>
      </c>
      <c r="T1477">
        <f t="shared" si="610"/>
        <v>1.2106381071896032E-2</v>
      </c>
      <c r="U1477">
        <f t="shared" si="611"/>
        <v>2.6057242037328711E-2</v>
      </c>
      <c r="V1477">
        <f t="shared" si="612"/>
        <v>526.59191653236746</v>
      </c>
      <c r="W1477">
        <f t="shared" si="613"/>
        <v>2.2590275645399958</v>
      </c>
      <c r="X1477">
        <f t="shared" si="614"/>
        <v>5.8866321275591806</v>
      </c>
      <c r="Y1477">
        <f t="shared" si="615"/>
        <v>33.091378492091899</v>
      </c>
      <c r="Z1477">
        <f t="shared" si="616"/>
        <v>16.174645392601128</v>
      </c>
      <c r="AA1477">
        <f t="shared" si="617"/>
        <v>2.7677672882351807</v>
      </c>
      <c r="AB1477">
        <f t="shared" si="618"/>
        <v>1.0963148655146038</v>
      </c>
      <c r="AC1477">
        <f t="shared" si="619"/>
        <v>2.3596598876398587</v>
      </c>
      <c r="AD1477">
        <f t="shared" si="620"/>
        <v>3453.38</v>
      </c>
      <c r="AE1477">
        <f t="shared" si="621"/>
        <v>25.351140461779845</v>
      </c>
      <c r="AF1477">
        <f t="shared" si="622"/>
        <v>135.87351097040124</v>
      </c>
      <c r="AG1477">
        <f t="shared" si="623"/>
        <v>410.20307286452771</v>
      </c>
      <c r="AH1477">
        <f t="shared" si="624"/>
        <v>1.6995946545808936E-5</v>
      </c>
      <c r="AI1477">
        <f t="shared" si="625"/>
        <v>1.2369875300589488E-2</v>
      </c>
      <c r="AJ1477">
        <f t="shared" si="626"/>
        <v>4672.2923194683672</v>
      </c>
      <c r="AK1477">
        <f t="shared" si="627"/>
        <v>4.8620008334424618</v>
      </c>
      <c r="AL1477">
        <f t="shared" si="628"/>
        <v>2.1497702116549922E-3</v>
      </c>
      <c r="AM1477">
        <f t="shared" si="629"/>
        <v>-1.9398585518520365E-3</v>
      </c>
    </row>
    <row r="1478" spans="12:39" x14ac:dyDescent="0.25">
      <c r="L1478">
        <f t="shared" si="630"/>
        <v>2.2829999999999528</v>
      </c>
      <c r="M1478" s="36">
        <f t="shared" si="604"/>
        <v>6363264.450909093</v>
      </c>
      <c r="N1478">
        <f t="shared" ref="N1478:N1541" si="631" xml:space="preserve"> M1478*0.00001</f>
        <v>63.632644509090937</v>
      </c>
      <c r="O1478">
        <f t="shared" si="605"/>
        <v>2.49198435852599E-2</v>
      </c>
      <c r="P1478">
        <f t="shared" si="606"/>
        <v>6.5002047687668874E-2</v>
      </c>
      <c r="Q1478">
        <f t="shared" si="607"/>
        <v>0.36536057465617189</v>
      </c>
      <c r="R1478">
        <f t="shared" si="608"/>
        <v>0.17861330443029391</v>
      </c>
      <c r="S1478">
        <f t="shared" si="609"/>
        <v>3.0592853149716642E-2</v>
      </c>
      <c r="T1478">
        <f t="shared" si="610"/>
        <v>1.2109209271635463E-2</v>
      </c>
      <c r="U1478">
        <f t="shared" si="611"/>
        <v>2.6057242037328711E-2</v>
      </c>
      <c r="V1478">
        <f t="shared" si="612"/>
        <v>526.56560796399447</v>
      </c>
      <c r="W1478">
        <f t="shared" si="613"/>
        <v>2.2567481612419171</v>
      </c>
      <c r="X1478">
        <f t="shared" si="614"/>
        <v>5.8866040267955482</v>
      </c>
      <c r="Y1478">
        <f t="shared" si="615"/>
        <v>33.087158120579616</v>
      </c>
      <c r="Z1478">
        <f t="shared" si="616"/>
        <v>16.175271926057903</v>
      </c>
      <c r="AA1478">
        <f t="shared" si="617"/>
        <v>2.7704975296716721</v>
      </c>
      <c r="AB1478">
        <f t="shared" si="618"/>
        <v>1.0966134544287869</v>
      </c>
      <c r="AC1478">
        <f t="shared" si="619"/>
        <v>2.3597512903154869</v>
      </c>
      <c r="AD1478">
        <f t="shared" si="620"/>
        <v>3453.38</v>
      </c>
      <c r="AE1478">
        <f t="shared" si="621"/>
        <v>25.356116151911987</v>
      </c>
      <c r="AF1478">
        <f t="shared" si="622"/>
        <v>136.06610427970128</v>
      </c>
      <c r="AG1478">
        <f t="shared" si="623"/>
        <v>410.51992243769803</v>
      </c>
      <c r="AH1478">
        <f t="shared" si="624"/>
        <v>1.7007334591236985E-5</v>
      </c>
      <c r="AI1478">
        <f t="shared" si="625"/>
        <v>1.2364274469036365E-2</v>
      </c>
      <c r="AJ1478">
        <f t="shared" si="626"/>
        <v>4674.2493616634383</v>
      </c>
      <c r="AK1478">
        <f t="shared" si="627"/>
        <v>4.8567461389173925</v>
      </c>
      <c r="AL1478">
        <f t="shared" si="628"/>
        <v>2.1346574671515712E-3</v>
      </c>
      <c r="AM1478">
        <f t="shared" si="629"/>
        <v>-1.9253773947057785E-3</v>
      </c>
    </row>
    <row r="1479" spans="12:39" x14ac:dyDescent="0.25">
      <c r="L1479">
        <f t="shared" si="630"/>
        <v>2.2929999999999526</v>
      </c>
      <c r="M1479" s="36">
        <f t="shared" ref="M1479:M1542" si="632" xml:space="preserve"> M1478-L1479*(150*(1-$C$17)^2/($C$29^2*$C$17^3)*$C$31*$C$9/$C$16+1.75*(1-$C$17)/($C$29*$C$17^3)*$C$9^2/$C$16)</f>
        <v>6362985.1218181839</v>
      </c>
      <c r="N1479">
        <f t="shared" si="631"/>
        <v>63.629851218181841</v>
      </c>
      <c r="O1479">
        <f t="shared" ref="O1479:O1542" si="633" xml:space="preserve"> O1478+(1*AM1478)*$C$16*(1-$C$17)*$G$8*(L1479-L1478)</f>
        <v>2.4893902425768676E-2</v>
      </c>
      <c r="P1479">
        <f t="shared" ref="P1479:P1542" si="634" xml:space="preserve"> P1478+(-1*AM1478-1*AL1478)*$C$16*(1-$C$17)*$G$8*(L1479-L1478)</f>
        <v>6.4999227997486281E-2</v>
      </c>
      <c r="Q1479">
        <f t="shared" ref="Q1479:Q1542" si="635" xml:space="preserve"> Q1478+(-1*AM1478-3*AL1478)*$C$16*(1-$C$17)*$G$8*(L1479-L1478)</f>
        <v>0.36530023326664163</v>
      </c>
      <c r="R1479">
        <f t="shared" ref="R1479:R1542" si="636" xml:space="preserve"> R1478+(0*AM1478)*$C$16*(1-$C$17)*$G$8*(L1479-L1478)</f>
        <v>0.17861330443029391</v>
      </c>
      <c r="S1479">
        <f t="shared" ref="S1479:S1542" si="637" xml:space="preserve"> S1478+(1*AL1478)*$C$16*(1-$C$17)*$G$8*(L1479-L1478)</f>
        <v>3.0621613999390465E-2</v>
      </c>
      <c r="T1479">
        <f t="shared" ref="T1479:T1542" si="638" xml:space="preserve"> T1478+(1*AM1478+1*AL1478)*$C$16*(1-$C$17)*$G$8*(L1479-L1478)</f>
        <v>1.2112028961818063E-2</v>
      </c>
      <c r="U1479">
        <f t="shared" ref="U1479:U1542" si="639" xml:space="preserve"> U1478+(0*AM1478)*$C$16*(1-$C$17)*$G$8*(L1479-L1478)</f>
        <v>2.6057242037328711E-2</v>
      </c>
      <c r="V1479">
        <f t="shared" ref="V1479:V1542" si="640" xml:space="preserve"> V1478-((AL1478*$C$19+AM1478*$C$20)*$C$16*(1-$C$17)+$C$11*$G$13*(V1478-$G$14))/($G$9*$C$18)*$G$8*(L1479-L1478)</f>
        <v>526.53954007012487</v>
      </c>
      <c r="W1479">
        <f t="shared" ref="W1479:W1542" si="641" xml:space="preserve"> $N1479*(O1479/SUM($O1479:$U1479))</f>
        <v>2.2544845204206498</v>
      </c>
      <c r="X1479">
        <f t="shared" ref="X1479:X1542" si="642" xml:space="preserve"> $N1479*(P1479/SUM($O1479:$U1479))</f>
        <v>5.8865721755194222</v>
      </c>
      <c r="Y1479">
        <f t="shared" ref="Y1479:Y1542" si="643" xml:space="preserve"> $N1479*(Q1479/SUM($O1479:$U1479))</f>
        <v>33.082949676591973</v>
      </c>
      <c r="Z1479">
        <f t="shared" ref="Z1479:Z1542" si="644" xml:space="preserve"> $N1479*(R1479/SUM($O1479:$U1479))</f>
        <v>16.17588609017956</v>
      </c>
      <c r="AA1479">
        <f t="shared" ref="AA1479:AA1542" si="645" xml:space="preserve"> $N1479*(S1479/SUM($O1479:$U1479))</f>
        <v>2.7732074132523388</v>
      </c>
      <c r="AB1479">
        <f t="shared" ref="AB1479:AB1542" si="646" xml:space="preserve"> $N1479*(T1479/SUM($O1479:$U1479))</f>
        <v>1.0969104537438648</v>
      </c>
      <c r="AC1479">
        <f t="shared" ref="AC1479:AC1542" si="647" xml:space="preserve"> $N1479*(U1479/SUM($O1479:$U1479))</f>
        <v>2.3598408884740318</v>
      </c>
      <c r="AD1479">
        <f t="shared" ref="AD1479:AD1542" si="648" xml:space="preserve"> 3453.38</f>
        <v>3453.38</v>
      </c>
      <c r="AE1479">
        <f t="shared" ref="AE1479:AE1542" si="649" xml:space="preserve"> 0.499*EXP(17197/(8.314*V1479))</f>
        <v>25.361047777512074</v>
      </c>
      <c r="AF1479">
        <f t="shared" ref="AF1479:AF1542" si="650" xml:space="preserve"> 6.62*0.00000000001*EXP(124119/(8.314*V1479))</f>
        <v>136.25722399563963</v>
      </c>
      <c r="AG1479">
        <f t="shared" ref="AG1479:AG1542" si="651" xml:space="preserve"> 1+AD1479*AB1479/Y1479+AE1479*SQRT(Y1479)+AF1479*AB1479</f>
        <v>410.83462709084984</v>
      </c>
      <c r="AH1479">
        <f t="shared" ref="AH1479:AH1542" si="652" xml:space="preserve"> 10^(3066/V1479-10.592)</f>
        <v>1.7018627106873641E-5</v>
      </c>
      <c r="AI1479">
        <f t="shared" ref="AI1479:AI1542" si="653" xml:space="preserve"> 10^(-2073/V1479+2.029)</f>
        <v>1.2358726824275142E-2</v>
      </c>
      <c r="AJ1479">
        <f t="shared" ref="AJ1479:AJ1542" si="654">1.07*EXP(36696/(8.314*V1479))</f>
        <v>4676.189502086102</v>
      </c>
      <c r="AK1479">
        <f t="shared" ref="AK1479:AK1542" si="655" xml:space="preserve"> 12200000000*EXP(-94756/(8.314*V1479))</f>
        <v>4.8515445994282214</v>
      </c>
      <c r="AL1479">
        <f t="shared" ref="AL1479:AL1542" si="656" xml:space="preserve"> AJ1479*(X1479*Y1479*(1-1/AH1479*((AB1479*AA1479)/(Y1479^3*X1479))))/(AG1479)^3</f>
        <v>2.1196609487353791E-3</v>
      </c>
      <c r="AM1479">
        <f t="shared" ref="AM1479:AM1542" si="657" xml:space="preserve"> AK1479*(X1479*(1-1/AI1479*((AB1479*W1479)/(Y1479*X1479))))/(AG1479)</f>
        <v>-1.9110194709439149E-3</v>
      </c>
    </row>
    <row r="1480" spans="12:39" x14ac:dyDescent="0.25">
      <c r="L1480">
        <f t="shared" si="630"/>
        <v>2.3029999999999524</v>
      </c>
      <c r="M1480" s="36">
        <f t="shared" si="632"/>
        <v>6362704.574545457</v>
      </c>
      <c r="N1480">
        <f t="shared" si="631"/>
        <v>63.627045745454573</v>
      </c>
      <c r="O1480">
        <f t="shared" si="633"/>
        <v>2.4868154714684655E-2</v>
      </c>
      <c r="P1480">
        <f t="shared" si="634"/>
        <v>6.4996416911271823E-2</v>
      </c>
      <c r="Q1480">
        <f t="shared" si="635"/>
        <v>0.36524030458583023</v>
      </c>
      <c r="R1480">
        <f t="shared" si="636"/>
        <v>0.17861330443029391</v>
      </c>
      <c r="S1480">
        <f t="shared" si="637"/>
        <v>3.0650172796688937E-2</v>
      </c>
      <c r="T1480">
        <f t="shared" si="638"/>
        <v>1.2114840048032514E-2</v>
      </c>
      <c r="U1480">
        <f t="shared" si="639"/>
        <v>2.6057242037328711E-2</v>
      </c>
      <c r="V1480">
        <f t="shared" si="640"/>
        <v>526.51371011358481</v>
      </c>
      <c r="W1480">
        <f t="shared" si="641"/>
        <v>2.2522365085730844</v>
      </c>
      <c r="X1480">
        <f t="shared" si="642"/>
        <v>5.8865366077026078</v>
      </c>
      <c r="Y1480">
        <f t="shared" si="643"/>
        <v>33.078753040924667</v>
      </c>
      <c r="Z1480">
        <f t="shared" si="644"/>
        <v>16.176487952973869</v>
      </c>
      <c r="AA1480">
        <f t="shared" si="645"/>
        <v>2.77589708439498</v>
      </c>
      <c r="AB1480">
        <f t="shared" si="646"/>
        <v>1.0972058588484668</v>
      </c>
      <c r="AC1480">
        <f t="shared" si="647"/>
        <v>2.3599286920368994</v>
      </c>
      <c r="AD1480">
        <f t="shared" si="648"/>
        <v>3453.38</v>
      </c>
      <c r="AE1480">
        <f t="shared" si="649"/>
        <v>25.365935817090751</v>
      </c>
      <c r="AF1480">
        <f t="shared" si="650"/>
        <v>136.44688273585103</v>
      </c>
      <c r="AG1480">
        <f t="shared" si="651"/>
        <v>411.14720017948957</v>
      </c>
      <c r="AH1480">
        <f t="shared" si="652"/>
        <v>1.7029825048592013E-5</v>
      </c>
      <c r="AI1480">
        <f t="shared" si="653"/>
        <v>1.2353231729892895E-2</v>
      </c>
      <c r="AJ1480">
        <f t="shared" si="654"/>
        <v>4678.1129175915121</v>
      </c>
      <c r="AK1480">
        <f t="shared" si="655"/>
        <v>4.8463955250846489</v>
      </c>
      <c r="AL1480">
        <f t="shared" si="656"/>
        <v>2.1047795181074217E-3</v>
      </c>
      <c r="AM1480">
        <f t="shared" si="657"/>
        <v>-1.8967834727551434E-3</v>
      </c>
    </row>
    <row r="1481" spans="12:39" x14ac:dyDescent="0.25">
      <c r="L1481">
        <f t="shared" si="630"/>
        <v>2.3129999999999522</v>
      </c>
      <c r="M1481" s="36">
        <f t="shared" si="632"/>
        <v>6362422.8090909114</v>
      </c>
      <c r="N1481">
        <f t="shared" si="631"/>
        <v>63.624228090909121</v>
      </c>
      <c r="O1481">
        <f t="shared" si="633"/>
        <v>2.4842598809269773E-2</v>
      </c>
      <c r="P1481">
        <f t="shared" si="634"/>
        <v>6.4993614521152945E-2</v>
      </c>
      <c r="Q1481">
        <f t="shared" si="635"/>
        <v>0.36518078560464384</v>
      </c>
      <c r="R1481">
        <f t="shared" si="636"/>
        <v>0.17861330443029391</v>
      </c>
      <c r="S1481">
        <f t="shared" si="637"/>
        <v>3.0678531092222693E-2</v>
      </c>
      <c r="T1481">
        <f t="shared" si="638"/>
        <v>1.2117642438151388E-2</v>
      </c>
      <c r="U1481">
        <f t="shared" si="639"/>
        <v>2.6057242037328711E-2</v>
      </c>
      <c r="V1481">
        <f t="shared" si="640"/>
        <v>526.48811539304063</v>
      </c>
      <c r="W1481">
        <f t="shared" si="641"/>
        <v>2.250003993562355</v>
      </c>
      <c r="X1481">
        <f t="shared" si="642"/>
        <v>5.8864973568739476</v>
      </c>
      <c r="Y1481">
        <f t="shared" si="643"/>
        <v>33.074568095351324</v>
      </c>
      <c r="Z1481">
        <f t="shared" si="644"/>
        <v>16.177077581817734</v>
      </c>
      <c r="AA1481">
        <f t="shared" si="645"/>
        <v>2.778566687168464</v>
      </c>
      <c r="AB1481">
        <f t="shared" si="646"/>
        <v>1.0974996653018332</v>
      </c>
      <c r="AC1481">
        <f t="shared" si="647"/>
        <v>2.360014710833461</v>
      </c>
      <c r="AD1481">
        <f t="shared" si="648"/>
        <v>3453.38</v>
      </c>
      <c r="AE1481">
        <f t="shared" si="649"/>
        <v>25.370780743311126</v>
      </c>
      <c r="AF1481">
        <f t="shared" si="650"/>
        <v>136.63509302205551</v>
      </c>
      <c r="AG1481">
        <f t="shared" si="651"/>
        <v>411.45765498527123</v>
      </c>
      <c r="AH1481">
        <f t="shared" si="652"/>
        <v>1.7040929362073558E-5</v>
      </c>
      <c r="AI1481">
        <f t="shared" si="653"/>
        <v>1.2347788558418511E-2</v>
      </c>
      <c r="AJ1481">
        <f t="shared" si="654"/>
        <v>4680.0197829980771</v>
      </c>
      <c r="AK1481">
        <f t="shared" si="655"/>
        <v>4.8412982367503066</v>
      </c>
      <c r="AL1481">
        <f t="shared" si="656"/>
        <v>2.0900120512380559E-3</v>
      </c>
      <c r="AM1481">
        <f t="shared" si="657"/>
        <v>-1.8826681090554907E-3</v>
      </c>
    </row>
    <row r="1482" spans="12:39" x14ac:dyDescent="0.25">
      <c r="L1482">
        <f t="shared" si="630"/>
        <v>2.322999999999952</v>
      </c>
      <c r="M1482" s="36">
        <f t="shared" si="632"/>
        <v>6362139.825454548</v>
      </c>
      <c r="N1482">
        <f t="shared" si="631"/>
        <v>63.621398254545483</v>
      </c>
      <c r="O1482">
        <f t="shared" si="633"/>
        <v>2.4817233084181104E-2</v>
      </c>
      <c r="P1482">
        <f t="shared" si="634"/>
        <v>6.4990820917006309E-2</v>
      </c>
      <c r="Q1482">
        <f t="shared" si="635"/>
        <v>0.36512167334202661</v>
      </c>
      <c r="R1482">
        <f t="shared" si="636"/>
        <v>0.17861330443029391</v>
      </c>
      <c r="S1482">
        <f t="shared" si="637"/>
        <v>3.0706690421458002E-2</v>
      </c>
      <c r="T1482">
        <f t="shared" si="638"/>
        <v>1.2120436042298028E-2</v>
      </c>
      <c r="U1482">
        <f t="shared" si="639"/>
        <v>2.6057242037328711E-2</v>
      </c>
      <c r="V1482">
        <f t="shared" si="640"/>
        <v>526.46275324251224</v>
      </c>
      <c r="W1482">
        <f t="shared" si="641"/>
        <v>2.2477868446010825</v>
      </c>
      <c r="X1482">
        <f t="shared" si="642"/>
        <v>5.8864544561250396</v>
      </c>
      <c r="Y1482">
        <f t="shared" si="643"/>
        <v>33.070394722612257</v>
      </c>
      <c r="Z1482">
        <f t="shared" si="644"/>
        <v>16.177655043464757</v>
      </c>
      <c r="AA1482">
        <f t="shared" si="645"/>
        <v>2.781216364308845</v>
      </c>
      <c r="AB1482">
        <f t="shared" si="646"/>
        <v>1.0977918688313473</v>
      </c>
      <c r="AC1482">
        <f t="shared" si="647"/>
        <v>2.3600989546021527</v>
      </c>
      <c r="AD1482">
        <f t="shared" si="648"/>
        <v>3453.38</v>
      </c>
      <c r="AE1482">
        <f t="shared" si="649"/>
        <v>25.375583023058695</v>
      </c>
      <c r="AF1482">
        <f t="shared" si="650"/>
        <v>136.8218672799467</v>
      </c>
      <c r="AG1482">
        <f t="shared" si="651"/>
        <v>411.76600471559834</v>
      </c>
      <c r="AH1482">
        <f t="shared" si="652"/>
        <v>1.7051940982895424E-5</v>
      </c>
      <c r="AI1482">
        <f t="shared" si="653"/>
        <v>1.234239669118679E-2</v>
      </c>
      <c r="AJ1482">
        <f t="shared" si="654"/>
        <v>4681.9102711089008</v>
      </c>
      <c r="AK1482">
        <f t="shared" si="655"/>
        <v>4.8362520658539196</v>
      </c>
      <c r="AL1482">
        <f t="shared" si="656"/>
        <v>2.0753574381341478E-3</v>
      </c>
      <c r="AM1482">
        <f t="shared" si="657"/>
        <v>-1.8686721052355699E-3</v>
      </c>
    </row>
    <row r="1483" spans="12:39" x14ac:dyDescent="0.25">
      <c r="L1483">
        <f t="shared" si="630"/>
        <v>2.3329999999999518</v>
      </c>
      <c r="M1483" s="36">
        <f t="shared" si="632"/>
        <v>6361855.6236363659</v>
      </c>
      <c r="N1483">
        <f t="shared" si="631"/>
        <v>63.618556236363666</v>
      </c>
      <c r="O1483">
        <f t="shared" si="633"/>
        <v>2.4792055931248901E-2</v>
      </c>
      <c r="P1483">
        <f t="shared" si="634"/>
        <v>6.4988036186490641E-2</v>
      </c>
      <c r="Q1483">
        <f t="shared" si="635"/>
        <v>0.3650629648446152</v>
      </c>
      <c r="R1483">
        <f t="shared" si="636"/>
        <v>0.17861330443029391</v>
      </c>
      <c r="S1483">
        <f t="shared" si="637"/>
        <v>3.0734652304905876E-2</v>
      </c>
      <c r="T1483">
        <f t="shared" si="638"/>
        <v>1.2123220772813697E-2</v>
      </c>
      <c r="U1483">
        <f t="shared" si="639"/>
        <v>2.6057242037328711E-2</v>
      </c>
      <c r="V1483">
        <f t="shared" si="640"/>
        <v>526.43762103089205</v>
      </c>
      <c r="W1483">
        <f t="shared" si="641"/>
        <v>2.2455849322348551</v>
      </c>
      <c r="X1483">
        <f t="shared" si="642"/>
        <v>5.8864079381158989</v>
      </c>
      <c r="Y1483">
        <f t="shared" si="643"/>
        <v>33.066232806403406</v>
      </c>
      <c r="Z1483">
        <f t="shared" si="644"/>
        <v>16.178220404052631</v>
      </c>
      <c r="AA1483">
        <f t="shared" si="645"/>
        <v>2.7838462572352358</v>
      </c>
      <c r="AB1483">
        <f t="shared" si="646"/>
        <v>1.0980824653300802</v>
      </c>
      <c r="AC1483">
        <f t="shared" si="647"/>
        <v>2.3601814329915629</v>
      </c>
      <c r="AD1483">
        <f t="shared" si="648"/>
        <v>3453.38</v>
      </c>
      <c r="AE1483">
        <f t="shared" si="649"/>
        <v>25.38034311751062</v>
      </c>
      <c r="AF1483">
        <f t="shared" si="650"/>
        <v>137.00721783911081</v>
      </c>
      <c r="AG1483">
        <f t="shared" si="651"/>
        <v>412.07226250325368</v>
      </c>
      <c r="AH1483">
        <f t="shared" si="652"/>
        <v>1.7062860836618541E-5</v>
      </c>
      <c r="AI1483">
        <f t="shared" si="653"/>
        <v>1.2337055518204519E-2</v>
      </c>
      <c r="AJ1483">
        <f t="shared" si="654"/>
        <v>4683.784552733091</v>
      </c>
      <c r="AK1483">
        <f t="shared" si="655"/>
        <v>4.8312563542039504</v>
      </c>
      <c r="AL1483">
        <f t="shared" si="656"/>
        <v>2.0608145826114029E-3</v>
      </c>
      <c r="AM1483">
        <f t="shared" si="657"/>
        <v>-1.8547942029121002E-3</v>
      </c>
    </row>
    <row r="1484" spans="12:39" x14ac:dyDescent="0.25">
      <c r="L1484">
        <f t="shared" si="630"/>
        <v>2.3429999999999516</v>
      </c>
      <c r="M1484" s="36">
        <f t="shared" si="632"/>
        <v>6361570.2036363659</v>
      </c>
      <c r="N1484">
        <f t="shared" si="631"/>
        <v>63.615702036363665</v>
      </c>
      <c r="O1484">
        <f t="shared" si="633"/>
        <v>2.4767065759257977E-2</v>
      </c>
      <c r="P1484">
        <f t="shared" si="634"/>
        <v>6.4985260415079321E-2</v>
      </c>
      <c r="Q1484">
        <f t="shared" si="635"/>
        <v>0.36500465718639941</v>
      </c>
      <c r="R1484">
        <f t="shared" si="636"/>
        <v>0.17861330443029391</v>
      </c>
      <c r="S1484">
        <f t="shared" si="637"/>
        <v>3.076241824830812E-2</v>
      </c>
      <c r="T1484">
        <f t="shared" si="638"/>
        <v>1.2125996544225016E-2</v>
      </c>
      <c r="U1484">
        <f t="shared" si="639"/>
        <v>2.6057242037328711E-2</v>
      </c>
      <c r="V1484">
        <f t="shared" si="640"/>
        <v>526.41271616146935</v>
      </c>
      <c r="W1484">
        <f t="shared" si="641"/>
        <v>2.2433981283259481</v>
      </c>
      <c r="X1484">
        <f t="shared" si="642"/>
        <v>5.8863578350805446</v>
      </c>
      <c r="Y1484">
        <f t="shared" si="643"/>
        <v>33.062082231365451</v>
      </c>
      <c r="Z1484">
        <f t="shared" si="644"/>
        <v>16.178773729110457</v>
      </c>
      <c r="AA1484">
        <f t="shared" si="645"/>
        <v>2.7864565060654178</v>
      </c>
      <c r="AB1484">
        <f t="shared" si="646"/>
        <v>1.0983714508543516</v>
      </c>
      <c r="AC1484">
        <f t="shared" si="647"/>
        <v>2.3602621555614913</v>
      </c>
      <c r="AD1484">
        <f t="shared" si="648"/>
        <v>3453.38</v>
      </c>
      <c r="AE1484">
        <f t="shared" si="649"/>
        <v>25.385061482204684</v>
      </c>
      <c r="AF1484">
        <f t="shared" si="650"/>
        <v>137.19115693299668</v>
      </c>
      <c r="AG1484">
        <f t="shared" si="651"/>
        <v>412.37644140608109</v>
      </c>
      <c r="AH1484">
        <f t="shared" si="652"/>
        <v>1.7073689838875853E-5</v>
      </c>
      <c r="AI1484">
        <f t="shared" si="653"/>
        <v>1.233176443801845E-2</v>
      </c>
      <c r="AJ1484">
        <f t="shared" si="654"/>
        <v>4685.6427967071049</v>
      </c>
      <c r="AK1484">
        <f t="shared" si="655"/>
        <v>4.82631045380655</v>
      </c>
      <c r="AL1484">
        <f t="shared" si="656"/>
        <v>2.0463824020711301E-3</v>
      </c>
      <c r="AM1484">
        <f t="shared" si="657"/>
        <v>-1.8410331596846925E-3</v>
      </c>
    </row>
    <row r="1485" spans="12:39" x14ac:dyDescent="0.25">
      <c r="L1485">
        <f t="shared" si="630"/>
        <v>2.3529999999999514</v>
      </c>
      <c r="M1485" s="36">
        <f t="shared" si="632"/>
        <v>6361283.5654545482</v>
      </c>
      <c r="N1485">
        <f t="shared" si="631"/>
        <v>63.612835654545485</v>
      </c>
      <c r="O1485">
        <f t="shared" si="633"/>
        <v>2.4742260993732355E-2</v>
      </c>
      <c r="P1485">
        <f t="shared" si="634"/>
        <v>6.4982493686092685E-2</v>
      </c>
      <c r="Q1485">
        <f t="shared" si="635"/>
        <v>0.36494674746838823</v>
      </c>
      <c r="R1485">
        <f t="shared" si="636"/>
        <v>0.17861330443029391</v>
      </c>
      <c r="S1485">
        <f t="shared" si="637"/>
        <v>3.0789989742820378E-2</v>
      </c>
      <c r="T1485">
        <f t="shared" si="638"/>
        <v>1.2128763273211654E-2</v>
      </c>
      <c r="U1485">
        <f t="shared" si="639"/>
        <v>2.6057242037328711E-2</v>
      </c>
      <c r="V1485">
        <f t="shared" si="640"/>
        <v>526.38803607145996</v>
      </c>
      <c r="W1485">
        <f t="shared" si="641"/>
        <v>2.2412263060372757</v>
      </c>
      <c r="X1485">
        <f t="shared" si="642"/>
        <v>5.8863041788325399</v>
      </c>
      <c r="Y1485">
        <f t="shared" si="643"/>
        <v>33.05794288307321</v>
      </c>
      <c r="Z1485">
        <f t="shared" si="644"/>
        <v>16.179315083565939</v>
      </c>
      <c r="AA1485">
        <f t="shared" si="645"/>
        <v>2.7890472496312153</v>
      </c>
      <c r="AB1485">
        <f t="shared" si="646"/>
        <v>1.0986588216213036</v>
      </c>
      <c r="AC1485">
        <f t="shared" si="647"/>
        <v>2.3603411317840042</v>
      </c>
      <c r="AD1485">
        <f t="shared" si="648"/>
        <v>3453.38</v>
      </c>
      <c r="AE1485">
        <f t="shared" si="649"/>
        <v>25.389738567107539</v>
      </c>
      <c r="AF1485">
        <f t="shared" si="650"/>
        <v>137.37369669890683</v>
      </c>
      <c r="AG1485">
        <f t="shared" si="651"/>
        <v>412.67855440668359</v>
      </c>
      <c r="AH1485">
        <f t="shared" si="652"/>
        <v>1.7084428895461119E-5</v>
      </c>
      <c r="AI1485">
        <f t="shared" si="653"/>
        <v>1.23265228575852E-2</v>
      </c>
      <c r="AJ1485">
        <f t="shared" si="654"/>
        <v>4687.4851699159381</v>
      </c>
      <c r="AK1485">
        <f t="shared" si="655"/>
        <v>4.8214137266871333</v>
      </c>
      <c r="AL1485">
        <f t="shared" si="656"/>
        <v>2.0320598272822172E-3</v>
      </c>
      <c r="AM1485">
        <f t="shared" si="657"/>
        <v>-1.8273877488964138E-3</v>
      </c>
    </row>
    <row r="1486" spans="12:39" x14ac:dyDescent="0.25">
      <c r="L1486">
        <f t="shared" si="630"/>
        <v>2.3629999999999511</v>
      </c>
      <c r="M1486" s="36">
        <f t="shared" si="632"/>
        <v>6360995.7090909118</v>
      </c>
      <c r="N1486">
        <f t="shared" si="631"/>
        <v>63.60995709090912</v>
      </c>
      <c r="O1486">
        <f t="shared" si="633"/>
        <v>2.4717640076723162E-2</v>
      </c>
      <c r="P1486">
        <f t="shared" si="634"/>
        <v>6.4979736080730016E-2</v>
      </c>
      <c r="Q1486">
        <f t="shared" si="635"/>
        <v>0.36488923281828184</v>
      </c>
      <c r="R1486">
        <f t="shared" si="636"/>
        <v>0.17861330443029391</v>
      </c>
      <c r="S1486">
        <f t="shared" si="637"/>
        <v>3.0817368265192244E-2</v>
      </c>
      <c r="T1486">
        <f t="shared" si="638"/>
        <v>1.2131520878574324E-2</v>
      </c>
      <c r="U1486">
        <f t="shared" si="639"/>
        <v>2.6057242037328711E-2</v>
      </c>
      <c r="V1486">
        <f t="shared" si="640"/>
        <v>526.36357823154196</v>
      </c>
      <c r="W1486">
        <f t="shared" si="641"/>
        <v>2.2390693398165689</v>
      </c>
      <c r="X1486">
        <f t="shared" si="642"/>
        <v>5.8862470007704433</v>
      </c>
      <c r="Y1486">
        <f t="shared" si="643"/>
        <v>33.05381464802511</v>
      </c>
      <c r="Z1486">
        <f t="shared" si="644"/>
        <v>16.17984453175243</v>
      </c>
      <c r="AA1486">
        <f t="shared" si="645"/>
        <v>2.7916186254936259</v>
      </c>
      <c r="AB1486">
        <f t="shared" si="646"/>
        <v>1.098944574006492</v>
      </c>
      <c r="AC1486">
        <f t="shared" si="647"/>
        <v>2.3604183710444597</v>
      </c>
      <c r="AD1486">
        <f t="shared" si="648"/>
        <v>3453.38</v>
      </c>
      <c r="AE1486">
        <f t="shared" si="649"/>
        <v>25.394374816682465</v>
      </c>
      <c r="AF1486">
        <f t="shared" si="650"/>
        <v>137.554849178034</v>
      </c>
      <c r="AG1486">
        <f t="shared" si="651"/>
        <v>412.9786144121673</v>
      </c>
      <c r="AH1486">
        <f t="shared" si="652"/>
        <v>1.7095078902417696E-5</v>
      </c>
      <c r="AI1486">
        <f t="shared" si="653"/>
        <v>1.2321330192143308E-2</v>
      </c>
      <c r="AJ1486">
        <f t="shared" si="654"/>
        <v>4689.3118373142079</v>
      </c>
      <c r="AK1486">
        <f t="shared" si="655"/>
        <v>4.8165655447150648</v>
      </c>
      <c r="AL1486">
        <f t="shared" si="656"/>
        <v>2.0178458021670774E-3</v>
      </c>
      <c r="AM1486">
        <f t="shared" si="657"/>
        <v>-1.8138567593980982E-3</v>
      </c>
    </row>
    <row r="1487" spans="12:39" x14ac:dyDescent="0.25">
      <c r="L1487">
        <f t="shared" si="630"/>
        <v>2.3729999999999509</v>
      </c>
      <c r="M1487" s="36">
        <f t="shared" si="632"/>
        <v>6360706.6345454575</v>
      </c>
      <c r="N1487">
        <f t="shared" si="631"/>
        <v>63.607066345454584</v>
      </c>
      <c r="O1487">
        <f t="shared" si="633"/>
        <v>2.469320146659968E-2</v>
      </c>
      <c r="P1487">
        <f t="shared" si="634"/>
        <v>6.497698767810127E-2</v>
      </c>
      <c r="Q1487">
        <f t="shared" si="635"/>
        <v>0.36483211039014862</v>
      </c>
      <c r="R1487">
        <f t="shared" si="636"/>
        <v>0.17861330443029391</v>
      </c>
      <c r="S1487">
        <f t="shared" si="637"/>
        <v>3.0844555277944469E-2</v>
      </c>
      <c r="T1487">
        <f t="shared" si="638"/>
        <v>1.2134269281203067E-2</v>
      </c>
      <c r="U1487">
        <f t="shared" si="639"/>
        <v>2.6057242037328711E-2</v>
      </c>
      <c r="V1487">
        <f t="shared" si="640"/>
        <v>526.33934014539636</v>
      </c>
      <c r="W1487">
        <f t="shared" si="641"/>
        <v>2.2369271053807789</v>
      </c>
      <c r="X1487">
        <f t="shared" si="642"/>
        <v>5.8861863318832155</v>
      </c>
      <c r="Y1487">
        <f t="shared" si="643"/>
        <v>33.049697413632913</v>
      </c>
      <c r="Z1487">
        <f t="shared" si="644"/>
        <v>16.180362137415941</v>
      </c>
      <c r="AA1487">
        <f t="shared" si="645"/>
        <v>2.7941707699577125</v>
      </c>
      <c r="AB1487">
        <f t="shared" si="646"/>
        <v>1.0992287045414939</v>
      </c>
      <c r="AC1487">
        <f t="shared" si="647"/>
        <v>2.3604938826425288</v>
      </c>
      <c r="AD1487">
        <f t="shared" si="648"/>
        <v>3453.38</v>
      </c>
      <c r="AE1487">
        <f t="shared" si="649"/>
        <v>25.398970669956615</v>
      </c>
      <c r="AF1487">
        <f t="shared" si="650"/>
        <v>137.7346263155259</v>
      </c>
      <c r="AG1487">
        <f t="shared" si="651"/>
        <v>413.27663425391268</v>
      </c>
      <c r="AH1487">
        <f t="shared" si="652"/>
        <v>1.7105640746127986E-5</v>
      </c>
      <c r="AI1487">
        <f t="shared" si="653"/>
        <v>1.2316185865086871E-2</v>
      </c>
      <c r="AJ1487">
        <f t="shared" si="654"/>
        <v>4691.1229619472624</v>
      </c>
      <c r="AK1487">
        <f t="shared" si="655"/>
        <v>4.811765289431789</v>
      </c>
      <c r="AL1487">
        <f t="shared" si="656"/>
        <v>2.0037392835926117E-3</v>
      </c>
      <c r="AM1487">
        <f t="shared" si="657"/>
        <v>-1.8004389953177916E-3</v>
      </c>
    </row>
    <row r="1488" spans="12:39" x14ac:dyDescent="0.25">
      <c r="L1488">
        <f t="shared" si="630"/>
        <v>2.3829999999999507</v>
      </c>
      <c r="M1488" s="36">
        <f t="shared" si="632"/>
        <v>6360416.3418181846</v>
      </c>
      <c r="N1488">
        <f t="shared" si="631"/>
        <v>63.604163418181848</v>
      </c>
      <c r="O1488">
        <f t="shared" si="633"/>
        <v>2.466894363784352E-2</v>
      </c>
      <c r="P1488">
        <f t="shared" si="634"/>
        <v>6.4974248555258518E-2</v>
      </c>
      <c r="Q1488">
        <f t="shared" si="635"/>
        <v>0.36477537736410803</v>
      </c>
      <c r="R1488">
        <f t="shared" si="636"/>
        <v>0.17861330443029391</v>
      </c>
      <c r="S1488">
        <f t="shared" si="637"/>
        <v>3.0871552229543377E-2</v>
      </c>
      <c r="T1488">
        <f t="shared" si="638"/>
        <v>1.2137008404045815E-2</v>
      </c>
      <c r="U1488">
        <f t="shared" si="639"/>
        <v>2.6057242037328711E-2</v>
      </c>
      <c r="V1488">
        <f t="shared" si="640"/>
        <v>526.31531934925385</v>
      </c>
      <c r="W1488">
        <f t="shared" si="641"/>
        <v>2.2347994797007069</v>
      </c>
      <c r="X1488">
        <f t="shared" si="642"/>
        <v>5.8861222027555558</v>
      </c>
      <c r="Y1488">
        <f t="shared" si="643"/>
        <v>33.045591068211621</v>
      </c>
      <c r="Z1488">
        <f t="shared" si="644"/>
        <v>16.180867963721958</v>
      </c>
      <c r="AA1488">
        <f t="shared" si="645"/>
        <v>2.7967038180872743</v>
      </c>
      <c r="AB1488">
        <f t="shared" si="646"/>
        <v>1.0995112099115312</v>
      </c>
      <c r="AC1488">
        <f t="shared" si="647"/>
        <v>2.3605676757931948</v>
      </c>
      <c r="AD1488">
        <f t="shared" si="648"/>
        <v>3453.38</v>
      </c>
      <c r="AE1488">
        <f t="shared" si="649"/>
        <v>25.403526560587576</v>
      </c>
      <c r="AF1488">
        <f t="shared" si="650"/>
        <v>137.91303996057928</v>
      </c>
      <c r="AG1488">
        <f t="shared" si="651"/>
        <v>413.57262668737229</v>
      </c>
      <c r="AH1488">
        <f t="shared" si="652"/>
        <v>1.7116115303402317E-5</v>
      </c>
      <c r="AI1488">
        <f t="shared" si="653"/>
        <v>1.2311089307841397E-2</v>
      </c>
      <c r="AJ1488">
        <f t="shared" si="654"/>
        <v>4692.9187049720231</v>
      </c>
      <c r="AK1488">
        <f t="shared" si="655"/>
        <v>4.8070123518820465</v>
      </c>
      <c r="AL1488">
        <f t="shared" si="656"/>
        <v>1.9897392411649352E-3</v>
      </c>
      <c r="AM1488">
        <f t="shared" si="657"/>
        <v>-1.7871332758331684E-3</v>
      </c>
    </row>
    <row r="1489" spans="12:39" x14ac:dyDescent="0.25">
      <c r="L1489">
        <f t="shared" si="630"/>
        <v>2.3929999999999505</v>
      </c>
      <c r="M1489" s="36">
        <f t="shared" si="632"/>
        <v>6360124.8309090938</v>
      </c>
      <c r="N1489">
        <f t="shared" si="631"/>
        <v>63.601248309090941</v>
      </c>
      <c r="O1489">
        <f t="shared" si="633"/>
        <v>2.4644865080845846E-2</v>
      </c>
      <c r="P1489">
        <f t="shared" si="634"/>
        <v>6.4971518787227067E-2</v>
      </c>
      <c r="Q1489">
        <f t="shared" si="635"/>
        <v>0.36471903094601832</v>
      </c>
      <c r="R1489">
        <f t="shared" si="636"/>
        <v>0.17861330443029391</v>
      </c>
      <c r="S1489">
        <f t="shared" si="637"/>
        <v>3.0898360554572502E-2</v>
      </c>
      <c r="T1489">
        <f t="shared" si="638"/>
        <v>1.2139738172077266E-2</v>
      </c>
      <c r="U1489">
        <f t="shared" si="639"/>
        <v>2.6057242037328711E-2</v>
      </c>
      <c r="V1489">
        <f t="shared" si="640"/>
        <v>526.29151341144643</v>
      </c>
      <c r="W1489">
        <f t="shared" si="641"/>
        <v>2.2326863409858464</v>
      </c>
      <c r="X1489">
        <f t="shared" si="642"/>
        <v>5.8860546435731784</v>
      </c>
      <c r="Y1489">
        <f t="shared" si="643"/>
        <v>33.041495500969539</v>
      </c>
      <c r="Z1489">
        <f t="shared" si="644"/>
        <v>16.181362073262243</v>
      </c>
      <c r="AA1489">
        <f t="shared" si="645"/>
        <v>2.7992179037192835</v>
      </c>
      <c r="AB1489">
        <f t="shared" si="646"/>
        <v>1.0997920869531148</v>
      </c>
      <c r="AC1489">
        <f t="shared" si="647"/>
        <v>2.3606397596277402</v>
      </c>
      <c r="AD1489">
        <f t="shared" si="648"/>
        <v>3453.38</v>
      </c>
      <c r="AE1489">
        <f t="shared" si="649"/>
        <v>25.408042916929453</v>
      </c>
      <c r="AF1489">
        <f t="shared" si="650"/>
        <v>138.09010186657065</v>
      </c>
      <c r="AG1489">
        <f t="shared" si="651"/>
        <v>413.866604391907</v>
      </c>
      <c r="AH1489">
        <f t="shared" si="652"/>
        <v>1.712650344156878E-5</v>
      </c>
      <c r="AI1489">
        <f t="shared" si="653"/>
        <v>1.2306039959741206E-2</v>
      </c>
      <c r="AJ1489">
        <f t="shared" si="654"/>
        <v>4694.6992256778613</v>
      </c>
      <c r="AK1489">
        <f t="shared" si="655"/>
        <v>4.8023061324482876</v>
      </c>
      <c r="AL1489">
        <f t="shared" si="656"/>
        <v>1.9758446570287734E-3</v>
      </c>
      <c r="AM1489">
        <f t="shared" si="657"/>
        <v>-1.7739384349491302E-3</v>
      </c>
    </row>
    <row r="1490" spans="12:39" x14ac:dyDescent="0.25">
      <c r="L1490">
        <f t="shared" si="630"/>
        <v>2.4029999999999503</v>
      </c>
      <c r="M1490" s="36">
        <f t="shared" si="632"/>
        <v>6359832.1018181844</v>
      </c>
      <c r="N1490">
        <f t="shared" si="631"/>
        <v>63.598321018181849</v>
      </c>
      <c r="O1490">
        <f t="shared" si="633"/>
        <v>2.4620964301707605E-2</v>
      </c>
      <c r="P1490">
        <f t="shared" si="634"/>
        <v>6.4968798447036291E-2</v>
      </c>
      <c r="Q1490">
        <f t="shared" si="635"/>
        <v>0.3646630683671695</v>
      </c>
      <c r="R1490">
        <f t="shared" si="636"/>
        <v>0.17861330443029391</v>
      </c>
      <c r="S1490">
        <f t="shared" si="637"/>
        <v>3.0924981673901526E-2</v>
      </c>
      <c r="T1490">
        <f t="shared" si="638"/>
        <v>1.2142458512268047E-2</v>
      </c>
      <c r="U1490">
        <f t="shared" si="639"/>
        <v>2.6057242037328711E-2</v>
      </c>
      <c r="V1490">
        <f t="shared" si="640"/>
        <v>526.26791993196503</v>
      </c>
      <c r="W1490">
        <f t="shared" si="641"/>
        <v>2.230587568669435</v>
      </c>
      <c r="X1490">
        <f t="shared" si="642"/>
        <v>5.8859836841280133</v>
      </c>
      <c r="Y1490">
        <f t="shared" si="643"/>
        <v>33.037410601998459</v>
      </c>
      <c r="Z1490">
        <f t="shared" si="644"/>
        <v>16.181844528061422</v>
      </c>
      <c r="AA1490">
        <f t="shared" si="645"/>
        <v>2.801713159478104</v>
      </c>
      <c r="AB1490">
        <f t="shared" si="646"/>
        <v>1.100071332651702</v>
      </c>
      <c r="AC1490">
        <f t="shared" si="647"/>
        <v>2.3607101431947113</v>
      </c>
      <c r="AD1490">
        <f t="shared" si="648"/>
        <v>3453.38</v>
      </c>
      <c r="AE1490">
        <f t="shared" si="649"/>
        <v>25.412520162098346</v>
      </c>
      <c r="AF1490">
        <f t="shared" si="650"/>
        <v>138.26582369121022</v>
      </c>
      <c r="AG1490">
        <f t="shared" si="651"/>
        <v>414.15857997064245</v>
      </c>
      <c r="AH1490">
        <f t="shared" si="652"/>
        <v>1.7136806018562474E-5</v>
      </c>
      <c r="AI1490">
        <f t="shared" si="653"/>
        <v>1.2301037267908977E-2</v>
      </c>
      <c r="AJ1490">
        <f t="shared" si="654"/>
        <v>4696.4646815072892</v>
      </c>
      <c r="AK1490">
        <f t="shared" si="655"/>
        <v>4.7976460406881616</v>
      </c>
      <c r="AL1490">
        <f t="shared" si="656"/>
        <v>1.9620545256706159E-3</v>
      </c>
      <c r="AM1490">
        <f t="shared" si="657"/>
        <v>-1.7608533212778426E-3</v>
      </c>
    </row>
    <row r="1491" spans="12:39" x14ac:dyDescent="0.25">
      <c r="L1491">
        <f t="shared" si="630"/>
        <v>2.4129999999999501</v>
      </c>
      <c r="M1491" s="36">
        <f t="shared" si="632"/>
        <v>6359538.1545454571</v>
      </c>
      <c r="N1491">
        <f t="shared" si="631"/>
        <v>63.595381545454579</v>
      </c>
      <c r="O1491">
        <f t="shared" si="633"/>
        <v>2.4597239822042725E-2</v>
      </c>
      <c r="P1491">
        <f t="shared" si="634"/>
        <v>6.496608760575015E-2</v>
      </c>
      <c r="Q1491">
        <f t="shared" si="635"/>
        <v>0.36460748688398131</v>
      </c>
      <c r="R1491">
        <f t="shared" si="636"/>
        <v>0.17861330443029391</v>
      </c>
      <c r="S1491">
        <f t="shared" si="637"/>
        <v>3.095141699485255E-2</v>
      </c>
      <c r="T1491">
        <f t="shared" si="638"/>
        <v>1.2145169353554192E-2</v>
      </c>
      <c r="U1491">
        <f t="shared" si="639"/>
        <v>2.6057242037328711E-2</v>
      </c>
      <c r="V1491">
        <f t="shared" si="640"/>
        <v>526.24453654202205</v>
      </c>
      <c r="W1491">
        <f t="shared" si="641"/>
        <v>2.228503043393729</v>
      </c>
      <c r="X1491">
        <f t="shared" si="642"/>
        <v>5.8859093538233633</v>
      </c>
      <c r="Y1491">
        <f t="shared" si="643"/>
        <v>33.033336262264136</v>
      </c>
      <c r="Z1491">
        <f t="shared" si="644"/>
        <v>16.1823153895836</v>
      </c>
      <c r="AA1491">
        <f t="shared" si="645"/>
        <v>2.8041897167894949</v>
      </c>
      <c r="AB1491">
        <f t="shared" si="646"/>
        <v>1.1003489441393774</v>
      </c>
      <c r="AC1491">
        <f t="shared" si="647"/>
        <v>2.3607788354608807</v>
      </c>
      <c r="AD1491">
        <f t="shared" si="648"/>
        <v>3453.38</v>
      </c>
      <c r="AE1491">
        <f t="shared" si="649"/>
        <v>25.416958714037278</v>
      </c>
      <c r="AF1491">
        <f t="shared" si="650"/>
        <v>138.44021699672899</v>
      </c>
      <c r="AG1491">
        <f t="shared" si="651"/>
        <v>414.44856595036117</v>
      </c>
      <c r="AH1491">
        <f t="shared" si="652"/>
        <v>1.7147023883015191E-5</v>
      </c>
      <c r="AI1491">
        <f t="shared" si="653"/>
        <v>1.2296080687136834E-2</v>
      </c>
      <c r="AJ1491">
        <f t="shared" si="654"/>
        <v>4698.2152280766222</v>
      </c>
      <c r="AK1491">
        <f t="shared" si="655"/>
        <v>4.7930314951749331</v>
      </c>
      <c r="AL1491">
        <f t="shared" si="656"/>
        <v>1.9483678537261203E-3</v>
      </c>
      <c r="AM1491">
        <f t="shared" si="657"/>
        <v>-1.7478767978240846E-3</v>
      </c>
    </row>
    <row r="1492" spans="12:39" x14ac:dyDescent="0.25">
      <c r="L1492">
        <f t="shared" si="630"/>
        <v>2.4229999999999499</v>
      </c>
      <c r="M1492" s="36">
        <f t="shared" si="632"/>
        <v>6359242.989090912</v>
      </c>
      <c r="N1492">
        <f t="shared" si="631"/>
        <v>63.592429890909123</v>
      </c>
      <c r="O1492">
        <f t="shared" si="633"/>
        <v>2.4573690178784195E-2</v>
      </c>
      <c r="P1492">
        <f t="shared" si="634"/>
        <v>6.496338633249743E-2</v>
      </c>
      <c r="Q1492">
        <f t="shared" si="635"/>
        <v>0.3645522837777061</v>
      </c>
      <c r="R1492">
        <f t="shared" si="636"/>
        <v>0.17861330443029391</v>
      </c>
      <c r="S1492">
        <f t="shared" si="637"/>
        <v>3.0977667911363804E-2</v>
      </c>
      <c r="T1492">
        <f t="shared" si="638"/>
        <v>1.2147870626806915E-2</v>
      </c>
      <c r="U1492">
        <f t="shared" si="639"/>
        <v>2.6057242037328711E-2</v>
      </c>
      <c r="V1492">
        <f t="shared" si="640"/>
        <v>526.22136090361994</v>
      </c>
      <c r="W1492">
        <f t="shared" si="641"/>
        <v>2.2264326469954736</v>
      </c>
      <c r="X1492">
        <f t="shared" si="642"/>
        <v>5.8858316816789884</v>
      </c>
      <c r="Y1492">
        <f t="shared" si="643"/>
        <v>33.029272373596783</v>
      </c>
      <c r="Z1492">
        <f t="shared" si="644"/>
        <v>16.182774718738752</v>
      </c>
      <c r="AA1492">
        <f t="shared" si="645"/>
        <v>2.8066477058944019</v>
      </c>
      <c r="AB1492">
        <f t="shared" si="646"/>
        <v>1.1006249186925507</v>
      </c>
      <c r="AC1492">
        <f t="shared" si="647"/>
        <v>2.3608458453121841</v>
      </c>
      <c r="AD1492">
        <f t="shared" si="648"/>
        <v>3453.38</v>
      </c>
      <c r="AE1492">
        <f t="shared" si="649"/>
        <v>25.421358985580383</v>
      </c>
      <c r="AF1492">
        <f t="shared" si="650"/>
        <v>138.61329325008609</v>
      </c>
      <c r="AG1492">
        <f t="shared" si="651"/>
        <v>414.73657478141121</v>
      </c>
      <c r="AH1492">
        <f t="shared" si="652"/>
        <v>1.7157157874344804E-5</v>
      </c>
      <c r="AI1492">
        <f t="shared" si="653"/>
        <v>1.2291169679769495E-2</v>
      </c>
      <c r="AJ1492">
        <f t="shared" si="654"/>
        <v>4699.9510191963627</v>
      </c>
      <c r="AK1492">
        <f t="shared" si="655"/>
        <v>4.7884619233411074</v>
      </c>
      <c r="AL1492">
        <f t="shared" si="656"/>
        <v>1.9347836597911955E-3</v>
      </c>
      <c r="AM1492">
        <f t="shared" si="657"/>
        <v>-1.7350077417729278E-3</v>
      </c>
    </row>
    <row r="1493" spans="12:39" x14ac:dyDescent="0.25">
      <c r="L1493">
        <f t="shared" si="630"/>
        <v>2.4329999999999496</v>
      </c>
      <c r="M1493" s="36">
        <f t="shared" si="632"/>
        <v>6358946.6054545483</v>
      </c>
      <c r="N1493">
        <f t="shared" si="631"/>
        <v>63.58946605454549</v>
      </c>
      <c r="O1493">
        <f t="shared" si="633"/>
        <v>2.4550313923993004E-2</v>
      </c>
      <c r="P1493">
        <f t="shared" si="634"/>
        <v>6.496069469450165E-2</v>
      </c>
      <c r="Q1493">
        <f t="shared" si="635"/>
        <v>0.36449745635413638</v>
      </c>
      <c r="R1493">
        <f t="shared" si="636"/>
        <v>0.17861330443029391</v>
      </c>
      <c r="S1493">
        <f t="shared" si="637"/>
        <v>3.1003735804150778E-2</v>
      </c>
      <c r="T1493">
        <f t="shared" si="638"/>
        <v>1.2150562264802701E-2</v>
      </c>
      <c r="U1493">
        <f t="shared" si="639"/>
        <v>2.6057242037328711E-2</v>
      </c>
      <c r="V1493">
        <f t="shared" si="640"/>
        <v>526.19839070912496</v>
      </c>
      <c r="W1493">
        <f t="shared" si="641"/>
        <v>2.2243762624915835</v>
      </c>
      <c r="X1493">
        <f t="shared" si="642"/>
        <v>5.8857506963361299</v>
      </c>
      <c r="Y1493">
        <f t="shared" si="643"/>
        <v>33.025218828681808</v>
      </c>
      <c r="Z1493">
        <f t="shared" si="644"/>
        <v>16.183222575889118</v>
      </c>
      <c r="AA1493">
        <f t="shared" si="645"/>
        <v>2.809087255862539</v>
      </c>
      <c r="AB1493">
        <f t="shared" si="646"/>
        <v>1.1008992537296729</v>
      </c>
      <c r="AC1493">
        <f t="shared" si="647"/>
        <v>2.3609111815546462</v>
      </c>
      <c r="AD1493">
        <f t="shared" si="648"/>
        <v>3453.38</v>
      </c>
      <c r="AE1493">
        <f t="shared" si="649"/>
        <v>25.425721384516592</v>
      </c>
      <c r="AF1493">
        <f t="shared" si="650"/>
        <v>138.78506382320472</v>
      </c>
      <c r="AG1493">
        <f t="shared" si="651"/>
        <v>415.02261883764533</v>
      </c>
      <c r="AH1493">
        <f t="shared" si="652"/>
        <v>1.7167208822844572E-5</v>
      </c>
      <c r="AI1493">
        <f t="shared" si="653"/>
        <v>1.2286303715589048E-2</v>
      </c>
      <c r="AJ1493">
        <f t="shared" si="654"/>
        <v>4701.6722068916069</v>
      </c>
      <c r="AK1493">
        <f t="shared" si="655"/>
        <v>4.7839367613248172</v>
      </c>
      <c r="AL1493">
        <f t="shared" si="656"/>
        <v>1.921300974236907E-3</v>
      </c>
      <c r="AM1493">
        <f t="shared" si="657"/>
        <v>-1.7222450442817901E-3</v>
      </c>
    </row>
    <row r="1494" spans="12:39" x14ac:dyDescent="0.25">
      <c r="L1494">
        <f t="shared" si="630"/>
        <v>2.4429999999999494</v>
      </c>
      <c r="M1494" s="36">
        <f t="shared" si="632"/>
        <v>6358649.0036363667</v>
      </c>
      <c r="N1494">
        <f t="shared" si="631"/>
        <v>63.586490036363671</v>
      </c>
      <c r="O1494">
        <f t="shared" si="633"/>
        <v>2.4527109624669904E-2</v>
      </c>
      <c r="P1494">
        <f t="shared" si="634"/>
        <v>6.4958012757110647E-2</v>
      </c>
      <c r="Q1494">
        <f t="shared" si="635"/>
        <v>0.36444300194331719</v>
      </c>
      <c r="R1494">
        <f t="shared" si="636"/>
        <v>0.17861330443029391</v>
      </c>
      <c r="S1494">
        <f t="shared" si="637"/>
        <v>3.1029622040864874E-2</v>
      </c>
      <c r="T1494">
        <f t="shared" si="638"/>
        <v>1.2153244202193696E-2</v>
      </c>
      <c r="U1494">
        <f t="shared" si="639"/>
        <v>2.6057242037328711E-2</v>
      </c>
      <c r="V1494">
        <f t="shared" si="640"/>
        <v>526.17562368084577</v>
      </c>
      <c r="W1494">
        <f t="shared" si="641"/>
        <v>2.2223337740650186</v>
      </c>
      <c r="X1494">
        <f t="shared" si="642"/>
        <v>5.8856664260624703</v>
      </c>
      <c r="Y1494">
        <f t="shared" si="643"/>
        <v>33.021175521050708</v>
      </c>
      <c r="Z1494">
        <f t="shared" si="644"/>
        <v>16.183659020855433</v>
      </c>
      <c r="AA1494">
        <f t="shared" si="645"/>
        <v>2.8115084946057678</v>
      </c>
      <c r="AB1494">
        <f t="shared" si="646"/>
        <v>1.1011719468089758</v>
      </c>
      <c r="AC1494">
        <f t="shared" si="647"/>
        <v>2.3609748529152959</v>
      </c>
      <c r="AD1494">
        <f t="shared" si="648"/>
        <v>3453.38</v>
      </c>
      <c r="AE1494">
        <f t="shared" si="649"/>
        <v>25.430046313652813</v>
      </c>
      <c r="AF1494">
        <f t="shared" si="650"/>
        <v>138.95553999323351</v>
      </c>
      <c r="AG1494">
        <f t="shared" si="651"/>
        <v>415.30671041638675</v>
      </c>
      <c r="AH1494">
        <f t="shared" si="652"/>
        <v>1.717717754977268E-5</v>
      </c>
      <c r="AI1494">
        <f t="shared" si="653"/>
        <v>1.228148227170147E-2</v>
      </c>
      <c r="AJ1494">
        <f t="shared" si="654"/>
        <v>4703.3789414222683</v>
      </c>
      <c r="AK1494">
        <f t="shared" si="655"/>
        <v>4.7794554538189615</v>
      </c>
      <c r="AL1494">
        <f t="shared" si="656"/>
        <v>1.9079188390282455E-3</v>
      </c>
      <c r="AM1494">
        <f t="shared" si="657"/>
        <v>-1.7095876102762562E-3</v>
      </c>
    </row>
    <row r="1495" spans="12:39" x14ac:dyDescent="0.25">
      <c r="L1495">
        <f t="shared" si="630"/>
        <v>2.4529999999999492</v>
      </c>
      <c r="M1495" s="36">
        <f t="shared" si="632"/>
        <v>6358350.1836363664</v>
      </c>
      <c r="N1495">
        <f t="shared" si="631"/>
        <v>63.583501836363666</v>
      </c>
      <c r="O1495">
        <f t="shared" si="633"/>
        <v>2.4504075862569891E-2</v>
      </c>
      <c r="P1495">
        <f t="shared" si="634"/>
        <v>6.4955340583825918E-2</v>
      </c>
      <c r="Q1495">
        <f t="shared" si="635"/>
        <v>0.36438891789926298</v>
      </c>
      <c r="R1495">
        <f t="shared" si="636"/>
        <v>0.17861330443029391</v>
      </c>
      <c r="S1495">
        <f t="shared" si="637"/>
        <v>3.105532797624961E-2</v>
      </c>
      <c r="T1495">
        <f t="shared" si="638"/>
        <v>1.215591637547842E-2</v>
      </c>
      <c r="U1495">
        <f t="shared" si="639"/>
        <v>2.6057242037328711E-2</v>
      </c>
      <c r="V1495">
        <f t="shared" si="640"/>
        <v>526.15305757061833</v>
      </c>
      <c r="W1495">
        <f t="shared" si="641"/>
        <v>2.2203050670508633</v>
      </c>
      <c r="X1495">
        <f t="shared" si="642"/>
        <v>5.8855788987570481</v>
      </c>
      <c r="Y1495">
        <f t="shared" si="643"/>
        <v>33.017142345072067</v>
      </c>
      <c r="Z1495">
        <f t="shared" si="644"/>
        <v>16.184084112923109</v>
      </c>
      <c r="AA1495">
        <f t="shared" si="645"/>
        <v>2.8139115488912791</v>
      </c>
      <c r="AB1495">
        <f t="shared" si="646"/>
        <v>1.1014429956262271</v>
      </c>
      <c r="AC1495">
        <f t="shared" si="647"/>
        <v>2.3610368680430658</v>
      </c>
      <c r="AD1495">
        <f t="shared" si="648"/>
        <v>3453.38</v>
      </c>
      <c r="AE1495">
        <f t="shared" si="649"/>
        <v>25.434334170876287</v>
      </c>
      <c r="AF1495">
        <f t="shared" si="650"/>
        <v>139.12473294283095</v>
      </c>
      <c r="AG1495">
        <f t="shared" si="651"/>
        <v>415.58886173841597</v>
      </c>
      <c r="AH1495">
        <f t="shared" si="652"/>
        <v>1.7187064867441252E-5</v>
      </c>
      <c r="AI1495">
        <f t="shared" si="653"/>
        <v>1.2276704832424976E-2</v>
      </c>
      <c r="AJ1495">
        <f t="shared" si="654"/>
        <v>4705.071371303171</v>
      </c>
      <c r="AK1495">
        <f t="shared" si="655"/>
        <v>4.7750174539234385</v>
      </c>
      <c r="AL1495">
        <f t="shared" si="656"/>
        <v>1.8946363075462741E-3</v>
      </c>
      <c r="AM1495">
        <f t="shared" si="657"/>
        <v>-1.6970343582486326E-3</v>
      </c>
    </row>
    <row r="1496" spans="12:39" x14ac:dyDescent="0.25">
      <c r="L1496">
        <f t="shared" si="630"/>
        <v>2.462999999999949</v>
      </c>
      <c r="M1496" s="36">
        <f t="shared" si="632"/>
        <v>6358050.1454545483</v>
      </c>
      <c r="N1496">
        <f t="shared" si="631"/>
        <v>63.580501454545491</v>
      </c>
      <c r="O1496">
        <f t="shared" si="633"/>
        <v>2.4481211234019425E-2</v>
      </c>
      <c r="P1496">
        <f t="shared" si="634"/>
        <v>6.4952678236331551E-2</v>
      </c>
      <c r="Q1496">
        <f t="shared" si="635"/>
        <v>0.36433520159967892</v>
      </c>
      <c r="R1496">
        <f t="shared" si="636"/>
        <v>0.17861330443029391</v>
      </c>
      <c r="S1496">
        <f t="shared" si="637"/>
        <v>3.1080854952294443E-2</v>
      </c>
      <c r="T1496">
        <f t="shared" si="638"/>
        <v>1.2158578722972787E-2</v>
      </c>
      <c r="U1496">
        <f t="shared" si="639"/>
        <v>2.6057242037328711E-2</v>
      </c>
      <c r="V1496">
        <f t="shared" si="640"/>
        <v>526.13069015939527</v>
      </c>
      <c r="W1496">
        <f t="shared" si="641"/>
        <v>2.2182900279225937</v>
      </c>
      <c r="X1496">
        <f t="shared" si="642"/>
        <v>5.8854881419550944</v>
      </c>
      <c r="Y1496">
        <f t="shared" si="643"/>
        <v>33.013119195942735</v>
      </c>
      <c r="Z1496">
        <f t="shared" si="644"/>
        <v>16.184497910848304</v>
      </c>
      <c r="AA1496">
        <f t="shared" si="645"/>
        <v>2.816296544354576</v>
      </c>
      <c r="AB1496">
        <f t="shared" si="646"/>
        <v>1.1017123980125108</v>
      </c>
      <c r="AC1496">
        <f t="shared" si="647"/>
        <v>2.3610972355096762</v>
      </c>
      <c r="AD1496">
        <f t="shared" si="648"/>
        <v>3453.38</v>
      </c>
      <c r="AE1496">
        <f t="shared" si="649"/>
        <v>25.438585349216439</v>
      </c>
      <c r="AF1496">
        <f t="shared" si="650"/>
        <v>139.2926537604655</v>
      </c>
      <c r="AG1496">
        <f t="shared" si="651"/>
        <v>415.86908494797444</v>
      </c>
      <c r="AH1496">
        <f t="shared" si="652"/>
        <v>1.7196871579305371E-5</v>
      </c>
      <c r="AI1496">
        <f t="shared" si="653"/>
        <v>1.2271970889180075E-2</v>
      </c>
      <c r="AJ1496">
        <f t="shared" si="654"/>
        <v>4706.7496433239494</v>
      </c>
      <c r="AK1496">
        <f t="shared" si="655"/>
        <v>4.7706222229998776</v>
      </c>
      <c r="AL1496">
        <f t="shared" si="656"/>
        <v>1.8814524444139228E-3</v>
      </c>
      <c r="AM1496">
        <f t="shared" si="657"/>
        <v>-1.6845842200603135E-3</v>
      </c>
    </row>
    <row r="1497" spans="12:39" x14ac:dyDescent="0.25">
      <c r="L1497">
        <f t="shared" si="630"/>
        <v>2.4729999999999488</v>
      </c>
      <c r="M1497" s="36">
        <f t="shared" si="632"/>
        <v>6357748.8890909115</v>
      </c>
      <c r="N1497">
        <f t="shared" si="631"/>
        <v>63.577488890909123</v>
      </c>
      <c r="O1497">
        <f t="shared" si="633"/>
        <v>2.44585143497363E-2</v>
      </c>
      <c r="P1497">
        <f t="shared" si="634"/>
        <v>6.4950025774522899E-2</v>
      </c>
      <c r="Q1497">
        <f t="shared" si="635"/>
        <v>0.36428185044568667</v>
      </c>
      <c r="R1497">
        <f t="shared" si="636"/>
        <v>0.17861330443029391</v>
      </c>
      <c r="S1497">
        <f t="shared" si="637"/>
        <v>3.1106204298386227E-2</v>
      </c>
      <c r="T1497">
        <f t="shared" si="638"/>
        <v>1.2161231184781445E-2</v>
      </c>
      <c r="U1497">
        <f t="shared" si="639"/>
        <v>2.6057242037328711E-2</v>
      </c>
      <c r="V1497">
        <f t="shared" si="640"/>
        <v>526.1085192568413</v>
      </c>
      <c r="W1497">
        <f t="shared" si="641"/>
        <v>2.2162885442785369</v>
      </c>
      <c r="X1497">
        <f t="shared" si="642"/>
        <v>5.8853941828328082</v>
      </c>
      <c r="Y1497">
        <f t="shared" si="643"/>
        <v>33.009105969679105</v>
      </c>
      <c r="Z1497">
        <f t="shared" si="644"/>
        <v>16.184900472863887</v>
      </c>
      <c r="AA1497">
        <f t="shared" si="645"/>
        <v>2.8186636055122642</v>
      </c>
      <c r="AB1497">
        <f t="shared" si="646"/>
        <v>1.1019801519320247</v>
      </c>
      <c r="AC1497">
        <f t="shared" si="647"/>
        <v>2.3611559638105071</v>
      </c>
      <c r="AD1497">
        <f t="shared" si="648"/>
        <v>3453.38</v>
      </c>
      <c r="AE1497">
        <f t="shared" si="649"/>
        <v>25.442800236906116</v>
      </c>
      <c r="AF1497">
        <f t="shared" si="650"/>
        <v>139.45931344074444</v>
      </c>
      <c r="AG1497">
        <f t="shared" si="651"/>
        <v>416.14739211279823</v>
      </c>
      <c r="AH1497">
        <f t="shared" si="652"/>
        <v>1.7206598480051606E-5</v>
      </c>
      <c r="AI1497">
        <f t="shared" si="653"/>
        <v>1.2267279940381211E-2</v>
      </c>
      <c r="AJ1497">
        <f t="shared" si="654"/>
        <v>4708.4139025689165</v>
      </c>
      <c r="AK1497">
        <f t="shared" si="655"/>
        <v>4.7662692305292662</v>
      </c>
      <c r="AL1497">
        <f t="shared" si="656"/>
        <v>1.8683663253249477E-3</v>
      </c>
      <c r="AM1497">
        <f t="shared" si="657"/>
        <v>-1.6722361407479672E-3</v>
      </c>
    </row>
    <row r="1498" spans="12:39" x14ac:dyDescent="0.25">
      <c r="L1498">
        <f t="shared" si="630"/>
        <v>2.4829999999999486</v>
      </c>
      <c r="M1498" s="36">
        <f t="shared" si="632"/>
        <v>6357446.4145454569</v>
      </c>
      <c r="N1498">
        <f t="shared" si="631"/>
        <v>63.574464145454577</v>
      </c>
      <c r="O1498">
        <f t="shared" si="633"/>
        <v>2.4435983834652134E-2</v>
      </c>
      <c r="P1498">
        <f t="shared" si="634"/>
        <v>6.4947383256534916E-2</v>
      </c>
      <c r="Q1498">
        <f t="shared" si="635"/>
        <v>0.3642288618615544</v>
      </c>
      <c r="R1498">
        <f t="shared" si="636"/>
        <v>0.17861330443029391</v>
      </c>
      <c r="S1498">
        <f t="shared" si="637"/>
        <v>3.1131377331458369E-2</v>
      </c>
      <c r="T1498">
        <f t="shared" si="638"/>
        <v>1.2163873702769423E-2</v>
      </c>
      <c r="U1498">
        <f t="shared" si="639"/>
        <v>2.6057242037328711E-2</v>
      </c>
      <c r="V1498">
        <f t="shared" si="640"/>
        <v>526.08654270093291</v>
      </c>
      <c r="W1498">
        <f t="shared" si="641"/>
        <v>2.2143005048285209</v>
      </c>
      <c r="X1498">
        <f t="shared" si="642"/>
        <v>5.8852970482120943</v>
      </c>
      <c r="Y1498">
        <f t="shared" si="643"/>
        <v>33.005102563108593</v>
      </c>
      <c r="Z1498">
        <f t="shared" si="644"/>
        <v>16.18529185668535</v>
      </c>
      <c r="AA1498">
        <f t="shared" si="645"/>
        <v>2.8210128557746592</v>
      </c>
      <c r="AB1498">
        <f t="shared" si="646"/>
        <v>1.1022462554799008</v>
      </c>
      <c r="AC1498">
        <f t="shared" si="647"/>
        <v>2.3612130613654623</v>
      </c>
      <c r="AD1498">
        <f t="shared" si="648"/>
        <v>3453.38</v>
      </c>
      <c r="AE1498">
        <f t="shared" si="649"/>
        <v>25.446979217442255</v>
      </c>
      <c r="AF1498">
        <f t="shared" si="650"/>
        <v>139.62472288476252</v>
      </c>
      <c r="AG1498">
        <f t="shared" si="651"/>
        <v>416.42379522417195</v>
      </c>
      <c r="AH1498">
        <f t="shared" si="652"/>
        <v>1.7216246355687033E-5</v>
      </c>
      <c r="AI1498">
        <f t="shared" si="653"/>
        <v>1.2262631491330177E-2</v>
      </c>
      <c r="AJ1498">
        <f t="shared" si="654"/>
        <v>4710.064292436713</v>
      </c>
      <c r="AK1498">
        <f t="shared" si="655"/>
        <v>4.7619579539720043</v>
      </c>
      <c r="AL1498">
        <f t="shared" si="656"/>
        <v>1.8553770368767428E-3</v>
      </c>
      <c r="AM1498">
        <f t="shared" si="657"/>
        <v>-1.6599890783321307E-3</v>
      </c>
    </row>
    <row r="1499" spans="12:39" x14ac:dyDescent="0.25">
      <c r="L1499">
        <f t="shared" si="630"/>
        <v>2.4929999999999484</v>
      </c>
      <c r="M1499" s="36">
        <f t="shared" si="632"/>
        <v>6357142.7218181845</v>
      </c>
      <c r="N1499">
        <f t="shared" si="631"/>
        <v>63.571427218181853</v>
      </c>
      <c r="O1499">
        <f t="shared" si="633"/>
        <v>2.4413618327737432E-2</v>
      </c>
      <c r="P1499">
        <f t="shared" si="634"/>
        <v>6.4944750738770235E-2</v>
      </c>
      <c r="Q1499">
        <f t="shared" si="635"/>
        <v>0.36417623329443094</v>
      </c>
      <c r="R1499">
        <f t="shared" si="636"/>
        <v>0.17861330443029391</v>
      </c>
      <c r="S1499">
        <f t="shared" si="637"/>
        <v>3.1156375356137748E-2</v>
      </c>
      <c r="T1499">
        <f t="shared" si="638"/>
        <v>1.21665062205341E-2</v>
      </c>
      <c r="U1499">
        <f t="shared" si="639"/>
        <v>2.6057242037328711E-2</v>
      </c>
      <c r="V1499">
        <f t="shared" si="640"/>
        <v>526.06475835756441</v>
      </c>
      <c r="W1499">
        <f t="shared" si="641"/>
        <v>2.2123257993807077</v>
      </c>
      <c r="X1499">
        <f t="shared" si="642"/>
        <v>5.8851967645652268</v>
      </c>
      <c r="Y1499">
        <f t="shared" si="643"/>
        <v>33.001108873861227</v>
      </c>
      <c r="Z1499">
        <f t="shared" si="644"/>
        <v>16.185672119516617</v>
      </c>
      <c r="AA1499">
        <f t="shared" si="645"/>
        <v>2.8233444174582059</v>
      </c>
      <c r="AB1499">
        <f t="shared" si="646"/>
        <v>1.1025107068800464</v>
      </c>
      <c r="AC1499">
        <f t="shared" si="647"/>
        <v>2.3612685365198116</v>
      </c>
      <c r="AD1499">
        <f t="shared" si="648"/>
        <v>3453.38</v>
      </c>
      <c r="AE1499">
        <f t="shared" si="649"/>
        <v>25.451122669645667</v>
      </c>
      <c r="AF1499">
        <f t="shared" si="650"/>
        <v>139.7888929004578</v>
      </c>
      <c r="AG1499">
        <f t="shared" si="651"/>
        <v>416.69830619698854</v>
      </c>
      <c r="AH1499">
        <f t="shared" si="652"/>
        <v>1.7225815983626911E-5</v>
      </c>
      <c r="AI1499">
        <f t="shared" si="653"/>
        <v>1.2258025054111176E-2</v>
      </c>
      <c r="AJ1499">
        <f t="shared" si="654"/>
        <v>4711.7009546597601</v>
      </c>
      <c r="AK1499">
        <f t="shared" si="655"/>
        <v>4.7576878786309029</v>
      </c>
      <c r="AL1499">
        <f t="shared" si="656"/>
        <v>1.8424836764058463E-3</v>
      </c>
      <c r="AM1499">
        <f t="shared" si="657"/>
        <v>-1.6478420036294802E-3</v>
      </c>
    </row>
    <row r="1500" spans="12:39" x14ac:dyDescent="0.25">
      <c r="L1500">
        <f t="shared" si="630"/>
        <v>2.5029999999999482</v>
      </c>
      <c r="M1500" s="36">
        <f t="shared" si="632"/>
        <v>6356837.8109090934</v>
      </c>
      <c r="N1500">
        <f t="shared" si="631"/>
        <v>63.568378109090936</v>
      </c>
      <c r="O1500">
        <f t="shared" si="633"/>
        <v>2.439141648182918E-2</v>
      </c>
      <c r="P1500">
        <f t="shared" si="634"/>
        <v>6.4942128275926839E-2</v>
      </c>
      <c r="Q1500">
        <f t="shared" si="635"/>
        <v>0.36412396221408427</v>
      </c>
      <c r="R1500">
        <f t="shared" si="636"/>
        <v>0.17861330443029391</v>
      </c>
      <c r="S1500">
        <f t="shared" si="637"/>
        <v>3.1181199664889393E-2</v>
      </c>
      <c r="T1500">
        <f t="shared" si="638"/>
        <v>1.2169128683377496E-2</v>
      </c>
      <c r="U1500">
        <f t="shared" si="639"/>
        <v>2.6057242037328711E-2</v>
      </c>
      <c r="V1500">
        <f t="shared" si="640"/>
        <v>526.04316412015805</v>
      </c>
      <c r="W1500">
        <f t="shared" si="641"/>
        <v>2.2103643188286082</v>
      </c>
      <c r="X1500">
        <f t="shared" si="642"/>
        <v>5.8850933580194535</v>
      </c>
      <c r="Y1500">
        <f t="shared" si="643"/>
        <v>32.997124800361355</v>
      </c>
      <c r="Z1500">
        <f t="shared" si="644"/>
        <v>16.186041318055764</v>
      </c>
      <c r="AA1500">
        <f t="shared" si="645"/>
        <v>2.8256584117977162</v>
      </c>
      <c r="AB1500">
        <f t="shared" si="646"/>
        <v>1.1027735044830085</v>
      </c>
      <c r="AC1500">
        <f t="shared" si="647"/>
        <v>2.3613223975450306</v>
      </c>
      <c r="AD1500">
        <f t="shared" si="648"/>
        <v>3453.38</v>
      </c>
      <c r="AE1500">
        <f t="shared" si="649"/>
        <v>25.455230967720713</v>
      </c>
      <c r="AF1500">
        <f t="shared" si="650"/>
        <v>139.95183420300879</v>
      </c>
      <c r="AG1500">
        <f t="shared" si="651"/>
        <v>416.97093686985687</v>
      </c>
      <c r="AH1500">
        <f t="shared" si="652"/>
        <v>1.7235308132782907E-5</v>
      </c>
      <c r="AI1500">
        <f t="shared" si="653"/>
        <v>1.2253460147487438E-2</v>
      </c>
      <c r="AJ1500">
        <f t="shared" si="654"/>
        <v>4713.324029323755</v>
      </c>
      <c r="AK1500">
        <f t="shared" si="655"/>
        <v>4.7534584975162195</v>
      </c>
      <c r="AL1500">
        <f t="shared" si="656"/>
        <v>1.8296853518268189E-3</v>
      </c>
      <c r="AM1500">
        <f t="shared" si="657"/>
        <v>-1.6357939000684286E-3</v>
      </c>
    </row>
    <row r="1501" spans="12:39" x14ac:dyDescent="0.25">
      <c r="L1501">
        <f t="shared" si="630"/>
        <v>2.5129999999999479</v>
      </c>
      <c r="M1501" s="36">
        <f t="shared" si="632"/>
        <v>6356531.6818181844</v>
      </c>
      <c r="N1501">
        <f t="shared" si="631"/>
        <v>63.565316818181849</v>
      </c>
      <c r="O1501">
        <f t="shared" si="633"/>
        <v>2.4369376963460924E-2</v>
      </c>
      <c r="P1501">
        <f t="shared" si="634"/>
        <v>6.4939515921025467E-2</v>
      </c>
      <c r="Q1501">
        <f t="shared" si="635"/>
        <v>0.36407204611264365</v>
      </c>
      <c r="R1501">
        <f t="shared" si="636"/>
        <v>0.17861330443029391</v>
      </c>
      <c r="S1501">
        <f t="shared" si="637"/>
        <v>3.1205851538159021E-2</v>
      </c>
      <c r="T1501">
        <f t="shared" si="638"/>
        <v>1.2171741038278868E-2</v>
      </c>
      <c r="U1501">
        <f t="shared" si="639"/>
        <v>2.6057242037328711E-2</v>
      </c>
      <c r="V1501">
        <f t="shared" si="640"/>
        <v>526.02175790928027</v>
      </c>
      <c r="W1501">
        <f t="shared" si="641"/>
        <v>2.2084159551382756</v>
      </c>
      <c r="X1501">
        <f t="shared" si="642"/>
        <v>5.88498685436155</v>
      </c>
      <c r="Y1501">
        <f t="shared" si="643"/>
        <v>32.99315024181945</v>
      </c>
      <c r="Z1501">
        <f t="shared" si="644"/>
        <v>16.18639950850066</v>
      </c>
      <c r="AA1501">
        <f t="shared" si="645"/>
        <v>2.8279549589584314</v>
      </c>
      <c r="AB1501">
        <f t="shared" si="646"/>
        <v>1.1030346467638561</v>
      </c>
      <c r="AC1501">
        <f t="shared" si="647"/>
        <v>2.3613746526396207</v>
      </c>
      <c r="AD1501">
        <f t="shared" si="648"/>
        <v>3453.38</v>
      </c>
      <c r="AE1501">
        <f t="shared" si="649"/>
        <v>25.459304481313637</v>
      </c>
      <c r="AF1501">
        <f t="shared" si="650"/>
        <v>140.1135574152174</v>
      </c>
      <c r="AG1501">
        <f t="shared" si="651"/>
        <v>417.2416990051874</v>
      </c>
      <c r="AH1501">
        <f t="shared" si="652"/>
        <v>1.724472356365054E-5</v>
      </c>
      <c r="AI1501">
        <f t="shared" si="653"/>
        <v>1.2248936296799528E-2</v>
      </c>
      <c r="AJ1501">
        <f t="shared" si="654"/>
        <v>4714.9336548867113</v>
      </c>
      <c r="AK1501">
        <f t="shared" si="655"/>
        <v>4.7492693112139364</v>
      </c>
      <c r="AL1501">
        <f t="shared" si="656"/>
        <v>1.8169811814743829E-3</v>
      </c>
      <c r="AM1501">
        <f t="shared" si="657"/>
        <v>-1.6238437635074559E-3</v>
      </c>
    </row>
    <row r="1502" spans="12:39" x14ac:dyDescent="0.25">
      <c r="L1502">
        <f t="shared" si="630"/>
        <v>2.5229999999999477</v>
      </c>
      <c r="M1502" s="36">
        <f t="shared" si="632"/>
        <v>6356224.3345454568</v>
      </c>
      <c r="N1502">
        <f t="shared" si="631"/>
        <v>63.562243345454576</v>
      </c>
      <c r="O1502">
        <f t="shared" si="633"/>
        <v>2.4347498452695293E-2</v>
      </c>
      <c r="P1502">
        <f t="shared" si="634"/>
        <v>6.493691372543671E-2</v>
      </c>
      <c r="Q1502">
        <f t="shared" si="635"/>
        <v>0.3640204825043461</v>
      </c>
      <c r="R1502">
        <f t="shared" si="636"/>
        <v>0.17861330443029391</v>
      </c>
      <c r="S1502">
        <f t="shared" si="637"/>
        <v>3.1230332244513413E-2</v>
      </c>
      <c r="T1502">
        <f t="shared" si="638"/>
        <v>1.2174343233867629E-2</v>
      </c>
      <c r="U1502">
        <f t="shared" si="639"/>
        <v>2.6057242037328711E-2</v>
      </c>
      <c r="V1502">
        <f t="shared" si="640"/>
        <v>526.00053767226211</v>
      </c>
      <c r="W1502">
        <f t="shared" si="641"/>
        <v>2.2064806013356724</v>
      </c>
      <c r="X1502">
        <f t="shared" si="642"/>
        <v>5.8848772790423087</v>
      </c>
      <c r="Y1502">
        <f t="shared" si="643"/>
        <v>32.989185098224155</v>
      </c>
      <c r="Z1502">
        <f t="shared" si="644"/>
        <v>16.186746746554512</v>
      </c>
      <c r="AA1502">
        <f t="shared" si="645"/>
        <v>2.8302341780479092</v>
      </c>
      <c r="AB1502">
        <f t="shared" si="646"/>
        <v>1.1032941323200873</v>
      </c>
      <c r="AC1502">
        <f t="shared" si="647"/>
        <v>2.3614253099299201</v>
      </c>
      <c r="AD1502">
        <f t="shared" si="648"/>
        <v>3453.38</v>
      </c>
      <c r="AE1502">
        <f t="shared" si="649"/>
        <v>25.463343575571045</v>
      </c>
      <c r="AF1502">
        <f t="shared" si="650"/>
        <v>140.27407306794044</v>
      </c>
      <c r="AG1502">
        <f t="shared" si="651"/>
        <v>417.51060428933687</v>
      </c>
      <c r="AH1502">
        <f t="shared" si="652"/>
        <v>1.7254063028396566E-5</v>
      </c>
      <c r="AI1502">
        <f t="shared" si="653"/>
        <v>1.224445303386512E-2</v>
      </c>
      <c r="AJ1502">
        <f t="shared" si="654"/>
        <v>4716.529968198186</v>
      </c>
      <c r="AK1502">
        <f t="shared" si="655"/>
        <v>4.745119827755599</v>
      </c>
      <c r="AL1502">
        <f t="shared" si="656"/>
        <v>1.8043702939483878E-3</v>
      </c>
      <c r="AM1502">
        <f t="shared" si="657"/>
        <v>-1.6119906020566998E-3</v>
      </c>
    </row>
    <row r="1503" spans="12:39" x14ac:dyDescent="0.25">
      <c r="L1503">
        <f t="shared" si="630"/>
        <v>2.5329999999999475</v>
      </c>
      <c r="M1503" s="36">
        <f t="shared" si="632"/>
        <v>6355915.7690909114</v>
      </c>
      <c r="N1503">
        <f t="shared" si="631"/>
        <v>63.559157690909117</v>
      </c>
      <c r="O1503">
        <f t="shared" si="633"/>
        <v>2.4325779642958931E-2</v>
      </c>
      <c r="P1503">
        <f t="shared" si="634"/>
        <v>6.4934321738907758E-2</v>
      </c>
      <c r="Q1503">
        <f t="shared" si="635"/>
        <v>0.36396926892528653</v>
      </c>
      <c r="R1503">
        <f t="shared" si="636"/>
        <v>0.17861330443029391</v>
      </c>
      <c r="S1503">
        <f t="shared" si="637"/>
        <v>3.1254643040778726E-2</v>
      </c>
      <c r="T1503">
        <f t="shared" si="638"/>
        <v>1.2176935220396586E-2</v>
      </c>
      <c r="U1503">
        <f t="shared" si="639"/>
        <v>2.6057242037328711E-2</v>
      </c>
      <c r="V1503">
        <f t="shared" si="640"/>
        <v>525.97950138282545</v>
      </c>
      <c r="W1503">
        <f t="shared" si="641"/>
        <v>2.2045581514942194</v>
      </c>
      <c r="X1503">
        <f t="shared" si="642"/>
        <v>5.884764657180984</v>
      </c>
      <c r="Y1503">
        <f t="shared" si="643"/>
        <v>32.985229270334337</v>
      </c>
      <c r="Z1503">
        <f t="shared" si="644"/>
        <v>16.187083087431375</v>
      </c>
      <c r="AA1503">
        <f t="shared" si="645"/>
        <v>2.8324961871277416</v>
      </c>
      <c r="AB1503">
        <f t="shared" si="646"/>
        <v>1.1035519598695591</v>
      </c>
      <c r="AC1503">
        <f t="shared" si="647"/>
        <v>2.3614743774709046</v>
      </c>
      <c r="AD1503">
        <f t="shared" si="648"/>
        <v>3453.38</v>
      </c>
      <c r="AE1503">
        <f t="shared" si="649"/>
        <v>25.467348611197096</v>
      </c>
      <c r="AF1503">
        <f t="shared" si="650"/>
        <v>140.43339160051255</v>
      </c>
      <c r="AG1503">
        <f t="shared" si="651"/>
        <v>417.7776643327386</v>
      </c>
      <c r="AH1503">
        <f t="shared" si="652"/>
        <v>1.7263327270945692E-5</v>
      </c>
      <c r="AI1503">
        <f t="shared" si="653"/>
        <v>1.224000989688054E-2</v>
      </c>
      <c r="AJ1503">
        <f t="shared" si="654"/>
        <v>4718.1131045180373</v>
      </c>
      <c r="AK1503">
        <f t="shared" si="655"/>
        <v>4.741009562491425</v>
      </c>
      <c r="AL1503">
        <f t="shared" si="656"/>
        <v>1.7918518279617652E-3</v>
      </c>
      <c r="AM1503">
        <f t="shared" si="657"/>
        <v>-1.6002334359021099E-3</v>
      </c>
    </row>
    <row r="1504" spans="12:39" x14ac:dyDescent="0.25">
      <c r="L1504">
        <f t="shared" si="630"/>
        <v>2.5429999999999473</v>
      </c>
      <c r="M1504" s="36">
        <f t="shared" si="632"/>
        <v>6355605.9854545482</v>
      </c>
      <c r="N1504">
        <f t="shared" si="631"/>
        <v>63.556059854545488</v>
      </c>
      <c r="O1504">
        <f t="shared" si="633"/>
        <v>2.4304219240879801E-2</v>
      </c>
      <c r="P1504">
        <f t="shared" si="634"/>
        <v>6.4931740009588845E-2</v>
      </c>
      <c r="Q1504">
        <f t="shared" si="635"/>
        <v>0.36391840293317157</v>
      </c>
      <c r="R1504">
        <f t="shared" si="636"/>
        <v>0.17861330443029391</v>
      </c>
      <c r="S1504">
        <f t="shared" si="637"/>
        <v>3.1278785172176762E-2</v>
      </c>
      <c r="T1504">
        <f t="shared" si="638"/>
        <v>1.2179516949715492E-2</v>
      </c>
      <c r="U1504">
        <f t="shared" si="639"/>
        <v>2.6057242037328711E-2</v>
      </c>
      <c r="V1504">
        <f t="shared" si="640"/>
        <v>525.95864704071391</v>
      </c>
      <c r="W1504">
        <f t="shared" si="641"/>
        <v>2.2026485007225021</v>
      </c>
      <c r="X1504">
        <f t="shared" si="642"/>
        <v>5.884649013569665</v>
      </c>
      <c r="Y1504">
        <f t="shared" si="643"/>
        <v>32.981282659671265</v>
      </c>
      <c r="Z1504">
        <f t="shared" si="644"/>
        <v>16.187408585861533</v>
      </c>
      <c r="AA1504">
        <f t="shared" si="645"/>
        <v>2.8347411032251033</v>
      </c>
      <c r="AB1504">
        <f t="shared" si="646"/>
        <v>1.1038081282484349</v>
      </c>
      <c r="AC1504">
        <f t="shared" si="647"/>
        <v>2.361521863246975</v>
      </c>
      <c r="AD1504">
        <f t="shared" si="648"/>
        <v>3453.38</v>
      </c>
      <c r="AE1504">
        <f t="shared" si="649"/>
        <v>25.471319944510459</v>
      </c>
      <c r="AF1504">
        <f t="shared" si="650"/>
        <v>140.59152336119286</v>
      </c>
      <c r="AG1504">
        <f t="shared" si="651"/>
        <v>418.04289067006096</v>
      </c>
      <c r="AH1504">
        <f t="shared" si="652"/>
        <v>1.7272517027066861E-5</v>
      </c>
      <c r="AI1504">
        <f t="shared" si="653"/>
        <v>1.2235606430323613E-2</v>
      </c>
      <c r="AJ1504">
        <f t="shared" si="654"/>
        <v>4719.6831975352261</v>
      </c>
      <c r="AK1504">
        <f t="shared" si="655"/>
        <v>4.736938037965162</v>
      </c>
      <c r="AL1504">
        <f t="shared" si="656"/>
        <v>1.7794249321912686E-3</v>
      </c>
      <c r="AM1504">
        <f t="shared" si="657"/>
        <v>-1.5885712971331692E-3</v>
      </c>
    </row>
    <row r="1505" spans="12:39" x14ac:dyDescent="0.25">
      <c r="L1505">
        <f t="shared" si="630"/>
        <v>2.5529999999999471</v>
      </c>
      <c r="M1505" s="36">
        <f t="shared" si="632"/>
        <v>6355294.9836363662</v>
      </c>
      <c r="N1505">
        <f t="shared" si="631"/>
        <v>63.552949836363666</v>
      </c>
      <c r="O1505">
        <f t="shared" si="633"/>
        <v>2.4282815966126796E-2</v>
      </c>
      <c r="P1505">
        <f t="shared" si="634"/>
        <v>6.4929168584059421E-2</v>
      </c>
      <c r="Q1505">
        <f t="shared" si="635"/>
        <v>0.36386788210707727</v>
      </c>
      <c r="R1505">
        <f t="shared" si="636"/>
        <v>0.17861330443029391</v>
      </c>
      <c r="S1505">
        <f t="shared" si="637"/>
        <v>3.1302759872459188E-2</v>
      </c>
      <c r="T1505">
        <f t="shared" si="638"/>
        <v>1.2182088375244916E-2</v>
      </c>
      <c r="U1505">
        <f t="shared" si="639"/>
        <v>2.6057242037328711E-2</v>
      </c>
      <c r="V1505">
        <f t="shared" si="640"/>
        <v>525.93797267132857</v>
      </c>
      <c r="W1505">
        <f t="shared" si="641"/>
        <v>2.2007515451521602</v>
      </c>
      <c r="X1505">
        <f t="shared" si="642"/>
        <v>5.8845303726776068</v>
      </c>
      <c r="Y1505">
        <f t="shared" si="643"/>
        <v>32.977345168511043</v>
      </c>
      <c r="Z1505">
        <f t="shared" si="644"/>
        <v>16.18772329609682</v>
      </c>
      <c r="AA1505">
        <f t="shared" si="645"/>
        <v>2.8369690423441343</v>
      </c>
      <c r="AB1505">
        <f t="shared" si="646"/>
        <v>1.104062636409161</v>
      </c>
      <c r="AC1505">
        <f t="shared" si="647"/>
        <v>2.3615677751727331</v>
      </c>
      <c r="AD1505">
        <f t="shared" si="648"/>
        <v>3453.38</v>
      </c>
      <c r="AE1505">
        <f t="shared" si="649"/>
        <v>25.475257927500603</v>
      </c>
      <c r="AF1505">
        <f t="shared" si="650"/>
        <v>140.74847860763069</v>
      </c>
      <c r="AG1505">
        <f t="shared" si="651"/>
        <v>418.30629476038735</v>
      </c>
      <c r="AH1505">
        <f t="shared" si="652"/>
        <v>1.7281633024459426E-5</v>
      </c>
      <c r="AI1505">
        <f t="shared" si="653"/>
        <v>1.2231242184858162E-2</v>
      </c>
      <c r="AJ1505">
        <f t="shared" si="654"/>
        <v>4721.2403793863932</v>
      </c>
      <c r="AK1505">
        <f t="shared" si="655"/>
        <v>4.7329047837915441</v>
      </c>
      <c r="AL1505">
        <f t="shared" si="656"/>
        <v>1.7670887651311988E-3</v>
      </c>
      <c r="AM1505">
        <f t="shared" si="657"/>
        <v>-1.5770032295731281E-3</v>
      </c>
    </row>
    <row r="1506" spans="12:39" x14ac:dyDescent="0.25">
      <c r="L1506">
        <f t="shared" si="630"/>
        <v>2.5629999999999469</v>
      </c>
      <c r="M1506" s="36">
        <f t="shared" si="632"/>
        <v>6354982.7636363665</v>
      </c>
      <c r="N1506">
        <f t="shared" si="631"/>
        <v>63.549827636363673</v>
      </c>
      <c r="O1506">
        <f t="shared" si="633"/>
        <v>2.4261568551251656E-2</v>
      </c>
      <c r="P1506">
        <f t="shared" si="634"/>
        <v>6.492660750735392E-2</v>
      </c>
      <c r="Q1506">
        <f t="shared" si="635"/>
        <v>0.36381770404721048</v>
      </c>
      <c r="R1506">
        <f t="shared" si="636"/>
        <v>0.17861330443029391</v>
      </c>
      <c r="S1506">
        <f t="shared" si="637"/>
        <v>3.1326568364039832E-2</v>
      </c>
      <c r="T1506">
        <f t="shared" si="638"/>
        <v>1.218464945195042E-2</v>
      </c>
      <c r="U1506">
        <f t="shared" si="639"/>
        <v>2.6057242037328711E-2</v>
      </c>
      <c r="V1506">
        <f t="shared" si="640"/>
        <v>525.91747632536897</v>
      </c>
      <c r="W1506">
        <f t="shared" si="641"/>
        <v>2.1988671819259293</v>
      </c>
      <c r="X1506">
        <f t="shared" si="642"/>
        <v>5.8844087586555052</v>
      </c>
      <c r="Y1506">
        <f t="shared" si="643"/>
        <v>32.973416699876978</v>
      </c>
      <c r="Z1506">
        <f t="shared" si="644"/>
        <v>16.188027271915882</v>
      </c>
      <c r="AA1506">
        <f t="shared" si="645"/>
        <v>2.8391801194771706</v>
      </c>
      <c r="AB1506">
        <f t="shared" si="646"/>
        <v>1.1043154834184583</v>
      </c>
      <c r="AC1506">
        <f t="shared" si="647"/>
        <v>2.3616121210937497</v>
      </c>
      <c r="AD1506">
        <f t="shared" si="648"/>
        <v>3453.38</v>
      </c>
      <c r="AE1506">
        <f t="shared" si="649"/>
        <v>25.479162907883186</v>
      </c>
      <c r="AF1506">
        <f t="shared" si="650"/>
        <v>140.90426750733093</v>
      </c>
      <c r="AG1506">
        <f t="shared" si="651"/>
        <v>418.56788798739319</v>
      </c>
      <c r="AH1506">
        <f t="shared" si="652"/>
        <v>1.7290675982838656E-5</v>
      </c>
      <c r="AI1506">
        <f t="shared" si="653"/>
        <v>1.2226916717239996E-2</v>
      </c>
      <c r="AJ1506">
        <f t="shared" si="654"/>
        <v>4722.784780674232</v>
      </c>
      <c r="AK1506">
        <f t="shared" si="655"/>
        <v>4.7289093365360593</v>
      </c>
      <c r="AL1506">
        <f t="shared" si="656"/>
        <v>1.7548424949498538E-3</v>
      </c>
      <c r="AM1506">
        <f t="shared" si="657"/>
        <v>-1.5655282886116817E-3</v>
      </c>
    </row>
    <row r="1507" spans="12:39" x14ac:dyDescent="0.25">
      <c r="L1507">
        <f t="shared" si="630"/>
        <v>2.5729999999999467</v>
      </c>
      <c r="M1507" s="36">
        <f t="shared" si="632"/>
        <v>6354669.325454548</v>
      </c>
      <c r="N1507">
        <f t="shared" si="631"/>
        <v>63.546693254545488</v>
      </c>
      <c r="O1507">
        <f t="shared" si="633"/>
        <v>2.4240475741533121E-2</v>
      </c>
      <c r="P1507">
        <f t="shared" si="634"/>
        <v>6.4924056822987269E-2</v>
      </c>
      <c r="Q1507">
        <f t="shared" si="635"/>
        <v>0.36376786637467345</v>
      </c>
      <c r="R1507">
        <f t="shared" si="636"/>
        <v>0.17861330443029391</v>
      </c>
      <c r="S1507">
        <f t="shared" si="637"/>
        <v>3.1350211858125011E-2</v>
      </c>
      <c r="T1507">
        <f t="shared" si="638"/>
        <v>1.2187200136317067E-2</v>
      </c>
      <c r="U1507">
        <f t="shared" si="639"/>
        <v>2.6057242037328711E-2</v>
      </c>
      <c r="V1507">
        <f t="shared" si="640"/>
        <v>525.89715607847859</v>
      </c>
      <c r="W1507">
        <f t="shared" si="641"/>
        <v>2.1969953091858514</v>
      </c>
      <c r="X1507">
        <f t="shared" si="642"/>
        <v>5.8842841953396974</v>
      </c>
      <c r="Y1507">
        <f t="shared" si="643"/>
        <v>32.969497157532146</v>
      </c>
      <c r="Z1507">
        <f t="shared" si="644"/>
        <v>16.188320566629336</v>
      </c>
      <c r="AA1507">
        <f t="shared" si="645"/>
        <v>2.8413744486157979</v>
      </c>
      <c r="AB1507">
        <f t="shared" si="646"/>
        <v>1.1045666684553415</v>
      </c>
      <c r="AC1507">
        <f t="shared" si="647"/>
        <v>2.3616549087873158</v>
      </c>
      <c r="AD1507">
        <f t="shared" si="648"/>
        <v>3453.38</v>
      </c>
      <c r="AE1507">
        <f t="shared" si="649"/>
        <v>25.483035229155302</v>
      </c>
      <c r="AF1507">
        <f t="shared" si="650"/>
        <v>141.05890013814806</v>
      </c>
      <c r="AG1507">
        <f t="shared" si="651"/>
        <v>418.82768165955855</v>
      </c>
      <c r="AH1507">
        <f t="shared" si="652"/>
        <v>1.7299646614020748E-5</v>
      </c>
      <c r="AI1507">
        <f t="shared" si="653"/>
        <v>1.2222629590224356E-2</v>
      </c>
      <c r="AJ1507">
        <f t="shared" si="654"/>
        <v>4724.3165304857894</v>
      </c>
      <c r="AK1507">
        <f t="shared" si="655"/>
        <v>4.7249512395966562</v>
      </c>
      <c r="AL1507">
        <f t="shared" si="656"/>
        <v>1.7426852993483902E-3</v>
      </c>
      <c r="AM1507">
        <f t="shared" si="657"/>
        <v>-1.554145541041164E-3</v>
      </c>
    </row>
    <row r="1508" spans="12:39" x14ac:dyDescent="0.25">
      <c r="L1508">
        <f t="shared" si="630"/>
        <v>2.5829999999999464</v>
      </c>
      <c r="M1508" s="36">
        <f t="shared" si="632"/>
        <v>6354354.6690909117</v>
      </c>
      <c r="N1508">
        <f t="shared" si="631"/>
        <v>63.543546690909125</v>
      </c>
      <c r="O1508">
        <f t="shared" si="633"/>
        <v>2.4219536294823308E-2</v>
      </c>
      <c r="P1508">
        <f t="shared" si="634"/>
        <v>6.4921516572980106E-2</v>
      </c>
      <c r="Q1508">
        <f t="shared" si="635"/>
        <v>0.36371836673123237</v>
      </c>
      <c r="R1508">
        <f t="shared" si="636"/>
        <v>0.17861330443029391</v>
      </c>
      <c r="S1508">
        <f t="shared" si="637"/>
        <v>3.137369155484198E-2</v>
      </c>
      <c r="T1508">
        <f t="shared" si="638"/>
        <v>1.2189740386324225E-2</v>
      </c>
      <c r="U1508">
        <f t="shared" si="639"/>
        <v>2.6057242037328711E-2</v>
      </c>
      <c r="V1508">
        <f t="shared" si="640"/>
        <v>525.87701003089569</v>
      </c>
      <c r="W1508">
        <f t="shared" si="641"/>
        <v>2.1951358260616471</v>
      </c>
      <c r="X1508">
        <f t="shared" si="642"/>
        <v>5.8841567062563476</v>
      </c>
      <c r="Y1508">
        <f t="shared" si="643"/>
        <v>32.965586445972114</v>
      </c>
      <c r="Z1508">
        <f t="shared" si="644"/>
        <v>16.188603233084901</v>
      </c>
      <c r="AA1508">
        <f t="shared" si="645"/>
        <v>2.8435521427617738</v>
      </c>
      <c r="AB1508">
        <f t="shared" si="646"/>
        <v>1.1048161908091585</v>
      </c>
      <c r="AC1508">
        <f t="shared" si="647"/>
        <v>2.3616961459631911</v>
      </c>
      <c r="AD1508">
        <f t="shared" si="648"/>
        <v>3453.38</v>
      </c>
      <c r="AE1508">
        <f t="shared" si="649"/>
        <v>25.48687523064957</v>
      </c>
      <c r="AF1508">
        <f t="shared" si="650"/>
        <v>141.21238648877673</v>
      </c>
      <c r="AG1508">
        <f t="shared" si="651"/>
        <v>419.08568701037427</v>
      </c>
      <c r="AH1508">
        <f t="shared" si="652"/>
        <v>1.7308545622007361E-5</v>
      </c>
      <c r="AI1508">
        <f t="shared" si="653"/>
        <v>1.2218380372474785E-2</v>
      </c>
      <c r="AJ1508">
        <f t="shared" si="654"/>
        <v>4725.8357564104699</v>
      </c>
      <c r="AK1508">
        <f t="shared" si="655"/>
        <v>4.7210300430880618</v>
      </c>
      <c r="AL1508">
        <f t="shared" si="656"/>
        <v>1.730616365422609E-3</v>
      </c>
      <c r="AM1508">
        <f t="shared" si="657"/>
        <v>-1.5428540648948837E-3</v>
      </c>
    </row>
    <row r="1509" spans="12:39" x14ac:dyDescent="0.25">
      <c r="L1509">
        <f t="shared" si="630"/>
        <v>2.5929999999999462</v>
      </c>
      <c r="M1509" s="36">
        <f t="shared" si="632"/>
        <v>6354038.7945454568</v>
      </c>
      <c r="N1509">
        <f t="shared" si="631"/>
        <v>63.540387945454576</v>
      </c>
      <c r="O1509">
        <f t="shared" si="633"/>
        <v>2.4198748981396252E-2</v>
      </c>
      <c r="P1509">
        <f t="shared" si="634"/>
        <v>6.4918986797883632E-2</v>
      </c>
      <c r="Q1509">
        <f t="shared" si="635"/>
        <v>0.36366920277908887</v>
      </c>
      <c r="R1509">
        <f t="shared" si="636"/>
        <v>0.17861330443029391</v>
      </c>
      <c r="S1509">
        <f t="shared" si="637"/>
        <v>3.1397008643365504E-2</v>
      </c>
      <c r="T1509">
        <f t="shared" si="638"/>
        <v>1.2192270161420693E-2</v>
      </c>
      <c r="U1509">
        <f t="shared" si="639"/>
        <v>2.6057242037328711E-2</v>
      </c>
      <c r="V1509">
        <f t="shared" si="640"/>
        <v>525.85703630710816</v>
      </c>
      <c r="W1509">
        <f t="shared" si="641"/>
        <v>2.19328863265924</v>
      </c>
      <c r="X1509">
        <f t="shared" si="642"/>
        <v>5.8840263146255376</v>
      </c>
      <c r="Y1509">
        <f t="shared" si="643"/>
        <v>32.961684470417659</v>
      </c>
      <c r="Z1509">
        <f t="shared" si="644"/>
        <v>16.188875323672384</v>
      </c>
      <c r="AA1509">
        <f t="shared" si="645"/>
        <v>2.8457133139377744</v>
      </c>
      <c r="AB1509">
        <f t="shared" si="646"/>
        <v>1.1050640498776518</v>
      </c>
      <c r="AC1509">
        <f t="shared" si="647"/>
        <v>2.361735840264334</v>
      </c>
      <c r="AD1509">
        <f t="shared" si="648"/>
        <v>3453.38</v>
      </c>
      <c r="AE1509">
        <f t="shared" si="649"/>
        <v>25.490683247588002</v>
      </c>
      <c r="AF1509">
        <f t="shared" si="650"/>
        <v>141.36473645926179</v>
      </c>
      <c r="AG1509">
        <f t="shared" si="651"/>
        <v>419.34191519857183</v>
      </c>
      <c r="AH1509">
        <f t="shared" si="652"/>
        <v>1.7317373703069727E-5</v>
      </c>
      <c r="AI1509">
        <f t="shared" si="653"/>
        <v>1.2214168638473535E-2</v>
      </c>
      <c r="AJ1509">
        <f t="shared" si="654"/>
        <v>4727.3425845580286</v>
      </c>
      <c r="AK1509">
        <f t="shared" si="655"/>
        <v>4.7171453037278654</v>
      </c>
      <c r="AL1509">
        <f t="shared" si="656"/>
        <v>1.7186348895271502E-3</v>
      </c>
      <c r="AM1509">
        <f t="shared" si="657"/>
        <v>-1.5316529492879357E-3</v>
      </c>
    </row>
    <row r="1510" spans="12:39" x14ac:dyDescent="0.25">
      <c r="L1510">
        <f t="shared" si="630"/>
        <v>2.602999999999946</v>
      </c>
      <c r="M1510" s="36">
        <f t="shared" si="632"/>
        <v>6353721.701818184</v>
      </c>
      <c r="N1510">
        <f t="shared" si="631"/>
        <v>63.537217018181842</v>
      </c>
      <c r="O1510">
        <f t="shared" si="633"/>
        <v>2.4178112583798598E-2</v>
      </c>
      <c r="P1510">
        <f t="shared" si="634"/>
        <v>6.491646753680419E-2</v>
      </c>
      <c r="Q1510">
        <f t="shared" si="635"/>
        <v>0.36362037220065524</v>
      </c>
      <c r="R1510">
        <f t="shared" si="636"/>
        <v>0.17861330443029391</v>
      </c>
      <c r="S1510">
        <f t="shared" si="637"/>
        <v>3.14201643020426E-2</v>
      </c>
      <c r="T1510">
        <f t="shared" si="638"/>
        <v>1.2194789422500137E-2</v>
      </c>
      <c r="U1510">
        <f t="shared" si="639"/>
        <v>2.6057242037328711E-2</v>
      </c>
      <c r="V1510">
        <f t="shared" si="640"/>
        <v>525.83723305551416</v>
      </c>
      <c r="W1510">
        <f t="shared" si="641"/>
        <v>2.1914536300494438</v>
      </c>
      <c r="X1510">
        <f t="shared" si="642"/>
        <v>5.8838930433653358</v>
      </c>
      <c r="Y1510">
        <f t="shared" si="643"/>
        <v>32.957791136807685</v>
      </c>
      <c r="Z1510">
        <f t="shared" si="644"/>
        <v>16.189136890328683</v>
      </c>
      <c r="AA1510">
        <f t="shared" si="645"/>
        <v>2.847858073198009</v>
      </c>
      <c r="AB1510">
        <f t="shared" si="646"/>
        <v>1.1053102451650449</v>
      </c>
      <c r="AC1510">
        <f t="shared" si="647"/>
        <v>2.3617739992676281</v>
      </c>
      <c r="AD1510">
        <f t="shared" si="648"/>
        <v>3453.38</v>
      </c>
      <c r="AE1510">
        <f t="shared" si="649"/>
        <v>25.494459611135046</v>
      </c>
      <c r="AF1510">
        <f t="shared" si="650"/>
        <v>141.51595986151767</v>
      </c>
      <c r="AG1510">
        <f t="shared" si="651"/>
        <v>419.59637730836403</v>
      </c>
      <c r="AH1510">
        <f t="shared" si="652"/>
        <v>1.7326131545832176E-5</v>
      </c>
      <c r="AI1510">
        <f t="shared" si="653"/>
        <v>1.2209993968433265E-2</v>
      </c>
      <c r="AJ1510">
        <f t="shared" si="654"/>
        <v>4728.837139576226</v>
      </c>
      <c r="AK1510">
        <f t="shared" si="655"/>
        <v>4.7132965847249455</v>
      </c>
      <c r="AL1510">
        <f t="shared" si="656"/>
        <v>1.7067400771421518E-3</v>
      </c>
      <c r="AM1510">
        <f t="shared" si="657"/>
        <v>-1.5205412942614124E-3</v>
      </c>
    </row>
    <row r="1511" spans="12:39" x14ac:dyDescent="0.25">
      <c r="L1511">
        <f t="shared" si="630"/>
        <v>2.6129999999999458</v>
      </c>
      <c r="M1511" s="36">
        <f t="shared" si="632"/>
        <v>6353403.3909090934</v>
      </c>
      <c r="N1511">
        <f t="shared" si="631"/>
        <v>63.534033909090937</v>
      </c>
      <c r="O1511">
        <f t="shared" si="633"/>
        <v>2.4157625896702402E-2</v>
      </c>
      <c r="P1511">
        <f t="shared" si="634"/>
        <v>6.4913958827427495E-2</v>
      </c>
      <c r="Q1511">
        <f t="shared" si="635"/>
        <v>0.36357187269833274</v>
      </c>
      <c r="R1511">
        <f t="shared" si="636"/>
        <v>0.17861330443029391</v>
      </c>
      <c r="S1511">
        <f t="shared" si="637"/>
        <v>3.1443159698515494E-2</v>
      </c>
      <c r="T1511">
        <f t="shared" si="638"/>
        <v>1.2197298131876835E-2</v>
      </c>
      <c r="U1511">
        <f t="shared" si="639"/>
        <v>2.6057242037328711E-2</v>
      </c>
      <c r="V1511">
        <f t="shared" si="640"/>
        <v>525.8175984480863</v>
      </c>
      <c r="W1511">
        <f t="shared" si="641"/>
        <v>2.1896307202567953</v>
      </c>
      <c r="X1511">
        <f t="shared" si="642"/>
        <v>5.8837569150957947</v>
      </c>
      <c r="Y1511">
        <f t="shared" si="643"/>
        <v>32.953906351792249</v>
      </c>
      <c r="Z1511">
        <f t="shared" si="644"/>
        <v>16.18938798454267</v>
      </c>
      <c r="AA1511">
        <f t="shared" si="645"/>
        <v>2.849986530638676</v>
      </c>
      <c r="AB1511">
        <f t="shared" si="646"/>
        <v>1.1055547762801481</v>
      </c>
      <c r="AC1511">
        <f t="shared" si="647"/>
        <v>2.3618106304845963</v>
      </c>
      <c r="AD1511">
        <f t="shared" si="648"/>
        <v>3453.38</v>
      </c>
      <c r="AE1511">
        <f t="shared" si="649"/>
        <v>25.498204648450102</v>
      </c>
      <c r="AF1511">
        <f t="shared" si="650"/>
        <v>141.6660664198555</v>
      </c>
      <c r="AG1511">
        <f t="shared" si="651"/>
        <v>419.84908434969464</v>
      </c>
      <c r="AH1511">
        <f t="shared" si="652"/>
        <v>1.7334819831355022E-5</v>
      </c>
      <c r="AI1511">
        <f t="shared" si="653"/>
        <v>1.2205855948210198E-2</v>
      </c>
      <c r="AJ1511">
        <f t="shared" si="654"/>
        <v>4730.3195446684713</v>
      </c>
      <c r="AK1511">
        <f t="shared" si="655"/>
        <v>4.7094834556698846</v>
      </c>
      <c r="AL1511">
        <f t="shared" si="656"/>
        <v>1.6949311427424168E-3</v>
      </c>
      <c r="AM1511">
        <f t="shared" si="657"/>
        <v>-1.5095182106282926E-3</v>
      </c>
    </row>
    <row r="1512" spans="12:39" x14ac:dyDescent="0.25">
      <c r="L1512">
        <f t="shared" si="630"/>
        <v>2.6229999999999456</v>
      </c>
      <c r="M1512" s="36">
        <f t="shared" si="632"/>
        <v>6353083.8618181841</v>
      </c>
      <c r="N1512">
        <f t="shared" si="631"/>
        <v>63.530838618181846</v>
      </c>
      <c r="O1512">
        <f t="shared" si="633"/>
        <v>2.4137287726759986E-2</v>
      </c>
      <c r="P1512">
        <f t="shared" si="634"/>
        <v>6.4911460706042604E-2</v>
      </c>
      <c r="Q1512">
        <f t="shared" si="635"/>
        <v>0.36352370199429324</v>
      </c>
      <c r="R1512">
        <f t="shared" si="636"/>
        <v>0.17861330443029391</v>
      </c>
      <c r="S1512">
        <f t="shared" si="637"/>
        <v>3.1465995989842808E-2</v>
      </c>
      <c r="T1512">
        <f t="shared" si="638"/>
        <v>1.219979625326173E-2</v>
      </c>
      <c r="U1512">
        <f t="shared" si="639"/>
        <v>2.6057242037328711E-2</v>
      </c>
      <c r="V1512">
        <f t="shared" si="640"/>
        <v>525.79813068004125</v>
      </c>
      <c r="W1512">
        <f t="shared" si="641"/>
        <v>2.1878198062485392</v>
      </c>
      <c r="X1512">
        <f t="shared" si="642"/>
        <v>5.8836179521429104</v>
      </c>
      <c r="Y1512">
        <f t="shared" si="643"/>
        <v>32.950030022725542</v>
      </c>
      <c r="Z1512">
        <f t="shared" si="644"/>
        <v>16.189628657359989</v>
      </c>
      <c r="AA1512">
        <f t="shared" si="645"/>
        <v>2.8520987954082795</v>
      </c>
      <c r="AB1512">
        <f t="shared" si="646"/>
        <v>1.1057976429344878</v>
      </c>
      <c r="AC1512">
        <f t="shared" si="647"/>
        <v>2.3618457413621012</v>
      </c>
      <c r="AD1512">
        <f t="shared" si="648"/>
        <v>3453.38</v>
      </c>
      <c r="AE1512">
        <f t="shared" si="649"/>
        <v>25.501918682739454</v>
      </c>
      <c r="AF1512">
        <f t="shared" si="650"/>
        <v>141.81506577152268</v>
      </c>
      <c r="AG1512">
        <f t="shared" si="651"/>
        <v>420.10004725850348</v>
      </c>
      <c r="AH1512">
        <f t="shared" si="652"/>
        <v>1.7343439233217224E-5</v>
      </c>
      <c r="AI1512">
        <f t="shared" si="653"/>
        <v>1.2201754169218672E-2</v>
      </c>
      <c r="AJ1512">
        <f t="shared" si="654"/>
        <v>4731.7899216112319</v>
      </c>
      <c r="AK1512">
        <f t="shared" si="655"/>
        <v>4.7057054924272945</v>
      </c>
      <c r="AL1512">
        <f t="shared" si="656"/>
        <v>1.6832073096689293E-3</v>
      </c>
      <c r="AM1512">
        <f t="shared" si="657"/>
        <v>-1.4985828198221585E-3</v>
      </c>
    </row>
    <row r="1513" spans="12:39" x14ac:dyDescent="0.25">
      <c r="L1513">
        <f t="shared" si="630"/>
        <v>2.6329999999999454</v>
      </c>
      <c r="M1513" s="36">
        <f t="shared" si="632"/>
        <v>6352763.1145454571</v>
      </c>
      <c r="N1513">
        <f t="shared" si="631"/>
        <v>63.527631145454578</v>
      </c>
      <c r="O1513">
        <f t="shared" si="633"/>
        <v>2.4117096892460846E-2</v>
      </c>
      <c r="P1513">
        <f t="shared" si="634"/>
        <v>6.4908973207565543E-2</v>
      </c>
      <c r="Q1513">
        <f t="shared" si="635"/>
        <v>0.36347585783026376</v>
      </c>
      <c r="R1513">
        <f t="shared" si="636"/>
        <v>0.17861330443029391</v>
      </c>
      <c r="S1513">
        <f t="shared" si="637"/>
        <v>3.1488674322619009E-2</v>
      </c>
      <c r="T1513">
        <f t="shared" si="638"/>
        <v>1.2202283751738792E-2</v>
      </c>
      <c r="U1513">
        <f t="shared" si="639"/>
        <v>2.6057242037328711E-2</v>
      </c>
      <c r="V1513">
        <f t="shared" si="640"/>
        <v>525.77882796951383</v>
      </c>
      <c r="W1513">
        <f t="shared" si="641"/>
        <v>2.1860207919237653</v>
      </c>
      <c r="X1513">
        <f t="shared" si="642"/>
        <v>5.8834761765425139</v>
      </c>
      <c r="Y1513">
        <f t="shared" si="643"/>
        <v>32.946162057659159</v>
      </c>
      <c r="Z1513">
        <f t="shared" si="644"/>
        <v>16.189858959387831</v>
      </c>
      <c r="AA1513">
        <f t="shared" si="645"/>
        <v>2.8541949757178009</v>
      </c>
      <c r="AB1513">
        <f t="shared" si="646"/>
        <v>1.106038844940459</v>
      </c>
      <c r="AC1513">
        <f t="shared" si="647"/>
        <v>2.3618793392830422</v>
      </c>
      <c r="AD1513">
        <f t="shared" si="648"/>
        <v>3453.38</v>
      </c>
      <c r="AE1513">
        <f t="shared" si="649"/>
        <v>25.505602033307351</v>
      </c>
      <c r="AF1513">
        <f t="shared" si="650"/>
        <v>141.96296746724269</v>
      </c>
      <c r="AG1513">
        <f t="shared" si="651"/>
        <v>420.34927689699146</v>
      </c>
      <c r="AH1513">
        <f t="shared" si="652"/>
        <v>1.7351990417598002E-5</v>
      </c>
      <c r="AI1513">
        <f t="shared" si="653"/>
        <v>1.2197688228346966E-2</v>
      </c>
      <c r="AJ1513">
        <f t="shared" si="654"/>
        <v>4733.2483907711558</v>
      </c>
      <c r="AK1513">
        <f t="shared" si="655"/>
        <v>4.7019622770304421</v>
      </c>
      <c r="AL1513">
        <f t="shared" si="656"/>
        <v>1.6715678100026441E-3</v>
      </c>
      <c r="AM1513">
        <f t="shared" si="657"/>
        <v>-1.4877342537487762E-3</v>
      </c>
    </row>
    <row r="1514" spans="12:39" x14ac:dyDescent="0.25">
      <c r="L1514">
        <f t="shared" si="630"/>
        <v>2.6429999999999452</v>
      </c>
      <c r="M1514" s="36">
        <f t="shared" si="632"/>
        <v>6352441.1490909113</v>
      </c>
      <c r="N1514">
        <f t="shared" si="631"/>
        <v>63.524411490909117</v>
      </c>
      <c r="O1514">
        <f t="shared" si="633"/>
        <v>2.4097052223990563E-2</v>
      </c>
      <c r="P1514">
        <f t="shared" si="634"/>
        <v>6.4906496365562658E-2</v>
      </c>
      <c r="Q1514">
        <f t="shared" si="635"/>
        <v>0.36342833796731455</v>
      </c>
      <c r="R1514">
        <f t="shared" si="636"/>
        <v>0.17861330443029391</v>
      </c>
      <c r="S1514">
        <f t="shared" si="637"/>
        <v>3.1511195833092177E-2</v>
      </c>
      <c r="T1514">
        <f t="shared" si="638"/>
        <v>1.2204760593741681E-2</v>
      </c>
      <c r="U1514">
        <f t="shared" si="639"/>
        <v>2.6057242037328711E-2</v>
      </c>
      <c r="V1514">
        <f t="shared" si="640"/>
        <v>525.75968855723511</v>
      </c>
      <c r="W1514">
        <f t="shared" si="641"/>
        <v>2.1842335821026886</v>
      </c>
      <c r="X1514">
        <f t="shared" si="642"/>
        <v>5.883331610044138</v>
      </c>
      <c r="Y1514">
        <f t="shared" si="643"/>
        <v>32.942302365335365</v>
      </c>
      <c r="Z1514">
        <f t="shared" si="644"/>
        <v>16.190078940799648</v>
      </c>
      <c r="AA1514">
        <f t="shared" si="645"/>
        <v>2.8562751788507392</v>
      </c>
      <c r="AB1514">
        <f t="shared" si="646"/>
        <v>1.1062783822095006</v>
      </c>
      <c r="AC1514">
        <f t="shared" si="647"/>
        <v>2.3619114315670391</v>
      </c>
      <c r="AD1514">
        <f t="shared" si="648"/>
        <v>3453.38</v>
      </c>
      <c r="AE1514">
        <f t="shared" si="649"/>
        <v>25.509255015606836</v>
      </c>
      <c r="AF1514">
        <f t="shared" si="650"/>
        <v>142.1097809717759</v>
      </c>
      <c r="AG1514">
        <f t="shared" si="651"/>
        <v>420.5967840539123</v>
      </c>
      <c r="AH1514">
        <f t="shared" si="652"/>
        <v>1.7360474043358271E-5</v>
      </c>
      <c r="AI1514">
        <f t="shared" si="653"/>
        <v>1.2193657727874565E-2</v>
      </c>
      <c r="AJ1514">
        <f t="shared" si="654"/>
        <v>4734.6950711222817</v>
      </c>
      <c r="AK1514">
        <f t="shared" si="655"/>
        <v>4.6982533975773997</v>
      </c>
      <c r="AL1514">
        <f t="shared" si="656"/>
        <v>1.6600118844406289E-3</v>
      </c>
      <c r="AM1514">
        <f t="shared" si="657"/>
        <v>-1.4769716546391609E-3</v>
      </c>
    </row>
    <row r="1515" spans="12:39" x14ac:dyDescent="0.25">
      <c r="L1515">
        <f t="shared" si="630"/>
        <v>2.652999999999945</v>
      </c>
      <c r="M1515" s="36">
        <f t="shared" si="632"/>
        <v>6352117.9654545477</v>
      </c>
      <c r="N1515">
        <f t="shared" si="631"/>
        <v>63.521179654545485</v>
      </c>
      <c r="O1515">
        <f t="shared" si="633"/>
        <v>2.4077152563091685E-2</v>
      </c>
      <c r="P1515">
        <f t="shared" si="634"/>
        <v>6.4904030212273617E-2</v>
      </c>
      <c r="Q1515">
        <f t="shared" si="635"/>
        <v>0.36338114018564971</v>
      </c>
      <c r="R1515">
        <f t="shared" si="636"/>
        <v>0.17861330443029391</v>
      </c>
      <c r="S1515">
        <f t="shared" si="637"/>
        <v>3.1533561647280092E-2</v>
      </c>
      <c r="T1515">
        <f t="shared" si="638"/>
        <v>1.2207226747030717E-2</v>
      </c>
      <c r="U1515">
        <f t="shared" si="639"/>
        <v>2.6057242037328711E-2</v>
      </c>
      <c r="V1515">
        <f t="shared" si="640"/>
        <v>525.74071070621585</v>
      </c>
      <c r="W1515">
        <f t="shared" si="641"/>
        <v>2.182458082516074</v>
      </c>
      <c r="X1515">
        <f t="shared" si="642"/>
        <v>5.8831842741148055</v>
      </c>
      <c r="Y1515">
        <f t="shared" si="643"/>
        <v>32.938450855180456</v>
      </c>
      <c r="Z1515">
        <f t="shared" si="644"/>
        <v>16.190288651339745</v>
      </c>
      <c r="AA1515">
        <f t="shared" si="645"/>
        <v>2.8583395111730034</v>
      </c>
      <c r="AB1515">
        <f t="shared" si="646"/>
        <v>1.1065162547502911</v>
      </c>
      <c r="AC1515">
        <f t="shared" si="647"/>
        <v>2.3619420254711079</v>
      </c>
      <c r="AD1515">
        <f t="shared" si="648"/>
        <v>3453.38</v>
      </c>
      <c r="AE1515">
        <f t="shared" si="649"/>
        <v>25.512877941289773</v>
      </c>
      <c r="AF1515">
        <f t="shared" si="650"/>
        <v>142.25551566447589</v>
      </c>
      <c r="AG1515">
        <f t="shared" si="651"/>
        <v>420.84257944485876</v>
      </c>
      <c r="AH1515">
        <f t="shared" si="652"/>
        <v>1.7368890762121393E-5</v>
      </c>
      <c r="AI1515">
        <f t="shared" si="653"/>
        <v>1.2189662275390631E-2</v>
      </c>
      <c r="AJ1515">
        <f t="shared" si="654"/>
        <v>4736.130080262843</v>
      </c>
      <c r="AK1515">
        <f t="shared" si="655"/>
        <v>4.6945784481294419</v>
      </c>
      <c r="AL1515">
        <f t="shared" si="656"/>
        <v>1.648538782174407E-3</v>
      </c>
      <c r="AM1515">
        <f t="shared" si="657"/>
        <v>-1.4662941749059646E-3</v>
      </c>
    </row>
    <row r="1516" spans="12:39" x14ac:dyDescent="0.25">
      <c r="L1516">
        <f t="shared" si="630"/>
        <v>2.6629999999999447</v>
      </c>
      <c r="M1516" s="36">
        <f t="shared" si="632"/>
        <v>6351793.5636363663</v>
      </c>
      <c r="N1516">
        <f t="shared" si="631"/>
        <v>63.517935636363667</v>
      </c>
      <c r="O1516">
        <f t="shared" si="633"/>
        <v>2.4057396762926547E-2</v>
      </c>
      <c r="P1516">
        <f t="shared" si="634"/>
        <v>6.4901574778634188E-2</v>
      </c>
      <c r="Q1516">
        <f t="shared" si="635"/>
        <v>0.36333426228440113</v>
      </c>
      <c r="R1516">
        <f t="shared" si="636"/>
        <v>0.17861330443029391</v>
      </c>
      <c r="S1516">
        <f t="shared" si="637"/>
        <v>3.1555772881084666E-2</v>
      </c>
      <c r="T1516">
        <f t="shared" si="638"/>
        <v>1.220968218067015E-2</v>
      </c>
      <c r="U1516">
        <f t="shared" si="639"/>
        <v>2.6057242037328711E-2</v>
      </c>
      <c r="V1516">
        <f t="shared" si="640"/>
        <v>525.72189270143383</v>
      </c>
      <c r="W1516">
        <f t="shared" si="641"/>
        <v>2.1806941997947975</v>
      </c>
      <c r="X1516">
        <f t="shared" si="642"/>
        <v>5.8830341899427907</v>
      </c>
      <c r="Y1516">
        <f t="shared" si="643"/>
        <v>32.93460743729824</v>
      </c>
      <c r="Z1516">
        <f t="shared" si="644"/>
        <v>16.190488140327869</v>
      </c>
      <c r="AA1516">
        <f t="shared" si="645"/>
        <v>2.8603880781426758</v>
      </c>
      <c r="AB1516">
        <f t="shared" si="646"/>
        <v>1.1067524626669676</v>
      </c>
      <c r="AC1516">
        <f t="shared" si="647"/>
        <v>2.3619711281903251</v>
      </c>
      <c r="AD1516">
        <f t="shared" si="648"/>
        <v>3453.38</v>
      </c>
      <c r="AE1516">
        <f t="shared" si="649"/>
        <v>25.516471118256149</v>
      </c>
      <c r="AF1516">
        <f t="shared" si="650"/>
        <v>142.40018083985657</v>
      </c>
      <c r="AG1516">
        <f t="shared" si="651"/>
        <v>421.08667371256246</v>
      </c>
      <c r="AH1516">
        <f t="shared" si="652"/>
        <v>1.737724121835296E-5</v>
      </c>
      <c r="AI1516">
        <f t="shared" si="653"/>
        <v>1.2185701483713875E-2</v>
      </c>
      <c r="AJ1516">
        <f t="shared" si="654"/>
        <v>4737.553534431966</v>
      </c>
      <c r="AK1516">
        <f t="shared" si="655"/>
        <v>4.6909370286112395</v>
      </c>
      <c r="AL1516">
        <f t="shared" si="656"/>
        <v>1.6371477607703283E-3</v>
      </c>
      <c r="AM1516">
        <f t="shared" si="657"/>
        <v>-1.4557009770012634E-3</v>
      </c>
    </row>
    <row r="1517" spans="12:39" x14ac:dyDescent="0.25">
      <c r="L1517">
        <f t="shared" si="630"/>
        <v>2.6729999999999445</v>
      </c>
      <c r="M1517" s="36">
        <f t="shared" si="632"/>
        <v>6351467.9436363662</v>
      </c>
      <c r="N1517">
        <f t="shared" si="631"/>
        <v>63.514679436363664</v>
      </c>
      <c r="O1517">
        <f t="shared" si="633"/>
        <v>2.4037783687941999E-2</v>
      </c>
      <c r="P1517">
        <f t="shared" si="634"/>
        <v>6.489913009429861E-2</v>
      </c>
      <c r="Q1517">
        <f t="shared" si="635"/>
        <v>0.3632877020814253</v>
      </c>
      <c r="R1517">
        <f t="shared" si="636"/>
        <v>0.17861330443029391</v>
      </c>
      <c r="S1517">
        <f t="shared" si="637"/>
        <v>3.15778306404048E-2</v>
      </c>
      <c r="T1517">
        <f t="shared" si="638"/>
        <v>1.2212126865005734E-2</v>
      </c>
      <c r="U1517">
        <f t="shared" si="639"/>
        <v>2.6057242037328711E-2</v>
      </c>
      <c r="V1517">
        <f t="shared" si="640"/>
        <v>525.70323284952542</v>
      </c>
      <c r="W1517">
        <f t="shared" si="641"/>
        <v>2.1789418414595572</v>
      </c>
      <c r="X1517">
        <f t="shared" si="642"/>
        <v>5.882881378441315</v>
      </c>
      <c r="Y1517">
        <f t="shared" si="643"/>
        <v>32.930772022463586</v>
      </c>
      <c r="Z1517">
        <f t="shared" si="644"/>
        <v>16.19067745666371</v>
      </c>
      <c r="AA1517">
        <f t="shared" si="645"/>
        <v>2.8624209843196464</v>
      </c>
      <c r="AB1517">
        <f t="shared" si="646"/>
        <v>1.1069870061573679</v>
      </c>
      <c r="AC1517">
        <f t="shared" si="647"/>
        <v>2.3619987468584882</v>
      </c>
      <c r="AD1517">
        <f t="shared" si="648"/>
        <v>3453.38</v>
      </c>
      <c r="AE1517">
        <f t="shared" si="649"/>
        <v>25.520034850703098</v>
      </c>
      <c r="AF1517">
        <f t="shared" si="650"/>
        <v>142.54378570816908</v>
      </c>
      <c r="AG1517">
        <f t="shared" si="651"/>
        <v>421.32907742720715</v>
      </c>
      <c r="AH1517">
        <f t="shared" si="652"/>
        <v>1.7385526049440726E-5</v>
      </c>
      <c r="AI1517">
        <f t="shared" si="653"/>
        <v>1.2181774970813552E-2</v>
      </c>
      <c r="AJ1517">
        <f t="shared" si="654"/>
        <v>4738.9655485262756</v>
      </c>
      <c r="AK1517">
        <f t="shared" si="655"/>
        <v>4.6873287447127536</v>
      </c>
      <c r="AL1517">
        <f t="shared" si="656"/>
        <v>1.6258380860523669E-3</v>
      </c>
      <c r="AM1517">
        <f t="shared" si="657"/>
        <v>-1.4451912332778412E-3</v>
      </c>
    </row>
    <row r="1518" spans="12:39" x14ac:dyDescent="0.25">
      <c r="L1518">
        <f t="shared" si="630"/>
        <v>2.6829999999999443</v>
      </c>
      <c r="M1518" s="36">
        <f t="shared" si="632"/>
        <v>6351141.1054545483</v>
      </c>
      <c r="N1518">
        <f t="shared" si="631"/>
        <v>63.511411054545491</v>
      </c>
      <c r="O1518">
        <f t="shared" si="633"/>
        <v>2.4018312213736025E-2</v>
      </c>
      <c r="P1518">
        <f t="shared" si="634"/>
        <v>6.4896696187661765E-2</v>
      </c>
      <c r="Q1518">
        <f t="shared" si="635"/>
        <v>0.36324145741310282</v>
      </c>
      <c r="R1518">
        <f t="shared" si="636"/>
        <v>0.17861330443029391</v>
      </c>
      <c r="S1518">
        <f t="shared" si="637"/>
        <v>3.1599736021247618E-2</v>
      </c>
      <c r="T1518">
        <f t="shared" si="638"/>
        <v>1.2214560771642582E-2</v>
      </c>
      <c r="U1518">
        <f t="shared" si="639"/>
        <v>2.6057242037328711E-2</v>
      </c>
      <c r="V1518">
        <f t="shared" si="640"/>
        <v>525.68472947848204</v>
      </c>
      <c r="W1518">
        <f t="shared" si="641"/>
        <v>2.1772009159107113</v>
      </c>
      <c r="X1518">
        <f t="shared" si="642"/>
        <v>5.882725860252207</v>
      </c>
      <c r="Y1518">
        <f t="shared" si="643"/>
        <v>32.926944522116074</v>
      </c>
      <c r="Z1518">
        <f t="shared" si="644"/>
        <v>16.190856648831328</v>
      </c>
      <c r="AA1518">
        <f t="shared" si="645"/>
        <v>2.8644383333751073</v>
      </c>
      <c r="AB1518">
        <f t="shared" si="646"/>
        <v>1.1072198855112922</v>
      </c>
      <c r="AC1518">
        <f t="shared" si="647"/>
        <v>2.3620248885487598</v>
      </c>
      <c r="AD1518">
        <f t="shared" si="648"/>
        <v>3453.38</v>
      </c>
      <c r="AE1518">
        <f t="shared" si="649"/>
        <v>25.523569439173013</v>
      </c>
      <c r="AF1518">
        <f t="shared" si="650"/>
        <v>142.68633939597916</v>
      </c>
      <c r="AG1518">
        <f t="shared" si="651"/>
        <v>421.56980108674236</v>
      </c>
      <c r="AH1518">
        <f t="shared" si="652"/>
        <v>1.7393745885773191E-5</v>
      </c>
      <c r="AI1518">
        <f t="shared" si="653"/>
        <v>1.2177882359731926E-2</v>
      </c>
      <c r="AJ1518">
        <f t="shared" si="654"/>
        <v>4740.3662361162351</v>
      </c>
      <c r="AK1518">
        <f t="shared" si="655"/>
        <v>4.6837532077930435</v>
      </c>
      <c r="AL1518">
        <f t="shared" si="656"/>
        <v>1.6146090319867367E-3</v>
      </c>
      <c r="AM1518">
        <f t="shared" si="657"/>
        <v>-1.4347641258510063E-3</v>
      </c>
    </row>
    <row r="1519" spans="12:39" x14ac:dyDescent="0.25">
      <c r="L1519">
        <f t="shared" ref="L1519:L1582" si="658" xml:space="preserve"> L1518+0.01</f>
        <v>2.6929999999999441</v>
      </c>
      <c r="M1519" s="36">
        <f t="shared" si="632"/>
        <v>6350813.0490909116</v>
      </c>
      <c r="N1519">
        <f t="shared" si="631"/>
        <v>63.508130490909124</v>
      </c>
      <c r="O1519">
        <f t="shared" si="633"/>
        <v>2.3998981226926203E-2</v>
      </c>
      <c r="P1519">
        <f t="shared" si="634"/>
        <v>6.4894273085880999E-2</v>
      </c>
      <c r="Q1519">
        <f t="shared" si="635"/>
        <v>0.36319552613414091</v>
      </c>
      <c r="R1519">
        <f t="shared" si="636"/>
        <v>0.17861330443029391</v>
      </c>
      <c r="S1519">
        <f t="shared" si="637"/>
        <v>3.1621490109838203E-2</v>
      </c>
      <c r="T1519">
        <f t="shared" si="638"/>
        <v>1.2216983873423345E-2</v>
      </c>
      <c r="U1519">
        <f t="shared" si="639"/>
        <v>2.6057242037328711E-2</v>
      </c>
      <c r="V1519">
        <f t="shared" si="640"/>
        <v>525.66638093735071</v>
      </c>
      <c r="W1519">
        <f t="shared" si="641"/>
        <v>2.1754713324182569</v>
      </c>
      <c r="X1519">
        <f t="shared" si="642"/>
        <v>5.8825676557495097</v>
      </c>
      <c r="Y1519">
        <f t="shared" si="643"/>
        <v>32.923124848353758</v>
      </c>
      <c r="Z1519">
        <f t="shared" si="644"/>
        <v>16.191025764903571</v>
      </c>
      <c r="AA1519">
        <f t="shared" si="645"/>
        <v>2.8664402281009371</v>
      </c>
      <c r="AB1519">
        <f t="shared" si="646"/>
        <v>1.1074511011087917</v>
      </c>
      <c r="AC1519">
        <f t="shared" si="647"/>
        <v>2.3620495602743121</v>
      </c>
      <c r="AD1519">
        <f t="shared" si="648"/>
        <v>3453.38</v>
      </c>
      <c r="AE1519">
        <f t="shared" si="649"/>
        <v>25.527075180601283</v>
      </c>
      <c r="AF1519">
        <f t="shared" si="650"/>
        <v>142.82785094675421</v>
      </c>
      <c r="AG1519">
        <f t="shared" si="651"/>
        <v>421.80885511721146</v>
      </c>
      <c r="AH1519">
        <f t="shared" si="652"/>
        <v>1.7401901350817824E-5</v>
      </c>
      <c r="AI1519">
        <f t="shared" si="653"/>
        <v>1.2174023278507791E-2</v>
      </c>
      <c r="AJ1519">
        <f t="shared" si="654"/>
        <v>4741.7557094623608</v>
      </c>
      <c r="AK1519">
        <f t="shared" si="655"/>
        <v>4.6802100347858984</v>
      </c>
      <c r="AL1519">
        <f t="shared" si="656"/>
        <v>1.6034598805684992E-3</v>
      </c>
      <c r="AM1519">
        <f t="shared" si="657"/>
        <v>-1.4244188464641071E-3</v>
      </c>
    </row>
    <row r="1520" spans="12:39" x14ac:dyDescent="0.25">
      <c r="L1520">
        <f t="shared" si="658"/>
        <v>2.7029999999999439</v>
      </c>
      <c r="M1520" s="36">
        <f t="shared" si="632"/>
        <v>6350483.7745454572</v>
      </c>
      <c r="N1520">
        <f t="shared" si="631"/>
        <v>63.50483774545458</v>
      </c>
      <c r="O1520">
        <f t="shared" si="633"/>
        <v>2.3979789625019982E-2</v>
      </c>
      <c r="P1520">
        <f t="shared" si="634"/>
        <v>6.4891860814897687E-2</v>
      </c>
      <c r="Q1520">
        <f t="shared" si="635"/>
        <v>0.36314990611737852</v>
      </c>
      <c r="R1520">
        <f t="shared" si="636"/>
        <v>0.17861330443029391</v>
      </c>
      <c r="S1520">
        <f t="shared" si="637"/>
        <v>3.1643093982727737E-2</v>
      </c>
      <c r="T1520">
        <f t="shared" si="638"/>
        <v>1.2219396144406657E-2</v>
      </c>
      <c r="U1520">
        <f t="shared" si="639"/>
        <v>2.6057242037328711E-2</v>
      </c>
      <c r="V1520">
        <f t="shared" si="640"/>
        <v>525.64818559593846</v>
      </c>
      <c r="W1520">
        <f t="shared" si="641"/>
        <v>2.173753001111939</v>
      </c>
      <c r="X1520">
        <f t="shared" si="642"/>
        <v>5.8824067850430328</v>
      </c>
      <c r="Y1520">
        <f t="shared" si="643"/>
        <v>32.919312913926888</v>
      </c>
      <c r="Z1520">
        <f t="shared" si="644"/>
        <v>16.191184852546353</v>
      </c>
      <c r="AA1520">
        <f t="shared" si="645"/>
        <v>2.8684267704189348</v>
      </c>
      <c r="AB1520">
        <f t="shared" si="646"/>
        <v>1.107680653418472</v>
      </c>
      <c r="AC1520">
        <f t="shared" si="647"/>
        <v>2.3620727689889507</v>
      </c>
      <c r="AD1520">
        <f t="shared" si="648"/>
        <v>3453.38</v>
      </c>
      <c r="AE1520">
        <f t="shared" si="649"/>
        <v>25.530552368363324</v>
      </c>
      <c r="AF1520">
        <f t="shared" si="650"/>
        <v>142.96832932145037</v>
      </c>
      <c r="AG1520">
        <f t="shared" si="651"/>
        <v>422.04624987307983</v>
      </c>
      <c r="AH1520">
        <f t="shared" si="652"/>
        <v>1.7409993061198793E-5</v>
      </c>
      <c r="AI1520">
        <f t="shared" si="653"/>
        <v>1.2170197360101215E-2</v>
      </c>
      <c r="AJ1520">
        <f t="shared" si="654"/>
        <v>4743.1340795312344</v>
      </c>
      <c r="AK1520">
        <f t="shared" si="655"/>
        <v>4.6766988481070797</v>
      </c>
      <c r="AL1520">
        <f t="shared" si="656"/>
        <v>1.5923899217103986E-3</v>
      </c>
      <c r="AM1520">
        <f t="shared" si="657"/>
        <v>-1.4141545963558312E-3</v>
      </c>
    </row>
    <row r="1521" spans="12:39" x14ac:dyDescent="0.25">
      <c r="L1521">
        <f t="shared" si="658"/>
        <v>2.7129999999999437</v>
      </c>
      <c r="M1521" s="36">
        <f t="shared" si="632"/>
        <v>6350153.2818181841</v>
      </c>
      <c r="N1521">
        <f t="shared" si="631"/>
        <v>63.501532818181843</v>
      </c>
      <c r="O1521">
        <f t="shared" si="633"/>
        <v>2.396073631628675E-2</v>
      </c>
      <c r="P1521">
        <f t="shared" si="634"/>
        <v>6.4889459399458449E-2</v>
      </c>
      <c r="Q1521">
        <f t="shared" si="635"/>
        <v>0.36310459525359434</v>
      </c>
      <c r="R1521">
        <f t="shared" si="636"/>
        <v>0.17861330443029391</v>
      </c>
      <c r="S1521">
        <f t="shared" si="637"/>
        <v>3.1664548706900199E-2</v>
      </c>
      <c r="T1521">
        <f t="shared" si="638"/>
        <v>1.2221797559845888E-2</v>
      </c>
      <c r="U1521">
        <f t="shared" si="639"/>
        <v>2.6057242037328711E-2</v>
      </c>
      <c r="V1521">
        <f t="shared" si="640"/>
        <v>525.63014184452152</v>
      </c>
      <c r="W1521">
        <f t="shared" si="641"/>
        <v>2.1720458329714938</v>
      </c>
      <c r="X1521">
        <f t="shared" si="642"/>
        <v>5.8822432679818792</v>
      </c>
      <c r="Y1521">
        <f t="shared" si="643"/>
        <v>32.915508632231969</v>
      </c>
      <c r="Z1521">
        <f t="shared" si="644"/>
        <v>16.191333959022977</v>
      </c>
      <c r="AA1521">
        <f t="shared" si="645"/>
        <v>2.8703980613899591</v>
      </c>
      <c r="AB1521">
        <f t="shared" si="646"/>
        <v>1.1079085429958264</v>
      </c>
      <c r="AC1521">
        <f t="shared" si="647"/>
        <v>2.3620945215877454</v>
      </c>
      <c r="AD1521">
        <f t="shared" si="648"/>
        <v>3453.38</v>
      </c>
      <c r="AE1521">
        <f t="shared" si="649"/>
        <v>25.53400129232115</v>
      </c>
      <c r="AF1521">
        <f t="shared" si="650"/>
        <v>143.10778339911198</v>
      </c>
      <c r="AG1521">
        <f t="shared" si="651"/>
        <v>422.28199563758017</v>
      </c>
      <c r="AH1521">
        <f t="shared" si="652"/>
        <v>1.7418021626773782E-5</v>
      </c>
      <c r="AI1521">
        <f t="shared" si="653"/>
        <v>1.2166404242319689E-2</v>
      </c>
      <c r="AJ1521">
        <f t="shared" si="654"/>
        <v>4744.501456011385</v>
      </c>
      <c r="AK1521">
        <f t="shared" si="655"/>
        <v>4.6732192755632207</v>
      </c>
      <c r="AL1521">
        <f t="shared" si="656"/>
        <v>1.5813984531334198E-3</v>
      </c>
      <c r="AM1521">
        <f t="shared" si="657"/>
        <v>-1.4039705861284596E-3</v>
      </c>
    </row>
    <row r="1522" spans="12:39" x14ac:dyDescent="0.25">
      <c r="L1522">
        <f t="shared" si="658"/>
        <v>2.7229999999999435</v>
      </c>
      <c r="M1522" s="36">
        <f t="shared" si="632"/>
        <v>6349821.5709090931</v>
      </c>
      <c r="N1522">
        <f t="shared" si="631"/>
        <v>63.498215709090935</v>
      </c>
      <c r="O1522">
        <f t="shared" si="633"/>
        <v>2.394182021963168E-2</v>
      </c>
      <c r="P1522">
        <f t="shared" si="634"/>
        <v>6.4887068863136152E-2</v>
      </c>
      <c r="Q1522">
        <f t="shared" si="635"/>
        <v>0.36305959145131733</v>
      </c>
      <c r="R1522">
        <f t="shared" si="636"/>
        <v>0.17861330443029391</v>
      </c>
      <c r="S1522">
        <f t="shared" si="637"/>
        <v>3.1685855339877562E-2</v>
      </c>
      <c r="T1522">
        <f t="shared" si="638"/>
        <v>1.222418809616818E-2</v>
      </c>
      <c r="U1522">
        <f t="shared" si="639"/>
        <v>2.6057242037328711E-2</v>
      </c>
      <c r="V1522">
        <f t="shared" si="640"/>
        <v>525.61224809355815</v>
      </c>
      <c r="W1522">
        <f t="shared" si="641"/>
        <v>2.1703497398170186</v>
      </c>
      <c r="X1522">
        <f t="shared" si="642"/>
        <v>5.882077124157898</v>
      </c>
      <c r="Y1522">
        <f t="shared" si="643"/>
        <v>32.911711917305581</v>
      </c>
      <c r="Z1522">
        <f t="shared" si="644"/>
        <v>16.191473131198293</v>
      </c>
      <c r="AA1522">
        <f t="shared" si="645"/>
        <v>2.8723542012229224</v>
      </c>
      <c r="AB1522">
        <f t="shared" si="646"/>
        <v>1.1081347704815845</v>
      </c>
      <c r="AC1522">
        <f t="shared" si="647"/>
        <v>2.3621148249076391</v>
      </c>
      <c r="AD1522">
        <f t="shared" si="648"/>
        <v>3453.38</v>
      </c>
      <c r="AE1522">
        <f t="shared" si="649"/>
        <v>25.537422238869134</v>
      </c>
      <c r="AF1522">
        <f t="shared" si="650"/>
        <v>143.24622197746362</v>
      </c>
      <c r="AG1522">
        <f t="shared" si="651"/>
        <v>422.51610262304922</v>
      </c>
      <c r="AH1522">
        <f t="shared" si="652"/>
        <v>1.7425987650710571E-5</v>
      </c>
      <c r="AI1522">
        <f t="shared" si="653"/>
        <v>1.216264356774509E-2</v>
      </c>
      <c r="AJ1522">
        <f t="shared" si="654"/>
        <v>4745.8579473289583</v>
      </c>
      <c r="AK1522">
        <f t="shared" si="655"/>
        <v>4.6697709502627074</v>
      </c>
      <c r="AL1522">
        <f t="shared" si="656"/>
        <v>1.5704847802594508E-3</v>
      </c>
      <c r="AM1522">
        <f t="shared" si="657"/>
        <v>-1.3938660356206214E-3</v>
      </c>
    </row>
    <row r="1523" spans="12:39" x14ac:dyDescent="0.25">
      <c r="L1523">
        <f t="shared" si="658"/>
        <v>2.7329999999999433</v>
      </c>
      <c r="M1523" s="36">
        <f t="shared" si="632"/>
        <v>6349488.6418181844</v>
      </c>
      <c r="N1523">
        <f t="shared" si="631"/>
        <v>63.494886418181849</v>
      </c>
      <c r="O1523">
        <f t="shared" si="633"/>
        <v>2.3923040264471274E-2</v>
      </c>
      <c r="P1523">
        <f t="shared" si="634"/>
        <v>6.488468922835057E-2</v>
      </c>
      <c r="Q1523">
        <f t="shared" si="635"/>
        <v>0.36301489263663977</v>
      </c>
      <c r="R1523">
        <f t="shared" si="636"/>
        <v>0.17861330443029391</v>
      </c>
      <c r="S1523">
        <f t="shared" si="637"/>
        <v>3.170701492982355E-2</v>
      </c>
      <c r="T1523">
        <f t="shared" si="638"/>
        <v>1.2226567730953762E-2</v>
      </c>
      <c r="U1523">
        <f t="shared" si="639"/>
        <v>2.6057242037328711E-2</v>
      </c>
      <c r="V1523">
        <f t="shared" si="640"/>
        <v>525.59450277340613</v>
      </c>
      <c r="W1523">
        <f t="shared" si="641"/>
        <v>2.1686646342994678</v>
      </c>
      <c r="X1523">
        <f t="shared" si="642"/>
        <v>5.8819083729091162</v>
      </c>
      <c r="Y1523">
        <f t="shared" si="643"/>
        <v>32.907922683818562</v>
      </c>
      <c r="Z1523">
        <f t="shared" si="644"/>
        <v>16.191602415542889</v>
      </c>
      <c r="AA1523">
        <f t="shared" si="645"/>
        <v>2.8742952892836784</v>
      </c>
      <c r="AB1523">
        <f t="shared" si="646"/>
        <v>1.1083593366000855</v>
      </c>
      <c r="AC1523">
        <f t="shared" si="647"/>
        <v>2.3621336857280544</v>
      </c>
      <c r="AD1523">
        <f t="shared" si="648"/>
        <v>3453.38</v>
      </c>
      <c r="AE1523">
        <f t="shared" si="649"/>
        <v>25.540815490979444</v>
      </c>
      <c r="AF1523">
        <f t="shared" si="650"/>
        <v>143.38365377351752</v>
      </c>
      <c r="AG1523">
        <f t="shared" si="651"/>
        <v>422.74858097128623</v>
      </c>
      <c r="AH1523">
        <f t="shared" si="652"/>
        <v>1.7433891729562276E-5</v>
      </c>
      <c r="AI1523">
        <f t="shared" si="653"/>
        <v>1.215891498366227E-2</v>
      </c>
      <c r="AJ1523">
        <f t="shared" si="654"/>
        <v>4747.2036606632364</v>
      </c>
      <c r="AK1523">
        <f t="shared" si="655"/>
        <v>4.6663535105277472</v>
      </c>
      <c r="AL1523">
        <f t="shared" si="656"/>
        <v>1.5596482161054821E-3</v>
      </c>
      <c r="AM1523">
        <f t="shared" si="657"/>
        <v>-1.3838401737788341E-3</v>
      </c>
    </row>
    <row r="1524" spans="12:39" x14ac:dyDescent="0.25">
      <c r="L1524">
        <f t="shared" si="658"/>
        <v>2.742999999999943</v>
      </c>
      <c r="M1524" s="36">
        <f t="shared" si="632"/>
        <v>6349154.494545457</v>
      </c>
      <c r="N1524">
        <f t="shared" si="631"/>
        <v>63.491544945454578</v>
      </c>
      <c r="O1524">
        <f t="shared" si="633"/>
        <v>2.3904395390610664E-2</v>
      </c>
      <c r="P1524">
        <f t="shared" si="634"/>
        <v>6.4882320516388758E-2</v>
      </c>
      <c r="Q1524">
        <f t="shared" si="635"/>
        <v>0.36297049675303311</v>
      </c>
      <c r="R1524">
        <f t="shared" si="636"/>
        <v>0.17861330443029391</v>
      </c>
      <c r="S1524">
        <f t="shared" si="637"/>
        <v>3.1728028515645969E-2</v>
      </c>
      <c r="T1524">
        <f t="shared" si="638"/>
        <v>1.222893644291557E-2</v>
      </c>
      <c r="U1524">
        <f t="shared" si="639"/>
        <v>2.6057242037328711E-2</v>
      </c>
      <c r="V1524">
        <f t="shared" si="640"/>
        <v>525.57690433404377</v>
      </c>
      <c r="W1524">
        <f t="shared" si="641"/>
        <v>2.166990429891277</v>
      </c>
      <c r="X1524">
        <f t="shared" si="642"/>
        <v>5.8817370333231063</v>
      </c>
      <c r="Y1524">
        <f t="shared" si="643"/>
        <v>32.90414084707006</v>
      </c>
      <c r="Z1524">
        <f t="shared" si="644"/>
        <v>16.191721858137171</v>
      </c>
      <c r="AA1524">
        <f t="shared" si="645"/>
        <v>2.8762214241037931</v>
      </c>
      <c r="AB1524">
        <f t="shared" si="646"/>
        <v>1.108582242157673</v>
      </c>
      <c r="AC1524">
        <f t="shared" si="647"/>
        <v>2.3621511107714959</v>
      </c>
      <c r="AD1524">
        <f t="shared" si="648"/>
        <v>3453.38</v>
      </c>
      <c r="AE1524">
        <f t="shared" si="649"/>
        <v>25.544181328246829</v>
      </c>
      <c r="AF1524">
        <f t="shared" si="650"/>
        <v>143.52008742417721</v>
      </c>
      <c r="AG1524">
        <f t="shared" si="651"/>
        <v>422.97944075390762</v>
      </c>
      <c r="AH1524">
        <f t="shared" si="652"/>
        <v>1.7441734453342607E-5</v>
      </c>
      <c r="AI1524">
        <f t="shared" si="653"/>
        <v>1.2155218141988342E-2</v>
      </c>
      <c r="AJ1524">
        <f t="shared" si="654"/>
        <v>4748.5387019619902</v>
      </c>
      <c r="AK1524">
        <f t="shared" si="655"/>
        <v>4.6629665998083762</v>
      </c>
      <c r="AL1524">
        <f t="shared" si="656"/>
        <v>1.5488880811798784E-3</v>
      </c>
      <c r="AM1524">
        <f t="shared" si="657"/>
        <v>-1.3738922385342256E-3</v>
      </c>
    </row>
    <row r="1525" spans="12:39" x14ac:dyDescent="0.25">
      <c r="L1525">
        <f t="shared" si="658"/>
        <v>2.7529999999999428</v>
      </c>
      <c r="M1525" s="36">
        <f t="shared" si="632"/>
        <v>6348819.1290909117</v>
      </c>
      <c r="N1525">
        <f t="shared" si="631"/>
        <v>63.488191290909121</v>
      </c>
      <c r="O1525">
        <f t="shared" si="633"/>
        <v>2.3885884548122554E-2</v>
      </c>
      <c r="P1525">
        <f t="shared" si="634"/>
        <v>6.4879962747425204E-2</v>
      </c>
      <c r="Q1525">
        <f t="shared" si="635"/>
        <v>0.3629264017611662</v>
      </c>
      <c r="R1525">
        <f t="shared" si="636"/>
        <v>0.17861330443029391</v>
      </c>
      <c r="S1525">
        <f t="shared" si="637"/>
        <v>3.1748897127097636E-2</v>
      </c>
      <c r="T1525">
        <f t="shared" si="638"/>
        <v>1.2231294211879127E-2</v>
      </c>
      <c r="U1525">
        <f t="shared" si="639"/>
        <v>2.6057242037328711E-2</v>
      </c>
      <c r="V1525">
        <f t="shared" si="640"/>
        <v>525.5594512447949</v>
      </c>
      <c r="W1525">
        <f t="shared" si="641"/>
        <v>2.1653270408771101</v>
      </c>
      <c r="X1525">
        <f t="shared" si="642"/>
        <v>5.8815631242403237</v>
      </c>
      <c r="Y1525">
        <f t="shared" si="643"/>
        <v>32.900366322981832</v>
      </c>
      <c r="Z1525">
        <f t="shared" si="644"/>
        <v>16.191831504675427</v>
      </c>
      <c r="AA1525">
        <f t="shared" si="645"/>
        <v>2.8781327033891926</v>
      </c>
      <c r="AB1525">
        <f t="shared" si="646"/>
        <v>1.1088034880411106</v>
      </c>
      <c r="AC1525">
        <f t="shared" si="647"/>
        <v>2.3621671067041334</v>
      </c>
      <c r="AD1525">
        <f t="shared" si="648"/>
        <v>3453.38</v>
      </c>
      <c r="AE1525">
        <f t="shared" si="649"/>
        <v>25.547520026932766</v>
      </c>
      <c r="AF1525">
        <f t="shared" si="650"/>
        <v>143.65553148684609</v>
      </c>
      <c r="AG1525">
        <f t="shared" si="651"/>
        <v>423.20869197270963</v>
      </c>
      <c r="AH1525">
        <f t="shared" si="652"/>
        <v>1.7449516405600327E-5</v>
      </c>
      <c r="AI1525">
        <f t="shared" si="653"/>
        <v>1.2151552699203339E-2</v>
      </c>
      <c r="AJ1525">
        <f t="shared" si="654"/>
        <v>4749.8631759566651</v>
      </c>
      <c r="AK1525">
        <f t="shared" si="655"/>
        <v>4.6596098665978749</v>
      </c>
      <c r="AL1525">
        <f t="shared" si="656"/>
        <v>1.5382037033805577E-3</v>
      </c>
      <c r="AM1525">
        <f t="shared" si="657"/>
        <v>-1.3640214766793559E-3</v>
      </c>
    </row>
    <row r="1526" spans="12:39" x14ac:dyDescent="0.25">
      <c r="L1526">
        <f t="shared" si="658"/>
        <v>2.7629999999999426</v>
      </c>
      <c r="M1526" s="36">
        <f t="shared" si="632"/>
        <v>6348482.5454545477</v>
      </c>
      <c r="N1526">
        <f t="shared" si="631"/>
        <v>63.484825454545479</v>
      </c>
      <c r="O1526">
        <f t="shared" si="633"/>
        <v>2.3867506697227821E-2</v>
      </c>
      <c r="P1526">
        <f t="shared" si="634"/>
        <v>6.4877615940541616E-2</v>
      </c>
      <c r="Q1526">
        <f t="shared" si="635"/>
        <v>0.36288260563872599</v>
      </c>
      <c r="R1526">
        <f t="shared" si="636"/>
        <v>0.17861330443029391</v>
      </c>
      <c r="S1526">
        <f t="shared" si="637"/>
        <v>3.1769621784875954E-2</v>
      </c>
      <c r="T1526">
        <f t="shared" si="638"/>
        <v>1.2233641018762712E-2</v>
      </c>
      <c r="U1526">
        <f t="shared" si="639"/>
        <v>2.6057242037328711E-2</v>
      </c>
      <c r="V1526">
        <f t="shared" si="640"/>
        <v>525.54214199405851</v>
      </c>
      <c r="W1526">
        <f t="shared" si="641"/>
        <v>2.1636743823447246</v>
      </c>
      <c r="X1526">
        <f t="shared" si="642"/>
        <v>5.8813866642573895</v>
      </c>
      <c r="Y1526">
        <f t="shared" si="643"/>
        <v>32.896599028092446</v>
      </c>
      <c r="Z1526">
        <f t="shared" si="644"/>
        <v>16.191931400469802</v>
      </c>
      <c r="AA1526">
        <f t="shared" si="645"/>
        <v>2.8800292240287062</v>
      </c>
      <c r="AB1526">
        <f t="shared" si="646"/>
        <v>1.1090230752160177</v>
      </c>
      <c r="AC1526">
        <f t="shared" si="647"/>
        <v>2.3621816801363913</v>
      </c>
      <c r="AD1526">
        <f t="shared" si="648"/>
        <v>3453.38</v>
      </c>
      <c r="AE1526">
        <f t="shared" si="649"/>
        <v>25.550831860009065</v>
      </c>
      <c r="AF1526">
        <f t="shared" si="650"/>
        <v>143.78999444003603</v>
      </c>
      <c r="AG1526">
        <f t="shared" si="651"/>
        <v>423.43634456003292</v>
      </c>
      <c r="AH1526">
        <f t="shared" si="652"/>
        <v>1.7457238163492497E-5</v>
      </c>
      <c r="AI1526">
        <f t="shared" si="653"/>
        <v>1.2147918316282053E-2</v>
      </c>
      <c r="AJ1526">
        <f t="shared" si="654"/>
        <v>4751.1771861773477</v>
      </c>
      <c r="AK1526">
        <f t="shared" si="655"/>
        <v>4.6562829643499004</v>
      </c>
      <c r="AL1526">
        <f t="shared" si="656"/>
        <v>1.5275944178943731E-3</v>
      </c>
      <c r="AM1526">
        <f t="shared" si="657"/>
        <v>-1.3542271437467712E-3</v>
      </c>
    </row>
    <row r="1527" spans="12:39" x14ac:dyDescent="0.25">
      <c r="L1527">
        <f t="shared" si="658"/>
        <v>2.7729999999999424</v>
      </c>
      <c r="M1527" s="36">
        <f t="shared" si="632"/>
        <v>6348144.743636366</v>
      </c>
      <c r="N1527">
        <f t="shared" si="631"/>
        <v>63.481447436363666</v>
      </c>
      <c r="O1527">
        <f t="shared" si="633"/>
        <v>2.3849260808177768E-2</v>
      </c>
      <c r="P1527">
        <f t="shared" si="634"/>
        <v>6.487528011374652E-2</v>
      </c>
      <c r="Q1527">
        <f t="shared" si="635"/>
        <v>0.36283910638024058</v>
      </c>
      <c r="R1527">
        <f t="shared" si="636"/>
        <v>0.17861330443029391</v>
      </c>
      <c r="S1527">
        <f t="shared" si="637"/>
        <v>3.17902035007211E-2</v>
      </c>
      <c r="T1527">
        <f t="shared" si="638"/>
        <v>1.2235976845557805E-2</v>
      </c>
      <c r="U1527">
        <f t="shared" si="639"/>
        <v>2.6057242037328711E-2</v>
      </c>
      <c r="V1527">
        <f t="shared" si="640"/>
        <v>525.52497508904139</v>
      </c>
      <c r="W1527">
        <f t="shared" si="641"/>
        <v>2.1620323701759623</v>
      </c>
      <c r="X1527">
        <f t="shared" si="642"/>
        <v>5.8812076717303414</v>
      </c>
      <c r="Y1527">
        <f t="shared" si="643"/>
        <v>32.892838879551753</v>
      </c>
      <c r="Z1527">
        <f t="shared" si="644"/>
        <v>16.19202159045426</v>
      </c>
      <c r="AA1527">
        <f t="shared" si="645"/>
        <v>2.8819110821024942</v>
      </c>
      <c r="AB1527">
        <f t="shared" si="646"/>
        <v>1.1092410047253296</v>
      </c>
      <c r="AC1527">
        <f t="shared" si="647"/>
        <v>2.3621948376235218</v>
      </c>
      <c r="AD1527">
        <f t="shared" si="648"/>
        <v>3453.38</v>
      </c>
      <c r="AE1527">
        <f t="shared" si="649"/>
        <v>25.55411709720109</v>
      </c>
      <c r="AF1527">
        <f t="shared" si="650"/>
        <v>143.92348468398382</v>
      </c>
      <c r="AG1527">
        <f t="shared" si="651"/>
        <v>423.66240837913949</v>
      </c>
      <c r="AH1527">
        <f t="shared" si="652"/>
        <v>1.7464900297857939E-5</v>
      </c>
      <c r="AI1527">
        <f t="shared" si="653"/>
        <v>1.2144314658626618E-2</v>
      </c>
      <c r="AJ1527">
        <f t="shared" si="654"/>
        <v>4752.4808349676614</v>
      </c>
      <c r="AK1527">
        <f t="shared" si="655"/>
        <v>4.6529855513967746</v>
      </c>
      <c r="AL1527">
        <f t="shared" si="656"/>
        <v>1.5170595670989078E-3</v>
      </c>
      <c r="AM1527">
        <f t="shared" si="657"/>
        <v>-1.3445085038912424E-3</v>
      </c>
    </row>
    <row r="1528" spans="12:39" x14ac:dyDescent="0.25">
      <c r="L1528">
        <f t="shared" si="658"/>
        <v>2.7829999999999422</v>
      </c>
      <c r="M1528" s="36">
        <f t="shared" si="632"/>
        <v>6347805.7236363664</v>
      </c>
      <c r="N1528">
        <f t="shared" si="631"/>
        <v>63.478057236363668</v>
      </c>
      <c r="O1528">
        <f t="shared" si="633"/>
        <v>2.3831145861137954E-2</v>
      </c>
      <c r="P1528">
        <f t="shared" si="634"/>
        <v>6.4872955283994518E-2</v>
      </c>
      <c r="Q1528">
        <f t="shared" si="635"/>
        <v>0.36279590199690492</v>
      </c>
      <c r="R1528">
        <f t="shared" si="636"/>
        <v>0.17861330443029391</v>
      </c>
      <c r="S1528">
        <f t="shared" si="637"/>
        <v>3.1810643277512915E-2</v>
      </c>
      <c r="T1528">
        <f t="shared" si="638"/>
        <v>1.223830167530981E-2</v>
      </c>
      <c r="U1528">
        <f t="shared" si="639"/>
        <v>2.6057242037328711E-2</v>
      </c>
      <c r="V1528">
        <f t="shared" si="640"/>
        <v>525.50794905549526</v>
      </c>
      <c r="W1528">
        <f t="shared" si="641"/>
        <v>2.160400921037851</v>
      </c>
      <c r="X1528">
        <f t="shared" si="642"/>
        <v>5.8810261647778246</v>
      </c>
      <c r="Y1528">
        <f t="shared" si="643"/>
        <v>32.889085795115228</v>
      </c>
      <c r="Z1528">
        <f t="shared" si="644"/>
        <v>16.192102119188455</v>
      </c>
      <c r="AA1528">
        <f t="shared" si="645"/>
        <v>2.8837783728903674</v>
      </c>
      <c r="AB1528">
        <f t="shared" si="646"/>
        <v>1.1094572776877745</v>
      </c>
      <c r="AC1528">
        <f t="shared" si="647"/>
        <v>2.3622065856661694</v>
      </c>
      <c r="AD1528">
        <f t="shared" si="648"/>
        <v>3453.38</v>
      </c>
      <c r="AE1528">
        <f t="shared" si="649"/>
        <v>25.557376005030086</v>
      </c>
      <c r="AF1528">
        <f t="shared" si="650"/>
        <v>144.05601054126316</v>
      </c>
      <c r="AG1528">
        <f t="shared" si="651"/>
        <v>423.88689322458401</v>
      </c>
      <c r="AH1528">
        <f t="shared" si="652"/>
        <v>1.7472503373289162E-5</v>
      </c>
      <c r="AI1528">
        <f t="shared" si="653"/>
        <v>1.2140741396000651E-2</v>
      </c>
      <c r="AJ1528">
        <f t="shared" si="654"/>
        <v>4753.7742234993902</v>
      </c>
      <c r="AK1528">
        <f t="shared" si="655"/>
        <v>4.6497172908697655</v>
      </c>
      <c r="AL1528">
        <f t="shared" si="656"/>
        <v>1.5065985004652498E-3</v>
      </c>
      <c r="AM1528">
        <f t="shared" si="657"/>
        <v>-1.3348648297714675E-3</v>
      </c>
    </row>
    <row r="1529" spans="12:39" x14ac:dyDescent="0.25">
      <c r="L1529">
        <f t="shared" si="658"/>
        <v>2.792999999999942</v>
      </c>
      <c r="M1529" s="36">
        <f t="shared" si="632"/>
        <v>6347465.4854545482</v>
      </c>
      <c r="N1529">
        <f t="shared" si="631"/>
        <v>63.474654854545484</v>
      </c>
      <c r="O1529">
        <f t="shared" si="633"/>
        <v>2.3813160846073614E-2</v>
      </c>
      <c r="P1529">
        <f t="shared" si="634"/>
        <v>6.4870641467205281E-2</v>
      </c>
      <c r="Q1529">
        <f t="shared" si="635"/>
        <v>0.36275299051640852</v>
      </c>
      <c r="R1529">
        <f t="shared" si="636"/>
        <v>0.17861330443029391</v>
      </c>
      <c r="S1529">
        <f t="shared" si="637"/>
        <v>3.1830942109366489E-2</v>
      </c>
      <c r="T1529">
        <f t="shared" si="638"/>
        <v>1.2240615492099044E-2</v>
      </c>
      <c r="U1529">
        <f t="shared" si="639"/>
        <v>2.6057242037328711E-2</v>
      </c>
      <c r="V1529">
        <f t="shared" si="640"/>
        <v>525.49106243745734</v>
      </c>
      <c r="W1529">
        <f t="shared" si="641"/>
        <v>2.1587799523738291</v>
      </c>
      <c r="X1529">
        <f t="shared" si="642"/>
        <v>5.8808421612842565</v>
      </c>
      <c r="Y1529">
        <f t="shared" si="643"/>
        <v>32.885339693138519</v>
      </c>
      <c r="Z1529">
        <f t="shared" si="644"/>
        <v>16.192173030861582</v>
      </c>
      <c r="AA1529">
        <f t="shared" si="645"/>
        <v>2.8856311908799963</v>
      </c>
      <c r="AB1529">
        <f t="shared" si="646"/>
        <v>1.1096718952963747</v>
      </c>
      <c r="AC1529">
        <f t="shared" si="647"/>
        <v>2.3622169307109346</v>
      </c>
      <c r="AD1529">
        <f t="shared" si="648"/>
        <v>3453.38</v>
      </c>
      <c r="AE1529">
        <f t="shared" si="649"/>
        <v>25.560608846855391</v>
      </c>
      <c r="AF1529">
        <f t="shared" si="650"/>
        <v>144.18758025740354</v>
      </c>
      <c r="AG1529">
        <f t="shared" si="651"/>
        <v>424.10980882259923</v>
      </c>
      <c r="AH1529">
        <f t="shared" si="652"/>
        <v>1.748004794820421E-5</v>
      </c>
      <c r="AI1529">
        <f t="shared" si="653"/>
        <v>1.2137198202463971E-2</v>
      </c>
      <c r="AJ1529">
        <f t="shared" si="654"/>
        <v>4755.0574517870355</v>
      </c>
      <c r="AK1529">
        <f t="shared" si="655"/>
        <v>4.6464778506202702</v>
      </c>
      <c r="AL1529">
        <f t="shared" si="656"/>
        <v>1.4962105744628859E-3</v>
      </c>
      <c r="AM1529">
        <f t="shared" si="657"/>
        <v>-1.3252954024359027E-3</v>
      </c>
    </row>
    <row r="1530" spans="12:39" x14ac:dyDescent="0.25">
      <c r="L1530">
        <f t="shared" si="658"/>
        <v>2.8029999999999418</v>
      </c>
      <c r="M1530" s="36">
        <f t="shared" si="632"/>
        <v>6347124.0290909121</v>
      </c>
      <c r="N1530">
        <f t="shared" si="631"/>
        <v>63.47124029090913</v>
      </c>
      <c r="O1530">
        <f t="shared" si="633"/>
        <v>2.3795304762636617E-2</v>
      </c>
      <c r="P1530">
        <f t="shared" si="634"/>
        <v>6.4868338678282331E-2</v>
      </c>
      <c r="Q1530">
        <f t="shared" si="635"/>
        <v>0.36271036998276568</v>
      </c>
      <c r="R1530">
        <f t="shared" si="636"/>
        <v>0.17861330443029391</v>
      </c>
      <c r="S1530">
        <f t="shared" si="637"/>
        <v>3.1851100981726437E-2</v>
      </c>
      <c r="T1530">
        <f t="shared" si="638"/>
        <v>1.2242918281021991E-2</v>
      </c>
      <c r="U1530">
        <f t="shared" si="639"/>
        <v>2.6057242037328711E-2</v>
      </c>
      <c r="V1530">
        <f t="shared" si="640"/>
        <v>525.47431379699492</v>
      </c>
      <c r="W1530">
        <f t="shared" si="641"/>
        <v>2.1571693823950802</v>
      </c>
      <c r="X1530">
        <f t="shared" si="642"/>
        <v>5.8806556789029392</v>
      </c>
      <c r="Y1530">
        <f t="shared" si="643"/>
        <v>32.881600492572026</v>
      </c>
      <c r="Z1530">
        <f t="shared" si="644"/>
        <v>16.192234369296173</v>
      </c>
      <c r="AA1530">
        <f t="shared" si="645"/>
        <v>2.8874696297750213</v>
      </c>
      <c r="AB1530">
        <f t="shared" si="646"/>
        <v>1.109884858816967</v>
      </c>
      <c r="AC1530">
        <f t="shared" si="647"/>
        <v>2.3622258791509254</v>
      </c>
      <c r="AD1530">
        <f t="shared" si="648"/>
        <v>3453.38</v>
      </c>
      <c r="AE1530">
        <f t="shared" si="649"/>
        <v>25.563815882915666</v>
      </c>
      <c r="AF1530">
        <f t="shared" si="650"/>
        <v>144.318202001505</v>
      </c>
      <c r="AG1530">
        <f t="shared" si="651"/>
        <v>424.33116483147546</v>
      </c>
      <c r="AH1530">
        <f t="shared" si="652"/>
        <v>1.7487534574917658E-5</v>
      </c>
      <c r="AI1530">
        <f t="shared" si="653"/>
        <v>1.2133684756308745E-2</v>
      </c>
      <c r="AJ1530">
        <f t="shared" si="654"/>
        <v>4756.3306187020553</v>
      </c>
      <c r="AK1530">
        <f t="shared" si="655"/>
        <v>4.6432669031429086</v>
      </c>
      <c r="AL1530">
        <f t="shared" si="656"/>
        <v>1.4858951524660251E-3</v>
      </c>
      <c r="AM1530">
        <f t="shared" si="657"/>
        <v>-1.3157995112084648E-3</v>
      </c>
    </row>
    <row r="1531" spans="12:39" x14ac:dyDescent="0.25">
      <c r="L1531">
        <f t="shared" si="658"/>
        <v>2.8129999999999415</v>
      </c>
      <c r="M1531" s="36">
        <f t="shared" si="632"/>
        <v>6346781.3545454573</v>
      </c>
      <c r="N1531">
        <f t="shared" si="631"/>
        <v>63.467813545454575</v>
      </c>
      <c r="O1531">
        <f t="shared" si="633"/>
        <v>2.3777576620053979E-2</v>
      </c>
      <c r="P1531">
        <f t="shared" si="634"/>
        <v>6.4866046931131488E-2</v>
      </c>
      <c r="Q1531">
        <f t="shared" si="635"/>
        <v>0.36266803845614787</v>
      </c>
      <c r="R1531">
        <f t="shared" si="636"/>
        <v>0.17861330443029391</v>
      </c>
      <c r="S1531">
        <f t="shared" si="637"/>
        <v>3.1871120871459921E-2</v>
      </c>
      <c r="T1531">
        <f t="shared" si="638"/>
        <v>1.2245210028172838E-2</v>
      </c>
      <c r="U1531">
        <f t="shared" si="639"/>
        <v>2.6057242037328711E-2</v>
      </c>
      <c r="V1531">
        <f t="shared" si="640"/>
        <v>525.45770171395327</v>
      </c>
      <c r="W1531">
        <f t="shared" si="641"/>
        <v>2.1555691300719801</v>
      </c>
      <c r="X1531">
        <f t="shared" si="642"/>
        <v>5.8804667350591391</v>
      </c>
      <c r="Y1531">
        <f t="shared" si="643"/>
        <v>32.877868112955547</v>
      </c>
      <c r="Z1531">
        <f t="shared" si="644"/>
        <v>16.192286177951821</v>
      </c>
      <c r="AA1531">
        <f t="shared" si="645"/>
        <v>2.8892937825030471</v>
      </c>
      <c r="AB1531">
        <f t="shared" si="646"/>
        <v>1.1100961695867426</v>
      </c>
      <c r="AC1531">
        <f t="shared" si="647"/>
        <v>2.3622334373263043</v>
      </c>
      <c r="AD1531">
        <f t="shared" si="648"/>
        <v>3453.38</v>
      </c>
      <c r="AE1531">
        <f t="shared" si="649"/>
        <v>25.566997370370025</v>
      </c>
      <c r="AF1531">
        <f t="shared" si="650"/>
        <v>144.44788386685994</v>
      </c>
      <c r="AG1531">
        <f t="shared" si="651"/>
        <v>424.55097084195268</v>
      </c>
      <c r="AH1531">
        <f t="shared" si="652"/>
        <v>1.7494963799710788E-5</v>
      </c>
      <c r="AI1531">
        <f t="shared" si="653"/>
        <v>1.2130200739996384E-2</v>
      </c>
      <c r="AJ1531">
        <f t="shared" si="654"/>
        <v>4757.5938219871696</v>
      </c>
      <c r="AK1531">
        <f t="shared" si="655"/>
        <v>4.6400841254996834</v>
      </c>
      <c r="AL1531">
        <f t="shared" si="656"/>
        <v>1.4756516046614549E-3</v>
      </c>
      <c r="AM1531">
        <f t="shared" si="657"/>
        <v>-1.3063764535773308E-3</v>
      </c>
    </row>
    <row r="1532" spans="12:39" x14ac:dyDescent="0.25">
      <c r="L1532">
        <f t="shared" si="658"/>
        <v>2.8229999999999413</v>
      </c>
      <c r="M1532" s="36">
        <f t="shared" si="632"/>
        <v>6346437.4618181847</v>
      </c>
      <c r="N1532">
        <f t="shared" si="631"/>
        <v>63.46437461818185</v>
      </c>
      <c r="O1532">
        <f t="shared" si="633"/>
        <v>2.3759975437017859E-2</v>
      </c>
      <c r="P1532">
        <f t="shared" si="634"/>
        <v>6.4863766238679066E-2</v>
      </c>
      <c r="Q1532">
        <f t="shared" si="635"/>
        <v>0.36262599401271833</v>
      </c>
      <c r="R1532">
        <f t="shared" si="636"/>
        <v>0.17861330443029391</v>
      </c>
      <c r="S1532">
        <f t="shared" si="637"/>
        <v>3.189100274694847E-2</v>
      </c>
      <c r="T1532">
        <f t="shared" si="638"/>
        <v>1.2247490720625262E-2</v>
      </c>
      <c r="U1532">
        <f t="shared" si="639"/>
        <v>2.6057242037328711E-2</v>
      </c>
      <c r="V1532">
        <f t="shared" si="640"/>
        <v>525.44122478570785</v>
      </c>
      <c r="W1532">
        <f t="shared" si="641"/>
        <v>2.1539791151256606</v>
      </c>
      <c r="X1532">
        <f t="shared" si="642"/>
        <v>5.8802753469531135</v>
      </c>
      <c r="Y1532">
        <f t="shared" si="643"/>
        <v>32.874142474412992</v>
      </c>
      <c r="Z1532">
        <f t="shared" si="644"/>
        <v>16.192328499928891</v>
      </c>
      <c r="AA1532">
        <f t="shared" si="645"/>
        <v>2.8911037412235538</v>
      </c>
      <c r="AB1532">
        <f t="shared" si="646"/>
        <v>1.1103058290128109</v>
      </c>
      <c r="AC1532">
        <f t="shared" si="647"/>
        <v>2.3622396115248252</v>
      </c>
      <c r="AD1532">
        <f t="shared" si="648"/>
        <v>3453.38</v>
      </c>
      <c r="AE1532">
        <f t="shared" si="649"/>
        <v>25.570153563338213</v>
      </c>
      <c r="AF1532">
        <f t="shared" si="650"/>
        <v>144.57663387156987</v>
      </c>
      <c r="AG1532">
        <f t="shared" si="651"/>
        <v>424.76923637760819</v>
      </c>
      <c r="AH1532">
        <f t="shared" si="652"/>
        <v>1.7502336162901101E-5</v>
      </c>
      <c r="AI1532">
        <f t="shared" si="653"/>
        <v>1.2126745840095678E-2</v>
      </c>
      <c r="AJ1532">
        <f t="shared" si="654"/>
        <v>4758.8471582702696</v>
      </c>
      <c r="AK1532">
        <f t="shared" si="655"/>
        <v>4.6369291992456647</v>
      </c>
      <c r="AL1532">
        <f t="shared" si="656"/>
        <v>1.4654793079578482E-3</v>
      </c>
      <c r="AM1532">
        <f t="shared" si="657"/>
        <v>-1.2970255350844941E-3</v>
      </c>
    </row>
    <row r="1533" spans="12:39" x14ac:dyDescent="0.25">
      <c r="L1533">
        <f t="shared" si="658"/>
        <v>2.8329999999999411</v>
      </c>
      <c r="M1533" s="36">
        <f t="shared" si="632"/>
        <v>6346092.3509090934</v>
      </c>
      <c r="N1533">
        <f t="shared" si="631"/>
        <v>63.460923509090939</v>
      </c>
      <c r="O1533">
        <f t="shared" si="633"/>
        <v>2.3742500241577043E-2</v>
      </c>
      <c r="P1533">
        <f t="shared" si="634"/>
        <v>6.4861496612889841E-2</v>
      </c>
      <c r="Q1533">
        <f t="shared" si="635"/>
        <v>0.36258423474446905</v>
      </c>
      <c r="R1533">
        <f t="shared" si="636"/>
        <v>0.17861330443029391</v>
      </c>
      <c r="S1533">
        <f t="shared" si="637"/>
        <v>3.1910747568178507E-2</v>
      </c>
      <c r="T1533">
        <f t="shared" si="638"/>
        <v>1.2249760346414482E-2</v>
      </c>
      <c r="U1533">
        <f t="shared" si="639"/>
        <v>2.6057242037328711E-2</v>
      </c>
      <c r="V1533">
        <f t="shared" si="640"/>
        <v>525.42488162691927</v>
      </c>
      <c r="W1533">
        <f t="shared" si="641"/>
        <v>2.1523992580196758</v>
      </c>
      <c r="X1533">
        <f t="shared" si="642"/>
        <v>5.8800815315631088</v>
      </c>
      <c r="Y1533">
        <f t="shared" si="643"/>
        <v>32.870423497647153</v>
      </c>
      <c r="Z1533">
        <f t="shared" si="644"/>
        <v>16.192361377972173</v>
      </c>
      <c r="AA1533">
        <f t="shared" si="645"/>
        <v>2.8928995973356835</v>
      </c>
      <c r="AB1533">
        <f t="shared" si="646"/>
        <v>1.1105138385707796</v>
      </c>
      <c r="AC1533">
        <f t="shared" si="647"/>
        <v>2.3622444079823697</v>
      </c>
      <c r="AD1533">
        <f t="shared" si="648"/>
        <v>3453.38</v>
      </c>
      <c r="AE1533">
        <f t="shared" si="649"/>
        <v>25.573284712940556</v>
      </c>
      <c r="AF1533">
        <f t="shared" si="650"/>
        <v>144.70445995916421</v>
      </c>
      <c r="AG1533">
        <f t="shared" si="651"/>
        <v>424.98597089525032</v>
      </c>
      <c r="AH1533">
        <f t="shared" si="652"/>
        <v>1.7509652198911669E-5</v>
      </c>
      <c r="AI1533">
        <f t="shared" si="653"/>
        <v>1.2123319747221629E-2</v>
      </c>
      <c r="AJ1533">
        <f t="shared" si="654"/>
        <v>4760.0907230782987</v>
      </c>
      <c r="AK1533">
        <f t="shared" si="655"/>
        <v>4.6338018103560499</v>
      </c>
      <c r="AL1533">
        <f t="shared" si="656"/>
        <v>1.4553776458970076E-3</v>
      </c>
      <c r="AM1533">
        <f t="shared" si="657"/>
        <v>-1.2877460692183504E-3</v>
      </c>
    </row>
    <row r="1534" spans="12:39" x14ac:dyDescent="0.25">
      <c r="L1534">
        <f t="shared" si="658"/>
        <v>2.8429999999999409</v>
      </c>
      <c r="M1534" s="36">
        <f t="shared" si="632"/>
        <v>6345746.0218181843</v>
      </c>
      <c r="N1534">
        <f t="shared" si="631"/>
        <v>63.457460218181851</v>
      </c>
      <c r="O1534">
        <f t="shared" si="633"/>
        <v>2.3725150071029884E-2</v>
      </c>
      <c r="P1534">
        <f t="shared" si="634"/>
        <v>6.4859238064784761E-2</v>
      </c>
      <c r="Q1534">
        <f t="shared" si="635"/>
        <v>0.3625427587590595</v>
      </c>
      <c r="R1534">
        <f t="shared" si="636"/>
        <v>0.17861330443029391</v>
      </c>
      <c r="S1534">
        <f t="shared" si="637"/>
        <v>3.1930356286830754E-2</v>
      </c>
      <c r="T1534">
        <f t="shared" si="638"/>
        <v>1.2252018894519568E-2</v>
      </c>
      <c r="U1534">
        <f t="shared" si="639"/>
        <v>2.6057242037328711E-2</v>
      </c>
      <c r="V1534">
        <f t="shared" si="640"/>
        <v>525.40867086929268</v>
      </c>
      <c r="W1534">
        <f t="shared" si="641"/>
        <v>2.1508294799517786</v>
      </c>
      <c r="X1534">
        <f t="shared" si="642"/>
        <v>5.8798853056483127</v>
      </c>
      <c r="Y1534">
        <f t="shared" si="643"/>
        <v>32.866711103934541</v>
      </c>
      <c r="Z1534">
        <f t="shared" si="644"/>
        <v>16.192384854474454</v>
      </c>
      <c r="AA1534">
        <f t="shared" si="645"/>
        <v>2.8946814414859472</v>
      </c>
      <c r="AB1534">
        <f t="shared" si="646"/>
        <v>1.1107201998033549</v>
      </c>
      <c r="AC1534">
        <f t="shared" si="647"/>
        <v>2.3622478328834657</v>
      </c>
      <c r="AD1534">
        <f t="shared" si="648"/>
        <v>3453.38</v>
      </c>
      <c r="AE1534">
        <f t="shared" si="649"/>
        <v>25.576391067337301</v>
      </c>
      <c r="AF1534">
        <f t="shared" si="650"/>
        <v>144.83136999922365</v>
      </c>
      <c r="AG1534">
        <f t="shared" si="651"/>
        <v>425.20118378531788</v>
      </c>
      <c r="AH1534">
        <f t="shared" si="652"/>
        <v>1.7516912436338687E-5</v>
      </c>
      <c r="AI1534">
        <f t="shared" si="653"/>
        <v>1.211992215597563E-2</v>
      </c>
      <c r="AJ1534">
        <f t="shared" si="654"/>
        <v>4761.3246108509265</v>
      </c>
      <c r="AK1534">
        <f t="shared" si="655"/>
        <v>4.6307016491543216</v>
      </c>
      <c r="AL1534">
        <f t="shared" si="656"/>
        <v>1.4453460085657682E-3</v>
      </c>
      <c r="AM1534">
        <f t="shared" si="657"/>
        <v>-1.278537377305864E-3</v>
      </c>
    </row>
    <row r="1535" spans="12:39" x14ac:dyDescent="0.25">
      <c r="L1535">
        <f t="shared" si="658"/>
        <v>2.8529999999999407</v>
      </c>
      <c r="M1535" s="36">
        <f t="shared" si="632"/>
        <v>6345398.4745454574</v>
      </c>
      <c r="N1535">
        <f t="shared" si="631"/>
        <v>63.453984745454576</v>
      </c>
      <c r="O1535">
        <f t="shared" si="633"/>
        <v>2.3707923971818697E-2</v>
      </c>
      <c r="P1535">
        <f t="shared" si="634"/>
        <v>6.485699060445832E-2</v>
      </c>
      <c r="Q1535">
        <f t="shared" si="635"/>
        <v>0.36250156417965779</v>
      </c>
      <c r="R1535">
        <f t="shared" si="636"/>
        <v>0.17861330443029391</v>
      </c>
      <c r="S1535">
        <f t="shared" si="637"/>
        <v>3.1949829846368384E-2</v>
      </c>
      <c r="T1535">
        <f t="shared" si="638"/>
        <v>1.2254266354846008E-2</v>
      </c>
      <c r="U1535">
        <f t="shared" si="639"/>
        <v>2.6057242037328711E-2</v>
      </c>
      <c r="V1535">
        <f t="shared" si="640"/>
        <v>525.39259116133985</v>
      </c>
      <c r="W1535">
        <f t="shared" si="641"/>
        <v>2.1492697028458072</v>
      </c>
      <c r="X1535">
        <f t="shared" si="642"/>
        <v>5.8796866857517616</v>
      </c>
      <c r="Y1535">
        <f t="shared" si="643"/>
        <v>32.863005215120296</v>
      </c>
      <c r="Z1535">
        <f t="shared" si="644"/>
        <v>16.192398971480099</v>
      </c>
      <c r="AA1535">
        <f t="shared" si="645"/>
        <v>2.8964493635758233</v>
      </c>
      <c r="AB1535">
        <f t="shared" si="646"/>
        <v>1.1109249143189661</v>
      </c>
      <c r="AC1535">
        <f t="shared" si="647"/>
        <v>2.3622498923618123</v>
      </c>
      <c r="AD1535">
        <f t="shared" si="648"/>
        <v>3453.38</v>
      </c>
      <c r="AE1535">
        <f t="shared" si="649"/>
        <v>25.579472871767418</v>
      </c>
      <c r="AF1535">
        <f t="shared" si="650"/>
        <v>144.95737178799712</v>
      </c>
      <c r="AG1535">
        <f t="shared" si="651"/>
        <v>425.41488437227758</v>
      </c>
      <c r="AH1535">
        <f t="shared" si="652"/>
        <v>1.7524117398019756E-5</v>
      </c>
      <c r="AI1535">
        <f t="shared" si="653"/>
        <v>1.2116552764886266E-2</v>
      </c>
      <c r="AJ1535">
        <f t="shared" si="654"/>
        <v>4762.5489149540999</v>
      </c>
      <c r="AK1535">
        <f t="shared" si="655"/>
        <v>4.6276284102420453</v>
      </c>
      <c r="AL1535">
        <f t="shared" si="656"/>
        <v>1.4353837925102828E-3</v>
      </c>
      <c r="AM1535">
        <f t="shared" si="657"/>
        <v>-1.2693987884086989E-3</v>
      </c>
    </row>
    <row r="1536" spans="12:39" x14ac:dyDescent="0.25">
      <c r="L1536">
        <f t="shared" si="658"/>
        <v>2.8629999999999405</v>
      </c>
      <c r="M1536" s="36">
        <f t="shared" si="632"/>
        <v>6345049.7090909118</v>
      </c>
      <c r="N1536">
        <f t="shared" si="631"/>
        <v>63.450497090909124</v>
      </c>
      <c r="O1536">
        <f t="shared" si="633"/>
        <v>2.3690820999425533E-2</v>
      </c>
      <c r="P1536">
        <f t="shared" si="634"/>
        <v>6.4854754241095797E-2</v>
      </c>
      <c r="Q1536">
        <f t="shared" si="635"/>
        <v>0.36246064914478388</v>
      </c>
      <c r="R1536">
        <f t="shared" si="636"/>
        <v>0.17861330443029391</v>
      </c>
      <c r="S1536">
        <f t="shared" si="637"/>
        <v>3.1969169182124071E-2</v>
      </c>
      <c r="T1536">
        <f t="shared" si="638"/>
        <v>1.2256502718208532E-2</v>
      </c>
      <c r="U1536">
        <f t="shared" si="639"/>
        <v>2.6057242037328711E-2</v>
      </c>
      <c r="V1536">
        <f t="shared" si="640"/>
        <v>525.37664116814551</v>
      </c>
      <c r="W1536">
        <f t="shared" si="641"/>
        <v>2.1477198493436687</v>
      </c>
      <c r="X1536">
        <f t="shared" si="642"/>
        <v>5.8794856882032285</v>
      </c>
      <c r="Y1536">
        <f t="shared" si="643"/>
        <v>32.859305753613192</v>
      </c>
      <c r="Z1536">
        <f t="shared" si="644"/>
        <v>16.192403770688561</v>
      </c>
      <c r="AA1536">
        <f t="shared" si="645"/>
        <v>2.8982034527692688</v>
      </c>
      <c r="AB1536">
        <f t="shared" si="646"/>
        <v>1.1111279837904058</v>
      </c>
      <c r="AC1536">
        <f t="shared" si="647"/>
        <v>2.3622505925007906</v>
      </c>
      <c r="AD1536">
        <f t="shared" si="648"/>
        <v>3453.38</v>
      </c>
      <c r="AE1536">
        <f t="shared" si="649"/>
        <v>25.582530368586838</v>
      </c>
      <c r="AF1536">
        <f t="shared" si="650"/>
        <v>145.08247304901957</v>
      </c>
      <c r="AG1536">
        <f t="shared" si="651"/>
        <v>425.62708191502259</v>
      </c>
      <c r="AH1536">
        <f t="shared" si="652"/>
        <v>1.753126760110023E-5</v>
      </c>
      <c r="AI1536">
        <f t="shared" si="653"/>
        <v>1.2113211276351244E-2</v>
      </c>
      <c r="AJ1536">
        <f t="shared" si="654"/>
        <v>4763.7637276933474</v>
      </c>
      <c r="AK1536">
        <f t="shared" si="655"/>
        <v>4.62458179242965</v>
      </c>
      <c r="AL1536">
        <f t="shared" si="656"/>
        <v>1.4254904006509909E-3</v>
      </c>
      <c r="AM1536">
        <f t="shared" si="657"/>
        <v>-1.2603296392193213E-3</v>
      </c>
    </row>
    <row r="1537" spans="12:39" x14ac:dyDescent="0.25">
      <c r="L1537">
        <f t="shared" si="658"/>
        <v>2.8729999999999403</v>
      </c>
      <c r="M1537" s="36">
        <f t="shared" si="632"/>
        <v>6344699.7254545484</v>
      </c>
      <c r="N1537">
        <f t="shared" si="631"/>
        <v>63.446997254545487</v>
      </c>
      <c r="O1537">
        <f t="shared" si="633"/>
        <v>2.367384021826938E-2</v>
      </c>
      <c r="P1537">
        <f t="shared" si="634"/>
        <v>6.4852528982990154E-2</v>
      </c>
      <c r="Q1537">
        <f t="shared" si="635"/>
        <v>0.36242001180815464</v>
      </c>
      <c r="R1537">
        <f t="shared" si="636"/>
        <v>0.17861330443029391</v>
      </c>
      <c r="S1537">
        <f t="shared" si="637"/>
        <v>3.1988375221385867E-2</v>
      </c>
      <c r="T1537">
        <f t="shared" si="638"/>
        <v>1.2258727976314174E-2</v>
      </c>
      <c r="U1537">
        <f t="shared" si="639"/>
        <v>2.6057242037328711E-2</v>
      </c>
      <c r="V1537">
        <f t="shared" si="640"/>
        <v>525.36081957113629</v>
      </c>
      <c r="W1537">
        <f t="shared" si="641"/>
        <v>2.1461798427974346</v>
      </c>
      <c r="X1537">
        <f t="shared" si="642"/>
        <v>5.8792823291220424</v>
      </c>
      <c r="Y1537">
        <f t="shared" si="643"/>
        <v>32.855612642380599</v>
      </c>
      <c r="Z1537">
        <f t="shared" si="644"/>
        <v>16.192399293457825</v>
      </c>
      <c r="AA1537">
        <f t="shared" si="645"/>
        <v>2.8999437975001245</v>
      </c>
      <c r="AB1537">
        <f t="shared" si="646"/>
        <v>1.1113294099534883</v>
      </c>
      <c r="AC1537">
        <f t="shared" si="647"/>
        <v>2.362249939333966</v>
      </c>
      <c r="AD1537">
        <f t="shared" si="648"/>
        <v>3453.38</v>
      </c>
      <c r="AE1537">
        <f t="shared" si="649"/>
        <v>25.585563797306392</v>
      </c>
      <c r="AF1537">
        <f t="shared" si="650"/>
        <v>145.20668143373439</v>
      </c>
      <c r="AG1537">
        <f t="shared" si="651"/>
        <v>425.83778560728035</v>
      </c>
      <c r="AH1537">
        <f t="shared" si="652"/>
        <v>1.7538363557099726E-5</v>
      </c>
      <c r="AI1537">
        <f t="shared" si="653"/>
        <v>1.2109897396580251E-2</v>
      </c>
      <c r="AJ1537">
        <f t="shared" si="654"/>
        <v>4764.9691403270244</v>
      </c>
      <c r="AK1537">
        <f t="shared" si="655"/>
        <v>4.621561498668493</v>
      </c>
      <c r="AL1537">
        <f t="shared" si="656"/>
        <v>1.4156652421993335E-3</v>
      </c>
      <c r="AM1537">
        <f t="shared" si="657"/>
        <v>-1.2513292739591358E-3</v>
      </c>
    </row>
    <row r="1538" spans="12:39" x14ac:dyDescent="0.25">
      <c r="L1538">
        <f t="shared" si="658"/>
        <v>2.8829999999999401</v>
      </c>
      <c r="M1538" s="36">
        <f t="shared" si="632"/>
        <v>6344348.5236363662</v>
      </c>
      <c r="N1538">
        <f t="shared" si="631"/>
        <v>63.443485236363671</v>
      </c>
      <c r="O1538">
        <f t="shared" si="633"/>
        <v>2.3656980701604716E-2</v>
      </c>
      <c r="P1538">
        <f t="shared" si="634"/>
        <v>6.4850314837558723E-2</v>
      </c>
      <c r="Q1538">
        <f t="shared" si="635"/>
        <v>0.36237965033853103</v>
      </c>
      <c r="R1538">
        <f t="shared" si="636"/>
        <v>0.17861330443029391</v>
      </c>
      <c r="S1538">
        <f t="shared" si="637"/>
        <v>3.2007448883481962E-2</v>
      </c>
      <c r="T1538">
        <f t="shared" si="638"/>
        <v>1.2260942121745602E-2</v>
      </c>
      <c r="U1538">
        <f t="shared" si="639"/>
        <v>2.6057242037328711E-2</v>
      </c>
      <c r="V1538">
        <f t="shared" si="640"/>
        <v>525.34512506785393</v>
      </c>
      <c r="W1538">
        <f t="shared" si="641"/>
        <v>2.1446496072615306</v>
      </c>
      <c r="X1538">
        <f t="shared" si="642"/>
        <v>5.8790766244198975</v>
      </c>
      <c r="Y1538">
        <f t="shared" si="643"/>
        <v>32.851925804943619</v>
      </c>
      <c r="Z1538">
        <f t="shared" si="644"/>
        <v>16.192385580807859</v>
      </c>
      <c r="AA1538">
        <f t="shared" si="645"/>
        <v>2.90167048547944</v>
      </c>
      <c r="AB1538">
        <f t="shared" si="646"/>
        <v>1.1115291946057331</v>
      </c>
      <c r="AC1538">
        <f t="shared" si="647"/>
        <v>2.362247938845591</v>
      </c>
      <c r="AD1538">
        <f t="shared" si="648"/>
        <v>3453.38</v>
      </c>
      <c r="AE1538">
        <f t="shared" si="649"/>
        <v>25.588573394629019</v>
      </c>
      <c r="AF1538">
        <f t="shared" si="650"/>
        <v>145.3300045221111</v>
      </c>
      <c r="AG1538">
        <f t="shared" si="651"/>
        <v>426.04700457801783</v>
      </c>
      <c r="AH1538">
        <f t="shared" si="652"/>
        <v>1.7545405771977341E-5</v>
      </c>
      <c r="AI1538">
        <f t="shared" si="653"/>
        <v>1.2106610835538632E-2</v>
      </c>
      <c r="AJ1538">
        <f t="shared" si="654"/>
        <v>4766.1652430793602</v>
      </c>
      <c r="AK1538">
        <f t="shared" si="655"/>
        <v>4.6185672359842824</v>
      </c>
      <c r="AL1538">
        <f t="shared" si="656"/>
        <v>1.4059077325755689E-3</v>
      </c>
      <c r="AM1538">
        <f t="shared" si="657"/>
        <v>-1.2423970442786206E-3</v>
      </c>
    </row>
    <row r="1539" spans="12:39" x14ac:dyDescent="0.25">
      <c r="L1539">
        <f t="shared" si="658"/>
        <v>2.8929999999999398</v>
      </c>
      <c r="M1539" s="36">
        <f t="shared" si="632"/>
        <v>6343996.1036363663</v>
      </c>
      <c r="N1539">
        <f t="shared" si="631"/>
        <v>63.43996103636367</v>
      </c>
      <c r="O1539">
        <f t="shared" si="633"/>
        <v>2.3640241531421417E-2</v>
      </c>
      <c r="P1539">
        <f t="shared" si="634"/>
        <v>6.484811181135966E-2</v>
      </c>
      <c r="Q1539">
        <f t="shared" si="635"/>
        <v>0.36233956291956726</v>
      </c>
      <c r="R1539">
        <f t="shared" si="636"/>
        <v>0.17861330443029391</v>
      </c>
      <c r="S1539">
        <f t="shared" si="637"/>
        <v>3.2026391079864332E-2</v>
      </c>
      <c r="T1539">
        <f t="shared" si="638"/>
        <v>1.226314514794467E-2</v>
      </c>
      <c r="U1539">
        <f t="shared" si="639"/>
        <v>2.6057242037328711E-2</v>
      </c>
      <c r="V1539">
        <f t="shared" si="640"/>
        <v>525.32955637173097</v>
      </c>
      <c r="W1539">
        <f t="shared" si="641"/>
        <v>2.1431290674850278</v>
      </c>
      <c r="X1539">
        <f t="shared" si="642"/>
        <v>5.8788685898036066</v>
      </c>
      <c r="Y1539">
        <f t="shared" si="643"/>
        <v>32.848245165372212</v>
      </c>
      <c r="Z1539">
        <f t="shared" si="644"/>
        <v>16.192362673423968</v>
      </c>
      <c r="AA1539">
        <f t="shared" si="645"/>
        <v>2.9033836037026965</v>
      </c>
      <c r="AB1539">
        <f t="shared" si="646"/>
        <v>1.1117273396050611</v>
      </c>
      <c r="AC1539">
        <f t="shared" si="647"/>
        <v>2.3622445969710961</v>
      </c>
      <c r="AD1539">
        <f t="shared" si="648"/>
        <v>3453.38</v>
      </c>
      <c r="AE1539">
        <f t="shared" si="649"/>
        <v>25.591559394486531</v>
      </c>
      <c r="AF1539">
        <f t="shared" si="650"/>
        <v>145.45244982325616</v>
      </c>
      <c r="AG1539">
        <f t="shared" si="651"/>
        <v>426.25474789183977</v>
      </c>
      <c r="AH1539">
        <f t="shared" si="652"/>
        <v>1.755239474619695E-5</v>
      </c>
      <c r="AI1539">
        <f t="shared" si="653"/>
        <v>1.2103351306892076E-2</v>
      </c>
      <c r="AJ1539">
        <f t="shared" si="654"/>
        <v>4767.3521251533093</v>
      </c>
      <c r="AK1539">
        <f t="shared" si="655"/>
        <v>4.6155987154116938</v>
      </c>
      <c r="AL1539">
        <f t="shared" si="656"/>
        <v>1.3962172933284088E-3</v>
      </c>
      <c r="AM1539">
        <f t="shared" si="657"/>
        <v>-1.2335323091581514E-3</v>
      </c>
    </row>
    <row r="1540" spans="12:39" x14ac:dyDescent="0.25">
      <c r="L1540">
        <f t="shared" si="658"/>
        <v>2.9029999999999396</v>
      </c>
      <c r="M1540" s="36">
        <f t="shared" si="632"/>
        <v>6343642.4654545486</v>
      </c>
      <c r="N1540">
        <f t="shared" si="631"/>
        <v>63.43642465454549</v>
      </c>
      <c r="O1540">
        <f t="shared" si="633"/>
        <v>2.3623621798346001E-2</v>
      </c>
      <c r="P1540">
        <f t="shared" si="634"/>
        <v>6.4845919910108102E-2</v>
      </c>
      <c r="Q1540">
        <f t="shared" si="635"/>
        <v>0.36229974774966173</v>
      </c>
      <c r="R1540">
        <f t="shared" si="636"/>
        <v>0.17861330443029391</v>
      </c>
      <c r="S1540">
        <f t="shared" si="637"/>
        <v>3.2045202714191312E-2</v>
      </c>
      <c r="T1540">
        <f t="shared" si="638"/>
        <v>1.2265337049196233E-2</v>
      </c>
      <c r="U1540">
        <f t="shared" si="639"/>
        <v>2.6057242037328711E-2</v>
      </c>
      <c r="V1540">
        <f t="shared" si="640"/>
        <v>525.31411221187022</v>
      </c>
      <c r="W1540">
        <f t="shared" si="641"/>
        <v>2.1416181489040427</v>
      </c>
      <c r="X1540">
        <f t="shared" si="642"/>
        <v>5.8786582407778312</v>
      </c>
      <c r="Y1540">
        <f t="shared" si="643"/>
        <v>32.844570648280403</v>
      </c>
      <c r="Z1540">
        <f t="shared" si="644"/>
        <v>16.192330611660164</v>
      </c>
      <c r="AA1540">
        <f t="shared" si="645"/>
        <v>2.9050832384569505</v>
      </c>
      <c r="AB1540">
        <f t="shared" si="646"/>
        <v>1.1119238468685158</v>
      </c>
      <c r="AC1540">
        <f t="shared" si="647"/>
        <v>2.362239919597581</v>
      </c>
      <c r="AD1540">
        <f t="shared" si="648"/>
        <v>3453.38</v>
      </c>
      <c r="AE1540">
        <f t="shared" si="649"/>
        <v>25.594522028076099</v>
      </c>
      <c r="AF1540">
        <f t="shared" si="650"/>
        <v>145.5740247760385</v>
      </c>
      <c r="AG1540">
        <f t="shared" si="651"/>
        <v>426.46102454941047</v>
      </c>
      <c r="AH1540">
        <f t="shared" si="652"/>
        <v>1.7559330974790864E-5</v>
      </c>
      <c r="AI1540">
        <f t="shared" si="653"/>
        <v>1.2100118527952083E-2</v>
      </c>
      <c r="AJ1540">
        <f t="shared" si="654"/>
        <v>4768.5298747433353</v>
      </c>
      <c r="AK1540">
        <f t="shared" si="655"/>
        <v>4.6126556519298658</v>
      </c>
      <c r="AL1540">
        <f t="shared" si="656"/>
        <v>1.386593352055161E-3</v>
      </c>
      <c r="AM1540">
        <f t="shared" si="657"/>
        <v>-1.2247344348114543E-3</v>
      </c>
    </row>
    <row r="1541" spans="12:39" x14ac:dyDescent="0.25">
      <c r="L1541">
        <f t="shared" si="658"/>
        <v>2.9129999999999394</v>
      </c>
      <c r="M1541" s="36">
        <f t="shared" si="632"/>
        <v>6343287.6090909122</v>
      </c>
      <c r="N1541">
        <f t="shared" si="631"/>
        <v>63.432876090909126</v>
      </c>
      <c r="O1541">
        <f t="shared" si="633"/>
        <v>2.3607120601544171E-2</v>
      </c>
      <c r="P1541">
        <f t="shared" si="634"/>
        <v>6.4843739138692152E-2</v>
      </c>
      <c r="Q1541">
        <f t="shared" si="635"/>
        <v>0.36226020304181022</v>
      </c>
      <c r="R1541">
        <f t="shared" si="636"/>
        <v>0.17861330443029391</v>
      </c>
      <c r="S1541">
        <f t="shared" si="637"/>
        <v>3.2063884682409095E-2</v>
      </c>
      <c r="T1541">
        <f t="shared" si="638"/>
        <v>1.2267517820612186E-2</v>
      </c>
      <c r="U1541">
        <f t="shared" si="639"/>
        <v>2.6057242037328711E-2</v>
      </c>
      <c r="V1541">
        <f t="shared" si="640"/>
        <v>525.29879133282736</v>
      </c>
      <c r="W1541">
        <f t="shared" si="641"/>
        <v>2.1401167776342152</v>
      </c>
      <c r="X1541">
        <f t="shared" si="642"/>
        <v>5.8784455926477603</v>
      </c>
      <c r="Y1541">
        <f t="shared" si="643"/>
        <v>32.840902178821558</v>
      </c>
      <c r="Z1541">
        <f t="shared" si="644"/>
        <v>16.192289435542428</v>
      </c>
      <c r="AA1541">
        <f t="shared" si="645"/>
        <v>2.9067694753278754</v>
      </c>
      <c r="AB1541">
        <f t="shared" si="646"/>
        <v>1.1121187183709971</v>
      </c>
      <c r="AC1541">
        <f t="shared" si="647"/>
        <v>2.3622339125642893</v>
      </c>
      <c r="AD1541">
        <f t="shared" si="648"/>
        <v>3453.38</v>
      </c>
      <c r="AE1541">
        <f t="shared" si="649"/>
        <v>25.597461523895877</v>
      </c>
      <c r="AF1541">
        <f t="shared" si="650"/>
        <v>145.69473674969461</v>
      </c>
      <c r="AG1541">
        <f t="shared" si="651"/>
        <v>426.66584348784954</v>
      </c>
      <c r="AH1541">
        <f t="shared" si="652"/>
        <v>1.7566214947423671E-5</v>
      </c>
      <c r="AI1541">
        <f t="shared" si="653"/>
        <v>1.2096912219622396E-2</v>
      </c>
      <c r="AJ1541">
        <f t="shared" si="654"/>
        <v>4769.6985790479112</v>
      </c>
      <c r="AK1541">
        <f t="shared" si="655"/>
        <v>4.6097377643994788</v>
      </c>
      <c r="AL1541">
        <f t="shared" si="656"/>
        <v>1.3770353423239771E-3</v>
      </c>
      <c r="AM1541">
        <f t="shared" si="657"/>
        <v>-1.2160027945892101E-3</v>
      </c>
    </row>
    <row r="1542" spans="12:39" x14ac:dyDescent="0.25">
      <c r="L1542">
        <f t="shared" si="658"/>
        <v>2.9229999999999392</v>
      </c>
      <c r="M1542" s="36">
        <f t="shared" si="632"/>
        <v>6342931.5345454579</v>
      </c>
      <c r="N1542">
        <f t="shared" ref="N1542:N1605" si="659" xml:space="preserve"> M1542*0.00001</f>
        <v>63.429315345454583</v>
      </c>
      <c r="O1542">
        <f t="shared" si="633"/>
        <v>2.359073704862465E-2</v>
      </c>
      <c r="P1542">
        <f t="shared" si="634"/>
        <v>6.4841569501188592E-2</v>
      </c>
      <c r="Q1542">
        <f t="shared" si="635"/>
        <v>0.36222092702346048</v>
      </c>
      <c r="R1542">
        <f t="shared" si="636"/>
        <v>0.17861330443029391</v>
      </c>
      <c r="S1542">
        <f t="shared" si="637"/>
        <v>3.208243787283218E-2</v>
      </c>
      <c r="T1542">
        <f t="shared" si="638"/>
        <v>1.2269687458115748E-2</v>
      </c>
      <c r="U1542">
        <f t="shared" si="639"/>
        <v>2.6057242037328711E-2</v>
      </c>
      <c r="V1542">
        <f t="shared" si="640"/>
        <v>525.28359249439666</v>
      </c>
      <c r="W1542">
        <f t="shared" si="641"/>
        <v>2.1386248804633001</v>
      </c>
      <c r="X1542">
        <f t="shared" si="642"/>
        <v>5.8782306605217673</v>
      </c>
      <c r="Y1542">
        <f t="shared" si="643"/>
        <v>32.837239682683702</v>
      </c>
      <c r="Z1542">
        <f t="shared" si="644"/>
        <v>16.192239184771989</v>
      </c>
      <c r="AA1542">
        <f t="shared" si="645"/>
        <v>2.9084423992067299</v>
      </c>
      <c r="AB1542">
        <f t="shared" si="646"/>
        <v>1.112311956144018</v>
      </c>
      <c r="AC1542">
        <f t="shared" si="647"/>
        <v>2.3622265816630885</v>
      </c>
      <c r="AD1542">
        <f t="shared" si="648"/>
        <v>3453.38</v>
      </c>
      <c r="AE1542">
        <f t="shared" si="649"/>
        <v>25.600378107780532</v>
      </c>
      <c r="AF1542">
        <f t="shared" si="650"/>
        <v>145.81459304444724</v>
      </c>
      <c r="AG1542">
        <f t="shared" si="651"/>
        <v>426.8692135811508</v>
      </c>
      <c r="AH1542">
        <f t="shared" si="652"/>
        <v>1.7573047148454933E-5</v>
      </c>
      <c r="AI1542">
        <f t="shared" si="653"/>
        <v>1.2093732106346211E-2</v>
      </c>
      <c r="AJ1542">
        <f t="shared" si="654"/>
        <v>4770.8583242820496</v>
      </c>
      <c r="AK1542">
        <f t="shared" si="655"/>
        <v>4.6068447755006146</v>
      </c>
      <c r="AL1542">
        <f t="shared" si="656"/>
        <v>1.3675427035968178E-3</v>
      </c>
      <c r="AM1542">
        <f t="shared" si="657"/>
        <v>-1.2073367688851615E-3</v>
      </c>
    </row>
    <row r="1543" spans="12:39" x14ac:dyDescent="0.25">
      <c r="L1543">
        <f t="shared" si="658"/>
        <v>2.932999999999939</v>
      </c>
      <c r="M1543" s="36">
        <f t="shared" ref="M1543:M1606" si="660" xml:space="preserve"> M1542-L1543*(150*(1-$C$17)^2/($C$29^2*$C$17^3)*$C$31*$C$9/$C$16+1.75*(1-$C$17)/($C$29*$C$17^3)*$C$9^2/$C$16)</f>
        <v>6342574.241818185</v>
      </c>
      <c r="N1543">
        <f t="shared" si="659"/>
        <v>63.425742418181855</v>
      </c>
      <c r="O1543">
        <f t="shared" ref="O1543:O1606" si="661" xml:space="preserve"> O1542+(1*AM1542)*$C$16*(1-$C$17)*$G$8*(L1543-L1542)</f>
        <v>2.3574470255544298E-2</v>
      </c>
      <c r="P1543">
        <f t="shared" ref="P1543:P1606" si="662" xml:space="preserve"> P1542+(-1*AM1542-1*AL1542)*$C$16*(1-$C$17)*$G$8*(L1543-L1542)</f>
        <v>6.4839411000878353E-2</v>
      </c>
      <c r="Q1543">
        <f t="shared" ref="Q1543:Q1606" si="663" xml:space="preserve"> Q1542+(-1*AM1542-3*AL1542)*$C$16*(1-$C$17)*$G$8*(L1543-L1542)</f>
        <v>0.36218191793636906</v>
      </c>
      <c r="R1543">
        <f t="shared" ref="R1543:R1606" si="664" xml:space="preserve"> R1542+(0*AM1542)*$C$16*(1-$C$17)*$G$8*(L1543-L1542)</f>
        <v>0.17861330443029391</v>
      </c>
      <c r="S1543">
        <f t="shared" ref="S1543:S1606" si="665" xml:space="preserve"> S1542+(1*AL1542)*$C$16*(1-$C$17)*$G$8*(L1543-L1542)</f>
        <v>3.2100863166222772E-2</v>
      </c>
      <c r="T1543">
        <f t="shared" ref="T1543:T1606" si="666" xml:space="preserve"> T1542+(1*AM1542+1*AL1542)*$C$16*(1-$C$17)*$G$8*(L1543-L1542)</f>
        <v>1.2271845958425984E-2</v>
      </c>
      <c r="U1543">
        <f t="shared" ref="U1543:U1606" si="667" xml:space="preserve"> U1542+(0*AM1542)*$C$16*(1-$C$17)*$G$8*(L1543-L1542)</f>
        <v>2.6057242037328711E-2</v>
      </c>
      <c r="V1543">
        <f t="shared" ref="V1543:V1606" si="668" xml:space="preserve"> V1542-((AL1542*$C$19+AM1542*$C$20)*$C$16*(1-$C$17)+$C$11*$G$13*(V1542-$G$14))/($G$9*$C$18)*$G$8*(L1543-L1542)</f>
        <v>525.26851447139995</v>
      </c>
      <c r="W1543">
        <f t="shared" ref="W1543:W1606" si="669" xml:space="preserve"> $N1543*(O1543/SUM($O1543:$U1543))</f>
        <v>2.1371423848438438</v>
      </c>
      <c r="X1543">
        <f t="shared" ref="X1543:X1606" si="670" xml:space="preserve"> $N1543*(P1543/SUM($O1543:$U1543))</f>
        <v>5.8780134593140163</v>
      </c>
      <c r="Y1543">
        <f t="shared" ref="Y1543:Y1606" si="671" xml:space="preserve"> $N1543*(Q1543/SUM($O1543:$U1543))</f>
        <v>32.833583086084829</v>
      </c>
      <c r="Z1543">
        <f t="shared" ref="Z1543:Z1606" si="672" xml:space="preserve"> $N1543*(R1543/SUM($O1543:$U1543))</f>
        <v>16.192179898728522</v>
      </c>
      <c r="AA1543">
        <f t="shared" ref="AA1543:AA1606" si="673" xml:space="preserve"> $N1543*(S1543/SUM($O1543:$U1543))</f>
        <v>2.9101020942972307</v>
      </c>
      <c r="AB1543">
        <f t="shared" ref="AB1543:AB1606" si="674" xml:space="preserve"> $N1543*(T1543/SUM($O1543:$U1543))</f>
        <v>1.1125035622744797</v>
      </c>
      <c r="AC1543">
        <f t="shared" ref="AC1543:AC1606" si="675" xml:space="preserve"> $N1543*(U1543/SUM($O1543:$U1543))</f>
        <v>2.3622179326389361</v>
      </c>
      <c r="AD1543">
        <f t="shared" ref="AD1543:AD1606" si="676" xml:space="preserve"> 3453.38</f>
        <v>3453.38</v>
      </c>
      <c r="AE1543">
        <f t="shared" ref="AE1543:AE1606" si="677" xml:space="preserve"> 0.499*EXP(17197/(8.314*V1543))</f>
        <v>25.603272002936031</v>
      </c>
      <c r="AF1543">
        <f t="shared" ref="AF1543:AF1606" si="678" xml:space="preserve"> 6.62*0.00000000001*EXP(124119/(8.314*V1543))</f>
        <v>145.93360089211433</v>
      </c>
      <c r="AG1543">
        <f t="shared" ref="AG1543:AG1606" si="679" xml:space="preserve"> 1+AD1543*AB1543/Y1543+AE1543*SQRT(Y1543)+AF1543*AB1543</f>
        <v>427.07114364059044</v>
      </c>
      <c r="AH1543">
        <f t="shared" ref="AH1543:AH1606" si="680" xml:space="preserve"> 10^(3066/V1543-10.592)</f>
        <v>1.7579828057001225E-5</v>
      </c>
      <c r="AI1543">
        <f t="shared" ref="AI1543:AI1606" si="681" xml:space="preserve"> 10^(-2073/V1543+2.029)</f>
        <v>1.2090577916054314E-2</v>
      </c>
      <c r="AJ1543">
        <f t="shared" ref="AJ1543:AJ1606" si="682">1.07*EXP(36696/(8.314*V1543))</f>
        <v>4772.0091956894648</v>
      </c>
      <c r="AK1543">
        <f t="shared" ref="AK1543:AK1606" si="683" xml:space="preserve"> 12200000000*EXP(-94756/(8.314*V1543))</f>
        <v>4.6039764116719208</v>
      </c>
      <c r="AL1543">
        <f t="shared" ref="AL1543:AL1606" si="684" xml:space="preserve"> AJ1543*(X1543*Y1543*(1-1/AH1543*((AB1543*AA1543)/(Y1543^3*X1543))))/(AG1543)^3</f>
        <v>1.358114881153643E-3</v>
      </c>
      <c r="AM1543">
        <f t="shared" ref="AM1543:AM1606" si="685" xml:space="preserve"> AK1543*(X1543*(1-1/AI1543*((AB1543*W1543)/(Y1543*X1543))))/(AG1543)</f>
        <v>-1.1987357450432069E-3</v>
      </c>
    </row>
    <row r="1544" spans="12:39" x14ac:dyDescent="0.25">
      <c r="L1544">
        <f t="shared" si="658"/>
        <v>2.9429999999999388</v>
      </c>
      <c r="M1544" s="36">
        <f t="shared" si="660"/>
        <v>6342215.7309090942</v>
      </c>
      <c r="N1544">
        <f t="shared" si="659"/>
        <v>63.422157309090949</v>
      </c>
      <c r="O1544">
        <f t="shared" si="661"/>
        <v>2.3558319346514461E-2</v>
      </c>
      <c r="P1544">
        <f t="shared" si="662"/>
        <v>6.4837263640261794E-2</v>
      </c>
      <c r="Q1544">
        <f t="shared" si="663"/>
        <v>0.36214317403645968</v>
      </c>
      <c r="R1544">
        <f t="shared" si="664"/>
        <v>0.17861330443029391</v>
      </c>
      <c r="S1544">
        <f t="shared" si="665"/>
        <v>3.2119161435869174E-2</v>
      </c>
      <c r="T1544">
        <f t="shared" si="666"/>
        <v>1.2273993319042548E-2</v>
      </c>
      <c r="U1544">
        <f t="shared" si="667"/>
        <v>2.6057242037328711E-2</v>
      </c>
      <c r="V1544">
        <f t="shared" si="668"/>
        <v>525.25355605347863</v>
      </c>
      <c r="W1544">
        <f t="shared" si="669"/>
        <v>2.1356692188859587</v>
      </c>
      <c r="X1544">
        <f t="shared" si="670"/>
        <v>5.8777940037470531</v>
      </c>
      <c r="Y1544">
        <f t="shared" si="671"/>
        <v>32.829932315768431</v>
      </c>
      <c r="Z1544">
        <f t="shared" si="672"/>
        <v>16.192111616473355</v>
      </c>
      <c r="AA1544">
        <f t="shared" si="673"/>
        <v>2.9117486441223468</v>
      </c>
      <c r="AB1544">
        <f t="shared" si="674"/>
        <v>1.1126935389034622</v>
      </c>
      <c r="AC1544">
        <f t="shared" si="675"/>
        <v>2.3622079711903448</v>
      </c>
      <c r="AD1544">
        <f t="shared" si="676"/>
        <v>3453.38</v>
      </c>
      <c r="AE1544">
        <f t="shared" si="677"/>
        <v>25.606143429974079</v>
      </c>
      <c r="AF1544">
        <f t="shared" si="678"/>
        <v>146.05176745671767</v>
      </c>
      <c r="AG1544">
        <f t="shared" si="679"/>
        <v>427.27164241513799</v>
      </c>
      <c r="AH1544">
        <f t="shared" si="680"/>
        <v>1.7586558146997856E-5</v>
      </c>
      <c r="AI1544">
        <f t="shared" si="681"/>
        <v>1.2087449380113984E-2</v>
      </c>
      <c r="AJ1544">
        <f t="shared" si="682"/>
        <v>4773.1512775547744</v>
      </c>
      <c r="AK1544">
        <f t="shared" si="683"/>
        <v>4.6011324030507579</v>
      </c>
      <c r="AL1544">
        <f t="shared" si="684"/>
        <v>1.348751326018261E-3</v>
      </c>
      <c r="AM1544">
        <f t="shared" si="685"/>
        <v>-1.1901991172657373E-3</v>
      </c>
    </row>
    <row r="1545" spans="12:39" x14ac:dyDescent="0.25">
      <c r="L1545">
        <f t="shared" si="658"/>
        <v>2.9529999999999386</v>
      </c>
      <c r="M1545" s="36">
        <f t="shared" si="660"/>
        <v>6341856.0018181847</v>
      </c>
      <c r="N1545">
        <f t="shared" si="659"/>
        <v>63.41856001818185</v>
      </c>
      <c r="O1545">
        <f t="shared" si="661"/>
        <v>2.3542283453908575E-2</v>
      </c>
      <c r="P1545">
        <f t="shared" si="662"/>
        <v>6.4835127421073682E-2</v>
      </c>
      <c r="Q1545">
        <f t="shared" si="663"/>
        <v>0.36210469359368358</v>
      </c>
      <c r="R1545">
        <f t="shared" si="664"/>
        <v>0.17861330443029391</v>
      </c>
      <c r="S1545">
        <f t="shared" si="665"/>
        <v>3.2137333547663176E-2</v>
      </c>
      <c r="T1545">
        <f t="shared" si="666"/>
        <v>1.2276129538230663E-2</v>
      </c>
      <c r="U1545">
        <f t="shared" si="667"/>
        <v>2.6057242037328711E-2</v>
      </c>
      <c r="V1545">
        <f t="shared" si="668"/>
        <v>525.23871604488863</v>
      </c>
      <c r="W1545">
        <f t="shared" si="669"/>
        <v>2.1342053113501849</v>
      </c>
      <c r="X1545">
        <f t="shared" si="670"/>
        <v>5.8775723083543348</v>
      </c>
      <c r="Y1545">
        <f t="shared" si="671"/>
        <v>32.826287298998885</v>
      </c>
      <c r="Z1545">
        <f t="shared" si="672"/>
        <v>16.192034376752567</v>
      </c>
      <c r="AA1545">
        <f t="shared" si="673"/>
        <v>2.9133821315310033</v>
      </c>
      <c r="AB1545">
        <f t="shared" si="674"/>
        <v>1.1128818882250349</v>
      </c>
      <c r="AC1545">
        <f t="shared" si="675"/>
        <v>2.3621967029698396</v>
      </c>
      <c r="AD1545">
        <f t="shared" si="676"/>
        <v>3453.38</v>
      </c>
      <c r="AE1545">
        <f t="shared" si="677"/>
        <v>25.608992606946124</v>
      </c>
      <c r="AF1545">
        <f t="shared" si="678"/>
        <v>146.16909983509342</v>
      </c>
      <c r="AG1545">
        <f t="shared" si="679"/>
        <v>427.47071859187258</v>
      </c>
      <c r="AH1545">
        <f t="shared" si="680"/>
        <v>1.7593237887259518E-5</v>
      </c>
      <c r="AI1545">
        <f t="shared" si="681"/>
        <v>1.2084346233278703E-2</v>
      </c>
      <c r="AJ1545">
        <f t="shared" si="682"/>
        <v>4774.2846532154326</v>
      </c>
      <c r="AK1545">
        <f t="shared" si="683"/>
        <v>4.5983124834144959</v>
      </c>
      <c r="AL1545">
        <f t="shared" si="684"/>
        <v>1.3394514948847963E-3</v>
      </c>
      <c r="AM1545">
        <f t="shared" si="685"/>
        <v>-1.1817262865239301E-3</v>
      </c>
    </row>
    <row r="1546" spans="12:39" x14ac:dyDescent="0.25">
      <c r="L1546">
        <f t="shared" si="658"/>
        <v>2.9629999999999383</v>
      </c>
      <c r="M1546" s="36">
        <f t="shared" si="660"/>
        <v>6341495.0545454575</v>
      </c>
      <c r="N1546">
        <f t="shared" si="659"/>
        <v>63.41495054545458</v>
      </c>
      <c r="O1546">
        <f t="shared" si="661"/>
        <v>2.3526361718170956E-2</v>
      </c>
      <c r="P1546">
        <f t="shared" si="662"/>
        <v>6.4833002344298021E-2</v>
      </c>
      <c r="Q1546">
        <f t="shared" si="663"/>
        <v>0.36206647489188137</v>
      </c>
      <c r="R1546">
        <f t="shared" si="664"/>
        <v>0.17861330443029391</v>
      </c>
      <c r="S1546">
        <f t="shared" si="665"/>
        <v>3.2155380360176455E-2</v>
      </c>
      <c r="T1546">
        <f t="shared" si="666"/>
        <v>1.2278254615006326E-2</v>
      </c>
      <c r="U1546">
        <f t="shared" si="667"/>
        <v>2.6057242037328711E-2</v>
      </c>
      <c r="V1546">
        <f t="shared" si="668"/>
        <v>525.22399326429877</v>
      </c>
      <c r="W1546">
        <f t="shared" si="669"/>
        <v>2.1327505916404457</v>
      </c>
      <c r="X1546">
        <f t="shared" si="670"/>
        <v>5.8773483874827521</v>
      </c>
      <c r="Y1546">
        <f t="shared" si="671"/>
        <v>32.822647963557053</v>
      </c>
      <c r="Z1546">
        <f t="shared" si="672"/>
        <v>16.191948218000118</v>
      </c>
      <c r="AA1546">
        <f t="shared" si="673"/>
        <v>2.9150026387047139</v>
      </c>
      <c r="AB1546">
        <f t="shared" si="674"/>
        <v>1.1130686124850855</v>
      </c>
      <c r="AC1546">
        <f t="shared" si="675"/>
        <v>2.3621841335844107</v>
      </c>
      <c r="AD1546">
        <f t="shared" si="676"/>
        <v>3453.38</v>
      </c>
      <c r="AE1546">
        <f t="shared" si="677"/>
        <v>25.611819749376686</v>
      </c>
      <c r="AF1546">
        <f t="shared" si="678"/>
        <v>146.28560505749073</v>
      </c>
      <c r="AG1546">
        <f t="shared" si="679"/>
        <v>427.66838079638831</v>
      </c>
      <c r="AH1546">
        <f t="shared" si="680"/>
        <v>1.7599867741540429E-5</v>
      </c>
      <c r="AI1546">
        <f t="shared" si="681"/>
        <v>1.2081268213638757E-2</v>
      </c>
      <c r="AJ1546">
        <f t="shared" si="682"/>
        <v>4775.4094050735548</v>
      </c>
      <c r="AK1546">
        <f t="shared" si="683"/>
        <v>4.5955163901228113</v>
      </c>
      <c r="AL1546">
        <f t="shared" si="684"/>
        <v>1.3302148500456694E-3</v>
      </c>
      <c r="AM1546">
        <f t="shared" si="685"/>
        <v>-1.1733166604686383E-3</v>
      </c>
    </row>
    <row r="1547" spans="12:39" x14ac:dyDescent="0.25">
      <c r="L1547">
        <f t="shared" si="658"/>
        <v>2.9729999999999381</v>
      </c>
      <c r="M1547" s="36">
        <f t="shared" si="660"/>
        <v>6341132.8890909124</v>
      </c>
      <c r="N1547">
        <f t="shared" si="659"/>
        <v>63.411328890909132</v>
      </c>
      <c r="O1547">
        <f t="shared" si="661"/>
        <v>2.3510553287726815E-2</v>
      </c>
      <c r="P1547">
        <f t="shared" si="662"/>
        <v>6.4830888410182613E-2</v>
      </c>
      <c r="Q1547">
        <f t="shared" si="663"/>
        <v>0.36202851622864685</v>
      </c>
      <c r="R1547">
        <f t="shared" si="664"/>
        <v>0.17861330443029391</v>
      </c>
      <c r="S1547">
        <f t="shared" si="665"/>
        <v>3.2173302724736001E-2</v>
      </c>
      <c r="T1547">
        <f t="shared" si="666"/>
        <v>1.2280368549121732E-2</v>
      </c>
      <c r="U1547">
        <f t="shared" si="667"/>
        <v>2.6057242037328711E-2</v>
      </c>
      <c r="V1547">
        <f t="shared" si="668"/>
        <v>525.20938654459144</v>
      </c>
      <c r="W1547">
        <f t="shared" si="669"/>
        <v>2.1313049897970919</v>
      </c>
      <c r="X1547">
        <f t="shared" si="670"/>
        <v>5.8771222552951006</v>
      </c>
      <c r="Y1547">
        <f t="shared" si="671"/>
        <v>32.819014237735793</v>
      </c>
      <c r="Z1547">
        <f t="shared" si="672"/>
        <v>16.191853178340896</v>
      </c>
      <c r="AA1547">
        <f t="shared" si="673"/>
        <v>2.9166102471641238</v>
      </c>
      <c r="AB1547">
        <f t="shared" si="674"/>
        <v>1.1132537139801637</v>
      </c>
      <c r="AC1547">
        <f t="shared" si="675"/>
        <v>2.3621702685959578</v>
      </c>
      <c r="AD1547">
        <f t="shared" si="676"/>
        <v>3453.38</v>
      </c>
      <c r="AE1547">
        <f t="shared" si="677"/>
        <v>25.614625070296679</v>
      </c>
      <c r="AF1547">
        <f t="shared" si="678"/>
        <v>146.40129008818212</v>
      </c>
      <c r="AG1547">
        <f t="shared" si="679"/>
        <v>427.86463759321629</v>
      </c>
      <c r="AH1547">
        <f t="shared" si="680"/>
        <v>1.7606448168593895E-5</v>
      </c>
      <c r="AI1547">
        <f t="shared" si="681"/>
        <v>1.2078215062572461E-2</v>
      </c>
      <c r="AJ1547">
        <f t="shared" si="682"/>
        <v>4776.5256146076481</v>
      </c>
      <c r="AK1547">
        <f t="shared" si="683"/>
        <v>4.5927438640609326</v>
      </c>
      <c r="AL1547">
        <f t="shared" si="684"/>
        <v>1.3210408593205092E-3</v>
      </c>
      <c r="AM1547">
        <f t="shared" si="685"/>
        <v>-1.1649696533434627E-3</v>
      </c>
    </row>
    <row r="1548" spans="12:39" x14ac:dyDescent="0.25">
      <c r="L1548">
        <f t="shared" si="658"/>
        <v>2.9829999999999379</v>
      </c>
      <c r="M1548" s="36">
        <f t="shared" si="660"/>
        <v>6340769.5054545486</v>
      </c>
      <c r="N1548">
        <f t="shared" si="659"/>
        <v>63.407695054545492</v>
      </c>
      <c r="O1548">
        <f t="shared" si="661"/>
        <v>2.3494857318893423E-2</v>
      </c>
      <c r="P1548">
        <f t="shared" si="662"/>
        <v>6.4828785618253421E-2</v>
      </c>
      <c r="Q1548">
        <f t="shared" si="663"/>
        <v>0.3619908159151925</v>
      </c>
      <c r="R1548">
        <f t="shared" si="664"/>
        <v>0.17861330443029391</v>
      </c>
      <c r="S1548">
        <f t="shared" si="665"/>
        <v>3.2191101485498586E-2</v>
      </c>
      <c r="T1548">
        <f t="shared" si="666"/>
        <v>1.2282471341050925E-2</v>
      </c>
      <c r="U1548">
        <f t="shared" si="667"/>
        <v>2.6057242037328711E-2</v>
      </c>
      <c r="V1548">
        <f t="shared" si="668"/>
        <v>525.19489473266685</v>
      </c>
      <c r="W1548">
        <f t="shared" si="669"/>
        <v>2.1298684364900309</v>
      </c>
      <c r="X1548">
        <f t="shared" si="670"/>
        <v>5.8768939257725208</v>
      </c>
      <c r="Y1548">
        <f t="shared" si="671"/>
        <v>32.815386050335647</v>
      </c>
      <c r="Z1548">
        <f t="shared" si="672"/>
        <v>16.191749295593741</v>
      </c>
      <c r="AA1548">
        <f t="shared" si="673"/>
        <v>2.9182050377754751</v>
      </c>
      <c r="AB1548">
        <f t="shared" si="674"/>
        <v>1.1134371950563458</v>
      </c>
      <c r="AC1548">
        <f t="shared" si="675"/>
        <v>2.3621551135217329</v>
      </c>
      <c r="AD1548">
        <f t="shared" si="676"/>
        <v>3453.38</v>
      </c>
      <c r="AE1548">
        <f t="shared" si="677"/>
        <v>25.617408780275767</v>
      </c>
      <c r="AF1548">
        <f t="shared" si="678"/>
        <v>146.51616182605807</v>
      </c>
      <c r="AG1548">
        <f t="shared" si="679"/>
        <v>428.05949748623038</v>
      </c>
      <c r="AH1548">
        <f t="shared" si="680"/>
        <v>1.7612979622231201E-5</v>
      </c>
      <c r="AI1548">
        <f t="shared" si="681"/>
        <v>1.2075186524698377E-2</v>
      </c>
      <c r="AJ1548">
        <f t="shared" si="682"/>
        <v>4777.6333623840464</v>
      </c>
      <c r="AK1548">
        <f t="shared" si="683"/>
        <v>4.5899946495840558</v>
      </c>
      <c r="AL1548">
        <f t="shared" si="684"/>
        <v>1.3119289959864018E-3</v>
      </c>
      <c r="AM1548">
        <f t="shared" si="685"/>
        <v>-1.1566846858981402E-3</v>
      </c>
    </row>
    <row r="1549" spans="12:39" x14ac:dyDescent="0.25">
      <c r="L1549">
        <f t="shared" si="658"/>
        <v>2.9929999999999377</v>
      </c>
      <c r="M1549" s="36">
        <f t="shared" si="660"/>
        <v>6340404.9036363671</v>
      </c>
      <c r="N1549">
        <f t="shared" si="659"/>
        <v>63.404049036363674</v>
      </c>
      <c r="O1549">
        <f t="shared" si="661"/>
        <v>2.3479272975792456E-2</v>
      </c>
      <c r="P1549">
        <f t="shared" si="662"/>
        <v>6.482669396732868E-2</v>
      </c>
      <c r="Q1549">
        <f t="shared" si="663"/>
        <v>0.36195337227621638</v>
      </c>
      <c r="R1549">
        <f t="shared" si="664"/>
        <v>0.17861330443029391</v>
      </c>
      <c r="S1549">
        <f t="shared" si="665"/>
        <v>3.2208777479524289E-2</v>
      </c>
      <c r="T1549">
        <f t="shared" si="666"/>
        <v>1.2284562991975662E-2</v>
      </c>
      <c r="U1549">
        <f t="shared" si="667"/>
        <v>2.6057242037328711E-2</v>
      </c>
      <c r="V1549">
        <f t="shared" si="668"/>
        <v>525.18051668924988</v>
      </c>
      <c r="W1549">
        <f t="shared" si="669"/>
        <v>2.1284408630119471</v>
      </c>
      <c r="X1549">
        <f t="shared" si="670"/>
        <v>5.8766634127169111</v>
      </c>
      <c r="Y1549">
        <f t="shared" si="671"/>
        <v>32.811763330660483</v>
      </c>
      <c r="Z1549">
        <f t="shared" si="672"/>
        <v>16.191636607274432</v>
      </c>
      <c r="AA1549">
        <f t="shared" si="673"/>
        <v>2.9197870907569974</v>
      </c>
      <c r="AB1549">
        <f t="shared" si="674"/>
        <v>1.1136190581081147</v>
      </c>
      <c r="AC1549">
        <f t="shared" si="675"/>
        <v>2.3621386738347767</v>
      </c>
      <c r="AD1549">
        <f t="shared" si="676"/>
        <v>3453.38</v>
      </c>
      <c r="AE1549">
        <f t="shared" si="677"/>
        <v>25.620171087454615</v>
      </c>
      <c r="AF1549">
        <f t="shared" si="678"/>
        <v>146.63022710522603</v>
      </c>
      <c r="AG1549">
        <f t="shared" si="679"/>
        <v>428.25296891906248</v>
      </c>
      <c r="AH1549">
        <f t="shared" si="680"/>
        <v>1.7619462551379559E-5</v>
      </c>
      <c r="AI1549">
        <f t="shared" si="681"/>
        <v>1.2072182347828114E-2</v>
      </c>
      <c r="AJ1549">
        <f t="shared" si="682"/>
        <v>4778.7327280683894</v>
      </c>
      <c r="AK1549">
        <f t="shared" si="683"/>
        <v>4.5872684944626432</v>
      </c>
      <c r="AL1549">
        <f t="shared" si="684"/>
        <v>1.3028787387088735E-3</v>
      </c>
      <c r="AM1549">
        <f t="shared" si="685"/>
        <v>-1.1484611853042083E-3</v>
      </c>
    </row>
    <row r="1550" spans="12:39" x14ac:dyDescent="0.25">
      <c r="L1550">
        <f t="shared" si="658"/>
        <v>3.0029999999999375</v>
      </c>
      <c r="M1550" s="36">
        <f t="shared" si="660"/>
        <v>6340039.0836363668</v>
      </c>
      <c r="N1550">
        <f t="shared" si="659"/>
        <v>63.40039083636367</v>
      </c>
      <c r="O1550">
        <f t="shared" si="661"/>
        <v>2.3463799430263475E-2</v>
      </c>
      <c r="P1550">
        <f t="shared" si="662"/>
        <v>6.4824613455532851E-2</v>
      </c>
      <c r="Q1550">
        <f t="shared" si="663"/>
        <v>0.36191618364977091</v>
      </c>
      <c r="R1550">
        <f t="shared" si="664"/>
        <v>0.17861330443029391</v>
      </c>
      <c r="S1550">
        <f t="shared" si="665"/>
        <v>3.2226331536849104E-2</v>
      </c>
      <c r="T1550">
        <f t="shared" si="666"/>
        <v>1.2286643503771495E-2</v>
      </c>
      <c r="U1550">
        <f t="shared" si="667"/>
        <v>2.6057242037328711E-2</v>
      </c>
      <c r="V1550">
        <f t="shared" si="668"/>
        <v>525.16625128869975</v>
      </c>
      <c r="W1550">
        <f t="shared" si="669"/>
        <v>2.1270222012716062</v>
      </c>
      <c r="X1550">
        <f t="shared" si="670"/>
        <v>5.8764307297533085</v>
      </c>
      <c r="Y1550">
        <f t="shared" si="671"/>
        <v>32.808146008513269</v>
      </c>
      <c r="Z1550">
        <f t="shared" si="672"/>
        <v>16.191515150598661</v>
      </c>
      <c r="AA1550">
        <f t="shared" si="673"/>
        <v>2.9213564856852194</v>
      </c>
      <c r="AB1550">
        <f t="shared" si="674"/>
        <v>1.1137993055772584</v>
      </c>
      <c r="AC1550">
        <f t="shared" si="675"/>
        <v>2.3621209549643507</v>
      </c>
      <c r="AD1550">
        <f t="shared" si="676"/>
        <v>3453.38</v>
      </c>
      <c r="AE1550">
        <f t="shared" si="677"/>
        <v>25.622912197576628</v>
      </c>
      <c r="AF1550">
        <f t="shared" si="678"/>
        <v>146.74349269560844</v>
      </c>
      <c r="AG1550">
        <f t="shared" si="679"/>
        <v>428.44506027551859</v>
      </c>
      <c r="AH1550">
        <f t="shared" si="680"/>
        <v>1.7625897400140064E-5</v>
      </c>
      <c r="AI1550">
        <f t="shared" si="681"/>
        <v>1.2069202282919977E-2</v>
      </c>
      <c r="AJ1550">
        <f t="shared" si="682"/>
        <v>4779.8237904368279</v>
      </c>
      <c r="AK1550">
        <f t="shared" si="683"/>
        <v>4.5845651498286344</v>
      </c>
      <c r="AL1550">
        <f t="shared" si="684"/>
        <v>1.2938895714744187E-3</v>
      </c>
      <c r="AM1550">
        <f t="shared" si="685"/>
        <v>-1.1402985850711032E-3</v>
      </c>
    </row>
    <row r="1551" spans="12:39" x14ac:dyDescent="0.25">
      <c r="L1551">
        <f t="shared" si="658"/>
        <v>3.0129999999999373</v>
      </c>
      <c r="M1551" s="36">
        <f t="shared" si="660"/>
        <v>6339672.0454545487</v>
      </c>
      <c r="N1551">
        <f t="shared" si="659"/>
        <v>63.396720454545495</v>
      </c>
      <c r="O1551">
        <f t="shared" si="661"/>
        <v>2.344843586177852E-2</v>
      </c>
      <c r="P1551">
        <f t="shared" si="662"/>
        <v>6.4822544080310282E-2</v>
      </c>
      <c r="Q1551">
        <f t="shared" si="663"/>
        <v>0.36187924838713331</v>
      </c>
      <c r="R1551">
        <f t="shared" si="664"/>
        <v>0.17861330443029391</v>
      </c>
      <c r="S1551">
        <f t="shared" si="665"/>
        <v>3.224376448055663E-2</v>
      </c>
      <c r="T1551">
        <f t="shared" si="666"/>
        <v>1.2288712878994065E-2</v>
      </c>
      <c r="U1551">
        <f t="shared" si="667"/>
        <v>2.6057242037328711E-2</v>
      </c>
      <c r="V1551">
        <f t="shared" si="668"/>
        <v>525.15209741882279</v>
      </c>
      <c r="W1551">
        <f t="shared" si="669"/>
        <v>2.1256123837872374</v>
      </c>
      <c r="X1551">
        <f t="shared" si="670"/>
        <v>5.8761958903322196</v>
      </c>
      <c r="Y1551">
        <f t="shared" si="671"/>
        <v>32.804534014191795</v>
      </c>
      <c r="Z1551">
        <f t="shared" si="672"/>
        <v>16.191384962484907</v>
      </c>
      <c r="AA1551">
        <f t="shared" si="673"/>
        <v>2.9229133015012012</v>
      </c>
      <c r="AB1551">
        <f t="shared" si="674"/>
        <v>1.1139779399517808</v>
      </c>
      <c r="AC1551">
        <f t="shared" si="675"/>
        <v>2.3621019622963559</v>
      </c>
      <c r="AD1551">
        <f t="shared" si="676"/>
        <v>3453.38</v>
      </c>
      <c r="AE1551">
        <f t="shared" si="677"/>
        <v>25.625632314019171</v>
      </c>
      <c r="AF1551">
        <f t="shared" si="678"/>
        <v>146.85596530352848</v>
      </c>
      <c r="AG1551">
        <f t="shared" si="679"/>
        <v>428.63577987998292</v>
      </c>
      <c r="AH1551">
        <f t="shared" si="680"/>
        <v>1.7632284607844074E-5</v>
      </c>
      <c r="AI1551">
        <f t="shared" si="681"/>
        <v>1.2066246084033359E-2</v>
      </c>
      <c r="AJ1551">
        <f t="shared" si="682"/>
        <v>4780.9066273871367</v>
      </c>
      <c r="AK1551">
        <f t="shared" si="683"/>
        <v>4.5818843701228058</v>
      </c>
      <c r="AL1551">
        <f t="shared" si="684"/>
        <v>1.284960983523529E-3</v>
      </c>
      <c r="AM1551">
        <f t="shared" si="685"/>
        <v>-1.1321963249638722E-3</v>
      </c>
    </row>
    <row r="1552" spans="12:39" x14ac:dyDescent="0.25">
      <c r="L1552">
        <f t="shared" si="658"/>
        <v>3.0229999999999371</v>
      </c>
      <c r="M1552" s="36">
        <f t="shared" si="660"/>
        <v>6339303.7890909119</v>
      </c>
      <c r="N1552">
        <f t="shared" si="659"/>
        <v>63.39303789090912</v>
      </c>
      <c r="O1552">
        <f t="shared" si="661"/>
        <v>2.3433181457357847E-2</v>
      </c>
      <c r="P1552">
        <f t="shared" si="662"/>
        <v>6.4820485838438732E-2</v>
      </c>
      <c r="Q1552">
        <f t="shared" si="663"/>
        <v>0.3618425648526773</v>
      </c>
      <c r="R1552">
        <f t="shared" si="664"/>
        <v>0.17861330443029391</v>
      </c>
      <c r="S1552">
        <f t="shared" si="665"/>
        <v>3.226107712684885E-2</v>
      </c>
      <c r="T1552">
        <f t="shared" si="666"/>
        <v>1.2290771120865615E-2</v>
      </c>
      <c r="U1552">
        <f t="shared" si="667"/>
        <v>2.6057242037328711E-2</v>
      </c>
      <c r="V1552">
        <f t="shared" si="668"/>
        <v>525.13805398068723</v>
      </c>
      <c r="W1552">
        <f t="shared" si="669"/>
        <v>2.1242113436800092</v>
      </c>
      <c r="X1552">
        <f t="shared" si="670"/>
        <v>5.8759589077319472</v>
      </c>
      <c r="Y1552">
        <f t="shared" si="671"/>
        <v>32.800927278484508</v>
      </c>
      <c r="Z1552">
        <f t="shared" si="672"/>
        <v>16.191246079557349</v>
      </c>
      <c r="AA1552">
        <f t="shared" si="673"/>
        <v>2.9244576165166976</v>
      </c>
      <c r="AB1552">
        <f t="shared" si="674"/>
        <v>1.1141549637648378</v>
      </c>
      <c r="AC1552">
        <f t="shared" si="675"/>
        <v>2.3620817011737603</v>
      </c>
      <c r="AD1552">
        <f t="shared" si="676"/>
        <v>3453.38</v>
      </c>
      <c r="AE1552">
        <f t="shared" si="677"/>
        <v>25.628331637824495</v>
      </c>
      <c r="AF1552">
        <f t="shared" si="678"/>
        <v>146.96765157230553</v>
      </c>
      <c r="AG1552">
        <f t="shared" si="679"/>
        <v>428.82513599783874</v>
      </c>
      <c r="AH1552">
        <f t="shared" si="680"/>
        <v>1.7638624609109903E-5</v>
      </c>
      <c r="AI1552">
        <f t="shared" si="681"/>
        <v>1.2063313508283727E-2</v>
      </c>
      <c r="AJ1552">
        <f t="shared" si="682"/>
        <v>4781.981315949648</v>
      </c>
      <c r="AK1552">
        <f t="shared" si="683"/>
        <v>4.5792259130428024</v>
      </c>
      <c r="AL1552">
        <f t="shared" si="684"/>
        <v>1.2760924692851944E-3</v>
      </c>
      <c r="AM1552">
        <f t="shared" si="685"/>
        <v>-1.1241538509226437E-3</v>
      </c>
    </row>
    <row r="1553" spans="12:39" x14ac:dyDescent="0.25">
      <c r="L1553">
        <f t="shared" si="658"/>
        <v>3.0329999999999369</v>
      </c>
      <c r="M1553" s="36">
        <f t="shared" si="660"/>
        <v>6338934.3145454573</v>
      </c>
      <c r="N1553">
        <f t="shared" si="659"/>
        <v>63.389343145454575</v>
      </c>
      <c r="O1553">
        <f t="shared" si="661"/>
        <v>2.3418035411486713E-2</v>
      </c>
      <c r="P1553">
        <f t="shared" si="662"/>
        <v>6.4818438726042663E-2</v>
      </c>
      <c r="Q1553">
        <f t="shared" si="663"/>
        <v>0.36180613142374679</v>
      </c>
      <c r="R1553">
        <f t="shared" si="664"/>
        <v>0.17861330443029391</v>
      </c>
      <c r="S1553">
        <f t="shared" si="665"/>
        <v>3.2278270285116054E-2</v>
      </c>
      <c r="T1553">
        <f t="shared" si="666"/>
        <v>1.2292818233261687E-2</v>
      </c>
      <c r="U1553">
        <f t="shared" si="667"/>
        <v>2.6057242037328711E-2</v>
      </c>
      <c r="V1553">
        <f t="shared" si="668"/>
        <v>525.12411988844178</v>
      </c>
      <c r="W1553">
        <f t="shared" si="669"/>
        <v>2.1228190146675816</v>
      </c>
      <c r="X1553">
        <f t="shared" si="670"/>
        <v>5.8757197950608697</v>
      </c>
      <c r="Y1553">
        <f t="shared" si="671"/>
        <v>32.797325732666472</v>
      </c>
      <c r="Z1553">
        <f t="shared" si="672"/>
        <v>16.191098538148715</v>
      </c>
      <c r="AA1553">
        <f t="shared" si="673"/>
        <v>2.9259895084202467</v>
      </c>
      <c r="AB1553">
        <f t="shared" si="674"/>
        <v>1.1143303795936812</v>
      </c>
      <c r="AC1553">
        <f t="shared" si="675"/>
        <v>2.3620601768970131</v>
      </c>
      <c r="AD1553">
        <f t="shared" si="676"/>
        <v>3453.38</v>
      </c>
      <c r="AE1553">
        <f t="shared" si="677"/>
        <v>25.631010367730205</v>
      </c>
      <c r="AF1553">
        <f t="shared" si="678"/>
        <v>147.07855808283819</v>
      </c>
      <c r="AG1553">
        <f t="shared" si="679"/>
        <v>429.01313683587483</v>
      </c>
      <c r="AH1553">
        <f t="shared" si="680"/>
        <v>1.7644917833898201E-5</v>
      </c>
      <c r="AI1553">
        <f t="shared" si="681"/>
        <v>1.2060404315798504E-2</v>
      </c>
      <c r="AJ1553">
        <f t="shared" si="682"/>
        <v>4783.04793229816</v>
      </c>
      <c r="AK1553">
        <f t="shared" si="683"/>
        <v>4.5765895394923053</v>
      </c>
      <c r="AL1553">
        <f t="shared" si="684"/>
        <v>1.2672835283122606E-3</v>
      </c>
      <c r="AM1553">
        <f t="shared" si="685"/>
        <v>-1.1161706149821927E-3</v>
      </c>
    </row>
    <row r="1554" spans="12:39" x14ac:dyDescent="0.25">
      <c r="L1554">
        <f t="shared" si="658"/>
        <v>3.0429999999999366</v>
      </c>
      <c r="M1554" s="36">
        <f t="shared" si="660"/>
        <v>6338563.6218181849</v>
      </c>
      <c r="N1554">
        <f t="shared" si="659"/>
        <v>63.385636218181851</v>
      </c>
      <c r="O1554">
        <f t="shared" si="661"/>
        <v>2.340299692603327E-2</v>
      </c>
      <c r="P1554">
        <f t="shared" si="662"/>
        <v>6.4816402738606296E-2</v>
      </c>
      <c r="Q1554">
        <f t="shared" si="663"/>
        <v>0.36176994649053079</v>
      </c>
      <c r="R1554">
        <f t="shared" si="664"/>
        <v>0.17861330443029391</v>
      </c>
      <c r="S1554">
        <f t="shared" si="665"/>
        <v>3.2295344758005856E-2</v>
      </c>
      <c r="T1554">
        <f t="shared" si="666"/>
        <v>1.2294854220698049E-2</v>
      </c>
      <c r="U1554">
        <f t="shared" si="667"/>
        <v>2.6057242037328711E-2</v>
      </c>
      <c r="V1554">
        <f t="shared" si="668"/>
        <v>525.1102940691361</v>
      </c>
      <c r="W1554">
        <f t="shared" si="669"/>
        <v>2.1214353310577345</v>
      </c>
      <c r="X1554">
        <f t="shared" si="670"/>
        <v>5.8754785652596819</v>
      </c>
      <c r="Y1554">
        <f t="shared" si="671"/>
        <v>32.793729308495109</v>
      </c>
      <c r="Z1554">
        <f t="shared" si="672"/>
        <v>16.190942374303066</v>
      </c>
      <c r="AA1554">
        <f t="shared" si="673"/>
        <v>2.9275090542831799</v>
      </c>
      <c r="AB1554">
        <f t="shared" si="674"/>
        <v>1.114504190058623</v>
      </c>
      <c r="AC1554">
        <f t="shared" si="675"/>
        <v>2.3620373947244504</v>
      </c>
      <c r="AD1554">
        <f t="shared" si="676"/>
        <v>3453.38</v>
      </c>
      <c r="AE1554">
        <f t="shared" si="677"/>
        <v>25.633668700199216</v>
      </c>
      <c r="AF1554">
        <f t="shared" si="678"/>
        <v>147.18869135418865</v>
      </c>
      <c r="AG1554">
        <f t="shared" si="679"/>
        <v>429.19979054269811</v>
      </c>
      <c r="AH1554">
        <f t="shared" si="680"/>
        <v>1.7651164707567037E-5</v>
      </c>
      <c r="AI1554">
        <f t="shared" si="681"/>
        <v>1.2057518269673592E-2</v>
      </c>
      <c r="AJ1554">
        <f t="shared" si="682"/>
        <v>4784.1065517605393</v>
      </c>
      <c r="AK1554">
        <f t="shared" si="683"/>
        <v>4.5739750135309283</v>
      </c>
      <c r="AL1554">
        <f t="shared" si="684"/>
        <v>1.2585336652176109E-3</v>
      </c>
      <c r="AM1554">
        <f t="shared" si="685"/>
        <v>-1.1082460751933006E-3</v>
      </c>
    </row>
    <row r="1555" spans="12:39" x14ac:dyDescent="0.25">
      <c r="L1555">
        <f t="shared" si="658"/>
        <v>3.0529999999999364</v>
      </c>
      <c r="M1555" s="36">
        <f t="shared" si="660"/>
        <v>6338191.7109090937</v>
      </c>
      <c r="N1555">
        <f t="shared" si="659"/>
        <v>63.381917109090942</v>
      </c>
      <c r="O1555">
        <f t="shared" si="661"/>
        <v>2.3388065210167504E-2</v>
      </c>
      <c r="P1555">
        <f t="shared" si="662"/>
        <v>6.4814377870986525E-2</v>
      </c>
      <c r="Q1555">
        <f t="shared" si="663"/>
        <v>0.36173400845593995</v>
      </c>
      <c r="R1555">
        <f t="shared" si="664"/>
        <v>0.17861330443029391</v>
      </c>
      <c r="S1555">
        <f t="shared" si="665"/>
        <v>3.2312301341491385E-2</v>
      </c>
      <c r="T1555">
        <f t="shared" si="666"/>
        <v>1.2296879088317817E-2</v>
      </c>
      <c r="U1555">
        <f t="shared" si="667"/>
        <v>2.6057242037328711E-2</v>
      </c>
      <c r="V1555">
        <f t="shared" si="668"/>
        <v>525.09657546254402</v>
      </c>
      <c r="W1555">
        <f t="shared" si="669"/>
        <v>2.1200602277420839</v>
      </c>
      <c r="X1555">
        <f t="shared" si="670"/>
        <v>5.875235231103626</v>
      </c>
      <c r="Y1555">
        <f t="shared" si="671"/>
        <v>32.790137938206321</v>
      </c>
      <c r="Z1555">
        <f t="shared" si="672"/>
        <v>16.190777623778612</v>
      </c>
      <c r="AA1555">
        <f t="shared" si="673"/>
        <v>2.929016330565569</v>
      </c>
      <c r="AB1555">
        <f t="shared" si="674"/>
        <v>1.1146763978220164</v>
      </c>
      <c r="AC1555">
        <f t="shared" si="675"/>
        <v>2.3620133598727064</v>
      </c>
      <c r="AD1555">
        <f t="shared" si="676"/>
        <v>3453.38</v>
      </c>
      <c r="AE1555">
        <f t="shared" si="677"/>
        <v>25.636306829449399</v>
      </c>
      <c r="AF1555">
        <f t="shared" si="678"/>
        <v>147.29805784416087</v>
      </c>
      <c r="AG1555">
        <f t="shared" si="679"/>
        <v>429.38510520914156</v>
      </c>
      <c r="AH1555">
        <f t="shared" si="680"/>
        <v>1.7657365650926262E-5</v>
      </c>
      <c r="AI1555">
        <f t="shared" si="681"/>
        <v>1.2054655135930495E-2</v>
      </c>
      <c r="AJ1555">
        <f t="shared" si="682"/>
        <v>4785.1572488293141</v>
      </c>
      <c r="AK1555">
        <f t="shared" si="683"/>
        <v>4.5713821023251207</v>
      </c>
      <c r="AL1555">
        <f t="shared" si="684"/>
        <v>1.2498423896116439E-3</v>
      </c>
      <c r="AM1555">
        <f t="shared" si="685"/>
        <v>-1.1003796955454915E-3</v>
      </c>
    </row>
    <row r="1556" spans="12:39" x14ac:dyDescent="0.25">
      <c r="L1556">
        <f t="shared" si="658"/>
        <v>3.0629999999999362</v>
      </c>
      <c r="M1556" s="36">
        <f t="shared" si="660"/>
        <v>6337818.5818181848</v>
      </c>
      <c r="N1556">
        <f t="shared" si="659"/>
        <v>63.378185818181855</v>
      </c>
      <c r="O1556">
        <f t="shared" si="661"/>
        <v>2.3373239480281228E-2</v>
      </c>
      <c r="P1556">
        <f t="shared" si="662"/>
        <v>6.481236411742558E-2</v>
      </c>
      <c r="Q1556">
        <f t="shared" si="663"/>
        <v>0.36169831573548455</v>
      </c>
      <c r="R1556">
        <f t="shared" si="664"/>
        <v>0.17861330443029391</v>
      </c>
      <c r="S1556">
        <f t="shared" si="665"/>
        <v>3.232914082493861E-2</v>
      </c>
      <c r="T1556">
        <f t="shared" si="666"/>
        <v>1.2298892841878765E-2</v>
      </c>
      <c r="U1556">
        <f t="shared" si="667"/>
        <v>2.6057242037328711E-2</v>
      </c>
      <c r="V1556">
        <f t="shared" si="668"/>
        <v>525.08296302098995</v>
      </c>
      <c r="W1556">
        <f t="shared" si="669"/>
        <v>2.1186936401898704</v>
      </c>
      <c r="X1556">
        <f t="shared" si="670"/>
        <v>5.8749898052046783</v>
      </c>
      <c r="Y1556">
        <f t="shared" si="671"/>
        <v>32.786551554510417</v>
      </c>
      <c r="Z1556">
        <f t="shared" si="672"/>
        <v>16.190604322050422</v>
      </c>
      <c r="AA1556">
        <f t="shared" si="673"/>
        <v>2.9305114131220966</v>
      </c>
      <c r="AB1556">
        <f t="shared" si="674"/>
        <v>1.1148470055872517</v>
      </c>
      <c r="AC1556">
        <f t="shared" si="675"/>
        <v>2.3619880775171103</v>
      </c>
      <c r="AD1556">
        <f t="shared" si="676"/>
        <v>3453.38</v>
      </c>
      <c r="AE1556">
        <f t="shared" si="677"/>
        <v>25.638924947482792</v>
      </c>
      <c r="AF1556">
        <f t="shared" si="678"/>
        <v>147.40666394987838</v>
      </c>
      <c r="AG1556">
        <f t="shared" si="679"/>
        <v>429.56908886867507</v>
      </c>
      <c r="AH1556">
        <f t="shared" si="680"/>
        <v>1.7663521080291139E-5</v>
      </c>
      <c r="AI1556">
        <f t="shared" si="681"/>
        <v>1.2051814683474264E-2</v>
      </c>
      <c r="AJ1556">
        <f t="shared" si="682"/>
        <v>4786.2000971720945</v>
      </c>
      <c r="AK1556">
        <f t="shared" si="683"/>
        <v>4.5688105760999091</v>
      </c>
      <c r="AL1556">
        <f t="shared" si="684"/>
        <v>1.2412092160403653E-3</v>
      </c>
      <c r="AM1556">
        <f t="shared" si="685"/>
        <v>-1.092570945890433E-3</v>
      </c>
    </row>
    <row r="1557" spans="12:39" x14ac:dyDescent="0.25">
      <c r="L1557">
        <f t="shared" si="658"/>
        <v>3.072999999999936</v>
      </c>
      <c r="M1557" s="36">
        <f t="shared" si="660"/>
        <v>6337444.2345454572</v>
      </c>
      <c r="N1557">
        <f t="shared" si="659"/>
        <v>63.374442345454575</v>
      </c>
      <c r="O1557">
        <f t="shared" si="661"/>
        <v>2.3358518959909091E-2</v>
      </c>
      <c r="P1557">
        <f t="shared" si="662"/>
        <v>6.4810361471563493E-2</v>
      </c>
      <c r="Q1557">
        <f t="shared" si="663"/>
        <v>0.36166286675715403</v>
      </c>
      <c r="R1557">
        <f t="shared" si="664"/>
        <v>0.17861330443029391</v>
      </c>
      <c r="S1557">
        <f t="shared" si="665"/>
        <v>3.2345863991172834E-2</v>
      </c>
      <c r="T1557">
        <f t="shared" si="666"/>
        <v>1.230089548774085E-2</v>
      </c>
      <c r="U1557">
        <f t="shared" si="667"/>
        <v>2.6057242037328711E-2</v>
      </c>
      <c r="V1557">
        <f t="shared" si="668"/>
        <v>525.06945570917685</v>
      </c>
      <c r="W1557">
        <f t="shared" si="669"/>
        <v>2.1173355044418281</v>
      </c>
      <c r="X1557">
        <f t="shared" si="670"/>
        <v>5.8747423000137058</v>
      </c>
      <c r="Y1557">
        <f t="shared" si="671"/>
        <v>32.782970090588158</v>
      </c>
      <c r="Z1557">
        <f t="shared" si="672"/>
        <v>16.190422504313176</v>
      </c>
      <c r="AA1557">
        <f t="shared" si="673"/>
        <v>2.9319943772078618</v>
      </c>
      <c r="AB1557">
        <f t="shared" si="674"/>
        <v>1.1150160160977665</v>
      </c>
      <c r="AC1557">
        <f t="shared" si="675"/>
        <v>2.3619615527920828</v>
      </c>
      <c r="AD1557">
        <f t="shared" si="676"/>
        <v>3453.38</v>
      </c>
      <c r="AE1557">
        <f t="shared" si="677"/>
        <v>25.641523244114463</v>
      </c>
      <c r="AF1557">
        <f t="shared" si="678"/>
        <v>147.51451600835892</v>
      </c>
      <c r="AG1557">
        <f t="shared" si="679"/>
        <v>429.75174949781456</v>
      </c>
      <c r="AH1557">
        <f t="shared" si="680"/>
        <v>1.7669631407535594E-5</v>
      </c>
      <c r="AI1557">
        <f t="shared" si="681"/>
        <v>1.2048996684051983E-2</v>
      </c>
      <c r="AJ1557">
        <f t="shared" si="682"/>
        <v>4787.2351696418573</v>
      </c>
      <c r="AK1557">
        <f t="shared" si="683"/>
        <v>4.5662602080913075</v>
      </c>
      <c r="AL1557">
        <f t="shared" si="684"/>
        <v>1.2326336639246508E-3</v>
      </c>
      <c r="AM1557">
        <f t="shared" si="685"/>
        <v>-1.0848193018668142E-3</v>
      </c>
    </row>
    <row r="1558" spans="12:39" x14ac:dyDescent="0.25">
      <c r="L1558">
        <f t="shared" si="658"/>
        <v>3.0829999999999358</v>
      </c>
      <c r="M1558" s="36">
        <f t="shared" si="660"/>
        <v>6337068.6690909117</v>
      </c>
      <c r="N1558">
        <f t="shared" si="659"/>
        <v>63.370686690909125</v>
      </c>
      <c r="O1558">
        <f t="shared" si="661"/>
        <v>2.3343902879650612E-2</v>
      </c>
      <c r="P1558">
        <f t="shared" si="662"/>
        <v>6.4808369926450421E-2</v>
      </c>
      <c r="Q1558">
        <f t="shared" si="663"/>
        <v>0.36162765996129786</v>
      </c>
      <c r="R1558">
        <f t="shared" si="664"/>
        <v>0.17861330443029391</v>
      </c>
      <c r="S1558">
        <f t="shared" si="665"/>
        <v>3.2362471616544382E-2</v>
      </c>
      <c r="T1558">
        <f t="shared" si="666"/>
        <v>1.2302887032853918E-2</v>
      </c>
      <c r="U1558">
        <f t="shared" si="667"/>
        <v>2.6057242037328711E-2</v>
      </c>
      <c r="V1558">
        <f t="shared" si="668"/>
        <v>525.05605250401788</v>
      </c>
      <c r="W1558">
        <f t="shared" si="669"/>
        <v>2.1159857571041272</v>
      </c>
      <c r="X1558">
        <f t="shared" si="670"/>
        <v>5.8744927278225987</v>
      </c>
      <c r="Y1558">
        <f t="shared" si="671"/>
        <v>32.779393480086888</v>
      </c>
      <c r="Z1558">
        <f t="shared" si="672"/>
        <v>16.190232205483802</v>
      </c>
      <c r="AA1558">
        <f t="shared" si="673"/>
        <v>2.9334652974841116</v>
      </c>
      <c r="AB1558">
        <f t="shared" si="674"/>
        <v>1.1151834321360738</v>
      </c>
      <c r="AC1558">
        <f t="shared" si="675"/>
        <v>2.3619337907915301</v>
      </c>
      <c r="AD1558">
        <f t="shared" si="676"/>
        <v>3453.38</v>
      </c>
      <c r="AE1558">
        <f t="shared" si="677"/>
        <v>25.644101907000866</v>
      </c>
      <c r="AF1558">
        <f t="shared" si="678"/>
        <v>147.62162029708023</v>
      </c>
      <c r="AG1558">
        <f t="shared" si="679"/>
        <v>429.93309501652539</v>
      </c>
      <c r="AH1558">
        <f t="shared" si="680"/>
        <v>1.7675697040144662E-5</v>
      </c>
      <c r="AI1558">
        <f t="shared" si="681"/>
        <v>1.2046200912212023E-2</v>
      </c>
      <c r="AJ1558">
        <f t="shared" si="682"/>
        <v>4788.2625382870892</v>
      </c>
      <c r="AK1558">
        <f t="shared" si="683"/>
        <v>4.5637307744999003</v>
      </c>
      <c r="AL1558">
        <f t="shared" si="684"/>
        <v>1.2241152575003795E-3</v>
      </c>
      <c r="AM1558">
        <f t="shared" si="685"/>
        <v>-1.0771242448260338E-3</v>
      </c>
    </row>
    <row r="1559" spans="12:39" x14ac:dyDescent="0.25">
      <c r="L1559">
        <f t="shared" si="658"/>
        <v>3.0929999999999356</v>
      </c>
      <c r="M1559" s="36">
        <f t="shared" si="660"/>
        <v>6336691.8854545485</v>
      </c>
      <c r="N1559">
        <f t="shared" si="659"/>
        <v>63.366918854545489</v>
      </c>
      <c r="O1559">
        <f t="shared" si="661"/>
        <v>2.3329390477093211E-2</v>
      </c>
      <c r="P1559">
        <f t="shared" si="662"/>
        <v>6.4806389474558732E-2</v>
      </c>
      <c r="Q1559">
        <f t="shared" si="663"/>
        <v>0.36159269380050801</v>
      </c>
      <c r="R1559">
        <f t="shared" si="664"/>
        <v>0.17861330443029391</v>
      </c>
      <c r="S1559">
        <f t="shared" si="665"/>
        <v>3.2378964470993477E-2</v>
      </c>
      <c r="T1559">
        <f t="shared" si="666"/>
        <v>1.2304867484745607E-2</v>
      </c>
      <c r="U1559">
        <f t="shared" si="667"/>
        <v>2.6057242037328711E-2</v>
      </c>
      <c r="V1559">
        <f t="shared" si="668"/>
        <v>525.04275239446952</v>
      </c>
      <c r="W1559">
        <f t="shared" si="669"/>
        <v>2.1146443353423949</v>
      </c>
      <c r="X1559">
        <f t="shared" si="670"/>
        <v>5.8742411007663762</v>
      </c>
      <c r="Y1559">
        <f t="shared" si="671"/>
        <v>32.775821657116595</v>
      </c>
      <c r="Z1559">
        <f t="shared" si="672"/>
        <v>16.190033460204173</v>
      </c>
      <c r="AA1559">
        <f t="shared" si="673"/>
        <v>2.9349242480239126</v>
      </c>
      <c r="AB1559">
        <f t="shared" si="674"/>
        <v>1.1153492565228051</v>
      </c>
      <c r="AC1559">
        <f t="shared" si="675"/>
        <v>2.3619047965692261</v>
      </c>
      <c r="AD1559">
        <f t="shared" si="676"/>
        <v>3453.38</v>
      </c>
      <c r="AE1559">
        <f t="shared" si="677"/>
        <v>25.646661121667918</v>
      </c>
      <c r="AF1559">
        <f t="shared" si="678"/>
        <v>147.72798303455181</v>
      </c>
      <c r="AG1559">
        <f t="shared" si="679"/>
        <v>430.11313328863383</v>
      </c>
      <c r="AH1559">
        <f t="shared" si="680"/>
        <v>1.7681718381266358E-5</v>
      </c>
      <c r="AI1559">
        <f t="shared" si="681"/>
        <v>1.2043427145263864E-2</v>
      </c>
      <c r="AJ1559">
        <f t="shared" si="682"/>
        <v>4789.2822743618462</v>
      </c>
      <c r="AK1559">
        <f t="shared" si="683"/>
        <v>4.5612220544448583</v>
      </c>
      <c r="AL1559">
        <f t="shared" si="684"/>
        <v>1.215653525759283E-3</v>
      </c>
      <c r="AM1559">
        <f t="shared" si="685"/>
        <v>-1.0694852617593529E-3</v>
      </c>
    </row>
    <row r="1560" spans="12:39" x14ac:dyDescent="0.25">
      <c r="L1560">
        <f t="shared" si="658"/>
        <v>3.1029999999999354</v>
      </c>
      <c r="M1560" s="36">
        <f t="shared" si="660"/>
        <v>6336313.8836363666</v>
      </c>
      <c r="N1560">
        <f t="shared" si="659"/>
        <v>63.363138836363667</v>
      </c>
      <c r="O1560">
        <f t="shared" si="661"/>
        <v>2.3314980996736217E-2</v>
      </c>
      <c r="P1560">
        <f t="shared" si="662"/>
        <v>6.4804420107794899E-2</v>
      </c>
      <c r="Q1560">
        <f t="shared" si="663"/>
        <v>0.36155796673950252</v>
      </c>
      <c r="R1560">
        <f t="shared" si="664"/>
        <v>0.17861330443029391</v>
      </c>
      <c r="S1560">
        <f t="shared" si="665"/>
        <v>3.2395343318114306E-2</v>
      </c>
      <c r="T1560">
        <f t="shared" si="666"/>
        <v>1.2306836851509444E-2</v>
      </c>
      <c r="U1560">
        <f t="shared" si="667"/>
        <v>2.6057242037328711E-2</v>
      </c>
      <c r="V1560">
        <f t="shared" si="668"/>
        <v>525.02955438136792</v>
      </c>
      <c r="W1560">
        <f t="shared" si="669"/>
        <v>2.1133111768758059</v>
      </c>
      <c r="X1560">
        <f t="shared" si="670"/>
        <v>5.8739874308252542</v>
      </c>
      <c r="Y1560">
        <f t="shared" si="671"/>
        <v>32.772254556246182</v>
      </c>
      <c r="Z1560">
        <f t="shared" si="672"/>
        <v>16.189826302843702</v>
      </c>
      <c r="AA1560">
        <f t="shared" si="673"/>
        <v>2.9363713023177502</v>
      </c>
      <c r="AB1560">
        <f t="shared" si="674"/>
        <v>1.1155134921157672</v>
      </c>
      <c r="AC1560">
        <f t="shared" si="675"/>
        <v>2.3618745751391996</v>
      </c>
      <c r="AD1560">
        <f t="shared" si="676"/>
        <v>3453.38</v>
      </c>
      <c r="AE1560">
        <f t="shared" si="677"/>
        <v>25.649201071538595</v>
      </c>
      <c r="AF1560">
        <f t="shared" si="678"/>
        <v>147.83361038087159</v>
      </c>
      <c r="AG1560">
        <f t="shared" si="679"/>
        <v>430.29187212222547</v>
      </c>
      <c r="AH1560">
        <f t="shared" si="680"/>
        <v>1.7687695829763023E-5</v>
      </c>
      <c r="AI1560">
        <f t="shared" si="681"/>
        <v>1.2040675163238593E-2</v>
      </c>
      <c r="AJ1560">
        <f t="shared" si="682"/>
        <v>4790.2944483356141</v>
      </c>
      <c r="AK1560">
        <f t="shared" si="683"/>
        <v>4.5587338299190483</v>
      </c>
      <c r="AL1560">
        <f t="shared" si="684"/>
        <v>1.2072480023910248E-3</v>
      </c>
      <c r="AM1560">
        <f t="shared" si="685"/>
        <v>-1.0619018452255765E-3</v>
      </c>
    </row>
    <row r="1561" spans="12:39" x14ac:dyDescent="0.25">
      <c r="L1561">
        <f t="shared" si="658"/>
        <v>3.1129999999999352</v>
      </c>
      <c r="M1561" s="36">
        <f t="shared" si="660"/>
        <v>6335934.6636363668</v>
      </c>
      <c r="N1561">
        <f t="shared" si="659"/>
        <v>63.359346636363675</v>
      </c>
      <c r="O1561">
        <f t="shared" si="661"/>
        <v>2.3300673689915868E-2</v>
      </c>
      <c r="P1561">
        <f t="shared" si="662"/>
        <v>6.4802461817511217E-2</v>
      </c>
      <c r="Q1561">
        <f t="shared" si="663"/>
        <v>0.36152347725501077</v>
      </c>
      <c r="R1561">
        <f t="shared" si="664"/>
        <v>0.17861330443029391</v>
      </c>
      <c r="S1561">
        <f t="shared" si="665"/>
        <v>3.2411608915218333E-2</v>
      </c>
      <c r="T1561">
        <f t="shared" si="666"/>
        <v>1.2308795141793121E-2</v>
      </c>
      <c r="U1561">
        <f t="shared" si="667"/>
        <v>2.6057242037328711E-2</v>
      </c>
      <c r="V1561">
        <f t="shared" si="668"/>
        <v>525.01645747726718</v>
      </c>
      <c r="W1561">
        <f t="shared" si="669"/>
        <v>2.1119862199712518</v>
      </c>
      <c r="X1561">
        <f t="shared" si="670"/>
        <v>5.8737317298266953</v>
      </c>
      <c r="Y1561">
        <f t="shared" si="671"/>
        <v>32.7686921124996</v>
      </c>
      <c r="Z1561">
        <f t="shared" si="672"/>
        <v>16.189610767501932</v>
      </c>
      <c r="AA1561">
        <f t="shared" si="673"/>
        <v>2.9378065332790668</v>
      </c>
      <c r="AB1561">
        <f t="shared" si="674"/>
        <v>1.1156761418090151</v>
      </c>
      <c r="AC1561">
        <f t="shared" si="675"/>
        <v>2.3618431314761086</v>
      </c>
      <c r="AD1561">
        <f t="shared" si="676"/>
        <v>3453.38</v>
      </c>
      <c r="AE1561">
        <f t="shared" si="677"/>
        <v>25.651721937960222</v>
      </c>
      <c r="AF1561">
        <f t="shared" si="678"/>
        <v>147.93850843828943</v>
      </c>
      <c r="AG1561">
        <f t="shared" si="679"/>
        <v>430.46931927005323</v>
      </c>
      <c r="AH1561">
        <f t="shared" si="680"/>
        <v>1.7693629780261989E-5</v>
      </c>
      <c r="AI1561">
        <f t="shared" si="681"/>
        <v>1.2037944748850034E-2</v>
      </c>
      <c r="AJ1561">
        <f t="shared" si="682"/>
        <v>4791.2991299030682</v>
      </c>
      <c r="AK1561">
        <f t="shared" si="683"/>
        <v>4.5562658857448453</v>
      </c>
      <c r="AL1561">
        <f t="shared" si="684"/>
        <v>1.198898225725816E-3</v>
      </c>
      <c r="AM1561">
        <f t="shared" si="685"/>
        <v>-1.0543734932802887E-3</v>
      </c>
    </row>
    <row r="1562" spans="12:39" x14ac:dyDescent="0.25">
      <c r="L1562">
        <f t="shared" si="658"/>
        <v>3.1229999999999349</v>
      </c>
      <c r="M1562" s="36">
        <f t="shared" si="660"/>
        <v>6335554.2254545484</v>
      </c>
      <c r="N1562">
        <f t="shared" si="659"/>
        <v>63.35554225454549</v>
      </c>
      <c r="O1562">
        <f t="shared" si="661"/>
        <v>2.3286467814731236E-2</v>
      </c>
      <c r="P1562">
        <f t="shared" si="662"/>
        <v>6.4800514594517369E-2</v>
      </c>
      <c r="Q1562">
        <f t="shared" si="663"/>
        <v>0.36148922383565996</v>
      </c>
      <c r="R1562">
        <f t="shared" si="664"/>
        <v>0.17861330443029391</v>
      </c>
      <c r="S1562">
        <f t="shared" si="665"/>
        <v>3.242776201339681E-2</v>
      </c>
      <c r="T1562">
        <f t="shared" si="666"/>
        <v>1.2310742364786964E-2</v>
      </c>
      <c r="U1562">
        <f t="shared" si="667"/>
        <v>2.6057242037328711E-2</v>
      </c>
      <c r="V1562">
        <f t="shared" si="668"/>
        <v>525.00346070628018</v>
      </c>
      <c r="W1562">
        <f t="shared" si="669"/>
        <v>2.1106694034375733</v>
      </c>
      <c r="X1562">
        <f t="shared" si="670"/>
        <v>5.8734740094474196</v>
      </c>
      <c r="Y1562">
        <f t="shared" si="671"/>
        <v>32.765134261352117</v>
      </c>
      <c r="Z1562">
        <f t="shared" si="672"/>
        <v>16.189386888011093</v>
      </c>
      <c r="AA1562">
        <f t="shared" si="673"/>
        <v>2.9392300132497278</v>
      </c>
      <c r="AB1562">
        <f t="shared" si="674"/>
        <v>1.1158372085319399</v>
      </c>
      <c r="AC1562">
        <f t="shared" si="675"/>
        <v>2.3618104705156129</v>
      </c>
      <c r="AD1562">
        <f t="shared" si="676"/>
        <v>3453.38</v>
      </c>
      <c r="AE1562">
        <f t="shared" si="677"/>
        <v>25.654223900231404</v>
      </c>
      <c r="AF1562">
        <f t="shared" si="678"/>
        <v>148.04268325176071</v>
      </c>
      <c r="AG1562">
        <f t="shared" si="679"/>
        <v>430.6454824299384</v>
      </c>
      <c r="AH1562">
        <f t="shared" si="680"/>
        <v>1.7699520623205684E-5</v>
      </c>
      <c r="AI1562">
        <f t="shared" si="681"/>
        <v>1.2035235687456399E-2</v>
      </c>
      <c r="AJ1562">
        <f t="shared" si="682"/>
        <v>4792.2963879937815</v>
      </c>
      <c r="AK1562">
        <f t="shared" si="683"/>
        <v>4.5538180095305529</v>
      </c>
      <c r="AL1562">
        <f t="shared" si="684"/>
        <v>1.1906037386780282E-3</v>
      </c>
      <c r="AM1562">
        <f t="shared" si="685"/>
        <v>-1.0468997094062358E-3</v>
      </c>
    </row>
    <row r="1563" spans="12:39" x14ac:dyDescent="0.25">
      <c r="L1563">
        <f t="shared" si="658"/>
        <v>3.1329999999999347</v>
      </c>
      <c r="M1563" s="36">
        <f t="shared" si="660"/>
        <v>6335172.5690909121</v>
      </c>
      <c r="N1563">
        <f t="shared" si="659"/>
        <v>63.351725690909127</v>
      </c>
      <c r="O1563">
        <f t="shared" si="661"/>
        <v>2.3272362635971114E-2</v>
      </c>
      <c r="P1563">
        <f t="shared" si="662"/>
        <v>6.4798578429091758E-2</v>
      </c>
      <c r="Q1563">
        <f t="shared" si="663"/>
        <v>0.3614552049818629</v>
      </c>
      <c r="R1563">
        <f t="shared" si="664"/>
        <v>0.17861330443029391</v>
      </c>
      <c r="S1563">
        <f t="shared" si="665"/>
        <v>3.2443803357582533E-2</v>
      </c>
      <c r="T1563">
        <f t="shared" si="666"/>
        <v>1.2312678530212569E-2</v>
      </c>
      <c r="U1563">
        <f t="shared" si="667"/>
        <v>2.6057242037328711E-2</v>
      </c>
      <c r="V1563">
        <f t="shared" si="668"/>
        <v>524.990563103922</v>
      </c>
      <c r="W1563">
        <f t="shared" si="669"/>
        <v>2.109360666619875</v>
      </c>
      <c r="X1563">
        <f t="shared" si="670"/>
        <v>5.8732142812154011</v>
      </c>
      <c r="Y1563">
        <f t="shared" si="671"/>
        <v>32.761580938726659</v>
      </c>
      <c r="Z1563">
        <f t="shared" si="672"/>
        <v>16.189154697938637</v>
      </c>
      <c r="AA1563">
        <f t="shared" si="673"/>
        <v>2.9406418140054362</v>
      </c>
      <c r="AB1563">
        <f t="shared" si="674"/>
        <v>1.1159966952483698</v>
      </c>
      <c r="AC1563">
        <f t="shared" si="675"/>
        <v>2.361776597154746</v>
      </c>
      <c r="AD1563">
        <f t="shared" si="676"/>
        <v>3453.38</v>
      </c>
      <c r="AE1563">
        <f t="shared" si="677"/>
        <v>25.656707135628441</v>
      </c>
      <c r="AF1563">
        <f t="shared" si="678"/>
        <v>148.1461408094961</v>
      </c>
      <c r="AG1563">
        <f t="shared" si="679"/>
        <v>430.82036924516751</v>
      </c>
      <c r="AH1563">
        <f t="shared" si="680"/>
        <v>1.7705368744901076E-5</v>
      </c>
      <c r="AI1563">
        <f t="shared" si="681"/>
        <v>1.203254776702274E-2</v>
      </c>
      <c r="AJ1563">
        <f t="shared" si="682"/>
        <v>4793.2862907816716</v>
      </c>
      <c r="AK1563">
        <f t="shared" si="683"/>
        <v>4.5513899916278113</v>
      </c>
      <c r="AL1563">
        <f t="shared" si="684"/>
        <v>1.1823640886906956E-3</v>
      </c>
      <c r="AM1563">
        <f t="shared" si="685"/>
        <v>-1.0394800024436546E-3</v>
      </c>
    </row>
    <row r="1564" spans="12:39" x14ac:dyDescent="0.25">
      <c r="L1564">
        <f t="shared" si="658"/>
        <v>3.1429999999999345</v>
      </c>
      <c r="M1564" s="36">
        <f t="shared" si="660"/>
        <v>6334789.6945454571</v>
      </c>
      <c r="N1564">
        <f t="shared" si="659"/>
        <v>63.347896945454579</v>
      </c>
      <c r="O1564">
        <f t="shared" si="661"/>
        <v>2.3258357425041832E-2</v>
      </c>
      <c r="P1564">
        <f t="shared" si="662"/>
        <v>6.4796653310992686E-2</v>
      </c>
      <c r="Q1564">
        <f t="shared" si="663"/>
        <v>0.36142141920570714</v>
      </c>
      <c r="R1564">
        <f t="shared" si="664"/>
        <v>0.17861330443029391</v>
      </c>
      <c r="S1564">
        <f t="shared" si="665"/>
        <v>3.2459733686610891E-2</v>
      </c>
      <c r="T1564">
        <f t="shared" si="666"/>
        <v>1.2314603648311641E-2</v>
      </c>
      <c r="U1564">
        <f t="shared" si="667"/>
        <v>2.6057242037328711E-2</v>
      </c>
      <c r="V1564">
        <f t="shared" si="668"/>
        <v>524.97776371695511</v>
      </c>
      <c r="W1564">
        <f t="shared" si="669"/>
        <v>2.1080599493938985</v>
      </c>
      <c r="X1564">
        <f t="shared" si="670"/>
        <v>5.8729525565118257</v>
      </c>
      <c r="Y1564">
        <f t="shared" si="671"/>
        <v>32.75803208099007</v>
      </c>
      <c r="Z1564">
        <f t="shared" si="672"/>
        <v>16.188914230589745</v>
      </c>
      <c r="AA1564">
        <f t="shared" si="673"/>
        <v>2.9420420067610733</v>
      </c>
      <c r="AB1564">
        <f t="shared" si="674"/>
        <v>1.1161546049556879</v>
      </c>
      <c r="AC1564">
        <f t="shared" si="675"/>
        <v>2.3617415162522781</v>
      </c>
      <c r="AD1564">
        <f t="shared" si="676"/>
        <v>3453.38</v>
      </c>
      <c r="AE1564">
        <f t="shared" si="677"/>
        <v>25.659171819431645</v>
      </c>
      <c r="AF1564">
        <f t="shared" si="678"/>
        <v>148.24888704351613</v>
      </c>
      <c r="AG1564">
        <f t="shared" si="679"/>
        <v>430.99398730490117</v>
      </c>
      <c r="AH1564">
        <f t="shared" si="680"/>
        <v>1.7711174527568721E-5</v>
      </c>
      <c r="AI1564">
        <f t="shared" si="681"/>
        <v>1.2029880778083755E-2</v>
      </c>
      <c r="AJ1564">
        <f t="shared" si="682"/>
        <v>4794.2689056944537</v>
      </c>
      <c r="AK1564">
        <f t="shared" si="683"/>
        <v>4.548981625089568</v>
      </c>
      <c r="AL1564">
        <f t="shared" si="684"/>
        <v>1.1741788276806557E-3</v>
      </c>
      <c r="AM1564">
        <f t="shared" si="685"/>
        <v>-1.0321138865232106E-3</v>
      </c>
    </row>
    <row r="1565" spans="12:39" x14ac:dyDescent="0.25">
      <c r="L1565">
        <f t="shared" si="658"/>
        <v>3.1529999999999343</v>
      </c>
      <c r="M1565" s="36">
        <f t="shared" si="660"/>
        <v>6334405.6018181844</v>
      </c>
      <c r="N1565">
        <f t="shared" si="659"/>
        <v>63.344056018181846</v>
      </c>
      <c r="O1565">
        <f t="shared" si="661"/>
        <v>2.3244451459895971E-2</v>
      </c>
      <c r="P1565">
        <f t="shared" si="662"/>
        <v>6.4794739229469336E-2</v>
      </c>
      <c r="Q1565">
        <f t="shared" si="663"/>
        <v>0.36138786503084536</v>
      </c>
      <c r="R1565">
        <f t="shared" si="664"/>
        <v>0.17861330443029391</v>
      </c>
      <c r="S1565">
        <f t="shared" si="665"/>
        <v>3.2475553733280101E-2</v>
      </c>
      <c r="T1565">
        <f t="shared" si="666"/>
        <v>1.2316517729834988E-2</v>
      </c>
      <c r="U1565">
        <f t="shared" si="667"/>
        <v>2.6057242037328711E-2</v>
      </c>
      <c r="V1565">
        <f t="shared" si="668"/>
        <v>524.96506160323759</v>
      </c>
      <c r="W1565">
        <f t="shared" si="669"/>
        <v>2.1067671921604747</v>
      </c>
      <c r="X1565">
        <f t="shared" si="670"/>
        <v>5.8726888465730314</v>
      </c>
      <c r="Y1565">
        <f t="shared" si="671"/>
        <v>32.754487624949533</v>
      </c>
      <c r="Z1565">
        <f t="shared" si="672"/>
        <v>16.188665519009778</v>
      </c>
      <c r="AA1565">
        <f t="shared" si="673"/>
        <v>2.9434306621759849</v>
      </c>
      <c r="AB1565">
        <f t="shared" si="674"/>
        <v>1.116310940683962</v>
      </c>
      <c r="AC1565">
        <f t="shared" si="675"/>
        <v>2.3617052326290766</v>
      </c>
      <c r="AD1565">
        <f t="shared" si="676"/>
        <v>3453.38</v>
      </c>
      <c r="AE1565">
        <f t="shared" si="677"/>
        <v>25.661618124950923</v>
      </c>
      <c r="AF1565">
        <f t="shared" si="678"/>
        <v>148.35092783018436</v>
      </c>
      <c r="AG1565">
        <f t="shared" si="679"/>
        <v>431.16634414455746</v>
      </c>
      <c r="AH1565">
        <f t="shared" si="680"/>
        <v>1.7716938349390913E-5</v>
      </c>
      <c r="AI1565">
        <f t="shared" si="681"/>
        <v>1.2027234513707455E-2</v>
      </c>
      <c r="AJ1565">
        <f t="shared" si="682"/>
        <v>4795.2442994228695</v>
      </c>
      <c r="AK1565">
        <f t="shared" si="683"/>
        <v>4.5465927056289521</v>
      </c>
      <c r="AL1565">
        <f t="shared" si="684"/>
        <v>1.1660475119846991E-3</v>
      </c>
      <c r="AM1565">
        <f t="shared" si="685"/>
        <v>-1.0248008809982025E-3</v>
      </c>
    </row>
    <row r="1566" spans="12:39" x14ac:dyDescent="0.25">
      <c r="L1566">
        <f t="shared" si="658"/>
        <v>3.1629999999999341</v>
      </c>
      <c r="M1566" s="36">
        <f t="shared" si="660"/>
        <v>6334020.2909090938</v>
      </c>
      <c r="N1566">
        <f t="shared" si="659"/>
        <v>63.340202909090941</v>
      </c>
      <c r="O1566">
        <f t="shared" si="661"/>
        <v>2.323064402496201E-2</v>
      </c>
      <c r="P1566">
        <f t="shared" si="662"/>
        <v>6.4792836173272611E-2</v>
      </c>
      <c r="Q1566">
        <f t="shared" si="663"/>
        <v>0.36135454099238729</v>
      </c>
      <c r="R1566">
        <f t="shared" si="664"/>
        <v>0.17861330443029391</v>
      </c>
      <c r="S1566">
        <f t="shared" si="665"/>
        <v>3.249126422441078E-2</v>
      </c>
      <c r="T1566">
        <f t="shared" si="666"/>
        <v>1.2318420786031709E-2</v>
      </c>
      <c r="U1566">
        <f t="shared" si="667"/>
        <v>2.6057242037328711E-2</v>
      </c>
      <c r="V1566">
        <f t="shared" si="668"/>
        <v>524.95245583157259</v>
      </c>
      <c r="W1566">
        <f t="shared" si="669"/>
        <v>2.1054823358400379</v>
      </c>
      <c r="X1566">
        <f t="shared" si="670"/>
        <v>5.8724231624924146</v>
      </c>
      <c r="Y1566">
        <f t="shared" si="671"/>
        <v>32.750947507848977</v>
      </c>
      <c r="Z1566">
        <f t="shared" si="672"/>
        <v>16.188408595986743</v>
      </c>
      <c r="AA1566">
        <f t="shared" si="673"/>
        <v>2.9448078503592043</v>
      </c>
      <c r="AB1566">
        <f t="shared" si="674"/>
        <v>1.1164657054950906</v>
      </c>
      <c r="AC1566">
        <f t="shared" si="675"/>
        <v>2.3616677510684645</v>
      </c>
      <c r="AD1566">
        <f t="shared" si="676"/>
        <v>3453.38</v>
      </c>
      <c r="AE1566">
        <f t="shared" si="677"/>
        <v>25.664046223551406</v>
      </c>
      <c r="AF1566">
        <f t="shared" si="678"/>
        <v>148.45226899075786</v>
      </c>
      <c r="AG1566">
        <f t="shared" si="679"/>
        <v>431.33744724622136</v>
      </c>
      <c r="AH1566">
        <f t="shared" si="680"/>
        <v>1.7722660584559754E-5</v>
      </c>
      <c r="AI1566">
        <f t="shared" si="681"/>
        <v>1.2024608769459046E-2</v>
      </c>
      <c r="AJ1566">
        <f t="shared" si="682"/>
        <v>4796.2125379298823</v>
      </c>
      <c r="AK1566">
        <f t="shared" si="683"/>
        <v>4.5442230315786487</v>
      </c>
      <c r="AL1566">
        <f t="shared" si="684"/>
        <v>1.1579697023064487E-3</v>
      </c>
      <c r="AM1566">
        <f t="shared" si="685"/>
        <v>-1.0175405103797037E-3</v>
      </c>
    </row>
    <row r="1567" spans="12:39" x14ac:dyDescent="0.25">
      <c r="L1567">
        <f t="shared" si="658"/>
        <v>3.1729999999999339</v>
      </c>
      <c r="M1567" s="36">
        <f t="shared" si="660"/>
        <v>6333633.7618181845</v>
      </c>
      <c r="N1567">
        <f t="shared" si="659"/>
        <v>63.336337618181851</v>
      </c>
      <c r="O1567">
        <f t="shared" si="661"/>
        <v>2.3216934411074822E-2</v>
      </c>
      <c r="P1567">
        <f t="shared" si="662"/>
        <v>6.4790944130665787E-2</v>
      </c>
      <c r="Q1567">
        <f t="shared" si="663"/>
        <v>0.36132144563679242</v>
      </c>
      <c r="R1567">
        <f t="shared" si="664"/>
        <v>0.17861330443029391</v>
      </c>
      <c r="S1567">
        <f t="shared" si="665"/>
        <v>3.2506865880904789E-2</v>
      </c>
      <c r="T1567">
        <f t="shared" si="666"/>
        <v>1.2320312828638531E-2</v>
      </c>
      <c r="U1567">
        <f t="shared" si="667"/>
        <v>2.6057242037328711E-2</v>
      </c>
      <c r="V1567">
        <f t="shared" si="668"/>
        <v>524.93994548156127</v>
      </c>
      <c r="W1567">
        <f t="shared" si="669"/>
        <v>2.1042053218672065</v>
      </c>
      <c r="X1567">
        <f t="shared" si="670"/>
        <v>5.8721555152223175</v>
      </c>
      <c r="Y1567">
        <f t="shared" si="671"/>
        <v>32.747411667365505</v>
      </c>
      <c r="Z1567">
        <f t="shared" si="672"/>
        <v>16.188143494053687</v>
      </c>
      <c r="AA1567">
        <f t="shared" si="673"/>
        <v>2.9461736408746129</v>
      </c>
      <c r="AB1567">
        <f t="shared" si="674"/>
        <v>1.1166189024819599</v>
      </c>
      <c r="AC1567">
        <f t="shared" si="675"/>
        <v>2.3616290763165679</v>
      </c>
      <c r="AD1567">
        <f t="shared" si="676"/>
        <v>3453.38</v>
      </c>
      <c r="AE1567">
        <f t="shared" si="677"/>
        <v>25.666456284678436</v>
      </c>
      <c r="AF1567">
        <f t="shared" si="678"/>
        <v>148.55291629191706</v>
      </c>
      <c r="AG1567">
        <f t="shared" si="679"/>
        <v>431.50730403903049</v>
      </c>
      <c r="AH1567">
        <f t="shared" si="680"/>
        <v>1.7728341603323997E-5</v>
      </c>
      <c r="AI1567">
        <f t="shared" si="681"/>
        <v>1.202200334336578E-2</v>
      </c>
      <c r="AJ1567">
        <f t="shared" si="682"/>
        <v>4797.1736864596778</v>
      </c>
      <c r="AK1567">
        <f t="shared" si="683"/>
        <v>4.5418724038511273</v>
      </c>
      <c r="AL1567">
        <f t="shared" si="684"/>
        <v>1.1499449636638687E-3</v>
      </c>
      <c r="AM1567">
        <f t="shared" si="685"/>
        <v>-1.0103323042704507E-3</v>
      </c>
    </row>
    <row r="1568" spans="12:39" x14ac:dyDescent="0.25">
      <c r="L1568">
        <f t="shared" si="658"/>
        <v>3.1829999999999337</v>
      </c>
      <c r="M1568" s="36">
        <f t="shared" si="660"/>
        <v>6333246.0145454574</v>
      </c>
      <c r="N1568">
        <f t="shared" si="659"/>
        <v>63.332460145454583</v>
      </c>
      <c r="O1568">
        <f t="shared" si="661"/>
        <v>2.3203321915407072E-2</v>
      </c>
      <c r="P1568">
        <f t="shared" si="662"/>
        <v>6.4789063089434967E-2</v>
      </c>
      <c r="Q1568">
        <f t="shared" si="663"/>
        <v>0.36128857752176446</v>
      </c>
      <c r="R1568">
        <f t="shared" si="664"/>
        <v>0.17861330443029391</v>
      </c>
      <c r="S1568">
        <f t="shared" si="665"/>
        <v>3.2522359417803355E-2</v>
      </c>
      <c r="T1568">
        <f t="shared" si="666"/>
        <v>1.2322193869869345E-2</v>
      </c>
      <c r="U1568">
        <f t="shared" si="667"/>
        <v>2.6057242037328711E-2</v>
      </c>
      <c r="V1568">
        <f t="shared" si="668"/>
        <v>524.92752964345664</v>
      </c>
      <c r="W1568">
        <f t="shared" si="669"/>
        <v>2.1029360921854332</v>
      </c>
      <c r="X1568">
        <f t="shared" si="670"/>
        <v>5.8718859155758762</v>
      </c>
      <c r="Y1568">
        <f t="shared" si="671"/>
        <v>32.743880041605856</v>
      </c>
      <c r="Z1568">
        <f t="shared" si="672"/>
        <v>16.187870245491091</v>
      </c>
      <c r="AA1568">
        <f t="shared" si="673"/>
        <v>2.9475281027460438</v>
      </c>
      <c r="AB1568">
        <f t="shared" si="674"/>
        <v>1.116770534767618</v>
      </c>
      <c r="AC1568">
        <f t="shared" si="675"/>
        <v>2.3615892130826692</v>
      </c>
      <c r="AD1568">
        <f t="shared" si="676"/>
        <v>3453.38</v>
      </c>
      <c r="AE1568">
        <f t="shared" si="677"/>
        <v>25.668848475882335</v>
      </c>
      <c r="AF1568">
        <f t="shared" si="678"/>
        <v>148.65287544629987</v>
      </c>
      <c r="AG1568">
        <f t="shared" si="679"/>
        <v>431.67592189957054</v>
      </c>
      <c r="AH1568">
        <f t="shared" si="680"/>
        <v>1.773398177203594E-5</v>
      </c>
      <c r="AI1568">
        <f t="shared" si="681"/>
        <v>1.2019418035882051E-2</v>
      </c>
      <c r="AJ1568">
        <f t="shared" si="682"/>
        <v>4798.1278095466087</v>
      </c>
      <c r="AK1568">
        <f t="shared" si="683"/>
        <v>4.539540625899475</v>
      </c>
      <c r="AL1568">
        <f t="shared" si="684"/>
        <v>1.1419728653377327E-3</v>
      </c>
      <c r="AM1568">
        <f t="shared" si="685"/>
        <v>-1.0031757973015998E-3</v>
      </c>
    </row>
    <row r="1569" spans="12:39" x14ac:dyDescent="0.25">
      <c r="L1569">
        <f t="shared" si="658"/>
        <v>3.1929999999999334</v>
      </c>
      <c r="M1569" s="36">
        <f t="shared" si="660"/>
        <v>6332857.0490909116</v>
      </c>
      <c r="N1569">
        <f t="shared" si="659"/>
        <v>63.328570490909122</v>
      </c>
      <c r="O1569">
        <f t="shared" si="661"/>
        <v>2.3189805841401481E-2</v>
      </c>
      <c r="P1569">
        <f t="shared" si="662"/>
        <v>6.4787193036899435E-2</v>
      </c>
      <c r="Q1569">
        <f t="shared" si="663"/>
        <v>0.36125593521614668</v>
      </c>
      <c r="R1569">
        <f t="shared" si="664"/>
        <v>0.17861330443029391</v>
      </c>
      <c r="S1569">
        <f t="shared" si="665"/>
        <v>3.2537745544344486E-2</v>
      </c>
      <c r="T1569">
        <f t="shared" si="666"/>
        <v>1.2324063922404885E-2</v>
      </c>
      <c r="U1569">
        <f t="shared" si="667"/>
        <v>2.6057242037328711E-2</v>
      </c>
      <c r="V1569">
        <f t="shared" si="668"/>
        <v>524.91520741802049</v>
      </c>
      <c r="W1569">
        <f t="shared" si="669"/>
        <v>2.1016745892417181</v>
      </c>
      <c r="X1569">
        <f t="shared" si="670"/>
        <v>5.8716143742288693</v>
      </c>
      <c r="Y1569">
        <f t="shared" si="671"/>
        <v>32.74035256910296</v>
      </c>
      <c r="Z1569">
        <f t="shared" si="672"/>
        <v>16.187588882329223</v>
      </c>
      <c r="AA1569">
        <f t="shared" si="673"/>
        <v>2.94887130446233</v>
      </c>
      <c r="AB1569">
        <f t="shared" si="674"/>
        <v>1.1169206055044583</v>
      </c>
      <c r="AC1569">
        <f t="shared" si="675"/>
        <v>2.3615481660395479</v>
      </c>
      <c r="AD1569">
        <f t="shared" si="676"/>
        <v>3453.38</v>
      </c>
      <c r="AE1569">
        <f t="shared" si="677"/>
        <v>25.671222962842766</v>
      </c>
      <c r="AF1569">
        <f t="shared" si="678"/>
        <v>148.75215211302927</v>
      </c>
      <c r="AG1569">
        <f t="shared" si="679"/>
        <v>431.84330815226451</v>
      </c>
      <c r="AH1569">
        <f t="shared" si="680"/>
        <v>1.7739581453197447E-5</v>
      </c>
      <c r="AI1569">
        <f t="shared" si="681"/>
        <v>1.2016852649855183E-2</v>
      </c>
      <c r="AJ1569">
        <f t="shared" si="682"/>
        <v>4799.0749710239779</v>
      </c>
      <c r="AK1569">
        <f t="shared" si="683"/>
        <v>4.5372275036790395</v>
      </c>
      <c r="AL1569">
        <f t="shared" si="684"/>
        <v>1.1340529808208045E-3</v>
      </c>
      <c r="AM1569">
        <f t="shared" si="685"/>
        <v>-9.9607052906911203E-4</v>
      </c>
    </row>
    <row r="1570" spans="12:39" x14ac:dyDescent="0.25">
      <c r="L1570">
        <f t="shared" si="658"/>
        <v>3.2029999999999332</v>
      </c>
      <c r="M1570" s="36">
        <f t="shared" si="660"/>
        <v>6332466.865454548</v>
      </c>
      <c r="N1570">
        <f t="shared" si="659"/>
        <v>63.324668654545484</v>
      </c>
      <c r="O1570">
        <f t="shared" si="661"/>
        <v>2.3176385498703919E-2</v>
      </c>
      <c r="P1570">
        <f t="shared" si="662"/>
        <v>6.478533395992174E-2</v>
      </c>
      <c r="Q1570">
        <f t="shared" si="663"/>
        <v>0.36122351729981844</v>
      </c>
      <c r="R1570">
        <f t="shared" si="664"/>
        <v>0.17861330443029391</v>
      </c>
      <c r="S1570">
        <f t="shared" si="665"/>
        <v>3.2553024964019746E-2</v>
      </c>
      <c r="T1570">
        <f t="shared" si="666"/>
        <v>1.2325922999382585E-2</v>
      </c>
      <c r="U1570">
        <f t="shared" si="667"/>
        <v>2.6057242037328711E-2</v>
      </c>
      <c r="V1570">
        <f t="shared" si="668"/>
        <v>524.90297791638204</v>
      </c>
      <c r="W1570">
        <f t="shared" si="669"/>
        <v>2.1004207559813906</v>
      </c>
      <c r="X1570">
        <f t="shared" si="670"/>
        <v>5.8713409017215135</v>
      </c>
      <c r="Y1570">
        <f t="shared" si="671"/>
        <v>32.736829188812514</v>
      </c>
      <c r="Z1570">
        <f t="shared" si="672"/>
        <v>16.187299436350518</v>
      </c>
      <c r="AA1570">
        <f t="shared" si="673"/>
        <v>2.9502033139822919</v>
      </c>
      <c r="AB1570">
        <f t="shared" si="674"/>
        <v>1.1170691178734229</v>
      </c>
      <c r="AC1570">
        <f t="shared" si="675"/>
        <v>2.3615059398238238</v>
      </c>
      <c r="AD1570">
        <f t="shared" si="676"/>
        <v>3453.38</v>
      </c>
      <c r="AE1570">
        <f t="shared" si="677"/>
        <v>25.673579909392853</v>
      </c>
      <c r="AF1570">
        <f t="shared" si="678"/>
        <v>148.85075189823723</v>
      </c>
      <c r="AG1570">
        <f t="shared" si="679"/>
        <v>432.00947006976259</v>
      </c>
      <c r="AH1570">
        <f t="shared" si="680"/>
        <v>1.7745141005505395E-5</v>
      </c>
      <c r="AI1570">
        <f t="shared" si="681"/>
        <v>1.2014306990491759E-2</v>
      </c>
      <c r="AJ1570">
        <f t="shared" si="682"/>
        <v>4800.0152340327468</v>
      </c>
      <c r="AK1570">
        <f t="shared" si="683"/>
        <v>4.534932845609446</v>
      </c>
      <c r="AL1570">
        <f t="shared" si="684"/>
        <v>1.1261848877676499E-3</v>
      </c>
      <c r="AM1570">
        <f t="shared" si="685"/>
        <v>-9.8901604407168717E-4</v>
      </c>
    </row>
    <row r="1571" spans="12:39" x14ac:dyDescent="0.25">
      <c r="L1571">
        <f t="shared" si="658"/>
        <v>3.212999999999933</v>
      </c>
      <c r="M1571" s="36">
        <f t="shared" si="660"/>
        <v>6332075.4636363667</v>
      </c>
      <c r="N1571">
        <f t="shared" si="659"/>
        <v>63.320754636363674</v>
      </c>
      <c r="O1571">
        <f t="shared" si="661"/>
        <v>2.3163060203097361E-2</v>
      </c>
      <c r="P1571">
        <f t="shared" si="662"/>
        <v>6.4783485844917721E-2</v>
      </c>
      <c r="Q1571">
        <f t="shared" si="663"/>
        <v>0.3611913223635933</v>
      </c>
      <c r="R1571">
        <f t="shared" si="664"/>
        <v>0.17861330443029391</v>
      </c>
      <c r="S1571">
        <f t="shared" si="665"/>
        <v>3.2568198374630319E-2</v>
      </c>
      <c r="T1571">
        <f t="shared" si="666"/>
        <v>1.2327771114386599E-2</v>
      </c>
      <c r="U1571">
        <f t="shared" si="667"/>
        <v>2.6057242037328711E-2</v>
      </c>
      <c r="V1571">
        <f t="shared" si="668"/>
        <v>524.89084025989882</v>
      </c>
      <c r="W1571">
        <f t="shared" si="669"/>
        <v>2.0991745358429461</v>
      </c>
      <c r="X1571">
        <f t="shared" si="670"/>
        <v>5.8710655084602505</v>
      </c>
      <c r="Y1571">
        <f t="shared" si="671"/>
        <v>32.733309840109506</v>
      </c>
      <c r="Z1571">
        <f t="shared" si="672"/>
        <v>16.187001939091797</v>
      </c>
      <c r="AA1571">
        <f t="shared" si="673"/>
        <v>2.9515241987396661</v>
      </c>
      <c r="AB1571">
        <f t="shared" si="674"/>
        <v>1.1172160750832112</v>
      </c>
      <c r="AC1571">
        <f t="shared" si="675"/>
        <v>2.3614625390362924</v>
      </c>
      <c r="AD1571">
        <f t="shared" si="676"/>
        <v>3453.38</v>
      </c>
      <c r="AE1571">
        <f t="shared" si="677"/>
        <v>25.675919477542891</v>
      </c>
      <c r="AF1571">
        <f t="shared" si="678"/>
        <v>148.9486803555875</v>
      </c>
      <c r="AG1571">
        <f t="shared" si="679"/>
        <v>432.17441487333082</v>
      </c>
      <c r="AH1571">
        <f t="shared" si="680"/>
        <v>1.7750660783896609E-5</v>
      </c>
      <c r="AI1571">
        <f t="shared" si="681"/>
        <v>1.2011780865324411E-2</v>
      </c>
      <c r="AJ1571">
        <f t="shared" si="682"/>
        <v>4800.948661030101</v>
      </c>
      <c r="AK1571">
        <f t="shared" si="683"/>
        <v>4.5326564625376093</v>
      </c>
      <c r="AL1571">
        <f t="shared" si="684"/>
        <v>1.118368167945161E-3</v>
      </c>
      <c r="AM1571">
        <f t="shared" si="685"/>
        <v>-9.8201189164939568E-4</v>
      </c>
    </row>
    <row r="1572" spans="12:39" x14ac:dyDescent="0.25">
      <c r="L1572">
        <f t="shared" si="658"/>
        <v>3.2229999999999328</v>
      </c>
      <c r="M1572" s="36">
        <f t="shared" si="660"/>
        <v>6331682.8436363665</v>
      </c>
      <c r="N1572">
        <f t="shared" si="659"/>
        <v>63.316828436363672</v>
      </c>
      <c r="O1572">
        <f t="shared" si="661"/>
        <v>2.3149829276436645E-2</v>
      </c>
      <c r="P1572">
        <f t="shared" si="662"/>
        <v>6.4781648677866344E-2</v>
      </c>
      <c r="Q1572">
        <f t="shared" si="663"/>
        <v>0.36115934900911772</v>
      </c>
      <c r="R1572">
        <f t="shared" si="664"/>
        <v>0.17861330443029391</v>
      </c>
      <c r="S1572">
        <f t="shared" si="665"/>
        <v>3.2583266468342413E-2</v>
      </c>
      <c r="T1572">
        <f t="shared" si="666"/>
        <v>1.2329608281437974E-2</v>
      </c>
      <c r="U1572">
        <f t="shared" si="667"/>
        <v>2.6057242037328711E-2</v>
      </c>
      <c r="V1572">
        <f t="shared" si="668"/>
        <v>524.87879358001908</v>
      </c>
      <c r="W1572">
        <f t="shared" si="669"/>
        <v>2.0979358727529505</v>
      </c>
      <c r="X1572">
        <f t="shared" si="670"/>
        <v>5.8707882047195064</v>
      </c>
      <c r="Y1572">
        <f t="shared" si="671"/>
        <v>32.729794462784859</v>
      </c>
      <c r="Z1572">
        <f t="shared" si="672"/>
        <v>16.186696421846619</v>
      </c>
      <c r="AA1572">
        <f t="shared" si="673"/>
        <v>2.9528340256479804</v>
      </c>
      <c r="AB1572">
        <f t="shared" si="674"/>
        <v>1.1173614803695062</v>
      </c>
      <c r="AC1572">
        <f t="shared" si="675"/>
        <v>2.3614179682422543</v>
      </c>
      <c r="AD1572">
        <f t="shared" si="676"/>
        <v>3453.38</v>
      </c>
      <c r="AE1572">
        <f t="shared" si="677"/>
        <v>25.67824182750369</v>
      </c>
      <c r="AF1572">
        <f t="shared" si="678"/>
        <v>149.04594298678748</v>
      </c>
      <c r="AG1572">
        <f t="shared" si="679"/>
        <v>432.33814973323149</v>
      </c>
      <c r="AH1572">
        <f t="shared" si="680"/>
        <v>1.7756141139592615E-5</v>
      </c>
      <c r="AI1572">
        <f t="shared" si="681"/>
        <v>1.2009274084179141E-2</v>
      </c>
      <c r="AJ1572">
        <f t="shared" si="682"/>
        <v>4801.8753137978911</v>
      </c>
      <c r="AK1572">
        <f t="shared" si="683"/>
        <v>4.530398167701156</v>
      </c>
      <c r="AL1572">
        <f t="shared" si="684"/>
        <v>1.1106024071841319E-3</v>
      </c>
      <c r="AM1572">
        <f t="shared" si="685"/>
        <v>-9.7505762592335079E-4</v>
      </c>
    </row>
    <row r="1573" spans="12:39" x14ac:dyDescent="0.25">
      <c r="L1573">
        <f t="shared" si="658"/>
        <v>3.2329999999999326</v>
      </c>
      <c r="M1573" s="36">
        <f t="shared" si="660"/>
        <v>6331289.0054545486</v>
      </c>
      <c r="N1573">
        <f t="shared" si="659"/>
        <v>63.312890054545491</v>
      </c>
      <c r="O1573">
        <f t="shared" si="661"/>
        <v>2.3136692046584067E-2</v>
      </c>
      <c r="P1573">
        <f t="shared" si="662"/>
        <v>6.4779822444319318E-2</v>
      </c>
      <c r="Q1573">
        <f t="shared" si="663"/>
        <v>0.36112759584877152</v>
      </c>
      <c r="R1573">
        <f t="shared" si="664"/>
        <v>0.17861330443029391</v>
      </c>
      <c r="S1573">
        <f t="shared" si="665"/>
        <v>3.2598229931742016E-2</v>
      </c>
      <c r="T1573">
        <f t="shared" si="666"/>
        <v>1.2331434514984996E-2</v>
      </c>
      <c r="U1573">
        <f t="shared" si="667"/>
        <v>2.6057242037328711E-2</v>
      </c>
      <c r="V1573">
        <f t="shared" si="668"/>
        <v>524.86683701814729</v>
      </c>
      <c r="W1573">
        <f t="shared" si="669"/>
        <v>2.0967047111210109</v>
      </c>
      <c r="X1573">
        <f t="shared" si="670"/>
        <v>5.8705090006434251</v>
      </c>
      <c r="Y1573">
        <f t="shared" si="671"/>
        <v>32.726282997042112</v>
      </c>
      <c r="Z1573">
        <f t="shared" si="672"/>
        <v>16.186382915667505</v>
      </c>
      <c r="AA1573">
        <f t="shared" si="673"/>
        <v>2.9541328611053781</v>
      </c>
      <c r="AB1573">
        <f t="shared" si="674"/>
        <v>1.1175053369942141</v>
      </c>
      <c r="AC1573">
        <f t="shared" si="675"/>
        <v>2.3613722319718491</v>
      </c>
      <c r="AD1573">
        <f t="shared" si="676"/>
        <v>3453.38</v>
      </c>
      <c r="AE1573">
        <f t="shared" si="677"/>
        <v>25.680547117709757</v>
      </c>
      <c r="AF1573">
        <f t="shared" si="678"/>
        <v>149.1425452421031</v>
      </c>
      <c r="AG1573">
        <f t="shared" si="679"/>
        <v>432.50068176911009</v>
      </c>
      <c r="AH1573">
        <f t="shared" si="680"/>
        <v>1.7761582420143057E-5</v>
      </c>
      <c r="AI1573">
        <f t="shared" si="681"/>
        <v>1.2006786459143262E-2</v>
      </c>
      <c r="AJ1573">
        <f t="shared" si="682"/>
        <v>4802.7952534510232</v>
      </c>
      <c r="AK1573">
        <f t="shared" si="683"/>
        <v>4.5281577766924608</v>
      </c>
      <c r="AL1573">
        <f t="shared" si="684"/>
        <v>1.1028871953309293E-3</v>
      </c>
      <c r="AM1573">
        <f t="shared" si="685"/>
        <v>-9.6815280573586324E-4</v>
      </c>
    </row>
    <row r="1574" spans="12:39" x14ac:dyDescent="0.25">
      <c r="L1574">
        <f t="shared" si="658"/>
        <v>3.2429999999999324</v>
      </c>
      <c r="M1574" s="36">
        <f t="shared" si="660"/>
        <v>6330893.949090912</v>
      </c>
      <c r="N1574">
        <f t="shared" si="659"/>
        <v>63.308939490909125</v>
      </c>
      <c r="O1574">
        <f t="shared" si="661"/>
        <v>2.3123647847345764E-2</v>
      </c>
      <c r="P1574">
        <f t="shared" si="662"/>
        <v>6.4778007129410647E-2</v>
      </c>
      <c r="Q1574">
        <f t="shared" si="663"/>
        <v>0.36109606150556889</v>
      </c>
      <c r="R1574">
        <f t="shared" si="664"/>
        <v>0.17861330443029391</v>
      </c>
      <c r="S1574">
        <f t="shared" si="665"/>
        <v>3.2613089445888997E-2</v>
      </c>
      <c r="T1574">
        <f t="shared" si="666"/>
        <v>1.2333249829893672E-2</v>
      </c>
      <c r="U1574">
        <f t="shared" si="667"/>
        <v>2.6057242037328711E-2</v>
      </c>
      <c r="V1574">
        <f t="shared" si="668"/>
        <v>524.85496972551061</v>
      </c>
      <c r="W1574">
        <f t="shared" si="669"/>
        <v>2.0954809958347962</v>
      </c>
      <c r="X1574">
        <f t="shared" si="670"/>
        <v>5.8702279062475826</v>
      </c>
      <c r="Y1574">
        <f t="shared" si="671"/>
        <v>32.722775383494096</v>
      </c>
      <c r="Z1574">
        <f t="shared" si="672"/>
        <v>16.186061451368168</v>
      </c>
      <c r="AA1574">
        <f t="shared" si="673"/>
        <v>2.9554207709993787</v>
      </c>
      <c r="AB1574">
        <f t="shared" si="674"/>
        <v>1.1176476482447133</v>
      </c>
      <c r="AC1574">
        <f t="shared" si="675"/>
        <v>2.3613253347203775</v>
      </c>
      <c r="AD1574">
        <f t="shared" si="676"/>
        <v>3453.38</v>
      </c>
      <c r="AE1574">
        <f t="shared" si="677"/>
        <v>25.682835504841922</v>
      </c>
      <c r="AF1574">
        <f t="shared" si="678"/>
        <v>149.2384925208647</v>
      </c>
      <c r="AG1574">
        <f t="shared" si="679"/>
        <v>432.66201805037343</v>
      </c>
      <c r="AH1574">
        <f t="shared" si="680"/>
        <v>1.7766984969469389E-5</v>
      </c>
      <c r="AI1574">
        <f t="shared" si="681"/>
        <v>1.2004317804533732E-2</v>
      </c>
      <c r="AJ1574">
        <f t="shared" si="682"/>
        <v>4803.7085404456593</v>
      </c>
      <c r="AK1574">
        <f t="shared" si="683"/>
        <v>4.5259351074234973</v>
      </c>
      <c r="AL1574">
        <f t="shared" si="684"/>
        <v>1.0952221262004399E-3</v>
      </c>
      <c r="AM1574">
        <f t="shared" si="685"/>
        <v>-9.6129699459155933E-4</v>
      </c>
    </row>
    <row r="1575" spans="12:39" x14ac:dyDescent="0.25">
      <c r="L1575">
        <f t="shared" si="658"/>
        <v>3.2529999999999322</v>
      </c>
      <c r="M1575" s="36">
        <f t="shared" si="660"/>
        <v>6330497.6745454576</v>
      </c>
      <c r="N1575">
        <f t="shared" si="659"/>
        <v>63.304976745454582</v>
      </c>
      <c r="O1575">
        <f t="shared" si="661"/>
        <v>2.3110696018408899E-2</v>
      </c>
      <c r="P1575">
        <f t="shared" si="662"/>
        <v>6.4776202717865924E-2</v>
      </c>
      <c r="Q1575">
        <f t="shared" si="663"/>
        <v>0.36106474461306098</v>
      </c>
      <c r="R1575">
        <f t="shared" si="664"/>
        <v>0.17861330443029391</v>
      </c>
      <c r="S1575">
        <f t="shared" si="665"/>
        <v>3.2627845686370581E-2</v>
      </c>
      <c r="T1575">
        <f t="shared" si="666"/>
        <v>1.2335054241438392E-2</v>
      </c>
      <c r="U1575">
        <f t="shared" si="667"/>
        <v>2.6057242037328711E-2</v>
      </c>
      <c r="V1575">
        <f t="shared" si="668"/>
        <v>524.84319086302776</v>
      </c>
      <c r="W1575">
        <f t="shared" si="669"/>
        <v>2.0942646722551288</v>
      </c>
      <c r="X1575">
        <f t="shared" si="670"/>
        <v>5.8699449314206742</v>
      </c>
      <c r="Y1575">
        <f t="shared" si="671"/>
        <v>32.71927156315968</v>
      </c>
      <c r="Z1575">
        <f t="shared" si="672"/>
        <v>16.185732059525751</v>
      </c>
      <c r="AA1575">
        <f t="shared" si="673"/>
        <v>2.9566978207115984</v>
      </c>
      <c r="AB1575">
        <f t="shared" si="674"/>
        <v>1.117788417433121</v>
      </c>
      <c r="AC1575">
        <f t="shared" si="675"/>
        <v>2.3612772809486251</v>
      </c>
      <c r="AD1575">
        <f t="shared" si="676"/>
        <v>3453.38</v>
      </c>
      <c r="AE1575">
        <f t="shared" si="677"/>
        <v>25.685107143849891</v>
      </c>
      <c r="AF1575">
        <f t="shared" si="678"/>
        <v>149.33379017197117</v>
      </c>
      <c r="AG1575">
        <f t="shared" si="679"/>
        <v>432.82216559656979</v>
      </c>
      <c r="AH1575">
        <f t="shared" si="680"/>
        <v>1.7772349127907586E-5</v>
      </c>
      <c r="AI1575">
        <f t="shared" si="681"/>
        <v>1.2001867936865911E-2</v>
      </c>
      <c r="AJ1575">
        <f t="shared" si="682"/>
        <v>4804.6152345873807</v>
      </c>
      <c r="AK1575">
        <f t="shared" si="683"/>
        <v>4.5237299800910833</v>
      </c>
      <c r="AL1575">
        <f t="shared" si="684"/>
        <v>1.0876067975293178E-3</v>
      </c>
      <c r="AM1575">
        <f t="shared" si="685"/>
        <v>-9.5448976060026776E-4</v>
      </c>
    </row>
    <row r="1576" spans="12:39" x14ac:dyDescent="0.25">
      <c r="L1576">
        <f t="shared" si="658"/>
        <v>3.262999999999932</v>
      </c>
      <c r="M1576" s="36">
        <f t="shared" si="660"/>
        <v>6330100.1818181844</v>
      </c>
      <c r="N1576">
        <f t="shared" si="659"/>
        <v>63.301001818181852</v>
      </c>
      <c r="O1576">
        <f t="shared" si="661"/>
        <v>2.3097835905279623E-2</v>
      </c>
      <c r="P1576">
        <f t="shared" si="662"/>
        <v>6.4774409194011603E-2</v>
      </c>
      <c r="Q1576">
        <f t="shared" si="663"/>
        <v>0.36103364381523945</v>
      </c>
      <c r="R1576">
        <f t="shared" si="664"/>
        <v>0.17861330443029391</v>
      </c>
      <c r="S1576">
        <f t="shared" si="665"/>
        <v>3.2642499323354182E-2</v>
      </c>
      <c r="T1576">
        <f t="shared" si="666"/>
        <v>1.2336847765292713E-2</v>
      </c>
      <c r="U1576">
        <f t="shared" si="667"/>
        <v>2.6057242037328711E-2</v>
      </c>
      <c r="V1576">
        <f t="shared" si="668"/>
        <v>524.83149960117976</v>
      </c>
      <c r="W1576">
        <f t="shared" si="669"/>
        <v>2.0930556862111267</v>
      </c>
      <c r="X1576">
        <f t="shared" si="670"/>
        <v>5.8696600859261761</v>
      </c>
      <c r="Y1576">
        <f t="shared" si="671"/>
        <v>32.715771477460478</v>
      </c>
      <c r="Z1576">
        <f t="shared" si="672"/>
        <v>16.185394770482933</v>
      </c>
      <c r="AA1576">
        <f t="shared" si="673"/>
        <v>2.9579640751223972</v>
      </c>
      <c r="AB1576">
        <f t="shared" si="674"/>
        <v>1.1179276478955638</v>
      </c>
      <c r="AC1576">
        <f t="shared" si="675"/>
        <v>2.3612280750831758</v>
      </c>
      <c r="AD1576">
        <f t="shared" si="676"/>
        <v>3453.38</v>
      </c>
      <c r="AE1576">
        <f t="shared" si="677"/>
        <v>25.687362187974337</v>
      </c>
      <c r="AF1576">
        <f t="shared" si="678"/>
        <v>149.42844349439264</v>
      </c>
      <c r="AG1576">
        <f t="shared" si="679"/>
        <v>432.98113137776818</v>
      </c>
      <c r="AH1576">
        <f t="shared" si="680"/>
        <v>1.7777675232250626E-5</v>
      </c>
      <c r="AI1576">
        <f t="shared" si="681"/>
        <v>1.1999436674823062E-2</v>
      </c>
      <c r="AJ1576">
        <f t="shared" si="682"/>
        <v>4805.5153950392278</v>
      </c>
      <c r="AK1576">
        <f t="shared" si="683"/>
        <v>4.521542217142728</v>
      </c>
      <c r="AL1576">
        <f t="shared" si="684"/>
        <v>1.0800408109301323E-3</v>
      </c>
      <c r="AM1576">
        <f t="shared" si="685"/>
        <v>-9.4773067641886497E-4</v>
      </c>
    </row>
    <row r="1577" spans="12:39" x14ac:dyDescent="0.25">
      <c r="L1577">
        <f t="shared" si="658"/>
        <v>3.2729999999999317</v>
      </c>
      <c r="M1577" s="36">
        <f t="shared" si="660"/>
        <v>6329701.4709090935</v>
      </c>
      <c r="N1577">
        <f t="shared" si="659"/>
        <v>63.297014709090938</v>
      </c>
      <c r="O1577">
        <f t="shared" si="661"/>
        <v>2.3085066859221792E-2</v>
      </c>
      <c r="P1577">
        <f t="shared" si="662"/>
        <v>6.4772626541783992E-2</v>
      </c>
      <c r="Q1577">
        <f t="shared" si="663"/>
        <v>0.36100275776644097</v>
      </c>
      <c r="R1577">
        <f t="shared" si="664"/>
        <v>0.17861330443029391</v>
      </c>
      <c r="S1577">
        <f t="shared" si="665"/>
        <v>3.2657051021639627E-2</v>
      </c>
      <c r="T1577">
        <f t="shared" si="666"/>
        <v>1.2338630417520322E-2</v>
      </c>
      <c r="U1577">
        <f t="shared" si="667"/>
        <v>2.6057242037328711E-2</v>
      </c>
      <c r="V1577">
        <f t="shared" si="668"/>
        <v>524.81989511988263</v>
      </c>
      <c r="W1577">
        <f t="shared" si="669"/>
        <v>2.0918539839954096</v>
      </c>
      <c r="X1577">
        <f t="shared" si="670"/>
        <v>5.8693733794039895</v>
      </c>
      <c r="Y1577">
        <f t="shared" si="671"/>
        <v>32.712275068217679</v>
      </c>
      <c r="Z1577">
        <f t="shared" si="672"/>
        <v>16.185049614350156</v>
      </c>
      <c r="AA1577">
        <f t="shared" si="673"/>
        <v>2.9592195986154963</v>
      </c>
      <c r="AB1577">
        <f t="shared" si="674"/>
        <v>1.11806534299147</v>
      </c>
      <c r="AC1577">
        <f t="shared" si="675"/>
        <v>2.3611777215167318</v>
      </c>
      <c r="AD1577">
        <f t="shared" si="676"/>
        <v>3453.38</v>
      </c>
      <c r="AE1577">
        <f t="shared" si="677"/>
        <v>25.689600788768686</v>
      </c>
      <c r="AF1577">
        <f t="shared" si="678"/>
        <v>149.52245773765966</v>
      </c>
      <c r="AG1577">
        <f t="shared" si="679"/>
        <v>433.13892231492707</v>
      </c>
      <c r="AH1577">
        <f t="shared" si="680"/>
        <v>1.7782963615790023E-5</v>
      </c>
      <c r="AI1577">
        <f t="shared" si="681"/>
        <v>1.1997023839226082E-2</v>
      </c>
      <c r="AJ1577">
        <f t="shared" si="682"/>
        <v>4806.4090803295794</v>
      </c>
      <c r="AK1577">
        <f t="shared" si="683"/>
        <v>4.5193716432432405</v>
      </c>
      <c r="AL1577">
        <f t="shared" si="684"/>
        <v>1.0725237718458987E-3</v>
      </c>
      <c r="AM1577">
        <f t="shared" si="685"/>
        <v>-9.4101931919569263E-4</v>
      </c>
    </row>
    <row r="1578" spans="12:39" x14ac:dyDescent="0.25">
      <c r="L1578">
        <f t="shared" si="658"/>
        <v>3.2829999999999315</v>
      </c>
      <c r="M1578" s="36">
        <f t="shared" si="660"/>
        <v>6329301.5418181848</v>
      </c>
      <c r="N1578">
        <f t="shared" si="659"/>
        <v>63.293015418181852</v>
      </c>
      <c r="O1578">
        <f t="shared" si="661"/>
        <v>2.307238823719647E-2</v>
      </c>
      <c r="P1578">
        <f t="shared" si="662"/>
        <v>6.477085474473819E-2</v>
      </c>
      <c r="Q1578">
        <f t="shared" si="663"/>
        <v>0.3609720851312529</v>
      </c>
      <c r="R1578">
        <f t="shared" si="664"/>
        <v>0.17861330443029391</v>
      </c>
      <c r="S1578">
        <f t="shared" si="665"/>
        <v>3.2671501440710758E-2</v>
      </c>
      <c r="T1578">
        <f t="shared" si="666"/>
        <v>1.2340402214566129E-2</v>
      </c>
      <c r="U1578">
        <f t="shared" si="667"/>
        <v>2.6057242037328711E-2</v>
      </c>
      <c r="V1578">
        <f t="shared" si="668"/>
        <v>524.80837660836198</v>
      </c>
      <c r="W1578">
        <f t="shared" si="669"/>
        <v>2.0906595123593594</v>
      </c>
      <c r="X1578">
        <f t="shared" si="670"/>
        <v>5.8690848213720681</v>
      </c>
      <c r="Y1578">
        <f t="shared" si="671"/>
        <v>32.708782277648879</v>
      </c>
      <c r="Z1578">
        <f t="shared" si="672"/>
        <v>16.184696621007728</v>
      </c>
      <c r="AA1578">
        <f t="shared" si="673"/>
        <v>2.9604644550825316</v>
      </c>
      <c r="AB1578">
        <f t="shared" si="674"/>
        <v>1.1182015061028676</v>
      </c>
      <c r="AC1578">
        <f t="shared" si="675"/>
        <v>2.3611262246084208</v>
      </c>
      <c r="AD1578">
        <f t="shared" si="676"/>
        <v>3453.38</v>
      </c>
      <c r="AE1578">
        <f t="shared" si="677"/>
        <v>25.691823096120682</v>
      </c>
      <c r="AF1578">
        <f t="shared" si="678"/>
        <v>149.61583810235953</v>
      </c>
      <c r="AG1578">
        <f t="shared" si="679"/>
        <v>433.29554528027165</v>
      </c>
      <c r="AH1578">
        <f t="shared" si="680"/>
        <v>1.7788214608357286E-5</v>
      </c>
      <c r="AI1578">
        <f t="shared" si="681"/>
        <v>1.1994629253003767E-2</v>
      </c>
      <c r="AJ1578">
        <f t="shared" si="682"/>
        <v>4807.2963483599842</v>
      </c>
      <c r="AK1578">
        <f t="shared" si="683"/>
        <v>4.5172180852417307</v>
      </c>
      <c r="AL1578">
        <f t="shared" si="684"/>
        <v>1.0650552895055266E-3</v>
      </c>
      <c r="AM1578">
        <f t="shared" si="685"/>
        <v>-9.3435527051492014E-4</v>
      </c>
    </row>
    <row r="1579" spans="12:39" x14ac:dyDescent="0.25">
      <c r="L1579">
        <f t="shared" si="658"/>
        <v>3.2929999999999313</v>
      </c>
      <c r="M1579" s="36">
        <f t="shared" si="660"/>
        <v>6328900.3945454573</v>
      </c>
      <c r="N1579">
        <f t="shared" si="659"/>
        <v>63.289003945454581</v>
      </c>
      <c r="O1579">
        <f t="shared" si="661"/>
        <v>2.3059799401802153E-2</v>
      </c>
      <c r="P1579">
        <f t="shared" si="662"/>
        <v>6.4769093786056817E-2</v>
      </c>
      <c r="Q1579">
        <f t="shared" si="663"/>
        <v>0.36094162458442014</v>
      </c>
      <c r="R1579">
        <f t="shared" si="664"/>
        <v>0.17861330443029391</v>
      </c>
      <c r="S1579">
        <f t="shared" si="665"/>
        <v>3.2685851234786456E-2</v>
      </c>
      <c r="T1579">
        <f t="shared" si="666"/>
        <v>1.234216317324751E-2</v>
      </c>
      <c r="U1579">
        <f t="shared" si="667"/>
        <v>2.6057242037328711E-2</v>
      </c>
      <c r="V1579">
        <f t="shared" si="668"/>
        <v>524.7969432650292</v>
      </c>
      <c r="W1579">
        <f t="shared" si="669"/>
        <v>2.0894722185084391</v>
      </c>
      <c r="X1579">
        <f t="shared" si="670"/>
        <v>5.8687944212280021</v>
      </c>
      <c r="Y1579">
        <f t="shared" si="671"/>
        <v>32.705293048364879</v>
      </c>
      <c r="Z1579">
        <f t="shared" si="672"/>
        <v>16.184335820107904</v>
      </c>
      <c r="AA1579">
        <f t="shared" si="673"/>
        <v>2.9616987079275554</v>
      </c>
      <c r="AB1579">
        <f t="shared" si="674"/>
        <v>1.1183361406336958</v>
      </c>
      <c r="AC1579">
        <f t="shared" si="675"/>
        <v>2.3610735886841043</v>
      </c>
      <c r="AD1579">
        <f t="shared" si="676"/>
        <v>3453.38</v>
      </c>
      <c r="AE1579">
        <f t="shared" si="677"/>
        <v>25.694029258273648</v>
      </c>
      <c r="AF1579">
        <f t="shared" si="678"/>
        <v>149.7085897406229</v>
      </c>
      <c r="AG1579">
        <f t="shared" si="679"/>
        <v>433.45100709766501</v>
      </c>
      <c r="AH1579">
        <f t="shared" si="680"/>
        <v>1.7793428536364615E-5</v>
      </c>
      <c r="AI1579">
        <f t="shared" si="681"/>
        <v>1.1992252741163679E-2</v>
      </c>
      <c r="AJ1579">
        <f t="shared" si="682"/>
        <v>4808.1772564129224</v>
      </c>
      <c r="AK1579">
        <f t="shared" si="683"/>
        <v>4.5150813721391341</v>
      </c>
      <c r="AL1579">
        <f t="shared" si="684"/>
        <v>1.0576349768796557E-3</v>
      </c>
      <c r="AM1579">
        <f t="shared" si="685"/>
        <v>-9.2773811634156236E-4</v>
      </c>
    </row>
    <row r="1580" spans="12:39" x14ac:dyDescent="0.25">
      <c r="L1580">
        <f t="shared" si="658"/>
        <v>3.3029999999999311</v>
      </c>
      <c r="M1580" s="36">
        <f t="shared" si="660"/>
        <v>6328498.0290909121</v>
      </c>
      <c r="N1580">
        <f t="shared" si="659"/>
        <v>63.284980290909125</v>
      </c>
      <c r="O1580">
        <f t="shared" si="661"/>
        <v>2.3047299721215751E-2</v>
      </c>
      <c r="P1580">
        <f t="shared" si="662"/>
        <v>6.4767343648558628E-2</v>
      </c>
      <c r="Q1580">
        <f t="shared" si="663"/>
        <v>0.36091137481075281</v>
      </c>
      <c r="R1580">
        <f t="shared" si="664"/>
        <v>0.17861330443029391</v>
      </c>
      <c r="S1580">
        <f t="shared" si="665"/>
        <v>3.2700101052871043E-2</v>
      </c>
      <c r="T1580">
        <f t="shared" si="666"/>
        <v>1.2343913310745693E-2</v>
      </c>
      <c r="U1580">
        <f t="shared" si="667"/>
        <v>2.6057242037328711E-2</v>
      </c>
      <c r="V1580">
        <f t="shared" si="668"/>
        <v>524.78559429735992</v>
      </c>
      <c r="W1580">
        <f t="shared" si="669"/>
        <v>2.0882920500975679</v>
      </c>
      <c r="X1580">
        <f t="shared" si="670"/>
        <v>5.8685021882506048</v>
      </c>
      <c r="Y1580">
        <f t="shared" si="671"/>
        <v>32.701807323366616</v>
      </c>
      <c r="Z1580">
        <f t="shared" si="672"/>
        <v>16.183967241077031</v>
      </c>
      <c r="AA1580">
        <f t="shared" si="673"/>
        <v>2.962922420071497</v>
      </c>
      <c r="AB1580">
        <f t="shared" si="674"/>
        <v>1.1184692500091287</v>
      </c>
      <c r="AC1580">
        <f t="shared" si="675"/>
        <v>2.3610198180366826</v>
      </c>
      <c r="AD1580">
        <f t="shared" si="676"/>
        <v>3453.38</v>
      </c>
      <c r="AE1580">
        <f t="shared" si="677"/>
        <v>25.696219421847271</v>
      </c>
      <c r="AF1580">
        <f t="shared" si="678"/>
        <v>149.80071775660184</v>
      </c>
      <c r="AG1580">
        <f t="shared" si="679"/>
        <v>433.60531454296921</v>
      </c>
      <c r="AH1580">
        <f t="shared" si="680"/>
        <v>1.779860572284532E-5</v>
      </c>
      <c r="AI1580">
        <f t="shared" si="681"/>
        <v>1.1989894130763278E-2</v>
      </c>
      <c r="AJ1580">
        <f t="shared" si="682"/>
        <v>4809.0518611593325</v>
      </c>
      <c r="AK1580">
        <f t="shared" si="683"/>
        <v>4.5129613350565583</v>
      </c>
      <c r="AL1580">
        <f t="shared" si="684"/>
        <v>1.0502624506373791E-3</v>
      </c>
      <c r="AM1580">
        <f t="shared" si="685"/>
        <v>-9.2116744696787338E-4</v>
      </c>
    </row>
    <row r="1581" spans="12:39" x14ac:dyDescent="0.25">
      <c r="L1581">
        <f t="shared" si="658"/>
        <v>3.3129999999999309</v>
      </c>
      <c r="M1581" s="36">
        <f t="shared" si="660"/>
        <v>6328094.4454545481</v>
      </c>
      <c r="N1581">
        <f t="shared" si="659"/>
        <v>63.280944454545484</v>
      </c>
      <c r="O1581">
        <f t="shared" si="661"/>
        <v>2.3034888569134281E-2</v>
      </c>
      <c r="P1581">
        <f t="shared" si="662"/>
        <v>6.4765604314707029E-2</v>
      </c>
      <c r="Q1581">
        <f t="shared" si="663"/>
        <v>0.36088133450503507</v>
      </c>
      <c r="R1581">
        <f t="shared" si="664"/>
        <v>0.17861330443029391</v>
      </c>
      <c r="S1581">
        <f t="shared" si="665"/>
        <v>3.2714251538804105E-2</v>
      </c>
      <c r="T1581">
        <f t="shared" si="666"/>
        <v>1.2345652644597289E-2</v>
      </c>
      <c r="U1581">
        <f t="shared" si="667"/>
        <v>2.6057242037328711E-2</v>
      </c>
      <c r="V1581">
        <f t="shared" si="668"/>
        <v>524.77432892177376</v>
      </c>
      <c r="W1581">
        <f t="shared" si="669"/>
        <v>2.0871189552265492</v>
      </c>
      <c r="X1581">
        <f t="shared" si="670"/>
        <v>5.868208131601464</v>
      </c>
      <c r="Y1581">
        <f t="shared" si="671"/>
        <v>32.698325046042072</v>
      </c>
      <c r="Z1581">
        <f t="shared" si="672"/>
        <v>16.183590913117538</v>
      </c>
      <c r="AA1581">
        <f t="shared" si="673"/>
        <v>2.9641356539565606</v>
      </c>
      <c r="AB1581">
        <f t="shared" si="674"/>
        <v>1.1186008376749084</v>
      </c>
      <c r="AC1581">
        <f t="shared" si="675"/>
        <v>2.3609649169263918</v>
      </c>
      <c r="AD1581">
        <f t="shared" si="676"/>
        <v>3453.38</v>
      </c>
      <c r="AE1581">
        <f t="shared" si="677"/>
        <v>25.69839373185841</v>
      </c>
      <c r="AF1581">
        <f t="shared" si="678"/>
        <v>149.89222720695508</v>
      </c>
      <c r="AG1581">
        <f t="shared" si="679"/>
        <v>433.75847434441948</v>
      </c>
      <c r="AH1581">
        <f t="shared" si="680"/>
        <v>1.7803746487493305E-5</v>
      </c>
      <c r="AI1581">
        <f t="shared" si="681"/>
        <v>1.1987553250881567E-2</v>
      </c>
      <c r="AJ1581">
        <f t="shared" si="682"/>
        <v>4809.9202186662224</v>
      </c>
      <c r="AK1581">
        <f t="shared" si="683"/>
        <v>4.5108578072037897</v>
      </c>
      <c r="AL1581">
        <f t="shared" si="684"/>
        <v>1.04293733110324E-3</v>
      </c>
      <c r="AM1581">
        <f t="shared" si="685"/>
        <v>-9.1464285696004623E-4</v>
      </c>
    </row>
    <row r="1582" spans="12:39" x14ac:dyDescent="0.25">
      <c r="L1582">
        <f t="shared" si="658"/>
        <v>3.3229999999999307</v>
      </c>
      <c r="M1582" s="36">
        <f t="shared" si="660"/>
        <v>6327689.6436363664</v>
      </c>
      <c r="N1582">
        <f t="shared" si="659"/>
        <v>63.276896436363671</v>
      </c>
      <c r="O1582">
        <f t="shared" si="661"/>
        <v>2.302256532471729E-2</v>
      </c>
      <c r="P1582">
        <f t="shared" si="662"/>
        <v>6.4763875766618351E-2</v>
      </c>
      <c r="Q1582">
        <f t="shared" si="663"/>
        <v>0.36085150237193508</v>
      </c>
      <c r="R1582">
        <f t="shared" si="664"/>
        <v>0.17861330443029391</v>
      </c>
      <c r="S1582">
        <f t="shared" si="665"/>
        <v>3.2728303331309765E-2</v>
      </c>
      <c r="T1582">
        <f t="shared" si="666"/>
        <v>1.2347381192685962E-2</v>
      </c>
      <c r="U1582">
        <f t="shared" si="667"/>
        <v>2.6057242037328711E-2</v>
      </c>
      <c r="V1582">
        <f t="shared" si="668"/>
        <v>524.76314636351617</v>
      </c>
      <c r="W1582">
        <f t="shared" si="669"/>
        <v>2.0859528824355578</v>
      </c>
      <c r="X1582">
        <f t="shared" si="670"/>
        <v>5.8679122603264817</v>
      </c>
      <c r="Y1582">
        <f t="shared" si="671"/>
        <v>32.694846160163195</v>
      </c>
      <c r="Z1582">
        <f t="shared" si="672"/>
        <v>16.183206865210035</v>
      </c>
      <c r="AA1582">
        <f t="shared" si="673"/>
        <v>2.9653384715505937</v>
      </c>
      <c r="AB1582">
        <f t="shared" si="674"/>
        <v>1.1187309070966944</v>
      </c>
      <c r="AC1582">
        <f t="shared" si="675"/>
        <v>2.3609088895811077</v>
      </c>
      <c r="AD1582">
        <f t="shared" si="676"/>
        <v>3453.38</v>
      </c>
      <c r="AE1582">
        <f t="shared" si="677"/>
        <v>25.700552331741306</v>
      </c>
      <c r="AF1582">
        <f t="shared" si="678"/>
        <v>149.98312310131786</v>
      </c>
      <c r="AG1582">
        <f t="shared" si="679"/>
        <v>433.91049318298263</v>
      </c>
      <c r="AH1582">
        <f t="shared" si="680"/>
        <v>1.7808851146702804E-5</v>
      </c>
      <c r="AI1582">
        <f t="shared" si="681"/>
        <v>1.1985229932591266E-2</v>
      </c>
      <c r="AJ1582">
        <f t="shared" si="682"/>
        <v>4810.7823844039831</v>
      </c>
      <c r="AK1582">
        <f t="shared" si="683"/>
        <v>4.5087706238486653</v>
      </c>
      <c r="AL1582">
        <f t="shared" si="684"/>
        <v>1.0356592422151988E-3</v>
      </c>
      <c r="AM1582">
        <f t="shared" si="685"/>
        <v>-9.081639451057296E-4</v>
      </c>
    </row>
    <row r="1583" spans="12:39" x14ac:dyDescent="0.25">
      <c r="L1583">
        <f t="shared" ref="L1583:L1646" si="686" xml:space="preserve"> L1582+0.01</f>
        <v>3.3329999999999305</v>
      </c>
      <c r="M1583" s="36">
        <f t="shared" si="660"/>
        <v>6327283.6236363668</v>
      </c>
      <c r="N1583">
        <f t="shared" si="659"/>
        <v>63.272836236363673</v>
      </c>
      <c r="O1583">
        <f t="shared" si="661"/>
        <v>2.3010329372529972E-2</v>
      </c>
      <c r="P1583">
        <f t="shared" si="662"/>
        <v>6.4762157986070087E-2</v>
      </c>
      <c r="Q1583">
        <f t="shared" si="663"/>
        <v>0.36082187712591562</v>
      </c>
      <c r="R1583">
        <f t="shared" si="664"/>
        <v>0.17861330443029391</v>
      </c>
      <c r="S1583">
        <f t="shared" si="665"/>
        <v>3.2742257064045349E-2</v>
      </c>
      <c r="T1583">
        <f t="shared" si="666"/>
        <v>1.2349098973234229E-2</v>
      </c>
      <c r="U1583">
        <f t="shared" si="667"/>
        <v>2.6057242037328711E-2</v>
      </c>
      <c r="V1583">
        <f t="shared" si="668"/>
        <v>524.75204585654183</v>
      </c>
      <c r="W1583">
        <f t="shared" si="669"/>
        <v>2.0847937807006742</v>
      </c>
      <c r="X1583">
        <f t="shared" si="670"/>
        <v>5.8676145833573745</v>
      </c>
      <c r="Y1583">
        <f t="shared" si="671"/>
        <v>32.69137060988291</v>
      </c>
      <c r="Z1583">
        <f t="shared" si="672"/>
        <v>16.182815126115283</v>
      </c>
      <c r="AA1583">
        <f t="shared" si="673"/>
        <v>2.9665309343513848</v>
      </c>
      <c r="AB1583">
        <f t="shared" si="674"/>
        <v>1.1188594617594174</v>
      </c>
      <c r="AC1583">
        <f t="shared" si="675"/>
        <v>2.3608517401966318</v>
      </c>
      <c r="AD1583">
        <f t="shared" si="676"/>
        <v>3453.38</v>
      </c>
      <c r="AE1583">
        <f t="shared" si="677"/>
        <v>25.702695363367788</v>
      </c>
      <c r="AF1583">
        <f t="shared" si="678"/>
        <v>150.07341040277518</v>
      </c>
      <c r="AG1583">
        <f t="shared" si="679"/>
        <v>434.06137769272152</v>
      </c>
      <c r="AH1583">
        <f t="shared" si="680"/>
        <v>1.7813920013606816E-5</v>
      </c>
      <c r="AI1583">
        <f t="shared" si="681"/>
        <v>1.1982924008931261E-2</v>
      </c>
      <c r="AJ1583">
        <f t="shared" si="682"/>
        <v>4811.6384132538024</v>
      </c>
      <c r="AK1583">
        <f t="shared" si="683"/>
        <v>4.5066996222866607</v>
      </c>
      <c r="AL1583">
        <f t="shared" si="684"/>
        <v>1.028427811482868E-3</v>
      </c>
      <c r="AM1583">
        <f t="shared" si="685"/>
        <v>-9.0173031436247713E-4</v>
      </c>
    </row>
    <row r="1584" spans="12:39" x14ac:dyDescent="0.25">
      <c r="L1584">
        <f t="shared" si="686"/>
        <v>3.3429999999999302</v>
      </c>
      <c r="M1584" s="36">
        <f t="shared" si="660"/>
        <v>6326876.3854545485</v>
      </c>
      <c r="N1584">
        <f t="shared" si="659"/>
        <v>63.26876385454549</v>
      </c>
      <c r="O1584">
        <f t="shared" si="661"/>
        <v>2.2998180102486984E-2</v>
      </c>
      <c r="P1584">
        <f t="shared" si="662"/>
        <v>6.4760450954508914E-2</v>
      </c>
      <c r="Q1584">
        <f t="shared" si="663"/>
        <v>0.36079245749114613</v>
      </c>
      <c r="R1584">
        <f t="shared" si="664"/>
        <v>0.17861330443029391</v>
      </c>
      <c r="S1584">
        <f t="shared" si="665"/>
        <v>3.2756113365649514E-2</v>
      </c>
      <c r="T1584">
        <f t="shared" si="666"/>
        <v>1.2350806004795406E-2</v>
      </c>
      <c r="U1584">
        <f t="shared" si="667"/>
        <v>2.6057242037328711E-2</v>
      </c>
      <c r="V1584">
        <f t="shared" si="668"/>
        <v>524.74102664339978</v>
      </c>
      <c r="W1584">
        <f t="shared" si="669"/>
        <v>2.0836415994294759</v>
      </c>
      <c r="X1584">
        <f t="shared" si="670"/>
        <v>5.8673151095131733</v>
      </c>
      <c r="Y1584">
        <f t="shared" si="671"/>
        <v>32.687898339732051</v>
      </c>
      <c r="Z1584">
        <f t="shared" si="672"/>
        <v>16.182415724376213</v>
      </c>
      <c r="AA1584">
        <f t="shared" si="673"/>
        <v>2.9677131033909308</v>
      </c>
      <c r="AB1584">
        <f t="shared" si="674"/>
        <v>1.118986505166649</v>
      </c>
      <c r="AC1584">
        <f t="shared" si="675"/>
        <v>2.3607934729369879</v>
      </c>
      <c r="AD1584">
        <f t="shared" si="676"/>
        <v>3453.38</v>
      </c>
      <c r="AE1584">
        <f t="shared" si="677"/>
        <v>25.704822967066946</v>
      </c>
      <c r="AF1584">
        <f t="shared" si="678"/>
        <v>150.16309402832607</v>
      </c>
      <c r="AG1584">
        <f t="shared" si="679"/>
        <v>434.21113446115169</v>
      </c>
      <c r="AH1584">
        <f t="shared" si="680"/>
        <v>1.7818953398115678E-5</v>
      </c>
      <c r="AI1584">
        <f t="shared" si="681"/>
        <v>1.1980635314879591E-2</v>
      </c>
      <c r="AJ1584">
        <f t="shared" si="682"/>
        <v>4812.4883595148185</v>
      </c>
      <c r="AK1584">
        <f t="shared" si="683"/>
        <v>4.5046446418112618</v>
      </c>
      <c r="AL1584">
        <f t="shared" si="684"/>
        <v>1.0212426699464921E-3</v>
      </c>
      <c r="AM1584">
        <f t="shared" si="685"/>
        <v>-8.9534157180677957E-4</v>
      </c>
    </row>
    <row r="1585" spans="12:39" x14ac:dyDescent="0.25">
      <c r="L1585">
        <f t="shared" si="686"/>
        <v>3.35299999999993</v>
      </c>
      <c r="M1585" s="36">
        <f t="shared" si="660"/>
        <v>6326467.9290909125</v>
      </c>
      <c r="N1585">
        <f t="shared" si="659"/>
        <v>63.264679290909129</v>
      </c>
      <c r="O1585">
        <f t="shared" si="661"/>
        <v>2.2986116909796954E-2</v>
      </c>
      <c r="P1585">
        <f t="shared" si="662"/>
        <v>6.4758754653058637E-2</v>
      </c>
      <c r="Q1585">
        <f t="shared" si="663"/>
        <v>0.36076324220141526</v>
      </c>
      <c r="R1585">
        <f t="shared" si="664"/>
        <v>0.17861330443029391</v>
      </c>
      <c r="S1585">
        <f t="shared" si="665"/>
        <v>3.2769872859789814E-2</v>
      </c>
      <c r="T1585">
        <f t="shared" si="666"/>
        <v>1.2352502306245679E-2</v>
      </c>
      <c r="U1585">
        <f t="shared" si="667"/>
        <v>2.6057242037328711E-2</v>
      </c>
      <c r="V1585">
        <f t="shared" si="668"/>
        <v>524.73008797512057</v>
      </c>
      <c r="W1585">
        <f t="shared" si="669"/>
        <v>2.0824962884566851</v>
      </c>
      <c r="X1585">
        <f t="shared" si="670"/>
        <v>5.8670138475017</v>
      </c>
      <c r="Y1585">
        <f t="shared" si="671"/>
        <v>32.684429294616507</v>
      </c>
      <c r="Z1585">
        <f t="shared" si="672"/>
        <v>16.18200868831989</v>
      </c>
      <c r="AA1585">
        <f t="shared" si="673"/>
        <v>2.9688850392396517</v>
      </c>
      <c r="AB1585">
        <f t="shared" si="674"/>
        <v>1.1191120408399813</v>
      </c>
      <c r="AC1585">
        <f t="shared" si="675"/>
        <v>2.3607340919347082</v>
      </c>
      <c r="AD1585">
        <f t="shared" si="676"/>
        <v>3453.38</v>
      </c>
      <c r="AE1585">
        <f t="shared" si="677"/>
        <v>25.706935281644732</v>
      </c>
      <c r="AF1585">
        <f t="shared" si="678"/>
        <v>150.2521788493456</v>
      </c>
      <c r="AG1585">
        <f t="shared" si="679"/>
        <v>434.35977002959874</v>
      </c>
      <c r="AH1585">
        <f t="shared" si="680"/>
        <v>1.7823951606954713E-5</v>
      </c>
      <c r="AI1585">
        <f t="shared" si="681"/>
        <v>1.1978363687326873E-2</v>
      </c>
      <c r="AJ1585">
        <f t="shared" si="682"/>
        <v>4813.3322769112629</v>
      </c>
      <c r="AK1585">
        <f t="shared" si="683"/>
        <v>4.5026055236846627</v>
      </c>
      <c r="AL1585">
        <f t="shared" si="684"/>
        <v>1.0141034521364584E-3</v>
      </c>
      <c r="AM1585">
        <f t="shared" si="685"/>
        <v>-8.8899732858357288E-4</v>
      </c>
    </row>
    <row r="1586" spans="12:39" x14ac:dyDescent="0.25">
      <c r="L1586">
        <f t="shared" si="686"/>
        <v>3.3629999999999298</v>
      </c>
      <c r="M1586" s="36">
        <f t="shared" si="660"/>
        <v>6326058.2545454577</v>
      </c>
      <c r="N1586">
        <f t="shared" si="659"/>
        <v>63.260582545454582</v>
      </c>
      <c r="O1586">
        <f t="shared" si="661"/>
        <v>2.2974139194907671E-2</v>
      </c>
      <c r="P1586">
        <f t="shared" si="662"/>
        <v>6.4757069062527997E-2</v>
      </c>
      <c r="Q1586">
        <f t="shared" si="663"/>
        <v>0.36073423000004479</v>
      </c>
      <c r="R1586">
        <f t="shared" si="664"/>
        <v>0.17861330443029391</v>
      </c>
      <c r="S1586">
        <f t="shared" si="665"/>
        <v>3.278353616520973E-2</v>
      </c>
      <c r="T1586">
        <f t="shared" si="666"/>
        <v>1.2354187896776314E-2</v>
      </c>
      <c r="U1586">
        <f t="shared" si="667"/>
        <v>2.6057242037328711E-2</v>
      </c>
      <c r="V1586">
        <f t="shared" si="668"/>
        <v>524.7192291111046</v>
      </c>
      <c r="W1586">
        <f t="shared" si="669"/>
        <v>2.0813577980398574</v>
      </c>
      <c r="X1586">
        <f t="shared" si="670"/>
        <v>5.8667108059210094</v>
      </c>
      <c r="Y1586">
        <f t="shared" si="671"/>
        <v>32.680963419814177</v>
      </c>
      <c r="Z1586">
        <f t="shared" si="672"/>
        <v>16.181594046059459</v>
      </c>
      <c r="AA1586">
        <f t="shared" si="673"/>
        <v>2.9700468020105584</v>
      </c>
      <c r="AB1586">
        <f t="shared" si="674"/>
        <v>1.1192360723184145</v>
      </c>
      <c r="AC1586">
        <f t="shared" si="675"/>
        <v>2.3606736012911167</v>
      </c>
      <c r="AD1586">
        <f t="shared" si="676"/>
        <v>3453.38</v>
      </c>
      <c r="AE1586">
        <f t="shared" si="677"/>
        <v>25.709032444403103</v>
      </c>
      <c r="AF1586">
        <f t="shared" si="678"/>
        <v>150.3406696920442</v>
      </c>
      <c r="AG1586">
        <f t="shared" si="679"/>
        <v>434.50729089355337</v>
      </c>
      <c r="AH1586">
        <f t="shared" si="680"/>
        <v>1.7828914943701717E-5</v>
      </c>
      <c r="AI1586">
        <f t="shared" si="681"/>
        <v>1.1976108965050032E-2</v>
      </c>
      <c r="AJ1586">
        <f t="shared" si="682"/>
        <v>4814.1702185995109</v>
      </c>
      <c r="AK1586">
        <f t="shared" si="683"/>
        <v>4.5005821111089768</v>
      </c>
      <c r="AL1586">
        <f t="shared" si="684"/>
        <v>1.0070097960333244E-3</v>
      </c>
      <c r="AM1586">
        <f t="shared" si="685"/>
        <v>-8.8269719985681653E-4</v>
      </c>
    </row>
    <row r="1587" spans="12:39" x14ac:dyDescent="0.25">
      <c r="L1587">
        <f t="shared" si="686"/>
        <v>3.3729999999999296</v>
      </c>
      <c r="M1587" s="36">
        <f t="shared" si="660"/>
        <v>6325647.3618181851</v>
      </c>
      <c r="N1587">
        <f t="shared" si="659"/>
        <v>63.256473618181857</v>
      </c>
      <c r="O1587">
        <f t="shared" si="661"/>
        <v>2.2962246363451923E-2</v>
      </c>
      <c r="P1587">
        <f t="shared" si="662"/>
        <v>6.4755394163418314E-2</v>
      </c>
      <c r="Q1587">
        <f t="shared" si="663"/>
        <v>0.36070541963980429</v>
      </c>
      <c r="R1587">
        <f t="shared" si="664"/>
        <v>0.17861330443029391</v>
      </c>
      <c r="S1587">
        <f t="shared" si="665"/>
        <v>3.279710389577515E-2</v>
      </c>
      <c r="T1587">
        <f t="shared" si="666"/>
        <v>1.2355862795885989E-2</v>
      </c>
      <c r="U1587">
        <f t="shared" si="667"/>
        <v>2.6057242037328711E-2</v>
      </c>
      <c r="V1587">
        <f t="shared" si="668"/>
        <v>524.70844931901206</v>
      </c>
      <c r="W1587">
        <f t="shared" si="669"/>
        <v>2.0802260788551292</v>
      </c>
      <c r="X1587">
        <f t="shared" si="670"/>
        <v>5.8664059932608277</v>
      </c>
      <c r="Y1587">
        <f t="shared" si="671"/>
        <v>32.677500660972086</v>
      </c>
      <c r="Z1587">
        <f t="shared" si="672"/>
        <v>16.181171825496069</v>
      </c>
      <c r="AA1587">
        <f t="shared" si="673"/>
        <v>2.9711984513633745</v>
      </c>
      <c r="AB1587">
        <f t="shared" si="674"/>
        <v>1.1193586031577596</v>
      </c>
      <c r="AC1587">
        <f t="shared" si="675"/>
        <v>2.3606120050766104</v>
      </c>
      <c r="AD1587">
        <f t="shared" si="676"/>
        <v>3453.38</v>
      </c>
      <c r="AE1587">
        <f t="shared" si="677"/>
        <v>25.711114591159163</v>
      </c>
      <c r="AF1587">
        <f t="shared" si="678"/>
        <v>150.42857133791998</v>
      </c>
      <c r="AG1587">
        <f t="shared" si="679"/>
        <v>434.65370350302351</v>
      </c>
      <c r="AH1587">
        <f t="shared" si="680"/>
        <v>1.7833843708824065E-5</v>
      </c>
      <c r="AI1587">
        <f t="shared" si="681"/>
        <v>1.197387098868651E-2</v>
      </c>
      <c r="AJ1587">
        <f t="shared" si="682"/>
        <v>4815.0022371749847</v>
      </c>
      <c r="AK1587">
        <f t="shared" si="683"/>
        <v>4.4985742491979908</v>
      </c>
      <c r="AL1587">
        <f t="shared" si="684"/>
        <v>9.9996134302853998E-4</v>
      </c>
      <c r="AM1587">
        <f t="shared" si="685"/>
        <v>-8.7644080476075752E-4</v>
      </c>
    </row>
    <row r="1588" spans="12:39" x14ac:dyDescent="0.25">
      <c r="L1588">
        <f t="shared" si="686"/>
        <v>3.3829999999999294</v>
      </c>
      <c r="M1588" s="36">
        <f t="shared" si="660"/>
        <v>6325235.2509090938</v>
      </c>
      <c r="N1588">
        <f t="shared" si="659"/>
        <v>63.25235250909094</v>
      </c>
      <c r="O1588">
        <f t="shared" si="661"/>
        <v>2.2950437826194017E-2</v>
      </c>
      <c r="P1588">
        <f t="shared" si="662"/>
        <v>6.4753729935931037E-2</v>
      </c>
      <c r="Q1588">
        <f t="shared" si="663"/>
        <v>0.36067680988282663</v>
      </c>
      <c r="R1588">
        <f t="shared" si="664"/>
        <v>0.17861330443029391</v>
      </c>
      <c r="S1588">
        <f t="shared" si="665"/>
        <v>3.2810576660520334E-2</v>
      </c>
      <c r="T1588">
        <f t="shared" si="666"/>
        <v>1.2357527023373263E-2</v>
      </c>
      <c r="U1588">
        <f t="shared" si="667"/>
        <v>2.6057242037328711E-2</v>
      </c>
      <c r="V1588">
        <f t="shared" si="668"/>
        <v>524.69774787465519</v>
      </c>
      <c r="W1588">
        <f t="shared" si="669"/>
        <v>2.0791010819930182</v>
      </c>
      <c r="X1588">
        <f t="shared" si="670"/>
        <v>5.8660994179039676</v>
      </c>
      <c r="Y1588">
        <f t="shared" si="671"/>
        <v>32.674040964103547</v>
      </c>
      <c r="Z1588">
        <f t="shared" si="672"/>
        <v>16.180742054320802</v>
      </c>
      <c r="AA1588">
        <f t="shared" si="673"/>
        <v>2.9723400465086192</v>
      </c>
      <c r="AB1588">
        <f t="shared" si="674"/>
        <v>1.1194796369300479</v>
      </c>
      <c r="AC1588">
        <f t="shared" si="675"/>
        <v>2.3605493073309396</v>
      </c>
      <c r="AD1588">
        <f t="shared" si="676"/>
        <v>3453.38</v>
      </c>
      <c r="AE1588">
        <f t="shared" si="677"/>
        <v>25.713181856263667</v>
      </c>
      <c r="AF1588">
        <f t="shared" si="678"/>
        <v>150.51588852420707</v>
      </c>
      <c r="AG1588">
        <f t="shared" si="679"/>
        <v>434.79901426288109</v>
      </c>
      <c r="AH1588">
        <f t="shared" si="680"/>
        <v>1.783873819971478E-5</v>
      </c>
      <c r="AI1588">
        <f t="shared" si="681"/>
        <v>1.1971649600708876E-2</v>
      </c>
      <c r="AJ1588">
        <f t="shared" si="682"/>
        <v>4815.8283846790127</v>
      </c>
      <c r="AK1588">
        <f t="shared" si="683"/>
        <v>4.4965817849493543</v>
      </c>
      <c r="AL1588">
        <f t="shared" si="684"/>
        <v>9.9295773788545894E-4</v>
      </c>
      <c r="AM1588">
        <f t="shared" si="685"/>
        <v>-8.7022776635161195E-4</v>
      </c>
    </row>
    <row r="1589" spans="12:39" x14ac:dyDescent="0.25">
      <c r="L1589">
        <f t="shared" si="686"/>
        <v>3.3929999999999292</v>
      </c>
      <c r="M1589" s="36">
        <f t="shared" si="660"/>
        <v>6324821.9218181847</v>
      </c>
      <c r="N1589">
        <f t="shared" si="659"/>
        <v>63.248219218181852</v>
      </c>
      <c r="O1589">
        <f t="shared" si="661"/>
        <v>2.2938712998976925E-2</v>
      </c>
      <c r="P1589">
        <f t="shared" si="662"/>
        <v>6.4752076359975139E-2</v>
      </c>
      <c r="Q1589">
        <f t="shared" si="663"/>
        <v>0.36064839950052474</v>
      </c>
      <c r="R1589">
        <f t="shared" si="664"/>
        <v>0.17861330443029391</v>
      </c>
      <c r="S1589">
        <f t="shared" si="665"/>
        <v>3.2823955063693323E-2</v>
      </c>
      <c r="T1589">
        <f t="shared" si="666"/>
        <v>1.235918059932916E-2</v>
      </c>
      <c r="U1589">
        <f t="shared" si="667"/>
        <v>2.6057242037328711E-2</v>
      </c>
      <c r="V1589">
        <f t="shared" si="668"/>
        <v>524.68712406189104</v>
      </c>
      <c r="W1589">
        <f t="shared" si="669"/>
        <v>2.0779827589542612</v>
      </c>
      <c r="X1589">
        <f t="shared" si="670"/>
        <v>5.8657910881277111</v>
      </c>
      <c r="Y1589">
        <f t="shared" si="671"/>
        <v>32.670584275585277</v>
      </c>
      <c r="Z1589">
        <f t="shared" si="672"/>
        <v>16.180304760016533</v>
      </c>
      <c r="AA1589">
        <f t="shared" si="673"/>
        <v>2.9734716462116348</v>
      </c>
      <c r="AB1589">
        <f t="shared" si="674"/>
        <v>1.1195991772229514</v>
      </c>
      <c r="AC1589">
        <f t="shared" si="675"/>
        <v>2.3604855120634807</v>
      </c>
      <c r="AD1589">
        <f t="shared" si="676"/>
        <v>3453.38</v>
      </c>
      <c r="AE1589">
        <f t="shared" si="677"/>
        <v>25.715234372619733</v>
      </c>
      <c r="AF1589">
        <f t="shared" si="678"/>
        <v>150.60262594432604</v>
      </c>
      <c r="AG1589">
        <f t="shared" si="679"/>
        <v>434.94322953321625</v>
      </c>
      <c r="AH1589">
        <f t="shared" si="680"/>
        <v>1.7843598710729074E-5</v>
      </c>
      <c r="AI1589">
        <f t="shared" si="681"/>
        <v>1.1969444645399759E-2</v>
      </c>
      <c r="AJ1589">
        <f t="shared" si="682"/>
        <v>4816.6487126056054</v>
      </c>
      <c r="AK1589">
        <f t="shared" si="683"/>
        <v>4.4946045672171353</v>
      </c>
      <c r="AL1589">
        <f t="shared" si="684"/>
        <v>9.8599862870124284E-4</v>
      </c>
      <c r="AM1589">
        <f t="shared" si="685"/>
        <v>-8.6405771156003073E-4</v>
      </c>
    </row>
    <row r="1590" spans="12:39" x14ac:dyDescent="0.25">
      <c r="L1590">
        <f t="shared" si="686"/>
        <v>3.402999999999929</v>
      </c>
      <c r="M1590" s="36">
        <f t="shared" si="660"/>
        <v>6324407.3745454578</v>
      </c>
      <c r="N1590">
        <f t="shared" si="659"/>
        <v>63.244073745454585</v>
      </c>
      <c r="O1590">
        <f t="shared" si="661"/>
        <v>2.2927071302670098E-2</v>
      </c>
      <c r="P1590">
        <f t="shared" si="662"/>
        <v>6.4750433415174419E-2</v>
      </c>
      <c r="Q1590">
        <f t="shared" si="663"/>
        <v>0.36062018727350892</v>
      </c>
      <c r="R1590">
        <f t="shared" si="664"/>
        <v>0.17861330443029391</v>
      </c>
      <c r="S1590">
        <f t="shared" si="665"/>
        <v>3.2837239704800882E-2</v>
      </c>
      <c r="T1590">
        <f t="shared" si="666"/>
        <v>1.2360823544129885E-2</v>
      </c>
      <c r="U1590">
        <f t="shared" si="667"/>
        <v>2.6057242037328711E-2</v>
      </c>
      <c r="V1590">
        <f t="shared" si="668"/>
        <v>524.67657717251689</v>
      </c>
      <c r="W1590">
        <f t="shared" si="669"/>
        <v>2.0768710616457149</v>
      </c>
      <c r="X1590">
        <f t="shared" si="670"/>
        <v>5.8654810121051995</v>
      </c>
      <c r="Y1590">
        <f t="shared" si="671"/>
        <v>32.667130542154531</v>
      </c>
      <c r="Z1590">
        <f t="shared" si="672"/>
        <v>16.17985996985982</v>
      </c>
      <c r="AA1590">
        <f t="shared" si="673"/>
        <v>2.974593308796583</v>
      </c>
      <c r="AB1590">
        <f t="shared" si="674"/>
        <v>1.1197172276392156</v>
      </c>
      <c r="AC1590">
        <f t="shared" si="675"/>
        <v>2.360420623253511</v>
      </c>
      <c r="AD1590">
        <f t="shared" si="676"/>
        <v>3453.38</v>
      </c>
      <c r="AE1590">
        <f t="shared" si="677"/>
        <v>25.717272271700807</v>
      </c>
      <c r="AF1590">
        <f t="shared" si="678"/>
        <v>150.68878824831882</v>
      </c>
      <c r="AG1590">
        <f t="shared" si="679"/>
        <v>435.08635562967493</v>
      </c>
      <c r="AH1590">
        <f t="shared" si="680"/>
        <v>1.7848425533219321E-5</v>
      </c>
      <c r="AI1590">
        <f t="shared" si="681"/>
        <v>1.1967255968827273E-2</v>
      </c>
      <c r="AJ1590">
        <f t="shared" si="682"/>
        <v>4817.4632719080973</v>
      </c>
      <c r="AK1590">
        <f t="shared" si="683"/>
        <v>4.492642446685041</v>
      </c>
      <c r="AL1590">
        <f t="shared" si="684"/>
        <v>9.7908366686875439E-4</v>
      </c>
      <c r="AM1590">
        <f t="shared" si="685"/>
        <v>-8.5793027114440046E-4</v>
      </c>
    </row>
    <row r="1591" spans="12:39" x14ac:dyDescent="0.25">
      <c r="L1591">
        <f t="shared" si="686"/>
        <v>3.4129999999999288</v>
      </c>
      <c r="M1591" s="36">
        <f t="shared" si="660"/>
        <v>6323991.6090909122</v>
      </c>
      <c r="N1591">
        <f t="shared" si="659"/>
        <v>63.239916090909126</v>
      </c>
      <c r="O1591">
        <f t="shared" si="661"/>
        <v>2.2915512163117872E-2</v>
      </c>
      <c r="P1591">
        <f t="shared" si="662"/>
        <v>6.4748801080874649E-2</v>
      </c>
      <c r="Q1591">
        <f t="shared" si="663"/>
        <v>0.36059217199150512</v>
      </c>
      <c r="R1591">
        <f t="shared" si="664"/>
        <v>0.17861330443029391</v>
      </c>
      <c r="S1591">
        <f t="shared" si="665"/>
        <v>3.2850431178652884E-2</v>
      </c>
      <c r="T1591">
        <f t="shared" si="666"/>
        <v>1.236245587842966E-2</v>
      </c>
      <c r="U1591">
        <f t="shared" si="667"/>
        <v>2.6057242037328711E-2</v>
      </c>
      <c r="V1591">
        <f t="shared" si="668"/>
        <v>524.66610650616633</v>
      </c>
      <c r="W1591">
        <f t="shared" si="669"/>
        <v>2.075765942376294</v>
      </c>
      <c r="X1591">
        <f t="shared" si="670"/>
        <v>5.8651691979067735</v>
      </c>
      <c r="Y1591">
        <f t="shared" si="671"/>
        <v>32.663679710906365</v>
      </c>
      <c r="Z1591">
        <f t="shared" si="672"/>
        <v>16.179407710922732</v>
      </c>
      <c r="AA1591">
        <f t="shared" si="673"/>
        <v>2.9757050921503878</v>
      </c>
      <c r="AB1591">
        <f t="shared" si="674"/>
        <v>1.1198337917960985</v>
      </c>
      <c r="AC1591">
        <f t="shared" si="675"/>
        <v>2.3603546448504744</v>
      </c>
      <c r="AD1591">
        <f t="shared" si="676"/>
        <v>3453.38</v>
      </c>
      <c r="AE1591">
        <f t="shared" si="677"/>
        <v>25.71929568356877</v>
      </c>
      <c r="AF1591">
        <f t="shared" si="678"/>
        <v>150.77438004329096</v>
      </c>
      <c r="AG1591">
        <f t="shared" si="679"/>
        <v>435.22839882380708</v>
      </c>
      <c r="AH1591">
        <f t="shared" si="680"/>
        <v>1.7853218955570695E-5</v>
      </c>
      <c r="AI1591">
        <f t="shared" si="681"/>
        <v>1.1965083418820749E-2</v>
      </c>
      <c r="AJ1591">
        <f t="shared" si="682"/>
        <v>4818.2721130057416</v>
      </c>
      <c r="AK1591">
        <f t="shared" si="683"/>
        <v>4.4906952758399044</v>
      </c>
      <c r="AL1591">
        <f t="shared" si="684"/>
        <v>9.7221250703958726E-4</v>
      </c>
      <c r="AM1591">
        <f t="shared" si="685"/>
        <v>-8.5184507964435334E-4</v>
      </c>
    </row>
    <row r="1592" spans="12:39" x14ac:dyDescent="0.25">
      <c r="L1592">
        <f t="shared" si="686"/>
        <v>3.4229999999999285</v>
      </c>
      <c r="M1592" s="36">
        <f t="shared" si="660"/>
        <v>6323574.6254545487</v>
      </c>
      <c r="N1592">
        <f t="shared" si="659"/>
        <v>63.235746254545489</v>
      </c>
      <c r="O1592">
        <f t="shared" si="661"/>
        <v>2.2904035011088546E-2</v>
      </c>
      <c r="P1592">
        <f t="shared" si="662"/>
        <v>6.4747179336150637E-2</v>
      </c>
      <c r="Q1592">
        <f t="shared" si="663"/>
        <v>0.36056435245327439</v>
      </c>
      <c r="R1592">
        <f t="shared" si="664"/>
        <v>0.17861330443029391</v>
      </c>
      <c r="S1592">
        <f t="shared" si="665"/>
        <v>3.2863530075406232E-2</v>
      </c>
      <c r="T1592">
        <f t="shared" si="666"/>
        <v>1.2364077623153679E-2</v>
      </c>
      <c r="U1592">
        <f t="shared" si="667"/>
        <v>2.6057242037328711E-2</v>
      </c>
      <c r="V1592">
        <f t="shared" si="668"/>
        <v>524.65571137020731</v>
      </c>
      <c r="W1592">
        <f t="shared" si="669"/>
        <v>2.0746673538529632</v>
      </c>
      <c r="X1592">
        <f t="shared" si="670"/>
        <v>5.8648556535013228</v>
      </c>
      <c r="Y1592">
        <f t="shared" si="671"/>
        <v>32.660231729290821</v>
      </c>
      <c r="Z1592">
        <f t="shared" si="672"/>
        <v>16.17894801007467</v>
      </c>
      <c r="AA1592">
        <f t="shared" si="673"/>
        <v>2.9768070537266405</v>
      </c>
      <c r="AB1592">
        <f t="shared" si="674"/>
        <v>1.1199488733248213</v>
      </c>
      <c r="AC1592">
        <f t="shared" si="675"/>
        <v>2.3602875807742523</v>
      </c>
      <c r="AD1592">
        <f t="shared" si="676"/>
        <v>3453.38</v>
      </c>
      <c r="AE1592">
        <f t="shared" si="677"/>
        <v>25.72130473689155</v>
      </c>
      <c r="AF1592">
        <f t="shared" si="678"/>
        <v>150.85940589384069</v>
      </c>
      <c r="AG1592">
        <f t="shared" si="679"/>
        <v>435.36936534340197</v>
      </c>
      <c r="AH1592">
        <f t="shared" si="680"/>
        <v>1.7857979263235512E-5</v>
      </c>
      <c r="AI1592">
        <f t="shared" si="681"/>
        <v>1.1962926844946818E-2</v>
      </c>
      <c r="AJ1592">
        <f t="shared" si="682"/>
        <v>4819.0752857901807</v>
      </c>
      <c r="AK1592">
        <f t="shared" si="683"/>
        <v>4.4887629089456649</v>
      </c>
      <c r="AL1592">
        <f t="shared" si="684"/>
        <v>9.6538480708712685E-4</v>
      </c>
      <c r="AM1592">
        <f t="shared" si="685"/>
        <v>-8.4580177533544513E-4</v>
      </c>
    </row>
    <row r="1593" spans="12:39" x14ac:dyDescent="0.25">
      <c r="L1593">
        <f t="shared" si="686"/>
        <v>3.4329999999999283</v>
      </c>
      <c r="M1593" s="36">
        <f t="shared" si="660"/>
        <v>6323156.4236363666</v>
      </c>
      <c r="N1593">
        <f t="shared" si="659"/>
        <v>63.231564236363674</v>
      </c>
      <c r="O1593">
        <f t="shared" si="661"/>
        <v>2.2892639282224032E-2</v>
      </c>
      <c r="P1593">
        <f t="shared" si="662"/>
        <v>6.4745568159813138E-2</v>
      </c>
      <c r="Q1593">
        <f t="shared" si="663"/>
        <v>0.36053672746653287</v>
      </c>
      <c r="R1593">
        <f t="shared" si="664"/>
        <v>0.17861330443029391</v>
      </c>
      <c r="S1593">
        <f t="shared" si="665"/>
        <v>3.2876536980608252E-2</v>
      </c>
      <c r="T1593">
        <f t="shared" si="666"/>
        <v>1.2365688799491183E-2</v>
      </c>
      <c r="U1593">
        <f t="shared" si="667"/>
        <v>2.6057242037328711E-2</v>
      </c>
      <c r="V1593">
        <f t="shared" si="668"/>
        <v>524.64539107964151</v>
      </c>
      <c r="W1593">
        <f t="shared" si="669"/>
        <v>2.0735752491767743</v>
      </c>
      <c r="X1593">
        <f t="shared" si="670"/>
        <v>5.8645403867575991</v>
      </c>
      <c r="Y1593">
        <f t="shared" si="671"/>
        <v>32.656786545110187</v>
      </c>
      <c r="Z1593">
        <f t="shared" si="672"/>
        <v>16.178480893984201</v>
      </c>
      <c r="AA1593">
        <f t="shared" si="673"/>
        <v>2.9778992505494646</v>
      </c>
      <c r="AB1593">
        <f t="shared" si="674"/>
        <v>1.1200624758700308</v>
      </c>
      <c r="AC1593">
        <f t="shared" si="675"/>
        <v>2.3602194349154222</v>
      </c>
      <c r="AD1593">
        <f t="shared" si="676"/>
        <v>3453.38</v>
      </c>
      <c r="AE1593">
        <f t="shared" si="677"/>
        <v>25.723299558960644</v>
      </c>
      <c r="AF1593">
        <f t="shared" si="678"/>
        <v>150.94387032249074</v>
      </c>
      <c r="AG1593">
        <f t="shared" si="679"/>
        <v>435.50926137283034</v>
      </c>
      <c r="AH1593">
        <f t="shared" si="680"/>
        <v>1.7862706738767833E-5</v>
      </c>
      <c r="AI1593">
        <f t="shared" si="681"/>
        <v>1.1960786098485922E-2</v>
      </c>
      <c r="AJ1593">
        <f t="shared" si="682"/>
        <v>4819.8728396318711</v>
      </c>
      <c r="AK1593">
        <f t="shared" si="683"/>
        <v>4.4868452020178031</v>
      </c>
      <c r="AL1593">
        <f t="shared" si="684"/>
        <v>9.5860022807040576E-4</v>
      </c>
      <c r="AM1593">
        <f t="shared" si="685"/>
        <v>-8.3980000018427331E-4</v>
      </c>
    </row>
    <row r="1594" spans="12:39" x14ac:dyDescent="0.25">
      <c r="L1594">
        <f t="shared" si="686"/>
        <v>3.4429999999999281</v>
      </c>
      <c r="M1594" s="36">
        <f t="shared" si="660"/>
        <v>6322737.0036363667</v>
      </c>
      <c r="N1594">
        <f t="shared" si="659"/>
        <v>63.227370036363673</v>
      </c>
      <c r="O1594">
        <f t="shared" si="661"/>
        <v>2.2881324416990124E-2</v>
      </c>
      <c r="P1594">
        <f t="shared" si="662"/>
        <v>6.4743967530415669E-2</v>
      </c>
      <c r="Q1594">
        <f t="shared" si="663"/>
        <v>0.36050929584787267</v>
      </c>
      <c r="R1594">
        <f t="shared" si="664"/>
        <v>0.17861330443029391</v>
      </c>
      <c r="S1594">
        <f t="shared" si="665"/>
        <v>3.2889452475239632E-2</v>
      </c>
      <c r="T1594">
        <f t="shared" si="666"/>
        <v>1.2367289428888652E-2</v>
      </c>
      <c r="U1594">
        <f t="shared" si="667"/>
        <v>2.6057242037328711E-2</v>
      </c>
      <c r="V1594">
        <f t="shared" si="668"/>
        <v>524.63514495700554</v>
      </c>
      <c r="W1594">
        <f t="shared" si="669"/>
        <v>2.0724895818389477</v>
      </c>
      <c r="X1594">
        <f t="shared" si="670"/>
        <v>5.8642234054455198</v>
      </c>
      <c r="Y1594">
        <f t="shared" si="671"/>
        <v>32.653344106516251</v>
      </c>
      <c r="Z1594">
        <f t="shared" si="672"/>
        <v>16.178006389120821</v>
      </c>
      <c r="AA1594">
        <f t="shared" si="673"/>
        <v>2.978981739217335</v>
      </c>
      <c r="AB1594">
        <f t="shared" si="674"/>
        <v>1.1201746030892674</v>
      </c>
      <c r="AC1594">
        <f t="shared" si="675"/>
        <v>2.3601502111355224</v>
      </c>
      <c r="AD1594">
        <f t="shared" si="676"/>
        <v>3453.38</v>
      </c>
      <c r="AE1594">
        <f t="shared" si="677"/>
        <v>25.725280275708265</v>
      </c>
      <c r="AF1594">
        <f t="shared" si="678"/>
        <v>151.02777781011187</v>
      </c>
      <c r="AG1594">
        <f t="shared" si="679"/>
        <v>435.64809305337758</v>
      </c>
      <c r="AH1594">
        <f t="shared" si="680"/>
        <v>1.7867401661856858E-5</v>
      </c>
      <c r="AI1594">
        <f t="shared" si="681"/>
        <v>1.1958661032409168E-2</v>
      </c>
      <c r="AJ1594">
        <f t="shared" si="682"/>
        <v>4820.6648233863998</v>
      </c>
      <c r="AK1594">
        <f t="shared" si="683"/>
        <v>4.4849420127981441</v>
      </c>
      <c r="AL1594">
        <f t="shared" si="684"/>
        <v>9.51858434198099E-4</v>
      </c>
      <c r="AM1594">
        <f t="shared" si="685"/>
        <v>-8.3383939980383637E-4</v>
      </c>
    </row>
    <row r="1595" spans="12:39" x14ac:dyDescent="0.25">
      <c r="L1595">
        <f t="shared" si="686"/>
        <v>3.4529999999999279</v>
      </c>
      <c r="M1595" s="36">
        <f t="shared" si="660"/>
        <v>6322316.365454549</v>
      </c>
      <c r="N1595">
        <f t="shared" si="659"/>
        <v>63.223163654545495</v>
      </c>
      <c r="O1595">
        <f t="shared" si="661"/>
        <v>2.2870089860627378E-2</v>
      </c>
      <c r="P1595">
        <f t="shared" si="662"/>
        <v>6.4742377426261211E-2</v>
      </c>
      <c r="Q1595">
        <f t="shared" si="663"/>
        <v>0.36048205642268383</v>
      </c>
      <c r="R1595">
        <f t="shared" si="664"/>
        <v>0.17861330443029391</v>
      </c>
      <c r="S1595">
        <f t="shared" si="665"/>
        <v>3.2902277135756837E-2</v>
      </c>
      <c r="T1595">
        <f t="shared" si="666"/>
        <v>1.2368879533043111E-2</v>
      </c>
      <c r="U1595">
        <f t="shared" si="667"/>
        <v>2.6057242037328711E-2</v>
      </c>
      <c r="V1595">
        <f t="shared" si="668"/>
        <v>524.62497233227282</v>
      </c>
      <c r="W1595">
        <f t="shared" si="669"/>
        <v>2.0714103057170035</v>
      </c>
      <c r="X1595">
        <f t="shared" si="670"/>
        <v>5.863904717237455</v>
      </c>
      <c r="Y1595">
        <f t="shared" si="671"/>
        <v>32.649904362007682</v>
      </c>
      <c r="Z1595">
        <f t="shared" si="672"/>
        <v>16.17752452175673</v>
      </c>
      <c r="AA1595">
        <f t="shared" si="673"/>
        <v>2.9800545759068573</v>
      </c>
      <c r="AB1595">
        <f t="shared" si="674"/>
        <v>1.1202852586524457</v>
      </c>
      <c r="AC1595">
        <f t="shared" si="675"/>
        <v>2.3600799132673087</v>
      </c>
      <c r="AD1595">
        <f t="shared" si="676"/>
        <v>3453.38</v>
      </c>
      <c r="AE1595">
        <f t="shared" si="677"/>
        <v>25.727247011724405</v>
      </c>
      <c r="AF1595">
        <f t="shared" si="678"/>
        <v>151.1111327963427</v>
      </c>
      <c r="AG1595">
        <f t="shared" si="679"/>
        <v>435.78586648357583</v>
      </c>
      <c r="AH1595">
        <f t="shared" si="680"/>
        <v>1.7872064309360626E-5</v>
      </c>
      <c r="AI1595">
        <f t="shared" si="681"/>
        <v>1.1956551501355531E-2</v>
      </c>
      <c r="AJ1595">
        <f t="shared" si="682"/>
        <v>4821.4512854006998</v>
      </c>
      <c r="AK1595">
        <f t="shared" si="683"/>
        <v>4.4830532007301729</v>
      </c>
      <c r="AL1595">
        <f t="shared" si="684"/>
        <v>9.4515909279347895E-4</v>
      </c>
      <c r="AM1595">
        <f t="shared" si="685"/>
        <v>-8.2791962340993857E-4</v>
      </c>
    </row>
    <row r="1596" spans="12:39" x14ac:dyDescent="0.25">
      <c r="L1596">
        <f t="shared" si="686"/>
        <v>3.4629999999999277</v>
      </c>
      <c r="M1596" s="36">
        <f t="shared" si="660"/>
        <v>6321894.5090909125</v>
      </c>
      <c r="N1596">
        <f t="shared" si="659"/>
        <v>63.218945090909131</v>
      </c>
      <c r="O1596">
        <f t="shared" si="661"/>
        <v>2.2858935063102569E-2</v>
      </c>
      <c r="P1596">
        <f t="shared" si="662"/>
        <v>6.4740797825408772E-2</v>
      </c>
      <c r="Q1596">
        <f t="shared" si="663"/>
        <v>0.36045500802507691</v>
      </c>
      <c r="R1596">
        <f t="shared" si="664"/>
        <v>0.17861330443029391</v>
      </c>
      <c r="S1596">
        <f t="shared" si="665"/>
        <v>3.2915011534134085E-2</v>
      </c>
      <c r="T1596">
        <f t="shared" si="666"/>
        <v>1.2370459133895549E-2</v>
      </c>
      <c r="U1596">
        <f t="shared" si="667"/>
        <v>2.6057242037328711E-2</v>
      </c>
      <c r="V1596">
        <f t="shared" si="668"/>
        <v>524.61487254275755</v>
      </c>
      <c r="W1596">
        <f t="shared" si="669"/>
        <v>2.070337375070936</v>
      </c>
      <c r="X1596">
        <f t="shared" si="670"/>
        <v>5.8635843297094858</v>
      </c>
      <c r="Y1596">
        <f t="shared" si="671"/>
        <v>32.646467260427265</v>
      </c>
      <c r="Z1596">
        <f t="shared" si="672"/>
        <v>16.177035317968585</v>
      </c>
      <c r="AA1596">
        <f t="shared" si="673"/>
        <v>2.9811178163765089</v>
      </c>
      <c r="AB1596">
        <f t="shared" si="674"/>
        <v>1.1203944462413418</v>
      </c>
      <c r="AC1596">
        <f t="shared" si="675"/>
        <v>2.3600085451150092</v>
      </c>
      <c r="AD1596">
        <f t="shared" si="676"/>
        <v>3453.38</v>
      </c>
      <c r="AE1596">
        <f t="shared" si="677"/>
        <v>25.729199890273499</v>
      </c>
      <c r="AF1596">
        <f t="shared" si="678"/>
        <v>151.19393968001086</v>
      </c>
      <c r="AG1596">
        <f t="shared" si="679"/>
        <v>435.92258771953982</v>
      </c>
      <c r="AH1596">
        <f t="shared" si="680"/>
        <v>1.7876694955339047E-5</v>
      </c>
      <c r="AI1596">
        <f t="shared" si="681"/>
        <v>1.1954457361609366E-2</v>
      </c>
      <c r="AJ1596">
        <f t="shared" si="682"/>
        <v>4822.2322735192438</v>
      </c>
      <c r="AK1596">
        <f t="shared" si="683"/>
        <v>4.481178626934617</v>
      </c>
      <c r="AL1596">
        <f t="shared" si="684"/>
        <v>9.3850187425946561E-4</v>
      </c>
      <c r="AM1596">
        <f t="shared" si="685"/>
        <v>-8.2204032377832382E-4</v>
      </c>
    </row>
    <row r="1597" spans="12:39" x14ac:dyDescent="0.25">
      <c r="L1597">
        <f t="shared" si="686"/>
        <v>3.4729999999999275</v>
      </c>
      <c r="M1597" s="36">
        <f t="shared" si="660"/>
        <v>6321471.4345454583</v>
      </c>
      <c r="N1597">
        <f t="shared" si="659"/>
        <v>63.214714345454588</v>
      </c>
      <c r="O1597">
        <f t="shared" si="661"/>
        <v>2.2847859479060716E-2</v>
      </c>
      <c r="P1597">
        <f t="shared" si="662"/>
        <v>6.4739228705679858E-2</v>
      </c>
      <c r="Q1597">
        <f t="shared" si="663"/>
        <v>0.36042814949780649</v>
      </c>
      <c r="R1597">
        <f t="shared" si="664"/>
        <v>0.17861330443029391</v>
      </c>
      <c r="S1597">
        <f t="shared" si="665"/>
        <v>3.2927656237904848E-2</v>
      </c>
      <c r="T1597">
        <f t="shared" si="666"/>
        <v>1.2372028253624457E-2</v>
      </c>
      <c r="U1597">
        <f t="shared" si="667"/>
        <v>2.6057242037328711E-2</v>
      </c>
      <c r="V1597">
        <f t="shared" si="668"/>
        <v>524.60484493301988</v>
      </c>
      <c r="W1597">
        <f t="shared" si="669"/>
        <v>2.0692707445394278</v>
      </c>
      <c r="X1597">
        <f t="shared" si="670"/>
        <v>5.8632622503426619</v>
      </c>
      <c r="Y1597">
        <f t="shared" si="671"/>
        <v>32.643032750959271</v>
      </c>
      <c r="Z1597">
        <f t="shared" si="672"/>
        <v>16.176538803639215</v>
      </c>
      <c r="AA1597">
        <f t="shared" si="673"/>
        <v>2.9821715159703355</v>
      </c>
      <c r="AB1597">
        <f t="shared" si="674"/>
        <v>1.1205021695490918</v>
      </c>
      <c r="AC1597">
        <f t="shared" si="675"/>
        <v>2.359936110454576</v>
      </c>
      <c r="AD1597">
        <f t="shared" si="676"/>
        <v>3453.38</v>
      </c>
      <c r="AE1597">
        <f t="shared" si="677"/>
        <v>25.731139033311003</v>
      </c>
      <c r="AF1597">
        <f t="shared" si="678"/>
        <v>151.27620281954034</v>
      </c>
      <c r="AG1597">
        <f t="shared" si="679"/>
        <v>436.05826277528843</v>
      </c>
      <c r="AH1597">
        <f t="shared" si="680"/>
        <v>1.7881293871086232E-5</v>
      </c>
      <c r="AI1597">
        <f t="shared" si="681"/>
        <v>1.1952378471078325E-2</v>
      </c>
      <c r="AJ1597">
        <f t="shared" si="682"/>
        <v>4823.0078350900967</v>
      </c>
      <c r="AK1597">
        <f t="shared" si="683"/>
        <v>4.4793181541855205</v>
      </c>
      <c r="AL1597">
        <f t="shared" si="684"/>
        <v>9.3188645204420929E-4</v>
      </c>
      <c r="AM1597">
        <f t="shared" si="685"/>
        <v>-8.1620115720185452E-4</v>
      </c>
    </row>
    <row r="1598" spans="12:39" x14ac:dyDescent="0.25">
      <c r="L1598">
        <f t="shared" si="686"/>
        <v>3.4829999999999273</v>
      </c>
      <c r="M1598" s="36">
        <f t="shared" si="660"/>
        <v>6321047.1418181853</v>
      </c>
      <c r="N1598">
        <f t="shared" si="659"/>
        <v>63.210471418181861</v>
      </c>
      <c r="O1598">
        <f t="shared" si="661"/>
        <v>2.2836862567777706E-2</v>
      </c>
      <c r="P1598">
        <f t="shared" si="662"/>
        <v>6.4737670044664852E-2</v>
      </c>
      <c r="Q1598">
        <f t="shared" si="663"/>
        <v>0.36040147969219549</v>
      </c>
      <c r="R1598">
        <f t="shared" si="664"/>
        <v>0.17861330443029391</v>
      </c>
      <c r="S1598">
        <f t="shared" si="665"/>
        <v>3.294021181020286E-2</v>
      </c>
      <c r="T1598">
        <f t="shared" si="666"/>
        <v>1.2373586914639459E-2</v>
      </c>
      <c r="U1598">
        <f t="shared" si="667"/>
        <v>2.6057242037328711E-2</v>
      </c>
      <c r="V1598">
        <f t="shared" si="668"/>
        <v>524.59488885477242</v>
      </c>
      <c r="W1598">
        <f t="shared" si="669"/>
        <v>2.0682103691361178</v>
      </c>
      <c r="X1598">
        <f t="shared" si="670"/>
        <v>5.8629384865242313</v>
      </c>
      <c r="Y1598">
        <f t="shared" si="671"/>
        <v>32.639600783126902</v>
      </c>
      <c r="Z1598">
        <f t="shared" si="672"/>
        <v>16.176035004459365</v>
      </c>
      <c r="AA1598">
        <f t="shared" si="673"/>
        <v>2.9832157296216169</v>
      </c>
      <c r="AB1598">
        <f t="shared" si="674"/>
        <v>1.1206084322796988</v>
      </c>
      <c r="AC1598">
        <f t="shared" si="675"/>
        <v>2.3598626130339357</v>
      </c>
      <c r="AD1598">
        <f t="shared" si="676"/>
        <v>3453.38</v>
      </c>
      <c r="AE1598">
        <f t="shared" si="677"/>
        <v>25.733064561499553</v>
      </c>
      <c r="AF1598">
        <f t="shared" si="678"/>
        <v>151.35792653336267</v>
      </c>
      <c r="AG1598">
        <f t="shared" si="679"/>
        <v>436.19289762307369</v>
      </c>
      <c r="AH1598">
        <f t="shared" si="680"/>
        <v>1.7885861325162871E-5</v>
      </c>
      <c r="AI1598">
        <f t="shared" si="681"/>
        <v>1.1950314689271577E-2</v>
      </c>
      <c r="AJ1598">
        <f t="shared" si="682"/>
        <v>4823.778016970884</v>
      </c>
      <c r="AK1598">
        <f t="shared" si="683"/>
        <v>4.4774716468867588</v>
      </c>
      <c r="AL1598">
        <f t="shared" si="684"/>
        <v>9.253125026073215E-4</v>
      </c>
      <c r="AM1598">
        <f t="shared" si="685"/>
        <v>-8.1040178344867495E-4</v>
      </c>
    </row>
    <row r="1599" spans="12:39" x14ac:dyDescent="0.25">
      <c r="L1599">
        <f t="shared" si="686"/>
        <v>3.4929999999999271</v>
      </c>
      <c r="M1599" s="36">
        <f t="shared" si="660"/>
        <v>6320621.6309090946</v>
      </c>
      <c r="N1599">
        <f t="shared" si="659"/>
        <v>63.206216309090948</v>
      </c>
      <c r="O1599">
        <f t="shared" si="661"/>
        <v>2.2825943793113465E-2</v>
      </c>
      <c r="P1599">
        <f t="shared" si="662"/>
        <v>6.4736121819729237E-2</v>
      </c>
      <c r="Q1599">
        <f t="shared" si="663"/>
        <v>0.36037499746806018</v>
      </c>
      <c r="R1599">
        <f t="shared" si="664"/>
        <v>0.17861330443029391</v>
      </c>
      <c r="S1599">
        <f t="shared" si="665"/>
        <v>3.295267880980271E-2</v>
      </c>
      <c r="T1599">
        <f t="shared" si="666"/>
        <v>1.2375135139575069E-2</v>
      </c>
      <c r="U1599">
        <f t="shared" si="667"/>
        <v>2.6057242037328711E-2</v>
      </c>
      <c r="V1599">
        <f t="shared" si="668"/>
        <v>524.585003666788</v>
      </c>
      <c r="W1599">
        <f t="shared" si="669"/>
        <v>2.0671562042459017</v>
      </c>
      <c r="X1599">
        <f t="shared" si="670"/>
        <v>5.8626130455488488</v>
      </c>
      <c r="Y1599">
        <f t="shared" si="671"/>
        <v>32.636171306789592</v>
      </c>
      <c r="Z1599">
        <f t="shared" si="672"/>
        <v>16.175523945929339</v>
      </c>
      <c r="AA1599">
        <f t="shared" si="673"/>
        <v>2.984250511856481</v>
      </c>
      <c r="AB1599">
        <f t="shared" si="674"/>
        <v>1.1207132381475464</v>
      </c>
      <c r="AC1599">
        <f t="shared" si="675"/>
        <v>2.3597880565732368</v>
      </c>
      <c r="AD1599">
        <f t="shared" si="676"/>
        <v>3453.38</v>
      </c>
      <c r="AE1599">
        <f t="shared" si="677"/>
        <v>25.734976594225259</v>
      </c>
      <c r="AF1599">
        <f t="shared" si="678"/>
        <v>151.43911510032308</v>
      </c>
      <c r="AG1599">
        <f t="shared" si="679"/>
        <v>436.32649819370585</v>
      </c>
      <c r="AH1599">
        <f t="shared" si="680"/>
        <v>1.789039758342785E-5</v>
      </c>
      <c r="AI1599">
        <f t="shared" si="681"/>
        <v>1.1948265877278361E-2</v>
      </c>
      <c r="AJ1599">
        <f t="shared" si="682"/>
        <v>4824.5428655347632</v>
      </c>
      <c r="AK1599">
        <f t="shared" si="683"/>
        <v>4.4756389710487285</v>
      </c>
      <c r="AL1599">
        <f t="shared" si="684"/>
        <v>9.1877970538626686E-4</v>
      </c>
      <c r="AM1599">
        <f t="shared" si="685"/>
        <v>-8.0464186572095286E-4</v>
      </c>
    </row>
    <row r="1600" spans="12:39" x14ac:dyDescent="0.25">
      <c r="L1600">
        <f t="shared" si="686"/>
        <v>3.5029999999999268</v>
      </c>
      <c r="M1600" s="36">
        <f t="shared" si="660"/>
        <v>6320194.9018181851</v>
      </c>
      <c r="N1600">
        <f t="shared" si="659"/>
        <v>63.201949018181857</v>
      </c>
      <c r="O1600">
        <f t="shared" si="661"/>
        <v>2.2815102623465696E-2</v>
      </c>
      <c r="P1600">
        <f t="shared" si="662"/>
        <v>6.4734584008019763E-2</v>
      </c>
      <c r="Q1600">
        <f t="shared" si="663"/>
        <v>0.3603487016936362</v>
      </c>
      <c r="R1600">
        <f t="shared" si="664"/>
        <v>0.17861330443029391</v>
      </c>
      <c r="S1600">
        <f t="shared" si="665"/>
        <v>3.2965057791159956E-2</v>
      </c>
      <c r="T1600">
        <f t="shared" si="666"/>
        <v>1.2376672951284546E-2</v>
      </c>
      <c r="U1600">
        <f t="shared" si="667"/>
        <v>2.6057242037328711E-2</v>
      </c>
      <c r="V1600">
        <f t="shared" si="668"/>
        <v>524.5751887348091</v>
      </c>
      <c r="W1600">
        <f t="shared" si="669"/>
        <v>2.0661082056212852</v>
      </c>
      <c r="X1600">
        <f t="shared" si="670"/>
        <v>5.8622859346197931</v>
      </c>
      <c r="Y1600">
        <f t="shared" si="671"/>
        <v>32.632744272140535</v>
      </c>
      <c r="Z1600">
        <f t="shared" si="672"/>
        <v>16.175005653360735</v>
      </c>
      <c r="AA1600">
        <f t="shared" si="673"/>
        <v>2.9852759167974945</v>
      </c>
      <c r="AB1600">
        <f t="shared" si="674"/>
        <v>1.1208165908769252</v>
      </c>
      <c r="AC1600">
        <f t="shared" si="675"/>
        <v>2.3597124447650946</v>
      </c>
      <c r="AD1600">
        <f t="shared" si="676"/>
        <v>3453.38</v>
      </c>
      <c r="AE1600">
        <f t="shared" si="677"/>
        <v>25.736875249613227</v>
      </c>
      <c r="AF1600">
        <f t="shared" si="678"/>
        <v>151.5197727600777</v>
      </c>
      <c r="AG1600">
        <f t="shared" si="679"/>
        <v>436.45907037686948</v>
      </c>
      <c r="AH1600">
        <f t="shared" si="680"/>
        <v>1.7894902909069799E-5</v>
      </c>
      <c r="AI1600">
        <f t="shared" si="681"/>
        <v>1.1946231897746903E-2</v>
      </c>
      <c r="AJ1600">
        <f t="shared" si="682"/>
        <v>4825.3024266761659</v>
      </c>
      <c r="AK1600">
        <f t="shared" si="683"/>
        <v>4.4738199942657788</v>
      </c>
      <c r="AL1600">
        <f t="shared" si="684"/>
        <v>9.1228774276356421E-4</v>
      </c>
      <c r="AM1600">
        <f t="shared" si="685"/>
        <v>-7.9892107061366375E-4</v>
      </c>
    </row>
    <row r="1601" spans="12:39" x14ac:dyDescent="0.25">
      <c r="L1601">
        <f t="shared" si="686"/>
        <v>3.5129999999999266</v>
      </c>
      <c r="M1601" s="36">
        <f t="shared" si="660"/>
        <v>6319766.9545454578</v>
      </c>
      <c r="N1601">
        <f t="shared" si="659"/>
        <v>63.19766954545458</v>
      </c>
      <c r="O1601">
        <f t="shared" si="661"/>
        <v>2.2804338531724162E-2</v>
      </c>
      <c r="P1601">
        <f t="shared" si="662"/>
        <v>6.4733056586470453E-2</v>
      </c>
      <c r="Q1601">
        <f t="shared" si="663"/>
        <v>0.3603225912455052</v>
      </c>
      <c r="R1601">
        <f t="shared" si="664"/>
        <v>0.17861330443029391</v>
      </c>
      <c r="S1601">
        <f t="shared" si="665"/>
        <v>3.2977349304450801E-2</v>
      </c>
      <c r="T1601">
        <f t="shared" si="666"/>
        <v>1.2378200372833856E-2</v>
      </c>
      <c r="U1601">
        <f t="shared" si="667"/>
        <v>2.6057242037328711E-2</v>
      </c>
      <c r="V1601">
        <f t="shared" si="668"/>
        <v>524.56544343145811</v>
      </c>
      <c r="W1601">
        <f t="shared" si="669"/>
        <v>2.0650663293787725</v>
      </c>
      <c r="X1601">
        <f t="shared" si="670"/>
        <v>5.8619571608501264</v>
      </c>
      <c r="Y1601">
        <f t="shared" si="671"/>
        <v>32.629319629704028</v>
      </c>
      <c r="Z1601">
        <f t="shared" si="672"/>
        <v>16.174480151878047</v>
      </c>
      <c r="AA1601">
        <f t="shared" si="673"/>
        <v>2.9862919981672005</v>
      </c>
      <c r="AB1601">
        <f t="shared" si="674"/>
        <v>1.1209184942015644</v>
      </c>
      <c r="AC1601">
        <f t="shared" si="675"/>
        <v>2.3596357812748296</v>
      </c>
      <c r="AD1601">
        <f t="shared" si="676"/>
        <v>3453.38</v>
      </c>
      <c r="AE1601">
        <f t="shared" si="677"/>
        <v>25.738760644543493</v>
      </c>
      <c r="AF1601">
        <f t="shared" si="678"/>
        <v>151.59990371349556</v>
      </c>
      <c r="AG1601">
        <f t="shared" si="679"/>
        <v>436.59062002144947</v>
      </c>
      <c r="AH1601">
        <f t="shared" si="680"/>
        <v>1.7899377562637936E-5</v>
      </c>
      <c r="AI1601">
        <f t="shared" si="681"/>
        <v>1.1944212614863552E-2</v>
      </c>
      <c r="AJ1601">
        <f t="shared" si="682"/>
        <v>4826.0567458166897</v>
      </c>
      <c r="AK1601">
        <f t="shared" si="683"/>
        <v>4.4720145856935023</v>
      </c>
      <c r="AL1601">
        <f t="shared" si="684"/>
        <v>9.0583630003400028E-4</v>
      </c>
      <c r="AM1601">
        <f t="shared" si="685"/>
        <v>-7.9323906807508317E-4</v>
      </c>
    </row>
    <row r="1602" spans="12:39" x14ac:dyDescent="0.25">
      <c r="L1602">
        <f t="shared" si="686"/>
        <v>3.5229999999999264</v>
      </c>
      <c r="M1602" s="36">
        <f t="shared" si="660"/>
        <v>6319337.7890909128</v>
      </c>
      <c r="N1602">
        <f t="shared" si="659"/>
        <v>63.193377890909133</v>
      </c>
      <c r="O1602">
        <f t="shared" si="661"/>
        <v>2.2793650995225505E-2</v>
      </c>
      <c r="P1602">
        <f t="shared" si="662"/>
        <v>6.4731539531808574E-2</v>
      </c>
      <c r="Q1602">
        <f t="shared" si="663"/>
        <v>0.36029666500852225</v>
      </c>
      <c r="R1602">
        <f t="shared" si="664"/>
        <v>0.17861330443029391</v>
      </c>
      <c r="S1602">
        <f t="shared" si="665"/>
        <v>3.2989553895611333E-2</v>
      </c>
      <c r="T1602">
        <f t="shared" si="666"/>
        <v>1.2379717427495737E-2</v>
      </c>
      <c r="U1602">
        <f t="shared" si="667"/>
        <v>2.6057242037328711E-2</v>
      </c>
      <c r="V1602">
        <f t="shared" si="668"/>
        <v>524.55576713614937</v>
      </c>
      <c r="W1602">
        <f t="shared" si="669"/>
        <v>2.0640305319952974</v>
      </c>
      <c r="X1602">
        <f t="shared" si="670"/>
        <v>5.8616267312638843</v>
      </c>
      <c r="Y1602">
        <f t="shared" si="671"/>
        <v>32.625897330333068</v>
      </c>
      <c r="Z1602">
        <f t="shared" si="672"/>
        <v>16.173947466420362</v>
      </c>
      <c r="AA1602">
        <f t="shared" si="673"/>
        <v>2.9872988092916328</v>
      </c>
      <c r="AB1602">
        <f t="shared" si="674"/>
        <v>1.1210189518641738</v>
      </c>
      <c r="AC1602">
        <f t="shared" si="675"/>
        <v>2.3595580697407139</v>
      </c>
      <c r="AD1602">
        <f t="shared" si="676"/>
        <v>3453.38</v>
      </c>
      <c r="AE1602">
        <f t="shared" si="677"/>
        <v>25.74063289466622</v>
      </c>
      <c r="AF1602">
        <f t="shared" si="678"/>
        <v>151.67951212304712</v>
      </c>
      <c r="AG1602">
        <f t="shared" si="679"/>
        <v>436.72115293584079</v>
      </c>
      <c r="AH1602">
        <f t="shared" si="680"/>
        <v>1.7903821802072649E-5</v>
      </c>
      <c r="AI1602">
        <f t="shared" si="681"/>
        <v>1.1942207894332372E-2</v>
      </c>
      <c r="AJ1602">
        <f t="shared" si="682"/>
        <v>4826.8058679106571</v>
      </c>
      <c r="AK1602">
        <f t="shared" si="683"/>
        <v>4.4702226160269651</v>
      </c>
      <c r="AL1602">
        <f t="shared" si="684"/>
        <v>8.9942506537264136E-4</v>
      </c>
      <c r="AM1602">
        <f t="shared" si="685"/>
        <v>-7.8759553136625285E-4</v>
      </c>
    </row>
    <row r="1603" spans="12:39" x14ac:dyDescent="0.25">
      <c r="L1603">
        <f t="shared" si="686"/>
        <v>3.5329999999999262</v>
      </c>
      <c r="M1603" s="36">
        <f t="shared" si="660"/>
        <v>6318907.405454549</v>
      </c>
      <c r="N1603">
        <f t="shared" si="659"/>
        <v>63.189074054545493</v>
      </c>
      <c r="O1603">
        <f t="shared" si="661"/>
        <v>2.2783039495708618E-2</v>
      </c>
      <c r="P1603">
        <f t="shared" si="662"/>
        <v>6.4730032820560446E-2</v>
      </c>
      <c r="Q1603">
        <f t="shared" si="663"/>
        <v>0.36027092187574411</v>
      </c>
      <c r="R1603">
        <f t="shared" si="664"/>
        <v>0.17861330443029391</v>
      </c>
      <c r="S1603">
        <f t="shared" si="665"/>
        <v>3.3001672106376348E-2</v>
      </c>
      <c r="T1603">
        <f t="shared" si="666"/>
        <v>1.2381224138743862E-2</v>
      </c>
      <c r="U1603">
        <f t="shared" si="667"/>
        <v>2.6057242037328711E-2</v>
      </c>
      <c r="V1603">
        <f t="shared" si="668"/>
        <v>524.54615923500216</v>
      </c>
      <c r="W1603">
        <f t="shared" si="669"/>
        <v>2.0630007703046962</v>
      </c>
      <c r="X1603">
        <f t="shared" si="670"/>
        <v>5.8612946527972056</v>
      </c>
      <c r="Y1603">
        <f t="shared" si="671"/>
        <v>32.622477325206702</v>
      </c>
      <c r="Z1603">
        <f t="shared" si="672"/>
        <v>16.173407621742911</v>
      </c>
      <c r="AA1603">
        <f t="shared" si="673"/>
        <v>2.9882964031037798</v>
      </c>
      <c r="AB1603">
        <f t="shared" si="674"/>
        <v>1.1211179676159906</v>
      </c>
      <c r="AC1603">
        <f t="shared" si="675"/>
        <v>2.3594793137741994</v>
      </c>
      <c r="AD1603">
        <f t="shared" si="676"/>
        <v>3453.38</v>
      </c>
      <c r="AE1603">
        <f t="shared" si="677"/>
        <v>25.742492114416908</v>
      </c>
      <c r="AF1603">
        <f t="shared" si="678"/>
        <v>151.75860211319386</v>
      </c>
      <c r="AG1603">
        <f t="shared" si="679"/>
        <v>436.85067488826297</v>
      </c>
      <c r="AH1603">
        <f t="shared" si="680"/>
        <v>1.7908235882735699E-5</v>
      </c>
      <c r="AI1603">
        <f t="shared" si="681"/>
        <v>1.1940217603354925E-2</v>
      </c>
      <c r="AJ1603">
        <f t="shared" si="682"/>
        <v>4827.5498374507597</v>
      </c>
      <c r="AK1603">
        <f t="shared" si="683"/>
        <v>4.4684439574788533</v>
      </c>
      <c r="AL1603">
        <f t="shared" si="684"/>
        <v>8.9305372980299147E-4</v>
      </c>
      <c r="AM1603">
        <f t="shared" si="685"/>
        <v>-7.8199013702238724E-4</v>
      </c>
    </row>
    <row r="1604" spans="12:39" x14ac:dyDescent="0.25">
      <c r="L1604">
        <f t="shared" si="686"/>
        <v>3.542999999999926</v>
      </c>
      <c r="M1604" s="36">
        <f t="shared" si="660"/>
        <v>6318475.8036363674</v>
      </c>
      <c r="N1604">
        <f t="shared" si="659"/>
        <v>63.184758036363682</v>
      </c>
      <c r="O1604">
        <f t="shared" si="661"/>
        <v>2.2772503519270522E-2</v>
      </c>
      <c r="P1604">
        <f t="shared" si="662"/>
        <v>6.4728536429057196E-2</v>
      </c>
      <c r="Q1604">
        <f t="shared" si="663"/>
        <v>0.36024536074835817</v>
      </c>
      <c r="R1604">
        <f t="shared" si="664"/>
        <v>0.17861330443029391</v>
      </c>
      <c r="S1604">
        <f t="shared" si="665"/>
        <v>3.3013704474317694E-2</v>
      </c>
      <c r="T1604">
        <f t="shared" si="666"/>
        <v>1.2382720530247113E-2</v>
      </c>
      <c r="U1604">
        <f t="shared" si="667"/>
        <v>2.6057242037328711E-2</v>
      </c>
      <c r="V1604">
        <f t="shared" si="668"/>
        <v>524.53661912075506</v>
      </c>
      <c r="W1604">
        <f t="shared" si="669"/>
        <v>2.0619770014942267</v>
      </c>
      <c r="X1604">
        <f t="shared" si="670"/>
        <v>5.8609609322994896</v>
      </c>
      <c r="Y1604">
        <f t="shared" si="671"/>
        <v>32.619059565827676</v>
      </c>
      <c r="Z1604">
        <f t="shared" si="672"/>
        <v>16.172860642418758</v>
      </c>
      <c r="AA1604">
        <f t="shared" si="673"/>
        <v>2.9892848321470256</v>
      </c>
      <c r="AB1604">
        <f t="shared" si="674"/>
        <v>1.1212155452163408</v>
      </c>
      <c r="AC1604">
        <f t="shared" si="675"/>
        <v>2.359399516960158</v>
      </c>
      <c r="AD1604">
        <f t="shared" si="676"/>
        <v>3453.38</v>
      </c>
      <c r="AE1604">
        <f t="shared" si="677"/>
        <v>25.744338417031503</v>
      </c>
      <c r="AF1604">
        <f t="shared" si="678"/>
        <v>151.83717777077754</v>
      </c>
      <c r="AG1604">
        <f t="shared" si="679"/>
        <v>436.97919160707715</v>
      </c>
      <c r="AH1604">
        <f t="shared" si="680"/>
        <v>1.7912620057440123E-5</v>
      </c>
      <c r="AI1604">
        <f t="shared" si="681"/>
        <v>1.1938241610610445E-2</v>
      </c>
      <c r="AJ1604">
        <f t="shared" si="682"/>
        <v>4828.2886984736206</v>
      </c>
      <c r="AK1604">
        <f t="shared" si="683"/>
        <v>4.4666784837581286</v>
      </c>
      <c r="AL1604">
        <f t="shared" si="684"/>
        <v>8.8672198716580682E-4</v>
      </c>
      <c r="AM1604">
        <f t="shared" si="685"/>
        <v>-7.7642256481387831E-4</v>
      </c>
    </row>
    <row r="1605" spans="12:39" x14ac:dyDescent="0.25">
      <c r="L1605">
        <f t="shared" si="686"/>
        <v>3.5529999999999258</v>
      </c>
      <c r="M1605" s="36">
        <f t="shared" si="660"/>
        <v>6318042.9836363671</v>
      </c>
      <c r="N1605">
        <f t="shared" si="659"/>
        <v>63.180429836363679</v>
      </c>
      <c r="O1605">
        <f t="shared" si="661"/>
        <v>2.276204255632279E-2</v>
      </c>
      <c r="P1605">
        <f t="shared" si="662"/>
        <v>6.4727050333440367E-2</v>
      </c>
      <c r="Q1605">
        <f t="shared" si="663"/>
        <v>0.36021998053561222</v>
      </c>
      <c r="R1605">
        <f t="shared" si="664"/>
        <v>0.17861330443029391</v>
      </c>
      <c r="S1605">
        <f t="shared" si="665"/>
        <v>3.3025651532882262E-2</v>
      </c>
      <c r="T1605">
        <f t="shared" si="666"/>
        <v>1.2384206625863946E-2</v>
      </c>
      <c r="U1605">
        <f t="shared" si="667"/>
        <v>2.6057242037328711E-2</v>
      </c>
      <c r="V1605">
        <f t="shared" si="668"/>
        <v>524.52714619268158</v>
      </c>
      <c r="W1605">
        <f t="shared" si="669"/>
        <v>2.0609591831011151</v>
      </c>
      <c r="X1605">
        <f t="shared" si="670"/>
        <v>5.8606255765344981</v>
      </c>
      <c r="Y1605">
        <f t="shared" si="671"/>
        <v>32.615644004019892</v>
      </c>
      <c r="Z1605">
        <f t="shared" si="672"/>
        <v>16.172306552840322</v>
      </c>
      <c r="AA1605">
        <f t="shared" si="673"/>
        <v>2.9902641485785422</v>
      </c>
      <c r="AB1605">
        <f t="shared" si="674"/>
        <v>1.1213116884322034</v>
      </c>
      <c r="AC1605">
        <f t="shared" si="675"/>
        <v>2.3593186828571122</v>
      </c>
      <c r="AD1605">
        <f t="shared" si="676"/>
        <v>3453.38</v>
      </c>
      <c r="AE1605">
        <f t="shared" si="677"/>
        <v>25.746171914561007</v>
      </c>
      <c r="AF1605">
        <f t="shared" si="678"/>
        <v>151.91524314539504</v>
      </c>
      <c r="AG1605">
        <f t="shared" si="679"/>
        <v>437.10670878108687</v>
      </c>
      <c r="AH1605">
        <f t="shared" si="680"/>
        <v>1.7916974576479596E-5</v>
      </c>
      <c r="AI1605">
        <f t="shared" si="681"/>
        <v>1.193627978623623E-2</v>
      </c>
      <c r="AJ1605">
        <f t="shared" si="682"/>
        <v>4829.0224945652317</v>
      </c>
      <c r="AK1605">
        <f t="shared" si="683"/>
        <v>4.4649260700490849</v>
      </c>
      <c r="AL1605">
        <f t="shared" si="684"/>
        <v>8.8042953408812383E-4</v>
      </c>
      <c r="AM1605">
        <f t="shared" si="685"/>
        <v>-7.7089249770855343E-4</v>
      </c>
    </row>
    <row r="1606" spans="12:39" x14ac:dyDescent="0.25">
      <c r="L1606">
        <f t="shared" si="686"/>
        <v>3.5629999999999256</v>
      </c>
      <c r="M1606" s="36">
        <f t="shared" si="660"/>
        <v>6317608.945454549</v>
      </c>
      <c r="N1606">
        <f t="shared" ref="N1606:N1669" si="687" xml:space="preserve"> M1606*0.00001</f>
        <v>63.176089454545497</v>
      </c>
      <c r="O1606">
        <f t="shared" si="661"/>
        <v>2.2751656101548452E-2</v>
      </c>
      <c r="P1606">
        <f t="shared" si="662"/>
        <v>6.4725574509667469E-2</v>
      </c>
      <c r="Q1606">
        <f t="shared" si="663"/>
        <v>0.36019478015474482</v>
      </c>
      <c r="R1606">
        <f t="shared" si="664"/>
        <v>0.17861330443029391</v>
      </c>
      <c r="S1606">
        <f t="shared" si="665"/>
        <v>3.3037513811429504E-2</v>
      </c>
      <c r="T1606">
        <f t="shared" si="666"/>
        <v>1.2385682449636849E-2</v>
      </c>
      <c r="U1606">
        <f t="shared" si="667"/>
        <v>2.6057242037328711E-2</v>
      </c>
      <c r="V1606">
        <f t="shared" si="668"/>
        <v>524.51773985650664</v>
      </c>
      <c r="W1606">
        <f t="shared" si="669"/>
        <v>2.0599472730091537</v>
      </c>
      <c r="X1606">
        <f t="shared" si="670"/>
        <v>5.860288592181468</v>
      </c>
      <c r="Y1606">
        <f t="shared" si="671"/>
        <v>32.612230591925993</v>
      </c>
      <c r="Z1606">
        <f t="shared" si="672"/>
        <v>16.171745377220979</v>
      </c>
      <c r="AA1606">
        <f t="shared" si="673"/>
        <v>2.9912344041726557</v>
      </c>
      <c r="AB1606">
        <f t="shared" si="674"/>
        <v>1.1214064010377827</v>
      </c>
      <c r="AC1606">
        <f t="shared" si="675"/>
        <v>2.3592368149974625</v>
      </c>
      <c r="AD1606">
        <f t="shared" si="676"/>
        <v>3453.38</v>
      </c>
      <c r="AE1606">
        <f t="shared" si="677"/>
        <v>25.74799271788622</v>
      </c>
      <c r="AF1606">
        <f t="shared" si="678"/>
        <v>151.99280224978381</v>
      </c>
      <c r="AG1606">
        <f t="shared" si="679"/>
        <v>437.23323205985406</v>
      </c>
      <c r="AH1606">
        <f t="shared" si="680"/>
        <v>1.7921299687657645E-5</v>
      </c>
      <c r="AI1606">
        <f t="shared" si="681"/>
        <v>1.1934332001808354E-2</v>
      </c>
      <c r="AJ1606">
        <f t="shared" si="682"/>
        <v>4829.7512688663346</v>
      </c>
      <c r="AK1606">
        <f t="shared" si="683"/>
        <v>4.4631865929906436</v>
      </c>
      <c r="AL1606">
        <f t="shared" si="684"/>
        <v>8.7417606995284002E-4</v>
      </c>
      <c r="AM1606">
        <f t="shared" si="685"/>
        <v>-7.6539962183392728E-4</v>
      </c>
    </row>
    <row r="1607" spans="12:39" x14ac:dyDescent="0.25">
      <c r="L1607">
        <f t="shared" si="686"/>
        <v>3.5729999999999253</v>
      </c>
      <c r="M1607" s="36">
        <f t="shared" ref="M1607:M1670" si="688" xml:space="preserve"> M1606-L1607*(150*(1-$C$17)^2/($C$29^2*$C$17^3)*$C$31*$C$9/$C$16+1.75*(1-$C$17)/($C$29*$C$17^3)*$C$9^2/$C$16)</f>
        <v>6317173.6890909122</v>
      </c>
      <c r="N1607">
        <f t="shared" si="687"/>
        <v>63.171736890909131</v>
      </c>
      <c r="O1607">
        <f t="shared" ref="O1607:O1670" si="689" xml:space="preserve"> O1606+(1*AM1606)*$C$16*(1-$C$17)*$G$8*(L1607-L1606)</f>
        <v>2.2741343653859436E-2</v>
      </c>
      <c r="P1607">
        <f t="shared" ref="P1607:P1670" si="690" xml:space="preserve"> P1606+(-1*AM1606-1*AL1606)*$C$16*(1-$C$17)*$G$8*(L1607-L1606)</f>
        <v>6.4724108933517405E-2</v>
      </c>
      <c r="Q1607">
        <f t="shared" ref="Q1607:Q1670" si="691" xml:space="preserve"> Q1606+(-1*AM1606-3*AL1606)*$C$16*(1-$C$17)*$G$8*(L1607-L1606)</f>
        <v>0.36016975853091659</v>
      </c>
      <c r="R1607">
        <f t="shared" ref="R1607:R1670" si="692" xml:space="preserve"> R1606+(0*AM1606)*$C$16*(1-$C$17)*$G$8*(L1607-L1606)</f>
        <v>0.17861330443029391</v>
      </c>
      <c r="S1607">
        <f t="shared" ref="S1607:S1670" si="693" xml:space="preserve"> S1606+(1*AL1606)*$C$16*(1-$C$17)*$G$8*(L1607-L1606)</f>
        <v>3.3049291835268578E-2</v>
      </c>
      <c r="T1607">
        <f t="shared" ref="T1607:T1670" si="694" xml:space="preserve"> T1606+(1*AM1606+1*AL1606)*$C$16*(1-$C$17)*$G$8*(L1607-L1606)</f>
        <v>1.2387148025786906E-2</v>
      </c>
      <c r="U1607">
        <f t="shared" ref="U1607:U1670" si="695" xml:space="preserve"> U1606+(0*AM1606)*$C$16*(1-$C$17)*$G$8*(L1607-L1606)</f>
        <v>2.6057242037328711E-2</v>
      </c>
      <c r="V1607">
        <f t="shared" ref="V1607:V1670" si="696" xml:space="preserve"> V1606-((AL1606*$C$19+AM1606*$C$20)*$C$16*(1-$C$17)+$C$11*$G$13*(V1606-$G$14))/($G$9*$C$18)*$G$8*(L1607-L1606)</f>
        <v>524.508399524325</v>
      </c>
      <c r="W1607">
        <f t="shared" ref="W1607:W1670" si="697" xml:space="preserve"> $N1607*(O1607/SUM($O1607:$U1607))</f>
        <v>2.0589412294453311</v>
      </c>
      <c r="X1607">
        <f t="shared" ref="X1607:X1670" si="698" xml:space="preserve"> $N1607*(P1607/SUM($O1607:$U1607))</f>
        <v>5.8599499858362032</v>
      </c>
      <c r="Y1607">
        <f t="shared" ref="Y1607:Y1670" si="699" xml:space="preserve"> $N1607*(Q1607/SUM($O1607:$U1607))</f>
        <v>32.608819282004987</v>
      </c>
      <c r="Z1607">
        <f t="shared" ref="Z1607:Z1670" si="700" xml:space="preserve"> $N1607*(R1607/SUM($O1607:$U1607))</f>
        <v>16.171177139596626</v>
      </c>
      <c r="AA1607">
        <f t="shared" ref="AA1607:AA1670" si="701" xml:space="preserve"> $N1607*(S1607/SUM($O1607:$U1607))</f>
        <v>2.9921956503241725</v>
      </c>
      <c r="AB1607">
        <f t="shared" ref="AB1607:AB1670" si="702" xml:space="preserve"> $N1607*(T1607/SUM($O1607:$U1607))</f>
        <v>1.1214996868140921</v>
      </c>
      <c r="AC1607">
        <f t="shared" ref="AC1607:AC1670" si="703" xml:space="preserve"> $N1607*(U1607/SUM($O1607:$U1607))</f>
        <v>2.3591539168877178</v>
      </c>
      <c r="AD1607">
        <f t="shared" ref="AD1607:AD1670" si="704" xml:space="preserve"> 3453.38</f>
        <v>3453.38</v>
      </c>
      <c r="AE1607">
        <f t="shared" ref="AE1607:AE1670" si="705" xml:space="preserve"> 0.499*EXP(17197/(8.314*V1607))</f>
        <v>25.749800936731958</v>
      </c>
      <c r="AF1607">
        <f t="shared" ref="AF1607:AF1670" si="706" xml:space="preserve"> 6.62*0.00000000001*EXP(124119/(8.314*V1607))</f>
        <v>152.06985906018775</v>
      </c>
      <c r="AG1607">
        <f t="shared" ref="AG1607:AG1670" si="707" xml:space="preserve"> 1+AD1607*AB1607/Y1607+AE1607*SQRT(Y1607)+AF1607*AB1607</f>
        <v>437.35876705399409</v>
      </c>
      <c r="AH1607">
        <f t="shared" ref="AH1607:AH1670" si="708" xml:space="preserve"> 10^(3066/V1607-10.592)</f>
        <v>1.7925595636316188E-5</v>
      </c>
      <c r="AI1607">
        <f t="shared" ref="AI1607:AI1670" si="709" xml:space="preserve"> 10^(-2073/V1607+2.029)</f>
        <v>1.1932398130322775E-2</v>
      </c>
      <c r="AJ1607">
        <f t="shared" ref="AJ1607:AJ1670" si="710">1.07*EXP(36696/(8.314*V1607))</f>
        <v>4830.4750640777565</v>
      </c>
      <c r="AK1607">
        <f t="shared" ref="AK1607:AK1670" si="711" xml:space="preserve"> 12200000000*EXP(-94756/(8.314*V1607))</f>
        <v>4.4614599306560869</v>
      </c>
      <c r="AL1607">
        <f t="shared" ref="AL1607:AL1670" si="712" xml:space="preserve"> AJ1607*(X1607*Y1607*(1-1/AH1607*((AB1607*AA1607)/(Y1607^3*X1607))))/(AG1607)^3</f>
        <v>8.6796129686858689E-4</v>
      </c>
      <c r="AM1607">
        <f t="shared" ref="AM1607:AM1670" si="713" xml:space="preserve"> AK1607*(X1607*(1-1/AI1607*((AB1607*W1607)/(Y1607*X1607))))/(AG1607)</f>
        <v>-7.5994362643987698E-4</v>
      </c>
    </row>
    <row r="1608" spans="12:39" x14ac:dyDescent="0.25">
      <c r="L1608">
        <f t="shared" si="686"/>
        <v>3.5829999999999251</v>
      </c>
      <c r="M1608" s="36">
        <f t="shared" si="688"/>
        <v>6316737.2145454576</v>
      </c>
      <c r="N1608">
        <f t="shared" si="687"/>
        <v>63.167372145454578</v>
      </c>
      <c r="O1608">
        <f t="shared" si="689"/>
        <v>2.2731104716354499E-2</v>
      </c>
      <c r="P1608">
        <f t="shared" si="690"/>
        <v>6.4722653580595854E-2</v>
      </c>
      <c r="Q1608">
        <f t="shared" si="691"/>
        <v>0.3601449145971421</v>
      </c>
      <c r="R1608">
        <f t="shared" si="692"/>
        <v>0.17861330443029391</v>
      </c>
      <c r="S1608">
        <f t="shared" si="693"/>
        <v>3.3060986125695059E-2</v>
      </c>
      <c r="T1608">
        <f t="shared" si="694"/>
        <v>1.2388603378708452E-2</v>
      </c>
      <c r="U1608">
        <f t="shared" si="695"/>
        <v>2.6057242037328711E-2</v>
      </c>
      <c r="V1608">
        <f t="shared" si="696"/>
        <v>524.49912461452027</v>
      </c>
      <c r="W1608">
        <f t="shared" si="697"/>
        <v>2.0579410109765037</v>
      </c>
      <c r="X1608">
        <f t="shared" si="698"/>
        <v>5.8596097640121512</v>
      </c>
      <c r="Y1608">
        <f t="shared" si="699"/>
        <v>32.605410027029791</v>
      </c>
      <c r="Z1608">
        <f t="shared" si="700"/>
        <v>16.170601863827191</v>
      </c>
      <c r="AA1608">
        <f t="shared" si="701"/>
        <v>2.9931479380516697</v>
      </c>
      <c r="AB1608">
        <f t="shared" si="702"/>
        <v>1.1215915495485413</v>
      </c>
      <c r="AC1608">
        <f t="shared" si="703"/>
        <v>2.3590699920087164</v>
      </c>
      <c r="AD1608">
        <f t="shared" si="704"/>
        <v>3453.38</v>
      </c>
      <c r="AE1608">
        <f t="shared" si="705"/>
        <v>25.751596679681303</v>
      </c>
      <c r="AF1608">
        <f t="shared" si="706"/>
        <v>152.14641751673247</v>
      </c>
      <c r="AG1608">
        <f t="shared" si="707"/>
        <v>437.48331933548366</v>
      </c>
      <c r="AH1608">
        <f t="shared" si="708"/>
        <v>1.7929862665363979E-5</v>
      </c>
      <c r="AI1608">
        <f t="shared" si="709"/>
        <v>1.1930478046176583E-2</v>
      </c>
      <c r="AJ1608">
        <f t="shared" si="710"/>
        <v>4831.1939224656244</v>
      </c>
      <c r="AK1608">
        <f t="shared" si="711"/>
        <v>4.4597459625329599</v>
      </c>
      <c r="AL1608">
        <f t="shared" si="712"/>
        <v>8.6178491964002926E-4</v>
      </c>
      <c r="AM1608">
        <f t="shared" si="713"/>
        <v>-7.5452420386214203E-4</v>
      </c>
    </row>
    <row r="1609" spans="12:39" x14ac:dyDescent="0.25">
      <c r="L1609">
        <f t="shared" si="686"/>
        <v>3.5929999999999249</v>
      </c>
      <c r="M1609" s="36">
        <f t="shared" si="688"/>
        <v>6316299.5218181852</v>
      </c>
      <c r="N1609">
        <f t="shared" si="687"/>
        <v>63.162995218181855</v>
      </c>
      <c r="O1609">
        <f t="shared" si="689"/>
        <v>2.2720938796277637E-2</v>
      </c>
      <c r="P1609">
        <f t="shared" si="690"/>
        <v>6.4721208426340493E-2</v>
      </c>
      <c r="Q1609">
        <f t="shared" si="691"/>
        <v>0.36012024729422226</v>
      </c>
      <c r="R1609">
        <f t="shared" si="692"/>
        <v>0.17861330443029391</v>
      </c>
      <c r="S1609">
        <f t="shared" si="693"/>
        <v>3.3072597200027282E-2</v>
      </c>
      <c r="T1609">
        <f t="shared" si="694"/>
        <v>1.2390048532963813E-2</v>
      </c>
      <c r="U1609">
        <f t="shared" si="695"/>
        <v>2.6057242037328711E-2</v>
      </c>
      <c r="V1609">
        <f t="shared" si="696"/>
        <v>524.48991455168505</v>
      </c>
      <c r="W1609">
        <f t="shared" si="697"/>
        <v>2.0569465765061068</v>
      </c>
      <c r="X1609">
        <f t="shared" si="698"/>
        <v>5.8592679331414601</v>
      </c>
      <c r="Y1609">
        <f t="shared" si="699"/>
        <v>32.602002780084931</v>
      </c>
      <c r="Z1609">
        <f t="shared" si="700"/>
        <v>16.170019573598204</v>
      </c>
      <c r="AA1609">
        <f t="shared" si="701"/>
        <v>2.9940913180007627</v>
      </c>
      <c r="AB1609">
        <f t="shared" si="702"/>
        <v>1.1216819930345368</v>
      </c>
      <c r="AC1609">
        <f t="shared" si="703"/>
        <v>2.3589850438158528</v>
      </c>
      <c r="AD1609">
        <f t="shared" si="704"/>
        <v>3453.38</v>
      </c>
      <c r="AE1609">
        <f t="shared" si="705"/>
        <v>25.753380054189595</v>
      </c>
      <c r="AF1609">
        <f t="shared" si="706"/>
        <v>152.22248152378938</v>
      </c>
      <c r="AG1609">
        <f t="shared" si="707"/>
        <v>437.60689443795889</v>
      </c>
      <c r="AH1609">
        <f t="shared" si="708"/>
        <v>1.7934101015304636E-5</v>
      </c>
      <c r="AI1609">
        <f t="shared" si="709"/>
        <v>1.1928571625149561E-2</v>
      </c>
      <c r="AJ1609">
        <f t="shared" si="710"/>
        <v>4831.907885866568</v>
      </c>
      <c r="AK1609">
        <f t="shared" si="711"/>
        <v>4.4580445695035271</v>
      </c>
      <c r="AL1609">
        <f t="shared" si="712"/>
        <v>8.5564664573856706E-4</v>
      </c>
      <c r="AM1609">
        <f t="shared" si="713"/>
        <v>-7.4914104948662209E-4</v>
      </c>
    </row>
    <row r="1610" spans="12:39" x14ac:dyDescent="0.25">
      <c r="L1610">
        <f t="shared" si="686"/>
        <v>3.6029999999999247</v>
      </c>
      <c r="M1610" s="36">
        <f t="shared" si="688"/>
        <v>6315860.6109090941</v>
      </c>
      <c r="N1610">
        <f t="shared" si="687"/>
        <v>63.158606109090947</v>
      </c>
      <c r="O1610">
        <f t="shared" si="689"/>
        <v>2.2710845404977007E-2</v>
      </c>
      <c r="P1610">
        <f t="shared" si="690"/>
        <v>6.4719773446026155E-2</v>
      </c>
      <c r="Q1610">
        <f t="shared" si="691"/>
        <v>0.36009575557067797</v>
      </c>
      <c r="R1610">
        <f t="shared" si="692"/>
        <v>0.17861330443029391</v>
      </c>
      <c r="S1610">
        <f t="shared" si="693"/>
        <v>3.3084125571642253E-2</v>
      </c>
      <c r="T1610">
        <f t="shared" si="694"/>
        <v>1.2391483513278153E-2</v>
      </c>
      <c r="U1610">
        <f t="shared" si="695"/>
        <v>2.6057242037328711E-2</v>
      </c>
      <c r="V1610">
        <f t="shared" si="696"/>
        <v>524.48076876654261</v>
      </c>
      <c r="W1610">
        <f t="shared" si="697"/>
        <v>2.0559578852708946</v>
      </c>
      <c r="X1610">
        <f t="shared" si="698"/>
        <v>5.8589244995760232</v>
      </c>
      <c r="Y1610">
        <f t="shared" si="699"/>
        <v>32.598597494564096</v>
      </c>
      <c r="Z1610">
        <f t="shared" si="700"/>
        <v>16.169430292422234</v>
      </c>
      <c r="AA1610">
        <f t="shared" si="701"/>
        <v>2.9950258404473162</v>
      </c>
      <c r="AB1610">
        <f t="shared" si="702"/>
        <v>1.1217710210710803</v>
      </c>
      <c r="AC1610">
        <f t="shared" si="703"/>
        <v>2.3588990757392914</v>
      </c>
      <c r="AD1610">
        <f t="shared" si="704"/>
        <v>3453.38</v>
      </c>
      <c r="AE1610">
        <f t="shared" si="705"/>
        <v>25.755151166598221</v>
      </c>
      <c r="AF1610">
        <f t="shared" si="706"/>
        <v>152.29805495033946</v>
      </c>
      <c r="AG1610">
        <f t="shared" si="707"/>
        <v>437.72949785701269</v>
      </c>
      <c r="AH1610">
        <f t="shared" si="708"/>
        <v>1.7938310924264234E-5</v>
      </c>
      <c r="AI1610">
        <f t="shared" si="709"/>
        <v>1.1926678744386085E-2</v>
      </c>
      <c r="AJ1610">
        <f t="shared" si="710"/>
        <v>4832.6169956928179</v>
      </c>
      <c r="AK1610">
        <f t="shared" si="711"/>
        <v>4.4563556338252441</v>
      </c>
      <c r="AL1610">
        <f t="shared" si="712"/>
        <v>8.4954618527338579E-4</v>
      </c>
      <c r="AM1610">
        <f t="shared" si="713"/>
        <v>-7.4379386171321345E-4</v>
      </c>
    </row>
    <row r="1611" spans="12:39" x14ac:dyDescent="0.25">
      <c r="L1611">
        <f t="shared" si="686"/>
        <v>3.6129999999999245</v>
      </c>
      <c r="M1611" s="36">
        <f t="shared" si="688"/>
        <v>6315420.4818181852</v>
      </c>
      <c r="N1611">
        <f t="shared" si="687"/>
        <v>63.15420481818186</v>
      </c>
      <c r="O1611">
        <f t="shared" si="689"/>
        <v>2.2700824057864305E-2</v>
      </c>
      <c r="P1611">
        <f t="shared" si="690"/>
        <v>6.4718348614769911E-2</v>
      </c>
      <c r="Q1611">
        <f t="shared" si="691"/>
        <v>0.36007143838268385</v>
      </c>
      <c r="R1611">
        <f t="shared" si="692"/>
        <v>0.17861330443029391</v>
      </c>
      <c r="S1611">
        <f t="shared" si="693"/>
        <v>3.3095571750011196E-2</v>
      </c>
      <c r="T1611">
        <f t="shared" si="694"/>
        <v>1.2392908344534397E-2</v>
      </c>
      <c r="U1611">
        <f t="shared" si="695"/>
        <v>2.6057242037328711E-2</v>
      </c>
      <c r="V1611">
        <f t="shared" si="696"/>
        <v>524.47168669586938</v>
      </c>
      <c r="W1611">
        <f t="shared" si="697"/>
        <v>2.0549748968377286</v>
      </c>
      <c r="X1611">
        <f t="shared" si="698"/>
        <v>5.8585794695885189</v>
      </c>
      <c r="Y1611">
        <f t="shared" si="699"/>
        <v>32.595194124167911</v>
      </c>
      <c r="Z1611">
        <f t="shared" si="700"/>
        <v>16.168834043640473</v>
      </c>
      <c r="AA1611">
        <f t="shared" si="701"/>
        <v>2.9959515553006466</v>
      </c>
      <c r="AB1611">
        <f t="shared" si="702"/>
        <v>1.1218586374623858</v>
      </c>
      <c r="AC1611">
        <f t="shared" si="703"/>
        <v>2.3588120911841908</v>
      </c>
      <c r="AD1611">
        <f t="shared" si="704"/>
        <v>3453.38</v>
      </c>
      <c r="AE1611">
        <f t="shared" si="705"/>
        <v>25.756910122148177</v>
      </c>
      <c r="AF1611">
        <f t="shared" si="706"/>
        <v>152.37314163033082</v>
      </c>
      <c r="AG1611">
        <f t="shared" si="707"/>
        <v>437.85113505048867</v>
      </c>
      <c r="AH1611">
        <f t="shared" si="708"/>
        <v>1.7942492628018529E-5</v>
      </c>
      <c r="AI1611">
        <f t="shared" si="709"/>
        <v>1.1924799282377239E-2</v>
      </c>
      <c r="AJ1611">
        <f t="shared" si="710"/>
        <v>4833.3212929372585</v>
      </c>
      <c r="AK1611">
        <f t="shared" si="711"/>
        <v>4.4546790391118023</v>
      </c>
      <c r="AL1611">
        <f t="shared" si="712"/>
        <v>8.434832509628846E-4</v>
      </c>
      <c r="AM1611">
        <f t="shared" si="713"/>
        <v>-7.3848234192103808E-4</v>
      </c>
    </row>
    <row r="1612" spans="12:39" x14ac:dyDescent="0.25">
      <c r="L1612">
        <f t="shared" si="686"/>
        <v>3.6229999999999243</v>
      </c>
      <c r="M1612" s="36">
        <f t="shared" si="688"/>
        <v>6314979.1345454575</v>
      </c>
      <c r="N1612">
        <f t="shared" si="687"/>
        <v>63.149791345454581</v>
      </c>
      <c r="O1612">
        <f t="shared" si="689"/>
        <v>2.2690874274374637E-2</v>
      </c>
      <c r="P1612">
        <f t="shared" si="690"/>
        <v>6.4716933907536064E-2</v>
      </c>
      <c r="Q1612">
        <f t="shared" si="691"/>
        <v>0.36004729469400298</v>
      </c>
      <c r="R1612">
        <f t="shared" si="692"/>
        <v>0.17861330443029391</v>
      </c>
      <c r="S1612">
        <f t="shared" si="693"/>
        <v>3.3106936240734713E-2</v>
      </c>
      <c r="T1612">
        <f t="shared" si="694"/>
        <v>1.2394323051768245E-2</v>
      </c>
      <c r="U1612">
        <f t="shared" si="695"/>
        <v>2.6057242037328711E-2</v>
      </c>
      <c r="V1612">
        <f t="shared" si="696"/>
        <v>524.46266778241863</v>
      </c>
      <c r="W1612">
        <f t="shared" si="697"/>
        <v>2.0539975711003944</v>
      </c>
      <c r="X1612">
        <f t="shared" si="698"/>
        <v>5.8582328493734233</v>
      </c>
      <c r="Y1612">
        <f t="shared" si="699"/>
        <v>32.591792622901558</v>
      </c>
      <c r="Z1612">
        <f t="shared" si="700"/>
        <v>16.16823085042412</v>
      </c>
      <c r="AA1612">
        <f t="shared" si="701"/>
        <v>2.996868512106674</v>
      </c>
      <c r="AB1612">
        <f t="shared" si="702"/>
        <v>1.1219448460174954</v>
      </c>
      <c r="AC1612">
        <f t="shared" si="703"/>
        <v>2.3587240935309146</v>
      </c>
      <c r="AD1612">
        <f t="shared" si="704"/>
        <v>3453.38</v>
      </c>
      <c r="AE1612">
        <f t="shared" si="705"/>
        <v>25.758657024993536</v>
      </c>
      <c r="AF1612">
        <f t="shared" si="706"/>
        <v>152.44774536303603</v>
      </c>
      <c r="AG1612">
        <f t="shared" si="707"/>
        <v>437.97181143877634</v>
      </c>
      <c r="AH1612">
        <f t="shared" si="708"/>
        <v>1.7946646360020178E-5</v>
      </c>
      <c r="AI1612">
        <f t="shared" si="709"/>
        <v>1.192293311894323E-2</v>
      </c>
      <c r="AJ1612">
        <f t="shared" si="710"/>
        <v>4834.0208181783828</v>
      </c>
      <c r="AK1612">
        <f t="shared" si="711"/>
        <v>4.4530146703143734</v>
      </c>
      <c r="AL1612">
        <f t="shared" si="712"/>
        <v>8.3745755810656444E-4</v>
      </c>
      <c r="AM1612">
        <f t="shared" si="713"/>
        <v>-7.3320619443358894E-4</v>
      </c>
    </row>
    <row r="1613" spans="12:39" x14ac:dyDescent="0.25">
      <c r="L1613">
        <f t="shared" si="686"/>
        <v>3.6329999999999241</v>
      </c>
      <c r="M1613" s="36">
        <f t="shared" si="688"/>
        <v>6314536.5690909121</v>
      </c>
      <c r="N1613">
        <f t="shared" si="687"/>
        <v>63.145365690909124</v>
      </c>
      <c r="O1613">
        <f t="shared" si="689"/>
        <v>2.2680995577926837E-2</v>
      </c>
      <c r="P1613">
        <f t="shared" si="690"/>
        <v>6.4715529299141025E-2</v>
      </c>
      <c r="Q1613">
        <f t="shared" si="691"/>
        <v>0.36002332347592225</v>
      </c>
      <c r="R1613">
        <f t="shared" si="692"/>
        <v>0.17861330443029391</v>
      </c>
      <c r="S1613">
        <f t="shared" si="693"/>
        <v>3.3118219545577553E-2</v>
      </c>
      <c r="T1613">
        <f t="shared" si="694"/>
        <v>1.2395727660163282E-2</v>
      </c>
      <c r="U1613">
        <f t="shared" si="695"/>
        <v>2.6057242037328711E-2</v>
      </c>
      <c r="V1613">
        <f t="shared" si="696"/>
        <v>524.45371147484536</v>
      </c>
      <c r="W1613">
        <f t="shared" si="697"/>
        <v>2.0530258682764599</v>
      </c>
      <c r="X1613">
        <f t="shared" si="698"/>
        <v>5.8578846450480206</v>
      </c>
      <c r="Y1613">
        <f t="shared" si="699"/>
        <v>32.58839294507252</v>
      </c>
      <c r="Z1613">
        <f t="shared" si="700"/>
        <v>16.167620735775913</v>
      </c>
      <c r="AA1613">
        <f t="shared" si="701"/>
        <v>2.9977767600510528</v>
      </c>
      <c r="AB1613">
        <f t="shared" si="702"/>
        <v>1.1220296505499077</v>
      </c>
      <c r="AC1613">
        <f t="shared" si="703"/>
        <v>2.3586350861352479</v>
      </c>
      <c r="AD1613">
        <f t="shared" si="704"/>
        <v>3453.38</v>
      </c>
      <c r="AE1613">
        <f t="shared" si="705"/>
        <v>25.760391978214578</v>
      </c>
      <c r="AF1613">
        <f t="shared" si="706"/>
        <v>152.52186991339946</v>
      </c>
      <c r="AG1613">
        <f t="shared" si="707"/>
        <v>438.09153240509625</v>
      </c>
      <c r="AH1613">
        <f t="shared" si="708"/>
        <v>1.7950772351425043E-5</v>
      </c>
      <c r="AI1613">
        <f t="shared" si="709"/>
        <v>1.1921080135216047E-2</v>
      </c>
      <c r="AJ1613">
        <f t="shared" si="710"/>
        <v>4834.7156115852158</v>
      </c>
      <c r="AK1613">
        <f t="shared" si="711"/>
        <v>4.4513624137031682</v>
      </c>
      <c r="AL1613">
        <f t="shared" si="712"/>
        <v>8.3146882455710134E-4</v>
      </c>
      <c r="AM1613">
        <f t="shared" si="713"/>
        <v>-7.2796512648453586E-4</v>
      </c>
    </row>
    <row r="1614" spans="12:39" x14ac:dyDescent="0.25">
      <c r="L1614">
        <f t="shared" si="686"/>
        <v>3.6429999999999239</v>
      </c>
      <c r="M1614" s="36">
        <f t="shared" si="688"/>
        <v>6314092.7854545489</v>
      </c>
      <c r="N1614">
        <f t="shared" si="687"/>
        <v>63.140927854545495</v>
      </c>
      <c r="O1614">
        <f t="shared" si="689"/>
        <v>2.2671187495884267E-2</v>
      </c>
      <c r="P1614">
        <f t="shared" si="690"/>
        <v>6.4714134764258135E-2</v>
      </c>
      <c r="Q1614">
        <f t="shared" si="691"/>
        <v>0.35999952370718846</v>
      </c>
      <c r="R1614">
        <f t="shared" si="692"/>
        <v>0.17861330443029391</v>
      </c>
      <c r="S1614">
        <f t="shared" si="693"/>
        <v>3.3129422162503003E-2</v>
      </c>
      <c r="T1614">
        <f t="shared" si="694"/>
        <v>1.2397122195046165E-2</v>
      </c>
      <c r="U1614">
        <f t="shared" si="695"/>
        <v>2.6057242037328711E-2</v>
      </c>
      <c r="V1614">
        <f t="shared" si="696"/>
        <v>524.44481722763214</v>
      </c>
      <c r="W1614">
        <f t="shared" si="697"/>
        <v>2.0520597489041621</v>
      </c>
      <c r="X1614">
        <f t="shared" si="698"/>
        <v>5.857534862653389</v>
      </c>
      <c r="Y1614">
        <f t="shared" si="699"/>
        <v>32.584995045288316</v>
      </c>
      <c r="Z1614">
        <f t="shared" si="700"/>
        <v>16.16700372253155</v>
      </c>
      <c r="AA1614">
        <f t="shared" si="701"/>
        <v>2.9986763479622613</v>
      </c>
      <c r="AB1614">
        <f t="shared" si="702"/>
        <v>1.1221130548772078</v>
      </c>
      <c r="AC1614">
        <f t="shared" si="703"/>
        <v>2.3585450723286057</v>
      </c>
      <c r="AD1614">
        <f t="shared" si="704"/>
        <v>3453.38</v>
      </c>
      <c r="AE1614">
        <f t="shared" si="705"/>
        <v>25.762115083830974</v>
      </c>
      <c r="AF1614">
        <f t="shared" si="706"/>
        <v>152.59551901238976</v>
      </c>
      <c r="AG1614">
        <f t="shared" si="707"/>
        <v>438.2103032957931</v>
      </c>
      <c r="AH1614">
        <f t="shared" si="708"/>
        <v>1.7954870831118693E-5</v>
      </c>
      <c r="AI1614">
        <f t="shared" si="709"/>
        <v>1.1919240213622397E-2</v>
      </c>
      <c r="AJ1614">
        <f t="shared" si="710"/>
        <v>4835.405712922151</v>
      </c>
      <c r="AK1614">
        <f t="shared" si="711"/>
        <v>4.4497221568492327</v>
      </c>
      <c r="AL1614">
        <f t="shared" si="712"/>
        <v>8.2551677069294391E-4</v>
      </c>
      <c r="AM1614">
        <f t="shared" si="713"/>
        <v>-7.2275884818383425E-4</v>
      </c>
    </row>
    <row r="1615" spans="12:39" x14ac:dyDescent="0.25">
      <c r="L1615">
        <f t="shared" si="686"/>
        <v>3.6529999999999236</v>
      </c>
      <c r="M1615" s="36">
        <f t="shared" si="688"/>
        <v>6313647.7836363669</v>
      </c>
      <c r="N1615">
        <f t="shared" si="687"/>
        <v>63.136477836363674</v>
      </c>
      <c r="O1615">
        <f t="shared" si="689"/>
        <v>2.2661449559516059E-2</v>
      </c>
      <c r="P1615">
        <f t="shared" si="690"/>
        <v>6.4712750277422404E-2</v>
      </c>
      <c r="Q1615">
        <f t="shared" si="691"/>
        <v>0.35997589437394484</v>
      </c>
      <c r="R1615">
        <f t="shared" si="692"/>
        <v>0.17861330443029391</v>
      </c>
      <c r="S1615">
        <f t="shared" si="693"/>
        <v>3.3140544585706949E-2</v>
      </c>
      <c r="T1615">
        <f t="shared" si="694"/>
        <v>1.2398506681881902E-2</v>
      </c>
      <c r="U1615">
        <f t="shared" si="695"/>
        <v>2.6057242037328711E-2</v>
      </c>
      <c r="V1615">
        <f t="shared" si="696"/>
        <v>524.43598450101592</v>
      </c>
      <c r="W1615">
        <f t="shared" si="697"/>
        <v>2.0510991738393392</v>
      </c>
      <c r="X1615">
        <f t="shared" si="698"/>
        <v>5.8571835081553845</v>
      </c>
      <c r="Y1615">
        <f t="shared" si="699"/>
        <v>32.58159887845423</v>
      </c>
      <c r="Z1615">
        <f t="shared" si="700"/>
        <v>16.166379833361102</v>
      </c>
      <c r="AA1615">
        <f t="shared" si="701"/>
        <v>2.9995673243146643</v>
      </c>
      <c r="AB1615">
        <f t="shared" si="702"/>
        <v>1.1221950628207109</v>
      </c>
      <c r="AC1615">
        <f t="shared" si="703"/>
        <v>2.3584540554182434</v>
      </c>
      <c r="AD1615">
        <f t="shared" si="704"/>
        <v>3453.38</v>
      </c>
      <c r="AE1615">
        <f t="shared" si="705"/>
        <v>25.763826442814533</v>
      </c>
      <c r="AF1615">
        <f t="shared" si="706"/>
        <v>152.66869635734002</v>
      </c>
      <c r="AG1615">
        <f t="shared" si="707"/>
        <v>438.32812942061668</v>
      </c>
      <c r="AH1615">
        <f t="shared" si="708"/>
        <v>1.7958942025742083E-5</v>
      </c>
      <c r="AI1615">
        <f t="shared" si="709"/>
        <v>1.1917413237866804E-2</v>
      </c>
      <c r="AJ1615">
        <f t="shared" si="710"/>
        <v>4836.091161553707</v>
      </c>
      <c r="AK1615">
        <f t="shared" si="711"/>
        <v>4.4480937886066503</v>
      </c>
      <c r="AL1615">
        <f t="shared" si="712"/>
        <v>8.196011193910708E-4</v>
      </c>
      <c r="AM1615">
        <f t="shared" si="713"/>
        <v>-7.1758707248505995E-4</v>
      </c>
    </row>
    <row r="1616" spans="12:39" x14ac:dyDescent="0.25">
      <c r="L1616">
        <f t="shared" si="686"/>
        <v>3.6629999999999234</v>
      </c>
      <c r="M1616" s="36">
        <f t="shared" si="688"/>
        <v>6313201.5636363672</v>
      </c>
      <c r="N1616">
        <f t="shared" si="687"/>
        <v>63.132015636363676</v>
      </c>
      <c r="O1616">
        <f t="shared" si="689"/>
        <v>2.2651781303958805E-2</v>
      </c>
      <c r="P1616">
        <f t="shared" si="690"/>
        <v>6.4711375813035099E-2</v>
      </c>
      <c r="Q1616">
        <f t="shared" si="691"/>
        <v>0.35995243446966846</v>
      </c>
      <c r="R1616">
        <f t="shared" si="692"/>
        <v>0.17861330443029391</v>
      </c>
      <c r="S1616">
        <f t="shared" si="693"/>
        <v>3.31515873056515E-2</v>
      </c>
      <c r="T1616">
        <f t="shared" si="694"/>
        <v>1.2399881146269201E-2</v>
      </c>
      <c r="U1616">
        <f t="shared" si="695"/>
        <v>2.6057242037328711E-2</v>
      </c>
      <c r="V1616">
        <f t="shared" si="696"/>
        <v>524.42721276091595</v>
      </c>
      <c r="W1616">
        <f t="shared" si="697"/>
        <v>2.0501441042523854</v>
      </c>
      <c r="X1616">
        <f t="shared" si="698"/>
        <v>5.8568305874455993</v>
      </c>
      <c r="Y1616">
        <f t="shared" si="699"/>
        <v>32.57820439977111</v>
      </c>
      <c r="Z1616">
        <f t="shared" si="700"/>
        <v>16.165749090770465</v>
      </c>
      <c r="AA1616">
        <f t="shared" si="701"/>
        <v>3.0004497372315457</v>
      </c>
      <c r="AB1616">
        <f t="shared" si="702"/>
        <v>1.122275678205106</v>
      </c>
      <c r="AC1616">
        <f t="shared" si="703"/>
        <v>2.3583620386874635</v>
      </c>
      <c r="AD1616">
        <f t="shared" si="704"/>
        <v>3453.38</v>
      </c>
      <c r="AE1616">
        <f t="shared" si="705"/>
        <v>25.765526155102055</v>
      </c>
      <c r="AF1616">
        <f t="shared" si="706"/>
        <v>152.74140561229447</v>
      </c>
      <c r="AG1616">
        <f t="shared" si="707"/>
        <v>438.44501605301207</v>
      </c>
      <c r="AH1616">
        <f t="shared" si="708"/>
        <v>1.7962986159717731E-5</v>
      </c>
      <c r="AI1616">
        <f t="shared" si="709"/>
        <v>1.1915599092915145E-2</v>
      </c>
      <c r="AJ1616">
        <f t="shared" si="710"/>
        <v>4836.7719964493172</v>
      </c>
      <c r="AK1616">
        <f t="shared" si="711"/>
        <v>4.4464771990948062</v>
      </c>
      <c r="AL1616">
        <f t="shared" si="712"/>
        <v>8.1372159600048193E-4</v>
      </c>
      <c r="AM1616">
        <f t="shared" si="713"/>
        <v>-7.1244951515163444E-4</v>
      </c>
    </row>
    <row r="1617" spans="12:39" x14ac:dyDescent="0.25">
      <c r="L1617">
        <f t="shared" si="686"/>
        <v>3.6729999999999232</v>
      </c>
      <c r="M1617" s="36">
        <f t="shared" si="688"/>
        <v>6312754.1254545487</v>
      </c>
      <c r="N1617">
        <f t="shared" si="687"/>
        <v>63.127541254545491</v>
      </c>
      <c r="O1617">
        <f t="shared" si="689"/>
        <v>2.2642182268178698E-2</v>
      </c>
      <c r="P1617">
        <f t="shared" si="690"/>
        <v>6.4710011345368385E-2</v>
      </c>
      <c r="Q1617">
        <f t="shared" si="691"/>
        <v>0.35992914299510809</v>
      </c>
      <c r="R1617">
        <f t="shared" si="692"/>
        <v>0.17861330443029391</v>
      </c>
      <c r="S1617">
        <f t="shared" si="693"/>
        <v>3.3162550809098329E-2</v>
      </c>
      <c r="T1617">
        <f t="shared" si="694"/>
        <v>1.2401245613935921E-2</v>
      </c>
      <c r="U1617">
        <f t="shared" si="695"/>
        <v>2.6057242037328711E-2</v>
      </c>
      <c r="V1617">
        <f t="shared" si="696"/>
        <v>524.41850147886294</v>
      </c>
      <c r="W1617">
        <f t="shared" si="697"/>
        <v>2.049194501625248</v>
      </c>
      <c r="X1617">
        <f t="shared" si="698"/>
        <v>5.8564761063423205</v>
      </c>
      <c r="Y1617">
        <f t="shared" si="699"/>
        <v>32.574811564733146</v>
      </c>
      <c r="Z1617">
        <f t="shared" si="700"/>
        <v>16.165111517102737</v>
      </c>
      <c r="AA1617">
        <f t="shared" si="701"/>
        <v>3.0013236344881054</v>
      </c>
      <c r="AB1617">
        <f t="shared" si="702"/>
        <v>1.122354904858111</v>
      </c>
      <c r="AC1617">
        <f t="shared" si="703"/>
        <v>2.3582690253958187</v>
      </c>
      <c r="AD1617">
        <f t="shared" si="704"/>
        <v>3453.38</v>
      </c>
      <c r="AE1617">
        <f t="shared" si="705"/>
        <v>25.767214319607682</v>
      </c>
      <c r="AF1617">
        <f t="shared" si="706"/>
        <v>152.81365040834018</v>
      </c>
      <c r="AG1617">
        <f t="shared" si="707"/>
        <v>438.5609684303937</v>
      </c>
      <c r="AH1617">
        <f t="shared" si="708"/>
        <v>1.7967003455274348E-5</v>
      </c>
      <c r="AI1617">
        <f t="shared" si="709"/>
        <v>1.1913797664978239E-2</v>
      </c>
      <c r="AJ1617">
        <f t="shared" si="710"/>
        <v>4837.4482561879222</v>
      </c>
      <c r="AK1617">
        <f t="shared" si="711"/>
        <v>4.4448722796812392</v>
      </c>
      <c r="AL1617">
        <f t="shared" si="712"/>
        <v>8.0787792831544158E-4</v>
      </c>
      <c r="AM1617">
        <f t="shared" si="713"/>
        <v>-7.0734589472500617E-4</v>
      </c>
    </row>
    <row r="1618" spans="12:39" x14ac:dyDescent="0.25">
      <c r="L1618">
        <f t="shared" si="686"/>
        <v>3.682999999999923</v>
      </c>
      <c r="M1618" s="36">
        <f t="shared" si="688"/>
        <v>6312305.4690909125</v>
      </c>
      <c r="N1618">
        <f t="shared" si="687"/>
        <v>63.123054690909129</v>
      </c>
      <c r="O1618">
        <f t="shared" si="689"/>
        <v>2.2632651994934097E-2</v>
      </c>
      <c r="P1618">
        <f t="shared" si="690"/>
        <v>6.4708656848569718E-2</v>
      </c>
      <c r="Q1618">
        <f t="shared" si="691"/>
        <v>0.35990601895822288</v>
      </c>
      <c r="R1618">
        <f t="shared" si="692"/>
        <v>0.17861330443029391</v>
      </c>
      <c r="S1618">
        <f t="shared" si="693"/>
        <v>3.317343557914159E-2</v>
      </c>
      <c r="T1618">
        <f t="shared" si="694"/>
        <v>1.2402600110734584E-2</v>
      </c>
      <c r="U1618">
        <f t="shared" si="695"/>
        <v>2.6057242037328711E-2</v>
      </c>
      <c r="V1618">
        <f t="shared" si="696"/>
        <v>524.40985013192903</v>
      </c>
      <c r="W1618">
        <f t="shared" si="697"/>
        <v>2.0482503277484603</v>
      </c>
      <c r="X1618">
        <f t="shared" si="698"/>
        <v>5.8561200705914676</v>
      </c>
      <c r="Y1618">
        <f t="shared" si="699"/>
        <v>32.571420329125687</v>
      </c>
      <c r="Z1618">
        <f t="shared" si="700"/>
        <v>16.164467134539631</v>
      </c>
      <c r="AA1618">
        <f t="shared" si="701"/>
        <v>3.0021890635144302</v>
      </c>
      <c r="AB1618">
        <f t="shared" si="702"/>
        <v>1.1224327466101338</v>
      </c>
      <c r="AC1618">
        <f t="shared" si="703"/>
        <v>2.3581750187793182</v>
      </c>
      <c r="AD1618">
        <f t="shared" si="704"/>
        <v>3453.38</v>
      </c>
      <c r="AE1618">
        <f t="shared" si="705"/>
        <v>25.768891034235335</v>
      </c>
      <c r="AF1618">
        <f t="shared" si="706"/>
        <v>152.88543434394211</v>
      </c>
      <c r="AG1618">
        <f t="shared" si="707"/>
        <v>438.67599175442626</v>
      </c>
      <c r="AH1618">
        <f t="shared" si="708"/>
        <v>1.7970994132472224E-5</v>
      </c>
      <c r="AI1618">
        <f t="shared" si="709"/>
        <v>1.1912008841495817E-2</v>
      </c>
      <c r="AJ1618">
        <f t="shared" si="710"/>
        <v>4838.1199789625571</v>
      </c>
      <c r="AK1618">
        <f t="shared" si="711"/>
        <v>4.4432789229645815</v>
      </c>
      <c r="AL1618">
        <f t="shared" si="712"/>
        <v>8.0206984654954973E-4</v>
      </c>
      <c r="AM1618">
        <f t="shared" si="713"/>
        <v>-7.0227593249249081E-4</v>
      </c>
    </row>
    <row r="1619" spans="12:39" x14ac:dyDescent="0.25">
      <c r="L1619">
        <f t="shared" si="686"/>
        <v>3.6929999999999228</v>
      </c>
      <c r="M1619" s="36">
        <f t="shared" si="688"/>
        <v>6311855.5945454575</v>
      </c>
      <c r="N1619">
        <f t="shared" si="687"/>
        <v>63.118555945454581</v>
      </c>
      <c r="O1619">
        <f t="shared" si="689"/>
        <v>2.2623190030738545E-2</v>
      </c>
      <c r="P1619">
        <f t="shared" si="690"/>
        <v>6.4707312296666319E-2</v>
      </c>
      <c r="Q1619">
        <f t="shared" si="691"/>
        <v>0.35988306137412157</v>
      </c>
      <c r="R1619">
        <f t="shared" si="692"/>
        <v>0.17861330443029391</v>
      </c>
      <c r="S1619">
        <f t="shared" si="693"/>
        <v>3.318424209524054E-2</v>
      </c>
      <c r="T1619">
        <f t="shared" si="694"/>
        <v>1.2403944662637981E-2</v>
      </c>
      <c r="U1619">
        <f t="shared" si="695"/>
        <v>2.6057242037328711E-2</v>
      </c>
      <c r="V1619">
        <f t="shared" si="696"/>
        <v>524.4012582026586</v>
      </c>
      <c r="W1619">
        <f t="shared" si="697"/>
        <v>2.0473115447181964</v>
      </c>
      <c r="X1619">
        <f t="shared" si="698"/>
        <v>5.8557624858675119</v>
      </c>
      <c r="Y1619">
        <f t="shared" si="699"/>
        <v>32.568030649023079</v>
      </c>
      <c r="Z1619">
        <f t="shared" si="700"/>
        <v>16.163815965102813</v>
      </c>
      <c r="AA1619">
        <f t="shared" si="701"/>
        <v>3.0030460713984297</v>
      </c>
      <c r="AB1619">
        <f t="shared" si="702"/>
        <v>1.1225092072939358</v>
      </c>
      <c r="AC1619">
        <f t="shared" si="703"/>
        <v>2.3580800220506224</v>
      </c>
      <c r="AD1619">
        <f t="shared" si="704"/>
        <v>3453.38</v>
      </c>
      <c r="AE1619">
        <f t="shared" si="705"/>
        <v>25.770556395890889</v>
      </c>
      <c r="AF1619">
        <f t="shared" si="706"/>
        <v>152.95676098527389</v>
      </c>
      <c r="AG1619">
        <f t="shared" si="707"/>
        <v>438.7900911913008</v>
      </c>
      <c r="AH1619">
        <f t="shared" si="708"/>
        <v>1.7974958409227856E-5</v>
      </c>
      <c r="AI1619">
        <f t="shared" si="709"/>
        <v>1.1910232511120607E-2</v>
      </c>
      <c r="AJ1619">
        <f t="shared" si="710"/>
        <v>4838.787202584921</v>
      </c>
      <c r="AK1619">
        <f t="shared" si="711"/>
        <v>4.4416970227577099</v>
      </c>
      <c r="AL1619">
        <f t="shared" si="712"/>
        <v>7.9629708331000956E-4</v>
      </c>
      <c r="AM1619">
        <f t="shared" si="713"/>
        <v>-6.9723935245569787E-4</v>
      </c>
    </row>
    <row r="1620" spans="12:39" x14ac:dyDescent="0.25">
      <c r="L1620">
        <f t="shared" si="686"/>
        <v>3.7029999999999226</v>
      </c>
      <c r="M1620" s="36">
        <f t="shared" si="688"/>
        <v>6311404.5018181847</v>
      </c>
      <c r="N1620">
        <f t="shared" si="687"/>
        <v>63.114045018181855</v>
      </c>
      <c r="O1620">
        <f t="shared" si="689"/>
        <v>2.261379592582418E-2</v>
      </c>
      <c r="P1620">
        <f t="shared" si="690"/>
        <v>6.4705977663569461E-2</v>
      </c>
      <c r="Q1620">
        <f t="shared" si="691"/>
        <v>0.35986026926500225</v>
      </c>
      <c r="R1620">
        <f t="shared" si="692"/>
        <v>0.17861330443029391</v>
      </c>
      <c r="S1620">
        <f t="shared" si="693"/>
        <v>3.319497083325177E-2</v>
      </c>
      <c r="T1620">
        <f t="shared" si="694"/>
        <v>1.2405279295734846E-2</v>
      </c>
      <c r="U1620">
        <f t="shared" si="695"/>
        <v>2.6057242037328711E-2</v>
      </c>
      <c r="V1620">
        <f t="shared" si="696"/>
        <v>524.39272517900031</v>
      </c>
      <c r="W1620">
        <f t="shared" si="697"/>
        <v>2.0463781149333702</v>
      </c>
      <c r="X1620">
        <f t="shared" si="698"/>
        <v>5.8554033577744038</v>
      </c>
      <c r="Y1620">
        <f t="shared" si="699"/>
        <v>32.564642480786482</v>
      </c>
      <c r="Z1620">
        <f t="shared" si="700"/>
        <v>16.163158030655293</v>
      </c>
      <c r="AA1620">
        <f t="shared" si="701"/>
        <v>3.0038947048887468</v>
      </c>
      <c r="AB1620">
        <f t="shared" si="702"/>
        <v>1.1225842907443073</v>
      </c>
      <c r="AC1620">
        <f t="shared" si="703"/>
        <v>2.3579840383992456</v>
      </c>
      <c r="AD1620">
        <f t="shared" si="704"/>
        <v>3453.38</v>
      </c>
      <c r="AE1620">
        <f t="shared" si="705"/>
        <v>25.772210500494236</v>
      </c>
      <c r="AF1620">
        <f t="shared" si="706"/>
        <v>153.02763386654709</v>
      </c>
      <c r="AG1620">
        <f t="shared" si="707"/>
        <v>438.90327187201274</v>
      </c>
      <c r="AH1620">
        <f t="shared" si="708"/>
        <v>1.7978896501338236E-5</v>
      </c>
      <c r="AI1620">
        <f t="shared" si="709"/>
        <v>1.1908468563702791E-2</v>
      </c>
      <c r="AJ1620">
        <f t="shared" si="710"/>
        <v>4839.4499644898542</v>
      </c>
      <c r="AK1620">
        <f t="shared" si="711"/>
        <v>4.4401264740712882</v>
      </c>
      <c r="AL1620">
        <f t="shared" si="712"/>
        <v>7.9055937357206502E-4</v>
      </c>
      <c r="AM1620">
        <f t="shared" si="713"/>
        <v>-6.9223588129927978E-4</v>
      </c>
    </row>
    <row r="1621" spans="12:39" x14ac:dyDescent="0.25">
      <c r="L1621">
        <f t="shared" si="686"/>
        <v>3.7129999999999224</v>
      </c>
      <c r="M1621" s="36">
        <f t="shared" si="688"/>
        <v>6310952.1909090942</v>
      </c>
      <c r="N1621">
        <f t="shared" si="687"/>
        <v>63.109521909090944</v>
      </c>
      <c r="O1621">
        <f t="shared" si="689"/>
        <v>2.2604469234105605E-2</v>
      </c>
      <c r="P1621">
        <f t="shared" si="690"/>
        <v>6.4704652923078684E-2</v>
      </c>
      <c r="Q1621">
        <f t="shared" si="691"/>
        <v>0.3598376416600928</v>
      </c>
      <c r="R1621">
        <f t="shared" si="692"/>
        <v>0.17861330443029391</v>
      </c>
      <c r="S1621">
        <f t="shared" si="693"/>
        <v>3.3205622265461116E-2</v>
      </c>
      <c r="T1621">
        <f t="shared" si="694"/>
        <v>1.2406604036225618E-2</v>
      </c>
      <c r="U1621">
        <f t="shared" si="695"/>
        <v>2.6057242037328711E-2</v>
      </c>
      <c r="V1621">
        <f t="shared" si="696"/>
        <v>524.38425055424011</v>
      </c>
      <c r="W1621">
        <f t="shared" si="697"/>
        <v>2.0454500010927652</v>
      </c>
      <c r="X1621">
        <f t="shared" si="698"/>
        <v>5.8550426918464646</v>
      </c>
      <c r="Y1621">
        <f t="shared" si="699"/>
        <v>32.561255781061803</v>
      </c>
      <c r="Z1621">
        <f t="shared" si="700"/>
        <v>16.162493352902771</v>
      </c>
      <c r="AA1621">
        <f t="shared" si="701"/>
        <v>3.0047350103976376</v>
      </c>
      <c r="AB1621">
        <f t="shared" si="702"/>
        <v>1.1226580007977478</v>
      </c>
      <c r="AC1621">
        <f t="shared" si="703"/>
        <v>2.3578870709917528</v>
      </c>
      <c r="AD1621">
        <f t="shared" si="704"/>
        <v>3453.38</v>
      </c>
      <c r="AE1621">
        <f t="shared" si="705"/>
        <v>25.773853442991044</v>
      </c>
      <c r="AF1621">
        <f t="shared" si="706"/>
        <v>153.09805649032984</v>
      </c>
      <c r="AG1621">
        <f t="shared" si="707"/>
        <v>439.01553889262749</v>
      </c>
      <c r="AH1621">
        <f t="shared" si="708"/>
        <v>1.7982808622504966E-5</v>
      </c>
      <c r="AI1621">
        <f t="shared" si="709"/>
        <v>1.1906716890274576E-2</v>
      </c>
      <c r="AJ1621">
        <f t="shared" si="710"/>
        <v>4840.1083017397295</v>
      </c>
      <c r="AK1621">
        <f t="shared" si="711"/>
        <v>4.4385671730975496</v>
      </c>
      <c r="AL1621">
        <f t="shared" si="712"/>
        <v>7.8485645465400564E-4</v>
      </c>
      <c r="AM1621">
        <f t="shared" si="713"/>
        <v>-6.8726524836036813E-4</v>
      </c>
    </row>
    <row r="1622" spans="12:39" x14ac:dyDescent="0.25">
      <c r="L1622">
        <f t="shared" si="686"/>
        <v>3.7229999999999221</v>
      </c>
      <c r="M1622" s="36">
        <f t="shared" si="688"/>
        <v>6310498.6618181849</v>
      </c>
      <c r="N1622">
        <f t="shared" si="687"/>
        <v>63.104986618181854</v>
      </c>
      <c r="O1622">
        <f t="shared" si="689"/>
        <v>2.259520951314414E-2</v>
      </c>
      <c r="P1622">
        <f t="shared" si="690"/>
        <v>6.4703338048886033E-2</v>
      </c>
      <c r="Q1622">
        <f t="shared" si="691"/>
        <v>0.35981517759559195</v>
      </c>
      <c r="R1622">
        <f t="shared" si="692"/>
        <v>0.17861330443029391</v>
      </c>
      <c r="S1622">
        <f t="shared" si="693"/>
        <v>3.3216196860615228E-2</v>
      </c>
      <c r="T1622">
        <f t="shared" si="694"/>
        <v>1.2407918910418264E-2</v>
      </c>
      <c r="U1622">
        <f t="shared" si="695"/>
        <v>2.6057242037328711E-2</v>
      </c>
      <c r="V1622">
        <f t="shared" si="696"/>
        <v>524.37583382693504</v>
      </c>
      <c r="W1622">
        <f t="shared" si="697"/>
        <v>2.0445271661921876</v>
      </c>
      <c r="X1622">
        <f t="shared" si="698"/>
        <v>5.8546804935492798</v>
      </c>
      <c r="Y1622">
        <f t="shared" si="699"/>
        <v>32.557870506777519</v>
      </c>
      <c r="Z1622">
        <f t="shared" si="700"/>
        <v>16.161821953394949</v>
      </c>
      <c r="AA1622">
        <f t="shared" si="701"/>
        <v>3.0055670340038181</v>
      </c>
      <c r="AB1622">
        <f t="shared" si="702"/>
        <v>1.1227303412921481</v>
      </c>
      <c r="AC1622">
        <f t="shared" si="703"/>
        <v>2.3577891229719512</v>
      </c>
      <c r="AD1622">
        <f t="shared" si="704"/>
        <v>3453.38</v>
      </c>
      <c r="AE1622">
        <f t="shared" si="705"/>
        <v>25.775485317364534</v>
      </c>
      <c r="AF1622">
        <f t="shared" si="706"/>
        <v>153.16803232787092</v>
      </c>
      <c r="AG1622">
        <f t="shared" si="707"/>
        <v>439.12689731455538</v>
      </c>
      <c r="AH1622">
        <f t="shared" si="708"/>
        <v>1.7986694984357986E-5</v>
      </c>
      <c r="AI1622">
        <f t="shared" si="709"/>
        <v>1.1904977383035073E-2</v>
      </c>
      <c r="AJ1622">
        <f t="shared" si="710"/>
        <v>4840.7622510287883</v>
      </c>
      <c r="AK1622">
        <f t="shared" si="711"/>
        <v>4.4370190171942872</v>
      </c>
      <c r="AL1622">
        <f t="shared" si="712"/>
        <v>7.7918806619225512E-4</v>
      </c>
      <c r="AM1622">
        <f t="shared" si="713"/>
        <v>-6.823271855979561E-4</v>
      </c>
    </row>
    <row r="1623" spans="12:39" x14ac:dyDescent="0.25">
      <c r="L1623">
        <f t="shared" si="686"/>
        <v>3.7329999999999219</v>
      </c>
      <c r="M1623" s="36">
        <f t="shared" si="688"/>
        <v>6310043.9145454578</v>
      </c>
      <c r="N1623">
        <f t="shared" si="687"/>
        <v>63.100439145454587</v>
      </c>
      <c r="O1623">
        <f t="shared" si="689"/>
        <v>2.2586016324112491E-2</v>
      </c>
      <c r="P1623">
        <f t="shared" si="690"/>
        <v>6.4702033014580107E-2</v>
      </c>
      <c r="Q1623">
        <f t="shared" si="691"/>
        <v>0.35979287611461086</v>
      </c>
      <c r="R1623">
        <f t="shared" si="692"/>
        <v>0.17861330443029391</v>
      </c>
      <c r="S1623">
        <f t="shared" si="693"/>
        <v>3.3226695083952811E-2</v>
      </c>
      <c r="T1623">
        <f t="shared" si="694"/>
        <v>1.2409223944724195E-2</v>
      </c>
      <c r="U1623">
        <f t="shared" si="695"/>
        <v>2.6057242037328711E-2</v>
      </c>
      <c r="V1623">
        <f t="shared" si="696"/>
        <v>524.36747450084795</v>
      </c>
      <c r="W1623">
        <f t="shared" si="697"/>
        <v>2.0436095735216635</v>
      </c>
      <c r="X1623">
        <f t="shared" si="698"/>
        <v>5.8543167682805795</v>
      </c>
      <c r="Y1623">
        <f t="shared" si="699"/>
        <v>32.554486615142615</v>
      </c>
      <c r="Z1623">
        <f t="shared" si="700"/>
        <v>16.161143853526866</v>
      </c>
      <c r="AA1623">
        <f t="shared" si="701"/>
        <v>3.006390821455291</v>
      </c>
      <c r="AB1623">
        <f t="shared" si="702"/>
        <v>1.1228013160664854</v>
      </c>
      <c r="AC1623">
        <f t="shared" si="703"/>
        <v>2.357690197461086</v>
      </c>
      <c r="AD1623">
        <f t="shared" si="704"/>
        <v>3453.38</v>
      </c>
      <c r="AE1623">
        <f t="shared" si="705"/>
        <v>25.77710621664701</v>
      </c>
      <c r="AF1623">
        <f t="shared" si="706"/>
        <v>153.23756481941558</v>
      </c>
      <c r="AG1623">
        <f t="shared" si="707"/>
        <v>439.23735216481788</v>
      </c>
      <c r="AH1623">
        <f t="shared" si="708"/>
        <v>1.7990555796478982E-5</v>
      </c>
      <c r="AI1623">
        <f t="shared" si="709"/>
        <v>1.19032499353353E-2</v>
      </c>
      <c r="AJ1623">
        <f t="shared" si="710"/>
        <v>4841.4118486875204</v>
      </c>
      <c r="AK1623">
        <f t="shared" si="711"/>
        <v>4.4354819048690635</v>
      </c>
      <c r="AL1623">
        <f t="shared" si="712"/>
        <v>7.7355395011689614E-4</v>
      </c>
      <c r="AM1623">
        <f t="shared" si="713"/>
        <v>-6.7742142756333792E-4</v>
      </c>
    </row>
    <row r="1624" spans="12:39" x14ac:dyDescent="0.25">
      <c r="L1624">
        <f t="shared" si="686"/>
        <v>3.7429999999999217</v>
      </c>
      <c r="M1624" s="36">
        <f t="shared" si="688"/>
        <v>6309587.949090912</v>
      </c>
      <c r="N1624">
        <f t="shared" si="687"/>
        <v>63.095879490909127</v>
      </c>
      <c r="O1624">
        <f t="shared" si="689"/>
        <v>2.2576889231759836E-2</v>
      </c>
      <c r="P1624">
        <f t="shared" si="690"/>
        <v>6.470073779365007E-2</v>
      </c>
      <c r="Q1624">
        <f t="shared" si="691"/>
        <v>0.35977073626711542</v>
      </c>
      <c r="R1624">
        <f t="shared" si="692"/>
        <v>0.17861330443029391</v>
      </c>
      <c r="S1624">
        <f t="shared" si="693"/>
        <v>3.3237117397235505E-2</v>
      </c>
      <c r="T1624">
        <f t="shared" si="694"/>
        <v>1.2410519165654239E-2</v>
      </c>
      <c r="U1624">
        <f t="shared" si="695"/>
        <v>2.6057242037328711E-2</v>
      </c>
      <c r="V1624">
        <f t="shared" si="696"/>
        <v>524.35917208488331</v>
      </c>
      <c r="W1624">
        <f t="shared" si="697"/>
        <v>2.0426971866626569</v>
      </c>
      <c r="X1624">
        <f t="shared" si="698"/>
        <v>5.8539515213710969</v>
      </c>
      <c r="Y1624">
        <f t="shared" si="699"/>
        <v>32.551104063644502</v>
      </c>
      <c r="Z1624">
        <f t="shared" si="700"/>
        <v>16.160459074540192</v>
      </c>
      <c r="AA1624">
        <f t="shared" si="701"/>
        <v>3.0072064181721294</v>
      </c>
      <c r="AB1624">
        <f t="shared" si="702"/>
        <v>1.1228709289605185</v>
      </c>
      <c r="AC1624">
        <f t="shared" si="703"/>
        <v>2.3575902975580267</v>
      </c>
      <c r="AD1624">
        <f t="shared" si="704"/>
        <v>3453.38</v>
      </c>
      <c r="AE1624">
        <f t="shared" si="705"/>
        <v>25.778716232931153</v>
      </c>
      <c r="AF1624">
        <f t="shared" si="706"/>
        <v>153.30665737451628</v>
      </c>
      <c r="AG1624">
        <f t="shared" si="707"/>
        <v>439.3469084363096</v>
      </c>
      <c r="AH1624">
        <f t="shared" si="708"/>
        <v>1.7994391266424653E-5</v>
      </c>
      <c r="AI1624">
        <f t="shared" si="709"/>
        <v>1.1901534441663524E-2</v>
      </c>
      <c r="AJ1624">
        <f t="shared" si="710"/>
        <v>4842.057130686826</v>
      </c>
      <c r="AK1624">
        <f t="shared" si="711"/>
        <v>4.4339557357638446</v>
      </c>
      <c r="AL1624">
        <f t="shared" si="712"/>
        <v>7.6795385062754934E-4</v>
      </c>
      <c r="AM1624">
        <f t="shared" si="713"/>
        <v>-6.7254771137026685E-4</v>
      </c>
    </row>
    <row r="1625" spans="12:39" x14ac:dyDescent="0.25">
      <c r="L1625">
        <f t="shared" si="686"/>
        <v>3.7529999999999215</v>
      </c>
      <c r="M1625" s="36">
        <f t="shared" si="688"/>
        <v>6309130.7654545484</v>
      </c>
      <c r="N1625">
        <f t="shared" si="687"/>
        <v>63.091307654545489</v>
      </c>
      <c r="O1625">
        <f t="shared" si="689"/>
        <v>2.2567827804377296E-2</v>
      </c>
      <c r="P1625">
        <f t="shared" si="690"/>
        <v>6.4699452359489623E-2</v>
      </c>
      <c r="Q1625">
        <f t="shared" si="691"/>
        <v>0.35974875710986898</v>
      </c>
      <c r="R1625">
        <f t="shared" si="692"/>
        <v>0.17861330443029391</v>
      </c>
      <c r="S1625">
        <f t="shared" si="693"/>
        <v>3.3247464258778496E-2</v>
      </c>
      <c r="T1625">
        <f t="shared" si="694"/>
        <v>1.2411804599814689E-2</v>
      </c>
      <c r="U1625">
        <f t="shared" si="695"/>
        <v>2.6057242037328711E-2</v>
      </c>
      <c r="V1625">
        <f t="shared" si="696"/>
        <v>524.35092609302387</v>
      </c>
      <c r="W1625">
        <f t="shared" si="697"/>
        <v>2.0417899694853254</v>
      </c>
      <c r="X1625">
        <f t="shared" si="698"/>
        <v>5.8535847580854332</v>
      </c>
      <c r="Y1625">
        <f t="shared" si="699"/>
        <v>32.547722810046977</v>
      </c>
      <c r="Z1625">
        <f t="shared" si="700"/>
        <v>16.159767637524553</v>
      </c>
      <c r="AA1625">
        <f t="shared" si="701"/>
        <v>3.0080138692492517</v>
      </c>
      <c r="AB1625">
        <f t="shared" si="702"/>
        <v>1.1229391838144929</v>
      </c>
      <c r="AC1625">
        <f t="shared" si="703"/>
        <v>2.3574894263394595</v>
      </c>
      <c r="AD1625">
        <f t="shared" si="704"/>
        <v>3453.38</v>
      </c>
      <c r="AE1625">
        <f t="shared" si="705"/>
        <v>25.780315457381345</v>
      </c>
      <c r="AF1625">
        <f t="shared" si="706"/>
        <v>153.37531337234628</v>
      </c>
      <c r="AG1625">
        <f t="shared" si="707"/>
        <v>439.45557108806588</v>
      </c>
      <c r="AH1625">
        <f t="shared" si="708"/>
        <v>1.7998201599749477E-5</v>
      </c>
      <c r="AI1625">
        <f t="shared" si="709"/>
        <v>1.1899830797630738E-2</v>
      </c>
      <c r="AJ1625">
        <f t="shared" si="710"/>
        <v>4842.6981326422292</v>
      </c>
      <c r="AK1625">
        <f t="shared" si="711"/>
        <v>4.4324404106396091</v>
      </c>
      <c r="AL1625">
        <f t="shared" si="712"/>
        <v>7.6238751416941625E-4</v>
      </c>
      <c r="AM1625">
        <f t="shared" si="713"/>
        <v>-6.6770577666583287E-4</v>
      </c>
    </row>
    <row r="1626" spans="12:39" x14ac:dyDescent="0.25">
      <c r="L1626">
        <f t="shared" si="686"/>
        <v>3.7629999999999213</v>
      </c>
      <c r="M1626" s="36">
        <f t="shared" si="688"/>
        <v>6308672.363636367</v>
      </c>
      <c r="N1626">
        <f t="shared" si="687"/>
        <v>63.086723636363672</v>
      </c>
      <c r="O1626">
        <f t="shared" si="689"/>
        <v>2.2558831613763795E-2</v>
      </c>
      <c r="P1626">
        <f t="shared" si="690"/>
        <v>6.4698176685400871E-2</v>
      </c>
      <c r="Q1626">
        <f t="shared" si="691"/>
        <v>0.35972693770637576</v>
      </c>
      <c r="R1626">
        <f t="shared" si="692"/>
        <v>0.17861330443029391</v>
      </c>
      <c r="S1626">
        <f t="shared" si="693"/>
        <v>3.3257736123480743E-2</v>
      </c>
      <c r="T1626">
        <f t="shared" si="694"/>
        <v>1.2413080273903436E-2</v>
      </c>
      <c r="U1626">
        <f t="shared" si="695"/>
        <v>2.6057242037328711E-2</v>
      </c>
      <c r="V1626">
        <f t="shared" si="696"/>
        <v>524.34273604426812</v>
      </c>
      <c r="W1626">
        <f t="shared" si="697"/>
        <v>2.0408878861458031</v>
      </c>
      <c r="X1626">
        <f t="shared" si="698"/>
        <v>5.8532164836228935</v>
      </c>
      <c r="Y1626">
        <f t="shared" si="699"/>
        <v>32.544342812388145</v>
      </c>
      <c r="Z1626">
        <f t="shared" si="700"/>
        <v>16.159069563418758</v>
      </c>
      <c r="AA1626">
        <f t="shared" si="701"/>
        <v>3.0088132194591517</v>
      </c>
      <c r="AB1626">
        <f t="shared" si="702"/>
        <v>1.1230060844688485</v>
      </c>
      <c r="AC1626">
        <f t="shared" si="703"/>
        <v>2.3573875868600727</v>
      </c>
      <c r="AD1626">
        <f t="shared" si="704"/>
        <v>3453.38</v>
      </c>
      <c r="AE1626">
        <f t="shared" si="705"/>
        <v>25.781903980244763</v>
      </c>
      <c r="AF1626">
        <f t="shared" si="706"/>
        <v>153.44353616200632</v>
      </c>
      <c r="AG1626">
        <f t="shared" si="707"/>
        <v>439.56334504552376</v>
      </c>
      <c r="AH1626">
        <f t="shared" si="708"/>
        <v>1.8001987000028415E-5</v>
      </c>
      <c r="AI1626">
        <f t="shared" si="709"/>
        <v>1.1898138899956371E-2</v>
      </c>
      <c r="AJ1626">
        <f t="shared" si="710"/>
        <v>4843.3348898180629</v>
      </c>
      <c r="AK1626">
        <f t="shared" si="711"/>
        <v>4.4309358313613947</v>
      </c>
      <c r="AL1626">
        <f t="shared" si="712"/>
        <v>7.5685468940972825E-4</v>
      </c>
      <c r="AM1626">
        <f t="shared" si="713"/>
        <v>-6.6289536560179378E-4</v>
      </c>
    </row>
    <row r="1627" spans="12:39" x14ac:dyDescent="0.25">
      <c r="L1627">
        <f t="shared" si="686"/>
        <v>3.7729999999999211</v>
      </c>
      <c r="M1627" s="36">
        <f t="shared" si="688"/>
        <v>6308212.7436363669</v>
      </c>
      <c r="N1627">
        <f t="shared" si="687"/>
        <v>63.082127436363677</v>
      </c>
      <c r="O1627">
        <f t="shared" si="689"/>
        <v>2.2549900235192325E-2</v>
      </c>
      <c r="P1627">
        <f t="shared" si="690"/>
        <v>6.4696910744598157E-2</v>
      </c>
      <c r="Q1627">
        <f t="shared" si="691"/>
        <v>0.35970527712682465</v>
      </c>
      <c r="R1627">
        <f t="shared" si="692"/>
        <v>0.17861330443029391</v>
      </c>
      <c r="S1627">
        <f t="shared" si="693"/>
        <v>3.3267933442854933E-2</v>
      </c>
      <c r="T1627">
        <f t="shared" si="694"/>
        <v>1.2414346214706154E-2</v>
      </c>
      <c r="U1627">
        <f t="shared" si="695"/>
        <v>2.6057242037328711E-2</v>
      </c>
      <c r="V1627">
        <f t="shared" si="696"/>
        <v>524.33460146256868</v>
      </c>
      <c r="W1627">
        <f t="shared" si="697"/>
        <v>2.039990901083514</v>
      </c>
      <c r="X1627">
        <f t="shared" si="698"/>
        <v>5.8528467031183213</v>
      </c>
      <c r="Y1627">
        <f t="shared" si="699"/>
        <v>32.540964028978443</v>
      </c>
      <c r="Z1627">
        <f t="shared" si="700"/>
        <v>16.158364873012111</v>
      </c>
      <c r="AA1627">
        <f t="shared" si="701"/>
        <v>3.009604513254609</v>
      </c>
      <c r="AB1627">
        <f t="shared" si="702"/>
        <v>1.1230716347639362</v>
      </c>
      <c r="AC1627">
        <f t="shared" si="703"/>
        <v>2.3572847821527421</v>
      </c>
      <c r="AD1627">
        <f t="shared" si="704"/>
        <v>3453.38</v>
      </c>
      <c r="AE1627">
        <f t="shared" si="705"/>
        <v>25.783481890862138</v>
      </c>
      <c r="AF1627">
        <f t="shared" si="706"/>
        <v>153.51132906282294</v>
      </c>
      <c r="AG1627">
        <f t="shared" si="707"/>
        <v>439.67023520077362</v>
      </c>
      <c r="AH1627">
        <f t="shared" si="708"/>
        <v>1.8005747668879097E-5</v>
      </c>
      <c r="AI1627">
        <f t="shared" si="709"/>
        <v>1.1896458646454274E-2</v>
      </c>
      <c r="AJ1627">
        <f t="shared" si="710"/>
        <v>4843.9674371314522</v>
      </c>
      <c r="AK1627">
        <f t="shared" si="711"/>
        <v>4.4294419008835781</v>
      </c>
      <c r="AL1627">
        <f t="shared" si="712"/>
        <v>7.5135512721448135E-4</v>
      </c>
      <c r="AM1627">
        <f t="shared" si="713"/>
        <v>-6.5811622280575414E-4</v>
      </c>
    </row>
    <row r="1628" spans="12:39" x14ac:dyDescent="0.25">
      <c r="L1628">
        <f t="shared" si="686"/>
        <v>3.7829999999999209</v>
      </c>
      <c r="M1628" s="36">
        <f t="shared" si="688"/>
        <v>6307751.905454549</v>
      </c>
      <c r="N1628">
        <f t="shared" si="687"/>
        <v>63.077519054545498</v>
      </c>
      <c r="O1628">
        <f t="shared" si="689"/>
        <v>2.254103324737658E-2</v>
      </c>
      <c r="P1628">
        <f t="shared" si="690"/>
        <v>6.4695654510211739E-2</v>
      </c>
      <c r="Q1628">
        <f t="shared" si="691"/>
        <v>0.3596837744480339</v>
      </c>
      <c r="R1628">
        <f t="shared" si="692"/>
        <v>0.17861330443029391</v>
      </c>
      <c r="S1628">
        <f t="shared" si="693"/>
        <v>3.3278056665057093E-2</v>
      </c>
      <c r="T1628">
        <f t="shared" si="694"/>
        <v>1.2415602449092568E-2</v>
      </c>
      <c r="U1628">
        <f t="shared" si="695"/>
        <v>2.6057242037328711E-2</v>
      </c>
      <c r="V1628">
        <f t="shared" si="696"/>
        <v>524.32652187677161</v>
      </c>
      <c r="W1628">
        <f t="shared" si="697"/>
        <v>2.0390989790185139</v>
      </c>
      <c r="X1628">
        <f t="shared" si="698"/>
        <v>5.8524754216429171</v>
      </c>
      <c r="Y1628">
        <f t="shared" si="699"/>
        <v>32.537586418398597</v>
      </c>
      <c r="Z1628">
        <f t="shared" si="700"/>
        <v>16.157653586945649</v>
      </c>
      <c r="AA1628">
        <f t="shared" si="701"/>
        <v>3.0103877947713724</v>
      </c>
      <c r="AB1628">
        <f t="shared" si="702"/>
        <v>1.1231358385397383</v>
      </c>
      <c r="AC1628">
        <f t="shared" si="703"/>
        <v>2.3571810152287123</v>
      </c>
      <c r="AD1628">
        <f t="shared" si="704"/>
        <v>3453.38</v>
      </c>
      <c r="AE1628">
        <f t="shared" si="705"/>
        <v>25.785049277678727</v>
      </c>
      <c r="AF1628">
        <f t="shared" si="706"/>
        <v>153.5786953646564</v>
      </c>
      <c r="AG1628">
        <f t="shared" si="707"/>
        <v>439.77624641282608</v>
      </c>
      <c r="AH1628">
        <f t="shared" si="708"/>
        <v>1.8009483805983828E-5</v>
      </c>
      <c r="AI1628">
        <f t="shared" si="709"/>
        <v>1.1894789936018717E-2</v>
      </c>
      <c r="AJ1628">
        <f t="shared" si="710"/>
        <v>4844.5958091564153</v>
      </c>
      <c r="AK1628">
        <f t="shared" si="711"/>
        <v>4.427958523235195</v>
      </c>
      <c r="AL1628">
        <f t="shared" si="712"/>
        <v>7.4588858062527366E-4</v>
      </c>
      <c r="AM1628">
        <f t="shared" si="713"/>
        <v>-6.5336809535388146E-4</v>
      </c>
    </row>
    <row r="1629" spans="12:39" x14ac:dyDescent="0.25">
      <c r="L1629">
        <f t="shared" si="686"/>
        <v>3.7929999999999207</v>
      </c>
      <c r="M1629" s="36">
        <f t="shared" si="688"/>
        <v>6307289.8490909124</v>
      </c>
      <c r="N1629">
        <f t="shared" si="687"/>
        <v>63.072898490909132</v>
      </c>
      <c r="O1629">
        <f t="shared" si="689"/>
        <v>2.2532230232437972E-2</v>
      </c>
      <c r="P1629">
        <f t="shared" si="690"/>
        <v>6.4694407955291536E-2</v>
      </c>
      <c r="Q1629">
        <f t="shared" si="691"/>
        <v>0.35966242875339605</v>
      </c>
      <c r="R1629">
        <f t="shared" si="692"/>
        <v>0.17861330443029391</v>
      </c>
      <c r="S1629">
        <f t="shared" si="693"/>
        <v>3.3288106234915911E-2</v>
      </c>
      <c r="T1629">
        <f t="shared" si="694"/>
        <v>1.2416849004012777E-2</v>
      </c>
      <c r="U1629">
        <f t="shared" si="695"/>
        <v>2.6057242037328711E-2</v>
      </c>
      <c r="V1629">
        <f t="shared" si="696"/>
        <v>524.31849682055645</v>
      </c>
      <c r="W1629">
        <f t="shared" si="697"/>
        <v>2.0382120849488672</v>
      </c>
      <c r="X1629">
        <f t="shared" si="698"/>
        <v>5.852102644205055</v>
      </c>
      <c r="Y1629">
        <f t="shared" si="699"/>
        <v>32.534209939497636</v>
      </c>
      <c r="Z1629">
        <f t="shared" si="700"/>
        <v>16.156935725713375</v>
      </c>
      <c r="AA1629">
        <f t="shared" si="701"/>
        <v>3.0111631078308139</v>
      </c>
      <c r="AB1629">
        <f t="shared" si="702"/>
        <v>1.1231986996355938</v>
      </c>
      <c r="AC1629">
        <f t="shared" si="703"/>
        <v>2.3570762890777783</v>
      </c>
      <c r="AD1629">
        <f t="shared" si="704"/>
        <v>3453.38</v>
      </c>
      <c r="AE1629">
        <f t="shared" si="705"/>
        <v>25.786606228254801</v>
      </c>
      <c r="AF1629">
        <f t="shared" si="706"/>
        <v>153.6456383281915</v>
      </c>
      <c r="AG1629">
        <f t="shared" si="707"/>
        <v>439.88138350785766</v>
      </c>
      <c r="AH1629">
        <f t="shared" si="708"/>
        <v>1.8013195609111498E-5</v>
      </c>
      <c r="AI1629">
        <f t="shared" si="709"/>
        <v>1.1893132668610851E-2</v>
      </c>
      <c r="AJ1629">
        <f t="shared" si="710"/>
        <v>4845.2200401278169</v>
      </c>
      <c r="AK1629">
        <f t="shared" si="711"/>
        <v>4.4264856035057099</v>
      </c>
      <c r="AL1629">
        <f t="shared" si="712"/>
        <v>7.4045480483682098E-4</v>
      </c>
      <c r="AM1629">
        <f t="shared" si="713"/>
        <v>-6.4865073274241489E-4</v>
      </c>
    </row>
    <row r="1630" spans="12:39" x14ac:dyDescent="0.25">
      <c r="L1630">
        <f t="shared" si="686"/>
        <v>3.8029999999999204</v>
      </c>
      <c r="M1630" s="36">
        <f t="shared" si="688"/>
        <v>6306826.574545458</v>
      </c>
      <c r="N1630">
        <f t="shared" si="687"/>
        <v>63.068265745454582</v>
      </c>
      <c r="O1630">
        <f t="shared" si="689"/>
        <v>2.2523490775873022E-2</v>
      </c>
      <c r="P1630">
        <f t="shared" si="690"/>
        <v>6.4693171052810652E-2</v>
      </c>
      <c r="Q1630">
        <f t="shared" si="691"/>
        <v>0.35964123913282348</v>
      </c>
      <c r="R1630">
        <f t="shared" si="692"/>
        <v>0.17861330443029391</v>
      </c>
      <c r="S1630">
        <f t="shared" si="693"/>
        <v>3.3298082593961741E-2</v>
      </c>
      <c r="T1630">
        <f t="shared" si="694"/>
        <v>1.2418085906493658E-2</v>
      </c>
      <c r="U1630">
        <f t="shared" si="695"/>
        <v>2.6057242037328711E-2</v>
      </c>
      <c r="V1630">
        <f t="shared" si="696"/>
        <v>524.31052583237715</v>
      </c>
      <c r="W1630">
        <f t="shared" si="697"/>
        <v>2.0373301841480451</v>
      </c>
      <c r="X1630">
        <f t="shared" si="698"/>
        <v>5.8517283757510734</v>
      </c>
      <c r="Y1630">
        <f t="shared" si="699"/>
        <v>32.530834551390996</v>
      </c>
      <c r="Z1630">
        <f t="shared" si="700"/>
        <v>16.156211309663515</v>
      </c>
      <c r="AA1630">
        <f t="shared" si="701"/>
        <v>3.0119304959425595</v>
      </c>
      <c r="AB1630">
        <f t="shared" si="702"/>
        <v>1.1232602218899324</v>
      </c>
      <c r="AC1630">
        <f t="shared" si="703"/>
        <v>2.3569706066684684</v>
      </c>
      <c r="AD1630">
        <f t="shared" si="704"/>
        <v>3453.38</v>
      </c>
      <c r="AE1630">
        <f t="shared" si="705"/>
        <v>25.788152829276253</v>
      </c>
      <c r="AF1630">
        <f t="shared" si="706"/>
        <v>153.71216118523753</v>
      </c>
      <c r="AG1630">
        <f t="shared" si="707"/>
        <v>439.98565127947109</v>
      </c>
      <c r="AH1630">
        <f t="shared" si="708"/>
        <v>1.80168832741389E-5</v>
      </c>
      <c r="AI1630">
        <f t="shared" si="709"/>
        <v>1.1891486745245127E-2</v>
      </c>
      <c r="AJ1630">
        <f t="shared" si="710"/>
        <v>4845.8401639452914</v>
      </c>
      <c r="AK1630">
        <f t="shared" si="711"/>
        <v>4.4250230478308907</v>
      </c>
      <c r="AL1630">
        <f t="shared" si="712"/>
        <v>7.3505355717436269E-4</v>
      </c>
      <c r="AM1630">
        <f t="shared" si="713"/>
        <v>-6.4396388686107525E-4</v>
      </c>
    </row>
    <row r="1631" spans="12:39" x14ac:dyDescent="0.25">
      <c r="L1631">
        <f t="shared" si="686"/>
        <v>3.8129999999999202</v>
      </c>
      <c r="M1631" s="36">
        <f t="shared" si="688"/>
        <v>6306362.0818181848</v>
      </c>
      <c r="N1631">
        <f t="shared" si="687"/>
        <v>63.063620818181853</v>
      </c>
      <c r="O1631">
        <f t="shared" si="689"/>
        <v>2.2514814466521108E-2</v>
      </c>
      <c r="P1631">
        <f t="shared" si="690"/>
        <v>6.4691943775668989E-2</v>
      </c>
      <c r="Q1631">
        <f t="shared" si="691"/>
        <v>0.35962020468269468</v>
      </c>
      <c r="R1631">
        <f t="shared" si="692"/>
        <v>0.17861330443029391</v>
      </c>
      <c r="S1631">
        <f t="shared" si="693"/>
        <v>3.3307986180455322E-2</v>
      </c>
      <c r="T1631">
        <f t="shared" si="694"/>
        <v>1.2419313183635323E-2</v>
      </c>
      <c r="U1631">
        <f t="shared" si="695"/>
        <v>2.6057242037328711E-2</v>
      </c>
      <c r="V1631">
        <f t="shared" si="696"/>
        <v>524.30260845540397</v>
      </c>
      <c r="W1631">
        <f t="shared" si="697"/>
        <v>2.0364532421623558</v>
      </c>
      <c r="X1631">
        <f t="shared" si="698"/>
        <v>5.8513526211660665</v>
      </c>
      <c r="Y1631">
        <f t="shared" si="699"/>
        <v>32.527460213458426</v>
      </c>
      <c r="Z1631">
        <f t="shared" si="700"/>
        <v>16.155480358999693</v>
      </c>
      <c r="AA1631">
        <f t="shared" si="701"/>
        <v>3.0126900023070902</v>
      </c>
      <c r="AB1631">
        <f t="shared" si="702"/>
        <v>1.1233204091400073</v>
      </c>
      <c r="AC1631">
        <f t="shared" si="703"/>
        <v>2.3568639709482162</v>
      </c>
      <c r="AD1631">
        <f t="shared" si="704"/>
        <v>3453.38</v>
      </c>
      <c r="AE1631">
        <f t="shared" si="705"/>
        <v>25.789689166564866</v>
      </c>
      <c r="AF1631">
        <f t="shared" si="706"/>
        <v>153.77826713901419</v>
      </c>
      <c r="AG1631">
        <f t="shared" si="707"/>
        <v>440.08905448893927</v>
      </c>
      <c r="AH1631">
        <f t="shared" si="708"/>
        <v>1.8020546995072013E-5</v>
      </c>
      <c r="AI1631">
        <f t="shared" si="709"/>
        <v>1.1889852067976138E-2</v>
      </c>
      <c r="AJ1631">
        <f t="shared" si="710"/>
        <v>4846.456214177103</v>
      </c>
      <c r="AK1631">
        <f t="shared" si="711"/>
        <v>4.4235707633788932</v>
      </c>
      <c r="AL1631">
        <f t="shared" si="712"/>
        <v>7.2968459707150528E-4</v>
      </c>
      <c r="AM1631">
        <f t="shared" si="713"/>
        <v>-6.3930731196537843E-4</v>
      </c>
    </row>
    <row r="1632" spans="12:39" x14ac:dyDescent="0.25">
      <c r="L1632">
        <f t="shared" si="686"/>
        <v>3.82299999999992</v>
      </c>
      <c r="M1632" s="36">
        <f t="shared" si="688"/>
        <v>6305896.3709090939</v>
      </c>
      <c r="N1632">
        <f t="shared" si="687"/>
        <v>63.058963709090946</v>
      </c>
      <c r="O1632">
        <f t="shared" si="689"/>
        <v>2.2506200896532595E-2</v>
      </c>
      <c r="P1632">
        <f t="shared" si="690"/>
        <v>6.4690726096696669E-2</v>
      </c>
      <c r="Q1632">
        <f t="shared" si="691"/>
        <v>0.35959932450580068</v>
      </c>
      <c r="R1632">
        <f t="shared" si="692"/>
        <v>0.17861330443029391</v>
      </c>
      <c r="S1632">
        <f t="shared" si="693"/>
        <v>3.3317817429416162E-2</v>
      </c>
      <c r="T1632">
        <f t="shared" si="694"/>
        <v>1.2420530862607648E-2</v>
      </c>
      <c r="U1632">
        <f t="shared" si="695"/>
        <v>2.6057242037328711E-2</v>
      </c>
      <c r="V1632">
        <f t="shared" si="696"/>
        <v>524.29474423746581</v>
      </c>
      <c r="W1632">
        <f t="shared" si="697"/>
        <v>2.035581224808404</v>
      </c>
      <c r="X1632">
        <f t="shared" si="698"/>
        <v>5.8509753852746647</v>
      </c>
      <c r="Y1632">
        <f t="shared" si="699"/>
        <v>32.5240868853422</v>
      </c>
      <c r="Z1632">
        <f t="shared" si="700"/>
        <v>16.154742893782178</v>
      </c>
      <c r="AA1632">
        <f t="shared" si="701"/>
        <v>3.0134416698183197</v>
      </c>
      <c r="AB1632">
        <f t="shared" si="702"/>
        <v>1.1233792652216428</v>
      </c>
      <c r="AC1632">
        <f t="shared" si="703"/>
        <v>2.3567563848435409</v>
      </c>
      <c r="AD1632">
        <f t="shared" si="704"/>
        <v>3453.38</v>
      </c>
      <c r="AE1632">
        <f t="shared" si="705"/>
        <v>25.791215325088533</v>
      </c>
      <c r="AF1632">
        <f t="shared" si="706"/>
        <v>153.8439593644411</v>
      </c>
      <c r="AG1632">
        <f t="shared" si="707"/>
        <v>440.19159786545526</v>
      </c>
      <c r="AH1632">
        <f t="shared" si="708"/>
        <v>1.8024186964066942E-5</v>
      </c>
      <c r="AI1632">
        <f t="shared" si="709"/>
        <v>1.1888228539885365E-2</v>
      </c>
      <c r="AJ1632">
        <f t="shared" si="710"/>
        <v>4847.0682240639817</v>
      </c>
      <c r="AK1632">
        <f t="shared" si="711"/>
        <v>4.422128658336586</v>
      </c>
      <c r="AL1632">
        <f t="shared" si="712"/>
        <v>7.2434768604842919E-4</v>
      </c>
      <c r="AM1632">
        <f t="shared" si="713"/>
        <v>-6.3468076465085369E-4</v>
      </c>
    </row>
    <row r="1633" spans="12:39" x14ac:dyDescent="0.25">
      <c r="L1633">
        <f t="shared" si="686"/>
        <v>3.8329999999999198</v>
      </c>
      <c r="M1633" s="36">
        <f t="shared" si="688"/>
        <v>6305429.4418181852</v>
      </c>
      <c r="N1633">
        <f t="shared" si="687"/>
        <v>63.054294418181854</v>
      </c>
      <c r="O1633">
        <f t="shared" si="689"/>
        <v>2.2497649661337309E-2</v>
      </c>
      <c r="P1633">
        <f t="shared" si="690"/>
        <v>6.468951798865745E-2</v>
      </c>
      <c r="Q1633">
        <f t="shared" si="691"/>
        <v>0.35957859771129247</v>
      </c>
      <c r="R1633">
        <f t="shared" si="692"/>
        <v>0.17861330443029391</v>
      </c>
      <c r="S1633">
        <f t="shared" si="693"/>
        <v>3.3327576772650663E-2</v>
      </c>
      <c r="T1633">
        <f t="shared" si="694"/>
        <v>1.242173897064686E-2</v>
      </c>
      <c r="U1633">
        <f t="shared" si="695"/>
        <v>2.6057242037328711E-2</v>
      </c>
      <c r="V1633">
        <f t="shared" si="696"/>
        <v>524.28693273099407</v>
      </c>
      <c r="W1633">
        <f t="shared" si="697"/>
        <v>2.0347140981705771</v>
      </c>
      <c r="X1633">
        <f t="shared" si="698"/>
        <v>5.8505966728417986</v>
      </c>
      <c r="Y1633">
        <f t="shared" si="699"/>
        <v>32.520714526945078</v>
      </c>
      <c r="Z1633">
        <f t="shared" si="700"/>
        <v>16.153998933929056</v>
      </c>
      <c r="AA1633">
        <f t="shared" si="701"/>
        <v>3.0141855410661456</v>
      </c>
      <c r="AB1633">
        <f t="shared" si="702"/>
        <v>1.1234367939689776</v>
      </c>
      <c r="AC1633">
        <f t="shared" si="703"/>
        <v>2.356647851260218</v>
      </c>
      <c r="AD1633">
        <f t="shared" si="704"/>
        <v>3453.38</v>
      </c>
      <c r="AE1633">
        <f t="shared" si="705"/>
        <v>25.792731388971294</v>
      </c>
      <c r="AF1633">
        <f t="shared" si="706"/>
        <v>153.90924100842116</v>
      </c>
      <c r="AG1633">
        <f t="shared" si="707"/>
        <v>440.2932861063768</v>
      </c>
      <c r="AH1633">
        <f t="shared" si="708"/>
        <v>1.8027803371450482E-5</v>
      </c>
      <c r="AI1633">
        <f t="shared" si="709"/>
        <v>1.1886616065068533E-2</v>
      </c>
      <c r="AJ1633">
        <f t="shared" si="710"/>
        <v>4847.6762265228754</v>
      </c>
      <c r="AK1633">
        <f t="shared" si="711"/>
        <v>4.4206966418961962</v>
      </c>
      <c r="AL1633">
        <f t="shared" si="712"/>
        <v>7.190425876901172E-4</v>
      </c>
      <c r="AM1633">
        <f t="shared" si="713"/>
        <v>-6.3008400382575985E-4</v>
      </c>
    </row>
    <row r="1634" spans="12:39" x14ac:dyDescent="0.25">
      <c r="L1634">
        <f t="shared" si="686"/>
        <v>3.8429999999999196</v>
      </c>
      <c r="M1634" s="36">
        <f t="shared" si="688"/>
        <v>6304961.2945454577</v>
      </c>
      <c r="N1634">
        <f t="shared" si="687"/>
        <v>63.049612945454584</v>
      </c>
      <c r="O1634">
        <f t="shared" si="689"/>
        <v>2.2489160359613368E-2</v>
      </c>
      <c r="P1634">
        <f t="shared" si="690"/>
        <v>6.4688319424252114E-2</v>
      </c>
      <c r="Q1634">
        <f t="shared" si="691"/>
        <v>0.35955802341462856</v>
      </c>
      <c r="R1634">
        <f t="shared" si="692"/>
        <v>0.17861330443029391</v>
      </c>
      <c r="S1634">
        <f t="shared" si="693"/>
        <v>3.3337264638779944E-2</v>
      </c>
      <c r="T1634">
        <f t="shared" si="694"/>
        <v>1.2422937535052199E-2</v>
      </c>
      <c r="U1634">
        <f t="shared" si="695"/>
        <v>2.6057242037328711E-2</v>
      </c>
      <c r="V1634">
        <f t="shared" si="696"/>
        <v>524.27917349296615</v>
      </c>
      <c r="W1634">
        <f t="shared" si="697"/>
        <v>2.0338518285985585</v>
      </c>
      <c r="X1634">
        <f t="shared" si="698"/>
        <v>5.8502164885734613</v>
      </c>
      <c r="Y1634">
        <f t="shared" si="699"/>
        <v>32.517343098428505</v>
      </c>
      <c r="Z1634">
        <f t="shared" si="700"/>
        <v>16.153248499217408</v>
      </c>
      <c r="AA1634">
        <f t="shared" si="701"/>
        <v>3.0149216583389737</v>
      </c>
      <c r="AB1634">
        <f t="shared" si="702"/>
        <v>1.1234929992142204</v>
      </c>
      <c r="AC1634">
        <f t="shared" si="703"/>
        <v>2.3565383730834553</v>
      </c>
      <c r="AD1634">
        <f t="shared" si="704"/>
        <v>3453.38</v>
      </c>
      <c r="AE1634">
        <f t="shared" si="705"/>
        <v>25.794237441503448</v>
      </c>
      <c r="AF1634">
        <f t="shared" si="706"/>
        <v>153.97411519012843</v>
      </c>
      <c r="AG1634">
        <f t="shared" si="707"/>
        <v>440.39412387747848</v>
      </c>
      <c r="AH1634">
        <f t="shared" si="708"/>
        <v>1.8031396405740742E-5</v>
      </c>
      <c r="AI1634">
        <f t="shared" si="709"/>
        <v>1.188501454862261E-2</v>
      </c>
      <c r="AJ1634">
        <f t="shared" si="710"/>
        <v>4848.2802541507026</v>
      </c>
      <c r="AK1634">
        <f t="shared" si="711"/>
        <v>4.4192746242418135</v>
      </c>
      <c r="AL1634">
        <f t="shared" si="712"/>
        <v>7.1376906762516117E-4</v>
      </c>
      <c r="AM1634">
        <f t="shared" si="713"/>
        <v>-6.2551679068627341E-4</v>
      </c>
    </row>
    <row r="1635" spans="12:39" x14ac:dyDescent="0.25">
      <c r="L1635">
        <f t="shared" si="686"/>
        <v>3.8529999999999194</v>
      </c>
      <c r="M1635" s="36">
        <f t="shared" si="688"/>
        <v>6304491.9290909125</v>
      </c>
      <c r="N1635">
        <f t="shared" si="687"/>
        <v>63.044919290909128</v>
      </c>
      <c r="O1635">
        <f t="shared" si="689"/>
        <v>2.2480732593256367E-2</v>
      </c>
      <c r="P1635">
        <f t="shared" si="690"/>
        <v>6.4687130376121685E-2</v>
      </c>
      <c r="Q1635">
        <f t="shared" si="691"/>
        <v>0.35953760073752328</v>
      </c>
      <c r="R1635">
        <f t="shared" si="692"/>
        <v>0.17861330443029391</v>
      </c>
      <c r="S1635">
        <f t="shared" si="693"/>
        <v>3.334688145326737E-2</v>
      </c>
      <c r="T1635">
        <f t="shared" si="694"/>
        <v>1.2424126583182623E-2</v>
      </c>
      <c r="U1635">
        <f t="shared" si="695"/>
        <v>2.6057242037328711E-2</v>
      </c>
      <c r="V1635">
        <f t="shared" si="696"/>
        <v>524.271466084851</v>
      </c>
      <c r="W1635">
        <f t="shared" si="697"/>
        <v>2.0329943827048673</v>
      </c>
      <c r="X1635">
        <f t="shared" si="698"/>
        <v>5.8498348371174496</v>
      </c>
      <c r="Y1635">
        <f t="shared" si="699"/>
        <v>32.513972560210625</v>
      </c>
      <c r="Z1635">
        <f t="shared" si="700"/>
        <v>16.152491609284493</v>
      </c>
      <c r="AA1635">
        <f t="shared" si="701"/>
        <v>3.0156500636262242</v>
      </c>
      <c r="AB1635">
        <f t="shared" si="702"/>
        <v>1.1235478847874061</v>
      </c>
      <c r="AC1635">
        <f t="shared" si="703"/>
        <v>2.3564279531780605</v>
      </c>
      <c r="AD1635">
        <f t="shared" si="704"/>
        <v>3453.38</v>
      </c>
      <c r="AE1635">
        <f t="shared" si="705"/>
        <v>25.79573356515105</v>
      </c>
      <c r="AF1635">
        <f t="shared" si="706"/>
        <v>154.03858500127768</v>
      </c>
      <c r="AG1635">
        <f t="shared" si="707"/>
        <v>440.49411581318111</v>
      </c>
      <c r="AH1635">
        <f t="shared" si="708"/>
        <v>1.803496625366716E-5</v>
      </c>
      <c r="AI1635">
        <f t="shared" si="709"/>
        <v>1.1883423896633525E-2</v>
      </c>
      <c r="AJ1635">
        <f t="shared" si="710"/>
        <v>4848.8803392279751</v>
      </c>
      <c r="AK1635">
        <f t="shared" si="711"/>
        <v>4.4178625165366148</v>
      </c>
      <c r="AL1635">
        <f t="shared" si="712"/>
        <v>7.0852689350453903E-4</v>
      </c>
      <c r="AM1635">
        <f t="shared" si="713"/>
        <v>-6.209788886899426E-4</v>
      </c>
    </row>
    <row r="1636" spans="12:39" x14ac:dyDescent="0.25">
      <c r="L1636">
        <f t="shared" si="686"/>
        <v>3.8629999999999192</v>
      </c>
      <c r="M1636" s="36">
        <f t="shared" si="688"/>
        <v>6304021.3454545485</v>
      </c>
      <c r="N1636">
        <f t="shared" si="687"/>
        <v>63.040213454545487</v>
      </c>
      <c r="O1636">
        <f t="shared" si="689"/>
        <v>2.2472365967348903E-2</v>
      </c>
      <c r="P1636">
        <f t="shared" si="690"/>
        <v>6.4685950816850718E-2</v>
      </c>
      <c r="Q1636">
        <f t="shared" si="691"/>
        <v>0.35951732880789544</v>
      </c>
      <c r="R1636">
        <f t="shared" si="692"/>
        <v>0.17861330443029391</v>
      </c>
      <c r="S1636">
        <f t="shared" si="693"/>
        <v>3.3356427638445797E-2</v>
      </c>
      <c r="T1636">
        <f t="shared" si="694"/>
        <v>1.2425306142453589E-2</v>
      </c>
      <c r="U1636">
        <f t="shared" si="695"/>
        <v>2.6057242037328711E-2</v>
      </c>
      <c r="V1636">
        <f t="shared" si="696"/>
        <v>524.26381007255463</v>
      </c>
      <c r="W1636">
        <f t="shared" si="697"/>
        <v>2.0321417273624283</v>
      </c>
      <c r="X1636">
        <f t="shared" si="698"/>
        <v>5.8494517230641003</v>
      </c>
      <c r="Y1636">
        <f t="shared" si="699"/>
        <v>32.510602872964498</v>
      </c>
      <c r="Z1636">
        <f t="shared" si="700"/>
        <v>16.151728283628895</v>
      </c>
      <c r="AA1636">
        <f t="shared" si="701"/>
        <v>3.0163707986207995</v>
      </c>
      <c r="AB1636">
        <f t="shared" si="702"/>
        <v>1.1236014545161577</v>
      </c>
      <c r="AC1636">
        <f t="shared" si="703"/>
        <v>2.3563165943886086</v>
      </c>
      <c r="AD1636">
        <f t="shared" si="704"/>
        <v>3453.38</v>
      </c>
      <c r="AE1636">
        <f t="shared" si="705"/>
        <v>25.797219841565877</v>
      </c>
      <c r="AF1636">
        <f t="shared" si="706"/>
        <v>154.10265350640577</v>
      </c>
      <c r="AG1636">
        <f t="shared" si="707"/>
        <v>440.59326651679964</v>
      </c>
      <c r="AH1636">
        <f t="shared" si="708"/>
        <v>1.8038513100190349E-5</v>
      </c>
      <c r="AI1636">
        <f t="shared" si="709"/>
        <v>1.1881844016163738E-2</v>
      </c>
      <c r="AJ1636">
        <f t="shared" si="710"/>
        <v>4849.4765137224867</v>
      </c>
      <c r="AK1636">
        <f t="shared" si="711"/>
        <v>4.4164602309098315</v>
      </c>
      <c r="AL1636">
        <f t="shared" si="712"/>
        <v>7.0331583498081326E-4</v>
      </c>
      <c r="AM1636">
        <f t="shared" si="713"/>
        <v>-6.1647006353075676E-4</v>
      </c>
    </row>
    <row r="1637" spans="12:39" x14ac:dyDescent="0.25">
      <c r="L1637">
        <f t="shared" si="686"/>
        <v>3.872999999999919</v>
      </c>
      <c r="M1637" s="36">
        <f t="shared" si="688"/>
        <v>6303549.5436363667</v>
      </c>
      <c r="N1637">
        <f t="shared" si="687"/>
        <v>63.035495436363675</v>
      </c>
      <c r="O1637">
        <f t="shared" si="689"/>
        <v>2.2464060090130449E-2</v>
      </c>
      <c r="P1637">
        <f t="shared" si="690"/>
        <v>6.4684780718970422E-2</v>
      </c>
      <c r="Q1637">
        <f t="shared" si="691"/>
        <v>0.35949720675981761</v>
      </c>
      <c r="R1637">
        <f t="shared" si="692"/>
        <v>0.17861330443029391</v>
      </c>
      <c r="S1637">
        <f t="shared" si="693"/>
        <v>3.3365903613544551E-2</v>
      </c>
      <c r="T1637">
        <f t="shared" si="694"/>
        <v>1.242647624033389E-2</v>
      </c>
      <c r="U1637">
        <f t="shared" si="695"/>
        <v>2.6057242037328711E-2</v>
      </c>
      <c r="V1637">
        <f t="shared" si="696"/>
        <v>524.25620502636627</v>
      </c>
      <c r="W1637">
        <f t="shared" si="697"/>
        <v>2.0312938297021659</v>
      </c>
      <c r="X1637">
        <f t="shared" si="698"/>
        <v>5.8490671509470324</v>
      </c>
      <c r="Y1637">
        <f t="shared" si="699"/>
        <v>32.507233997616176</v>
      </c>
      <c r="Z1637">
        <f t="shared" si="700"/>
        <v>16.150958541611686</v>
      </c>
      <c r="AA1637">
        <f t="shared" si="701"/>
        <v>3.017083904721547</v>
      </c>
      <c r="AB1637">
        <f t="shared" si="702"/>
        <v>1.1236537122254564</v>
      </c>
      <c r="AC1637">
        <f t="shared" si="703"/>
        <v>2.356204299539618</v>
      </c>
      <c r="AD1637">
        <f t="shared" si="704"/>
        <v>3453.38</v>
      </c>
      <c r="AE1637">
        <f t="shared" si="705"/>
        <v>25.798696351594842</v>
      </c>
      <c r="AF1637">
        <f t="shared" si="706"/>
        <v>154.16632374314614</v>
      </c>
      <c r="AG1637">
        <f t="shared" si="707"/>
        <v>440.691580560783</v>
      </c>
      <c r="AH1637">
        <f t="shared" si="708"/>
        <v>1.8042037128522114E-5</v>
      </c>
      <c r="AI1637">
        <f t="shared" si="709"/>
        <v>1.1880274815240009E-2</v>
      </c>
      <c r="AJ1637">
        <f t="shared" si="710"/>
        <v>4850.0688092928531</v>
      </c>
      <c r="AK1637">
        <f t="shared" si="711"/>
        <v>4.4150676804440803</v>
      </c>
      <c r="AL1637">
        <f t="shared" si="712"/>
        <v>6.9813566368763307E-4</v>
      </c>
      <c r="AM1637">
        <f t="shared" si="713"/>
        <v>-6.119900831145392E-4</v>
      </c>
    </row>
    <row r="1638" spans="12:39" x14ac:dyDescent="0.25">
      <c r="L1638">
        <f t="shared" si="686"/>
        <v>3.8829999999999187</v>
      </c>
      <c r="M1638" s="36">
        <f t="shared" si="688"/>
        <v>6303076.5236363672</v>
      </c>
      <c r="N1638">
        <f t="shared" si="687"/>
        <v>63.030765236363678</v>
      </c>
      <c r="O1638">
        <f t="shared" si="689"/>
        <v>2.2455814572967542E-2</v>
      </c>
      <c r="P1638">
        <f t="shared" si="690"/>
        <v>6.4683620054961768E-2</v>
      </c>
      <c r="Q1638">
        <f t="shared" si="691"/>
        <v>0.35947723373346585</v>
      </c>
      <c r="R1638">
        <f t="shared" si="692"/>
        <v>0.17861330443029391</v>
      </c>
      <c r="S1638">
        <f t="shared" si="693"/>
        <v>3.3375309794716111E-2</v>
      </c>
      <c r="T1638">
        <f t="shared" si="694"/>
        <v>1.2427636904342544E-2</v>
      </c>
      <c r="U1638">
        <f t="shared" si="695"/>
        <v>2.6057242037328711E-2</v>
      </c>
      <c r="V1638">
        <f t="shared" si="696"/>
        <v>524.24865052090615</v>
      </c>
      <c r="W1638">
        <f t="shared" si="697"/>
        <v>2.0304506571106207</v>
      </c>
      <c r="X1638">
        <f t="shared" si="698"/>
        <v>5.8486811252438402</v>
      </c>
      <c r="Y1638">
        <f t="shared" si="699"/>
        <v>32.503865895342905</v>
      </c>
      <c r="Z1638">
        <f t="shared" si="700"/>
        <v>16.150182402457521</v>
      </c>
      <c r="AA1638">
        <f t="shared" si="701"/>
        <v>3.0177894230356768</v>
      </c>
      <c r="AB1638">
        <f t="shared" si="702"/>
        <v>1.1237046617374111</v>
      </c>
      <c r="AC1638">
        <f t="shared" si="703"/>
        <v>2.3560910714357028</v>
      </c>
      <c r="AD1638">
        <f t="shared" si="704"/>
        <v>3453.38</v>
      </c>
      <c r="AE1638">
        <f t="shared" si="705"/>
        <v>25.800163175289342</v>
      </c>
      <c r="AF1638">
        <f t="shared" si="706"/>
        <v>154.22959872249072</v>
      </c>
      <c r="AG1638">
        <f t="shared" si="707"/>
        <v>440.78906248693988</v>
      </c>
      <c r="AH1638">
        <f t="shared" si="708"/>
        <v>1.804553852014423E-5</v>
      </c>
      <c r="AI1638">
        <f t="shared" si="709"/>
        <v>1.1878716202841514E-2</v>
      </c>
      <c r="AJ1638">
        <f t="shared" si="710"/>
        <v>4850.6572572920277</v>
      </c>
      <c r="AK1638">
        <f t="shared" si="711"/>
        <v>4.4136847791630567</v>
      </c>
      <c r="AL1638">
        <f t="shared" si="712"/>
        <v>6.9298615321915355E-4</v>
      </c>
      <c r="AM1638">
        <f t="shared" si="713"/>
        <v>-6.0753871753380041E-4</v>
      </c>
    </row>
    <row r="1639" spans="12:39" x14ac:dyDescent="0.25">
      <c r="L1639">
        <f t="shared" si="686"/>
        <v>3.8929999999999185</v>
      </c>
      <c r="M1639" s="36">
        <f t="shared" si="688"/>
        <v>6302602.2854545489</v>
      </c>
      <c r="N1639">
        <f t="shared" si="687"/>
        <v>63.026022854545495</v>
      </c>
      <c r="O1639">
        <f t="shared" si="689"/>
        <v>2.2447629030324334E-2</v>
      </c>
      <c r="P1639">
        <f t="shared" si="690"/>
        <v>6.4682468797258558E-2</v>
      </c>
      <c r="Q1639">
        <f t="shared" si="691"/>
        <v>0.35945740887506983</v>
      </c>
      <c r="R1639">
        <f t="shared" si="692"/>
        <v>0.17861330443029391</v>
      </c>
      <c r="S1639">
        <f t="shared" si="693"/>
        <v>3.3384646595062524E-2</v>
      </c>
      <c r="T1639">
        <f t="shared" si="694"/>
        <v>1.2428788162045748E-2</v>
      </c>
      <c r="U1639">
        <f t="shared" si="695"/>
        <v>2.6057242037328711E-2</v>
      </c>
      <c r="V1639">
        <f t="shared" si="696"/>
        <v>524.24114613507288</v>
      </c>
      <c r="W1639">
        <f t="shared" si="697"/>
        <v>2.0296121772276008</v>
      </c>
      <c r="X1639">
        <f t="shared" si="698"/>
        <v>5.8482936503768244</v>
      </c>
      <c r="Y1639">
        <f t="shared" si="699"/>
        <v>32.500498527571281</v>
      </c>
      <c r="Z1639">
        <f t="shared" si="700"/>
        <v>16.149399885255821</v>
      </c>
      <c r="AA1639">
        <f t="shared" si="701"/>
        <v>3.0184873943811721</v>
      </c>
      <c r="AB1639">
        <f t="shared" si="702"/>
        <v>1.1237543068710374</v>
      </c>
      <c r="AC1639">
        <f t="shared" si="703"/>
        <v>2.355976912861748</v>
      </c>
      <c r="AD1639">
        <f t="shared" si="704"/>
        <v>3453.38</v>
      </c>
      <c r="AE1639">
        <f t="shared" si="705"/>
        <v>25.801620391914682</v>
      </c>
      <c r="AF1639">
        <f t="shared" si="706"/>
        <v>154.29248142906548</v>
      </c>
      <c r="AG1639">
        <f t="shared" si="707"/>
        <v>440.88571680668304</v>
      </c>
      <c r="AH1639">
        <f t="shared" si="708"/>
        <v>1.8049017454828479E-5</v>
      </c>
      <c r="AI1639">
        <f t="shared" si="709"/>
        <v>1.1877168088887939E-2</v>
      </c>
      <c r="AJ1639">
        <f t="shared" si="710"/>
        <v>4851.2418887708345</v>
      </c>
      <c r="AK1639">
        <f t="shared" si="711"/>
        <v>4.4123114420190825</v>
      </c>
      <c r="AL1639">
        <f t="shared" si="712"/>
        <v>6.8786707911035476E-4</v>
      </c>
      <c r="AM1639">
        <f t="shared" si="713"/>
        <v>-6.0311573904386602E-4</v>
      </c>
    </row>
    <row r="1640" spans="12:39" x14ac:dyDescent="0.25">
      <c r="L1640">
        <f t="shared" si="686"/>
        <v>3.9029999999999183</v>
      </c>
      <c r="M1640" s="36">
        <f t="shared" si="688"/>
        <v>6302126.8290909128</v>
      </c>
      <c r="N1640">
        <f t="shared" si="687"/>
        <v>63.021268290909134</v>
      </c>
      <c r="O1640">
        <f t="shared" si="689"/>
        <v>2.2439503079733438E-2</v>
      </c>
      <c r="P1640">
        <f t="shared" si="690"/>
        <v>6.4681326918250417E-2</v>
      </c>
      <c r="Q1640">
        <f t="shared" si="691"/>
        <v>0.35943773133686363</v>
      </c>
      <c r="R1640">
        <f t="shared" si="692"/>
        <v>0.17861330443029391</v>
      </c>
      <c r="S1640">
        <f t="shared" si="693"/>
        <v>3.339391442466156E-2</v>
      </c>
      <c r="T1640">
        <f t="shared" si="694"/>
        <v>1.2429930041053886E-2</v>
      </c>
      <c r="U1640">
        <f t="shared" si="695"/>
        <v>2.6057242037328711E-2</v>
      </c>
      <c r="V1640">
        <f t="shared" si="696"/>
        <v>524.2336914519924</v>
      </c>
      <c r="W1640">
        <f t="shared" si="697"/>
        <v>2.028778357943851</v>
      </c>
      <c r="X1640">
        <f t="shared" si="698"/>
        <v>5.847904730713684</v>
      </c>
      <c r="Y1640">
        <f t="shared" si="699"/>
        <v>32.497131855975468</v>
      </c>
      <c r="Z1640">
        <f t="shared" si="700"/>
        <v>16.148611008961851</v>
      </c>
      <c r="AA1640">
        <f t="shared" si="701"/>
        <v>3.0191778592891705</v>
      </c>
      <c r="AB1640">
        <f t="shared" si="702"/>
        <v>1.1238026514420392</v>
      </c>
      <c r="AC1640">
        <f t="shared" si="703"/>
        <v>2.3558618265830691</v>
      </c>
      <c r="AD1640">
        <f t="shared" si="704"/>
        <v>3453.38</v>
      </c>
      <c r="AE1640">
        <f t="shared" si="705"/>
        <v>25.803068079959218</v>
      </c>
      <c r="AF1640">
        <f t="shared" si="706"/>
        <v>154.35497482139166</v>
      </c>
      <c r="AG1640">
        <f t="shared" si="707"/>
        <v>440.98154800125877</v>
      </c>
      <c r="AH1640">
        <f t="shared" si="708"/>
        <v>1.8052474110654788E-5</v>
      </c>
      <c r="AI1640">
        <f t="shared" si="709"/>
        <v>1.1875630384227898E-2</v>
      </c>
      <c r="AJ1640">
        <f t="shared" si="710"/>
        <v>4851.8227344813959</v>
      </c>
      <c r="AK1640">
        <f t="shared" si="711"/>
        <v>4.4109475848810442</v>
      </c>
      <c r="AL1640">
        <f t="shared" si="712"/>
        <v>6.8277821881676754E-4</v>
      </c>
      <c r="AM1640">
        <f t="shared" si="713"/>
        <v>-5.987209220384577E-4</v>
      </c>
    </row>
    <row r="1641" spans="12:39" x14ac:dyDescent="0.25">
      <c r="L1641">
        <f t="shared" si="686"/>
        <v>3.9129999999999181</v>
      </c>
      <c r="M1641" s="36">
        <f t="shared" si="688"/>
        <v>6301650.154545458</v>
      </c>
      <c r="N1641">
        <f t="shared" si="687"/>
        <v>63.016501545454588</v>
      </c>
      <c r="O1641">
        <f t="shared" si="689"/>
        <v>2.2431436341767138E-2</v>
      </c>
      <c r="P1641">
        <f t="shared" si="690"/>
        <v>6.4680194390285703E-2</v>
      </c>
      <c r="Q1641">
        <f t="shared" si="691"/>
        <v>0.35941820027703691</v>
      </c>
      <c r="R1641">
        <f t="shared" si="692"/>
        <v>0.17861330443029391</v>
      </c>
      <c r="S1641">
        <f t="shared" si="693"/>
        <v>3.3403113690592574E-2</v>
      </c>
      <c r="T1641">
        <f t="shared" si="694"/>
        <v>1.2431062569018598E-2</v>
      </c>
      <c r="U1641">
        <f t="shared" si="695"/>
        <v>2.6057242037328711E-2</v>
      </c>
      <c r="V1641">
        <f t="shared" si="696"/>
        <v>524.22628605896739</v>
      </c>
      <c r="W1641">
        <f t="shared" si="697"/>
        <v>2.0279491673987478</v>
      </c>
      <c r="X1641">
        <f t="shared" si="698"/>
        <v>5.8475143705681969</v>
      </c>
      <c r="Y1641">
        <f t="shared" si="699"/>
        <v>32.493765842475355</v>
      </c>
      <c r="Z1641">
        <f t="shared" si="700"/>
        <v>16.147815792397811</v>
      </c>
      <c r="AA1641">
        <f t="shared" si="701"/>
        <v>3.0198608580063135</v>
      </c>
      <c r="AB1641">
        <f t="shared" si="702"/>
        <v>1.123849699262593</v>
      </c>
      <c r="AC1641">
        <f t="shared" si="703"/>
        <v>2.3557458153455668</v>
      </c>
      <c r="AD1641">
        <f t="shared" si="704"/>
        <v>3453.38</v>
      </c>
      <c r="AE1641">
        <f t="shared" si="705"/>
        <v>25.804506317143289</v>
      </c>
      <c r="AF1641">
        <f t="shared" si="706"/>
        <v>154.41708183214413</v>
      </c>
      <c r="AG1641">
        <f t="shared" si="707"/>
        <v>441.07656052197154</v>
      </c>
      <c r="AH1641">
        <f t="shared" si="708"/>
        <v>1.8055908664030391E-5</v>
      </c>
      <c r="AI1641">
        <f t="shared" si="709"/>
        <v>1.1874103000627434E-2</v>
      </c>
      <c r="AJ1641">
        <f t="shared" si="710"/>
        <v>4852.399824880501</v>
      </c>
      <c r="AK1641">
        <f t="shared" si="711"/>
        <v>4.4095931245226119</v>
      </c>
      <c r="AL1641">
        <f t="shared" si="712"/>
        <v>6.7771935169514297E-4</v>
      </c>
      <c r="AM1641">
        <f t="shared" si="713"/>
        <v>-5.9435404302621872E-4</v>
      </c>
    </row>
    <row r="1642" spans="12:39" x14ac:dyDescent="0.25">
      <c r="L1642">
        <f t="shared" si="686"/>
        <v>3.9229999999999179</v>
      </c>
      <c r="M1642" s="36">
        <f t="shared" si="688"/>
        <v>6301172.2618181854</v>
      </c>
      <c r="N1642">
        <f t="shared" si="687"/>
        <v>63.011722618181857</v>
      </c>
      <c r="O1642">
        <f t="shared" si="689"/>
        <v>2.2423428440008868E-2</v>
      </c>
      <c r="P1642">
        <f t="shared" si="690"/>
        <v>6.4679071185674411E-2</v>
      </c>
      <c r="Q1642">
        <f t="shared" si="691"/>
        <v>0.3593988148596865</v>
      </c>
      <c r="R1642">
        <f t="shared" si="692"/>
        <v>0.17861330443029391</v>
      </c>
      <c r="S1642">
        <f t="shared" si="693"/>
        <v>3.3412244796962136E-2</v>
      </c>
      <c r="T1642">
        <f t="shared" si="694"/>
        <v>1.2432185773629891E-2</v>
      </c>
      <c r="U1642">
        <f t="shared" si="695"/>
        <v>2.6057242037328711E-2</v>
      </c>
      <c r="V1642">
        <f t="shared" si="696"/>
        <v>524.21892954742702</v>
      </c>
      <c r="W1642">
        <f t="shared" si="697"/>
        <v>2.0271245739780248</v>
      </c>
      <c r="X1642">
        <f t="shared" si="698"/>
        <v>5.8471225742009123</v>
      </c>
      <c r="Y1642">
        <f t="shared" si="699"/>
        <v>32.490400449234826</v>
      </c>
      <c r="Z1642">
        <f t="shared" si="700"/>
        <v>16.147014254253961</v>
      </c>
      <c r="AA1642">
        <f t="shared" si="701"/>
        <v>3.0205364304970916</v>
      </c>
      <c r="AB1642">
        <f t="shared" si="702"/>
        <v>1.1238954541411417</v>
      </c>
      <c r="AC1642">
        <f t="shared" si="703"/>
        <v>2.3556288818758957</v>
      </c>
      <c r="AD1642">
        <f t="shared" si="704"/>
        <v>3453.38</v>
      </c>
      <c r="AE1642">
        <f t="shared" si="705"/>
        <v>25.805935180428282</v>
      </c>
      <c r="AF1642">
        <f t="shared" si="706"/>
        <v>154.47880536841427</v>
      </c>
      <c r="AG1642">
        <f t="shared" si="707"/>
        <v>441.17075879041909</v>
      </c>
      <c r="AH1642">
        <f t="shared" si="708"/>
        <v>1.8059321289708215E-5</v>
      </c>
      <c r="AI1642">
        <f t="shared" si="709"/>
        <v>1.1872585850758661E-2</v>
      </c>
      <c r="AJ1642">
        <f t="shared" si="710"/>
        <v>4852.9731901329942</v>
      </c>
      <c r="AK1642">
        <f t="shared" si="711"/>
        <v>4.4082479786103654</v>
      </c>
      <c r="AL1642">
        <f t="shared" si="712"/>
        <v>6.7269025898399157E-4</v>
      </c>
      <c r="AM1642">
        <f t="shared" si="713"/>
        <v>-5.9001488060748085E-4</v>
      </c>
    </row>
    <row r="1643" spans="12:39" x14ac:dyDescent="0.25">
      <c r="L1643">
        <f t="shared" si="686"/>
        <v>3.9329999999999177</v>
      </c>
      <c r="M1643" s="36">
        <f t="shared" si="688"/>
        <v>6300693.1509090941</v>
      </c>
      <c r="N1643">
        <f t="shared" si="687"/>
        <v>63.006931509090947</v>
      </c>
      <c r="O1643">
        <f t="shared" si="689"/>
        <v>2.241547900102505E-2</v>
      </c>
      <c r="P1643">
        <f t="shared" si="690"/>
        <v>6.4677957276690984E-2</v>
      </c>
      <c r="Q1643">
        <f t="shared" si="691"/>
        <v>0.35937957425476857</v>
      </c>
      <c r="R1643">
        <f t="shared" si="692"/>
        <v>0.17861330443029391</v>
      </c>
      <c r="S1643">
        <f t="shared" si="693"/>
        <v>3.3421308144929385E-2</v>
      </c>
      <c r="T1643">
        <f t="shared" si="694"/>
        <v>1.2433299682613325E-2</v>
      </c>
      <c r="U1643">
        <f t="shared" si="695"/>
        <v>2.6057242037328711E-2</v>
      </c>
      <c r="V1643">
        <f t="shared" si="696"/>
        <v>524.21162151287808</v>
      </c>
      <c r="W1643">
        <f t="shared" si="697"/>
        <v>2.0263045463115175</v>
      </c>
      <c r="X1643">
        <f t="shared" si="698"/>
        <v>5.8467293458198171</v>
      </c>
      <c r="Y1643">
        <f t="shared" si="699"/>
        <v>32.487035638659982</v>
      </c>
      <c r="Z1643">
        <f t="shared" si="700"/>
        <v>16.146206413089676</v>
      </c>
      <c r="AA1643">
        <f t="shared" si="701"/>
        <v>3.0212046164461475</v>
      </c>
      <c r="AB1643">
        <f t="shared" si="702"/>
        <v>1.1239399198821867</v>
      </c>
      <c r="AC1643">
        <f t="shared" si="703"/>
        <v>2.3555110288816152</v>
      </c>
      <c r="AD1643">
        <f t="shared" si="704"/>
        <v>3453.38</v>
      </c>
      <c r="AE1643">
        <f t="shared" si="705"/>
        <v>25.807354746025361</v>
      </c>
      <c r="AF1643">
        <f t="shared" si="706"/>
        <v>154.54014831196216</v>
      </c>
      <c r="AG1643">
        <f t="shared" si="707"/>
        <v>441.26414719871286</v>
      </c>
      <c r="AH1643">
        <f t="shared" si="708"/>
        <v>1.8062712160805043E-5</v>
      </c>
      <c r="AI1643">
        <f t="shared" si="709"/>
        <v>1.1871078848188643E-2</v>
      </c>
      <c r="AJ1643">
        <f t="shared" si="710"/>
        <v>4853.5428601150716</v>
      </c>
      <c r="AK1643">
        <f t="shared" si="711"/>
        <v>4.4069120656923024</v>
      </c>
      <c r="AL1643">
        <f t="shared" si="712"/>
        <v>6.6769072378446864E-4</v>
      </c>
      <c r="AM1643">
        <f t="shared" si="713"/>
        <v>-5.8570321545085727E-4</v>
      </c>
    </row>
    <row r="1644" spans="12:39" x14ac:dyDescent="0.25">
      <c r="L1644">
        <f t="shared" si="686"/>
        <v>3.9429999999999175</v>
      </c>
      <c r="M1644" s="36">
        <f t="shared" si="688"/>
        <v>6300212.821818185</v>
      </c>
      <c r="N1644">
        <f t="shared" si="687"/>
        <v>63.002128218181852</v>
      </c>
      <c r="O1644">
        <f t="shared" si="689"/>
        <v>2.2407587654337219E-2</v>
      </c>
      <c r="P1644">
        <f t="shared" si="690"/>
        <v>6.4676852635577084E-2</v>
      </c>
      <c r="Q1644">
        <f t="shared" si="691"/>
        <v>0.35936047763805123</v>
      </c>
      <c r="R1644">
        <f t="shared" si="692"/>
        <v>0.17861330443029391</v>
      </c>
      <c r="S1644">
        <f t="shared" si="693"/>
        <v>3.3430304132731119E-2</v>
      </c>
      <c r="T1644">
        <f t="shared" si="694"/>
        <v>1.2434404323727227E-2</v>
      </c>
      <c r="U1644">
        <f t="shared" si="695"/>
        <v>2.6057242037328711E-2</v>
      </c>
      <c r="V1644">
        <f t="shared" si="696"/>
        <v>524.20436155485606</v>
      </c>
      <c r="W1644">
        <f t="shared" si="697"/>
        <v>2.0254890532709324</v>
      </c>
      <c r="X1644">
        <f t="shared" si="698"/>
        <v>5.8463346895809991</v>
      </c>
      <c r="Y1644">
        <f t="shared" si="699"/>
        <v>32.483671373397371</v>
      </c>
      <c r="Z1644">
        <f t="shared" si="700"/>
        <v>16.145392287334541</v>
      </c>
      <c r="AA1644">
        <f t="shared" si="701"/>
        <v>3.0218654552605706</v>
      </c>
      <c r="AB1644">
        <f t="shared" si="702"/>
        <v>1.1239831002860892</v>
      </c>
      <c r="AC1644">
        <f t="shared" si="703"/>
        <v>2.355392259051349</v>
      </c>
      <c r="AD1644">
        <f t="shared" si="704"/>
        <v>3453.38</v>
      </c>
      <c r="AE1644">
        <f t="shared" si="705"/>
        <v>25.808765089404133</v>
      </c>
      <c r="AF1644">
        <f t="shared" si="706"/>
        <v>154.601113519471</v>
      </c>
      <c r="AG1644">
        <f t="shared" si="707"/>
        <v>441.35673010970476</v>
      </c>
      <c r="AH1644">
        <f t="shared" si="708"/>
        <v>1.8066081448819558E-5</v>
      </c>
      <c r="AI1644">
        <f t="shared" si="709"/>
        <v>1.1869581907368393E-2</v>
      </c>
      <c r="AJ1644">
        <f t="shared" si="710"/>
        <v>4854.1088644175234</v>
      </c>
      <c r="AK1644">
        <f t="shared" si="711"/>
        <v>4.4055853051864835</v>
      </c>
      <c r="AL1644">
        <f t="shared" si="712"/>
        <v>6.6272053104141527E-4</v>
      </c>
      <c r="AM1644">
        <f t="shared" si="713"/>
        <v>-5.8141883027068564E-4</v>
      </c>
    </row>
    <row r="1645" spans="12:39" x14ac:dyDescent="0.25">
      <c r="L1645">
        <f t="shared" si="686"/>
        <v>3.9529999999999172</v>
      </c>
      <c r="M1645" s="36">
        <f t="shared" si="688"/>
        <v>6299731.2745454581</v>
      </c>
      <c r="N1645">
        <f t="shared" si="687"/>
        <v>62.997312745454586</v>
      </c>
      <c r="O1645">
        <f t="shared" si="689"/>
        <v>2.2399754032394463E-2</v>
      </c>
      <c r="P1645">
        <f t="shared" si="690"/>
        <v>6.4675757234544329E-2</v>
      </c>
      <c r="Q1645">
        <f t="shared" si="691"/>
        <v>0.35934152419106746</v>
      </c>
      <c r="R1645">
        <f t="shared" si="692"/>
        <v>0.17861330443029391</v>
      </c>
      <c r="S1645">
        <f t="shared" si="693"/>
        <v>3.3439233155706627E-2</v>
      </c>
      <c r="T1645">
        <f t="shared" si="694"/>
        <v>1.243549972475998E-2</v>
      </c>
      <c r="U1645">
        <f t="shared" si="695"/>
        <v>2.6057242037328711E-2</v>
      </c>
      <c r="V1645">
        <f t="shared" si="696"/>
        <v>524.19714927687755</v>
      </c>
      <c r="W1645">
        <f t="shared" si="697"/>
        <v>2.0246780639676416</v>
      </c>
      <c r="X1645">
        <f t="shared" si="698"/>
        <v>5.8459386095893002</v>
      </c>
      <c r="Y1645">
        <f t="shared" si="699"/>
        <v>32.480307616332297</v>
      </c>
      <c r="Z1645">
        <f t="shared" si="700"/>
        <v>16.144571895289374</v>
      </c>
      <c r="AA1645">
        <f t="shared" si="701"/>
        <v>3.0225189860721589</v>
      </c>
      <c r="AB1645">
        <f t="shared" si="702"/>
        <v>1.1240249991488742</v>
      </c>
      <c r="AC1645">
        <f t="shared" si="703"/>
        <v>2.3552725750549381</v>
      </c>
      <c r="AD1645">
        <f t="shared" si="704"/>
        <v>3453.38</v>
      </c>
      <c r="AE1645">
        <f t="shared" si="705"/>
        <v>25.810166285301285</v>
      </c>
      <c r="AF1645">
        <f t="shared" si="706"/>
        <v>154.6617038227981</v>
      </c>
      <c r="AG1645">
        <f t="shared" si="707"/>
        <v>441.44851185720995</v>
      </c>
      <c r="AH1645">
        <f t="shared" si="708"/>
        <v>1.806942932365014E-5</v>
      </c>
      <c r="AI1645">
        <f t="shared" si="709"/>
        <v>1.1868094943622025E-2</v>
      </c>
      <c r="AJ1645">
        <f t="shared" si="710"/>
        <v>4854.6712323490119</v>
      </c>
      <c r="AK1645">
        <f t="shared" si="711"/>
        <v>4.4042676173697712</v>
      </c>
      <c r="AL1645">
        <f t="shared" si="712"/>
        <v>6.5777946752472709E-4</v>
      </c>
      <c r="AM1645">
        <f t="shared" si="713"/>
        <v>-5.7716150980424773E-4</v>
      </c>
    </row>
    <row r="1646" spans="12:39" x14ac:dyDescent="0.25">
      <c r="L1646">
        <f t="shared" si="686"/>
        <v>3.962999999999917</v>
      </c>
      <c r="M1646" s="36">
        <f t="shared" si="688"/>
        <v>6299248.5090909125</v>
      </c>
      <c r="N1646">
        <f t="shared" si="687"/>
        <v>62.992485090909128</v>
      </c>
      <c r="O1646">
        <f t="shared" si="689"/>
        <v>2.2391977770546165E-2</v>
      </c>
      <c r="P1646">
        <f t="shared" si="690"/>
        <v>6.4674671045776955E-2</v>
      </c>
      <c r="Q1646">
        <f t="shared" si="691"/>
        <v>0.35932271310106872</v>
      </c>
      <c r="R1646">
        <f t="shared" si="692"/>
        <v>0.17861330443029391</v>
      </c>
      <c r="S1646">
        <f t="shared" si="693"/>
        <v>3.3448095606322295E-2</v>
      </c>
      <c r="T1646">
        <f t="shared" si="694"/>
        <v>1.2436585913527353E-2</v>
      </c>
      <c r="U1646">
        <f t="shared" si="695"/>
        <v>2.6057242037328711E-2</v>
      </c>
      <c r="V1646">
        <f t="shared" si="696"/>
        <v>524.18998428639259</v>
      </c>
      <c r="W1646">
        <f t="shared" si="697"/>
        <v>2.0238715477505043</v>
      </c>
      <c r="X1646">
        <f t="shared" si="698"/>
        <v>5.8455411098989627</v>
      </c>
      <c r="Y1646">
        <f t="shared" si="699"/>
        <v>32.476944330587038</v>
      </c>
      <c r="Z1646">
        <f t="shared" si="700"/>
        <v>16.143745255127314</v>
      </c>
      <c r="AA1646">
        <f t="shared" si="701"/>
        <v>3.0231652477396684</v>
      </c>
      <c r="AB1646">
        <f t="shared" si="702"/>
        <v>1.1240656202620372</v>
      </c>
      <c r="AC1646">
        <f t="shared" si="703"/>
        <v>2.355151979543594</v>
      </c>
      <c r="AD1646">
        <f t="shared" si="704"/>
        <v>3453.38</v>
      </c>
      <c r="AE1646">
        <f t="shared" si="705"/>
        <v>25.811558407729041</v>
      </c>
      <c r="AF1646">
        <f t="shared" si="706"/>
        <v>154.72192202922139</v>
      </c>
      <c r="AG1646">
        <f t="shared" si="707"/>
        <v>441.53949674622629</v>
      </c>
      <c r="AH1646">
        <f t="shared" si="708"/>
        <v>1.8072755953612475E-5</v>
      </c>
      <c r="AI1646">
        <f t="shared" si="709"/>
        <v>1.1866617873136044E-2</v>
      </c>
      <c r="AJ1646">
        <f t="shared" si="710"/>
        <v>4855.2299929392202</v>
      </c>
      <c r="AK1646">
        <f t="shared" si="711"/>
        <v>4.4029589233668194</v>
      </c>
      <c r="AL1646">
        <f t="shared" si="712"/>
        <v>6.5286732181088795E-4</v>
      </c>
      <c r="AM1646">
        <f t="shared" si="713"/>
        <v>-5.7293104078998244E-4</v>
      </c>
    </row>
    <row r="1647" spans="12:39" x14ac:dyDescent="0.25">
      <c r="L1647">
        <f t="shared" ref="L1647:L1710" si="714" xml:space="preserve"> L1646+0.01</f>
        <v>3.9729999999999168</v>
      </c>
      <c r="M1647" s="36">
        <f t="shared" si="688"/>
        <v>6298764.5254545491</v>
      </c>
      <c r="N1647">
        <f t="shared" si="687"/>
        <v>62.987645254545498</v>
      </c>
      <c r="O1647">
        <f t="shared" si="689"/>
        <v>2.2384258507015042E-2</v>
      </c>
      <c r="P1647">
        <f t="shared" si="690"/>
        <v>6.4673594041434426E-2</v>
      </c>
      <c r="Q1647">
        <f t="shared" si="691"/>
        <v>0.35930404356097889</v>
      </c>
      <c r="R1647">
        <f t="shared" si="692"/>
        <v>0.17861330443029391</v>
      </c>
      <c r="S1647">
        <f t="shared" si="693"/>
        <v>3.3456891874195947E-2</v>
      </c>
      <c r="T1647">
        <f t="shared" si="694"/>
        <v>1.2437662917869878E-2</v>
      </c>
      <c r="U1647">
        <f t="shared" si="695"/>
        <v>2.6057242037328711E-2</v>
      </c>
      <c r="V1647">
        <f t="shared" si="696"/>
        <v>524.18286619473838</v>
      </c>
      <c r="W1647">
        <f t="shared" si="697"/>
        <v>2.0230694742037043</v>
      </c>
      <c r="X1647">
        <f t="shared" si="698"/>
        <v>5.8451421945142688</v>
      </c>
      <c r="Y1647">
        <f t="shared" si="699"/>
        <v>32.473581479519233</v>
      </c>
      <c r="Z1647">
        <f t="shared" si="700"/>
        <v>16.142912384894846</v>
      </c>
      <c r="AA1647">
        <f t="shared" si="701"/>
        <v>3.0238042788510362</v>
      </c>
      <c r="AB1647">
        <f t="shared" si="702"/>
        <v>1.1241049674123573</v>
      </c>
      <c r="AC1647">
        <f t="shared" si="703"/>
        <v>2.3550304751500537</v>
      </c>
      <c r="AD1647">
        <f t="shared" si="704"/>
        <v>3453.38</v>
      </c>
      <c r="AE1647">
        <f t="shared" si="705"/>
        <v>25.81294152998349</v>
      </c>
      <c r="AF1647">
        <f t="shared" si="706"/>
        <v>154.78177092168559</v>
      </c>
      <c r="AG1647">
        <f t="shared" si="707"/>
        <v>441.62968905315404</v>
      </c>
      <c r="AH1647">
        <f t="shared" si="708"/>
        <v>1.8076061505456975E-5</v>
      </c>
      <c r="AI1647">
        <f t="shared" si="709"/>
        <v>1.186515061294886E-2</v>
      </c>
      <c r="AJ1647">
        <f t="shared" si="710"/>
        <v>4855.7851749420142</v>
      </c>
      <c r="AK1647">
        <f t="shared" si="711"/>
        <v>4.4016591451391642</v>
      </c>
      <c r="AL1647">
        <f t="shared" si="712"/>
        <v>6.4798388426480285E-4</v>
      </c>
      <c r="AM1647">
        <f t="shared" si="713"/>
        <v>-5.6872721194494217E-4</v>
      </c>
    </row>
    <row r="1648" spans="12:39" x14ac:dyDescent="0.25">
      <c r="L1648">
        <f t="shared" si="714"/>
        <v>3.9829999999999166</v>
      </c>
      <c r="M1648" s="36">
        <f t="shared" si="688"/>
        <v>6298279.323636367</v>
      </c>
      <c r="N1648">
        <f t="shared" si="687"/>
        <v>62.982793236363676</v>
      </c>
      <c r="O1648">
        <f t="shared" si="689"/>
        <v>2.2376595882870481E-2</v>
      </c>
      <c r="P1648">
        <f t="shared" si="690"/>
        <v>6.4672526193654017E-2</v>
      </c>
      <c r="Q1648">
        <f t="shared" si="691"/>
        <v>0.35928551476934856</v>
      </c>
      <c r="R1648">
        <f t="shared" si="692"/>
        <v>0.17861330443029391</v>
      </c>
      <c r="S1648">
        <f t="shared" si="693"/>
        <v>3.3465622346120917E-2</v>
      </c>
      <c r="T1648">
        <f t="shared" si="694"/>
        <v>1.243873076565029E-2</v>
      </c>
      <c r="U1648">
        <f t="shared" si="695"/>
        <v>2.6057242037328711E-2</v>
      </c>
      <c r="V1648">
        <f t="shared" si="696"/>
        <v>524.17579461709329</v>
      </c>
      <c r="W1648">
        <f t="shared" si="697"/>
        <v>2.022271813144616</v>
      </c>
      <c r="X1648">
        <f t="shared" si="698"/>
        <v>5.8447418673901597</v>
      </c>
      <c r="Y1648">
        <f t="shared" si="699"/>
        <v>32.470219026720081</v>
      </c>
      <c r="Z1648">
        <f t="shared" si="700"/>
        <v>16.142073302512813</v>
      </c>
      <c r="AA1648">
        <f t="shared" si="701"/>
        <v>3.024436117725577</v>
      </c>
      <c r="AB1648">
        <f t="shared" si="702"/>
        <v>1.1241430443817131</v>
      </c>
      <c r="AC1648">
        <f t="shared" si="703"/>
        <v>2.3549080644887224</v>
      </c>
      <c r="AD1648">
        <f t="shared" si="704"/>
        <v>3453.38</v>
      </c>
      <c r="AE1648">
        <f t="shared" si="705"/>
        <v>25.814315724652779</v>
      </c>
      <c r="AF1648">
        <f t="shared" si="706"/>
        <v>154.84125325903983</v>
      </c>
      <c r="AG1648">
        <f t="shared" si="707"/>
        <v>441.71909302600727</v>
      </c>
      <c r="AH1648">
        <f t="shared" si="708"/>
        <v>1.8079346144385613E-5</v>
      </c>
      <c r="AI1648">
        <f t="shared" si="709"/>
        <v>1.1863693080940339E-2</v>
      </c>
      <c r="AJ1648">
        <f t="shared" si="710"/>
        <v>4856.3368068385116</v>
      </c>
      <c r="AK1648">
        <f t="shared" si="711"/>
        <v>4.4003682054746003</v>
      </c>
      <c r="AL1648">
        <f t="shared" si="712"/>
        <v>6.4312894702157799E-4</v>
      </c>
      <c r="AM1648">
        <f t="shared" si="713"/>
        <v>-5.6454981394375833E-4</v>
      </c>
    </row>
    <row r="1649" spans="12:39" x14ac:dyDescent="0.25">
      <c r="L1649">
        <f t="shared" si="714"/>
        <v>3.9929999999999164</v>
      </c>
      <c r="M1649" s="36">
        <f t="shared" si="688"/>
        <v>6297792.9036363671</v>
      </c>
      <c r="N1649">
        <f t="shared" si="687"/>
        <v>62.977929036363676</v>
      </c>
      <c r="O1649">
        <f t="shared" si="689"/>
        <v>2.2368989542002178E-2</v>
      </c>
      <c r="P1649">
        <f t="shared" si="690"/>
        <v>6.467146747455331E-2</v>
      </c>
      <c r="Q1649">
        <f t="shared" si="691"/>
        <v>0.35926712593030979</v>
      </c>
      <c r="R1649">
        <f t="shared" si="692"/>
        <v>0.17861330443029391</v>
      </c>
      <c r="S1649">
        <f t="shared" si="693"/>
        <v>3.3474287406089931E-2</v>
      </c>
      <c r="T1649">
        <f t="shared" si="694"/>
        <v>1.2439789484751001E-2</v>
      </c>
      <c r="U1649">
        <f t="shared" si="695"/>
        <v>2.6057242037328711E-2</v>
      </c>
      <c r="V1649">
        <f t="shared" si="696"/>
        <v>524.16876917243121</v>
      </c>
      <c r="W1649">
        <f t="shared" si="697"/>
        <v>2.0214785346216924</v>
      </c>
      <c r="X1649">
        <f t="shared" si="698"/>
        <v>5.844340132432869</v>
      </c>
      <c r="Y1649">
        <f t="shared" si="699"/>
        <v>32.466856936012732</v>
      </c>
      <c r="Z1649">
        <f t="shared" si="700"/>
        <v>16.141228025777476</v>
      </c>
      <c r="AA1649">
        <f t="shared" si="701"/>
        <v>3.0250608024161707</v>
      </c>
      <c r="AB1649">
        <f t="shared" si="702"/>
        <v>1.1241798549469026</v>
      </c>
      <c r="AC1649">
        <f t="shared" si="703"/>
        <v>2.3547847501558317</v>
      </c>
      <c r="AD1649">
        <f t="shared" si="704"/>
        <v>3453.38</v>
      </c>
      <c r="AE1649">
        <f t="shared" si="705"/>
        <v>25.815681063625352</v>
      </c>
      <c r="AF1649">
        <f t="shared" si="706"/>
        <v>154.90037177628619</v>
      </c>
      <c r="AG1649">
        <f t="shared" si="707"/>
        <v>441.80771288463905</v>
      </c>
      <c r="AH1649">
        <f t="shared" si="708"/>
        <v>1.808261003406922E-5</v>
      </c>
      <c r="AI1649">
        <f t="shared" si="709"/>
        <v>1.186224519582162E-2</v>
      </c>
      <c r="AJ1649">
        <f t="shared" si="710"/>
        <v>4856.8849168401975</v>
      </c>
      <c r="AK1649">
        <f t="shared" si="711"/>
        <v>4.3990860279765096</v>
      </c>
      <c r="AL1649">
        <f t="shared" si="712"/>
        <v>6.3830230396890787E-4</v>
      </c>
      <c r="AM1649">
        <f t="shared" si="713"/>
        <v>-5.6039863939670175E-4</v>
      </c>
    </row>
    <row r="1650" spans="12:39" x14ac:dyDescent="0.25">
      <c r="L1650">
        <f t="shared" si="714"/>
        <v>4.0029999999999166</v>
      </c>
      <c r="M1650" s="36">
        <f t="shared" si="688"/>
        <v>6297305.2654545493</v>
      </c>
      <c r="N1650">
        <f t="shared" si="687"/>
        <v>62.973052654545498</v>
      </c>
      <c r="O1650">
        <f t="shared" si="689"/>
        <v>2.2361439131094049E-2</v>
      </c>
      <c r="P1650">
        <f t="shared" si="690"/>
        <v>6.4670417856232676E-2</v>
      </c>
      <c r="Q1650">
        <f t="shared" si="691"/>
        <v>0.35924887625353163</v>
      </c>
      <c r="R1650">
        <f t="shared" si="692"/>
        <v>0.17861330443029391</v>
      </c>
      <c r="S1650">
        <f t="shared" si="693"/>
        <v>3.3482887435318694E-2</v>
      </c>
      <c r="T1650">
        <f t="shared" si="694"/>
        <v>1.2440839103071635E-2</v>
      </c>
      <c r="U1650">
        <f t="shared" si="695"/>
        <v>2.6057242037328711E-2</v>
      </c>
      <c r="V1650">
        <f t="shared" si="696"/>
        <v>524.16178948347726</v>
      </c>
      <c r="W1650">
        <f t="shared" si="697"/>
        <v>2.0206896089123756</v>
      </c>
      <c r="X1650">
        <f t="shared" si="698"/>
        <v>5.8439369935005248</v>
      </c>
      <c r="Y1650">
        <f t="shared" si="699"/>
        <v>32.463495171450653</v>
      </c>
      <c r="Z1650">
        <f t="shared" si="700"/>
        <v>16.140376572361482</v>
      </c>
      <c r="AA1650">
        <f t="shared" si="701"/>
        <v>3.0256783707114199</v>
      </c>
      <c r="AB1650">
        <f t="shared" si="702"/>
        <v>1.1242154028794689</v>
      </c>
      <c r="AC1650">
        <f t="shared" si="703"/>
        <v>2.3546605347295801</v>
      </c>
      <c r="AD1650">
        <f t="shared" si="704"/>
        <v>3453.38</v>
      </c>
      <c r="AE1650">
        <f t="shared" si="705"/>
        <v>25.8170376180978</v>
      </c>
      <c r="AF1650">
        <f t="shared" si="706"/>
        <v>154.95912918480474</v>
      </c>
      <c r="AG1650">
        <f t="shared" si="707"/>
        <v>441.89555282094011</v>
      </c>
      <c r="AH1650">
        <f t="shared" si="708"/>
        <v>1.8085853336664006E-5</v>
      </c>
      <c r="AI1650">
        <f t="shared" si="709"/>
        <v>1.1860806877124982E-2</v>
      </c>
      <c r="AJ1650">
        <f t="shared" si="710"/>
        <v>4857.4295328918633</v>
      </c>
      <c r="AK1650">
        <f t="shared" si="711"/>
        <v>4.3978125370536345</v>
      </c>
      <c r="AL1650">
        <f t="shared" si="712"/>
        <v>6.335037507294492E-4</v>
      </c>
      <c r="AM1650">
        <f t="shared" si="713"/>
        <v>-5.5627348282884313E-4</v>
      </c>
    </row>
    <row r="1651" spans="12:39" x14ac:dyDescent="0.25">
      <c r="L1651">
        <f t="shared" si="714"/>
        <v>4.0129999999999164</v>
      </c>
      <c r="M1651" s="36">
        <f t="shared" si="688"/>
        <v>6296816.4090909129</v>
      </c>
      <c r="N1651">
        <f t="shared" si="687"/>
        <v>62.968164090909134</v>
      </c>
      <c r="O1651">
        <f t="shared" si="689"/>
        <v>2.2353944299598427E-2</v>
      </c>
      <c r="P1651">
        <f t="shared" si="690"/>
        <v>6.4669377310777709E-2</v>
      </c>
      <c r="Q1651">
        <f t="shared" si="691"/>
        <v>0.3592307649541755</v>
      </c>
      <c r="R1651">
        <f t="shared" si="692"/>
        <v>0.17861330443029391</v>
      </c>
      <c r="S1651">
        <f t="shared" si="693"/>
        <v>3.3491422812269286E-2</v>
      </c>
      <c r="T1651">
        <f t="shared" si="694"/>
        <v>1.2441879648526603E-2</v>
      </c>
      <c r="U1651">
        <f t="shared" si="695"/>
        <v>2.6057242037328711E-2</v>
      </c>
      <c r="V1651">
        <f t="shared" si="696"/>
        <v>524.1548551766632</v>
      </c>
      <c r="W1651">
        <f t="shared" si="697"/>
        <v>2.019905006521026</v>
      </c>
      <c r="X1651">
        <f t="shared" si="698"/>
        <v>5.8435324544037508</v>
      </c>
      <c r="Y1651">
        <f t="shared" si="699"/>
        <v>32.460133697315875</v>
      </c>
      <c r="Z1651">
        <f t="shared" si="700"/>
        <v>16.13951895981489</v>
      </c>
      <c r="AA1651">
        <f t="shared" si="701"/>
        <v>3.0262888601377838</v>
      </c>
      <c r="AB1651">
        <f t="shared" si="702"/>
        <v>1.1242496919455247</v>
      </c>
      <c r="AC1651">
        <f t="shared" si="703"/>
        <v>2.3545354207702807</v>
      </c>
      <c r="AD1651">
        <f t="shared" si="704"/>
        <v>3453.38</v>
      </c>
      <c r="AE1651">
        <f t="shared" si="705"/>
        <v>25.818385458583023</v>
      </c>
      <c r="AF1651">
        <f t="shared" si="706"/>
        <v>155.0175281725997</v>
      </c>
      <c r="AG1651">
        <f t="shared" si="707"/>
        <v>441.98261699906425</v>
      </c>
      <c r="AH1651">
        <f t="shared" si="708"/>
        <v>1.8089076212828074E-5</v>
      </c>
      <c r="AI1651">
        <f t="shared" si="709"/>
        <v>1.1859378045193866E-2</v>
      </c>
      <c r="AJ1651">
        <f t="shared" si="710"/>
        <v>4857.9706826747215</v>
      </c>
      <c r="AK1651">
        <f t="shared" si="711"/>
        <v>4.3965476579095952</v>
      </c>
      <c r="AL1651">
        <f t="shared" si="712"/>
        <v>6.2873308464332254E-4</v>
      </c>
      <c r="AM1651">
        <f t="shared" si="713"/>
        <v>-5.5217414065931352E-4</v>
      </c>
    </row>
    <row r="1652" spans="12:39" x14ac:dyDescent="0.25">
      <c r="L1652">
        <f t="shared" si="714"/>
        <v>4.0229999999999162</v>
      </c>
      <c r="M1652" s="36">
        <f t="shared" si="688"/>
        <v>6296326.3345454587</v>
      </c>
      <c r="N1652">
        <f t="shared" si="687"/>
        <v>62.963263345454592</v>
      </c>
      <c r="O1652">
        <f t="shared" si="689"/>
        <v>2.234650469971055E-2</v>
      </c>
      <c r="P1652">
        <f t="shared" si="690"/>
        <v>6.4668345810261582E-2</v>
      </c>
      <c r="Q1652">
        <f t="shared" si="691"/>
        <v>0.35921279125285138</v>
      </c>
      <c r="R1652">
        <f t="shared" si="692"/>
        <v>0.17861330443029391</v>
      </c>
      <c r="S1652">
        <f t="shared" si="693"/>
        <v>3.3499893912673287E-2</v>
      </c>
      <c r="T1652">
        <f t="shared" si="694"/>
        <v>1.2442911149042725E-2</v>
      </c>
      <c r="U1652">
        <f t="shared" si="695"/>
        <v>2.6057242037328711E-2</v>
      </c>
      <c r="V1652">
        <f t="shared" si="696"/>
        <v>524.14796588208412</v>
      </c>
      <c r="W1652">
        <f t="shared" si="697"/>
        <v>2.01912469817688</v>
      </c>
      <c r="X1652">
        <f t="shared" si="698"/>
        <v>5.8431265189062795</v>
      </c>
      <c r="Y1652">
        <f t="shared" si="699"/>
        <v>32.456772478117472</v>
      </c>
      <c r="Z1652">
        <f t="shared" si="700"/>
        <v>16.138655205566163</v>
      </c>
      <c r="AA1652">
        <f t="shared" si="701"/>
        <v>3.0268923079617047</v>
      </c>
      <c r="AB1652">
        <f t="shared" si="702"/>
        <v>1.1242827259055888</v>
      </c>
      <c r="AC1652">
        <f t="shared" si="703"/>
        <v>2.3544094108205087</v>
      </c>
      <c r="AD1652">
        <f t="shared" si="704"/>
        <v>3453.38</v>
      </c>
      <c r="AE1652">
        <f t="shared" si="705"/>
        <v>25.819724654917856</v>
      </c>
      <c r="AF1652">
        <f t="shared" si="706"/>
        <v>155.07557140452602</v>
      </c>
      <c r="AG1652">
        <f t="shared" si="707"/>
        <v>442.06890955563097</v>
      </c>
      <c r="AH1652">
        <f t="shared" si="708"/>
        <v>1.8092278821737832E-5</v>
      </c>
      <c r="AI1652">
        <f t="shared" si="709"/>
        <v>1.1857958621173113E-2</v>
      </c>
      <c r="AJ1652">
        <f t="shared" si="710"/>
        <v>4858.5083936092351</v>
      </c>
      <c r="AK1652">
        <f t="shared" si="711"/>
        <v>4.395291316532977</v>
      </c>
      <c r="AL1652">
        <f t="shared" si="712"/>
        <v>6.2399010475109012E-4</v>
      </c>
      <c r="AM1652">
        <f t="shared" si="713"/>
        <v>-5.4810041118033841E-4</v>
      </c>
    </row>
    <row r="1653" spans="12:39" x14ac:dyDescent="0.25">
      <c r="L1653">
        <f t="shared" si="714"/>
        <v>4.032999999999916</v>
      </c>
      <c r="M1653" s="36">
        <f t="shared" si="688"/>
        <v>6295835.0418181857</v>
      </c>
      <c r="N1653">
        <f t="shared" si="687"/>
        <v>62.958350418181865</v>
      </c>
      <c r="O1653">
        <f t="shared" si="689"/>
        <v>2.2339119986343327E-2</v>
      </c>
      <c r="P1653">
        <f t="shared" si="690"/>
        <v>6.4667323326747406E-2</v>
      </c>
      <c r="Q1653">
        <f t="shared" si="691"/>
        <v>0.35919495437557442</v>
      </c>
      <c r="R1653">
        <f t="shared" si="692"/>
        <v>0.17861330443029391</v>
      </c>
      <c r="S1653">
        <f t="shared" si="693"/>
        <v>3.3508301109554689E-2</v>
      </c>
      <c r="T1653">
        <f t="shared" si="694"/>
        <v>1.2443933632556903E-2</v>
      </c>
      <c r="U1653">
        <f t="shared" si="695"/>
        <v>2.6057242037328711E-2</v>
      </c>
      <c r="V1653">
        <f t="shared" si="696"/>
        <v>524.14112123345569</v>
      </c>
      <c r="W1653">
        <f t="shared" si="697"/>
        <v>2.0183486548320229</v>
      </c>
      <c r="X1653">
        <f t="shared" si="698"/>
        <v>5.8427191907255178</v>
      </c>
      <c r="Y1653">
        <f t="shared" si="699"/>
        <v>32.453411478589842</v>
      </c>
      <c r="Z1653">
        <f t="shared" si="700"/>
        <v>16.137785326923119</v>
      </c>
      <c r="AA1653">
        <f t="shared" si="701"/>
        <v>3.027488751191699</v>
      </c>
      <c r="AB1653">
        <f t="shared" si="702"/>
        <v>1.1243145085144173</v>
      </c>
      <c r="AC1653">
        <f t="shared" si="703"/>
        <v>2.3542825074052383</v>
      </c>
      <c r="AD1653">
        <f t="shared" si="704"/>
        <v>3453.38</v>
      </c>
      <c r="AE1653">
        <f t="shared" si="705"/>
        <v>25.821055276270826</v>
      </c>
      <c r="AF1653">
        <f t="shared" si="706"/>
        <v>155.13326152251631</v>
      </c>
      <c r="AG1653">
        <f t="shared" si="707"/>
        <v>442.15443459993003</v>
      </c>
      <c r="AH1653">
        <f t="shared" si="708"/>
        <v>1.8095461321103925E-5</v>
      </c>
      <c r="AI1653">
        <f t="shared" si="709"/>
        <v>1.1856548526999269E-2</v>
      </c>
      <c r="AJ1653">
        <f t="shared" si="710"/>
        <v>4859.04269285808</v>
      </c>
      <c r="AK1653">
        <f t="shared" si="711"/>
        <v>4.3940434396873762</v>
      </c>
      <c r="AL1653">
        <f t="shared" si="712"/>
        <v>6.1927461177660079E-4</v>
      </c>
      <c r="AM1653">
        <f t="shared" si="713"/>
        <v>-5.4405209453710097E-4</v>
      </c>
    </row>
    <row r="1654" spans="12:39" x14ac:dyDescent="0.25">
      <c r="L1654">
        <f t="shared" si="714"/>
        <v>4.0429999999999158</v>
      </c>
      <c r="M1654" s="36">
        <f t="shared" si="688"/>
        <v>6295342.530909095</v>
      </c>
      <c r="N1654">
        <f t="shared" si="687"/>
        <v>62.953425309090953</v>
      </c>
      <c r="O1654">
        <f t="shared" si="689"/>
        <v>2.2331789817102363E-2</v>
      </c>
      <c r="P1654">
        <f t="shared" si="690"/>
        <v>6.4666309832290478E-2</v>
      </c>
      <c r="Q1654">
        <f t="shared" si="691"/>
        <v>0.35917725355372171</v>
      </c>
      <c r="R1654">
        <f t="shared" si="692"/>
        <v>0.17861330443029391</v>
      </c>
      <c r="S1654">
        <f t="shared" si="693"/>
        <v>3.3516644773252585E-2</v>
      </c>
      <c r="T1654">
        <f t="shared" si="694"/>
        <v>1.2444947127013838E-2</v>
      </c>
      <c r="U1654">
        <f t="shared" si="695"/>
        <v>2.6057242037328711E-2</v>
      </c>
      <c r="V1654">
        <f t="shared" si="696"/>
        <v>524.13432086807154</v>
      </c>
      <c r="W1654">
        <f t="shared" si="697"/>
        <v>2.0175768476593889</v>
      </c>
      <c r="X1654">
        <f t="shared" si="698"/>
        <v>5.8423104735331455</v>
      </c>
      <c r="Y1654">
        <f t="shared" si="699"/>
        <v>32.450050663691201</v>
      </c>
      <c r="Z1654">
        <f t="shared" si="700"/>
        <v>16.136909341073945</v>
      </c>
      <c r="AA1654">
        <f t="shared" si="701"/>
        <v>3.0280782265804413</v>
      </c>
      <c r="AB1654">
        <f t="shared" si="702"/>
        <v>1.1243450435208464</v>
      </c>
      <c r="AC1654">
        <f t="shared" si="703"/>
        <v>2.354154713031992</v>
      </c>
      <c r="AD1654">
        <f t="shared" si="704"/>
        <v>3453.38</v>
      </c>
      <c r="AE1654">
        <f t="shared" si="705"/>
        <v>25.822377391149768</v>
      </c>
      <c r="AF1654">
        <f t="shared" si="706"/>
        <v>155.19060114581237</v>
      </c>
      <c r="AG1654">
        <f t="shared" si="707"/>
        <v>442.23919621413302</v>
      </c>
      <c r="AH1654">
        <f t="shared" si="708"/>
        <v>1.8098623867187333E-5</v>
      </c>
      <c r="AI1654">
        <f t="shared" si="709"/>
        <v>1.1855147685391049E-2</v>
      </c>
      <c r="AJ1654">
        <f t="shared" si="710"/>
        <v>4859.5736073290072</v>
      </c>
      <c r="AK1654">
        <f t="shared" si="711"/>
        <v>4.3928039549015772</v>
      </c>
      <c r="AL1654">
        <f t="shared" si="712"/>
        <v>6.1458640811040124E-4</v>
      </c>
      <c r="AM1654">
        <f t="shared" si="713"/>
        <v>-5.400289927075221E-4</v>
      </c>
    </row>
    <row r="1655" spans="12:39" x14ac:dyDescent="0.25">
      <c r="L1655">
        <f t="shared" si="714"/>
        <v>4.0529999999999156</v>
      </c>
      <c r="M1655" s="36">
        <f t="shared" si="688"/>
        <v>6294848.8018181855</v>
      </c>
      <c r="N1655">
        <f t="shared" si="687"/>
        <v>62.948488018181862</v>
      </c>
      <c r="O1655">
        <f t="shared" si="689"/>
        <v>2.2324513852261273E-2</v>
      </c>
      <c r="P1655">
        <f t="shared" si="690"/>
        <v>6.4665305298940531E-2</v>
      </c>
      <c r="Q1655">
        <f t="shared" si="691"/>
        <v>0.35915968802398968</v>
      </c>
      <c r="R1655">
        <f t="shared" si="692"/>
        <v>0.17861330443029391</v>
      </c>
      <c r="S1655">
        <f t="shared" si="693"/>
        <v>3.3524925271443622E-2</v>
      </c>
      <c r="T1655">
        <f t="shared" si="694"/>
        <v>1.2445951660363786E-2</v>
      </c>
      <c r="U1655">
        <f t="shared" si="695"/>
        <v>2.6057242037328711E-2</v>
      </c>
      <c r="V1655">
        <f t="shared" si="696"/>
        <v>524.12756442676141</v>
      </c>
      <c r="W1655">
        <f t="shared" si="697"/>
        <v>2.0168092480507775</v>
      </c>
      <c r="X1655">
        <f t="shared" si="698"/>
        <v>5.8419003709556732</v>
      </c>
      <c r="Y1655">
        <f t="shared" si="699"/>
        <v>32.446689998601855</v>
      </c>
      <c r="Z1655">
        <f t="shared" si="700"/>
        <v>16.136027265088135</v>
      </c>
      <c r="AA1655">
        <f t="shared" si="701"/>
        <v>3.0286607706268187</v>
      </c>
      <c r="AB1655">
        <f t="shared" si="702"/>
        <v>1.1243743346676323</v>
      </c>
      <c r="AC1655">
        <f t="shared" si="703"/>
        <v>2.3540260301909743</v>
      </c>
      <c r="AD1655">
        <f t="shared" si="704"/>
        <v>3453.38</v>
      </c>
      <c r="AE1655">
        <f t="shared" si="705"/>
        <v>25.823691067409317</v>
      </c>
      <c r="AF1655">
        <f t="shared" si="706"/>
        <v>155.24759287118582</v>
      </c>
      <c r="AG1655">
        <f t="shared" si="707"/>
        <v>442.32319845349207</v>
      </c>
      <c r="AH1655">
        <f t="shared" si="708"/>
        <v>1.8101766614814935E-5</v>
      </c>
      <c r="AI1655">
        <f t="shared" si="709"/>
        <v>1.1853756019839845E-2</v>
      </c>
      <c r="AJ1655">
        <f t="shared" si="710"/>
        <v>4860.1011636776857</v>
      </c>
      <c r="AK1655">
        <f t="shared" si="711"/>
        <v>4.3915727904599082</v>
      </c>
      <c r="AL1655">
        <f t="shared" si="712"/>
        <v>6.0992529779295044E-4</v>
      </c>
      <c r="AM1655">
        <f t="shared" si="713"/>
        <v>-5.3603090948303462E-4</v>
      </c>
    </row>
    <row r="1656" spans="12:39" x14ac:dyDescent="0.25">
      <c r="L1656">
        <f t="shared" si="714"/>
        <v>4.0629999999999153</v>
      </c>
      <c r="M1656" s="36">
        <f t="shared" si="688"/>
        <v>6294353.8545454582</v>
      </c>
      <c r="N1656">
        <f t="shared" si="687"/>
        <v>62.943538545454587</v>
      </c>
      <c r="O1656">
        <f t="shared" si="689"/>
        <v>2.2317291754737244E-2</v>
      </c>
      <c r="P1656">
        <f t="shared" si="690"/>
        <v>6.4664309698743955E-2</v>
      </c>
      <c r="Q1656">
        <f t="shared" si="691"/>
        <v>0.3591422570283519</v>
      </c>
      <c r="R1656">
        <f t="shared" si="692"/>
        <v>0.17861330443029391</v>
      </c>
      <c r="S1656">
        <f t="shared" si="693"/>
        <v>3.353314296916423E-2</v>
      </c>
      <c r="T1656">
        <f t="shared" si="694"/>
        <v>1.2446947260560363E-2</v>
      </c>
      <c r="U1656">
        <f t="shared" si="695"/>
        <v>2.6057242037328711E-2</v>
      </c>
      <c r="V1656">
        <f t="shared" si="696"/>
        <v>524.12085155385012</v>
      </c>
      <c r="W1656">
        <f t="shared" si="697"/>
        <v>2.0160458276148927</v>
      </c>
      <c r="X1656">
        <f t="shared" si="698"/>
        <v>5.8414888865750223</v>
      </c>
      <c r="Y1656">
        <f t="shared" si="699"/>
        <v>32.443329448722743</v>
      </c>
      <c r="Z1656">
        <f t="shared" si="700"/>
        <v>16.13513911591744</v>
      </c>
      <c r="AA1656">
        <f t="shared" si="701"/>
        <v>3.0292364195779706</v>
      </c>
      <c r="AB1656">
        <f t="shared" si="702"/>
        <v>1.1244023856913001</v>
      </c>
      <c r="AC1656">
        <f t="shared" si="703"/>
        <v>2.3538964613552156</v>
      </c>
      <c r="AD1656">
        <f t="shared" si="704"/>
        <v>3453.38</v>
      </c>
      <c r="AE1656">
        <f t="shared" si="705"/>
        <v>25.82499637225844</v>
      </c>
      <c r="AF1656">
        <f t="shared" si="706"/>
        <v>155.30423927316667</v>
      </c>
      <c r="AG1656">
        <f t="shared" si="707"/>
        <v>442.4064453465511</v>
      </c>
      <c r="AH1656">
        <f t="shared" si="708"/>
        <v>1.8104889717395242E-5</v>
      </c>
      <c r="AI1656">
        <f t="shared" si="709"/>
        <v>1.1852373454600598E-2</v>
      </c>
      <c r="AJ1656">
        <f t="shared" si="710"/>
        <v>4860.6253883105064</v>
      </c>
      <c r="AK1656">
        <f t="shared" si="711"/>
        <v>4.3903498753926407</v>
      </c>
      <c r="AL1656">
        <f t="shared" si="712"/>
        <v>6.0529108649846636E-4</v>
      </c>
      <c r="AM1656">
        <f t="shared" si="713"/>
        <v>-5.3205765044788073E-4</v>
      </c>
    </row>
    <row r="1657" spans="12:39" x14ac:dyDescent="0.25">
      <c r="L1657">
        <f t="shared" si="714"/>
        <v>4.0729999999999151</v>
      </c>
      <c r="M1657" s="36">
        <f t="shared" si="688"/>
        <v>6293857.6890909132</v>
      </c>
      <c r="N1657">
        <f t="shared" si="687"/>
        <v>62.93857689090914</v>
      </c>
      <c r="O1657">
        <f t="shared" si="689"/>
        <v>2.2310123190066887E-2</v>
      </c>
      <c r="P1657">
        <f t="shared" si="690"/>
        <v>6.4663323003745929E-2</v>
      </c>
      <c r="Q1657">
        <f t="shared" si="691"/>
        <v>0.3591249598140171</v>
      </c>
      <c r="R1657">
        <f t="shared" si="692"/>
        <v>0.17861330443029391</v>
      </c>
      <c r="S1657">
        <f t="shared" si="693"/>
        <v>3.3541298228832617E-2</v>
      </c>
      <c r="T1657">
        <f t="shared" si="694"/>
        <v>1.2447933955558394E-2</v>
      </c>
      <c r="U1657">
        <f t="shared" si="695"/>
        <v>2.6057242037328711E-2</v>
      </c>
      <c r="V1657">
        <f t="shared" si="696"/>
        <v>524.11418189711696</v>
      </c>
      <c r="W1657">
        <f t="shared" si="697"/>
        <v>2.0152865581754051</v>
      </c>
      <c r="X1657">
        <f t="shared" si="698"/>
        <v>5.8410760239290713</v>
      </c>
      <c r="Y1657">
        <f t="shared" si="699"/>
        <v>32.439968979673814</v>
      </c>
      <c r="Z1657">
        <f t="shared" si="700"/>
        <v>16.134244910396827</v>
      </c>
      <c r="AA1657">
        <f t="shared" si="701"/>
        <v>3.0298052094313088</v>
      </c>
      <c r="AB1657">
        <f t="shared" si="702"/>
        <v>1.124429200321992</v>
      </c>
      <c r="AC1657">
        <f t="shared" si="703"/>
        <v>2.3537660089807075</v>
      </c>
      <c r="AD1657">
        <f t="shared" si="704"/>
        <v>3453.38</v>
      </c>
      <c r="AE1657">
        <f t="shared" si="705"/>
        <v>25.826293372267582</v>
      </c>
      <c r="AF1657">
        <f t="shared" si="706"/>
        <v>155.3605429042544</v>
      </c>
      <c r="AG1657">
        <f t="shared" si="707"/>
        <v>442.48894089533474</v>
      </c>
      <c r="AH1657">
        <f t="shared" si="708"/>
        <v>1.8107993326933329E-5</v>
      </c>
      <c r="AI1657">
        <f t="shared" si="709"/>
        <v>1.1850999914682549E-2</v>
      </c>
      <c r="AJ1657">
        <f t="shared" si="710"/>
        <v>4861.1463073873265</v>
      </c>
      <c r="AK1657">
        <f t="shared" si="711"/>
        <v>4.3891351394668083</v>
      </c>
      <c r="AL1657">
        <f t="shared" si="712"/>
        <v>6.0068358151845911E-4</v>
      </c>
      <c r="AM1657">
        <f t="shared" si="713"/>
        <v>-5.2810902296062062E-4</v>
      </c>
    </row>
    <row r="1658" spans="12:39" x14ac:dyDescent="0.25">
      <c r="L1658">
        <f t="shared" si="714"/>
        <v>4.0829999999999149</v>
      </c>
      <c r="M1658" s="36">
        <f t="shared" si="688"/>
        <v>6293360.3054545494</v>
      </c>
      <c r="N1658">
        <f t="shared" si="687"/>
        <v>62.9336030545455</v>
      </c>
      <c r="O1658">
        <f t="shared" si="689"/>
        <v>2.230300782638232E-2</v>
      </c>
      <c r="P1658">
        <f t="shared" si="690"/>
        <v>6.4662345185992523E-2</v>
      </c>
      <c r="Q1658">
        <f t="shared" si="691"/>
        <v>0.35910779563338774</v>
      </c>
      <c r="R1658">
        <f t="shared" si="692"/>
        <v>0.17861330443029391</v>
      </c>
      <c r="S1658">
        <f t="shared" si="693"/>
        <v>3.3549391410270593E-2</v>
      </c>
      <c r="T1658">
        <f t="shared" si="694"/>
        <v>1.2448911773311802E-2</v>
      </c>
      <c r="U1658">
        <f t="shared" si="695"/>
        <v>2.6057242037328711E-2</v>
      </c>
      <c r="V1658">
        <f t="shared" si="696"/>
        <v>524.10755510775539</v>
      </c>
      <c r="W1658">
        <f t="shared" si="697"/>
        <v>2.0145314117690316</v>
      </c>
      <c r="X1658">
        <f t="shared" si="698"/>
        <v>5.8406617865122108</v>
      </c>
      <c r="Y1658">
        <f t="shared" si="699"/>
        <v>32.436608557292466</v>
      </c>
      <c r="Z1658">
        <f t="shared" si="700"/>
        <v>16.13334466524541</v>
      </c>
      <c r="AA1658">
        <f t="shared" si="701"/>
        <v>3.0303671759365183</v>
      </c>
      <c r="AB1658">
        <f t="shared" si="702"/>
        <v>1.1244547822833215</v>
      </c>
      <c r="AC1658">
        <f t="shared" si="703"/>
        <v>2.35363467550654</v>
      </c>
      <c r="AD1658">
        <f t="shared" si="704"/>
        <v>3453.38</v>
      </c>
      <c r="AE1658">
        <f t="shared" si="705"/>
        <v>25.827582133375905</v>
      </c>
      <c r="AF1658">
        <f t="shared" si="706"/>
        <v>155.41650629513811</v>
      </c>
      <c r="AG1658">
        <f t="shared" si="707"/>
        <v>442.57068907555129</v>
      </c>
      <c r="AH1658">
        <f t="shared" si="708"/>
        <v>1.8111077594046361E-5</v>
      </c>
      <c r="AI1658">
        <f t="shared" si="709"/>
        <v>1.1849635325840222E-2</v>
      </c>
      <c r="AJ1658">
        <f t="shared" si="710"/>
        <v>4861.6639468241865</v>
      </c>
      <c r="AK1658">
        <f t="shared" si="711"/>
        <v>4.3879285131768926</v>
      </c>
      <c r="AL1658">
        <f t="shared" si="712"/>
        <v>5.9610259174594439E-4</v>
      </c>
      <c r="AM1658">
        <f t="shared" si="713"/>
        <v>-5.2418483613486417E-4</v>
      </c>
    </row>
    <row r="1659" spans="12:39" x14ac:dyDescent="0.25">
      <c r="L1659">
        <f t="shared" si="714"/>
        <v>4.0929999999999147</v>
      </c>
      <c r="M1659" s="36">
        <f t="shared" si="688"/>
        <v>6292861.7036363678</v>
      </c>
      <c r="N1659">
        <f t="shared" si="687"/>
        <v>62.928617036363683</v>
      </c>
      <c r="O1659">
        <f t="shared" si="689"/>
        <v>2.2295945334387533E-2</v>
      </c>
      <c r="P1659">
        <f t="shared" si="690"/>
        <v>6.466137621753279E-2</v>
      </c>
      <c r="Q1659">
        <f t="shared" si="691"/>
        <v>0.35909076374401894</v>
      </c>
      <c r="R1659">
        <f t="shared" si="692"/>
        <v>0.17861330443029391</v>
      </c>
      <c r="S1659">
        <f t="shared" si="693"/>
        <v>3.3557422870725113E-2</v>
      </c>
      <c r="T1659">
        <f t="shared" si="694"/>
        <v>1.2449880741771537E-2</v>
      </c>
      <c r="U1659">
        <f t="shared" si="695"/>
        <v>2.6057242037328711E-2</v>
      </c>
      <c r="V1659">
        <f t="shared" si="696"/>
        <v>524.10097084033339</v>
      </c>
      <c r="W1659">
        <f t="shared" si="697"/>
        <v>2.0137803606436337</v>
      </c>
      <c r="X1659">
        <f t="shared" si="698"/>
        <v>5.8402461777758861</v>
      </c>
      <c r="Y1659">
        <f t="shared" si="699"/>
        <v>32.433248147631986</v>
      </c>
      <c r="Z1659">
        <f t="shared" si="700"/>
        <v>16.132438397067368</v>
      </c>
      <c r="AA1659">
        <f t="shared" si="701"/>
        <v>3.0309223545975335</v>
      </c>
      <c r="AB1659">
        <f t="shared" si="702"/>
        <v>1.1244791352922299</v>
      </c>
      <c r="AC1659">
        <f t="shared" si="703"/>
        <v>2.3535024633550354</v>
      </c>
      <c r="AD1659">
        <f t="shared" si="704"/>
        <v>3453.38</v>
      </c>
      <c r="AE1659">
        <f t="shared" si="705"/>
        <v>25.828862720898616</v>
      </c>
      <c r="AF1659">
        <f t="shared" si="706"/>
        <v>155.47213195491875</v>
      </c>
      <c r="AG1659">
        <f t="shared" si="707"/>
        <v>442.65169383679887</v>
      </c>
      <c r="AH1659">
        <f t="shared" si="708"/>
        <v>1.8114142667978502E-5</v>
      </c>
      <c r="AI1659">
        <f t="shared" si="709"/>
        <v>1.1848279614564533E-2</v>
      </c>
      <c r="AJ1659">
        <f t="shared" si="710"/>
        <v>4862.1783322960837</v>
      </c>
      <c r="AK1659">
        <f t="shared" si="711"/>
        <v>4.3867299277355798</v>
      </c>
      <c r="AL1659">
        <f t="shared" si="712"/>
        <v>5.9154792765955051E-4</v>
      </c>
      <c r="AM1659">
        <f t="shared" si="713"/>
        <v>-5.2028490082032999E-4</v>
      </c>
    </row>
    <row r="1660" spans="12:39" x14ac:dyDescent="0.25">
      <c r="L1660">
        <f t="shared" si="714"/>
        <v>4.1029999999999145</v>
      </c>
      <c r="M1660" s="36">
        <f t="shared" si="688"/>
        <v>6292361.8836363675</v>
      </c>
      <c r="N1660">
        <f t="shared" si="687"/>
        <v>62.92361883636368</v>
      </c>
      <c r="O1660">
        <f t="shared" si="689"/>
        <v>2.2288935387334986E-2</v>
      </c>
      <c r="P1660">
        <f t="shared" si="690"/>
        <v>6.4660416070420779E-2</v>
      </c>
      <c r="Q1660">
        <f t="shared" si="691"/>
        <v>0.35907386340857783</v>
      </c>
      <c r="R1660">
        <f t="shared" si="692"/>
        <v>0.17861330443029391</v>
      </c>
      <c r="S1660">
        <f t="shared" si="693"/>
        <v>3.3565392964889675E-2</v>
      </c>
      <c r="T1660">
        <f t="shared" si="694"/>
        <v>1.245084088888355E-2</v>
      </c>
      <c r="U1660">
        <f t="shared" si="695"/>
        <v>2.6057242037328711E-2</v>
      </c>
      <c r="V1660">
        <f t="shared" si="696"/>
        <v>524.09442875275454</v>
      </c>
      <c r="W1660">
        <f t="shared" si="697"/>
        <v>2.0130333772563418</v>
      </c>
      <c r="X1660">
        <f t="shared" si="698"/>
        <v>5.8398292011291355</v>
      </c>
      <c r="Y1660">
        <f t="shared" si="699"/>
        <v>32.429887716960081</v>
      </c>
      <c r="Z1660">
        <f t="shared" si="700"/>
        <v>16.131526122352874</v>
      </c>
      <c r="AA1660">
        <f t="shared" si="701"/>
        <v>3.0314707806745109</v>
      </c>
      <c r="AB1660">
        <f t="shared" si="702"/>
        <v>1.1245022630588468</v>
      </c>
      <c r="AC1660">
        <f t="shared" si="703"/>
        <v>2.3533693749318862</v>
      </c>
      <c r="AD1660">
        <f t="shared" si="704"/>
        <v>3453.38</v>
      </c>
      <c r="AE1660">
        <f t="shared" si="705"/>
        <v>25.830135199533785</v>
      </c>
      <c r="AF1660">
        <f t="shared" si="706"/>
        <v>155.52742237131193</v>
      </c>
      <c r="AG1660">
        <f t="shared" si="707"/>
        <v>442.73195910274865</v>
      </c>
      <c r="AH1660">
        <f t="shared" si="708"/>
        <v>1.8117188696615488E-5</v>
      </c>
      <c r="AI1660">
        <f t="shared" si="709"/>
        <v>1.184693270807405E-2</v>
      </c>
      <c r="AJ1660">
        <f t="shared" si="710"/>
        <v>4862.6894892395439</v>
      </c>
      <c r="AK1660">
        <f t="shared" si="711"/>
        <v>4.3855393150650279</v>
      </c>
      <c r="AL1660">
        <f t="shared" si="712"/>
        <v>5.870194013078571E-4</v>
      </c>
      <c r="AM1660">
        <f t="shared" si="713"/>
        <v>-5.1640902958412878E-4</v>
      </c>
    </row>
    <row r="1661" spans="12:39" x14ac:dyDescent="0.25">
      <c r="L1661">
        <f t="shared" si="714"/>
        <v>4.1129999999999143</v>
      </c>
      <c r="M1661" s="36">
        <f t="shared" si="688"/>
        <v>6291860.8454545494</v>
      </c>
      <c r="N1661">
        <f t="shared" si="687"/>
        <v>62.918608454545499</v>
      </c>
      <c r="O1661">
        <f t="shared" si="689"/>
        <v>2.2281977661002483E-2</v>
      </c>
      <c r="P1661">
        <f t="shared" si="690"/>
        <v>6.4659464716717518E-2</v>
      </c>
      <c r="Q1661">
        <f t="shared" si="691"/>
        <v>0.35905709389480306</v>
      </c>
      <c r="R1661">
        <f t="shared" si="692"/>
        <v>0.17861330443029391</v>
      </c>
      <c r="S1661">
        <f t="shared" si="693"/>
        <v>3.3573302044925431E-2</v>
      </c>
      <c r="T1661">
        <f t="shared" si="694"/>
        <v>1.2451792242586806E-2</v>
      </c>
      <c r="U1661">
        <f t="shared" si="695"/>
        <v>2.6057242037328711E-2</v>
      </c>
      <c r="V1661">
        <f t="shared" si="696"/>
        <v>524.08792850621967</v>
      </c>
      <c r="W1661">
        <f t="shared" si="697"/>
        <v>2.0122904342716916</v>
      </c>
      <c r="X1661">
        <f t="shared" si="698"/>
        <v>5.8394108599391128</v>
      </c>
      <c r="Y1661">
        <f t="shared" si="699"/>
        <v>32.426527231757298</v>
      </c>
      <c r="Z1661">
        <f t="shared" si="700"/>
        <v>16.130607857478992</v>
      </c>
      <c r="AA1661">
        <f t="shared" si="701"/>
        <v>3.0320124891857616</v>
      </c>
      <c r="AB1661">
        <f t="shared" si="702"/>
        <v>1.1245241692863526</v>
      </c>
      <c r="AC1661">
        <f t="shared" si="703"/>
        <v>2.3532354126262818</v>
      </c>
      <c r="AD1661">
        <f t="shared" si="704"/>
        <v>3453.38</v>
      </c>
      <c r="AE1661">
        <f t="shared" si="705"/>
        <v>25.83139963336933</v>
      </c>
      <c r="AF1661">
        <f t="shared" si="706"/>
        <v>155.58238001086139</v>
      </c>
      <c r="AG1661">
        <f t="shared" si="707"/>
        <v>442.81148877134228</v>
      </c>
      <c r="AH1661">
        <f t="shared" si="708"/>
        <v>1.8120215826499307E-5</v>
      </c>
      <c r="AI1661">
        <f t="shared" si="709"/>
        <v>1.1845594534306341E-2</v>
      </c>
      <c r="AJ1661">
        <f t="shared" si="710"/>
        <v>4863.1974428552803</v>
      </c>
      <c r="AK1661">
        <f t="shared" si="711"/>
        <v>4.384356607787951</v>
      </c>
      <c r="AL1661">
        <f t="shared" si="712"/>
        <v>5.8251682629393024E-4</v>
      </c>
      <c r="AM1661">
        <f t="shared" si="713"/>
        <v>-5.1255703669228177E-4</v>
      </c>
    </row>
    <row r="1662" spans="12:39" x14ac:dyDescent="0.25">
      <c r="L1662">
        <f t="shared" si="714"/>
        <v>4.1229999999999141</v>
      </c>
      <c r="M1662" s="36">
        <f t="shared" si="688"/>
        <v>6291358.5890909126</v>
      </c>
      <c r="N1662">
        <f t="shared" si="687"/>
        <v>62.913585890909133</v>
      </c>
      <c r="O1662">
        <f t="shared" si="689"/>
        <v>2.2275071833670272E-2</v>
      </c>
      <c r="P1662">
        <f t="shared" si="690"/>
        <v>6.465852212849299E-2</v>
      </c>
      <c r="Q1662">
        <f t="shared" si="691"/>
        <v>0.35904045447546507</v>
      </c>
      <c r="R1662">
        <f t="shared" si="692"/>
        <v>0.17861330443029391</v>
      </c>
      <c r="S1662">
        <f t="shared" si="693"/>
        <v>3.3581150460482177E-2</v>
      </c>
      <c r="T1662">
        <f t="shared" si="694"/>
        <v>1.2452734830811338E-2</v>
      </c>
      <c r="U1662">
        <f t="shared" si="695"/>
        <v>2.6057242037328711E-2</v>
      </c>
      <c r="V1662">
        <f t="shared" si="696"/>
        <v>524.08146976518856</v>
      </c>
      <c r="W1662">
        <f t="shared" si="697"/>
        <v>2.011551504559788</v>
      </c>
      <c r="X1662">
        <f t="shared" si="698"/>
        <v>5.8389911575316225</v>
      </c>
      <c r="Y1662">
        <f t="shared" si="699"/>
        <v>32.423166658715552</v>
      </c>
      <c r="Z1662">
        <f t="shared" si="700"/>
        <v>16.129683618710594</v>
      </c>
      <c r="AA1662">
        <f t="shared" si="701"/>
        <v>3.0325475149096865</v>
      </c>
      <c r="AB1662">
        <f t="shared" si="702"/>
        <v>1.1245448576708468</v>
      </c>
      <c r="AC1662">
        <f t="shared" si="703"/>
        <v>2.3531005788110453</v>
      </c>
      <c r="AD1662">
        <f t="shared" si="704"/>
        <v>3453.38</v>
      </c>
      <c r="AE1662">
        <f t="shared" si="705"/>
        <v>25.832656085889919</v>
      </c>
      <c r="AF1662">
        <f t="shared" si="706"/>
        <v>155.63700731914722</v>
      </c>
      <c r="AG1662">
        <f t="shared" si="707"/>
        <v>442.89028671498522</v>
      </c>
      <c r="AH1662">
        <f t="shared" si="708"/>
        <v>1.8123224202842587E-5</v>
      </c>
      <c r="AI1662">
        <f t="shared" si="709"/>
        <v>1.1844265021909384E-2</v>
      </c>
      <c r="AJ1662">
        <f t="shared" si="710"/>
        <v>4863.7022181107968</v>
      </c>
      <c r="AK1662">
        <f t="shared" si="711"/>
        <v>4.3831817392188688</v>
      </c>
      <c r="AL1662">
        <f t="shared" si="712"/>
        <v>5.7804001776005562E-4</v>
      </c>
      <c r="AM1662">
        <f t="shared" si="713"/>
        <v>-5.0872873809197042E-4</v>
      </c>
    </row>
    <row r="1663" spans="12:39" x14ac:dyDescent="0.25">
      <c r="L1663">
        <f t="shared" si="714"/>
        <v>4.1329999999999139</v>
      </c>
      <c r="M1663" s="36">
        <f t="shared" si="688"/>
        <v>6290855.114545458</v>
      </c>
      <c r="N1663">
        <f t="shared" si="687"/>
        <v>62.908551145454588</v>
      </c>
      <c r="O1663">
        <f t="shared" si="689"/>
        <v>2.2268217586098392E-2</v>
      </c>
      <c r="P1663">
        <f t="shared" si="690"/>
        <v>6.4657588277827999E-2</v>
      </c>
      <c r="Q1663">
        <f t="shared" si="691"/>
        <v>0.3590239444283263</v>
      </c>
      <c r="R1663">
        <f t="shared" si="692"/>
        <v>0.17861330443029391</v>
      </c>
      <c r="S1663">
        <f t="shared" si="693"/>
        <v>3.3588938558719049E-2</v>
      </c>
      <c r="T1663">
        <f t="shared" si="694"/>
        <v>1.2453668681476333E-2</v>
      </c>
      <c r="U1663">
        <f t="shared" si="695"/>
        <v>2.6057242037328711E-2</v>
      </c>
      <c r="V1663">
        <f t="shared" si="696"/>
        <v>524.07505219734253</v>
      </c>
      <c r="W1663">
        <f t="shared" si="697"/>
        <v>2.0108165611944799</v>
      </c>
      <c r="X1663">
        <f t="shared" si="698"/>
        <v>5.8385700971916181</v>
      </c>
      <c r="Y1663">
        <f t="shared" si="699"/>
        <v>32.419805964736597</v>
      </c>
      <c r="Z1663">
        <f t="shared" si="700"/>
        <v>16.128753422201239</v>
      </c>
      <c r="AA1663">
        <f t="shared" si="701"/>
        <v>3.0330758923866776</v>
      </c>
      <c r="AB1663">
        <f t="shared" si="702"/>
        <v>1.1245643319012151</v>
      </c>
      <c r="AC1663">
        <f t="shared" si="703"/>
        <v>2.3529648758427593</v>
      </c>
      <c r="AD1663">
        <f t="shared" si="704"/>
        <v>3453.38</v>
      </c>
      <c r="AE1663">
        <f t="shared" si="705"/>
        <v>25.833904619983748</v>
      </c>
      <c r="AF1663">
        <f t="shared" si="706"/>
        <v>155.69130672099558</v>
      </c>
      <c r="AG1663">
        <f t="shared" si="707"/>
        <v>442.96835678074058</v>
      </c>
      <c r="AH1663">
        <f t="shared" si="708"/>
        <v>1.8126213969543024E-5</v>
      </c>
      <c r="AI1663">
        <f t="shared" si="709"/>
        <v>1.1842944100233229E-2</v>
      </c>
      <c r="AJ1663">
        <f t="shared" si="710"/>
        <v>4864.2038397429424</v>
      </c>
      <c r="AK1663">
        <f t="shared" si="711"/>
        <v>4.3820146433555616</v>
      </c>
      <c r="AL1663">
        <f t="shared" si="712"/>
        <v>5.7358879237269836E-4</v>
      </c>
      <c r="AM1663">
        <f t="shared" si="713"/>
        <v>-5.0492395139298187E-4</v>
      </c>
    </row>
    <row r="1664" spans="12:39" x14ac:dyDescent="0.25">
      <c r="L1664">
        <f t="shared" si="714"/>
        <v>4.1429999999999136</v>
      </c>
      <c r="M1664" s="36">
        <f t="shared" si="688"/>
        <v>6290350.4218181856</v>
      </c>
      <c r="N1664">
        <f t="shared" si="687"/>
        <v>62.903504218181858</v>
      </c>
      <c r="O1664">
        <f t="shared" si="689"/>
        <v>2.2261414601504284E-2</v>
      </c>
      <c r="P1664">
        <f t="shared" si="690"/>
        <v>6.4656663136816062E-2</v>
      </c>
      <c r="Q1664">
        <f t="shared" si="691"/>
        <v>0.35900756303610226</v>
      </c>
      <c r="R1664">
        <f t="shared" si="692"/>
        <v>0.17861330443029391</v>
      </c>
      <c r="S1664">
        <f t="shared" si="693"/>
        <v>3.3596666684325087E-2</v>
      </c>
      <c r="T1664">
        <f t="shared" si="694"/>
        <v>1.2454593822488268E-2</v>
      </c>
      <c r="U1664">
        <f t="shared" si="695"/>
        <v>2.6057242037328711E-2</v>
      </c>
      <c r="V1664">
        <f t="shared" si="696"/>
        <v>524.06867547354727</v>
      </c>
      <c r="W1664">
        <f t="shared" si="697"/>
        <v>2.0100855774515605</v>
      </c>
      <c r="X1664">
        <f t="shared" si="698"/>
        <v>5.8381476821637239</v>
      </c>
      <c r="Y1664">
        <f t="shared" si="699"/>
        <v>32.416445116930596</v>
      </c>
      <c r="Z1664">
        <f t="shared" si="700"/>
        <v>16.127817283994066</v>
      </c>
      <c r="AA1664">
        <f t="shared" si="701"/>
        <v>3.033597655921012</v>
      </c>
      <c r="AB1664">
        <f t="shared" si="702"/>
        <v>1.1245825956590052</v>
      </c>
      <c r="AC1664">
        <f t="shared" si="703"/>
        <v>2.3528283060618991</v>
      </c>
      <c r="AD1664">
        <f t="shared" si="704"/>
        <v>3453.38</v>
      </c>
      <c r="AE1664">
        <f t="shared" si="705"/>
        <v>25.835145297949204</v>
      </c>
      <c r="AF1664">
        <f t="shared" si="706"/>
        <v>155.74528062067677</v>
      </c>
      <c r="AG1664">
        <f t="shared" si="707"/>
        <v>443.04570279051268</v>
      </c>
      <c r="AH1664">
        <f t="shared" si="708"/>
        <v>1.8129185269197213E-5</v>
      </c>
      <c r="AI1664">
        <f t="shared" si="709"/>
        <v>1.1841631699321599E-2</v>
      </c>
      <c r="AJ1664">
        <f t="shared" si="710"/>
        <v>4864.7023322604664</v>
      </c>
      <c r="AK1664">
        <f t="shared" si="711"/>
        <v>4.3808552548705499</v>
      </c>
      <c r="AL1664">
        <f t="shared" si="712"/>
        <v>5.6916296830750656E-4</v>
      </c>
      <c r="AM1664">
        <f t="shared" si="713"/>
        <v>-5.0114249585071519E-4</v>
      </c>
    </row>
    <row r="1665" spans="12:39" x14ac:dyDescent="0.25">
      <c r="L1665">
        <f t="shared" si="714"/>
        <v>4.1529999999999134</v>
      </c>
      <c r="M1665" s="36">
        <f t="shared" si="688"/>
        <v>6289844.5109090945</v>
      </c>
      <c r="N1665">
        <f t="shared" si="687"/>
        <v>62.89844510909095</v>
      </c>
      <c r="O1665">
        <f t="shared" si="689"/>
        <v>2.2254662565540612E-2</v>
      </c>
      <c r="P1665">
        <f t="shared" si="690"/>
        <v>6.4655746677565254E-2</v>
      </c>
      <c r="Q1665">
        <f t="shared" si="691"/>
        <v>0.3589913095864225</v>
      </c>
      <c r="R1665">
        <f t="shared" si="692"/>
        <v>0.17861330443029391</v>
      </c>
      <c r="S1665">
        <f t="shared" si="693"/>
        <v>3.3604335179539563E-2</v>
      </c>
      <c r="T1665">
        <f t="shared" si="694"/>
        <v>1.2455510281739074E-2</v>
      </c>
      <c r="U1665">
        <f t="shared" si="695"/>
        <v>2.6057242037328711E-2</v>
      </c>
      <c r="V1665">
        <f t="shared" si="696"/>
        <v>524.0623392678167</v>
      </c>
      <c r="W1665">
        <f t="shared" si="697"/>
        <v>2.0093585268069836</v>
      </c>
      <c r="X1665">
        <f t="shared" si="698"/>
        <v>5.8377239156527327</v>
      </c>
      <c r="Y1665">
        <f t="shared" si="699"/>
        <v>32.413084082614617</v>
      </c>
      <c r="Z1665">
        <f t="shared" si="700"/>
        <v>16.126875220022651</v>
      </c>
      <c r="AA1665">
        <f t="shared" si="701"/>
        <v>3.0341128395827206</v>
      </c>
      <c r="AB1665">
        <f t="shared" si="702"/>
        <v>1.1245996526183002</v>
      </c>
      <c r="AC1665">
        <f t="shared" si="703"/>
        <v>2.3526908717929564</v>
      </c>
      <c r="AD1665">
        <f t="shared" si="704"/>
        <v>3453.38</v>
      </c>
      <c r="AE1665">
        <f t="shared" si="705"/>
        <v>25.836378181501374</v>
      </c>
      <c r="AF1665">
        <f t="shared" si="706"/>
        <v>155.79893140210808</v>
      </c>
      <c r="AG1665">
        <f t="shared" si="707"/>
        <v>443.12232854123499</v>
      </c>
      <c r="AH1665">
        <f t="shared" si="708"/>
        <v>1.8132138243114715E-5</v>
      </c>
      <c r="AI1665">
        <f t="shared" si="709"/>
        <v>1.1840327749903847E-2</v>
      </c>
      <c r="AJ1665">
        <f t="shared" si="710"/>
        <v>4865.1977199464291</v>
      </c>
      <c r="AK1665">
        <f t="shared" si="711"/>
        <v>4.379703509102983</v>
      </c>
      <c r="AL1665">
        <f t="shared" si="712"/>
        <v>5.6476236523465612E-4</v>
      </c>
      <c r="AM1665">
        <f t="shared" si="713"/>
        <v>-4.9738419234777987E-4</v>
      </c>
    </row>
    <row r="1666" spans="12:39" x14ac:dyDescent="0.25">
      <c r="L1666">
        <f t="shared" si="714"/>
        <v>4.1629999999999132</v>
      </c>
      <c r="M1666" s="36">
        <f t="shared" si="688"/>
        <v>6289337.3818181856</v>
      </c>
      <c r="N1666">
        <f t="shared" si="687"/>
        <v>62.893373818181864</v>
      </c>
      <c r="O1666">
        <f t="shared" si="689"/>
        <v>2.2247961166273339E-2</v>
      </c>
      <c r="P1666">
        <f t="shared" si="690"/>
        <v>6.4654838872199985E-2</v>
      </c>
      <c r="Q1666">
        <f t="shared" si="691"/>
        <v>0.35897518337179213</v>
      </c>
      <c r="R1666">
        <f t="shared" si="692"/>
        <v>0.17861330443029391</v>
      </c>
      <c r="S1666">
        <f t="shared" si="693"/>
        <v>3.3611944384172109E-2</v>
      </c>
      <c r="T1666">
        <f t="shared" si="694"/>
        <v>1.2456418087104345E-2</v>
      </c>
      <c r="U1666">
        <f t="shared" si="695"/>
        <v>2.6057242037328711E-2</v>
      </c>
      <c r="V1666">
        <f t="shared" si="696"/>
        <v>524.05604325727666</v>
      </c>
      <c r="W1666">
        <f t="shared" si="697"/>
        <v>2.0086353829350982</v>
      </c>
      <c r="X1666">
        <f t="shared" si="698"/>
        <v>5.8372988008241</v>
      </c>
      <c r="Y1666">
        <f t="shared" si="699"/>
        <v>32.409722829311143</v>
      </c>
      <c r="Z1666">
        <f t="shared" si="700"/>
        <v>16.1259272461119</v>
      </c>
      <c r="AA1666">
        <f t="shared" si="701"/>
        <v>3.0346214772094453</v>
      </c>
      <c r="AB1666">
        <f t="shared" si="702"/>
        <v>1.1246155064455996</v>
      </c>
      <c r="AC1666">
        <f t="shared" si="703"/>
        <v>2.3525525753445691</v>
      </c>
      <c r="AD1666">
        <f t="shared" si="704"/>
        <v>3453.38</v>
      </c>
      <c r="AE1666">
        <f t="shared" si="705"/>
        <v>25.83760333177867</v>
      </c>
      <c r="AF1666">
        <f t="shared" si="706"/>
        <v>155.85226142905378</v>
      </c>
      <c r="AG1666">
        <f t="shared" si="707"/>
        <v>443.19823780505806</v>
      </c>
      <c r="AH1666">
        <f t="shared" si="708"/>
        <v>1.8135073031331445E-5</v>
      </c>
      <c r="AI1666">
        <f t="shared" si="709"/>
        <v>1.1839032183386734E-2</v>
      </c>
      <c r="AJ1666">
        <f t="shared" si="710"/>
        <v>4865.6900268607815</v>
      </c>
      <c r="AK1666">
        <f t="shared" si="711"/>
        <v>4.3785593420501208</v>
      </c>
      <c r="AL1666">
        <f t="shared" si="712"/>
        <v>5.6038680430399034E-4</v>
      </c>
      <c r="AM1666">
        <f t="shared" si="713"/>
        <v>-4.936488633775568E-4</v>
      </c>
    </row>
    <row r="1667" spans="12:39" x14ac:dyDescent="0.25">
      <c r="L1667">
        <f t="shared" si="714"/>
        <v>4.172999999999913</v>
      </c>
      <c r="M1667" s="36">
        <f t="shared" si="688"/>
        <v>6288829.0345454579</v>
      </c>
      <c r="N1667">
        <f t="shared" si="687"/>
        <v>62.888290345454585</v>
      </c>
      <c r="O1667">
        <f t="shared" si="689"/>
        <v>2.2241310094160024E-2</v>
      </c>
      <c r="P1667">
        <f t="shared" si="690"/>
        <v>6.4653939692862761E-2</v>
      </c>
      <c r="Q1667">
        <f t="shared" si="691"/>
        <v>0.35895918368955382</v>
      </c>
      <c r="R1667">
        <f t="shared" si="692"/>
        <v>0.17861330443029391</v>
      </c>
      <c r="S1667">
        <f t="shared" si="693"/>
        <v>3.3619494635622652E-2</v>
      </c>
      <c r="T1667">
        <f t="shared" si="694"/>
        <v>1.2457317266441574E-2</v>
      </c>
      <c r="U1667">
        <f t="shared" si="695"/>
        <v>2.6057242037328711E-2</v>
      </c>
      <c r="V1667">
        <f t="shared" si="696"/>
        <v>524.04978712212926</v>
      </c>
      <c r="W1667">
        <f t="shared" si="697"/>
        <v>2.0079161197069033</v>
      </c>
      <c r="X1667">
        <f t="shared" si="698"/>
        <v>5.8368723408044358</v>
      </c>
      <c r="Y1667">
        <f t="shared" si="699"/>
        <v>32.406361324746733</v>
      </c>
      <c r="Z1667">
        <f t="shared" si="700"/>
        <v>16.124973377978893</v>
      </c>
      <c r="AA1667">
        <f t="shared" si="701"/>
        <v>3.0351236024082744</v>
      </c>
      <c r="AB1667">
        <f t="shared" si="702"/>
        <v>1.1246301607996998</v>
      </c>
      <c r="AC1667">
        <f t="shared" si="703"/>
        <v>2.3524134190096433</v>
      </c>
      <c r="AD1667">
        <f t="shared" si="704"/>
        <v>3453.38</v>
      </c>
      <c r="AE1667">
        <f t="shared" si="705"/>
        <v>25.838820809349208</v>
      </c>
      <c r="AF1667">
        <f t="shared" si="706"/>
        <v>155.9052730453239</v>
      </c>
      <c r="AG1667">
        <f t="shared" si="707"/>
        <v>443.27343432953444</v>
      </c>
      <c r="AH1667">
        <f t="shared" si="708"/>
        <v>1.8137989772623798E-5</v>
      </c>
      <c r="AI1667">
        <f t="shared" si="709"/>
        <v>1.1837744931846592E-2</v>
      </c>
      <c r="AJ1667">
        <f t="shared" si="710"/>
        <v>4866.1792768427367</v>
      </c>
      <c r="AK1667">
        <f t="shared" si="711"/>
        <v>4.3774226903594515</v>
      </c>
      <c r="AL1667">
        <f t="shared" si="712"/>
        <v>5.5603610813106312E-4</v>
      </c>
      <c r="AM1667">
        <f t="shared" si="713"/>
        <v>-4.899363330264061E-4</v>
      </c>
    </row>
    <row r="1668" spans="12:39" x14ac:dyDescent="0.25">
      <c r="L1668">
        <f t="shared" si="714"/>
        <v>4.1829999999999128</v>
      </c>
      <c r="M1668" s="36">
        <f t="shared" si="688"/>
        <v>6288319.4690909125</v>
      </c>
      <c r="N1668">
        <f t="shared" si="687"/>
        <v>62.883194690909129</v>
      </c>
      <c r="O1668">
        <f t="shared" si="689"/>
        <v>2.2234709042028358E-2</v>
      </c>
      <c r="P1668">
        <f t="shared" si="690"/>
        <v>6.4653049111715891E-2</v>
      </c>
      <c r="Q1668">
        <f t="shared" si="691"/>
        <v>0.35894330984184991</v>
      </c>
      <c r="R1668">
        <f t="shared" si="692"/>
        <v>0.17861330443029391</v>
      </c>
      <c r="S1668">
        <f t="shared" si="693"/>
        <v>3.3626986268901184E-2</v>
      </c>
      <c r="T1668">
        <f t="shared" si="694"/>
        <v>1.2458207847588439E-2</v>
      </c>
      <c r="U1668">
        <f t="shared" si="695"/>
        <v>2.6057242037328711E-2</v>
      </c>
      <c r="V1668">
        <f t="shared" si="696"/>
        <v>524.04357054561819</v>
      </c>
      <c r="W1668">
        <f t="shared" si="697"/>
        <v>2.0072007111883172</v>
      </c>
      <c r="X1668">
        <f t="shared" si="698"/>
        <v>5.8364445386819837</v>
      </c>
      <c r="Y1668">
        <f t="shared" si="699"/>
        <v>32.402999536850459</v>
      </c>
      <c r="Z1668">
        <f t="shared" si="700"/>
        <v>16.124013631233744</v>
      </c>
      <c r="AA1668">
        <f t="shared" si="701"/>
        <v>3.0356192485575657</v>
      </c>
      <c r="AB1668">
        <f t="shared" si="702"/>
        <v>1.1246436193315803</v>
      </c>
      <c r="AC1668">
        <f t="shared" si="703"/>
        <v>2.3522734050654819</v>
      </c>
      <c r="AD1668">
        <f t="shared" si="704"/>
        <v>3453.38</v>
      </c>
      <c r="AE1668">
        <f t="shared" si="705"/>
        <v>25.84003067421709</v>
      </c>
      <c r="AF1668">
        <f t="shared" si="706"/>
        <v>155.95796857496484</v>
      </c>
      <c r="AG1668">
        <f t="shared" si="707"/>
        <v>443.34792183779689</v>
      </c>
      <c r="AH1668">
        <f t="shared" si="708"/>
        <v>1.8140888604521422E-5</v>
      </c>
      <c r="AI1668">
        <f t="shared" si="709"/>
        <v>1.1836465928021383E-2</v>
      </c>
      <c r="AJ1668">
        <f t="shared" si="710"/>
        <v>4866.6654935131673</v>
      </c>
      <c r="AK1668">
        <f t="shared" si="711"/>
        <v>4.3762934913206921</v>
      </c>
      <c r="AL1668">
        <f t="shared" si="712"/>
        <v>5.5171010078239346E-4</v>
      </c>
      <c r="AM1668">
        <f t="shared" si="713"/>
        <v>-4.862464269573304E-4</v>
      </c>
    </row>
    <row r="1669" spans="12:39" x14ac:dyDescent="0.25">
      <c r="L1669">
        <f t="shared" si="714"/>
        <v>4.1929999999999126</v>
      </c>
      <c r="M1669" s="36">
        <f t="shared" si="688"/>
        <v>6287808.6854545493</v>
      </c>
      <c r="N1669">
        <f t="shared" si="687"/>
        <v>62.878086854545501</v>
      </c>
      <c r="O1669">
        <f t="shared" si="689"/>
        <v>2.2228157705054929E-2</v>
      </c>
      <c r="P1669">
        <f t="shared" si="690"/>
        <v>6.4652167100943222E-2</v>
      </c>
      <c r="Q1669">
        <f t="shared" si="691"/>
        <v>0.35892756113558505</v>
      </c>
      <c r="R1669">
        <f t="shared" si="692"/>
        <v>0.17861330443029391</v>
      </c>
      <c r="S1669">
        <f t="shared" si="693"/>
        <v>3.3634419616647274E-2</v>
      </c>
      <c r="T1669">
        <f t="shared" si="694"/>
        <v>1.2459089858361106E-2</v>
      </c>
      <c r="U1669">
        <f t="shared" si="695"/>
        <v>2.6057242037328711E-2</v>
      </c>
      <c r="V1669">
        <f t="shared" si="696"/>
        <v>524.03739321399371</v>
      </c>
      <c r="W1669">
        <f t="shared" si="697"/>
        <v>2.0064891316384683</v>
      </c>
      <c r="X1669">
        <f t="shared" si="698"/>
        <v>5.8360153975071025</v>
      </c>
      <c r="Y1669">
        <f t="shared" si="699"/>
        <v>32.399637433752567</v>
      </c>
      <c r="Z1669">
        <f t="shared" si="700"/>
        <v>16.12304802138042</v>
      </c>
      <c r="AA1669">
        <f t="shared" si="701"/>
        <v>3.036108448808744</v>
      </c>
      <c r="AB1669">
        <f t="shared" si="702"/>
        <v>1.1246558856842899</v>
      </c>
      <c r="AC1669">
        <f t="shared" si="703"/>
        <v>2.3521325357739036</v>
      </c>
      <c r="AD1669">
        <f t="shared" si="704"/>
        <v>3453.38</v>
      </c>
      <c r="AE1669">
        <f t="shared" si="705"/>
        <v>25.841232985828764</v>
      </c>
      <c r="AF1669">
        <f t="shared" si="706"/>
        <v>156.01035032245451</v>
      </c>
      <c r="AG1669">
        <f t="shared" si="707"/>
        <v>443.42170402874206</v>
      </c>
      <c r="AH1669">
        <f t="shared" si="708"/>
        <v>1.8143769663321024E-5</v>
      </c>
      <c r="AI1669">
        <f t="shared" si="709"/>
        <v>1.1835195105303006E-2</v>
      </c>
      <c r="AJ1669">
        <f t="shared" si="710"/>
        <v>4867.1487002769964</v>
      </c>
      <c r="AK1669">
        <f t="shared" si="711"/>
        <v>4.3751716828578324</v>
      </c>
      <c r="AL1669">
        <f t="shared" si="712"/>
        <v>5.4740860776181146E-4</v>
      </c>
      <c r="AM1669">
        <f t="shared" si="713"/>
        <v>-4.8257897239290594E-4</v>
      </c>
    </row>
    <row r="1670" spans="12:39" x14ac:dyDescent="0.25">
      <c r="L1670">
        <f t="shared" si="714"/>
        <v>4.2029999999999124</v>
      </c>
      <c r="M1670" s="36">
        <f t="shared" si="688"/>
        <v>6287296.6836363673</v>
      </c>
      <c r="N1670">
        <f t="shared" ref="N1670:N1733" si="715" xml:space="preserve"> M1670*0.00001</f>
        <v>62.87296683636368</v>
      </c>
      <c r="O1670">
        <f t="shared" si="689"/>
        <v>2.2221655780744205E-2</v>
      </c>
      <c r="P1670">
        <f t="shared" si="690"/>
        <v>6.4651293632751752E-2</v>
      </c>
      <c r="Q1670">
        <f t="shared" si="691"/>
        <v>0.35891193688238915</v>
      </c>
      <c r="R1670">
        <f t="shared" si="692"/>
        <v>0.17861330443029391</v>
      </c>
      <c r="S1670">
        <f t="shared" si="693"/>
        <v>3.3641795009149475E-2</v>
      </c>
      <c r="T1670">
        <f t="shared" si="694"/>
        <v>1.2459963326552581E-2</v>
      </c>
      <c r="U1670">
        <f t="shared" si="695"/>
        <v>2.6057242037328711E-2</v>
      </c>
      <c r="V1670">
        <f t="shared" si="696"/>
        <v>524.03125481647874</v>
      </c>
      <c r="W1670">
        <f t="shared" si="697"/>
        <v>2.0057813555080024</v>
      </c>
      <c r="X1670">
        <f t="shared" si="698"/>
        <v>5.8355849202927317</v>
      </c>
      <c r="Y1670">
        <f t="shared" si="699"/>
        <v>32.39627498378303</v>
      </c>
      <c r="Z1670">
        <f t="shared" si="700"/>
        <v>16.122076563817615</v>
      </c>
      <c r="AA1670">
        <f t="shared" si="701"/>
        <v>3.036591236088094</v>
      </c>
      <c r="AB1670">
        <f t="shared" si="702"/>
        <v>1.1246669634928372</v>
      </c>
      <c r="AC1670">
        <f t="shared" si="703"/>
        <v>2.3519908133813656</v>
      </c>
      <c r="AD1670">
        <f t="shared" si="704"/>
        <v>3453.38</v>
      </c>
      <c r="AE1670">
        <f t="shared" si="705"/>
        <v>25.842427803079126</v>
      </c>
      <c r="AF1670">
        <f t="shared" si="706"/>
        <v>156.06242057289447</v>
      </c>
      <c r="AG1670">
        <f t="shared" si="707"/>
        <v>443.49478457721096</v>
      </c>
      <c r="AH1670">
        <f t="shared" si="708"/>
        <v>1.8146633084098862E-5</v>
      </c>
      <c r="AI1670">
        <f t="shared" si="709"/>
        <v>1.1833932397729657E-2</v>
      </c>
      <c r="AJ1670">
        <f t="shared" si="710"/>
        <v>4867.6289203255674</v>
      </c>
      <c r="AK1670">
        <f t="shared" si="711"/>
        <v>4.3740572035214962</v>
      </c>
      <c r="AL1670">
        <f t="shared" si="712"/>
        <v>5.4313145599615368E-4</v>
      </c>
      <c r="AM1670">
        <f t="shared" si="713"/>
        <v>-4.7893379809887379E-4</v>
      </c>
    </row>
    <row r="1671" spans="12:39" x14ac:dyDescent="0.25">
      <c r="L1671">
        <f t="shared" si="714"/>
        <v>4.2129999999999121</v>
      </c>
      <c r="M1671" s="36">
        <f t="shared" ref="M1671:M1734" si="716" xml:space="preserve"> M1670-L1671*(150*(1-$C$17)^2/($C$29^2*$C$17^3)*$C$31*$C$9/$C$16+1.75*(1-$C$17)/($C$29*$C$17^3)*$C$9^2/$C$16)</f>
        <v>6286783.4636363676</v>
      </c>
      <c r="N1671">
        <f t="shared" si="715"/>
        <v>62.867834636363682</v>
      </c>
      <c r="O1671">
        <f t="shared" ref="O1671:O1734" si="717" xml:space="preserve"> O1670+(1*AM1670)*$C$16*(1-$C$17)*$G$8*(L1671-L1670)</f>
        <v>2.2215202968907739E-2</v>
      </c>
      <c r="P1671">
        <f t="shared" ref="P1671:P1734" si="718" xml:space="preserve"> P1670+(-1*AM1670-1*AL1670)*$C$16*(1-$C$17)*$G$8*(L1671-L1670)</f>
        <v>6.4650428679373234E-2</v>
      </c>
      <c r="Q1671">
        <f t="shared" ref="Q1671:Q1734" si="719" xml:space="preserve"> Q1670+(-1*AM1670-3*AL1670)*$C$16*(1-$C$17)*$G$8*(L1671-L1670)</f>
        <v>0.35889643639858065</v>
      </c>
      <c r="R1671">
        <f t="shared" ref="R1671:R1734" si="720" xml:space="preserve"> R1670+(0*AM1670)*$C$16*(1-$C$17)*$G$8*(L1671-L1670)</f>
        <v>0.17861330443029391</v>
      </c>
      <c r="S1671">
        <f t="shared" ref="S1671:S1734" si="721" xml:space="preserve"> S1670+(1*AL1670)*$C$16*(1-$C$17)*$G$8*(L1671-L1670)</f>
        <v>3.3649112774364456E-2</v>
      </c>
      <c r="T1671">
        <f t="shared" ref="T1671:T1734" si="722" xml:space="preserve"> T1670+(1*AM1670+1*AL1670)*$C$16*(1-$C$17)*$G$8*(L1671-L1670)</f>
        <v>1.2460828279931101E-2</v>
      </c>
      <c r="U1671">
        <f t="shared" ref="U1671:U1734" si="723" xml:space="preserve"> U1670+(0*AM1670)*$C$16*(1-$C$17)*$G$8*(L1671-L1670)</f>
        <v>2.6057242037328711E-2</v>
      </c>
      <c r="V1671">
        <f t="shared" ref="V1671:V1734" si="724" xml:space="preserve"> V1670-((AL1670*$C$19+AM1670*$C$20)*$C$16*(1-$C$17)+$C$11*$G$13*(V1670-$G$14))/($G$9*$C$18)*$G$8*(L1671-L1670)</f>
        <v>524.0251550452349</v>
      </c>
      <c r="W1671">
        <f t="shared" ref="W1671:W1734" si="725" xml:space="preserve"> $N1671*(O1671/SUM($O1671:$U1671))</f>
        <v>2.0050773574374068</v>
      </c>
      <c r="X1671">
        <f t="shared" ref="X1671:X1734" si="726" xml:space="preserve"> $N1671*(P1671/SUM($O1671:$U1671))</f>
        <v>5.835153110014855</v>
      </c>
      <c r="Y1671">
        <f t="shared" ref="Y1671:Y1734" si="727" xml:space="preserve"> $N1671*(Q1671/SUM($O1671:$U1671))</f>
        <v>32.392912155470171</v>
      </c>
      <c r="Z1671">
        <f t="shared" ref="Z1671:Z1734" si="728" xml:space="preserve"> $N1671*(R1671/SUM($O1671:$U1671))</f>
        <v>16.121099273839551</v>
      </c>
      <c r="AA1671">
        <f t="shared" ref="AA1671:AA1734" si="729" xml:space="preserve"> $N1671*(S1671/SUM($O1671:$U1671))</f>
        <v>3.0370676430985246</v>
      </c>
      <c r="AB1671">
        <f t="shared" ref="AB1671:AB1734" si="730" xml:space="preserve"> $N1671*(T1671/SUM($O1671:$U1671))</f>
        <v>1.1246768563840854</v>
      </c>
      <c r="AC1671">
        <f t="shared" ref="AC1671:AC1734" si="731" xml:space="preserve"> $N1671*(U1671/SUM($O1671:$U1671))</f>
        <v>2.3518482401190859</v>
      </c>
      <c r="AD1671">
        <f t="shared" ref="AD1671:AD1734" si="732" xml:space="preserve"> 3453.38</f>
        <v>3453.38</v>
      </c>
      <c r="AE1671">
        <f t="shared" ref="AE1671:AE1734" si="733" xml:space="preserve"> 0.499*EXP(17197/(8.314*V1671))</f>
        <v>25.843615184317663</v>
      </c>
      <c r="AF1671">
        <f t="shared" ref="AF1671:AF1734" si="734" xml:space="preserve"> 6.62*0.00000000001*EXP(124119/(8.314*V1671))</f>
        <v>156.11418159219724</v>
      </c>
      <c r="AG1671">
        <f t="shared" ref="AG1671:AG1734" si="735" xml:space="preserve"> 1+AD1671*AB1671/Y1671+AE1671*SQRT(Y1671)+AF1671*AB1671</f>
        <v>443.5671671341662</v>
      </c>
      <c r="AH1671">
        <f t="shared" ref="AH1671:AH1734" si="736" xml:space="preserve"> 10^(3066/V1671-10.592)</f>
        <v>1.8149479000724229E-5</v>
      </c>
      <c r="AI1671">
        <f t="shared" ref="AI1671:AI1734" si="737" xml:space="preserve"> 10^(-2073/V1671+2.029)</f>
        <v>1.1832677739978245E-2</v>
      </c>
      <c r="AJ1671">
        <f t="shared" ref="AJ1671:AJ1734" si="738">1.07*EXP(36696/(8.314*V1671))</f>
        <v>4868.1061766389184</v>
      </c>
      <c r="AK1671">
        <f t="shared" ref="AK1671:AK1734" si="739" xml:space="preserve"> 12200000000*EXP(-94756/(8.314*V1671))</f>
        <v>4.3729499924811739</v>
      </c>
      <c r="AL1671">
        <f t="shared" ref="AL1671:AL1734" si="740" xml:space="preserve"> AJ1671*(X1671*Y1671*(1-1/AH1671*((AB1671*AA1671)/(Y1671^3*X1671))))/(AG1671)^3</f>
        <v>5.3887847382182608E-4</v>
      </c>
      <c r="AM1671">
        <f t="shared" ref="AM1671:AM1734" si="741" xml:space="preserve"> AK1671*(X1671*(1-1/AI1671*((AB1671*W1671)/(Y1671*X1671))))/(AG1671)</f>
        <v>-4.7531073436817126E-4</v>
      </c>
    </row>
    <row r="1672" spans="12:39" x14ac:dyDescent="0.25">
      <c r="L1672">
        <f t="shared" si="714"/>
        <v>4.2229999999999119</v>
      </c>
      <c r="M1672" s="36">
        <f t="shared" si="716"/>
        <v>6286269.0254545491</v>
      </c>
      <c r="N1672">
        <f t="shared" si="715"/>
        <v>62.862690254545498</v>
      </c>
      <c r="O1672">
        <f t="shared" si="717"/>
        <v>2.2208798971643597E-2</v>
      </c>
      <c r="P1672">
        <f t="shared" si="718"/>
        <v>6.4649572213065803E-2</v>
      </c>
      <c r="Q1672">
        <f t="shared" si="719"/>
        <v>0.35888105900513007</v>
      </c>
      <c r="R1672">
        <f t="shared" si="720"/>
        <v>0.17861330443029391</v>
      </c>
      <c r="S1672">
        <f t="shared" si="721"/>
        <v>3.3656373237936035E-2</v>
      </c>
      <c r="T1672">
        <f t="shared" si="722"/>
        <v>1.2461684746238537E-2</v>
      </c>
      <c r="U1672">
        <f t="shared" si="723"/>
        <v>2.6057242037328711E-2</v>
      </c>
      <c r="V1672">
        <f t="shared" si="724"/>
        <v>524.01909359532942</v>
      </c>
      <c r="W1672">
        <f t="shared" si="725"/>
        <v>2.0043771122553524</v>
      </c>
      <c r="X1672">
        <f t="shared" si="726"/>
        <v>5.8347199696129621</v>
      </c>
      <c r="Y1672">
        <f t="shared" si="727"/>
        <v>32.389548917539237</v>
      </c>
      <c r="Z1672">
        <f t="shared" si="728"/>
        <v>16.120116166636798</v>
      </c>
      <c r="AA1672">
        <f t="shared" si="729"/>
        <v>3.0375377023213281</v>
      </c>
      <c r="AB1672">
        <f t="shared" si="730"/>
        <v>1.1246855679766481</v>
      </c>
      <c r="AC1672">
        <f t="shared" si="731"/>
        <v>2.3517048182031632</v>
      </c>
      <c r="AD1672">
        <f t="shared" si="732"/>
        <v>3453.38</v>
      </c>
      <c r="AE1672">
        <f t="shared" si="733"/>
        <v>25.844795187354482</v>
      </c>
      <c r="AF1672">
        <f t="shared" si="734"/>
        <v>156.16563562727191</v>
      </c>
      <c r="AG1672">
        <f t="shared" si="735"/>
        <v>443.63885532686714</v>
      </c>
      <c r="AH1672">
        <f t="shared" si="736"/>
        <v>1.8152307545871689E-5</v>
      </c>
      <c r="AI1672">
        <f t="shared" si="737"/>
        <v>1.1831431067356981E-2</v>
      </c>
      <c r="AJ1672">
        <f t="shared" si="738"/>
        <v>4868.5804919880893</v>
      </c>
      <c r="AK1672">
        <f t="shared" si="739"/>
        <v>4.371849989517834</v>
      </c>
      <c r="AL1672">
        <f t="shared" si="740"/>
        <v>5.3464949097086888E-4</v>
      </c>
      <c r="AM1672">
        <f t="shared" si="741"/>
        <v>-4.7170961300473932E-4</v>
      </c>
    </row>
    <row r="1673" spans="12:39" x14ac:dyDescent="0.25">
      <c r="L1673">
        <f t="shared" si="714"/>
        <v>4.2329999999999117</v>
      </c>
      <c r="M1673" s="36">
        <f t="shared" si="716"/>
        <v>6285753.3690909129</v>
      </c>
      <c r="N1673">
        <f t="shared" si="715"/>
        <v>62.857533690909136</v>
      </c>
      <c r="O1673">
        <f t="shared" si="717"/>
        <v>2.2202443493316001E-2</v>
      </c>
      <c r="P1673">
        <f t="shared" si="718"/>
        <v>6.464872420611549E-2</v>
      </c>
      <c r="Q1673">
        <f t="shared" si="719"/>
        <v>0.35886580402762397</v>
      </c>
      <c r="R1673">
        <f t="shared" si="720"/>
        <v>0.17861330443029391</v>
      </c>
      <c r="S1673">
        <f t="shared" si="721"/>
        <v>3.3663576723213941E-2</v>
      </c>
      <c r="T1673">
        <f t="shared" si="722"/>
        <v>1.2462532753188845E-2</v>
      </c>
      <c r="U1673">
        <f t="shared" si="723"/>
        <v>2.6057242037328711E-2</v>
      </c>
      <c r="V1673">
        <f t="shared" si="724"/>
        <v>524.01307016470241</v>
      </c>
      <c r="W1673">
        <f t="shared" si="725"/>
        <v>2.0036805949770531</v>
      </c>
      <c r="X1673">
        <f t="shared" si="726"/>
        <v>5.8342855019905011</v>
      </c>
      <c r="Y1673">
        <f t="shared" si="727"/>
        <v>32.386185238911075</v>
      </c>
      <c r="Z1673">
        <f t="shared" si="728"/>
        <v>16.119127257297105</v>
      </c>
      <c r="AA1673">
        <f t="shared" si="729"/>
        <v>3.038001446017911</v>
      </c>
      <c r="AB1673">
        <f t="shared" si="730"/>
        <v>1.1246931018807853</v>
      </c>
      <c r="AC1673">
        <f t="shared" si="731"/>
        <v>2.3515605498346921</v>
      </c>
      <c r="AD1673">
        <f t="shared" si="732"/>
        <v>3453.38</v>
      </c>
      <c r="AE1673">
        <f t="shared" si="733"/>
        <v>25.845967869466151</v>
      </c>
      <c r="AF1673">
        <f t="shared" si="734"/>
        <v>156.21678490620897</v>
      </c>
      <c r="AG1673">
        <f t="shared" si="735"/>
        <v>443.709852759044</v>
      </c>
      <c r="AH1673">
        <f t="shared" si="736"/>
        <v>1.8155118851034108E-5</v>
      </c>
      <c r="AI1673">
        <f t="shared" si="737"/>
        <v>1.183019231579808E-2</v>
      </c>
      <c r="AJ1673">
        <f t="shared" si="738"/>
        <v>4869.0518889373707</v>
      </c>
      <c r="AK1673">
        <f t="shared" si="739"/>
        <v>4.3707571350164161</v>
      </c>
      <c r="AL1673">
        <f t="shared" si="740"/>
        <v>5.304443385578362E-4</v>
      </c>
      <c r="AM1673">
        <f t="shared" si="741"/>
        <v>-4.6813026730728956E-4</v>
      </c>
    </row>
    <row r="1674" spans="12:39" x14ac:dyDescent="0.25">
      <c r="L1674">
        <f t="shared" si="714"/>
        <v>4.2429999999999115</v>
      </c>
      <c r="M1674" s="36">
        <f t="shared" si="716"/>
        <v>6285236.4945454579</v>
      </c>
      <c r="N1674">
        <f t="shared" si="715"/>
        <v>62.852364945454582</v>
      </c>
      <c r="O1674">
        <f t="shared" si="717"/>
        <v>2.219613624053518E-2</v>
      </c>
      <c r="P1674">
        <f t="shared" si="718"/>
        <v>6.4647884630837774E-2</v>
      </c>
      <c r="Q1674">
        <f t="shared" si="719"/>
        <v>0.35885067079622918</v>
      </c>
      <c r="R1674">
        <f t="shared" si="720"/>
        <v>0.17861330443029391</v>
      </c>
      <c r="S1674">
        <f t="shared" si="721"/>
        <v>3.3670723551272472E-2</v>
      </c>
      <c r="T1674">
        <f t="shared" si="722"/>
        <v>1.2463372328466555E-2</v>
      </c>
      <c r="U1674">
        <f t="shared" si="723"/>
        <v>2.6057242037328711E-2</v>
      </c>
      <c r="V1674">
        <f t="shared" si="724"/>
        <v>524.0070844541342</v>
      </c>
      <c r="W1674">
        <f t="shared" si="725"/>
        <v>2.0029877808026382</v>
      </c>
      <c r="X1674">
        <f t="shared" si="726"/>
        <v>5.833849710015321</v>
      </c>
      <c r="Y1674">
        <f t="shared" si="727"/>
        <v>32.382821088700723</v>
      </c>
      <c r="Z1674">
        <f t="shared" si="728"/>
        <v>16.118132560806192</v>
      </c>
      <c r="AA1674">
        <f t="shared" si="729"/>
        <v>3.0384589062315217</v>
      </c>
      <c r="AB1674">
        <f t="shared" si="730"/>
        <v>1.1246994616983084</v>
      </c>
      <c r="AC1674">
        <f t="shared" si="731"/>
        <v>2.351415437199885</v>
      </c>
      <c r="AD1674">
        <f t="shared" si="732"/>
        <v>3453.38</v>
      </c>
      <c r="AE1674">
        <f t="shared" si="733"/>
        <v>25.847133287401743</v>
      </c>
      <c r="AF1674">
        <f t="shared" si="734"/>
        <v>156.26763163846553</v>
      </c>
      <c r="AG1674">
        <f t="shared" si="735"/>
        <v>443.78016301107573</v>
      </c>
      <c r="AH1674">
        <f t="shared" si="736"/>
        <v>1.815791304653477E-5</v>
      </c>
      <c r="AI1674">
        <f t="shared" si="737"/>
        <v>1.1828961421850514E-2</v>
      </c>
      <c r="AJ1674">
        <f t="shared" si="738"/>
        <v>4869.5203898465352</v>
      </c>
      <c r="AK1674">
        <f t="shared" si="739"/>
        <v>4.3696713699585237</v>
      </c>
      <c r="AL1674">
        <f t="shared" si="740"/>
        <v>5.2626284906618422E-4</v>
      </c>
      <c r="AM1674">
        <f t="shared" si="741"/>
        <v>-4.6457253205391206E-4</v>
      </c>
    </row>
    <row r="1675" spans="12:39" x14ac:dyDescent="0.25">
      <c r="L1675">
        <f t="shared" si="714"/>
        <v>4.2529999999999113</v>
      </c>
      <c r="M1675" s="36">
        <f t="shared" si="716"/>
        <v>6284718.4018181851</v>
      </c>
      <c r="N1675">
        <f t="shared" si="715"/>
        <v>62.847184018181856</v>
      </c>
      <c r="O1675">
        <f t="shared" si="717"/>
        <v>2.2189876922137454E-2</v>
      </c>
      <c r="P1675">
        <f t="shared" si="718"/>
        <v>6.4647053459579051E-2</v>
      </c>
      <c r="Q1675">
        <f t="shared" si="719"/>
        <v>0.35883565864565753</v>
      </c>
      <c r="R1675">
        <f t="shared" si="720"/>
        <v>0.17861330443029391</v>
      </c>
      <c r="S1675">
        <f t="shared" si="721"/>
        <v>3.3677814040928927E-2</v>
      </c>
      <c r="T1675">
        <f t="shared" si="722"/>
        <v>1.246420349972528E-2</v>
      </c>
      <c r="U1675">
        <f t="shared" si="723"/>
        <v>2.6057242037328711E-2</v>
      </c>
      <c r="V1675">
        <f t="shared" si="724"/>
        <v>524.00113616721342</v>
      </c>
      <c r="W1675">
        <f t="shared" si="725"/>
        <v>2.0022986451155482</v>
      </c>
      <c r="X1675">
        <f t="shared" si="726"/>
        <v>5.8334125965201125</v>
      </c>
      <c r="Y1675">
        <f t="shared" si="727"/>
        <v>32.379456436216053</v>
      </c>
      <c r="Z1675">
        <f t="shared" si="728"/>
        <v>16.117132092048525</v>
      </c>
      <c r="AA1675">
        <f t="shared" si="729"/>
        <v>3.038910114788949</v>
      </c>
      <c r="AB1675">
        <f t="shared" si="730"/>
        <v>1.124704651022481</v>
      </c>
      <c r="AC1675">
        <f t="shared" si="731"/>
        <v>2.3512694824701832</v>
      </c>
      <c r="AD1675">
        <f t="shared" si="732"/>
        <v>3453.38</v>
      </c>
      <c r="AE1675">
        <f t="shared" si="733"/>
        <v>25.848291497388512</v>
      </c>
      <c r="AF1675">
        <f t="shared" si="734"/>
        <v>156.31817801504405</v>
      </c>
      <c r="AG1675">
        <f t="shared" si="735"/>
        <v>443.84978964015892</v>
      </c>
      <c r="AH1675">
        <f t="shared" si="736"/>
        <v>1.8160690261539894E-5</v>
      </c>
      <c r="AI1675">
        <f t="shared" si="737"/>
        <v>1.1827738322672785E-2</v>
      </c>
      <c r="AJ1675">
        <f t="shared" si="738"/>
        <v>4869.9860168730729</v>
      </c>
      <c r="AK1675">
        <f t="shared" si="739"/>
        <v>4.3685926359152045</v>
      </c>
      <c r="AL1675">
        <f t="shared" si="740"/>
        <v>5.2210485633530704E-4</v>
      </c>
      <c r="AM1675">
        <f t="shared" si="741"/>
        <v>-4.6103624348689656E-4</v>
      </c>
    </row>
    <row r="1676" spans="12:39" x14ac:dyDescent="0.25">
      <c r="L1676">
        <f t="shared" si="714"/>
        <v>4.2629999999999111</v>
      </c>
      <c r="M1676" s="36">
        <f t="shared" si="716"/>
        <v>6284199.0909090945</v>
      </c>
      <c r="N1676">
        <f t="shared" si="715"/>
        <v>62.841990909090953</v>
      </c>
      <c r="O1676">
        <f t="shared" si="717"/>
        <v>2.2183665249165489E-2</v>
      </c>
      <c r="P1676">
        <f t="shared" si="718"/>
        <v>6.4646230664718071E-2</v>
      </c>
      <c r="Q1676">
        <f t="shared" si="719"/>
        <v>0.35882076691513065</v>
      </c>
      <c r="R1676">
        <f t="shared" si="720"/>
        <v>0.17861330443029391</v>
      </c>
      <c r="S1676">
        <f t="shared" si="721"/>
        <v>3.3684848508761869E-2</v>
      </c>
      <c r="T1676">
        <f t="shared" si="722"/>
        <v>1.2465026294586259E-2</v>
      </c>
      <c r="U1676">
        <f t="shared" si="723"/>
        <v>2.6057242037328711E-2</v>
      </c>
      <c r="V1676">
        <f t="shared" si="724"/>
        <v>523.99522501030572</v>
      </c>
      <c r="W1676">
        <f t="shared" si="725"/>
        <v>2.0016131634809455</v>
      </c>
      <c r="X1676">
        <f t="shared" si="726"/>
        <v>5.8329741643028505</v>
      </c>
      <c r="Y1676">
        <f t="shared" si="727"/>
        <v>32.376091250956456</v>
      </c>
      <c r="Z1676">
        <f t="shared" si="728"/>
        <v>16.116125865808172</v>
      </c>
      <c r="AA1676">
        <f t="shared" si="729"/>
        <v>3.0393551033022206</v>
      </c>
      <c r="AB1676">
        <f t="shared" si="730"/>
        <v>1.1247086734379277</v>
      </c>
      <c r="AC1676">
        <f t="shared" si="731"/>
        <v>2.3511226878023792</v>
      </c>
      <c r="AD1676">
        <f t="shared" si="732"/>
        <v>3453.38</v>
      </c>
      <c r="AE1676">
        <f t="shared" si="733"/>
        <v>25.849442555137614</v>
      </c>
      <c r="AF1676">
        <f t="shared" si="734"/>
        <v>156.36842620866935</v>
      </c>
      <c r="AG1676">
        <f t="shared" si="735"/>
        <v>443.91873618047657</v>
      </c>
      <c r="AH1676">
        <f t="shared" si="736"/>
        <v>1.8163450624070711E-5</v>
      </c>
      <c r="AI1676">
        <f t="shared" si="737"/>
        <v>1.182652295602607E-2</v>
      </c>
      <c r="AJ1676">
        <f t="shared" si="738"/>
        <v>4870.4487919743005</v>
      </c>
      <c r="AK1676">
        <f t="shared" si="739"/>
        <v>4.3675208750398724</v>
      </c>
      <c r="AL1676">
        <f t="shared" si="740"/>
        <v>5.1797019554747218E-4</v>
      </c>
      <c r="AM1676">
        <f t="shared" si="741"/>
        <v>-4.5752123929662436E-4</v>
      </c>
    </row>
    <row r="1677" spans="12:39" x14ac:dyDescent="0.25">
      <c r="L1677">
        <f t="shared" si="714"/>
        <v>4.2729999999999109</v>
      </c>
      <c r="M1677" s="36">
        <f t="shared" si="716"/>
        <v>6283678.5618181853</v>
      </c>
      <c r="N1677">
        <f t="shared" si="715"/>
        <v>62.836785618181857</v>
      </c>
      <c r="O1677">
        <f t="shared" si="717"/>
        <v>2.2177500934848798E-2</v>
      </c>
      <c r="P1677">
        <f t="shared" si="718"/>
        <v>6.4645416218667401E-2</v>
      </c>
      <c r="Q1677">
        <f t="shared" si="719"/>
        <v>0.35880599494834525</v>
      </c>
      <c r="R1677">
        <f t="shared" si="720"/>
        <v>0.17861330443029391</v>
      </c>
      <c r="S1677">
        <f t="shared" si="721"/>
        <v>3.3691827269129233E-2</v>
      </c>
      <c r="T1677">
        <f t="shared" si="722"/>
        <v>1.2465840740636936E-2</v>
      </c>
      <c r="U1677">
        <f t="shared" si="723"/>
        <v>2.6057242037328711E-2</v>
      </c>
      <c r="V1677">
        <f t="shared" si="724"/>
        <v>523.98935069252229</v>
      </c>
      <c r="W1677">
        <f t="shared" si="725"/>
        <v>2.0009313116441305</v>
      </c>
      <c r="X1677">
        <f t="shared" si="726"/>
        <v>5.8325344161272064</v>
      </c>
      <c r="Y1677">
        <f t="shared" si="727"/>
        <v>32.372725502611488</v>
      </c>
      <c r="Z1677">
        <f t="shared" si="728"/>
        <v>16.1151138967695</v>
      </c>
      <c r="AA1677">
        <f t="shared" si="729"/>
        <v>3.0397939031702657</v>
      </c>
      <c r="AB1677">
        <f t="shared" si="730"/>
        <v>1.1247115325205403</v>
      </c>
      <c r="AC1677">
        <f t="shared" si="731"/>
        <v>2.3509750553387225</v>
      </c>
      <c r="AD1677">
        <f t="shared" si="732"/>
        <v>3453.38</v>
      </c>
      <c r="AE1677">
        <f t="shared" si="733"/>
        <v>25.85058651584977</v>
      </c>
      <c r="AF1677">
        <f t="shared" si="734"/>
        <v>156.41837837396741</v>
      </c>
      <c r="AG1677">
        <f t="shared" si="735"/>
        <v>443.98700614336911</v>
      </c>
      <c r="AH1677">
        <f t="shared" si="736"/>
        <v>1.8166194261015377E-5</v>
      </c>
      <c r="AI1677">
        <f t="shared" si="737"/>
        <v>1.1825315260267127E-2</v>
      </c>
      <c r="AJ1677">
        <f t="shared" si="738"/>
        <v>4870.9087369095596</v>
      </c>
      <c r="AK1677">
        <f t="shared" si="739"/>
        <v>4.3664560300613049</v>
      </c>
      <c r="AL1677">
        <f t="shared" si="740"/>
        <v>5.1385870321493253E-4</v>
      </c>
      <c r="AM1677">
        <f t="shared" si="741"/>
        <v>-4.5402735860700495E-4</v>
      </c>
    </row>
    <row r="1678" spans="12:39" x14ac:dyDescent="0.25">
      <c r="L1678">
        <f t="shared" si="714"/>
        <v>4.2829999999999107</v>
      </c>
      <c r="M1678" s="36">
        <f t="shared" si="716"/>
        <v>6283156.8145454582</v>
      </c>
      <c r="N1678">
        <f t="shared" si="715"/>
        <v>62.83156814545459</v>
      </c>
      <c r="O1678">
        <f t="shared" si="717"/>
        <v>2.2171383694584428E-2</v>
      </c>
      <c r="P1678">
        <f t="shared" si="718"/>
        <v>6.4644610093874774E-2</v>
      </c>
      <c r="Q1678">
        <f t="shared" si="719"/>
        <v>0.3587913420934386</v>
      </c>
      <c r="R1678">
        <f t="shared" si="720"/>
        <v>0.17861330443029391</v>
      </c>
      <c r="S1678">
        <f t="shared" si="721"/>
        <v>3.3698750634186238E-2</v>
      </c>
      <c r="T1678">
        <f t="shared" si="722"/>
        <v>1.246664686542957E-2</v>
      </c>
      <c r="U1678">
        <f t="shared" si="723"/>
        <v>2.6057242037328711E-2</v>
      </c>
      <c r="V1678">
        <f t="shared" si="724"/>
        <v>523.98351292568918</v>
      </c>
      <c r="W1678">
        <f t="shared" si="725"/>
        <v>2.000253065528995</v>
      </c>
      <c r="X1678">
        <f t="shared" si="726"/>
        <v>5.8320933547229945</v>
      </c>
      <c r="Y1678">
        <f t="shared" si="727"/>
        <v>32.369359161059549</v>
      </c>
      <c r="Z1678">
        <f t="shared" si="728"/>
        <v>16.114096199518031</v>
      </c>
      <c r="AA1678">
        <f t="shared" si="729"/>
        <v>3.0402265455805875</v>
      </c>
      <c r="AB1678">
        <f t="shared" si="730"/>
        <v>1.1247132318373929</v>
      </c>
      <c r="AC1678">
        <f t="shared" si="731"/>
        <v>2.3508265872070404</v>
      </c>
      <c r="AD1678">
        <f t="shared" si="732"/>
        <v>3453.38</v>
      </c>
      <c r="AE1678">
        <f t="shared" si="733"/>
        <v>25.851723434220933</v>
      </c>
      <c r="AF1678">
        <f t="shared" si="734"/>
        <v>156.46803664764209</v>
      </c>
      <c r="AG1678">
        <f t="shared" si="735"/>
        <v>444.05460301750543</v>
      </c>
      <c r="AH1678">
        <f t="shared" si="736"/>
        <v>1.816892129814096E-5</v>
      </c>
      <c r="AI1678">
        <f t="shared" si="737"/>
        <v>1.182411517434143E-2</v>
      </c>
      <c r="AJ1678">
        <f t="shared" si="738"/>
        <v>4871.365873242331</v>
      </c>
      <c r="AK1678">
        <f t="shared" si="739"/>
        <v>4.3653980442766001</v>
      </c>
      <c r="AL1678">
        <f t="shared" si="740"/>
        <v>5.0977021716722484E-4</v>
      </c>
      <c r="AM1678">
        <f t="shared" si="741"/>
        <v>-4.5055444196081379E-4</v>
      </c>
    </row>
    <row r="1679" spans="12:39" x14ac:dyDescent="0.25">
      <c r="L1679">
        <f t="shared" si="714"/>
        <v>4.2929999999999104</v>
      </c>
      <c r="M1679" s="36">
        <f t="shared" si="716"/>
        <v>6282633.8490909124</v>
      </c>
      <c r="N1679">
        <f t="shared" si="715"/>
        <v>62.82633849090913</v>
      </c>
      <c r="O1679">
        <f t="shared" si="717"/>
        <v>2.2165313245917834E-2</v>
      </c>
      <c r="P1679">
        <f t="shared" si="718"/>
        <v>6.4643812262824479E-2</v>
      </c>
      <c r="Q1679">
        <f t="shared" si="719"/>
        <v>0.35877680770295456</v>
      </c>
      <c r="R1679">
        <f t="shared" si="720"/>
        <v>0.17861330443029391</v>
      </c>
      <c r="S1679">
        <f t="shared" si="721"/>
        <v>3.3705618913903126E-2</v>
      </c>
      <c r="T1679">
        <f t="shared" si="722"/>
        <v>1.2467444696479861E-2</v>
      </c>
      <c r="U1679">
        <f t="shared" si="723"/>
        <v>2.6057242037328711E-2</v>
      </c>
      <c r="V1679">
        <f t="shared" si="724"/>
        <v>523.97771142431714</v>
      </c>
      <c r="W1679">
        <f t="shared" si="725"/>
        <v>1.9995784012364661</v>
      </c>
      <c r="X1679">
        <f t="shared" si="726"/>
        <v>5.8316509827865666</v>
      </c>
      <c r="Y1679">
        <f t="shared" si="727"/>
        <v>32.365992196366555</v>
      </c>
      <c r="Z1679">
        <f t="shared" si="728"/>
        <v>16.11307278854115</v>
      </c>
      <c r="AA1679">
        <f t="shared" si="729"/>
        <v>3.0406530615108927</v>
      </c>
      <c r="AB1679">
        <f t="shared" si="730"/>
        <v>1.1247137749466511</v>
      </c>
      <c r="AC1679">
        <f t="shared" si="731"/>
        <v>2.3506772855208458</v>
      </c>
      <c r="AD1679">
        <f t="shared" si="732"/>
        <v>3453.38</v>
      </c>
      <c r="AE1679">
        <f t="shared" si="733"/>
        <v>25.852853364447601</v>
      </c>
      <c r="AF1679">
        <f t="shared" si="734"/>
        <v>156.51740314864162</v>
      </c>
      <c r="AG1679">
        <f t="shared" si="735"/>
        <v>444.12153026903974</v>
      </c>
      <c r="AH1679">
        <f t="shared" si="736"/>
        <v>1.8171631860105124E-5</v>
      </c>
      <c r="AI1679">
        <f t="shared" si="737"/>
        <v>1.182292263777654E-2</v>
      </c>
      <c r="AJ1679">
        <f t="shared" si="738"/>
        <v>4871.8202223423104</v>
      </c>
      <c r="AK1679">
        <f t="shared" si="739"/>
        <v>4.3643468615446173</v>
      </c>
      <c r="AL1679">
        <f t="shared" si="740"/>
        <v>5.0570457653864337E-4</v>
      </c>
      <c r="AM1679">
        <f t="shared" si="741"/>
        <v>-4.4710233130410129E-4</v>
      </c>
    </row>
    <row r="1680" spans="12:39" x14ac:dyDescent="0.25">
      <c r="L1680">
        <f t="shared" si="714"/>
        <v>4.3029999999999102</v>
      </c>
      <c r="M1680" s="36">
        <f t="shared" si="716"/>
        <v>6282109.6654545488</v>
      </c>
      <c r="N1680">
        <f t="shared" si="715"/>
        <v>62.821096654545492</v>
      </c>
      <c r="O1680">
        <f t="shared" si="717"/>
        <v>2.2159289308523976E-2</v>
      </c>
      <c r="P1680">
        <f t="shared" si="718"/>
        <v>6.4643022698038718E-2</v>
      </c>
      <c r="Q1680">
        <f t="shared" si="719"/>
        <v>0.35876239113380953</v>
      </c>
      <c r="R1680">
        <f t="shared" si="720"/>
        <v>0.17861330443029391</v>
      </c>
      <c r="S1680">
        <f t="shared" si="721"/>
        <v>3.3712432416082752E-2</v>
      </c>
      <c r="T1680">
        <f t="shared" si="722"/>
        <v>1.2468234261265629E-2</v>
      </c>
      <c r="U1680">
        <f t="shared" si="723"/>
        <v>2.6057242037328711E-2</v>
      </c>
      <c r="V1680">
        <f t="shared" si="724"/>
        <v>523.97194590557137</v>
      </c>
      <c r="W1680">
        <f t="shared" si="725"/>
        <v>1.9989072950429903</v>
      </c>
      <c r="X1680">
        <f t="shared" si="726"/>
        <v>5.8312073029812446</v>
      </c>
      <c r="Y1680">
        <f t="shared" si="727"/>
        <v>32.362624578784676</v>
      </c>
      <c r="Z1680">
        <f t="shared" si="728"/>
        <v>16.1120436782289</v>
      </c>
      <c r="AA1680">
        <f t="shared" si="729"/>
        <v>3.0410734817307326</v>
      </c>
      <c r="AB1680">
        <f t="shared" si="730"/>
        <v>1.1247131653974927</v>
      </c>
      <c r="AC1680">
        <f t="shared" si="731"/>
        <v>2.3505271523794491</v>
      </c>
      <c r="AD1680">
        <f t="shared" si="732"/>
        <v>3453.38</v>
      </c>
      <c r="AE1680">
        <f t="shared" si="733"/>
        <v>25.853976360232476</v>
      </c>
      <c r="AF1680">
        <f t="shared" si="734"/>
        <v>156.56647997833889</v>
      </c>
      <c r="AG1680">
        <f t="shared" si="735"/>
        <v>444.1877913417888</v>
      </c>
      <c r="AH1680">
        <f t="shared" si="736"/>
        <v>1.8174326070467836E-5</v>
      </c>
      <c r="AI1680">
        <f t="shared" si="737"/>
        <v>1.1821737590675304E-2</v>
      </c>
      <c r="AJ1680">
        <f t="shared" si="738"/>
        <v>4872.2718053875069</v>
      </c>
      <c r="AK1680">
        <f t="shared" si="739"/>
        <v>4.3633024262789588</v>
      </c>
      <c r="AL1680">
        <f t="shared" si="740"/>
        <v>5.0166162175582264E-4</v>
      </c>
      <c r="AM1680">
        <f t="shared" si="741"/>
        <v>-4.4367086997238342E-4</v>
      </c>
    </row>
    <row r="1681" spans="12:39" x14ac:dyDescent="0.25">
      <c r="L1681">
        <f t="shared" si="714"/>
        <v>4.31299999999991</v>
      </c>
      <c r="M1681" s="36">
        <f t="shared" si="716"/>
        <v>6281584.2636363674</v>
      </c>
      <c r="N1681">
        <f t="shared" si="715"/>
        <v>62.815842636363676</v>
      </c>
      <c r="O1681">
        <f t="shared" si="717"/>
        <v>2.2153311604188604E-2</v>
      </c>
      <c r="P1681">
        <f t="shared" si="718"/>
        <v>6.4642241372078843E-2</v>
      </c>
      <c r="Q1681">
        <f t="shared" si="719"/>
        <v>0.35874809174725919</v>
      </c>
      <c r="R1681">
        <f t="shared" si="720"/>
        <v>0.17861330443029391</v>
      </c>
      <c r="S1681">
        <f t="shared" si="721"/>
        <v>3.3719191446377993E-2</v>
      </c>
      <c r="T1681">
        <f t="shared" si="722"/>
        <v>1.2469015587225499E-2</v>
      </c>
      <c r="U1681">
        <f t="shared" si="723"/>
        <v>2.6057242037328711E-2</v>
      </c>
      <c r="V1681">
        <f t="shared" si="724"/>
        <v>523.96621608924238</v>
      </c>
      <c r="W1681">
        <f t="shared" si="725"/>
        <v>1.998239723399015</v>
      </c>
      <c r="X1681">
        <f t="shared" si="726"/>
        <v>5.8307623179377135</v>
      </c>
      <c r="Y1681">
        <f t="shared" si="727"/>
        <v>32.359256278751012</v>
      </c>
      <c r="Z1681">
        <f t="shared" si="728"/>
        <v>16.111008882874735</v>
      </c>
      <c r="AA1681">
        <f t="shared" si="729"/>
        <v>3.0414878368031082</v>
      </c>
      <c r="AB1681">
        <f t="shared" si="730"/>
        <v>1.1247114067300221</v>
      </c>
      <c r="AC1681">
        <f t="shared" si="731"/>
        <v>2.35037618986807</v>
      </c>
      <c r="AD1681">
        <f t="shared" si="732"/>
        <v>3453.38</v>
      </c>
      <c r="AE1681">
        <f t="shared" si="733"/>
        <v>25.855092474789675</v>
      </c>
      <c r="AF1681">
        <f t="shared" si="734"/>
        <v>156.61526922069206</v>
      </c>
      <c r="AG1681">
        <f t="shared" si="735"/>
        <v>444.25338965738399</v>
      </c>
      <c r="AH1681">
        <f t="shared" si="736"/>
        <v>1.8177004051702332E-5</v>
      </c>
      <c r="AI1681">
        <f t="shared" si="737"/>
        <v>1.1820559973709418E-2</v>
      </c>
      <c r="AJ1681">
        <f t="shared" si="738"/>
        <v>4872.7206433662486</v>
      </c>
      <c r="AK1681">
        <f t="shared" si="739"/>
        <v>4.3622646834415724</v>
      </c>
      <c r="AL1681">
        <f t="shared" si="740"/>
        <v>4.9764119452524536E-4</v>
      </c>
      <c r="AM1681">
        <f t="shared" si="741"/>
        <v>-4.4025990267550327E-4</v>
      </c>
    </row>
    <row r="1682" spans="12:39" x14ac:dyDescent="0.25">
      <c r="L1682">
        <f t="shared" si="714"/>
        <v>4.3229999999999098</v>
      </c>
      <c r="M1682" s="36">
        <f t="shared" si="716"/>
        <v>6281057.6436363673</v>
      </c>
      <c r="N1682">
        <f t="shared" si="715"/>
        <v>62.810576436363675</v>
      </c>
      <c r="O1682">
        <f t="shared" si="717"/>
        <v>2.2147379856789731E-2</v>
      </c>
      <c r="P1682">
        <f t="shared" si="718"/>
        <v>6.4641468257546714E-2</v>
      </c>
      <c r="Q1682">
        <f t="shared" si="719"/>
        <v>0.35873390890886503</v>
      </c>
      <c r="R1682">
        <f t="shared" si="720"/>
        <v>0.17861330443029391</v>
      </c>
      <c r="S1682">
        <f t="shared" si="721"/>
        <v>3.3725896308309002E-2</v>
      </c>
      <c r="T1682">
        <f t="shared" si="722"/>
        <v>1.2469788701757632E-2</v>
      </c>
      <c r="U1682">
        <f t="shared" si="723"/>
        <v>2.6057242037328711E-2</v>
      </c>
      <c r="V1682">
        <f t="shared" si="724"/>
        <v>523.96052169771633</v>
      </c>
      <c r="W1682">
        <f t="shared" si="725"/>
        <v>1.9975756629274923</v>
      </c>
      <c r="X1682">
        <f t="shared" si="726"/>
        <v>5.8303160302544335</v>
      </c>
      <c r="Y1682">
        <f t="shared" si="727"/>
        <v>32.355887266886278</v>
      </c>
      <c r="Z1682">
        <f t="shared" si="728"/>
        <v>16.109968416676249</v>
      </c>
      <c r="AA1682">
        <f t="shared" si="729"/>
        <v>3.0418961570860743</v>
      </c>
      <c r="AB1682">
        <f t="shared" si="730"/>
        <v>1.1247085024751939</v>
      </c>
      <c r="AC1682">
        <f t="shared" si="731"/>
        <v>2.3502244000579426</v>
      </c>
      <c r="AD1682">
        <f t="shared" si="732"/>
        <v>3453.38</v>
      </c>
      <c r="AE1682">
        <f t="shared" si="733"/>
        <v>25.856201760850077</v>
      </c>
      <c r="AF1682">
        <f t="shared" si="734"/>
        <v>156.66377294241823</v>
      </c>
      <c r="AG1682">
        <f t="shared" si="735"/>
        <v>444.31832861544126</v>
      </c>
      <c r="AH1682">
        <f t="shared" si="736"/>
        <v>1.8179665925207074E-5</v>
      </c>
      <c r="AI1682">
        <f t="shared" si="737"/>
        <v>1.1819389728112721E-2</v>
      </c>
      <c r="AJ1682">
        <f t="shared" si="738"/>
        <v>4873.1667570792515</v>
      </c>
      <c r="AK1682">
        <f t="shared" si="739"/>
        <v>4.3612335785361225</v>
      </c>
      <c r="AL1682">
        <f t="shared" si="740"/>
        <v>4.9364313782135837E-4</v>
      </c>
      <c r="AM1682">
        <f t="shared" si="741"/>
        <v>-4.3686927548439256E-4</v>
      </c>
    </row>
    <row r="1683" spans="12:39" x14ac:dyDescent="0.25">
      <c r="L1683">
        <f t="shared" si="714"/>
        <v>4.3329999999999096</v>
      </c>
      <c r="M1683" s="36">
        <f t="shared" si="716"/>
        <v>6280529.8054545494</v>
      </c>
      <c r="N1683">
        <f t="shared" si="715"/>
        <v>62.805298054545496</v>
      </c>
      <c r="O1683">
        <f t="shared" si="717"/>
        <v>2.2141493792279303E-2</v>
      </c>
      <c r="P1683">
        <f t="shared" si="718"/>
        <v>6.464070332708588E-2</v>
      </c>
      <c r="Q1683">
        <f t="shared" si="719"/>
        <v>0.35871984198846169</v>
      </c>
      <c r="R1683">
        <f t="shared" si="720"/>
        <v>0.17861330443029391</v>
      </c>
      <c r="S1683">
        <f t="shared" si="721"/>
        <v>3.3732547303280264E-2</v>
      </c>
      <c r="T1683">
        <f t="shared" si="722"/>
        <v>1.2470553632218467E-2</v>
      </c>
      <c r="U1683">
        <f t="shared" si="723"/>
        <v>2.6057242037328711E-2</v>
      </c>
      <c r="V1683">
        <f t="shared" si="724"/>
        <v>523.95486245594668</v>
      </c>
      <c r="W1683">
        <f t="shared" si="725"/>
        <v>1.9969150904223991</v>
      </c>
      <c r="X1683">
        <f t="shared" si="726"/>
        <v>5.8298684424980314</v>
      </c>
      <c r="Y1683">
        <f t="shared" si="727"/>
        <v>32.352517513993647</v>
      </c>
      <c r="Z1683">
        <f t="shared" si="728"/>
        <v>16.108922293735933</v>
      </c>
      <c r="AA1683">
        <f t="shared" si="729"/>
        <v>3.0422984727343203</v>
      </c>
      <c r="AB1683">
        <f t="shared" si="730"/>
        <v>1.1247044561547341</v>
      </c>
      <c r="AC1683">
        <f t="shared" si="731"/>
        <v>2.3500717850064299</v>
      </c>
      <c r="AD1683">
        <f t="shared" si="732"/>
        <v>3453.38</v>
      </c>
      <c r="AE1683">
        <f t="shared" si="733"/>
        <v>25.857304270666603</v>
      </c>
      <c r="AF1683">
        <f t="shared" si="734"/>
        <v>156.71199319315573</v>
      </c>
      <c r="AG1683">
        <f t="shared" si="735"/>
        <v>444.38261159371757</v>
      </c>
      <c r="AH1683">
        <f t="shared" si="736"/>
        <v>1.8182311811316428E-5</v>
      </c>
      <c r="AI1683">
        <f t="shared" si="737"/>
        <v>1.1818226795675041E-2</v>
      </c>
      <c r="AJ1683">
        <f t="shared" si="738"/>
        <v>4873.6101671415763</v>
      </c>
      <c r="AK1683">
        <f t="shared" si="739"/>
        <v>4.3602090576015042</v>
      </c>
      <c r="AL1683">
        <f t="shared" si="740"/>
        <v>4.8966729587442647E-4</v>
      </c>
      <c r="AM1683">
        <f t="shared" si="741"/>
        <v>-4.3349883581570196E-4</v>
      </c>
    </row>
    <row r="1684" spans="12:39" x14ac:dyDescent="0.25">
      <c r="L1684">
        <f t="shared" si="714"/>
        <v>4.3429999999999094</v>
      </c>
      <c r="M1684" s="36">
        <f t="shared" si="716"/>
        <v>6280000.7490909128</v>
      </c>
      <c r="N1684">
        <f t="shared" si="715"/>
        <v>62.800007490909131</v>
      </c>
      <c r="O1684">
        <f t="shared" si="717"/>
        <v>2.2135653138665067E-2</v>
      </c>
      <c r="P1684">
        <f t="shared" si="718"/>
        <v>6.4639946553382829E-2</v>
      </c>
      <c r="Q1684">
        <f t="shared" si="719"/>
        <v>0.35870589036012407</v>
      </c>
      <c r="R1684">
        <f t="shared" si="720"/>
        <v>0.17861330443029391</v>
      </c>
      <c r="S1684">
        <f t="shared" si="721"/>
        <v>3.3739144730597546E-2</v>
      </c>
      <c r="T1684">
        <f t="shared" si="722"/>
        <v>1.2471310405921516E-2</v>
      </c>
      <c r="U1684">
        <f t="shared" si="723"/>
        <v>2.6057242037328711E-2</v>
      </c>
      <c r="V1684">
        <f t="shared" si="724"/>
        <v>523.94923809142551</v>
      </c>
      <c r="W1684">
        <f t="shared" si="725"/>
        <v>1.9962579828472713</v>
      </c>
      <c r="X1684">
        <f t="shared" si="726"/>
        <v>5.8294195572036909</v>
      </c>
      <c r="Y1684">
        <f t="shared" si="727"/>
        <v>32.349146991057324</v>
      </c>
      <c r="Z1684">
        <f t="shared" si="728"/>
        <v>16.107870528061909</v>
      </c>
      <c r="AA1684">
        <f t="shared" si="729"/>
        <v>3.0426948137007437</v>
      </c>
      <c r="AB1684">
        <f t="shared" si="730"/>
        <v>1.1246992712810671</v>
      </c>
      <c r="AC1684">
        <f t="shared" si="731"/>
        <v>2.3499183467571227</v>
      </c>
      <c r="AD1684">
        <f t="shared" si="732"/>
        <v>3453.38</v>
      </c>
      <c r="AE1684">
        <f t="shared" si="733"/>
        <v>25.858400056019278</v>
      </c>
      <c r="AF1684">
        <f t="shared" si="734"/>
        <v>156.75993200562837</v>
      </c>
      <c r="AG1684">
        <f t="shared" si="735"/>
        <v>444.44624194827099</v>
      </c>
      <c r="AH1684">
        <f t="shared" si="736"/>
        <v>1.8184941829311857E-5</v>
      </c>
      <c r="AI1684">
        <f t="shared" si="737"/>
        <v>1.1817071118735681E-2</v>
      </c>
      <c r="AJ1684">
        <f t="shared" si="738"/>
        <v>4874.0508939845886</v>
      </c>
      <c r="AK1684">
        <f t="shared" si="739"/>
        <v>4.3591910672056571</v>
      </c>
      <c r="AL1684">
        <f t="shared" si="740"/>
        <v>4.8571351415854048E-4</v>
      </c>
      <c r="AM1684">
        <f t="shared" si="741"/>
        <v>-4.3014843241918053E-4</v>
      </c>
    </row>
    <row r="1685" spans="12:39" x14ac:dyDescent="0.25">
      <c r="L1685">
        <f t="shared" si="714"/>
        <v>4.3529999999999092</v>
      </c>
      <c r="M1685" s="36">
        <f t="shared" si="716"/>
        <v>6279470.4745454583</v>
      </c>
      <c r="N1685">
        <f t="shared" si="715"/>
        <v>62.794704745454588</v>
      </c>
      <c r="O1685">
        <f t="shared" si="717"/>
        <v>2.2129857625992608E-2</v>
      </c>
      <c r="P1685">
        <f t="shared" si="718"/>
        <v>6.4639197909168195E-2</v>
      </c>
      <c r="Q1685">
        <f t="shared" si="719"/>
        <v>0.35869205340213522</v>
      </c>
      <c r="R1685">
        <f t="shared" si="720"/>
        <v>0.17861330443029391</v>
      </c>
      <c r="S1685">
        <f t="shared" si="721"/>
        <v>3.3745688887484644E-2</v>
      </c>
      <c r="T1685">
        <f t="shared" si="722"/>
        <v>1.2472059050136156E-2</v>
      </c>
      <c r="U1685">
        <f t="shared" si="723"/>
        <v>2.6057242037328711E-2</v>
      </c>
      <c r="V1685">
        <f t="shared" si="724"/>
        <v>523.94364833415534</v>
      </c>
      <c r="W1685">
        <f t="shared" si="725"/>
        <v>1.9956043173337497</v>
      </c>
      <c r="X1685">
        <f t="shared" si="726"/>
        <v>5.8289693768755484</v>
      </c>
      <c r="Y1685">
        <f t="shared" si="727"/>
        <v>32.345775669241448</v>
      </c>
      <c r="Z1685">
        <f t="shared" si="728"/>
        <v>16.106813133568643</v>
      </c>
      <c r="AA1685">
        <f t="shared" si="729"/>
        <v>3.0430852097380043</v>
      </c>
      <c r="AB1685">
        <f t="shared" si="730"/>
        <v>1.1246929513572412</v>
      </c>
      <c r="AC1685">
        <f t="shared" si="731"/>
        <v>2.3497640873399539</v>
      </c>
      <c r="AD1685">
        <f t="shared" si="732"/>
        <v>3453.38</v>
      </c>
      <c r="AE1685">
        <f t="shared" si="733"/>
        <v>25.859489168220477</v>
      </c>
      <c r="AF1685">
        <f t="shared" si="734"/>
        <v>156.80759139580826</v>
      </c>
      <c r="AG1685">
        <f t="shared" si="735"/>
        <v>444.50922301361936</v>
      </c>
      <c r="AH1685">
        <f t="shared" si="736"/>
        <v>1.8187556097432931E-5</v>
      </c>
      <c r="AI1685">
        <f t="shared" si="737"/>
        <v>1.1815922640177254E-2</v>
      </c>
      <c r="AJ1685">
        <f t="shared" si="738"/>
        <v>4874.4889578579459</v>
      </c>
      <c r="AK1685">
        <f t="shared" si="739"/>
        <v>4.35817955443909</v>
      </c>
      <c r="AL1685">
        <f t="shared" si="740"/>
        <v>4.8178163938010482E-4</v>
      </c>
      <c r="AM1685">
        <f t="shared" si="741"/>
        <v>-4.2681791536314451E-4</v>
      </c>
    </row>
    <row r="1686" spans="12:39" x14ac:dyDescent="0.25">
      <c r="L1686">
        <f t="shared" si="714"/>
        <v>4.362999999999909</v>
      </c>
      <c r="M1686" s="36">
        <f t="shared" si="716"/>
        <v>6278938.9818181852</v>
      </c>
      <c r="N1686">
        <f t="shared" si="715"/>
        <v>62.78938981818186</v>
      </c>
      <c r="O1686">
        <f t="shared" si="717"/>
        <v>2.212410698632758E-2</v>
      </c>
      <c r="P1686">
        <f t="shared" si="718"/>
        <v>6.4638457367217891E-2</v>
      </c>
      <c r="Q1686">
        <f t="shared" si="719"/>
        <v>0.35867833049695425</v>
      </c>
      <c r="R1686">
        <f t="shared" si="720"/>
        <v>0.17861330443029391</v>
      </c>
      <c r="S1686">
        <f t="shared" si="721"/>
        <v>3.3752180069099982E-2</v>
      </c>
      <c r="T1686">
        <f t="shared" si="722"/>
        <v>1.2472799592086465E-2</v>
      </c>
      <c r="U1686">
        <f t="shared" si="723"/>
        <v>2.6057242037328711E-2</v>
      </c>
      <c r="V1686">
        <f t="shared" si="724"/>
        <v>523.93809291662183</v>
      </c>
      <c r="W1686">
        <f t="shared" si="725"/>
        <v>1.9949540711801446</v>
      </c>
      <c r="X1686">
        <f t="shared" si="726"/>
        <v>5.8285179039870618</v>
      </c>
      <c r="Y1686">
        <f t="shared" si="727"/>
        <v>32.342403519888748</v>
      </c>
      <c r="Z1686">
        <f t="shared" si="728"/>
        <v>16.105750124077684</v>
      </c>
      <c r="AA1686">
        <f t="shared" si="729"/>
        <v>3.0434696904000664</v>
      </c>
      <c r="AB1686">
        <f t="shared" si="730"/>
        <v>1.1246854998768587</v>
      </c>
      <c r="AC1686">
        <f t="shared" si="731"/>
        <v>2.3496090087712989</v>
      </c>
      <c r="AD1686">
        <f t="shared" si="732"/>
        <v>3453.38</v>
      </c>
      <c r="AE1686">
        <f t="shared" si="733"/>
        <v>25.86057165811982</v>
      </c>
      <c r="AF1686">
        <f t="shared" si="734"/>
        <v>156.85497336307643</v>
      </c>
      <c r="AG1686">
        <f t="shared" si="735"/>
        <v>444.5715581028968</v>
      </c>
      <c r="AH1686">
        <f t="shared" si="736"/>
        <v>1.8190154732887924E-5</v>
      </c>
      <c r="AI1686">
        <f t="shared" si="737"/>
        <v>1.1814781303419557E-2</v>
      </c>
      <c r="AJ1686">
        <f t="shared" si="738"/>
        <v>4874.9243788314789</v>
      </c>
      <c r="AK1686">
        <f t="shared" si="739"/>
        <v>4.3571744669088988</v>
      </c>
      <c r="AL1686">
        <f t="shared" si="740"/>
        <v>4.7787151946600411E-4</v>
      </c>
      <c r="AM1686">
        <f t="shared" si="741"/>
        <v>-4.235071360211601E-4</v>
      </c>
    </row>
    <row r="1687" spans="12:39" x14ac:dyDescent="0.25">
      <c r="L1687">
        <f t="shared" si="714"/>
        <v>4.3729999999999087</v>
      </c>
      <c r="M1687" s="36">
        <f t="shared" si="716"/>
        <v>6278406.2709090943</v>
      </c>
      <c r="N1687">
        <f t="shared" si="715"/>
        <v>62.784062709090946</v>
      </c>
      <c r="O1687">
        <f t="shared" si="717"/>
        <v>2.2118400953738123E-2</v>
      </c>
      <c r="P1687">
        <f t="shared" si="718"/>
        <v>6.4637724900354271E-2</v>
      </c>
      <c r="Q1687">
        <f t="shared" si="719"/>
        <v>0.35866472103118446</v>
      </c>
      <c r="R1687">
        <f t="shared" si="720"/>
        <v>0.17861330443029391</v>
      </c>
      <c r="S1687">
        <f t="shared" si="721"/>
        <v>3.3758618568553063E-2</v>
      </c>
      <c r="T1687">
        <f t="shared" si="722"/>
        <v>1.2473532058950085E-2</v>
      </c>
      <c r="U1687">
        <f t="shared" si="723"/>
        <v>2.6057242037328711E-2</v>
      </c>
      <c r="V1687">
        <f t="shared" si="724"/>
        <v>523.93257157376604</v>
      </c>
      <c r="W1687">
        <f t="shared" si="725"/>
        <v>1.994307221850012</v>
      </c>
      <c r="X1687">
        <f t="shared" si="726"/>
        <v>5.8280651409813986</v>
      </c>
      <c r="Y1687">
        <f t="shared" si="727"/>
        <v>32.339030514519344</v>
      </c>
      <c r="Z1687">
        <f t="shared" si="728"/>
        <v>16.104681513318376</v>
      </c>
      <c r="AA1687">
        <f t="shared" si="729"/>
        <v>3.0438482850437256</v>
      </c>
      <c r="AB1687">
        <f t="shared" si="730"/>
        <v>1.1246769203240083</v>
      </c>
      <c r="AC1687">
        <f t="shared" si="731"/>
        <v>2.3494531130540803</v>
      </c>
      <c r="AD1687">
        <f t="shared" si="732"/>
        <v>3453.38</v>
      </c>
      <c r="AE1687">
        <f t="shared" si="733"/>
        <v>25.861647576109277</v>
      </c>
      <c r="AF1687">
        <f t="shared" si="734"/>
        <v>156.9020798903814</v>
      </c>
      <c r="AG1687">
        <f t="shared" si="735"/>
        <v>444.63325050800972</v>
      </c>
      <c r="AH1687">
        <f t="shared" si="736"/>
        <v>1.8192737851864509E-5</v>
      </c>
      <c r="AI1687">
        <f t="shared" si="737"/>
        <v>1.1813647052413456E-2</v>
      </c>
      <c r="AJ1687">
        <f t="shared" si="738"/>
        <v>4875.3571767971398</v>
      </c>
      <c r="AK1687">
        <f t="shared" si="739"/>
        <v>4.356175752732498</v>
      </c>
      <c r="AL1687">
        <f t="shared" si="740"/>
        <v>4.739830035521657E-4</v>
      </c>
      <c r="AM1687">
        <f t="shared" si="741"/>
        <v>-4.202159470585409E-4</v>
      </c>
    </row>
    <row r="1688" spans="12:39" x14ac:dyDescent="0.25">
      <c r="L1688">
        <f t="shared" si="714"/>
        <v>4.3829999999999085</v>
      </c>
      <c r="M1688" s="36">
        <f t="shared" si="716"/>
        <v>6277872.3418181855</v>
      </c>
      <c r="N1688">
        <f t="shared" si="715"/>
        <v>62.778723418181862</v>
      </c>
      <c r="O1688">
        <f t="shared" si="717"/>
        <v>2.211273926427746E-2</v>
      </c>
      <c r="P1688">
        <f t="shared" si="718"/>
        <v>6.4637000481447257E-2</v>
      </c>
      <c r="Q1688">
        <f t="shared" si="719"/>
        <v>0.35865122439554209</v>
      </c>
      <c r="R1688">
        <f t="shared" si="720"/>
        <v>0.17861330443029391</v>
      </c>
      <c r="S1688">
        <f t="shared" si="721"/>
        <v>3.3765004676920743E-2</v>
      </c>
      <c r="T1688">
        <f t="shared" si="722"/>
        <v>1.2474256477857106E-2</v>
      </c>
      <c r="U1688">
        <f t="shared" si="723"/>
        <v>2.6057242037328711E-2</v>
      </c>
      <c r="V1688">
        <f t="shared" si="724"/>
        <v>523.92708404295763</v>
      </c>
      <c r="W1688">
        <f t="shared" si="725"/>
        <v>1.9936637469707457</v>
      </c>
      <c r="X1688">
        <f t="shared" si="726"/>
        <v>5.8276110902718017</v>
      </c>
      <c r="Y1688">
        <f t="shared" si="727"/>
        <v>32.335656624829561</v>
      </c>
      <c r="Z1688">
        <f t="shared" si="728"/>
        <v>16.103607314928549</v>
      </c>
      <c r="AA1688">
        <f t="shared" si="729"/>
        <v>3.0442210228301239</v>
      </c>
      <c r="AB1688">
        <f t="shared" si="730"/>
        <v>1.1246672161731976</v>
      </c>
      <c r="AC1688">
        <f t="shared" si="731"/>
        <v>2.3492964021778713</v>
      </c>
      <c r="AD1688">
        <f t="shared" si="732"/>
        <v>3453.38</v>
      </c>
      <c r="AE1688">
        <f t="shared" si="733"/>
        <v>25.862716972127966</v>
      </c>
      <c r="AF1688">
        <f t="shared" si="734"/>
        <v>156.94891294439324</v>
      </c>
      <c r="AG1688">
        <f t="shared" si="735"/>
        <v>444.69430349978688</v>
      </c>
      <c r="AH1688">
        <f t="shared" si="736"/>
        <v>1.8195305569540416E-5</v>
      </c>
      <c r="AI1688">
        <f t="shared" si="737"/>
        <v>1.1812519831634871E-2</v>
      </c>
      <c r="AJ1688">
        <f t="shared" si="738"/>
        <v>4875.7873714708057</v>
      </c>
      <c r="AK1688">
        <f t="shared" si="739"/>
        <v>4.3551833605317878</v>
      </c>
      <c r="AL1688">
        <f t="shared" si="740"/>
        <v>4.7011594197233624E-4</v>
      </c>
      <c r="AM1688">
        <f t="shared" si="741"/>
        <v>-4.1694420241937714E-4</v>
      </c>
    </row>
    <row r="1689" spans="12:39" x14ac:dyDescent="0.25">
      <c r="L1689">
        <f t="shared" si="714"/>
        <v>4.3929999999999083</v>
      </c>
      <c r="M1689" s="36">
        <f t="shared" si="716"/>
        <v>6277337.1945454581</v>
      </c>
      <c r="N1689">
        <f t="shared" si="715"/>
        <v>62.773371945454585</v>
      </c>
      <c r="O1689">
        <f t="shared" si="717"/>
        <v>2.2107121655966674E-2</v>
      </c>
      <c r="P1689">
        <f t="shared" si="718"/>
        <v>6.4636284083415388E-2</v>
      </c>
      <c r="Q1689">
        <f t="shared" si="719"/>
        <v>0.3586378399848249</v>
      </c>
      <c r="R1689">
        <f t="shared" si="720"/>
        <v>0.17861330443029391</v>
      </c>
      <c r="S1689">
        <f t="shared" si="721"/>
        <v>3.3771338683263395E-2</v>
      </c>
      <c r="T1689">
        <f t="shared" si="722"/>
        <v>1.2474972875888973E-2</v>
      </c>
      <c r="U1689">
        <f t="shared" si="723"/>
        <v>2.6057242037328711E-2</v>
      </c>
      <c r="V1689">
        <f t="shared" si="724"/>
        <v>523.92163006396834</v>
      </c>
      <c r="W1689">
        <f t="shared" si="725"/>
        <v>1.9930236243321851</v>
      </c>
      <c r="X1689">
        <f t="shared" si="726"/>
        <v>5.8271557542419608</v>
      </c>
      <c r="Y1689">
        <f t="shared" si="727"/>
        <v>32.332281822690646</v>
      </c>
      <c r="Z1689">
        <f t="shared" si="728"/>
        <v>16.102527542455249</v>
      </c>
      <c r="AA1689">
        <f t="shared" si="729"/>
        <v>3.0445879327262522</v>
      </c>
      <c r="AB1689">
        <f t="shared" si="730"/>
        <v>1.1246563908892899</v>
      </c>
      <c r="AC1689">
        <f t="shared" si="731"/>
        <v>2.3491388781190015</v>
      </c>
      <c r="AD1689">
        <f t="shared" si="732"/>
        <v>3453.38</v>
      </c>
      <c r="AE1689">
        <f t="shared" si="733"/>
        <v>25.863779895667122</v>
      </c>
      <c r="AF1689">
        <f t="shared" si="734"/>
        <v>156.99547447566565</v>
      </c>
      <c r="AG1689">
        <f t="shared" si="735"/>
        <v>444.75472032814059</v>
      </c>
      <c r="AH1689">
        <f t="shared" si="736"/>
        <v>1.8197858000093542E-5</v>
      </c>
      <c r="AI1689">
        <f t="shared" si="737"/>
        <v>1.1811399586078988E-2</v>
      </c>
      <c r="AJ1689">
        <f t="shared" si="738"/>
        <v>4876.21498239419</v>
      </c>
      <c r="AK1689">
        <f t="shared" si="739"/>
        <v>4.3541972394270845</v>
      </c>
      <c r="AL1689">
        <f t="shared" si="740"/>
        <v>4.6627018624653108E-4</v>
      </c>
      <c r="AM1689">
        <f t="shared" si="741"/>
        <v>-4.1369175731285928E-4</v>
      </c>
    </row>
    <row r="1690" spans="12:39" x14ac:dyDescent="0.25">
      <c r="L1690">
        <f t="shared" si="714"/>
        <v>4.4029999999999081</v>
      </c>
      <c r="M1690" s="36">
        <f t="shared" si="716"/>
        <v>6276800.8290909128</v>
      </c>
      <c r="N1690">
        <f t="shared" si="715"/>
        <v>62.768008290909137</v>
      </c>
      <c r="O1690">
        <f t="shared" si="717"/>
        <v>2.2101547868777646E-2</v>
      </c>
      <c r="P1690">
        <f t="shared" si="718"/>
        <v>6.4635575679226939E-2</v>
      </c>
      <c r="Q1690">
        <f t="shared" si="719"/>
        <v>0.35862456719788149</v>
      </c>
      <c r="R1690">
        <f t="shared" si="720"/>
        <v>0.17861330443029391</v>
      </c>
      <c r="S1690">
        <f t="shared" si="721"/>
        <v>3.3777620874640882E-2</v>
      </c>
      <c r="T1690">
        <f t="shared" si="722"/>
        <v>1.2475681280077429E-2</v>
      </c>
      <c r="U1690">
        <f t="shared" si="723"/>
        <v>2.6057242037328711E-2</v>
      </c>
      <c r="V1690">
        <f t="shared" si="724"/>
        <v>523.91620937894527</v>
      </c>
      <c r="W1690">
        <f t="shared" si="725"/>
        <v>1.9923868318852302</v>
      </c>
      <c r="X1690">
        <f t="shared" si="726"/>
        <v>5.8266991352463711</v>
      </c>
      <c r="Y1690">
        <f t="shared" si="727"/>
        <v>32.328906080147604</v>
      </c>
      <c r="Z1690">
        <f t="shared" si="728"/>
        <v>16.101442209355405</v>
      </c>
      <c r="AA1690">
        <f t="shared" si="729"/>
        <v>3.0449490435064339</v>
      </c>
      <c r="AB1690">
        <f t="shared" si="730"/>
        <v>1.1246444479274409</v>
      </c>
      <c r="AC1690">
        <f t="shared" si="731"/>
        <v>2.3489805428406529</v>
      </c>
      <c r="AD1690">
        <f t="shared" si="732"/>
        <v>3453.38</v>
      </c>
      <c r="AE1690">
        <f t="shared" si="733"/>
        <v>25.86483639577477</v>
      </c>
      <c r="AF1690">
        <f t="shared" si="734"/>
        <v>157.04176641878018</v>
      </c>
      <c r="AG1690">
        <f t="shared" si="735"/>
        <v>444.81450422220672</v>
      </c>
      <c r="AH1690">
        <f t="shared" si="736"/>
        <v>1.8200395256712544E-5</v>
      </c>
      <c r="AI1690">
        <f t="shared" si="737"/>
        <v>1.1810286261254228E-2</v>
      </c>
      <c r="AJ1690">
        <f t="shared" si="738"/>
        <v>4876.6400289366384</v>
      </c>
      <c r="AK1690">
        <f t="shared" si="739"/>
        <v>4.3532173390313691</v>
      </c>
      <c r="AL1690">
        <f t="shared" si="740"/>
        <v>4.6244558907024784E-4</v>
      </c>
      <c r="AM1690">
        <f t="shared" si="741"/>
        <v>-4.1045846820119726E-4</v>
      </c>
    </row>
    <row r="1691" spans="12:39" x14ac:dyDescent="0.25">
      <c r="L1691">
        <f t="shared" si="714"/>
        <v>4.4129999999999079</v>
      </c>
      <c r="M1691" s="36">
        <f t="shared" si="716"/>
        <v>6276263.2454545489</v>
      </c>
      <c r="N1691">
        <f t="shared" si="715"/>
        <v>62.762632454545496</v>
      </c>
      <c r="O1691">
        <f t="shared" si="717"/>
        <v>2.2096017644616186E-2</v>
      </c>
      <c r="P1691">
        <f t="shared" si="718"/>
        <v>6.463487524190091E-2</v>
      </c>
      <c r="Q1691">
        <f t="shared" si="719"/>
        <v>0.35861140543758047</v>
      </c>
      <c r="R1691">
        <f t="shared" si="720"/>
        <v>0.17861330443029391</v>
      </c>
      <c r="S1691">
        <f t="shared" si="721"/>
        <v>3.3783851536128374E-2</v>
      </c>
      <c r="T1691">
        <f t="shared" si="722"/>
        <v>1.2476381717403463E-2</v>
      </c>
      <c r="U1691">
        <f t="shared" si="723"/>
        <v>2.6057242037328711E-2</v>
      </c>
      <c r="V1691">
        <f t="shared" si="724"/>
        <v>523.91082173238533</v>
      </c>
      <c r="W1691">
        <f t="shared" si="725"/>
        <v>1.9917533477404779</v>
      </c>
      <c r="X1691">
        <f t="shared" si="726"/>
        <v>5.8262412356106914</v>
      </c>
      <c r="Y1691">
        <f t="shared" si="727"/>
        <v>32.325529369417993</v>
      </c>
      <c r="Z1691">
        <f t="shared" si="728"/>
        <v>16.100351328996531</v>
      </c>
      <c r="AA1691">
        <f t="shared" si="729"/>
        <v>3.0453043837537996</v>
      </c>
      <c r="AB1691">
        <f t="shared" si="730"/>
        <v>1.1246313907330376</v>
      </c>
      <c r="AC1691">
        <f t="shared" si="731"/>
        <v>2.3488213982929631</v>
      </c>
      <c r="AD1691">
        <f t="shared" si="732"/>
        <v>3453.38</v>
      </c>
      <c r="AE1691">
        <f t="shared" si="733"/>
        <v>25.865886521060574</v>
      </c>
      <c r="AF1691">
        <f t="shared" si="734"/>
        <v>157.08779069250718</v>
      </c>
      <c r="AG1691">
        <f t="shared" si="735"/>
        <v>444.87365839050545</v>
      </c>
      <c r="AH1691">
        <f t="shared" si="736"/>
        <v>1.8202917451606693E-5</v>
      </c>
      <c r="AI1691">
        <f t="shared" si="737"/>
        <v>1.1809179803176676E-2</v>
      </c>
      <c r="AJ1691">
        <f t="shared" si="738"/>
        <v>4877.0625302969675</v>
      </c>
      <c r="AK1691">
        <f t="shared" si="739"/>
        <v>4.3522436094444892</v>
      </c>
      <c r="AL1691">
        <f t="shared" si="740"/>
        <v>4.5864200430320362E-4</v>
      </c>
      <c r="AM1691">
        <f t="shared" si="741"/>
        <v>-4.0724419278586222E-4</v>
      </c>
    </row>
    <row r="1692" spans="12:39" x14ac:dyDescent="0.25">
      <c r="L1692">
        <f t="shared" si="714"/>
        <v>4.4229999999999077</v>
      </c>
      <c r="M1692" s="36">
        <f t="shared" si="716"/>
        <v>6275724.4436363671</v>
      </c>
      <c r="N1692">
        <f t="shared" si="715"/>
        <v>62.757244436363678</v>
      </c>
      <c r="O1692">
        <f t="shared" si="717"/>
        <v>2.2090530727305335E-2</v>
      </c>
      <c r="P1692">
        <f t="shared" si="718"/>
        <v>6.4634182744508065E-2</v>
      </c>
      <c r="Q1692">
        <f t="shared" si="719"/>
        <v>0.35859835411078023</v>
      </c>
      <c r="R1692">
        <f t="shared" si="720"/>
        <v>0.17861330443029391</v>
      </c>
      <c r="S1692">
        <f t="shared" si="721"/>
        <v>3.3790030950832065E-2</v>
      </c>
      <c r="T1692">
        <f t="shared" si="722"/>
        <v>1.2477074214796305E-2</v>
      </c>
      <c r="U1692">
        <f t="shared" si="723"/>
        <v>2.6057242037328711E-2</v>
      </c>
      <c r="V1692">
        <f t="shared" si="724"/>
        <v>523.90546687110941</v>
      </c>
      <c r="W1692">
        <f t="shared" si="725"/>
        <v>1.9911231501668707</v>
      </c>
      <c r="X1692">
        <f t="shared" si="726"/>
        <v>5.8257820576321038</v>
      </c>
      <c r="Y1692">
        <f t="shared" si="727"/>
        <v>32.322151662890768</v>
      </c>
      <c r="Z1692">
        <f t="shared" si="728"/>
        <v>16.099254914657415</v>
      </c>
      <c r="AA1692">
        <f t="shared" si="729"/>
        <v>3.0456539818617485</v>
      </c>
      <c r="AB1692">
        <f t="shared" si="730"/>
        <v>1.1246172227416431</v>
      </c>
      <c r="AC1692">
        <f t="shared" si="731"/>
        <v>2.3486614464131259</v>
      </c>
      <c r="AD1692">
        <f t="shared" si="732"/>
        <v>3453.38</v>
      </c>
      <c r="AE1692">
        <f t="shared" si="733"/>
        <v>25.866930319700444</v>
      </c>
      <c r="AF1692">
        <f t="shared" si="734"/>
        <v>157.13354919995052</v>
      </c>
      <c r="AG1692">
        <f t="shared" si="735"/>
        <v>444.93218602108442</v>
      </c>
      <c r="AH1692">
        <f t="shared" si="736"/>
        <v>1.8205424696016137E-5</v>
      </c>
      <c r="AI1692">
        <f t="shared" si="737"/>
        <v>1.1808080158364268E-2</v>
      </c>
      <c r="AJ1692">
        <f t="shared" si="738"/>
        <v>4877.4825055052379</v>
      </c>
      <c r="AK1692">
        <f t="shared" si="739"/>
        <v>4.3512760012474789</v>
      </c>
      <c r="AL1692">
        <f t="shared" si="740"/>
        <v>4.5485928695866864E-4</v>
      </c>
      <c r="AM1692">
        <f t="shared" si="741"/>
        <v>-4.0404878999580131E-4</v>
      </c>
    </row>
    <row r="1693" spans="12:39" x14ac:dyDescent="0.25">
      <c r="L1693">
        <f t="shared" si="714"/>
        <v>4.4329999999999075</v>
      </c>
      <c r="M1693" s="36">
        <f t="shared" si="716"/>
        <v>6275184.4236363675</v>
      </c>
      <c r="N1693">
        <f t="shared" si="715"/>
        <v>62.751844236363681</v>
      </c>
      <c r="O1693">
        <f t="shared" si="717"/>
        <v>2.2085086862568822E-2</v>
      </c>
      <c r="P1693">
        <f t="shared" si="718"/>
        <v>6.4633498160171943E-2</v>
      </c>
      <c r="Q1693">
        <f t="shared" si="719"/>
        <v>0.35858541262829885</v>
      </c>
      <c r="R1693">
        <f t="shared" si="720"/>
        <v>0.17861330443029391</v>
      </c>
      <c r="S1693">
        <f t="shared" si="721"/>
        <v>3.3796159399904699E-2</v>
      </c>
      <c r="T1693">
        <f t="shared" si="722"/>
        <v>1.2477758799132429E-2</v>
      </c>
      <c r="U1693">
        <f t="shared" si="723"/>
        <v>2.6057242037328711E-2</v>
      </c>
      <c r="V1693">
        <f t="shared" si="724"/>
        <v>523.90014454423704</v>
      </c>
      <c r="W1693">
        <f t="shared" si="725"/>
        <v>1.9904962175903542</v>
      </c>
      <c r="X1693">
        <f t="shared" si="726"/>
        <v>5.8253216035796545</v>
      </c>
      <c r="Y1693">
        <f t="shared" si="727"/>
        <v>32.318772933125068</v>
      </c>
      <c r="Z1693">
        <f t="shared" si="728"/>
        <v>16.098152979528791</v>
      </c>
      <c r="AA1693">
        <f t="shared" si="729"/>
        <v>3.0459978660353957</v>
      </c>
      <c r="AB1693">
        <f t="shared" si="730"/>
        <v>1.1246019473789362</v>
      </c>
      <c r="AC1693">
        <f t="shared" si="731"/>
        <v>2.3485006891254891</v>
      </c>
      <c r="AD1693">
        <f t="shared" si="732"/>
        <v>3453.38</v>
      </c>
      <c r="AE1693">
        <f t="shared" si="733"/>
        <v>25.867967839441143</v>
      </c>
      <c r="AF1693">
        <f t="shared" si="734"/>
        <v>157.17904382869693</v>
      </c>
      <c r="AG1693">
        <f t="shared" si="735"/>
        <v>444.99009028166591</v>
      </c>
      <c r="AH1693">
        <f t="shared" si="736"/>
        <v>1.8207917100221686E-5</v>
      </c>
      <c r="AI1693">
        <f t="shared" si="737"/>
        <v>1.1806987273831233E-2</v>
      </c>
      <c r="AJ1693">
        <f t="shared" si="738"/>
        <v>4877.8999734244708</v>
      </c>
      <c r="AK1693">
        <f t="shared" si="739"/>
        <v>4.3503144654969912</v>
      </c>
      <c r="AL1693">
        <f t="shared" si="740"/>
        <v>4.510972931925808E-4</v>
      </c>
      <c r="AM1693">
        <f t="shared" si="741"/>
        <v>-4.008721199745072E-4</v>
      </c>
    </row>
    <row r="1694" spans="12:39" x14ac:dyDescent="0.25">
      <c r="L1694">
        <f t="shared" si="714"/>
        <v>4.4429999999999072</v>
      </c>
      <c r="M1694" s="36">
        <f t="shared" si="716"/>
        <v>6274643.1854545493</v>
      </c>
      <c r="N1694">
        <f t="shared" si="715"/>
        <v>62.746431854545499</v>
      </c>
      <c r="O1694">
        <f t="shared" si="717"/>
        <v>2.2079685798014705E-2</v>
      </c>
      <c r="P1694">
        <f t="shared" si="718"/>
        <v>6.4632821462069792E-2</v>
      </c>
      <c r="Q1694">
        <f t="shared" si="719"/>
        <v>0.35857258040488416</v>
      </c>
      <c r="R1694">
        <f t="shared" si="720"/>
        <v>0.17861330443029391</v>
      </c>
      <c r="S1694">
        <f t="shared" si="721"/>
        <v>3.380223716256097E-2</v>
      </c>
      <c r="T1694">
        <f t="shared" si="722"/>
        <v>1.2478435497234581E-2</v>
      </c>
      <c r="U1694">
        <f t="shared" si="723"/>
        <v>2.6057242037328711E-2</v>
      </c>
      <c r="V1694">
        <f t="shared" si="724"/>
        <v>523.89485450316158</v>
      </c>
      <c r="W1694">
        <f t="shared" si="725"/>
        <v>1.9898725285925509</v>
      </c>
      <c r="X1694">
        <f t="shared" si="726"/>
        <v>5.8248598756945977</v>
      </c>
      <c r="Y1694">
        <f t="shared" si="727"/>
        <v>32.31539315284904</v>
      </c>
      <c r="Z1694">
        <f t="shared" si="728"/>
        <v>16.097045536713996</v>
      </c>
      <c r="AA1694">
        <f t="shared" si="729"/>
        <v>3.0463360642930057</v>
      </c>
      <c r="AB1694">
        <f t="shared" si="730"/>
        <v>1.1245855680606585</v>
      </c>
      <c r="AC1694">
        <f t="shared" si="731"/>
        <v>2.3483391283416513</v>
      </c>
      <c r="AD1694">
        <f t="shared" si="732"/>
        <v>3453.38</v>
      </c>
      <c r="AE1694">
        <f t="shared" si="733"/>
        <v>25.868999127604905</v>
      </c>
      <c r="AF1694">
        <f t="shared" si="734"/>
        <v>157.22427645096616</v>
      </c>
      <c r="AG1694">
        <f t="shared" si="735"/>
        <v>445.04737431979788</v>
      </c>
      <c r="AH1694">
        <f t="shared" si="736"/>
        <v>1.8210394773554582E-5</v>
      </c>
      <c r="AI1694">
        <f t="shared" si="737"/>
        <v>1.1805901097082631E-2</v>
      </c>
      <c r="AJ1694">
        <f t="shared" si="738"/>
        <v>4878.314952752472</v>
      </c>
      <c r="AK1694">
        <f t="shared" si="739"/>
        <v>4.3493589537196895</v>
      </c>
      <c r="AL1694">
        <f t="shared" si="740"/>
        <v>4.4735588029287915E-4</v>
      </c>
      <c r="AM1694">
        <f t="shared" si="741"/>
        <v>-3.9771404406748742E-4</v>
      </c>
    </row>
    <row r="1695" spans="12:39" x14ac:dyDescent="0.25">
      <c r="L1695">
        <f t="shared" si="714"/>
        <v>4.452999999999907</v>
      </c>
      <c r="M1695" s="36">
        <f t="shared" si="716"/>
        <v>6274100.7290909132</v>
      </c>
      <c r="N1695">
        <f t="shared" si="715"/>
        <v>62.741007290909138</v>
      </c>
      <c r="O1695">
        <f t="shared" si="717"/>
        <v>2.2074327283119172E-2</v>
      </c>
      <c r="P1695">
        <f t="shared" si="718"/>
        <v>6.4632152623433539E-2</v>
      </c>
      <c r="Q1695">
        <f t="shared" si="719"/>
        <v>0.35855985685918429</v>
      </c>
      <c r="R1695">
        <f t="shared" si="720"/>
        <v>0.17861330443029391</v>
      </c>
      <c r="S1695">
        <f t="shared" si="721"/>
        <v>3.3808264516092763E-2</v>
      </c>
      <c r="T1695">
        <f t="shared" si="722"/>
        <v>1.2479104335870841E-2</v>
      </c>
      <c r="U1695">
        <f t="shared" si="723"/>
        <v>2.6057242037328711E-2</v>
      </c>
      <c r="V1695">
        <f t="shared" si="724"/>
        <v>523.88959650152515</v>
      </c>
      <c r="W1695">
        <f t="shared" si="725"/>
        <v>1.9892520619094507</v>
      </c>
      <c r="X1695">
        <f t="shared" si="726"/>
        <v>5.8243968761907476</v>
      </c>
      <c r="Y1695">
        <f t="shared" si="727"/>
        <v>32.312012294958741</v>
      </c>
      <c r="Z1695">
        <f t="shared" si="728"/>
        <v>16.095932599229659</v>
      </c>
      <c r="AA1695">
        <f t="shared" si="729"/>
        <v>3.0466686044674138</v>
      </c>
      <c r="AB1695">
        <f t="shared" si="730"/>
        <v>1.1245680881925619</v>
      </c>
      <c r="AC1695">
        <f t="shared" si="731"/>
        <v>2.3481767659605608</v>
      </c>
      <c r="AD1695">
        <f t="shared" si="732"/>
        <v>3453.38</v>
      </c>
      <c r="AE1695">
        <f t="shared" si="733"/>
        <v>25.870024231093915</v>
      </c>
      <c r="AF1695">
        <f t="shared" si="734"/>
        <v>157.26924892375405</v>
      </c>
      <c r="AG1695">
        <f t="shared" si="735"/>
        <v>445.10404126299613</v>
      </c>
      <c r="AH1695">
        <f t="shared" si="736"/>
        <v>1.8212857824406378E-5</v>
      </c>
      <c r="AI1695">
        <f t="shared" si="737"/>
        <v>1.1804821576108673E-2</v>
      </c>
      <c r="AJ1695">
        <f t="shared" si="738"/>
        <v>4878.7274620235185</v>
      </c>
      <c r="AK1695">
        <f t="shared" si="739"/>
        <v>4.3484094179068453</v>
      </c>
      <c r="AL1695">
        <f t="shared" si="740"/>
        <v>4.4363490666917262E-4</v>
      </c>
      <c r="AM1695">
        <f t="shared" si="741"/>
        <v>-3.9457442481088544E-4</v>
      </c>
    </row>
    <row r="1696" spans="12:39" x14ac:dyDescent="0.25">
      <c r="L1696">
        <f t="shared" si="714"/>
        <v>4.4629999999999068</v>
      </c>
      <c r="M1696" s="36">
        <f t="shared" si="716"/>
        <v>6273557.0545454584</v>
      </c>
      <c r="N1696">
        <f t="shared" si="715"/>
        <v>62.735570545454593</v>
      </c>
      <c r="O1696">
        <f t="shared" si="717"/>
        <v>2.2069011069210501E-2</v>
      </c>
      <c r="P1696">
        <f t="shared" si="718"/>
        <v>6.463149161755069E-2</v>
      </c>
      <c r="Q1696">
        <f t="shared" si="719"/>
        <v>0.35854724141371841</v>
      </c>
      <c r="R1696">
        <f t="shared" si="720"/>
        <v>0.17861330443029391</v>
      </c>
      <c r="S1696">
        <f t="shared" si="721"/>
        <v>3.3814241735884279E-2</v>
      </c>
      <c r="T1696">
        <f t="shared" si="722"/>
        <v>1.2479765341753688E-2</v>
      </c>
      <c r="U1696">
        <f t="shared" si="723"/>
        <v>2.6057242037328711E-2</v>
      </c>
      <c r="V1696">
        <f t="shared" si="724"/>
        <v>523.8843702951948</v>
      </c>
      <c r="W1696">
        <f t="shared" si="725"/>
        <v>1.988634796430107</v>
      </c>
      <c r="X1696">
        <f t="shared" si="726"/>
        <v>5.8239326072547968</v>
      </c>
      <c r="Y1696">
        <f t="shared" si="727"/>
        <v>32.308630332516934</v>
      </c>
      <c r="Z1696">
        <f t="shared" si="728"/>
        <v>16.094814180006352</v>
      </c>
      <c r="AA1696">
        <f t="shared" si="729"/>
        <v>3.0469955142074365</v>
      </c>
      <c r="AB1696">
        <f t="shared" si="730"/>
        <v>1.1245495111703563</v>
      </c>
      <c r="AC1696">
        <f t="shared" si="731"/>
        <v>2.3480136038686106</v>
      </c>
      <c r="AD1696">
        <f t="shared" si="732"/>
        <v>3453.38</v>
      </c>
      <c r="AE1696">
        <f t="shared" si="733"/>
        <v>25.871043196394673</v>
      </c>
      <c r="AF1696">
        <f t="shared" si="734"/>
        <v>157.31396308897368</v>
      </c>
      <c r="AG1696">
        <f t="shared" si="735"/>
        <v>445.16009421888384</v>
      </c>
      <c r="AH1696">
        <f t="shared" si="736"/>
        <v>1.8215306360238116E-5</v>
      </c>
      <c r="AI1696">
        <f t="shared" si="737"/>
        <v>1.1803748659379613E-2</v>
      </c>
      <c r="AJ1696">
        <f t="shared" si="738"/>
        <v>4879.137519610008</v>
      </c>
      <c r="AK1696">
        <f t="shared" si="739"/>
        <v>4.3474658105090267</v>
      </c>
      <c r="AL1696">
        <f t="shared" si="740"/>
        <v>4.3993423184206297E-4</v>
      </c>
      <c r="AM1696">
        <f t="shared" si="741"/>
        <v>-3.9145312591832253E-4</v>
      </c>
    </row>
    <row r="1697" spans="12:39" x14ac:dyDescent="0.25">
      <c r="L1697">
        <f t="shared" si="714"/>
        <v>4.4729999999999066</v>
      </c>
      <c r="M1697" s="36">
        <f t="shared" si="716"/>
        <v>6273012.1618181858</v>
      </c>
      <c r="N1697">
        <f t="shared" si="715"/>
        <v>62.730121618181862</v>
      </c>
      <c r="O1697">
        <f t="shared" si="717"/>
        <v>2.2063736909453194E-2</v>
      </c>
      <c r="P1697">
        <f t="shared" si="718"/>
        <v>6.4630838417765263E-2</v>
      </c>
      <c r="Q1697">
        <f t="shared" si="719"/>
        <v>0.35853473349484755</v>
      </c>
      <c r="R1697">
        <f t="shared" si="720"/>
        <v>0.17861330443029391</v>
      </c>
      <c r="S1697">
        <f t="shared" si="721"/>
        <v>3.3820169095427011E-2</v>
      </c>
      <c r="T1697">
        <f t="shared" si="722"/>
        <v>1.248041854153911E-2</v>
      </c>
      <c r="U1697">
        <f t="shared" si="723"/>
        <v>2.6057242037328711E-2</v>
      </c>
      <c r="V1697">
        <f t="shared" si="724"/>
        <v>523.87917564223812</v>
      </c>
      <c r="W1697">
        <f t="shared" si="725"/>
        <v>1.988020711195351</v>
      </c>
      <c r="X1697">
        <f t="shared" si="726"/>
        <v>5.8234670710466627</v>
      </c>
      <c r="Y1697">
        <f t="shared" si="727"/>
        <v>32.30524723875196</v>
      </c>
      <c r="Z1697">
        <f t="shared" si="728"/>
        <v>16.093690291889217</v>
      </c>
      <c r="AA1697">
        <f t="shared" si="729"/>
        <v>3.047316820979268</v>
      </c>
      <c r="AB1697">
        <f t="shared" si="730"/>
        <v>1.1245298403796606</v>
      </c>
      <c r="AC1697">
        <f t="shared" si="731"/>
        <v>2.3478496439397327</v>
      </c>
      <c r="AD1697">
        <f t="shared" si="732"/>
        <v>3453.38</v>
      </c>
      <c r="AE1697">
        <f t="shared" si="733"/>
        <v>25.872056069582534</v>
      </c>
      <c r="AF1697">
        <f t="shared" si="734"/>
        <v>157.3584207736055</v>
      </c>
      <c r="AG1697">
        <f t="shared" si="735"/>
        <v>445.21553627534513</v>
      </c>
      <c r="AH1697">
        <f t="shared" si="736"/>
        <v>1.8217740487590162E-5</v>
      </c>
      <c r="AI1697">
        <f t="shared" si="737"/>
        <v>1.1802682295840193E-2</v>
      </c>
      <c r="AJ1697">
        <f t="shared" si="738"/>
        <v>4879.5451437242273</v>
      </c>
      <c r="AK1697">
        <f t="shared" si="739"/>
        <v>4.3465280844306475</v>
      </c>
      <c r="AL1697">
        <f t="shared" si="740"/>
        <v>4.362537164330412E-4</v>
      </c>
      <c r="AM1697">
        <f t="shared" si="741"/>
        <v>-3.8835001226991087E-4</v>
      </c>
    </row>
    <row r="1698" spans="12:39" x14ac:dyDescent="0.25">
      <c r="L1698">
        <f t="shared" si="714"/>
        <v>4.4829999999999064</v>
      </c>
      <c r="M1698" s="36">
        <f t="shared" si="716"/>
        <v>6272466.0509090945</v>
      </c>
      <c r="N1698">
        <f t="shared" si="715"/>
        <v>62.724660509090953</v>
      </c>
      <c r="O1698">
        <f t="shared" si="717"/>
        <v>2.2058504558832265E-2</v>
      </c>
      <c r="P1698">
        <f t="shared" si="718"/>
        <v>6.4630192997478658E-2</v>
      </c>
      <c r="Q1698">
        <f t="shared" si="719"/>
        <v>0.35852233253274585</v>
      </c>
      <c r="R1698">
        <f t="shared" si="720"/>
        <v>0.17861330443029391</v>
      </c>
      <c r="S1698">
        <f t="shared" si="721"/>
        <v>3.3826046866334544E-2</v>
      </c>
      <c r="T1698">
        <f t="shared" si="722"/>
        <v>1.2481063961825717E-2</v>
      </c>
      <c r="U1698">
        <f t="shared" si="723"/>
        <v>2.6057242037328711E-2</v>
      </c>
      <c r="V1698">
        <f t="shared" si="724"/>
        <v>523.87401230289936</v>
      </c>
      <c r="W1698">
        <f t="shared" si="725"/>
        <v>1.98740978539652</v>
      </c>
      <c r="X1698">
        <f t="shared" si="726"/>
        <v>5.8230002696998078</v>
      </c>
      <c r="Y1698">
        <f t="shared" si="727"/>
        <v>32.301862987056644</v>
      </c>
      <c r="Z1698">
        <f t="shared" si="728"/>
        <v>16.09256094763867</v>
      </c>
      <c r="AA1698">
        <f t="shared" si="729"/>
        <v>3.0476325520678622</v>
      </c>
      <c r="AB1698">
        <f t="shared" si="730"/>
        <v>1.1245090791959569</v>
      </c>
      <c r="AC1698">
        <f t="shared" si="731"/>
        <v>2.3476848880354972</v>
      </c>
      <c r="AD1698">
        <f t="shared" si="732"/>
        <v>3453.38</v>
      </c>
      <c r="AE1698">
        <f t="shared" si="733"/>
        <v>25.87306289632599</v>
      </c>
      <c r="AF1698">
        <f t="shared" si="734"/>
        <v>157.40262378983326</v>
      </c>
      <c r="AG1698">
        <f t="shared" si="735"/>
        <v>445.27037050066008</v>
      </c>
      <c r="AH1698">
        <f t="shared" si="736"/>
        <v>1.8220160312091511E-5</v>
      </c>
      <c r="AI1698">
        <f t="shared" si="737"/>
        <v>1.1801622434904509E-2</v>
      </c>
      <c r="AJ1698">
        <f t="shared" si="738"/>
        <v>4879.9503524199663</v>
      </c>
      <c r="AK1698">
        <f t="shared" si="739"/>
        <v>4.3455961930248312</v>
      </c>
      <c r="AL1698">
        <f t="shared" si="740"/>
        <v>4.3259322215435269E-4</v>
      </c>
      <c r="AM1698">
        <f t="shared" si="741"/>
        <v>-3.8526494990007409E-4</v>
      </c>
    </row>
    <row r="1699" spans="12:39" x14ac:dyDescent="0.25">
      <c r="L1699">
        <f t="shared" si="714"/>
        <v>4.4929999999999062</v>
      </c>
      <c r="M1699" s="36">
        <f t="shared" si="716"/>
        <v>6271918.7218181854</v>
      </c>
      <c r="N1699">
        <f t="shared" si="715"/>
        <v>62.719187218181858</v>
      </c>
      <c r="O1699">
        <f t="shared" si="717"/>
        <v>2.2053313774137683E-2</v>
      </c>
      <c r="P1699">
        <f t="shared" si="718"/>
        <v>6.4629555330150495E-2</v>
      </c>
      <c r="Q1699">
        <f t="shared" si="719"/>
        <v>0.35851003796137221</v>
      </c>
      <c r="R1699">
        <f t="shared" si="720"/>
        <v>0.17861330443029391</v>
      </c>
      <c r="S1699">
        <f t="shared" si="721"/>
        <v>3.3831875318357296E-2</v>
      </c>
      <c r="T1699">
        <f t="shared" si="722"/>
        <v>1.2481701629153883E-2</v>
      </c>
      <c r="U1699">
        <f t="shared" si="723"/>
        <v>2.6057242037328711E-2</v>
      </c>
      <c r="V1699">
        <f t="shared" si="724"/>
        <v>523.86888003957642</v>
      </c>
      <c r="W1699">
        <f t="shared" si="725"/>
        <v>1.9868019983741885</v>
      </c>
      <c r="X1699">
        <f t="shared" si="726"/>
        <v>5.8225322053215578</v>
      </c>
      <c r="Y1699">
        <f t="shared" si="727"/>
        <v>32.298477550987094</v>
      </c>
      <c r="Z1699">
        <f t="shared" si="728"/>
        <v>16.091426159930975</v>
      </c>
      <c r="AA1699">
        <f t="shared" si="729"/>
        <v>3.047942734578307</v>
      </c>
      <c r="AB1699">
        <f t="shared" si="730"/>
        <v>1.12448723098454</v>
      </c>
      <c r="AC1699">
        <f t="shared" si="731"/>
        <v>2.3475193380051973</v>
      </c>
      <c r="AD1699">
        <f t="shared" si="732"/>
        <v>3453.38</v>
      </c>
      <c r="AE1699">
        <f t="shared" si="733"/>
        <v>25.874063721890845</v>
      </c>
      <c r="AF1699">
        <f t="shared" si="734"/>
        <v>157.44657393517977</v>
      </c>
      <c r="AG1699">
        <f t="shared" si="735"/>
        <v>445.32459994363978</v>
      </c>
      <c r="AH1699">
        <f t="shared" si="736"/>
        <v>1.8222565938468665E-5</v>
      </c>
      <c r="AI1699">
        <f t="shared" si="737"/>
        <v>1.1800569026450792E-2</v>
      </c>
      <c r="AJ1699">
        <f t="shared" si="738"/>
        <v>4880.3531635941254</v>
      </c>
      <c r="AK1699">
        <f t="shared" si="739"/>
        <v>4.3446700900882878</v>
      </c>
      <c r="AL1699">
        <f t="shared" si="740"/>
        <v>4.2895261179864313E-4</v>
      </c>
      <c r="AM1699">
        <f t="shared" si="741"/>
        <v>-3.8219780598587762E-4</v>
      </c>
    </row>
    <row r="1700" spans="12:39" x14ac:dyDescent="0.25">
      <c r="L1700">
        <f t="shared" si="714"/>
        <v>4.502999999999906</v>
      </c>
      <c r="M1700" s="36">
        <f t="shared" si="716"/>
        <v>6271370.1745454585</v>
      </c>
      <c r="N1700">
        <f t="shared" si="715"/>
        <v>62.713701745454593</v>
      </c>
      <c r="O1700">
        <f t="shared" si="717"/>
        <v>2.2048164313948976E-2</v>
      </c>
      <c r="P1700">
        <f t="shared" si="718"/>
        <v>6.4628925389299471E-2</v>
      </c>
      <c r="Q1700">
        <f t="shared" si="719"/>
        <v>0.35849784921844169</v>
      </c>
      <c r="R1700">
        <f t="shared" si="720"/>
        <v>0.17861330443029391</v>
      </c>
      <c r="S1700">
        <f t="shared" si="721"/>
        <v>3.383765471939703E-2</v>
      </c>
      <c r="T1700">
        <f t="shared" si="722"/>
        <v>1.2482331570004911E-2</v>
      </c>
      <c r="U1700">
        <f t="shared" si="723"/>
        <v>2.6057242037328711E-2</v>
      </c>
      <c r="V1700">
        <f t="shared" si="724"/>
        <v>523.86377861679728</v>
      </c>
      <c r="W1700">
        <f t="shared" si="725"/>
        <v>1.9861973296169271</v>
      </c>
      <c r="X1700">
        <f t="shared" si="726"/>
        <v>5.8220628799934344</v>
      </c>
      <c r="Y1700">
        <f t="shared" si="727"/>
        <v>32.295090904261691</v>
      </c>
      <c r="Z1700">
        <f t="shared" si="728"/>
        <v>16.090285941358935</v>
      </c>
      <c r="AA1700">
        <f t="shared" si="729"/>
        <v>3.048247395437182</v>
      </c>
      <c r="AB1700">
        <f t="shared" si="730"/>
        <v>1.1244642991004785</v>
      </c>
      <c r="AC1700">
        <f t="shared" si="731"/>
        <v>2.3473529956859518</v>
      </c>
      <c r="AD1700">
        <f t="shared" si="732"/>
        <v>3453.38</v>
      </c>
      <c r="AE1700">
        <f t="shared" si="733"/>
        <v>25.875058591144658</v>
      </c>
      <c r="AF1700">
        <f t="shared" si="734"/>
        <v>157.49027299265512</v>
      </c>
      <c r="AG1700">
        <f t="shared" si="735"/>
        <v>445.37822763377977</v>
      </c>
      <c r="AH1700">
        <f t="shared" si="736"/>
        <v>1.8224957470555156E-5</v>
      </c>
      <c r="AI1700">
        <f t="shared" si="737"/>
        <v>1.1799522020816314E-2</v>
      </c>
      <c r="AJ1700">
        <f t="shared" si="738"/>
        <v>4880.753594988425</v>
      </c>
      <c r="AK1700">
        <f t="shared" si="739"/>
        <v>4.343749729856051</v>
      </c>
      <c r="AL1700">
        <f t="shared" si="740"/>
        <v>4.2533174922930808E-4</v>
      </c>
      <c r="AM1700">
        <f t="shared" si="741"/>
        <v>-3.7914844883558268E-4</v>
      </c>
    </row>
    <row r="1701" spans="12:39" x14ac:dyDescent="0.25">
      <c r="L1701">
        <f t="shared" si="714"/>
        <v>4.5129999999999058</v>
      </c>
      <c r="M1701" s="36">
        <f t="shared" si="716"/>
        <v>6270820.4090909129</v>
      </c>
      <c r="N1701">
        <f t="shared" si="715"/>
        <v>62.708204090909135</v>
      </c>
      <c r="O1701">
        <f t="shared" si="717"/>
        <v>2.2043055938619997E-2</v>
      </c>
      <c r="P1701">
        <f t="shared" si="718"/>
        <v>6.4628303148504165E-2</v>
      </c>
      <c r="Q1701">
        <f t="shared" si="719"/>
        <v>0.35848576574539781</v>
      </c>
      <c r="R1701">
        <f t="shared" si="720"/>
        <v>0.17861330443029391</v>
      </c>
      <c r="S1701">
        <f t="shared" si="721"/>
        <v>3.3843385335521316E-2</v>
      </c>
      <c r="T1701">
        <f t="shared" si="722"/>
        <v>1.2482953810800217E-2</v>
      </c>
      <c r="U1701">
        <f t="shared" si="723"/>
        <v>2.6057242037328711E-2</v>
      </c>
      <c r="V1701">
        <f t="shared" si="724"/>
        <v>523.8587078011974</v>
      </c>
      <c r="W1701">
        <f t="shared" si="725"/>
        <v>1.9855957587600597</v>
      </c>
      <c r="X1701">
        <f t="shared" si="726"/>
        <v>5.821592295771449</v>
      </c>
      <c r="Y1701">
        <f t="shared" si="727"/>
        <v>32.291703020759869</v>
      </c>
      <c r="Z1701">
        <f t="shared" si="728"/>
        <v>16.08914030443249</v>
      </c>
      <c r="AA1701">
        <f t="shared" si="729"/>
        <v>3.0485465613939065</v>
      </c>
      <c r="AB1701">
        <f t="shared" si="730"/>
        <v>1.1244402868885686</v>
      </c>
      <c r="AC1701">
        <f t="shared" si="731"/>
        <v>2.3471858629027889</v>
      </c>
      <c r="AD1701">
        <f t="shared" si="732"/>
        <v>3453.38</v>
      </c>
      <c r="AE1701">
        <f t="shared" si="733"/>
        <v>25.876047548560727</v>
      </c>
      <c r="AF1701">
        <f t="shared" si="734"/>
        <v>157.53372273088064</v>
      </c>
      <c r="AG1701">
        <f t="shared" si="735"/>
        <v>445.43125658138172</v>
      </c>
      <c r="AH1701">
        <f t="shared" si="736"/>
        <v>1.8227335011300385E-5</v>
      </c>
      <c r="AI1701">
        <f t="shared" si="737"/>
        <v>1.1798481368792297E-2</v>
      </c>
      <c r="AJ1701">
        <f t="shared" si="738"/>
        <v>4881.1516641909038</v>
      </c>
      <c r="AK1701">
        <f t="shared" si="739"/>
        <v>4.3428350669966935</v>
      </c>
      <c r="AL1701">
        <f t="shared" si="740"/>
        <v>4.2173049937044543E-4</v>
      </c>
      <c r="AM1701">
        <f t="shared" si="741"/>
        <v>-3.7611674787754328E-4</v>
      </c>
    </row>
    <row r="1702" spans="12:39" x14ac:dyDescent="0.25">
      <c r="L1702">
        <f t="shared" si="714"/>
        <v>4.5229999999999055</v>
      </c>
      <c r="M1702" s="36">
        <f t="shared" si="716"/>
        <v>6270269.4254545495</v>
      </c>
      <c r="N1702">
        <f t="shared" si="715"/>
        <v>62.702694254545499</v>
      </c>
      <c r="O1702">
        <f t="shared" si="717"/>
        <v>2.2037988410263821E-2</v>
      </c>
      <c r="P1702">
        <f t="shared" si="718"/>
        <v>6.4627688581403858E-2</v>
      </c>
      <c r="Q1702">
        <f t="shared" si="719"/>
        <v>0.35847378698738452</v>
      </c>
      <c r="R1702">
        <f t="shared" si="720"/>
        <v>0.17861330443029391</v>
      </c>
      <c r="S1702">
        <f t="shared" si="721"/>
        <v>3.3849067430977806E-2</v>
      </c>
      <c r="T1702">
        <f t="shared" si="722"/>
        <v>1.2483568377900529E-2</v>
      </c>
      <c r="U1702">
        <f t="shared" si="723"/>
        <v>2.6057242037328711E-2</v>
      </c>
      <c r="V1702">
        <f t="shared" si="724"/>
        <v>523.85366736149683</v>
      </c>
      <c r="W1702">
        <f t="shared" si="725"/>
        <v>1.9849972655844406</v>
      </c>
      <c r="X1702">
        <f t="shared" si="726"/>
        <v>5.8211204546864392</v>
      </c>
      <c r="Y1702">
        <f t="shared" si="727"/>
        <v>32.288313874521137</v>
      </c>
      <c r="Z1702">
        <f t="shared" si="728"/>
        <v>16.087989261579356</v>
      </c>
      <c r="AA1702">
        <f t="shared" si="729"/>
        <v>3.0488402590220773</v>
      </c>
      <c r="AB1702">
        <f t="shared" si="730"/>
        <v>1.1244151976832941</v>
      </c>
      <c r="AC1702">
        <f t="shared" si="731"/>
        <v>2.3470179414687435</v>
      </c>
      <c r="AD1702">
        <f t="shared" si="732"/>
        <v>3453.38</v>
      </c>
      <c r="AE1702">
        <f t="shared" si="733"/>
        <v>25.877030638222365</v>
      </c>
      <c r="AF1702">
        <f t="shared" si="734"/>
        <v>157.57692490423801</v>
      </c>
      <c r="AG1702">
        <f t="shared" si="735"/>
        <v>445.48368977770747</v>
      </c>
      <c r="AH1702">
        <f t="shared" si="736"/>
        <v>1.8229698662778596E-5</v>
      </c>
      <c r="AI1702">
        <f t="shared" si="737"/>
        <v>1.1797447021618937E-2</v>
      </c>
      <c r="AJ1702">
        <f t="shared" si="738"/>
        <v>4881.5473886375939</v>
      </c>
      <c r="AK1702">
        <f t="shared" si="739"/>
        <v>4.3419260566071154</v>
      </c>
      <c r="AL1702">
        <f t="shared" si="740"/>
        <v>4.1814872819722428E-4</v>
      </c>
      <c r="AM1702">
        <f t="shared" si="741"/>
        <v>-3.7310257364854413E-4</v>
      </c>
    </row>
    <row r="1703" spans="12:39" x14ac:dyDescent="0.25">
      <c r="L1703">
        <f t="shared" si="714"/>
        <v>4.5329999999999053</v>
      </c>
      <c r="M1703" s="36">
        <f t="shared" si="716"/>
        <v>6269717.2236363674</v>
      </c>
      <c r="N1703">
        <f t="shared" si="715"/>
        <v>62.697172236363677</v>
      </c>
      <c r="O1703">
        <f t="shared" si="717"/>
        <v>2.2032961492737826E-2</v>
      </c>
      <c r="P1703">
        <f t="shared" si="718"/>
        <v>6.4627081661699268E-2</v>
      </c>
      <c r="Q1703">
        <f t="shared" si="719"/>
        <v>0.35846191239321878</v>
      </c>
      <c r="R1703">
        <f t="shared" si="720"/>
        <v>0.17861330443029391</v>
      </c>
      <c r="S1703">
        <f t="shared" si="721"/>
        <v>3.3854701268208387E-2</v>
      </c>
      <c r="T1703">
        <f t="shared" si="722"/>
        <v>1.2484175297605116E-2</v>
      </c>
      <c r="U1703">
        <f t="shared" si="723"/>
        <v>2.6057242037328711E-2</v>
      </c>
      <c r="V1703">
        <f t="shared" si="724"/>
        <v>523.84865706847836</v>
      </c>
      <c r="W1703">
        <f t="shared" si="725"/>
        <v>1.9844018300152417</v>
      </c>
      <c r="X1703">
        <f t="shared" si="726"/>
        <v>5.8206473587443543</v>
      </c>
      <c r="Y1703">
        <f t="shared" si="727"/>
        <v>32.284923439743913</v>
      </c>
      <c r="Z1703">
        <f t="shared" si="728"/>
        <v>16.086832825145638</v>
      </c>
      <c r="AA1703">
        <f t="shared" si="729"/>
        <v>3.0491285147207896</v>
      </c>
      <c r="AB1703">
        <f t="shared" si="730"/>
        <v>1.1243890348087875</v>
      </c>
      <c r="AC1703">
        <f t="shared" si="731"/>
        <v>2.3468492331849444</v>
      </c>
      <c r="AD1703">
        <f t="shared" si="732"/>
        <v>3453.38</v>
      </c>
      <c r="AE1703">
        <f t="shared" si="733"/>
        <v>25.878007903826887</v>
      </c>
      <c r="AF1703">
        <f t="shared" si="734"/>
        <v>157.61988125298845</v>
      </c>
      <c r="AG1703">
        <f t="shared" si="735"/>
        <v>445.53553019509854</v>
      </c>
      <c r="AH1703">
        <f t="shared" si="736"/>
        <v>1.8232048526197554E-5</v>
      </c>
      <c r="AI1703">
        <f t="shared" si="737"/>
        <v>1.1796418930980525E-2</v>
      </c>
      <c r="AJ1703">
        <f t="shared" si="738"/>
        <v>4881.9407856140024</v>
      </c>
      <c r="AK1703">
        <f t="shared" si="739"/>
        <v>4.341022654207876</v>
      </c>
      <c r="AL1703">
        <f t="shared" si="740"/>
        <v>4.1458630272612834E-4</v>
      </c>
      <c r="AM1703">
        <f t="shared" si="741"/>
        <v>-3.7010579778292508E-4</v>
      </c>
    </row>
    <row r="1704" spans="12:39" x14ac:dyDescent="0.25">
      <c r="L1704">
        <f t="shared" si="714"/>
        <v>4.5429999999999051</v>
      </c>
      <c r="M1704" s="36">
        <f t="shared" si="716"/>
        <v>6269163.8036363674</v>
      </c>
      <c r="N1704">
        <f t="shared" si="715"/>
        <v>62.691638036363678</v>
      </c>
      <c r="O1704">
        <f t="shared" si="717"/>
        <v>2.2027974951628893E-2</v>
      </c>
      <c r="P1704">
        <f t="shared" si="718"/>
        <v>6.4626482363153354E-2</v>
      </c>
      <c r="Q1704">
        <f t="shared" si="719"/>
        <v>0.35845014141536319</v>
      </c>
      <c r="R1704">
        <f t="shared" si="720"/>
        <v>0.17861330443029391</v>
      </c>
      <c r="S1704">
        <f t="shared" si="721"/>
        <v>3.3860287107863235E-2</v>
      </c>
      <c r="T1704">
        <f t="shared" si="722"/>
        <v>1.248477459615103E-2</v>
      </c>
      <c r="U1704">
        <f t="shared" si="723"/>
        <v>2.6057242037328711E-2</v>
      </c>
      <c r="V1704">
        <f t="shared" si="724"/>
        <v>523.84367669496521</v>
      </c>
      <c r="W1704">
        <f t="shared" si="725"/>
        <v>1.9838094321207507</v>
      </c>
      <c r="X1704">
        <f t="shared" si="726"/>
        <v>5.8201730099265667</v>
      </c>
      <c r="Y1704">
        <f t="shared" si="727"/>
        <v>32.281531690784462</v>
      </c>
      <c r="Z1704">
        <f t="shared" si="728"/>
        <v>16.085671007396449</v>
      </c>
      <c r="AA1704">
        <f t="shared" si="729"/>
        <v>3.0494113547159527</v>
      </c>
      <c r="AB1704">
        <f t="shared" si="730"/>
        <v>1.1243618015787913</v>
      </c>
      <c r="AC1704">
        <f t="shared" si="731"/>
        <v>2.3466797398407033</v>
      </c>
      <c r="AD1704">
        <f t="shared" si="732"/>
        <v>3453.38</v>
      </c>
      <c r="AE1704">
        <f t="shared" si="733"/>
        <v>25.878979388689647</v>
      </c>
      <c r="AF1704">
        <f t="shared" si="734"/>
        <v>157.66259350341451</v>
      </c>
      <c r="AG1704">
        <f t="shared" si="735"/>
        <v>445.58678078712126</v>
      </c>
      <c r="AH1704">
        <f t="shared" si="736"/>
        <v>1.8234384701907383E-5</v>
      </c>
      <c r="AI1704">
        <f t="shared" si="737"/>
        <v>1.1795397049000558E-2</v>
      </c>
      <c r="AJ1704">
        <f t="shared" si="738"/>
        <v>4882.331872256711</v>
      </c>
      <c r="AK1704">
        <f t="shared" si="739"/>
        <v>4.3401248157382453</v>
      </c>
      <c r="AL1704">
        <f t="shared" si="740"/>
        <v>4.1104309100547338E-4</v>
      </c>
      <c r="AM1704">
        <f t="shared" si="741"/>
        <v>-3.6712629300152588E-4</v>
      </c>
    </row>
    <row r="1705" spans="12:39" x14ac:dyDescent="0.25">
      <c r="L1705">
        <f t="shared" si="714"/>
        <v>4.5529999999999049</v>
      </c>
      <c r="M1705" s="36">
        <f t="shared" si="716"/>
        <v>6268609.1654545497</v>
      </c>
      <c r="N1705">
        <f t="shared" si="715"/>
        <v>62.6860916545455</v>
      </c>
      <c r="O1705">
        <f t="shared" si="717"/>
        <v>2.202302855423877E-2</v>
      </c>
      <c r="P1705">
        <f t="shared" si="718"/>
        <v>6.4625890659592011E-2</v>
      </c>
      <c r="Q1705">
        <f t="shared" si="719"/>
        <v>0.35843847350989894</v>
      </c>
      <c r="R1705">
        <f t="shared" si="720"/>
        <v>0.17861330443029391</v>
      </c>
      <c r="S1705">
        <f t="shared" si="721"/>
        <v>3.3865825208814697E-2</v>
      </c>
      <c r="T1705">
        <f t="shared" si="722"/>
        <v>1.2485366299712367E-2</v>
      </c>
      <c r="U1705">
        <f t="shared" si="723"/>
        <v>2.6057242037328711E-2</v>
      </c>
      <c r="V1705">
        <f t="shared" si="724"/>
        <v>523.83872601579912</v>
      </c>
      <c r="W1705">
        <f t="shared" si="725"/>
        <v>1.9832200521111816</v>
      </c>
      <c r="X1705">
        <f t="shared" si="726"/>
        <v>5.8196974101901722</v>
      </c>
      <c r="Y1705">
        <f t="shared" si="727"/>
        <v>32.278138602155806</v>
      </c>
      <c r="Z1705">
        <f t="shared" si="728"/>
        <v>16.084503820516517</v>
      </c>
      <c r="AA1705">
        <f t="shared" si="729"/>
        <v>3.0496888050615873</v>
      </c>
      <c r="AB1705">
        <f t="shared" si="730"/>
        <v>1.1243335012966218</v>
      </c>
      <c r="AC1705">
        <f t="shared" si="731"/>
        <v>2.3465094632136054</v>
      </c>
      <c r="AD1705">
        <f t="shared" si="732"/>
        <v>3453.38</v>
      </c>
      <c r="AE1705">
        <f t="shared" si="733"/>
        <v>25.879945135748102</v>
      </c>
      <c r="AF1705">
        <f t="shared" si="734"/>
        <v>157.70506336794793</v>
      </c>
      <c r="AG1705">
        <f t="shared" si="735"/>
        <v>445.63744448869755</v>
      </c>
      <c r="AH1705">
        <f t="shared" si="736"/>
        <v>1.823670728940922E-5</v>
      </c>
      <c r="AI1705">
        <f t="shared" si="737"/>
        <v>1.1794381328236877E-2</v>
      </c>
      <c r="AJ1705">
        <f t="shared" si="738"/>
        <v>4882.7206655548825</v>
      </c>
      <c r="AK1705">
        <f t="shared" si="739"/>
        <v>4.3392324975515031</v>
      </c>
      <c r="AL1705">
        <f t="shared" si="740"/>
        <v>4.0751896210600375E-4</v>
      </c>
      <c r="AM1705">
        <f t="shared" si="741"/>
        <v>-3.6416393310127043E-4</v>
      </c>
    </row>
    <row r="1706" spans="12:39" x14ac:dyDescent="0.25">
      <c r="L1706">
        <f t="shared" si="714"/>
        <v>4.5629999999999047</v>
      </c>
      <c r="M1706" s="36">
        <f t="shared" si="716"/>
        <v>6268053.3090909133</v>
      </c>
      <c r="N1706">
        <f t="shared" si="715"/>
        <v>62.680533090909137</v>
      </c>
      <c r="O1706">
        <f t="shared" si="717"/>
        <v>2.2018122069569577E-2</v>
      </c>
      <c r="P1706">
        <f t="shared" si="718"/>
        <v>6.4625306524904835E-2</v>
      </c>
      <c r="Q1706">
        <f t="shared" si="719"/>
        <v>0.35842690813649902</v>
      </c>
      <c r="R1706">
        <f t="shared" si="720"/>
        <v>0.17861330443029391</v>
      </c>
      <c r="S1706">
        <f t="shared" si="721"/>
        <v>3.3871315828171066E-2</v>
      </c>
      <c r="T1706">
        <f t="shared" si="722"/>
        <v>1.2485950434399547E-2</v>
      </c>
      <c r="U1706">
        <f t="shared" si="723"/>
        <v>2.6057242037328711E-2</v>
      </c>
      <c r="V1706">
        <f t="shared" si="724"/>
        <v>523.83380480781932</v>
      </c>
      <c r="W1706">
        <f t="shared" si="725"/>
        <v>1.9826336703374974</v>
      </c>
      <c r="X1706">
        <f t="shared" si="726"/>
        <v>5.8192205614682839</v>
      </c>
      <c r="Y1706">
        <f t="shared" si="727"/>
        <v>32.274744148526729</v>
      </c>
      <c r="Z1706">
        <f t="shared" si="728"/>
        <v>16.083331276610778</v>
      </c>
      <c r="AA1706">
        <f t="shared" si="729"/>
        <v>3.0499608916411165</v>
      </c>
      <c r="AB1706">
        <f t="shared" si="730"/>
        <v>1.1243041372551337</v>
      </c>
      <c r="AC1706">
        <f t="shared" si="731"/>
        <v>2.3463384050695959</v>
      </c>
      <c r="AD1706">
        <f t="shared" si="732"/>
        <v>3453.38</v>
      </c>
      <c r="AE1706">
        <f t="shared" si="733"/>
        <v>25.880905187565684</v>
      </c>
      <c r="AF1706">
        <f t="shared" si="734"/>
        <v>157.74729254530064</v>
      </c>
      <c r="AG1706">
        <f t="shared" si="735"/>
        <v>445.68752421623901</v>
      </c>
      <c r="AH1706">
        <f t="shared" si="736"/>
        <v>1.823901638736343E-5</v>
      </c>
      <c r="AI1706">
        <f t="shared" si="737"/>
        <v>1.1793371721677066E-2</v>
      </c>
      <c r="AJ1706">
        <f t="shared" si="738"/>
        <v>4883.107182351785</v>
      </c>
      <c r="AK1706">
        <f t="shared" si="739"/>
        <v>4.3383456564101053</v>
      </c>
      <c r="AL1706">
        <f t="shared" si="740"/>
        <v>4.0401378611144601E-4</v>
      </c>
      <c r="AM1706">
        <f t="shared" si="741"/>
        <v>-3.6121859294350339E-4</v>
      </c>
    </row>
    <row r="1707" spans="12:39" x14ac:dyDescent="0.25">
      <c r="L1707">
        <f t="shared" si="714"/>
        <v>4.5729999999999045</v>
      </c>
      <c r="M1707" s="36">
        <f t="shared" si="716"/>
        <v>6267496.234545459</v>
      </c>
      <c r="N1707">
        <f t="shared" si="715"/>
        <v>62.674962345454595</v>
      </c>
      <c r="O1707">
        <f t="shared" si="717"/>
        <v>2.2013255268309467E-2</v>
      </c>
      <c r="P1707">
        <f t="shared" si="718"/>
        <v>6.4624729933045758E-2</v>
      </c>
      <c r="Q1707">
        <f t="shared" si="719"/>
        <v>0.35841544475840159</v>
      </c>
      <c r="R1707">
        <f t="shared" si="720"/>
        <v>0.17861330443029391</v>
      </c>
      <c r="S1707">
        <f t="shared" si="721"/>
        <v>3.3876759221290249E-2</v>
      </c>
      <c r="T1707">
        <f t="shared" si="722"/>
        <v>1.2486527026258618E-2</v>
      </c>
      <c r="U1707">
        <f t="shared" si="723"/>
        <v>2.6057242037328711E-2</v>
      </c>
      <c r="V1707">
        <f t="shared" si="724"/>
        <v>523.828912849841</v>
      </c>
      <c r="W1707">
        <f t="shared" si="725"/>
        <v>1.9820502672902436</v>
      </c>
      <c r="X1707">
        <f t="shared" si="726"/>
        <v>5.8187424656703186</v>
      </c>
      <c r="Y1707">
        <f t="shared" si="727"/>
        <v>32.27134830472064</v>
      </c>
      <c r="Z1707">
        <f t="shared" si="728"/>
        <v>16.082153387704988</v>
      </c>
      <c r="AA1707">
        <f t="shared" si="729"/>
        <v>3.0502276401686443</v>
      </c>
      <c r="AB1707">
        <f t="shared" si="730"/>
        <v>1.124273712736688</v>
      </c>
      <c r="AC1707">
        <f t="shared" si="731"/>
        <v>2.3461665671630683</v>
      </c>
      <c r="AD1707">
        <f t="shared" si="732"/>
        <v>3453.38</v>
      </c>
      <c r="AE1707">
        <f t="shared" si="733"/>
        <v>25.881859586335636</v>
      </c>
      <c r="AF1707">
        <f t="shared" si="734"/>
        <v>157.7892827205884</v>
      </c>
      <c r="AG1707">
        <f t="shared" si="735"/>
        <v>445.73702286777313</v>
      </c>
      <c r="AH1707">
        <f t="shared" si="736"/>
        <v>1.8241312093598463E-5</v>
      </c>
      <c r="AI1707">
        <f t="shared" si="737"/>
        <v>1.1792368182733685E-2</v>
      </c>
      <c r="AJ1707">
        <f t="shared" si="738"/>
        <v>4883.4914393462313</v>
      </c>
      <c r="AK1707">
        <f t="shared" si="739"/>
        <v>4.3374642494813243</v>
      </c>
      <c r="AL1707">
        <f t="shared" si="740"/>
        <v>4.0052743410944655E-4</v>
      </c>
      <c r="AM1707">
        <f t="shared" si="741"/>
        <v>-3.5829014844434719E-4</v>
      </c>
    </row>
    <row r="1708" spans="12:39" x14ac:dyDescent="0.25">
      <c r="L1708">
        <f t="shared" si="714"/>
        <v>4.5829999999999043</v>
      </c>
      <c r="M1708" s="36">
        <f t="shared" si="716"/>
        <v>6266937.9418181861</v>
      </c>
      <c r="N1708">
        <f t="shared" si="715"/>
        <v>62.669379418181869</v>
      </c>
      <c r="O1708">
        <f t="shared" si="717"/>
        <v>2.2008427922818402E-2</v>
      </c>
      <c r="P1708">
        <f t="shared" si="718"/>
        <v>6.4624160858033797E-2</v>
      </c>
      <c r="Q1708">
        <f t="shared" si="719"/>
        <v>0.35840408284238356</v>
      </c>
      <c r="R1708">
        <f t="shared" si="720"/>
        <v>0.17861330443029391</v>
      </c>
      <c r="S1708">
        <f t="shared" si="721"/>
        <v>3.3882155641793268E-2</v>
      </c>
      <c r="T1708">
        <f t="shared" si="722"/>
        <v>1.2487096101270575E-2</v>
      </c>
      <c r="U1708">
        <f t="shared" si="723"/>
        <v>2.6057242037328711E-2</v>
      </c>
      <c r="V1708">
        <f t="shared" si="724"/>
        <v>523.82404992263446</v>
      </c>
      <c r="W1708">
        <f t="shared" si="725"/>
        <v>1.9814698235983941</v>
      </c>
      <c r="X1708">
        <f t="shared" si="726"/>
        <v>5.8182631246822947</v>
      </c>
      <c r="Y1708">
        <f t="shared" si="727"/>
        <v>32.267951045714575</v>
      </c>
      <c r="Z1708">
        <f t="shared" si="728"/>
        <v>16.080970165746308</v>
      </c>
      <c r="AA1708">
        <f t="shared" si="729"/>
        <v>3.0504890761902241</v>
      </c>
      <c r="AB1708">
        <f t="shared" si="730"/>
        <v>1.1242422310131195</v>
      </c>
      <c r="AC1708">
        <f t="shared" si="731"/>
        <v>2.345993951236951</v>
      </c>
      <c r="AD1708">
        <f t="shared" si="732"/>
        <v>3453.38</v>
      </c>
      <c r="AE1708">
        <f t="shared" si="733"/>
        <v>25.88280837388497</v>
      </c>
      <c r="AF1708">
        <f t="shared" si="734"/>
        <v>157.8310355654624</v>
      </c>
      <c r="AG1708">
        <f t="shared" si="735"/>
        <v>445.78594332308023</v>
      </c>
      <c r="AH1708">
        <f t="shared" si="736"/>
        <v>1.8243594505118787E-5</v>
      </c>
      <c r="AI1708">
        <f t="shared" si="737"/>
        <v>1.1791370665239635E-2</v>
      </c>
      <c r="AJ1708">
        <f t="shared" si="738"/>
        <v>4883.8734530941101</v>
      </c>
      <c r="AK1708">
        <f t="shared" si="739"/>
        <v>4.3365882343323943</v>
      </c>
      <c r="AL1708">
        <f t="shared" si="740"/>
        <v>3.970597781822644E-4</v>
      </c>
      <c r="AM1708">
        <f t="shared" si="741"/>
        <v>-3.5537847656384736E-4</v>
      </c>
    </row>
    <row r="1709" spans="12:39" x14ac:dyDescent="0.25">
      <c r="L1709">
        <f t="shared" si="714"/>
        <v>4.592999999999904</v>
      </c>
      <c r="M1709" s="36">
        <f t="shared" si="716"/>
        <v>6266378.4309090953</v>
      </c>
      <c r="N1709">
        <f t="shared" si="715"/>
        <v>62.663784309090957</v>
      </c>
      <c r="O1709">
        <f t="shared" si="717"/>
        <v>2.2003639807114103E-2</v>
      </c>
      <c r="P1709">
        <f t="shared" si="718"/>
        <v>6.4623599273953683E-2</v>
      </c>
      <c r="Q1709">
        <f t="shared" si="719"/>
        <v>0.35839282185873461</v>
      </c>
      <c r="R1709">
        <f t="shared" si="720"/>
        <v>0.17861330443029391</v>
      </c>
      <c r="S1709">
        <f t="shared" si="721"/>
        <v>3.3887505341577681E-2</v>
      </c>
      <c r="T1709">
        <f t="shared" si="722"/>
        <v>1.2487657685350692E-2</v>
      </c>
      <c r="U1709">
        <f t="shared" si="723"/>
        <v>2.6057242037328711E-2</v>
      </c>
      <c r="V1709">
        <f t="shared" si="724"/>
        <v>523.81921580890435</v>
      </c>
      <c r="W1709">
        <f t="shared" si="725"/>
        <v>1.9808923200282047</v>
      </c>
      <c r="X1709">
        <f t="shared" si="726"/>
        <v>5.8177825403671086</v>
      </c>
      <c r="Y1709">
        <f t="shared" si="727"/>
        <v>32.264552346638148</v>
      </c>
      <c r="Z1709">
        <f t="shared" si="728"/>
        <v>16.0797816226039</v>
      </c>
      <c r="AA1709">
        <f t="shared" si="729"/>
        <v>3.0507452250851097</v>
      </c>
      <c r="AB1709">
        <f t="shared" si="730"/>
        <v>1.124209695345705</v>
      </c>
      <c r="AC1709">
        <f t="shared" si="731"/>
        <v>2.3458205590227905</v>
      </c>
      <c r="AD1709">
        <f t="shared" si="732"/>
        <v>3453.38</v>
      </c>
      <c r="AE1709">
        <f t="shared" si="733"/>
        <v>25.883751591678163</v>
      </c>
      <c r="AF1709">
        <f t="shared" si="734"/>
        <v>157.87255273823268</v>
      </c>
      <c r="AG1709">
        <f t="shared" si="735"/>
        <v>445.83428844381933</v>
      </c>
      <c r="AH1709">
        <f t="shared" si="736"/>
        <v>1.8245863718113225E-5</v>
      </c>
      <c r="AI1709">
        <f t="shared" si="737"/>
        <v>1.1790379123443677E-2</v>
      </c>
      <c r="AJ1709">
        <f t="shared" si="738"/>
        <v>4884.2532400098189</v>
      </c>
      <c r="AK1709">
        <f t="shared" si="739"/>
        <v>4.3357175689261451</v>
      </c>
      <c r="AL1709">
        <f t="shared" si="740"/>
        <v>3.9361069139780838E-4</v>
      </c>
      <c r="AM1709">
        <f t="shared" si="741"/>
        <v>-3.5248345529542615E-4</v>
      </c>
    </row>
    <row r="1710" spans="12:39" x14ac:dyDescent="0.25">
      <c r="L1710">
        <f t="shared" si="714"/>
        <v>4.6029999999999038</v>
      </c>
      <c r="M1710" s="36">
        <f t="shared" si="716"/>
        <v>6265817.7018181859</v>
      </c>
      <c r="N1710">
        <f t="shared" si="715"/>
        <v>62.658177018181867</v>
      </c>
      <c r="O1710">
        <f t="shared" si="717"/>
        <v>2.199889069685812E-2</v>
      </c>
      <c r="P1710">
        <f t="shared" si="718"/>
        <v>6.4623045154956496E-2</v>
      </c>
      <c r="Q1710">
        <f t="shared" si="719"/>
        <v>0.35838166128123106</v>
      </c>
      <c r="R1710">
        <f t="shared" si="720"/>
        <v>0.17861330443029391</v>
      </c>
      <c r="S1710">
        <f t="shared" si="721"/>
        <v>3.3892808570830851E-2</v>
      </c>
      <c r="T1710">
        <f t="shared" si="722"/>
        <v>1.2488211804347881E-2</v>
      </c>
      <c r="U1710">
        <f t="shared" si="723"/>
        <v>2.6057242037328711E-2</v>
      </c>
      <c r="V1710">
        <f t="shared" si="724"/>
        <v>523.81441029326948</v>
      </c>
      <c r="W1710">
        <f t="shared" si="725"/>
        <v>1.9803177374820835</v>
      </c>
      <c r="X1710">
        <f t="shared" si="726"/>
        <v>5.8173007145648139</v>
      </c>
      <c r="Y1710">
        <f t="shared" si="727"/>
        <v>32.261152182772499</v>
      </c>
      <c r="Z1710">
        <f t="shared" si="728"/>
        <v>16.078587770069483</v>
      </c>
      <c r="AA1710">
        <f t="shared" si="729"/>
        <v>3.0509961120670051</v>
      </c>
      <c r="AB1710">
        <f t="shared" si="730"/>
        <v>1.124176108985135</v>
      </c>
      <c r="AC1710">
        <f t="shared" si="731"/>
        <v>2.3456463922408402</v>
      </c>
      <c r="AD1710">
        <f t="shared" si="732"/>
        <v>3453.38</v>
      </c>
      <c r="AE1710">
        <f t="shared" si="733"/>
        <v>25.884689280820901</v>
      </c>
      <c r="AF1710">
        <f t="shared" si="734"/>
        <v>157.91383588398909</v>
      </c>
      <c r="AG1710">
        <f t="shared" si="735"/>
        <v>445.88206107365318</v>
      </c>
      <c r="AH1710">
        <f t="shared" si="736"/>
        <v>1.8248119827963089E-5</v>
      </c>
      <c r="AI1710">
        <f t="shared" si="737"/>
        <v>1.1789393512005912E-2</v>
      </c>
      <c r="AJ1710">
        <f t="shared" si="738"/>
        <v>4884.6308163676713</v>
      </c>
      <c r="AK1710">
        <f t="shared" si="739"/>
        <v>4.3348522116166022</v>
      </c>
      <c r="AL1710">
        <f t="shared" si="740"/>
        <v>3.9018004780067011E-4</v>
      </c>
      <c r="AM1710">
        <f t="shared" si="741"/>
        <v>-3.4960496365589195E-4</v>
      </c>
    </row>
    <row r="1711" spans="12:39" x14ac:dyDescent="0.25">
      <c r="L1711">
        <f t="shared" ref="L1711:L1774" si="742" xml:space="preserve"> L1710+0.01</f>
        <v>4.6129999999999036</v>
      </c>
      <c r="M1711" s="36">
        <f t="shared" si="716"/>
        <v>6265255.7545454586</v>
      </c>
      <c r="N1711">
        <f t="shared" si="715"/>
        <v>62.652557545454592</v>
      </c>
      <c r="O1711">
        <f t="shared" si="717"/>
        <v>2.1994180369342042E-2</v>
      </c>
      <c r="P1711">
        <f t="shared" si="718"/>
        <v>6.4622498475260318E-2</v>
      </c>
      <c r="Q1711">
        <f t="shared" si="719"/>
        <v>0.35837060058711034</v>
      </c>
      <c r="R1711">
        <f t="shared" si="720"/>
        <v>0.17861330443029391</v>
      </c>
      <c r="S1711">
        <f t="shared" si="721"/>
        <v>3.3898065578043111E-2</v>
      </c>
      <c r="T1711">
        <f t="shared" si="722"/>
        <v>1.2488758484044061E-2</v>
      </c>
      <c r="U1711">
        <f t="shared" si="723"/>
        <v>2.6057242037328711E-2</v>
      </c>
      <c r="V1711">
        <f t="shared" si="724"/>
        <v>523.80963316224233</v>
      </c>
      <c r="W1711">
        <f t="shared" si="725"/>
        <v>1.9797460569974696</v>
      </c>
      <c r="X1711">
        <f t="shared" si="726"/>
        <v>5.8168176490929095</v>
      </c>
      <c r="Y1711">
        <f t="shared" si="727"/>
        <v>32.257750529549334</v>
      </c>
      <c r="Z1711">
        <f t="shared" si="728"/>
        <v>16.07738861985796</v>
      </c>
      <c r="AA1711">
        <f t="shared" si="729"/>
        <v>3.0512417621852981</v>
      </c>
      <c r="AB1711">
        <f t="shared" si="730"/>
        <v>1.1241414751714869</v>
      </c>
      <c r="AC1711">
        <f t="shared" si="731"/>
        <v>2.3454714526001426</v>
      </c>
      <c r="AD1711">
        <f t="shared" si="732"/>
        <v>3453.38</v>
      </c>
      <c r="AE1711">
        <f t="shared" si="733"/>
        <v>25.885621482063886</v>
      </c>
      <c r="AF1711">
        <f t="shared" si="734"/>
        <v>157.95488663473031</v>
      </c>
      <c r="AG1711">
        <f t="shared" si="735"/>
        <v>445.92926403838334</v>
      </c>
      <c r="AH1711">
        <f t="shared" si="736"/>
        <v>1.8250362929250156E-5</v>
      </c>
      <c r="AI1711">
        <f t="shared" si="737"/>
        <v>1.1788413785993284E-2</v>
      </c>
      <c r="AJ1711">
        <f t="shared" si="738"/>
        <v>4885.0061983033847</v>
      </c>
      <c r="AK1711">
        <f t="shared" si="739"/>
        <v>4.3339921211444024</v>
      </c>
      <c r="AL1711">
        <f t="shared" si="740"/>
        <v>3.8676772240329169E-4</v>
      </c>
      <c r="AM1711">
        <f t="shared" si="741"/>
        <v>-3.4674288167529113E-4</v>
      </c>
    </row>
    <row r="1712" spans="12:39" x14ac:dyDescent="0.25">
      <c r="L1712">
        <f t="shared" si="742"/>
        <v>4.6229999999999034</v>
      </c>
      <c r="M1712" s="36">
        <f t="shared" si="716"/>
        <v>6264692.5890909135</v>
      </c>
      <c r="N1712">
        <f t="shared" si="715"/>
        <v>62.646925890909138</v>
      </c>
      <c r="O1712">
        <f t="shared" si="717"/>
        <v>2.1989508603473845E-2</v>
      </c>
      <c r="P1712">
        <f t="shared" si="718"/>
        <v>6.4621959209150828E-2</v>
      </c>
      <c r="Q1712">
        <f t="shared" si="719"/>
        <v>0.3583596392570455</v>
      </c>
      <c r="R1712">
        <f t="shared" si="720"/>
        <v>0.17861330443029391</v>
      </c>
      <c r="S1712">
        <f t="shared" si="721"/>
        <v>3.3903276610020794E-2</v>
      </c>
      <c r="T1712">
        <f t="shared" si="722"/>
        <v>1.2489297750153547E-2</v>
      </c>
      <c r="U1712">
        <f t="shared" si="723"/>
        <v>2.6057242037328711E-2</v>
      </c>
      <c r="V1712">
        <f t="shared" si="724"/>
        <v>523.80488420420932</v>
      </c>
      <c r="W1712">
        <f t="shared" si="725"/>
        <v>1.9791772597457169</v>
      </c>
      <c r="X1712">
        <f t="shared" si="726"/>
        <v>5.8163333457465987</v>
      </c>
      <c r="Y1712">
        <f t="shared" si="727"/>
        <v>32.254347362549808</v>
      </c>
      <c r="Z1712">
        <f t="shared" si="728"/>
        <v>16.076184183607928</v>
      </c>
      <c r="AA1712">
        <f t="shared" si="729"/>
        <v>3.0514822003262787</v>
      </c>
      <c r="AB1712">
        <f t="shared" si="730"/>
        <v>1.1241057971341968</v>
      </c>
      <c r="AC1712">
        <f t="shared" si="731"/>
        <v>2.3452957417986111</v>
      </c>
      <c r="AD1712">
        <f t="shared" si="732"/>
        <v>3453.38</v>
      </c>
      <c r="AE1712">
        <f t="shared" si="733"/>
        <v>25.886548235806391</v>
      </c>
      <c r="AF1712">
        <f t="shared" si="734"/>
        <v>157.99570660948189</v>
      </c>
      <c r="AG1712">
        <f t="shared" si="735"/>
        <v>445.97590014607198</v>
      </c>
      <c r="AH1712">
        <f t="shared" si="736"/>
        <v>1.8252593115764785E-5</v>
      </c>
      <c r="AI1712">
        <f t="shared" si="737"/>
        <v>1.178743990087527E-2</v>
      </c>
      <c r="AJ1712">
        <f t="shared" si="738"/>
        <v>4885.3794018154267</v>
      </c>
      <c r="AK1712">
        <f t="shared" si="739"/>
        <v>4.3331372566326198</v>
      </c>
      <c r="AL1712">
        <f t="shared" si="740"/>
        <v>3.8337359117723618E-4</v>
      </c>
      <c r="AM1712">
        <f t="shared" si="741"/>
        <v>-3.4389709038681751E-4</v>
      </c>
    </row>
    <row r="1713" spans="12:39" x14ac:dyDescent="0.25">
      <c r="L1713">
        <f t="shared" si="742"/>
        <v>4.6329999999999032</v>
      </c>
      <c r="M1713" s="36">
        <f t="shared" si="716"/>
        <v>6264128.2054545498</v>
      </c>
      <c r="N1713">
        <f t="shared" si="715"/>
        <v>62.641282054545499</v>
      </c>
      <c r="O1713">
        <f t="shared" si="717"/>
        <v>2.1984875179764385E-2</v>
      </c>
      <c r="P1713">
        <f t="shared" si="718"/>
        <v>6.4621427330981918E-2</v>
      </c>
      <c r="Q1713">
        <f t="shared" si="719"/>
        <v>0.35834877677511984</v>
      </c>
      <c r="R1713">
        <f t="shared" si="720"/>
        <v>0.17861330443029391</v>
      </c>
      <c r="S1713">
        <f t="shared" si="721"/>
        <v>3.3908441911899165E-2</v>
      </c>
      <c r="T1713">
        <f t="shared" si="722"/>
        <v>1.2489829628322457E-2</v>
      </c>
      <c r="U1713">
        <f t="shared" si="723"/>
        <v>2.6057242037328711E-2</v>
      </c>
      <c r="V1713">
        <f t="shared" si="724"/>
        <v>523.80016320941104</v>
      </c>
      <c r="W1713">
        <f t="shared" si="725"/>
        <v>1.9786113270310011</v>
      </c>
      <c r="X1713">
        <f t="shared" si="726"/>
        <v>5.8158478062990682</v>
      </c>
      <c r="Y1713">
        <f t="shared" si="727"/>
        <v>32.250942657503622</v>
      </c>
      <c r="Z1713">
        <f t="shared" si="728"/>
        <v>16.074974472882293</v>
      </c>
      <c r="AA1713">
        <f t="shared" si="729"/>
        <v>3.0517174512143601</v>
      </c>
      <c r="AB1713">
        <f t="shared" si="730"/>
        <v>1.124069078092035</v>
      </c>
      <c r="AC1713">
        <f t="shared" si="731"/>
        <v>2.3451192615231164</v>
      </c>
      <c r="AD1713">
        <f t="shared" si="732"/>
        <v>3453.38</v>
      </c>
      <c r="AE1713">
        <f t="shared" si="733"/>
        <v>25.887469582099882</v>
      </c>
      <c r="AF1713">
        <f t="shared" si="734"/>
        <v>158.03629741441281</v>
      </c>
      <c r="AG1713">
        <f t="shared" si="735"/>
        <v>446.02197218716253</v>
      </c>
      <c r="AH1713">
        <f t="shared" si="736"/>
        <v>1.8254810480513515E-5</v>
      </c>
      <c r="AI1713">
        <f t="shared" si="737"/>
        <v>1.1786471812519494E-2</v>
      </c>
      <c r="AJ1713">
        <f t="shared" si="738"/>
        <v>4885.7504427664107</v>
      </c>
      <c r="AK1713">
        <f t="shared" si="739"/>
        <v>4.3322875775825063</v>
      </c>
      <c r="AL1713">
        <f t="shared" si="740"/>
        <v>3.7999753104449508E-4</v>
      </c>
      <c r="AM1713">
        <f t="shared" si="741"/>
        <v>-3.4106747181705414E-4</v>
      </c>
    </row>
    <row r="1714" spans="12:39" x14ac:dyDescent="0.25">
      <c r="L1714">
        <f t="shared" si="742"/>
        <v>4.642999999999903</v>
      </c>
      <c r="M1714" s="36">
        <f t="shared" si="716"/>
        <v>6263562.6036363682</v>
      </c>
      <c r="N1714">
        <f t="shared" si="715"/>
        <v>62.635626036363689</v>
      </c>
      <c r="O1714">
        <f t="shared" si="717"/>
        <v>2.1980279880314001E-2</v>
      </c>
      <c r="P1714">
        <f t="shared" si="718"/>
        <v>6.462090281517624E-2</v>
      </c>
      <c r="Q1714">
        <f t="shared" si="719"/>
        <v>0.35833801262880205</v>
      </c>
      <c r="R1714">
        <f t="shared" si="720"/>
        <v>0.17861330443029391</v>
      </c>
      <c r="S1714">
        <f t="shared" si="721"/>
        <v>3.3913561727155227E-2</v>
      </c>
      <c r="T1714">
        <f t="shared" si="722"/>
        <v>1.2490354144128137E-2</v>
      </c>
      <c r="U1714">
        <f t="shared" si="723"/>
        <v>2.6057242037328711E-2</v>
      </c>
      <c r="V1714">
        <f t="shared" si="724"/>
        <v>523.79546996992292</v>
      </c>
      <c r="W1714">
        <f t="shared" si="725"/>
        <v>1.9780482402892254</v>
      </c>
      <c r="X1714">
        <f t="shared" si="726"/>
        <v>5.8153610325017562</v>
      </c>
      <c r="Y1714">
        <f t="shared" si="727"/>
        <v>32.247536390287962</v>
      </c>
      <c r="Z1714">
        <f t="shared" si="728"/>
        <v>16.073759499168823</v>
      </c>
      <c r="AA1714">
        <f t="shared" si="729"/>
        <v>3.0519475394132747</v>
      </c>
      <c r="AB1714">
        <f t="shared" si="730"/>
        <v>1.1240313212530826</v>
      </c>
      <c r="AC1714">
        <f t="shared" si="731"/>
        <v>2.3449420134495655</v>
      </c>
      <c r="AD1714">
        <f t="shared" si="732"/>
        <v>3453.38</v>
      </c>
      <c r="AE1714">
        <f t="shared" si="733"/>
        <v>25.888385560651624</v>
      </c>
      <c r="AF1714">
        <f t="shared" si="734"/>
        <v>158.0766606429606</v>
      </c>
      <c r="AG1714">
        <f t="shared" si="735"/>
        <v>446.06748293461158</v>
      </c>
      <c r="AH1714">
        <f t="shared" si="736"/>
        <v>1.8257015115726875E-5</v>
      </c>
      <c r="AI1714">
        <f t="shared" si="737"/>
        <v>1.178550947718748E-2</v>
      </c>
      <c r="AJ1714">
        <f t="shared" si="738"/>
        <v>4886.1193368844824</v>
      </c>
      <c r="AK1714">
        <f t="shared" si="739"/>
        <v>4.3314430438691467</v>
      </c>
      <c r="AL1714">
        <f t="shared" si="740"/>
        <v>3.7663941986887297E-4</v>
      </c>
      <c r="AM1714">
        <f t="shared" si="741"/>
        <v>-3.3825390897603594E-4</v>
      </c>
    </row>
    <row r="1715" spans="12:39" x14ac:dyDescent="0.25">
      <c r="L1715">
        <f t="shared" si="742"/>
        <v>4.6529999999999028</v>
      </c>
      <c r="M1715" s="36">
        <f t="shared" si="716"/>
        <v>6262995.7836363679</v>
      </c>
      <c r="N1715">
        <f t="shared" si="715"/>
        <v>62.629957836363687</v>
      </c>
      <c r="O1715">
        <f t="shared" si="717"/>
        <v>2.1975722488799275E-2</v>
      </c>
      <c r="P1715">
        <f t="shared" si="718"/>
        <v>6.4620385636225783E-2</v>
      </c>
      <c r="Q1715">
        <f t="shared" si="719"/>
        <v>0.35832734630892121</v>
      </c>
      <c r="R1715">
        <f t="shared" si="720"/>
        <v>0.17861330443029391</v>
      </c>
      <c r="S1715">
        <f t="shared" si="721"/>
        <v>3.3918636297620409E-2</v>
      </c>
      <c r="T1715">
        <f t="shared" si="722"/>
        <v>1.2490871323078592E-2</v>
      </c>
      <c r="U1715">
        <f t="shared" si="723"/>
        <v>2.6057242037328711E-2</v>
      </c>
      <c r="V1715">
        <f t="shared" si="724"/>
        <v>523.79080427963584</v>
      </c>
      <c r="W1715">
        <f t="shared" si="725"/>
        <v>1.9774879810869419</v>
      </c>
      <c r="X1715">
        <f t="shared" si="726"/>
        <v>5.814873026084606</v>
      </c>
      <c r="Y1715">
        <f t="shared" si="727"/>
        <v>32.244128536926503</v>
      </c>
      <c r="Z1715">
        <f t="shared" si="728"/>
        <v>16.072539273880682</v>
      </c>
      <c r="AA1715">
        <f t="shared" si="729"/>
        <v>3.0521724893272655</v>
      </c>
      <c r="AB1715">
        <f t="shared" si="730"/>
        <v>1.123992529814708</v>
      </c>
      <c r="AC1715">
        <f t="shared" si="731"/>
        <v>2.3447639992429834</v>
      </c>
      <c r="AD1715">
        <f t="shared" si="732"/>
        <v>3453.38</v>
      </c>
      <c r="AE1715">
        <f t="shared" si="733"/>
        <v>25.889296210828203</v>
      </c>
      <c r="AF1715">
        <f t="shared" si="734"/>
        <v>158.11679787594605</v>
      </c>
      <c r="AG1715">
        <f t="shared" si="735"/>
        <v>446.11243514400826</v>
      </c>
      <c r="AH1715">
        <f t="shared" si="736"/>
        <v>1.8259207112867129E-5</v>
      </c>
      <c r="AI1715">
        <f t="shared" si="737"/>
        <v>1.1784552851530407E-2</v>
      </c>
      <c r="AJ1715">
        <f t="shared" si="738"/>
        <v>4886.4860997646765</v>
      </c>
      <c r="AK1715">
        <f t="shared" si="739"/>
        <v>4.3306036157373571</v>
      </c>
      <c r="AL1715">
        <f t="shared" si="740"/>
        <v>3.7329913644755118E-4</v>
      </c>
      <c r="AM1715">
        <f t="shared" si="741"/>
        <v>-3.3545628584778688E-4</v>
      </c>
    </row>
    <row r="1716" spans="12:39" x14ac:dyDescent="0.25">
      <c r="L1716">
        <f t="shared" si="742"/>
        <v>4.6629999999999026</v>
      </c>
      <c r="M1716" s="36">
        <f t="shared" si="716"/>
        <v>6262427.7454545498</v>
      </c>
      <c r="N1716">
        <f t="shared" si="715"/>
        <v>62.624277454545506</v>
      </c>
      <c r="O1716">
        <f t="shared" si="717"/>
        <v>2.1971202790459905E-2</v>
      </c>
      <c r="P1716">
        <f t="shared" si="718"/>
        <v>6.4619875768692436E-2</v>
      </c>
      <c r="Q1716">
        <f t="shared" si="719"/>
        <v>0.3583167773096424</v>
      </c>
      <c r="R1716">
        <f t="shared" si="720"/>
        <v>0.17861330443029391</v>
      </c>
      <c r="S1716">
        <f t="shared" si="721"/>
        <v>3.392366586349313E-2</v>
      </c>
      <c r="T1716">
        <f t="shared" si="722"/>
        <v>1.2491381190611944E-2</v>
      </c>
      <c r="U1716">
        <f t="shared" si="723"/>
        <v>2.6057242037328711E-2</v>
      </c>
      <c r="V1716">
        <f t="shared" si="724"/>
        <v>523.78616593423737</v>
      </c>
      <c r="W1716">
        <f t="shared" si="725"/>
        <v>1.9769305311202858</v>
      </c>
      <c r="X1716">
        <f t="shared" si="726"/>
        <v>5.8143837887563352</v>
      </c>
      <c r="Y1716">
        <f t="shared" si="727"/>
        <v>32.240719073588458</v>
      </c>
      <c r="Z1716">
        <f t="shared" si="728"/>
        <v>16.071313808357004</v>
      </c>
      <c r="AA1716">
        <f t="shared" si="729"/>
        <v>3.0523923252022733</v>
      </c>
      <c r="AB1716">
        <f t="shared" si="730"/>
        <v>1.1239527069635455</v>
      </c>
      <c r="AC1716">
        <f t="shared" si="731"/>
        <v>2.3445852205575952</v>
      </c>
      <c r="AD1716">
        <f t="shared" si="732"/>
        <v>3453.38</v>
      </c>
      <c r="AE1716">
        <f t="shared" si="733"/>
        <v>25.890201571658974</v>
      </c>
      <c r="AF1716">
        <f t="shared" si="734"/>
        <v>158.15671068168865</v>
      </c>
      <c r="AG1716">
        <f t="shared" si="735"/>
        <v>446.1568315536947</v>
      </c>
      <c r="AH1716">
        <f t="shared" si="736"/>
        <v>1.8261386562635939E-5</v>
      </c>
      <c r="AI1716">
        <f t="shared" si="737"/>
        <v>1.1783601892584978E-2</v>
      </c>
      <c r="AJ1716">
        <f t="shared" si="738"/>
        <v>4886.8507468702337</v>
      </c>
      <c r="AK1716">
        <f t="shared" si="739"/>
        <v>4.3297692537976076</v>
      </c>
      <c r="AL1716">
        <f t="shared" si="740"/>
        <v>3.699765605028053E-4</v>
      </c>
      <c r="AM1716">
        <f t="shared" si="741"/>
        <v>-3.326744873805672E-4</v>
      </c>
    </row>
    <row r="1717" spans="12:39" x14ac:dyDescent="0.25">
      <c r="L1717">
        <f t="shared" si="742"/>
        <v>4.6729999999999023</v>
      </c>
      <c r="M1717" s="36">
        <f t="shared" si="716"/>
        <v>6261858.489090913</v>
      </c>
      <c r="N1717">
        <f t="shared" si="715"/>
        <v>62.618584890909133</v>
      </c>
      <c r="O1717">
        <f t="shared" si="717"/>
        <v>2.1966720572085714E-2</v>
      </c>
      <c r="P1717">
        <f t="shared" si="718"/>
        <v>6.4619373187208479E-2</v>
      </c>
      <c r="Q1717">
        <f t="shared" si="719"/>
        <v>0.35830630512844214</v>
      </c>
      <c r="R1717">
        <f t="shared" si="720"/>
        <v>0.17861330443029391</v>
      </c>
      <c r="S1717">
        <f t="shared" si="721"/>
        <v>3.3928650663351281E-2</v>
      </c>
      <c r="T1717">
        <f t="shared" si="722"/>
        <v>1.2491883772095905E-2</v>
      </c>
      <c r="U1717">
        <f t="shared" si="723"/>
        <v>2.6057242037328711E-2</v>
      </c>
      <c r="V1717">
        <f t="shared" si="724"/>
        <v>523.78155473119307</v>
      </c>
      <c r="W1717">
        <f t="shared" si="725"/>
        <v>1.976375872213914</v>
      </c>
      <c r="X1717">
        <f t="shared" si="726"/>
        <v>5.8138933222046916</v>
      </c>
      <c r="Y1717">
        <f t="shared" si="727"/>
        <v>32.237307976587594</v>
      </c>
      <c r="Z1717">
        <f t="shared" si="728"/>
        <v>16.070083113863447</v>
      </c>
      <c r="AA1717">
        <f t="shared" si="729"/>
        <v>3.0526070711271043</v>
      </c>
      <c r="AB1717">
        <f t="shared" si="730"/>
        <v>1.1239118558754773</v>
      </c>
      <c r="AC1717">
        <f t="shared" si="731"/>
        <v>2.3444056790369063</v>
      </c>
      <c r="AD1717">
        <f t="shared" si="732"/>
        <v>3453.38</v>
      </c>
      <c r="AE1717">
        <f t="shared" si="733"/>
        <v>25.891101681839544</v>
      </c>
      <c r="AF1717">
        <f t="shared" si="734"/>
        <v>158.19640061612313</v>
      </c>
      <c r="AG1717">
        <f t="shared" si="735"/>
        <v>446.20067488489019</v>
      </c>
      <c r="AH1717">
        <f t="shared" si="736"/>
        <v>1.8263553554981392E-5</v>
      </c>
      <c r="AI1717">
        <f t="shared" si="737"/>
        <v>1.1782656557769323E-2</v>
      </c>
      <c r="AJ1717">
        <f t="shared" si="738"/>
        <v>4887.213293533955</v>
      </c>
      <c r="AK1717">
        <f t="shared" si="739"/>
        <v>4.3289399190219022</v>
      </c>
      <c r="AL1717">
        <f t="shared" si="740"/>
        <v>3.6667157267340235E-4</v>
      </c>
      <c r="AM1717">
        <f t="shared" si="741"/>
        <v>-3.2990839947726931E-4</v>
      </c>
    </row>
    <row r="1718" spans="12:39" x14ac:dyDescent="0.25">
      <c r="L1718">
        <f t="shared" si="742"/>
        <v>4.6829999999999021</v>
      </c>
      <c r="M1718" s="36">
        <f t="shared" si="716"/>
        <v>6261288.0145454584</v>
      </c>
      <c r="N1718">
        <f t="shared" si="715"/>
        <v>62.612880145454589</v>
      </c>
      <c r="O1718">
        <f t="shared" si="717"/>
        <v>2.1962275622003789E-2</v>
      </c>
      <c r="P1718">
        <f t="shared" si="718"/>
        <v>6.4618877866477117E-2</v>
      </c>
      <c r="Q1718">
        <f t="shared" si="719"/>
        <v>0.35829592926608422</v>
      </c>
      <c r="R1718">
        <f t="shared" si="720"/>
        <v>0.17861330443029391</v>
      </c>
      <c r="S1718">
        <f t="shared" si="721"/>
        <v>3.3933590934164565E-2</v>
      </c>
      <c r="T1718">
        <f t="shared" si="722"/>
        <v>1.2492379092827263E-2</v>
      </c>
      <c r="U1718">
        <f t="shared" si="723"/>
        <v>2.6057242037328711E-2</v>
      </c>
      <c r="V1718">
        <f t="shared" si="724"/>
        <v>523.77697046972753</v>
      </c>
      <c r="W1718">
        <f t="shared" si="725"/>
        <v>1.9758239863199571</v>
      </c>
      <c r="X1718">
        <f t="shared" si="726"/>
        <v>5.8134016280966989</v>
      </c>
      <c r="Y1718">
        <f t="shared" si="727"/>
        <v>32.233895222381236</v>
      </c>
      <c r="Z1718">
        <f t="shared" si="728"/>
        <v>16.068847201592707</v>
      </c>
      <c r="AA1718">
        <f t="shared" si="729"/>
        <v>3.0528167510345896</v>
      </c>
      <c r="AB1718">
        <f t="shared" si="730"/>
        <v>1.1238699797156106</v>
      </c>
      <c r="AC1718">
        <f t="shared" si="731"/>
        <v>2.344225376313779</v>
      </c>
      <c r="AD1718">
        <f t="shared" si="732"/>
        <v>3453.38</v>
      </c>
      <c r="AE1718">
        <f t="shared" si="733"/>
        <v>25.891996579735164</v>
      </c>
      <c r="AF1718">
        <f t="shared" si="734"/>
        <v>158.23586922291423</v>
      </c>
      <c r="AG1718">
        <f t="shared" si="735"/>
        <v>446.24396784181044</v>
      </c>
      <c r="AH1718">
        <f t="shared" si="736"/>
        <v>1.8265708179106169E-5</v>
      </c>
      <c r="AI1718">
        <f t="shared" si="737"/>
        <v>1.1781716804878786E-2</v>
      </c>
      <c r="AJ1718">
        <f t="shared" si="738"/>
        <v>4887.5737549594805</v>
      </c>
      <c r="AK1718">
        <f t="shared" si="739"/>
        <v>4.328115572739839</v>
      </c>
      <c r="AL1718">
        <f t="shared" si="740"/>
        <v>3.6338405450679899E-4</v>
      </c>
      <c r="AM1718">
        <f t="shared" si="741"/>
        <v>-3.2715790898687542E-4</v>
      </c>
    </row>
    <row r="1719" spans="12:39" x14ac:dyDescent="0.25">
      <c r="L1719">
        <f t="shared" si="742"/>
        <v>4.6929999999999019</v>
      </c>
      <c r="M1719" s="36">
        <f t="shared" si="716"/>
        <v>6260716.321818186</v>
      </c>
      <c r="N1719">
        <f t="shared" si="715"/>
        <v>62.607163218181867</v>
      </c>
      <c r="O1719">
        <f t="shared" si="717"/>
        <v>2.1957867730065729E-2</v>
      </c>
      <c r="P1719">
        <f t="shared" si="718"/>
        <v>6.4618389781273003E-2</v>
      </c>
      <c r="Q1719">
        <f t="shared" si="719"/>
        <v>0.35828564922659578</v>
      </c>
      <c r="R1719">
        <f t="shared" si="720"/>
        <v>0.17861330443029391</v>
      </c>
      <c r="S1719">
        <f t="shared" si="721"/>
        <v>3.3938486911306735E-2</v>
      </c>
      <c r="T1719">
        <f t="shared" si="722"/>
        <v>1.2492867178031374E-2</v>
      </c>
      <c r="U1719">
        <f t="shared" si="723"/>
        <v>2.6057242037328711E-2</v>
      </c>
      <c r="V1719">
        <f t="shared" si="724"/>
        <v>523.77241295080671</v>
      </c>
      <c r="W1719">
        <f t="shared" si="725"/>
        <v>1.975274855516983</v>
      </c>
      <c r="X1719">
        <f t="shared" si="726"/>
        <v>5.8129087080789166</v>
      </c>
      <c r="Y1719">
        <f t="shared" si="727"/>
        <v>32.230480787569348</v>
      </c>
      <c r="Z1719">
        <f t="shared" si="728"/>
        <v>16.067606082665094</v>
      </c>
      <c r="AA1719">
        <f t="shared" si="729"/>
        <v>3.0530213887027435</v>
      </c>
      <c r="AB1719">
        <f t="shared" si="730"/>
        <v>1.1238270816382641</v>
      </c>
      <c r="AC1719">
        <f t="shared" si="731"/>
        <v>2.3440443140105143</v>
      </c>
      <c r="AD1719">
        <f t="shared" si="732"/>
        <v>3453.38</v>
      </c>
      <c r="AE1719">
        <f t="shared" si="733"/>
        <v>25.892886303384085</v>
      </c>
      <c r="AF1719">
        <f t="shared" si="734"/>
        <v>158.27511803356629</v>
      </c>
      <c r="AG1719">
        <f t="shared" si="735"/>
        <v>446.28671311178425</v>
      </c>
      <c r="AH1719">
        <f t="shared" si="736"/>
        <v>1.826785052347402E-5</v>
      </c>
      <c r="AI1719">
        <f t="shared" si="737"/>
        <v>1.1780782592082133E-2</v>
      </c>
      <c r="AJ1719">
        <f t="shared" si="738"/>
        <v>4887.9321462225798</v>
      </c>
      <c r="AK1719">
        <f t="shared" si="739"/>
        <v>4.3272961766345865</v>
      </c>
      <c r="AL1719">
        <f t="shared" si="740"/>
        <v>3.6011388845060417E-4</v>
      </c>
      <c r="AM1719">
        <f t="shared" si="741"/>
        <v>-3.2442290369405941E-4</v>
      </c>
    </row>
    <row r="1720" spans="12:39" x14ac:dyDescent="0.25">
      <c r="L1720">
        <f t="shared" si="742"/>
        <v>4.7029999999999017</v>
      </c>
      <c r="M1720" s="36">
        <f t="shared" si="716"/>
        <v>6260143.4109090948</v>
      </c>
      <c r="N1720">
        <f t="shared" si="715"/>
        <v>62.601434109090953</v>
      </c>
      <c r="O1720">
        <f t="shared" si="717"/>
        <v>2.1953496687635049E-2</v>
      </c>
      <c r="P1720">
        <f t="shared" si="718"/>
        <v>6.4617908906442686E-2</v>
      </c>
      <c r="Q1720">
        <f t="shared" si="719"/>
        <v>0.35827546451724346</v>
      </c>
      <c r="R1720">
        <f t="shared" si="720"/>
        <v>0.17861330443029391</v>
      </c>
      <c r="S1720">
        <f t="shared" si="721"/>
        <v>3.3943338828567732E-2</v>
      </c>
      <c r="T1720">
        <f t="shared" si="722"/>
        <v>1.2493348052861687E-2</v>
      </c>
      <c r="U1720">
        <f t="shared" si="723"/>
        <v>2.6057242037328711E-2</v>
      </c>
      <c r="V1720">
        <f t="shared" si="724"/>
        <v>523.76788197711937</v>
      </c>
      <c r="W1720">
        <f t="shared" si="725"/>
        <v>1.9747284620089667</v>
      </c>
      <c r="X1720">
        <f t="shared" si="726"/>
        <v>5.8124145637776827</v>
      </c>
      <c r="Y1720">
        <f t="shared" si="727"/>
        <v>32.22706464889351</v>
      </c>
      <c r="Z1720">
        <f t="shared" si="728"/>
        <v>16.066359768129029</v>
      </c>
      <c r="AA1720">
        <f t="shared" si="729"/>
        <v>3.0532210077558952</v>
      </c>
      <c r="AB1720">
        <f t="shared" si="730"/>
        <v>1.123783164786947</v>
      </c>
      <c r="AC1720">
        <f t="shared" si="731"/>
        <v>2.343862493738925</v>
      </c>
      <c r="AD1720">
        <f t="shared" si="732"/>
        <v>3453.38</v>
      </c>
      <c r="AE1720">
        <f t="shared" si="733"/>
        <v>25.893770890500896</v>
      </c>
      <c r="AF1720">
        <f t="shared" si="734"/>
        <v>158.31414856753801</v>
      </c>
      <c r="AG1720">
        <f t="shared" si="735"/>
        <v>446.32891336537483</v>
      </c>
      <c r="AH1720">
        <f t="shared" si="736"/>
        <v>1.8269980675817734E-5</v>
      </c>
      <c r="AI1720">
        <f t="shared" si="737"/>
        <v>1.1779853877917405E-2</v>
      </c>
      <c r="AJ1720">
        <f t="shared" si="738"/>
        <v>4888.2884822724873</v>
      </c>
      <c r="AK1720">
        <f t="shared" si="739"/>
        <v>4.3264816927390486</v>
      </c>
      <c r="AL1720">
        <f t="shared" si="740"/>
        <v>3.5686095784487088E-4</v>
      </c>
      <c r="AM1720">
        <f t="shared" si="741"/>
        <v>-3.2170327231105522E-4</v>
      </c>
    </row>
    <row r="1721" spans="12:39" x14ac:dyDescent="0.25">
      <c r="L1721">
        <f t="shared" si="742"/>
        <v>4.7129999999999015</v>
      </c>
      <c r="M1721" s="36">
        <f t="shared" si="716"/>
        <v>6259569.2818181859</v>
      </c>
      <c r="N1721">
        <f t="shared" si="715"/>
        <v>62.595692818181867</v>
      </c>
      <c r="O1721">
        <f t="shared" si="717"/>
        <v>2.1949162287574667E-2</v>
      </c>
      <c r="P1721">
        <f t="shared" si="718"/>
        <v>6.4617435216905106E-2</v>
      </c>
      <c r="Q1721">
        <f t="shared" si="719"/>
        <v>0.35826537464850994</v>
      </c>
      <c r="R1721">
        <f t="shared" si="720"/>
        <v>0.17861330443029391</v>
      </c>
      <c r="S1721">
        <f t="shared" si="721"/>
        <v>3.3948146918165695E-2</v>
      </c>
      <c r="T1721">
        <f t="shared" si="722"/>
        <v>1.2493821742399273E-2</v>
      </c>
      <c r="U1721">
        <f t="shared" si="723"/>
        <v>2.6057242037328711E-2</v>
      </c>
      <c r="V1721">
        <f t="shared" si="724"/>
        <v>523.76337735305958</v>
      </c>
      <c r="W1721">
        <f t="shared" si="725"/>
        <v>1.9741847881242713</v>
      </c>
      <c r="X1721">
        <f t="shared" si="726"/>
        <v>5.8119191967993542</v>
      </c>
      <c r="Y1721">
        <f t="shared" si="727"/>
        <v>32.223646783236042</v>
      </c>
      <c r="Z1721">
        <f t="shared" si="728"/>
        <v>16.065108268961595</v>
      </c>
      <c r="AA1721">
        <f t="shared" si="729"/>
        <v>3.0534156316658279</v>
      </c>
      <c r="AB1721">
        <f t="shared" si="730"/>
        <v>1.1237382322943479</v>
      </c>
      <c r="AC1721">
        <f t="shared" si="731"/>
        <v>2.3436799171004186</v>
      </c>
      <c r="AD1721">
        <f t="shared" si="732"/>
        <v>3453.38</v>
      </c>
      <c r="AE1721">
        <f t="shared" si="733"/>
        <v>25.894650378479724</v>
      </c>
      <c r="AF1721">
        <f t="shared" si="734"/>
        <v>158.35296233235192</v>
      </c>
      <c r="AG1721">
        <f t="shared" si="735"/>
        <v>446.37057125649562</v>
      </c>
      <c r="AH1721">
        <f t="shared" si="736"/>
        <v>1.8272098723145843E-5</v>
      </c>
      <c r="AI1721">
        <f t="shared" si="737"/>
        <v>1.1778930621288089E-2</v>
      </c>
      <c r="AJ1721">
        <f t="shared" si="738"/>
        <v>4888.6427779330679</v>
      </c>
      <c r="AK1721">
        <f t="shared" si="739"/>
        <v>4.3256720834319937</v>
      </c>
      <c r="AL1721">
        <f t="shared" si="740"/>
        <v>3.5362514691393039E-4</v>
      </c>
      <c r="AM1721">
        <f t="shared" si="741"/>
        <v>-3.1899890446816022E-4</v>
      </c>
    </row>
    <row r="1722" spans="12:39" x14ac:dyDescent="0.25">
      <c r="L1722">
        <f t="shared" si="742"/>
        <v>4.7229999999999013</v>
      </c>
      <c r="M1722" s="36">
        <f t="shared" si="716"/>
        <v>6258993.9345454583</v>
      </c>
      <c r="N1722">
        <f t="shared" si="715"/>
        <v>62.589939345454589</v>
      </c>
      <c r="O1722">
        <f t="shared" si="717"/>
        <v>2.194486432423455E-2</v>
      </c>
      <c r="P1722">
        <f t="shared" si="718"/>
        <v>6.4616968687652016E-2</v>
      </c>
      <c r="Q1722">
        <f t="shared" si="719"/>
        <v>0.35825537913407046</v>
      </c>
      <c r="R1722">
        <f t="shared" si="720"/>
        <v>0.17861330443029391</v>
      </c>
      <c r="S1722">
        <f t="shared" si="721"/>
        <v>3.3952911410758901E-2</v>
      </c>
      <c r="T1722">
        <f t="shared" si="722"/>
        <v>1.2494288271652363E-2</v>
      </c>
      <c r="U1722">
        <f t="shared" si="723"/>
        <v>2.6057242037328711E-2</v>
      </c>
      <c r="V1722">
        <f t="shared" si="724"/>
        <v>523.75889888470897</v>
      </c>
      <c r="W1722">
        <f t="shared" si="725"/>
        <v>1.9736438163146419</v>
      </c>
      <c r="X1722">
        <f t="shared" si="726"/>
        <v>5.8114226087305552</v>
      </c>
      <c r="Y1722">
        <f t="shared" si="727"/>
        <v>32.220227167619036</v>
      </c>
      <c r="Z1722">
        <f t="shared" si="728"/>
        <v>16.063851596069064</v>
      </c>
      <c r="AA1722">
        <f t="shared" si="729"/>
        <v>3.0536052837529009</v>
      </c>
      <c r="AB1722">
        <f t="shared" si="730"/>
        <v>1.1236922872823172</v>
      </c>
      <c r="AC1722">
        <f t="shared" si="731"/>
        <v>2.3434965856860717</v>
      </c>
      <c r="AD1722">
        <f t="shared" si="732"/>
        <v>3453.38</v>
      </c>
      <c r="AE1722">
        <f t="shared" si="733"/>
        <v>25.895524804397638</v>
      </c>
      <c r="AF1722">
        <f t="shared" si="734"/>
        <v>158.39156082370252</v>
      </c>
      <c r="AG1722">
        <f t="shared" si="735"/>
        <v>446.41168942252602</v>
      </c>
      <c r="AH1722">
        <f t="shared" si="736"/>
        <v>1.827420475174975E-5</v>
      </c>
      <c r="AI1722">
        <f t="shared" si="737"/>
        <v>1.1778012781459275E-2</v>
      </c>
      <c r="AJ1722">
        <f t="shared" si="738"/>
        <v>4888.9950479041599</v>
      </c>
      <c r="AK1722">
        <f t="shared" si="739"/>
        <v>4.3248673114342218</v>
      </c>
      <c r="AL1722">
        <f t="shared" si="740"/>
        <v>3.504063407585538E-4</v>
      </c>
      <c r="AM1722">
        <f t="shared" si="741"/>
        <v>-3.1630969070466639E-4</v>
      </c>
    </row>
    <row r="1723" spans="12:39" x14ac:dyDescent="0.25">
      <c r="L1723">
        <f t="shared" si="742"/>
        <v>4.7329999999999011</v>
      </c>
      <c r="M1723" s="36">
        <f t="shared" si="716"/>
        <v>6258417.3690909129</v>
      </c>
      <c r="N1723">
        <f t="shared" si="715"/>
        <v>62.584173690909132</v>
      </c>
      <c r="O1723">
        <f t="shared" si="717"/>
        <v>2.1940602593439461E-2</v>
      </c>
      <c r="P1723">
        <f t="shared" si="718"/>
        <v>6.4616509293748459E-2</v>
      </c>
      <c r="Q1723">
        <f t="shared" si="719"/>
        <v>0.35824547749076963</v>
      </c>
      <c r="R1723">
        <f t="shared" si="720"/>
        <v>0.17861330443029391</v>
      </c>
      <c r="S1723">
        <f t="shared" si="721"/>
        <v>3.3957632535457541E-2</v>
      </c>
      <c r="T1723">
        <f t="shared" si="722"/>
        <v>1.2494747665555915E-2</v>
      </c>
      <c r="U1723">
        <f t="shared" si="723"/>
        <v>2.6057242037328711E-2</v>
      </c>
      <c r="V1723">
        <f t="shared" si="724"/>
        <v>523.75444637981934</v>
      </c>
      <c r="W1723">
        <f t="shared" si="725"/>
        <v>1.9731055291542039</v>
      </c>
      <c r="X1723">
        <f t="shared" si="726"/>
        <v>5.8109248011384098</v>
      </c>
      <c r="Y1723">
        <f t="shared" si="727"/>
        <v>32.216805779203398</v>
      </c>
      <c r="Z1723">
        <f t="shared" si="728"/>
        <v>16.062589760287405</v>
      </c>
      <c r="AA1723">
        <f t="shared" si="729"/>
        <v>3.0537899871871552</v>
      </c>
      <c r="AB1723">
        <f t="shared" si="730"/>
        <v>1.1236453328618548</v>
      </c>
      <c r="AC1723">
        <f t="shared" si="731"/>
        <v>2.3433125010767037</v>
      </c>
      <c r="AD1723">
        <f t="shared" si="732"/>
        <v>3453.38</v>
      </c>
      <c r="AE1723">
        <f t="shared" si="733"/>
        <v>25.896394205017685</v>
      </c>
      <c r="AF1723">
        <f t="shared" si="734"/>
        <v>158.42994552556422</v>
      </c>
      <c r="AG1723">
        <f t="shared" si="735"/>
        <v>446.45227048442592</v>
      </c>
      <c r="AH1723">
        <f t="shared" si="736"/>
        <v>1.8276298847210893E-5</v>
      </c>
      <c r="AI1723">
        <f t="shared" si="737"/>
        <v>1.1777100318053766E-2</v>
      </c>
      <c r="AJ1723">
        <f t="shared" si="738"/>
        <v>4889.3453067627297</v>
      </c>
      <c r="AK1723">
        <f t="shared" si="739"/>
        <v>4.3240673398048743</v>
      </c>
      <c r="AL1723">
        <f t="shared" si="740"/>
        <v>3.4720442534822853E-4</v>
      </c>
      <c r="AM1723">
        <f t="shared" si="741"/>
        <v>-3.1363552246048692E-4</v>
      </c>
    </row>
    <row r="1724" spans="12:39" x14ac:dyDescent="0.25">
      <c r="L1724">
        <f t="shared" si="742"/>
        <v>4.7429999999999009</v>
      </c>
      <c r="M1724" s="36">
        <f t="shared" si="716"/>
        <v>6257839.5854545496</v>
      </c>
      <c r="N1724">
        <f t="shared" si="715"/>
        <v>62.578395854545505</v>
      </c>
      <c r="O1724">
        <f t="shared" si="717"/>
        <v>2.1936376892476819E-2</v>
      </c>
      <c r="P1724">
        <f t="shared" si="718"/>
        <v>6.4616057010333197E-2</v>
      </c>
      <c r="Q1724">
        <f t="shared" si="719"/>
        <v>0.35823566923859856</v>
      </c>
      <c r="R1724">
        <f t="shared" si="720"/>
        <v>0.17861330443029391</v>
      </c>
      <c r="S1724">
        <f t="shared" si="721"/>
        <v>3.3962310519835455E-2</v>
      </c>
      <c r="T1724">
        <f t="shared" si="722"/>
        <v>1.2495199948971181E-2</v>
      </c>
      <c r="U1724">
        <f t="shared" si="723"/>
        <v>2.6057242037328711E-2</v>
      </c>
      <c r="V1724">
        <f t="shared" si="724"/>
        <v>523.75001964779528</v>
      </c>
      <c r="W1724">
        <f t="shared" si="725"/>
        <v>1.9725699093384734</v>
      </c>
      <c r="X1724">
        <f t="shared" si="726"/>
        <v>5.8104257755707813</v>
      </c>
      <c r="Y1724">
        <f t="shared" si="727"/>
        <v>32.21338259528796</v>
      </c>
      <c r="Z1724">
        <f t="shared" si="728"/>
        <v>16.061322772382812</v>
      </c>
      <c r="AA1724">
        <f t="shared" si="729"/>
        <v>3.0539697649894264</v>
      </c>
      <c r="AB1724">
        <f t="shared" si="730"/>
        <v>1.1235973721330985</v>
      </c>
      <c r="AC1724">
        <f t="shared" si="731"/>
        <v>2.3431276648429544</v>
      </c>
      <c r="AD1724">
        <f t="shared" si="732"/>
        <v>3453.38</v>
      </c>
      <c r="AE1724">
        <f t="shared" si="733"/>
        <v>25.89725861679219</v>
      </c>
      <c r="AF1724">
        <f t="shared" si="734"/>
        <v>158.46811791030308</v>
      </c>
      <c r="AG1724">
        <f t="shared" si="735"/>
        <v>446.49231704685542</v>
      </c>
      <c r="AH1724">
        <f t="shared" si="736"/>
        <v>1.8278381094407476E-5</v>
      </c>
      <c r="AI1724">
        <f t="shared" si="737"/>
        <v>1.1776193191048331E-2</v>
      </c>
      <c r="AJ1724">
        <f t="shared" si="738"/>
        <v>4889.6935689641741</v>
      </c>
      <c r="AK1724">
        <f t="shared" si="739"/>
        <v>4.3232721319376859</v>
      </c>
      <c r="AL1724">
        <f t="shared" si="740"/>
        <v>3.4401928751335724E-4</v>
      </c>
      <c r="AM1724">
        <f t="shared" si="741"/>
        <v>-3.1097629206721907E-4</v>
      </c>
    </row>
    <row r="1725" spans="12:39" x14ac:dyDescent="0.25">
      <c r="L1725">
        <f t="shared" si="742"/>
        <v>4.7529999999999006</v>
      </c>
      <c r="M1725" s="36">
        <f t="shared" si="716"/>
        <v>6257260.5836363677</v>
      </c>
      <c r="N1725">
        <f t="shared" si="715"/>
        <v>62.572605836363685</v>
      </c>
      <c r="O1725">
        <f t="shared" si="717"/>
        <v>2.193218702008469E-2</v>
      </c>
      <c r="P1725">
        <f t="shared" si="718"/>
        <v>6.4615611812619086E-2</v>
      </c>
      <c r="Q1725">
        <f t="shared" si="719"/>
        <v>0.35822595390067197</v>
      </c>
      <c r="R1725">
        <f t="shared" si="720"/>
        <v>0.17861330443029391</v>
      </c>
      <c r="S1725">
        <f t="shared" si="721"/>
        <v>3.3966945589941698E-2</v>
      </c>
      <c r="T1725">
        <f t="shared" si="722"/>
        <v>1.2495645146685299E-2</v>
      </c>
      <c r="U1725">
        <f t="shared" si="723"/>
        <v>2.6057242037328711E-2</v>
      </c>
      <c r="V1725">
        <f t="shared" si="724"/>
        <v>523.74561849967756</v>
      </c>
      <c r="W1725">
        <f t="shared" si="725"/>
        <v>1.9720369396833763</v>
      </c>
      <c r="X1725">
        <f t="shared" si="726"/>
        <v>5.8099255335564957</v>
      </c>
      <c r="Y1725">
        <f t="shared" si="727"/>
        <v>32.209957593308523</v>
      </c>
      <c r="Z1725">
        <f t="shared" si="728"/>
        <v>16.060050643052193</v>
      </c>
      <c r="AA1725">
        <f t="shared" si="729"/>
        <v>3.0541446400324253</v>
      </c>
      <c r="AB1725">
        <f t="shared" si="730"/>
        <v>1.123548408185312</v>
      </c>
      <c r="AC1725">
        <f t="shared" si="731"/>
        <v>2.3429420785453581</v>
      </c>
      <c r="AD1725">
        <f t="shared" si="732"/>
        <v>3453.38</v>
      </c>
      <c r="AE1725">
        <f t="shared" si="733"/>
        <v>25.898118075865774</v>
      </c>
      <c r="AF1725">
        <f t="shared" si="734"/>
        <v>158.5060794387748</v>
      </c>
      <c r="AG1725">
        <f t="shared" si="735"/>
        <v>446.53183169827975</v>
      </c>
      <c r="AH1725">
        <f t="shared" si="736"/>
        <v>1.8280451577521465E-5</v>
      </c>
      <c r="AI1725">
        <f t="shared" si="737"/>
        <v>1.1775291360770067E-2</v>
      </c>
      <c r="AJ1725">
        <f t="shared" si="738"/>
        <v>4890.0398488434303</v>
      </c>
      <c r="AK1725">
        <f t="shared" si="739"/>
        <v>4.3224816515573448</v>
      </c>
      <c r="AL1725">
        <f t="shared" si="740"/>
        <v>3.4085081493770414E-4</v>
      </c>
      <c r="AM1725">
        <f t="shared" si="741"/>
        <v>-3.0833189273915741E-4</v>
      </c>
    </row>
    <row r="1726" spans="12:39" x14ac:dyDescent="0.25">
      <c r="L1726">
        <f t="shared" si="742"/>
        <v>4.7629999999999004</v>
      </c>
      <c r="M1726" s="36">
        <f t="shared" si="716"/>
        <v>6256680.363636368</v>
      </c>
      <c r="N1726">
        <f t="shared" si="715"/>
        <v>62.566803636363687</v>
      </c>
      <c r="O1726">
        <f t="shared" si="717"/>
        <v>2.1928032776439902E-2</v>
      </c>
      <c r="P1726">
        <f t="shared" si="718"/>
        <v>6.4615173675893506E-2</v>
      </c>
      <c r="Q1726">
        <f t="shared" si="719"/>
        <v>0.3582163310032056</v>
      </c>
      <c r="R1726">
        <f t="shared" si="720"/>
        <v>0.17861330443029391</v>
      </c>
      <c r="S1726">
        <f t="shared" si="721"/>
        <v>3.3971537970312077E-2</v>
      </c>
      <c r="T1726">
        <f t="shared" si="722"/>
        <v>1.2496083283410887E-2</v>
      </c>
      <c r="U1726">
        <f t="shared" si="723"/>
        <v>2.6057242037328711E-2</v>
      </c>
      <c r="V1726">
        <f t="shared" si="724"/>
        <v>523.74124274812596</v>
      </c>
      <c r="W1726">
        <f t="shared" si="725"/>
        <v>1.9715066031242812</v>
      </c>
      <c r="X1726">
        <f t="shared" si="726"/>
        <v>5.8094240766055805</v>
      </c>
      <c r="Y1726">
        <f t="shared" si="727"/>
        <v>32.20653075083699</v>
      </c>
      <c r="Z1726">
        <f t="shared" si="728"/>
        <v>16.058773382923711</v>
      </c>
      <c r="AA1726">
        <f t="shared" si="729"/>
        <v>3.054314635041838</v>
      </c>
      <c r="AB1726">
        <f t="shared" si="730"/>
        <v>1.1234984440968752</v>
      </c>
      <c r="AC1726">
        <f t="shared" si="731"/>
        <v>2.3427557437344175</v>
      </c>
      <c r="AD1726">
        <f t="shared" si="732"/>
        <v>3453.38</v>
      </c>
      <c r="AE1726">
        <f t="shared" si="733"/>
        <v>25.89897261807852</v>
      </c>
      <c r="AF1726">
        <f t="shared" si="734"/>
        <v>158.54383156043417</v>
      </c>
      <c r="AG1726">
        <f t="shared" si="735"/>
        <v>446.57081701108655</v>
      </c>
      <c r="AH1726">
        <f t="shared" si="736"/>
        <v>1.8282510380045168E-5</v>
      </c>
      <c r="AI1726">
        <f t="shared" si="737"/>
        <v>1.1774394787892552E-2</v>
      </c>
      <c r="AJ1726">
        <f t="shared" si="738"/>
        <v>4890.3841606162341</v>
      </c>
      <c r="AK1726">
        <f t="shared" si="739"/>
        <v>4.3216958627158979</v>
      </c>
      <c r="AL1726">
        <f t="shared" si="740"/>
        <v>3.3769889615076399E-4</v>
      </c>
      <c r="AM1726">
        <f t="shared" si="741"/>
        <v>-3.0570221856561806E-4</v>
      </c>
    </row>
    <row r="1727" spans="12:39" x14ac:dyDescent="0.25">
      <c r="L1727">
        <f t="shared" si="742"/>
        <v>4.7729999999999002</v>
      </c>
      <c r="M1727" s="36">
        <f t="shared" si="716"/>
        <v>6256098.9254545495</v>
      </c>
      <c r="N1727">
        <f t="shared" si="715"/>
        <v>62.560989254545497</v>
      </c>
      <c r="O1727">
        <f t="shared" si="717"/>
        <v>2.192391396314624E-2</v>
      </c>
      <c r="P1727">
        <f t="shared" si="718"/>
        <v>6.4614742575518733E-2</v>
      </c>
      <c r="Q1727">
        <f t="shared" si="719"/>
        <v>0.35820680007549399</v>
      </c>
      <c r="R1727">
        <f t="shared" si="720"/>
        <v>0.17861330443029391</v>
      </c>
      <c r="S1727">
        <f t="shared" si="721"/>
        <v>3.3976087883980509E-2</v>
      </c>
      <c r="T1727">
        <f t="shared" si="722"/>
        <v>1.2496514383785653E-2</v>
      </c>
      <c r="U1727">
        <f t="shared" si="723"/>
        <v>2.6057242037328711E-2</v>
      </c>
      <c r="V1727">
        <f t="shared" si="724"/>
        <v>523.73689220740278</v>
      </c>
      <c r="W1727">
        <f t="shared" si="725"/>
        <v>1.9709788827150294</v>
      </c>
      <c r="X1727">
        <f t="shared" si="726"/>
        <v>5.8089214062094827</v>
      </c>
      <c r="Y1727">
        <f t="shared" si="727"/>
        <v>32.203102045580387</v>
      </c>
      <c r="Z1727">
        <f t="shared" si="728"/>
        <v>16.05749100255726</v>
      </c>
      <c r="AA1727">
        <f t="shared" si="729"/>
        <v>3.0544797725973849</v>
      </c>
      <c r="AB1727">
        <f t="shared" si="730"/>
        <v>1.1234474829352736</v>
      </c>
      <c r="AC1727">
        <f t="shared" si="731"/>
        <v>2.3425686619506769</v>
      </c>
      <c r="AD1727">
        <f t="shared" si="732"/>
        <v>3453.38</v>
      </c>
      <c r="AE1727">
        <f t="shared" si="733"/>
        <v>25.899822278969062</v>
      </c>
      <c r="AF1727">
        <f t="shared" si="734"/>
        <v>158.58137571344218</v>
      </c>
      <c r="AG1727">
        <f t="shared" si="735"/>
        <v>446.609275541702</v>
      </c>
      <c r="AH1727">
        <f t="shared" si="736"/>
        <v>1.8284557584788199E-5</v>
      </c>
      <c r="AI1727">
        <f t="shared" si="737"/>
        <v>1.1773503433432366E-2</v>
      </c>
      <c r="AJ1727">
        <f t="shared" si="738"/>
        <v>4890.7265183803001</v>
      </c>
      <c r="AK1727">
        <f t="shared" si="739"/>
        <v>4.3209147297891448</v>
      </c>
      <c r="AL1727">
        <f t="shared" si="740"/>
        <v>3.3456342052041191E-4</v>
      </c>
      <c r="AM1727">
        <f t="shared" si="741"/>
        <v>-3.0308716450165476E-4</v>
      </c>
    </row>
    <row r="1728" spans="12:39" x14ac:dyDescent="0.25">
      <c r="L1728">
        <f t="shared" si="742"/>
        <v>4.7829999999999</v>
      </c>
      <c r="M1728" s="36">
        <f t="shared" si="716"/>
        <v>6255516.2690909132</v>
      </c>
      <c r="N1728">
        <f t="shared" si="715"/>
        <v>62.555162690909135</v>
      </c>
      <c r="O1728">
        <f t="shared" si="717"/>
        <v>2.1919830383222792E-2</v>
      </c>
      <c r="P1728">
        <f t="shared" si="718"/>
        <v>6.4614318486932346E-2</v>
      </c>
      <c r="Q1728">
        <f t="shared" si="719"/>
        <v>0.35819736064988794</v>
      </c>
      <c r="R1728">
        <f t="shared" si="720"/>
        <v>0.17861330443029391</v>
      </c>
      <c r="S1728">
        <f t="shared" si="721"/>
        <v>3.3980595552490334E-2</v>
      </c>
      <c r="T1728">
        <f t="shared" si="722"/>
        <v>1.2496938472372033E-2</v>
      </c>
      <c r="U1728">
        <f t="shared" si="723"/>
        <v>2.6057242037328711E-2</v>
      </c>
      <c r="V1728">
        <f t="shared" si="724"/>
        <v>523.73256669335683</v>
      </c>
      <c r="W1728">
        <f t="shared" si="725"/>
        <v>1.9704537616269919</v>
      </c>
      <c r="X1728">
        <f t="shared" si="726"/>
        <v>5.8084175238413049</v>
      </c>
      <c r="Y1728">
        <f t="shared" si="727"/>
        <v>32.199671455380084</v>
      </c>
      <c r="Z1728">
        <f t="shared" si="728"/>
        <v>16.056203512444966</v>
      </c>
      <c r="AA1728">
        <f t="shared" si="729"/>
        <v>3.0546400751339</v>
      </c>
      <c r="AB1728">
        <f t="shared" si="730"/>
        <v>1.1233955277570937</v>
      </c>
      <c r="AC1728">
        <f t="shared" si="731"/>
        <v>2.3423808347247954</v>
      </c>
      <c r="AD1728">
        <f t="shared" si="732"/>
        <v>3453.38</v>
      </c>
      <c r="AE1728">
        <f t="shared" si="733"/>
        <v>25.900667093777479</v>
      </c>
      <c r="AF1728">
        <f t="shared" si="734"/>
        <v>158.61871332475832</v>
      </c>
      <c r="AG1728">
        <f t="shared" si="735"/>
        <v>446.64720983068923</v>
      </c>
      <c r="AH1728">
        <f t="shared" si="736"/>
        <v>1.828659327388358E-5</v>
      </c>
      <c r="AI1728">
        <f t="shared" si="737"/>
        <v>1.177261725874547E-2</v>
      </c>
      <c r="AJ1728">
        <f t="shared" si="738"/>
        <v>4891.0669361164364</v>
      </c>
      <c r="AK1728">
        <f t="shared" si="739"/>
        <v>4.3201382174731968</v>
      </c>
      <c r="AL1728">
        <f t="shared" si="740"/>
        <v>3.3144427824530475E-4</v>
      </c>
      <c r="AM1728">
        <f t="shared" si="741"/>
        <v>-3.0048662635991335E-4</v>
      </c>
    </row>
    <row r="1729" spans="12:39" x14ac:dyDescent="0.25">
      <c r="L1729">
        <f t="shared" si="742"/>
        <v>4.7929999999998998</v>
      </c>
      <c r="M1729" s="36">
        <f t="shared" si="716"/>
        <v>6254932.3945454583</v>
      </c>
      <c r="N1729">
        <f t="shared" si="715"/>
        <v>62.549323945454589</v>
      </c>
      <c r="O1729">
        <f t="shared" si="717"/>
        <v>2.1915781841092392E-2</v>
      </c>
      <c r="P1729">
        <f t="shared" si="718"/>
        <v>6.4613901385647557E-2</v>
      </c>
      <c r="Q1729">
        <f t="shared" si="719"/>
        <v>0.35818801226177277</v>
      </c>
      <c r="R1729">
        <f t="shared" si="720"/>
        <v>0.17861330443029391</v>
      </c>
      <c r="S1729">
        <f t="shared" si="721"/>
        <v>3.3985061195905518E-2</v>
      </c>
      <c r="T1729">
        <f t="shared" si="722"/>
        <v>1.249735557365682E-2</v>
      </c>
      <c r="U1729">
        <f t="shared" si="723"/>
        <v>2.6057242037328711E-2</v>
      </c>
      <c r="V1729">
        <f t="shared" si="724"/>
        <v>523.7282660234066</v>
      </c>
      <c r="W1729">
        <f t="shared" si="725"/>
        <v>1.9699312231481165</v>
      </c>
      <c r="X1729">
        <f t="shared" si="726"/>
        <v>5.8079124309560095</v>
      </c>
      <c r="Y1729">
        <f t="shared" si="727"/>
        <v>32.196238958210749</v>
      </c>
      <c r="Z1729">
        <f t="shared" si="728"/>
        <v>16.054910923011704</v>
      </c>
      <c r="AA1729">
        <f t="shared" si="729"/>
        <v>3.0547955649423781</v>
      </c>
      <c r="AB1729">
        <f t="shared" si="730"/>
        <v>1.1233425816080118</v>
      </c>
      <c r="AC1729">
        <f t="shared" si="731"/>
        <v>2.3421922635776187</v>
      </c>
      <c r="AD1729">
        <f t="shared" si="732"/>
        <v>3453.38</v>
      </c>
      <c r="AE1729">
        <f t="shared" si="733"/>
        <v>25.901507097448391</v>
      </c>
      <c r="AF1729">
        <f t="shared" si="734"/>
        <v>158.65584581025365</v>
      </c>
      <c r="AG1729">
        <f t="shared" si="735"/>
        <v>446.68462240287198</v>
      </c>
      <c r="AH1729">
        <f t="shared" si="736"/>
        <v>1.8288617528794967E-5</v>
      </c>
      <c r="AI1729">
        <f t="shared" si="737"/>
        <v>1.1771736225523587E-2</v>
      </c>
      <c r="AJ1729">
        <f t="shared" si="738"/>
        <v>4891.4054276897305</v>
      </c>
      <c r="AK1729">
        <f t="shared" si="739"/>
        <v>4.3193662907809625</v>
      </c>
      <c r="AL1729">
        <f t="shared" si="740"/>
        <v>3.283413603478071E-4</v>
      </c>
      <c r="AM1729">
        <f t="shared" si="741"/>
        <v>-2.979005008029619E-4</v>
      </c>
    </row>
    <row r="1730" spans="12:39" x14ac:dyDescent="0.25">
      <c r="L1730">
        <f t="shared" si="742"/>
        <v>4.8029999999998996</v>
      </c>
      <c r="M1730" s="36">
        <f t="shared" si="716"/>
        <v>6254347.3018181855</v>
      </c>
      <c r="N1730">
        <f t="shared" si="715"/>
        <v>62.543473018181857</v>
      </c>
      <c r="O1730">
        <f t="shared" si="717"/>
        <v>2.1911768142570173E-2</v>
      </c>
      <c r="P1730">
        <f t="shared" si="718"/>
        <v>6.461349124725356E-2</v>
      </c>
      <c r="Q1730">
        <f t="shared" si="719"/>
        <v>0.35817875444954633</v>
      </c>
      <c r="R1730">
        <f t="shared" si="720"/>
        <v>0.17861330443029391</v>
      </c>
      <c r="S1730">
        <f t="shared" si="721"/>
        <v>3.3989485032821731E-2</v>
      </c>
      <c r="T1730">
        <f t="shared" si="722"/>
        <v>1.2497765712050817E-2</v>
      </c>
      <c r="U1730">
        <f t="shared" si="723"/>
        <v>2.6057242037328711E-2</v>
      </c>
      <c r="V1730">
        <f t="shared" si="724"/>
        <v>523.72399001652491</v>
      </c>
      <c r="W1730">
        <f t="shared" si="725"/>
        <v>1.9694112506819981</v>
      </c>
      <c r="X1730">
        <f t="shared" si="726"/>
        <v>5.8074061289906451</v>
      </c>
      <c r="Y1730">
        <f t="shared" si="727"/>
        <v>32.192804532179593</v>
      </c>
      <c r="Z1730">
        <f t="shared" si="728"/>
        <v>16.053613244615551</v>
      </c>
      <c r="AA1730">
        <f t="shared" si="729"/>
        <v>3.0549462641710283</v>
      </c>
      <c r="AB1730">
        <f t="shared" si="730"/>
        <v>1.1232886475227895</v>
      </c>
      <c r="AC1730">
        <f t="shared" si="731"/>
        <v>2.3420029500202499</v>
      </c>
      <c r="AD1730">
        <f t="shared" si="732"/>
        <v>3453.38</v>
      </c>
      <c r="AE1730">
        <f t="shared" si="733"/>
        <v>25.902342324633846</v>
      </c>
      <c r="AF1730">
        <f t="shared" si="734"/>
        <v>158.69277457480217</v>
      </c>
      <c r="AG1730">
        <f t="shared" si="735"/>
        <v>446.72151576743192</v>
      </c>
      <c r="AH1730">
        <f t="shared" si="736"/>
        <v>1.8290630430322406E-5</v>
      </c>
      <c r="AI1730">
        <f t="shared" si="737"/>
        <v>1.1770860295790813E-2</v>
      </c>
      <c r="AJ1730">
        <f t="shared" si="738"/>
        <v>4891.7420068506735</v>
      </c>
      <c r="AK1730">
        <f t="shared" si="739"/>
        <v>4.3185989150386961</v>
      </c>
      <c r="AL1730">
        <f t="shared" si="740"/>
        <v>3.2525455866650371E-4</v>
      </c>
      <c r="AM1730">
        <f t="shared" si="741"/>
        <v>-2.9532868533417139E-4</v>
      </c>
    </row>
    <row r="1731" spans="12:39" x14ac:dyDescent="0.25">
      <c r="L1731">
        <f t="shared" si="742"/>
        <v>4.8129999999998994</v>
      </c>
      <c r="M1731" s="36">
        <f t="shared" si="716"/>
        <v>6253760.9909090949</v>
      </c>
      <c r="N1731">
        <f t="shared" si="715"/>
        <v>62.537609909090953</v>
      </c>
      <c r="O1731">
        <f t="shared" si="717"/>
        <v>2.1907789094852227E-2</v>
      </c>
      <c r="P1731">
        <f t="shared" si="718"/>
        <v>6.4613088047415876E-2</v>
      </c>
      <c r="Q1731">
        <f t="shared" si="719"/>
        <v>0.35816958675459737</v>
      </c>
      <c r="R1731">
        <f t="shared" si="720"/>
        <v>0.17861330443029391</v>
      </c>
      <c r="S1731">
        <f t="shared" si="721"/>
        <v>3.3993867280377364E-2</v>
      </c>
      <c r="T1731">
        <f t="shared" si="722"/>
        <v>1.2498168911888503E-2</v>
      </c>
      <c r="U1731">
        <f t="shared" si="723"/>
        <v>2.6057242037328711E-2</v>
      </c>
      <c r="V1731">
        <f t="shared" si="724"/>
        <v>523.71973849322251</v>
      </c>
      <c r="W1731">
        <f t="shared" si="725"/>
        <v>1.9688938277469521</v>
      </c>
      <c r="X1731">
        <f t="shared" si="726"/>
        <v>5.8068986193645662</v>
      </c>
      <c r="Y1731">
        <f t="shared" si="727"/>
        <v>32.189368155525415</v>
      </c>
      <c r="Z1731">
        <f t="shared" si="728"/>
        <v>16.052310487548315</v>
      </c>
      <c r="AA1731">
        <f t="shared" si="729"/>
        <v>3.055092194826313</v>
      </c>
      <c r="AB1731">
        <f t="shared" si="730"/>
        <v>1.1232337285252698</v>
      </c>
      <c r="AC1731">
        <f t="shared" si="731"/>
        <v>2.3418128955541224</v>
      </c>
      <c r="AD1731">
        <f t="shared" si="732"/>
        <v>3453.38</v>
      </c>
      <c r="AE1731">
        <f t="shared" si="733"/>
        <v>25.903172809696319</v>
      </c>
      <c r="AF1731">
        <f t="shared" si="734"/>
        <v>158.72950101238598</v>
      </c>
      <c r="AG1731">
        <f t="shared" si="735"/>
        <v>446.75789241802511</v>
      </c>
      <c r="AH1731">
        <f t="shared" si="736"/>
        <v>1.8292632058609184E-5</v>
      </c>
      <c r="AI1731">
        <f t="shared" si="737"/>
        <v>1.1769989431900043E-2</v>
      </c>
      <c r="AJ1731">
        <f t="shared" si="738"/>
        <v>4892.0766872363029</v>
      </c>
      <c r="AK1731">
        <f t="shared" si="739"/>
        <v>4.3178360558826974</v>
      </c>
      <c r="AL1731">
        <f t="shared" si="740"/>
        <v>3.2218376584917301E-4</v>
      </c>
      <c r="AM1731">
        <f t="shared" si="741"/>
        <v>-2.9277107829073787E-4</v>
      </c>
    </row>
    <row r="1732" spans="12:39" x14ac:dyDescent="0.25">
      <c r="L1732">
        <f t="shared" si="742"/>
        <v>4.8229999999998991</v>
      </c>
      <c r="M1732" s="36">
        <f t="shared" si="716"/>
        <v>6253173.4618181856</v>
      </c>
      <c r="N1732">
        <f t="shared" si="715"/>
        <v>62.531734618181865</v>
      </c>
      <c r="O1732">
        <f t="shared" si="717"/>
        <v>2.1903844506504382E-2</v>
      </c>
      <c r="P1732">
        <f t="shared" si="718"/>
        <v>6.4612691761876673E-2</v>
      </c>
      <c r="Q1732">
        <f t="shared" si="719"/>
        <v>0.35816050872128408</v>
      </c>
      <c r="R1732">
        <f t="shared" si="720"/>
        <v>0.17861330443029391</v>
      </c>
      <c r="S1732">
        <f t="shared" si="721"/>
        <v>3.3998208154264402E-2</v>
      </c>
      <c r="T1732">
        <f t="shared" si="722"/>
        <v>1.2498565197427701E-2</v>
      </c>
      <c r="U1732">
        <f t="shared" si="723"/>
        <v>2.6057242037328711E-2</v>
      </c>
      <c r="V1732">
        <f t="shared" si="724"/>
        <v>523.71551127553289</v>
      </c>
      <c r="W1732">
        <f t="shared" si="725"/>
        <v>1.9683789379750927</v>
      </c>
      <c r="X1732">
        <f t="shared" si="726"/>
        <v>5.8063899034796309</v>
      </c>
      <c r="Y1732">
        <f t="shared" si="727"/>
        <v>32.185929806617764</v>
      </c>
      <c r="Z1732">
        <f t="shared" si="728"/>
        <v>16.051002662035973</v>
      </c>
      <c r="AA1732">
        <f t="shared" si="729"/>
        <v>3.0552333787739729</v>
      </c>
      <c r="AB1732">
        <f t="shared" si="730"/>
        <v>1.1231778276283697</v>
      </c>
      <c r="AC1732">
        <f t="shared" si="731"/>
        <v>2.3416221016710663</v>
      </c>
      <c r="AD1732">
        <f t="shared" si="732"/>
        <v>3453.38</v>
      </c>
      <c r="AE1732">
        <f t="shared" si="733"/>
        <v>25.903998586711491</v>
      </c>
      <c r="AF1732">
        <f t="shared" si="734"/>
        <v>158.76602650619284</v>
      </c>
      <c r="AG1732">
        <f t="shared" si="735"/>
        <v>446.79375483288652</v>
      </c>
      <c r="AH1732">
        <f t="shared" si="736"/>
        <v>1.8294622493148087E-5</v>
      </c>
      <c r="AI1732">
        <f t="shared" si="737"/>
        <v>1.1769123596529691E-2</v>
      </c>
      <c r="AJ1732">
        <f t="shared" si="738"/>
        <v>4892.4094823713021</v>
      </c>
      <c r="AK1732">
        <f t="shared" si="739"/>
        <v>4.3170776792558403</v>
      </c>
      <c r="AL1732">
        <f t="shared" si="740"/>
        <v>3.1912887534573476E-4</v>
      </c>
      <c r="AM1732">
        <f t="shared" si="741"/>
        <v>-2.9022757883452637E-4</v>
      </c>
    </row>
    <row r="1733" spans="12:39" x14ac:dyDescent="0.25">
      <c r="L1733">
        <f t="shared" si="742"/>
        <v>4.8329999999998989</v>
      </c>
      <c r="M1733" s="36">
        <f t="shared" si="716"/>
        <v>6252584.7145454586</v>
      </c>
      <c r="N1733">
        <f t="shared" si="715"/>
        <v>62.525847145454591</v>
      </c>
      <c r="O1733">
        <f t="shared" si="717"/>
        <v>2.1899934187451089E-2</v>
      </c>
      <c r="P1733">
        <f t="shared" si="718"/>
        <v>6.4612302366455099E-2</v>
      </c>
      <c r="Q1733">
        <f t="shared" si="719"/>
        <v>0.3581515198969128</v>
      </c>
      <c r="R1733">
        <f t="shared" si="720"/>
        <v>0.17861330443029391</v>
      </c>
      <c r="S1733">
        <f t="shared" si="721"/>
        <v>3.4002507868739269E-2</v>
      </c>
      <c r="T1733">
        <f t="shared" si="722"/>
        <v>1.2498954592849275E-2</v>
      </c>
      <c r="U1733">
        <f t="shared" si="723"/>
        <v>2.6057242037328711E-2</v>
      </c>
      <c r="V1733">
        <f t="shared" si="724"/>
        <v>523.71130818699669</v>
      </c>
      <c r="W1733">
        <f t="shared" si="725"/>
        <v>1.9678665651114289</v>
      </c>
      <c r="X1733">
        <f t="shared" si="726"/>
        <v>5.8058799827204286</v>
      </c>
      <c r="Y1733">
        <f t="shared" si="727"/>
        <v>32.182489463956045</v>
      </c>
      <c r="Z1733">
        <f t="shared" si="728"/>
        <v>16.049689778239181</v>
      </c>
      <c r="AA1733">
        <f t="shared" si="729"/>
        <v>3.0553698377400536</v>
      </c>
      <c r="AB1733">
        <f t="shared" si="730"/>
        <v>1.1231209478340791</v>
      </c>
      <c r="AC1733">
        <f t="shared" si="731"/>
        <v>2.341430569853383</v>
      </c>
      <c r="AD1733">
        <f t="shared" si="732"/>
        <v>3453.38</v>
      </c>
      <c r="AE1733">
        <f t="shared" si="733"/>
        <v>25.904819689471186</v>
      </c>
      <c r="AF1733">
        <f t="shared" si="734"/>
        <v>158.80235242871007</v>
      </c>
      <c r="AG1733">
        <f t="shared" si="735"/>
        <v>446.82910547493339</v>
      </c>
      <c r="AH1733">
        <f t="shared" si="736"/>
        <v>1.8296601812787388E-5</v>
      </c>
      <c r="AI1733">
        <f t="shared" si="737"/>
        <v>1.176826275268017E-2</v>
      </c>
      <c r="AJ1733">
        <f t="shared" si="738"/>
        <v>4892.7404056690921</v>
      </c>
      <c r="AK1733">
        <f t="shared" si="739"/>
        <v>4.3163237514043988</v>
      </c>
      <c r="AL1733">
        <f t="shared" si="740"/>
        <v>3.1608978140103803E-4</v>
      </c>
      <c r="AM1733">
        <f t="shared" si="741"/>
        <v>-2.8769808694535187E-4</v>
      </c>
    </row>
    <row r="1734" spans="12:39" x14ac:dyDescent="0.25">
      <c r="L1734">
        <f t="shared" si="742"/>
        <v>4.8429999999998987</v>
      </c>
      <c r="M1734" s="36">
        <f t="shared" si="716"/>
        <v>6251994.7490909128</v>
      </c>
      <c r="N1734">
        <f t="shared" ref="N1734:N1797" si="743" xml:space="preserve"> M1734*0.00001</f>
        <v>62.519947490909132</v>
      </c>
      <c r="O1734">
        <f t="shared" si="717"/>
        <v>2.1896057948964393E-2</v>
      </c>
      <c r="P1734">
        <f t="shared" si="718"/>
        <v>6.4611919837047546E-2</v>
      </c>
      <c r="Q1734">
        <f t="shared" si="719"/>
        <v>0.35814261983171675</v>
      </c>
      <c r="R1734">
        <f t="shared" si="720"/>
        <v>0.17861330443029391</v>
      </c>
      <c r="S1734">
        <f t="shared" si="721"/>
        <v>3.4006766636633511E-2</v>
      </c>
      <c r="T1734">
        <f t="shared" si="722"/>
        <v>1.2499337122256822E-2</v>
      </c>
      <c r="U1734">
        <f t="shared" si="723"/>
        <v>2.6057242037328711E-2</v>
      </c>
      <c r="V1734">
        <f t="shared" si="724"/>
        <v>523.70712905264645</v>
      </c>
      <c r="W1734">
        <f t="shared" si="725"/>
        <v>1.9673566930129611</v>
      </c>
      <c r="X1734">
        <f t="shared" si="726"/>
        <v>5.8053688584544725</v>
      </c>
      <c r="Y1734">
        <f t="shared" si="727"/>
        <v>32.179047106168682</v>
      </c>
      <c r="Z1734">
        <f t="shared" si="728"/>
        <v>16.04837184625373</v>
      </c>
      <c r="AA1734">
        <f t="shared" si="729"/>
        <v>3.0555015933119187</v>
      </c>
      <c r="AB1734">
        <f t="shared" si="730"/>
        <v>1.1230630921334575</v>
      </c>
      <c r="AC1734">
        <f t="shared" si="731"/>
        <v>2.3412383015739109</v>
      </c>
      <c r="AD1734">
        <f t="shared" si="732"/>
        <v>3453.38</v>
      </c>
      <c r="AE1734">
        <f t="shared" si="733"/>
        <v>25.905636151486089</v>
      </c>
      <c r="AF1734">
        <f t="shared" si="734"/>
        <v>158.83848014182416</v>
      </c>
      <c r="AG1734">
        <f t="shared" si="735"/>
        <v>446.8639467918739</v>
      </c>
      <c r="AH1734">
        <f t="shared" si="736"/>
        <v>1.8298570095737331E-5</v>
      </c>
      <c r="AI1734">
        <f t="shared" si="737"/>
        <v>1.1767406863670678E-2</v>
      </c>
      <c r="AJ1734">
        <f t="shared" si="738"/>
        <v>4893.0694704329017</v>
      </c>
      <c r="AK1734">
        <f t="shared" si="739"/>
        <v>4.3155742388747926</v>
      </c>
      <c r="AL1734">
        <f t="shared" si="740"/>
        <v>3.1306637904809291E-4</v>
      </c>
      <c r="AM1734">
        <f t="shared" si="741"/>
        <v>-2.8518250341233686E-4</v>
      </c>
    </row>
    <row r="1735" spans="12:39" x14ac:dyDescent="0.25">
      <c r="L1735">
        <f t="shared" si="742"/>
        <v>4.8529999999998985</v>
      </c>
      <c r="M1735" s="36">
        <f t="shared" ref="M1735:M1798" si="744" xml:space="preserve"> M1734-L1735*(150*(1-$C$17)^2/($C$29^2*$C$17^3)*$C$31*$C$9/$C$16+1.75*(1-$C$17)/($C$29*$C$17^3)*$C$9^2/$C$16)</f>
        <v>6251403.5654545492</v>
      </c>
      <c r="N1735">
        <f t="shared" si="743"/>
        <v>62.514035654545495</v>
      </c>
      <c r="O1735">
        <f t="shared" ref="O1735:O1798" si="745" xml:space="preserve"> O1734+(1*AM1734)*$C$16*(1-$C$17)*$G$8*(L1735-L1734)</f>
        <v>2.1892215603653044E-2</v>
      </c>
      <c r="P1735">
        <f t="shared" ref="P1735:P1798" si="746" xml:space="preserve"> P1734+(-1*AM1734-1*AL1734)*$C$16*(1-$C$17)*$G$8*(L1735-L1734)</f>
        <v>6.4611544149627984E-2</v>
      </c>
      <c r="Q1735">
        <f t="shared" ref="Q1735:Q1798" si="747" xml:space="preserve"> Q1734+(-1*AM1734-3*AL1734)*$C$16*(1-$C$17)*$G$8*(L1735-L1734)</f>
        <v>0.35813380807883538</v>
      </c>
      <c r="R1735">
        <f t="shared" ref="R1735:R1798" si="748" xml:space="preserve"> R1734+(0*AM1734)*$C$16*(1-$C$17)*$G$8*(L1735-L1734)</f>
        <v>0.17861330443029391</v>
      </c>
      <c r="S1735">
        <f t="shared" ref="S1735:S1798" si="749" xml:space="preserve"> S1734+(1*AL1734)*$C$16*(1-$C$17)*$G$8*(L1735-L1734)</f>
        <v>3.4010984669364419E-2</v>
      </c>
      <c r="T1735">
        <f t="shared" ref="T1735:T1798" si="750" xml:space="preserve"> T1734+(1*AM1734+1*AL1734)*$C$16*(1-$C$17)*$G$8*(L1735-L1734)</f>
        <v>1.2499712809676385E-2</v>
      </c>
      <c r="U1735">
        <f t="shared" ref="U1735:U1798" si="751" xml:space="preserve"> U1734+(0*AM1734)*$C$16*(1-$C$17)*$G$8*(L1735-L1734)</f>
        <v>2.6057242037328711E-2</v>
      </c>
      <c r="V1735">
        <f t="shared" ref="V1735:V1798" si="752" xml:space="preserve"> V1734-((AL1734*$C$19+AM1734*$C$20)*$C$16*(1-$C$17)+$C$11*$G$13*(V1734-$G$14))/($G$9*$C$18)*$G$8*(L1735-L1734)</f>
        <v>523.70297369899151</v>
      </c>
      <c r="W1735">
        <f t="shared" ref="W1735:W1798" si="753" xml:space="preserve"> $N1735*(O1735/SUM($O1735:$U1735))</f>
        <v>1.9668493056477898</v>
      </c>
      <c r="X1735">
        <f t="shared" ref="X1735:X1798" si="754" xml:space="preserve"> $N1735*(P1735/SUM($O1735:$U1735))</f>
        <v>5.8048565320324155</v>
      </c>
      <c r="Y1735">
        <f t="shared" ref="Y1735:Y1798" si="755" xml:space="preserve"> $N1735*(Q1735/SUM($O1735:$U1735))</f>
        <v>32.175602712012278</v>
      </c>
      <c r="Z1735">
        <f t="shared" ref="Z1735:Z1798" si="756" xml:space="preserve"> $N1735*(R1735/SUM($O1735:$U1735))</f>
        <v>16.047048876111027</v>
      </c>
      <c r="AA1735">
        <f t="shared" ref="AA1735:AA1798" si="757" xml:space="preserve"> $N1735*(S1735/SUM($O1735:$U1735))</f>
        <v>3.0556286669392518</v>
      </c>
      <c r="AB1735">
        <f t="shared" ref="AB1735:AB1798" si="758" xml:space="preserve"> $N1735*(T1735/SUM($O1735:$U1735))</f>
        <v>1.123004263506632</v>
      </c>
      <c r="AC1735">
        <f t="shared" ref="AC1735:AC1798" si="759" xml:space="preserve"> $N1735*(U1735/SUM($O1735:$U1735))</f>
        <v>2.3410452982960956</v>
      </c>
      <c r="AD1735">
        <f t="shared" ref="AD1735:AD1798" si="760" xml:space="preserve"> 3453.38</f>
        <v>3453.38</v>
      </c>
      <c r="AE1735">
        <f t="shared" ref="AE1735:AE1798" si="761" xml:space="preserve"> 0.499*EXP(17197/(8.314*V1735))</f>
        <v>25.906448005988647</v>
      </c>
      <c r="AF1735">
        <f t="shared" ref="AF1735:AF1798" si="762" xml:space="preserve"> 6.62*0.00000000001*EXP(124119/(8.314*V1735))</f>
        <v>158.87441099691603</v>
      </c>
      <c r="AG1735">
        <f t="shared" ref="AG1735:AG1798" si="763" xml:space="preserve"> 1+AD1735*AB1735/Y1735+AE1735*SQRT(Y1735)+AF1735*AB1735</f>
        <v>446.8982812163124</v>
      </c>
      <c r="AH1735">
        <f t="shared" ref="AH1735:AH1798" si="764" xml:space="preserve"> 10^(3066/V1735-10.592)</f>
        <v>1.8300527419576028E-5</v>
      </c>
      <c r="AI1735">
        <f t="shared" ref="AI1735:AI1798" si="765" xml:space="preserve"> 10^(-2073/V1735+2.029)</f>
        <v>1.1766555893135845E-2</v>
      </c>
      <c r="AJ1735">
        <f t="shared" ref="AJ1735:AJ1798" si="766">1.07*EXP(36696/(8.314*V1735))</f>
        <v>4893.3966898569051</v>
      </c>
      <c r="AK1735">
        <f t="shared" ref="AK1735:AK1798" si="767" xml:space="preserve"> 12200000000*EXP(-94756/(8.314*V1735))</f>
        <v>4.3148291085102661</v>
      </c>
      <c r="AL1735">
        <f t="shared" ref="AL1735:AL1798" si="768" xml:space="preserve"> AJ1735*(X1735*Y1735*(1-1/AH1735*((AB1735*AA1735)/(Y1735^3*X1735))))/(AG1735)^3</f>
        <v>3.1005856410111032E-4</v>
      </c>
      <c r="AM1735">
        <f t="shared" ref="AM1735:AM1798" si="769" xml:space="preserve"> AK1735*(X1735*(1-1/AI1735*((AB1735*W1735)/(Y1735*X1735))))/(AG1735)</f>
        <v>-2.8268072982653276E-4</v>
      </c>
    </row>
    <row r="1736" spans="12:39" x14ac:dyDescent="0.25">
      <c r="L1736">
        <f t="shared" si="742"/>
        <v>4.8629999999998983</v>
      </c>
      <c r="M1736" s="36">
        <f t="shared" si="744"/>
        <v>6250811.1636363678</v>
      </c>
      <c r="N1736">
        <f t="shared" si="743"/>
        <v>62.50811163636368</v>
      </c>
      <c r="O1736">
        <f t="shared" si="745"/>
        <v>2.1888406965451676E-2</v>
      </c>
      <c r="P1736">
        <f t="shared" si="746"/>
        <v>6.4611175280248193E-2</v>
      </c>
      <c r="Q1736">
        <f t="shared" si="747"/>
        <v>0.35812508419429329</v>
      </c>
      <c r="R1736">
        <f t="shared" si="748"/>
        <v>0.17861330443029391</v>
      </c>
      <c r="S1736">
        <f t="shared" si="749"/>
        <v>3.4015162176945571E-2</v>
      </c>
      <c r="T1736">
        <f t="shared" si="750"/>
        <v>1.2500081679056172E-2</v>
      </c>
      <c r="U1736">
        <f t="shared" si="751"/>
        <v>2.6057242037328711E-2</v>
      </c>
      <c r="V1736">
        <f t="shared" si="752"/>
        <v>523.69884195400334</v>
      </c>
      <c r="W1736">
        <f t="shared" si="753"/>
        <v>1.966344387094233</v>
      </c>
      <c r="X1736">
        <f t="shared" si="754"/>
        <v>5.8043430047882421</v>
      </c>
      <c r="Y1736">
        <f t="shared" si="755"/>
        <v>32.172156260370713</v>
      </c>
      <c r="Z1736">
        <f t="shared" si="756"/>
        <v>16.045720877778574</v>
      </c>
      <c r="AA1736">
        <f t="shared" si="757"/>
        <v>3.0557510799350567</v>
      </c>
      <c r="AB1736">
        <f t="shared" si="758"/>
        <v>1.1229444649227973</v>
      </c>
      <c r="AC1736">
        <f t="shared" si="759"/>
        <v>2.3408515614740577</v>
      </c>
      <c r="AD1736">
        <f t="shared" si="760"/>
        <v>3453.38</v>
      </c>
      <c r="AE1736">
        <f t="shared" si="761"/>
        <v>25.907255285935729</v>
      </c>
      <c r="AF1736">
        <f t="shared" si="762"/>
        <v>158.91014633495519</v>
      </c>
      <c r="AG1736">
        <f t="shared" si="763"/>
        <v>446.93211116585212</v>
      </c>
      <c r="AH1736">
        <f t="shared" si="764"/>
        <v>1.8302473861255612E-5</v>
      </c>
      <c r="AI1736">
        <f t="shared" si="765"/>
        <v>1.1765709805022517E-2</v>
      </c>
      <c r="AJ1736">
        <f t="shared" si="766"/>
        <v>4893.7220770272143</v>
      </c>
      <c r="AK1736">
        <f t="shared" si="767"/>
        <v>4.3140883274477728</v>
      </c>
      <c r="AL1736">
        <f t="shared" si="768"/>
        <v>3.0706623314865949E-4</v>
      </c>
      <c r="AM1736">
        <f t="shared" si="769"/>
        <v>-2.8019266857328475E-4</v>
      </c>
    </row>
    <row r="1737" spans="12:39" x14ac:dyDescent="0.25">
      <c r="L1737">
        <f t="shared" si="742"/>
        <v>4.8729999999998981</v>
      </c>
      <c r="M1737" s="36">
        <f t="shared" si="744"/>
        <v>6250217.5436363677</v>
      </c>
      <c r="N1737">
        <f t="shared" si="743"/>
        <v>62.502175436363679</v>
      </c>
      <c r="O1737">
        <f t="shared" si="745"/>
        <v>2.188463184961012E-2</v>
      </c>
      <c r="P1737">
        <f t="shared" si="746"/>
        <v>6.4610813205038073E-2</v>
      </c>
      <c r="Q1737">
        <f t="shared" si="747"/>
        <v>0.35811644773697981</v>
      </c>
      <c r="R1737">
        <f t="shared" si="748"/>
        <v>0.17861330443029391</v>
      </c>
      <c r="S1737">
        <f t="shared" si="749"/>
        <v>3.4019299367997247E-2</v>
      </c>
      <c r="T1737">
        <f t="shared" si="750"/>
        <v>1.2500443754266292E-2</v>
      </c>
      <c r="U1737">
        <f t="shared" si="751"/>
        <v>2.6057242037328711E-2</v>
      </c>
      <c r="V1737">
        <f t="shared" si="752"/>
        <v>523.69473364710052</v>
      </c>
      <c r="W1737">
        <f t="shared" si="753"/>
        <v>1.9658419215399463</v>
      </c>
      <c r="X1737">
        <f t="shared" si="754"/>
        <v>5.8038282780394761</v>
      </c>
      <c r="Y1737">
        <f t="shared" si="755"/>
        <v>32.168707730254368</v>
      </c>
      <c r="Z1737">
        <f t="shared" si="756"/>
        <v>16.044387861160377</v>
      </c>
      <c r="AA1737">
        <f t="shared" si="757"/>
        <v>3.0558688534766376</v>
      </c>
      <c r="AB1737">
        <f t="shared" si="758"/>
        <v>1.1228836993402134</v>
      </c>
      <c r="AC1737">
        <f t="shared" si="759"/>
        <v>2.3406570925526586</v>
      </c>
      <c r="AD1737">
        <f t="shared" si="760"/>
        <v>3453.38</v>
      </c>
      <c r="AE1737">
        <f t="shared" si="761"/>
        <v>25.908058024011375</v>
      </c>
      <c r="AF1737">
        <f t="shared" si="762"/>
        <v>158.94568748659111</v>
      </c>
      <c r="AG1737">
        <f t="shared" si="763"/>
        <v>446.965439043196</v>
      </c>
      <c r="AH1737">
        <f t="shared" si="764"/>
        <v>1.8304409497108145E-5</v>
      </c>
      <c r="AI1737">
        <f t="shared" si="765"/>
        <v>1.1764868563586507E-2</v>
      </c>
      <c r="AJ1737">
        <f t="shared" si="766"/>
        <v>4894.0456449229559</v>
      </c>
      <c r="AK1737">
        <f t="shared" si="767"/>
        <v>4.3133518631149048</v>
      </c>
      <c r="AL1737">
        <f t="shared" si="768"/>
        <v>3.0408928354704056E-4</v>
      </c>
      <c r="AM1737">
        <f t="shared" si="769"/>
        <v>-2.77718222824569E-4</v>
      </c>
    </row>
    <row r="1738" spans="12:39" x14ac:dyDescent="0.25">
      <c r="L1738">
        <f t="shared" si="742"/>
        <v>4.8829999999998979</v>
      </c>
      <c r="M1738" s="36">
        <f t="shared" si="744"/>
        <v>6249622.7054545498</v>
      </c>
      <c r="N1738">
        <f t="shared" si="743"/>
        <v>62.4962270545455</v>
      </c>
      <c r="O1738">
        <f t="shared" si="745"/>
        <v>2.188089007268279E-2</v>
      </c>
      <c r="P1738">
        <f t="shared" si="746"/>
        <v>6.4610457900205864E-2</v>
      </c>
      <c r="Q1738">
        <f t="shared" si="747"/>
        <v>0.35810789826862854</v>
      </c>
      <c r="R1738">
        <f t="shared" si="748"/>
        <v>0.17861330443029391</v>
      </c>
      <c r="S1738">
        <f t="shared" si="749"/>
        <v>3.4023396449756778E-2</v>
      </c>
      <c r="T1738">
        <f t="shared" si="750"/>
        <v>1.2500799059098495E-2</v>
      </c>
      <c r="U1738">
        <f t="shared" si="751"/>
        <v>2.6057242037328711E-2</v>
      </c>
      <c r="V1738">
        <f t="shared" si="752"/>
        <v>523.69064860913443</v>
      </c>
      <c r="W1738">
        <f t="shared" si="753"/>
        <v>1.96534189328106</v>
      </c>
      <c r="X1738">
        <f t="shared" si="754"/>
        <v>5.8033123530873683</v>
      </c>
      <c r="Y1738">
        <f t="shared" si="755"/>
        <v>32.165257100799238</v>
      </c>
      <c r="Z1738">
        <f t="shared" si="756"/>
        <v>16.043049836097463</v>
      </c>
      <c r="AA1738">
        <f t="shared" si="757"/>
        <v>3.0559820086065872</v>
      </c>
      <c r="AB1738">
        <f t="shared" si="758"/>
        <v>1.1228219697062094</v>
      </c>
      <c r="AC1738">
        <f t="shared" si="759"/>
        <v>2.3404618929675682</v>
      </c>
      <c r="AD1738">
        <f t="shared" si="760"/>
        <v>3453.38</v>
      </c>
      <c r="AE1738">
        <f t="shared" si="761"/>
        <v>25.908856252629466</v>
      </c>
      <c r="AF1738">
        <f t="shared" si="762"/>
        <v>158.98103577224731</v>
      </c>
      <c r="AG1738">
        <f t="shared" si="763"/>
        <v>446.99826723625125</v>
      </c>
      <c r="AH1738">
        <f t="shared" si="764"/>
        <v>1.8306334402851585E-5</v>
      </c>
      <c r="AI1738">
        <f t="shared" si="765"/>
        <v>1.1764032133389467E-2</v>
      </c>
      <c r="AJ1738">
        <f t="shared" si="766"/>
        <v>4894.3674064173047</v>
      </c>
      <c r="AK1738">
        <f t="shared" si="767"/>
        <v>4.312619683226723</v>
      </c>
      <c r="AL1738">
        <f t="shared" si="768"/>
        <v>3.0112761341348417E-4</v>
      </c>
      <c r="AM1738">
        <f t="shared" si="769"/>
        <v>-2.7525729653165692E-4</v>
      </c>
    </row>
    <row r="1739" spans="12:39" x14ac:dyDescent="0.25">
      <c r="L1739">
        <f t="shared" si="742"/>
        <v>4.8929999999998977</v>
      </c>
      <c r="M1739" s="36">
        <f t="shared" si="744"/>
        <v>6249026.6490909131</v>
      </c>
      <c r="N1739">
        <f t="shared" si="743"/>
        <v>62.490266490909136</v>
      </c>
      <c r="O1739">
        <f t="shared" si="745"/>
        <v>2.1877181452518202E-2</v>
      </c>
      <c r="P1739">
        <f t="shared" si="746"/>
        <v>6.4610109342038424E-2</v>
      </c>
      <c r="Q1739">
        <f t="shared" si="747"/>
        <v>0.35809943535379707</v>
      </c>
      <c r="R1739">
        <f t="shared" si="748"/>
        <v>0.17861330443029391</v>
      </c>
      <c r="S1739">
        <f t="shared" si="749"/>
        <v>3.4027453628088802E-2</v>
      </c>
      <c r="T1739">
        <f t="shared" si="750"/>
        <v>1.250114761726593E-2</v>
      </c>
      <c r="U1739">
        <f t="shared" si="751"/>
        <v>2.6057242037328711E-2</v>
      </c>
      <c r="V1739">
        <f t="shared" si="752"/>
        <v>523.6865866723748</v>
      </c>
      <c r="W1739">
        <f t="shared" si="753"/>
        <v>1.9648442867213194</v>
      </c>
      <c r="X1739">
        <f t="shared" si="754"/>
        <v>5.8027952312171056</v>
      </c>
      <c r="Y1739">
        <f t="shared" si="755"/>
        <v>32.161804351266134</v>
      </c>
      <c r="Z1739">
        <f t="shared" si="756"/>
        <v>16.041706812368304</v>
      </c>
      <c r="AA1739">
        <f t="shared" si="757"/>
        <v>3.0560905662337534</v>
      </c>
      <c r="AB1739">
        <f t="shared" si="758"/>
        <v>1.1227592789571834</v>
      </c>
      <c r="AC1739">
        <f t="shared" si="759"/>
        <v>2.3402659641453334</v>
      </c>
      <c r="AD1739">
        <f t="shared" si="760"/>
        <v>3453.38</v>
      </c>
      <c r="AE1739">
        <f t="shared" si="761"/>
        <v>25.909650003936449</v>
      </c>
      <c r="AF1739">
        <f t="shared" si="762"/>
        <v>159.01619250221577</v>
      </c>
      <c r="AG1739">
        <f t="shared" si="763"/>
        <v>447.0305981182338</v>
      </c>
      <c r="AH1739">
        <f t="shared" si="764"/>
        <v>1.8308248653595433E-5</v>
      </c>
      <c r="AI1739">
        <f t="shared" si="765"/>
        <v>1.176320047929571E-2</v>
      </c>
      <c r="AJ1739">
        <f t="shared" si="766"/>
        <v>4894.6873742785465</v>
      </c>
      <c r="AK1739">
        <f t="shared" si="767"/>
        <v>4.3118917557826801</v>
      </c>
      <c r="AL1739">
        <f t="shared" si="768"/>
        <v>2.9818112161957109E-4</v>
      </c>
      <c r="AM1739">
        <f t="shared" si="769"/>
        <v>-2.7280979441766451E-4</v>
      </c>
    </row>
    <row r="1740" spans="12:39" x14ac:dyDescent="0.25">
      <c r="L1740">
        <f t="shared" si="742"/>
        <v>4.9029999999998974</v>
      </c>
      <c r="M1740" s="36">
        <f t="shared" si="744"/>
        <v>6248429.3745454587</v>
      </c>
      <c r="N1740">
        <f t="shared" si="743"/>
        <v>62.484293745454593</v>
      </c>
      <c r="O1740">
        <f t="shared" si="745"/>
        <v>2.1873505808248556E-2</v>
      </c>
      <c r="P1740">
        <f t="shared" si="746"/>
        <v>6.460976750690145E-2</v>
      </c>
      <c r="Q1740">
        <f t="shared" si="747"/>
        <v>0.35809105855984685</v>
      </c>
      <c r="R1740">
        <f t="shared" si="748"/>
        <v>0.17861330443029391</v>
      </c>
      <c r="S1740">
        <f t="shared" si="749"/>
        <v>3.4031471107495423E-2</v>
      </c>
      <c r="T1740">
        <f t="shared" si="750"/>
        <v>1.2501489452402906E-2</v>
      </c>
      <c r="U1740">
        <f t="shared" si="751"/>
        <v>2.6057242037328711E-2</v>
      </c>
      <c r="V1740">
        <f t="shared" si="752"/>
        <v>523.68254767049541</v>
      </c>
      <c r="W1740">
        <f t="shared" si="753"/>
        <v>1.9643490863712305</v>
      </c>
      <c r="X1740">
        <f t="shared" si="754"/>
        <v>5.8022769136979893</v>
      </c>
      <c r="Y1740">
        <f t="shared" si="755"/>
        <v>32.158349461039847</v>
      </c>
      <c r="Z1740">
        <f t="shared" si="756"/>
        <v>16.04035879968928</v>
      </c>
      <c r="AA1740">
        <f t="shared" si="757"/>
        <v>3.0561945471342034</v>
      </c>
      <c r="AB1740">
        <f t="shared" si="758"/>
        <v>1.1226956300186048</v>
      </c>
      <c r="AC1740">
        <f t="shared" si="759"/>
        <v>2.3400693075034402</v>
      </c>
      <c r="AD1740">
        <f t="shared" si="760"/>
        <v>3453.38</v>
      </c>
      <c r="AE1740">
        <f t="shared" si="761"/>
        <v>25.910439309813849</v>
      </c>
      <c r="AF1740">
        <f t="shared" si="762"/>
        <v>159.05115897673983</v>
      </c>
      <c r="AG1740">
        <f t="shared" si="763"/>
        <v>447.06243404775984</v>
      </c>
      <c r="AH1740">
        <f t="shared" si="764"/>
        <v>1.8310152323846911E-5</v>
      </c>
      <c r="AI1740">
        <f t="shared" si="765"/>
        <v>1.1762373566469128E-2</v>
      </c>
      <c r="AJ1740">
        <f t="shared" si="766"/>
        <v>4895.0055611710122</v>
      </c>
      <c r="AK1740">
        <f t="shared" si="767"/>
        <v>4.3111680490637045</v>
      </c>
      <c r="AL1740">
        <f t="shared" si="768"/>
        <v>2.9524970778482649E-4</v>
      </c>
      <c r="AM1740">
        <f t="shared" si="769"/>
        <v>-2.7037562197035358E-4</v>
      </c>
    </row>
    <row r="1741" spans="12:39" x14ac:dyDescent="0.25">
      <c r="L1741">
        <f t="shared" si="742"/>
        <v>4.9129999999998972</v>
      </c>
      <c r="M1741" s="36">
        <f t="shared" si="744"/>
        <v>6247830.8818181856</v>
      </c>
      <c r="N1741">
        <f t="shared" si="743"/>
        <v>62.478308818181858</v>
      </c>
      <c r="O1741">
        <f t="shared" si="745"/>
        <v>2.1869862960279447E-2</v>
      </c>
      <c r="P1741">
        <f t="shared" si="746"/>
        <v>6.4609432371239686E-2</v>
      </c>
      <c r="Q1741">
        <f t="shared" si="747"/>
        <v>0.35808276745692336</v>
      </c>
      <c r="R1741">
        <f t="shared" si="748"/>
        <v>0.17861330443029391</v>
      </c>
      <c r="S1741">
        <f t="shared" si="749"/>
        <v>3.4035449091126289E-2</v>
      </c>
      <c r="T1741">
        <f t="shared" si="750"/>
        <v>1.2501824588064666E-2</v>
      </c>
      <c r="U1741">
        <f t="shared" si="751"/>
        <v>2.6057242037328711E-2</v>
      </c>
      <c r="V1741">
        <f t="shared" si="752"/>
        <v>523.6785314385603</v>
      </c>
      <c r="W1741">
        <f t="shared" si="753"/>
        <v>1.9638562768472172</v>
      </c>
      <c r="X1741">
        <f t="shared" si="754"/>
        <v>5.8017574017836262</v>
      </c>
      <c r="Y1741">
        <f t="shared" si="755"/>
        <v>32.154892409628332</v>
      </c>
      <c r="Z1741">
        <f t="shared" si="756"/>
        <v>16.039005807715107</v>
      </c>
      <c r="AA1741">
        <f t="shared" si="757"/>
        <v>3.0562939719521771</v>
      </c>
      <c r="AB1741">
        <f t="shared" si="758"/>
        <v>1.1226310258050174</v>
      </c>
      <c r="AC1741">
        <f t="shared" si="759"/>
        <v>2.3398719244503803</v>
      </c>
      <c r="AD1741">
        <f t="shared" si="760"/>
        <v>3453.38</v>
      </c>
      <c r="AE1741">
        <f t="shared" si="761"/>
        <v>25.911224201880973</v>
      </c>
      <c r="AF1741">
        <f t="shared" si="762"/>
        <v>159.08593648611395</v>
      </c>
      <c r="AG1741">
        <f t="shared" si="763"/>
        <v>447.09377736895715</v>
      </c>
      <c r="AH1741">
        <f t="shared" si="764"/>
        <v>1.8312045487516152E-5</v>
      </c>
      <c r="AI1741">
        <f t="shared" si="765"/>
        <v>1.1761551360370135E-2</v>
      </c>
      <c r="AJ1741">
        <f t="shared" si="766"/>
        <v>4895.3219796561616</v>
      </c>
      <c r="AK1741">
        <f t="shared" si="767"/>
        <v>4.3104485316291115</v>
      </c>
      <c r="AL1741">
        <f t="shared" si="768"/>
        <v>2.9233327227002167E-4</v>
      </c>
      <c r="AM1741">
        <f t="shared" si="769"/>
        <v>-2.6795468543484819E-4</v>
      </c>
    </row>
    <row r="1742" spans="12:39" x14ac:dyDescent="0.25">
      <c r="L1742">
        <f t="shared" si="742"/>
        <v>4.922999999999897</v>
      </c>
      <c r="M1742" s="36">
        <f t="shared" si="744"/>
        <v>6247231.1709090946</v>
      </c>
      <c r="N1742">
        <f t="shared" si="743"/>
        <v>62.472311709090953</v>
      </c>
      <c r="O1742">
        <f t="shared" si="745"/>
        <v>2.1866252730279655E-2</v>
      </c>
      <c r="P1742">
        <f t="shared" si="746"/>
        <v>6.4609103911577176E-2</v>
      </c>
      <c r="Q1742">
        <f t="shared" si="747"/>
        <v>0.35807456161793627</v>
      </c>
      <c r="R1742">
        <f t="shared" si="748"/>
        <v>0.17861330443029391</v>
      </c>
      <c r="S1742">
        <f t="shared" si="749"/>
        <v>3.4039387780788584E-2</v>
      </c>
      <c r="T1742">
        <f t="shared" si="750"/>
        <v>1.2502153047727173E-2</v>
      </c>
      <c r="U1742">
        <f t="shared" si="751"/>
        <v>2.6057242037328711E-2</v>
      </c>
      <c r="V1742">
        <f t="shared" si="752"/>
        <v>523.67453781300981</v>
      </c>
      <c r="W1742">
        <f t="shared" si="753"/>
        <v>1.9633658428707881</v>
      </c>
      <c r="X1742">
        <f t="shared" si="754"/>
        <v>5.8012366967121265</v>
      </c>
      <c r="Y1742">
        <f t="shared" si="755"/>
        <v>32.151433176661911</v>
      </c>
      <c r="Z1742">
        <f t="shared" si="756"/>
        <v>16.037647846039309</v>
      </c>
      <c r="AA1742">
        <f t="shared" si="757"/>
        <v>3.0563888612010408</v>
      </c>
      <c r="AB1742">
        <f t="shared" si="758"/>
        <v>1.1225654692200442</v>
      </c>
      <c r="AC1742">
        <f t="shared" si="759"/>
        <v>2.3396738163857176</v>
      </c>
      <c r="AD1742">
        <f t="shared" si="760"/>
        <v>3453.38</v>
      </c>
      <c r="AE1742">
        <f t="shared" si="761"/>
        <v>25.912004711497381</v>
      </c>
      <c r="AF1742">
        <f t="shared" si="762"/>
        <v>159.12052631076244</v>
      </c>
      <c r="AG1742">
        <f t="shared" si="763"/>
        <v>447.12463041155308</v>
      </c>
      <c r="AH1742">
        <f t="shared" si="764"/>
        <v>1.8313928217922229E-5</v>
      </c>
      <c r="AI1742">
        <f t="shared" si="765"/>
        <v>1.1760733826752702E-2</v>
      </c>
      <c r="AJ1742">
        <f t="shared" si="766"/>
        <v>4895.6366421935227</v>
      </c>
      <c r="AK1742">
        <f t="shared" si="767"/>
        <v>4.3097331723137593</v>
      </c>
      <c r="AL1742">
        <f t="shared" si="768"/>
        <v>2.8943171617095087E-4</v>
      </c>
      <c r="AM1742">
        <f t="shared" si="769"/>
        <v>-2.655468918061796E-4</v>
      </c>
    </row>
    <row r="1743" spans="12:39" x14ac:dyDescent="0.25">
      <c r="L1743">
        <f t="shared" si="742"/>
        <v>4.9329999999998968</v>
      </c>
      <c r="M1743" s="36">
        <f t="shared" si="744"/>
        <v>6246630.2418181859</v>
      </c>
      <c r="N1743">
        <f t="shared" si="743"/>
        <v>62.466302418181861</v>
      </c>
      <c r="O1743">
        <f t="shared" si="745"/>
        <v>2.1862674941171046E-2</v>
      </c>
      <c r="P1743">
        <f t="shared" si="746"/>
        <v>6.460878210451744E-2</v>
      </c>
      <c r="Q1743">
        <f t="shared" si="747"/>
        <v>0.35806644061853987</v>
      </c>
      <c r="R1743">
        <f t="shared" si="748"/>
        <v>0.17861330443029391</v>
      </c>
      <c r="S1743">
        <f t="shared" si="749"/>
        <v>3.4043287376956929E-2</v>
      </c>
      <c r="T1743">
        <f t="shared" si="750"/>
        <v>1.2502474854786906E-2</v>
      </c>
      <c r="U1743">
        <f t="shared" si="751"/>
        <v>2.6057242037328711E-2</v>
      </c>
      <c r="V1743">
        <f t="shared" si="752"/>
        <v>523.67056663164658</v>
      </c>
      <c r="W1743">
        <f t="shared" si="753"/>
        <v>1.9628777692677071</v>
      </c>
      <c r="X1743">
        <f t="shared" si="754"/>
        <v>5.8007147997062809</v>
      </c>
      <c r="Y1743">
        <f t="shared" si="755"/>
        <v>32.147971741892469</v>
      </c>
      <c r="Z1743">
        <f t="shared" si="756"/>
        <v>16.036284924194639</v>
      </c>
      <c r="AA1743">
        <f t="shared" si="757"/>
        <v>3.0564792352642201</v>
      </c>
      <c r="AB1743">
        <f t="shared" si="758"/>
        <v>1.1224989631563915</v>
      </c>
      <c r="AC1743">
        <f t="shared" si="759"/>
        <v>2.3394749847001504</v>
      </c>
      <c r="AD1743">
        <f t="shared" si="760"/>
        <v>3453.38</v>
      </c>
      <c r="AE1743">
        <f t="shared" si="761"/>
        <v>25.912780869765552</v>
      </c>
      <c r="AF1743">
        <f t="shared" si="762"/>
        <v>159.15492972133637</v>
      </c>
      <c r="AG1743">
        <f t="shared" si="763"/>
        <v>447.15499549098325</v>
      </c>
      <c r="AH1743">
        <f t="shared" si="764"/>
        <v>1.8315800587798749E-5</v>
      </c>
      <c r="AI1743">
        <f t="shared" si="765"/>
        <v>1.1759920931661201E-2</v>
      </c>
      <c r="AJ1743">
        <f t="shared" si="766"/>
        <v>4895.949561141706</v>
      </c>
      <c r="AK1743">
        <f t="shared" si="767"/>
        <v>4.3090219402250431</v>
      </c>
      <c r="AL1743">
        <f t="shared" si="768"/>
        <v>2.8654494131211627E-4</v>
      </c>
      <c r="AM1743">
        <f t="shared" si="769"/>
        <v>-2.6315214882309654E-4</v>
      </c>
    </row>
    <row r="1744" spans="12:39" x14ac:dyDescent="0.25">
      <c r="L1744">
        <f t="shared" si="742"/>
        <v>4.9429999999998966</v>
      </c>
      <c r="M1744" s="36">
        <f t="shared" si="744"/>
        <v>6246028.0945454584</v>
      </c>
      <c r="N1744">
        <f t="shared" si="743"/>
        <v>62.460280945454592</v>
      </c>
      <c r="O1744">
        <f t="shared" si="745"/>
        <v>2.1859129417118543E-2</v>
      </c>
      <c r="P1744">
        <f t="shared" si="746"/>
        <v>6.4608466926743685E-2</v>
      </c>
      <c r="Q1744">
        <f t="shared" si="747"/>
        <v>0.35805840403711359</v>
      </c>
      <c r="R1744">
        <f t="shared" si="748"/>
        <v>0.17861330443029391</v>
      </c>
      <c r="S1744">
        <f t="shared" si="749"/>
        <v>3.4047148078783188E-2</v>
      </c>
      <c r="T1744">
        <f t="shared" si="750"/>
        <v>1.2502790032560661E-2</v>
      </c>
      <c r="U1744">
        <f t="shared" si="751"/>
        <v>2.6057242037328711E-2</v>
      </c>
      <c r="V1744">
        <f t="shared" si="752"/>
        <v>523.66661773362262</v>
      </c>
      <c r="W1744">
        <f t="shared" si="753"/>
        <v>1.9623920409671698</v>
      </c>
      <c r="X1744">
        <f t="shared" si="754"/>
        <v>5.8001917119737438</v>
      </c>
      <c r="Y1744">
        <f t="shared" si="755"/>
        <v>32.144508085192619</v>
      </c>
      <c r="Z1744">
        <f t="shared" si="756"/>
        <v>16.034917051653505</v>
      </c>
      <c r="AA1744">
        <f t="shared" si="757"/>
        <v>3.0565651143961317</v>
      </c>
      <c r="AB1744">
        <f t="shared" si="758"/>
        <v>1.1224315104958529</v>
      </c>
      <c r="AC1744">
        <f t="shared" si="759"/>
        <v>2.339275430775575</v>
      </c>
      <c r="AD1744">
        <f t="shared" si="760"/>
        <v>3453.38</v>
      </c>
      <c r="AE1744">
        <f t="shared" si="761"/>
        <v>25.913552707533185</v>
      </c>
      <c r="AF1744">
        <f t="shared" si="762"/>
        <v>159.18914797879131</v>
      </c>
      <c r="AG1744">
        <f t="shared" si="763"/>
        <v>447.18487490847713</v>
      </c>
      <c r="AH1744">
        <f t="shared" si="764"/>
        <v>1.831766266929905E-5</v>
      </c>
      <c r="AI1744">
        <f t="shared" si="765"/>
        <v>1.1759112641427696E-2</v>
      </c>
      <c r="AJ1744">
        <f t="shared" si="766"/>
        <v>4896.2607487593323</v>
      </c>
      <c r="AK1744">
        <f t="shared" si="767"/>
        <v>4.3083148047401432</v>
      </c>
      <c r="AL1744">
        <f t="shared" si="768"/>
        <v>2.8367285024024356E-4</v>
      </c>
      <c r="AM1744">
        <f t="shared" si="769"/>
        <v>-2.6077036495983922E-4</v>
      </c>
    </row>
    <row r="1745" spans="12:39" x14ac:dyDescent="0.25">
      <c r="L1745">
        <f t="shared" si="742"/>
        <v>4.9529999999998964</v>
      </c>
      <c r="M1745" s="36">
        <f t="shared" si="744"/>
        <v>6245424.7290909132</v>
      </c>
      <c r="N1745">
        <f t="shared" si="743"/>
        <v>62.454247290909137</v>
      </c>
      <c r="O1745">
        <f t="shared" si="745"/>
        <v>2.1855615983520222E-2</v>
      </c>
      <c r="P1745">
        <f t="shared" si="746"/>
        <v>6.4608158355018971E-2</v>
      </c>
      <c r="Q1745">
        <f t="shared" si="747"/>
        <v>0.35805045145474279</v>
      </c>
      <c r="R1745">
        <f t="shared" si="748"/>
        <v>0.17861330443029391</v>
      </c>
      <c r="S1745">
        <f t="shared" si="749"/>
        <v>3.4050970084106222E-2</v>
      </c>
      <c r="T1745">
        <f t="shared" si="750"/>
        <v>1.2503098604285372E-2</v>
      </c>
      <c r="U1745">
        <f t="shared" si="751"/>
        <v>2.6057242037328711E-2</v>
      </c>
      <c r="V1745">
        <f t="shared" si="752"/>
        <v>523.66269095942528</v>
      </c>
      <c r="W1745">
        <f t="shared" si="753"/>
        <v>1.9619086430009942</v>
      </c>
      <c r="X1745">
        <f t="shared" si="754"/>
        <v>5.7996674347072101</v>
      </c>
      <c r="Y1745">
        <f t="shared" si="755"/>
        <v>32.141042186554941</v>
      </c>
      <c r="Z1745">
        <f t="shared" si="756"/>
        <v>16.033544237828423</v>
      </c>
      <c r="AA1745">
        <f t="shared" si="757"/>
        <v>3.0566465187231122</v>
      </c>
      <c r="AB1745">
        <f t="shared" si="758"/>
        <v>1.122363114109318</v>
      </c>
      <c r="AC1745">
        <f t="shared" si="759"/>
        <v>2.3390751559851468</v>
      </c>
      <c r="AD1745">
        <f t="shared" si="760"/>
        <v>3453.38</v>
      </c>
      <c r="AE1745">
        <f t="shared" si="761"/>
        <v>25.914320255395946</v>
      </c>
      <c r="AF1745">
        <f t="shared" si="762"/>
        <v>159.22318233448303</v>
      </c>
      <c r="AG1745">
        <f t="shared" si="763"/>
        <v>447.21427095116815</v>
      </c>
      <c r="AH1745">
        <f t="shared" si="764"/>
        <v>1.8319514534001935E-5</v>
      </c>
      <c r="AI1745">
        <f t="shared" si="765"/>
        <v>1.1758308922668801E-2</v>
      </c>
      <c r="AJ1745">
        <f t="shared" si="766"/>
        <v>4896.5702172060464</v>
      </c>
      <c r="AK1745">
        <f t="shared" si="767"/>
        <v>4.3076117355030803</v>
      </c>
      <c r="AL1745">
        <f t="shared" si="768"/>
        <v>2.8081534621821665E-4</v>
      </c>
      <c r="AM1745">
        <f t="shared" si="769"/>
        <v>-2.5840144942052625E-4</v>
      </c>
    </row>
    <row r="1746" spans="12:39" x14ac:dyDescent="0.25">
      <c r="L1746">
        <f t="shared" si="742"/>
        <v>4.9629999999998962</v>
      </c>
      <c r="M1746" s="36">
        <f t="shared" si="744"/>
        <v>6244820.1454545492</v>
      </c>
      <c r="N1746">
        <f t="shared" si="743"/>
        <v>62.448201454545497</v>
      </c>
      <c r="O1746">
        <f t="shared" si="745"/>
        <v>2.1852134466997481E-2</v>
      </c>
      <c r="P1746">
        <f t="shared" si="746"/>
        <v>6.460785636618642E-2</v>
      </c>
      <c r="Q1746">
        <f t="shared" si="747"/>
        <v>0.35804258245519965</v>
      </c>
      <c r="R1746">
        <f t="shared" si="748"/>
        <v>0.17861330443029391</v>
      </c>
      <c r="S1746">
        <f t="shared" si="749"/>
        <v>3.4054753589461514E-2</v>
      </c>
      <c r="T1746">
        <f t="shared" si="750"/>
        <v>1.2503400593117924E-2</v>
      </c>
      <c r="U1746">
        <f t="shared" si="751"/>
        <v>2.6057242037328711E-2</v>
      </c>
      <c r="V1746">
        <f t="shared" si="752"/>
        <v>523.65878615086433</v>
      </c>
      <c r="W1746">
        <f t="shared" si="753"/>
        <v>1.9614275605028149</v>
      </c>
      <c r="X1746">
        <f t="shared" si="754"/>
        <v>5.7991419690846033</v>
      </c>
      <c r="Y1746">
        <f t="shared" si="755"/>
        <v>32.137574026091194</v>
      </c>
      <c r="Z1746">
        <f t="shared" si="756"/>
        <v>16.032166492072427</v>
      </c>
      <c r="AA1746">
        <f t="shared" si="757"/>
        <v>3.0567234682443294</v>
      </c>
      <c r="AB1746">
        <f t="shared" si="758"/>
        <v>1.1222937768567762</v>
      </c>
      <c r="AC1746">
        <f t="shared" si="759"/>
        <v>2.3388741616933482</v>
      </c>
      <c r="AD1746">
        <f t="shared" si="760"/>
        <v>3453.38</v>
      </c>
      <c r="AE1746">
        <f t="shared" si="761"/>
        <v>25.915083543699641</v>
      </c>
      <c r="AF1746">
        <f t="shared" si="762"/>
        <v>159.25703403024383</v>
      </c>
      <c r="AG1746">
        <f t="shared" si="763"/>
        <v>447.24318589217683</v>
      </c>
      <c r="AH1746">
        <f t="shared" si="764"/>
        <v>1.832135625291715E-5</v>
      </c>
      <c r="AI1746">
        <f t="shared" si="765"/>
        <v>1.1757509742282913E-2</v>
      </c>
      <c r="AJ1746">
        <f t="shared" si="766"/>
        <v>4896.8779785434035</v>
      </c>
      <c r="AK1746">
        <f t="shared" si="767"/>
        <v>4.3069127024219807</v>
      </c>
      <c r="AL1746">
        <f t="shared" si="768"/>
        <v>2.7797233321900548E-4</v>
      </c>
      <c r="AM1746">
        <f t="shared" si="769"/>
        <v>-2.5604531213140405E-4</v>
      </c>
    </row>
    <row r="1747" spans="12:39" x14ac:dyDescent="0.25">
      <c r="L1747">
        <f t="shared" si="742"/>
        <v>4.9729999999998959</v>
      </c>
      <c r="M1747" s="36">
        <f t="shared" si="744"/>
        <v>6244214.3436363675</v>
      </c>
      <c r="N1747">
        <f t="shared" si="743"/>
        <v>62.442143436363679</v>
      </c>
      <c r="O1747">
        <f t="shared" si="745"/>
        <v>2.1848684695385305E-2</v>
      </c>
      <c r="P1747">
        <f t="shared" si="746"/>
        <v>6.460756093716935E-2</v>
      </c>
      <c r="Q1747">
        <f t="shared" si="747"/>
        <v>0.3580347966249241</v>
      </c>
      <c r="R1747">
        <f t="shared" si="748"/>
        <v>0.17861330443029391</v>
      </c>
      <c r="S1747">
        <f t="shared" si="749"/>
        <v>3.4058498790090756E-2</v>
      </c>
      <c r="T1747">
        <f t="shared" si="750"/>
        <v>1.2503696022134992E-2</v>
      </c>
      <c r="U1747">
        <f t="shared" si="751"/>
        <v>2.6057242037328711E-2</v>
      </c>
      <c r="V1747">
        <f t="shared" si="752"/>
        <v>523.6549031510591</v>
      </c>
      <c r="W1747">
        <f t="shared" si="753"/>
        <v>1.9609487787072852</v>
      </c>
      <c r="X1747">
        <f t="shared" si="754"/>
        <v>5.798615316269248</v>
      </c>
      <c r="Y1747">
        <f t="shared" si="755"/>
        <v>32.134103584031543</v>
      </c>
      <c r="Z1747">
        <f t="shared" si="756"/>
        <v>16.030783823679531</v>
      </c>
      <c r="AA1747">
        <f t="shared" si="757"/>
        <v>3.0567959828326963</v>
      </c>
      <c r="AB1747">
        <f t="shared" si="758"/>
        <v>1.1222235015873274</v>
      </c>
      <c r="AC1747">
        <f t="shared" si="759"/>
        <v>2.3386724492560469</v>
      </c>
      <c r="AD1747">
        <f t="shared" si="760"/>
        <v>3453.38</v>
      </c>
      <c r="AE1747">
        <f t="shared" si="761"/>
        <v>25.915842602542909</v>
      </c>
      <c r="AF1747">
        <f t="shared" si="762"/>
        <v>159.29070429847502</v>
      </c>
      <c r="AG1747">
        <f t="shared" si="763"/>
        <v>447.27162199071796</v>
      </c>
      <c r="AH1747">
        <f t="shared" si="764"/>
        <v>1.8323187896490346E-5</v>
      </c>
      <c r="AI1747">
        <f t="shared" si="765"/>
        <v>1.1756715067447404E-2</v>
      </c>
      <c r="AJ1747">
        <f t="shared" si="766"/>
        <v>4897.1840447358873</v>
      </c>
      <c r="AK1747">
        <f t="shared" si="767"/>
        <v>4.3062176756662858</v>
      </c>
      <c r="AL1747">
        <f t="shared" si="768"/>
        <v>2.7514371591933514E-4</v>
      </c>
      <c r="AM1747">
        <f t="shared" si="769"/>
        <v>-2.5370186373433736E-4</v>
      </c>
    </row>
    <row r="1748" spans="12:39" x14ac:dyDescent="0.25">
      <c r="L1748">
        <f t="shared" si="742"/>
        <v>4.9829999999998957</v>
      </c>
      <c r="M1748" s="36">
        <f t="shared" si="744"/>
        <v>6243607.3236363679</v>
      </c>
      <c r="N1748">
        <f t="shared" si="743"/>
        <v>62.436073236363683</v>
      </c>
      <c r="O1748">
        <f t="shared" si="745"/>
        <v>2.1845266497722629E-2</v>
      </c>
      <c r="P1748">
        <f t="shared" si="746"/>
        <v>6.4607272044971464E-2</v>
      </c>
      <c r="Q1748">
        <f t="shared" si="747"/>
        <v>0.3580270935530051</v>
      </c>
      <c r="R1748">
        <f t="shared" si="748"/>
        <v>0.17861330443029391</v>
      </c>
      <c r="S1748">
        <f t="shared" si="749"/>
        <v>3.4062205879951318E-2</v>
      </c>
      <c r="T1748">
        <f t="shared" si="750"/>
        <v>1.2503984914332878E-2</v>
      </c>
      <c r="U1748">
        <f t="shared" si="751"/>
        <v>2.6057242037328711E-2</v>
      </c>
      <c r="V1748">
        <f t="shared" si="752"/>
        <v>523.65104180442506</v>
      </c>
      <c r="W1748">
        <f t="shared" si="753"/>
        <v>1.9604722829492822</v>
      </c>
      <c r="X1748">
        <f t="shared" si="754"/>
        <v>5.7980874774100357</v>
      </c>
      <c r="Y1748">
        <f t="shared" si="755"/>
        <v>32.130630840723761</v>
      </c>
      <c r="Z1748">
        <f t="shared" si="756"/>
        <v>16.029396241885095</v>
      </c>
      <c r="AA1748">
        <f t="shared" si="757"/>
        <v>3.0568640822357667</v>
      </c>
      <c r="AB1748">
        <f t="shared" si="758"/>
        <v>1.1221522911391866</v>
      </c>
      <c r="AC1748">
        <f t="shared" si="759"/>
        <v>2.3384700200205564</v>
      </c>
      <c r="AD1748">
        <f t="shared" si="760"/>
        <v>3453.38</v>
      </c>
      <c r="AE1748">
        <f t="shared" si="761"/>
        <v>25.916597461779347</v>
      </c>
      <c r="AF1748">
        <f t="shared" si="762"/>
        <v>159.32419436222213</v>
      </c>
      <c r="AG1748">
        <f t="shared" si="763"/>
        <v>447.29958149218317</v>
      </c>
      <c r="AH1748">
        <f t="shared" si="764"/>
        <v>1.8325009534608757E-5</v>
      </c>
      <c r="AI1748">
        <f t="shared" si="765"/>
        <v>1.1755924865615679E-2</v>
      </c>
      <c r="AJ1748">
        <f t="shared" si="766"/>
        <v>4897.4884276517305</v>
      </c>
      <c r="AK1748">
        <f t="shared" si="767"/>
        <v>4.3055266256640747</v>
      </c>
      <c r="AL1748">
        <f t="shared" si="768"/>
        <v>2.7232939969389406E-4</v>
      </c>
      <c r="AM1748">
        <f t="shared" si="769"/>
        <v>-2.513710155803614E-4</v>
      </c>
    </row>
    <row r="1749" spans="12:39" x14ac:dyDescent="0.25">
      <c r="L1749">
        <f t="shared" si="742"/>
        <v>4.9929999999998955</v>
      </c>
      <c r="M1749" s="36">
        <f t="shared" si="744"/>
        <v>6242999.0854545496</v>
      </c>
      <c r="N1749">
        <f t="shared" si="743"/>
        <v>62.429990854545501</v>
      </c>
      <c r="O1749">
        <f t="shared" si="745"/>
        <v>2.184187970424278E-2</v>
      </c>
      <c r="P1749">
        <f t="shared" si="746"/>
        <v>6.4606989666676967E-2</v>
      </c>
      <c r="Q1749">
        <f t="shared" si="747"/>
        <v>0.35801947283116192</v>
      </c>
      <c r="R1749">
        <f t="shared" si="748"/>
        <v>0.17861330443029391</v>
      </c>
      <c r="S1749">
        <f t="shared" si="749"/>
        <v>3.4065875051725661E-2</v>
      </c>
      <c r="T1749">
        <f t="shared" si="750"/>
        <v>1.2504267292627368E-2</v>
      </c>
      <c r="U1749">
        <f t="shared" si="751"/>
        <v>2.6057242037328711E-2</v>
      </c>
      <c r="V1749">
        <f t="shared" si="752"/>
        <v>523.64720195666143</v>
      </c>
      <c r="W1749">
        <f t="shared" si="753"/>
        <v>1.9599980586631305</v>
      </c>
      <c r="X1749">
        <f t="shared" si="754"/>
        <v>5.7975584536416074</v>
      </c>
      <c r="Y1749">
        <f t="shared" si="755"/>
        <v>32.127155776632456</v>
      </c>
      <c r="Z1749">
        <f t="shared" si="756"/>
        <v>16.028003755866283</v>
      </c>
      <c r="AA1749">
        <f t="shared" si="757"/>
        <v>3.0569277860766348</v>
      </c>
      <c r="AB1749">
        <f t="shared" si="758"/>
        <v>1.1220801483396952</v>
      </c>
      <c r="AC1749">
        <f t="shared" si="759"/>
        <v>2.3382668753256999</v>
      </c>
      <c r="AD1749">
        <f t="shared" si="760"/>
        <v>3453.38</v>
      </c>
      <c r="AE1749">
        <f t="shared" si="761"/>
        <v>25.917348151020096</v>
      </c>
      <c r="AF1749">
        <f t="shared" si="762"/>
        <v>159.35750543526359</v>
      </c>
      <c r="AG1749">
        <f t="shared" si="763"/>
        <v>447.3270666282433</v>
      </c>
      <c r="AH1749">
        <f t="shared" si="764"/>
        <v>1.832682123660628E-5</v>
      </c>
      <c r="AI1749">
        <f t="shared" si="765"/>
        <v>1.1755139104514541E-2</v>
      </c>
      <c r="AJ1749">
        <f t="shared" si="766"/>
        <v>4897.7911390639329</v>
      </c>
      <c r="AK1749">
        <f t="shared" si="767"/>
        <v>4.3048395230992895</v>
      </c>
      <c r="AL1749">
        <f t="shared" si="768"/>
        <v>2.695292906092365E-4</v>
      </c>
      <c r="AM1749">
        <f t="shared" si="769"/>
        <v>-2.4905267972271191E-4</v>
      </c>
    </row>
    <row r="1750" spans="12:39" x14ac:dyDescent="0.25">
      <c r="L1750">
        <f t="shared" si="742"/>
        <v>5.0029999999998953</v>
      </c>
      <c r="M1750" s="36">
        <f t="shared" si="744"/>
        <v>6242389.6290909136</v>
      </c>
      <c r="N1750">
        <f t="shared" si="743"/>
        <v>62.423896290909141</v>
      </c>
      <c r="O1750">
        <f t="shared" si="745"/>
        <v>2.1838524146364013E-2</v>
      </c>
      <c r="P1750">
        <f t="shared" si="746"/>
        <v>6.460671377945075E-2</v>
      </c>
      <c r="Q1750">
        <f t="shared" si="747"/>
        <v>0.35801193405372572</v>
      </c>
      <c r="R1750">
        <f t="shared" si="748"/>
        <v>0.17861330443029391</v>
      </c>
      <c r="S1750">
        <f t="shared" si="749"/>
        <v>3.4069506496830645E-2</v>
      </c>
      <c r="T1750">
        <f t="shared" si="750"/>
        <v>1.2504543179853585E-2</v>
      </c>
      <c r="U1750">
        <f t="shared" si="751"/>
        <v>2.6057242037328711E-2</v>
      </c>
      <c r="V1750">
        <f t="shared" si="752"/>
        <v>523.64338345473845</v>
      </c>
      <c r="W1750">
        <f t="shared" si="753"/>
        <v>1.9595260913818178</v>
      </c>
      <c r="X1750">
        <f t="shared" si="754"/>
        <v>5.7970282460845173</v>
      </c>
      <c r="Y1750">
        <f t="shared" si="755"/>
        <v>32.12367837233834</v>
      </c>
      <c r="Z1750">
        <f t="shared" si="756"/>
        <v>16.026606374742457</v>
      </c>
      <c r="AA1750">
        <f t="shared" si="757"/>
        <v>3.0569871138548148</v>
      </c>
      <c r="AB1750">
        <f t="shared" si="758"/>
        <v>1.1220070760053291</v>
      </c>
      <c r="AC1750">
        <f t="shared" si="759"/>
        <v>2.3380630165018679</v>
      </c>
      <c r="AD1750">
        <f t="shared" si="760"/>
        <v>3453.38</v>
      </c>
      <c r="AE1750">
        <f t="shared" si="761"/>
        <v>25.918094699636075</v>
      </c>
      <c r="AF1750">
        <f t="shared" si="762"/>
        <v>159.39063872219049</v>
      </c>
      <c r="AG1750">
        <f t="shared" si="763"/>
        <v>447.35407961693841</v>
      </c>
      <c r="AH1750">
        <f t="shared" si="764"/>
        <v>1.8328623071268545E-5</v>
      </c>
      <c r="AI1750">
        <f t="shared" si="765"/>
        <v>1.1754357752141309E-2</v>
      </c>
      <c r="AJ1750">
        <f t="shared" si="766"/>
        <v>4898.0921906510821</v>
      </c>
      <c r="AK1750">
        <f t="shared" si="767"/>
        <v>4.3041563389091095</v>
      </c>
      <c r="AL1750">
        <f t="shared" si="768"/>
        <v>2.6674329541789973E-4</v>
      </c>
      <c r="AM1750">
        <f t="shared" si="769"/>
        <v>-2.4674676891057968E-4</v>
      </c>
    </row>
    <row r="1751" spans="12:39" x14ac:dyDescent="0.25">
      <c r="L1751">
        <f t="shared" si="742"/>
        <v>5.0129999999998951</v>
      </c>
      <c r="M1751" s="36">
        <f t="shared" si="744"/>
        <v>6241778.9545454588</v>
      </c>
      <c r="N1751">
        <f t="shared" si="743"/>
        <v>62.417789545454596</v>
      </c>
      <c r="O1751">
        <f t="shared" si="745"/>
        <v>2.1835199656680144E-2</v>
      </c>
      <c r="P1751">
        <f t="shared" si="746"/>
        <v>6.4606444360538473E-2</v>
      </c>
      <c r="Q1751">
        <f t="shared" si="747"/>
        <v>0.35800447681762115</v>
      </c>
      <c r="R1751">
        <f t="shared" si="748"/>
        <v>0.17861330443029391</v>
      </c>
      <c r="S1751">
        <f t="shared" si="749"/>
        <v>3.4073100405426784E-2</v>
      </c>
      <c r="T1751">
        <f t="shared" si="750"/>
        <v>1.2504812598765859E-2</v>
      </c>
      <c r="U1751">
        <f t="shared" si="751"/>
        <v>2.6057242037328711E-2</v>
      </c>
      <c r="V1751">
        <f t="shared" si="752"/>
        <v>523.63958614688477</v>
      </c>
      <c r="W1751">
        <f t="shared" si="753"/>
        <v>1.959056366736232</v>
      </c>
      <c r="X1751">
        <f t="shared" si="754"/>
        <v>5.796496855845402</v>
      </c>
      <c r="Y1751">
        <f t="shared" si="755"/>
        <v>32.120198608537429</v>
      </c>
      <c r="Z1751">
        <f t="shared" si="756"/>
        <v>16.025204107575608</v>
      </c>
      <c r="AA1751">
        <f t="shared" si="757"/>
        <v>3.0570420849471258</v>
      </c>
      <c r="AB1751">
        <f t="shared" si="758"/>
        <v>1.1219330769417093</v>
      </c>
      <c r="AC1751">
        <f t="shared" si="759"/>
        <v>2.3378584448710806</v>
      </c>
      <c r="AD1751">
        <f t="shared" si="760"/>
        <v>3453.38</v>
      </c>
      <c r="AE1751">
        <f t="shared" si="761"/>
        <v>25.918837136760356</v>
      </c>
      <c r="AF1751">
        <f t="shared" si="762"/>
        <v>159.42359541848793</v>
      </c>
      <c r="AG1751">
        <f t="shared" si="763"/>
        <v>447.3806226627708</v>
      </c>
      <c r="AH1751">
        <f t="shared" si="764"/>
        <v>1.8330415106838269E-5</v>
      </c>
      <c r="AI1751">
        <f t="shared" si="765"/>
        <v>1.1753580776761217E-2</v>
      </c>
      <c r="AJ1751">
        <f t="shared" si="766"/>
        <v>4898.3915939983381</v>
      </c>
      <c r="AK1751">
        <f t="shared" si="767"/>
        <v>4.3034770442813395</v>
      </c>
      <c r="AL1751">
        <f t="shared" si="768"/>
        <v>2.6397132155261065E-4</v>
      </c>
      <c r="AM1751">
        <f t="shared" si="769"/>
        <v>-2.4445319658241934E-4</v>
      </c>
    </row>
    <row r="1752" spans="12:39" x14ac:dyDescent="0.25">
      <c r="L1752">
        <f t="shared" si="742"/>
        <v>5.0229999999998949</v>
      </c>
      <c r="M1752" s="36">
        <f t="shared" si="744"/>
        <v>6241167.0618181862</v>
      </c>
      <c r="N1752">
        <f t="shared" si="743"/>
        <v>62.411670618181866</v>
      </c>
      <c r="O1752">
        <f t="shared" si="745"/>
        <v>2.1831906068951256E-2</v>
      </c>
      <c r="P1752">
        <f t="shared" si="746"/>
        <v>6.4606181387266731E-2</v>
      </c>
      <c r="Q1752">
        <f t="shared" si="747"/>
        <v>0.35799710072234814</v>
      </c>
      <c r="R1752">
        <f t="shared" si="748"/>
        <v>0.17861330443029391</v>
      </c>
      <c r="S1752">
        <f t="shared" si="749"/>
        <v>3.4076656966427414E-2</v>
      </c>
      <c r="T1752">
        <f t="shared" si="750"/>
        <v>1.2505075572037599E-2</v>
      </c>
      <c r="U1752">
        <f t="shared" si="751"/>
        <v>2.6057242037328711E-2</v>
      </c>
      <c r="V1752">
        <f t="shared" si="752"/>
        <v>523.63580988257536</v>
      </c>
      <c r="W1752">
        <f t="shared" si="753"/>
        <v>1.9585888704543972</v>
      </c>
      <c r="X1752">
        <f t="shared" si="754"/>
        <v>5.7959642840171455</v>
      </c>
      <c r="Y1752">
        <f t="shared" si="755"/>
        <v>32.116716466040344</v>
      </c>
      <c r="Z1752">
        <f t="shared" si="756"/>
        <v>16.023796963370756</v>
      </c>
      <c r="AA1752">
        <f t="shared" si="757"/>
        <v>3.057092718608565</v>
      </c>
      <c r="AB1752">
        <f t="shared" si="758"/>
        <v>1.1218581539436121</v>
      </c>
      <c r="AC1752">
        <f t="shared" si="759"/>
        <v>2.3376531617470477</v>
      </c>
      <c r="AD1752">
        <f t="shared" si="760"/>
        <v>3453.38</v>
      </c>
      <c r="AE1752">
        <f t="shared" si="761"/>
        <v>25.919575491290313</v>
      </c>
      <c r="AF1752">
        <f t="shared" si="762"/>
        <v>159.4563767106132</v>
      </c>
      <c r="AG1752">
        <f t="shared" si="763"/>
        <v>447.40669795679344</v>
      </c>
      <c r="AH1752">
        <f t="shared" si="764"/>
        <v>1.8332197411020063E-5</v>
      </c>
      <c r="AI1752">
        <f t="shared" si="765"/>
        <v>1.1752808146904681E-2</v>
      </c>
      <c r="AJ1752">
        <f t="shared" si="766"/>
        <v>4898.6893605982204</v>
      </c>
      <c r="AK1752">
        <f t="shared" si="767"/>
        <v>4.3028016106518105</v>
      </c>
      <c r="AL1752">
        <f t="shared" si="768"/>
        <v>2.6121327712041358E-4</v>
      </c>
      <c r="AM1752">
        <f t="shared" si="769"/>
        <v>-2.4217187685967017E-4</v>
      </c>
    </row>
    <row r="1753" spans="12:39" x14ac:dyDescent="0.25">
      <c r="L1753">
        <f t="shared" si="742"/>
        <v>5.0329999999998947</v>
      </c>
      <c r="M1753" s="36">
        <f t="shared" si="744"/>
        <v>6240553.9509090949</v>
      </c>
      <c r="N1753">
        <f t="shared" si="743"/>
        <v>62.405539509090957</v>
      </c>
      <c r="O1753">
        <f t="shared" si="745"/>
        <v>2.1828643218094496E-2</v>
      </c>
      <c r="P1753">
        <f t="shared" si="746"/>
        <v>6.4605924837043138E-2</v>
      </c>
      <c r="Q1753">
        <f t="shared" si="747"/>
        <v>0.35798980536996383</v>
      </c>
      <c r="R1753">
        <f t="shared" si="748"/>
        <v>0.17861330443029391</v>
      </c>
      <c r="S1753">
        <f t="shared" si="749"/>
        <v>3.4080176367507764E-2</v>
      </c>
      <c r="T1753">
        <f t="shared" si="750"/>
        <v>1.2505332122261185E-2</v>
      </c>
      <c r="U1753">
        <f t="shared" si="751"/>
        <v>2.6057242037328711E-2</v>
      </c>
      <c r="V1753">
        <f t="shared" si="752"/>
        <v>523.63205451251918</v>
      </c>
      <c r="W1753">
        <f t="shared" si="753"/>
        <v>1.9581235883607149</v>
      </c>
      <c r="X1753">
        <f t="shared" si="754"/>
        <v>5.7954305316790444</v>
      </c>
      <c r="Y1753">
        <f t="shared" si="755"/>
        <v>32.113231925771487</v>
      </c>
      <c r="Z1753">
        <f t="shared" si="756"/>
        <v>16.02238495107634</v>
      </c>
      <c r="AA1753">
        <f t="shared" si="757"/>
        <v>3.0571390339731672</v>
      </c>
      <c r="AB1753">
        <f t="shared" si="758"/>
        <v>1.1217823097949806</v>
      </c>
      <c r="AC1753">
        <f t="shared" si="759"/>
        <v>2.3374471684352249</v>
      </c>
      <c r="AD1753">
        <f t="shared" si="760"/>
        <v>3453.38</v>
      </c>
      <c r="AE1753">
        <f t="shared" si="761"/>
        <v>25.920309791890091</v>
      </c>
      <c r="AF1753">
        <f t="shared" si="762"/>
        <v>159.48898377607722</v>
      </c>
      <c r="AG1753">
        <f t="shared" si="763"/>
        <v>447.43230767670451</v>
      </c>
      <c r="AH1753">
        <f t="shared" si="764"/>
        <v>1.8333970050985548E-5</v>
      </c>
      <c r="AI1753">
        <f t="shared" si="765"/>
        <v>1.1752039831364651E-2</v>
      </c>
      <c r="AJ1753">
        <f t="shared" si="766"/>
        <v>4898.9855018515764</v>
      </c>
      <c r="AK1753">
        <f t="shared" si="767"/>
        <v>4.3021300097017718</v>
      </c>
      <c r="AL1753">
        <f t="shared" si="768"/>
        <v>2.5846907089694928E-4</v>
      </c>
      <c r="AM1753">
        <f t="shared" si="769"/>
        <v>-2.3990272454033656E-4</v>
      </c>
    </row>
    <row r="1754" spans="12:39" x14ac:dyDescent="0.25">
      <c r="L1754">
        <f t="shared" si="742"/>
        <v>5.0429999999998945</v>
      </c>
      <c r="M1754" s="36">
        <f t="shared" si="744"/>
        <v>6239939.6218181858</v>
      </c>
      <c r="N1754">
        <f t="shared" si="743"/>
        <v>62.399396218181863</v>
      </c>
      <c r="O1754">
        <f t="shared" si="745"/>
        <v>2.1825410940174959E-2</v>
      </c>
      <c r="P1754">
        <f t="shared" si="746"/>
        <v>6.4605674687356465E-2</v>
      </c>
      <c r="Q1754">
        <f t="shared" si="747"/>
        <v>0.35798259036506475</v>
      </c>
      <c r="R1754">
        <f t="shared" si="748"/>
        <v>0.17861330443029391</v>
      </c>
      <c r="S1754">
        <f t="shared" si="749"/>
        <v>3.4083658795113971E-2</v>
      </c>
      <c r="T1754">
        <f t="shared" si="750"/>
        <v>1.2505582271947854E-2</v>
      </c>
      <c r="U1754">
        <f t="shared" si="751"/>
        <v>2.6057242037328711E-2</v>
      </c>
      <c r="V1754">
        <f t="shared" si="752"/>
        <v>523.62831988864696</v>
      </c>
      <c r="W1754">
        <f t="shared" si="753"/>
        <v>1.9576605063752186</v>
      </c>
      <c r="X1754">
        <f t="shared" si="754"/>
        <v>5.7948955998969627</v>
      </c>
      <c r="Y1754">
        <f t="shared" si="755"/>
        <v>32.109744968768368</v>
      </c>
      <c r="Z1754">
        <f t="shared" si="756"/>
        <v>16.020968079584634</v>
      </c>
      <c r="AA1754">
        <f t="shared" si="757"/>
        <v>3.0571810500548637</v>
      </c>
      <c r="AB1754">
        <f t="shared" si="758"/>
        <v>1.1217055472689368</v>
      </c>
      <c r="AC1754">
        <f t="shared" si="759"/>
        <v>2.3372404662328727</v>
      </c>
      <c r="AD1754">
        <f t="shared" si="760"/>
        <v>3453.38</v>
      </c>
      <c r="AE1754">
        <f t="shared" si="761"/>
        <v>25.921040066992706</v>
      </c>
      <c r="AF1754">
        <f t="shared" si="762"/>
        <v>159.52141778352373</v>
      </c>
      <c r="AG1754">
        <f t="shared" si="763"/>
        <v>447.45745398693771</v>
      </c>
      <c r="AH1754">
        <f t="shared" si="764"/>
        <v>1.833573309337831E-5</v>
      </c>
      <c r="AI1754">
        <f t="shared" si="765"/>
        <v>1.175127579919398E-2</v>
      </c>
      <c r="AJ1754">
        <f t="shared" si="766"/>
        <v>4899.280029068379</v>
      </c>
      <c r="AK1754">
        <f t="shared" si="767"/>
        <v>4.3014622133554115</v>
      </c>
      <c r="AL1754">
        <f t="shared" si="768"/>
        <v>2.5573861232081296E-4</v>
      </c>
      <c r="AM1754">
        <f t="shared" si="769"/>
        <v>-2.3764565509293506E-4</v>
      </c>
    </row>
    <row r="1755" spans="12:39" x14ac:dyDescent="0.25">
      <c r="L1755">
        <f t="shared" si="742"/>
        <v>5.0529999999998942</v>
      </c>
      <c r="M1755" s="36">
        <f t="shared" si="744"/>
        <v>6239324.0745454589</v>
      </c>
      <c r="N1755">
        <f t="shared" si="743"/>
        <v>62.393240745454591</v>
      </c>
      <c r="O1755">
        <f t="shared" si="745"/>
        <v>2.1822209072396667E-2</v>
      </c>
      <c r="P1755">
        <f t="shared" si="746"/>
        <v>6.4605430915776724E-2</v>
      </c>
      <c r="Q1755">
        <f t="shared" si="747"/>
        <v>0.35797545531476893</v>
      </c>
      <c r="R1755">
        <f t="shared" si="748"/>
        <v>0.17861330443029391</v>
      </c>
      <c r="S1755">
        <f t="shared" si="749"/>
        <v>3.4087104434472007E-2</v>
      </c>
      <c r="T1755">
        <f t="shared" si="750"/>
        <v>1.2505826043527601E-2</v>
      </c>
      <c r="U1755">
        <f t="shared" si="751"/>
        <v>2.6057242037328711E-2</v>
      </c>
      <c r="V1755">
        <f t="shared" si="752"/>
        <v>523.62460586409964</v>
      </c>
      <c r="W1755">
        <f t="shared" si="753"/>
        <v>1.9571996105128335</v>
      </c>
      <c r="X1755">
        <f t="shared" si="754"/>
        <v>5.7943594897235045</v>
      </c>
      <c r="Y1755">
        <f t="shared" si="755"/>
        <v>32.106255576180857</v>
      </c>
      <c r="Z1755">
        <f t="shared" si="756"/>
        <v>16.019546357732146</v>
      </c>
      <c r="AA1755">
        <f t="shared" si="757"/>
        <v>3.0572187857483377</v>
      </c>
      <c r="AB1755">
        <f t="shared" si="758"/>
        <v>1.1216278691277932</v>
      </c>
      <c r="AC1755">
        <f t="shared" si="759"/>
        <v>2.3370330564291169</v>
      </c>
      <c r="AD1755">
        <f t="shared" si="760"/>
        <v>3453.38</v>
      </c>
      <c r="AE1755">
        <f t="shared" si="761"/>
        <v>25.921766344802258</v>
      </c>
      <c r="AF1755">
        <f t="shared" si="762"/>
        <v>159.55367989280285</v>
      </c>
      <c r="AG1755">
        <f t="shared" si="763"/>
        <v>447.48213903874648</v>
      </c>
      <c r="AH1755">
        <f t="shared" si="764"/>
        <v>1.8337486604318872E-5</v>
      </c>
      <c r="AI1755">
        <f t="shared" si="765"/>
        <v>1.1750516019702867E-2</v>
      </c>
      <c r="AJ1755">
        <f t="shared" si="766"/>
        <v>4899.5729534686279</v>
      </c>
      <c r="AK1755">
        <f t="shared" si="767"/>
        <v>4.3007981937773074</v>
      </c>
      <c r="AL1755">
        <f t="shared" si="768"/>
        <v>2.5302181148800155E-4</v>
      </c>
      <c r="AM1755">
        <f t="shared" si="769"/>
        <v>-2.354005846499689E-4</v>
      </c>
    </row>
    <row r="1756" spans="12:39" x14ac:dyDescent="0.25">
      <c r="L1756">
        <f t="shared" si="742"/>
        <v>5.062999999999894</v>
      </c>
      <c r="M1756" s="36">
        <f t="shared" si="744"/>
        <v>6238707.3090909133</v>
      </c>
      <c r="N1756">
        <f t="shared" si="743"/>
        <v>62.387073090909141</v>
      </c>
      <c r="O1756">
        <f t="shared" si="745"/>
        <v>2.1819037453093604E-2</v>
      </c>
      <c r="P1756">
        <f t="shared" si="746"/>
        <v>6.4605193499955235E-2</v>
      </c>
      <c r="Q1756">
        <f t="shared" si="747"/>
        <v>0.35796839982869832</v>
      </c>
      <c r="R1756">
        <f t="shared" si="748"/>
        <v>0.17861330443029391</v>
      </c>
      <c r="S1756">
        <f t="shared" si="749"/>
        <v>3.4090513469596559E-2</v>
      </c>
      <c r="T1756">
        <f t="shared" si="750"/>
        <v>1.2506063459349088E-2</v>
      </c>
      <c r="U1756">
        <f t="shared" si="751"/>
        <v>2.6057242037328711E-2</v>
      </c>
      <c r="V1756">
        <f t="shared" si="752"/>
        <v>523.62091229321629</v>
      </c>
      <c r="W1756">
        <f t="shared" si="753"/>
        <v>1.9567408868826377</v>
      </c>
      <c r="X1756">
        <f t="shared" si="754"/>
        <v>5.7938222021981556</v>
      </c>
      <c r="Y1756">
        <f t="shared" si="755"/>
        <v>32.1027637292704</v>
      </c>
      <c r="Z1756">
        <f t="shared" si="756"/>
        <v>16.018119794300006</v>
      </c>
      <c r="AA1756">
        <f t="shared" si="757"/>
        <v>3.0572522598298644</v>
      </c>
      <c r="AB1756">
        <f t="shared" si="758"/>
        <v>1.1215492781230665</v>
      </c>
      <c r="AC1756">
        <f t="shared" si="759"/>
        <v>2.336824940305005</v>
      </c>
      <c r="AD1756">
        <f t="shared" si="760"/>
        <v>3453.38</v>
      </c>
      <c r="AE1756">
        <f t="shared" si="761"/>
        <v>25.922488653296192</v>
      </c>
      <c r="AF1756">
        <f t="shared" si="762"/>
        <v>159.58577125505397</v>
      </c>
      <c r="AG1756">
        <f t="shared" si="763"/>
        <v>447.50636497030041</v>
      </c>
      <c r="AH1756">
        <f t="shared" si="764"/>
        <v>1.8339230649409374E-5</v>
      </c>
      <c r="AI1756">
        <f t="shared" si="765"/>
        <v>1.1749760462456255E-2</v>
      </c>
      <c r="AJ1756">
        <f t="shared" si="766"/>
        <v>4899.8642861831759</v>
      </c>
      <c r="AK1756">
        <f t="shared" si="767"/>
        <v>4.3001379233699755</v>
      </c>
      <c r="AL1756">
        <f t="shared" si="768"/>
        <v>2.5031857914617532E-4</v>
      </c>
      <c r="AM1756">
        <f t="shared" si="769"/>
        <v>-2.3316743000223846E-4</v>
      </c>
    </row>
    <row r="1757" spans="12:39" x14ac:dyDescent="0.25">
      <c r="L1757">
        <f t="shared" si="742"/>
        <v>5.0729999999998938</v>
      </c>
      <c r="M1757" s="36">
        <f t="shared" si="744"/>
        <v>6238089.3254545499</v>
      </c>
      <c r="N1757">
        <f t="shared" si="743"/>
        <v>62.380893254545505</v>
      </c>
      <c r="O1757">
        <f t="shared" si="745"/>
        <v>2.1815895921720858E-2</v>
      </c>
      <c r="P1757">
        <f t="shared" si="746"/>
        <v>6.460496241762477E-2</v>
      </c>
      <c r="Q1757">
        <f t="shared" si="747"/>
        <v>0.35796142351896143</v>
      </c>
      <c r="R1757">
        <f t="shared" si="748"/>
        <v>0.17861330443029391</v>
      </c>
      <c r="S1757">
        <f t="shared" si="749"/>
        <v>3.4093886083299774E-2</v>
      </c>
      <c r="T1757">
        <f t="shared" si="750"/>
        <v>1.2506294541679557E-2</v>
      </c>
      <c r="U1757">
        <f t="shared" si="751"/>
        <v>2.6057242037328711E-2</v>
      </c>
      <c r="V1757">
        <f t="shared" si="752"/>
        <v>523.61723903152267</v>
      </c>
      <c r="W1757">
        <f t="shared" si="753"/>
        <v>1.9562843216871351</v>
      </c>
      <c r="X1757">
        <f t="shared" si="754"/>
        <v>5.7932837383474514</v>
      </c>
      <c r="Y1757">
        <f t="shared" si="755"/>
        <v>32.099269409409359</v>
      </c>
      <c r="Z1757">
        <f t="shared" si="756"/>
        <v>16.01668839801436</v>
      </c>
      <c r="AA1757">
        <f t="shared" si="757"/>
        <v>3.0572814909581494</v>
      </c>
      <c r="AB1757">
        <f t="shared" si="758"/>
        <v>1.12146977699549</v>
      </c>
      <c r="AC1757">
        <f t="shared" si="759"/>
        <v>2.3366161191335619</v>
      </c>
      <c r="AD1757">
        <f t="shared" si="760"/>
        <v>3453.38</v>
      </c>
      <c r="AE1757">
        <f t="shared" si="761"/>
        <v>25.923207020227416</v>
      </c>
      <c r="AF1757">
        <f t="shared" si="762"/>
        <v>159.61769301277766</v>
      </c>
      <c r="AG1757">
        <f t="shared" si="763"/>
        <v>447.53013390676779</v>
      </c>
      <c r="AH1757">
        <f t="shared" si="764"/>
        <v>1.8340965293738382E-5</v>
      </c>
      <c r="AI1757">
        <f t="shared" si="765"/>
        <v>1.1749009097271395E-2</v>
      </c>
      <c r="AJ1757">
        <f t="shared" si="766"/>
        <v>4900.15403825457</v>
      </c>
      <c r="AK1757">
        <f t="shared" si="767"/>
        <v>4.2994813747713971</v>
      </c>
      <c r="AL1757">
        <f t="shared" si="768"/>
        <v>2.476288266892507E-4</v>
      </c>
      <c r="AM1757">
        <f t="shared" si="769"/>
        <v>-2.3094610859205423E-4</v>
      </c>
    </row>
    <row r="1758" spans="12:39" x14ac:dyDescent="0.25">
      <c r="L1758">
        <f t="shared" si="742"/>
        <v>5.0829999999998936</v>
      </c>
      <c r="M1758" s="36">
        <f t="shared" si="744"/>
        <v>6237470.1236363677</v>
      </c>
      <c r="N1758">
        <f t="shared" si="743"/>
        <v>62.374701236363684</v>
      </c>
      <c r="O1758">
        <f t="shared" si="745"/>
        <v>2.1812784318845837E-2</v>
      </c>
      <c r="P1758">
        <f t="shared" si="746"/>
        <v>6.4604737646599575E-2</v>
      </c>
      <c r="Q1758">
        <f t="shared" si="747"/>
        <v>0.35795452600013578</v>
      </c>
      <c r="R1758">
        <f t="shared" si="748"/>
        <v>0.17861330443029391</v>
      </c>
      <c r="S1758">
        <f t="shared" si="749"/>
        <v>3.4097222457199997E-2</v>
      </c>
      <c r="T1758">
        <f t="shared" si="750"/>
        <v>1.2506519312704757E-2</v>
      </c>
      <c r="U1758">
        <f t="shared" si="751"/>
        <v>2.6057242037328711E-2</v>
      </c>
      <c r="V1758">
        <f t="shared" si="752"/>
        <v>523.61358593571947</v>
      </c>
      <c r="W1758">
        <f t="shared" si="753"/>
        <v>1.9558299012215341</v>
      </c>
      <c r="X1758">
        <f t="shared" si="754"/>
        <v>5.7927440991851213</v>
      </c>
      <c r="Y1758">
        <f t="shared" si="755"/>
        <v>32.095772598080238</v>
      </c>
      <c r="Z1758">
        <f t="shared" si="756"/>
        <v>16.015252177546756</v>
      </c>
      <c r="AA1758">
        <f t="shared" si="757"/>
        <v>3.0573064976751563</v>
      </c>
      <c r="AB1758">
        <f t="shared" si="758"/>
        <v>1.1213893684750291</v>
      </c>
      <c r="AC1758">
        <f t="shared" si="759"/>
        <v>2.3364065941798486</v>
      </c>
      <c r="AD1758">
        <f t="shared" si="760"/>
        <v>3453.38</v>
      </c>
      <c r="AE1758">
        <f t="shared" si="761"/>
        <v>25.923921473126413</v>
      </c>
      <c r="AF1758">
        <f t="shared" si="762"/>
        <v>159.64944629991012</v>
      </c>
      <c r="AG1758">
        <f t="shared" si="763"/>
        <v>447.55344796040185</v>
      </c>
      <c r="AH1758">
        <f t="shared" si="764"/>
        <v>1.8342690601885904E-5</v>
      </c>
      <c r="AI1758">
        <f t="shared" si="765"/>
        <v>1.1748261894215193E-2</v>
      </c>
      <c r="AJ1758">
        <f t="shared" si="766"/>
        <v>4900.442220637884</v>
      </c>
      <c r="AK1758">
        <f t="shared" si="767"/>
        <v>4.2988285208527008</v>
      </c>
      <c r="AL1758">
        <f t="shared" si="768"/>
        <v>2.4495246615204117E-4</v>
      </c>
      <c r="AM1758">
        <f t="shared" si="769"/>
        <v>-2.2873653850826782E-4</v>
      </c>
    </row>
    <row r="1759" spans="12:39" x14ac:dyDescent="0.25">
      <c r="L1759">
        <f t="shared" si="742"/>
        <v>5.0929999999998934</v>
      </c>
      <c r="M1759" s="36">
        <f t="shared" si="744"/>
        <v>6236849.7036363678</v>
      </c>
      <c r="N1759">
        <f t="shared" si="743"/>
        <v>62.368497036363685</v>
      </c>
      <c r="O1759">
        <f t="shared" si="745"/>
        <v>2.180970248613957E-2</v>
      </c>
      <c r="P1759">
        <f t="shared" si="746"/>
        <v>6.4604519164775456E-2</v>
      </c>
      <c r="Q1759">
        <f t="shared" si="747"/>
        <v>0.35794770688925087</v>
      </c>
      <c r="R1759">
        <f t="shared" si="748"/>
        <v>0.17861330443029391</v>
      </c>
      <c r="S1759">
        <f t="shared" si="749"/>
        <v>3.4100522771730382E-2</v>
      </c>
      <c r="T1759">
        <f t="shared" si="750"/>
        <v>1.2506737794528872E-2</v>
      </c>
      <c r="U1759">
        <f t="shared" si="751"/>
        <v>2.6057242037328711E-2</v>
      </c>
      <c r="V1759">
        <f t="shared" si="752"/>
        <v>523.60995286367131</v>
      </c>
      <c r="W1759">
        <f t="shared" si="753"/>
        <v>1.9553776118730328</v>
      </c>
      <c r="X1759">
        <f t="shared" si="754"/>
        <v>5.7922032857122483</v>
      </c>
      <c r="Y1759">
        <f t="shared" si="755"/>
        <v>32.092273276875027</v>
      </c>
      <c r="Z1759">
        <f t="shared" si="756"/>
        <v>16.013811141514534</v>
      </c>
      <c r="AA1759">
        <f t="shared" si="757"/>
        <v>3.057327298406936</v>
      </c>
      <c r="AB1759">
        <f t="shared" si="758"/>
        <v>1.1213080552808952</v>
      </c>
      <c r="AC1759">
        <f t="shared" si="759"/>
        <v>2.3361963667010177</v>
      </c>
      <c r="AD1759">
        <f t="shared" si="760"/>
        <v>3453.38</v>
      </c>
      <c r="AE1759">
        <f t="shared" si="761"/>
        <v>25.924632039303408</v>
      </c>
      <c r="AF1759">
        <f t="shared" si="762"/>
        <v>159.68103224190293</v>
      </c>
      <c r="AG1759">
        <f t="shared" si="763"/>
        <v>447.57630923063397</v>
      </c>
      <c r="AH1759">
        <f t="shared" si="764"/>
        <v>1.8344406637927587E-5</v>
      </c>
      <c r="AI1759">
        <f t="shared" si="765"/>
        <v>1.1747518823601904E-2</v>
      </c>
      <c r="AJ1759">
        <f t="shared" si="766"/>
        <v>4900.728844201536</v>
      </c>
      <c r="AK1759">
        <f t="shared" si="767"/>
        <v>4.2981793347156545</v>
      </c>
      <c r="AL1759">
        <f t="shared" si="768"/>
        <v>2.4228941020462629E-4</v>
      </c>
      <c r="AM1759">
        <f t="shared" si="769"/>
        <v>-2.2653863847935563E-4</v>
      </c>
    </row>
    <row r="1760" spans="12:39" x14ac:dyDescent="0.25">
      <c r="L1760">
        <f t="shared" si="742"/>
        <v>5.1029999999998932</v>
      </c>
      <c r="M1760" s="36">
        <f t="shared" si="744"/>
        <v>6236228.0654545501</v>
      </c>
      <c r="N1760">
        <f t="shared" si="743"/>
        <v>62.362280654545508</v>
      </c>
      <c r="O1760">
        <f t="shared" si="745"/>
        <v>2.180665026636807E-2</v>
      </c>
      <c r="P1760">
        <f t="shared" si="746"/>
        <v>6.4604306950129878E-2</v>
      </c>
      <c r="Q1760">
        <f t="shared" si="747"/>
        <v>0.35794096580577112</v>
      </c>
      <c r="R1760">
        <f t="shared" si="748"/>
        <v>0.17861330443029391</v>
      </c>
      <c r="S1760">
        <f t="shared" si="749"/>
        <v>3.4103787206147464E-2</v>
      </c>
      <c r="T1760">
        <f t="shared" si="750"/>
        <v>1.2506950009174457E-2</v>
      </c>
      <c r="U1760">
        <f t="shared" si="751"/>
        <v>2.6057242037328711E-2</v>
      </c>
      <c r="V1760">
        <f t="shared" si="752"/>
        <v>523.60633967439503</v>
      </c>
      <c r="W1760">
        <f t="shared" si="753"/>
        <v>1.9549274401201076</v>
      </c>
      <c r="X1760">
        <f t="shared" si="754"/>
        <v>5.7916612989174157</v>
      </c>
      <c r="Y1760">
        <f t="shared" si="755"/>
        <v>32.088771427494414</v>
      </c>
      <c r="Z1760">
        <f t="shared" si="756"/>
        <v>16.012365298481203</v>
      </c>
      <c r="AA1760">
        <f t="shared" si="757"/>
        <v>3.0573439114644363</v>
      </c>
      <c r="AB1760">
        <f t="shared" si="758"/>
        <v>1.12122584012156</v>
      </c>
      <c r="AC1760">
        <f t="shared" si="759"/>
        <v>2.3359854379463671</v>
      </c>
      <c r="AD1760">
        <f t="shared" si="760"/>
        <v>3453.38</v>
      </c>
      <c r="AE1760">
        <f t="shared" si="761"/>
        <v>25.92533874585046</v>
      </c>
      <c r="AF1760">
        <f t="shared" si="762"/>
        <v>159.71245195579363</v>
      </c>
      <c r="AG1760">
        <f t="shared" si="763"/>
        <v>447.59871980415539</v>
      </c>
      <c r="AH1760">
        <f t="shared" si="764"/>
        <v>1.8346113465439938E-5</v>
      </c>
      <c r="AI1760">
        <f t="shared" si="765"/>
        <v>1.1746779855990598E-2</v>
      </c>
      <c r="AJ1760">
        <f t="shared" si="766"/>
        <v>4901.0139197281142</v>
      </c>
      <c r="AK1760">
        <f t="shared" si="767"/>
        <v>4.2975337896903669</v>
      </c>
      <c r="AL1760">
        <f t="shared" si="768"/>
        <v>2.396395721472748E-4</v>
      </c>
      <c r="AM1760">
        <f t="shared" si="769"/>
        <v>-2.2435232786800858E-4</v>
      </c>
    </row>
    <row r="1761" spans="12:39" x14ac:dyDescent="0.25">
      <c r="L1761">
        <f t="shared" si="742"/>
        <v>5.112999999999893</v>
      </c>
      <c r="M1761" s="36">
        <f t="shared" si="744"/>
        <v>6235605.2090909136</v>
      </c>
      <c r="N1761">
        <f t="shared" si="743"/>
        <v>62.356052090909138</v>
      </c>
      <c r="O1761">
        <f t="shared" si="745"/>
        <v>2.1803627503383809E-2</v>
      </c>
      <c r="P1761">
        <f t="shared" si="746"/>
        <v>6.4604100980721946E-2</v>
      </c>
      <c r="Q1761">
        <f t="shared" si="747"/>
        <v>0.35793430237157881</v>
      </c>
      <c r="R1761">
        <f t="shared" si="748"/>
        <v>0.17861330443029391</v>
      </c>
      <c r="S1761">
        <f t="shared" si="749"/>
        <v>3.4107015938539653E-2</v>
      </c>
      <c r="T1761">
        <f t="shared" si="750"/>
        <v>1.2507155978582388E-2</v>
      </c>
      <c r="U1761">
        <f t="shared" si="751"/>
        <v>2.6057242037328711E-2</v>
      </c>
      <c r="V1761">
        <f t="shared" si="752"/>
        <v>523.602746228049</v>
      </c>
      <c r="W1761">
        <f t="shared" si="753"/>
        <v>1.9544793725318144</v>
      </c>
      <c r="X1761">
        <f t="shared" si="754"/>
        <v>5.7911181397768487</v>
      </c>
      <c r="Y1761">
        <f t="shared" si="755"/>
        <v>32.085267031747151</v>
      </c>
      <c r="Z1761">
        <f t="shared" si="756"/>
        <v>16.010914656956821</v>
      </c>
      <c r="AA1761">
        <f t="shared" si="757"/>
        <v>3.0573563550443179</v>
      </c>
      <c r="AB1761">
        <f t="shared" si="758"/>
        <v>1.1211427256947726</v>
      </c>
      <c r="AC1761">
        <f t="shared" si="759"/>
        <v>2.335773809157399</v>
      </c>
      <c r="AD1761">
        <f t="shared" si="760"/>
        <v>3453.38</v>
      </c>
      <c r="AE1761">
        <f t="shared" si="761"/>
        <v>25.926041619643453</v>
      </c>
      <c r="AF1761">
        <f t="shared" si="762"/>
        <v>159.74370655027553</v>
      </c>
      <c r="AG1761">
        <f t="shared" si="763"/>
        <v>447.62068175499871</v>
      </c>
      <c r="AH1761">
        <f t="shared" si="764"/>
        <v>1.8347811147504304E-5</v>
      </c>
      <c r="AI1761">
        <f t="shared" si="765"/>
        <v>1.1746044962182737E-2</v>
      </c>
      <c r="AJ1761">
        <f t="shared" si="766"/>
        <v>4901.2974579151269</v>
      </c>
      <c r="AK1761">
        <f t="shared" si="767"/>
        <v>4.2968918593329848</v>
      </c>
      <c r="AL1761">
        <f t="shared" si="768"/>
        <v>2.3700286590486901E-4</v>
      </c>
      <c r="AM1761">
        <f t="shared" si="769"/>
        <v>-2.2217752666557776E-4</v>
      </c>
    </row>
    <row r="1762" spans="12:39" x14ac:dyDescent="0.25">
      <c r="L1762">
        <f t="shared" si="742"/>
        <v>5.1229999999998928</v>
      </c>
      <c r="M1762" s="36">
        <f t="shared" si="744"/>
        <v>6234981.1345454594</v>
      </c>
      <c r="N1762">
        <f t="shared" si="743"/>
        <v>62.349811345454597</v>
      </c>
      <c r="O1762">
        <f t="shared" si="745"/>
        <v>2.1800634042117233E-2</v>
      </c>
      <c r="P1762">
        <f t="shared" si="746"/>
        <v>6.4603901234692535E-2</v>
      </c>
      <c r="Q1762">
        <f t="shared" si="747"/>
        <v>0.35792771621095743</v>
      </c>
      <c r="R1762">
        <f t="shared" si="748"/>
        <v>0.17861330443029391</v>
      </c>
      <c r="S1762">
        <f t="shared" si="749"/>
        <v>3.4110209145835645E-2</v>
      </c>
      <c r="T1762">
        <f t="shared" si="750"/>
        <v>1.2507355724611802E-2</v>
      </c>
      <c r="U1762">
        <f t="shared" si="751"/>
        <v>2.6057242037328711E-2</v>
      </c>
      <c r="V1762">
        <f t="shared" si="752"/>
        <v>523.59917238592186</v>
      </c>
      <c r="W1762">
        <f t="shared" si="753"/>
        <v>1.9540333957670883</v>
      </c>
      <c r="X1762">
        <f t="shared" si="754"/>
        <v>5.7905738092545791</v>
      </c>
      <c r="Y1762">
        <f t="shared" si="755"/>
        <v>32.081760071549333</v>
      </c>
      <c r="Z1762">
        <f t="shared" si="756"/>
        <v>16.009459225398391</v>
      </c>
      <c r="AA1762">
        <f t="shared" si="757"/>
        <v>3.0573646472297584</v>
      </c>
      <c r="AB1762">
        <f t="shared" si="758"/>
        <v>1.1210587146875748</v>
      </c>
      <c r="AC1762">
        <f t="shared" si="759"/>
        <v>2.3355614815678734</v>
      </c>
      <c r="AD1762">
        <f t="shared" si="760"/>
        <v>3453.38</v>
      </c>
      <c r="AE1762">
        <f t="shared" si="761"/>
        <v>25.926740687344214</v>
      </c>
      <c r="AF1762">
        <f t="shared" si="762"/>
        <v>159.77479712577687</v>
      </c>
      <c r="AG1762">
        <f t="shared" si="763"/>
        <v>447.64219714463047</v>
      </c>
      <c r="AH1762">
        <f t="shared" si="764"/>
        <v>1.8349499746711871E-5</v>
      </c>
      <c r="AI1762">
        <f t="shared" si="765"/>
        <v>1.1745314113219898E-2</v>
      </c>
      <c r="AJ1762">
        <f t="shared" si="766"/>
        <v>4901.5794693758608</v>
      </c>
      <c r="AK1762">
        <f t="shared" si="767"/>
        <v>4.2962535174233603</v>
      </c>
      <c r="AL1762">
        <f t="shared" si="768"/>
        <v>2.3437920602189472E-4</v>
      </c>
      <c r="AM1762">
        <f t="shared" si="769"/>
        <v>-2.2001415548544357E-4</v>
      </c>
    </row>
    <row r="1763" spans="12:39" x14ac:dyDescent="0.25">
      <c r="L1763">
        <f t="shared" si="742"/>
        <v>5.1329999999998925</v>
      </c>
      <c r="M1763" s="36">
        <f t="shared" si="744"/>
        <v>6234355.8418181865</v>
      </c>
      <c r="N1763">
        <f t="shared" si="743"/>
        <v>62.343558418181871</v>
      </c>
      <c r="O1763">
        <f t="shared" si="745"/>
        <v>2.1797669728568385E-2</v>
      </c>
      <c r="P1763">
        <f t="shared" si="746"/>
        <v>6.4603707690264259E-2</v>
      </c>
      <c r="Q1763">
        <f t="shared" si="747"/>
        <v>0.35792120695057489</v>
      </c>
      <c r="R1763">
        <f t="shared" si="748"/>
        <v>0.17861330443029391</v>
      </c>
      <c r="S1763">
        <f t="shared" si="749"/>
        <v>3.4113367003812768E-2</v>
      </c>
      <c r="T1763">
        <f t="shared" si="750"/>
        <v>1.2507549269040075E-2</v>
      </c>
      <c r="U1763">
        <f t="shared" si="751"/>
        <v>2.6057242037328711E-2</v>
      </c>
      <c r="V1763">
        <f t="shared" si="752"/>
        <v>523.59561801042162</v>
      </c>
      <c r="W1763">
        <f t="shared" si="753"/>
        <v>1.9535894965740557</v>
      </c>
      <c r="X1763">
        <f t="shared" si="754"/>
        <v>5.7900283083025634</v>
      </c>
      <c r="Y1763">
        <f t="shared" si="755"/>
        <v>32.078250528923654</v>
      </c>
      <c r="Z1763">
        <f t="shared" si="756"/>
        <v>16.007999012210178</v>
      </c>
      <c r="AA1763">
        <f t="shared" si="757"/>
        <v>3.0573688059912434</v>
      </c>
      <c r="AB1763">
        <f t="shared" si="758"/>
        <v>1.1209738097763169</v>
      </c>
      <c r="AC1763">
        <f t="shared" si="759"/>
        <v>2.3353484564038598</v>
      </c>
      <c r="AD1763">
        <f t="shared" si="760"/>
        <v>3453.38</v>
      </c>
      <c r="AE1763">
        <f t="shared" si="761"/>
        <v>25.927435975402545</v>
      </c>
      <c r="AF1763">
        <f t="shared" si="762"/>
        <v>159.80572477452876</v>
      </c>
      <c r="AG1763">
        <f t="shared" si="763"/>
        <v>447.66326802203105</v>
      </c>
      <c r="AH1763">
        <f t="shared" si="764"/>
        <v>1.8351179325168099E-5</v>
      </c>
      <c r="AI1763">
        <f t="shared" si="765"/>
        <v>1.1744587280381242E-2</v>
      </c>
      <c r="AJ1763">
        <f t="shared" si="766"/>
        <v>4901.8599646401553</v>
      </c>
      <c r="AK1763">
        <f t="shared" si="767"/>
        <v>4.2956187379627773</v>
      </c>
      <c r="AL1763">
        <f t="shared" si="768"/>
        <v>2.3176850765718195E-4</v>
      </c>
      <c r="AM1763">
        <f t="shared" si="769"/>
        <v>-2.1786213555850798E-4</v>
      </c>
    </row>
    <row r="1764" spans="12:39" x14ac:dyDescent="0.25">
      <c r="L1764">
        <f t="shared" si="742"/>
        <v>5.1429999999998923</v>
      </c>
      <c r="M1764" s="36">
        <f t="shared" si="744"/>
        <v>6233729.3309090957</v>
      </c>
      <c r="N1764">
        <f t="shared" si="743"/>
        <v>62.33729330909096</v>
      </c>
      <c r="O1764">
        <f t="shared" si="745"/>
        <v>2.1794734409798587E-2</v>
      </c>
      <c r="P1764">
        <f t="shared" si="746"/>
        <v>6.460352032574157E-2</v>
      </c>
      <c r="Q1764">
        <f t="shared" si="747"/>
        <v>0.35791477421946721</v>
      </c>
      <c r="R1764">
        <f t="shared" si="748"/>
        <v>0.17861330443029391</v>
      </c>
      <c r="S1764">
        <f t="shared" si="749"/>
        <v>3.4116489687105254E-2</v>
      </c>
      <c r="T1764">
        <f t="shared" si="750"/>
        <v>1.2507736633562763E-2</v>
      </c>
      <c r="U1764">
        <f t="shared" si="751"/>
        <v>2.6057242037328711E-2</v>
      </c>
      <c r="V1764">
        <f t="shared" si="752"/>
        <v>523.59208296506517</v>
      </c>
      <c r="W1764">
        <f t="shared" si="753"/>
        <v>1.9531476617893497</v>
      </c>
      <c r="X1764">
        <f t="shared" si="754"/>
        <v>5.7894816378608471</v>
      </c>
      <c r="Y1764">
        <f t="shared" si="755"/>
        <v>32.074738385998792</v>
      </c>
      <c r="Z1764">
        <f t="shared" si="756"/>
        <v>16.006534025744145</v>
      </c>
      <c r="AA1764">
        <f t="shared" si="757"/>
        <v>3.0573688491873616</v>
      </c>
      <c r="AB1764">
        <f t="shared" si="758"/>
        <v>1.1208880136266761</v>
      </c>
      <c r="AC1764">
        <f t="shared" si="759"/>
        <v>2.3351347348837939</v>
      </c>
      <c r="AD1764">
        <f t="shared" si="760"/>
        <v>3453.38</v>
      </c>
      <c r="AE1764">
        <f t="shared" si="761"/>
        <v>25.928127510058165</v>
      </c>
      <c r="AF1764">
        <f t="shared" si="762"/>
        <v>159.83649058063705</v>
      </c>
      <c r="AG1764">
        <f t="shared" si="763"/>
        <v>447.68389642377872</v>
      </c>
      <c r="AH1764">
        <f t="shared" si="764"/>
        <v>1.8352849944496816E-5</v>
      </c>
      <c r="AI1764">
        <f t="shared" si="765"/>
        <v>1.1743864435181377E-2</v>
      </c>
      <c r="AJ1764">
        <f t="shared" si="766"/>
        <v>4902.1389541551243</v>
      </c>
      <c r="AK1764">
        <f t="shared" si="767"/>
        <v>4.294987495171708</v>
      </c>
      <c r="AL1764">
        <f t="shared" si="768"/>
        <v>2.2917068657864854E-4</v>
      </c>
      <c r="AM1764">
        <f t="shared" si="769"/>
        <v>-2.1572138872652999E-4</v>
      </c>
    </row>
    <row r="1765" spans="12:39" x14ac:dyDescent="0.25">
      <c r="L1765">
        <f t="shared" si="742"/>
        <v>5.1529999999998921</v>
      </c>
      <c r="M1765" s="36">
        <f t="shared" si="744"/>
        <v>6233101.6018181862</v>
      </c>
      <c r="N1765">
        <f t="shared" si="743"/>
        <v>62.33101601818187</v>
      </c>
      <c r="O1765">
        <f t="shared" si="745"/>
        <v>2.1791827933922217E-2</v>
      </c>
      <c r="P1765">
        <f t="shared" si="746"/>
        <v>6.460333911951073E-2</v>
      </c>
      <c r="Q1765">
        <f t="shared" si="747"/>
        <v>0.35790841764902198</v>
      </c>
      <c r="R1765">
        <f t="shared" si="748"/>
        <v>0.17861330443029391</v>
      </c>
      <c r="S1765">
        <f t="shared" si="749"/>
        <v>3.4119577369212457E-2</v>
      </c>
      <c r="T1765">
        <f t="shared" si="750"/>
        <v>1.2507917839793596E-2</v>
      </c>
      <c r="U1765">
        <f t="shared" si="751"/>
        <v>2.6057242037328711E-2</v>
      </c>
      <c r="V1765">
        <f t="shared" si="752"/>
        <v>523.58856711446742</v>
      </c>
      <c r="W1765">
        <f t="shared" si="753"/>
        <v>1.9527078783374343</v>
      </c>
      <c r="X1765">
        <f t="shared" si="754"/>
        <v>5.7889337988576948</v>
      </c>
      <c r="Y1765">
        <f t="shared" si="755"/>
        <v>32.07122362500867</v>
      </c>
      <c r="Z1765">
        <f t="shared" si="756"/>
        <v>16.005064274300288</v>
      </c>
      <c r="AA1765">
        <f t="shared" si="757"/>
        <v>3.0573647945655904</v>
      </c>
      <c r="AB1765">
        <f t="shared" si="758"/>
        <v>1.1208013288936736</v>
      </c>
      <c r="AC1765">
        <f t="shared" si="759"/>
        <v>2.3349203182185319</v>
      </c>
      <c r="AD1765">
        <f t="shared" si="760"/>
        <v>3453.38</v>
      </c>
      <c r="AE1765">
        <f t="shared" si="761"/>
        <v>25.928815317342693</v>
      </c>
      <c r="AF1765">
        <f t="shared" si="762"/>
        <v>159.86709562015051</v>
      </c>
      <c r="AG1765">
        <f t="shared" si="763"/>
        <v>447.70408437413039</v>
      </c>
      <c r="AH1765">
        <f t="shared" si="764"/>
        <v>1.8354511665845046E-5</v>
      </c>
      <c r="AI1765">
        <f t="shared" si="765"/>
        <v>1.1743145549367902E-2</v>
      </c>
      <c r="AJ1765">
        <f t="shared" si="766"/>
        <v>4902.4164482859696</v>
      </c>
      <c r="AK1765">
        <f t="shared" si="767"/>
        <v>4.2943597634876385</v>
      </c>
      <c r="AL1765">
        <f t="shared" si="768"/>
        <v>2.2658565915837918E-4</v>
      </c>
      <c r="AM1765">
        <f t="shared" si="769"/>
        <v>-2.1359183743724437E-4</v>
      </c>
    </row>
    <row r="1766" spans="12:39" x14ac:dyDescent="0.25">
      <c r="L1766">
        <f t="shared" si="742"/>
        <v>5.1629999999998919</v>
      </c>
      <c r="M1766" s="36">
        <f t="shared" si="744"/>
        <v>6232472.654545459</v>
      </c>
      <c r="N1766">
        <f t="shared" si="743"/>
        <v>62.324726545454595</v>
      </c>
      <c r="O1766">
        <f t="shared" si="745"/>
        <v>2.1788950150098525E-2</v>
      </c>
      <c r="P1766">
        <f t="shared" si="746"/>
        <v>6.460316405003988E-2</v>
      </c>
      <c r="Q1766">
        <f t="shared" si="747"/>
        <v>0.35790213687296207</v>
      </c>
      <c r="R1766">
        <f t="shared" si="748"/>
        <v>0.17861330443029391</v>
      </c>
      <c r="S1766">
        <f t="shared" si="749"/>
        <v>3.4122630222506993E-2</v>
      </c>
      <c r="T1766">
        <f t="shared" si="750"/>
        <v>1.2508092909264442E-2</v>
      </c>
      <c r="U1766">
        <f t="shared" si="751"/>
        <v>2.6057242037328711E-2</v>
      </c>
      <c r="V1766">
        <f t="shared" si="752"/>
        <v>523.58507032433079</v>
      </c>
      <c r="W1766">
        <f t="shared" si="753"/>
        <v>1.9522701332299284</v>
      </c>
      <c r="X1766">
        <f t="shared" si="754"/>
        <v>5.788384792209734</v>
      </c>
      <c r="Y1766">
        <f t="shared" si="755"/>
        <v>32.06770622829179</v>
      </c>
      <c r="Z1766">
        <f t="shared" si="756"/>
        <v>16.003589766126982</v>
      </c>
      <c r="AA1766">
        <f t="shared" si="757"/>
        <v>3.0573566597630721</v>
      </c>
      <c r="AB1766">
        <f t="shared" si="758"/>
        <v>1.1207137582216919</v>
      </c>
      <c r="AC1766">
        <f t="shared" si="759"/>
        <v>2.3347052076113997</v>
      </c>
      <c r="AD1766">
        <f t="shared" si="760"/>
        <v>3453.38</v>
      </c>
      <c r="AE1766">
        <f t="shared" si="761"/>
        <v>25.929499423081737</v>
      </c>
      <c r="AF1766">
        <f t="shared" si="762"/>
        <v>159.89754096113543</v>
      </c>
      <c r="AG1766">
        <f t="shared" si="763"/>
        <v>447.72383388510985</v>
      </c>
      <c r="AH1766">
        <f t="shared" si="764"/>
        <v>1.8356164549887071E-5</v>
      </c>
      <c r="AI1766">
        <f t="shared" si="765"/>
        <v>1.1742430594919214E-2</v>
      </c>
      <c r="AJ1766">
        <f t="shared" si="766"/>
        <v>4902.6924573167717</v>
      </c>
      <c r="AK1766">
        <f t="shared" si="767"/>
        <v>4.29373551756278</v>
      </c>
      <c r="AL1766">
        <f t="shared" si="768"/>
        <v>2.2401334236745159E-4</v>
      </c>
      <c r="AM1766">
        <f t="shared" si="769"/>
        <v>-2.1147340473846122E-4</v>
      </c>
    </row>
    <row r="1767" spans="12:39" x14ac:dyDescent="0.25">
      <c r="L1767">
        <f t="shared" si="742"/>
        <v>5.1729999999998917</v>
      </c>
      <c r="M1767" s="36">
        <f t="shared" si="744"/>
        <v>6231842.4890909139</v>
      </c>
      <c r="N1767">
        <f t="shared" si="743"/>
        <v>62.318424890909142</v>
      </c>
      <c r="O1767">
        <f t="shared" si="745"/>
        <v>2.1786100908523572E-2</v>
      </c>
      <c r="P1767">
        <f t="shared" si="746"/>
        <v>6.4602995095879023E-2</v>
      </c>
      <c r="Q1767">
        <f t="shared" si="747"/>
        <v>0.35789593152732962</v>
      </c>
      <c r="R1767">
        <f t="shared" si="748"/>
        <v>0.17861330443029391</v>
      </c>
      <c r="S1767">
        <f t="shared" si="749"/>
        <v>3.4125648418242796E-2</v>
      </c>
      <c r="T1767">
        <f t="shared" si="750"/>
        <v>1.2508261863425293E-2</v>
      </c>
      <c r="U1767">
        <f t="shared" si="751"/>
        <v>2.6057242037328711E-2</v>
      </c>
      <c r="V1767">
        <f t="shared" si="752"/>
        <v>523.58159246143498</v>
      </c>
      <c r="W1767">
        <f t="shared" si="753"/>
        <v>1.9518344135649459</v>
      </c>
      <c r="X1767">
        <f t="shared" si="754"/>
        <v>5.7878346188220897</v>
      </c>
      <c r="Y1767">
        <f t="shared" si="755"/>
        <v>32.064186178290583</v>
      </c>
      <c r="Z1767">
        <f t="shared" si="756"/>
        <v>16.002110509421385</v>
      </c>
      <c r="AA1767">
        <f t="shared" si="757"/>
        <v>3.0573444623073858</v>
      </c>
      <c r="AB1767">
        <f t="shared" si="758"/>
        <v>1.1206253042444945</v>
      </c>
      <c r="AC1767">
        <f t="shared" si="759"/>
        <v>2.3344894042582514</v>
      </c>
      <c r="AD1767">
        <f t="shared" si="760"/>
        <v>3453.38</v>
      </c>
      <c r="AE1767">
        <f t="shared" si="761"/>
        <v>25.930179852896568</v>
      </c>
      <c r="AF1767">
        <f t="shared" si="762"/>
        <v>159.92782766373728</v>
      </c>
      <c r="AG1767">
        <f t="shared" si="763"/>
        <v>447.74314695657995</v>
      </c>
      <c r="AH1767">
        <f t="shared" si="764"/>
        <v>1.8357808656828915E-5</v>
      </c>
      <c r="AI1767">
        <f t="shared" si="765"/>
        <v>1.1741719544042243E-2</v>
      </c>
      <c r="AJ1767">
        <f t="shared" si="766"/>
        <v>4902.9669914511514</v>
      </c>
      <c r="AK1767">
        <f t="shared" si="767"/>
        <v>4.2931147322620555</v>
      </c>
      <c r="AL1767">
        <f t="shared" si="768"/>
        <v>2.2145365377107662E-4</v>
      </c>
      <c r="AM1767">
        <f t="shared" si="769"/>
        <v>-2.093660142728282E-4</v>
      </c>
    </row>
    <row r="1768" spans="12:39" x14ac:dyDescent="0.25">
      <c r="L1768">
        <f t="shared" si="742"/>
        <v>5.1829999999998915</v>
      </c>
      <c r="M1768" s="36">
        <f t="shared" si="744"/>
        <v>6231211.1054545501</v>
      </c>
      <c r="N1768">
        <f t="shared" si="743"/>
        <v>62.312111054545504</v>
      </c>
      <c r="O1768">
        <f t="shared" si="745"/>
        <v>2.1783280060422194E-2</v>
      </c>
      <c r="P1768">
        <f t="shared" si="746"/>
        <v>6.460283223566006E-2</v>
      </c>
      <c r="Q1768">
        <f t="shared" si="747"/>
        <v>0.35788980125046999</v>
      </c>
      <c r="R1768">
        <f t="shared" si="748"/>
        <v>0.17861330443029391</v>
      </c>
      <c r="S1768">
        <f t="shared" si="749"/>
        <v>3.4128632126563141E-2</v>
      </c>
      <c r="T1768">
        <f t="shared" si="750"/>
        <v>1.250842472364426E-2</v>
      </c>
      <c r="U1768">
        <f t="shared" si="751"/>
        <v>2.6057242037328711E-2</v>
      </c>
      <c r="V1768">
        <f t="shared" si="752"/>
        <v>523.57813339362656</v>
      </c>
      <c r="W1768">
        <f t="shared" si="753"/>
        <v>1.9514007065264298</v>
      </c>
      <c r="X1768">
        <f t="shared" si="754"/>
        <v>5.7872832795885243</v>
      </c>
      <c r="Y1768">
        <f t="shared" si="755"/>
        <v>32.06066345755071</v>
      </c>
      <c r="Z1768">
        <f t="shared" si="756"/>
        <v>16.000626512329774</v>
      </c>
      <c r="AA1768">
        <f t="shared" si="757"/>
        <v>3.0573282196173142</v>
      </c>
      <c r="AB1768">
        <f t="shared" si="758"/>
        <v>1.1205359695852428</v>
      </c>
      <c r="AC1768">
        <f t="shared" si="759"/>
        <v>2.3342729093475154</v>
      </c>
      <c r="AD1768">
        <f t="shared" si="760"/>
        <v>3453.38</v>
      </c>
      <c r="AE1768">
        <f t="shared" si="761"/>
        <v>25.930856632206289</v>
      </c>
      <c r="AF1768">
        <f t="shared" si="762"/>
        <v>159.95795678025451</v>
      </c>
      <c r="AG1768">
        <f t="shared" si="763"/>
        <v>447.76202557633076</v>
      </c>
      <c r="AH1768">
        <f t="shared" si="764"/>
        <v>1.8359444046412533E-5</v>
      </c>
      <c r="AI1768">
        <f t="shared" si="765"/>
        <v>1.1741012369170212E-2</v>
      </c>
      <c r="AJ1768">
        <f t="shared" si="766"/>
        <v>4903.2400608130774</v>
      </c>
      <c r="AK1768">
        <f t="shared" si="767"/>
        <v>4.2924973826608053</v>
      </c>
      <c r="AL1768">
        <f t="shared" si="768"/>
        <v>2.1890651152358989E-4</v>
      </c>
      <c r="AM1768">
        <f t="shared" si="769"/>
        <v>-2.0726959027226336E-4</v>
      </c>
    </row>
    <row r="1769" spans="12:39" x14ac:dyDescent="0.25">
      <c r="L1769">
        <f t="shared" si="742"/>
        <v>5.1929999999998913</v>
      </c>
      <c r="M1769" s="36">
        <f t="shared" si="744"/>
        <v>6230578.5036363686</v>
      </c>
      <c r="N1769">
        <f t="shared" si="743"/>
        <v>62.305785036363687</v>
      </c>
      <c r="O1769">
        <f t="shared" si="745"/>
        <v>2.1780487458040076E-2</v>
      </c>
      <c r="P1769">
        <f t="shared" si="746"/>
        <v>6.4602675448096752E-2</v>
      </c>
      <c r="Q1769">
        <f t="shared" si="747"/>
        <v>0.35788374568301584</v>
      </c>
      <c r="R1769">
        <f t="shared" si="748"/>
        <v>0.17861330443029391</v>
      </c>
      <c r="S1769">
        <f t="shared" si="749"/>
        <v>3.4131581516508566E-2</v>
      </c>
      <c r="T1769">
        <f t="shared" si="750"/>
        <v>1.2508581511207569E-2</v>
      </c>
      <c r="U1769">
        <f t="shared" si="751"/>
        <v>2.6057242037328711E-2</v>
      </c>
      <c r="V1769">
        <f t="shared" si="752"/>
        <v>523.57469298980891</v>
      </c>
      <c r="W1769">
        <f t="shared" si="753"/>
        <v>1.9509689993835024</v>
      </c>
      <c r="X1769">
        <f t="shared" si="754"/>
        <v>5.7867307753915638</v>
      </c>
      <c r="Y1769">
        <f t="shared" si="755"/>
        <v>32.057138048720361</v>
      </c>
      <c r="Z1769">
        <f t="shared" si="756"/>
        <v>15.999137782947882</v>
      </c>
      <c r="AA1769">
        <f t="shared" si="757"/>
        <v>3.0573079490036013</v>
      </c>
      <c r="AB1769">
        <f t="shared" si="758"/>
        <v>1.1204457568565178</v>
      </c>
      <c r="AC1769">
        <f t="shared" si="759"/>
        <v>2.3340557240602506</v>
      </c>
      <c r="AD1769">
        <f t="shared" si="760"/>
        <v>3453.38</v>
      </c>
      <c r="AE1769">
        <f t="shared" si="761"/>
        <v>25.931529786229557</v>
      </c>
      <c r="AF1769">
        <f t="shared" si="762"/>
        <v>159.98792935520441</v>
      </c>
      <c r="AG1769">
        <f t="shared" si="763"/>
        <v>447.78047172015789</v>
      </c>
      <c r="AH1769">
        <f t="shared" si="764"/>
        <v>1.8361070777919847E-5</v>
      </c>
      <c r="AI1769">
        <f t="shared" si="765"/>
        <v>1.1740309042960447E-2</v>
      </c>
      <c r="AJ1769">
        <f t="shared" si="766"/>
        <v>4903.5116754475875</v>
      </c>
      <c r="AK1769">
        <f t="shared" si="767"/>
        <v>4.2918834440428046</v>
      </c>
      <c r="AL1769">
        <f t="shared" si="768"/>
        <v>2.1637183436340192E-4</v>
      </c>
      <c r="AM1769">
        <f t="shared" si="769"/>
        <v>-2.0518405755291181E-4</v>
      </c>
    </row>
    <row r="1770" spans="12:39" x14ac:dyDescent="0.25">
      <c r="L1770">
        <f t="shared" si="742"/>
        <v>5.202999999999891</v>
      </c>
      <c r="M1770" s="36">
        <f t="shared" si="744"/>
        <v>6229944.6836363683</v>
      </c>
      <c r="N1770">
        <f t="shared" si="743"/>
        <v>62.299446836363686</v>
      </c>
      <c r="O1770">
        <f t="shared" si="745"/>
        <v>2.1777722954635873E-2</v>
      </c>
      <c r="P1770">
        <f t="shared" si="746"/>
        <v>6.4602524711984757E-2</v>
      </c>
      <c r="Q1770">
        <f t="shared" si="747"/>
        <v>0.35787776446787145</v>
      </c>
      <c r="R1770">
        <f t="shared" si="748"/>
        <v>0.17861330443029391</v>
      </c>
      <c r="S1770">
        <f t="shared" si="749"/>
        <v>3.4134496756024757E-2</v>
      </c>
      <c r="T1770">
        <f t="shared" si="750"/>
        <v>1.2508732247319561E-2</v>
      </c>
      <c r="U1770">
        <f t="shared" si="751"/>
        <v>2.6057242037328711E-2</v>
      </c>
      <c r="V1770">
        <f t="shared" si="752"/>
        <v>523.57127111993213</v>
      </c>
      <c r="W1770">
        <f t="shared" si="753"/>
        <v>1.9505392794898149</v>
      </c>
      <c r="X1770">
        <f t="shared" si="754"/>
        <v>5.7861771071026382</v>
      </c>
      <c r="Y1770">
        <f t="shared" si="755"/>
        <v>32.053609934549705</v>
      </c>
      <c r="Z1770">
        <f t="shared" si="756"/>
        <v>15.997644329321281</v>
      </c>
      <c r="AA1770">
        <f t="shared" si="757"/>
        <v>3.0572836676697079</v>
      </c>
      <c r="AB1770">
        <f t="shared" si="758"/>
        <v>1.1203546686603378</v>
      </c>
      <c r="AC1770">
        <f t="shared" si="759"/>
        <v>2.3338378495701955</v>
      </c>
      <c r="AD1770">
        <f t="shared" si="760"/>
        <v>3453.38</v>
      </c>
      <c r="AE1770">
        <f t="shared" si="761"/>
        <v>25.932199339986571</v>
      </c>
      <c r="AF1770">
        <f t="shared" si="762"/>
        <v>160.01774642539135</v>
      </c>
      <c r="AG1770">
        <f t="shared" si="763"/>
        <v>447.79848735194355</v>
      </c>
      <c r="AH1770">
        <f t="shared" si="764"/>
        <v>1.8362688910177258E-5</v>
      </c>
      <c r="AI1770">
        <f t="shared" si="765"/>
        <v>1.1739609538292214E-2</v>
      </c>
      <c r="AJ1770">
        <f t="shared" si="766"/>
        <v>4903.7818453215168</v>
      </c>
      <c r="AK1770">
        <f t="shared" si="767"/>
        <v>4.2912728918980214</v>
      </c>
      <c r="AL1770">
        <f t="shared" si="768"/>
        <v>2.1384954160848791E-4</v>
      </c>
      <c r="AM1770">
        <f t="shared" si="769"/>
        <v>-2.0310934150943448E-4</v>
      </c>
    </row>
    <row r="1771" spans="12:39" x14ac:dyDescent="0.25">
      <c r="L1771">
        <f t="shared" si="742"/>
        <v>5.2129999999998908</v>
      </c>
      <c r="M1771" s="36">
        <f t="shared" si="744"/>
        <v>6229309.6454545502</v>
      </c>
      <c r="N1771">
        <f t="shared" si="743"/>
        <v>62.293096454545505</v>
      </c>
      <c r="O1771">
        <f t="shared" si="745"/>
        <v>2.1774986404473427E-2</v>
      </c>
      <c r="P1771">
        <f t="shared" si="746"/>
        <v>6.4602380006201623E-2</v>
      </c>
      <c r="Q1771">
        <f t="shared" si="747"/>
        <v>0.35787185725019716</v>
      </c>
      <c r="R1771">
        <f t="shared" si="748"/>
        <v>0.17861330443029391</v>
      </c>
      <c r="S1771">
        <f t="shared" si="749"/>
        <v>3.4137378011970344E-2</v>
      </c>
      <c r="T1771">
        <f t="shared" si="750"/>
        <v>1.2508876953102698E-2</v>
      </c>
      <c r="U1771">
        <f t="shared" si="751"/>
        <v>2.6057242037328711E-2</v>
      </c>
      <c r="V1771">
        <f t="shared" si="752"/>
        <v>523.56786765498305</v>
      </c>
      <c r="W1771">
        <f t="shared" si="753"/>
        <v>1.9501115342829063</v>
      </c>
      <c r="X1771">
        <f t="shared" si="754"/>
        <v>5.7856222755822087</v>
      </c>
      <c r="Y1771">
        <f t="shared" si="755"/>
        <v>32.050079097890119</v>
      </c>
      <c r="Z1771">
        <f t="shared" si="756"/>
        <v>15.996146159445717</v>
      </c>
      <c r="AA1771">
        <f t="shared" si="757"/>
        <v>3.057255392712559</v>
      </c>
      <c r="AB1771">
        <f t="shared" si="758"/>
        <v>1.120262707588179</v>
      </c>
      <c r="AC1771">
        <f t="shared" si="759"/>
        <v>2.3336192870438195</v>
      </c>
      <c r="AD1771">
        <f t="shared" si="760"/>
        <v>3453.38</v>
      </c>
      <c r="AE1771">
        <f t="shared" si="761"/>
        <v>25.932865318300827</v>
      </c>
      <c r="AF1771">
        <f t="shared" si="762"/>
        <v>160.04740901996666</v>
      </c>
      <c r="AG1771">
        <f t="shared" si="763"/>
        <v>447.81607442372831</v>
      </c>
      <c r="AH1771">
        <f t="shared" si="764"/>
        <v>1.8364298501559414E-5</v>
      </c>
      <c r="AI1771">
        <f t="shared" si="765"/>
        <v>1.1738913828264553E-2</v>
      </c>
      <c r="AJ1771">
        <f t="shared" si="766"/>
        <v>4904.0505803242077</v>
      </c>
      <c r="AK1771">
        <f t="shared" si="767"/>
        <v>4.2906657019207497</v>
      </c>
      <c r="AL1771">
        <f t="shared" si="768"/>
        <v>2.1133955315125991E-4</v>
      </c>
      <c r="AM1771">
        <f t="shared" si="769"/>
        <v>-2.0104536811020363E-4</v>
      </c>
    </row>
    <row r="1772" spans="12:39" x14ac:dyDescent="0.25">
      <c r="L1772">
        <f t="shared" si="742"/>
        <v>5.2229999999998906</v>
      </c>
      <c r="M1772" s="36">
        <f t="shared" si="744"/>
        <v>6228673.3890909133</v>
      </c>
      <c r="N1772">
        <f t="shared" si="743"/>
        <v>62.28673389090914</v>
      </c>
      <c r="O1772">
        <f t="shared" si="745"/>
        <v>2.1772277662814022E-2</v>
      </c>
      <c r="P1772">
        <f t="shared" si="746"/>
        <v>6.4602241309706737E-2</v>
      </c>
      <c r="Q1772">
        <f t="shared" si="747"/>
        <v>0.35786602367739367</v>
      </c>
      <c r="R1772">
        <f t="shared" si="748"/>
        <v>0.17861330443029391</v>
      </c>
      <c r="S1772">
        <f t="shared" si="749"/>
        <v>3.4140225450124635E-2</v>
      </c>
      <c r="T1772">
        <f t="shared" si="750"/>
        <v>1.2509015649597586E-2</v>
      </c>
      <c r="U1772">
        <f t="shared" si="751"/>
        <v>2.6057242037328711E-2</v>
      </c>
      <c r="V1772">
        <f t="shared" si="752"/>
        <v>523.56448246697539</v>
      </c>
      <c r="W1772">
        <f t="shared" si="753"/>
        <v>1.9496857512835657</v>
      </c>
      <c r="X1772">
        <f t="shared" si="754"/>
        <v>5.7850662816798968</v>
      </c>
      <c r="Y1772">
        <f t="shared" si="755"/>
        <v>32.046545521693574</v>
      </c>
      <c r="Z1772">
        <f t="shared" si="756"/>
        <v>15.994643281267455</v>
      </c>
      <c r="AA1772">
        <f t="shared" si="757"/>
        <v>3.0572231411232824</v>
      </c>
      <c r="AB1772">
        <f t="shared" si="758"/>
        <v>1.1201698762209966</v>
      </c>
      <c r="AC1772">
        <f t="shared" si="759"/>
        <v>2.3334000376403754</v>
      </c>
      <c r="AD1772">
        <f t="shared" si="760"/>
        <v>3453.38</v>
      </c>
      <c r="AE1772">
        <f t="shared" si="761"/>
        <v>25.933527745801076</v>
      </c>
      <c r="AF1772">
        <f t="shared" si="762"/>
        <v>160.07691816050749</v>
      </c>
      <c r="AG1772">
        <f t="shared" si="763"/>
        <v>447.83323487580549</v>
      </c>
      <c r="AH1772">
        <f t="shared" si="764"/>
        <v>1.8365899609993745E-5</v>
      </c>
      <c r="AI1772">
        <f t="shared" si="765"/>
        <v>1.1738221886194156E-2</v>
      </c>
      <c r="AJ1772">
        <f t="shared" si="766"/>
        <v>4904.3178902682603</v>
      </c>
      <c r="AK1772">
        <f t="shared" si="767"/>
        <v>4.2900618500073371</v>
      </c>
      <c r="AL1772">
        <f t="shared" si="768"/>
        <v>2.088417894540911E-4</v>
      </c>
      <c r="AM1772">
        <f t="shared" si="769"/>
        <v>-1.9899206389194799E-4</v>
      </c>
    </row>
    <row r="1773" spans="12:39" x14ac:dyDescent="0.25">
      <c r="L1773">
        <f t="shared" si="742"/>
        <v>5.2329999999998904</v>
      </c>
      <c r="M1773" s="36">
        <f t="shared" si="744"/>
        <v>6228035.9145454587</v>
      </c>
      <c r="N1773">
        <f t="shared" si="743"/>
        <v>62.28035914545459</v>
      </c>
      <c r="O1773">
        <f t="shared" si="745"/>
        <v>2.1769596585908733E-2</v>
      </c>
      <c r="P1773">
        <f t="shared" si="746"/>
        <v>6.4602108601541336E-2</v>
      </c>
      <c r="Q1773">
        <f t="shared" si="747"/>
        <v>0.35786026339908689</v>
      </c>
      <c r="R1773">
        <f t="shared" si="748"/>
        <v>0.17861330443029391</v>
      </c>
      <c r="S1773">
        <f t="shared" si="749"/>
        <v>3.4143039235195322E-2</v>
      </c>
      <c r="T1773">
        <f t="shared" si="750"/>
        <v>1.2509148357762985E-2</v>
      </c>
      <c r="U1773">
        <f t="shared" si="751"/>
        <v>2.6057242037328711E-2</v>
      </c>
      <c r="V1773">
        <f t="shared" si="752"/>
        <v>523.5611154289403</v>
      </c>
      <c r="W1773">
        <f t="shared" si="753"/>
        <v>1.9492619180952007</v>
      </c>
      <c r="X1773">
        <f t="shared" si="754"/>
        <v>5.784509126234612</v>
      </c>
      <c r="Y1773">
        <f t="shared" si="755"/>
        <v>32.043009189012004</v>
      </c>
      <c r="Z1773">
        <f t="shared" si="756"/>
        <v>15.993135702683633</v>
      </c>
      <c r="AA1773">
        <f t="shared" si="757"/>
        <v>3.0571869297879486</v>
      </c>
      <c r="AB1773">
        <f t="shared" si="758"/>
        <v>1.1200761771292445</v>
      </c>
      <c r="AC1773">
        <f t="shared" si="759"/>
        <v>2.3331801025119461</v>
      </c>
      <c r="AD1773">
        <f t="shared" si="760"/>
        <v>3453.38</v>
      </c>
      <c r="AE1773">
        <f t="shared" si="761"/>
        <v>25.934186646922907</v>
      </c>
      <c r="AF1773">
        <f t="shared" si="762"/>
        <v>160.10627486106281</v>
      </c>
      <c r="AG1773">
        <f t="shared" si="763"/>
        <v>447.84997063677622</v>
      </c>
      <c r="AH1773">
        <f t="shared" si="764"/>
        <v>1.8367492292963805E-5</v>
      </c>
      <c r="AI1773">
        <f t="shared" si="765"/>
        <v>1.1737533685613305E-2</v>
      </c>
      <c r="AJ1773">
        <f t="shared" si="766"/>
        <v>4904.5837848901401</v>
      </c>
      <c r="AK1773">
        <f t="shared" si="767"/>
        <v>4.2894613122544474</v>
      </c>
      <c r="AL1773">
        <f t="shared" si="768"/>
        <v>2.0635617154428766E-4</v>
      </c>
      <c r="AM1773">
        <f t="shared" si="769"/>
        <v>-1.9694935595448754E-4</v>
      </c>
    </row>
    <row r="1774" spans="12:39" x14ac:dyDescent="0.25">
      <c r="L1774">
        <f t="shared" si="742"/>
        <v>5.2429999999998902</v>
      </c>
      <c r="M1774" s="36">
        <f t="shared" si="744"/>
        <v>6227397.2218181863</v>
      </c>
      <c r="N1774">
        <f t="shared" si="743"/>
        <v>62.273972218181868</v>
      </c>
      <c r="O1774">
        <f t="shared" si="745"/>
        <v>2.1766943030990846E-2</v>
      </c>
      <c r="P1774">
        <f t="shared" si="746"/>
        <v>6.4601981860828481E-2</v>
      </c>
      <c r="Q1774">
        <f t="shared" si="747"/>
        <v>0.35785457606711257</v>
      </c>
      <c r="R1774">
        <f t="shared" si="748"/>
        <v>0.17861330443029391</v>
      </c>
      <c r="S1774">
        <f t="shared" si="749"/>
        <v>3.4145819530826065E-2</v>
      </c>
      <c r="T1774">
        <f t="shared" si="750"/>
        <v>1.2509275098475841E-2</v>
      </c>
      <c r="U1774">
        <f t="shared" si="751"/>
        <v>2.6057242037328711E-2</v>
      </c>
      <c r="V1774">
        <f t="shared" si="752"/>
        <v>523.5577664149165</v>
      </c>
      <c r="W1774">
        <f t="shared" si="753"/>
        <v>1.9488400224032136</v>
      </c>
      <c r="X1774">
        <f t="shared" si="754"/>
        <v>5.7839508100746828</v>
      </c>
      <c r="Y1774">
        <f t="shared" si="755"/>
        <v>32.039470082996679</v>
      </c>
      <c r="Z1774">
        <f t="shared" si="756"/>
        <v>15.991623431542592</v>
      </c>
      <c r="AA1774">
        <f t="shared" si="757"/>
        <v>3.0571467754882988</v>
      </c>
      <c r="AB1774">
        <f t="shared" si="758"/>
        <v>1.1199816128728981</v>
      </c>
      <c r="AC1774">
        <f t="shared" si="759"/>
        <v>2.3329594828034996</v>
      </c>
      <c r="AD1774">
        <f t="shared" si="760"/>
        <v>3453.38</v>
      </c>
      <c r="AE1774">
        <f t="shared" si="761"/>
        <v>25.934842045910827</v>
      </c>
      <c r="AF1774">
        <f t="shared" si="762"/>
        <v>160.13548012823682</v>
      </c>
      <c r="AG1774">
        <f t="shared" si="763"/>
        <v>447.86628362365025</v>
      </c>
      <c r="AH1774">
        <f t="shared" si="764"/>
        <v>1.836907660751404E-5</v>
      </c>
      <c r="AI1774">
        <f t="shared" si="765"/>
        <v>1.1736849200267737E-2</v>
      </c>
      <c r="AJ1774">
        <f t="shared" si="766"/>
        <v>4904.8482738509983</v>
      </c>
      <c r="AK1774">
        <f t="shared" si="767"/>
        <v>4.2888640649567948</v>
      </c>
      <c r="AL1774">
        <f t="shared" si="768"/>
        <v>2.038826210097991E-4</v>
      </c>
      <c r="AM1774">
        <f t="shared" si="769"/>
        <v>-1.9491717195592315E-4</v>
      </c>
    </row>
    <row r="1775" spans="12:39" x14ac:dyDescent="0.25">
      <c r="L1775">
        <f t="shared" ref="L1775:L1838" si="770" xml:space="preserve"> L1774+0.01</f>
        <v>5.25299999999989</v>
      </c>
      <c r="M1775" s="36">
        <f t="shared" si="744"/>
        <v>6226757.3109090952</v>
      </c>
      <c r="N1775">
        <f t="shared" si="743"/>
        <v>62.267573109090961</v>
      </c>
      <c r="O1775">
        <f t="shared" si="745"/>
        <v>2.1764316856268326E-2</v>
      </c>
      <c r="P1775">
        <f t="shared" si="746"/>
        <v>6.4601861066773014E-2</v>
      </c>
      <c r="Q1775">
        <f t="shared" si="747"/>
        <v>0.35784896133550115</v>
      </c>
      <c r="R1775">
        <f t="shared" si="748"/>
        <v>0.17861330443029391</v>
      </c>
      <c r="S1775">
        <f t="shared" si="749"/>
        <v>3.4148566499604051E-2</v>
      </c>
      <c r="T1775">
        <f t="shared" si="750"/>
        <v>1.2509395892531311E-2</v>
      </c>
      <c r="U1775">
        <f t="shared" si="751"/>
        <v>2.6057242037328711E-2</v>
      </c>
      <c r="V1775">
        <f t="shared" si="752"/>
        <v>523.55443529994079</v>
      </c>
      <c r="W1775">
        <f t="shared" si="753"/>
        <v>1.9484200519743797</v>
      </c>
      <c r="X1775">
        <f t="shared" si="754"/>
        <v>5.7833913340179732</v>
      </c>
      <c r="Y1775">
        <f t="shared" si="755"/>
        <v>32.035928186897507</v>
      </c>
      <c r="Z1775">
        <f t="shared" si="756"/>
        <v>15.990106475644229</v>
      </c>
      <c r="AA1775">
        <f t="shared" si="757"/>
        <v>3.0571026949024667</v>
      </c>
      <c r="AB1775">
        <f t="shared" si="758"/>
        <v>1.119886186001475</v>
      </c>
      <c r="AC1775">
        <f t="shared" si="759"/>
        <v>2.3327381796529321</v>
      </c>
      <c r="AD1775">
        <f t="shared" si="760"/>
        <v>3453.38</v>
      </c>
      <c r="AE1775">
        <f t="shared" si="761"/>
        <v>25.935493966819777</v>
      </c>
      <c r="AF1775">
        <f t="shared" si="762"/>
        <v>160.16453496123856</v>
      </c>
      <c r="AG1775">
        <f t="shared" si="763"/>
        <v>447.88217574190503</v>
      </c>
      <c r="AH1775">
        <f t="shared" si="764"/>
        <v>1.8370652610253197E-5</v>
      </c>
      <c r="AI1775">
        <f t="shared" si="765"/>
        <v>1.1736168404114632E-2</v>
      </c>
      <c r="AJ1775">
        <f t="shared" si="766"/>
        <v>4905.1113667372656</v>
      </c>
      <c r="AK1775">
        <f t="shared" si="767"/>
        <v>4.2882700846053616</v>
      </c>
      <c r="AL1775">
        <f t="shared" si="768"/>
        <v>2.0142105999429991E-4</v>
      </c>
      <c r="AM1775">
        <f t="shared" si="769"/>
        <v>-1.9289544010760325E-4</v>
      </c>
    </row>
    <row r="1776" spans="12:39" x14ac:dyDescent="0.25">
      <c r="L1776">
        <f t="shared" si="770"/>
        <v>5.2629999999998898</v>
      </c>
      <c r="M1776" s="36">
        <f t="shared" si="744"/>
        <v>6226116.1818181863</v>
      </c>
      <c r="N1776">
        <f t="shared" si="743"/>
        <v>62.261161818181868</v>
      </c>
      <c r="O1776">
        <f t="shared" si="745"/>
        <v>2.1761717920916367E-2</v>
      </c>
      <c r="P1776">
        <f t="shared" si="746"/>
        <v>6.4601746198661519E-2</v>
      </c>
      <c r="Q1776">
        <f t="shared" si="747"/>
        <v>0.35784341886046273</v>
      </c>
      <c r="R1776">
        <f t="shared" si="748"/>
        <v>0.17861330443029391</v>
      </c>
      <c r="S1776">
        <f t="shared" si="749"/>
        <v>3.4151280303067501E-2</v>
      </c>
      <c r="T1776">
        <f t="shared" si="750"/>
        <v>1.2509510760642804E-2</v>
      </c>
      <c r="U1776">
        <f t="shared" si="751"/>
        <v>2.6057242037328711E-2</v>
      </c>
      <c r="V1776">
        <f t="shared" si="752"/>
        <v>523.55112196003893</v>
      </c>
      <c r="W1776">
        <f t="shared" si="753"/>
        <v>1.9480019946562328</v>
      </c>
      <c r="X1776">
        <f t="shared" si="754"/>
        <v>5.7828306988720106</v>
      </c>
      <c r="Y1776">
        <f t="shared" si="755"/>
        <v>32.032383484062443</v>
      </c>
      <c r="Z1776">
        <f t="shared" si="756"/>
        <v>15.988584842740305</v>
      </c>
      <c r="AA1776">
        <f t="shared" si="757"/>
        <v>3.0570547046057022</v>
      </c>
      <c r="AB1776">
        <f t="shared" si="758"/>
        <v>1.1197898990540562</v>
      </c>
      <c r="AC1776">
        <f t="shared" si="759"/>
        <v>2.3325161941911214</v>
      </c>
      <c r="AD1776">
        <f t="shared" si="760"/>
        <v>3453.38</v>
      </c>
      <c r="AE1776">
        <f t="shared" si="761"/>
        <v>25.936142433517045</v>
      </c>
      <c r="AF1776">
        <f t="shared" si="762"/>
        <v>160.19344035195024</v>
      </c>
      <c r="AG1776">
        <f t="shared" si="763"/>
        <v>447.89764888556897</v>
      </c>
      <c r="AH1776">
        <f t="shared" si="764"/>
        <v>1.8372220357358408E-5</v>
      </c>
      <c r="AI1776">
        <f t="shared" si="765"/>
        <v>1.1735491271320588E-2</v>
      </c>
      <c r="AJ1776">
        <f t="shared" si="766"/>
        <v>4905.3730730613615</v>
      </c>
      <c r="AK1776">
        <f t="shared" si="767"/>
        <v>4.2876793478854136</v>
      </c>
      <c r="AL1776">
        <f t="shared" si="768"/>
        <v>1.989714111927313E-4</v>
      </c>
      <c r="AM1776">
        <f t="shared" si="769"/>
        <v>-1.9088408916886895E-4</v>
      </c>
    </row>
    <row r="1777" spans="12:39" x14ac:dyDescent="0.25">
      <c r="L1777">
        <f t="shared" si="770"/>
        <v>5.2729999999998896</v>
      </c>
      <c r="M1777" s="36">
        <f t="shared" si="744"/>
        <v>6225473.8345454587</v>
      </c>
      <c r="N1777">
        <f t="shared" si="743"/>
        <v>62.254738345454591</v>
      </c>
      <c r="O1777">
        <f t="shared" si="745"/>
        <v>2.1759146085070014E-2</v>
      </c>
      <c r="P1777">
        <f t="shared" si="746"/>
        <v>6.4601637235862305E-2</v>
      </c>
      <c r="Q1777">
        <f t="shared" si="747"/>
        <v>0.35783794830037235</v>
      </c>
      <c r="R1777">
        <f t="shared" si="748"/>
        <v>0.17861330443029391</v>
      </c>
      <c r="S1777">
        <f t="shared" si="749"/>
        <v>3.4153961101713072E-2</v>
      </c>
      <c r="T1777">
        <f t="shared" si="750"/>
        <v>1.2509619723442021E-2</v>
      </c>
      <c r="U1777">
        <f t="shared" si="751"/>
        <v>2.6057242037328711E-2</v>
      </c>
      <c r="V1777">
        <f t="shared" si="752"/>
        <v>523.54782627221584</v>
      </c>
      <c r="W1777">
        <f t="shared" si="753"/>
        <v>1.9475858383764559</v>
      </c>
      <c r="X1777">
        <f t="shared" si="754"/>
        <v>5.7822689054341039</v>
      </c>
      <c r="Y1777">
        <f t="shared" si="755"/>
        <v>32.028835957936863</v>
      </c>
      <c r="Z1777">
        <f t="shared" si="756"/>
        <v>15.987058540534807</v>
      </c>
      <c r="AA1777">
        <f t="shared" si="757"/>
        <v>3.0570028210710767</v>
      </c>
      <c r="AB1777">
        <f t="shared" si="758"/>
        <v>1.1196927545593103</v>
      </c>
      <c r="AC1777">
        <f t="shared" si="759"/>
        <v>2.3322935275419732</v>
      </c>
      <c r="AD1777">
        <f t="shared" si="760"/>
        <v>3453.38</v>
      </c>
      <c r="AE1777">
        <f t="shared" si="761"/>
        <v>25.936787469683942</v>
      </c>
      <c r="AF1777">
        <f t="shared" si="762"/>
        <v>160.22219728499348</v>
      </c>
      <c r="AG1777">
        <f t="shared" si="763"/>
        <v>447.91270493730121</v>
      </c>
      <c r="AH1777">
        <f t="shared" si="764"/>
        <v>1.8373779904579067E-5</v>
      </c>
      <c r="AI1777">
        <f t="shared" si="765"/>
        <v>1.173481777625956E-2</v>
      </c>
      <c r="AJ1777">
        <f t="shared" si="766"/>
        <v>4905.6334022624005</v>
      </c>
      <c r="AK1777">
        <f t="shared" si="767"/>
        <v>4.2870918316744486</v>
      </c>
      <c r="AL1777">
        <f t="shared" si="768"/>
        <v>1.9653359784678031E-4</v>
      </c>
      <c r="AM1777">
        <f t="shared" si="769"/>
        <v>-1.8888304844268919E-4</v>
      </c>
    </row>
    <row r="1778" spans="12:39" x14ac:dyDescent="0.25">
      <c r="L1778">
        <f t="shared" si="770"/>
        <v>5.2829999999998893</v>
      </c>
      <c r="M1778" s="36">
        <f t="shared" si="744"/>
        <v>6224830.2690909132</v>
      </c>
      <c r="N1778">
        <f t="shared" si="743"/>
        <v>62.248302690909135</v>
      </c>
      <c r="O1778">
        <f t="shared" si="745"/>
        <v>2.1756601209816824E-2</v>
      </c>
      <c r="P1778">
        <f t="shared" si="746"/>
        <v>6.4601534157825324E-2</v>
      </c>
      <c r="Q1778">
        <f t="shared" si="747"/>
        <v>0.35783254931575503</v>
      </c>
      <c r="R1778">
        <f t="shared" si="748"/>
        <v>0.17861330443029391</v>
      </c>
      <c r="S1778">
        <f t="shared" si="749"/>
        <v>3.4156609055003243E-2</v>
      </c>
      <c r="T1778">
        <f t="shared" si="750"/>
        <v>1.2509722801478999E-2</v>
      </c>
      <c r="U1778">
        <f t="shared" si="751"/>
        <v>2.6057242037328711E-2</v>
      </c>
      <c r="V1778">
        <f t="shared" si="752"/>
        <v>523.54454811444703</v>
      </c>
      <c r="W1778">
        <f t="shared" si="753"/>
        <v>1.9471715711422781</v>
      </c>
      <c r="X1778">
        <f t="shared" si="754"/>
        <v>5.7817059544914704</v>
      </c>
      <c r="Y1778">
        <f t="shared" si="755"/>
        <v>32.025285592062914</v>
      </c>
      <c r="Z1778">
        <f t="shared" si="756"/>
        <v>15.985527576684278</v>
      </c>
      <c r="AA1778">
        <f t="shared" si="757"/>
        <v>3.0569470606701983</v>
      </c>
      <c r="AB1778">
        <f t="shared" si="758"/>
        <v>1.1195947550355143</v>
      </c>
      <c r="AC1778">
        <f t="shared" si="759"/>
        <v>2.3320701808224733</v>
      </c>
      <c r="AD1778">
        <f t="shared" si="760"/>
        <v>3453.38</v>
      </c>
      <c r="AE1778">
        <f t="shared" si="761"/>
        <v>25.937429098817518</v>
      </c>
      <c r="AF1778">
        <f t="shared" si="762"/>
        <v>160.25080673778223</v>
      </c>
      <c r="AG1778">
        <f t="shared" si="763"/>
        <v>447.9273457684568</v>
      </c>
      <c r="AH1778">
        <f t="shared" si="764"/>
        <v>1.8375331307240786E-5</v>
      </c>
      <c r="AI1778">
        <f t="shared" si="765"/>
        <v>1.173414789351097E-2</v>
      </c>
      <c r="AJ1778">
        <f t="shared" si="766"/>
        <v>4905.8923637068183</v>
      </c>
      <c r="AK1778">
        <f t="shared" si="767"/>
        <v>4.2865075130405463</v>
      </c>
      <c r="AL1778">
        <f t="shared" si="768"/>
        <v>1.941075437404497E-4</v>
      </c>
      <c r="AM1778">
        <f t="shared" si="769"/>
        <v>-1.8689224777014546E-4</v>
      </c>
    </row>
    <row r="1779" spans="12:39" x14ac:dyDescent="0.25">
      <c r="L1779">
        <f t="shared" si="770"/>
        <v>5.2929999999998891</v>
      </c>
      <c r="M1779" s="36">
        <f t="shared" si="744"/>
        <v>6224185.48545455</v>
      </c>
      <c r="N1779">
        <f t="shared" si="743"/>
        <v>62.241854854545508</v>
      </c>
      <c r="O1779">
        <f t="shared" si="745"/>
        <v>2.175408315718963E-2</v>
      </c>
      <c r="P1779">
        <f t="shared" si="746"/>
        <v>6.4601436944082158E-2</v>
      </c>
      <c r="Q1779">
        <f t="shared" si="747"/>
        <v>0.35782722156927116</v>
      </c>
      <c r="R1779">
        <f t="shared" si="748"/>
        <v>0.17861330443029391</v>
      </c>
      <c r="S1779">
        <f t="shared" si="749"/>
        <v>3.4159224321373603E-2</v>
      </c>
      <c r="T1779">
        <f t="shared" si="750"/>
        <v>1.2509820015222162E-2</v>
      </c>
      <c r="U1779">
        <f t="shared" si="751"/>
        <v>2.6057242037328711E-2</v>
      </c>
      <c r="V1779">
        <f t="shared" si="752"/>
        <v>523.54128736566906</v>
      </c>
      <c r="W1779">
        <f t="shared" si="753"/>
        <v>1.9467591810398748</v>
      </c>
      <c r="X1779">
        <f t="shared" si="754"/>
        <v>5.7811418468213507</v>
      </c>
      <c r="Y1779">
        <f t="shared" si="755"/>
        <v>32.021732370078936</v>
      </c>
      <c r="Z1779">
        <f t="shared" si="756"/>
        <v>15.983991958798129</v>
      </c>
      <c r="AA1779">
        <f t="shared" si="757"/>
        <v>3.0568874396739063</v>
      </c>
      <c r="AB1779">
        <f t="shared" si="758"/>
        <v>1.1194959029905782</v>
      </c>
      <c r="AC1779">
        <f t="shared" si="759"/>
        <v>2.3318461551427294</v>
      </c>
      <c r="AD1779">
        <f t="shared" si="760"/>
        <v>3453.38</v>
      </c>
      <c r="AE1779">
        <f t="shared" si="761"/>
        <v>25.938067344232277</v>
      </c>
      <c r="AF1779">
        <f t="shared" si="762"/>
        <v>160.27926968059174</v>
      </c>
      <c r="AG1779">
        <f t="shared" si="763"/>
        <v>447.9415732391692</v>
      </c>
      <c r="AH1779">
        <f t="shared" si="764"/>
        <v>1.8376874620248806E-5</v>
      </c>
      <c r="AI1779">
        <f t="shared" si="765"/>
        <v>1.1733481597857658E-2</v>
      </c>
      <c r="AJ1779">
        <f t="shared" si="766"/>
        <v>4906.1499666890559</v>
      </c>
      <c r="AK1779">
        <f t="shared" si="767"/>
        <v>4.2859263692402205</v>
      </c>
      <c r="AL1779">
        <f t="shared" si="768"/>
        <v>1.9169317319543125E-4</v>
      </c>
      <c r="AM1779">
        <f t="shared" si="769"/>
        <v>-1.8491161752613337E-4</v>
      </c>
    </row>
    <row r="1780" spans="12:39" x14ac:dyDescent="0.25">
      <c r="L1780">
        <f t="shared" si="770"/>
        <v>5.3029999999998889</v>
      </c>
      <c r="M1780" s="36">
        <f t="shared" si="744"/>
        <v>6223539.4836363681</v>
      </c>
      <c r="N1780">
        <f t="shared" si="743"/>
        <v>62.235394836363689</v>
      </c>
      <c r="O1780">
        <f t="shared" si="745"/>
        <v>2.1751591790159345E-2</v>
      </c>
      <c r="P1780">
        <f t="shared" si="746"/>
        <v>6.4601345574245933E-2</v>
      </c>
      <c r="Q1780">
        <f t="shared" si="747"/>
        <v>0.35782196472570194</v>
      </c>
      <c r="R1780">
        <f t="shared" si="748"/>
        <v>0.17861330443029391</v>
      </c>
      <c r="S1780">
        <f t="shared" si="749"/>
        <v>3.416180705824011E-2</v>
      </c>
      <c r="T1780">
        <f t="shared" si="750"/>
        <v>1.2509911385058381E-2</v>
      </c>
      <c r="U1780">
        <f t="shared" si="751"/>
        <v>2.6057242037328711E-2</v>
      </c>
      <c r="V1780">
        <f t="shared" si="752"/>
        <v>523.53804390577068</v>
      </c>
      <c r="W1780">
        <f t="shared" si="753"/>
        <v>1.9463486562337748</v>
      </c>
      <c r="X1780">
        <f t="shared" si="754"/>
        <v>5.7805765831911184</v>
      </c>
      <c r="Y1780">
        <f t="shared" si="755"/>
        <v>32.018176275718773</v>
      </c>
      <c r="Z1780">
        <f t="shared" si="756"/>
        <v>15.982451694438957</v>
      </c>
      <c r="AA1780">
        <f t="shared" si="757"/>
        <v>3.0568239742529681</v>
      </c>
      <c r="AB1780">
        <f t="shared" si="758"/>
        <v>1.1193962009220666</v>
      </c>
      <c r="AC1780">
        <f t="shared" si="759"/>
        <v>2.3316214516060221</v>
      </c>
      <c r="AD1780">
        <f t="shared" si="760"/>
        <v>3453.38</v>
      </c>
      <c r="AE1780">
        <f t="shared" si="761"/>
        <v>25.938702229061811</v>
      </c>
      <c r="AF1780">
        <f t="shared" si="762"/>
        <v>160.30758707661488</v>
      </c>
      <c r="AG1780">
        <f t="shared" si="763"/>
        <v>447.95538919842005</v>
      </c>
      <c r="AH1780">
        <f t="shared" si="764"/>
        <v>1.8378409898092261E-5</v>
      </c>
      <c r="AI1780">
        <f t="shared" si="765"/>
        <v>1.1732818864283968E-2</v>
      </c>
      <c r="AJ1780">
        <f t="shared" si="766"/>
        <v>4906.4062204321854</v>
      </c>
      <c r="AK1780">
        <f t="shared" si="767"/>
        <v>4.2853483777167733</v>
      </c>
      <c r="AL1780">
        <f t="shared" si="768"/>
        <v>1.8929041106694068E-4</v>
      </c>
      <c r="AM1780">
        <f t="shared" si="769"/>
        <v>-1.8294108861459192E-4</v>
      </c>
    </row>
    <row r="1781" spans="12:39" x14ac:dyDescent="0.25">
      <c r="L1781">
        <f t="shared" si="770"/>
        <v>5.3129999999998887</v>
      </c>
      <c r="M1781" s="36">
        <f t="shared" si="744"/>
        <v>6222892.2636363683</v>
      </c>
      <c r="N1781">
        <f t="shared" si="743"/>
        <v>62.228922636363691</v>
      </c>
      <c r="O1781">
        <f t="shared" si="745"/>
        <v>2.1749126972627833E-2</v>
      </c>
      <c r="P1781">
        <f t="shared" si="746"/>
        <v>6.4601260028011281E-2</v>
      </c>
      <c r="Q1781">
        <f t="shared" si="747"/>
        <v>0.35781677845193494</v>
      </c>
      <c r="R1781">
        <f t="shared" si="748"/>
        <v>0.17861330443029391</v>
      </c>
      <c r="S1781">
        <f t="shared" si="749"/>
        <v>3.416435742200627E-2</v>
      </c>
      <c r="T1781">
        <f t="shared" si="750"/>
        <v>1.2509996931293031E-2</v>
      </c>
      <c r="U1781">
        <f t="shared" si="751"/>
        <v>2.6057242037328711E-2</v>
      </c>
      <c r="V1781">
        <f t="shared" si="752"/>
        <v>523.53481761558407</v>
      </c>
      <c r="W1781">
        <f t="shared" si="753"/>
        <v>1.9459399849662729</v>
      </c>
      <c r="X1781">
        <f t="shared" si="754"/>
        <v>5.7800101643584112</v>
      </c>
      <c r="Y1781">
        <f t="shared" si="755"/>
        <v>32.014617292811245</v>
      </c>
      <c r="Z1781">
        <f t="shared" si="756"/>
        <v>15.980906791122905</v>
      </c>
      <c r="AA1781">
        <f t="shared" si="757"/>
        <v>3.0567566804787751</v>
      </c>
      <c r="AB1781">
        <f t="shared" si="758"/>
        <v>1.1192956513172243</v>
      </c>
      <c r="AC1781">
        <f t="shared" si="759"/>
        <v>2.3313960713088542</v>
      </c>
      <c r="AD1781">
        <f t="shared" si="760"/>
        <v>3453.38</v>
      </c>
      <c r="AE1781">
        <f t="shared" si="761"/>
        <v>25.939333776260487</v>
      </c>
      <c r="AF1781">
        <f t="shared" si="762"/>
        <v>160.33575988202313</v>
      </c>
      <c r="AG1781">
        <f t="shared" si="763"/>
        <v>447.96879548411368</v>
      </c>
      <c r="AH1781">
        <f t="shared" si="764"/>
        <v>1.8379937194847405E-5</v>
      </c>
      <c r="AI1781">
        <f t="shared" si="765"/>
        <v>1.1732159667973852E-2</v>
      </c>
      <c r="AJ1781">
        <f t="shared" si="766"/>
        <v>4906.6611340885829</v>
      </c>
      <c r="AK1781">
        <f t="shared" si="767"/>
        <v>4.2847735160983538</v>
      </c>
      <c r="AL1781">
        <f t="shared" si="768"/>
        <v>1.8689918273915527E-4</v>
      </c>
      <c r="AM1781">
        <f t="shared" si="769"/>
        <v>-1.809805924634888E-4</v>
      </c>
    </row>
    <row r="1782" spans="12:39" x14ac:dyDescent="0.25">
      <c r="L1782">
        <f t="shared" si="770"/>
        <v>5.3229999999998885</v>
      </c>
      <c r="M1782" s="36">
        <f t="shared" si="744"/>
        <v>6222243.8254545499</v>
      </c>
      <c r="N1782">
        <f t="shared" si="743"/>
        <v>62.222438254545501</v>
      </c>
      <c r="O1782">
        <f t="shared" si="745"/>
        <v>2.1746688569420847E-2</v>
      </c>
      <c r="P1782">
        <f t="shared" si="746"/>
        <v>6.4601180285154255E-2</v>
      </c>
      <c r="Q1782">
        <f t="shared" si="747"/>
        <v>0.35781166241694989</v>
      </c>
      <c r="R1782">
        <f t="shared" si="748"/>
        <v>0.17861330443029391</v>
      </c>
      <c r="S1782">
        <f t="shared" si="749"/>
        <v>3.4166875568070285E-2</v>
      </c>
      <c r="T1782">
        <f t="shared" si="750"/>
        <v>1.2510076674150055E-2</v>
      </c>
      <c r="U1782">
        <f t="shared" si="751"/>
        <v>2.6057242037328711E-2</v>
      </c>
      <c r="V1782">
        <f t="shared" si="752"/>
        <v>523.53160837687585</v>
      </c>
      <c r="W1782">
        <f t="shared" si="753"/>
        <v>1.9455331555568438</v>
      </c>
      <c r="X1782">
        <f t="shared" si="754"/>
        <v>5.7794425910712297</v>
      </c>
      <c r="Y1782">
        <f t="shared" si="755"/>
        <v>32.011055405279478</v>
      </c>
      <c r="Z1782">
        <f t="shared" si="756"/>
        <v>15.979357256319938</v>
      </c>
      <c r="AA1782">
        <f t="shared" si="757"/>
        <v>3.0566855743240224</v>
      </c>
      <c r="AB1782">
        <f t="shared" si="758"/>
        <v>1.1191942566529984</v>
      </c>
      <c r="AC1782">
        <f t="shared" si="759"/>
        <v>2.3311700153409918</v>
      </c>
      <c r="AD1782">
        <f t="shared" si="760"/>
        <v>3453.38</v>
      </c>
      <c r="AE1782">
        <f t="shared" si="761"/>
        <v>25.93996200860515</v>
      </c>
      <c r="AF1782">
        <f t="shared" si="762"/>
        <v>160.36378904602719</v>
      </c>
      <c r="AG1782">
        <f t="shared" si="763"/>
        <v>447.98179392315114</v>
      </c>
      <c r="AH1782">
        <f t="shared" si="764"/>
        <v>1.8381456564181615E-5</v>
      </c>
      <c r="AI1782">
        <f t="shared" si="765"/>
        <v>1.1731503984308996E-2</v>
      </c>
      <c r="AJ1782">
        <f t="shared" si="766"/>
        <v>4906.9147167405727</v>
      </c>
      <c r="AK1782">
        <f t="shared" si="767"/>
        <v>4.284201762196143</v>
      </c>
      <c r="AL1782">
        <f t="shared" si="768"/>
        <v>1.8451941412102636E-4</v>
      </c>
      <c r="AM1782">
        <f t="shared" si="769"/>
        <v>-1.7903006102024441E-4</v>
      </c>
    </row>
    <row r="1783" spans="12:39" x14ac:dyDescent="0.25">
      <c r="L1783">
        <f t="shared" si="770"/>
        <v>5.3329999999998883</v>
      </c>
      <c r="M1783" s="36">
        <f t="shared" si="744"/>
        <v>6221594.1690909136</v>
      </c>
      <c r="N1783">
        <f t="shared" si="743"/>
        <v>62.215941690909141</v>
      </c>
      <c r="O1783">
        <f t="shared" si="745"/>
        <v>2.1744276446281029E-2</v>
      </c>
      <c r="P1783">
        <f t="shared" si="746"/>
        <v>6.4601106325532273E-2</v>
      </c>
      <c r="Q1783">
        <f t="shared" si="747"/>
        <v>0.35780661629180432</v>
      </c>
      <c r="R1783">
        <f t="shared" si="748"/>
        <v>0.17861330443029391</v>
      </c>
      <c r="S1783">
        <f t="shared" si="749"/>
        <v>3.4169361650832085E-2</v>
      </c>
      <c r="T1783">
        <f t="shared" si="750"/>
        <v>1.2510150633772041E-2</v>
      </c>
      <c r="U1783">
        <f t="shared" si="751"/>
        <v>2.6057242037328711E-2</v>
      </c>
      <c r="V1783">
        <f t="shared" si="752"/>
        <v>523.52841607233859</v>
      </c>
      <c r="W1783">
        <f t="shared" si="753"/>
        <v>1.9451281564015672</v>
      </c>
      <c r="X1783">
        <f t="shared" si="754"/>
        <v>5.7788738640680624</v>
      </c>
      <c r="Y1783">
        <f t="shared" si="755"/>
        <v>32.007490597140347</v>
      </c>
      <c r="Z1783">
        <f t="shared" si="756"/>
        <v>15.977803097454199</v>
      </c>
      <c r="AA1783">
        <f t="shared" si="757"/>
        <v>3.0566106716633867</v>
      </c>
      <c r="AB1783">
        <f t="shared" si="758"/>
        <v>1.1190920193960641</v>
      </c>
      <c r="AC1783">
        <f t="shared" si="759"/>
        <v>2.3309432847855152</v>
      </c>
      <c r="AD1783">
        <f t="shared" si="760"/>
        <v>3453.38</v>
      </c>
      <c r="AE1783">
        <f t="shared" si="761"/>
        <v>25.940586948696591</v>
      </c>
      <c r="AF1783">
        <f t="shared" si="762"/>
        <v>160.39167551093365</v>
      </c>
      <c r="AG1783">
        <f t="shared" si="763"/>
        <v>447.99438633149953</v>
      </c>
      <c r="AH1783">
        <f t="shared" si="764"/>
        <v>1.8382968059356849E-5</v>
      </c>
      <c r="AI1783">
        <f t="shared" si="765"/>
        <v>1.173085178886688E-2</v>
      </c>
      <c r="AJ1783">
        <f t="shared" si="766"/>
        <v>4907.1669774010206</v>
      </c>
      <c r="AK1783">
        <f t="shared" si="767"/>
        <v>4.2836330940026475</v>
      </c>
      <c r="AL1783">
        <f t="shared" si="768"/>
        <v>1.8215103164195796E-4</v>
      </c>
      <c r="AM1783">
        <f t="shared" si="769"/>
        <v>-1.7708942674726305E-4</v>
      </c>
    </row>
    <row r="1784" spans="12:39" x14ac:dyDescent="0.25">
      <c r="L1784">
        <f t="shared" si="770"/>
        <v>5.3429999999998881</v>
      </c>
      <c r="M1784" s="36">
        <f t="shared" si="744"/>
        <v>6220943.2945454586</v>
      </c>
      <c r="N1784">
        <f t="shared" si="743"/>
        <v>62.209432945454594</v>
      </c>
      <c r="O1784">
        <f t="shared" si="745"/>
        <v>2.1741890469860983E-2</v>
      </c>
      <c r="P1784">
        <f t="shared" si="746"/>
        <v>6.4601038129084021E-2</v>
      </c>
      <c r="Q1784">
        <f t="shared" si="747"/>
        <v>0.35780163974961948</v>
      </c>
      <c r="R1784">
        <f t="shared" si="748"/>
        <v>0.17861330443029391</v>
      </c>
      <c r="S1784">
        <f t="shared" si="749"/>
        <v>3.417181582370038E-2</v>
      </c>
      <c r="T1784">
        <f t="shared" si="750"/>
        <v>1.2510218830220288E-2</v>
      </c>
      <c r="U1784">
        <f t="shared" si="751"/>
        <v>2.6057242037328711E-2</v>
      </c>
      <c r="V1784">
        <f t="shared" si="752"/>
        <v>523.52524058558208</v>
      </c>
      <c r="W1784">
        <f t="shared" si="753"/>
        <v>1.9447249759725538</v>
      </c>
      <c r="X1784">
        <f t="shared" si="754"/>
        <v>5.7783039840779873</v>
      </c>
      <c r="Y1784">
        <f t="shared" si="755"/>
        <v>32.003922852503827</v>
      </c>
      <c r="Z1784">
        <f t="shared" si="756"/>
        <v>15.9762443219043</v>
      </c>
      <c r="AA1784">
        <f t="shared" si="757"/>
        <v>3.0565319882742079</v>
      </c>
      <c r="AB1784">
        <f t="shared" si="758"/>
        <v>1.1189889420028476</v>
      </c>
      <c r="AC1784">
        <f t="shared" si="759"/>
        <v>2.3307158807188628</v>
      </c>
      <c r="AD1784">
        <f t="shared" si="760"/>
        <v>3453.38</v>
      </c>
      <c r="AE1784">
        <f t="shared" si="761"/>
        <v>25.941208618961291</v>
      </c>
      <c r="AF1784">
        <f t="shared" si="762"/>
        <v>160.41942021220305</v>
      </c>
      <c r="AG1784">
        <f t="shared" si="763"/>
        <v>448.00657451426417</v>
      </c>
      <c r="AH1784">
        <f t="shared" si="764"/>
        <v>1.8384471733233404E-5</v>
      </c>
      <c r="AI1784">
        <f t="shared" si="765"/>
        <v>1.1730203057418958E-2</v>
      </c>
      <c r="AJ1784">
        <f t="shared" si="766"/>
        <v>4907.4179250139805</v>
      </c>
      <c r="AK1784">
        <f t="shared" si="767"/>
        <v>4.2830674896898273</v>
      </c>
      <c r="AL1784">
        <f t="shared" si="768"/>
        <v>1.7979396224760156E-4</v>
      </c>
      <c r="AM1784">
        <f t="shared" si="769"/>
        <v>-1.7515862261745826E-4</v>
      </c>
    </row>
    <row r="1785" spans="12:39" x14ac:dyDescent="0.25">
      <c r="L1785">
        <f t="shared" si="770"/>
        <v>5.3529999999998878</v>
      </c>
      <c r="M1785" s="36">
        <f t="shared" si="744"/>
        <v>6220291.2018181859</v>
      </c>
      <c r="N1785">
        <f t="shared" si="743"/>
        <v>62.202912018181863</v>
      </c>
      <c r="O1785">
        <f t="shared" si="745"/>
        <v>2.1739530507716379E-2</v>
      </c>
      <c r="P1785">
        <f t="shared" si="746"/>
        <v>6.4600975675829411E-2</v>
      </c>
      <c r="Q1785">
        <f t="shared" si="747"/>
        <v>0.35779673246556648</v>
      </c>
      <c r="R1785">
        <f t="shared" si="748"/>
        <v>0.17861330443029391</v>
      </c>
      <c r="S1785">
        <f t="shared" si="749"/>
        <v>3.417423823909959E-2</v>
      </c>
      <c r="T1785">
        <f t="shared" si="750"/>
        <v>1.2510281283474893E-2</v>
      </c>
      <c r="U1785">
        <f t="shared" si="751"/>
        <v>2.6057242037328711E-2</v>
      </c>
      <c r="V1785">
        <f t="shared" si="752"/>
        <v>523.52208180112484</v>
      </c>
      <c r="W1785">
        <f t="shared" si="753"/>
        <v>1.9443236028173767</v>
      </c>
      <c r="X1785">
        <f t="shared" si="754"/>
        <v>5.7777329518207932</v>
      </c>
      <c r="Y1785">
        <f t="shared" si="755"/>
        <v>32.000352155572465</v>
      </c>
      <c r="Z1785">
        <f t="shared" si="756"/>
        <v>15.974680937003644</v>
      </c>
      <c r="AA1785">
        <f t="shared" si="757"/>
        <v>3.0564495398371534</v>
      </c>
      <c r="AB1785">
        <f t="shared" si="758"/>
        <v>1.1188850269195536</v>
      </c>
      <c r="AC1785">
        <f t="shared" si="759"/>
        <v>2.330487804210879</v>
      </c>
      <c r="AD1785">
        <f t="shared" si="760"/>
        <v>3453.38</v>
      </c>
      <c r="AE1785">
        <f t="shared" si="761"/>
        <v>25.941827041653013</v>
      </c>
      <c r="AF1785">
        <f t="shared" si="762"/>
        <v>160.44702407851193</v>
      </c>
      <c r="AG1785">
        <f t="shared" si="763"/>
        <v>448.01836026576518</v>
      </c>
      <c r="AH1785">
        <f t="shared" si="764"/>
        <v>1.8385967638273146E-5</v>
      </c>
      <c r="AI1785">
        <f t="shared" si="765"/>
        <v>1.1729557765928844E-2</v>
      </c>
      <c r="AJ1785">
        <f t="shared" si="766"/>
        <v>4907.667568455352</v>
      </c>
      <c r="AK1785">
        <f t="shared" si="767"/>
        <v>4.2825049276073912</v>
      </c>
      <c r="AL1785">
        <f t="shared" si="768"/>
        <v>1.7744813339554217E-4</v>
      </c>
      <c r="AM1785">
        <f t="shared" si="769"/>
        <v>-1.7323758210937976E-4</v>
      </c>
    </row>
    <row r="1786" spans="12:39" x14ac:dyDescent="0.25">
      <c r="L1786">
        <f t="shared" si="770"/>
        <v>5.3629999999998876</v>
      </c>
      <c r="M1786" s="36">
        <f t="shared" si="744"/>
        <v>6219637.8909090953</v>
      </c>
      <c r="N1786">
        <f t="shared" si="743"/>
        <v>62.19637890909096</v>
      </c>
      <c r="O1786">
        <f t="shared" si="745"/>
        <v>2.1737196428299153E-2</v>
      </c>
      <c r="P1786">
        <f t="shared" si="746"/>
        <v>6.4600918945869473E-2</v>
      </c>
      <c r="Q1786">
        <f t="shared" si="747"/>
        <v>0.35779189411685225</v>
      </c>
      <c r="R1786">
        <f t="shared" si="748"/>
        <v>0.17861330443029391</v>
      </c>
      <c r="S1786">
        <f t="shared" si="749"/>
        <v>3.417662904847675E-2</v>
      </c>
      <c r="T1786">
        <f t="shared" si="750"/>
        <v>1.2510338013434827E-2</v>
      </c>
      <c r="U1786">
        <f t="shared" si="751"/>
        <v>2.6057242037328711E-2</v>
      </c>
      <c r="V1786">
        <f t="shared" si="752"/>
        <v>523.51893960438576</v>
      </c>
      <c r="W1786">
        <f t="shared" si="753"/>
        <v>1.943924025558508</v>
      </c>
      <c r="X1786">
        <f t="shared" si="754"/>
        <v>5.7771607680070787</v>
      </c>
      <c r="Y1786">
        <f t="shared" si="755"/>
        <v>31.996778490640732</v>
      </c>
      <c r="Z1786">
        <f t="shared" si="756"/>
        <v>15.973112950040727</v>
      </c>
      <c r="AA1786">
        <f t="shared" si="757"/>
        <v>3.0563633419368776</v>
      </c>
      <c r="AB1786">
        <f t="shared" si="758"/>
        <v>1.118780276582187</v>
      </c>
      <c r="AC1786">
        <f t="shared" si="759"/>
        <v>2.3302590563248553</v>
      </c>
      <c r="AD1786">
        <f t="shared" si="760"/>
        <v>3453.38</v>
      </c>
      <c r="AE1786">
        <f t="shared" si="761"/>
        <v>25.942442238854241</v>
      </c>
      <c r="AF1786">
        <f t="shared" si="762"/>
        <v>160.47448803180268</v>
      </c>
      <c r="AG1786">
        <f t="shared" si="763"/>
        <v>448.02974536959823</v>
      </c>
      <c r="AH1786">
        <f t="shared" si="764"/>
        <v>1.8387455826543451E-5</v>
      </c>
      <c r="AI1786">
        <f t="shared" si="765"/>
        <v>1.172891589055043E-2</v>
      </c>
      <c r="AJ1786">
        <f t="shared" si="766"/>
        <v>4907.9159165334067</v>
      </c>
      <c r="AK1786">
        <f t="shared" si="767"/>
        <v>4.2819453862810786</v>
      </c>
      <c r="AL1786">
        <f t="shared" si="768"/>
        <v>1.7511347305135651E-4</v>
      </c>
      <c r="AM1786">
        <f t="shared" si="769"/>
        <v>-1.7132623920320631E-4</v>
      </c>
    </row>
    <row r="1787" spans="12:39" x14ac:dyDescent="0.25">
      <c r="L1787">
        <f t="shared" si="770"/>
        <v>5.3729999999998874</v>
      </c>
      <c r="M1787" s="36">
        <f t="shared" si="744"/>
        <v>6218983.361818186</v>
      </c>
      <c r="N1787">
        <f t="shared" si="743"/>
        <v>62.189833618181865</v>
      </c>
      <c r="O1787">
        <f t="shared" si="745"/>
        <v>2.1734888100950749E-2</v>
      </c>
      <c r="P1787">
        <f t="shared" si="746"/>
        <v>6.4600867919386268E-2</v>
      </c>
      <c r="Q1787">
        <f t="shared" si="747"/>
        <v>0.35778712438270582</v>
      </c>
      <c r="R1787">
        <f t="shared" si="748"/>
        <v>0.17861330443029391</v>
      </c>
      <c r="S1787">
        <f t="shared" si="749"/>
        <v>3.4178988402308354E-2</v>
      </c>
      <c r="T1787">
        <f t="shared" si="750"/>
        <v>1.2510389039918027E-2</v>
      </c>
      <c r="U1787">
        <f t="shared" si="751"/>
        <v>2.6057242037328711E-2</v>
      </c>
      <c r="V1787">
        <f t="shared" si="752"/>
        <v>523.51581388167585</v>
      </c>
      <c r="W1787">
        <f t="shared" si="753"/>
        <v>1.9435262328927609</v>
      </c>
      <c r="X1787">
        <f t="shared" si="754"/>
        <v>5.7765874333383618</v>
      </c>
      <c r="Y1787">
        <f t="shared" si="755"/>
        <v>31.993201842094436</v>
      </c>
      <c r="Z1787">
        <f t="shared" si="756"/>
        <v>15.971540368259454</v>
      </c>
      <c r="AA1787">
        <f t="shared" si="757"/>
        <v>3.0562734100626892</v>
      </c>
      <c r="AB1787">
        <f t="shared" si="758"/>
        <v>1.1186746934165805</v>
      </c>
      <c r="AC1787">
        <f t="shared" si="759"/>
        <v>2.3300296381175793</v>
      </c>
      <c r="AD1787">
        <f t="shared" si="760"/>
        <v>3453.38</v>
      </c>
      <c r="AE1787">
        <f t="shared" si="761"/>
        <v>25.94305423247787</v>
      </c>
      <c r="AF1787">
        <f t="shared" si="762"/>
        <v>160.50181298734699</v>
      </c>
      <c r="AG1787">
        <f t="shared" si="763"/>
        <v>448.04073159871405</v>
      </c>
      <c r="AH1787">
        <f t="shared" si="764"/>
        <v>1.83889363497204E-5</v>
      </c>
      <c r="AI1787">
        <f t="shared" si="765"/>
        <v>1.1728277407626241E-2</v>
      </c>
      <c r="AJ1787">
        <f t="shared" si="766"/>
        <v>4908.1629779894838</v>
      </c>
      <c r="AK1787">
        <f t="shared" si="767"/>
        <v>4.2813888444109471</v>
      </c>
      <c r="AL1787">
        <f t="shared" si="768"/>
        <v>1.7278990968429039E-4</v>
      </c>
      <c r="AM1787">
        <f t="shared" si="769"/>
        <v>-1.6942452837568896E-4</v>
      </c>
    </row>
    <row r="1788" spans="12:39" x14ac:dyDescent="0.25">
      <c r="L1788">
        <f t="shared" si="770"/>
        <v>5.3829999999998872</v>
      </c>
      <c r="M1788" s="36">
        <f t="shared" si="744"/>
        <v>6218327.6145454589</v>
      </c>
      <c r="N1788">
        <f t="shared" si="743"/>
        <v>62.183276145454592</v>
      </c>
      <c r="O1788">
        <f t="shared" si="745"/>
        <v>2.1732605395895416E-2</v>
      </c>
      <c r="P1788">
        <f t="shared" si="746"/>
        <v>6.4600822576642805E-2</v>
      </c>
      <c r="Q1788">
        <f t="shared" si="747"/>
        <v>0.3577824229443648</v>
      </c>
      <c r="R1788">
        <f t="shared" si="748"/>
        <v>0.17861330443029391</v>
      </c>
      <c r="S1788">
        <f t="shared" si="749"/>
        <v>3.4181316450107149E-2</v>
      </c>
      <c r="T1788">
        <f t="shared" si="750"/>
        <v>1.2510434382661488E-2</v>
      </c>
      <c r="U1788">
        <f t="shared" si="751"/>
        <v>2.6057242037328711E-2</v>
      </c>
      <c r="V1788">
        <f t="shared" si="752"/>
        <v>523.51270452018969</v>
      </c>
      <c r="W1788">
        <f t="shared" si="753"/>
        <v>1.9431302135907367</v>
      </c>
      <c r="X1788">
        <f t="shared" si="754"/>
        <v>5.7760129485071934</v>
      </c>
      <c r="Y1788">
        <f t="shared" si="755"/>
        <v>31.989622194410195</v>
      </c>
      <c r="Z1788">
        <f t="shared" si="756"/>
        <v>15.969963198859459</v>
      </c>
      <c r="AA1788">
        <f t="shared" si="757"/>
        <v>3.0561797596092006</v>
      </c>
      <c r="AB1788">
        <f t="shared" si="758"/>
        <v>1.1185682798384207</v>
      </c>
      <c r="AC1788">
        <f t="shared" si="759"/>
        <v>2.329799550639378</v>
      </c>
      <c r="AD1788">
        <f t="shared" si="760"/>
        <v>3453.38</v>
      </c>
      <c r="AE1788">
        <f t="shared" si="761"/>
        <v>25.943663044268707</v>
      </c>
      <c r="AF1788">
        <f t="shared" si="762"/>
        <v>160.52899985379781</v>
      </c>
      <c r="AG1788">
        <f t="shared" si="763"/>
        <v>448.05132071548297</v>
      </c>
      <c r="AH1788">
        <f t="shared" si="764"/>
        <v>1.8390409259092478E-5</v>
      </c>
      <c r="AI1788">
        <f t="shared" si="765"/>
        <v>1.1727642293685461E-2</v>
      </c>
      <c r="AJ1788">
        <f t="shared" si="766"/>
        <v>4908.4087614985292</v>
      </c>
      <c r="AK1788">
        <f t="shared" si="767"/>
        <v>4.2808352808696188</v>
      </c>
      <c r="AL1788">
        <f t="shared" si="768"/>
        <v>1.7047737226337937E-4</v>
      </c>
      <c r="AM1788">
        <f t="shared" si="769"/>
        <v>-1.6753238459658271E-4</v>
      </c>
    </row>
    <row r="1789" spans="12:39" x14ac:dyDescent="0.25">
      <c r="L1789">
        <f t="shared" si="770"/>
        <v>5.392999999999887</v>
      </c>
      <c r="M1789" s="36">
        <f t="shared" si="744"/>
        <v>6217670.6490909131</v>
      </c>
      <c r="N1789">
        <f t="shared" si="743"/>
        <v>62.176706490909133</v>
      </c>
      <c r="O1789">
        <f t="shared" si="745"/>
        <v>2.173034818423358E-2</v>
      </c>
      <c r="P1789">
        <f t="shared" si="746"/>
        <v>6.4600782897982933E-2</v>
      </c>
      <c r="Q1789">
        <f t="shared" si="747"/>
        <v>0.3577777894850615</v>
      </c>
      <c r="R1789">
        <f t="shared" si="748"/>
        <v>0.17861330443029391</v>
      </c>
      <c r="S1789">
        <f t="shared" si="749"/>
        <v>3.4183613340428853E-2</v>
      </c>
      <c r="T1789">
        <f t="shared" si="750"/>
        <v>1.2510474061321357E-2</v>
      </c>
      <c r="U1789">
        <f t="shared" si="751"/>
        <v>2.6057242037328711E-2</v>
      </c>
      <c r="V1789">
        <f t="shared" si="752"/>
        <v>523.50961140799768</v>
      </c>
      <c r="W1789">
        <f t="shared" si="753"/>
        <v>1.9427359564962756</v>
      </c>
      <c r="X1789">
        <f t="shared" si="754"/>
        <v>5.7754373141972524</v>
      </c>
      <c r="Y1789">
        <f t="shared" si="755"/>
        <v>31.986039532154823</v>
      </c>
      <c r="Z1789">
        <f t="shared" si="756"/>
        <v>15.968381448996372</v>
      </c>
      <c r="AA1789">
        <f t="shared" si="757"/>
        <v>3.0560824058769742</v>
      </c>
      <c r="AB1789">
        <f t="shared" si="758"/>
        <v>1.1184610382532718</v>
      </c>
      <c r="AC1789">
        <f t="shared" si="759"/>
        <v>2.3295687949341612</v>
      </c>
      <c r="AD1789">
        <f t="shared" si="760"/>
        <v>3453.38</v>
      </c>
      <c r="AE1789">
        <f t="shared" si="761"/>
        <v>25.944268695804972</v>
      </c>
      <c r="AF1789">
        <f t="shared" si="762"/>
        <v>160.55604953324635</v>
      </c>
      <c r="AG1789">
        <f t="shared" si="763"/>
        <v>448.06151447176563</v>
      </c>
      <c r="AH1789">
        <f t="shared" si="764"/>
        <v>1.8391874605563554E-5</v>
      </c>
      <c r="AI1789">
        <f t="shared" si="765"/>
        <v>1.1727010525442335E-2</v>
      </c>
      <c r="AJ1789">
        <f t="shared" si="766"/>
        <v>4908.6532756697316</v>
      </c>
      <c r="AK1789">
        <f t="shared" si="767"/>
        <v>4.2802846747006855</v>
      </c>
      <c r="AL1789">
        <f t="shared" si="768"/>
        <v>1.6817579025316633E-4</v>
      </c>
      <c r="AM1789">
        <f t="shared" si="769"/>
        <v>-1.656497433236957E-4</v>
      </c>
    </row>
    <row r="1790" spans="12:39" x14ac:dyDescent="0.25">
      <c r="L1790">
        <f t="shared" si="770"/>
        <v>5.4029999999998868</v>
      </c>
      <c r="M1790" s="36">
        <f t="shared" si="744"/>
        <v>6217012.4654545495</v>
      </c>
      <c r="N1790">
        <f t="shared" si="743"/>
        <v>62.170124654545504</v>
      </c>
      <c r="O1790">
        <f t="shared" si="745"/>
        <v>2.1728116337935262E-2</v>
      </c>
      <c r="P1790">
        <f t="shared" si="746"/>
        <v>6.4600748863831256E-2</v>
      </c>
      <c r="Q1790">
        <f t="shared" si="747"/>
        <v>0.35777322369000986</v>
      </c>
      <c r="R1790">
        <f t="shared" si="748"/>
        <v>0.17861330443029391</v>
      </c>
      <c r="S1790">
        <f t="shared" si="749"/>
        <v>3.4185879220878845E-2</v>
      </c>
      <c r="T1790">
        <f t="shared" si="750"/>
        <v>1.2510508095473031E-2</v>
      </c>
      <c r="U1790">
        <f t="shared" si="751"/>
        <v>2.6057242037328711E-2</v>
      </c>
      <c r="V1790">
        <f t="shared" si="752"/>
        <v>523.5065344340378</v>
      </c>
      <c r="W1790">
        <f t="shared" si="753"/>
        <v>1.9423434505259125</v>
      </c>
      <c r="X1790">
        <f t="shared" si="754"/>
        <v>5.7748605310834549</v>
      </c>
      <c r="Y1790">
        <f t="shared" si="755"/>
        <v>31.982453839984743</v>
      </c>
      <c r="Z1790">
        <f t="shared" si="756"/>
        <v>15.966795125782154</v>
      </c>
      <c r="AA1790">
        <f t="shared" si="757"/>
        <v>3.055981364073169</v>
      </c>
      <c r="AB1790">
        <f t="shared" si="758"/>
        <v>1.1183529710566045</v>
      </c>
      <c r="AC1790">
        <f t="shared" si="759"/>
        <v>2.3293373720394657</v>
      </c>
      <c r="AD1790">
        <f t="shared" si="760"/>
        <v>3453.38</v>
      </c>
      <c r="AE1790">
        <f t="shared" si="761"/>
        <v>25.944871208499798</v>
      </c>
      <c r="AF1790">
        <f t="shared" si="762"/>
        <v>160.58296292127585</v>
      </c>
      <c r="AG1790">
        <f t="shared" si="763"/>
        <v>448.07131460898034</v>
      </c>
      <c r="AH1790">
        <f t="shared" si="764"/>
        <v>1.8393332439656835E-5</v>
      </c>
      <c r="AI1790">
        <f t="shared" si="765"/>
        <v>1.1726382079794389E-2</v>
      </c>
      <c r="AJ1790">
        <f t="shared" si="766"/>
        <v>4908.8965290470587</v>
      </c>
      <c r="AK1790">
        <f t="shared" si="767"/>
        <v>4.279737005117048</v>
      </c>
      <c r="AL1790">
        <f t="shared" si="768"/>
        <v>1.6588509360998115E-4</v>
      </c>
      <c r="AM1790">
        <f t="shared" si="769"/>
        <v>-1.6377654049878215E-4</v>
      </c>
    </row>
    <row r="1791" spans="12:39" x14ac:dyDescent="0.25">
      <c r="L1791">
        <f t="shared" si="770"/>
        <v>5.4129999999998866</v>
      </c>
      <c r="M1791" s="36">
        <f t="shared" si="744"/>
        <v>6216353.0636363681</v>
      </c>
      <c r="N1791">
        <f t="shared" si="743"/>
        <v>62.163530636363689</v>
      </c>
      <c r="O1791">
        <f t="shared" si="745"/>
        <v>2.1725909729833556E-2</v>
      </c>
      <c r="P1791">
        <f t="shared" si="746"/>
        <v>6.460072045469302E-2</v>
      </c>
      <c r="Q1791">
        <f t="shared" si="747"/>
        <v>0.35776872524639175</v>
      </c>
      <c r="R1791">
        <f t="shared" si="748"/>
        <v>0.17861330443029391</v>
      </c>
      <c r="S1791">
        <f t="shared" si="749"/>
        <v>3.418811423811878E-2</v>
      </c>
      <c r="T1791">
        <f t="shared" si="750"/>
        <v>1.2510536504611262E-2</v>
      </c>
      <c r="U1791">
        <f t="shared" si="751"/>
        <v>2.6057242037328711E-2</v>
      </c>
      <c r="V1791">
        <f t="shared" si="752"/>
        <v>523.50347348810772</v>
      </c>
      <c r="W1791">
        <f t="shared" si="753"/>
        <v>1.9419526846683368</v>
      </c>
      <c r="X1791">
        <f t="shared" si="754"/>
        <v>5.7742825998320546</v>
      </c>
      <c r="Y1791">
        <f t="shared" si="755"/>
        <v>31.978865102645425</v>
      </c>
      <c r="Z1791">
        <f t="shared" si="756"/>
        <v>15.965204236285368</v>
      </c>
      <c r="AA1791">
        <f t="shared" si="757"/>
        <v>3.0558766493121752</v>
      </c>
      <c r="AB1791">
        <f t="shared" si="758"/>
        <v>1.1182440806338192</v>
      </c>
      <c r="AC1791">
        <f t="shared" si="759"/>
        <v>2.3291052829864998</v>
      </c>
      <c r="AD1791">
        <f t="shared" si="760"/>
        <v>3453.38</v>
      </c>
      <c r="AE1791">
        <f t="shared" si="761"/>
        <v>25.945470603602764</v>
      </c>
      <c r="AF1791">
        <f t="shared" si="762"/>
        <v>160.6097409070172</v>
      </c>
      <c r="AG1791">
        <f t="shared" si="763"/>
        <v>448.08072285817218</v>
      </c>
      <c r="AH1791">
        <f t="shared" si="764"/>
        <v>1.8394782811517658E-5</v>
      </c>
      <c r="AI1791">
        <f t="shared" si="765"/>
        <v>1.1725756933820712E-2</v>
      </c>
      <c r="AJ1791">
        <f t="shared" si="766"/>
        <v>4909.138530109899</v>
      </c>
      <c r="AK1791">
        <f t="shared" si="767"/>
        <v>4.2791922514992375</v>
      </c>
      <c r="AL1791">
        <f t="shared" si="768"/>
        <v>1.6360521277769983E-4</v>
      </c>
      <c r="AM1791">
        <f t="shared" si="769"/>
        <v>-1.619127125432729E-4</v>
      </c>
    </row>
    <row r="1792" spans="12:39" x14ac:dyDescent="0.25">
      <c r="L1792">
        <f t="shared" si="770"/>
        <v>5.4229999999998864</v>
      </c>
      <c r="M1792" s="36">
        <f t="shared" si="744"/>
        <v>6215692.443636368</v>
      </c>
      <c r="N1792">
        <f t="shared" si="743"/>
        <v>62.156924436363688</v>
      </c>
      <c r="O1792">
        <f t="shared" si="745"/>
        <v>2.1723728233618171E-2</v>
      </c>
      <c r="P1792">
        <f t="shared" si="746"/>
        <v>6.4600697651154018E-2</v>
      </c>
      <c r="Q1792">
        <f t="shared" si="747"/>
        <v>0.35776429384334396</v>
      </c>
      <c r="R1792">
        <f t="shared" si="748"/>
        <v>0.17861330443029391</v>
      </c>
      <c r="S1792">
        <f t="shared" si="749"/>
        <v>3.4190318537873174E-2</v>
      </c>
      <c r="T1792">
        <f t="shared" si="750"/>
        <v>1.2510559308150267E-2</v>
      </c>
      <c r="U1792">
        <f t="shared" si="751"/>
        <v>2.6057242037328711E-2</v>
      </c>
      <c r="V1792">
        <f t="shared" si="752"/>
        <v>523.50042846085682</v>
      </c>
      <c r="W1792">
        <f t="shared" si="753"/>
        <v>1.9415636479838609</v>
      </c>
      <c r="X1792">
        <f t="shared" si="754"/>
        <v>5.7737035211007504</v>
      </c>
      <c r="Y1792">
        <f t="shared" si="755"/>
        <v>31.975273304970855</v>
      </c>
      <c r="Z1792">
        <f t="shared" si="756"/>
        <v>15.963608787531509</v>
      </c>
      <c r="AA1792">
        <f t="shared" si="757"/>
        <v>3.0557682766162544</v>
      </c>
      <c r="AB1792">
        <f t="shared" si="758"/>
        <v>1.1181343693602761</v>
      </c>
      <c r="AC1792">
        <f t="shared" si="759"/>
        <v>2.3288725288001859</v>
      </c>
      <c r="AD1792">
        <f t="shared" si="760"/>
        <v>3453.38</v>
      </c>
      <c r="AE1792">
        <f t="shared" si="761"/>
        <v>25.946066902201334</v>
      </c>
      <c r="AF1792">
        <f t="shared" si="762"/>
        <v>160.63638437320122</v>
      </c>
      <c r="AG1792">
        <f t="shared" si="763"/>
        <v>448.08974094007954</v>
      </c>
      <c r="AH1792">
        <f t="shared" si="764"/>
        <v>1.8396225770917218E-5</v>
      </c>
      <c r="AI1792">
        <f t="shared" si="765"/>
        <v>1.1725135064780243E-2</v>
      </c>
      <c r="AJ1792">
        <f t="shared" si="766"/>
        <v>4909.3792872735667</v>
      </c>
      <c r="AK1792">
        <f t="shared" si="767"/>
        <v>4.2786503933938436</v>
      </c>
      <c r="AL1792">
        <f t="shared" si="768"/>
        <v>1.613360786840601E-4</v>
      </c>
      <c r="AM1792">
        <f t="shared" si="769"/>
        <v>-1.6005819635426665E-4</v>
      </c>
    </row>
    <row r="1793" spans="12:39" x14ac:dyDescent="0.25">
      <c r="L1793">
        <f t="shared" si="770"/>
        <v>5.4329999999998861</v>
      </c>
      <c r="M1793" s="36">
        <f t="shared" si="744"/>
        <v>6215030.6054545501</v>
      </c>
      <c r="N1793">
        <f t="shared" si="743"/>
        <v>62.150306054545503</v>
      </c>
      <c r="O1793">
        <f t="shared" si="745"/>
        <v>2.1721571723829016E-2</v>
      </c>
      <c r="P1793">
        <f t="shared" si="746"/>
        <v>6.4600680433880453E-2</v>
      </c>
      <c r="Q1793">
        <f t="shared" si="747"/>
        <v>0.35775992917194493</v>
      </c>
      <c r="R1793">
        <f t="shared" si="748"/>
        <v>0.17861330443029391</v>
      </c>
      <c r="S1793">
        <f t="shared" si="749"/>
        <v>3.4192492264935898E-2</v>
      </c>
      <c r="T1793">
        <f t="shared" si="750"/>
        <v>1.2510576525423835E-2</v>
      </c>
      <c r="U1793">
        <f t="shared" si="751"/>
        <v>2.6057242037328711E-2</v>
      </c>
      <c r="V1793">
        <f t="shared" si="752"/>
        <v>523.49739924377843</v>
      </c>
      <c r="W1793">
        <f t="shared" si="753"/>
        <v>1.9411763296038851</v>
      </c>
      <c r="X1793">
        <f t="shared" si="754"/>
        <v>5.7731232955387712</v>
      </c>
      <c r="Y1793">
        <f t="shared" si="755"/>
        <v>31.971678431882918</v>
      </c>
      <c r="Z1793">
        <f t="shared" si="756"/>
        <v>15.962008786503249</v>
      </c>
      <c r="AA1793">
        <f t="shared" si="757"/>
        <v>3.0556562609161571</v>
      </c>
      <c r="AB1793">
        <f t="shared" si="758"/>
        <v>1.1180238396013196</v>
      </c>
      <c r="AC1793">
        <f t="shared" si="759"/>
        <v>2.3286391104992017</v>
      </c>
      <c r="AD1793">
        <f t="shared" si="760"/>
        <v>3453.38</v>
      </c>
      <c r="AE1793">
        <f t="shared" si="761"/>
        <v>25.946660125222326</v>
      </c>
      <c r="AF1793">
        <f t="shared" si="762"/>
        <v>160.66289419621398</v>
      </c>
      <c r="AG1793">
        <f t="shared" si="763"/>
        <v>448.09837056520269</v>
      </c>
      <c r="AH1793">
        <f t="shared" si="764"/>
        <v>1.8397661367255669E-5</v>
      </c>
      <c r="AI1793">
        <f t="shared" si="765"/>
        <v>1.1724516450110125E-2</v>
      </c>
      <c r="AJ1793">
        <f t="shared" si="766"/>
        <v>4909.6188088899571</v>
      </c>
      <c r="AK1793">
        <f t="shared" si="767"/>
        <v>4.2781114105118867</v>
      </c>
      <c r="AL1793">
        <f t="shared" si="768"/>
        <v>1.5907762273665015E-4</v>
      </c>
      <c r="AM1793">
        <f t="shared" si="769"/>
        <v>-1.5821292930009857E-4</v>
      </c>
    </row>
    <row r="1794" spans="12:39" x14ac:dyDescent="0.25">
      <c r="L1794">
        <f t="shared" si="770"/>
        <v>5.4429999999998859</v>
      </c>
      <c r="M1794" s="36">
        <f t="shared" si="744"/>
        <v>6214367.5490909135</v>
      </c>
      <c r="N1794">
        <f t="shared" si="743"/>
        <v>62.143675490909139</v>
      </c>
      <c r="O1794">
        <f t="shared" si="745"/>
        <v>2.1719440075849854E-2</v>
      </c>
      <c r="P1794">
        <f t="shared" si="746"/>
        <v>6.4600668783618836E-2</v>
      </c>
      <c r="Q1794">
        <f t="shared" si="747"/>
        <v>0.3577556309252018</v>
      </c>
      <c r="R1794">
        <f t="shared" si="748"/>
        <v>0.17861330443029391</v>
      </c>
      <c r="S1794">
        <f t="shared" si="749"/>
        <v>3.4194635563176673E-2</v>
      </c>
      <c r="T1794">
        <f t="shared" si="750"/>
        <v>1.2510588175685447E-2</v>
      </c>
      <c r="U1794">
        <f t="shared" si="751"/>
        <v>2.6057242037328711E-2</v>
      </c>
      <c r="V1794">
        <f t="shared" si="752"/>
        <v>523.49438572920224</v>
      </c>
      <c r="W1794">
        <f t="shared" si="753"/>
        <v>1.9407907187303772</v>
      </c>
      <c r="X1794">
        <f t="shared" si="754"/>
        <v>5.7725419237869939</v>
      </c>
      <c r="Y1794">
        <f t="shared" si="755"/>
        <v>31.968080468390884</v>
      </c>
      <c r="Z1794">
        <f t="shared" si="756"/>
        <v>15.96040424014079</v>
      </c>
      <c r="AA1794">
        <f t="shared" si="757"/>
        <v>3.0555406170517592</v>
      </c>
      <c r="AB1794">
        <f t="shared" si="758"/>
        <v>1.1179124937123064</v>
      </c>
      <c r="AC1794">
        <f t="shared" si="759"/>
        <v>2.328405029096027</v>
      </c>
      <c r="AD1794">
        <f t="shared" si="760"/>
        <v>3453.38</v>
      </c>
      <c r="AE1794">
        <f t="shared" si="761"/>
        <v>25.947250293433338</v>
      </c>
      <c r="AF1794">
        <f t="shared" si="762"/>
        <v>160.68927124614794</v>
      </c>
      <c r="AG1794">
        <f t="shared" si="763"/>
        <v>448.10661343386892</v>
      </c>
      <c r="AH1794">
        <f t="shared" si="764"/>
        <v>1.8399089649565238E-5</v>
      </c>
      <c r="AI1794">
        <f t="shared" si="765"/>
        <v>1.1723901067424049E-2</v>
      </c>
      <c r="AJ1794">
        <f t="shared" si="766"/>
        <v>4909.857103248014</v>
      </c>
      <c r="AK1794">
        <f t="shared" si="767"/>
        <v>4.2775752827272777</v>
      </c>
      <c r="AL1794">
        <f t="shared" si="768"/>
        <v>1.5682977681900546E-4</v>
      </c>
      <c r="AM1794">
        <f t="shared" si="769"/>
        <v>-1.5637684921627896E-4</v>
      </c>
    </row>
    <row r="1795" spans="12:39" x14ac:dyDescent="0.25">
      <c r="L1795">
        <f t="shared" si="770"/>
        <v>5.4529999999998857</v>
      </c>
      <c r="M1795" s="36">
        <f t="shared" si="744"/>
        <v>6213703.2745454591</v>
      </c>
      <c r="N1795">
        <f t="shared" si="743"/>
        <v>62.137032745454597</v>
      </c>
      <c r="O1795">
        <f t="shared" si="745"/>
        <v>2.1717333165902013E-2</v>
      </c>
      <c r="P1795">
        <f t="shared" si="746"/>
        <v>6.4600662681195894E-2</v>
      </c>
      <c r="Q1795">
        <f t="shared" si="747"/>
        <v>0.3577513987980373</v>
      </c>
      <c r="R1795">
        <f t="shared" si="748"/>
        <v>0.17861330443029391</v>
      </c>
      <c r="S1795">
        <f t="shared" si="749"/>
        <v>3.4196748575547456E-2</v>
      </c>
      <c r="T1795">
        <f t="shared" si="750"/>
        <v>1.2510594278108385E-2</v>
      </c>
      <c r="U1795">
        <f t="shared" si="751"/>
        <v>2.6057242037328711E-2</v>
      </c>
      <c r="V1795">
        <f t="shared" si="752"/>
        <v>523.49138781028648</v>
      </c>
      <c r="W1795">
        <f t="shared" si="753"/>
        <v>1.9404068046353486</v>
      </c>
      <c r="X1795">
        <f t="shared" si="754"/>
        <v>5.7719594064780262</v>
      </c>
      <c r="Y1795">
        <f t="shared" si="755"/>
        <v>31.964479399590843</v>
      </c>
      <c r="Z1795">
        <f t="shared" si="756"/>
        <v>15.958795155342102</v>
      </c>
      <c r="AA1795">
        <f t="shared" si="757"/>
        <v>3.0554213597726707</v>
      </c>
      <c r="AB1795">
        <f t="shared" si="758"/>
        <v>1.1178003340386335</v>
      </c>
      <c r="AC1795">
        <f t="shared" si="759"/>
        <v>2.3281702855969812</v>
      </c>
      <c r="AD1795">
        <f t="shared" si="760"/>
        <v>3453.38</v>
      </c>
      <c r="AE1795">
        <f t="shared" si="761"/>
        <v>25.947837427444245</v>
      </c>
      <c r="AF1795">
        <f t="shared" si="762"/>
        <v>160.71551638685554</v>
      </c>
      <c r="AG1795">
        <f t="shared" si="763"/>
        <v>448.11447123629972</v>
      </c>
      <c r="AH1795">
        <f t="shared" si="764"/>
        <v>1.8400510666513745E-5</v>
      </c>
      <c r="AI1795">
        <f t="shared" si="765"/>
        <v>1.1723288894510556E-2</v>
      </c>
      <c r="AJ1795">
        <f t="shared" si="766"/>
        <v>4910.0941785743607</v>
      </c>
      <c r="AK1795">
        <f t="shared" si="767"/>
        <v>4.2770419900752055</v>
      </c>
      <c r="AL1795">
        <f t="shared" si="768"/>
        <v>1.5459247328696347E-4</v>
      </c>
      <c r="AM1795">
        <f t="shared" si="769"/>
        <v>-1.5454989440180333E-4</v>
      </c>
    </row>
    <row r="1796" spans="12:39" x14ac:dyDescent="0.25">
      <c r="L1796">
        <f t="shared" si="770"/>
        <v>5.4629999999998855</v>
      </c>
      <c r="M1796" s="36">
        <f t="shared" si="744"/>
        <v>6213037.7818181859</v>
      </c>
      <c r="N1796">
        <f t="shared" si="743"/>
        <v>62.130377818181863</v>
      </c>
      <c r="O1796">
        <f t="shared" si="745"/>
        <v>2.1715250871038132E-2</v>
      </c>
      <c r="P1796">
        <f t="shared" si="746"/>
        <v>6.4600662107518414E-2</v>
      </c>
      <c r="Q1796">
        <f t="shared" si="747"/>
        <v>0.35774723248727708</v>
      </c>
      <c r="R1796">
        <f t="shared" si="748"/>
        <v>0.17861330443029391</v>
      </c>
      <c r="S1796">
        <f t="shared" si="749"/>
        <v>3.4198831444088813E-2</v>
      </c>
      <c r="T1796">
        <f t="shared" si="750"/>
        <v>1.2510594851785864E-2</v>
      </c>
      <c r="U1796">
        <f t="shared" si="751"/>
        <v>2.6057242037328711E-2</v>
      </c>
      <c r="V1796">
        <f t="shared" si="752"/>
        <v>523.48840538101058</v>
      </c>
      <c r="W1796">
        <f t="shared" si="753"/>
        <v>1.9400245766603359</v>
      </c>
      <c r="X1796">
        <f t="shared" si="754"/>
        <v>5.7713757442363072</v>
      </c>
      <c r="Y1796">
        <f t="shared" si="755"/>
        <v>31.960875210665112</v>
      </c>
      <c r="Z1796">
        <f t="shared" si="756"/>
        <v>15.957181538963221</v>
      </c>
      <c r="AA1796">
        <f t="shared" si="757"/>
        <v>3.0552985037388511</v>
      </c>
      <c r="AB1796">
        <f t="shared" si="758"/>
        <v>1.1176873629157638</v>
      </c>
      <c r="AC1796">
        <f t="shared" si="759"/>
        <v>2.3279348810022675</v>
      </c>
      <c r="AD1796">
        <f t="shared" si="760"/>
        <v>3453.38</v>
      </c>
      <c r="AE1796">
        <f t="shared" si="761"/>
        <v>25.948421547708516</v>
      </c>
      <c r="AF1796">
        <f t="shared" si="762"/>
        <v>160.74163047600038</v>
      </c>
      <c r="AG1796">
        <f t="shared" si="763"/>
        <v>448.12194565267595</v>
      </c>
      <c r="AH1796">
        <f t="shared" si="764"/>
        <v>1.8401924466407447E-5</v>
      </c>
      <c r="AI1796">
        <f t="shared" si="765"/>
        <v>1.1722679909331526E-2</v>
      </c>
      <c r="AJ1796">
        <f t="shared" si="766"/>
        <v>4910.3300430338368</v>
      </c>
      <c r="AK1796">
        <f t="shared" si="767"/>
        <v>4.2765115127506164</v>
      </c>
      <c r="AL1796">
        <f t="shared" si="768"/>
        <v>1.5236564496468101E-4</v>
      </c>
      <c r="AM1796">
        <f t="shared" si="769"/>
        <v>-1.5273200361436208E-4</v>
      </c>
    </row>
    <row r="1797" spans="12:39" x14ac:dyDescent="0.25">
      <c r="L1797">
        <f t="shared" si="770"/>
        <v>5.4729999999998853</v>
      </c>
      <c r="M1797" s="36">
        <f t="shared" si="744"/>
        <v>6212371.070909095</v>
      </c>
      <c r="N1797">
        <f t="shared" si="743"/>
        <v>62.123710709090957</v>
      </c>
      <c r="O1797">
        <f t="shared" si="745"/>
        <v>2.1713193069135987E-2</v>
      </c>
      <c r="P1797">
        <f t="shared" si="746"/>
        <v>6.4600667043573132E-2</v>
      </c>
      <c r="Q1797">
        <f t="shared" si="747"/>
        <v>0.35774313169163691</v>
      </c>
      <c r="R1797">
        <f t="shared" si="748"/>
        <v>0.17861330443029391</v>
      </c>
      <c r="S1797">
        <f t="shared" si="749"/>
        <v>3.4200884309936244E-2</v>
      </c>
      <c r="T1797">
        <f t="shared" si="750"/>
        <v>1.2510589915731151E-2</v>
      </c>
      <c r="U1797">
        <f t="shared" si="751"/>
        <v>2.6057242037328711E-2</v>
      </c>
      <c r="V1797">
        <f t="shared" si="752"/>
        <v>523.48543833616759</v>
      </c>
      <c r="W1797">
        <f t="shared" si="753"/>
        <v>1.939644024215895</v>
      </c>
      <c r="X1797">
        <f t="shared" si="754"/>
        <v>5.7707909376782123</v>
      </c>
      <c r="Y1797">
        <f t="shared" si="755"/>
        <v>31.957267886881777</v>
      </c>
      <c r="Z1797">
        <f t="shared" si="756"/>
        <v>15.955563397818572</v>
      </c>
      <c r="AA1797">
        <f t="shared" si="757"/>
        <v>3.0551720635212272</v>
      </c>
      <c r="AB1797">
        <f t="shared" si="758"/>
        <v>1.1175735826692561</v>
      </c>
      <c r="AC1797">
        <f t="shared" si="759"/>
        <v>2.3276988163060168</v>
      </c>
      <c r="AD1797">
        <f t="shared" si="760"/>
        <v>3453.38</v>
      </c>
      <c r="AE1797">
        <f t="shared" si="761"/>
        <v>25.949002674524653</v>
      </c>
      <c r="AF1797">
        <f t="shared" si="762"/>
        <v>160.76761436510736</v>
      </c>
      <c r="AG1797">
        <f t="shared" si="763"/>
        <v>448.12903835320128</v>
      </c>
      <c r="AH1797">
        <f t="shared" si="764"/>
        <v>1.8403331097194481E-5</v>
      </c>
      <c r="AI1797">
        <f t="shared" si="765"/>
        <v>1.1722074090020441E-2</v>
      </c>
      <c r="AJ1797">
        <f t="shared" si="766"/>
        <v>4910.5647047299926</v>
      </c>
      <c r="AK1797">
        <f t="shared" si="767"/>
        <v>4.2759838311067551</v>
      </c>
      <c r="AL1797">
        <f t="shared" si="768"/>
        <v>1.5014922514108986E-4</v>
      </c>
      <c r="AM1797">
        <f t="shared" si="769"/>
        <v>-1.5092311606713929E-4</v>
      </c>
    </row>
    <row r="1798" spans="12:39" x14ac:dyDescent="0.25">
      <c r="L1798">
        <f t="shared" si="770"/>
        <v>5.4829999999998851</v>
      </c>
      <c r="M1798" s="36">
        <f t="shared" si="744"/>
        <v>6211703.1418181863</v>
      </c>
      <c r="N1798">
        <f t="shared" ref="N1798:N1861" si="771" xml:space="preserve"> M1798*0.00001</f>
        <v>62.117031418181867</v>
      </c>
      <c r="O1798">
        <f t="shared" si="745"/>
        <v>2.1711159638892349E-2</v>
      </c>
      <c r="P1798">
        <f t="shared" si="746"/>
        <v>6.4600677470426582E-2</v>
      </c>
      <c r="Q1798">
        <f t="shared" si="747"/>
        <v>0.35773909611171001</v>
      </c>
      <c r="R1798">
        <f t="shared" si="748"/>
        <v>0.17861330443029391</v>
      </c>
      <c r="S1798">
        <f t="shared" si="749"/>
        <v>3.4202907313326425E-2</v>
      </c>
      <c r="T1798">
        <f t="shared" si="750"/>
        <v>1.2510579488877696E-2</v>
      </c>
      <c r="U1798">
        <f t="shared" si="751"/>
        <v>2.6057242037328711E-2</v>
      </c>
      <c r="V1798">
        <f t="shared" si="752"/>
        <v>523.48248657135673</v>
      </c>
      <c r="W1798">
        <f t="shared" si="753"/>
        <v>1.9392651367810845</v>
      </c>
      <c r="X1798">
        <f t="shared" si="754"/>
        <v>5.7702049874121277</v>
      </c>
      <c r="Y1798">
        <f t="shared" si="755"/>
        <v>31.953657413594073</v>
      </c>
      <c r="Z1798">
        <f t="shared" si="756"/>
        <v>15.953940738681188</v>
      </c>
      <c r="AA1798">
        <f t="shared" si="757"/>
        <v>3.0550420536022846</v>
      </c>
      <c r="AB1798">
        <f t="shared" si="758"/>
        <v>1.1174589956147911</v>
      </c>
      <c r="AC1798">
        <f t="shared" si="759"/>
        <v>2.3274620924963223</v>
      </c>
      <c r="AD1798">
        <f t="shared" si="760"/>
        <v>3453.38</v>
      </c>
      <c r="AE1798">
        <f t="shared" si="761"/>
        <v>25.949580828037615</v>
      </c>
      <c r="AF1798">
        <f t="shared" si="762"/>
        <v>160.79346889961522</v>
      </c>
      <c r="AG1798">
        <f t="shared" si="763"/>
        <v>448.13575099816904</v>
      </c>
      <c r="AH1798">
        <f t="shared" si="764"/>
        <v>1.840473060646779E-5</v>
      </c>
      <c r="AI1798">
        <f t="shared" si="765"/>
        <v>1.1721471414880906E-2</v>
      </c>
      <c r="AJ1798">
        <f t="shared" si="766"/>
        <v>4910.7981717057</v>
      </c>
      <c r="AK1798">
        <f t="shared" si="767"/>
        <v>4.2754589256535374</v>
      </c>
      <c r="AL1798">
        <f t="shared" si="768"/>
        <v>1.4794314756606667E-4</v>
      </c>
      <c r="AM1798">
        <f t="shared" si="769"/>
        <v>-1.4912317142427731E-4</v>
      </c>
    </row>
    <row r="1799" spans="12:39" x14ac:dyDescent="0.25">
      <c r="L1799">
        <f t="shared" si="770"/>
        <v>5.4929999999998849</v>
      </c>
      <c r="M1799" s="36">
        <f t="shared" ref="M1799:M1862" si="772" xml:space="preserve"> M1798-L1799*(150*(1-$C$17)^2/($C$29^2*$C$17^3)*$C$31*$C$9/$C$16+1.75*(1-$C$17)/($C$29*$C$17^3)*$C$9^2/$C$16)</f>
        <v>6211033.9945454588</v>
      </c>
      <c r="N1799">
        <f t="shared" si="771"/>
        <v>62.110339945454591</v>
      </c>
      <c r="O1799">
        <f t="shared" ref="O1799:O1862" si="773" xml:space="preserve"> O1798+(1*AM1798)*$C$16*(1-$C$17)*$G$8*(L1799-L1798)</f>
        <v>2.1709150459816917E-2</v>
      </c>
      <c r="P1799">
        <f t="shared" ref="P1799:P1862" si="774" xml:space="preserve"> P1798+(-1*AM1798-1*AL1798)*$C$16*(1-$C$17)*$G$8*(L1799-L1798)</f>
        <v>6.4600693369225012E-2</v>
      </c>
      <c r="Q1799">
        <f t="shared" ref="Q1799:Q1862" si="775" xml:space="preserve"> Q1798+(-1*AM1798-3*AL1798)*$C$16*(1-$C$17)*$G$8*(L1799-L1798)</f>
        <v>0.35773512544995445</v>
      </c>
      <c r="R1799">
        <f t="shared" ref="R1799:R1862" si="776" xml:space="preserve"> R1798+(0*AM1798)*$C$16*(1-$C$17)*$G$8*(L1799-L1798)</f>
        <v>0.17861330443029391</v>
      </c>
      <c r="S1799">
        <f t="shared" ref="S1799:S1862" si="777" xml:space="preserve"> S1798+(1*AL1798)*$C$16*(1-$C$17)*$G$8*(L1799-L1798)</f>
        <v>3.420490059360342E-2</v>
      </c>
      <c r="T1799">
        <f t="shared" ref="T1799:T1862" si="778" xml:space="preserve"> T1798+(1*AM1798+1*AL1798)*$C$16*(1-$C$17)*$G$8*(L1799-L1798)</f>
        <v>1.2510563590079262E-2</v>
      </c>
      <c r="U1799">
        <f t="shared" ref="U1799:U1862" si="779" xml:space="preserve"> U1798+(0*AM1798)*$C$16*(1-$C$17)*$G$8*(L1799-L1798)</f>
        <v>2.6057242037328711E-2</v>
      </c>
      <c r="V1799">
        <f t="shared" ref="V1799:V1862" si="780" xml:space="preserve"> V1798-((AL1798*$C$19+AM1798*$C$20)*$C$16*(1-$C$17)+$C$11*$G$13*(V1798-$G$14))/($G$9*$C$18)*$G$8*(L1799-L1798)</f>
        <v>523.47954998297632</v>
      </c>
      <c r="W1799">
        <f t="shared" ref="W1799:W1862" si="781" xml:space="preserve"> $N1799*(O1799/SUM($O1799:$U1799))</f>
        <v>1.9388879039029694</v>
      </c>
      <c r="X1799">
        <f t="shared" ref="X1799:X1862" si="782" xml:space="preserve"> $N1799*(P1799/SUM($O1799:$U1799))</f>
        <v>5.7696178940385607</v>
      </c>
      <c r="Y1799">
        <f t="shared" ref="Y1799:Y1862" si="783" xml:space="preserve"> $N1799*(Q1799/SUM($O1799:$U1799))</f>
        <v>31.950043776239852</v>
      </c>
      <c r="Z1799">
        <f t="shared" ref="Z1799:Z1862" si="784" xml:space="preserve"> $N1799*(R1799/SUM($O1799:$U1799))</f>
        <v>15.952313568283046</v>
      </c>
      <c r="AA1799">
        <f t="shared" ref="AA1799:AA1862" si="785" xml:space="preserve"> $N1799*(S1799/SUM($O1799:$U1799))</f>
        <v>3.0549084883766779</v>
      </c>
      <c r="AB1799">
        <f t="shared" ref="AB1799:AB1862" si="786" xml:space="preserve"> $N1799*(T1799/SUM($O1799:$U1799))</f>
        <v>1.117343604058201</v>
      </c>
      <c r="AC1799">
        <f t="shared" ref="AC1799:AC1862" si="787" xml:space="preserve"> $N1799*(U1799/SUM($O1799:$U1799))</f>
        <v>2.3272247105552868</v>
      </c>
      <c r="AD1799">
        <f t="shared" ref="AD1799:AD1862" si="788" xml:space="preserve"> 3453.38</f>
        <v>3453.38</v>
      </c>
      <c r="AE1799">
        <f t="shared" ref="AE1799:AE1862" si="789" xml:space="preserve"> 0.499*EXP(17197/(8.314*V1799))</f>
        <v>25.950156028240102</v>
      </c>
      <c r="AF1799">
        <f t="shared" ref="AF1799:AF1862" si="790" xml:space="preserve"> 6.62*0.00000000001*EXP(124119/(8.314*V1799))</f>
        <v>160.81919491892691</v>
      </c>
      <c r="AG1799">
        <f t="shared" ref="AG1799:AG1862" si="791" xml:space="preserve"> 1+AD1799*AB1799/Y1799+AE1799*SQRT(Y1799)+AF1799*AB1799</f>
        <v>448.14208523802608</v>
      </c>
      <c r="AH1799">
        <f t="shared" ref="AH1799:AH1862" si="792" xml:space="preserve"> 10^(3066/V1799-10.592)</f>
        <v>1.8406123041468144E-5</v>
      </c>
      <c r="AI1799">
        <f t="shared" ref="AI1799:AI1862" si="793" xml:space="preserve"> 10^(-2073/V1799+2.029)</f>
        <v>1.172087186238505E-2</v>
      </c>
      <c r="AJ1799">
        <f t="shared" ref="AJ1799:AJ1862" si="794">1.07*EXP(36696/(8.314*V1799))</f>
        <v>4911.030451943644</v>
      </c>
      <c r="AK1799">
        <f t="shared" ref="AK1799:AK1862" si="795" xml:space="preserve"> 12200000000*EXP(-94756/(8.314*V1799))</f>
        <v>4.2749367770561681</v>
      </c>
      <c r="AL1799">
        <f t="shared" ref="AL1799:AL1862" si="796" xml:space="preserve"> AJ1799*(X1799*Y1799*(1-1/AH1799*((AB1799*AA1799)/(Y1799^3*X1799))))/(AG1799)^3</f>
        <v>1.4574734644668937E-4</v>
      </c>
      <c r="AM1799">
        <f t="shared" ref="AM1799:AM1862" si="797" xml:space="preserve"> AK1799*(X1799*(1-1/AI1799*((AB1799*W1799)/(Y1799*X1799))))/(AG1799)</f>
        <v>-1.4733210979722783E-4</v>
      </c>
    </row>
    <row r="1800" spans="12:39" x14ac:dyDescent="0.25">
      <c r="L1800">
        <f t="shared" si="770"/>
        <v>5.5029999999998847</v>
      </c>
      <c r="M1800" s="36">
        <f t="shared" si="772"/>
        <v>6210363.6290909136</v>
      </c>
      <c r="N1800">
        <f t="shared" si="771"/>
        <v>62.103636290909144</v>
      </c>
      <c r="O1800">
        <f t="shared" si="773"/>
        <v>2.1707165412226281E-2</v>
      </c>
      <c r="P1800">
        <f t="shared" si="774"/>
        <v>6.4600714721194219E-2</v>
      </c>
      <c r="Q1800">
        <f t="shared" si="775"/>
        <v>0.35773121941068076</v>
      </c>
      <c r="R1800">
        <f t="shared" si="776"/>
        <v>0.17861330443029391</v>
      </c>
      <c r="S1800">
        <f t="shared" si="777"/>
        <v>3.4206864289224856E-2</v>
      </c>
      <c r="T1800">
        <f t="shared" si="778"/>
        <v>1.2510542238110061E-2</v>
      </c>
      <c r="U1800">
        <f t="shared" si="779"/>
        <v>2.6057242037328711E-2</v>
      </c>
      <c r="V1800">
        <f t="shared" si="780"/>
        <v>523.47662846821618</v>
      </c>
      <c r="W1800">
        <f t="shared" si="781"/>
        <v>1.938512315196119</v>
      </c>
      <c r="X1800">
        <f t="shared" si="782"/>
        <v>5.7690296581502265</v>
      </c>
      <c r="Y1800">
        <f t="shared" si="783"/>
        <v>31.9464269603411</v>
      </c>
      <c r="Z1800">
        <f t="shared" si="784"/>
        <v>15.950681893315314</v>
      </c>
      <c r="AA1800">
        <f t="shared" si="785"/>
        <v>3.0547713821518223</v>
      </c>
      <c r="AB1800">
        <f t="shared" si="786"/>
        <v>1.1172274102954978</v>
      </c>
      <c r="AC1800">
        <f t="shared" si="787"/>
        <v>2.3269866714590619</v>
      </c>
      <c r="AD1800">
        <f t="shared" si="788"/>
        <v>3453.38</v>
      </c>
      <c r="AE1800">
        <f t="shared" si="789"/>
        <v>25.950728294974009</v>
      </c>
      <c r="AF1800">
        <f t="shared" si="790"/>
        <v>160.84479325645773</v>
      </c>
      <c r="AG1800">
        <f t="shared" si="791"/>
        <v>448.14804271343542</v>
      </c>
      <c r="AH1800">
        <f t="shared" si="792"/>
        <v>1.8407508449087532E-5</v>
      </c>
      <c r="AI1800">
        <f t="shared" si="793"/>
        <v>1.1720275411171889E-2</v>
      </c>
      <c r="AJ1800">
        <f t="shared" si="794"/>
        <v>4911.2615533668686</v>
      </c>
      <c r="AK1800">
        <f t="shared" si="795"/>
        <v>4.2744173661335667</v>
      </c>
      <c r="AL1800">
        <f t="shared" si="796"/>
        <v>1.4356175644384748E-4</v>
      </c>
      <c r="AM1800">
        <f t="shared" si="797"/>
        <v>-1.4554987174105328E-4</v>
      </c>
    </row>
    <row r="1801" spans="12:39" x14ac:dyDescent="0.25">
      <c r="L1801">
        <f t="shared" si="770"/>
        <v>5.5129999999998844</v>
      </c>
      <c r="M1801" s="36">
        <f t="shared" si="772"/>
        <v>6209692.0454545496</v>
      </c>
      <c r="N1801">
        <f t="shared" si="771"/>
        <v>62.096920454545504</v>
      </c>
      <c r="O1801">
        <f t="shared" si="773"/>
        <v>2.1705204377237948E-2</v>
      </c>
      <c r="P1801">
        <f t="shared" si="774"/>
        <v>6.4600741507639392E-2</v>
      </c>
      <c r="Q1801">
        <f t="shared" si="775"/>
        <v>0.35772737770003959</v>
      </c>
      <c r="R1801">
        <f t="shared" si="776"/>
        <v>0.17861330443029391</v>
      </c>
      <c r="S1801">
        <f t="shared" si="777"/>
        <v>3.4208798537768016E-2</v>
      </c>
      <c r="T1801">
        <f t="shared" si="778"/>
        <v>1.2510515451664893E-2</v>
      </c>
      <c r="U1801">
        <f t="shared" si="779"/>
        <v>2.6057242037328711E-2</v>
      </c>
      <c r="V1801">
        <f t="shared" si="780"/>
        <v>523.47372192505077</v>
      </c>
      <c r="W1801">
        <f t="shared" si="781"/>
        <v>1.9381383603421096</v>
      </c>
      <c r="X1801">
        <f t="shared" si="782"/>
        <v>5.7684402803321309</v>
      </c>
      <c r="Y1801">
        <f t="shared" si="783"/>
        <v>31.94280695150335</v>
      </c>
      <c r="Z1801">
        <f t="shared" si="784"/>
        <v>15.949045720428639</v>
      </c>
      <c r="AA1801">
        <f t="shared" si="785"/>
        <v>3.0546307491484819</v>
      </c>
      <c r="AB1801">
        <f t="shared" si="786"/>
        <v>1.1171104166128998</v>
      </c>
      <c r="AC1801">
        <f t="shared" si="787"/>
        <v>2.3267479761778844</v>
      </c>
      <c r="AD1801">
        <f t="shared" si="788"/>
        <v>3453.38</v>
      </c>
      <c r="AE1801">
        <f t="shared" si="789"/>
        <v>25.951297647931714</v>
      </c>
      <c r="AF1801">
        <f t="shared" si="790"/>
        <v>160.87026473968874</v>
      </c>
      <c r="AG1801">
        <f t="shared" si="791"/>
        <v>448.15362505534256</v>
      </c>
      <c r="AH1801">
        <f t="shared" si="792"/>
        <v>1.8408886875871733E-5</v>
      </c>
      <c r="AI1801">
        <f t="shared" si="793"/>
        <v>1.171968204004592E-2</v>
      </c>
      <c r="AJ1801">
        <f t="shared" si="794"/>
        <v>4911.4914838393024</v>
      </c>
      <c r="AK1801">
        <f t="shared" si="795"/>
        <v>4.27390067385695</v>
      </c>
      <c r="AL1801">
        <f t="shared" si="796"/>
        <v>1.4138631266835539E-4</v>
      </c>
      <c r="AM1801">
        <f t="shared" si="797"/>
        <v>-1.4377639825018863E-4</v>
      </c>
    </row>
    <row r="1802" spans="12:39" x14ac:dyDescent="0.25">
      <c r="L1802">
        <f t="shared" si="770"/>
        <v>5.5229999999998842</v>
      </c>
      <c r="M1802" s="36">
        <f t="shared" si="772"/>
        <v>6209019.2436363678</v>
      </c>
      <c r="N1802">
        <f t="shared" si="771"/>
        <v>62.090192436363687</v>
      </c>
      <c r="O1802">
        <f t="shared" si="773"/>
        <v>2.1703267236764429E-2</v>
      </c>
      <c r="P1802">
        <f t="shared" si="774"/>
        <v>6.4600773709945006E-2</v>
      </c>
      <c r="Q1802">
        <f t="shared" si="775"/>
        <v>0.35772360002600939</v>
      </c>
      <c r="R1802">
        <f t="shared" si="776"/>
        <v>0.17861330443029391</v>
      </c>
      <c r="S1802">
        <f t="shared" si="777"/>
        <v>3.4210703475935925E-2</v>
      </c>
      <c r="T1802">
        <f t="shared" si="778"/>
        <v>1.2510483249359284E-2</v>
      </c>
      <c r="U1802">
        <f t="shared" si="779"/>
        <v>2.6057242037328711E-2</v>
      </c>
      <c r="V1802">
        <f t="shared" si="780"/>
        <v>523.47083025223219</v>
      </c>
      <c r="W1802">
        <f t="shared" si="781"/>
        <v>1.9377660290890391</v>
      </c>
      <c r="X1802">
        <f t="shared" si="782"/>
        <v>5.767849761161675</v>
      </c>
      <c r="Y1802">
        <f t="shared" si="783"/>
        <v>31.939183735415195</v>
      </c>
      <c r="Z1802">
        <f t="shared" si="784"/>
        <v>15.947405056233427</v>
      </c>
      <c r="AA1802">
        <f t="shared" si="785"/>
        <v>3.0544866035013607</v>
      </c>
      <c r="AB1802">
        <f t="shared" si="786"/>
        <v>1.1169926252868638</v>
      </c>
      <c r="AC1802">
        <f t="shared" si="787"/>
        <v>2.3265086256761234</v>
      </c>
      <c r="AD1802">
        <f t="shared" si="788"/>
        <v>3453.38</v>
      </c>
      <c r="AE1802">
        <f t="shared" si="789"/>
        <v>25.951864106657382</v>
      </c>
      <c r="AF1802">
        <f t="shared" si="790"/>
        <v>160.89561019020928</v>
      </c>
      <c r="AG1802">
        <f t="shared" si="791"/>
        <v>448.15883388503244</v>
      </c>
      <c r="AH1802">
        <f t="shared" si="792"/>
        <v>1.8410258368023592E-5</v>
      </c>
      <c r="AI1802">
        <f t="shared" si="793"/>
        <v>1.1719091727975528E-2</v>
      </c>
      <c r="AJ1802">
        <f t="shared" si="794"/>
        <v>4911.7202511662517</v>
      </c>
      <c r="AK1802">
        <f t="shared" si="795"/>
        <v>4.2733866813484696</v>
      </c>
      <c r="AL1802">
        <f t="shared" si="796"/>
        <v>1.3922095067753576E-4</v>
      </c>
      <c r="AM1802">
        <f t="shared" si="797"/>
        <v>-1.4201163075495976E-4</v>
      </c>
    </row>
    <row r="1803" spans="12:39" x14ac:dyDescent="0.25">
      <c r="L1803">
        <f t="shared" si="770"/>
        <v>5.532999999999884</v>
      </c>
      <c r="M1803" s="36">
        <f t="shared" si="772"/>
        <v>6208345.2236363683</v>
      </c>
      <c r="N1803">
        <f t="shared" si="771"/>
        <v>62.083452236363691</v>
      </c>
      <c r="O1803">
        <f t="shared" si="773"/>
        <v>2.170135387350736E-2</v>
      </c>
      <c r="P1803">
        <f t="shared" si="774"/>
        <v>6.4600811309574652E-2</v>
      </c>
      <c r="Q1803">
        <f t="shared" si="775"/>
        <v>0.35771988609838418</v>
      </c>
      <c r="R1803">
        <f t="shared" si="776"/>
        <v>0.17861330443029391</v>
      </c>
      <c r="S1803">
        <f t="shared" si="777"/>
        <v>3.4212579239563341E-2</v>
      </c>
      <c r="T1803">
        <f t="shared" si="778"/>
        <v>1.2510445649729635E-2</v>
      </c>
      <c r="U1803">
        <f t="shared" si="779"/>
        <v>2.6057242037328711E-2</v>
      </c>
      <c r="V1803">
        <f t="shared" si="780"/>
        <v>523.46795334928299</v>
      </c>
      <c r="W1803">
        <f t="shared" si="781"/>
        <v>1.9373953112510356</v>
      </c>
      <c r="X1803">
        <f t="shared" si="782"/>
        <v>5.7672581012087321</v>
      </c>
      <c r="Y1803">
        <f t="shared" si="783"/>
        <v>31.93555729784773</v>
      </c>
      <c r="Z1803">
        <f t="shared" si="784"/>
        <v>15.945759907300095</v>
      </c>
      <c r="AA1803">
        <f t="shared" si="785"/>
        <v>3.0543389592596819</v>
      </c>
      <c r="AB1803">
        <f t="shared" si="786"/>
        <v>1.1168740385841112</v>
      </c>
      <c r="AC1803">
        <f t="shared" si="787"/>
        <v>2.326268620912312</v>
      </c>
      <c r="AD1803">
        <f t="shared" si="788"/>
        <v>3453.38</v>
      </c>
      <c r="AE1803">
        <f t="shared" si="789"/>
        <v>25.952427690548284</v>
      </c>
      <c r="AF1803">
        <f t="shared" si="790"/>
        <v>160.92083042376976</v>
      </c>
      <c r="AG1803">
        <f t="shared" si="791"/>
        <v>448.16367081419554</v>
      </c>
      <c r="AH1803">
        <f t="shared" si="792"/>
        <v>1.841162297140586E-5</v>
      </c>
      <c r="AI1803">
        <f t="shared" si="793"/>
        <v>1.1718504454091528E-2</v>
      </c>
      <c r="AJ1803">
        <f t="shared" si="794"/>
        <v>4911.9478630949297</v>
      </c>
      <c r="AK1803">
        <f t="shared" si="795"/>
        <v>4.2728753698796691</v>
      </c>
      <c r="AL1803">
        <f t="shared" si="796"/>
        <v>1.3706560647162215E-4</v>
      </c>
      <c r="AM1803">
        <f t="shared" si="797"/>
        <v>-1.4025551111751118E-4</v>
      </c>
    </row>
    <row r="1804" spans="12:39" x14ac:dyDescent="0.25">
      <c r="L1804">
        <f t="shared" si="770"/>
        <v>5.5429999999998838</v>
      </c>
      <c r="M1804" s="36">
        <f t="shared" si="772"/>
        <v>6207669.98545455</v>
      </c>
      <c r="N1804">
        <f t="shared" si="771"/>
        <v>62.076699854545502</v>
      </c>
      <c r="O1804">
        <f t="shared" si="773"/>
        <v>2.1699464170951682E-2</v>
      </c>
      <c r="P1804">
        <f t="shared" si="774"/>
        <v>6.4600854288070927E-2</v>
      </c>
      <c r="Q1804">
        <f t="shared" si="775"/>
        <v>0.35771623562876165</v>
      </c>
      <c r="R1804">
        <f t="shared" si="776"/>
        <v>0.17861330443029391</v>
      </c>
      <c r="S1804">
        <f t="shared" si="777"/>
        <v>3.4214425963622751E-2</v>
      </c>
      <c r="T1804">
        <f t="shared" si="778"/>
        <v>1.2510402671233363E-2</v>
      </c>
      <c r="U1804">
        <f t="shared" si="779"/>
        <v>2.6057242037328711E-2</v>
      </c>
      <c r="V1804">
        <f t="shared" si="780"/>
        <v>523.46509111648913</v>
      </c>
      <c r="W1804">
        <f t="shared" si="781"/>
        <v>1.9370261967077747</v>
      </c>
      <c r="X1804">
        <f t="shared" si="782"/>
        <v>5.7666653010357329</v>
      </c>
      <c r="Y1804">
        <f t="shared" si="783"/>
        <v>31.931927624654026</v>
      </c>
      <c r="Z1804">
        <f t="shared" si="784"/>
        <v>15.944110280159347</v>
      </c>
      <c r="AA1804">
        <f t="shared" si="785"/>
        <v>3.0541878303877632</v>
      </c>
      <c r="AB1804">
        <f t="shared" si="786"/>
        <v>1.116754658761657</v>
      </c>
      <c r="AC1804">
        <f t="shared" si="787"/>
        <v>2.3260279628391922</v>
      </c>
      <c r="AD1804">
        <f t="shared" si="788"/>
        <v>3453.38</v>
      </c>
      <c r="AE1804">
        <f t="shared" si="789"/>
        <v>25.952988418856165</v>
      </c>
      <c r="AF1804">
        <f t="shared" si="790"/>
        <v>160.94592625032894</v>
      </c>
      <c r="AG1804">
        <f t="shared" si="791"/>
        <v>448.16813744498984</v>
      </c>
      <c r="AH1804">
        <f t="shared" si="792"/>
        <v>1.8412980731544301E-5</v>
      </c>
      <c r="AI1804">
        <f t="shared" si="793"/>
        <v>1.1717920197685621E-2</v>
      </c>
      <c r="AJ1804">
        <f t="shared" si="794"/>
        <v>4912.1743273149859</v>
      </c>
      <c r="AK1804">
        <f t="shared" si="795"/>
        <v>4.2723667208701599</v>
      </c>
      <c r="AL1804">
        <f t="shared" si="796"/>
        <v>1.3492021649031953E-4</v>
      </c>
      <c r="AM1804">
        <f t="shared" si="797"/>
        <v>-1.3850798162843135E-4</v>
      </c>
    </row>
    <row r="1805" spans="12:39" x14ac:dyDescent="0.25">
      <c r="L1805">
        <f t="shared" si="770"/>
        <v>5.5529999999998836</v>
      </c>
      <c r="M1805" s="36">
        <f t="shared" si="772"/>
        <v>6206993.5290909139</v>
      </c>
      <c r="N1805">
        <f t="shared" si="771"/>
        <v>62.069935290909143</v>
      </c>
      <c r="O1805">
        <f t="shared" si="773"/>
        <v>2.1697598013359871E-2</v>
      </c>
      <c r="P1805">
        <f t="shared" si="774"/>
        <v>6.4600902627055229E-2</v>
      </c>
      <c r="Q1805">
        <f t="shared" si="775"/>
        <v>0.35771264833053096</v>
      </c>
      <c r="R1805">
        <f t="shared" si="776"/>
        <v>0.17861330443029391</v>
      </c>
      <c r="S1805">
        <f t="shared" si="777"/>
        <v>3.4216243782230253E-2</v>
      </c>
      <c r="T1805">
        <f t="shared" si="778"/>
        <v>1.2510354332249058E-2</v>
      </c>
      <c r="U1805">
        <f t="shared" si="779"/>
        <v>2.6057242037328711E-2</v>
      </c>
      <c r="V1805">
        <f t="shared" si="780"/>
        <v>523.4622434548935</v>
      </c>
      <c r="W1805">
        <f t="shared" si="781"/>
        <v>1.936658675404006</v>
      </c>
      <c r="X1805">
        <f t="shared" si="782"/>
        <v>5.7660713611977688</v>
      </c>
      <c r="Y1805">
        <f t="shared" si="783"/>
        <v>31.928294701768706</v>
      </c>
      <c r="Z1805">
        <f t="shared" si="784"/>
        <v>15.942456181302479</v>
      </c>
      <c r="AA1805">
        <f t="shared" si="785"/>
        <v>3.0540332307655946</v>
      </c>
      <c r="AB1805">
        <f t="shared" si="786"/>
        <v>1.1166344880668422</v>
      </c>
      <c r="AC1805">
        <f t="shared" si="787"/>
        <v>2.3257866524037545</v>
      </c>
      <c r="AD1805">
        <f t="shared" si="788"/>
        <v>3453.38</v>
      </c>
      <c r="AE1805">
        <f t="shared" si="789"/>
        <v>25.953546310688473</v>
      </c>
      <c r="AF1805">
        <f t="shared" si="790"/>
        <v>160.97089847410365</v>
      </c>
      <c r="AG1805">
        <f t="shared" si="791"/>
        <v>448.17223537010443</v>
      </c>
      <c r="AH1805">
        <f t="shared" si="792"/>
        <v>1.8414331693630272E-5</v>
      </c>
      <c r="AI1805">
        <f t="shared" si="793"/>
        <v>1.1717338938208933E-2</v>
      </c>
      <c r="AJ1805">
        <f t="shared" si="794"/>
        <v>4912.399651458979</v>
      </c>
      <c r="AK1805">
        <f t="shared" si="795"/>
        <v>4.2718607158861062</v>
      </c>
      <c r="AL1805">
        <f t="shared" si="796"/>
        <v>1.3278471760923865E-4</v>
      </c>
      <c r="AM1805">
        <f t="shared" si="797"/>
        <v>-1.3676898500305845E-4</v>
      </c>
    </row>
    <row r="1806" spans="12:39" x14ac:dyDescent="0.25">
      <c r="L1806">
        <f t="shared" si="770"/>
        <v>5.5629999999998834</v>
      </c>
      <c r="M1806" s="36">
        <f t="shared" si="772"/>
        <v>6206315.8545454592</v>
      </c>
      <c r="N1806">
        <f t="shared" si="771"/>
        <v>62.063158545454598</v>
      </c>
      <c r="O1806">
        <f t="shared" si="773"/>
        <v>2.169575528576622E-2</v>
      </c>
      <c r="P1806">
        <f t="shared" si="774"/>
        <v>6.4600956308227653E-2</v>
      </c>
      <c r="Q1806">
        <f t="shared" si="775"/>
        <v>0.35770912391886095</v>
      </c>
      <c r="R1806">
        <f t="shared" si="776"/>
        <v>0.17861330443029391</v>
      </c>
      <c r="S1806">
        <f t="shared" si="777"/>
        <v>3.4218032828651476E-2</v>
      </c>
      <c r="T1806">
        <f t="shared" si="778"/>
        <v>1.2510300651076627E-2</v>
      </c>
      <c r="U1806">
        <f t="shared" si="779"/>
        <v>2.6057242037328711E-2</v>
      </c>
      <c r="V1806">
        <f t="shared" si="780"/>
        <v>523.45941026628873</v>
      </c>
      <c r="W1806">
        <f t="shared" si="781"/>
        <v>1.9362927373490715</v>
      </c>
      <c r="X1806">
        <f t="shared" si="782"/>
        <v>5.7654762822426564</v>
      </c>
      <c r="Y1806">
        <f t="shared" si="783"/>
        <v>31.924658515207259</v>
      </c>
      <c r="Z1806">
        <f t="shared" si="784"/>
        <v>15.940797617181579</v>
      </c>
      <c r="AA1806">
        <f t="shared" si="785"/>
        <v>3.0538751741894021</v>
      </c>
      <c r="AB1806">
        <f t="shared" si="786"/>
        <v>1.1165135287373582</v>
      </c>
      <c r="AC1806">
        <f t="shared" si="787"/>
        <v>2.3255446905472703</v>
      </c>
      <c r="AD1806">
        <f t="shared" si="788"/>
        <v>3453.38</v>
      </c>
      <c r="AE1806">
        <f t="shared" si="789"/>
        <v>25.954101385009622</v>
      </c>
      <c r="AF1806">
        <f t="shared" si="790"/>
        <v>160.99574789360986</v>
      </c>
      <c r="AG1806">
        <f t="shared" si="791"/>
        <v>448.17596617281299</v>
      </c>
      <c r="AH1806">
        <f t="shared" si="792"/>
        <v>1.841567590252387E-5</v>
      </c>
      <c r="AI1806">
        <f t="shared" si="793"/>
        <v>1.1716760655270629E-2</v>
      </c>
      <c r="AJ1806">
        <f t="shared" si="794"/>
        <v>4912.6238431028878</v>
      </c>
      <c r="AK1806">
        <f t="shared" si="795"/>
        <v>4.2713573366390385</v>
      </c>
      <c r="AL1806">
        <f t="shared" si="796"/>
        <v>1.306590471364777E-4</v>
      </c>
      <c r="AM1806">
        <f t="shared" si="797"/>
        <v>-1.3503846437742503E-4</v>
      </c>
    </row>
    <row r="1807" spans="12:39" x14ac:dyDescent="0.25">
      <c r="L1807">
        <f t="shared" si="770"/>
        <v>5.5729999999998832</v>
      </c>
      <c r="M1807" s="36">
        <f t="shared" si="772"/>
        <v>6205636.9618181866</v>
      </c>
      <c r="N1807">
        <f t="shared" si="771"/>
        <v>62.056369618181868</v>
      </c>
      <c r="O1807">
        <f t="shared" si="773"/>
        <v>2.1693935873971164E-2</v>
      </c>
      <c r="P1807">
        <f t="shared" si="774"/>
        <v>6.4601015313366816E-2</v>
      </c>
      <c r="Q1807">
        <f t="shared" si="775"/>
        <v>0.35770566211068833</v>
      </c>
      <c r="R1807">
        <f t="shared" si="776"/>
        <v>0.17861330443029391</v>
      </c>
      <c r="S1807">
        <f t="shared" si="777"/>
        <v>3.4219793235307362E-2</v>
      </c>
      <c r="T1807">
        <f t="shared" si="778"/>
        <v>1.2510241645937458E-2</v>
      </c>
      <c r="U1807">
        <f t="shared" si="779"/>
        <v>2.6057242037328711E-2</v>
      </c>
      <c r="V1807">
        <f t="shared" si="780"/>
        <v>523.45659145321088</v>
      </c>
      <c r="W1807">
        <f t="shared" si="781"/>
        <v>1.9359283726164409</v>
      </c>
      <c r="X1807">
        <f t="shared" si="782"/>
        <v>5.7648800647110381</v>
      </c>
      <c r="Y1807">
        <f t="shared" si="783"/>
        <v>31.921019051065706</v>
      </c>
      <c r="Z1807">
        <f t="shared" si="784"/>
        <v>15.939134594209847</v>
      </c>
      <c r="AA1807">
        <f t="shared" si="785"/>
        <v>3.0537136743722142</v>
      </c>
      <c r="AB1807">
        <f t="shared" si="786"/>
        <v>1.1163917830012815</v>
      </c>
      <c r="AC1807">
        <f t="shared" si="787"/>
        <v>2.325302078205338</v>
      </c>
      <c r="AD1807">
        <f t="shared" si="788"/>
        <v>3453.38</v>
      </c>
      <c r="AE1807">
        <f t="shared" si="789"/>
        <v>25.954653660642233</v>
      </c>
      <c r="AF1807">
        <f t="shared" si="790"/>
        <v>161.02047530171347</v>
      </c>
      <c r="AG1807">
        <f t="shared" si="791"/>
        <v>448.17933142703998</v>
      </c>
      <c r="AH1807">
        <f t="shared" si="792"/>
        <v>1.8417013402756684E-5</v>
      </c>
      <c r="AI1807">
        <f t="shared" si="793"/>
        <v>1.1716185328636415E-2</v>
      </c>
      <c r="AJ1807">
        <f t="shared" si="794"/>
        <v>4912.8469097665547</v>
      </c>
      <c r="AK1807">
        <f t="shared" si="795"/>
        <v>4.2708565649843377</v>
      </c>
      <c r="AL1807">
        <f t="shared" si="796"/>
        <v>1.2854314280927632E-4</v>
      </c>
      <c r="AM1807">
        <f t="shared" si="797"/>
        <v>-1.3331636330505916E-4</v>
      </c>
    </row>
    <row r="1808" spans="12:39" x14ac:dyDescent="0.25">
      <c r="L1808">
        <f t="shared" si="770"/>
        <v>5.5829999999998829</v>
      </c>
      <c r="M1808" s="36">
        <f t="shared" si="772"/>
        <v>6204956.8509090953</v>
      </c>
      <c r="N1808">
        <f t="shared" si="771"/>
        <v>62.04956850909096</v>
      </c>
      <c r="O1808">
        <f t="shared" si="773"/>
        <v>2.1692139664535655E-2</v>
      </c>
      <c r="P1808">
        <f t="shared" si="774"/>
        <v>6.4601079624329705E-2</v>
      </c>
      <c r="Q1808">
        <f t="shared" si="775"/>
        <v>0.35770226262470595</v>
      </c>
      <c r="R1808">
        <f t="shared" si="776"/>
        <v>0.17861330443029391</v>
      </c>
      <c r="S1808">
        <f t="shared" si="777"/>
        <v>3.422152513377999E-2</v>
      </c>
      <c r="T1808">
        <f t="shared" si="778"/>
        <v>1.2510177334974575E-2</v>
      </c>
      <c r="U1808">
        <f t="shared" si="779"/>
        <v>2.6057242037328711E-2</v>
      </c>
      <c r="V1808">
        <f t="shared" si="780"/>
        <v>523.45378691893245</v>
      </c>
      <c r="W1808">
        <f t="shared" si="781"/>
        <v>1.9355655713432418</v>
      </c>
      <c r="X1808">
        <f t="shared" si="782"/>
        <v>5.7642827091364577</v>
      </c>
      <c r="Y1808">
        <f t="shared" si="783"/>
        <v>31.91737629551999</v>
      </c>
      <c r="Z1808">
        <f t="shared" si="784"/>
        <v>15.93746711876183</v>
      </c>
      <c r="AA1808">
        <f t="shared" si="785"/>
        <v>3.0535487449444223</v>
      </c>
      <c r="AB1808">
        <f t="shared" si="786"/>
        <v>1.1162692530770995</v>
      </c>
      <c r="AC1808">
        <f t="shared" si="787"/>
        <v>2.3250588163079171</v>
      </c>
      <c r="AD1808">
        <f t="shared" si="788"/>
        <v>3453.38</v>
      </c>
      <c r="AE1808">
        <f t="shared" si="789"/>
        <v>25.955203156268489</v>
      </c>
      <c r="AF1808">
        <f t="shared" si="790"/>
        <v>161.04508148567879</v>
      </c>
      <c r="AG1808">
        <f t="shared" si="791"/>
        <v>448.18233269742291</v>
      </c>
      <c r="AH1808">
        <f t="shared" si="792"/>
        <v>1.8418344238534629E-5</v>
      </c>
      <c r="AI1808">
        <f t="shared" si="793"/>
        <v>1.1715612938227085E-2</v>
      </c>
      <c r="AJ1808">
        <f t="shared" si="794"/>
        <v>4913.068858914291</v>
      </c>
      <c r="AK1808">
        <f t="shared" si="795"/>
        <v>4.270358382919933</v>
      </c>
      <c r="AL1808">
        <f t="shared" si="796"/>
        <v>1.2643694279059012E-4</v>
      </c>
      <c r="AM1808">
        <f t="shared" si="797"/>
        <v>-1.3160262575332037E-4</v>
      </c>
    </row>
    <row r="1809" spans="12:39" x14ac:dyDescent="0.25">
      <c r="L1809">
        <f t="shared" si="770"/>
        <v>5.5929999999998827</v>
      </c>
      <c r="M1809" s="36">
        <f t="shared" si="772"/>
        <v>6204275.5218181862</v>
      </c>
      <c r="N1809">
        <f t="shared" si="771"/>
        <v>62.042755218181867</v>
      </c>
      <c r="O1809">
        <f t="shared" si="773"/>
        <v>2.1690366544775592E-2</v>
      </c>
      <c r="P1809">
        <f t="shared" si="774"/>
        <v>6.4601149223051491E-2</v>
      </c>
      <c r="Q1809">
        <f t="shared" si="775"/>
        <v>0.35769892518135116</v>
      </c>
      <c r="R1809">
        <f t="shared" si="776"/>
        <v>0.17861330443029391</v>
      </c>
      <c r="S1809">
        <f t="shared" si="777"/>
        <v>3.422322865481827E-2</v>
      </c>
      <c r="T1809">
        <f t="shared" si="778"/>
        <v>1.2510107736252794E-2</v>
      </c>
      <c r="U1809">
        <f t="shared" si="779"/>
        <v>2.6057242037328711E-2</v>
      </c>
      <c r="V1809">
        <f t="shared" si="780"/>
        <v>523.45099656745617</v>
      </c>
      <c r="W1809">
        <f t="shared" si="781"/>
        <v>1.935204323729798</v>
      </c>
      <c r="X1809">
        <f t="shared" si="782"/>
        <v>5.7636842160454398</v>
      </c>
      <c r="Y1809">
        <f t="shared" si="783"/>
        <v>31.913730234825504</v>
      </c>
      <c r="Z1809">
        <f t="shared" si="784"/>
        <v>15.935795197173679</v>
      </c>
      <c r="AA1809">
        <f t="shared" si="785"/>
        <v>3.0533803994543351</v>
      </c>
      <c r="AB1809">
        <f t="shared" si="786"/>
        <v>1.1161459411737422</v>
      </c>
      <c r="AC1809">
        <f t="shared" si="787"/>
        <v>2.3248149057793661</v>
      </c>
      <c r="AD1809">
        <f t="shared" si="788"/>
        <v>3453.38</v>
      </c>
      <c r="AE1809">
        <f t="shared" si="789"/>
        <v>25.95574989043125</v>
      </c>
      <c r="AF1809">
        <f t="shared" si="790"/>
        <v>161.06956722720827</v>
      </c>
      <c r="AG1809">
        <f t="shared" si="791"/>
        <v>448.18497153936511</v>
      </c>
      <c r="AH1809">
        <f t="shared" si="792"/>
        <v>1.8419668453740434E-5</v>
      </c>
      <c r="AI1809">
        <f t="shared" si="793"/>
        <v>1.171504346411722E-2</v>
      </c>
      <c r="AJ1809">
        <f t="shared" si="794"/>
        <v>4913.289697955217</v>
      </c>
      <c r="AK1809">
        <f t="shared" si="795"/>
        <v>4.2698627725849327</v>
      </c>
      <c r="AL1809">
        <f t="shared" si="796"/>
        <v>1.2434038566557602E-4</v>
      </c>
      <c r="AM1809">
        <f t="shared" si="797"/>
        <v>-1.2989719609964208E-4</v>
      </c>
    </row>
    <row r="1810" spans="12:39" x14ac:dyDescent="0.25">
      <c r="L1810">
        <f t="shared" si="770"/>
        <v>5.6029999999998825</v>
      </c>
      <c r="M1810" s="36">
        <f t="shared" si="772"/>
        <v>6203592.9745454593</v>
      </c>
      <c r="N1810">
        <f t="shared" si="771"/>
        <v>62.035929745454595</v>
      </c>
      <c r="O1810">
        <f t="shared" si="773"/>
        <v>2.1688616402756291E-2</v>
      </c>
      <c r="P1810">
        <f t="shared" si="774"/>
        <v>6.4601224091545395E-2</v>
      </c>
      <c r="Q1810">
        <f t="shared" si="775"/>
        <v>0.35769564950279426</v>
      </c>
      <c r="R1810">
        <f t="shared" si="776"/>
        <v>0.17861330443029391</v>
      </c>
      <c r="S1810">
        <f t="shared" si="777"/>
        <v>3.4224903928343667E-2</v>
      </c>
      <c r="T1810">
        <f t="shared" si="778"/>
        <v>1.2510032867758893E-2</v>
      </c>
      <c r="U1810">
        <f t="shared" si="779"/>
        <v>2.6057242037328711E-2</v>
      </c>
      <c r="V1810">
        <f t="shared" si="780"/>
        <v>523.44822030350804</v>
      </c>
      <c r="W1810">
        <f t="shared" si="781"/>
        <v>1.9348446200391718</v>
      </c>
      <c r="X1810">
        <f t="shared" si="782"/>
        <v>5.7630845859575812</v>
      </c>
      <c r="Y1810">
        <f t="shared" si="783"/>
        <v>31.91008085531659</v>
      </c>
      <c r="Z1810">
        <f t="shared" si="784"/>
        <v>15.934118835743433</v>
      </c>
      <c r="AA1810">
        <f t="shared" si="785"/>
        <v>3.0532086513687307</v>
      </c>
      <c r="AB1810">
        <f t="shared" si="786"/>
        <v>1.1160218494906124</v>
      </c>
      <c r="AC1810">
        <f t="shared" si="787"/>
        <v>2.324570347538482</v>
      </c>
      <c r="AD1810">
        <f t="shared" si="788"/>
        <v>3453.38</v>
      </c>
      <c r="AE1810">
        <f t="shared" si="789"/>
        <v>25.956293881535341</v>
      </c>
      <c r="AF1810">
        <f t="shared" si="790"/>
        <v>161.09393330249335</v>
      </c>
      <c r="AG1810">
        <f t="shared" si="791"/>
        <v>448.18724949910154</v>
      </c>
      <c r="AH1810">
        <f t="shared" si="792"/>
        <v>1.842098609193715E-5</v>
      </c>
      <c r="AI1810">
        <f t="shared" si="793"/>
        <v>1.1714476886533685E-2</v>
      </c>
      <c r="AJ1810">
        <f t="shared" si="794"/>
        <v>4913.5094342438615</v>
      </c>
      <c r="AK1810">
        <f t="shared" si="795"/>
        <v>4.2693697162584145</v>
      </c>
      <c r="AL1810">
        <f t="shared" si="796"/>
        <v>1.2225341043870961E-4</v>
      </c>
      <c r="AM1810">
        <f t="shared" si="797"/>
        <v>-1.2820001912839949E-4</v>
      </c>
    </row>
    <row r="1811" spans="12:39" x14ac:dyDescent="0.25">
      <c r="L1811">
        <f t="shared" si="770"/>
        <v>5.6129999999998823</v>
      </c>
      <c r="M1811" s="36">
        <f t="shared" si="772"/>
        <v>6202909.2090909136</v>
      </c>
      <c r="N1811">
        <f t="shared" si="771"/>
        <v>62.029092090909138</v>
      </c>
      <c r="O1811">
        <f t="shared" si="773"/>
        <v>2.1686889127287008E-2</v>
      </c>
      <c r="P1811">
        <f t="shared" si="774"/>
        <v>6.4601304211902508E-2</v>
      </c>
      <c r="Q1811">
        <f t="shared" si="775"/>
        <v>0.35769243531292705</v>
      </c>
      <c r="R1811">
        <f t="shared" si="776"/>
        <v>0.17861330443029391</v>
      </c>
      <c r="S1811">
        <f t="shared" si="777"/>
        <v>3.4226551083455833E-2</v>
      </c>
      <c r="T1811">
        <f t="shared" si="778"/>
        <v>1.2509952747401775E-2</v>
      </c>
      <c r="U1811">
        <f t="shared" si="779"/>
        <v>2.6057242037328711E-2</v>
      </c>
      <c r="V1811">
        <f t="shared" si="780"/>
        <v>523.44545803253141</v>
      </c>
      <c r="W1811">
        <f t="shared" si="781"/>
        <v>1.9344864505967063</v>
      </c>
      <c r="X1811">
        <f t="shared" si="782"/>
        <v>5.7624838193856203</v>
      </c>
      <c r="Y1811">
        <f t="shared" si="783"/>
        <v>31.906428143406014</v>
      </c>
      <c r="Z1811">
        <f t="shared" si="784"/>
        <v>15.932438040731236</v>
      </c>
      <c r="AA1811">
        <f t="shared" si="785"/>
        <v>3.0530335140734026</v>
      </c>
      <c r="AB1811">
        <f t="shared" si="786"/>
        <v>1.1158969802176137</v>
      </c>
      <c r="AC1811">
        <f t="shared" si="787"/>
        <v>2.3243251424985352</v>
      </c>
      <c r="AD1811">
        <f t="shared" si="788"/>
        <v>3453.38</v>
      </c>
      <c r="AE1811">
        <f t="shared" si="789"/>
        <v>25.956835147848675</v>
      </c>
      <c r="AF1811">
        <f t="shared" si="790"/>
        <v>161.11818048225479</v>
      </c>
      <c r="AG1811">
        <f t="shared" si="791"/>
        <v>448.18916811375158</v>
      </c>
      <c r="AH1811">
        <f t="shared" si="792"/>
        <v>1.8422297196369966E-5</v>
      </c>
      <c r="AI1811">
        <f t="shared" si="793"/>
        <v>1.1713913185854312E-2</v>
      </c>
      <c r="AJ1811">
        <f t="shared" si="794"/>
        <v>4913.7280750805321</v>
      </c>
      <c r="AK1811">
        <f t="shared" si="795"/>
        <v>4.2688791963580188</v>
      </c>
      <c r="AL1811">
        <f t="shared" si="796"/>
        <v>1.2017595652995966E-4</v>
      </c>
      <c r="AM1811">
        <f t="shared" si="797"/>
        <v>-1.2651104002715541E-4</v>
      </c>
    </row>
    <row r="1812" spans="12:39" x14ac:dyDescent="0.25">
      <c r="L1812">
        <f t="shared" si="770"/>
        <v>5.6229999999998821</v>
      </c>
      <c r="M1812" s="36">
        <f t="shared" si="772"/>
        <v>6202224.2254545502</v>
      </c>
      <c r="N1812">
        <f t="shared" si="771"/>
        <v>62.02224225454551</v>
      </c>
      <c r="O1812">
        <f t="shared" si="773"/>
        <v>2.1685184607915499E-2</v>
      </c>
      <c r="P1812">
        <f t="shared" si="774"/>
        <v>6.4601389566291648E-2</v>
      </c>
      <c r="Q1812">
        <f t="shared" si="775"/>
        <v>0.35768928233735148</v>
      </c>
      <c r="R1812">
        <f t="shared" si="776"/>
        <v>0.17861330443029391</v>
      </c>
      <c r="S1812">
        <f t="shared" si="777"/>
        <v>3.4228170248438203E-2</v>
      </c>
      <c r="T1812">
        <f t="shared" si="778"/>
        <v>1.2509867393012634E-2</v>
      </c>
      <c r="U1812">
        <f t="shared" si="779"/>
        <v>2.6057242037328711E-2</v>
      </c>
      <c r="V1812">
        <f t="shared" si="780"/>
        <v>523.44270966068007</v>
      </c>
      <c r="W1812">
        <f t="shared" si="781"/>
        <v>1.9341298057895766</v>
      </c>
      <c r="X1812">
        <f t="shared" si="782"/>
        <v>5.7618819168355282</v>
      </c>
      <c r="Y1812">
        <f t="shared" si="783"/>
        <v>31.902772085584569</v>
      </c>
      <c r="Z1812">
        <f t="shared" si="784"/>
        <v>15.930752818359641</v>
      </c>
      <c r="AA1812">
        <f t="shared" si="785"/>
        <v>3.0528550008737061</v>
      </c>
      <c r="AB1812">
        <f t="shared" si="786"/>
        <v>1.1157713355351837</v>
      </c>
      <c r="AC1812">
        <f t="shared" si="787"/>
        <v>2.3240792915673092</v>
      </c>
      <c r="AD1812">
        <f t="shared" si="788"/>
        <v>3453.38</v>
      </c>
      <c r="AE1812">
        <f t="shared" si="789"/>
        <v>25.957373707503624</v>
      </c>
      <c r="AF1812">
        <f t="shared" si="790"/>
        <v>161.14230953179202</v>
      </c>
      <c r="AG1812">
        <f t="shared" si="791"/>
        <v>448.19072891138421</v>
      </c>
      <c r="AH1812">
        <f t="shared" si="792"/>
        <v>1.84236018099695E-5</v>
      </c>
      <c r="AI1812">
        <f t="shared" si="793"/>
        <v>1.1713352342606479E-2</v>
      </c>
      <c r="AJ1812">
        <f t="shared" si="794"/>
        <v>4913.9456277118661</v>
      </c>
      <c r="AK1812">
        <f t="shared" si="795"/>
        <v>4.2683911954386486</v>
      </c>
      <c r="AL1812">
        <f t="shared" si="796"/>
        <v>1.1810796377193629E-4</v>
      </c>
      <c r="AM1812">
        <f t="shared" si="797"/>
        <v>-1.2483020438339563E-4</v>
      </c>
    </row>
    <row r="1813" spans="12:39" x14ac:dyDescent="0.25">
      <c r="L1813">
        <f t="shared" si="770"/>
        <v>5.6329999999998819</v>
      </c>
      <c r="M1813" s="36">
        <f t="shared" si="772"/>
        <v>6201538.0236363681</v>
      </c>
      <c r="N1813">
        <f t="shared" si="771"/>
        <v>62.015380236363683</v>
      </c>
      <c r="O1813">
        <f t="shared" si="773"/>
        <v>2.1683502734922633E-2</v>
      </c>
      <c r="P1813">
        <f t="shared" si="774"/>
        <v>6.4601480136959155E-2</v>
      </c>
      <c r="Q1813">
        <f t="shared" si="775"/>
        <v>0.35768619030336829</v>
      </c>
      <c r="R1813">
        <f t="shared" si="776"/>
        <v>0.17861330443029391</v>
      </c>
      <c r="S1813">
        <f t="shared" si="777"/>
        <v>3.4229761550763564E-2</v>
      </c>
      <c r="T1813">
        <f t="shared" si="778"/>
        <v>1.2509776822345128E-2</v>
      </c>
      <c r="U1813">
        <f t="shared" si="779"/>
        <v>2.6057242037328711E-2</v>
      </c>
      <c r="V1813">
        <f t="shared" si="780"/>
        <v>523.43997509481255</v>
      </c>
      <c r="W1813">
        <f t="shared" si="781"/>
        <v>1.9337746760663408</v>
      </c>
      <c r="X1813">
        <f t="shared" si="782"/>
        <v>5.7612788788065732</v>
      </c>
      <c r="Y1813">
        <f t="shared" si="783"/>
        <v>31.899112668420429</v>
      </c>
      <c r="Z1813">
        <f t="shared" si="784"/>
        <v>15.929063174813793</v>
      </c>
      <c r="AA1813">
        <f t="shared" si="785"/>
        <v>3.052673124995092</v>
      </c>
      <c r="AB1813">
        <f t="shared" si="786"/>
        <v>1.1156449176143211</v>
      </c>
      <c r="AC1813">
        <f t="shared" si="787"/>
        <v>2.3238327956471352</v>
      </c>
      <c r="AD1813">
        <f t="shared" si="788"/>
        <v>3453.38</v>
      </c>
      <c r="AE1813">
        <f t="shared" si="789"/>
        <v>25.95790957849799</v>
      </c>
      <c r="AF1813">
        <f t="shared" si="790"/>
        <v>161.16632121102253</v>
      </c>
      <c r="AG1813">
        <f t="shared" si="791"/>
        <v>448.19193341106927</v>
      </c>
      <c r="AH1813">
        <f t="shared" si="792"/>
        <v>1.8424899975354401E-5</v>
      </c>
      <c r="AI1813">
        <f t="shared" si="793"/>
        <v>1.1712794337465875E-2</v>
      </c>
      <c r="AJ1813">
        <f t="shared" si="794"/>
        <v>4914.162099331229</v>
      </c>
      <c r="AK1813">
        <f t="shared" si="795"/>
        <v>4.2679056961913187</v>
      </c>
      <c r="AL1813">
        <f t="shared" si="796"/>
        <v>1.1604937240648954E-4</v>
      </c>
      <c r="AM1813">
        <f t="shared" si="797"/>
        <v>-1.2315745818084706E-4</v>
      </c>
    </row>
    <row r="1814" spans="12:39" x14ac:dyDescent="0.25">
      <c r="L1814">
        <f t="shared" si="770"/>
        <v>5.6429999999998817</v>
      </c>
      <c r="M1814" s="36">
        <f t="shared" si="772"/>
        <v>6200850.6036363682</v>
      </c>
      <c r="N1814">
        <f t="shared" si="771"/>
        <v>62.008506036363684</v>
      </c>
      <c r="O1814">
        <f t="shared" si="773"/>
        <v>2.1681843399317058E-2</v>
      </c>
      <c r="P1814">
        <f t="shared" si="774"/>
        <v>6.4601575906228725E-2</v>
      </c>
      <c r="Q1814">
        <f t="shared" si="775"/>
        <v>0.35768315893996588</v>
      </c>
      <c r="R1814">
        <f t="shared" si="776"/>
        <v>0.17861330443029391</v>
      </c>
      <c r="S1814">
        <f t="shared" si="777"/>
        <v>3.4231325117099559E-2</v>
      </c>
      <c r="T1814">
        <f t="shared" si="778"/>
        <v>1.2509681053075551E-2</v>
      </c>
      <c r="U1814">
        <f t="shared" si="779"/>
        <v>2.6057242037328711E-2</v>
      </c>
      <c r="V1814">
        <f t="shared" si="780"/>
        <v>523.43725424248544</v>
      </c>
      <c r="W1814">
        <f t="shared" si="781"/>
        <v>1.9334210519364978</v>
      </c>
      <c r="X1814">
        <f t="shared" si="782"/>
        <v>5.7606747057914118</v>
      </c>
      <c r="Y1814">
        <f t="shared" si="783"/>
        <v>31.895449878558814</v>
      </c>
      <c r="Z1814">
        <f t="shared" si="784"/>
        <v>15.927369116241762</v>
      </c>
      <c r="AA1814">
        <f t="shared" si="785"/>
        <v>3.0524878995836473</v>
      </c>
      <c r="AB1814">
        <f t="shared" si="786"/>
        <v>1.1155177286166194</v>
      </c>
      <c r="AC1814">
        <f t="shared" si="787"/>
        <v>2.3235856556349299</v>
      </c>
      <c r="AD1814">
        <f t="shared" si="788"/>
        <v>3453.38</v>
      </c>
      <c r="AE1814">
        <f t="shared" si="789"/>
        <v>25.958442778696302</v>
      </c>
      <c r="AF1814">
        <f t="shared" si="790"/>
        <v>161.19021627452705</v>
      </c>
      <c r="AG1814">
        <f t="shared" si="791"/>
        <v>448.19278312293795</v>
      </c>
      <c r="AH1814">
        <f t="shared" si="792"/>
        <v>1.8426191734833772E-5</v>
      </c>
      <c r="AI1814">
        <f t="shared" si="793"/>
        <v>1.1712239151255032E-2</v>
      </c>
      <c r="AJ1814">
        <f t="shared" si="794"/>
        <v>4914.377497079231</v>
      </c>
      <c r="AK1814">
        <f t="shared" si="795"/>
        <v>4.2674226814417455</v>
      </c>
      <c r="AL1814">
        <f t="shared" si="796"/>
        <v>1.1400012308150699E-4</v>
      </c>
      <c r="AM1814">
        <f t="shared" si="797"/>
        <v>-1.214927477965428E-4</v>
      </c>
    </row>
    <row r="1815" spans="12:39" x14ac:dyDescent="0.25">
      <c r="L1815">
        <f t="shared" si="770"/>
        <v>5.6529999999998815</v>
      </c>
      <c r="M1815" s="36">
        <f t="shared" si="772"/>
        <v>6200161.9654545505</v>
      </c>
      <c r="N1815">
        <f t="shared" si="771"/>
        <v>62.001619654545507</v>
      </c>
      <c r="O1815">
        <f t="shared" si="773"/>
        <v>2.1680206492829902E-2</v>
      </c>
      <c r="P1815">
        <f t="shared" si="774"/>
        <v>6.4601676856501269E-2</v>
      </c>
      <c r="Q1815">
        <f t="shared" si="775"/>
        <v>0.35768018797780921</v>
      </c>
      <c r="R1815">
        <f t="shared" si="776"/>
        <v>0.17861330443029391</v>
      </c>
      <c r="S1815">
        <f t="shared" si="777"/>
        <v>3.4232861073314171E-2</v>
      </c>
      <c r="T1815">
        <f t="shared" si="778"/>
        <v>1.250958010280301E-2</v>
      </c>
      <c r="U1815">
        <f t="shared" si="779"/>
        <v>2.6057242037328711E-2</v>
      </c>
      <c r="V1815">
        <f t="shared" si="780"/>
        <v>523.43454701194742</v>
      </c>
      <c r="W1815">
        <f t="shared" si="781"/>
        <v>1.9330689239700474</v>
      </c>
      <c r="X1815">
        <f t="shared" si="782"/>
        <v>5.7600693982761593</v>
      </c>
      <c r="Y1815">
        <f t="shared" si="783"/>
        <v>31.891783702721426</v>
      </c>
      <c r="Z1815">
        <f t="shared" si="784"/>
        <v>15.925670648754723</v>
      </c>
      <c r="AA1815">
        <f t="shared" si="785"/>
        <v>3.0522993377066236</v>
      </c>
      <c r="AB1815">
        <f t="shared" si="786"/>
        <v>1.1153897706942959</v>
      </c>
      <c r="AC1815">
        <f t="shared" si="787"/>
        <v>2.3233378724222327</v>
      </c>
      <c r="AD1815">
        <f t="shared" si="788"/>
        <v>3453.38</v>
      </c>
      <c r="AE1815">
        <f t="shared" si="789"/>
        <v>25.958973325830986</v>
      </c>
      <c r="AF1815">
        <f t="shared" si="790"/>
        <v>161.2139954715955</v>
      </c>
      <c r="AG1815">
        <f t="shared" si="791"/>
        <v>448.19327954824269</v>
      </c>
      <c r="AH1815">
        <f t="shared" si="792"/>
        <v>1.8427477130409934E-5</v>
      </c>
      <c r="AI1815">
        <f t="shared" si="793"/>
        <v>1.1711686764942079E-2</v>
      </c>
      <c r="AJ1815">
        <f t="shared" si="794"/>
        <v>4914.5918280441247</v>
      </c>
      <c r="AK1815">
        <f t="shared" si="795"/>
        <v>4.2669421341492102</v>
      </c>
      <c r="AL1815">
        <f t="shared" si="796"/>
        <v>1.1196015684775647E-4</v>
      </c>
      <c r="AM1815">
        <f t="shared" si="797"/>
        <v>-1.1983601999720114E-4</v>
      </c>
    </row>
    <row r="1816" spans="12:39" x14ac:dyDescent="0.25">
      <c r="L1816">
        <f t="shared" si="770"/>
        <v>5.6629999999998812</v>
      </c>
      <c r="M1816" s="36">
        <f t="shared" si="772"/>
        <v>6199472.109090914</v>
      </c>
      <c r="N1816">
        <f t="shared" si="771"/>
        <v>61.994721090909145</v>
      </c>
      <c r="O1816">
        <f t="shared" si="773"/>
        <v>2.1678591907909519E-2</v>
      </c>
      <c r="P1816">
        <f t="shared" si="774"/>
        <v>6.4601782970254679E-2</v>
      </c>
      <c r="Q1816">
        <f t="shared" si="775"/>
        <v>0.3576772771492287</v>
      </c>
      <c r="R1816">
        <f t="shared" si="776"/>
        <v>0.17861330443029391</v>
      </c>
      <c r="S1816">
        <f t="shared" si="777"/>
        <v>3.4234369544481141E-2</v>
      </c>
      <c r="T1816">
        <f t="shared" si="778"/>
        <v>1.2509473989049596E-2</v>
      </c>
      <c r="U1816">
        <f t="shared" si="779"/>
        <v>2.6057242037328711E-2</v>
      </c>
      <c r="V1816">
        <f t="shared" si="780"/>
        <v>523.43185331213306</v>
      </c>
      <c r="W1816">
        <f t="shared" si="781"/>
        <v>1.932718282797051</v>
      </c>
      <c r="X1816">
        <f t="shared" si="782"/>
        <v>5.759462956740462</v>
      </c>
      <c r="Y1816">
        <f t="shared" si="783"/>
        <v>31.88811412770599</v>
      </c>
      <c r="Z1816">
        <f t="shared" si="784"/>
        <v>15.923967778427235</v>
      </c>
      <c r="AA1816">
        <f t="shared" si="785"/>
        <v>3.0521074523529617</v>
      </c>
      <c r="AB1816">
        <f t="shared" si="786"/>
        <v>1.115261045990221</v>
      </c>
      <c r="AC1816">
        <f t="shared" si="787"/>
        <v>2.3230894468952363</v>
      </c>
      <c r="AD1816">
        <f t="shared" si="788"/>
        <v>3453.38</v>
      </c>
      <c r="AE1816">
        <f t="shared" si="789"/>
        <v>25.959501237503439</v>
      </c>
      <c r="AF1816">
        <f t="shared" si="790"/>
        <v>161.23765954626563</v>
      </c>
      <c r="AG1816">
        <f t="shared" si="791"/>
        <v>448.19342417940811</v>
      </c>
      <c r="AH1816">
        <f t="shared" si="792"/>
        <v>1.8428756203781099E-5</v>
      </c>
      <c r="AI1816">
        <f t="shared" si="793"/>
        <v>1.1711137159639473E-2</v>
      </c>
      <c r="AJ1816">
        <f t="shared" si="794"/>
        <v>4914.8050992622957</v>
      </c>
      <c r="AK1816">
        <f t="shared" si="795"/>
        <v>4.2664640374052558</v>
      </c>
      <c r="AL1816">
        <f t="shared" si="796"/>
        <v>1.0992941515582236E-4</v>
      </c>
      <c r="AM1816">
        <f t="shared" si="797"/>
        <v>-1.181872219356884E-4</v>
      </c>
    </row>
    <row r="1817" spans="12:39" x14ac:dyDescent="0.25">
      <c r="L1817">
        <f t="shared" si="770"/>
        <v>5.672999999999881</v>
      </c>
      <c r="M1817" s="36">
        <f t="shared" si="772"/>
        <v>6198781.0345454598</v>
      </c>
      <c r="N1817">
        <f t="shared" si="771"/>
        <v>61.987810345454605</v>
      </c>
      <c r="O1817">
        <f t="shared" si="773"/>
        <v>2.1676999537716284E-2</v>
      </c>
      <c r="P1817">
        <f t="shared" si="774"/>
        <v>6.4601894230043699E-2</v>
      </c>
      <c r="Q1817">
        <f t="shared" si="775"/>
        <v>0.35767442618820927</v>
      </c>
      <c r="R1817">
        <f t="shared" si="776"/>
        <v>0.17861330443029391</v>
      </c>
      <c r="S1817">
        <f t="shared" si="777"/>
        <v>3.4235850654885353E-2</v>
      </c>
      <c r="T1817">
        <f t="shared" si="778"/>
        <v>1.2509362729260573E-2</v>
      </c>
      <c r="U1817">
        <f t="shared" si="779"/>
        <v>2.6057242037328711E-2</v>
      </c>
      <c r="V1817">
        <f t="shared" si="780"/>
        <v>523.42917305265689</v>
      </c>
      <c r="W1817">
        <f t="shared" si="781"/>
        <v>1.9323691191072021</v>
      </c>
      <c r="X1817">
        <f t="shared" si="782"/>
        <v>5.7588553816575745</v>
      </c>
      <c r="Y1817">
        <f t="shared" si="783"/>
        <v>31.884441140385746</v>
      </c>
      <c r="Z1817">
        <f t="shared" si="784"/>
        <v>15.922260511297472</v>
      </c>
      <c r="AA1817">
        <f t="shared" si="785"/>
        <v>3.0519122564338184</v>
      </c>
      <c r="AB1817">
        <f t="shared" si="786"/>
        <v>1.1151315566379518</v>
      </c>
      <c r="AC1817">
        <f t="shared" si="787"/>
        <v>2.3228403799348305</v>
      </c>
      <c r="AD1817">
        <f t="shared" si="788"/>
        <v>3453.38</v>
      </c>
      <c r="AE1817">
        <f t="shared" si="789"/>
        <v>25.960026531185179</v>
      </c>
      <c r="AF1817">
        <f t="shared" si="790"/>
        <v>161.26120923736752</v>
      </c>
      <c r="AG1817">
        <f t="shared" si="791"/>
        <v>448.19321850009101</v>
      </c>
      <c r="AH1817">
        <f t="shared" si="792"/>
        <v>1.843002899634381E-5</v>
      </c>
      <c r="AI1817">
        <f t="shared" si="793"/>
        <v>1.1710590316602581E-2</v>
      </c>
      <c r="AJ1817">
        <f t="shared" si="794"/>
        <v>4915.0173177186798</v>
      </c>
      <c r="AK1817">
        <f t="shared" si="795"/>
        <v>4.2659883744325171</v>
      </c>
      <c r="AL1817">
        <f t="shared" si="796"/>
        <v>1.0790783985285501E-4</v>
      </c>
      <c r="AM1817">
        <f t="shared" si="797"/>
        <v>-1.1654630114853004E-4</v>
      </c>
    </row>
    <row r="1818" spans="12:39" x14ac:dyDescent="0.25">
      <c r="L1818">
        <f t="shared" si="770"/>
        <v>5.6829999999998808</v>
      </c>
      <c r="M1818" s="36">
        <f t="shared" si="772"/>
        <v>6198088.7418181868</v>
      </c>
      <c r="N1818">
        <f t="shared" si="771"/>
        <v>61.980887418181872</v>
      </c>
      <c r="O1818">
        <f t="shared" si="773"/>
        <v>2.1675429276117431E-2</v>
      </c>
      <c r="P1818">
        <f t="shared" si="774"/>
        <v>6.4602010618499725E-2</v>
      </c>
      <c r="Q1818">
        <f t="shared" si="775"/>
        <v>0.35767163483037961</v>
      </c>
      <c r="R1818">
        <f t="shared" si="776"/>
        <v>0.17861330443029391</v>
      </c>
      <c r="S1818">
        <f t="shared" si="777"/>
        <v>3.423730452802818E-2</v>
      </c>
      <c r="T1818">
        <f t="shared" si="778"/>
        <v>1.2509246340804551E-2</v>
      </c>
      <c r="U1818">
        <f t="shared" si="779"/>
        <v>2.6057242037328711E-2</v>
      </c>
      <c r="V1818">
        <f t="shared" si="780"/>
        <v>523.42650614380727</v>
      </c>
      <c r="W1818">
        <f t="shared" si="781"/>
        <v>1.9320214236493964</v>
      </c>
      <c r="X1818">
        <f t="shared" si="782"/>
        <v>5.7582466734944431</v>
      </c>
      <c r="Y1818">
        <f t="shared" si="783"/>
        <v>31.880764727709064</v>
      </c>
      <c r="Z1818">
        <f t="shared" si="784"/>
        <v>15.920548853367491</v>
      </c>
      <c r="AA1818">
        <f t="shared" si="785"/>
        <v>3.0517137627830837</v>
      </c>
      <c r="AB1818">
        <f t="shared" si="786"/>
        <v>1.1150013047617613</v>
      </c>
      <c r="AC1818">
        <f t="shared" si="787"/>
        <v>2.3225906724166312</v>
      </c>
      <c r="AD1818">
        <f t="shared" si="788"/>
        <v>3453.38</v>
      </c>
      <c r="AE1818">
        <f t="shared" si="789"/>
        <v>25.960549224219076</v>
      </c>
      <c r="AF1818">
        <f t="shared" si="790"/>
        <v>161.28464527856767</v>
      </c>
      <c r="AG1818">
        <f t="shared" si="791"/>
        <v>448.19266398523843</v>
      </c>
      <c r="AH1818">
        <f t="shared" si="792"/>
        <v>1.843129554919554E-5</v>
      </c>
      <c r="AI1818">
        <f t="shared" si="793"/>
        <v>1.1710046217228497E-2</v>
      </c>
      <c r="AJ1818">
        <f t="shared" si="794"/>
        <v>4915.2284903472319</v>
      </c>
      <c r="AK1818">
        <f t="shared" si="795"/>
        <v>4.2655151285834405</v>
      </c>
      <c r="AL1818">
        <f t="shared" si="796"/>
        <v>1.0589537317962962E-4</v>
      </c>
      <c r="AM1818">
        <f t="shared" si="797"/>
        <v>-1.1491320555192185E-4</v>
      </c>
    </row>
    <row r="1819" spans="12:39" x14ac:dyDescent="0.25">
      <c r="L1819">
        <f t="shared" si="770"/>
        <v>5.6929999999998806</v>
      </c>
      <c r="M1819" s="36">
        <f t="shared" si="772"/>
        <v>6197395.2309090961</v>
      </c>
      <c r="N1819">
        <f t="shared" si="771"/>
        <v>61.973952309090969</v>
      </c>
      <c r="O1819">
        <f t="shared" si="773"/>
        <v>2.1673881017681931E-2</v>
      </c>
      <c r="P1819">
        <f t="shared" si="774"/>
        <v>6.4602132118330602E-2</v>
      </c>
      <c r="Q1819">
        <f t="shared" si="775"/>
        <v>0.35766890281300123</v>
      </c>
      <c r="R1819">
        <f t="shared" si="776"/>
        <v>0.17861330443029391</v>
      </c>
      <c r="S1819">
        <f t="shared" si="777"/>
        <v>3.4238731286632802E-2</v>
      </c>
      <c r="T1819">
        <f t="shared" si="778"/>
        <v>1.2509124840973673E-2</v>
      </c>
      <c r="U1819">
        <f t="shared" si="779"/>
        <v>2.6057242037328711E-2</v>
      </c>
      <c r="V1819">
        <f t="shared" si="780"/>
        <v>523.42385249654069</v>
      </c>
      <c r="W1819">
        <f t="shared" si="781"/>
        <v>1.9316751872313054</v>
      </c>
      <c r="X1819">
        <f t="shared" si="782"/>
        <v>5.7576368327117624</v>
      </c>
      <c r="Y1819">
        <f t="shared" si="783"/>
        <v>31.877084876698881</v>
      </c>
      <c r="Z1819">
        <f t="shared" si="784"/>
        <v>15.918832810603437</v>
      </c>
      <c r="AA1819">
        <f t="shared" si="785"/>
        <v>3.051511984157897</v>
      </c>
      <c r="AB1819">
        <f t="shared" si="786"/>
        <v>1.1148702924766696</v>
      </c>
      <c r="AC1819">
        <f t="shared" si="787"/>
        <v>2.3223403252110182</v>
      </c>
      <c r="AD1819">
        <f t="shared" si="788"/>
        <v>3453.38</v>
      </c>
      <c r="AE1819">
        <f t="shared" si="789"/>
        <v>25.961069333820305</v>
      </c>
      <c r="AF1819">
        <f t="shared" si="790"/>
        <v>161.30796839840463</v>
      </c>
      <c r="AG1819">
        <f t="shared" si="791"/>
        <v>448.19176210113545</v>
      </c>
      <c r="AH1819">
        <f t="shared" si="792"/>
        <v>1.8432555903137263E-5</v>
      </c>
      <c r="AI1819">
        <f t="shared" si="793"/>
        <v>1.1709504843054776E-2</v>
      </c>
      <c r="AJ1819">
        <f t="shared" si="794"/>
        <v>4915.4386240313297</v>
      </c>
      <c r="AK1819">
        <f t="shared" si="795"/>
        <v>4.2650442833391944</v>
      </c>
      <c r="AL1819">
        <f t="shared" si="796"/>
        <v>1.0389195776740718E-4</v>
      </c>
      <c r="AM1819">
        <f t="shared" si="797"/>
        <v>-1.1328788343878276E-4</v>
      </c>
    </row>
    <row r="1820" spans="12:39" x14ac:dyDescent="0.25">
      <c r="L1820">
        <f t="shared" si="770"/>
        <v>5.7029999999998804</v>
      </c>
      <c r="M1820" s="36">
        <f t="shared" si="772"/>
        <v>6196700.5018181866</v>
      </c>
      <c r="N1820">
        <f t="shared" si="771"/>
        <v>61.967005018181872</v>
      </c>
      <c r="O1820">
        <f t="shared" si="773"/>
        <v>2.1672354657675426E-2</v>
      </c>
      <c r="P1820">
        <f t="shared" si="774"/>
        <v>6.4602258712320476E-2</v>
      </c>
      <c r="Q1820">
        <f t="shared" si="775"/>
        <v>0.35766622987495783</v>
      </c>
      <c r="R1820">
        <f t="shared" si="776"/>
        <v>0.17861330443029391</v>
      </c>
      <c r="S1820">
        <f t="shared" si="777"/>
        <v>3.4240131052649433E-2</v>
      </c>
      <c r="T1820">
        <f t="shared" si="778"/>
        <v>1.2508998246983798E-2</v>
      </c>
      <c r="U1820">
        <f t="shared" si="779"/>
        <v>2.6057242037328711E-2</v>
      </c>
      <c r="V1820">
        <f t="shared" si="780"/>
        <v>523.42121202247563</v>
      </c>
      <c r="W1820">
        <f t="shared" si="781"/>
        <v>1.9313304007189536</v>
      </c>
      <c r="X1820">
        <f t="shared" si="782"/>
        <v>5.7570258597640569</v>
      </c>
      <c r="Y1820">
        <f t="shared" si="783"/>
        <v>31.873401574452259</v>
      </c>
      <c r="Z1820">
        <f t="shared" si="784"/>
        <v>15.917112388935799</v>
      </c>
      <c r="AA1820">
        <f t="shared" si="785"/>
        <v>3.0513069332391547</v>
      </c>
      <c r="AB1820">
        <f t="shared" si="786"/>
        <v>1.1147385218884749</v>
      </c>
      <c r="AC1820">
        <f t="shared" si="787"/>
        <v>2.3220893391831696</v>
      </c>
      <c r="AD1820">
        <f t="shared" si="788"/>
        <v>3453.38</v>
      </c>
      <c r="AE1820">
        <f t="shared" si="789"/>
        <v>25.961586877077565</v>
      </c>
      <c r="AF1820">
        <f t="shared" si="790"/>
        <v>161.33117932033903</v>
      </c>
      <c r="AG1820">
        <f t="shared" si="791"/>
        <v>448.19051430547108</v>
      </c>
      <c r="AH1820">
        <f t="shared" si="792"/>
        <v>1.8433810098675747E-5</v>
      </c>
      <c r="AI1820">
        <f t="shared" si="793"/>
        <v>1.1708966175758152E-2</v>
      </c>
      <c r="AJ1820">
        <f t="shared" si="794"/>
        <v>4915.6477256042454</v>
      </c>
      <c r="AK1820">
        <f t="shared" si="795"/>
        <v>4.2645758223083963</v>
      </c>
      <c r="AL1820">
        <f t="shared" si="796"/>
        <v>1.018975366348427E-4</v>
      </c>
      <c r="AM1820">
        <f t="shared" si="797"/>
        <v>-1.116702834756149E-4</v>
      </c>
    </row>
    <row r="1821" spans="12:39" x14ac:dyDescent="0.25">
      <c r="L1821">
        <f t="shared" si="770"/>
        <v>5.7129999999998802</v>
      </c>
      <c r="M1821" s="36">
        <f t="shared" si="772"/>
        <v>6196004.5545454593</v>
      </c>
      <c r="N1821">
        <f t="shared" si="771"/>
        <v>61.960045545454598</v>
      </c>
      <c r="O1821">
        <f t="shared" si="773"/>
        <v>2.1670850092055181E-2</v>
      </c>
      <c r="P1821">
        <f t="shared" si="774"/>
        <v>6.4602390383329572E-2</v>
      </c>
      <c r="Q1821">
        <f t="shared" si="775"/>
        <v>0.35766361575674466</v>
      </c>
      <c r="R1821">
        <f t="shared" si="776"/>
        <v>0.17861330443029391</v>
      </c>
      <c r="S1821">
        <f t="shared" si="777"/>
        <v>3.4241503947260575E-2</v>
      </c>
      <c r="T1821">
        <f t="shared" si="778"/>
        <v>1.2508866575974695E-2</v>
      </c>
      <c r="U1821">
        <f t="shared" si="779"/>
        <v>2.6057242037328711E-2</v>
      </c>
      <c r="V1821">
        <f t="shared" si="780"/>
        <v>523.41858463388712</v>
      </c>
      <c r="W1821">
        <f t="shared" si="781"/>
        <v>1.9309870550363033</v>
      </c>
      <c r="X1821">
        <f t="shared" si="782"/>
        <v>5.7564137550997527</v>
      </c>
      <c r="Y1821">
        <f t="shared" si="783"/>
        <v>31.869714808139967</v>
      </c>
      <c r="Z1821">
        <f t="shared" si="784"/>
        <v>15.915387594259668</v>
      </c>
      <c r="AA1821">
        <f t="shared" si="785"/>
        <v>3.0510986226320247</v>
      </c>
      <c r="AB1821">
        <f t="shared" si="786"/>
        <v>1.1146059950937859</v>
      </c>
      <c r="AC1821">
        <f t="shared" si="787"/>
        <v>2.3218377151930976</v>
      </c>
      <c r="AD1821">
        <f t="shared" si="788"/>
        <v>3453.38</v>
      </c>
      <c r="AE1821">
        <f t="shared" si="789"/>
        <v>25.962101870954083</v>
      </c>
      <c r="AF1821">
        <f t="shared" si="790"/>
        <v>161.35427876278376</v>
      </c>
      <c r="AG1821">
        <f t="shared" si="791"/>
        <v>448.18892204738086</v>
      </c>
      <c r="AH1821">
        <f t="shared" si="792"/>
        <v>1.8435058176026312E-5</v>
      </c>
      <c r="AI1821">
        <f t="shared" si="793"/>
        <v>1.1708430197153279E-2</v>
      </c>
      <c r="AJ1821">
        <f t="shared" si="794"/>
        <v>4915.8558018495014</v>
      </c>
      <c r="AK1821">
        <f t="shared" si="795"/>
        <v>4.2641097292260488</v>
      </c>
      <c r="AL1821">
        <f t="shared" si="796"/>
        <v>9.991205318514642E-5</v>
      </c>
      <c r="AM1821">
        <f t="shared" si="797"/>
        <v>-1.100603546995197E-4</v>
      </c>
    </row>
    <row r="1822" spans="12:39" x14ac:dyDescent="0.25">
      <c r="L1822">
        <f t="shared" si="770"/>
        <v>5.72299999999988</v>
      </c>
      <c r="M1822" s="36">
        <f t="shared" si="772"/>
        <v>6195307.3890909143</v>
      </c>
      <c r="N1822">
        <f t="shared" si="771"/>
        <v>61.953073890909145</v>
      </c>
      <c r="O1822">
        <f t="shared" si="773"/>
        <v>2.1669367217465103E-2</v>
      </c>
      <c r="P1822">
        <f t="shared" si="774"/>
        <v>6.4602527114294039E-2</v>
      </c>
      <c r="Q1822">
        <f t="shared" si="775"/>
        <v>0.3576610602004579</v>
      </c>
      <c r="R1822">
        <f t="shared" si="776"/>
        <v>0.17861330443029391</v>
      </c>
      <c r="S1822">
        <f t="shared" si="777"/>
        <v>3.4242850090886179E-2</v>
      </c>
      <c r="T1822">
        <f t="shared" si="778"/>
        <v>1.2508729845010225E-2</v>
      </c>
      <c r="U1822">
        <f t="shared" si="779"/>
        <v>2.6057242037328711E-2</v>
      </c>
      <c r="V1822">
        <f t="shared" si="780"/>
        <v>523.4159702437006</v>
      </c>
      <c r="W1822">
        <f t="shared" si="781"/>
        <v>1.930645141164836</v>
      </c>
      <c r="X1822">
        <f t="shared" si="782"/>
        <v>5.7558005191612471</v>
      </c>
      <c r="Y1822">
        <f t="shared" si="783"/>
        <v>31.866024565005965</v>
      </c>
      <c r="Z1822">
        <f t="shared" si="784"/>
        <v>15.91365843243493</v>
      </c>
      <c r="AA1822">
        <f t="shared" si="785"/>
        <v>3.0508870648664446</v>
      </c>
      <c r="AB1822">
        <f t="shared" si="786"/>
        <v>1.1144727141800514</v>
      </c>
      <c r="AC1822">
        <f t="shared" si="787"/>
        <v>2.3215854540956808</v>
      </c>
      <c r="AD1822">
        <f t="shared" si="788"/>
        <v>3453.38</v>
      </c>
      <c r="AE1822">
        <f t="shared" si="789"/>
        <v>25.962614332288808</v>
      </c>
      <c r="AF1822">
        <f t="shared" si="790"/>
        <v>161.37726743915508</v>
      </c>
      <c r="AG1822">
        <f t="shared" si="791"/>
        <v>448.18698676751262</v>
      </c>
      <c r="AH1822">
        <f t="shared" si="792"/>
        <v>1.8436300175115143E-5</v>
      </c>
      <c r="AI1822">
        <f t="shared" si="793"/>
        <v>1.170789688919156E-2</v>
      </c>
      <c r="AJ1822">
        <f t="shared" si="794"/>
        <v>4916.0628595014014</v>
      </c>
      <c r="AK1822">
        <f t="shared" si="795"/>
        <v>4.2636459879521906</v>
      </c>
      <c r="AL1822">
        <f t="shared" si="796"/>
        <v>9.7935451203008729E-5</v>
      </c>
      <c r="AM1822">
        <f t="shared" si="797"/>
        <v>-1.0845804651472494E-4</v>
      </c>
    </row>
    <row r="1823" spans="12:39" x14ac:dyDescent="0.25">
      <c r="L1823">
        <f t="shared" si="770"/>
        <v>5.7329999999998797</v>
      </c>
      <c r="M1823" s="36">
        <f t="shared" si="772"/>
        <v>6194609.0054545505</v>
      </c>
      <c r="N1823">
        <f t="shared" si="771"/>
        <v>61.946090054545508</v>
      </c>
      <c r="O1823">
        <f t="shared" si="773"/>
        <v>2.1667905931230788E-2</v>
      </c>
      <c r="P1823">
        <f t="shared" si="774"/>
        <v>6.4602668888225731E-2</v>
      </c>
      <c r="Q1823">
        <f t="shared" si="775"/>
        <v>0.35765856294978438</v>
      </c>
      <c r="R1823">
        <f t="shared" si="776"/>
        <v>0.17861330443029391</v>
      </c>
      <c r="S1823">
        <f t="shared" si="777"/>
        <v>3.4244169603188802E-2</v>
      </c>
      <c r="T1823">
        <f t="shared" si="778"/>
        <v>1.250858807107853E-2</v>
      </c>
      <c r="U1823">
        <f t="shared" si="779"/>
        <v>2.6057242037328711E-2</v>
      </c>
      <c r="V1823">
        <f t="shared" si="780"/>
        <v>523.41336876548667</v>
      </c>
      <c r="W1823">
        <f t="shared" si="781"/>
        <v>1.9303046501431393</v>
      </c>
      <c r="X1823">
        <f t="shared" si="782"/>
        <v>5.7551861523849723</v>
      </c>
      <c r="Y1823">
        <f t="shared" si="783"/>
        <v>31.862330832366958</v>
      </c>
      <c r="Z1823">
        <f t="shared" si="784"/>
        <v>15.91192490928653</v>
      </c>
      <c r="AA1823">
        <f t="shared" si="785"/>
        <v>3.0506722723976196</v>
      </c>
      <c r="AB1823">
        <f t="shared" si="786"/>
        <v>1.1143386812255913</v>
      </c>
      <c r="AC1823">
        <f t="shared" si="787"/>
        <v>2.3213325567406979</v>
      </c>
      <c r="AD1823">
        <f t="shared" si="788"/>
        <v>3453.38</v>
      </c>
      <c r="AE1823">
        <f t="shared" si="789"/>
        <v>25.963124277797323</v>
      </c>
      <c r="AF1823">
        <f t="shared" si="790"/>
        <v>161.40014605790384</v>
      </c>
      <c r="AG1823">
        <f t="shared" si="791"/>
        <v>448.18470989807071</v>
      </c>
      <c r="AH1823">
        <f t="shared" si="792"/>
        <v>1.8437536135581602E-5</v>
      </c>
      <c r="AI1823">
        <f t="shared" si="793"/>
        <v>1.1707366233959899E-2</v>
      </c>
      <c r="AJ1823">
        <f t="shared" si="794"/>
        <v>4916.2689052453197</v>
      </c>
      <c r="AK1823">
        <f t="shared" si="795"/>
        <v>4.2631845824710215</v>
      </c>
      <c r="AL1823">
        <f t="shared" si="796"/>
        <v>9.5967674851627052E-5</v>
      </c>
      <c r="AM1823">
        <f t="shared" si="797"/>
        <v>-1.0686330868967484E-4</v>
      </c>
    </row>
    <row r="1824" spans="12:39" x14ac:dyDescent="0.25">
      <c r="L1824">
        <f t="shared" si="770"/>
        <v>5.7429999999998795</v>
      </c>
      <c r="M1824" s="36">
        <f t="shared" si="772"/>
        <v>6193909.4036363689</v>
      </c>
      <c r="N1824">
        <f t="shared" si="771"/>
        <v>61.939094036363691</v>
      </c>
      <c r="O1824">
        <f t="shared" si="773"/>
        <v>2.1666466131354617E-2</v>
      </c>
      <c r="P1824">
        <f t="shared" si="774"/>
        <v>6.4602815688212023E-2</v>
      </c>
      <c r="Q1824">
        <f t="shared" si="775"/>
        <v>0.3576561237499909</v>
      </c>
      <c r="R1824">
        <f t="shared" si="776"/>
        <v>0.17861330443029391</v>
      </c>
      <c r="S1824">
        <f t="shared" si="777"/>
        <v>3.4245462603078682E-2</v>
      </c>
      <c r="T1824">
        <f t="shared" si="778"/>
        <v>1.2508441271092238E-2</v>
      </c>
      <c r="U1824">
        <f t="shared" si="779"/>
        <v>2.6057242037328711E-2</v>
      </c>
      <c r="V1824">
        <f t="shared" si="780"/>
        <v>523.41078011345519</v>
      </c>
      <c r="W1824">
        <f t="shared" si="781"/>
        <v>1.9299655730665055</v>
      </c>
      <c r="X1824">
        <f t="shared" si="782"/>
        <v>5.7545706552014773</v>
      </c>
      <c r="Y1824">
        <f t="shared" si="783"/>
        <v>31.858633597611977</v>
      </c>
      <c r="Z1824">
        <f t="shared" si="784"/>
        <v>15.91018703060471</v>
      </c>
      <c r="AA1824">
        <f t="shared" si="785"/>
        <v>3.0504542576065283</v>
      </c>
      <c r="AB1824">
        <f t="shared" si="786"/>
        <v>1.1142038982996321</v>
      </c>
      <c r="AC1824">
        <f t="shared" si="787"/>
        <v>2.3210790239728665</v>
      </c>
      <c r="AD1824">
        <f t="shared" si="788"/>
        <v>3453.38</v>
      </c>
      <c r="AE1824">
        <f t="shared" si="789"/>
        <v>25.963631724073078</v>
      </c>
      <c r="AF1824">
        <f t="shared" si="790"/>
        <v>161.4229153225624</v>
      </c>
      <c r="AG1824">
        <f t="shared" si="791"/>
        <v>448.18209286287833</v>
      </c>
      <c r="AH1824">
        <f t="shared" si="792"/>
        <v>1.8438766096780806E-5</v>
      </c>
      <c r="AI1824">
        <f t="shared" si="793"/>
        <v>1.1706838213679537E-2</v>
      </c>
      <c r="AJ1824">
        <f t="shared" si="794"/>
        <v>4916.4739457182277</v>
      </c>
      <c r="AK1824">
        <f t="shared" si="795"/>
        <v>4.2627254968895567</v>
      </c>
      <c r="AL1824">
        <f t="shared" si="796"/>
        <v>9.4008668669839332E-5</v>
      </c>
      <c r="AM1824">
        <f t="shared" si="797"/>
        <v>-1.052760913540287E-4</v>
      </c>
    </row>
    <row r="1825" spans="12:39" x14ac:dyDescent="0.25">
      <c r="L1825">
        <f t="shared" si="770"/>
        <v>5.7529999999998793</v>
      </c>
      <c r="M1825" s="36">
        <f t="shared" si="772"/>
        <v>6193208.5836363686</v>
      </c>
      <c r="N1825">
        <f t="shared" si="771"/>
        <v>61.93208583636369</v>
      </c>
      <c r="O1825">
        <f t="shared" si="773"/>
        <v>2.1665047716510889E-2</v>
      </c>
      <c r="P1825">
        <f t="shared" si="774"/>
        <v>6.460296749741562E-2</v>
      </c>
      <c r="Q1825">
        <f t="shared" si="775"/>
        <v>0.35765374234791419</v>
      </c>
      <c r="R1825">
        <f t="shared" si="776"/>
        <v>0.17861330443029391</v>
      </c>
      <c r="S1825">
        <f t="shared" si="777"/>
        <v>3.4246729208718817E-2</v>
      </c>
      <c r="T1825">
        <f t="shared" si="778"/>
        <v>1.2508289461888644E-2</v>
      </c>
      <c r="U1825">
        <f t="shared" si="779"/>
        <v>2.6057242037328711E-2</v>
      </c>
      <c r="V1825">
        <f t="shared" si="780"/>
        <v>523.40820420244972</v>
      </c>
      <c r="W1825">
        <f t="shared" si="781"/>
        <v>1.9296279010865183</v>
      </c>
      <c r="X1825">
        <f t="shared" si="782"/>
        <v>5.7539540280354773</v>
      </c>
      <c r="Y1825">
        <f t="shared" si="783"/>
        <v>31.854932848201891</v>
      </c>
      <c r="Z1825">
        <f t="shared" si="784"/>
        <v>15.908444802145199</v>
      </c>
      <c r="AA1825">
        <f t="shared" si="785"/>
        <v>3.0502330328004028</v>
      </c>
      <c r="AB1825">
        <f t="shared" si="786"/>
        <v>1.1140683674623315</v>
      </c>
      <c r="AC1825">
        <f t="shared" si="787"/>
        <v>2.320824856631869</v>
      </c>
      <c r="AD1825">
        <f t="shared" si="788"/>
        <v>3453.38</v>
      </c>
      <c r="AE1825">
        <f t="shared" si="789"/>
        <v>25.964136687588283</v>
      </c>
      <c r="AF1825">
        <f t="shared" si="790"/>
        <v>161.44557593177925</v>
      </c>
      <c r="AG1825">
        <f t="shared" si="791"/>
        <v>448.17913707742383</v>
      </c>
      <c r="AH1825">
        <f t="shared" si="792"/>
        <v>1.8439990097785836E-5</v>
      </c>
      <c r="AI1825">
        <f t="shared" si="793"/>
        <v>1.1706312810704804E-2</v>
      </c>
      <c r="AJ1825">
        <f t="shared" si="794"/>
        <v>4916.6779875090524</v>
      </c>
      <c r="AK1825">
        <f t="shared" si="795"/>
        <v>4.2622687154365728</v>
      </c>
      <c r="AL1825">
        <f t="shared" si="796"/>
        <v>9.2058377569183254E-5</v>
      </c>
      <c r="AM1825">
        <f t="shared" si="797"/>
        <v>-1.0369634499554655E-4</v>
      </c>
    </row>
    <row r="1826" spans="12:39" x14ac:dyDescent="0.25">
      <c r="L1826">
        <f t="shared" si="770"/>
        <v>5.7629999999998791</v>
      </c>
      <c r="M1826" s="36">
        <f t="shared" si="772"/>
        <v>6192506.5454545505</v>
      </c>
      <c r="N1826">
        <f t="shared" si="771"/>
        <v>61.925065454545511</v>
      </c>
      <c r="O1826">
        <f t="shared" si="773"/>
        <v>2.1663650586040997E-2</v>
      </c>
      <c r="P1826">
        <f t="shared" si="774"/>
        <v>6.4603124299074347E-2</v>
      </c>
      <c r="Q1826">
        <f t="shared" si="775"/>
        <v>0.35765141849195059</v>
      </c>
      <c r="R1826">
        <f t="shared" si="776"/>
        <v>0.17861330443029391</v>
      </c>
      <c r="S1826">
        <f t="shared" si="777"/>
        <v>3.4247969537529982E-2</v>
      </c>
      <c r="T1826">
        <f t="shared" si="778"/>
        <v>1.2508132660229919E-2</v>
      </c>
      <c r="U1826">
        <f t="shared" si="779"/>
        <v>2.6057242037328711E-2</v>
      </c>
      <c r="V1826">
        <f t="shared" si="780"/>
        <v>523.40564094794217</v>
      </c>
      <c r="W1826">
        <f t="shared" si="781"/>
        <v>1.9292916254106571</v>
      </c>
      <c r="X1826">
        <f t="shared" si="782"/>
        <v>5.7533362713059413</v>
      </c>
      <c r="Y1826">
        <f t="shared" si="783"/>
        <v>31.851228571668983</v>
      </c>
      <c r="Z1826">
        <f t="shared" si="784"/>
        <v>15.906698229629496</v>
      </c>
      <c r="AA1826">
        <f t="shared" si="785"/>
        <v>3.0500086102132284</v>
      </c>
      <c r="AB1826">
        <f t="shared" si="786"/>
        <v>1.1139320907648174</v>
      </c>
      <c r="AC1826">
        <f t="shared" si="787"/>
        <v>2.3205700555523943</v>
      </c>
      <c r="AD1826">
        <f t="shared" si="788"/>
        <v>3453.38</v>
      </c>
      <c r="AE1826">
        <f t="shared" si="789"/>
        <v>25.964639184695042</v>
      </c>
      <c r="AF1826">
        <f t="shared" si="790"/>
        <v>161.4681285793595</v>
      </c>
      <c r="AG1826">
        <f t="shared" si="791"/>
        <v>448.17584394891696</v>
      </c>
      <c r="AH1826">
        <f t="shared" si="792"/>
        <v>1.8441208177390276E-5</v>
      </c>
      <c r="AI1826">
        <f t="shared" si="793"/>
        <v>1.1705790007521954E-2</v>
      </c>
      <c r="AJ1826">
        <f t="shared" si="794"/>
        <v>4916.8810371590826</v>
      </c>
      <c r="AK1826">
        <f t="shared" si="795"/>
        <v>4.2618142224615561</v>
      </c>
      <c r="AL1826">
        <f t="shared" si="796"/>
        <v>9.0116746831096886E-5</v>
      </c>
      <c r="AM1826">
        <f t="shared" si="797"/>
        <v>-1.0212402045739539E-4</v>
      </c>
    </row>
    <row r="1827" spans="12:39" x14ac:dyDescent="0.25">
      <c r="L1827">
        <f t="shared" si="770"/>
        <v>5.7729999999998789</v>
      </c>
      <c r="M1827" s="36">
        <f t="shared" si="772"/>
        <v>6191803.2890909137</v>
      </c>
      <c r="N1827">
        <f t="shared" si="771"/>
        <v>61.918032890909146</v>
      </c>
      <c r="O1827">
        <f t="shared" si="773"/>
        <v>2.1662274639948634E-2</v>
      </c>
      <c r="P1827">
        <f t="shared" si="774"/>
        <v>6.4603286076500968E-2</v>
      </c>
      <c r="Q1827">
        <f t="shared" si="775"/>
        <v>0.35764915193204572</v>
      </c>
      <c r="R1827">
        <f t="shared" si="776"/>
        <v>0.17861330443029391</v>
      </c>
      <c r="S1827">
        <f t="shared" si="777"/>
        <v>3.4249183706195722E-2</v>
      </c>
      <c r="T1827">
        <f t="shared" si="778"/>
        <v>1.2507970882803296E-2</v>
      </c>
      <c r="U1827">
        <f t="shared" si="779"/>
        <v>2.6057242037328711E-2</v>
      </c>
      <c r="V1827">
        <f t="shared" si="780"/>
        <v>523.40309026602733</v>
      </c>
      <c r="W1827">
        <f t="shared" si="781"/>
        <v>1.9289567373018945</v>
      </c>
      <c r="X1827">
        <f t="shared" si="782"/>
        <v>5.7527173854261369</v>
      </c>
      <c r="Y1827">
        <f t="shared" si="783"/>
        <v>31.847520755616472</v>
      </c>
      <c r="Z1827">
        <f t="shared" si="784"/>
        <v>15.904947318745043</v>
      </c>
      <c r="AA1827">
        <f t="shared" si="785"/>
        <v>3.0497810020062217</v>
      </c>
      <c r="AB1827">
        <f t="shared" si="786"/>
        <v>1.1137950702492134</v>
      </c>
      <c r="AC1827">
        <f t="shared" si="787"/>
        <v>2.3203146215641621</v>
      </c>
      <c r="AD1827">
        <f t="shared" si="788"/>
        <v>3453.38</v>
      </c>
      <c r="AE1827">
        <f t="shared" si="789"/>
        <v>25.965139231626328</v>
      </c>
      <c r="AF1827">
        <f t="shared" si="790"/>
        <v>161.49057395430276</v>
      </c>
      <c r="AG1827">
        <f t="shared" si="791"/>
        <v>448.17221487633901</v>
      </c>
      <c r="AH1827">
        <f t="shared" si="792"/>
        <v>1.8442420374110444E-5</v>
      </c>
      <c r="AI1827">
        <f t="shared" si="793"/>
        <v>1.1705269786748088E-2</v>
      </c>
      <c r="AJ1827">
        <f t="shared" si="794"/>
        <v>4917.0831011623641</v>
      </c>
      <c r="AK1827">
        <f t="shared" si="795"/>
        <v>4.2613620024335468</v>
      </c>
      <c r="AL1827">
        <f t="shared" si="796"/>
        <v>8.8183722104012645E-5</v>
      </c>
      <c r="AM1827">
        <f t="shared" si="797"/>
        <v>-1.0055906893463679E-4</v>
      </c>
    </row>
    <row r="1828" spans="12:39" x14ac:dyDescent="0.25">
      <c r="L1828">
        <f t="shared" si="770"/>
        <v>5.7829999999998787</v>
      </c>
      <c r="M1828" s="36">
        <f t="shared" si="772"/>
        <v>6191098.8145454591</v>
      </c>
      <c r="N1828">
        <f t="shared" si="771"/>
        <v>61.910988145454596</v>
      </c>
      <c r="O1828">
        <f t="shared" si="773"/>
        <v>2.166091977889506E-2</v>
      </c>
      <c r="P1828">
        <f t="shared" si="774"/>
        <v>6.4603452813082982E-2</v>
      </c>
      <c r="Q1828">
        <f t="shared" si="775"/>
        <v>0.35764694241968464</v>
      </c>
      <c r="R1828">
        <f t="shared" si="776"/>
        <v>0.17861330443029391</v>
      </c>
      <c r="S1828">
        <f t="shared" si="777"/>
        <v>3.425037183066728E-2</v>
      </c>
      <c r="T1828">
        <f t="shared" si="778"/>
        <v>1.2507804146221276E-2</v>
      </c>
      <c r="U1828">
        <f t="shared" si="779"/>
        <v>2.6057242037328711E-2</v>
      </c>
      <c r="V1828">
        <f t="shared" si="780"/>
        <v>523.40055207341732</v>
      </c>
      <c r="W1828">
        <f t="shared" si="781"/>
        <v>1.9286232280783042</v>
      </c>
      <c r="X1828">
        <f t="shared" si="782"/>
        <v>5.7520973708037166</v>
      </c>
      <c r="Y1828">
        <f t="shared" si="783"/>
        <v>31.843809387718117</v>
      </c>
      <c r="Z1828">
        <f t="shared" si="784"/>
        <v>15.903192075145498</v>
      </c>
      <c r="AA1828">
        <f t="shared" si="785"/>
        <v>3.0495502202683156</v>
      </c>
      <c r="AB1828">
        <f t="shared" si="786"/>
        <v>1.1136573079486745</v>
      </c>
      <c r="AC1828">
        <f t="shared" si="787"/>
        <v>2.3200585554919639</v>
      </c>
      <c r="AD1828">
        <f t="shared" si="788"/>
        <v>3453.38</v>
      </c>
      <c r="AE1828">
        <f t="shared" si="789"/>
        <v>25.965636844497048</v>
      </c>
      <c r="AF1828">
        <f t="shared" si="790"/>
        <v>161.51291274084508</v>
      </c>
      <c r="AG1828">
        <f t="shared" si="791"/>
        <v>448.16825125049968</v>
      </c>
      <c r="AH1828">
        <f t="shared" si="792"/>
        <v>1.8443626726187619E-5</v>
      </c>
      <c r="AI1828">
        <f t="shared" si="793"/>
        <v>1.1704752131129899E-2</v>
      </c>
      <c r="AJ1828">
        <f t="shared" si="794"/>
        <v>4917.2841859661539</v>
      </c>
      <c r="AK1828">
        <f t="shared" si="795"/>
        <v>4.2609120399400613</v>
      </c>
      <c r="AL1828">
        <f t="shared" si="796"/>
        <v>8.6259249400541874E-5</v>
      </c>
      <c r="AM1828">
        <f t="shared" si="797"/>
        <v>-9.9001441971671998E-5</v>
      </c>
    </row>
    <row r="1829" spans="12:39" x14ac:dyDescent="0.25">
      <c r="L1829">
        <f t="shared" si="770"/>
        <v>5.7929999999998785</v>
      </c>
      <c r="M1829" s="36">
        <f t="shared" si="772"/>
        <v>6190393.1218181867</v>
      </c>
      <c r="N1829">
        <f t="shared" si="771"/>
        <v>61.903931218181874</v>
      </c>
      <c r="O1829">
        <f t="shared" si="773"/>
        <v>2.1659585904194385E-2</v>
      </c>
      <c r="P1829">
        <f t="shared" si="774"/>
        <v>6.4603624492282422E-2</v>
      </c>
      <c r="Q1829">
        <f t="shared" si="775"/>
        <v>0.35764478970788166</v>
      </c>
      <c r="R1829">
        <f t="shared" si="776"/>
        <v>0.17861330443029391</v>
      </c>
      <c r="S1829">
        <f t="shared" si="777"/>
        <v>3.4251534026168505E-2</v>
      </c>
      <c r="T1829">
        <f t="shared" si="778"/>
        <v>1.2507632467021829E-2</v>
      </c>
      <c r="U1829">
        <f t="shared" si="779"/>
        <v>2.6057242037328711E-2</v>
      </c>
      <c r="V1829">
        <f t="shared" si="780"/>
        <v>523.39802628743632</v>
      </c>
      <c r="W1829">
        <f t="shared" si="781"/>
        <v>1.9282910891126674</v>
      </c>
      <c r="X1829">
        <f t="shared" si="782"/>
        <v>5.7514762278407714</v>
      </c>
      <c r="Y1829">
        <f t="shared" si="783"/>
        <v>31.840094455717754</v>
      </c>
      <c r="Z1829">
        <f t="shared" si="784"/>
        <v>15.901432504450934</v>
      </c>
      <c r="AA1829">
        <f t="shared" si="785"/>
        <v>3.0493162770166369</v>
      </c>
      <c r="AB1829">
        <f t="shared" si="786"/>
        <v>1.1135188058874179</v>
      </c>
      <c r="AC1829">
        <f t="shared" si="787"/>
        <v>2.3198018581556914</v>
      </c>
      <c r="AD1829">
        <f t="shared" si="788"/>
        <v>3453.38</v>
      </c>
      <c r="AE1829">
        <f t="shared" si="789"/>
        <v>25.966132039304973</v>
      </c>
      <c r="AF1829">
        <f t="shared" si="790"/>
        <v>161.53514561849067</v>
      </c>
      <c r="AG1829">
        <f t="shared" si="791"/>
        <v>448.16395445408205</v>
      </c>
      <c r="AH1829">
        <f t="shared" si="792"/>
        <v>1.8444827271590486E-5</v>
      </c>
      <c r="AI1829">
        <f t="shared" si="793"/>
        <v>1.1704237023542551E-2</v>
      </c>
      <c r="AJ1829">
        <f t="shared" si="794"/>
        <v>4917.4842979712157</v>
      </c>
      <c r="AK1829">
        <f t="shared" si="795"/>
        <v>4.2604643196860614</v>
      </c>
      <c r="AL1829">
        <f t="shared" si="796"/>
        <v>8.4343275094722435E-5</v>
      </c>
      <c r="AM1829">
        <f t="shared" si="797"/>
        <v>-9.7451091459467955E-5</v>
      </c>
    </row>
    <row r="1830" spans="12:39" x14ac:dyDescent="0.25">
      <c r="L1830">
        <f t="shared" si="770"/>
        <v>5.8029999999998783</v>
      </c>
      <c r="M1830" s="36">
        <f t="shared" si="772"/>
        <v>6189686.2109090956</v>
      </c>
      <c r="N1830">
        <f t="shared" si="771"/>
        <v>61.896862109090961</v>
      </c>
      <c r="O1830">
        <f t="shared" si="773"/>
        <v>2.1658272917808911E-2</v>
      </c>
      <c r="P1830">
        <f t="shared" si="774"/>
        <v>6.4603801097635652E-2</v>
      </c>
      <c r="Q1830">
        <f t="shared" si="775"/>
        <v>0.3576426935511704</v>
      </c>
      <c r="R1830">
        <f t="shared" si="776"/>
        <v>0.17861330443029391</v>
      </c>
      <c r="S1830">
        <f t="shared" si="777"/>
        <v>3.4252670407200744E-2</v>
      </c>
      <c r="T1830">
        <f t="shared" si="778"/>
        <v>1.2507455861668595E-2</v>
      </c>
      <c r="U1830">
        <f t="shared" si="779"/>
        <v>2.6057242037328711E-2</v>
      </c>
      <c r="V1830">
        <f t="shared" si="780"/>
        <v>523.39551282601542</v>
      </c>
      <c r="W1830">
        <f t="shared" si="781"/>
        <v>1.9279603118320841</v>
      </c>
      <c r="X1830">
        <f t="shared" si="782"/>
        <v>5.7508539569338932</v>
      </c>
      <c r="Y1830">
        <f t="shared" si="783"/>
        <v>31.836375947428834</v>
      </c>
      <c r="Z1830">
        <f t="shared" si="784"/>
        <v>15.899668612248053</v>
      </c>
      <c r="AA1830">
        <f t="shared" si="785"/>
        <v>3.0490791841969802</v>
      </c>
      <c r="AB1830">
        <f t="shared" si="786"/>
        <v>1.1133795660807531</v>
      </c>
      <c r="AC1830">
        <f t="shared" si="787"/>
        <v>2.3195445303703686</v>
      </c>
      <c r="AD1830">
        <f t="shared" si="788"/>
        <v>3453.38</v>
      </c>
      <c r="AE1830">
        <f t="shared" si="789"/>
        <v>25.966624831931846</v>
      </c>
      <c r="AF1830">
        <f t="shared" si="790"/>
        <v>161.5572732620553</v>
      </c>
      <c r="AG1830">
        <f t="shared" si="791"/>
        <v>448.15932586169947</v>
      </c>
      <c r="AH1830">
        <f t="shared" si="792"/>
        <v>1.8446022048017291E-5</v>
      </c>
      <c r="AI1830">
        <f t="shared" si="793"/>
        <v>1.1703724446988596E-2</v>
      </c>
      <c r="AJ1830">
        <f t="shared" si="794"/>
        <v>4917.6834435323299</v>
      </c>
      <c r="AK1830">
        <f t="shared" si="795"/>
        <v>4.2600188264928187</v>
      </c>
      <c r="AL1830">
        <f t="shared" si="796"/>
        <v>8.2435745919194256E-5</v>
      </c>
      <c r="AM1830">
        <f t="shared" si="797"/>
        <v>-9.590796963230094E-5</v>
      </c>
    </row>
    <row r="1831" spans="12:39" x14ac:dyDescent="0.25">
      <c r="L1831">
        <f t="shared" si="770"/>
        <v>5.812999999999878</v>
      </c>
      <c r="M1831" s="36">
        <f t="shared" si="772"/>
        <v>6188978.0818181867</v>
      </c>
      <c r="N1831">
        <f t="shared" si="771"/>
        <v>61.889780818181869</v>
      </c>
      <c r="O1831">
        <f t="shared" si="773"/>
        <v>2.1656980722344503E-2</v>
      </c>
      <c r="P1831">
        <f t="shared" si="774"/>
        <v>6.4603982612753158E-2</v>
      </c>
      <c r="Q1831">
        <f t="shared" si="775"/>
        <v>0.35764065370559411</v>
      </c>
      <c r="R1831">
        <f t="shared" si="776"/>
        <v>0.17861330443029391</v>
      </c>
      <c r="S1831">
        <f t="shared" si="777"/>
        <v>3.4253781087547647E-2</v>
      </c>
      <c r="T1831">
        <f t="shared" si="778"/>
        <v>1.2507274346551089E-2</v>
      </c>
      <c r="U1831">
        <f t="shared" si="779"/>
        <v>2.6057242037328711E-2</v>
      </c>
      <c r="V1831">
        <f t="shared" si="780"/>
        <v>523.3930116076873</v>
      </c>
      <c r="W1831">
        <f t="shared" si="781"/>
        <v>1.9276308877175876</v>
      </c>
      <c r="X1831">
        <f t="shared" si="782"/>
        <v>5.7502305584742439</v>
      </c>
      <c r="Y1831">
        <f t="shared" si="783"/>
        <v>31.832653850734047</v>
      </c>
      <c r="Z1831">
        <f t="shared" si="784"/>
        <v>15.897900404090421</v>
      </c>
      <c r="AA1831">
        <f t="shared" si="785"/>
        <v>3.0488389536842773</v>
      </c>
      <c r="AB1831">
        <f t="shared" si="786"/>
        <v>1.1132395905351156</v>
      </c>
      <c r="AC1831">
        <f t="shared" si="787"/>
        <v>2.3192865729461851</v>
      </c>
      <c r="AD1831">
        <f t="shared" si="788"/>
        <v>3453.38</v>
      </c>
      <c r="AE1831">
        <f t="shared" si="789"/>
        <v>25.967115238144263</v>
      </c>
      <c r="AF1831">
        <f t="shared" si="790"/>
        <v>161.57929634170057</v>
      </c>
      <c r="AG1831">
        <f t="shared" si="791"/>
        <v>448.15436683994437</v>
      </c>
      <c r="AH1831">
        <f t="shared" si="792"/>
        <v>1.8447211092898086E-5</v>
      </c>
      <c r="AI1831">
        <f t="shared" si="793"/>
        <v>1.1703214384596842E-2</v>
      </c>
      <c r="AJ1831">
        <f t="shared" si="794"/>
        <v>4917.8816289585629</v>
      </c>
      <c r="AK1831">
        <f t="shared" si="795"/>
        <v>4.2595755452969337</v>
      </c>
      <c r="AL1831">
        <f t="shared" si="796"/>
        <v>8.0536608962511347E-5</v>
      </c>
      <c r="AM1831">
        <f t="shared" si="797"/>
        <v>-9.4372029065048068E-5</v>
      </c>
    </row>
    <row r="1832" spans="12:39" x14ac:dyDescent="0.25">
      <c r="L1832">
        <f t="shared" si="770"/>
        <v>5.8229999999998778</v>
      </c>
      <c r="M1832" s="36">
        <f t="shared" si="772"/>
        <v>6188268.734545459</v>
      </c>
      <c r="N1832">
        <f t="shared" si="771"/>
        <v>61.882687345454599</v>
      </c>
      <c r="O1832">
        <f t="shared" si="773"/>
        <v>2.1655709221045996E-2</v>
      </c>
      <c r="P1832">
        <f t="shared" si="774"/>
        <v>6.4604169021319338E-2</v>
      </c>
      <c r="Q1832">
        <f t="shared" si="775"/>
        <v>0.35763866992869564</v>
      </c>
      <c r="R1832">
        <f t="shared" si="776"/>
        <v>0.17861330443029391</v>
      </c>
      <c r="S1832">
        <f t="shared" si="777"/>
        <v>3.4254866180279973E-2</v>
      </c>
      <c r="T1832">
        <f t="shared" si="778"/>
        <v>1.2507087937984905E-2</v>
      </c>
      <c r="U1832">
        <f t="shared" si="779"/>
        <v>2.6057242037328711E-2</v>
      </c>
      <c r="V1832">
        <f t="shared" si="780"/>
        <v>523.39052255158094</v>
      </c>
      <c r="W1832">
        <f t="shared" si="781"/>
        <v>1.9273028083037629</v>
      </c>
      <c r="X1832">
        <f t="shared" si="782"/>
        <v>5.7496060328476126</v>
      </c>
      <c r="Y1832">
        <f t="shared" si="783"/>
        <v>31.828928153584833</v>
      </c>
      <c r="Z1832">
        <f t="shared" si="784"/>
        <v>15.896127885498691</v>
      </c>
      <c r="AA1832">
        <f t="shared" si="785"/>
        <v>3.0485955972830689</v>
      </c>
      <c r="AB1832">
        <f t="shared" si="786"/>
        <v>1.1130988812480984</v>
      </c>
      <c r="AC1832">
        <f t="shared" si="787"/>
        <v>2.3190279866885279</v>
      </c>
      <c r="AD1832">
        <f t="shared" si="788"/>
        <v>3453.38</v>
      </c>
      <c r="AE1832">
        <f t="shared" si="789"/>
        <v>25.967603273594676</v>
      </c>
      <c r="AF1832">
        <f t="shared" si="790"/>
        <v>161.60121552297062</v>
      </c>
      <c r="AG1832">
        <f t="shared" si="791"/>
        <v>448.14907874743767</v>
      </c>
      <c r="AH1832">
        <f t="shared" si="792"/>
        <v>1.844839444339705E-5</v>
      </c>
      <c r="AI1832">
        <f t="shared" si="793"/>
        <v>1.1702706819621217E-2</v>
      </c>
      <c r="AJ1832">
        <f t="shared" si="794"/>
        <v>4918.0788605137323</v>
      </c>
      <c r="AK1832">
        <f t="shared" si="795"/>
        <v>4.2591344611493289</v>
      </c>
      <c r="AL1832">
        <f t="shared" si="796"/>
        <v>7.8645811666388631E-5</v>
      </c>
      <c r="AM1832">
        <f t="shared" si="797"/>
        <v>-9.2843222670582634E-5</v>
      </c>
    </row>
    <row r="1833" spans="12:39" x14ac:dyDescent="0.25">
      <c r="L1833">
        <f t="shared" si="770"/>
        <v>5.8329999999998776</v>
      </c>
      <c r="M1833" s="36">
        <f t="shared" si="772"/>
        <v>6187558.1690909136</v>
      </c>
      <c r="N1833">
        <f t="shared" si="771"/>
        <v>61.875581690909144</v>
      </c>
      <c r="O1833">
        <f t="shared" si="773"/>
        <v>2.1654458317792641E-2</v>
      </c>
      <c r="P1833">
        <f t="shared" si="774"/>
        <v>6.4604360307092323E-2</v>
      </c>
      <c r="Q1833">
        <f t="shared" si="775"/>
        <v>0.35763674197950784</v>
      </c>
      <c r="R1833">
        <f t="shared" si="776"/>
        <v>0.17861330443029391</v>
      </c>
      <c r="S1833">
        <f t="shared" si="777"/>
        <v>3.425592579776035E-2</v>
      </c>
      <c r="T1833">
        <f t="shared" si="778"/>
        <v>1.2506896652211927E-2</v>
      </c>
      <c r="U1833">
        <f t="shared" si="779"/>
        <v>2.6057242037328711E-2</v>
      </c>
      <c r="V1833">
        <f t="shared" si="780"/>
        <v>523.38804557741673</v>
      </c>
      <c r="W1833">
        <f t="shared" si="781"/>
        <v>1.9269760651783663</v>
      </c>
      <c r="X1833">
        <f t="shared" si="782"/>
        <v>5.7489803804344835</v>
      </c>
      <c r="Y1833">
        <f t="shared" si="783"/>
        <v>31.825198844001022</v>
      </c>
      <c r="Z1833">
        <f t="shared" si="784"/>
        <v>15.894351061960805</v>
      </c>
      <c r="AA1833">
        <f t="shared" si="785"/>
        <v>3.0483491267279654</v>
      </c>
      <c r="AB1833">
        <f t="shared" si="786"/>
        <v>1.1129574402084843</v>
      </c>
      <c r="AC1833">
        <f t="shared" si="787"/>
        <v>2.3187687723980135</v>
      </c>
      <c r="AD1833">
        <f t="shared" si="788"/>
        <v>3453.38</v>
      </c>
      <c r="AE1833">
        <f t="shared" si="789"/>
        <v>25.968088953822381</v>
      </c>
      <c r="AF1833">
        <f t="shared" si="790"/>
        <v>161.62303146682996</v>
      </c>
      <c r="AG1833">
        <f t="shared" si="791"/>
        <v>448.14346293488103</v>
      </c>
      <c r="AH1833">
        <f t="shared" si="792"/>
        <v>1.8449572136414508E-5</v>
      </c>
      <c r="AI1833">
        <f t="shared" si="793"/>
        <v>1.1702201735439703E-2</v>
      </c>
      <c r="AJ1833">
        <f t="shared" si="794"/>
        <v>4918.275144416757</v>
      </c>
      <c r="AK1833">
        <f t="shared" si="795"/>
        <v>4.2586955592140994</v>
      </c>
      <c r="AL1833">
        <f t="shared" si="796"/>
        <v>7.6763301823012231E-5</v>
      </c>
      <c r="AM1833">
        <f t="shared" si="797"/>
        <v>-9.1321503696639169E-5</v>
      </c>
    </row>
    <row r="1834" spans="12:39" x14ac:dyDescent="0.25">
      <c r="L1834">
        <f t="shared" si="770"/>
        <v>5.8429999999998774</v>
      </c>
      <c r="M1834" s="36">
        <f t="shared" si="772"/>
        <v>6186846.3854545504</v>
      </c>
      <c r="N1834">
        <f t="shared" si="771"/>
        <v>61.86846385454551</v>
      </c>
      <c r="O1834">
        <f t="shared" si="773"/>
        <v>2.1653227917093596E-2</v>
      </c>
      <c r="P1834">
        <f t="shared" si="774"/>
        <v>6.4604556453903728E-2</v>
      </c>
      <c r="Q1834">
        <f t="shared" si="775"/>
        <v>0.35763486961854396</v>
      </c>
      <c r="R1834">
        <f t="shared" si="776"/>
        <v>0.17861330443029391</v>
      </c>
      <c r="S1834">
        <f t="shared" si="777"/>
        <v>3.4256960051648001E-2</v>
      </c>
      <c r="T1834">
        <f t="shared" si="778"/>
        <v>1.250670050540053E-2</v>
      </c>
      <c r="U1834">
        <f t="shared" si="779"/>
        <v>2.6057242037328711E-2</v>
      </c>
      <c r="V1834">
        <f t="shared" si="780"/>
        <v>523.38558060550122</v>
      </c>
      <c r="W1834">
        <f t="shared" si="781"/>
        <v>1.9266506499819496</v>
      </c>
      <c r="X1834">
        <f t="shared" si="782"/>
        <v>5.7483536016100922</v>
      </c>
      <c r="Y1834">
        <f t="shared" si="783"/>
        <v>31.821465910070348</v>
      </c>
      <c r="Z1834">
        <f t="shared" si="784"/>
        <v>15.892569938932217</v>
      </c>
      <c r="AA1834">
        <f t="shared" si="785"/>
        <v>3.0480995536841098</v>
      </c>
      <c r="AB1834">
        <f t="shared" si="786"/>
        <v>1.1128152693962776</v>
      </c>
      <c r="AC1834">
        <f t="shared" si="787"/>
        <v>2.3185089308705185</v>
      </c>
      <c r="AD1834">
        <f t="shared" si="788"/>
        <v>3453.38</v>
      </c>
      <c r="AE1834">
        <f t="shared" si="789"/>
        <v>25.968572294254493</v>
      </c>
      <c r="AF1834">
        <f t="shared" si="790"/>
        <v>161.64474482969931</v>
      </c>
      <c r="AG1834">
        <f t="shared" si="791"/>
        <v>448.13752074510637</v>
      </c>
      <c r="AH1834">
        <f t="shared" si="792"/>
        <v>1.8450744208589242E-5</v>
      </c>
      <c r="AI1834">
        <f t="shared" si="793"/>
        <v>1.1701699115553273E-2</v>
      </c>
      <c r="AJ1834">
        <f t="shared" si="794"/>
        <v>4918.4704868420213</v>
      </c>
      <c r="AK1834">
        <f t="shared" si="795"/>
        <v>4.2582588247676183</v>
      </c>
      <c r="AL1834">
        <f t="shared" si="796"/>
        <v>7.4889027572350389E-5</v>
      </c>
      <c r="AM1834">
        <f t="shared" si="797"/>
        <v>-8.9806825723201755E-5</v>
      </c>
    </row>
    <row r="1835" spans="12:39" x14ac:dyDescent="0.25">
      <c r="L1835">
        <f t="shared" si="770"/>
        <v>5.8529999999998772</v>
      </c>
      <c r="M1835" s="36">
        <f t="shared" si="772"/>
        <v>6186133.3836363684</v>
      </c>
      <c r="N1835">
        <f t="shared" si="771"/>
        <v>61.861333836363691</v>
      </c>
      <c r="O1835">
        <f t="shared" si="773"/>
        <v>2.1652017924083451E-2</v>
      </c>
      <c r="P1835">
        <f t="shared" si="774"/>
        <v>6.4604757445658467E-2</v>
      </c>
      <c r="Q1835">
        <f t="shared" si="775"/>
        <v>0.35763305260778788</v>
      </c>
      <c r="R1835">
        <f t="shared" si="776"/>
        <v>0.17861330443029391</v>
      </c>
      <c r="S1835">
        <f t="shared" si="777"/>
        <v>3.425796905290341E-2</v>
      </c>
      <c r="T1835">
        <f t="shared" si="778"/>
        <v>1.2506499513645795E-2</v>
      </c>
      <c r="U1835">
        <f t="shared" si="779"/>
        <v>2.6057242037328711E-2</v>
      </c>
      <c r="V1835">
        <f t="shared" si="780"/>
        <v>523.38312755672212</v>
      </c>
      <c r="W1835">
        <f t="shared" si="781"/>
        <v>1.926326554407485</v>
      </c>
      <c r="X1835">
        <f t="shared" si="782"/>
        <v>5.7477256967444825</v>
      </c>
      <c r="Y1835">
        <f t="shared" si="783"/>
        <v>31.817729339948038</v>
      </c>
      <c r="Z1835">
        <f t="shared" si="784"/>
        <v>15.890784521836105</v>
      </c>
      <c r="AA1835">
        <f t="shared" si="785"/>
        <v>3.0478468897476296</v>
      </c>
      <c r="AB1835">
        <f t="shared" si="786"/>
        <v>1.1126723707827342</v>
      </c>
      <c r="AC1835">
        <f t="shared" si="787"/>
        <v>2.3182484628972095</v>
      </c>
      <c r="AD1835">
        <f t="shared" si="788"/>
        <v>3453.38</v>
      </c>
      <c r="AE1835">
        <f t="shared" si="789"/>
        <v>25.969053310206842</v>
      </c>
      <c r="AF1835">
        <f t="shared" si="790"/>
        <v>161.66635626349168</v>
      </c>
      <c r="AG1835">
        <f t="shared" si="791"/>
        <v>448.13125351312499</v>
      </c>
      <c r="AH1835">
        <f t="shared" si="792"/>
        <v>1.8451910696300686E-5</v>
      </c>
      <c r="AI1835">
        <f t="shared" si="793"/>
        <v>1.1701198943584758E-2</v>
      </c>
      <c r="AJ1835">
        <f t="shared" si="794"/>
        <v>4918.6648939197721</v>
      </c>
      <c r="AK1835">
        <f t="shared" si="795"/>
        <v>4.2578242431974394</v>
      </c>
      <c r="AL1835">
        <f t="shared" si="796"/>
        <v>7.3022937399576602E-5</v>
      </c>
      <c r="AM1835">
        <f t="shared" si="797"/>
        <v>-8.8299142659870438E-5</v>
      </c>
    </row>
    <row r="1836" spans="12:39" x14ac:dyDescent="0.25">
      <c r="L1836">
        <f t="shared" si="770"/>
        <v>5.862999999999877</v>
      </c>
      <c r="M1836" s="36">
        <f t="shared" si="772"/>
        <v>6185419.1636363687</v>
      </c>
      <c r="N1836">
        <f t="shared" si="771"/>
        <v>61.854191636363694</v>
      </c>
      <c r="O1836">
        <f t="shared" si="773"/>
        <v>2.1650828244517785E-2</v>
      </c>
      <c r="P1836">
        <f t="shared" si="774"/>
        <v>6.4604963266334539E-2</v>
      </c>
      <c r="Q1836">
        <f t="shared" si="775"/>
        <v>0.35763129071068478</v>
      </c>
      <c r="R1836">
        <f t="shared" si="776"/>
        <v>0.17861330443029391</v>
      </c>
      <c r="S1836">
        <f t="shared" si="777"/>
        <v>3.4258952911793004E-2</v>
      </c>
      <c r="T1836">
        <f t="shared" si="778"/>
        <v>1.250629369296972E-2</v>
      </c>
      <c r="U1836">
        <f t="shared" si="779"/>
        <v>2.6057242037328711E-2</v>
      </c>
      <c r="V1836">
        <f t="shared" si="780"/>
        <v>523.38068635254353</v>
      </c>
      <c r="W1836">
        <f t="shared" si="781"/>
        <v>1.9260037701999992</v>
      </c>
      <c r="X1836">
        <f t="shared" si="782"/>
        <v>5.7470966662025784</v>
      </c>
      <c r="Y1836">
        <f t="shared" si="783"/>
        <v>31.813989121856434</v>
      </c>
      <c r="Z1836">
        <f t="shared" si="784"/>
        <v>15.888994816063596</v>
      </c>
      <c r="AA1836">
        <f t="shared" si="785"/>
        <v>3.0475911464461007</v>
      </c>
      <c r="AB1836">
        <f t="shared" si="786"/>
        <v>1.1125287463303986</v>
      </c>
      <c r="AC1836">
        <f t="shared" si="787"/>
        <v>2.3179873692645785</v>
      </c>
      <c r="AD1836">
        <f t="shared" si="788"/>
        <v>3453.38</v>
      </c>
      <c r="AE1836">
        <f t="shared" si="789"/>
        <v>25.969532016884894</v>
      </c>
      <c r="AF1836">
        <f t="shared" si="790"/>
        <v>161.68786641564515</v>
      </c>
      <c r="AG1836">
        <f t="shared" si="791"/>
        <v>448.12466256617449</v>
      </c>
      <c r="AH1836">
        <f t="shared" si="792"/>
        <v>1.8453071635670839E-5</v>
      </c>
      <c r="AI1836">
        <f t="shared" si="793"/>
        <v>1.1700701203277892E-2</v>
      </c>
      <c r="AJ1836">
        <f t="shared" si="794"/>
        <v>4918.858371736459</v>
      </c>
      <c r="AK1836">
        <f t="shared" si="795"/>
        <v>4.2573918000014332</v>
      </c>
      <c r="AL1836">
        <f t="shared" si="796"/>
        <v>7.1164980132316561E-5</v>
      </c>
      <c r="AM1836">
        <f t="shared" si="797"/>
        <v>-8.6798408742864023E-5</v>
      </c>
    </row>
    <row r="1837" spans="12:39" x14ac:dyDescent="0.25">
      <c r="L1837">
        <f t="shared" si="770"/>
        <v>5.8729999999998768</v>
      </c>
      <c r="M1837" s="36">
        <f t="shared" si="772"/>
        <v>6184703.7254545502</v>
      </c>
      <c r="N1837">
        <f t="shared" si="771"/>
        <v>61.847037254545505</v>
      </c>
      <c r="O1837">
        <f t="shared" si="773"/>
        <v>2.1649658784768763E-2</v>
      </c>
      <c r="P1837">
        <f t="shared" si="774"/>
        <v>6.4605173899982826E-2</v>
      </c>
      <c r="Q1837">
        <f t="shared" si="775"/>
        <v>0.3576295836921316</v>
      </c>
      <c r="R1837">
        <f t="shared" si="776"/>
        <v>0.17861330443029391</v>
      </c>
      <c r="S1837">
        <f t="shared" si="777"/>
        <v>3.4259911737893736E-2</v>
      </c>
      <c r="T1837">
        <f t="shared" si="778"/>
        <v>1.2506083059321431E-2</v>
      </c>
      <c r="U1837">
        <f t="shared" si="779"/>
        <v>2.6057242037328711E-2</v>
      </c>
      <c r="V1837">
        <f t="shared" si="780"/>
        <v>523.37825691500063</v>
      </c>
      <c r="W1837">
        <f t="shared" si="781"/>
        <v>1.925682289156202</v>
      </c>
      <c r="X1837">
        <f t="shared" si="782"/>
        <v>5.7464665103442298</v>
      </c>
      <c r="Y1837">
        <f t="shared" si="783"/>
        <v>31.810245244084534</v>
      </c>
      <c r="Z1837">
        <f t="shared" si="784"/>
        <v>15.887200826973944</v>
      </c>
      <c r="AA1837">
        <f t="shared" si="785"/>
        <v>3.0473323352389872</v>
      </c>
      <c r="AB1837">
        <f t="shared" si="786"/>
        <v>1.1123843979931305</v>
      </c>
      <c r="AC1837">
        <f t="shared" si="787"/>
        <v>2.3177256507544683</v>
      </c>
      <c r="AD1837">
        <f t="shared" si="788"/>
        <v>3453.38</v>
      </c>
      <c r="AE1837">
        <f t="shared" si="789"/>
        <v>25.970008429384812</v>
      </c>
      <c r="AF1837">
        <f t="shared" si="790"/>
        <v>161.70927592916493</v>
      </c>
      <c r="AG1837">
        <f t="shared" si="791"/>
        <v>448.11774922377492</v>
      </c>
      <c r="AH1837">
        <f t="shared" si="792"/>
        <v>1.8454227062566632E-5</v>
      </c>
      <c r="AI1837">
        <f t="shared" si="793"/>
        <v>1.1700205878496128E-2</v>
      </c>
      <c r="AJ1837">
        <f t="shared" si="794"/>
        <v>4919.0509263351296</v>
      </c>
      <c r="AK1837">
        <f t="shared" si="795"/>
        <v>4.2569614807866163</v>
      </c>
      <c r="AL1837">
        <f t="shared" si="796"/>
        <v>6.9315104938182611E-5</v>
      </c>
      <c r="AM1837">
        <f t="shared" si="797"/>
        <v>-8.5304578532651454E-5</v>
      </c>
    </row>
    <row r="1838" spans="12:39" x14ac:dyDescent="0.25">
      <c r="L1838">
        <f t="shared" si="770"/>
        <v>5.8829999999998766</v>
      </c>
      <c r="M1838" s="36">
        <f t="shared" si="772"/>
        <v>6183987.069090914</v>
      </c>
      <c r="N1838">
        <f t="shared" si="771"/>
        <v>61.839870690909144</v>
      </c>
      <c r="O1838">
        <f t="shared" si="773"/>
        <v>2.1648509451820775E-2</v>
      </c>
      <c r="P1838">
        <f t="shared" si="774"/>
        <v>6.4605389330726862E-2</v>
      </c>
      <c r="Q1838">
        <f t="shared" si="775"/>
        <v>0.35762793131846776</v>
      </c>
      <c r="R1838">
        <f t="shared" si="776"/>
        <v>0.17861330443029391</v>
      </c>
      <c r="S1838">
        <f t="shared" si="777"/>
        <v>3.4260845640097688E-2</v>
      </c>
      <c r="T1838">
        <f t="shared" si="778"/>
        <v>1.2505867628577394E-2</v>
      </c>
      <c r="U1838">
        <f t="shared" si="779"/>
        <v>2.6057242037328711E-2</v>
      </c>
      <c r="V1838">
        <f t="shared" si="780"/>
        <v>523.3758391666953</v>
      </c>
      <c r="W1838">
        <f t="shared" si="781"/>
        <v>1.9253621031241241</v>
      </c>
      <c r="X1838">
        <f t="shared" si="782"/>
        <v>5.7458352295242783</v>
      </c>
      <c r="Y1838">
        <f t="shared" si="783"/>
        <v>31.806497694987609</v>
      </c>
      <c r="Z1838">
        <f t="shared" si="784"/>
        <v>15.885402559894784</v>
      </c>
      <c r="AA1838">
        <f t="shared" si="785"/>
        <v>3.0470704675180968</v>
      </c>
      <c r="AB1838">
        <f t="shared" si="786"/>
        <v>1.1122393277161415</v>
      </c>
      <c r="AC1838">
        <f t="shared" si="787"/>
        <v>2.3174633081441072</v>
      </c>
      <c r="AD1838">
        <f t="shared" si="788"/>
        <v>3453.38</v>
      </c>
      <c r="AE1838">
        <f t="shared" si="789"/>
        <v>25.970482562694183</v>
      </c>
      <c r="AF1838">
        <f t="shared" si="790"/>
        <v>161.73058544264919</v>
      </c>
      <c r="AG1838">
        <f t="shared" si="791"/>
        <v>448.11051479776688</v>
      </c>
      <c r="AH1838">
        <f t="shared" si="792"/>
        <v>1.8455377012601817E-5</v>
      </c>
      <c r="AI1838">
        <f t="shared" si="793"/>
        <v>1.1699712953221732E-2</v>
      </c>
      <c r="AJ1838">
        <f t="shared" si="794"/>
        <v>4919.2425637157521</v>
      </c>
      <c r="AK1838">
        <f t="shared" si="795"/>
        <v>4.2565332712683546</v>
      </c>
      <c r="AL1838">
        <f t="shared" si="796"/>
        <v>6.7473261322081469E-5</v>
      </c>
      <c r="AM1838">
        <f t="shared" si="797"/>
        <v>-8.3817606910982395E-5</v>
      </c>
    </row>
    <row r="1839" spans="12:39" x14ac:dyDescent="0.25">
      <c r="L1839">
        <f t="shared" ref="L1839:L1902" si="798" xml:space="preserve"> L1838+0.01</f>
        <v>5.8929999999998763</v>
      </c>
      <c r="M1839" s="36">
        <f t="shared" si="772"/>
        <v>6183269.194545459</v>
      </c>
      <c r="N1839">
        <f t="shared" si="771"/>
        <v>61.832691945454592</v>
      </c>
      <c r="O1839">
        <f t="shared" si="773"/>
        <v>2.1647380153266099E-2</v>
      </c>
      <c r="P1839">
        <f t="shared" si="774"/>
        <v>6.4605609542762621E-2</v>
      </c>
      <c r="Q1839">
        <f t="shared" si="775"/>
        <v>0.35762633335746569</v>
      </c>
      <c r="R1839">
        <f t="shared" si="776"/>
        <v>0.17861330443029391</v>
      </c>
      <c r="S1839">
        <f t="shared" si="777"/>
        <v>3.4261754726616606E-2</v>
      </c>
      <c r="T1839">
        <f t="shared" si="778"/>
        <v>1.2505647416541629E-2</v>
      </c>
      <c r="U1839">
        <f t="shared" si="779"/>
        <v>2.6057242037328711E-2</v>
      </c>
      <c r="V1839">
        <f t="shared" si="780"/>
        <v>523.37343303079069</v>
      </c>
      <c r="W1839">
        <f t="shared" si="781"/>
        <v>1.9250432040027547</v>
      </c>
      <c r="X1839">
        <f t="shared" si="782"/>
        <v>5.7452028240926101</v>
      </c>
      <c r="Y1839">
        <f t="shared" si="783"/>
        <v>31.802746462986754</v>
      </c>
      <c r="Z1839">
        <f t="shared" si="784"/>
        <v>15.883600020122298</v>
      </c>
      <c r="AA1839">
        <f t="shared" si="785"/>
        <v>3.0468055546080195</v>
      </c>
      <c r="AB1839">
        <f t="shared" si="786"/>
        <v>1.1120935374360237</v>
      </c>
      <c r="AC1839">
        <f t="shared" si="787"/>
        <v>2.3172003422061365</v>
      </c>
      <c r="AD1839">
        <f t="shared" si="788"/>
        <v>3453.38</v>
      </c>
      <c r="AE1839">
        <f t="shared" si="789"/>
        <v>25.970954431693112</v>
      </c>
      <c r="AF1839">
        <f t="shared" si="790"/>
        <v>161.75179559033222</v>
      </c>
      <c r="AG1839">
        <f t="shared" si="791"/>
        <v>448.10296059236964</v>
      </c>
      <c r="AH1839">
        <f t="shared" si="792"/>
        <v>1.8456521521139273E-5</v>
      </c>
      <c r="AI1839">
        <f t="shared" si="793"/>
        <v>1.1699222411554617E-2</v>
      </c>
      <c r="AJ1839">
        <f t="shared" si="794"/>
        <v>4919.4332898356242</v>
      </c>
      <c r="AK1839">
        <f t="shared" si="795"/>
        <v>4.2561071572693008</v>
      </c>
      <c r="AL1839">
        <f t="shared" si="796"/>
        <v>6.5639399123774232E-5</v>
      </c>
      <c r="AM1839">
        <f t="shared" si="797"/>
        <v>-8.233744907871449E-5</v>
      </c>
    </row>
    <row r="1840" spans="12:39" x14ac:dyDescent="0.25">
      <c r="L1840">
        <f t="shared" si="798"/>
        <v>5.9029999999998761</v>
      </c>
      <c r="M1840" s="36">
        <f t="shared" si="772"/>
        <v>6182550.1018181862</v>
      </c>
      <c r="N1840">
        <f t="shared" si="771"/>
        <v>61.825501018181868</v>
      </c>
      <c r="O1840">
        <f t="shared" si="773"/>
        <v>2.1646270797300599E-2</v>
      </c>
      <c r="P1840">
        <f t="shared" si="774"/>
        <v>6.4605834520358313E-2</v>
      </c>
      <c r="Q1840">
        <f t="shared" si="775"/>
        <v>0.35762478957832178</v>
      </c>
      <c r="R1840">
        <f t="shared" si="776"/>
        <v>0.17861330443029391</v>
      </c>
      <c r="S1840">
        <f t="shared" si="777"/>
        <v>3.4262639104986406E-2</v>
      </c>
      <c r="T1840">
        <f t="shared" si="778"/>
        <v>1.250542243894593E-2</v>
      </c>
      <c r="U1840">
        <f t="shared" si="779"/>
        <v>2.6057242037328711E-2</v>
      </c>
      <c r="V1840">
        <f t="shared" si="780"/>
        <v>523.37103843100704</v>
      </c>
      <c r="W1840">
        <f t="shared" si="781"/>
        <v>1.9247255837416832</v>
      </c>
      <c r="X1840">
        <f t="shared" si="782"/>
        <v>5.7445692943942168</v>
      </c>
      <c r="Y1840">
        <f t="shared" si="783"/>
        <v>31.798991536568519</v>
      </c>
      <c r="Z1840">
        <f t="shared" si="784"/>
        <v>15.881793212921449</v>
      </c>
      <c r="AA1840">
        <f t="shared" si="785"/>
        <v>3.0465376077665725</v>
      </c>
      <c r="AB1840">
        <f t="shared" si="786"/>
        <v>1.1119470290807847</v>
      </c>
      <c r="AC1840">
        <f t="shared" si="787"/>
        <v>2.3169367537086423</v>
      </c>
      <c r="AD1840">
        <f t="shared" si="788"/>
        <v>3453.38</v>
      </c>
      <c r="AE1840">
        <f t="shared" si="789"/>
        <v>25.97142405115498</v>
      </c>
      <c r="AF1840">
        <f t="shared" si="790"/>
        <v>161.77290700211339</v>
      </c>
      <c r="AG1840">
        <f t="shared" si="791"/>
        <v>448.09508790422319</v>
      </c>
      <c r="AH1840">
        <f t="shared" si="792"/>
        <v>1.8457660623292855E-5</v>
      </c>
      <c r="AI1840">
        <f t="shared" si="793"/>
        <v>1.1698734237711457E-2</v>
      </c>
      <c r="AJ1840">
        <f t="shared" si="794"/>
        <v>4919.623110609672</v>
      </c>
      <c r="AK1840">
        <f t="shared" si="795"/>
        <v>4.2556831247184501</v>
      </c>
      <c r="AL1840">
        <f t="shared" si="796"/>
        <v>6.3813468515246287E-5</v>
      </c>
      <c r="AM1840">
        <f t="shared" si="797"/>
        <v>-8.0864060552633739E-5</v>
      </c>
    </row>
    <row r="1841" spans="12:39" x14ac:dyDescent="0.25">
      <c r="L1841">
        <f t="shared" si="798"/>
        <v>5.9129999999998759</v>
      </c>
      <c r="M1841" s="36">
        <f t="shared" si="772"/>
        <v>6181829.7909090957</v>
      </c>
      <c r="N1841">
        <f t="shared" si="771"/>
        <v>61.818297909090958</v>
      </c>
      <c r="O1841">
        <f t="shared" si="773"/>
        <v>2.1645181292719487E-2</v>
      </c>
      <c r="P1841">
        <f t="shared" si="774"/>
        <v>6.4606064247854172E-2</v>
      </c>
      <c r="Q1841">
        <f t="shared" si="775"/>
        <v>0.35762329975164714</v>
      </c>
      <c r="R1841">
        <f t="shared" si="776"/>
        <v>0.17861330443029391</v>
      </c>
      <c r="S1841">
        <f t="shared" si="777"/>
        <v>3.4263498882071662E-2</v>
      </c>
      <c r="T1841">
        <f t="shared" si="778"/>
        <v>1.2505192711450076E-2</v>
      </c>
      <c r="U1841">
        <f t="shared" si="779"/>
        <v>2.6057242037328711E-2</v>
      </c>
      <c r="V1841">
        <f t="shared" si="780"/>
        <v>523.36865529161673</v>
      </c>
      <c r="W1841">
        <f t="shared" si="781"/>
        <v>1.9244092343407444</v>
      </c>
      <c r="X1841">
        <f t="shared" si="782"/>
        <v>5.7439346407692495</v>
      </c>
      <c r="Y1841">
        <f t="shared" si="783"/>
        <v>31.795232904284493</v>
      </c>
      <c r="Z1841">
        <f t="shared" si="784"/>
        <v>15.879982143526171</v>
      </c>
      <c r="AA1841">
        <f t="shared" si="785"/>
        <v>3.0462666381852328</v>
      </c>
      <c r="AB1841">
        <f t="shared" si="786"/>
        <v>1.1117998045698776</v>
      </c>
      <c r="AC1841">
        <f t="shared" si="787"/>
        <v>2.3166725434151836</v>
      </c>
      <c r="AD1841">
        <f t="shared" si="788"/>
        <v>3453.38</v>
      </c>
      <c r="AE1841">
        <f t="shared" si="789"/>
        <v>25.971891435747441</v>
      </c>
      <c r="AF1841">
        <f t="shared" si="790"/>
        <v>161.7939203035919</v>
      </c>
      <c r="AG1841">
        <f t="shared" si="791"/>
        <v>448.08689802243566</v>
      </c>
      <c r="AH1841">
        <f t="shared" si="792"/>
        <v>1.8458794353929404E-5</v>
      </c>
      <c r="AI1841">
        <f t="shared" si="793"/>
        <v>1.1698248416024654E-2</v>
      </c>
      <c r="AJ1841">
        <f t="shared" si="794"/>
        <v>4919.812031910832</v>
      </c>
      <c r="AK1841">
        <f t="shared" si="795"/>
        <v>4.2552611596502485</v>
      </c>
      <c r="AL1841">
        <f t="shared" si="796"/>
        <v>6.1995419998200611E-5</v>
      </c>
      <c r="AM1841">
        <f t="shared" si="797"/>
        <v>-7.939739716299547E-5</v>
      </c>
    </row>
    <row r="1842" spans="12:39" x14ac:dyDescent="0.25">
      <c r="L1842">
        <f t="shared" si="798"/>
        <v>5.9229999999998757</v>
      </c>
      <c r="M1842" s="36">
        <f t="shared" si="772"/>
        <v>6181108.2618181864</v>
      </c>
      <c r="N1842">
        <f t="shared" si="771"/>
        <v>61.811082618181871</v>
      </c>
      <c r="O1842">
        <f t="shared" si="773"/>
        <v>2.1644111548913075E-2</v>
      </c>
      <c r="P1842">
        <f t="shared" si="774"/>
        <v>6.4606298709662197E-2</v>
      </c>
      <c r="Q1842">
        <f t="shared" si="775"/>
        <v>0.35762186364945842</v>
      </c>
      <c r="R1842">
        <f t="shared" si="776"/>
        <v>0.17861330443029391</v>
      </c>
      <c r="S1842">
        <f t="shared" si="777"/>
        <v>3.426433416407005E-2</v>
      </c>
      <c r="T1842">
        <f t="shared" si="778"/>
        <v>1.250495824964205E-2</v>
      </c>
      <c r="U1842">
        <f t="shared" si="779"/>
        <v>2.6057242037328711E-2</v>
      </c>
      <c r="V1842">
        <f t="shared" si="780"/>
        <v>523.36628353743936</v>
      </c>
      <c r="W1842">
        <f t="shared" si="781"/>
        <v>1.9240941478496658</v>
      </c>
      <c r="X1842">
        <f t="shared" si="782"/>
        <v>5.7432988635530746</v>
      </c>
      <c r="Y1842">
        <f t="shared" si="783"/>
        <v>31.791470554750905</v>
      </c>
      <c r="Z1842">
        <f t="shared" si="784"/>
        <v>15.878166817139586</v>
      </c>
      <c r="AA1842">
        <f t="shared" si="785"/>
        <v>3.0459926569895779</v>
      </c>
      <c r="AB1842">
        <f t="shared" si="786"/>
        <v>1.1116518658142356</v>
      </c>
      <c r="AC1842">
        <f t="shared" si="787"/>
        <v>2.3164077120848248</v>
      </c>
      <c r="AD1842">
        <f t="shared" si="788"/>
        <v>3453.38</v>
      </c>
      <c r="AE1842">
        <f t="shared" si="789"/>
        <v>25.972356600033223</v>
      </c>
      <c r="AF1842">
        <f t="shared" si="790"/>
        <v>161.81483611610304</v>
      </c>
      <c r="AG1842">
        <f t="shared" si="791"/>
        <v>448.07839222863475</v>
      </c>
      <c r="AH1842">
        <f t="shared" si="792"/>
        <v>1.8459922747671079E-5</v>
      </c>
      <c r="AI1842">
        <f t="shared" si="793"/>
        <v>1.1697764930941235E-2</v>
      </c>
      <c r="AJ1842">
        <f t="shared" si="794"/>
        <v>4920.0000595703978</v>
      </c>
      <c r="AK1842">
        <f t="shared" si="795"/>
        <v>4.2548412482035882</v>
      </c>
      <c r="AL1842">
        <f t="shared" si="796"/>
        <v>6.018520440170471E-5</v>
      </c>
      <c r="AM1842">
        <f t="shared" si="797"/>
        <v>-7.7937415051443053E-5</v>
      </c>
    </row>
    <row r="1843" spans="12:39" x14ac:dyDescent="0.25">
      <c r="L1843">
        <f t="shared" si="798"/>
        <v>5.9329999999998755</v>
      </c>
      <c r="M1843" s="36">
        <f t="shared" si="772"/>
        <v>6180385.5145454593</v>
      </c>
      <c r="N1843">
        <f t="shared" si="771"/>
        <v>61.803855145454598</v>
      </c>
      <c r="O1843">
        <f t="shared" si="773"/>
        <v>2.1643061475862597E-2</v>
      </c>
      <c r="P1843">
        <f t="shared" si="774"/>
        <v>6.4606537890265991E-2</v>
      </c>
      <c r="Q1843">
        <f t="shared" si="775"/>
        <v>0.3576204810451688</v>
      </c>
      <c r="R1843">
        <f t="shared" si="776"/>
        <v>0.17861330443029391</v>
      </c>
      <c r="S1843">
        <f t="shared" si="777"/>
        <v>3.426514505651674E-2</v>
      </c>
      <c r="T1843">
        <f t="shared" si="778"/>
        <v>1.2504719069038262E-2</v>
      </c>
      <c r="U1843">
        <f t="shared" si="779"/>
        <v>2.6057242037328711E-2</v>
      </c>
      <c r="V1843">
        <f t="shared" si="780"/>
        <v>523.36392309383757</v>
      </c>
      <c r="W1843">
        <f t="shared" si="781"/>
        <v>1.9237803163677158</v>
      </c>
      <c r="X1843">
        <f t="shared" si="782"/>
        <v>5.7426619630763263</v>
      </c>
      <c r="Y1843">
        <f t="shared" si="783"/>
        <v>31.787704476648191</v>
      </c>
      <c r="Z1843">
        <f t="shared" si="784"/>
        <v>15.876347238934184</v>
      </c>
      <c r="AA1843">
        <f t="shared" si="785"/>
        <v>3.0457156752397117</v>
      </c>
      <c r="AB1843">
        <f t="shared" si="786"/>
        <v>1.1115032147163024</v>
      </c>
      <c r="AC1843">
        <f t="shared" si="787"/>
        <v>2.3161422604721622</v>
      </c>
      <c r="AD1843">
        <f t="shared" si="788"/>
        <v>3453.38</v>
      </c>
      <c r="AE1843">
        <f t="shared" si="789"/>
        <v>25.972819558471031</v>
      </c>
      <c r="AF1843">
        <f t="shared" si="790"/>
        <v>161.83565505674648</v>
      </c>
      <c r="AG1843">
        <f t="shared" si="791"/>
        <v>448.069571797008</v>
      </c>
      <c r="AH1843">
        <f t="shared" si="792"/>
        <v>1.8461045838896892E-5</v>
      </c>
      <c r="AI1843">
        <f t="shared" si="793"/>
        <v>1.1697283767022002E-2</v>
      </c>
      <c r="AJ1843">
        <f t="shared" si="794"/>
        <v>4920.1871993783525</v>
      </c>
      <c r="AK1843">
        <f t="shared" si="795"/>
        <v>4.2544233766209993</v>
      </c>
      <c r="AL1843">
        <f t="shared" si="796"/>
        <v>5.8382772879467387E-5</v>
      </c>
      <c r="AM1843">
        <f t="shared" si="797"/>
        <v>-7.6484070667871276E-5</v>
      </c>
    </row>
    <row r="1844" spans="12:39" x14ac:dyDescent="0.25">
      <c r="L1844">
        <f t="shared" si="798"/>
        <v>5.9429999999998753</v>
      </c>
      <c r="M1844" s="36">
        <f t="shared" si="772"/>
        <v>6179661.5490909135</v>
      </c>
      <c r="N1844">
        <f t="shared" si="771"/>
        <v>61.79661549090914</v>
      </c>
      <c r="O1844">
        <f t="shared" si="773"/>
        <v>2.1642030984136047E-2</v>
      </c>
      <c r="P1844">
        <f t="shared" si="774"/>
        <v>6.4606781774220495E-2</v>
      </c>
      <c r="Q1844">
        <f t="shared" si="775"/>
        <v>0.35761915171357922</v>
      </c>
      <c r="R1844">
        <f t="shared" si="776"/>
        <v>0.17861330443029391</v>
      </c>
      <c r="S1844">
        <f t="shared" si="777"/>
        <v>3.426593166428879E-2</v>
      </c>
      <c r="T1844">
        <f t="shared" si="778"/>
        <v>1.2504475185083762E-2</v>
      </c>
      <c r="U1844">
        <f t="shared" si="779"/>
        <v>2.6057242037328711E-2</v>
      </c>
      <c r="V1844">
        <f t="shared" si="780"/>
        <v>523.36157388671199</v>
      </c>
      <c r="W1844">
        <f t="shared" si="781"/>
        <v>1.9234677320433586</v>
      </c>
      <c r="X1844">
        <f t="shared" si="782"/>
        <v>5.7420239396649642</v>
      </c>
      <c r="Y1844">
        <f t="shared" si="783"/>
        <v>31.783934658720657</v>
      </c>
      <c r="Z1844">
        <f t="shared" si="784"/>
        <v>15.874523414052042</v>
      </c>
      <c r="AA1844">
        <f t="shared" si="785"/>
        <v>3.045435703930695</v>
      </c>
      <c r="AB1844">
        <f t="shared" si="786"/>
        <v>1.1113538531700646</v>
      </c>
      <c r="AC1844">
        <f t="shared" si="787"/>
        <v>2.3158761893273541</v>
      </c>
      <c r="AD1844">
        <f t="shared" si="788"/>
        <v>3453.38</v>
      </c>
      <c r="AE1844">
        <f t="shared" si="789"/>
        <v>25.973280325416514</v>
      </c>
      <c r="AF1844">
        <f t="shared" si="790"/>
        <v>161.85637773842856</v>
      </c>
      <c r="AG1844">
        <f t="shared" si="791"/>
        <v>448.06043799435997</v>
      </c>
      <c r="AH1844">
        <f t="shared" si="792"/>
        <v>1.8462163661745049E-5</v>
      </c>
      <c r="AI1844">
        <f t="shared" si="793"/>
        <v>1.1696804908940482E-2</v>
      </c>
      <c r="AJ1844">
        <f t="shared" si="794"/>
        <v>4920.3734570837241</v>
      </c>
      <c r="AK1844">
        <f t="shared" si="795"/>
        <v>4.2540075312475381</v>
      </c>
      <c r="AL1844">
        <f t="shared" si="796"/>
        <v>5.6588076907658005E-5</v>
      </c>
      <c r="AM1844">
        <f t="shared" si="797"/>
        <v>-7.5037320768133985E-5</v>
      </c>
    </row>
    <row r="1845" spans="12:39" x14ac:dyDescent="0.25">
      <c r="L1845">
        <f t="shared" si="798"/>
        <v>5.9529999999998751</v>
      </c>
      <c r="M1845" s="36">
        <f t="shared" si="772"/>
        <v>6178936.3654545499</v>
      </c>
      <c r="N1845">
        <f t="shared" si="771"/>
        <v>61.789363654545504</v>
      </c>
      <c r="O1845">
        <f t="shared" si="773"/>
        <v>2.1641019984884061E-2</v>
      </c>
      <c r="P1845">
        <f t="shared" si="774"/>
        <v>6.4607030346151798E-2</v>
      </c>
      <c r="Q1845">
        <f t="shared" si="775"/>
        <v>0.35761787543086915</v>
      </c>
      <c r="R1845">
        <f t="shared" si="776"/>
        <v>0.17861330443029391</v>
      </c>
      <c r="S1845">
        <f t="shared" si="777"/>
        <v>3.4266694091609477E-2</v>
      </c>
      <c r="T1845">
        <f t="shared" si="778"/>
        <v>1.2504226613152465E-2</v>
      </c>
      <c r="U1845">
        <f t="shared" si="779"/>
        <v>2.6057242037328711E-2</v>
      </c>
      <c r="V1845">
        <f t="shared" si="780"/>
        <v>523.35923584249713</v>
      </c>
      <c r="W1845">
        <f t="shared" si="781"/>
        <v>1.9231563870739106</v>
      </c>
      <c r="X1845">
        <f t="shared" si="782"/>
        <v>5.7413847936403286</v>
      </c>
      <c r="Y1845">
        <f t="shared" si="783"/>
        <v>31.78016108977604</v>
      </c>
      <c r="Z1845">
        <f t="shared" si="784"/>
        <v>15.872695347605024</v>
      </c>
      <c r="AA1845">
        <f t="shared" si="785"/>
        <v>3.0451527539929701</v>
      </c>
      <c r="AB1845">
        <f t="shared" si="786"/>
        <v>1.1112037830610861</v>
      </c>
      <c r="AC1845">
        <f t="shared" si="787"/>
        <v>2.3156094993961527</v>
      </c>
      <c r="AD1845">
        <f t="shared" si="788"/>
        <v>3453.38</v>
      </c>
      <c r="AE1845">
        <f t="shared" si="789"/>
        <v>25.973738915122947</v>
      </c>
      <c r="AF1845">
        <f t="shared" si="790"/>
        <v>161.87700476988363</v>
      </c>
      <c r="AG1845">
        <f t="shared" si="791"/>
        <v>448.05099208014576</v>
      </c>
      <c r="AH1845">
        <f t="shared" si="792"/>
        <v>1.846327625011478E-5</v>
      </c>
      <c r="AI1845">
        <f t="shared" si="793"/>
        <v>1.1696328341481944E-2</v>
      </c>
      <c r="AJ1845">
        <f t="shared" si="794"/>
        <v>4920.5588383949062</v>
      </c>
      <c r="AK1845">
        <f t="shared" si="795"/>
        <v>4.2535936985300742</v>
      </c>
      <c r="AL1845">
        <f t="shared" si="796"/>
        <v>5.4801068282327261E-5</v>
      </c>
      <c r="AM1845">
        <f t="shared" si="797"/>
        <v>-7.3597122411816056E-5</v>
      </c>
    </row>
    <row r="1846" spans="12:39" x14ac:dyDescent="0.25">
      <c r="L1846">
        <f t="shared" si="798"/>
        <v>5.9629999999998748</v>
      </c>
      <c r="M1846" s="36">
        <f t="shared" si="772"/>
        <v>6178209.9636363685</v>
      </c>
      <c r="N1846">
        <f t="shared" si="771"/>
        <v>61.782099636363689</v>
      </c>
      <c r="O1846">
        <f t="shared" si="773"/>
        <v>2.1640028389835822E-2</v>
      </c>
      <c r="P1846">
        <f t="shared" si="774"/>
        <v>6.4607283590756889E-2</v>
      </c>
      <c r="Q1846">
        <f t="shared" si="775"/>
        <v>0.35761665197458797</v>
      </c>
      <c r="R1846">
        <f t="shared" si="776"/>
        <v>0.17861330443029391</v>
      </c>
      <c r="S1846">
        <f t="shared" si="777"/>
        <v>3.4267432442052624E-2</v>
      </c>
      <c r="T1846">
        <f t="shared" si="778"/>
        <v>1.2503973368547371E-2</v>
      </c>
      <c r="U1846">
        <f t="shared" si="779"/>
        <v>2.6057242037328711E-2</v>
      </c>
      <c r="V1846">
        <f t="shared" si="780"/>
        <v>523.35690888815657</v>
      </c>
      <c r="W1846">
        <f t="shared" si="781"/>
        <v>1.9228462737051946</v>
      </c>
      <c r="X1846">
        <f t="shared" si="782"/>
        <v>5.7407445253191804</v>
      </c>
      <c r="Y1846">
        <f t="shared" si="783"/>
        <v>31.776383758685117</v>
      </c>
      <c r="Z1846">
        <f t="shared" si="784"/>
        <v>15.87086304467495</v>
      </c>
      <c r="AA1846">
        <f t="shared" si="785"/>
        <v>3.044866836292782</v>
      </c>
      <c r="AB1846">
        <f t="shared" si="786"/>
        <v>1.1110530062665371</v>
      </c>
      <c r="AC1846">
        <f t="shared" si="787"/>
        <v>2.315342191419925</v>
      </c>
      <c r="AD1846">
        <f t="shared" si="788"/>
        <v>3453.38</v>
      </c>
      <c r="AE1846">
        <f t="shared" si="789"/>
        <v>25.974195341742156</v>
      </c>
      <c r="AF1846">
        <f t="shared" si="790"/>
        <v>161.89753675571262</v>
      </c>
      <c r="AG1846">
        <f t="shared" si="791"/>
        <v>448.04123530652305</v>
      </c>
      <c r="AH1846">
        <f t="shared" si="792"/>
        <v>1.8464383637668181E-5</v>
      </c>
      <c r="AI1846">
        <f t="shared" si="793"/>
        <v>1.1695854049542546E-2</v>
      </c>
      <c r="AJ1846">
        <f t="shared" si="794"/>
        <v>4920.7433489799787</v>
      </c>
      <c r="AK1846">
        <f t="shared" si="795"/>
        <v>4.2531818650163826</v>
      </c>
      <c r="AL1846">
        <f t="shared" si="796"/>
        <v>5.3021699116998572E-5</v>
      </c>
      <c r="AM1846">
        <f t="shared" si="797"/>
        <v>-7.2163432959167142E-5</v>
      </c>
    </row>
    <row r="1847" spans="12:39" x14ac:dyDescent="0.25">
      <c r="L1847">
        <f t="shared" si="798"/>
        <v>5.9729999999998746</v>
      </c>
      <c r="M1847" s="36">
        <f t="shared" si="772"/>
        <v>6177482.3436363684</v>
      </c>
      <c r="N1847">
        <f t="shared" si="771"/>
        <v>61.77482343636369</v>
      </c>
      <c r="O1847">
        <f t="shared" si="773"/>
        <v>2.1639056111295015E-2</v>
      </c>
      <c r="P1847">
        <f t="shared" si="774"/>
        <v>6.4607541492803469E-2</v>
      </c>
      <c r="Q1847">
        <f t="shared" si="775"/>
        <v>0.35761548112364611</v>
      </c>
      <c r="R1847">
        <f t="shared" si="776"/>
        <v>0.17861330443029391</v>
      </c>
      <c r="S1847">
        <f t="shared" si="777"/>
        <v>3.4268146818546848E-2</v>
      </c>
      <c r="T1847">
        <f t="shared" si="778"/>
        <v>1.2503715466500788E-2</v>
      </c>
      <c r="U1847">
        <f t="shared" si="779"/>
        <v>2.6057242037328711E-2</v>
      </c>
      <c r="V1847">
        <f t="shared" si="780"/>
        <v>523.35459295117857</v>
      </c>
      <c r="W1847">
        <f t="shared" si="781"/>
        <v>1.9225373842312063</v>
      </c>
      <c r="X1847">
        <f t="shared" si="782"/>
        <v>5.7401031350137748</v>
      </c>
      <c r="Y1847">
        <f t="shared" si="783"/>
        <v>31.772602654381345</v>
      </c>
      <c r="Z1847">
        <f t="shared" si="784"/>
        <v>15.869026510313844</v>
      </c>
      <c r="AA1847">
        <f t="shared" si="785"/>
        <v>3.0445779616325979</v>
      </c>
      <c r="AB1847">
        <f t="shared" si="786"/>
        <v>1.1109015246552298</v>
      </c>
      <c r="AC1847">
        <f t="shared" si="787"/>
        <v>2.3150742661356922</v>
      </c>
      <c r="AD1847">
        <f t="shared" si="788"/>
        <v>3453.38</v>
      </c>
      <c r="AE1847">
        <f t="shared" si="789"/>
        <v>25.974649619325444</v>
      </c>
      <c r="AF1847">
        <f t="shared" si="790"/>
        <v>161.91797429641733</v>
      </c>
      <c r="AG1847">
        <f t="shared" si="791"/>
        <v>448.03116891840136</v>
      </c>
      <c r="AH1847">
        <f t="shared" si="792"/>
        <v>1.8465485857832364E-5</v>
      </c>
      <c r="AI1847">
        <f t="shared" si="793"/>
        <v>1.1695382018128232E-2</v>
      </c>
      <c r="AJ1847">
        <f t="shared" si="794"/>
        <v>4920.9269944671014</v>
      </c>
      <c r="AK1847">
        <f t="shared" si="795"/>
        <v>4.2527720173540793</v>
      </c>
      <c r="AL1847">
        <f t="shared" si="796"/>
        <v>5.1249921840411714E-5</v>
      </c>
      <c r="AM1847">
        <f t="shared" si="797"/>
        <v>-7.0736210069333288E-5</v>
      </c>
    </row>
    <row r="1848" spans="12:39" x14ac:dyDescent="0.25">
      <c r="L1848">
        <f t="shared" si="798"/>
        <v>5.9829999999998744</v>
      </c>
      <c r="M1848" s="36">
        <f t="shared" si="772"/>
        <v>6176753.5054545505</v>
      </c>
      <c r="N1848">
        <f t="shared" si="771"/>
        <v>61.767535054545512</v>
      </c>
      <c r="O1848">
        <f t="shared" si="773"/>
        <v>2.1638103062135792E-2</v>
      </c>
      <c r="P1848">
        <f t="shared" si="774"/>
        <v>6.4607804037129707E-2</v>
      </c>
      <c r="Q1848">
        <f t="shared" si="775"/>
        <v>0.35761436265830637</v>
      </c>
      <c r="R1848">
        <f t="shared" si="776"/>
        <v>0.17861330443029391</v>
      </c>
      <c r="S1848">
        <f t="shared" si="777"/>
        <v>3.426883732337984E-2</v>
      </c>
      <c r="T1848">
        <f t="shared" si="778"/>
        <v>1.2503452922174554E-2</v>
      </c>
      <c r="U1848">
        <f t="shared" si="779"/>
        <v>2.6057242037328711E-2</v>
      </c>
      <c r="V1848">
        <f t="shared" si="780"/>
        <v>523.35228795957187</v>
      </c>
      <c r="W1848">
        <f t="shared" si="781"/>
        <v>1.9222297109937743</v>
      </c>
      <c r="X1848">
        <f t="shared" si="782"/>
        <v>5.7394606230318947</v>
      </c>
      <c r="Y1848">
        <f t="shared" si="783"/>
        <v>31.768817765860458</v>
      </c>
      <c r="Z1848">
        <f t="shared" si="784"/>
        <v>15.867185749544069</v>
      </c>
      <c r="AA1848">
        <f t="shared" si="785"/>
        <v>3.0442861407515238</v>
      </c>
      <c r="AB1848">
        <f t="shared" si="786"/>
        <v>1.1107493400876485</v>
      </c>
      <c r="AC1848">
        <f t="shared" si="787"/>
        <v>2.3148057242761491</v>
      </c>
      <c r="AD1848">
        <f t="shared" si="788"/>
        <v>3453.38</v>
      </c>
      <c r="AE1848">
        <f t="shared" si="789"/>
        <v>25.975101761824291</v>
      </c>
      <c r="AF1848">
        <f t="shared" si="790"/>
        <v>161.93831798842749</v>
      </c>
      <c r="AG1848">
        <f t="shared" si="791"/>
        <v>448.02079415348072</v>
      </c>
      <c r="AH1848">
        <f t="shared" si="792"/>
        <v>1.846658294380114E-5</v>
      </c>
      <c r="AI1848">
        <f t="shared" si="793"/>
        <v>1.1694912232353952E-2</v>
      </c>
      <c r="AJ1848">
        <f t="shared" si="794"/>
        <v>4921.1097804447645</v>
      </c>
      <c r="AK1848">
        <f t="shared" si="795"/>
        <v>4.2523641422899638</v>
      </c>
      <c r="AL1848">
        <f t="shared" si="796"/>
        <v>4.9485689194030084E-5</v>
      </c>
      <c r="AM1848">
        <f t="shared" si="797"/>
        <v>-6.9315411697305814E-5</v>
      </c>
    </row>
    <row r="1849" spans="12:39" x14ac:dyDescent="0.25">
      <c r="L1849">
        <f t="shared" si="798"/>
        <v>5.9929999999998742</v>
      </c>
      <c r="M1849" s="36">
        <f t="shared" si="772"/>
        <v>6176023.4490909139</v>
      </c>
      <c r="N1849">
        <f t="shared" si="771"/>
        <v>61.760234490909141</v>
      </c>
      <c r="O1849">
        <f t="shared" si="773"/>
        <v>2.1637169155798788E-2</v>
      </c>
      <c r="P1849">
        <f t="shared" si="774"/>
        <v>6.4608071208643994E-2</v>
      </c>
      <c r="Q1849">
        <f t="shared" si="775"/>
        <v>0.35761329636017525</v>
      </c>
      <c r="R1849">
        <f t="shared" si="776"/>
        <v>0.17861330443029391</v>
      </c>
      <c r="S1849">
        <f t="shared" si="777"/>
        <v>3.4269504058202553E-2</v>
      </c>
      <c r="T1849">
        <f t="shared" si="778"/>
        <v>1.2503185750660263E-2</v>
      </c>
      <c r="U1849">
        <f t="shared" si="779"/>
        <v>2.6057242037328711E-2</v>
      </c>
      <c r="V1849">
        <f t="shared" si="780"/>
        <v>523.34999384186096</v>
      </c>
      <c r="W1849">
        <f t="shared" si="781"/>
        <v>1.9219232463822282</v>
      </c>
      <c r="X1849">
        <f t="shared" si="782"/>
        <v>5.7388169896769075</v>
      </c>
      <c r="Y1849">
        <f t="shared" si="783"/>
        <v>31.765029082180064</v>
      </c>
      <c r="Z1849">
        <f t="shared" si="784"/>
        <v>15.865340767358557</v>
      </c>
      <c r="AA1849">
        <f t="shared" si="785"/>
        <v>3.043991384325714</v>
      </c>
      <c r="AB1849">
        <f t="shared" si="786"/>
        <v>1.1105964544159823</v>
      </c>
      <c r="AC1849">
        <f t="shared" si="787"/>
        <v>2.314536566569696</v>
      </c>
      <c r="AD1849">
        <f t="shared" si="788"/>
        <v>3453.38</v>
      </c>
      <c r="AE1849">
        <f t="shared" si="789"/>
        <v>25.975551783091273</v>
      </c>
      <c r="AF1849">
        <f t="shared" si="790"/>
        <v>161.95856842413534</v>
      </c>
      <c r="AG1849">
        <f t="shared" si="791"/>
        <v>448.01011224230029</v>
      </c>
      <c r="AH1849">
        <f t="shared" si="792"/>
        <v>1.8467674928537085E-5</v>
      </c>
      <c r="AI1849">
        <f t="shared" si="793"/>
        <v>1.1694444677442588E-2</v>
      </c>
      <c r="AJ1849">
        <f t="shared" si="794"/>
        <v>4921.2917124621681</v>
      </c>
      <c r="AK1849">
        <f t="shared" si="795"/>
        <v>4.251958226669001</v>
      </c>
      <c r="AL1849">
        <f t="shared" si="796"/>
        <v>4.7728954229772911E-5</v>
      </c>
      <c r="AM1849">
        <f t="shared" si="797"/>
        <v>-6.7900996092197044E-5</v>
      </c>
    </row>
    <row r="1850" spans="12:39" x14ac:dyDescent="0.25">
      <c r="L1850">
        <f t="shared" si="798"/>
        <v>6.002999999999874</v>
      </c>
      <c r="M1850" s="36">
        <f t="shared" si="772"/>
        <v>6175292.1745454594</v>
      </c>
      <c r="N1850">
        <f t="shared" si="771"/>
        <v>61.7529217454546</v>
      </c>
      <c r="O1850">
        <f t="shared" si="773"/>
        <v>2.1636254306287163E-2</v>
      </c>
      <c r="P1850">
        <f t="shared" si="774"/>
        <v>6.4608342992324777E-2</v>
      </c>
      <c r="Q1850">
        <f t="shared" si="775"/>
        <v>0.3576122820121943</v>
      </c>
      <c r="R1850">
        <f t="shared" si="776"/>
        <v>0.17861330443029391</v>
      </c>
      <c r="S1850">
        <f t="shared" si="777"/>
        <v>3.4270147124033402E-2</v>
      </c>
      <c r="T1850">
        <f t="shared" si="778"/>
        <v>1.2502913966979487E-2</v>
      </c>
      <c r="U1850">
        <f t="shared" si="779"/>
        <v>2.6057242037328711E-2</v>
      </c>
      <c r="V1850">
        <f t="shared" si="780"/>
        <v>523.34771052708209</v>
      </c>
      <c r="W1850">
        <f t="shared" si="781"/>
        <v>1.9216179828330673</v>
      </c>
      <c r="X1850">
        <f t="shared" si="782"/>
        <v>5.7381722352478191</v>
      </c>
      <c r="Y1850">
        <f t="shared" si="783"/>
        <v>31.761236592459294</v>
      </c>
      <c r="Z1850">
        <f t="shared" si="784"/>
        <v>15.863491568721003</v>
      </c>
      <c r="AA1850">
        <f t="shared" si="785"/>
        <v>3.0436937029687856</v>
      </c>
      <c r="AB1850">
        <f t="shared" si="786"/>
        <v>1.1104428694841588</v>
      </c>
      <c r="AC1850">
        <f t="shared" si="787"/>
        <v>2.3142667937404684</v>
      </c>
      <c r="AD1850">
        <f t="shared" si="788"/>
        <v>3453.38</v>
      </c>
      <c r="AE1850">
        <f t="shared" si="789"/>
        <v>25.975999696880841</v>
      </c>
      <c r="AF1850">
        <f t="shared" si="790"/>
        <v>161.97872619192643</v>
      </c>
      <c r="AG1850">
        <f t="shared" si="791"/>
        <v>447.99912440828314</v>
      </c>
      <c r="AH1850">
        <f t="shared" si="792"/>
        <v>1.8468761844773184E-5</v>
      </c>
      <c r="AI1850">
        <f t="shared" si="793"/>
        <v>1.1693979338724177E-2</v>
      </c>
      <c r="AJ1850">
        <f t="shared" si="794"/>
        <v>4921.4727960294986</v>
      </c>
      <c r="AK1850">
        <f t="shared" si="795"/>
        <v>4.2515542574335283</v>
      </c>
      <c r="AL1850">
        <f t="shared" si="796"/>
        <v>4.5979670307622242E-5</v>
      </c>
      <c r="AM1850">
        <f t="shared" si="797"/>
        <v>-6.6492921794096768E-5</v>
      </c>
    </row>
    <row r="1851" spans="12:39" x14ac:dyDescent="0.25">
      <c r="L1851">
        <f t="shared" si="798"/>
        <v>6.0129999999998738</v>
      </c>
      <c r="M1851" s="36">
        <f t="shared" si="772"/>
        <v>6174559.6818181863</v>
      </c>
      <c r="N1851">
        <f t="shared" si="771"/>
        <v>61.745596818181866</v>
      </c>
      <c r="O1851">
        <f t="shared" si="773"/>
        <v>2.1635358428162676E-2</v>
      </c>
      <c r="P1851">
        <f t="shared" si="774"/>
        <v>6.4608619373220266E-2</v>
      </c>
      <c r="Q1851">
        <f t="shared" si="775"/>
        <v>0.35761131939863178</v>
      </c>
      <c r="R1851">
        <f t="shared" si="776"/>
        <v>0.17861330443029391</v>
      </c>
      <c r="S1851">
        <f t="shared" si="777"/>
        <v>3.4270766621262404E-2</v>
      </c>
      <c r="T1851">
        <f t="shared" si="778"/>
        <v>1.2502637586084003E-2</v>
      </c>
      <c r="U1851">
        <f t="shared" si="779"/>
        <v>2.6057242037328711E-2</v>
      </c>
      <c r="V1851">
        <f t="shared" si="780"/>
        <v>523.34543794477895</v>
      </c>
      <c r="W1851">
        <f t="shared" si="781"/>
        <v>1.9213139128296324</v>
      </c>
      <c r="X1851">
        <f t="shared" si="782"/>
        <v>5.73752636003932</v>
      </c>
      <c r="Y1851">
        <f t="shared" si="783"/>
        <v>31.75744028587842</v>
      </c>
      <c r="Z1851">
        <f t="shared" si="784"/>
        <v>15.861638158566032</v>
      </c>
      <c r="AA1851">
        <f t="shared" si="785"/>
        <v>3.0433931072322209</v>
      </c>
      <c r="AB1851">
        <f t="shared" si="786"/>
        <v>1.1102885871278745</v>
      </c>
      <c r="AC1851">
        <f t="shared" si="787"/>
        <v>2.3139964065083611</v>
      </c>
      <c r="AD1851">
        <f t="shared" si="788"/>
        <v>3453.38</v>
      </c>
      <c r="AE1851">
        <f t="shared" si="789"/>
        <v>25.976445516850063</v>
      </c>
      <c r="AF1851">
        <f t="shared" si="790"/>
        <v>161.99879187620772</v>
      </c>
      <c r="AG1851">
        <f t="shared" si="791"/>
        <v>447.9878318677757</v>
      </c>
      <c r="AH1851">
        <f t="shared" si="792"/>
        <v>1.8469843725014831E-5</v>
      </c>
      <c r="AI1851">
        <f t="shared" si="793"/>
        <v>1.169351620163489E-2</v>
      </c>
      <c r="AJ1851">
        <f t="shared" si="794"/>
        <v>4921.6530366182906</v>
      </c>
      <c r="AK1851">
        <f t="shared" si="795"/>
        <v>4.2511522216224442</v>
      </c>
      <c r="AL1851">
        <f t="shared" si="796"/>
        <v>4.4237791093384333E-5</v>
      </c>
      <c r="AM1851">
        <f t="shared" si="797"/>
        <v>-6.5091147632311138E-5</v>
      </c>
    </row>
    <row r="1852" spans="12:39" x14ac:dyDescent="0.25">
      <c r="L1852">
        <f t="shared" si="798"/>
        <v>6.0229999999998736</v>
      </c>
      <c r="M1852" s="36">
        <f t="shared" si="772"/>
        <v>6173825.9709090954</v>
      </c>
      <c r="N1852">
        <f t="shared" si="771"/>
        <v>61.738259709090961</v>
      </c>
      <c r="O1852">
        <f t="shared" si="773"/>
        <v>2.1634481436541793E-2</v>
      </c>
      <c r="P1852">
        <f t="shared" si="774"/>
        <v>6.4608900336448255E-2</v>
      </c>
      <c r="Q1852">
        <f t="shared" si="775"/>
        <v>0.35761040830507396</v>
      </c>
      <c r="R1852">
        <f t="shared" si="776"/>
        <v>0.17861330443029391</v>
      </c>
      <c r="S1852">
        <f t="shared" si="777"/>
        <v>3.4271362649655301E-2</v>
      </c>
      <c r="T1852">
        <f t="shared" si="778"/>
        <v>1.2502356622856019E-2</v>
      </c>
      <c r="U1852">
        <f t="shared" si="779"/>
        <v>2.6057242037328711E-2</v>
      </c>
      <c r="V1852">
        <f t="shared" si="780"/>
        <v>523.34317602499812</v>
      </c>
      <c r="W1852">
        <f t="shared" si="781"/>
        <v>1.921011028901781</v>
      </c>
      <c r="X1852">
        <f t="shared" si="782"/>
        <v>5.7368793643418341</v>
      </c>
      <c r="Y1852">
        <f t="shared" si="783"/>
        <v>31.753640151678475</v>
      </c>
      <c r="Z1852">
        <f t="shared" si="784"/>
        <v>15.859780541799404</v>
      </c>
      <c r="AA1852">
        <f t="shared" si="785"/>
        <v>3.0430896076057756</v>
      </c>
      <c r="AB1852">
        <f t="shared" si="786"/>
        <v>1.1101336091746283</v>
      </c>
      <c r="AC1852">
        <f t="shared" si="787"/>
        <v>2.3137254055890559</v>
      </c>
      <c r="AD1852">
        <f t="shared" si="788"/>
        <v>3453.38</v>
      </c>
      <c r="AE1852">
        <f t="shared" si="789"/>
        <v>25.976889256559655</v>
      </c>
      <c r="AF1852">
        <f t="shared" si="790"/>
        <v>162.0187660574457</v>
      </c>
      <c r="AG1852">
        <f t="shared" si="791"/>
        <v>447.97623583010204</v>
      </c>
      <c r="AH1852">
        <f t="shared" si="792"/>
        <v>1.8470920601541763E-5</v>
      </c>
      <c r="AI1852">
        <f t="shared" si="793"/>
        <v>1.169305525171617E-2</v>
      </c>
      <c r="AJ1852">
        <f t="shared" si="794"/>
        <v>4921.8324396617318</v>
      </c>
      <c r="AK1852">
        <f t="shared" si="795"/>
        <v>4.2507521063702125</v>
      </c>
      <c r="AL1852">
        <f t="shared" si="796"/>
        <v>4.2503270556456175E-5</v>
      </c>
      <c r="AM1852">
        <f t="shared" si="797"/>
        <v>-6.3695632722873856E-5</v>
      </c>
    </row>
    <row r="1853" spans="12:39" x14ac:dyDescent="0.25">
      <c r="L1853">
        <f t="shared" si="798"/>
        <v>6.0329999999998734</v>
      </c>
      <c r="M1853" s="36">
        <f t="shared" si="772"/>
        <v>6173091.0418181866</v>
      </c>
      <c r="N1853">
        <f t="shared" si="771"/>
        <v>61.730910418181871</v>
      </c>
      <c r="O1853">
        <f t="shared" si="773"/>
        <v>2.1633623247091817E-2</v>
      </c>
      <c r="P1853">
        <f t="shared" si="774"/>
        <v>6.460918586719587E-2</v>
      </c>
      <c r="Q1853">
        <f t="shared" si="775"/>
        <v>0.35760954851841686</v>
      </c>
      <c r="R1853">
        <f t="shared" si="776"/>
        <v>0.17861330443029391</v>
      </c>
      <c r="S1853">
        <f t="shared" si="777"/>
        <v>3.4271935308357662E-2</v>
      </c>
      <c r="T1853">
        <f t="shared" si="778"/>
        <v>1.2502071092108403E-2</v>
      </c>
      <c r="U1853">
        <f t="shared" si="779"/>
        <v>2.6057242037328711E-2</v>
      </c>
      <c r="V1853">
        <f t="shared" si="780"/>
        <v>523.34092469828533</v>
      </c>
      <c r="W1853">
        <f t="shared" si="781"/>
        <v>1.9207093236255621</v>
      </c>
      <c r="X1853">
        <f t="shared" si="782"/>
        <v>5.7362312484415678</v>
      </c>
      <c r="Y1853">
        <f t="shared" si="783"/>
        <v>31.749836179160852</v>
      </c>
      <c r="Z1853">
        <f t="shared" si="784"/>
        <v>15.857918723298196</v>
      </c>
      <c r="AA1853">
        <f t="shared" si="785"/>
        <v>3.042783214517875</v>
      </c>
      <c r="AB1853">
        <f t="shared" si="786"/>
        <v>1.1099779374437539</v>
      </c>
      <c r="AC1853">
        <f t="shared" si="787"/>
        <v>2.3134537916940539</v>
      </c>
      <c r="AD1853">
        <f t="shared" si="788"/>
        <v>3453.38</v>
      </c>
      <c r="AE1853">
        <f t="shared" si="789"/>
        <v>25.977330929474441</v>
      </c>
      <c r="AF1853">
        <f t="shared" si="790"/>
        <v>162.03864931218632</v>
      </c>
      <c r="AG1853">
        <f t="shared" si="791"/>
        <v>447.96433749759387</v>
      </c>
      <c r="AH1853">
        <f t="shared" si="792"/>
        <v>1.8471992506409656E-5</v>
      </c>
      <c r="AI1853">
        <f t="shared" si="793"/>
        <v>1.1692596474613865E-2</v>
      </c>
      <c r="AJ1853">
        <f t="shared" si="794"/>
        <v>4922.0110105549184</v>
      </c>
      <c r="AK1853">
        <f t="shared" si="795"/>
        <v>4.2503538989062708</v>
      </c>
      <c r="AL1853">
        <f t="shared" si="796"/>
        <v>4.0776062967426009E-5</v>
      </c>
      <c r="AM1853">
        <f t="shared" si="797"/>
        <v>-6.2306336466046101E-5</v>
      </c>
    </row>
    <row r="1854" spans="12:39" x14ac:dyDescent="0.25">
      <c r="L1854">
        <f t="shared" si="798"/>
        <v>6.0429999999998731</v>
      </c>
      <c r="M1854" s="36">
        <f t="shared" si="772"/>
        <v>6172354.8945454592</v>
      </c>
      <c r="N1854">
        <f t="shared" si="771"/>
        <v>61.723548945454596</v>
      </c>
      <c r="O1854">
        <f t="shared" si="773"/>
        <v>2.1632783776027068E-2</v>
      </c>
      <c r="P1854">
        <f t="shared" si="774"/>
        <v>6.4609475950719364E-2</v>
      </c>
      <c r="Q1854">
        <f t="shared" si="775"/>
        <v>0.35760873982685787</v>
      </c>
      <c r="R1854">
        <f t="shared" si="776"/>
        <v>0.17861330443029391</v>
      </c>
      <c r="S1854">
        <f t="shared" si="777"/>
        <v>3.4272484695898914E-2</v>
      </c>
      <c r="T1854">
        <f t="shared" si="778"/>
        <v>1.2501781008584905E-2</v>
      </c>
      <c r="U1854">
        <f t="shared" si="779"/>
        <v>2.6057242037328711E-2</v>
      </c>
      <c r="V1854">
        <f t="shared" si="780"/>
        <v>523.3386838956809</v>
      </c>
      <c r="W1854">
        <f t="shared" si="781"/>
        <v>1.9204087896228983</v>
      </c>
      <c r="X1854">
        <f t="shared" si="782"/>
        <v>5.7355820126205606</v>
      </c>
      <c r="Y1854">
        <f t="shared" si="783"/>
        <v>31.746028357686974</v>
      </c>
      <c r="Z1854">
        <f t="shared" si="784"/>
        <v>15.856052707910994</v>
      </c>
      <c r="AA1854">
        <f t="shared" si="785"/>
        <v>3.0424739383360158</v>
      </c>
      <c r="AB1854">
        <f t="shared" si="786"/>
        <v>1.1098215737464521</v>
      </c>
      <c r="AC1854">
        <f t="shared" si="787"/>
        <v>2.3131815655306962</v>
      </c>
      <c r="AD1854">
        <f t="shared" si="788"/>
        <v>3453.38</v>
      </c>
      <c r="AE1854">
        <f t="shared" si="789"/>
        <v>25.977770548964443</v>
      </c>
      <c r="AF1854">
        <f t="shared" si="790"/>
        <v>162.05844221309704</v>
      </c>
      <c r="AG1854">
        <f t="shared" si="791"/>
        <v>447.95213806564897</v>
      </c>
      <c r="AH1854">
        <f t="shared" si="792"/>
        <v>1.8473059471452015E-5</v>
      </c>
      <c r="AI1854">
        <f t="shared" si="793"/>
        <v>1.1692139856077307E-2</v>
      </c>
      <c r="AJ1854">
        <f t="shared" si="794"/>
        <v>4922.188754655268</v>
      </c>
      <c r="AK1854">
        <f t="shared" si="795"/>
        <v>4.2499575865539789</v>
      </c>
      <c r="AL1854">
        <f t="shared" si="796"/>
        <v>3.9056122895928074E-5</v>
      </c>
      <c r="AM1854">
        <f t="shared" si="797"/>
        <v>-6.0923218544303503E-5</v>
      </c>
    </row>
    <row r="1855" spans="12:39" x14ac:dyDescent="0.25">
      <c r="L1855">
        <f t="shared" si="798"/>
        <v>6.0529999999998729</v>
      </c>
      <c r="M1855" s="36">
        <f t="shared" si="772"/>
        <v>6171617.5290909139</v>
      </c>
      <c r="N1855">
        <f t="shared" si="771"/>
        <v>61.716175290909142</v>
      </c>
      <c r="O1855">
        <f t="shared" si="773"/>
        <v>2.1631962940105071E-2</v>
      </c>
      <c r="P1855">
        <f t="shared" si="774"/>
        <v>6.4609770572343878E-2</v>
      </c>
      <c r="Q1855">
        <f t="shared" si="775"/>
        <v>0.35760798201988742</v>
      </c>
      <c r="R1855">
        <f t="shared" si="776"/>
        <v>0.17861330443029391</v>
      </c>
      <c r="S1855">
        <f t="shared" si="777"/>
        <v>3.4273010910196404E-2</v>
      </c>
      <c r="T1855">
        <f t="shared" si="778"/>
        <v>1.2501486386960395E-2</v>
      </c>
      <c r="U1855">
        <f t="shared" si="779"/>
        <v>2.6057242037328711E-2</v>
      </c>
      <c r="V1855">
        <f t="shared" si="780"/>
        <v>523.33645354871601</v>
      </c>
      <c r="W1855">
        <f t="shared" si="781"/>
        <v>1.9201094195612654</v>
      </c>
      <c r="X1855">
        <f t="shared" si="782"/>
        <v>5.7349316571567295</v>
      </c>
      <c r="Y1855">
        <f t="shared" si="783"/>
        <v>31.742216676677899</v>
      </c>
      <c r="Z1855">
        <f t="shared" si="784"/>
        <v>15.854182500458066</v>
      </c>
      <c r="AA1855">
        <f t="shared" si="785"/>
        <v>3.0421617893671602</v>
      </c>
      <c r="AB1855">
        <f t="shared" si="786"/>
        <v>1.1096645198858219</v>
      </c>
      <c r="AC1855">
        <f t="shared" si="787"/>
        <v>2.3129087278021947</v>
      </c>
      <c r="AD1855">
        <f t="shared" si="788"/>
        <v>3453.38</v>
      </c>
      <c r="AE1855">
        <f t="shared" si="789"/>
        <v>25.978208128305443</v>
      </c>
      <c r="AF1855">
        <f t="shared" si="790"/>
        <v>162.07814532898479</v>
      </c>
      <c r="AG1855">
        <f t="shared" si="791"/>
        <v>447.93963872275936</v>
      </c>
      <c r="AH1855">
        <f t="shared" si="792"/>
        <v>1.8474121528281937E-5</v>
      </c>
      <c r="AI1855">
        <f t="shared" si="793"/>
        <v>1.1691685381958482E-2</v>
      </c>
      <c r="AJ1855">
        <f t="shared" si="794"/>
        <v>4922.3656772827344</v>
      </c>
      <c r="AK1855">
        <f t="shared" si="795"/>
        <v>4.2495631567299474</v>
      </c>
      <c r="AL1855">
        <f t="shared" si="796"/>
        <v>3.7343405208376162E-5</v>
      </c>
      <c r="AM1855">
        <f t="shared" si="797"/>
        <v>-5.9546238919767687E-5</v>
      </c>
    </row>
    <row r="1856" spans="12:39" x14ac:dyDescent="0.25">
      <c r="L1856">
        <f t="shared" si="798"/>
        <v>6.0629999999998727</v>
      </c>
      <c r="M1856" s="36">
        <f t="shared" si="772"/>
        <v>6170878.94545455</v>
      </c>
      <c r="N1856">
        <f t="shared" si="771"/>
        <v>61.708789454545503</v>
      </c>
      <c r="O1856">
        <f t="shared" si="773"/>
        <v>2.1631160656622794E-2</v>
      </c>
      <c r="P1856">
        <f t="shared" si="774"/>
        <v>6.4610069717463192E-2</v>
      </c>
      <c r="Q1856">
        <f t="shared" si="775"/>
        <v>0.35760727488828081</v>
      </c>
      <c r="R1856">
        <f t="shared" si="776"/>
        <v>0.17861330443029391</v>
      </c>
      <c r="S1856">
        <f t="shared" si="777"/>
        <v>3.4273514048559363E-2</v>
      </c>
      <c r="T1856">
        <f t="shared" si="778"/>
        <v>1.2501187241841081E-2</v>
      </c>
      <c r="U1856">
        <f t="shared" si="779"/>
        <v>2.6057242037328711E-2</v>
      </c>
      <c r="V1856">
        <f t="shared" si="780"/>
        <v>523.3342335894082</v>
      </c>
      <c r="W1856">
        <f t="shared" si="781"/>
        <v>1.9198112061533787</v>
      </c>
      <c r="X1856">
        <f t="shared" si="782"/>
        <v>5.7342801823239169</v>
      </c>
      <c r="Y1856">
        <f t="shared" si="783"/>
        <v>31.738401125613962</v>
      </c>
      <c r="Z1856">
        <f t="shared" si="784"/>
        <v>15.852308105731561</v>
      </c>
      <c r="AA1856">
        <f t="shared" si="785"/>
        <v>3.041846777858126</v>
      </c>
      <c r="AB1856">
        <f t="shared" si="786"/>
        <v>1.1095067776568945</v>
      </c>
      <c r="AC1856">
        <f t="shared" si="787"/>
        <v>2.3126352792076577</v>
      </c>
      <c r="AD1856">
        <f t="shared" si="788"/>
        <v>3453.38</v>
      </c>
      <c r="AE1856">
        <f t="shared" si="789"/>
        <v>25.978643680679923</v>
      </c>
      <c r="AF1856">
        <f t="shared" si="790"/>
        <v>162.09775922483766</v>
      </c>
      <c r="AG1856">
        <f t="shared" si="791"/>
        <v>447.92684065056881</v>
      </c>
      <c r="AH1856">
        <f t="shared" si="792"/>
        <v>1.8475178708293994E-5</v>
      </c>
      <c r="AI1856">
        <f t="shared" si="793"/>
        <v>1.1691233038211096E-2</v>
      </c>
      <c r="AJ1856">
        <f t="shared" si="794"/>
        <v>4922.5417837201667</v>
      </c>
      <c r="AK1856">
        <f t="shared" si="795"/>
        <v>4.2491705969431166</v>
      </c>
      <c r="AL1856">
        <f t="shared" si="796"/>
        <v>3.5637865065834739E-5</v>
      </c>
      <c r="AM1856">
        <f t="shared" si="797"/>
        <v>-5.8175357832321124E-5</v>
      </c>
    </row>
    <row r="1857" spans="12:39" x14ac:dyDescent="0.25">
      <c r="L1857">
        <f t="shared" si="798"/>
        <v>6.0729999999998725</v>
      </c>
      <c r="M1857" s="36">
        <f t="shared" si="772"/>
        <v>6170139.1436363682</v>
      </c>
      <c r="N1857">
        <f t="shared" si="771"/>
        <v>61.701391436363686</v>
      </c>
      <c r="O1857">
        <f t="shared" si="773"/>
        <v>2.1630376843412909E-2</v>
      </c>
      <c r="P1857">
        <f t="shared" si="774"/>
        <v>6.4610373371539534E-2</v>
      </c>
      <c r="Q1857">
        <f t="shared" si="775"/>
        <v>0.35760661822409007</v>
      </c>
      <c r="R1857">
        <f t="shared" si="776"/>
        <v>0.17861330443029391</v>
      </c>
      <c r="S1857">
        <f t="shared" si="777"/>
        <v>3.4273994207692914E-2</v>
      </c>
      <c r="T1857">
        <f t="shared" si="778"/>
        <v>1.2500883587764744E-2</v>
      </c>
      <c r="U1857">
        <f t="shared" si="779"/>
        <v>2.6057242037328711E-2</v>
      </c>
      <c r="V1857">
        <f t="shared" si="780"/>
        <v>523.33202395025762</v>
      </c>
      <c r="W1857">
        <f t="shared" si="781"/>
        <v>1.9195141421568802</v>
      </c>
      <c r="X1857">
        <f t="shared" si="782"/>
        <v>5.7336275883919408</v>
      </c>
      <c r="Y1857">
        <f t="shared" si="783"/>
        <v>31.734581694034414</v>
      </c>
      <c r="Z1857">
        <f t="shared" si="784"/>
        <v>15.850429528495686</v>
      </c>
      <c r="AA1857">
        <f t="shared" si="785"/>
        <v>3.0415289139959838</v>
      </c>
      <c r="AB1857">
        <f t="shared" si="786"/>
        <v>1.1093483488466658</v>
      </c>
      <c r="AC1857">
        <f t="shared" si="787"/>
        <v>2.3123612204421184</v>
      </c>
      <c r="AD1857">
        <f t="shared" si="788"/>
        <v>3453.38</v>
      </c>
      <c r="AE1857">
        <f t="shared" si="789"/>
        <v>25.979077219177697</v>
      </c>
      <c r="AF1857">
        <f t="shared" si="790"/>
        <v>162.11728446184458</v>
      </c>
      <c r="AG1857">
        <f t="shared" si="791"/>
        <v>447.91374502390386</v>
      </c>
      <c r="AH1857">
        <f t="shared" si="792"/>
        <v>1.8476231042665875E-5</v>
      </c>
      <c r="AI1857">
        <f t="shared" si="793"/>
        <v>1.1690782810889758E-2</v>
      </c>
      <c r="AJ1857">
        <f t="shared" si="794"/>
        <v>4922.7170792135666</v>
      </c>
      <c r="AK1857">
        <f t="shared" si="795"/>
        <v>4.2487798947940707</v>
      </c>
      <c r="AL1857">
        <f t="shared" si="796"/>
        <v>3.3939457921769054E-5</v>
      </c>
      <c r="AM1857">
        <f t="shared" si="797"/>
        <v>-5.681053579719936E-5</v>
      </c>
    </row>
    <row r="1858" spans="12:39" x14ac:dyDescent="0.25">
      <c r="L1858">
        <f t="shared" si="798"/>
        <v>6.0829999999998723</v>
      </c>
      <c r="M1858" s="36">
        <f t="shared" si="772"/>
        <v>6169398.1236363687</v>
      </c>
      <c r="N1858">
        <f t="shared" si="771"/>
        <v>61.69398123636369</v>
      </c>
      <c r="O1858">
        <f t="shared" si="773"/>
        <v>2.162961141884007E-2</v>
      </c>
      <c r="P1858">
        <f t="shared" si="774"/>
        <v>6.4610681520103311E-2</v>
      </c>
      <c r="Q1858">
        <f t="shared" si="775"/>
        <v>0.35760601182063573</v>
      </c>
      <c r="R1858">
        <f t="shared" si="776"/>
        <v>0.17861330443029391</v>
      </c>
      <c r="S1858">
        <f t="shared" si="777"/>
        <v>3.4274451483701979E-2</v>
      </c>
      <c r="T1858">
        <f t="shared" si="778"/>
        <v>1.2500575439200969E-2</v>
      </c>
      <c r="U1858">
        <f t="shared" si="779"/>
        <v>2.6057242037328711E-2</v>
      </c>
      <c r="V1858">
        <f t="shared" si="780"/>
        <v>523.32982456424315</v>
      </c>
      <c r="W1858">
        <f t="shared" si="781"/>
        <v>1.9192182203740245</v>
      </c>
      <c r="X1858">
        <f t="shared" si="782"/>
        <v>5.7329738756266284</v>
      </c>
      <c r="Y1858">
        <f t="shared" si="783"/>
        <v>31.730758371537046</v>
      </c>
      <c r="Z1858">
        <f t="shared" si="784"/>
        <v>15.848546773486868</v>
      </c>
      <c r="AA1858">
        <f t="shared" si="785"/>
        <v>3.0412082079084315</v>
      </c>
      <c r="AB1858">
        <f t="shared" si="786"/>
        <v>1.1091892352341255</v>
      </c>
      <c r="AC1858">
        <f t="shared" si="787"/>
        <v>2.3120865521965572</v>
      </c>
      <c r="AD1858">
        <f t="shared" si="788"/>
        <v>3453.38</v>
      </c>
      <c r="AE1858">
        <f t="shared" si="789"/>
        <v>25.979508756796719</v>
      </c>
      <c r="AF1858">
        <f t="shared" si="790"/>
        <v>162.13672159742691</v>
      </c>
      <c r="AG1858">
        <f t="shared" si="791"/>
        <v>447.90035301081866</v>
      </c>
      <c r="AH1858">
        <f t="shared" si="792"/>
        <v>1.8477278562359963E-5</v>
      </c>
      <c r="AI1858">
        <f t="shared" si="793"/>
        <v>1.1690334686149188E-2</v>
      </c>
      <c r="AJ1858">
        <f t="shared" si="794"/>
        <v>4922.8915689724281</v>
      </c>
      <c r="AK1858">
        <f t="shared" si="795"/>
        <v>4.248391037974252</v>
      </c>
      <c r="AL1858">
        <f t="shared" si="796"/>
        <v>3.2248139519801935E-5</v>
      </c>
      <c r="AM1858">
        <f t="shared" si="797"/>
        <v>-5.5451733602545716E-5</v>
      </c>
    </row>
    <row r="1859" spans="12:39" x14ac:dyDescent="0.25">
      <c r="L1859">
        <f t="shared" si="798"/>
        <v>6.0929999999998721</v>
      </c>
      <c r="M1859" s="36">
        <f t="shared" si="772"/>
        <v>6168655.8854545504</v>
      </c>
      <c r="N1859">
        <f t="shared" si="771"/>
        <v>61.68655885454551</v>
      </c>
      <c r="O1859">
        <f t="shared" si="773"/>
        <v>2.1628864301797248E-2</v>
      </c>
      <c r="P1859">
        <f t="shared" si="774"/>
        <v>6.4610994148752904E-2</v>
      </c>
      <c r="Q1859">
        <f t="shared" si="775"/>
        <v>0.35760545547249889</v>
      </c>
      <c r="R1859">
        <f t="shared" si="776"/>
        <v>0.17861330443029391</v>
      </c>
      <c r="S1859">
        <f t="shared" si="777"/>
        <v>3.4274885972095201E-2</v>
      </c>
      <c r="T1859">
        <f t="shared" si="778"/>
        <v>1.2500262810551372E-2</v>
      </c>
      <c r="U1859">
        <f t="shared" si="779"/>
        <v>2.6057242037328711E-2</v>
      </c>
      <c r="V1859">
        <f t="shared" si="780"/>
        <v>523.32763536481809</v>
      </c>
      <c r="W1859">
        <f t="shared" si="781"/>
        <v>1.9189234336513763</v>
      </c>
      <c r="X1859">
        <f t="shared" si="782"/>
        <v>5.7323190442898806</v>
      </c>
      <c r="Y1859">
        <f t="shared" si="783"/>
        <v>31.726931147777865</v>
      </c>
      <c r="Z1859">
        <f t="shared" si="784"/>
        <v>15.846659845413974</v>
      </c>
      <c r="AA1859">
        <f t="shared" si="785"/>
        <v>3.0408846696641896</v>
      </c>
      <c r="AB1859">
        <f t="shared" si="786"/>
        <v>1.1090294385902935</v>
      </c>
      <c r="AC1859">
        <f t="shared" si="787"/>
        <v>2.3118112751579329</v>
      </c>
      <c r="AD1859">
        <f t="shared" si="788"/>
        <v>3453.38</v>
      </c>
      <c r="AE1859">
        <f t="shared" si="789"/>
        <v>25.979938306443849</v>
      </c>
      <c r="AF1859">
        <f t="shared" si="790"/>
        <v>162.15607118527214</v>
      </c>
      <c r="AG1859">
        <f t="shared" si="791"/>
        <v>447.88666577264274</v>
      </c>
      <c r="AH1859">
        <f t="shared" si="792"/>
        <v>1.8478321298125433E-5</v>
      </c>
      <c r="AI1859">
        <f t="shared" si="793"/>
        <v>1.1689888650243254E-2</v>
      </c>
      <c r="AJ1859">
        <f t="shared" si="794"/>
        <v>4923.0652581699978</v>
      </c>
      <c r="AK1859">
        <f t="shared" si="795"/>
        <v>4.2480040142650273</v>
      </c>
      <c r="AL1859">
        <f t="shared" si="796"/>
        <v>3.0563865891800365E-5</v>
      </c>
      <c r="AM1859">
        <f t="shared" si="797"/>
        <v>-5.4098912307702334E-5</v>
      </c>
    </row>
    <row r="1860" spans="12:39" x14ac:dyDescent="0.25">
      <c r="L1860">
        <f t="shared" si="798"/>
        <v>6.1029999999998719</v>
      </c>
      <c r="M1860" s="36">
        <f t="shared" si="772"/>
        <v>6167912.4290909143</v>
      </c>
      <c r="N1860">
        <f t="shared" si="771"/>
        <v>61.679124290909151</v>
      </c>
      <c r="O1860">
        <f t="shared" si="773"/>
        <v>2.1628135411702071E-2</v>
      </c>
      <c r="P1860">
        <f t="shared" si="774"/>
        <v>6.4611311243154446E-2</v>
      </c>
      <c r="Q1860">
        <f t="shared" si="775"/>
        <v>0.35760494897551315</v>
      </c>
      <c r="R1860">
        <f t="shared" si="776"/>
        <v>0.17861330443029391</v>
      </c>
      <c r="S1860">
        <f t="shared" si="777"/>
        <v>3.4275297767788836E-2</v>
      </c>
      <c r="T1860">
        <f t="shared" si="778"/>
        <v>1.2499945716149834E-2</v>
      </c>
      <c r="U1860">
        <f t="shared" si="779"/>
        <v>2.6057242037328711E-2</v>
      </c>
      <c r="V1860">
        <f t="shared" si="780"/>
        <v>523.3254562859064</v>
      </c>
      <c r="W1860">
        <f t="shared" si="781"/>
        <v>1.9186297748794994</v>
      </c>
      <c r="X1860">
        <f t="shared" si="782"/>
        <v>5.7316630946396963</v>
      </c>
      <c r="Y1860">
        <f t="shared" si="783"/>
        <v>31.723100012470688</v>
      </c>
      <c r="Z1860">
        <f t="shared" si="784"/>
        <v>15.844768748958437</v>
      </c>
      <c r="AA1860">
        <f t="shared" si="785"/>
        <v>3.040558309273377</v>
      </c>
      <c r="AB1860">
        <f t="shared" si="786"/>
        <v>1.1088689606782494</v>
      </c>
      <c r="AC1860">
        <f t="shared" si="787"/>
        <v>2.3115353900092037</v>
      </c>
      <c r="AD1860">
        <f t="shared" si="788"/>
        <v>3453.38</v>
      </c>
      <c r="AE1860">
        <f t="shared" si="789"/>
        <v>25.980365880935601</v>
      </c>
      <c r="AF1860">
        <f t="shared" si="790"/>
        <v>162.17533377535858</v>
      </c>
      <c r="AG1860">
        <f t="shared" si="791"/>
        <v>447.87268446401839</v>
      </c>
      <c r="AH1860">
        <f t="shared" si="792"/>
        <v>1.8479359280499601E-5</v>
      </c>
      <c r="AI1860">
        <f t="shared" si="793"/>
        <v>1.1689444689524264E-2</v>
      </c>
      <c r="AJ1860">
        <f t="shared" si="794"/>
        <v>4923.2381519436012</v>
      </c>
      <c r="AK1860">
        <f t="shared" si="795"/>
        <v>4.2476188115370483</v>
      </c>
      <c r="AL1860">
        <f t="shared" si="796"/>
        <v>2.8886593355490366E-5</v>
      </c>
      <c r="AM1860">
        <f t="shared" si="797"/>
        <v>-5.2752033240565884E-5</v>
      </c>
    </row>
    <row r="1861" spans="12:39" x14ac:dyDescent="0.25">
      <c r="L1861">
        <f t="shared" si="798"/>
        <v>6.1129999999998716</v>
      </c>
      <c r="M1861" s="36">
        <f t="shared" si="772"/>
        <v>6167167.7545454595</v>
      </c>
      <c r="N1861">
        <f t="shared" si="771"/>
        <v>61.6716775454546</v>
      </c>
      <c r="O1861">
        <f t="shared" si="773"/>
        <v>2.1627424668493211E-2</v>
      </c>
      <c r="P1861">
        <f t="shared" si="774"/>
        <v>6.4611632789041543E-2</v>
      </c>
      <c r="Q1861">
        <f t="shared" si="775"/>
        <v>0.35760449212675671</v>
      </c>
      <c r="R1861">
        <f t="shared" si="776"/>
        <v>0.17861330443029391</v>
      </c>
      <c r="S1861">
        <f t="shared" si="777"/>
        <v>3.4275686965110595E-2</v>
      </c>
      <c r="T1861">
        <f t="shared" si="778"/>
        <v>1.2499624170262732E-2</v>
      </c>
      <c r="U1861">
        <f t="shared" si="779"/>
        <v>2.6057242037328711E-2</v>
      </c>
      <c r="V1861">
        <f t="shared" si="780"/>
        <v>523.32328726189894</v>
      </c>
      <c r="W1861">
        <f t="shared" si="781"/>
        <v>1.9183372369926572</v>
      </c>
      <c r="X1861">
        <f t="shared" si="782"/>
        <v>5.7310060269302303</v>
      </c>
      <c r="Y1861">
        <f t="shared" si="783"/>
        <v>31.719264955386809</v>
      </c>
      <c r="Z1861">
        <f t="shared" si="784"/>
        <v>15.842873488774481</v>
      </c>
      <c r="AA1861">
        <f t="shared" si="785"/>
        <v>3.0402291366878904</v>
      </c>
      <c r="AB1861">
        <f t="shared" si="786"/>
        <v>1.1087078032531661</v>
      </c>
      <c r="AC1861">
        <f t="shared" si="787"/>
        <v>2.3112588974293562</v>
      </c>
      <c r="AD1861">
        <f t="shared" si="788"/>
        <v>3453.38</v>
      </c>
      <c r="AE1861">
        <f t="shared" si="789"/>
        <v>25.980791492998804</v>
      </c>
      <c r="AF1861">
        <f t="shared" si="790"/>
        <v>162.19450991398128</v>
      </c>
      <c r="AG1861">
        <f t="shared" si="791"/>
        <v>447.85841023293881</v>
      </c>
      <c r="AH1861">
        <f t="shared" si="792"/>
        <v>1.8480392539809816E-5</v>
      </c>
      <c r="AI1861">
        <f t="shared" si="793"/>
        <v>1.1689002790442053E-2</v>
      </c>
      <c r="AJ1861">
        <f t="shared" si="794"/>
        <v>4923.4102553949024</v>
      </c>
      <c r="AK1861">
        <f t="shared" si="795"/>
        <v>4.2472354177494767</v>
      </c>
      <c r="AL1861">
        <f t="shared" si="796"/>
        <v>2.7216278512502149E-5</v>
      </c>
      <c r="AM1861">
        <f t="shared" si="797"/>
        <v>-5.1411057995945014E-5</v>
      </c>
    </row>
    <row r="1862" spans="12:39" x14ac:dyDescent="0.25">
      <c r="L1862">
        <f t="shared" si="798"/>
        <v>6.1229999999998714</v>
      </c>
      <c r="M1862" s="36">
        <f t="shared" si="772"/>
        <v>6166421.8618181869</v>
      </c>
      <c r="N1862">
        <f t="shared" ref="N1862:N1925" si="799" xml:space="preserve"> M1862*0.00001</f>
        <v>61.664218618181877</v>
      </c>
      <c r="O1862">
        <f t="shared" si="773"/>
        <v>2.1626731992626779E-2</v>
      </c>
      <c r="P1862">
        <f t="shared" si="774"/>
        <v>6.4611958772215108E-2</v>
      </c>
      <c r="Q1862">
        <f t="shared" si="775"/>
        <v>0.35760408472454452</v>
      </c>
      <c r="R1862">
        <f t="shared" si="776"/>
        <v>0.17861330443029391</v>
      </c>
      <c r="S1862">
        <f t="shared" si="777"/>
        <v>3.4276053657803465E-2</v>
      </c>
      <c r="T1862">
        <f t="shared" si="778"/>
        <v>1.2499298187089168E-2</v>
      </c>
      <c r="U1862">
        <f t="shared" si="779"/>
        <v>2.6057242037328711E-2</v>
      </c>
      <c r="V1862">
        <f t="shared" si="780"/>
        <v>523.32112822764952</v>
      </c>
      <c r="W1862">
        <f t="shared" si="781"/>
        <v>1.9180458129685103</v>
      </c>
      <c r="X1862">
        <f t="shared" si="782"/>
        <v>5.7303478414118372</v>
      </c>
      <c r="Y1862">
        <f t="shared" si="783"/>
        <v>31.715425966354687</v>
      </c>
      <c r="Z1862">
        <f t="shared" si="784"/>
        <v>15.840974069489283</v>
      </c>
      <c r="AA1862">
        <f t="shared" si="785"/>
        <v>3.0398971618017812</v>
      </c>
      <c r="AB1862">
        <f t="shared" si="786"/>
        <v>1.1085459680623417</v>
      </c>
      <c r="AC1862">
        <f t="shared" si="787"/>
        <v>2.3109817980934317</v>
      </c>
      <c r="AD1862">
        <f t="shared" si="788"/>
        <v>3453.38</v>
      </c>
      <c r="AE1862">
        <f t="shared" si="789"/>
        <v>25.981215155271396</v>
      </c>
      <c r="AF1862">
        <f t="shared" si="790"/>
        <v>162.21360014378547</v>
      </c>
      <c r="AG1862">
        <f t="shared" si="791"/>
        <v>447.84384422079535</v>
      </c>
      <c r="AH1862">
        <f t="shared" si="792"/>
        <v>1.8481421106174939E-5</v>
      </c>
      <c r="AI1862">
        <f t="shared" si="793"/>
        <v>1.1688562939543205E-2</v>
      </c>
      <c r="AJ1862">
        <f t="shared" si="794"/>
        <v>4923.5815735901751</v>
      </c>
      <c r="AK1862">
        <f t="shared" si="795"/>
        <v>4.2468538209491973</v>
      </c>
      <c r="AL1862">
        <f t="shared" si="796"/>
        <v>2.5552878246207819E-5</v>
      </c>
      <c r="AM1862">
        <f t="shared" si="797"/>
        <v>-5.0075948432988075E-5</v>
      </c>
    </row>
    <row r="1863" spans="12:39" x14ac:dyDescent="0.25">
      <c r="L1863">
        <f t="shared" si="798"/>
        <v>6.1329999999998712</v>
      </c>
      <c r="M1863" s="36">
        <f t="shared" ref="M1863:M1926" si="800" xml:space="preserve"> M1862-L1863*(150*(1-$C$17)^2/($C$29^2*$C$17^3)*$C$31*$C$9/$C$16+1.75*(1-$C$17)/($C$29*$C$17^3)*$C$9^2/$C$16)</f>
        <v>6165674.7509090956</v>
      </c>
      <c r="N1863">
        <f t="shared" si="799"/>
        <v>61.656747509090962</v>
      </c>
      <c r="O1863">
        <f t="shared" ref="O1863:O1926" si="801" xml:space="preserve"> O1862+(1*AM1862)*$C$16*(1-$C$17)*$G$8*(L1863-L1862)</f>
        <v>2.1626057305072773E-2</v>
      </c>
      <c r="P1863">
        <f t="shared" ref="P1863:P1926" si="802" xml:space="preserve"> P1862+(-1*AM1862-1*AL1862)*$C$16*(1-$C$17)*$G$8*(L1863-L1862)</f>
        <v>6.4612289178543073E-2</v>
      </c>
      <c r="Q1863">
        <f t="shared" ref="Q1863:Q1926" si="803" xml:space="preserve"> Q1862+(-1*AM1862-3*AL1862)*$C$16*(1-$C$17)*$G$8*(L1863-L1862)</f>
        <v>0.35760372656842038</v>
      </c>
      <c r="R1863">
        <f t="shared" ref="R1863:R1926" si="804" xml:space="preserve"> R1862+(0*AM1862)*$C$16*(1-$C$17)*$G$8*(L1863-L1862)</f>
        <v>0.17861330443029391</v>
      </c>
      <c r="S1863">
        <f t="shared" ref="S1863:S1926" si="805" xml:space="preserve"> S1862+(1*AL1862)*$C$16*(1-$C$17)*$G$8*(L1863-L1862)</f>
        <v>3.4276397939029507E-2</v>
      </c>
      <c r="T1863">
        <f t="shared" ref="T1863:T1926" si="806" xml:space="preserve"> T1862+(1*AM1862+1*AL1862)*$C$16*(1-$C$17)*$G$8*(L1863-L1862)</f>
        <v>1.2498967780761204E-2</v>
      </c>
      <c r="U1863">
        <f t="shared" ref="U1863:U1926" si="807" xml:space="preserve"> U1862+(0*AM1862)*$C$16*(1-$C$17)*$G$8*(L1863-L1862)</f>
        <v>2.6057242037328711E-2</v>
      </c>
      <c r="V1863">
        <f t="shared" ref="V1863:V1926" si="808" xml:space="preserve"> V1862-((AL1862*$C$19+AM1862*$C$20)*$C$16*(1-$C$17)+$C$11*$G$13*(V1862-$G$14))/($G$9*$C$18)*$G$8*(L1863-L1862)</f>
        <v>523.31897911847102</v>
      </c>
      <c r="W1863">
        <f t="shared" ref="W1863:W1926" si="809" xml:space="preserve"> $N1863*(O1863/SUM($O1863:$U1863))</f>
        <v>1.9177554958278165</v>
      </c>
      <c r="X1863">
        <f t="shared" ref="X1863:X1926" si="810" xml:space="preserve"> $N1863*(P1863/SUM($O1863:$U1863))</f>
        <v>5.7296885383311054</v>
      </c>
      <c r="Y1863">
        <f t="shared" ref="Y1863:Y1926" si="811" xml:space="preserve"> $N1863*(Q1863/SUM($O1863:$U1863))</f>
        <v>31.711583035259515</v>
      </c>
      <c r="Z1863">
        <f t="shared" ref="Z1863:Z1926" si="812" xml:space="preserve"> $N1863*(R1863/SUM($O1863:$U1863))</f>
        <v>15.839070495703117</v>
      </c>
      <c r="AA1863">
        <f t="shared" ref="AA1863:AA1926" si="813" xml:space="preserve"> $N1863*(S1863/SUM($O1863:$U1863))</f>
        <v>3.0395623944516261</v>
      </c>
      <c r="AB1863">
        <f t="shared" ref="AB1863:AB1926" si="814" xml:space="preserve"> $N1863*(T1863/SUM($O1863:$U1863))</f>
        <v>1.1083834568452302</v>
      </c>
      <c r="AC1863">
        <f t="shared" ref="AC1863:AC1926" si="815" xml:space="preserve"> $N1863*(U1863/SUM($O1863:$U1863))</f>
        <v>2.3107040926725495</v>
      </c>
      <c r="AD1863">
        <f t="shared" ref="AD1863:AD1926" si="816" xml:space="preserve"> 3453.38</f>
        <v>3453.38</v>
      </c>
      <c r="AE1863">
        <f t="shared" ref="AE1863:AE1926" si="817" xml:space="preserve"> 0.499*EXP(17197/(8.314*V1863))</f>
        <v>25.981636880303189</v>
      </c>
      <c r="AF1863">
        <f t="shared" ref="AF1863:AF1926" si="818" xml:space="preserve"> 6.62*0.00000000001*EXP(124119/(8.314*V1863))</f>
        <v>162.23260500379311</v>
      </c>
      <c r="AG1863">
        <f t="shared" ref="AG1863:AG1926" si="819" xml:space="preserve"> 1+AD1863*AB1863/Y1863+AE1863*SQRT(Y1863)+AF1863*AB1863</f>
        <v>447.82898756241707</v>
      </c>
      <c r="AH1863">
        <f t="shared" ref="AH1863:AH1926" si="820" xml:space="preserve"> 10^(3066/V1863-10.592)</f>
        <v>1.8482445009507305E-5</v>
      </c>
      <c r="AI1863">
        <f t="shared" ref="AI1863:AI1926" si="821" xml:space="preserve"> 10^(-2073/V1863+2.029)</f>
        <v>1.1688125123470231E-2</v>
      </c>
      <c r="AJ1863">
        <f t="shared" ref="AJ1863:AJ1926" si="822">1.07*EXP(36696/(8.314*V1863))</f>
        <v>4923.7521115606642</v>
      </c>
      <c r="AK1863">
        <f t="shared" ref="AK1863:AK1926" si="823" xml:space="preserve"> 12200000000*EXP(-94756/(8.314*V1863))</f>
        <v>4.246474009269992</v>
      </c>
      <c r="AL1863">
        <f t="shared" ref="AL1863:AL1926" si="824" xml:space="preserve"> AJ1863*(X1863*Y1863*(1-1/AH1863*((AB1863*AA1863)/(Y1863^3*X1863))))/(AG1863)^3</f>
        <v>2.3896349719739167E-5</v>
      </c>
      <c r="AM1863">
        <f t="shared" ref="AM1863:AM1926" si="825" xml:space="preserve"> AK1863*(X1863*(1-1/AI1863*((AB1863*W1863)/(Y1863*X1863))))/(AG1863)</f>
        <v>-4.8746666673336833E-5</v>
      </c>
    </row>
    <row r="1864" spans="12:39" x14ac:dyDescent="0.25">
      <c r="L1864">
        <f t="shared" si="798"/>
        <v>6.142999999999871</v>
      </c>
      <c r="M1864" s="36">
        <f t="shared" si="800"/>
        <v>6164926.4218181865</v>
      </c>
      <c r="N1864">
        <f t="shared" si="799"/>
        <v>61.64926421818187</v>
      </c>
      <c r="O1864">
        <f t="shared" si="801"/>
        <v>2.1625400527311531E-2</v>
      </c>
      <c r="P1864">
        <f t="shared" si="802"/>
        <v>6.4612623993960186E-2</v>
      </c>
      <c r="Q1864">
        <f t="shared" si="803"/>
        <v>0.3576034174591492</v>
      </c>
      <c r="R1864">
        <f t="shared" si="804"/>
        <v>0.17861330443029391</v>
      </c>
      <c r="S1864">
        <f t="shared" si="805"/>
        <v>3.427671990137364E-2</v>
      </c>
      <c r="T1864">
        <f t="shared" si="806"/>
        <v>1.2498632965344095E-2</v>
      </c>
      <c r="U1864">
        <f t="shared" si="807"/>
        <v>2.6057242037328711E-2</v>
      </c>
      <c r="V1864">
        <f t="shared" si="808"/>
        <v>523.31683987013184</v>
      </c>
      <c r="W1864">
        <f t="shared" si="809"/>
        <v>1.9174662786341365</v>
      </c>
      <c r="X1864">
        <f t="shared" si="810"/>
        <v>5.7290281179309037</v>
      </c>
      <c r="Y1864">
        <f t="shared" si="811"/>
        <v>31.707736152042944</v>
      </c>
      <c r="Z1864">
        <f t="shared" si="812"/>
        <v>15.837162771989568</v>
      </c>
      <c r="AA1864">
        <f t="shared" si="813"/>
        <v>3.0392248444169012</v>
      </c>
      <c r="AB1864">
        <f t="shared" si="814"/>
        <v>1.1082202713334761</v>
      </c>
      <c r="AC1864">
        <f t="shared" si="815"/>
        <v>2.3104257818339318</v>
      </c>
      <c r="AD1864">
        <f t="shared" si="816"/>
        <v>3453.38</v>
      </c>
      <c r="AE1864">
        <f t="shared" si="817"/>
        <v>25.982056680556418</v>
      </c>
      <c r="AF1864">
        <f t="shared" si="818"/>
        <v>162.25152502942589</v>
      </c>
      <c r="AG1864">
        <f t="shared" si="819"/>
        <v>447.81384138610565</v>
      </c>
      <c r="AH1864">
        <f t="shared" si="820"/>
        <v>1.8483464279513942E-5</v>
      </c>
      <c r="AI1864">
        <f t="shared" si="821"/>
        <v>1.1687689328960835E-2</v>
      </c>
      <c r="AJ1864">
        <f t="shared" si="822"/>
        <v>4923.9218743027714</v>
      </c>
      <c r="AK1864">
        <f t="shared" si="823"/>
        <v>4.2460959709319921</v>
      </c>
      <c r="AL1864">
        <f t="shared" si="824"/>
        <v>2.2246650373749346E-5</v>
      </c>
      <c r="AM1864">
        <f t="shared" si="825"/>
        <v>-4.7423175098814052E-5</v>
      </c>
    </row>
    <row r="1865" spans="12:39" x14ac:dyDescent="0.25">
      <c r="L1865">
        <f t="shared" si="798"/>
        <v>6.1529999999998708</v>
      </c>
      <c r="M1865" s="36">
        <f t="shared" si="800"/>
        <v>6164176.8745454596</v>
      </c>
      <c r="N1865">
        <f t="shared" si="799"/>
        <v>61.641768745454598</v>
      </c>
      <c r="O1865">
        <f t="shared" si="801"/>
        <v>2.1624761581330237E-2</v>
      </c>
      <c r="P1865">
        <f t="shared" si="802"/>
        <v>6.4612963204467758E-2</v>
      </c>
      <c r="Q1865">
        <f t="shared" si="803"/>
        <v>0.35760315719870933</v>
      </c>
      <c r="R1865">
        <f t="shared" si="804"/>
        <v>0.17861330443029391</v>
      </c>
      <c r="S1865">
        <f t="shared" si="805"/>
        <v>3.4277019636847358E-2</v>
      </c>
      <c r="T1865">
        <f t="shared" si="806"/>
        <v>1.2498293754836522E-2</v>
      </c>
      <c r="U1865">
        <f t="shared" si="807"/>
        <v>2.6057242037328711E-2</v>
      </c>
      <c r="V1865">
        <f t="shared" si="808"/>
        <v>523.31471041885186</v>
      </c>
      <c r="W1865">
        <f t="shared" si="809"/>
        <v>1.91717815449354</v>
      </c>
      <c r="X1865">
        <f t="shared" si="810"/>
        <v>5.7283665804504293</v>
      </c>
      <c r="Y1865">
        <f t="shared" si="811"/>
        <v>31.703885306702706</v>
      </c>
      <c r="Z1865">
        <f t="shared" si="812"/>
        <v>15.835250902895693</v>
      </c>
      <c r="AA1865">
        <f t="shared" si="813"/>
        <v>3.0388845214203473</v>
      </c>
      <c r="AB1865">
        <f t="shared" si="814"/>
        <v>1.1080564132509452</v>
      </c>
      <c r="AC1865">
        <f t="shared" si="815"/>
        <v>2.3101468662409319</v>
      </c>
      <c r="AD1865">
        <f t="shared" si="816"/>
        <v>3453.38</v>
      </c>
      <c r="AE1865">
        <f t="shared" si="817"/>
        <v>25.982474568406658</v>
      </c>
      <c r="AF1865">
        <f t="shared" si="818"/>
        <v>162.27036075253943</v>
      </c>
      <c r="AG1865">
        <f t="shared" si="819"/>
        <v>447.79840681368421</v>
      </c>
      <c r="AH1865">
        <f t="shared" si="820"/>
        <v>1.848447894569861E-5</v>
      </c>
      <c r="AI1865">
        <f t="shared" si="821"/>
        <v>1.1687255542846987E-2</v>
      </c>
      <c r="AJ1865">
        <f t="shared" si="822"/>
        <v>4924.0908667784051</v>
      </c>
      <c r="AK1865">
        <f t="shared" si="823"/>
        <v>4.24571969424073</v>
      </c>
      <c r="AL1865">
        <f t="shared" si="824"/>
        <v>2.0603737924600808E-5</v>
      </c>
      <c r="AM1865">
        <f t="shared" si="825"/>
        <v>-4.6105436349769149E-5</v>
      </c>
    </row>
    <row r="1866" spans="12:39" x14ac:dyDescent="0.25">
      <c r="L1866">
        <f t="shared" si="798"/>
        <v>6.1629999999998706</v>
      </c>
      <c r="M1866" s="36">
        <f t="shared" si="800"/>
        <v>6163426.109090914</v>
      </c>
      <c r="N1866">
        <f t="shared" si="799"/>
        <v>61.634261090909142</v>
      </c>
      <c r="O1866">
        <f t="shared" si="801"/>
        <v>2.162414038961943E-2</v>
      </c>
      <c r="P1866">
        <f t="shared" si="802"/>
        <v>6.461330679613346E-2</v>
      </c>
      <c r="Q1866">
        <f t="shared" si="803"/>
        <v>0.35760294559028483</v>
      </c>
      <c r="R1866">
        <f t="shared" si="804"/>
        <v>0.17861330443029391</v>
      </c>
      <c r="S1866">
        <f t="shared" si="805"/>
        <v>3.4277297236892462E-2</v>
      </c>
      <c r="T1866">
        <f t="shared" si="806"/>
        <v>1.2497950163170825E-2</v>
      </c>
      <c r="U1866">
        <f t="shared" si="807"/>
        <v>2.6057242037328711E-2</v>
      </c>
      <c r="V1866">
        <f t="shared" si="808"/>
        <v>523.31259070129909</v>
      </c>
      <c r="W1866">
        <f t="shared" si="809"/>
        <v>1.916891116554313</v>
      </c>
      <c r="X1866">
        <f t="shared" si="810"/>
        <v>5.7277039261252432</v>
      </c>
      <c r="Y1866">
        <f t="shared" si="811"/>
        <v>31.700030489292271</v>
      </c>
      <c r="Z1866">
        <f t="shared" si="812"/>
        <v>15.833334892942174</v>
      </c>
      <c r="AA1866">
        <f t="shared" si="813"/>
        <v>3.0385414351283369</v>
      </c>
      <c r="AB1866">
        <f t="shared" si="814"/>
        <v>1.1078918843137566</v>
      </c>
      <c r="AC1866">
        <f t="shared" si="815"/>
        <v>2.309867346553057</v>
      </c>
      <c r="AD1866">
        <f t="shared" si="816"/>
        <v>3453.38</v>
      </c>
      <c r="AE1866">
        <f t="shared" si="817"/>
        <v>25.982890556143371</v>
      </c>
      <c r="AF1866">
        <f t="shared" si="818"/>
        <v>162.28911270144565</v>
      </c>
      <c r="AG1866">
        <f t="shared" si="819"/>
        <v>447.7826849605309</v>
      </c>
      <c r="AH1866">
        <f t="shared" si="820"/>
        <v>1.8485489037363075E-5</v>
      </c>
      <c r="AI1866">
        <f t="shared" si="821"/>
        <v>1.16868237520543E-2</v>
      </c>
      <c r="AJ1866">
        <f t="shared" si="822"/>
        <v>4924.2590939152142</v>
      </c>
      <c r="AK1866">
        <f t="shared" si="823"/>
        <v>4.2453451675865574</v>
      </c>
      <c r="AL1866">
        <f t="shared" si="824"/>
        <v>1.8967570362137331E-5</v>
      </c>
      <c r="AM1866">
        <f t="shared" si="825"/>
        <v>-4.4793413322453177E-5</v>
      </c>
    </row>
    <row r="1867" spans="12:39" x14ac:dyDescent="0.25">
      <c r="L1867">
        <f t="shared" si="798"/>
        <v>6.1729999999998704</v>
      </c>
      <c r="M1867" s="36">
        <f t="shared" si="800"/>
        <v>6162674.1254545506</v>
      </c>
      <c r="N1867">
        <f t="shared" si="799"/>
        <v>61.626741254545514</v>
      </c>
      <c r="O1867">
        <f t="shared" si="801"/>
        <v>2.1623536875169564E-2</v>
      </c>
      <c r="P1867">
        <f t="shared" si="802"/>
        <v>6.4613654755091052E-2</v>
      </c>
      <c r="Q1867">
        <f t="shared" si="803"/>
        <v>0.35760278243825788</v>
      </c>
      <c r="R1867">
        <f t="shared" si="804"/>
        <v>0.17861330443029391</v>
      </c>
      <c r="S1867">
        <f t="shared" si="805"/>
        <v>3.4277552792384737E-2</v>
      </c>
      <c r="T1867">
        <f t="shared" si="806"/>
        <v>1.2497602204213235E-2</v>
      </c>
      <c r="U1867">
        <f t="shared" si="807"/>
        <v>2.6057242037328711E-2</v>
      </c>
      <c r="V1867">
        <f t="shared" si="808"/>
        <v>523.31048065458572</v>
      </c>
      <c r="W1867">
        <f t="shared" si="809"/>
        <v>1.9166051580066679</v>
      </c>
      <c r="X1867">
        <f t="shared" si="810"/>
        <v>5.727040155187308</v>
      </c>
      <c r="Y1867">
        <f t="shared" si="811"/>
        <v>31.696171689920497</v>
      </c>
      <c r="Z1867">
        <f t="shared" si="812"/>
        <v>15.831414746623503</v>
      </c>
      <c r="AA1867">
        <f t="shared" si="813"/>
        <v>3.0381955951512341</v>
      </c>
      <c r="AB1867">
        <f t="shared" si="814"/>
        <v>1.1077266862303146</v>
      </c>
      <c r="AC1867">
        <f t="shared" si="815"/>
        <v>2.3095872234259902</v>
      </c>
      <c r="AD1867">
        <f t="shared" si="816"/>
        <v>3453.38</v>
      </c>
      <c r="AE1867">
        <f t="shared" si="817"/>
        <v>25.983304655970663</v>
      </c>
      <c r="AF1867">
        <f t="shared" si="818"/>
        <v>162.3077814009437</v>
      </c>
      <c r="AG1867">
        <f t="shared" si="819"/>
        <v>447.76667693562359</v>
      </c>
      <c r="AH1867">
        <f t="shared" si="820"/>
        <v>1.8486494583608953E-5</v>
      </c>
      <c r="AI1867">
        <f t="shared" si="821"/>
        <v>1.1686393943601093E-2</v>
      </c>
      <c r="AJ1867">
        <f t="shared" si="822"/>
        <v>4924.426560606883</v>
      </c>
      <c r="AK1867">
        <f t="shared" si="823"/>
        <v>4.2449723794438139</v>
      </c>
      <c r="AL1867">
        <f t="shared" si="824"/>
        <v>1.7338105947823183E-5</v>
      </c>
      <c r="AM1867">
        <f t="shared" si="825"/>
        <v>-4.3487069167680771E-5</v>
      </c>
    </row>
    <row r="1868" spans="12:39" x14ac:dyDescent="0.25">
      <c r="L1868">
        <f t="shared" si="798"/>
        <v>6.1829999999998702</v>
      </c>
      <c r="M1868" s="36">
        <f t="shared" si="800"/>
        <v>6161920.9236363685</v>
      </c>
      <c r="N1868">
        <f t="shared" si="799"/>
        <v>61.619209236363687</v>
      </c>
      <c r="O1868">
        <f t="shared" si="801"/>
        <v>2.162295096146756E-2</v>
      </c>
      <c r="P1868">
        <f t="shared" si="802"/>
        <v>6.4614007067540169E-2</v>
      </c>
      <c r="Q1868">
        <f t="shared" si="803"/>
        <v>0.35760266754820125</v>
      </c>
      <c r="R1868">
        <f t="shared" si="804"/>
        <v>0.17861330443029391</v>
      </c>
      <c r="S1868">
        <f t="shared" si="805"/>
        <v>3.4277786393637613E-2</v>
      </c>
      <c r="T1868">
        <f t="shared" si="806"/>
        <v>1.2497249891764111E-2</v>
      </c>
      <c r="U1868">
        <f t="shared" si="807"/>
        <v>2.6057242037328711E-2</v>
      </c>
      <c r="V1868">
        <f t="shared" si="808"/>
        <v>523.30838021626471</v>
      </c>
      <c r="W1868">
        <f t="shared" si="809"/>
        <v>1.9163202720824573</v>
      </c>
      <c r="X1868">
        <f t="shared" si="810"/>
        <v>5.7263752678650386</v>
      </c>
      <c r="Y1868">
        <f t="shared" si="811"/>
        <v>31.69230889875131</v>
      </c>
      <c r="Z1868">
        <f t="shared" si="812"/>
        <v>15.829490468408151</v>
      </c>
      <c r="AA1868">
        <f t="shared" si="813"/>
        <v>3.0378470110437581</v>
      </c>
      <c r="AB1868">
        <f t="shared" si="814"/>
        <v>1.107560820701341</v>
      </c>
      <c r="AC1868">
        <f t="shared" si="815"/>
        <v>2.3093064975116215</v>
      </c>
      <c r="AD1868">
        <f t="shared" si="816"/>
        <v>3453.38</v>
      </c>
      <c r="AE1868">
        <f t="shared" si="817"/>
        <v>25.98371688000794</v>
      </c>
      <c r="AF1868">
        <f t="shared" si="818"/>
        <v>162.32636737233983</v>
      </c>
      <c r="AG1868">
        <f t="shared" si="819"/>
        <v>447.75038384157165</v>
      </c>
      <c r="AH1868">
        <f t="shared" si="820"/>
        <v>1.8487495613339063E-5</v>
      </c>
      <c r="AI1868">
        <f t="shared" si="821"/>
        <v>1.1685966104597798E-2</v>
      </c>
      <c r="AJ1868">
        <f t="shared" si="822"/>
        <v>4924.5932717133874</v>
      </c>
      <c r="AK1868">
        <f t="shared" si="823"/>
        <v>4.244601318370246</v>
      </c>
      <c r="AL1868">
        <f t="shared" si="824"/>
        <v>1.5715303212632873E-5</v>
      </c>
      <c r="AM1868">
        <f t="shared" si="825"/>
        <v>-4.2186367287964798E-5</v>
      </c>
    </row>
    <row r="1869" spans="12:39" x14ac:dyDescent="0.25">
      <c r="L1869">
        <f t="shared" si="798"/>
        <v>6.1929999999998699</v>
      </c>
      <c r="M1869" s="36">
        <f t="shared" si="800"/>
        <v>6161166.5036363686</v>
      </c>
      <c r="N1869">
        <f t="shared" si="799"/>
        <v>61.611665036363689</v>
      </c>
      <c r="O1869">
        <f t="shared" si="801"/>
        <v>2.1622382572493441E-2</v>
      </c>
      <c r="P1869">
        <f t="shared" si="802"/>
        <v>6.4614363719746104E-2</v>
      </c>
      <c r="Q1869">
        <f t="shared" si="803"/>
        <v>0.35760260072687083</v>
      </c>
      <c r="R1869">
        <f t="shared" si="804"/>
        <v>0.17861330443029391</v>
      </c>
      <c r="S1869">
        <f t="shared" si="805"/>
        <v>3.4277998130405801E-2</v>
      </c>
      <c r="T1869">
        <f t="shared" si="806"/>
        <v>1.2496893239558176E-2</v>
      </c>
      <c r="U1869">
        <f t="shared" si="807"/>
        <v>2.6057242037328711E-2</v>
      </c>
      <c r="V1869">
        <f t="shared" si="808"/>
        <v>523.30628932432603</v>
      </c>
      <c r="W1869">
        <f t="shared" si="809"/>
        <v>1.9160364520548907</v>
      </c>
      <c r="X1869">
        <f t="shared" si="810"/>
        <v>5.7257092643833403</v>
      </c>
      <c r="Y1869">
        <f t="shared" si="811"/>
        <v>31.6884421060034</v>
      </c>
      <c r="Z1869">
        <f t="shared" si="812"/>
        <v>15.827562062738741</v>
      </c>
      <c r="AA1869">
        <f t="shared" si="813"/>
        <v>3.0374956923053409</v>
      </c>
      <c r="AB1869">
        <f t="shared" si="814"/>
        <v>1.1073942894199089</v>
      </c>
      <c r="AC1869">
        <f t="shared" si="815"/>
        <v>2.3090251694580686</v>
      </c>
      <c r="AD1869">
        <f t="shared" si="816"/>
        <v>3453.38</v>
      </c>
      <c r="AE1869">
        <f t="shared" si="817"/>
        <v>25.984127240290633</v>
      </c>
      <c r="AF1869">
        <f t="shared" si="818"/>
        <v>162.34487113348223</v>
      </c>
      <c r="AG1869">
        <f t="shared" si="819"/>
        <v>447.73380677466514</v>
      </c>
      <c r="AH1869">
        <f t="shared" si="820"/>
        <v>1.848849215525919E-5</v>
      </c>
      <c r="AI1869">
        <f t="shared" si="821"/>
        <v>1.1685540222246018E-2</v>
      </c>
      <c r="AJ1869">
        <f t="shared" si="822"/>
        <v>4924.7592320612821</v>
      </c>
      <c r="AK1869">
        <f t="shared" si="823"/>
        <v>4.2442319730061442</v>
      </c>
      <c r="AL1869">
        <f t="shared" si="824"/>
        <v>1.4099120955229427E-5</v>
      </c>
      <c r="AM1869">
        <f t="shared" si="825"/>
        <v>-4.0891271336431011E-5</v>
      </c>
    </row>
    <row r="1870" spans="12:39" x14ac:dyDescent="0.25">
      <c r="L1870">
        <f t="shared" si="798"/>
        <v>6.2029999999998697</v>
      </c>
      <c r="M1870" s="36">
        <f t="shared" si="800"/>
        <v>6160410.8654545508</v>
      </c>
      <c r="N1870">
        <f t="shared" si="799"/>
        <v>61.604108654545513</v>
      </c>
      <c r="O1870">
        <f t="shared" si="801"/>
        <v>2.1621831632716929E-2</v>
      </c>
      <c r="P1870">
        <f t="shared" si="802"/>
        <v>6.4614724698039541E-2</v>
      </c>
      <c r="Q1870">
        <f t="shared" si="803"/>
        <v>0.35760258178219811</v>
      </c>
      <c r="R1870">
        <f t="shared" si="804"/>
        <v>0.17861330443029391</v>
      </c>
      <c r="S1870">
        <f t="shared" si="805"/>
        <v>3.427818809188888E-2</v>
      </c>
      <c r="T1870">
        <f t="shared" si="806"/>
        <v>1.2496532261264745E-2</v>
      </c>
      <c r="U1870">
        <f t="shared" si="807"/>
        <v>2.6057242037328711E-2</v>
      </c>
      <c r="V1870">
        <f t="shared" si="808"/>
        <v>523.30420791719314</v>
      </c>
      <c r="W1870">
        <f t="shared" si="809"/>
        <v>1.9157536912382469</v>
      </c>
      <c r="X1870">
        <f t="shared" si="810"/>
        <v>5.7250421449636386</v>
      </c>
      <c r="Y1870">
        <f t="shared" si="811"/>
        <v>31.684571301949791</v>
      </c>
      <c r="Z1870">
        <f t="shared" si="812"/>
        <v>15.82562953403218</v>
      </c>
      <c r="AA1870">
        <f t="shared" si="813"/>
        <v>3.0371416483804774</v>
      </c>
      <c r="AB1870">
        <f t="shared" si="814"/>
        <v>1.107227094071471</v>
      </c>
      <c r="AC1870">
        <f t="shared" si="815"/>
        <v>2.3087432399096985</v>
      </c>
      <c r="AD1870">
        <f t="shared" si="816"/>
        <v>3453.38</v>
      </c>
      <c r="AE1870">
        <f t="shared" si="817"/>
        <v>25.984535748770838</v>
      </c>
      <c r="AF1870">
        <f t="shared" si="818"/>
        <v>162.36329319878152</v>
      </c>
      <c r="AG1870">
        <f t="shared" si="819"/>
        <v>447.71694682490636</v>
      </c>
      <c r="AH1870">
        <f t="shared" si="820"/>
        <v>1.8489484237879604E-5</v>
      </c>
      <c r="AI1870">
        <f t="shared" si="821"/>
        <v>1.1685116283837895E-2</v>
      </c>
      <c r="AJ1870">
        <f t="shared" si="822"/>
        <v>4924.9244464439353</v>
      </c>
      <c r="AK1870">
        <f t="shared" si="823"/>
        <v>4.2438643320737928</v>
      </c>
      <c r="AL1870">
        <f t="shared" si="824"/>
        <v>1.2489518239904263E-5</v>
      </c>
      <c r="AM1870">
        <f t="shared" si="825"/>
        <v>-3.9601745214278336E-5</v>
      </c>
    </row>
    <row r="1871" spans="12:39" x14ac:dyDescent="0.25">
      <c r="L1871">
        <f t="shared" si="798"/>
        <v>6.2129999999998695</v>
      </c>
      <c r="M1871" s="36">
        <f t="shared" si="800"/>
        <v>6159654.0090909144</v>
      </c>
      <c r="N1871">
        <f t="shared" si="799"/>
        <v>61.596540090909151</v>
      </c>
      <c r="O1871">
        <f t="shared" si="801"/>
        <v>2.1621298067094126E-2</v>
      </c>
      <c r="P1871">
        <f t="shared" si="802"/>
        <v>6.4615089988816321E-2</v>
      </c>
      <c r="Q1871">
        <f t="shared" si="803"/>
        <v>0.35760261052328285</v>
      </c>
      <c r="R1871">
        <f t="shared" si="804"/>
        <v>0.17861330443029391</v>
      </c>
      <c r="S1871">
        <f t="shared" si="805"/>
        <v>3.4278356366734902E-2</v>
      </c>
      <c r="T1871">
        <f t="shared" si="806"/>
        <v>1.2496166970487967E-2</v>
      </c>
      <c r="U1871">
        <f t="shared" si="807"/>
        <v>2.6057242037328711E-2</v>
      </c>
      <c r="V1871">
        <f t="shared" si="808"/>
        <v>523.30213593371957</v>
      </c>
      <c r="W1871">
        <f t="shared" si="809"/>
        <v>1.9154719829875986</v>
      </c>
      <c r="X1871">
        <f t="shared" si="810"/>
        <v>5.7243739098239272</v>
      </c>
      <c r="Y1871">
        <f t="shared" si="811"/>
        <v>31.680696476917614</v>
      </c>
      <c r="Z1871">
        <f t="shared" si="812"/>
        <v>15.823692886679877</v>
      </c>
      <c r="AA1871">
        <f t="shared" si="813"/>
        <v>3.0367848886590831</v>
      </c>
      <c r="AB1871">
        <f t="shared" si="814"/>
        <v>1.107059236333894</v>
      </c>
      <c r="AC1871">
        <f t="shared" si="815"/>
        <v>2.3084607095071576</v>
      </c>
      <c r="AD1871">
        <f t="shared" si="816"/>
        <v>3453.38</v>
      </c>
      <c r="AE1871">
        <f t="shared" si="817"/>
        <v>25.98494241731801</v>
      </c>
      <c r="AF1871">
        <f t="shared" si="818"/>
        <v>162.38163407923875</v>
      </c>
      <c r="AG1871">
        <f t="shared" si="819"/>
        <v>447.69980507605169</v>
      </c>
      <c r="AH1871">
        <f t="shared" si="820"/>
        <v>1.8490471889516352E-5</v>
      </c>
      <c r="AI1871">
        <f t="shared" si="821"/>
        <v>1.1684694276755333E-2</v>
      </c>
      <c r="AJ1871">
        <f t="shared" si="822"/>
        <v>4925.0889196218477</v>
      </c>
      <c r="AK1871">
        <f t="shared" si="823"/>
        <v>4.2434983843766618</v>
      </c>
      <c r="AL1871">
        <f t="shared" si="824"/>
        <v>1.0886454394590857E-5</v>
      </c>
      <c r="AM1871">
        <f t="shared" si="825"/>
        <v>-3.8317753068814535E-5</v>
      </c>
    </row>
    <row r="1872" spans="12:39" x14ac:dyDescent="0.25">
      <c r="L1872">
        <f t="shared" si="798"/>
        <v>6.2229999999998693</v>
      </c>
      <c r="M1872" s="36">
        <f t="shared" si="800"/>
        <v>6158895.9345454602</v>
      </c>
      <c r="N1872">
        <f t="shared" si="799"/>
        <v>61.588959345454604</v>
      </c>
      <c r="O1872">
        <f t="shared" si="801"/>
        <v>2.1620781801064186E-2</v>
      </c>
      <c r="P1872">
        <f t="shared" si="802"/>
        <v>6.4615459578537232E-2</v>
      </c>
      <c r="Q1872">
        <f t="shared" si="803"/>
        <v>0.3576026867603857</v>
      </c>
      <c r="R1872">
        <f t="shared" si="804"/>
        <v>0.17861330443029391</v>
      </c>
      <c r="S1872">
        <f t="shared" si="805"/>
        <v>3.4278503043043931E-2</v>
      </c>
      <c r="T1872">
        <f t="shared" si="806"/>
        <v>1.2495797380767056E-2</v>
      </c>
      <c r="U1872">
        <f t="shared" si="807"/>
        <v>2.6057242037328711E-2</v>
      </c>
      <c r="V1872">
        <f t="shared" si="808"/>
        <v>523.30007331318541</v>
      </c>
      <c r="W1872">
        <f t="shared" si="809"/>
        <v>1.9151913206985312</v>
      </c>
      <c r="X1872">
        <f t="shared" si="810"/>
        <v>5.7237045591788069</v>
      </c>
      <c r="Y1872">
        <f t="shared" si="811"/>
        <v>31.676817621287693</v>
      </c>
      <c r="Z1872">
        <f t="shared" si="812"/>
        <v>15.82175212504786</v>
      </c>
      <c r="AA1872">
        <f t="shared" si="813"/>
        <v>3.0364254224768414</v>
      </c>
      <c r="AB1872">
        <f t="shared" si="814"/>
        <v>1.1068907178774898</v>
      </c>
      <c r="AC1872">
        <f t="shared" si="815"/>
        <v>2.3081775788873888</v>
      </c>
      <c r="AD1872">
        <f t="shared" si="816"/>
        <v>3453.38</v>
      </c>
      <c r="AE1872">
        <f t="shared" si="817"/>
        <v>25.985347257719592</v>
      </c>
      <c r="AF1872">
        <f t="shared" si="818"/>
        <v>162.39989428247128</v>
      </c>
      <c r="AG1872">
        <f t="shared" si="819"/>
        <v>447.6823826056492</v>
      </c>
      <c r="AH1872">
        <f t="shared" si="820"/>
        <v>1.8491455138293203E-5</v>
      </c>
      <c r="AI1872">
        <f t="shared" si="821"/>
        <v>1.1684274188469268E-2</v>
      </c>
      <c r="AJ1872">
        <f t="shared" si="822"/>
        <v>4925.2526563228494</v>
      </c>
      <c r="AK1872">
        <f t="shared" si="823"/>
        <v>4.2431341187987801</v>
      </c>
      <c r="AL1872">
        <f t="shared" si="824"/>
        <v>9.2898890091230654E-6</v>
      </c>
      <c r="AM1872">
        <f t="shared" si="825"/>
        <v>-3.7039259291770532E-5</v>
      </c>
    </row>
    <row r="1873" spans="12:39" x14ac:dyDescent="0.25">
      <c r="L1873">
        <f t="shared" si="798"/>
        <v>6.2329999999998691</v>
      </c>
      <c r="M1873" s="36">
        <f t="shared" si="800"/>
        <v>6158136.6418181872</v>
      </c>
      <c r="N1873">
        <f t="shared" si="799"/>
        <v>61.581366418181879</v>
      </c>
      <c r="O1873">
        <f t="shared" si="801"/>
        <v>2.1620282760546016E-2</v>
      </c>
      <c r="P1873">
        <f t="shared" si="802"/>
        <v>6.4615833453727761E-2</v>
      </c>
      <c r="Q1873">
        <f t="shared" si="803"/>
        <v>0.35760281030492097</v>
      </c>
      <c r="R1873">
        <f t="shared" si="804"/>
        <v>0.17861330443029391</v>
      </c>
      <c r="S1873">
        <f t="shared" si="805"/>
        <v>3.4278628208371575E-2</v>
      </c>
      <c r="T1873">
        <f t="shared" si="806"/>
        <v>1.2495423505576529E-2</v>
      </c>
      <c r="U1873">
        <f t="shared" si="807"/>
        <v>2.6057242037328711E-2</v>
      </c>
      <c r="V1873">
        <f t="shared" si="808"/>
        <v>523.29801999529366</v>
      </c>
      <c r="W1873">
        <f t="shared" si="809"/>
        <v>1.9149116978068663</v>
      </c>
      <c r="X1873">
        <f t="shared" si="810"/>
        <v>5.7230340932395221</v>
      </c>
      <c r="Y1873">
        <f t="shared" si="811"/>
        <v>31.672934725494262</v>
      </c>
      <c r="Z1873">
        <f t="shared" si="812"/>
        <v>15.819807253476961</v>
      </c>
      <c r="AA1873">
        <f t="shared" si="813"/>
        <v>3.0360632591155534</v>
      </c>
      <c r="AB1873">
        <f t="shared" si="814"/>
        <v>1.1067215403650479</v>
      </c>
      <c r="AC1873">
        <f t="shared" si="815"/>
        <v>2.307893848683662</v>
      </c>
      <c r="AD1873">
        <f t="shared" si="816"/>
        <v>3453.38</v>
      </c>
      <c r="AE1873">
        <f t="shared" si="817"/>
        <v>25.9857502816817</v>
      </c>
      <c r="AF1873">
        <f t="shared" si="818"/>
        <v>162.41807431273847</v>
      </c>
      <c r="AG1873">
        <f t="shared" si="819"/>
        <v>447.66468048507807</v>
      </c>
      <c r="AH1873">
        <f t="shared" si="820"/>
        <v>1.8492434012142711E-5</v>
      </c>
      <c r="AI1873">
        <f t="shared" si="821"/>
        <v>1.1683856006538868E-2</v>
      </c>
      <c r="AJ1873">
        <f t="shared" si="822"/>
        <v>4925.4156612423894</v>
      </c>
      <c r="AK1873">
        <f t="shared" si="823"/>
        <v>4.2427715243040307</v>
      </c>
      <c r="AL1873">
        <f t="shared" si="824"/>
        <v>7.6997819330859772E-6</v>
      </c>
      <c r="AM1873">
        <f t="shared" si="825"/>
        <v>-3.5766228517408354E-5</v>
      </c>
    </row>
    <row r="1874" spans="12:39" x14ac:dyDescent="0.25">
      <c r="L1874">
        <f t="shared" si="798"/>
        <v>6.2429999999998689</v>
      </c>
      <c r="M1874" s="36">
        <f t="shared" si="800"/>
        <v>6157376.1309090964</v>
      </c>
      <c r="N1874">
        <f t="shared" si="799"/>
        <v>61.573761309090969</v>
      </c>
      <c r="O1874">
        <f t="shared" si="801"/>
        <v>2.1619800871935026E-2</v>
      </c>
      <c r="P1874">
        <f t="shared" si="802"/>
        <v>6.4616211600977858E-2</v>
      </c>
      <c r="Q1874">
        <f t="shared" si="803"/>
        <v>0.35760298096944926</v>
      </c>
      <c r="R1874">
        <f t="shared" si="804"/>
        <v>0.17861330443029391</v>
      </c>
      <c r="S1874">
        <f t="shared" si="805"/>
        <v>3.4278731949732473E-2</v>
      </c>
      <c r="T1874">
        <f t="shared" si="806"/>
        <v>1.2495045358326438E-2</v>
      </c>
      <c r="U1874">
        <f t="shared" si="807"/>
        <v>2.6057242037328711E-2</v>
      </c>
      <c r="V1874">
        <f t="shared" si="808"/>
        <v>523.29597592016694</v>
      </c>
      <c r="W1874">
        <f t="shared" si="809"/>
        <v>1.9146331077883902</v>
      </c>
      <c r="X1874">
        <f t="shared" si="810"/>
        <v>5.7223625122139961</v>
      </c>
      <c r="Y1874">
        <f t="shared" si="811"/>
        <v>31.669047780024659</v>
      </c>
      <c r="Z1874">
        <f t="shared" si="812"/>
        <v>15.817858276282982</v>
      </c>
      <c r="AA1874">
        <f t="shared" si="813"/>
        <v>3.0356984078034808</v>
      </c>
      <c r="AB1874">
        <f t="shared" si="814"/>
        <v>1.1065517054518661</v>
      </c>
      <c r="AC1874">
        <f t="shared" si="815"/>
        <v>2.3076095195255917</v>
      </c>
      <c r="AD1874">
        <f t="shared" si="816"/>
        <v>3453.38</v>
      </c>
      <c r="AE1874">
        <f t="shared" si="817"/>
        <v>25.986151500829784</v>
      </c>
      <c r="AF1874">
        <f t="shared" si="818"/>
        <v>162.4361746709661</v>
      </c>
      <c r="AG1874">
        <f t="shared" si="819"/>
        <v>447.64669977958465</v>
      </c>
      <c r="AH1874">
        <f t="shared" si="820"/>
        <v>1.849340853880812E-5</v>
      </c>
      <c r="AI1874">
        <f t="shared" si="821"/>
        <v>1.1683439718610883E-2</v>
      </c>
      <c r="AJ1874">
        <f t="shared" si="822"/>
        <v>4925.577939043812</v>
      </c>
      <c r="AK1874">
        <f t="shared" si="823"/>
        <v>4.2424105899354858</v>
      </c>
      <c r="AL1874">
        <f t="shared" si="824"/>
        <v>6.1160932742072441E-6</v>
      </c>
      <c r="AM1874">
        <f t="shared" si="825"/>
        <v>-3.4498625620388103E-5</v>
      </c>
    </row>
    <row r="1875" spans="12:39" x14ac:dyDescent="0.25">
      <c r="L1875">
        <f t="shared" si="798"/>
        <v>6.2529999999998687</v>
      </c>
      <c r="M1875" s="36">
        <f t="shared" si="800"/>
        <v>6156614.401818187</v>
      </c>
      <c r="N1875">
        <f t="shared" si="799"/>
        <v>61.566144018181873</v>
      </c>
      <c r="O1875">
        <f t="shared" si="801"/>
        <v>2.161933606209987E-2</v>
      </c>
      <c r="P1875">
        <f t="shared" si="802"/>
        <v>6.4616594006941683E-2</v>
      </c>
      <c r="Q1875">
        <f t="shared" si="803"/>
        <v>0.35760319856767042</v>
      </c>
      <c r="R1875">
        <f t="shared" si="804"/>
        <v>0.17861330443029391</v>
      </c>
      <c r="S1875">
        <f t="shared" si="805"/>
        <v>3.4278814353603797E-2</v>
      </c>
      <c r="T1875">
        <f t="shared" si="806"/>
        <v>1.2494662952362609E-2</v>
      </c>
      <c r="U1875">
        <f t="shared" si="807"/>
        <v>2.6057242037328711E-2</v>
      </c>
      <c r="V1875">
        <f t="shared" si="808"/>
        <v>523.29394102834431</v>
      </c>
      <c r="W1875">
        <f t="shared" si="809"/>
        <v>1.9143555441585782</v>
      </c>
      <c r="X1875">
        <f t="shared" si="810"/>
        <v>5.7216898163068741</v>
      </c>
      <c r="Y1875">
        <f t="shared" si="811"/>
        <v>31.66515677541895</v>
      </c>
      <c r="Z1875">
        <f t="shared" si="812"/>
        <v>15.815905197756836</v>
      </c>
      <c r="AA1875">
        <f t="shared" si="813"/>
        <v>3.0353308777156909</v>
      </c>
      <c r="AB1875">
        <f t="shared" si="814"/>
        <v>1.1063812147857834</v>
      </c>
      <c r="AC1875">
        <f t="shared" si="815"/>
        <v>2.3073245920391647</v>
      </c>
      <c r="AD1875">
        <f t="shared" si="816"/>
        <v>3453.38</v>
      </c>
      <c r="AE1875">
        <f t="shared" si="817"/>
        <v>25.98655092670921</v>
      </c>
      <c r="AF1875">
        <f t="shared" si="818"/>
        <v>162.45419585477228</v>
      </c>
      <c r="AG1875">
        <f t="shared" si="819"/>
        <v>447.62844154832169</v>
      </c>
      <c r="AH1875">
        <f t="shared" si="820"/>
        <v>1.8494378745844474E-5</v>
      </c>
      <c r="AI1875">
        <f t="shared" si="821"/>
        <v>1.1683025312418957E-2</v>
      </c>
      <c r="AJ1875">
        <f t="shared" si="822"/>
        <v>4925.7394943585705</v>
      </c>
      <c r="AK1875">
        <f t="shared" si="823"/>
        <v>4.242051304814777</v>
      </c>
      <c r="AL1875">
        <f t="shared" si="824"/>
        <v>4.5387833962042704E-6</v>
      </c>
      <c r="AM1875">
        <f t="shared" si="825"/>
        <v>-3.3236415713778951E-5</v>
      </c>
    </row>
    <row r="1876" spans="12:39" x14ac:dyDescent="0.25">
      <c r="L1876">
        <f t="shared" si="798"/>
        <v>6.2629999999998685</v>
      </c>
      <c r="M1876" s="36">
        <f t="shared" si="800"/>
        <v>6155851.4545454597</v>
      </c>
      <c r="N1876">
        <f t="shared" si="799"/>
        <v>61.558514545454599</v>
      </c>
      <c r="O1876">
        <f t="shared" si="801"/>
        <v>2.1618888258379248E-2</v>
      </c>
      <c r="P1876">
        <f t="shared" si="802"/>
        <v>6.4616980658337417E-2</v>
      </c>
      <c r="Q1876">
        <f t="shared" si="803"/>
        <v>0.35760346291441636</v>
      </c>
      <c r="R1876">
        <f t="shared" si="804"/>
        <v>0.17861330443029391</v>
      </c>
      <c r="S1876">
        <f t="shared" si="805"/>
        <v>3.4278875505928688E-2</v>
      </c>
      <c r="T1876">
        <f t="shared" si="806"/>
        <v>1.2494276300966878E-2</v>
      </c>
      <c r="U1876">
        <f t="shared" si="807"/>
        <v>2.6057242037328711E-2</v>
      </c>
      <c r="V1876">
        <f t="shared" si="808"/>
        <v>523.2919152607775</v>
      </c>
      <c r="W1876">
        <f t="shared" si="809"/>
        <v>1.9140790004723283</v>
      </c>
      <c r="X1876">
        <f t="shared" si="810"/>
        <v>5.721016005719556</v>
      </c>
      <c r="Y1876">
        <f t="shared" si="811"/>
        <v>31.661261702269631</v>
      </c>
      <c r="Z1876">
        <f t="shared" si="812"/>
        <v>15.813948022164723</v>
      </c>
      <c r="AA1876">
        <f t="shared" si="813"/>
        <v>3.0349606779743943</v>
      </c>
      <c r="AB1876">
        <f t="shared" si="814"/>
        <v>1.1062100700072113</v>
      </c>
      <c r="AC1876">
        <f t="shared" si="815"/>
        <v>2.307039066846762</v>
      </c>
      <c r="AD1876">
        <f t="shared" si="816"/>
        <v>3453.38</v>
      </c>
      <c r="AE1876">
        <f t="shared" si="817"/>
        <v>25.986948570785938</v>
      </c>
      <c r="AF1876">
        <f t="shared" si="818"/>
        <v>162.47213835848933</v>
      </c>
      <c r="AG1876">
        <f t="shared" si="819"/>
        <v>447.60990684438161</v>
      </c>
      <c r="AH1876">
        <f t="shared" si="820"/>
        <v>1.8495344660620358E-5</v>
      </c>
      <c r="AI1876">
        <f t="shared" si="821"/>
        <v>1.1682612775782796E-2</v>
      </c>
      <c r="AJ1876">
        <f t="shared" si="822"/>
        <v>4925.9003317864872</v>
      </c>
      <c r="AK1876">
        <f t="shared" si="823"/>
        <v>4.2416936581413927</v>
      </c>
      <c r="AL1876">
        <f t="shared" si="824"/>
        <v>2.9678129171131203E-6</v>
      </c>
      <c r="AM1876">
        <f t="shared" si="825"/>
        <v>-3.197956414771893E-5</v>
      </c>
    </row>
    <row r="1877" spans="12:39" x14ac:dyDescent="0.25">
      <c r="L1877">
        <f t="shared" si="798"/>
        <v>6.2729999999998682</v>
      </c>
      <c r="M1877" s="36">
        <f t="shared" si="800"/>
        <v>6155087.2890909147</v>
      </c>
      <c r="N1877">
        <f t="shared" si="799"/>
        <v>61.550872890909154</v>
      </c>
      <c r="O1877">
        <f t="shared" si="801"/>
        <v>2.1618457388578712E-2</v>
      </c>
      <c r="P1877">
        <f t="shared" si="802"/>
        <v>6.4617371541946966E-2</v>
      </c>
      <c r="Q1877">
        <f t="shared" si="803"/>
        <v>0.35760377382564396</v>
      </c>
      <c r="R1877">
        <f t="shared" si="804"/>
        <v>0.17861330443029391</v>
      </c>
      <c r="S1877">
        <f t="shared" si="805"/>
        <v>3.4278915492119671E-2</v>
      </c>
      <c r="T1877">
        <f t="shared" si="806"/>
        <v>1.2493885417357325E-2</v>
      </c>
      <c r="U1877">
        <f t="shared" si="807"/>
        <v>2.6057242037328711E-2</v>
      </c>
      <c r="V1877">
        <f t="shared" si="808"/>
        <v>523.28989855882787</v>
      </c>
      <c r="W1877">
        <f t="shared" si="809"/>
        <v>1.9138034703236906</v>
      </c>
      <c r="X1877">
        <f t="shared" si="810"/>
        <v>5.7203410806502335</v>
      </c>
      <c r="Y1877">
        <f t="shared" si="811"/>
        <v>31.657362551221318</v>
      </c>
      <c r="Z1877">
        <f t="shared" si="812"/>
        <v>15.811986753748284</v>
      </c>
      <c r="AA1877">
        <f t="shared" si="813"/>
        <v>3.0345878176492853</v>
      </c>
      <c r="AB1877">
        <f t="shared" si="814"/>
        <v>1.1060382727491638</v>
      </c>
      <c r="AC1877">
        <f t="shared" si="815"/>
        <v>2.3067529445671795</v>
      </c>
      <c r="AD1877">
        <f t="shared" si="816"/>
        <v>3453.38</v>
      </c>
      <c r="AE1877">
        <f t="shared" si="817"/>
        <v>25.987344444447192</v>
      </c>
      <c r="AF1877">
        <f t="shared" si="818"/>
        <v>162.49000267319471</v>
      </c>
      <c r="AG1877">
        <f t="shared" si="819"/>
        <v>447.59109671484129</v>
      </c>
      <c r="AH1877">
        <f t="shared" si="820"/>
        <v>1.8496306310319188E-5</v>
      </c>
      <c r="AI1877">
        <f t="shared" si="821"/>
        <v>1.1682202096607539E-2</v>
      </c>
      <c r="AJ1877">
        <f t="shared" si="822"/>
        <v>4926.060455896034</v>
      </c>
      <c r="AK1877">
        <f t="shared" si="823"/>
        <v>4.2413376391920119</v>
      </c>
      <c r="AL1877">
        <f t="shared" si="824"/>
        <v>1.4031427073689927E-6</v>
      </c>
      <c r="AM1877">
        <f t="shared" si="825"/>
        <v>-3.0728036507170125E-5</v>
      </c>
    </row>
    <row r="1878" spans="12:39" x14ac:dyDescent="0.25">
      <c r="L1878">
        <f t="shared" si="798"/>
        <v>6.282999999999868</v>
      </c>
      <c r="M1878" s="36">
        <f t="shared" si="800"/>
        <v>6154321.9054545509</v>
      </c>
      <c r="N1878">
        <f t="shared" si="799"/>
        <v>61.543219054545517</v>
      </c>
      <c r="O1878">
        <f t="shared" si="801"/>
        <v>2.161804338096749E-2</v>
      </c>
      <c r="P1878">
        <f t="shared" si="802"/>
        <v>6.4617766644615784E-2</v>
      </c>
      <c r="Q1878">
        <f t="shared" si="803"/>
        <v>0.35760413111842798</v>
      </c>
      <c r="R1878">
        <f t="shared" si="804"/>
        <v>0.17861330443029391</v>
      </c>
      <c r="S1878">
        <f t="shared" si="805"/>
        <v>3.4278934397062082E-2</v>
      </c>
      <c r="T1878">
        <f t="shared" si="806"/>
        <v>1.2493490314688511E-2</v>
      </c>
      <c r="U1878">
        <f t="shared" si="807"/>
        <v>2.6057242037328711E-2</v>
      </c>
      <c r="V1878">
        <f t="shared" si="808"/>
        <v>523.28789086426309</v>
      </c>
      <c r="W1878">
        <f t="shared" si="809"/>
        <v>1.9135289473456014</v>
      </c>
      <c r="X1878">
        <f t="shared" si="810"/>
        <v>5.7196650412939292</v>
      </c>
      <c r="Y1878">
        <f t="shared" si="811"/>
        <v>31.653459312970423</v>
      </c>
      <c r="Z1878">
        <f t="shared" si="812"/>
        <v>15.810021396724744</v>
      </c>
      <c r="AA1878">
        <f t="shared" si="813"/>
        <v>3.0342123057578751</v>
      </c>
      <c r="AB1878">
        <f t="shared" si="814"/>
        <v>1.1058658246372925</v>
      </c>
      <c r="AC1878">
        <f t="shared" si="815"/>
        <v>2.3064662258156536</v>
      </c>
      <c r="AD1878">
        <f t="shared" si="816"/>
        <v>3453.38</v>
      </c>
      <c r="AE1878">
        <f t="shared" si="817"/>
        <v>25.987738559002036</v>
      </c>
      <c r="AF1878">
        <f t="shared" si="818"/>
        <v>162.5077892867308</v>
      </c>
      <c r="AG1878">
        <f t="shared" si="819"/>
        <v>447.57201220079389</v>
      </c>
      <c r="AH1878">
        <f t="shared" si="820"/>
        <v>1.8497263721940803E-5</v>
      </c>
      <c r="AI1878">
        <f t="shared" si="821"/>
        <v>1.1681793262883109E-2</v>
      </c>
      <c r="AJ1878">
        <f t="shared" si="822"/>
        <v>4926.2198712245417</v>
      </c>
      <c r="AK1878">
        <f t="shared" si="823"/>
        <v>4.240983237319897</v>
      </c>
      <c r="AL1878">
        <f t="shared" si="824"/>
        <v>-1.5526611196889962E-7</v>
      </c>
      <c r="AM1878">
        <f t="shared" si="825"/>
        <v>-2.9481798609878763E-5</v>
      </c>
    </row>
    <row r="1879" spans="12:39" x14ac:dyDescent="0.25">
      <c r="L1879">
        <f t="shared" si="798"/>
        <v>6.2929999999998678</v>
      </c>
      <c r="M1879" s="36">
        <f t="shared" si="800"/>
        <v>6153555.3036363693</v>
      </c>
      <c r="N1879">
        <f t="shared" si="799"/>
        <v>61.535553036363694</v>
      </c>
      <c r="O1879">
        <f t="shared" si="801"/>
        <v>2.1617646164275361E-2</v>
      </c>
      <c r="P1879">
        <f t="shared" si="802"/>
        <v>6.4618165953252579E-2</v>
      </c>
      <c r="Q1879">
        <f t="shared" si="803"/>
        <v>0.35760453461095409</v>
      </c>
      <c r="R1879">
        <f t="shared" si="804"/>
        <v>0.17861330443029391</v>
      </c>
      <c r="S1879">
        <f t="shared" si="805"/>
        <v>3.4278932305117416E-2</v>
      </c>
      <c r="T1879">
        <f t="shared" si="806"/>
        <v>1.2493091006051713E-2</v>
      </c>
      <c r="U1879">
        <f t="shared" si="807"/>
        <v>2.6057242037328711E-2</v>
      </c>
      <c r="V1879">
        <f t="shared" si="808"/>
        <v>523.28589211925384</v>
      </c>
      <c r="W1879">
        <f t="shared" si="809"/>
        <v>1.913255425209623</v>
      </c>
      <c r="X1879">
        <f t="shared" si="810"/>
        <v>5.7189878878425269</v>
      </c>
      <c r="Y1879">
        <f t="shared" si="811"/>
        <v>31.649551978264828</v>
      </c>
      <c r="Z1879">
        <f t="shared" si="812"/>
        <v>15.808051955287098</v>
      </c>
      <c r="AA1879">
        <f t="shared" si="813"/>
        <v>3.0338341512658267</v>
      </c>
      <c r="AB1879">
        <f t="shared" si="814"/>
        <v>1.1056927272899146</v>
      </c>
      <c r="AC1879">
        <f t="shared" si="815"/>
        <v>2.3061789112038857</v>
      </c>
      <c r="AD1879">
        <f t="shared" si="816"/>
        <v>3453.38</v>
      </c>
      <c r="AE1879">
        <f t="shared" si="817"/>
        <v>25.988130925681965</v>
      </c>
      <c r="AF1879">
        <f t="shared" si="818"/>
        <v>162.52549868372927</v>
      </c>
      <c r="AG1879">
        <f t="shared" si="819"/>
        <v>447.55265433738452</v>
      </c>
      <c r="AH1879">
        <f t="shared" si="820"/>
        <v>1.8498216922302628E-5</v>
      </c>
      <c r="AI1879">
        <f t="shared" si="821"/>
        <v>1.1681386262683441E-2</v>
      </c>
      <c r="AJ1879">
        <f t="shared" si="822"/>
        <v>4926.3785822784721</v>
      </c>
      <c r="AK1879">
        <f t="shared" si="823"/>
        <v>4.240630441954278</v>
      </c>
      <c r="AL1879">
        <f t="shared" si="824"/>
        <v>-1.7074521711548131E-6</v>
      </c>
      <c r="AM1879">
        <f t="shared" si="825"/>
        <v>-2.8240816505055747E-5</v>
      </c>
    </row>
    <row r="1880" spans="12:39" x14ac:dyDescent="0.25">
      <c r="L1880">
        <f t="shared" si="798"/>
        <v>6.3029999999998676</v>
      </c>
      <c r="M1880" s="36">
        <f t="shared" si="800"/>
        <v>6152787.483636369</v>
      </c>
      <c r="N1880">
        <f t="shared" si="799"/>
        <v>61.527874836363694</v>
      </c>
      <c r="O1880">
        <f t="shared" si="801"/>
        <v>2.1617265667689532E-2</v>
      </c>
      <c r="P1880">
        <f t="shared" si="802"/>
        <v>6.4618569454829133E-2</v>
      </c>
      <c r="Q1880">
        <f t="shared" si="803"/>
        <v>0.35760498412251207</v>
      </c>
      <c r="R1880">
        <f t="shared" si="804"/>
        <v>0.17861330443029391</v>
      </c>
      <c r="S1880">
        <f t="shared" si="805"/>
        <v>3.4278909300126698E-2</v>
      </c>
      <c r="T1880">
        <f t="shared" si="806"/>
        <v>1.2492687504475164E-2</v>
      </c>
      <c r="U1880">
        <f t="shared" si="807"/>
        <v>2.6057242037328711E-2</v>
      </c>
      <c r="V1880">
        <f t="shared" si="808"/>
        <v>523.28390226637043</v>
      </c>
      <c r="W1880">
        <f t="shared" si="809"/>
        <v>1.9129828976256769</v>
      </c>
      <c r="X1880">
        <f t="shared" si="810"/>
        <v>5.7183096204848116</v>
      </c>
      <c r="Y1880">
        <f t="shared" si="811"/>
        <v>31.645640537903581</v>
      </c>
      <c r="Z1880">
        <f t="shared" si="812"/>
        <v>15.806078433604233</v>
      </c>
      <c r="AA1880">
        <f t="shared" si="813"/>
        <v>3.0334533630872857</v>
      </c>
      <c r="AB1880">
        <f t="shared" si="814"/>
        <v>1.1055189823180467</v>
      </c>
      <c r="AC1880">
        <f t="shared" si="815"/>
        <v>2.3058910013400578</v>
      </c>
      <c r="AD1880">
        <f t="shared" si="816"/>
        <v>3453.38</v>
      </c>
      <c r="AE1880">
        <f t="shared" si="817"/>
        <v>25.988521555641615</v>
      </c>
      <c r="AF1880">
        <f t="shared" si="818"/>
        <v>162.54313134563583</v>
      </c>
      <c r="AG1880">
        <f t="shared" si="819"/>
        <v>447.53302415384934</v>
      </c>
      <c r="AH1880">
        <f t="shared" si="820"/>
        <v>1.8499165938041428E-5</v>
      </c>
      <c r="AI1880">
        <f t="shared" si="821"/>
        <v>1.1680981084165805E-2</v>
      </c>
      <c r="AJ1880">
        <f t="shared" si="822"/>
        <v>4926.5365935336258</v>
      </c>
      <c r="AK1880">
        <f t="shared" si="823"/>
        <v>4.2402792425996232</v>
      </c>
      <c r="AL1880">
        <f t="shared" si="824"/>
        <v>-3.2534538533835599E-6</v>
      </c>
      <c r="AM1880">
        <f t="shared" si="825"/>
        <v>-2.7005056471308234E-5</v>
      </c>
    </row>
    <row r="1881" spans="12:39" x14ac:dyDescent="0.25">
      <c r="L1881">
        <f t="shared" si="798"/>
        <v>6.3129999999998674</v>
      </c>
      <c r="M1881" s="36">
        <f t="shared" si="800"/>
        <v>6152018.4454545509</v>
      </c>
      <c r="N1881">
        <f t="shared" si="799"/>
        <v>61.520184454545515</v>
      </c>
      <c r="O1881">
        <f t="shared" si="801"/>
        <v>2.1616901820851547E-2</v>
      </c>
      <c r="P1881">
        <f t="shared" si="802"/>
        <v>6.4618977136380013E-2</v>
      </c>
      <c r="Q1881">
        <f t="shared" si="803"/>
        <v>0.35760547947348875</v>
      </c>
      <c r="R1881">
        <f t="shared" si="804"/>
        <v>0.17861330443029391</v>
      </c>
      <c r="S1881">
        <f t="shared" si="805"/>
        <v>3.4278865465413803E-2</v>
      </c>
      <c r="T1881">
        <f t="shared" si="806"/>
        <v>1.2492279822924285E-2</v>
      </c>
      <c r="U1881">
        <f t="shared" si="807"/>
        <v>2.6057242037328711E-2</v>
      </c>
      <c r="V1881">
        <f t="shared" si="808"/>
        <v>523.28192124857981</v>
      </c>
      <c r="W1881">
        <f t="shared" si="809"/>
        <v>1.9127113583417874</v>
      </c>
      <c r="X1881">
        <f t="shared" si="810"/>
        <v>5.7176302394065042</v>
      </c>
      <c r="Y1881">
        <f t="shared" si="811"/>
        <v>31.641724982736605</v>
      </c>
      <c r="Z1881">
        <f t="shared" si="812"/>
        <v>15.804100835821101</v>
      </c>
      <c r="AA1881">
        <f t="shared" si="813"/>
        <v>3.0330699500852067</v>
      </c>
      <c r="AB1881">
        <f t="shared" si="814"/>
        <v>1.1053445913254352</v>
      </c>
      <c r="AC1881">
        <f t="shared" si="815"/>
        <v>2.3056024968288629</v>
      </c>
      <c r="AD1881">
        <f t="shared" si="816"/>
        <v>3453.38</v>
      </c>
      <c r="AE1881">
        <f t="shared" si="817"/>
        <v>25.988910459959296</v>
      </c>
      <c r="AF1881">
        <f t="shared" si="818"/>
        <v>162.56068775073584</v>
      </c>
      <c r="AG1881">
        <f t="shared" si="819"/>
        <v>447.51312267355195</v>
      </c>
      <c r="AH1881">
        <f t="shared" si="820"/>
        <v>1.8500110795614473E-5</v>
      </c>
      <c r="AI1881">
        <f t="shared" si="821"/>
        <v>1.1680577715570146E-2</v>
      </c>
      <c r="AJ1881">
        <f t="shared" si="822"/>
        <v>4926.6939094354429</v>
      </c>
      <c r="AK1881">
        <f t="shared" si="823"/>
        <v>4.2399296288350881</v>
      </c>
      <c r="AL1881">
        <f t="shared" si="824"/>
        <v>-4.7933092966716973E-6</v>
      </c>
      <c r="AM1881">
        <f t="shared" si="825"/>
        <v>-2.5774485014944183E-5</v>
      </c>
    </row>
    <row r="1882" spans="12:39" x14ac:dyDescent="0.25">
      <c r="L1882">
        <f t="shared" si="798"/>
        <v>6.3229999999998672</v>
      </c>
      <c r="M1882" s="36">
        <f t="shared" si="800"/>
        <v>6151248.189090915</v>
      </c>
      <c r="N1882">
        <f t="shared" si="799"/>
        <v>61.512481890909157</v>
      </c>
      <c r="O1882">
        <f t="shared" si="801"/>
        <v>2.1616554553854223E-2</v>
      </c>
      <c r="P1882">
        <f t="shared" si="802"/>
        <v>6.4619388985002371E-2</v>
      </c>
      <c r="Q1882">
        <f t="shared" si="803"/>
        <v>0.35760602048536116</v>
      </c>
      <c r="R1882">
        <f t="shared" si="804"/>
        <v>0.17861330443029391</v>
      </c>
      <c r="S1882">
        <f t="shared" si="805"/>
        <v>3.4278800883788769E-2</v>
      </c>
      <c r="T1882">
        <f t="shared" si="806"/>
        <v>1.2491867974301924E-2</v>
      </c>
      <c r="U1882">
        <f t="shared" si="807"/>
        <v>2.6057242037328711E-2</v>
      </c>
      <c r="V1882">
        <f t="shared" si="808"/>
        <v>523.27994900924216</v>
      </c>
      <c r="W1882">
        <f t="shared" si="809"/>
        <v>1.9124408011438248</v>
      </c>
      <c r="X1882">
        <f t="shared" si="810"/>
        <v>5.7169497447902939</v>
      </c>
      <c r="Y1882">
        <f t="shared" si="811"/>
        <v>31.637805303664358</v>
      </c>
      <c r="Z1882">
        <f t="shared" si="812"/>
        <v>15.802119166058876</v>
      </c>
      <c r="AA1882">
        <f t="shared" si="813"/>
        <v>3.0326839210716861</v>
      </c>
      <c r="AB1882">
        <f t="shared" si="814"/>
        <v>1.105169555908589</v>
      </c>
      <c r="AC1882">
        <f t="shared" si="815"/>
        <v>2.3053133982715242</v>
      </c>
      <c r="AD1882">
        <f t="shared" si="816"/>
        <v>3453.38</v>
      </c>
      <c r="AE1882">
        <f t="shared" si="817"/>
        <v>25.98929764963766</v>
      </c>
      <c r="AF1882">
        <f t="shared" si="818"/>
        <v>162.57816837417744</v>
      </c>
      <c r="AG1882">
        <f t="shared" si="819"/>
        <v>447.49295091402041</v>
      </c>
      <c r="AH1882">
        <f t="shared" si="820"/>
        <v>1.8501051521301014E-5</v>
      </c>
      <c r="AI1882">
        <f t="shared" si="821"/>
        <v>1.1680176145218421E-2</v>
      </c>
      <c r="AJ1882">
        <f t="shared" si="822"/>
        <v>4926.8505343991746</v>
      </c>
      <c r="AK1882">
        <f t="shared" si="823"/>
        <v>4.2395815903138612</v>
      </c>
      <c r="AL1882">
        <f t="shared" si="824"/>
        <v>-6.3270563956207357E-6</v>
      </c>
      <c r="AM1882">
        <f t="shared" si="825"/>
        <v>-2.4549068868190059E-5</v>
      </c>
    </row>
    <row r="1883" spans="12:39" x14ac:dyDescent="0.25">
      <c r="L1883">
        <f t="shared" si="798"/>
        <v>6.332999999999867</v>
      </c>
      <c r="M1883" s="36">
        <f t="shared" si="800"/>
        <v>6150476.7145454604</v>
      </c>
      <c r="N1883">
        <f t="shared" si="799"/>
        <v>61.504767145454608</v>
      </c>
      <c r="O1883">
        <f t="shared" si="801"/>
        <v>2.1616223797238598E-2</v>
      </c>
      <c r="P1883">
        <f t="shared" si="802"/>
        <v>6.4619804987855703E-2</v>
      </c>
      <c r="Q1883">
        <f t="shared" si="803"/>
        <v>0.35760660698068991</v>
      </c>
      <c r="R1883">
        <f t="shared" si="804"/>
        <v>0.17861330443029391</v>
      </c>
      <c r="S1883">
        <f t="shared" si="805"/>
        <v>3.4278715637551062E-2</v>
      </c>
      <c r="T1883">
        <f t="shared" si="806"/>
        <v>1.2491451971448592E-2</v>
      </c>
      <c r="U1883">
        <f t="shared" si="807"/>
        <v>2.6057242037328711E-2</v>
      </c>
      <c r="V1883">
        <f t="shared" si="808"/>
        <v>523.2779854921082</v>
      </c>
      <c r="W1883">
        <f t="shared" si="809"/>
        <v>1.9121712198552439</v>
      </c>
      <c r="X1883">
        <f t="shared" si="810"/>
        <v>5.7162681368158728</v>
      </c>
      <c r="Y1883">
        <f t="shared" si="811"/>
        <v>31.633881491637517</v>
      </c>
      <c r="Z1883">
        <f t="shared" si="812"/>
        <v>15.800133428415078</v>
      </c>
      <c r="AA1883">
        <f t="shared" si="813"/>
        <v>3.0322952848082751</v>
      </c>
      <c r="AB1883">
        <f t="shared" si="814"/>
        <v>1.1049938776568078</v>
      </c>
      <c r="AC1883">
        <f t="shared" si="815"/>
        <v>2.3050237062658128</v>
      </c>
      <c r="AD1883">
        <f t="shared" si="816"/>
        <v>3453.38</v>
      </c>
      <c r="AE1883">
        <f t="shared" si="817"/>
        <v>25.989683135604128</v>
      </c>
      <c r="AF1883">
        <f t="shared" si="818"/>
        <v>162.59557368798846</v>
      </c>
      <c r="AG1883">
        <f t="shared" si="819"/>
        <v>447.47250988697317</v>
      </c>
      <c r="AH1883">
        <f t="shared" si="820"/>
        <v>1.8501988141203588E-5</v>
      </c>
      <c r="AI1883">
        <f t="shared" si="821"/>
        <v>1.167977636151396E-2</v>
      </c>
      <c r="AJ1883">
        <f t="shared" si="822"/>
        <v>4927.0064728101452</v>
      </c>
      <c r="AK1883">
        <f t="shared" si="823"/>
        <v>4.239235116762643</v>
      </c>
      <c r="AL1883">
        <f t="shared" si="824"/>
        <v>-7.854732803175806E-6</v>
      </c>
      <c r="AM1883">
        <f t="shared" si="825"/>
        <v>-2.3328774987155468E-5</v>
      </c>
    </row>
    <row r="1884" spans="12:39" x14ac:dyDescent="0.25">
      <c r="L1884">
        <f t="shared" si="798"/>
        <v>6.3429999999998667</v>
      </c>
      <c r="M1884" s="36">
        <f t="shared" si="800"/>
        <v>6149704.021818188</v>
      </c>
      <c r="N1884">
        <f t="shared" si="799"/>
        <v>61.497040218181887</v>
      </c>
      <c r="O1884">
        <f t="shared" si="801"/>
        <v>2.1615909481990929E-2</v>
      </c>
      <c r="P1884">
        <f t="shared" si="802"/>
        <v>6.4620225132161604E-2</v>
      </c>
      <c r="Q1884">
        <f t="shared" si="803"/>
        <v>0.35760723878311224</v>
      </c>
      <c r="R1884">
        <f t="shared" si="804"/>
        <v>0.17861330443029391</v>
      </c>
      <c r="S1884">
        <f t="shared" si="805"/>
        <v>3.4278609808492837E-2</v>
      </c>
      <c r="T1884">
        <f t="shared" si="806"/>
        <v>1.2491031827142698E-2</v>
      </c>
      <c r="U1884">
        <f t="shared" si="807"/>
        <v>2.6057242037328711E-2</v>
      </c>
      <c r="V1884">
        <f t="shared" si="808"/>
        <v>523.27603064131551</v>
      </c>
      <c r="W1884">
        <f t="shared" si="809"/>
        <v>1.9119026083368369</v>
      </c>
      <c r="X1884">
        <f t="shared" si="810"/>
        <v>5.7155854156599695</v>
      </c>
      <c r="Y1884">
        <f t="shared" si="811"/>
        <v>31.629953537656714</v>
      </c>
      <c r="Z1884">
        <f t="shared" si="812"/>
        <v>15.798143626963757</v>
      </c>
      <c r="AA1884">
        <f t="shared" si="813"/>
        <v>3.0319040500063119</v>
      </c>
      <c r="AB1884">
        <f t="shared" si="814"/>
        <v>1.1048175581522168</v>
      </c>
      <c r="AC1884">
        <f t="shared" si="815"/>
        <v>2.3047334214060782</v>
      </c>
      <c r="AD1884">
        <f t="shared" si="816"/>
        <v>3453.38</v>
      </c>
      <c r="AE1884">
        <f t="shared" si="817"/>
        <v>25.990066928711755</v>
      </c>
      <c r="AF1884">
        <f t="shared" si="818"/>
        <v>162.61290416111152</v>
      </c>
      <c r="AG1884">
        <f t="shared" si="819"/>
        <v>447.45180059837116</v>
      </c>
      <c r="AH1884">
        <f t="shared" si="820"/>
        <v>1.8502920681249521E-5</v>
      </c>
      <c r="AI1884">
        <f t="shared" si="821"/>
        <v>1.1679378352940721E-2</v>
      </c>
      <c r="AJ1884">
        <f t="shared" si="822"/>
        <v>4927.1617290240001</v>
      </c>
      <c r="AK1884">
        <f t="shared" si="823"/>
        <v>4.2388901979808491</v>
      </c>
      <c r="AL1884">
        <f t="shared" si="824"/>
        <v>-9.3763759323099684E-6</v>
      </c>
      <c r="AM1884">
        <f t="shared" si="825"/>
        <v>-2.2113570550622582E-5</v>
      </c>
    </row>
    <row r="1885" spans="12:39" x14ac:dyDescent="0.25">
      <c r="L1885">
        <f t="shared" si="798"/>
        <v>6.3529999999998665</v>
      </c>
      <c r="M1885" s="36">
        <f t="shared" si="800"/>
        <v>6148930.1109090969</v>
      </c>
      <c r="N1885">
        <f t="shared" si="799"/>
        <v>61.489301109090974</v>
      </c>
      <c r="O1885">
        <f t="shared" si="801"/>
        <v>2.1615611539539673E-2</v>
      </c>
      <c r="P1885">
        <f t="shared" si="802"/>
        <v>6.4620649405203512E-2</v>
      </c>
      <c r="Q1885">
        <f t="shared" si="803"/>
        <v>0.35760791571733547</v>
      </c>
      <c r="R1885">
        <f t="shared" si="804"/>
        <v>0.17861330443029391</v>
      </c>
      <c r="S1885">
        <f t="shared" si="805"/>
        <v>3.4278483477902182E-2</v>
      </c>
      <c r="T1885">
        <f t="shared" si="806"/>
        <v>1.2490607554100783E-2</v>
      </c>
      <c r="U1885">
        <f t="shared" si="807"/>
        <v>2.6057242037328711E-2</v>
      </c>
      <c r="V1885">
        <f t="shared" si="808"/>
        <v>523.27408440138572</v>
      </c>
      <c r="W1885">
        <f t="shared" si="809"/>
        <v>1.9116349604864769</v>
      </c>
      <c r="X1885">
        <f t="shared" si="810"/>
        <v>5.7149015814963802</v>
      </c>
      <c r="Y1885">
        <f t="shared" si="811"/>
        <v>31.626021432772209</v>
      </c>
      <c r="Z1885">
        <f t="shared" si="812"/>
        <v>15.796149765755613</v>
      </c>
      <c r="AA1885">
        <f t="shared" si="813"/>
        <v>3.0315102253272346</v>
      </c>
      <c r="AB1885">
        <f t="shared" si="814"/>
        <v>1.1046405989697961</v>
      </c>
      <c r="AC1885">
        <f t="shared" si="815"/>
        <v>2.3044425442832619</v>
      </c>
      <c r="AD1885">
        <f t="shared" si="816"/>
        <v>3453.38</v>
      </c>
      <c r="AE1885">
        <f t="shared" si="817"/>
        <v>25.990449039739595</v>
      </c>
      <c r="AF1885">
        <f t="shared" si="818"/>
        <v>162.63016025941735</v>
      </c>
      <c r="AG1885">
        <f t="shared" si="819"/>
        <v>447.43082404843932</v>
      </c>
      <c r="AH1885">
        <f t="shared" si="820"/>
        <v>1.8503849167192172E-5</v>
      </c>
      <c r="AI1885">
        <f t="shared" si="821"/>
        <v>1.1678982108062733E-2</v>
      </c>
      <c r="AJ1885">
        <f t="shared" si="822"/>
        <v>4927.3163073669275</v>
      </c>
      <c r="AK1885">
        <f t="shared" si="823"/>
        <v>4.238546823840192</v>
      </c>
      <c r="AL1885">
        <f t="shared" si="824"/>
        <v>-1.0892022957793291E-5</v>
      </c>
      <c r="AM1885">
        <f t="shared" si="825"/>
        <v>-2.0903422957839013E-5</v>
      </c>
    </row>
    <row r="1886" spans="12:39" x14ac:dyDescent="0.25">
      <c r="L1886">
        <f t="shared" si="798"/>
        <v>6.3629999999998663</v>
      </c>
      <c r="M1886" s="36">
        <f t="shared" si="800"/>
        <v>6148154.981818188</v>
      </c>
      <c r="N1886">
        <f t="shared" si="799"/>
        <v>61.481549818181882</v>
      </c>
      <c r="O1886">
        <f t="shared" si="801"/>
        <v>2.1615329901752529E-2</v>
      </c>
      <c r="P1886">
        <f t="shared" si="802"/>
        <v>6.4621077794326534E-2</v>
      </c>
      <c r="Q1886">
        <f t="shared" si="803"/>
        <v>0.35760863760913025</v>
      </c>
      <c r="R1886">
        <f t="shared" si="804"/>
        <v>0.17861330443029391</v>
      </c>
      <c r="S1886">
        <f t="shared" si="805"/>
        <v>3.4278336726566307E-2</v>
      </c>
      <c r="T1886">
        <f t="shared" si="806"/>
        <v>1.2490179164977768E-2</v>
      </c>
      <c r="U1886">
        <f t="shared" si="807"/>
        <v>2.6057242037328711E-2</v>
      </c>
      <c r="V1886">
        <f t="shared" si="808"/>
        <v>523.27214671722163</v>
      </c>
      <c r="W1886">
        <f t="shared" si="809"/>
        <v>1.9113682702388701</v>
      </c>
      <c r="X1886">
        <f t="shared" si="810"/>
        <v>5.7142166344960126</v>
      </c>
      <c r="Y1886">
        <f t="shared" si="811"/>
        <v>31.622085168083583</v>
      </c>
      <c r="Z1886">
        <f t="shared" si="812"/>
        <v>15.79415184881818</v>
      </c>
      <c r="AA1886">
        <f t="shared" si="813"/>
        <v>3.0311138193829028</v>
      </c>
      <c r="AB1886">
        <f t="shared" si="814"/>
        <v>1.1044630016774126</v>
      </c>
      <c r="AC1886">
        <f t="shared" si="815"/>
        <v>2.304151075484925</v>
      </c>
      <c r="AD1886">
        <f t="shared" si="816"/>
        <v>3453.38</v>
      </c>
      <c r="AE1886">
        <f t="shared" si="817"/>
        <v>25.990829479393344</v>
      </c>
      <c r="AF1886">
        <f t="shared" si="818"/>
        <v>162.64734244572952</v>
      </c>
      <c r="AG1886">
        <f t="shared" si="819"/>
        <v>447.40958123170543</v>
      </c>
      <c r="AH1886">
        <f t="shared" si="820"/>
        <v>1.8504773624612248E-5</v>
      </c>
      <c r="AI1886">
        <f t="shared" si="821"/>
        <v>1.1678587615523383E-2</v>
      </c>
      <c r="AJ1886">
        <f t="shared" si="822"/>
        <v>4927.4702121358696</v>
      </c>
      <c r="AK1886">
        <f t="shared" si="823"/>
        <v>4.2382049842839757</v>
      </c>
      <c r="AL1886">
        <f t="shared" si="824"/>
        <v>-1.2401710817916934E-5</v>
      </c>
      <c r="AM1886">
        <f t="shared" si="825"/>
        <v>-1.9698299827159574E-5</v>
      </c>
    </row>
    <row r="1887" spans="12:39" x14ac:dyDescent="0.25">
      <c r="L1887">
        <f t="shared" si="798"/>
        <v>6.3729999999998661</v>
      </c>
      <c r="M1887" s="36">
        <f t="shared" si="800"/>
        <v>6147378.6345454603</v>
      </c>
      <c r="N1887">
        <f t="shared" si="799"/>
        <v>61.473786345454606</v>
      </c>
      <c r="O1887">
        <f t="shared" si="801"/>
        <v>2.1615064500933485E-2</v>
      </c>
      <c r="P1887">
        <f t="shared" si="802"/>
        <v>6.4621510286937134E-2</v>
      </c>
      <c r="Q1887">
        <f t="shared" si="803"/>
        <v>0.35760940428532395</v>
      </c>
      <c r="R1887">
        <f t="shared" si="804"/>
        <v>0.17861330443029391</v>
      </c>
      <c r="S1887">
        <f t="shared" si="805"/>
        <v>3.4278169634774758E-2</v>
      </c>
      <c r="T1887">
        <f t="shared" si="806"/>
        <v>1.2489746672367175E-2</v>
      </c>
      <c r="U1887">
        <f t="shared" si="807"/>
        <v>2.6057242037328711E-2</v>
      </c>
      <c r="V1887">
        <f t="shared" si="808"/>
        <v>523.27021753410384</v>
      </c>
      <c r="W1887">
        <f t="shared" si="809"/>
        <v>1.9111025315653061</v>
      </c>
      <c r="X1887">
        <f t="shared" si="810"/>
        <v>5.7135305748268994</v>
      </c>
      <c r="Y1887">
        <f t="shared" si="811"/>
        <v>31.618144734739445</v>
      </c>
      <c r="Z1887">
        <f t="shared" si="812"/>
        <v>15.792149880155929</v>
      </c>
      <c r="AA1887">
        <f t="shared" si="813"/>
        <v>3.0307148407359095</v>
      </c>
      <c r="AB1887">
        <f t="shared" si="814"/>
        <v>1.1042847678358505</v>
      </c>
      <c r="AC1887">
        <f t="shared" si="815"/>
        <v>2.303859015595267</v>
      </c>
      <c r="AD1887">
        <f t="shared" si="816"/>
        <v>3453.38</v>
      </c>
      <c r="AE1887">
        <f t="shared" si="817"/>
        <v>25.991208258305985</v>
      </c>
      <c r="AF1887">
        <f t="shared" si="818"/>
        <v>162.66445117985259</v>
      </c>
      <c r="AG1887">
        <f t="shared" si="819"/>
        <v>447.38807313704018</v>
      </c>
      <c r="AH1887">
        <f t="shared" si="820"/>
        <v>1.8505694078919139E-5</v>
      </c>
      <c r="AI1887">
        <f t="shared" si="821"/>
        <v>1.1678194864044826E-2</v>
      </c>
      <c r="AJ1887">
        <f t="shared" si="822"/>
        <v>4927.6234475987985</v>
      </c>
      <c r="AK1887">
        <f t="shared" si="823"/>
        <v>4.2378646693265312</v>
      </c>
      <c r="AL1887">
        <f t="shared" si="824"/>
        <v>-1.3905476216203744E-5</v>
      </c>
      <c r="AM1887">
        <f t="shared" si="825"/>
        <v>-1.8498168994037095E-5</v>
      </c>
    </row>
    <row r="1888" spans="12:39" x14ac:dyDescent="0.25">
      <c r="L1888">
        <f t="shared" si="798"/>
        <v>6.3829999999998659</v>
      </c>
      <c r="M1888" s="36">
        <f t="shared" si="800"/>
        <v>6146601.0690909149</v>
      </c>
      <c r="N1888">
        <f t="shared" si="799"/>
        <v>61.466010690909151</v>
      </c>
      <c r="O1888">
        <f t="shared" si="801"/>
        <v>2.1614815269819891E-2</v>
      </c>
      <c r="P1888">
        <f t="shared" si="802"/>
        <v>6.4621946870502933E-2</v>
      </c>
      <c r="Q1888">
        <f t="shared" si="803"/>
        <v>0.35761021557379419</v>
      </c>
      <c r="R1888">
        <f t="shared" si="804"/>
        <v>0.17861330443029391</v>
      </c>
      <c r="S1888">
        <f t="shared" si="805"/>
        <v>3.4277982282322546E-2</v>
      </c>
      <c r="T1888">
        <f t="shared" si="806"/>
        <v>1.2489310088801373E-2</v>
      </c>
      <c r="U1888">
        <f t="shared" si="807"/>
        <v>2.6057242037328711E-2</v>
      </c>
      <c r="V1888">
        <f t="shared" si="808"/>
        <v>523.26829679768787</v>
      </c>
      <c r="W1888">
        <f t="shared" si="809"/>
        <v>1.910837738473413</v>
      </c>
      <c r="X1888">
        <f t="shared" si="810"/>
        <v>5.7128434026542481</v>
      </c>
      <c r="Y1888">
        <f t="shared" si="811"/>
        <v>31.614200123937145</v>
      </c>
      <c r="Z1888">
        <f t="shared" si="812"/>
        <v>15.790143863750449</v>
      </c>
      <c r="AA1888">
        <f t="shared" si="813"/>
        <v>3.0303132978998955</v>
      </c>
      <c r="AB1888">
        <f t="shared" si="814"/>
        <v>1.1041058989988422</v>
      </c>
      <c r="AC1888">
        <f t="shared" si="815"/>
        <v>2.3035663651951457</v>
      </c>
      <c r="AD1888">
        <f t="shared" si="816"/>
        <v>3453.38</v>
      </c>
      <c r="AE1888">
        <f t="shared" si="817"/>
        <v>25.991585387038288</v>
      </c>
      <c r="AF1888">
        <f t="shared" si="818"/>
        <v>162.68148691858696</v>
      </c>
      <c r="AG1888">
        <f t="shared" si="819"/>
        <v>447.36630074768374</v>
      </c>
      <c r="AH1888">
        <f t="shared" si="820"/>
        <v>1.8506610555352429E-5</v>
      </c>
      <c r="AI1888">
        <f t="shared" si="821"/>
        <v>1.1677803842427302E-2</v>
      </c>
      <c r="AJ1888">
        <f t="shared" si="822"/>
        <v>4927.7760179948564</v>
      </c>
      <c r="AK1888">
        <f t="shared" si="823"/>
        <v>4.2375258690526483</v>
      </c>
      <c r="AL1888">
        <f t="shared" si="824"/>
        <v>-1.5403355622943221E-5</v>
      </c>
      <c r="AM1888">
        <f t="shared" si="825"/>
        <v>-1.7302998509672523E-5</v>
      </c>
    </row>
    <row r="1889" spans="12:39" x14ac:dyDescent="0.25">
      <c r="L1889">
        <f t="shared" si="798"/>
        <v>6.3929999999998657</v>
      </c>
      <c r="M1889" s="36">
        <f t="shared" si="800"/>
        <v>6145822.2854545517</v>
      </c>
      <c r="N1889">
        <f t="shared" si="799"/>
        <v>61.458222854545525</v>
      </c>
      <c r="O1889">
        <f t="shared" si="801"/>
        <v>2.1614582141579554E-2</v>
      </c>
      <c r="P1889">
        <f t="shared" si="802"/>
        <v>6.4622387532552492E-2</v>
      </c>
      <c r="Q1889">
        <f t="shared" si="803"/>
        <v>0.3576110713034622</v>
      </c>
      <c r="R1889">
        <f t="shared" si="804"/>
        <v>0.17861330443029391</v>
      </c>
      <c r="S1889">
        <f t="shared" si="805"/>
        <v>3.4277774748513325E-2</v>
      </c>
      <c r="T1889">
        <f t="shared" si="806"/>
        <v>1.2488869426751811E-2</v>
      </c>
      <c r="U1889">
        <f t="shared" si="807"/>
        <v>2.6057242037328711E-2</v>
      </c>
      <c r="V1889">
        <f t="shared" si="808"/>
        <v>523.26638445400124</v>
      </c>
      <c r="W1889">
        <f t="shared" si="809"/>
        <v>1.9105738850069138</v>
      </c>
      <c r="X1889">
        <f t="shared" si="810"/>
        <v>5.7121551181404655</v>
      </c>
      <c r="Y1889">
        <f t="shared" si="811"/>
        <v>31.610251326922494</v>
      </c>
      <c r="Z1889">
        <f t="shared" si="812"/>
        <v>15.788133803560594</v>
      </c>
      <c r="AA1889">
        <f t="shared" si="813"/>
        <v>3.0299091993398619</v>
      </c>
      <c r="AB1889">
        <f t="shared" si="814"/>
        <v>1.1039263967131017</v>
      </c>
      <c r="AC1889">
        <f t="shared" si="815"/>
        <v>2.3032731248621046</v>
      </c>
      <c r="AD1889">
        <f t="shared" si="816"/>
        <v>3453.38</v>
      </c>
      <c r="AE1889">
        <f t="shared" si="817"/>
        <v>25.991960876079389</v>
      </c>
      <c r="AF1889">
        <f t="shared" si="818"/>
        <v>162.69845011575714</v>
      </c>
      <c r="AG1889">
        <f t="shared" si="819"/>
        <v>447.34426504128692</v>
      </c>
      <c r="AH1889">
        <f t="shared" si="820"/>
        <v>1.8507523078982995E-5</v>
      </c>
      <c r="AI1889">
        <f t="shared" si="821"/>
        <v>1.1677414539548519E-2</v>
      </c>
      <c r="AJ1889">
        <f t="shared" si="822"/>
        <v>4927.9279275346998</v>
      </c>
      <c r="AK1889">
        <f t="shared" si="823"/>
        <v>4.237188573616967</v>
      </c>
      <c r="AL1889">
        <f t="shared" si="824"/>
        <v>-1.6895385277015261E-5</v>
      </c>
      <c r="AM1889">
        <f t="shared" si="825"/>
        <v>-1.6112756639276669E-5</v>
      </c>
    </row>
    <row r="1890" spans="12:39" x14ac:dyDescent="0.25">
      <c r="L1890">
        <f t="shared" si="798"/>
        <v>6.4029999999998655</v>
      </c>
      <c r="M1890" s="36">
        <f t="shared" si="800"/>
        <v>6145042.2836363697</v>
      </c>
      <c r="N1890">
        <f t="shared" si="799"/>
        <v>61.4504228363637</v>
      </c>
      <c r="O1890">
        <f t="shared" si="801"/>
        <v>2.1614365049807845E-2</v>
      </c>
      <c r="P1890">
        <f t="shared" si="802"/>
        <v>6.4622832260675042E-2</v>
      </c>
      <c r="Q1890">
        <f t="shared" si="803"/>
        <v>0.35761197130428646</v>
      </c>
      <c r="R1890">
        <f t="shared" si="804"/>
        <v>0.17861330443029391</v>
      </c>
      <c r="S1890">
        <f t="shared" si="805"/>
        <v>3.4277547112162479E-2</v>
      </c>
      <c r="T1890">
        <f t="shared" si="806"/>
        <v>1.2488424698629255E-2</v>
      </c>
      <c r="U1890">
        <f t="shared" si="807"/>
        <v>2.6057242037328711E-2</v>
      </c>
      <c r="V1890">
        <f t="shared" si="808"/>
        <v>523.26448044944061</v>
      </c>
      <c r="W1890">
        <f t="shared" si="809"/>
        <v>1.910310965245378</v>
      </c>
      <c r="X1890">
        <f t="shared" si="810"/>
        <v>5.7114657214451823</v>
      </c>
      <c r="Y1890">
        <f t="shared" si="811"/>
        <v>31.606298334989361</v>
      </c>
      <c r="Z1890">
        <f t="shared" si="812"/>
        <v>15.786119703522573</v>
      </c>
      <c r="AA1890">
        <f t="shared" si="813"/>
        <v>3.0295025534724722</v>
      </c>
      <c r="AB1890">
        <f t="shared" si="814"/>
        <v>1.1037462625183505</v>
      </c>
      <c r="AC1890">
        <f t="shared" si="815"/>
        <v>2.3029792951703838</v>
      </c>
      <c r="AD1890">
        <f t="shared" si="816"/>
        <v>3453.38</v>
      </c>
      <c r="AE1890">
        <f t="shared" si="817"/>
        <v>25.992334735847304</v>
      </c>
      <c r="AF1890">
        <f t="shared" si="818"/>
        <v>162.71534122222775</v>
      </c>
      <c r="AG1890">
        <f t="shared" si="819"/>
        <v>447.3219669899371</v>
      </c>
      <c r="AH1890">
        <f t="shared" si="820"/>
        <v>1.8508431674714206E-5</v>
      </c>
      <c r="AI1890">
        <f t="shared" si="821"/>
        <v>1.1677026944363081E-2</v>
      </c>
      <c r="AJ1890">
        <f t="shared" si="822"/>
        <v>4928.0791804005767</v>
      </c>
      <c r="AK1890">
        <f t="shared" si="823"/>
        <v>4.2368527732434513</v>
      </c>
      <c r="AL1890">
        <f t="shared" si="824"/>
        <v>-1.8381601187604591E-5</v>
      </c>
      <c r="AM1890">
        <f t="shared" si="825"/>
        <v>-1.4927411860138018E-5</v>
      </c>
    </row>
    <row r="1891" spans="12:39" x14ac:dyDescent="0.25">
      <c r="L1891">
        <f t="shared" si="798"/>
        <v>6.4129999999998653</v>
      </c>
      <c r="M1891" s="36">
        <f t="shared" si="800"/>
        <v>6144261.06363637</v>
      </c>
      <c r="N1891">
        <f t="shared" si="799"/>
        <v>61.442610636363703</v>
      </c>
      <c r="O1891">
        <f t="shared" si="801"/>
        <v>2.161416392852486E-2</v>
      </c>
      <c r="P1891">
        <f t="shared" si="802"/>
        <v>6.462328104252027E-2</v>
      </c>
      <c r="Q1891">
        <f t="shared" si="803"/>
        <v>0.3576129154072562</v>
      </c>
      <c r="R1891">
        <f t="shared" si="804"/>
        <v>0.17861330443029391</v>
      </c>
      <c r="S1891">
        <f t="shared" si="805"/>
        <v>3.4277299451600234E-2</v>
      </c>
      <c r="T1891">
        <f t="shared" si="806"/>
        <v>1.2487975916784022E-2</v>
      </c>
      <c r="U1891">
        <f t="shared" si="807"/>
        <v>2.6057242037328711E-2</v>
      </c>
      <c r="V1891">
        <f t="shared" si="808"/>
        <v>523.26258473076871</v>
      </c>
      <c r="W1891">
        <f t="shared" si="809"/>
        <v>1.9100489733039898</v>
      </c>
      <c r="X1891">
        <f t="shared" si="810"/>
        <v>5.7107752127252986</v>
      </c>
      <c r="Y1891">
        <f t="shared" si="811"/>
        <v>31.602341139479552</v>
      </c>
      <c r="Z1891">
        <f t="shared" si="812"/>
        <v>15.784101567550183</v>
      </c>
      <c r="AA1891">
        <f t="shared" si="813"/>
        <v>3.0290933686663668</v>
      </c>
      <c r="AB1891">
        <f t="shared" si="814"/>
        <v>1.1035654979473537</v>
      </c>
      <c r="AC1891">
        <f t="shared" si="815"/>
        <v>2.3026848766909511</v>
      </c>
      <c r="AD1891">
        <f t="shared" si="816"/>
        <v>3453.38</v>
      </c>
      <c r="AE1891">
        <f t="shared" si="817"/>
        <v>25.992706976689593</v>
      </c>
      <c r="AF1891">
        <f t="shared" si="818"/>
        <v>162.73216068593163</v>
      </c>
      <c r="AG1891">
        <f t="shared" si="819"/>
        <v>447.29940756020119</v>
      </c>
      <c r="AH1891">
        <f t="shared" si="820"/>
        <v>1.8509336367283478E-5</v>
      </c>
      <c r="AI1891">
        <f t="shared" si="821"/>
        <v>1.167664104590185E-2</v>
      </c>
      <c r="AJ1891">
        <f t="shared" si="822"/>
        <v>4928.2297807466821</v>
      </c>
      <c r="AK1891">
        <f t="shared" si="823"/>
        <v>4.2365184582247597</v>
      </c>
      <c r="AL1891">
        <f t="shared" si="824"/>
        <v>-1.986203913562592E-5</v>
      </c>
      <c r="AM1891">
        <f t="shared" si="825"/>
        <v>-1.374693286011926E-5</v>
      </c>
    </row>
    <row r="1892" spans="12:39" x14ac:dyDescent="0.25">
      <c r="L1892">
        <f t="shared" si="798"/>
        <v>6.422999999999865</v>
      </c>
      <c r="M1892" s="36">
        <f t="shared" si="800"/>
        <v>6143478.6254545515</v>
      </c>
      <c r="N1892">
        <f t="shared" si="799"/>
        <v>61.434786254545521</v>
      </c>
      <c r="O1892">
        <f t="shared" si="801"/>
        <v>2.1613978712172563E-2</v>
      </c>
      <c r="P1892">
        <f t="shared" si="802"/>
        <v>6.4623733865798075E-2</v>
      </c>
      <c r="Q1892">
        <f t="shared" si="803"/>
        <v>0.35761390344438504</v>
      </c>
      <c r="R1892">
        <f t="shared" si="804"/>
        <v>0.17861330443029391</v>
      </c>
      <c r="S1892">
        <f t="shared" si="805"/>
        <v>3.4277031844674725E-2</v>
      </c>
      <c r="T1892">
        <f t="shared" si="806"/>
        <v>1.2487523093506219E-2</v>
      </c>
      <c r="U1892">
        <f t="shared" si="807"/>
        <v>2.6057242037328711E-2</v>
      </c>
      <c r="V1892">
        <f t="shared" si="808"/>
        <v>523.26069724511137</v>
      </c>
      <c r="W1892">
        <f t="shared" si="809"/>
        <v>1.9097879033333025</v>
      </c>
      <c r="X1892">
        <f t="shared" si="810"/>
        <v>5.710083592135005</v>
      </c>
      <c r="Y1892">
        <f t="shared" si="811"/>
        <v>31.598379731782416</v>
      </c>
      <c r="Z1892">
        <f t="shared" si="812"/>
        <v>15.782079399534874</v>
      </c>
      <c r="AA1892">
        <f t="shared" si="813"/>
        <v>3.0286816532424625</v>
      </c>
      <c r="AB1892">
        <f t="shared" si="814"/>
        <v>1.1033841045259487</v>
      </c>
      <c r="AC1892">
        <f t="shared" si="815"/>
        <v>2.3023898699915164</v>
      </c>
      <c r="AD1892">
        <f t="shared" si="816"/>
        <v>3453.38</v>
      </c>
      <c r="AE1892">
        <f t="shared" si="817"/>
        <v>25.99307760888383</v>
      </c>
      <c r="AF1892">
        <f t="shared" si="818"/>
        <v>162.7489089518885</v>
      </c>
      <c r="AG1892">
        <f t="shared" si="819"/>
        <v>447.27658771315453</v>
      </c>
      <c r="AH1892">
        <f t="shared" si="820"/>
        <v>1.8510237181263467E-5</v>
      </c>
      <c r="AI1892">
        <f t="shared" si="821"/>
        <v>1.1676256833271248E-2</v>
      </c>
      <c r="AJ1892">
        <f t="shared" si="822"/>
        <v>4928.3797326992799</v>
      </c>
      <c r="AK1892">
        <f t="shared" si="823"/>
        <v>4.2361856189217351</v>
      </c>
      <c r="AL1892">
        <f t="shared" si="824"/>
        <v>-2.1336734675428539E-5</v>
      </c>
      <c r="AM1892">
        <f t="shared" si="825"/>
        <v>-1.2571288536463841E-5</v>
      </c>
    </row>
    <row r="1893" spans="12:39" x14ac:dyDescent="0.25">
      <c r="L1893">
        <f t="shared" si="798"/>
        <v>6.4329999999998648</v>
      </c>
      <c r="M1893" s="36">
        <f t="shared" si="800"/>
        <v>6142694.9690909153</v>
      </c>
      <c r="N1893">
        <f t="shared" si="799"/>
        <v>61.426949690909154</v>
      </c>
      <c r="O1893">
        <f t="shared" si="801"/>
        <v>2.1613809335611984E-2</v>
      </c>
      <c r="P1893">
        <f t="shared" si="802"/>
        <v>6.462419071827831E-2</v>
      </c>
      <c r="Q1893">
        <f t="shared" si="803"/>
        <v>0.35761493524870458</v>
      </c>
      <c r="R1893">
        <f t="shared" si="804"/>
        <v>0.17861330443029391</v>
      </c>
      <c r="S1893">
        <f t="shared" si="805"/>
        <v>3.4276744368755066E-2</v>
      </c>
      <c r="T1893">
        <f t="shared" si="806"/>
        <v>1.2487066241025977E-2</v>
      </c>
      <c r="U1893">
        <f t="shared" si="807"/>
        <v>2.6057242037328711E-2</v>
      </c>
      <c r="V1893">
        <f t="shared" si="808"/>
        <v>523.25881793995484</v>
      </c>
      <c r="W1893">
        <f t="shared" si="809"/>
        <v>1.9095277495190033</v>
      </c>
      <c r="X1893">
        <f t="shared" si="810"/>
        <v>5.7093908598258114</v>
      </c>
      <c r="Y1893">
        <f t="shared" si="811"/>
        <v>31.59441410333454</v>
      </c>
      <c r="Z1893">
        <f t="shared" si="812"/>
        <v>15.780053203345917</v>
      </c>
      <c r="AA1893">
        <f t="shared" si="813"/>
        <v>3.0282674154742555</v>
      </c>
      <c r="AB1893">
        <f t="shared" si="814"/>
        <v>1.1032020837730736</v>
      </c>
      <c r="AC1893">
        <f t="shared" si="815"/>
        <v>2.3020942756365543</v>
      </c>
      <c r="AD1893">
        <f t="shared" si="816"/>
        <v>3453.38</v>
      </c>
      <c r="AE1893">
        <f t="shared" si="817"/>
        <v>25.993446642638194</v>
      </c>
      <c r="AF1893">
        <f t="shared" si="818"/>
        <v>162.76558646222688</v>
      </c>
      <c r="AG1893">
        <f t="shared" si="819"/>
        <v>447.25350840441484</v>
      </c>
      <c r="AH1893">
        <f t="shared" si="820"/>
        <v>1.8511134141063142E-5</v>
      </c>
      <c r="AI1893">
        <f t="shared" si="821"/>
        <v>1.1675874295652764E-2</v>
      </c>
      <c r="AJ1893">
        <f t="shared" si="822"/>
        <v>4928.5290403569825</v>
      </c>
      <c r="AK1893">
        <f t="shared" si="823"/>
        <v>4.2358542457627717</v>
      </c>
      <c r="AL1893">
        <f t="shared" si="824"/>
        <v>-2.2805723136552506E-5</v>
      </c>
      <c r="AM1893">
        <f t="shared" si="825"/>
        <v>-1.140044799362585E-5</v>
      </c>
    </row>
    <row r="1894" spans="12:39" x14ac:dyDescent="0.25">
      <c r="L1894">
        <f t="shared" si="798"/>
        <v>6.4429999999998646</v>
      </c>
      <c r="M1894" s="36">
        <f t="shared" si="800"/>
        <v>6141910.0945454603</v>
      </c>
      <c r="N1894">
        <f t="shared" si="799"/>
        <v>61.419100945454609</v>
      </c>
      <c r="O1894">
        <f t="shared" si="801"/>
        <v>2.1613655734120409E-2</v>
      </c>
      <c r="P1894">
        <f t="shared" si="802"/>
        <v>6.4624651587790599E-2</v>
      </c>
      <c r="Q1894">
        <f t="shared" si="803"/>
        <v>0.3576160106542583</v>
      </c>
      <c r="R1894">
        <f t="shared" si="804"/>
        <v>0.17861330443029391</v>
      </c>
      <c r="S1894">
        <f t="shared" si="805"/>
        <v>3.4276437100734351E-2</v>
      </c>
      <c r="T1894">
        <f t="shared" si="806"/>
        <v>1.2486605371513687E-2</v>
      </c>
      <c r="U1894">
        <f t="shared" si="807"/>
        <v>2.6057242037328711E-2</v>
      </c>
      <c r="V1894">
        <f t="shared" si="808"/>
        <v>523.25694676314299</v>
      </c>
      <c r="W1894">
        <f t="shared" si="809"/>
        <v>1.909268506081679</v>
      </c>
      <c r="X1894">
        <f t="shared" si="810"/>
        <v>5.7086970159465844</v>
      </c>
      <c r="Y1894">
        <f t="shared" si="811"/>
        <v>31.590444245619526</v>
      </c>
      <c r="Z1894">
        <f t="shared" si="812"/>
        <v>15.778022982830564</v>
      </c>
      <c r="AA1894">
        <f t="shared" si="813"/>
        <v>3.0278506635881226</v>
      </c>
      <c r="AB1894">
        <f t="shared" si="814"/>
        <v>1.1030194372008031</v>
      </c>
      <c r="AC1894">
        <f t="shared" si="815"/>
        <v>2.3017980941873257</v>
      </c>
      <c r="AD1894">
        <f t="shared" si="816"/>
        <v>3453.38</v>
      </c>
      <c r="AE1894">
        <f t="shared" si="817"/>
        <v>25.99381408809192</v>
      </c>
      <c r="AF1894">
        <f t="shared" si="818"/>
        <v>162.78219365620359</v>
      </c>
      <c r="AG1894">
        <f t="shared" si="819"/>
        <v>447.23017058417389</v>
      </c>
      <c r="AH1894">
        <f t="shared" si="820"/>
        <v>1.8512027270929196E-5</v>
      </c>
      <c r="AI1894">
        <f t="shared" si="821"/>
        <v>1.1675493422302334E-2</v>
      </c>
      <c r="AJ1894">
        <f t="shared" si="822"/>
        <v>4928.6777077908991</v>
      </c>
      <c r="AK1894">
        <f t="shared" si="823"/>
        <v>4.2355243292433693</v>
      </c>
      <c r="AL1894">
        <f t="shared" si="824"/>
        <v>-2.4269039625187996E-5</v>
      </c>
      <c r="AM1894">
        <f t="shared" si="825"/>
        <v>-1.0234380541950199E-5</v>
      </c>
    </row>
    <row r="1895" spans="12:39" x14ac:dyDescent="0.25">
      <c r="L1895">
        <f t="shared" si="798"/>
        <v>6.4529999999998644</v>
      </c>
      <c r="M1895" s="36">
        <f t="shared" si="800"/>
        <v>6141124.0018181875</v>
      </c>
      <c r="N1895">
        <f t="shared" si="799"/>
        <v>61.411240018181878</v>
      </c>
      <c r="O1895">
        <f t="shared" si="801"/>
        <v>2.1613517843388618E-2</v>
      </c>
      <c r="P1895">
        <f t="shared" si="802"/>
        <v>6.4625116462224047E-2</v>
      </c>
      <c r="Q1895">
        <f t="shared" si="803"/>
        <v>0.35761712949609509</v>
      </c>
      <c r="R1895">
        <f t="shared" si="804"/>
        <v>0.17861330443029391</v>
      </c>
      <c r="S1895">
        <f t="shared" si="805"/>
        <v>3.4276110117032688E-2</v>
      </c>
      <c r="T1895">
        <f t="shared" si="806"/>
        <v>1.2486140497080234E-2</v>
      </c>
      <c r="U1895">
        <f t="shared" si="807"/>
        <v>2.6057242037328711E-2</v>
      </c>
      <c r="V1895">
        <f t="shared" si="808"/>
        <v>523.25508366287431</v>
      </c>
      <c r="W1895">
        <f t="shared" si="809"/>
        <v>1.9090101672765809</v>
      </c>
      <c r="X1895">
        <f t="shared" si="810"/>
        <v>5.7080020606435724</v>
      </c>
      <c r="Y1895">
        <f t="shared" si="811"/>
        <v>31.586470150167681</v>
      </c>
      <c r="Z1895">
        <f t="shared" si="812"/>
        <v>15.775988741814157</v>
      </c>
      <c r="AA1895">
        <f t="shared" si="813"/>
        <v>3.0274314057636196</v>
      </c>
      <c r="AB1895">
        <f t="shared" si="814"/>
        <v>1.1028361663143744</v>
      </c>
      <c r="AC1895">
        <f t="shared" si="815"/>
        <v>2.3015013262018957</v>
      </c>
      <c r="AD1895">
        <f t="shared" si="816"/>
        <v>3453.38</v>
      </c>
      <c r="AE1895">
        <f t="shared" si="817"/>
        <v>25.994179955315939</v>
      </c>
      <c r="AF1895">
        <f t="shared" si="818"/>
        <v>162.79873097022735</v>
      </c>
      <c r="AG1895">
        <f t="shared" si="819"/>
        <v>447.20657519723289</v>
      </c>
      <c r="AH1895">
        <f t="shared" si="820"/>
        <v>1.8512916594947303E-5</v>
      </c>
      <c r="AI1895">
        <f t="shared" si="821"/>
        <v>1.1675114202549717E-2</v>
      </c>
      <c r="AJ1895">
        <f t="shared" si="822"/>
        <v>4928.8257390449135</v>
      </c>
      <c r="AK1895">
        <f t="shared" si="823"/>
        <v>4.2351958599255015</v>
      </c>
      <c r="AL1895">
        <f t="shared" si="824"/>
        <v>-2.5726719025765845E-5</v>
      </c>
      <c r="AM1895">
        <f t="shared" si="825"/>
        <v>-9.0730556959523966E-6</v>
      </c>
    </row>
    <row r="1896" spans="12:39" x14ac:dyDescent="0.25">
      <c r="L1896">
        <f t="shared" si="798"/>
        <v>6.4629999999998642</v>
      </c>
      <c r="M1896" s="36">
        <f t="shared" si="800"/>
        <v>6140336.690909097</v>
      </c>
      <c r="N1896">
        <f t="shared" si="799"/>
        <v>61.403366909090977</v>
      </c>
      <c r="O1896">
        <f t="shared" si="801"/>
        <v>2.161339559951813E-2</v>
      </c>
      <c r="P1896">
        <f t="shared" si="802"/>
        <v>6.4625585329527044E-2</v>
      </c>
      <c r="Q1896">
        <f t="shared" si="803"/>
        <v>0.35761829161026309</v>
      </c>
      <c r="R1896">
        <f t="shared" si="804"/>
        <v>0.17861330443029391</v>
      </c>
      <c r="S1896">
        <f t="shared" si="805"/>
        <v>3.4275763493600175E-2</v>
      </c>
      <c r="T1896">
        <f t="shared" si="806"/>
        <v>1.2485671629777234E-2</v>
      </c>
      <c r="U1896">
        <f t="shared" si="807"/>
        <v>2.6057242037328711E-2</v>
      </c>
      <c r="V1896">
        <f t="shared" si="808"/>
        <v>523.25322858769925</v>
      </c>
      <c r="W1896">
        <f t="shared" si="809"/>
        <v>1.9087527273933933</v>
      </c>
      <c r="X1896">
        <f t="shared" si="810"/>
        <v>5.7073059940604329</v>
      </c>
      <c r="Y1896">
        <f t="shared" si="811"/>
        <v>31.582491808555719</v>
      </c>
      <c r="Z1896">
        <f t="shared" si="812"/>
        <v>15.773950484100283</v>
      </c>
      <c r="AA1896">
        <f t="shared" si="813"/>
        <v>3.0270096501337744</v>
      </c>
      <c r="AB1896">
        <f t="shared" si="814"/>
        <v>1.1026522726122194</v>
      </c>
      <c r="AC1896">
        <f t="shared" si="815"/>
        <v>2.301203972235156</v>
      </c>
      <c r="AD1896">
        <f t="shared" si="816"/>
        <v>3453.38</v>
      </c>
      <c r="AE1896">
        <f t="shared" si="817"/>
        <v>25.994544254313379</v>
      </c>
      <c r="AF1896">
        <f t="shared" si="818"/>
        <v>162.8151988378801</v>
      </c>
      <c r="AG1896">
        <f t="shared" si="819"/>
        <v>447.18272318303571</v>
      </c>
      <c r="AH1896">
        <f t="shared" si="820"/>
        <v>1.8513802137043308E-5</v>
      </c>
      <c r="AI1896">
        <f t="shared" si="821"/>
        <v>1.1674736625797894E-2</v>
      </c>
      <c r="AJ1896">
        <f t="shared" si="822"/>
        <v>4928.9731381358442</v>
      </c>
      <c r="AK1896">
        <f t="shared" si="823"/>
        <v>4.2348688284371132</v>
      </c>
      <c r="AL1896">
        <f t="shared" si="824"/>
        <v>-2.7178796002549194E-5</v>
      </c>
      <c r="AM1896">
        <f t="shared" si="825"/>
        <v>-7.9164431730154956E-6</v>
      </c>
    </row>
    <row r="1897" spans="12:39" x14ac:dyDescent="0.25">
      <c r="L1897">
        <f t="shared" si="798"/>
        <v>6.472999999999864</v>
      </c>
      <c r="M1897" s="36">
        <f t="shared" si="800"/>
        <v>6139548.1618181877</v>
      </c>
      <c r="N1897">
        <f t="shared" si="799"/>
        <v>61.395481618181883</v>
      </c>
      <c r="O1897">
        <f t="shared" si="801"/>
        <v>2.1613288939018468E-2</v>
      </c>
      <c r="P1897">
        <f t="shared" si="802"/>
        <v>6.4626058177707016E-2</v>
      </c>
      <c r="Q1897">
        <f t="shared" si="803"/>
        <v>0.35761949683380367</v>
      </c>
      <c r="R1897">
        <f t="shared" si="804"/>
        <v>0.17861330443029391</v>
      </c>
      <c r="S1897">
        <f t="shared" si="805"/>
        <v>3.4275397305919872E-2</v>
      </c>
      <c r="T1897">
        <f t="shared" si="806"/>
        <v>1.2485198781597267E-2</v>
      </c>
      <c r="U1897">
        <f t="shared" si="807"/>
        <v>2.6057242037328711E-2</v>
      </c>
      <c r="V1897">
        <f t="shared" si="808"/>
        <v>523.25138148651729</v>
      </c>
      <c r="W1897">
        <f t="shared" si="809"/>
        <v>1.908496180756003</v>
      </c>
      <c r="X1897">
        <f t="shared" si="810"/>
        <v>5.7066088163382656</v>
      </c>
      <c r="Y1897">
        <f t="shared" si="811"/>
        <v>31.578509212406484</v>
      </c>
      <c r="Z1897">
        <f t="shared" si="812"/>
        <v>15.771908213470905</v>
      </c>
      <c r="AA1897">
        <f t="shared" si="813"/>
        <v>3.0265854047853842</v>
      </c>
      <c r="AB1897">
        <f t="shared" si="814"/>
        <v>1.1024677575859954</v>
      </c>
      <c r="AC1897">
        <f t="shared" si="815"/>
        <v>2.3009060328388422</v>
      </c>
      <c r="AD1897">
        <f t="shared" si="816"/>
        <v>3453.38</v>
      </c>
      <c r="AE1897">
        <f t="shared" si="817"/>
        <v>25.994906995020081</v>
      </c>
      <c r="AF1897">
        <f t="shared" si="818"/>
        <v>162.83159768993622</v>
      </c>
      <c r="AG1897">
        <f t="shared" si="819"/>
        <v>447.15861547569978</v>
      </c>
      <c r="AH1897">
        <f t="shared" si="820"/>
        <v>1.8514683920984369E-5</v>
      </c>
      <c r="AI1897">
        <f t="shared" si="821"/>
        <v>1.1674360681522541E-2</v>
      </c>
      <c r="AJ1897">
        <f t="shared" si="822"/>
        <v>4929.1199090536838</v>
      </c>
      <c r="AK1897">
        <f t="shared" si="823"/>
        <v>4.2345432254715183</v>
      </c>
      <c r="AL1897">
        <f t="shared" si="824"/>
        <v>-2.862530500126487E-5</v>
      </c>
      <c r="AM1897">
        <f t="shared" si="825"/>
        <v>-6.7645128915551239E-6</v>
      </c>
    </row>
    <row r="1898" spans="12:39" x14ac:dyDescent="0.25">
      <c r="L1898">
        <f t="shared" si="798"/>
        <v>6.4829999999998638</v>
      </c>
      <c r="M1898" s="36">
        <f t="shared" si="800"/>
        <v>6138758.4145454606</v>
      </c>
      <c r="N1898">
        <f t="shared" si="799"/>
        <v>61.387584145454611</v>
      </c>
      <c r="O1898">
        <f t="shared" si="801"/>
        <v>2.1613197798804461E-2</v>
      </c>
      <c r="P1898">
        <f t="shared" si="802"/>
        <v>6.4626534994830162E-2</v>
      </c>
      <c r="Q1898">
        <f t="shared" si="803"/>
        <v>0.35762074500474511</v>
      </c>
      <c r="R1898">
        <f t="shared" si="804"/>
        <v>0.17861330443029391</v>
      </c>
      <c r="S1898">
        <f t="shared" si="805"/>
        <v>3.4275011629010727E-2</v>
      </c>
      <c r="T1898">
        <f t="shared" si="806"/>
        <v>1.2484721964474116E-2</v>
      </c>
      <c r="U1898">
        <f t="shared" si="807"/>
        <v>2.6057242037328711E-2</v>
      </c>
      <c r="V1898">
        <f t="shared" si="808"/>
        <v>523.24954230857452</v>
      </c>
      <c r="W1898">
        <f t="shared" si="809"/>
        <v>1.908240521722274</v>
      </c>
      <c r="X1898">
        <f t="shared" si="810"/>
        <v>5.7059105276156377</v>
      </c>
      <c r="Y1898">
        <f t="shared" si="811"/>
        <v>31.574522353388712</v>
      </c>
      <c r="Z1898">
        <f t="shared" si="812"/>
        <v>15.769861933686505</v>
      </c>
      <c r="AA1898">
        <f t="shared" si="813"/>
        <v>3.0261586777593057</v>
      </c>
      <c r="AB1898">
        <f t="shared" si="814"/>
        <v>1.1022826227206159</v>
      </c>
      <c r="AC1898">
        <f t="shared" si="815"/>
        <v>2.3006075085615589</v>
      </c>
      <c r="AD1898">
        <f t="shared" si="816"/>
        <v>3453.38</v>
      </c>
      <c r="AE1898">
        <f t="shared" si="817"/>
        <v>25.995268187305058</v>
      </c>
      <c r="AF1898">
        <f t="shared" si="818"/>
        <v>162.84792795438088</v>
      </c>
      <c r="AG1898">
        <f t="shared" si="819"/>
        <v>447.13425300404583</v>
      </c>
      <c r="AH1898">
        <f t="shared" si="820"/>
        <v>1.8515561970380222E-5</v>
      </c>
      <c r="AI1898">
        <f t="shared" si="821"/>
        <v>1.1673986359271402E-2</v>
      </c>
      <c r="AJ1898">
        <f t="shared" si="822"/>
        <v>4929.2660557617783</v>
      </c>
      <c r="AK1898">
        <f t="shared" si="823"/>
        <v>4.2342190417870347</v>
      </c>
      <c r="AL1898">
        <f t="shared" si="824"/>
        <v>-3.0066280250566541E-5</v>
      </c>
      <c r="AM1898">
        <f t="shared" si="825"/>
        <v>-5.6172349697333589E-6</v>
      </c>
    </row>
    <row r="1899" spans="12:39" x14ac:dyDescent="0.25">
      <c r="L1899">
        <f t="shared" si="798"/>
        <v>6.4929999999998635</v>
      </c>
      <c r="M1899" s="36">
        <f t="shared" si="800"/>
        <v>6137967.4490909148</v>
      </c>
      <c r="N1899">
        <f t="shared" si="799"/>
        <v>61.379674490909153</v>
      </c>
      <c r="O1899">
        <f t="shared" si="801"/>
        <v>2.1613122116193536E-2</v>
      </c>
      <c r="P1899">
        <f t="shared" si="802"/>
        <v>6.4627015769021287E-2</v>
      </c>
      <c r="Q1899">
        <f t="shared" si="803"/>
        <v>0.35762203596209663</v>
      </c>
      <c r="R1899">
        <f t="shared" si="804"/>
        <v>0.17861330443029391</v>
      </c>
      <c r="S1899">
        <f t="shared" si="805"/>
        <v>3.4274606537430537E-2</v>
      </c>
      <c r="T1899">
        <f t="shared" si="806"/>
        <v>1.2484241190282998E-2</v>
      </c>
      <c r="U1899">
        <f t="shared" si="807"/>
        <v>2.6057242037328711E-2</v>
      </c>
      <c r="V1899">
        <f t="shared" si="808"/>
        <v>523.24771100346072</v>
      </c>
      <c r="W1899">
        <f t="shared" si="809"/>
        <v>1.9079857446838155</v>
      </c>
      <c r="X1899">
        <f t="shared" si="810"/>
        <v>5.7052111280286164</v>
      </c>
      <c r="Y1899">
        <f t="shared" si="811"/>
        <v>31.570531223216683</v>
      </c>
      <c r="Z1899">
        <f t="shared" si="812"/>
        <v>15.767811648486209</v>
      </c>
      <c r="AA1899">
        <f t="shared" si="813"/>
        <v>3.0257294770507457</v>
      </c>
      <c r="AB1899">
        <f t="shared" si="814"/>
        <v>1.1020968694942792</v>
      </c>
      <c r="AC1899">
        <f t="shared" si="815"/>
        <v>2.3003083999487939</v>
      </c>
      <c r="AD1899">
        <f t="shared" si="816"/>
        <v>3453.38</v>
      </c>
      <c r="AE1899">
        <f t="shared" si="817"/>
        <v>25.995627840971121</v>
      </c>
      <c r="AF1899">
        <f t="shared" si="818"/>
        <v>162.86419005643685</v>
      </c>
      <c r="AG1899">
        <f t="shared" si="819"/>
        <v>447.10963669163698</v>
      </c>
      <c r="AH1899">
        <f t="shared" si="820"/>
        <v>1.8516436308684345E-5</v>
      </c>
      <c r="AI1899">
        <f t="shared" si="821"/>
        <v>1.1673613648663745E-2</v>
      </c>
      <c r="AJ1899">
        <f t="shared" si="822"/>
        <v>4929.4115821970609</v>
      </c>
      <c r="AK1899">
        <f t="shared" si="823"/>
        <v>4.2338962682062471</v>
      </c>
      <c r="AL1899">
        <f t="shared" si="824"/>
        <v>-3.150175576363258E-5</v>
      </c>
      <c r="AM1899">
        <f t="shared" si="825"/>
        <v>-4.4745797236760074E-6</v>
      </c>
    </row>
    <row r="1900" spans="12:39" x14ac:dyDescent="0.25">
      <c r="L1900">
        <f t="shared" si="798"/>
        <v>6.5029999999998633</v>
      </c>
      <c r="M1900" s="36">
        <f t="shared" si="800"/>
        <v>6137175.2654545512</v>
      </c>
      <c r="N1900">
        <f t="shared" si="799"/>
        <v>61.371752654545517</v>
      </c>
      <c r="O1900">
        <f t="shared" si="801"/>
        <v>2.161306182890306E-2</v>
      </c>
      <c r="P1900">
        <f t="shared" si="802"/>
        <v>6.4627500488463482E-2</v>
      </c>
      <c r="Q1900">
        <f t="shared" si="803"/>
        <v>0.35762336954584228</v>
      </c>
      <c r="R1900">
        <f t="shared" si="804"/>
        <v>0.17861330443029391</v>
      </c>
      <c r="S1900">
        <f t="shared" si="805"/>
        <v>3.4274182105278814E-2</v>
      </c>
      <c r="T1900">
        <f t="shared" si="806"/>
        <v>1.2483756470840797E-2</v>
      </c>
      <c r="U1900">
        <f t="shared" si="807"/>
        <v>2.6057242037328711E-2</v>
      </c>
      <c r="V1900">
        <f t="shared" si="808"/>
        <v>523.24588752110662</v>
      </c>
      <c r="W1900">
        <f t="shared" si="809"/>
        <v>1.9077318440657616</v>
      </c>
      <c r="X1900">
        <f t="shared" si="810"/>
        <v>5.7045106177107918</v>
      </c>
      <c r="Y1900">
        <f t="shared" si="811"/>
        <v>31.566535813650034</v>
      </c>
      <c r="Z1900">
        <f t="shared" si="812"/>
        <v>15.765757361587944</v>
      </c>
      <c r="AA1900">
        <f t="shared" si="813"/>
        <v>3.0252978106095503</v>
      </c>
      <c r="AB1900">
        <f t="shared" si="814"/>
        <v>1.1019104993785014</v>
      </c>
      <c r="AC1900">
        <f t="shared" si="815"/>
        <v>2.3000087075429403</v>
      </c>
      <c r="AD1900">
        <f t="shared" si="816"/>
        <v>3453.38</v>
      </c>
      <c r="AE1900">
        <f t="shared" si="817"/>
        <v>25.995985965755327</v>
      </c>
      <c r="AF1900">
        <f t="shared" si="818"/>
        <v>162.88038441857802</v>
      </c>
      <c r="AG1900">
        <f t="shared" si="819"/>
        <v>447.08476745680355</v>
      </c>
      <c r="AH1900">
        <f t="shared" si="820"/>
        <v>1.8517306959195213E-5</v>
      </c>
      <c r="AI1900">
        <f t="shared" si="821"/>
        <v>1.1673242539389804E-2</v>
      </c>
      <c r="AJ1900">
        <f t="shared" si="822"/>
        <v>4929.5564922702151</v>
      </c>
      <c r="AK1900">
        <f t="shared" si="823"/>
        <v>4.2335748956156003</v>
      </c>
      <c r="AL1900">
        <f t="shared" si="824"/>
        <v>-3.2931765339615929E-5</v>
      </c>
      <c r="AM1900">
        <f t="shared" si="825"/>
        <v>-3.3365176661428255E-6</v>
      </c>
    </row>
    <row r="1901" spans="12:39" x14ac:dyDescent="0.25">
      <c r="L1901">
        <f t="shared" si="798"/>
        <v>6.5129999999998631</v>
      </c>
      <c r="M1901" s="36">
        <f t="shared" si="800"/>
        <v>6136381.8636363698</v>
      </c>
      <c r="N1901">
        <f t="shared" si="799"/>
        <v>61.363818636363703</v>
      </c>
      <c r="O1901">
        <f t="shared" si="801"/>
        <v>2.1613016875047696E-2</v>
      </c>
      <c r="P1901">
        <f t="shared" si="802"/>
        <v>6.4627989141397973E-2</v>
      </c>
      <c r="Q1901">
        <f t="shared" si="803"/>
        <v>0.35762474559693502</v>
      </c>
      <c r="R1901">
        <f t="shared" si="804"/>
        <v>0.17861330443029391</v>
      </c>
      <c r="S1901">
        <f t="shared" si="805"/>
        <v>3.427373840619969E-2</v>
      </c>
      <c r="T1901">
        <f t="shared" si="806"/>
        <v>1.2483267817906306E-2</v>
      </c>
      <c r="U1901">
        <f t="shared" si="807"/>
        <v>2.6057242037328711E-2</v>
      </c>
      <c r="V1901">
        <f t="shared" si="808"/>
        <v>523.24407181178128</v>
      </c>
      <c r="W1901">
        <f t="shared" si="809"/>
        <v>1.907478814326544</v>
      </c>
      <c r="X1901">
        <f t="shared" si="810"/>
        <v>5.7038089967933043</v>
      </c>
      <c r="Y1901">
        <f t="shared" si="811"/>
        <v>31.562536116493366</v>
      </c>
      <c r="Z1901">
        <f t="shared" si="812"/>
        <v>15.763699076688535</v>
      </c>
      <c r="AA1901">
        <f t="shared" si="813"/>
        <v>3.0248636863404865</v>
      </c>
      <c r="AB1901">
        <f t="shared" si="814"/>
        <v>1.1017235138381429</v>
      </c>
      <c r="AC1901">
        <f t="shared" si="815"/>
        <v>2.2997084318833143</v>
      </c>
      <c r="AD1901">
        <f t="shared" si="816"/>
        <v>3453.38</v>
      </c>
      <c r="AE1901">
        <f t="shared" si="817"/>
        <v>25.996342571329535</v>
      </c>
      <c r="AF1901">
        <f t="shared" si="818"/>
        <v>162.89651146055596</v>
      </c>
      <c r="AG1901">
        <f t="shared" si="819"/>
        <v>447.05964621268168</v>
      </c>
      <c r="AH1901">
        <f t="shared" si="820"/>
        <v>1.8518173945057507E-5</v>
      </c>
      <c r="AI1901">
        <f t="shared" si="821"/>
        <v>1.1672873021210142E-2</v>
      </c>
      <c r="AJ1901">
        <f t="shared" si="822"/>
        <v>4929.7007898659303</v>
      </c>
      <c r="AK1901">
        <f t="shared" si="823"/>
        <v>4.2332549149648893</v>
      </c>
      <c r="AL1901">
        <f t="shared" si="824"/>
        <v>-3.4356342565197401E-5</v>
      </c>
      <c r="AM1901">
        <f t="shared" si="825"/>
        <v>-2.2030195052291604E-6</v>
      </c>
    </row>
    <row r="1902" spans="12:39" x14ac:dyDescent="0.25">
      <c r="L1902">
        <f t="shared" si="798"/>
        <v>6.5229999999998629</v>
      </c>
      <c r="M1902" s="36">
        <f t="shared" si="800"/>
        <v>6135587.2436363697</v>
      </c>
      <c r="N1902">
        <f t="shared" si="799"/>
        <v>61.355872436363704</v>
      </c>
      <c r="O1902">
        <f t="shared" si="801"/>
        <v>2.161298719313676E-2</v>
      </c>
      <c r="P1902">
        <f t="shared" si="802"/>
        <v>6.4628481716123828E-2</v>
      </c>
      <c r="Q1902">
        <f t="shared" si="803"/>
        <v>0.35762616395729074</v>
      </c>
      <c r="R1902">
        <f t="shared" si="804"/>
        <v>0.17861330443029391</v>
      </c>
      <c r="S1902">
        <f t="shared" si="805"/>
        <v>3.4273275513384771E-2</v>
      </c>
      <c r="T1902">
        <f t="shared" si="806"/>
        <v>1.248277524318045E-2</v>
      </c>
      <c r="U1902">
        <f t="shared" si="807"/>
        <v>2.6057242037328711E-2</v>
      </c>
      <c r="V1902">
        <f t="shared" si="808"/>
        <v>523.24226382608958</v>
      </c>
      <c r="W1902">
        <f t="shared" si="809"/>
        <v>1.9072266499576751</v>
      </c>
      <c r="X1902">
        <f t="shared" si="810"/>
        <v>5.7031062654048812</v>
      </c>
      <c r="Y1902">
        <f t="shared" si="811"/>
        <v>31.55853212359612</v>
      </c>
      <c r="Z1902">
        <f t="shared" si="812"/>
        <v>15.761636797463876</v>
      </c>
      <c r="AA1902">
        <f t="shared" si="813"/>
        <v>3.0244271121035329</v>
      </c>
      <c r="AB1902">
        <f t="shared" si="814"/>
        <v>1.1015359143314423</v>
      </c>
      <c r="AC1902">
        <f t="shared" si="815"/>
        <v>2.2994075735061799</v>
      </c>
      <c r="AD1902">
        <f t="shared" si="816"/>
        <v>3453.38</v>
      </c>
      <c r="AE1902">
        <f t="shared" si="817"/>
        <v>25.996697667300815</v>
      </c>
      <c r="AF1902">
        <f t="shared" si="818"/>
        <v>162.91257159941247</v>
      </c>
      <c r="AG1902">
        <f t="shared" si="819"/>
        <v>447.03427386723644</v>
      </c>
      <c r="AH1902">
        <f t="shared" si="820"/>
        <v>1.8519037289263006E-5</v>
      </c>
      <c r="AI1902">
        <f t="shared" si="821"/>
        <v>1.1672505083955226E-2</v>
      </c>
      <c r="AJ1902">
        <f t="shared" si="822"/>
        <v>4929.8444788430443</v>
      </c>
      <c r="AK1902">
        <f t="shared" si="823"/>
        <v>4.2329363172667005</v>
      </c>
      <c r="AL1902">
        <f t="shared" si="824"/>
        <v>-3.5775520816124029E-5</v>
      </c>
      <c r="AM1902">
        <f t="shared" si="825"/>
        <v>-1.0740561422600969E-6</v>
      </c>
    </row>
    <row r="1903" spans="12:39" x14ac:dyDescent="0.25">
      <c r="L1903">
        <f t="shared" ref="L1903:L1966" si="826" xml:space="preserve"> L1902+0.01</f>
        <v>6.5329999999998627</v>
      </c>
      <c r="M1903" s="36">
        <f t="shared" si="800"/>
        <v>6134791.4054545518</v>
      </c>
      <c r="N1903">
        <f t="shared" si="799"/>
        <v>61.347914054545519</v>
      </c>
      <c r="O1903">
        <f t="shared" si="801"/>
        <v>2.1612972722071626E-2</v>
      </c>
      <c r="P1903">
        <f t="shared" si="802"/>
        <v>6.462897820099775E-2</v>
      </c>
      <c r="Q1903">
        <f t="shared" si="803"/>
        <v>0.35762762446978225</v>
      </c>
      <c r="R1903">
        <f t="shared" si="804"/>
        <v>0.17861330443029391</v>
      </c>
      <c r="S1903">
        <f t="shared" si="805"/>
        <v>3.4272793499575988E-2</v>
      </c>
      <c r="T1903">
        <f t="shared" si="806"/>
        <v>1.2482278758306528E-2</v>
      </c>
      <c r="U1903">
        <f t="shared" si="807"/>
        <v>2.6057242037328711E-2</v>
      </c>
      <c r="V1903">
        <f t="shared" si="808"/>
        <v>523.24046351496963</v>
      </c>
      <c r="W1903">
        <f t="shared" si="809"/>
        <v>1.9069753454835232</v>
      </c>
      <c r="X1903">
        <f t="shared" si="810"/>
        <v>5.702402423671848</v>
      </c>
      <c r="Y1903">
        <f t="shared" si="811"/>
        <v>31.554523826852147</v>
      </c>
      <c r="Z1903">
        <f t="shared" si="812"/>
        <v>15.759570527569032</v>
      </c>
      <c r="AA1903">
        <f t="shared" si="813"/>
        <v>3.0239880957141554</v>
      </c>
      <c r="AB1903">
        <f t="shared" si="814"/>
        <v>1.1013477023100438</v>
      </c>
      <c r="AC1903">
        <f t="shared" si="815"/>
        <v>2.2991061329447611</v>
      </c>
      <c r="AD1903">
        <f t="shared" si="816"/>
        <v>3453.38</v>
      </c>
      <c r="AE1903">
        <f t="shared" si="817"/>
        <v>25.997051263212033</v>
      </c>
      <c r="AF1903">
        <f t="shared" si="818"/>
        <v>162.92856524950523</v>
      </c>
      <c r="AG1903">
        <f t="shared" si="819"/>
        <v>447.00865132330028</v>
      </c>
      <c r="AH1903">
        <f t="shared" si="820"/>
        <v>1.8519897014651993E-5</v>
      </c>
      <c r="AI1903">
        <f t="shared" si="821"/>
        <v>1.1672138717524771E-2</v>
      </c>
      <c r="AJ1903">
        <f t="shared" si="822"/>
        <v>4929.9875630347678</v>
      </c>
      <c r="AK1903">
        <f t="shared" si="823"/>
        <v>4.2326190935959653</v>
      </c>
      <c r="AL1903">
        <f t="shared" si="824"/>
        <v>-3.7189333258708958E-5</v>
      </c>
      <c r="AM1903">
        <f t="shared" si="825"/>
        <v>5.0401328988312439E-8</v>
      </c>
    </row>
    <row r="1904" spans="12:39" x14ac:dyDescent="0.25">
      <c r="L1904">
        <f t="shared" si="826"/>
        <v>6.5429999999998625</v>
      </c>
      <c r="M1904" s="36">
        <f t="shared" si="800"/>
        <v>6133994.3490909152</v>
      </c>
      <c r="N1904">
        <f t="shared" si="799"/>
        <v>61.339943490909157</v>
      </c>
      <c r="O1904">
        <f t="shared" si="801"/>
        <v>2.1612973401143126E-2</v>
      </c>
      <c r="P1904">
        <f t="shared" si="802"/>
        <v>6.4629478584433839E-2</v>
      </c>
      <c r="Q1904">
        <f t="shared" si="803"/>
        <v>0.35762912697823351</v>
      </c>
      <c r="R1904">
        <f t="shared" si="804"/>
        <v>0.17861330443029391</v>
      </c>
      <c r="S1904">
        <f t="shared" si="805"/>
        <v>3.4272292437068405E-2</v>
      </c>
      <c r="T1904">
        <f t="shared" si="806"/>
        <v>1.2481778374870443E-2</v>
      </c>
      <c r="U1904">
        <f t="shared" si="807"/>
        <v>2.6057242037328711E-2</v>
      </c>
      <c r="V1904">
        <f t="shared" si="808"/>
        <v>523.2386708296898</v>
      </c>
      <c r="W1904">
        <f t="shared" si="809"/>
        <v>1.9067248954610974</v>
      </c>
      <c r="X1904">
        <f t="shared" si="810"/>
        <v>5.7016974717181714</v>
      </c>
      <c r="Y1904">
        <f t="shared" si="811"/>
        <v>31.550511218199603</v>
      </c>
      <c r="Z1904">
        <f t="shared" si="812"/>
        <v>15.757500270638399</v>
      </c>
      <c r="AA1904">
        <f t="shared" si="813"/>
        <v>3.0235466449435928</v>
      </c>
      <c r="AB1904">
        <f t="shared" si="814"/>
        <v>1.1011588792190281</v>
      </c>
      <c r="AC1904">
        <f t="shared" si="815"/>
        <v>2.2988041107292658</v>
      </c>
      <c r="AD1904">
        <f t="shared" si="816"/>
        <v>3453.38</v>
      </c>
      <c r="AE1904">
        <f t="shared" si="817"/>
        <v>25.997403368542329</v>
      </c>
      <c r="AF1904">
        <f t="shared" si="818"/>
        <v>162.9444928225272</v>
      </c>
      <c r="AG1904">
        <f t="shared" si="819"/>
        <v>446.98277947860322</v>
      </c>
      <c r="AH1904">
        <f t="shared" si="820"/>
        <v>1.8520753143914454E-5</v>
      </c>
      <c r="AI1904">
        <f t="shared" si="821"/>
        <v>1.1671773911887213E-2</v>
      </c>
      <c r="AJ1904">
        <f t="shared" si="822"/>
        <v>4930.1300462488934</v>
      </c>
      <c r="AK1904">
        <f t="shared" si="823"/>
        <v>4.2323032350893435</v>
      </c>
      <c r="AL1904">
        <f t="shared" si="824"/>
        <v>-3.8597812851102085E-5</v>
      </c>
      <c r="AM1904">
        <f t="shared" si="825"/>
        <v>1.1703816241574925E-6</v>
      </c>
    </row>
    <row r="1905" spans="12:39" x14ac:dyDescent="0.25">
      <c r="L1905">
        <f t="shared" si="826"/>
        <v>6.5529999999998623</v>
      </c>
      <c r="M1905" s="36">
        <f t="shared" si="800"/>
        <v>6133196.0745454608</v>
      </c>
      <c r="N1905">
        <f t="shared" si="799"/>
        <v>61.331960745454616</v>
      </c>
      <c r="O1905">
        <f t="shared" si="801"/>
        <v>2.1612989170028987E-2</v>
      </c>
      <c r="P1905">
        <f t="shared" si="802"/>
        <v>6.4629982854903345E-2</v>
      </c>
      <c r="Q1905">
        <f t="shared" si="803"/>
        <v>0.35763067132741377</v>
      </c>
      <c r="R1905">
        <f t="shared" si="804"/>
        <v>0.17861330443029391</v>
      </c>
      <c r="S1905">
        <f t="shared" si="805"/>
        <v>3.4271772397713035E-2</v>
      </c>
      <c r="T1905">
        <f t="shared" si="806"/>
        <v>1.2481274104400936E-2</v>
      </c>
      <c r="U1905">
        <f t="shared" si="807"/>
        <v>2.6057242037328711E-2</v>
      </c>
      <c r="V1905">
        <f t="shared" si="808"/>
        <v>523.23688572184665</v>
      </c>
      <c r="W1905">
        <f t="shared" si="809"/>
        <v>1.9064752944798284</v>
      </c>
      <c r="X1905">
        <f t="shared" si="810"/>
        <v>5.7009914096654715</v>
      </c>
      <c r="Y1905">
        <f t="shared" si="811"/>
        <v>31.546494289620533</v>
      </c>
      <c r="Z1905">
        <f t="shared" si="812"/>
        <v>15.7554260302858</v>
      </c>
      <c r="AA1905">
        <f t="shared" si="813"/>
        <v>3.0231027675191298</v>
      </c>
      <c r="AB1905">
        <f t="shared" si="814"/>
        <v>1.1009694464969428</v>
      </c>
      <c r="AC1905">
        <f t="shared" si="815"/>
        <v>2.2985015073869026</v>
      </c>
      <c r="AD1905">
        <f t="shared" si="816"/>
        <v>3453.38</v>
      </c>
      <c r="AE1905">
        <f t="shared" si="817"/>
        <v>25.997753992707551</v>
      </c>
      <c r="AF1905">
        <f t="shared" si="818"/>
        <v>162.96035472751964</v>
      </c>
      <c r="AG1905">
        <f t="shared" si="819"/>
        <v>446.95665922579701</v>
      </c>
      <c r="AH1905">
        <f t="shared" si="820"/>
        <v>1.8521605699590907E-5</v>
      </c>
      <c r="AI1905">
        <f t="shared" si="821"/>
        <v>1.1671410657079214E-2</v>
      </c>
      <c r="AJ1905">
        <f t="shared" si="822"/>
        <v>4930.2719322679404</v>
      </c>
      <c r="AK1905">
        <f t="shared" si="823"/>
        <v>4.231988732944898</v>
      </c>
      <c r="AL1905">
        <f t="shared" si="824"/>
        <v>-4.0000992345079946E-5</v>
      </c>
      <c r="AM1905">
        <f t="shared" si="825"/>
        <v>2.2859132695975256E-6</v>
      </c>
    </row>
    <row r="1906" spans="12:39" x14ac:dyDescent="0.25">
      <c r="L1906">
        <f t="shared" si="826"/>
        <v>6.5629999999998621</v>
      </c>
      <c r="M1906" s="36">
        <f t="shared" si="800"/>
        <v>6132396.5818181876</v>
      </c>
      <c r="N1906">
        <f t="shared" si="799"/>
        <v>61.323965818181883</v>
      </c>
      <c r="O1906">
        <f t="shared" si="801"/>
        <v>2.1613019968791284E-2</v>
      </c>
      <c r="P1906">
        <f t="shared" si="802"/>
        <v>6.4630491000934459E-2</v>
      </c>
      <c r="Q1906">
        <f t="shared" si="803"/>
        <v>0.35763225736303172</v>
      </c>
      <c r="R1906">
        <f t="shared" si="804"/>
        <v>0.17861330443029391</v>
      </c>
      <c r="S1906">
        <f t="shared" si="805"/>
        <v>3.4271233452919624E-2</v>
      </c>
      <c r="T1906">
        <f t="shared" si="806"/>
        <v>1.2480765958369821E-2</v>
      </c>
      <c r="U1906">
        <f t="shared" si="807"/>
        <v>2.6057242037328711E-2</v>
      </c>
      <c r="V1906">
        <f t="shared" si="808"/>
        <v>523.23510814336214</v>
      </c>
      <c r="W1906">
        <f t="shared" si="809"/>
        <v>1.906226537161356</v>
      </c>
      <c r="X1906">
        <f t="shared" si="810"/>
        <v>5.700284237633058</v>
      </c>
      <c r="Y1906">
        <f t="shared" si="811"/>
        <v>31.54247303314072</v>
      </c>
      <c r="Z1906">
        <f t="shared" si="812"/>
        <v>15.753347810104652</v>
      </c>
      <c r="AA1906">
        <f t="shared" si="813"/>
        <v>3.0226564711243791</v>
      </c>
      <c r="AB1906">
        <f t="shared" si="814"/>
        <v>1.1007794055758311</v>
      </c>
      <c r="AC1906">
        <f t="shared" si="815"/>
        <v>2.2981983234418997</v>
      </c>
      <c r="AD1906">
        <f t="shared" si="816"/>
        <v>3453.38</v>
      </c>
      <c r="AE1906">
        <f t="shared" si="817"/>
        <v>25.998103145060778</v>
      </c>
      <c r="AF1906">
        <f t="shared" si="818"/>
        <v>162.97615137089798</v>
      </c>
      <c r="AG1906">
        <f t="shared" si="819"/>
        <v>446.93029145249301</v>
      </c>
      <c r="AH1906">
        <f t="shared" si="820"/>
        <v>1.8522454704073788E-5</v>
      </c>
      <c r="AI1906">
        <f t="shared" si="821"/>
        <v>1.1671048943205094E-2</v>
      </c>
      <c r="AJ1906">
        <f t="shared" si="822"/>
        <v>4930.4132248493843</v>
      </c>
      <c r="AK1906">
        <f t="shared" si="823"/>
        <v>4.2316755784214761</v>
      </c>
      <c r="AL1906">
        <f t="shared" si="824"/>
        <v>-4.1398904287240425E-5</v>
      </c>
      <c r="AM1906">
        <f t="shared" si="825"/>
        <v>3.3970246039325962E-6</v>
      </c>
    </row>
    <row r="1907" spans="12:39" x14ac:dyDescent="0.25">
      <c r="L1907">
        <f t="shared" si="826"/>
        <v>6.5729999999998618</v>
      </c>
      <c r="M1907" s="36">
        <f t="shared" si="800"/>
        <v>6131595.8709090967</v>
      </c>
      <c r="N1907">
        <f t="shared" si="799"/>
        <v>61.315958709090971</v>
      </c>
      <c r="O1907">
        <f t="shared" si="801"/>
        <v>2.1613065737873902E-2</v>
      </c>
      <c r="P1907">
        <f t="shared" si="802"/>
        <v>6.4631003011112076E-2</v>
      </c>
      <c r="Q1907">
        <f t="shared" si="803"/>
        <v>0.35763388493172982</v>
      </c>
      <c r="R1907">
        <f t="shared" si="804"/>
        <v>0.17861330443029391</v>
      </c>
      <c r="S1907">
        <f t="shared" si="805"/>
        <v>3.42706756736594E-2</v>
      </c>
      <c r="T1907">
        <f t="shared" si="806"/>
        <v>1.2480253948192211E-2</v>
      </c>
      <c r="U1907">
        <f t="shared" si="807"/>
        <v>2.6057242037328711E-2</v>
      </c>
      <c r="V1907">
        <f t="shared" si="808"/>
        <v>523.23333804648098</v>
      </c>
      <c r="W1907">
        <f t="shared" si="809"/>
        <v>1.9059786181593128</v>
      </c>
      <c r="X1907">
        <f t="shared" si="810"/>
        <v>5.6995759557379504</v>
      </c>
      <c r="Y1907">
        <f t="shared" si="811"/>
        <v>31.538447440829323</v>
      </c>
      <c r="Z1907">
        <f t="shared" si="812"/>
        <v>15.75126561366805</v>
      </c>
      <c r="AA1907">
        <f t="shared" si="813"/>
        <v>3.0222077633995497</v>
      </c>
      <c r="AB1907">
        <f t="shared" si="814"/>
        <v>1.1005887578812621</v>
      </c>
      <c r="AC1907">
        <f t="shared" si="815"/>
        <v>2.2978945594155253</v>
      </c>
      <c r="AD1907">
        <f t="shared" si="816"/>
        <v>3453.38</v>
      </c>
      <c r="AE1907">
        <f t="shared" si="817"/>
        <v>25.998450834892907</v>
      </c>
      <c r="AF1907">
        <f t="shared" si="818"/>
        <v>162.99188315647316</v>
      </c>
      <c r="AG1907">
        <f t="shared" si="819"/>
        <v>446.90367704129562</v>
      </c>
      <c r="AH1907">
        <f t="shared" si="820"/>
        <v>1.8523300179608474E-5</v>
      </c>
      <c r="AI1907">
        <f t="shared" si="821"/>
        <v>1.1670688760436265E-2</v>
      </c>
      <c r="AJ1907">
        <f t="shared" si="822"/>
        <v>4930.5539277258795</v>
      </c>
      <c r="AK1907">
        <f t="shared" si="823"/>
        <v>4.2313637628381517</v>
      </c>
      <c r="AL1907">
        <f t="shared" si="824"/>
        <v>-4.2791581020571191E-5</v>
      </c>
      <c r="AM1907">
        <f t="shared" si="825"/>
        <v>4.5037437791813424E-6</v>
      </c>
    </row>
    <row r="1908" spans="12:39" x14ac:dyDescent="0.25">
      <c r="L1908">
        <f t="shared" si="826"/>
        <v>6.5829999999998616</v>
      </c>
      <c r="M1908" s="36">
        <f t="shared" si="800"/>
        <v>6130793.9418181879</v>
      </c>
      <c r="N1908">
        <f t="shared" si="799"/>
        <v>61.307939418181881</v>
      </c>
      <c r="O1908">
        <f t="shared" si="801"/>
        <v>2.1613126418100023E-2</v>
      </c>
      <c r="P1908">
        <f t="shared" si="802"/>
        <v>6.4631518874077531E-2</v>
      </c>
      <c r="Q1908">
        <f t="shared" si="803"/>
        <v>0.35763555388107843</v>
      </c>
      <c r="R1908">
        <f t="shared" si="804"/>
        <v>0.17861330443029391</v>
      </c>
      <c r="S1908">
        <f t="shared" si="805"/>
        <v>3.4270099130467822E-2</v>
      </c>
      <c r="T1908">
        <f t="shared" si="806"/>
        <v>1.2479738085226755E-2</v>
      </c>
      <c r="U1908">
        <f t="shared" si="807"/>
        <v>2.6057242037328711E-2</v>
      </c>
      <c r="V1908">
        <f t="shared" si="808"/>
        <v>523.23157538376847</v>
      </c>
      <c r="W1908">
        <f t="shared" si="809"/>
        <v>1.9057315321591144</v>
      </c>
      <c r="X1908">
        <f t="shared" si="810"/>
        <v>5.6988665640949048</v>
      </c>
      <c r="Y1908">
        <f t="shared" si="811"/>
        <v>31.534417504798725</v>
      </c>
      <c r="Z1908">
        <f t="shared" si="812"/>
        <v>15.749179444528941</v>
      </c>
      <c r="AA1908">
        <f t="shared" si="813"/>
        <v>3.0217566519417249</v>
      </c>
      <c r="AB1908">
        <f t="shared" si="814"/>
        <v>1.1003975048323602</v>
      </c>
      <c r="AC1908">
        <f t="shared" si="815"/>
        <v>2.2975902158261055</v>
      </c>
      <c r="AD1908">
        <f t="shared" si="816"/>
        <v>3453.38</v>
      </c>
      <c r="AE1908">
        <f t="shared" si="817"/>
        <v>25.998797071432858</v>
      </c>
      <c r="AF1908">
        <f t="shared" si="818"/>
        <v>163.00755048545886</v>
      </c>
      <c r="AG1908">
        <f t="shared" si="819"/>
        <v>446.87681686981853</v>
      </c>
      <c r="AH1908">
        <f t="shared" si="820"/>
        <v>1.8524142148294435E-5</v>
      </c>
      <c r="AI1908">
        <f t="shared" si="821"/>
        <v>1.1670330099010759E-2</v>
      </c>
      <c r="AJ1908">
        <f t="shared" si="822"/>
        <v>4930.6940446053623</v>
      </c>
      <c r="AK1908">
        <f t="shared" si="823"/>
        <v>4.2310532775740226</v>
      </c>
      <c r="AL1908">
        <f t="shared" si="824"/>
        <v>-4.4179054685767272E-5</v>
      </c>
      <c r="AM1908">
        <f t="shared" si="825"/>
        <v>5.6060987624517184E-6</v>
      </c>
    </row>
    <row r="1909" spans="12:39" x14ac:dyDescent="0.25">
      <c r="L1909">
        <f t="shared" si="826"/>
        <v>6.5929999999998614</v>
      </c>
      <c r="M1909" s="36">
        <f t="shared" si="800"/>
        <v>6129990.7945454605</v>
      </c>
      <c r="N1909">
        <f t="shared" si="799"/>
        <v>61.299907945454613</v>
      </c>
      <c r="O1909">
        <f t="shared" si="801"/>
        <v>2.1613201950669649E-2</v>
      </c>
      <c r="P1909">
        <f t="shared" si="802"/>
        <v>6.4632038578528409E-2</v>
      </c>
      <c r="Q1909">
        <f t="shared" si="803"/>
        <v>0.3576372640595703</v>
      </c>
      <c r="R1909">
        <f t="shared" si="804"/>
        <v>0.17861330443029391</v>
      </c>
      <c r="S1909">
        <f t="shared" si="805"/>
        <v>3.4269503893447316E-2</v>
      </c>
      <c r="T1909">
        <f t="shared" si="806"/>
        <v>1.2479218380775875E-2</v>
      </c>
      <c r="U1909">
        <f t="shared" si="807"/>
        <v>2.6057242037328711E-2</v>
      </c>
      <c r="V1909">
        <f t="shared" si="808"/>
        <v>523.22982010810767</v>
      </c>
      <c r="W1909">
        <f t="shared" si="809"/>
        <v>1.9054852738777481</v>
      </c>
      <c r="X1909">
        <f t="shared" si="810"/>
        <v>5.6981560628164409</v>
      </c>
      <c r="Y1909">
        <f t="shared" si="811"/>
        <v>31.530383217204179</v>
      </c>
      <c r="Z1909">
        <f t="shared" si="812"/>
        <v>15.74708930622023</v>
      </c>
      <c r="AA1909">
        <f t="shared" si="813"/>
        <v>3.0213031443051319</v>
      </c>
      <c r="AB1909">
        <f t="shared" si="814"/>
        <v>1.1002056478418365</v>
      </c>
      <c r="AC1909">
        <f t="shared" si="815"/>
        <v>2.2972852931890406</v>
      </c>
      <c r="AD1909">
        <f t="shared" si="816"/>
        <v>3453.38</v>
      </c>
      <c r="AE1909">
        <f t="shared" si="817"/>
        <v>25.99914186384839</v>
      </c>
      <c r="AF1909">
        <f t="shared" si="818"/>
        <v>163.02315375650454</v>
      </c>
      <c r="AG1909">
        <f t="shared" si="819"/>
        <v>446.84971181073212</v>
      </c>
      <c r="AH1909">
        <f t="shared" si="820"/>
        <v>1.8524980632086202E-5</v>
      </c>
      <c r="AI1909">
        <f t="shared" si="821"/>
        <v>1.1669972949232704E-2</v>
      </c>
      <c r="AJ1909">
        <f t="shared" si="822"/>
        <v>4930.8335791713125</v>
      </c>
      <c r="AK1909">
        <f t="shared" si="823"/>
        <v>4.2307441140674005</v>
      </c>
      <c r="AL1909">
        <f t="shared" si="824"/>
        <v>-4.556135722280626E-5</v>
      </c>
      <c r="AM1909">
        <f t="shared" si="825"/>
        <v>6.7041173372143269E-6</v>
      </c>
    </row>
    <row r="1910" spans="12:39" x14ac:dyDescent="0.25">
      <c r="L1910">
        <f t="shared" si="826"/>
        <v>6.6029999999998612</v>
      </c>
      <c r="M1910" s="36">
        <f t="shared" si="800"/>
        <v>6129186.4290909152</v>
      </c>
      <c r="N1910">
        <f t="shared" si="799"/>
        <v>61.29186429090916</v>
      </c>
      <c r="O1910">
        <f t="shared" si="801"/>
        <v>2.1613292277157106E-2</v>
      </c>
      <c r="P1910">
        <f t="shared" si="802"/>
        <v>6.46325621132183E-2</v>
      </c>
      <c r="Q1910">
        <f t="shared" si="803"/>
        <v>0.35763901531661491</v>
      </c>
      <c r="R1910">
        <f t="shared" si="804"/>
        <v>0.17861330443029391</v>
      </c>
      <c r="S1910">
        <f t="shared" si="805"/>
        <v>3.4268890032269968E-2</v>
      </c>
      <c r="T1910">
        <f t="shared" si="806"/>
        <v>1.2478694846085983E-2</v>
      </c>
      <c r="U1910">
        <f t="shared" si="807"/>
        <v>2.6057242037328711E-2</v>
      </c>
      <c r="V1910">
        <f t="shared" si="808"/>
        <v>523.22807217269724</v>
      </c>
      <c r="W1910">
        <f t="shared" si="809"/>
        <v>1.9052398380635636</v>
      </c>
      <c r="X1910">
        <f t="shared" si="810"/>
        <v>5.6974444520128644</v>
      </c>
      <c r="Y1910">
        <f t="shared" si="811"/>
        <v>31.526344570243594</v>
      </c>
      <c r="Z1910">
        <f t="shared" si="812"/>
        <v>15.744995202254884</v>
      </c>
      <c r="AA1910">
        <f t="shared" si="813"/>
        <v>3.0208472480014068</v>
      </c>
      <c r="AB1910">
        <f t="shared" si="814"/>
        <v>1.1000131883160147</v>
      </c>
      <c r="AC1910">
        <f t="shared" si="815"/>
        <v>2.2969797920168276</v>
      </c>
      <c r="AD1910">
        <f t="shared" si="816"/>
        <v>3453.38</v>
      </c>
      <c r="AE1910">
        <f t="shared" si="817"/>
        <v>25.999485221246264</v>
      </c>
      <c r="AF1910">
        <f t="shared" si="818"/>
        <v>163.03869336570341</v>
      </c>
      <c r="AG1910">
        <f t="shared" si="819"/>
        <v>446.82236273177983</v>
      </c>
      <c r="AH1910">
        <f t="shared" si="820"/>
        <v>1.8525815652794576E-5</v>
      </c>
      <c r="AI1910">
        <f t="shared" si="821"/>
        <v>1.166961730147177E-2</v>
      </c>
      <c r="AJ1910">
        <f t="shared" si="822"/>
        <v>4930.9725350828894</v>
      </c>
      <c r="AK1910">
        <f t="shared" si="823"/>
        <v>4.2304362638155375</v>
      </c>
      <c r="AL1910">
        <f t="shared" si="824"/>
        <v>-4.6938520372219351E-5</v>
      </c>
      <c r="AM1910">
        <f t="shared" si="825"/>
        <v>7.797827104761083E-6</v>
      </c>
    </row>
    <row r="1911" spans="12:39" x14ac:dyDescent="0.25">
      <c r="L1911">
        <f t="shared" si="826"/>
        <v>6.612999999999861</v>
      </c>
      <c r="M1911" s="36">
        <f t="shared" si="800"/>
        <v>6128380.8454545513</v>
      </c>
      <c r="N1911">
        <f t="shared" si="799"/>
        <v>61.283808454545515</v>
      </c>
      <c r="O1911">
        <f t="shared" si="801"/>
        <v>2.1613397339508605E-2</v>
      </c>
      <c r="P1911">
        <f t="shared" si="802"/>
        <v>6.4633089466956561E-2</v>
      </c>
      <c r="Q1911">
        <f t="shared" si="803"/>
        <v>0.35764080750253269</v>
      </c>
      <c r="R1911">
        <f t="shared" si="804"/>
        <v>0.17861330443029391</v>
      </c>
      <c r="S1911">
        <f t="shared" si="805"/>
        <v>3.4268257616180214E-2</v>
      </c>
      <c r="T1911">
        <f t="shared" si="806"/>
        <v>1.2478167492347729E-2</v>
      </c>
      <c r="U1911">
        <f t="shared" si="807"/>
        <v>2.6057242037328711E-2</v>
      </c>
      <c r="V1911">
        <f t="shared" si="808"/>
        <v>523.22633153104891</v>
      </c>
      <c r="W1911">
        <f t="shared" si="809"/>
        <v>1.9049952194960653</v>
      </c>
      <c r="X1911">
        <f t="shared" si="810"/>
        <v>5.6967317317922905</v>
      </c>
      <c r="Y1911">
        <f t="shared" si="811"/>
        <v>31.522301556157259</v>
      </c>
      <c r="Z1911">
        <f t="shared" si="812"/>
        <v>15.742897136126091</v>
      </c>
      <c r="AA1911">
        <f t="shared" si="813"/>
        <v>3.0203889704998659</v>
      </c>
      <c r="AB1911">
        <f t="shared" si="814"/>
        <v>1.0998201276548629</v>
      </c>
      <c r="AC1911">
        <f t="shared" si="815"/>
        <v>2.2966737128190733</v>
      </c>
      <c r="AD1911">
        <f t="shared" si="816"/>
        <v>3453.38</v>
      </c>
      <c r="AE1911">
        <f t="shared" si="817"/>
        <v>25.999827152672857</v>
      </c>
      <c r="AF1911">
        <f t="shared" si="818"/>
        <v>163.05416970661503</v>
      </c>
      <c r="AG1911">
        <f t="shared" si="819"/>
        <v>446.79477049581357</v>
      </c>
      <c r="AH1911">
        <f t="shared" si="820"/>
        <v>1.8526647232087612E-5</v>
      </c>
      <c r="AI1911">
        <f t="shared" si="821"/>
        <v>1.1669263146162713E-2</v>
      </c>
      <c r="AJ1911">
        <f t="shared" si="822"/>
        <v>4931.1109159751431</v>
      </c>
      <c r="AK1911">
        <f t="shared" si="823"/>
        <v>4.2301297183741298</v>
      </c>
      <c r="AL1911">
        <f t="shared" si="824"/>
        <v>-4.8310575676570023E-5</v>
      </c>
      <c r="AM1911">
        <f t="shared" si="825"/>
        <v>8.8872554855785936E-6</v>
      </c>
    </row>
    <row r="1912" spans="12:39" x14ac:dyDescent="0.25">
      <c r="L1912">
        <f t="shared" si="826"/>
        <v>6.6229999999998608</v>
      </c>
      <c r="M1912" s="36">
        <f t="shared" si="800"/>
        <v>6127574.0436363695</v>
      </c>
      <c r="N1912">
        <f t="shared" si="799"/>
        <v>61.275740436363698</v>
      </c>
      <c r="O1912">
        <f t="shared" si="801"/>
        <v>2.16135170800398E-2</v>
      </c>
      <c r="P1912">
        <f t="shared" si="802"/>
        <v>6.4633620628608071E-2</v>
      </c>
      <c r="Q1912">
        <f t="shared" si="803"/>
        <v>0.3576426404685496</v>
      </c>
      <c r="R1912">
        <f t="shared" si="804"/>
        <v>0.17861330443029391</v>
      </c>
      <c r="S1912">
        <f t="shared" si="805"/>
        <v>3.4267606713997513E-2</v>
      </c>
      <c r="T1912">
        <f t="shared" si="806"/>
        <v>1.2477636330696221E-2</v>
      </c>
      <c r="U1912">
        <f t="shared" si="807"/>
        <v>2.6057242037328711E-2</v>
      </c>
      <c r="V1912">
        <f t="shared" si="808"/>
        <v>523.22459813698504</v>
      </c>
      <c r="W1912">
        <f t="shared" si="809"/>
        <v>1.9047514129857095</v>
      </c>
      <c r="X1912">
        <f t="shared" si="810"/>
        <v>5.6960179022606727</v>
      </c>
      <c r="Y1912">
        <f t="shared" si="811"/>
        <v>31.518254167227628</v>
      </c>
      <c r="Z1912">
        <f t="shared" si="812"/>
        <v>15.740795111307378</v>
      </c>
      <c r="AA1912">
        <f t="shared" si="813"/>
        <v>3.0199283192277728</v>
      </c>
      <c r="AB1912">
        <f t="shared" si="814"/>
        <v>1.0996264672520242</v>
      </c>
      <c r="AC1912">
        <f t="shared" si="815"/>
        <v>2.2963670561025182</v>
      </c>
      <c r="AD1912">
        <f t="shared" si="816"/>
        <v>3453.38</v>
      </c>
      <c r="AE1912">
        <f t="shared" si="817"/>
        <v>26.000167667114624</v>
      </c>
      <c r="AF1912">
        <f t="shared" si="818"/>
        <v>163.06958317028275</v>
      </c>
      <c r="AG1912">
        <f t="shared" si="819"/>
        <v>446.76693596082225</v>
      </c>
      <c r="AH1912">
        <f t="shared" si="820"/>
        <v>1.8527475391491849E-5</v>
      </c>
      <c r="AI1912">
        <f t="shared" si="821"/>
        <v>1.1668910473804804E-2</v>
      </c>
      <c r="AJ1912">
        <f t="shared" si="822"/>
        <v>4931.2487254591842</v>
      </c>
      <c r="AK1912">
        <f t="shared" si="823"/>
        <v>4.2298244693568314</v>
      </c>
      <c r="AL1912">
        <f t="shared" si="824"/>
        <v>-4.9677554481730799E-5</v>
      </c>
      <c r="AM1912">
        <f t="shared" si="825"/>
        <v>9.9724297204751142E-6</v>
      </c>
    </row>
    <row r="1913" spans="12:39" x14ac:dyDescent="0.25">
      <c r="L1913">
        <f t="shared" si="826"/>
        <v>6.6329999999998606</v>
      </c>
      <c r="M1913" s="36">
        <f t="shared" si="800"/>
        <v>6126766.02363637</v>
      </c>
      <c r="N1913">
        <f t="shared" si="799"/>
        <v>61.267660236363703</v>
      </c>
      <c r="O1913">
        <f t="shared" si="801"/>
        <v>2.1613651441433367E-2</v>
      </c>
      <c r="P1913">
        <f t="shared" si="802"/>
        <v>6.4634155587093026E-2</v>
      </c>
      <c r="Q1913">
        <f t="shared" si="803"/>
        <v>0.3576445140667916</v>
      </c>
      <c r="R1913">
        <f t="shared" si="804"/>
        <v>0.17861330443029391</v>
      </c>
      <c r="S1913">
        <f t="shared" si="805"/>
        <v>3.4266937394118985E-2</v>
      </c>
      <c r="T1913">
        <f t="shared" si="806"/>
        <v>1.2477101372211259E-2</v>
      </c>
      <c r="U1913">
        <f t="shared" si="807"/>
        <v>2.6057242037328711E-2</v>
      </c>
      <c r="V1913">
        <f t="shared" si="808"/>
        <v>523.22287194463615</v>
      </c>
      <c r="W1913">
        <f t="shared" si="809"/>
        <v>1.9045084133736951</v>
      </c>
      <c r="X1913">
        <f t="shared" si="810"/>
        <v>5.6953029635218195</v>
      </c>
      <c r="Y1913">
        <f t="shared" si="811"/>
        <v>31.514202395778991</v>
      </c>
      <c r="Z1913">
        <f t="shared" si="812"/>
        <v>15.738689131252713</v>
      </c>
      <c r="AA1913">
        <f t="shared" si="813"/>
        <v>3.0194653015705932</v>
      </c>
      <c r="AB1913">
        <f t="shared" si="814"/>
        <v>1.0994322084948425</v>
      </c>
      <c r="AC1913">
        <f t="shared" si="815"/>
        <v>2.2960598223710491</v>
      </c>
      <c r="AD1913">
        <f t="shared" si="816"/>
        <v>3453.38</v>
      </c>
      <c r="AE1913">
        <f t="shared" si="817"/>
        <v>26.00050677349855</v>
      </c>
      <c r="AF1913">
        <f t="shared" si="818"/>
        <v>163.0849341452568</v>
      </c>
      <c r="AG1913">
        <f t="shared" si="819"/>
        <v>446.73885997996615</v>
      </c>
      <c r="AH1913">
        <f t="shared" si="820"/>
        <v>1.8528300152393032E-5</v>
      </c>
      <c r="AI1913">
        <f t="shared" si="821"/>
        <v>1.1668559274961356E-2</v>
      </c>
      <c r="AJ1913">
        <f t="shared" si="822"/>
        <v>4931.3859671223945</v>
      </c>
      <c r="AK1913">
        <f t="shared" si="823"/>
        <v>4.2295205084347218</v>
      </c>
      <c r="AL1913">
        <f t="shared" si="824"/>
        <v>-5.1039487938454564E-5</v>
      </c>
      <c r="AM1913">
        <f t="shared" si="825"/>
        <v>1.105337687214353E-5</v>
      </c>
    </row>
    <row r="1914" spans="12:39" x14ac:dyDescent="0.25">
      <c r="L1914">
        <f t="shared" si="826"/>
        <v>6.6429999999998603</v>
      </c>
      <c r="M1914" s="36">
        <f t="shared" si="800"/>
        <v>6125956.7854545517</v>
      </c>
      <c r="N1914">
        <f t="shared" si="799"/>
        <v>61.259567854545523</v>
      </c>
      <c r="O1914">
        <f t="shared" si="801"/>
        <v>2.1613800366736605E-2</v>
      </c>
      <c r="P1914">
        <f t="shared" si="802"/>
        <v>6.4634694331386716E-2</v>
      </c>
      <c r="Q1914">
        <f t="shared" si="803"/>
        <v>0.35764642815027914</v>
      </c>
      <c r="R1914">
        <f t="shared" si="804"/>
        <v>0.17861330443029391</v>
      </c>
      <c r="S1914">
        <f t="shared" si="805"/>
        <v>3.4266249724522052E-2</v>
      </c>
      <c r="T1914">
        <f t="shared" si="806"/>
        <v>1.2476562627917565E-2</v>
      </c>
      <c r="U1914">
        <f t="shared" si="807"/>
        <v>2.6057242037328711E-2</v>
      </c>
      <c r="V1914">
        <f t="shared" si="808"/>
        <v>523.22115290843874</v>
      </c>
      <c r="W1914">
        <f t="shared" si="809"/>
        <v>1.9042662155317653</v>
      </c>
      <c r="X1914">
        <f t="shared" si="810"/>
        <v>5.6945869156774265</v>
      </c>
      <c r="Y1914">
        <f t="shared" si="811"/>
        <v>31.510146234177302</v>
      </c>
      <c r="Z1914">
        <f t="shared" si="812"/>
        <v>15.736579199396648</v>
      </c>
      <c r="AA1914">
        <f t="shared" si="813"/>
        <v>3.0189999248722676</v>
      </c>
      <c r="AB1914">
        <f t="shared" si="814"/>
        <v>1.0992373527643942</v>
      </c>
      <c r="AC1914">
        <f t="shared" si="815"/>
        <v>2.2957520121257193</v>
      </c>
      <c r="AD1914">
        <f t="shared" si="816"/>
        <v>3453.38</v>
      </c>
      <c r="AE1914">
        <f t="shared" si="817"/>
        <v>26.000844480692511</v>
      </c>
      <c r="AF1914">
        <f t="shared" si="818"/>
        <v>163.10022301760208</v>
      </c>
      <c r="AG1914">
        <f t="shared" si="819"/>
        <v>446.71054340159469</v>
      </c>
      <c r="AH1914">
        <f t="shared" si="820"/>
        <v>1.8529121536037566E-5</v>
      </c>
      <c r="AI1914">
        <f t="shared" si="821"/>
        <v>1.1668209540259263E-2</v>
      </c>
      <c r="AJ1914">
        <f t="shared" si="822"/>
        <v>4931.5226445285389</v>
      </c>
      <c r="AK1914">
        <f t="shared" si="823"/>
        <v>4.229217827336015</v>
      </c>
      <c r="AL1914">
        <f t="shared" si="824"/>
        <v>-5.2396407003498379E-5</v>
      </c>
      <c r="AM1914">
        <f t="shared" si="825"/>
        <v>1.21301238265986E-5</v>
      </c>
    </row>
    <row r="1915" spans="12:39" x14ac:dyDescent="0.25">
      <c r="L1915">
        <f t="shared" si="826"/>
        <v>6.6529999999998601</v>
      </c>
      <c r="M1915" s="36">
        <f t="shared" si="800"/>
        <v>6125146.3290909156</v>
      </c>
      <c r="N1915">
        <f t="shared" si="799"/>
        <v>61.251463290909165</v>
      </c>
      <c r="O1915">
        <f t="shared" si="801"/>
        <v>2.1613963799359062E-2</v>
      </c>
      <c r="P1915">
        <f t="shared" si="802"/>
        <v>6.4635236850519265E-2</v>
      </c>
      <c r="Q1915">
        <f t="shared" si="803"/>
        <v>0.3576483825729217</v>
      </c>
      <c r="R1915">
        <f t="shared" si="804"/>
        <v>0.17861330443029391</v>
      </c>
      <c r="S1915">
        <f t="shared" si="805"/>
        <v>3.4265543772767047E-2</v>
      </c>
      <c r="T1915">
        <f t="shared" si="806"/>
        <v>1.2476020108785013E-2</v>
      </c>
      <c r="U1915">
        <f t="shared" si="807"/>
        <v>2.6057242037328711E-2</v>
      </c>
      <c r="V1915">
        <f t="shared" si="808"/>
        <v>523.2194409831327</v>
      </c>
      <c r="W1915">
        <f t="shared" si="809"/>
        <v>1.9040248143620042</v>
      </c>
      <c r="X1915">
        <f t="shared" si="810"/>
        <v>5.6938697588270939</v>
      </c>
      <c r="Y1915">
        <f t="shared" si="811"/>
        <v>31.506085674829887</v>
      </c>
      <c r="Z1915">
        <f t="shared" si="812"/>
        <v>15.734465319154431</v>
      </c>
      <c r="AA1915">
        <f t="shared" si="813"/>
        <v>3.0185321964354634</v>
      </c>
      <c r="AB1915">
        <f t="shared" si="814"/>
        <v>1.0990419014355171</v>
      </c>
      <c r="AC1915">
        <f t="shared" si="815"/>
        <v>2.2954436258647686</v>
      </c>
      <c r="AD1915">
        <f t="shared" si="816"/>
        <v>3453.38</v>
      </c>
      <c r="AE1915">
        <f t="shared" si="817"/>
        <v>26.001180797505892</v>
      </c>
      <c r="AF1915">
        <f t="shared" si="818"/>
        <v>163.11545017092817</v>
      </c>
      <c r="AG1915">
        <f t="shared" si="819"/>
        <v>446.68198706928928</v>
      </c>
      <c r="AH1915">
        <f t="shared" si="820"/>
        <v>1.8529939563533378E-5</v>
      </c>
      <c r="AI1915">
        <f t="shared" si="821"/>
        <v>1.1667861260388393E-2</v>
      </c>
      <c r="AJ1915">
        <f t="shared" si="822"/>
        <v>4931.6587612180265</v>
      </c>
      <c r="AK1915">
        <f t="shared" si="823"/>
        <v>4.2289164178453831</v>
      </c>
      <c r="AL1915">
        <f t="shared" si="824"/>
        <v>-5.3748342441078573E-5</v>
      </c>
      <c r="AM1915">
        <f t="shared" si="825"/>
        <v>1.3202697293947582E-5</v>
      </c>
    </row>
    <row r="1916" spans="12:39" x14ac:dyDescent="0.25">
      <c r="L1916">
        <f t="shared" si="826"/>
        <v>6.6629999999998599</v>
      </c>
      <c r="M1916" s="36">
        <f t="shared" si="800"/>
        <v>6124334.6545454608</v>
      </c>
      <c r="N1916">
        <f t="shared" si="799"/>
        <v>61.243346545454614</v>
      </c>
      <c r="O1916">
        <f t="shared" si="801"/>
        <v>2.1614141683070149E-2</v>
      </c>
      <c r="P1916">
        <f t="shared" si="802"/>
        <v>6.4635783133575417E-2</v>
      </c>
      <c r="Q1916">
        <f t="shared" si="803"/>
        <v>0.35765037718951237</v>
      </c>
      <c r="R1916">
        <f t="shared" si="804"/>
        <v>0.17861330443029391</v>
      </c>
      <c r="S1916">
        <f t="shared" si="805"/>
        <v>3.4264819605999801E-2</v>
      </c>
      <c r="T1916">
        <f t="shared" si="806"/>
        <v>1.2475473825728856E-2</v>
      </c>
      <c r="U1916">
        <f t="shared" si="807"/>
        <v>2.6057242037328711E-2</v>
      </c>
      <c r="V1916">
        <f t="shared" si="808"/>
        <v>523.21773612375944</v>
      </c>
      <c r="W1916">
        <f t="shared" si="809"/>
        <v>1.903784204796636</v>
      </c>
      <c r="X1916">
        <f t="shared" si="810"/>
        <v>5.69315149306835</v>
      </c>
      <c r="Y1916">
        <f t="shared" si="811"/>
        <v>31.502020710185182</v>
      </c>
      <c r="Z1916">
        <f t="shared" si="812"/>
        <v>15.732347493922132</v>
      </c>
      <c r="AA1916">
        <f t="shared" si="813"/>
        <v>3.0180621235218354</v>
      </c>
      <c r="AB1916">
        <f t="shared" si="814"/>
        <v>1.0988458558768379</v>
      </c>
      <c r="AC1916">
        <f t="shared" si="815"/>
        <v>2.2951346640836356</v>
      </c>
      <c r="AD1916">
        <f t="shared" si="816"/>
        <v>3453.38</v>
      </c>
      <c r="AE1916">
        <f t="shared" si="817"/>
        <v>26.001515732689828</v>
      </c>
      <c r="AF1916">
        <f t="shared" si="818"/>
        <v>163.13061598639567</v>
      </c>
      <c r="AG1916">
        <f t="shared" si="819"/>
        <v>446.65319182187869</v>
      </c>
      <c r="AH1916">
        <f t="shared" si="820"/>
        <v>1.8530754255850784E-5</v>
      </c>
      <c r="AI1916">
        <f t="shared" si="821"/>
        <v>1.166751442610128E-2</v>
      </c>
      <c r="AJ1916">
        <f t="shared" si="822"/>
        <v>4931.7943207080061</v>
      </c>
      <c r="AK1916">
        <f t="shared" si="823"/>
        <v>4.2286162718037401</v>
      </c>
      <c r="AL1916">
        <f t="shared" si="824"/>
        <v>-5.509532482429119E-5</v>
      </c>
      <c r="AM1916">
        <f t="shared" si="825"/>
        <v>1.4271123810664489E-5</v>
      </c>
    </row>
    <row r="1917" spans="12:39" x14ac:dyDescent="0.25">
      <c r="L1917">
        <f t="shared" si="826"/>
        <v>6.6729999999998597</v>
      </c>
      <c r="M1917" s="36">
        <f t="shared" si="800"/>
        <v>6123521.7618181882</v>
      </c>
      <c r="N1917">
        <f t="shared" si="799"/>
        <v>61.235217618181885</v>
      </c>
      <c r="O1917">
        <f t="shared" si="801"/>
        <v>2.1614333961996822E-2</v>
      </c>
      <c r="P1917">
        <f t="shared" si="802"/>
        <v>6.4636333169694318E-2</v>
      </c>
      <c r="Q1917">
        <f t="shared" si="803"/>
        <v>0.35765241185572239</v>
      </c>
      <c r="R1917">
        <f t="shared" si="804"/>
        <v>0.17861330443029391</v>
      </c>
      <c r="S1917">
        <f t="shared" si="805"/>
        <v>3.426407729095423E-2</v>
      </c>
      <c r="T1917">
        <f t="shared" si="806"/>
        <v>1.247492378960996E-2</v>
      </c>
      <c r="U1917">
        <f t="shared" si="807"/>
        <v>2.6057242037328711E-2</v>
      </c>
      <c r="V1917">
        <f t="shared" si="808"/>
        <v>523.21603828565901</v>
      </c>
      <c r="W1917">
        <f t="shared" si="809"/>
        <v>1.9035443817978301</v>
      </c>
      <c r="X1917">
        <f t="shared" si="810"/>
        <v>5.692432118496682</v>
      </c>
      <c r="Y1917">
        <f t="shared" si="811"/>
        <v>31.497951332732537</v>
      </c>
      <c r="Z1917">
        <f t="shared" si="812"/>
        <v>15.730225727076764</v>
      </c>
      <c r="AA1917">
        <f t="shared" si="813"/>
        <v>3.0175897133522844</v>
      </c>
      <c r="AB1917">
        <f t="shared" si="814"/>
        <v>1.0986492174508036</v>
      </c>
      <c r="AC1917">
        <f t="shared" si="815"/>
        <v>2.2948251272749816</v>
      </c>
      <c r="AD1917">
        <f t="shared" si="816"/>
        <v>3453.38</v>
      </c>
      <c r="AE1917">
        <f t="shared" si="817"/>
        <v>26.001849294937774</v>
      </c>
      <c r="AF1917">
        <f t="shared" si="818"/>
        <v>163.14572084273962</v>
      </c>
      <c r="AG1917">
        <f t="shared" si="819"/>
        <v>446.62415849347497</v>
      </c>
      <c r="AH1917">
        <f t="shared" si="820"/>
        <v>1.8531565633823684E-5</v>
      </c>
      <c r="AI1917">
        <f t="shared" si="821"/>
        <v>1.1667169028212451E-2</v>
      </c>
      <c r="AJ1917">
        <f t="shared" si="822"/>
        <v>4931.9293264925982</v>
      </c>
      <c r="AK1917">
        <f t="shared" si="823"/>
        <v>4.2283173811076962</v>
      </c>
      <c r="AL1917">
        <f t="shared" si="824"/>
        <v>-5.6437384536350219E-5</v>
      </c>
      <c r="AM1917">
        <f t="shared" si="825"/>
        <v>1.5335429739833398E-5</v>
      </c>
    </row>
    <row r="1918" spans="12:39" x14ac:dyDescent="0.25">
      <c r="L1918">
        <f t="shared" si="826"/>
        <v>6.6829999999998595</v>
      </c>
      <c r="M1918" s="36">
        <f t="shared" si="800"/>
        <v>6122707.6509090969</v>
      </c>
      <c r="N1918">
        <f t="shared" si="799"/>
        <v>61.227076509090978</v>
      </c>
      <c r="O1918">
        <f t="shared" si="801"/>
        <v>2.1614540580621223E-2</v>
      </c>
      <c r="P1918">
        <f t="shared" si="802"/>
        <v>6.4636886948069253E-2</v>
      </c>
      <c r="Q1918">
        <f t="shared" si="803"/>
        <v>0.357654486428096</v>
      </c>
      <c r="R1918">
        <f t="shared" si="804"/>
        <v>0.17861330443029391</v>
      </c>
      <c r="S1918">
        <f t="shared" si="805"/>
        <v>3.4263316893954891E-2</v>
      </c>
      <c r="T1918">
        <f t="shared" si="806"/>
        <v>1.2474370011235024E-2</v>
      </c>
      <c r="U1918">
        <f t="shared" si="807"/>
        <v>2.6057242037328711E-2</v>
      </c>
      <c r="V1918">
        <f t="shared" si="808"/>
        <v>523.21434742446831</v>
      </c>
      <c r="W1918">
        <f t="shared" si="809"/>
        <v>1.9033053403575002</v>
      </c>
      <c r="X1918">
        <f t="shared" si="810"/>
        <v>5.6917116352055439</v>
      </c>
      <c r="Y1918">
        <f t="shared" si="811"/>
        <v>31.493877535001921</v>
      </c>
      <c r="Z1918">
        <f t="shared" si="812"/>
        <v>15.728100021976395</v>
      </c>
      <c r="AA1918">
        <f t="shared" si="813"/>
        <v>3.0171149731072102</v>
      </c>
      <c r="AB1918">
        <f t="shared" si="814"/>
        <v>1.0984519875137075</v>
      </c>
      <c r="AC1918">
        <f t="shared" si="815"/>
        <v>2.294515015928702</v>
      </c>
      <c r="AD1918">
        <f t="shared" si="816"/>
        <v>3453.38</v>
      </c>
      <c r="AE1918">
        <f t="shared" si="817"/>
        <v>26.002181492885921</v>
      </c>
      <c r="AF1918">
        <f t="shared" si="818"/>
        <v>163.16076511628876</v>
      </c>
      <c r="AG1918">
        <f t="shared" si="819"/>
        <v>446.5948879135031</v>
      </c>
      <c r="AH1918">
        <f t="shared" si="820"/>
        <v>1.8532373718150611E-5</v>
      </c>
      <c r="AI1918">
        <f t="shared" si="821"/>
        <v>1.1666825057598104E-2</v>
      </c>
      <c r="AJ1918">
        <f t="shared" si="822"/>
        <v>4932.0637820430265</v>
      </c>
      <c r="AK1918">
        <f t="shared" si="823"/>
        <v>4.2280197377090367</v>
      </c>
      <c r="AL1918">
        <f t="shared" si="824"/>
        <v>-5.7774551771891997E-5</v>
      </c>
      <c r="AM1918">
        <f t="shared" si="825"/>
        <v>1.6395641273342392E-5</v>
      </c>
    </row>
    <row r="1919" spans="12:39" x14ac:dyDescent="0.25">
      <c r="L1919">
        <f t="shared" si="826"/>
        <v>6.6929999999998593</v>
      </c>
      <c r="M1919" s="36">
        <f t="shared" si="800"/>
        <v>6121892.3218181878</v>
      </c>
      <c r="N1919">
        <f t="shared" si="799"/>
        <v>61.218923218181885</v>
      </c>
      <c r="O1919">
        <f t="shared" si="801"/>
        <v>2.1614761483778392E-2</v>
      </c>
      <c r="P1919">
        <f t="shared" si="802"/>
        <v>6.463744445794746E-2</v>
      </c>
      <c r="Q1919">
        <f t="shared" si="803"/>
        <v>0.35765660076404493</v>
      </c>
      <c r="R1919">
        <f t="shared" si="804"/>
        <v>0.17861330443029391</v>
      </c>
      <c r="S1919">
        <f t="shared" si="805"/>
        <v>3.4262538480919522E-2</v>
      </c>
      <c r="T1919">
        <f t="shared" si="806"/>
        <v>1.2473812501356821E-2</v>
      </c>
      <c r="U1919">
        <f t="shared" si="807"/>
        <v>2.6057242037328711E-2</v>
      </c>
      <c r="V1919">
        <f t="shared" si="808"/>
        <v>523.21266349611847</v>
      </c>
      <c r="W1919">
        <f t="shared" si="809"/>
        <v>1.9030670754971104</v>
      </c>
      <c r="X1919">
        <f t="shared" si="810"/>
        <v>5.6909900432863898</v>
      </c>
      <c r="Y1919">
        <f t="shared" si="811"/>
        <v>31.489799309563686</v>
      </c>
      <c r="Z1919">
        <f t="shared" si="812"/>
        <v>15.725970381960266</v>
      </c>
      <c r="AA1919">
        <f t="shared" si="813"/>
        <v>3.0166379099267617</v>
      </c>
      <c r="AB1919">
        <f t="shared" si="814"/>
        <v>1.0982541674157205</v>
      </c>
      <c r="AC1919">
        <f t="shared" si="815"/>
        <v>2.2942043305319468</v>
      </c>
      <c r="AD1919">
        <f t="shared" si="816"/>
        <v>3453.38</v>
      </c>
      <c r="AE1919">
        <f t="shared" si="817"/>
        <v>26.002512335113643</v>
      </c>
      <c r="AF1919">
        <f t="shared" si="818"/>
        <v>163.17574918097992</v>
      </c>
      <c r="AG1919">
        <f t="shared" si="819"/>
        <v>446.56538090672683</v>
      </c>
      <c r="AH1919">
        <f t="shared" si="820"/>
        <v>1.853317852939562E-5</v>
      </c>
      <c r="AI1919">
        <f t="shared" si="821"/>
        <v>1.1666482505195509E-2</v>
      </c>
      <c r="AJ1919">
        <f t="shared" si="822"/>
        <v>4932.1976908078323</v>
      </c>
      <c r="AK1919">
        <f t="shared" si="823"/>
        <v>4.2277233336143825</v>
      </c>
      <c r="AL1919">
        <f t="shared" si="824"/>
        <v>-5.9106856538343873E-5</v>
      </c>
      <c r="AM1919">
        <f t="shared" si="825"/>
        <v>1.7451784432468156E-5</v>
      </c>
    </row>
    <row r="1920" spans="12:39" x14ac:dyDescent="0.25">
      <c r="L1920">
        <f t="shared" si="826"/>
        <v>6.7029999999998591</v>
      </c>
      <c r="M1920" s="36">
        <f t="shared" si="800"/>
        <v>6121075.7745454609</v>
      </c>
      <c r="N1920">
        <f t="shared" si="799"/>
        <v>61.210757745454615</v>
      </c>
      <c r="O1920">
        <f t="shared" si="801"/>
        <v>2.1614996616653958E-2</v>
      </c>
      <c r="P1920">
        <f t="shared" si="802"/>
        <v>6.463800568862986E-2</v>
      </c>
      <c r="Q1920">
        <f t="shared" si="803"/>
        <v>0.35765875472184327</v>
      </c>
      <c r="R1920">
        <f t="shared" si="804"/>
        <v>0.17861330443029391</v>
      </c>
      <c r="S1920">
        <f t="shared" si="805"/>
        <v>3.4261742117361549E-2</v>
      </c>
      <c r="T1920">
        <f t="shared" si="806"/>
        <v>1.2473251270674416E-2</v>
      </c>
      <c r="U1920">
        <f t="shared" si="807"/>
        <v>2.6057242037328711E-2</v>
      </c>
      <c r="V1920">
        <f t="shared" si="808"/>
        <v>523.21098645683276</v>
      </c>
      <c r="W1920">
        <f t="shared" si="809"/>
        <v>1.9028295822674828</v>
      </c>
      <c r="X1920">
        <f t="shared" si="810"/>
        <v>5.6902673428286947</v>
      </c>
      <c r="Y1920">
        <f t="shared" si="811"/>
        <v>31.485716649028355</v>
      </c>
      <c r="Z1920">
        <f t="shared" si="812"/>
        <v>15.723836810348923</v>
      </c>
      <c r="AA1920">
        <f t="shared" si="813"/>
        <v>3.0161585309110954</v>
      </c>
      <c r="AB1920">
        <f t="shared" si="814"/>
        <v>1.0980557585009185</v>
      </c>
      <c r="AC1920">
        <f t="shared" si="815"/>
        <v>2.2938930715691384</v>
      </c>
      <c r="AD1920">
        <f t="shared" si="816"/>
        <v>3453.38</v>
      </c>
      <c r="AE1920">
        <f t="shared" si="817"/>
        <v>26.002841830143858</v>
      </c>
      <c r="AF1920">
        <f t="shared" si="818"/>
        <v>163.19067340837304</v>
      </c>
      <c r="AG1920">
        <f t="shared" si="819"/>
        <v>446.53563829327356</v>
      </c>
      <c r="AH1920">
        <f t="shared" si="820"/>
        <v>1.8533980087989418E-5</v>
      </c>
      <c r="AI1920">
        <f t="shared" si="821"/>
        <v>1.1666141362002596E-2</v>
      </c>
      <c r="AJ1920">
        <f t="shared" si="822"/>
        <v>4932.3310562130218</v>
      </c>
      <c r="AK1920">
        <f t="shared" si="823"/>
        <v>4.227428160884787</v>
      </c>
      <c r="AL1920">
        <f t="shared" si="824"/>
        <v>-6.0434328657144452E-5</v>
      </c>
      <c r="AM1920">
        <f t="shared" si="825"/>
        <v>1.8503885069411646E-5</v>
      </c>
    </row>
    <row r="1921" spans="12:39" x14ac:dyDescent="0.25">
      <c r="L1921">
        <f t="shared" si="826"/>
        <v>6.7129999999998589</v>
      </c>
      <c r="M1921" s="36">
        <f t="shared" si="800"/>
        <v>6120258.0090909153</v>
      </c>
      <c r="N1921">
        <f t="shared" si="799"/>
        <v>61.202580090909159</v>
      </c>
      <c r="O1921">
        <f t="shared" si="801"/>
        <v>2.1615245924781867E-2</v>
      </c>
      <c r="P1921">
        <f t="shared" si="802"/>
        <v>6.4638570629470884E-2</v>
      </c>
      <c r="Q1921">
        <f t="shared" si="803"/>
        <v>0.35766094816062216</v>
      </c>
      <c r="R1921">
        <f t="shared" si="804"/>
        <v>0.17861330443029391</v>
      </c>
      <c r="S1921">
        <f t="shared" si="805"/>
        <v>3.4260927868392618E-2</v>
      </c>
      <c r="T1921">
        <f t="shared" si="806"/>
        <v>1.2472686329833395E-2</v>
      </c>
      <c r="U1921">
        <f t="shared" si="807"/>
        <v>2.6057242037328711E-2</v>
      </c>
      <c r="V1921">
        <f t="shared" si="808"/>
        <v>523.20931626312449</v>
      </c>
      <c r="W1921">
        <f t="shared" si="809"/>
        <v>1.902592855748602</v>
      </c>
      <c r="X1921">
        <f t="shared" si="810"/>
        <v>5.6895435339199736</v>
      </c>
      <c r="Y1921">
        <f t="shared" si="811"/>
        <v>31.481629546046353</v>
      </c>
      <c r="Z1921">
        <f t="shared" si="812"/>
        <v>15.721699310444315</v>
      </c>
      <c r="AA1921">
        <f t="shared" si="813"/>
        <v>3.0156768431206173</v>
      </c>
      <c r="AB1921">
        <f t="shared" si="814"/>
        <v>1.097856762107311</v>
      </c>
      <c r="AC1921">
        <f t="shared" si="815"/>
        <v>2.2935812395219859</v>
      </c>
      <c r="AD1921">
        <f t="shared" si="816"/>
        <v>3453.38</v>
      </c>
      <c r="AE1921">
        <f t="shared" si="817"/>
        <v>26.003169986443517</v>
      </c>
      <c r="AF1921">
        <f t="shared" si="818"/>
        <v>163.20553816767395</v>
      </c>
      <c r="AG1921">
        <f t="shared" si="819"/>
        <v>446.50566088866873</v>
      </c>
      <c r="AH1921">
        <f t="shared" si="820"/>
        <v>1.8534778414230056E-5</v>
      </c>
      <c r="AI1921">
        <f t="shared" si="821"/>
        <v>1.1665801619077487E-2</v>
      </c>
      <c r="AJ1921">
        <f t="shared" si="822"/>
        <v>4932.46388166221</v>
      </c>
      <c r="AK1921">
        <f t="shared" si="823"/>
        <v>4.2271342116352102</v>
      </c>
      <c r="AL1921">
        <f t="shared" si="824"/>
        <v>-6.1756997765180667E-5</v>
      </c>
      <c r="AM1921">
        <f t="shared" si="825"/>
        <v>1.9551968868718801E-5</v>
      </c>
    </row>
    <row r="1922" spans="12:39" x14ac:dyDescent="0.25">
      <c r="L1922">
        <f t="shared" si="826"/>
        <v>6.7229999999998586</v>
      </c>
      <c r="M1922" s="36">
        <f t="shared" si="800"/>
        <v>6119439.0254545519</v>
      </c>
      <c r="N1922">
        <f t="shared" si="799"/>
        <v>61.194390254545524</v>
      </c>
      <c r="O1922">
        <f t="shared" si="801"/>
        <v>2.1615509354042117E-2</v>
      </c>
      <c r="P1922">
        <f t="shared" si="802"/>
        <v>6.4639139269878187E-2</v>
      </c>
      <c r="Q1922">
        <f t="shared" si="803"/>
        <v>0.35766318094036459</v>
      </c>
      <c r="R1922">
        <f t="shared" si="804"/>
        <v>0.17861330443029391</v>
      </c>
      <c r="S1922">
        <f t="shared" si="805"/>
        <v>3.4260095798725063E-2</v>
      </c>
      <c r="T1922">
        <f t="shared" si="806"/>
        <v>1.2472117689426094E-2</v>
      </c>
      <c r="U1922">
        <f t="shared" si="807"/>
        <v>2.6057242037328711E-2</v>
      </c>
      <c r="V1922">
        <f t="shared" si="808"/>
        <v>523.20765287179449</v>
      </c>
      <c r="W1922">
        <f t="shared" si="809"/>
        <v>1.9023568910494253</v>
      </c>
      <c r="X1922">
        <f t="shared" si="810"/>
        <v>5.6888186166458024</v>
      </c>
      <c r="Y1922">
        <f t="shared" si="811"/>
        <v>31.477537993307763</v>
      </c>
      <c r="Z1922">
        <f t="shared" si="812"/>
        <v>15.719557885529918</v>
      </c>
      <c r="AA1922">
        <f t="shared" si="813"/>
        <v>3.0151928535762367</v>
      </c>
      <c r="AB1922">
        <f t="shared" si="814"/>
        <v>1.0976571795668701</v>
      </c>
      <c r="AC1922">
        <f t="shared" si="815"/>
        <v>2.2932688348695045</v>
      </c>
      <c r="AD1922">
        <f t="shared" si="816"/>
        <v>3453.38</v>
      </c>
      <c r="AE1922">
        <f t="shared" si="817"/>
        <v>26.00349681242399</v>
      </c>
      <c r="AF1922">
        <f t="shared" si="818"/>
        <v>163.2203438257452</v>
      </c>
      <c r="AG1922">
        <f t="shared" si="819"/>
        <v>446.47544950385731</v>
      </c>
      <c r="AH1922">
        <f t="shared" si="820"/>
        <v>1.8535573528284375E-5</v>
      </c>
      <c r="AI1922">
        <f t="shared" si="821"/>
        <v>1.1665463267538012E-2</v>
      </c>
      <c r="AJ1922">
        <f t="shared" si="822"/>
        <v>4932.5961705368245</v>
      </c>
      <c r="AK1922">
        <f t="shared" si="823"/>
        <v>4.2268414780341415</v>
      </c>
      <c r="AL1922">
        <f t="shared" si="824"/>
        <v>-6.307489331583336E-5</v>
      </c>
      <c r="AM1922">
        <f t="shared" si="825"/>
        <v>2.0596061348175831E-5</v>
      </c>
    </row>
    <row r="1923" spans="12:39" x14ac:dyDescent="0.25">
      <c r="L1923">
        <f t="shared" si="826"/>
        <v>6.7329999999998584</v>
      </c>
      <c r="M1923" s="36">
        <f t="shared" si="800"/>
        <v>6118618.8236363698</v>
      </c>
      <c r="N1923">
        <f t="shared" si="799"/>
        <v>61.186188236363705</v>
      </c>
      <c r="O1923">
        <f t="shared" si="801"/>
        <v>2.1615786850658517E-2</v>
      </c>
      <c r="P1923">
        <f t="shared" si="802"/>
        <v>6.4639711599312463E-2</v>
      </c>
      <c r="Q1923">
        <f t="shared" si="803"/>
        <v>0.35766545292190022</v>
      </c>
      <c r="R1923">
        <f t="shared" si="804"/>
        <v>0.17861330443029391</v>
      </c>
      <c r="S1923">
        <f t="shared" si="805"/>
        <v>3.4259245972674386E-2</v>
      </c>
      <c r="T1923">
        <f t="shared" si="806"/>
        <v>1.2471545359991822E-2</v>
      </c>
      <c r="U1923">
        <f t="shared" si="807"/>
        <v>2.6057242037328711E-2</v>
      </c>
      <c r="V1923">
        <f t="shared" si="808"/>
        <v>523.20599623992928</v>
      </c>
      <c r="W1923">
        <f t="shared" si="809"/>
        <v>1.9021216833076928</v>
      </c>
      <c r="X1923">
        <f t="shared" si="810"/>
        <v>5.6880925910898448</v>
      </c>
      <c r="Y1923">
        <f t="shared" si="811"/>
        <v>31.473441983542109</v>
      </c>
      <c r="Z1923">
        <f t="shared" si="812"/>
        <v>15.71741253887086</v>
      </c>
      <c r="AA1923">
        <f t="shared" si="813"/>
        <v>3.0147065692596087</v>
      </c>
      <c r="AB1923">
        <f t="shared" si="814"/>
        <v>1.0974570122055582</v>
      </c>
      <c r="AC1923">
        <f t="shared" si="815"/>
        <v>2.2929558580880305</v>
      </c>
      <c r="AD1923">
        <f t="shared" si="816"/>
        <v>3453.38</v>
      </c>
      <c r="AE1923">
        <f t="shared" si="817"/>
        <v>26.003822316441479</v>
      </c>
      <c r="AF1923">
        <f t="shared" si="818"/>
        <v>163.23509074712729</v>
      </c>
      <c r="AG1923">
        <f t="shared" si="819"/>
        <v>446.44500494523527</v>
      </c>
      <c r="AH1923">
        <f t="shared" si="820"/>
        <v>1.8536365450188506E-5</v>
      </c>
      <c r="AI1923">
        <f t="shared" si="821"/>
        <v>1.1665126298561285E-2</v>
      </c>
      <c r="AJ1923">
        <f t="shared" si="822"/>
        <v>4932.7279261962576</v>
      </c>
      <c r="AK1923">
        <f t="shared" si="823"/>
        <v>4.2265499523032224</v>
      </c>
      <c r="AL1923">
        <f t="shared" si="824"/>
        <v>-6.438804458048425E-5</v>
      </c>
      <c r="AM1923">
        <f t="shared" si="825"/>
        <v>2.1636187860469698E-5</v>
      </c>
    </row>
    <row r="1924" spans="12:39" x14ac:dyDescent="0.25">
      <c r="L1924">
        <f t="shared" si="826"/>
        <v>6.7429999999998582</v>
      </c>
      <c r="M1924" s="36">
        <f t="shared" si="800"/>
        <v>6117797.4036363699</v>
      </c>
      <c r="N1924">
        <f t="shared" si="799"/>
        <v>61.1779740363637</v>
      </c>
      <c r="O1924">
        <f t="shared" si="801"/>
        <v>2.1616078361196459E-2</v>
      </c>
      <c r="P1924">
        <f t="shared" si="802"/>
        <v>6.4640287607287197E-2</v>
      </c>
      <c r="Q1924">
        <f t="shared" si="803"/>
        <v>0.35766776396690031</v>
      </c>
      <c r="R1924">
        <f t="shared" si="804"/>
        <v>0.17861330443029391</v>
      </c>
      <c r="S1924">
        <f t="shared" si="805"/>
        <v>3.4258378454161714E-2</v>
      </c>
      <c r="T1924">
        <f t="shared" si="806"/>
        <v>1.2470969352017089E-2</v>
      </c>
      <c r="U1924">
        <f t="shared" si="807"/>
        <v>2.6057242037328711E-2</v>
      </c>
      <c r="V1924">
        <f t="shared" si="808"/>
        <v>523.20434632489867</v>
      </c>
      <c r="W1924">
        <f t="shared" si="809"/>
        <v>1.9018872276897385</v>
      </c>
      <c r="X1924">
        <f t="shared" si="810"/>
        <v>5.6873654573338674</v>
      </c>
      <c r="Y1924">
        <f t="shared" si="811"/>
        <v>31.469341509518102</v>
      </c>
      <c r="Z1924">
        <f t="shared" si="812"/>
        <v>15.715263273714017</v>
      </c>
      <c r="AA1924">
        <f t="shared" si="813"/>
        <v>3.0142179971133811</v>
      </c>
      <c r="AB1924">
        <f t="shared" si="814"/>
        <v>1.0972562613433576</v>
      </c>
      <c r="AC1924">
        <f t="shared" si="815"/>
        <v>2.2926423096512387</v>
      </c>
      <c r="AD1924">
        <f t="shared" si="816"/>
        <v>3453.38</v>
      </c>
      <c r="AE1924">
        <f t="shared" si="817"/>
        <v>26.004146506797518</v>
      </c>
      <c r="AF1924">
        <f t="shared" si="818"/>
        <v>163.24977929405375</v>
      </c>
      <c r="AG1924">
        <f t="shared" si="819"/>
        <v>446.4143280146767</v>
      </c>
      <c r="AH1924">
        <f t="shared" si="820"/>
        <v>1.8537154199849086E-5</v>
      </c>
      <c r="AI1924">
        <f t="shared" si="821"/>
        <v>1.1664790703383228E-2</v>
      </c>
      <c r="AJ1924">
        <f t="shared" si="822"/>
        <v>4932.8591519780357</v>
      </c>
      <c r="AK1924">
        <f t="shared" si="823"/>
        <v>4.2262596267167307</v>
      </c>
      <c r="AL1924">
        <f t="shared" si="824"/>
        <v>-6.5696480649642946E-5</v>
      </c>
      <c r="AM1924">
        <f t="shared" si="825"/>
        <v>2.2672373594100384E-5</v>
      </c>
    </row>
    <row r="1925" spans="12:39" x14ac:dyDescent="0.25">
      <c r="L1925">
        <f t="shared" si="826"/>
        <v>6.752999999999858</v>
      </c>
      <c r="M1925" s="36">
        <f t="shared" si="800"/>
        <v>6116974.7654545521</v>
      </c>
      <c r="N1925">
        <f t="shared" si="799"/>
        <v>61.169747654545525</v>
      </c>
      <c r="O1925">
        <f t="shared" si="801"/>
        <v>2.1616383832560704E-2</v>
      </c>
      <c r="P1925">
        <f t="shared" si="802"/>
        <v>6.4640867283368444E-2</v>
      </c>
      <c r="Q1925">
        <f t="shared" si="803"/>
        <v>0.35767011393787257</v>
      </c>
      <c r="R1925">
        <f t="shared" si="804"/>
        <v>0.17861330443029391</v>
      </c>
      <c r="S1925">
        <f t="shared" si="805"/>
        <v>3.4257493306716215E-2</v>
      </c>
      <c r="T1925">
        <f t="shared" si="806"/>
        <v>1.2470389675935837E-2</v>
      </c>
      <c r="U1925">
        <f t="shared" si="807"/>
        <v>2.6057242037328711E-2</v>
      </c>
      <c r="V1925">
        <f t="shared" si="808"/>
        <v>523.20270308435363</v>
      </c>
      <c r="W1925">
        <f t="shared" si="809"/>
        <v>1.9016535193903035</v>
      </c>
      <c r="X1925">
        <f t="shared" si="810"/>
        <v>5.6866372154577602</v>
      </c>
      <c r="Y1925">
        <f t="shared" si="811"/>
        <v>31.46523656404343</v>
      </c>
      <c r="Z1925">
        <f t="shared" si="812"/>
        <v>15.713110093288138</v>
      </c>
      <c r="AA1925">
        <f t="shared" si="813"/>
        <v>3.0137271440414368</v>
      </c>
      <c r="AB1925">
        <f t="shared" si="814"/>
        <v>1.0970549282942974</v>
      </c>
      <c r="AC1925">
        <f t="shared" si="815"/>
        <v>2.2923281900301604</v>
      </c>
      <c r="AD1925">
        <f t="shared" si="816"/>
        <v>3453.38</v>
      </c>
      <c r="AE1925">
        <f t="shared" si="817"/>
        <v>26.004469391739278</v>
      </c>
      <c r="AF1925">
        <f t="shared" si="818"/>
        <v>163.26440982646687</v>
      </c>
      <c r="AG1925">
        <f t="shared" si="819"/>
        <v>446.38341950955873</v>
      </c>
      <c r="AH1925">
        <f t="shared" si="820"/>
        <v>1.8537939797044306E-5</v>
      </c>
      <c r="AI1925">
        <f t="shared" si="821"/>
        <v>1.1664456473298057E-2</v>
      </c>
      <c r="AJ1925">
        <f t="shared" si="822"/>
        <v>4932.9898511979663</v>
      </c>
      <c r="AK1925">
        <f t="shared" si="823"/>
        <v>4.2259704936012419</v>
      </c>
      <c r="AL1925">
        <f t="shared" si="824"/>
        <v>-6.7000230434121914E-5</v>
      </c>
      <c r="AM1925">
        <f t="shared" si="825"/>
        <v>2.3704643574420046E-5</v>
      </c>
    </row>
    <row r="1926" spans="12:39" x14ac:dyDescent="0.25">
      <c r="L1926">
        <f t="shared" si="826"/>
        <v>6.7629999999998578</v>
      </c>
      <c r="M1926" s="36">
        <f t="shared" si="800"/>
        <v>6116150.9090909157</v>
      </c>
      <c r="N1926">
        <f t="shared" ref="N1926:N1989" si="827" xml:space="preserve"> M1926*0.00001</f>
        <v>61.161509090909163</v>
      </c>
      <c r="O1926">
        <f t="shared" si="801"/>
        <v>2.1616703211993191E-2</v>
      </c>
      <c r="P1926">
        <f t="shared" si="802"/>
        <v>6.4641450617174634E-2</v>
      </c>
      <c r="Q1926">
        <f t="shared" si="803"/>
        <v>0.35767250269815609</v>
      </c>
      <c r="R1926">
        <f t="shared" si="804"/>
        <v>0.17861330443029391</v>
      </c>
      <c r="S1926">
        <f t="shared" si="805"/>
        <v>3.4256590593477541E-2</v>
      </c>
      <c r="T1926">
        <f t="shared" si="806"/>
        <v>1.2469806342129653E-2</v>
      </c>
      <c r="U1926">
        <f t="shared" si="807"/>
        <v>2.6057242037328711E-2</v>
      </c>
      <c r="V1926">
        <f t="shared" si="808"/>
        <v>523.20106647622436</v>
      </c>
      <c r="W1926">
        <f t="shared" si="809"/>
        <v>1.9014205536323503</v>
      </c>
      <c r="X1926">
        <f t="shared" si="810"/>
        <v>5.6859078655395638</v>
      </c>
      <c r="Y1926">
        <f t="shared" si="811"/>
        <v>31.461127139964479</v>
      </c>
      <c r="Z1926">
        <f t="shared" si="812"/>
        <v>15.710953000803958</v>
      </c>
      <c r="AA1926">
        <f t="shared" si="813"/>
        <v>3.0132340169091343</v>
      </c>
      <c r="AB1926">
        <f t="shared" si="814"/>
        <v>1.0968530143664825</v>
      </c>
      <c r="AC1926">
        <f t="shared" si="815"/>
        <v>2.2920134996931982</v>
      </c>
      <c r="AD1926">
        <f t="shared" si="816"/>
        <v>3453.38</v>
      </c>
      <c r="AE1926">
        <f t="shared" si="817"/>
        <v>26.004790979459909</v>
      </c>
      <c r="AF1926">
        <f t="shared" si="818"/>
        <v>163.27898270203306</v>
      </c>
      <c r="AG1926">
        <f t="shared" si="819"/>
        <v>446.35228022278778</v>
      </c>
      <c r="AH1926">
        <f t="shared" si="820"/>
        <v>1.8538722261424426E-5</v>
      </c>
      <c r="AI1926">
        <f t="shared" si="821"/>
        <v>1.1664123599657994E-2</v>
      </c>
      <c r="AJ1926">
        <f t="shared" si="822"/>
        <v>4933.1200271502939</v>
      </c>
      <c r="AK1926">
        <f t="shared" si="823"/>
        <v>4.2256825453352711</v>
      </c>
      <c r="AL1926">
        <f t="shared" si="824"/>
        <v>-6.8299322666552566E-5</v>
      </c>
      <c r="AM1926">
        <f t="shared" si="825"/>
        <v>2.4733022665467209E-5</v>
      </c>
    </row>
    <row r="1927" spans="12:39" x14ac:dyDescent="0.25">
      <c r="L1927">
        <f t="shared" si="826"/>
        <v>6.7729999999998576</v>
      </c>
      <c r="M1927" s="36">
        <f t="shared" ref="M1927:M1990" si="828" xml:space="preserve"> M1926-L1927*(150*(1-$C$17)^2/($C$29^2*$C$17^3)*$C$31*$C$9/$C$16+1.75*(1-$C$17)/($C$29*$C$17^3)*$C$9^2/$C$16)</f>
        <v>6115325.8345454615</v>
      </c>
      <c r="N1927">
        <f t="shared" si="827"/>
        <v>61.153258345454617</v>
      </c>
      <c r="O1927">
        <f t="shared" ref="O1927:O1990" si="829" xml:space="preserve"> O1926+(1*AM1926)*$C$16*(1-$C$17)*$G$8*(L1927-L1926)</f>
        <v>2.1617036447070859E-2</v>
      </c>
      <c r="P1927">
        <f t="shared" ref="P1927:P1990" si="830" xml:space="preserve"> P1926+(-1*AM1926-1*AL1926)*$C$16*(1-$C$17)*$G$8*(L1927-L1926)</f>
        <v>6.4642037598376278E-2</v>
      </c>
      <c r="Q1927">
        <f t="shared" ref="Q1927:Q1990" si="831" xml:space="preserve"> Q1926+(-1*AM1926-3*AL1926)*$C$16*(1-$C$17)*$G$8*(L1927-L1926)</f>
        <v>0.35767493011191637</v>
      </c>
      <c r="R1927">
        <f t="shared" ref="R1927:R1990" si="832" xml:space="preserve"> R1926+(0*AM1926)*$C$16*(1-$C$17)*$G$8*(L1927-L1926)</f>
        <v>0.17861330443029391</v>
      </c>
      <c r="S1927">
        <f t="shared" ref="S1927:S1990" si="833" xml:space="preserve"> S1926+(1*AL1926)*$C$16*(1-$C$17)*$G$8*(L1927-L1926)</f>
        <v>3.4255670377198226E-2</v>
      </c>
      <c r="T1927">
        <f t="shared" ref="T1927:T1990" si="834" xml:space="preserve"> T1926+(1*AM1926+1*AL1926)*$C$16*(1-$C$17)*$G$8*(L1927-L1926)</f>
        <v>1.2469219360928005E-2</v>
      </c>
      <c r="U1927">
        <f t="shared" ref="U1927:U1990" si="835" xml:space="preserve"> U1926+(0*AM1926)*$C$16*(1-$C$17)*$G$8*(L1927-L1926)</f>
        <v>2.6057242037328711E-2</v>
      </c>
      <c r="V1927">
        <f t="shared" ref="V1927:V1990" si="836" xml:space="preserve"> V1926-((AL1926*$C$19+AM1926*$C$20)*$C$16*(1-$C$17)+$C$11*$G$13*(V1926-$G$14))/($G$9*$C$18)*$G$8*(L1927-L1926)</f>
        <v>523.19943645871797</v>
      </c>
      <c r="W1927">
        <f t="shared" ref="W1927:W1990" si="837" xml:space="preserve"> $N1927*(O1927/SUM($O1927:$U1927))</f>
        <v>1.9011883256668776</v>
      </c>
      <c r="X1927">
        <f t="shared" ref="X1927:X1990" si="838" xml:space="preserve"> $N1927*(P1927/SUM($O1927:$U1927))</f>
        <v>5.6851774076554804</v>
      </c>
      <c r="Y1927">
        <f t="shared" ref="Y1927:Y1990" si="839" xml:space="preserve"> $N1927*(Q1927/SUM($O1927:$U1927))</f>
        <v>31.457013230166144</v>
      </c>
      <c r="Z1927">
        <f t="shared" ref="Z1927:Z1990" si="840" xml:space="preserve"> $N1927*(R1927/SUM($O1927:$U1927))</f>
        <v>15.708791999454302</v>
      </c>
      <c r="AA1927">
        <f t="shared" ref="AA1927:AA1990" si="841" xml:space="preserve"> $N1927*(S1927/SUM($O1927:$U1927))</f>
        <v>3.0127386225435488</v>
      </c>
      <c r="AB1927">
        <f t="shared" ref="AB1927:AB1990" si="842" xml:space="preserve"> $N1927*(T1927/SUM($O1927:$U1927))</f>
        <v>1.0966505208621218</v>
      </c>
      <c r="AC1927">
        <f t="shared" ref="AC1927:AC1990" si="843" xml:space="preserve"> $N1927*(U1927/SUM($O1927:$U1927))</f>
        <v>2.2916982391061405</v>
      </c>
      <c r="AD1927">
        <f t="shared" ref="AD1927:AD1990" si="844" xml:space="preserve"> 3453.38</f>
        <v>3453.38</v>
      </c>
      <c r="AE1927">
        <f t="shared" ref="AE1927:AE1990" si="845" xml:space="preserve"> 0.499*EXP(17197/(8.314*V1927))</f>
        <v>26.005111278099214</v>
      </c>
      <c r="AF1927">
        <f t="shared" ref="AF1927:AF1990" si="846" xml:space="preserve"> 6.62*0.00000000001*EXP(124119/(8.314*V1927))</f>
        <v>163.29349827616403</v>
      </c>
      <c r="AG1927">
        <f t="shared" ref="AG1927:AG1990" si="847" xml:space="preserve"> 1+AD1927*AB1927/Y1927+AE1927*SQRT(Y1927)+AF1927*AB1927</f>
        <v>446.32091094283271</v>
      </c>
      <c r="AH1927">
        <f t="shared" ref="AH1927:AH1990" si="848" xml:space="preserve"> 10^(3066/V1927-10.592)</f>
        <v>1.8539501612513221E-5</v>
      </c>
      <c r="AI1927">
        <f t="shared" ref="AI1927:AI1990" si="849" xml:space="preserve"> 10^(-2073/V1927+2.029)</f>
        <v>1.1663792073872685E-2</v>
      </c>
      <c r="AJ1927">
        <f t="shared" ref="AJ1927:AJ1990" si="850">1.07*EXP(36696/(8.314*V1927))</f>
        <v>4933.2496831079043</v>
      </c>
      <c r="AK1927">
        <f t="shared" ref="AK1927:AK1990" si="851" xml:space="preserve"> 12200000000*EXP(-94756/(8.314*V1927))</f>
        <v>4.2253957743486845</v>
      </c>
      <c r="AL1927">
        <f t="shared" ref="AL1927:AL1990" si="852" xml:space="preserve"> AJ1927*(X1927*Y1927*(1-1/AH1927*((AB1927*AA1927)/(Y1927^3*X1927))))/(AG1927)^3</f>
        <v>-6.9593785902291442E-5</v>
      </c>
      <c r="AM1927">
        <f t="shared" ref="AM1927:AM1990" si="853" xml:space="preserve"> AK1927*(X1927*(1-1/AI1927*((AB1927*W1927)/(Y1927*X1927))))/(AG1927)</f>
        <v>2.5757535570657566E-5</v>
      </c>
    </row>
    <row r="1928" spans="12:39" x14ac:dyDescent="0.25">
      <c r="L1928">
        <f t="shared" si="826"/>
        <v>6.7829999999998574</v>
      </c>
      <c r="M1928" s="36">
        <f t="shared" si="828"/>
        <v>6114499.5418181885</v>
      </c>
      <c r="N1928">
        <f t="shared" si="827"/>
        <v>61.144995418181892</v>
      </c>
      <c r="O1928">
        <f t="shared" si="829"/>
        <v>2.1617383485703481E-2</v>
      </c>
      <c r="P1928">
        <f t="shared" si="830"/>
        <v>6.4642628216695822E-2</v>
      </c>
      <c r="Q1928">
        <f t="shared" si="831"/>
        <v>0.35767739604414023</v>
      </c>
      <c r="R1928">
        <f t="shared" si="832"/>
        <v>0.17861330443029391</v>
      </c>
      <c r="S1928">
        <f t="shared" si="833"/>
        <v>3.425473272024606E-2</v>
      </c>
      <c r="T1928">
        <f t="shared" si="834"/>
        <v>1.246862874260846E-2</v>
      </c>
      <c r="U1928">
        <f t="shared" si="835"/>
        <v>2.6057242037328711E-2</v>
      </c>
      <c r="V1928">
        <f t="shared" si="836"/>
        <v>523.19781299031649</v>
      </c>
      <c r="W1928">
        <f t="shared" si="837"/>
        <v>1.9009568307727387</v>
      </c>
      <c r="X1928">
        <f t="shared" si="838"/>
        <v>5.6844458418799055</v>
      </c>
      <c r="Y1928">
        <f t="shared" si="839"/>
        <v>31.452894827571587</v>
      </c>
      <c r="Z1928">
        <f t="shared" si="840"/>
        <v>15.706627092414211</v>
      </c>
      <c r="AA1928">
        <f t="shared" si="841"/>
        <v>3.0122409677337103</v>
      </c>
      <c r="AB1928">
        <f t="shared" si="842"/>
        <v>1.0964474490775555</v>
      </c>
      <c r="AC1928">
        <f t="shared" si="843"/>
        <v>2.2913824087321832</v>
      </c>
      <c r="AD1928">
        <f t="shared" si="844"/>
        <v>3453.38</v>
      </c>
      <c r="AE1928">
        <f t="shared" si="845"/>
        <v>26.005430295743736</v>
      </c>
      <c r="AF1928">
        <f t="shared" si="846"/>
        <v>163.30795690202547</v>
      </c>
      <c r="AG1928">
        <f t="shared" si="847"/>
        <v>446.28931245374213</v>
      </c>
      <c r="AH1928">
        <f t="shared" si="848"/>
        <v>1.8540277869708598E-5</v>
      </c>
      <c r="AI1928">
        <f t="shared" si="849"/>
        <v>1.1663461887408782E-2</v>
      </c>
      <c r="AJ1928">
        <f t="shared" si="850"/>
        <v>4933.3788223224356</v>
      </c>
      <c r="AK1928">
        <f t="shared" si="851"/>
        <v>4.2251101731225109</v>
      </c>
      <c r="AL1928">
        <f t="shared" si="852"/>
        <v>-7.0883648520815519E-5</v>
      </c>
      <c r="AM1928">
        <f t="shared" si="853"/>
        <v>2.6778206833974576E-5</v>
      </c>
    </row>
    <row r="1929" spans="12:39" x14ac:dyDescent="0.25">
      <c r="L1929">
        <f t="shared" si="826"/>
        <v>6.7929999999998572</v>
      </c>
      <c r="M1929" s="36">
        <f t="shared" si="828"/>
        <v>6113672.0309090978</v>
      </c>
      <c r="N1929">
        <f t="shared" si="827"/>
        <v>61.136720309090983</v>
      </c>
      <c r="O1929">
        <f t="shared" si="829"/>
        <v>2.1617744276131518E-2</v>
      </c>
      <c r="P1929">
        <f t="shared" si="830"/>
        <v>6.4643222461907374E-2</v>
      </c>
      <c r="Q1929">
        <f t="shared" si="831"/>
        <v>0.35767990036063096</v>
      </c>
      <c r="R1929">
        <f t="shared" si="832"/>
        <v>0.17861330443029391</v>
      </c>
      <c r="S1929">
        <f t="shared" si="833"/>
        <v>3.4253777684606475E-2</v>
      </c>
      <c r="T1929">
        <f t="shared" si="834"/>
        <v>1.2468034497396911E-2</v>
      </c>
      <c r="U1929">
        <f t="shared" si="835"/>
        <v>2.6057242037328711E-2</v>
      </c>
      <c r="V1929">
        <f t="shared" si="836"/>
        <v>523.1961960297748</v>
      </c>
      <c r="W1929">
        <f t="shared" si="837"/>
        <v>1.9007260642564574</v>
      </c>
      <c r="X1929">
        <f t="shared" si="838"/>
        <v>5.6837131682854363</v>
      </c>
      <c r="Y1929">
        <f t="shared" si="839"/>
        <v>31.44877192514199</v>
      </c>
      <c r="Z1929">
        <f t="shared" si="840"/>
        <v>15.704458282841035</v>
      </c>
      <c r="AA1929">
        <f t="shared" si="841"/>
        <v>3.0117410592308382</v>
      </c>
      <c r="AB1929">
        <f t="shared" si="842"/>
        <v>1.0962438003032835</v>
      </c>
      <c r="AC1929">
        <f t="shared" si="843"/>
        <v>2.2910660090319404</v>
      </c>
      <c r="AD1929">
        <f t="shared" si="844"/>
        <v>3453.38</v>
      </c>
      <c r="AE1929">
        <f t="shared" si="845"/>
        <v>26.005748040427349</v>
      </c>
      <c r="AF1929">
        <f t="shared" si="846"/>
        <v>163.32235893055912</v>
      </c>
      <c r="AG1929">
        <f t="shared" si="847"/>
        <v>446.25748553517815</v>
      </c>
      <c r="AH1929">
        <f t="shared" si="848"/>
        <v>1.854105105228361E-5</v>
      </c>
      <c r="AI1929">
        <f t="shared" si="849"/>
        <v>1.166313303178956E-2</v>
      </c>
      <c r="AJ1929">
        <f t="shared" si="850"/>
        <v>4933.5074480244402</v>
      </c>
      <c r="AK1929">
        <f t="shared" si="851"/>
        <v>4.2248257341884221</v>
      </c>
      <c r="AL1929">
        <f t="shared" si="852"/>
        <v>-7.2168938726910499E-5</v>
      </c>
      <c r="AM1929">
        <f t="shared" si="853"/>
        <v>2.7795060841384571E-5</v>
      </c>
    </row>
    <row r="1930" spans="12:39" x14ac:dyDescent="0.25">
      <c r="L1930">
        <f t="shared" si="826"/>
        <v>6.8029999999998569</v>
      </c>
      <c r="M1930" s="36">
        <f t="shared" si="828"/>
        <v>6112843.3018181883</v>
      </c>
      <c r="N1930">
        <f t="shared" si="827"/>
        <v>61.128433018181887</v>
      </c>
      <c r="O1930">
        <f t="shared" si="829"/>
        <v>2.1618118766923992E-2</v>
      </c>
      <c r="P1930">
        <f t="shared" si="830"/>
        <v>6.464382032383649E-2</v>
      </c>
      <c r="Q1930">
        <f t="shared" si="831"/>
        <v>0.35768244292800327</v>
      </c>
      <c r="R1930">
        <f t="shared" si="832"/>
        <v>0.17861330443029391</v>
      </c>
      <c r="S1930">
        <f t="shared" si="833"/>
        <v>3.4252805331884885E-2</v>
      </c>
      <c r="T1930">
        <f t="shared" si="834"/>
        <v>1.2467436635467797E-2</v>
      </c>
      <c r="U1930">
        <f t="shared" si="835"/>
        <v>2.6057242037328711E-2</v>
      </c>
      <c r="V1930">
        <f t="shared" si="836"/>
        <v>523.19458553611844</v>
      </c>
      <c r="W1930">
        <f t="shared" si="837"/>
        <v>1.9004960214520499</v>
      </c>
      <c r="X1930">
        <f t="shared" si="838"/>
        <v>5.6829793869428959</v>
      </c>
      <c r="Y1930">
        <f t="shared" si="839"/>
        <v>31.444644515876355</v>
      </c>
      <c r="Z1930">
        <f t="shared" si="840"/>
        <v>15.702285573874555</v>
      </c>
      <c r="AA1930">
        <f t="shared" si="841"/>
        <v>3.0112389037485792</v>
      </c>
      <c r="AB1930">
        <f t="shared" si="842"/>
        <v>1.0960395758239931</v>
      </c>
      <c r="AC1930">
        <f t="shared" si="843"/>
        <v>2.2907490404634632</v>
      </c>
      <c r="AD1930">
        <f t="shared" si="844"/>
        <v>3453.38</v>
      </c>
      <c r="AE1930">
        <f t="shared" si="845"/>
        <v>26.006064520131599</v>
      </c>
      <c r="AF1930">
        <f t="shared" si="846"/>
        <v>163.33670471049601</v>
      </c>
      <c r="AG1930">
        <f t="shared" si="847"/>
        <v>446.22543096243987</v>
      </c>
      <c r="AH1930">
        <f t="shared" si="848"/>
        <v>1.8541821179387345E-5</v>
      </c>
      <c r="AI1930">
        <f t="shared" si="849"/>
        <v>1.1662805498594459E-2</v>
      </c>
      <c r="AJ1930">
        <f t="shared" si="850"/>
        <v>4933.6355634235633</v>
      </c>
      <c r="AK1930">
        <f t="shared" si="851"/>
        <v>4.2245424501283244</v>
      </c>
      <c r="AL1930">
        <f t="shared" si="852"/>
        <v>-7.3449684551845582E-5</v>
      </c>
      <c r="AM1930">
        <f t="shared" si="853"/>
        <v>2.8808121821882889E-5</v>
      </c>
    </row>
    <row r="1931" spans="12:39" x14ac:dyDescent="0.25">
      <c r="L1931">
        <f t="shared" si="826"/>
        <v>6.8129999999998567</v>
      </c>
      <c r="M1931" s="36">
        <f t="shared" si="828"/>
        <v>6112013.354545461</v>
      </c>
      <c r="N1931">
        <f t="shared" si="827"/>
        <v>61.120133545454614</v>
      </c>
      <c r="O1931">
        <f t="shared" si="829"/>
        <v>2.1618506906976368E-2</v>
      </c>
      <c r="P1931">
        <f t="shared" si="830"/>
        <v>6.4644421792359963E-2</v>
      </c>
      <c r="Q1931">
        <f t="shared" si="831"/>
        <v>0.35768502361367843</v>
      </c>
      <c r="R1931">
        <f t="shared" si="832"/>
        <v>0.17861330443029391</v>
      </c>
      <c r="S1931">
        <f t="shared" si="833"/>
        <v>3.4251815723309043E-2</v>
      </c>
      <c r="T1931">
        <f t="shared" si="834"/>
        <v>1.2466835166944327E-2</v>
      </c>
      <c r="U1931">
        <f t="shared" si="835"/>
        <v>2.6057242037328711E-2</v>
      </c>
      <c r="V1931">
        <f t="shared" si="836"/>
        <v>523.19298146864173</v>
      </c>
      <c r="W1931">
        <f t="shared" si="837"/>
        <v>1.9002666977208451</v>
      </c>
      <c r="X1931">
        <f t="shared" si="838"/>
        <v>5.6822444979213556</v>
      </c>
      <c r="Y1931">
        <f t="shared" si="839"/>
        <v>31.440512592811238</v>
      </c>
      <c r="Z1931">
        <f t="shared" si="840"/>
        <v>15.700108968637091</v>
      </c>
      <c r="AA1931">
        <f t="shared" si="841"/>
        <v>3.0107345079632397</v>
      </c>
      <c r="AB1931">
        <f t="shared" si="842"/>
        <v>1.0958347769185877</v>
      </c>
      <c r="AC1931">
        <f t="shared" si="843"/>
        <v>2.2904315034822558</v>
      </c>
      <c r="AD1931">
        <f t="shared" si="844"/>
        <v>3453.38</v>
      </c>
      <c r="AE1931">
        <f t="shared" si="845"/>
        <v>26.006379742786105</v>
      </c>
      <c r="AF1931">
        <f t="shared" si="846"/>
        <v>163.35099458837345</v>
      </c>
      <c r="AG1931">
        <f t="shared" si="847"/>
        <v>446.19314950649152</v>
      </c>
      <c r="AH1931">
        <f t="shared" si="848"/>
        <v>1.8542588270045943E-5</v>
      </c>
      <c r="AI1931">
        <f t="shared" si="849"/>
        <v>1.1662479279458605E-2</v>
      </c>
      <c r="AJ1931">
        <f t="shared" si="850"/>
        <v>4933.7631717087179</v>
      </c>
      <c r="AK1931">
        <f t="shared" si="851"/>
        <v>4.2242603135740229</v>
      </c>
      <c r="AL1931">
        <f t="shared" si="852"/>
        <v>-7.4725913854544298E-5</v>
      </c>
      <c r="AM1931">
        <f t="shared" si="853"/>
        <v>2.9817413848349734E-5</v>
      </c>
    </row>
    <row r="1932" spans="12:39" x14ac:dyDescent="0.25">
      <c r="L1932">
        <f t="shared" si="826"/>
        <v>6.8229999999998565</v>
      </c>
      <c r="M1932" s="36">
        <f t="shared" si="828"/>
        <v>6111182.189090916</v>
      </c>
      <c r="N1932">
        <f t="shared" si="827"/>
        <v>61.111821890909162</v>
      </c>
      <c r="O1932">
        <f t="shared" si="829"/>
        <v>2.1618908645508451E-2</v>
      </c>
      <c r="P1932">
        <f t="shared" si="830"/>
        <v>6.4645026857405585E-2</v>
      </c>
      <c r="Q1932">
        <f t="shared" si="831"/>
        <v>0.35768764228587946</v>
      </c>
      <c r="R1932">
        <f t="shared" si="832"/>
        <v>0.17861330443029391</v>
      </c>
      <c r="S1932">
        <f t="shared" si="833"/>
        <v>3.4250808919731333E-2</v>
      </c>
      <c r="T1932">
        <f t="shared" si="834"/>
        <v>1.2466230101898703E-2</v>
      </c>
      <c r="U1932">
        <f t="shared" si="835"/>
        <v>2.6057242037328711E-2</v>
      </c>
      <c r="V1932">
        <f t="shared" si="836"/>
        <v>523.19138378690582</v>
      </c>
      <c r="W1932">
        <f t="shared" si="837"/>
        <v>1.9000380884513053</v>
      </c>
      <c r="X1932">
        <f t="shared" si="838"/>
        <v>5.6815085012881523</v>
      </c>
      <c r="Y1932">
        <f t="shared" si="839"/>
        <v>31.436376149020578</v>
      </c>
      <c r="Z1932">
        <f t="shared" si="840"/>
        <v>15.697928470233611</v>
      </c>
      <c r="AA1932">
        <f t="shared" si="841"/>
        <v>3.0102278785140162</v>
      </c>
      <c r="AB1932">
        <f t="shared" si="842"/>
        <v>1.0956294048602127</v>
      </c>
      <c r="AC1932">
        <f t="shared" si="843"/>
        <v>2.29011339854129</v>
      </c>
      <c r="AD1932">
        <f t="shared" si="844"/>
        <v>3453.38</v>
      </c>
      <c r="AE1932">
        <f t="shared" si="845"/>
        <v>26.006693716268863</v>
      </c>
      <c r="AF1932">
        <f t="shared" si="846"/>
        <v>163.3652289085467</v>
      </c>
      <c r="AG1932">
        <f t="shared" si="847"/>
        <v>446.1606419339825</v>
      </c>
      <c r="AH1932">
        <f t="shared" si="848"/>
        <v>1.8543352343163277E-5</v>
      </c>
      <c r="AI1932">
        <f t="shared" si="849"/>
        <v>1.1662154366072517E-2</v>
      </c>
      <c r="AJ1932">
        <f t="shared" si="850"/>
        <v>4933.8902760481351</v>
      </c>
      <c r="AK1932">
        <f t="shared" si="851"/>
        <v>4.2239793172068785</v>
      </c>
      <c r="AL1932">
        <f t="shared" si="852"/>
        <v>-7.5997654322833584E-5</v>
      </c>
      <c r="AM1932">
        <f t="shared" si="853"/>
        <v>3.0822960839452372E-5</v>
      </c>
    </row>
    <row r="1933" spans="12:39" x14ac:dyDescent="0.25">
      <c r="L1933">
        <f t="shared" si="826"/>
        <v>6.8329999999998563</v>
      </c>
      <c r="M1933" s="36">
        <f t="shared" si="828"/>
        <v>6110349.8054545522</v>
      </c>
      <c r="N1933">
        <f t="shared" si="827"/>
        <v>61.103498054545526</v>
      </c>
      <c r="O1933">
        <f t="shared" si="829"/>
        <v>2.1619323932062312E-2</v>
      </c>
      <c r="P1933">
        <f t="shared" si="830"/>
        <v>6.4645635508951943E-2</v>
      </c>
      <c r="Q1933">
        <f t="shared" si="831"/>
        <v>0.3576902988136263</v>
      </c>
      <c r="R1933">
        <f t="shared" si="832"/>
        <v>0.17861330443029391</v>
      </c>
      <c r="S1933">
        <f t="shared" si="833"/>
        <v>3.4249784981631108E-2</v>
      </c>
      <c r="T1933">
        <f t="shared" si="834"/>
        <v>1.246562145035234E-2</v>
      </c>
      <c r="U1933">
        <f t="shared" si="835"/>
        <v>2.6057242037328711E-2</v>
      </c>
      <c r="V1933">
        <f t="shared" si="836"/>
        <v>523.18979245073649</v>
      </c>
      <c r="W1933">
        <f t="shared" si="837"/>
        <v>1.8998101890588501</v>
      </c>
      <c r="X1933">
        <f t="shared" si="838"/>
        <v>5.6807713971088996</v>
      </c>
      <c r="Y1933">
        <f t="shared" si="839"/>
        <v>31.432235177615421</v>
      </c>
      <c r="Z1933">
        <f t="shared" si="840"/>
        <v>15.695744081751824</v>
      </c>
      <c r="AA1933">
        <f t="shared" si="841"/>
        <v>3.0097190220032277</v>
      </c>
      <c r="AB1933">
        <f t="shared" si="842"/>
        <v>1.0954234609162836</v>
      </c>
      <c r="AC1933">
        <f t="shared" si="843"/>
        <v>2.2897947260910207</v>
      </c>
      <c r="AD1933">
        <f t="shared" si="844"/>
        <v>3453.38</v>
      </c>
      <c r="AE1933">
        <f t="shared" si="845"/>
        <v>26.007006448406791</v>
      </c>
      <c r="AF1933">
        <f t="shared" si="846"/>
        <v>163.37940801321099</v>
      </c>
      <c r="AG1933">
        <f t="shared" si="847"/>
        <v>446.12790900728226</v>
      </c>
      <c r="AH1933">
        <f t="shared" si="848"/>
        <v>1.8544113417522018E-5</v>
      </c>
      <c r="AI1933">
        <f t="shared" si="849"/>
        <v>1.1661830750181533E-2</v>
      </c>
      <c r="AJ1933">
        <f t="shared" si="850"/>
        <v>4934.0168795896543</v>
      </c>
      <c r="AK1933">
        <f t="shared" si="851"/>
        <v>4.2236994537572592</v>
      </c>
      <c r="AL1933">
        <f t="shared" si="852"/>
        <v>-7.7264933474561982E-5</v>
      </c>
      <c r="AM1933">
        <f t="shared" si="853"/>
        <v>3.1824786559932711E-5</v>
      </c>
    </row>
    <row r="1934" spans="12:39" x14ac:dyDescent="0.25">
      <c r="L1934">
        <f t="shared" si="826"/>
        <v>6.8429999999998561</v>
      </c>
      <c r="M1934" s="36">
        <f t="shared" si="828"/>
        <v>6109516.2036363706</v>
      </c>
      <c r="N1934">
        <f t="shared" si="827"/>
        <v>61.09516203636371</v>
      </c>
      <c r="O1934">
        <f t="shared" si="829"/>
        <v>2.1619752716500209E-2</v>
      </c>
      <c r="P1934">
        <f t="shared" si="830"/>
        <v>6.4646247737028192E-2</v>
      </c>
      <c r="Q1934">
        <f t="shared" si="831"/>
        <v>0.35769299306673086</v>
      </c>
      <c r="R1934">
        <f t="shared" si="832"/>
        <v>0.17861330443029391</v>
      </c>
      <c r="S1934">
        <f t="shared" si="833"/>
        <v>3.4248743969116965E-2</v>
      </c>
      <c r="T1934">
        <f t="shared" si="834"/>
        <v>1.2465009222276089E-2</v>
      </c>
      <c r="U1934">
        <f t="shared" si="835"/>
        <v>2.6057242037328711E-2</v>
      </c>
      <c r="V1934">
        <f t="shared" si="836"/>
        <v>523.18820742022228</v>
      </c>
      <c r="W1934">
        <f t="shared" si="837"/>
        <v>1.8995829949856828</v>
      </c>
      <c r="X1934">
        <f t="shared" si="838"/>
        <v>5.6800331854475239</v>
      </c>
      <c r="Y1934">
        <f t="shared" si="839"/>
        <v>31.428089671743731</v>
      </c>
      <c r="Z1934">
        <f t="shared" si="840"/>
        <v>15.69355580626231</v>
      </c>
      <c r="AA1934">
        <f t="shared" si="841"/>
        <v>3.0092079449965441</v>
      </c>
      <c r="AB1934">
        <f t="shared" si="842"/>
        <v>1.0952169463485149</v>
      </c>
      <c r="AC1934">
        <f t="shared" si="843"/>
        <v>2.2894754865794043</v>
      </c>
      <c r="AD1934">
        <f t="shared" si="844"/>
        <v>3453.38</v>
      </c>
      <c r="AE1934">
        <f t="shared" si="845"/>
        <v>26.007317946975913</v>
      </c>
      <c r="AF1934">
        <f t="shared" si="846"/>
        <v>163.39353224240989</v>
      </c>
      <c r="AG1934">
        <f t="shared" si="847"/>
        <v>446.09495148449685</v>
      </c>
      <c r="AH1934">
        <f t="shared" si="848"/>
        <v>1.8544871511784408E-5</v>
      </c>
      <c r="AI1934">
        <f t="shared" si="849"/>
        <v>1.1661508423585501E-2</v>
      </c>
      <c r="AJ1934">
        <f t="shared" si="850"/>
        <v>4934.1429854607613</v>
      </c>
      <c r="AK1934">
        <f t="shared" si="851"/>
        <v>4.2234207160043624</v>
      </c>
      <c r="AL1934">
        <f t="shared" si="852"/>
        <v>-7.8527778658800024E-5</v>
      </c>
      <c r="AM1934">
        <f t="shared" si="853"/>
        <v>3.2822914622261369E-5</v>
      </c>
    </row>
    <row r="1935" spans="12:39" x14ac:dyDescent="0.25">
      <c r="L1935">
        <f t="shared" si="826"/>
        <v>6.8529999999998559</v>
      </c>
      <c r="M1935" s="36">
        <f t="shared" si="828"/>
        <v>6108681.3836363703</v>
      </c>
      <c r="N1935">
        <f t="shared" si="827"/>
        <v>61.08681383636371</v>
      </c>
      <c r="O1935">
        <f t="shared" si="829"/>
        <v>2.1620194949002535E-2</v>
      </c>
      <c r="P1935">
        <f t="shared" si="830"/>
        <v>6.4646863531713825E-2</v>
      </c>
      <c r="Q1935">
        <f t="shared" si="831"/>
        <v>0.35769572491579243</v>
      </c>
      <c r="R1935">
        <f t="shared" si="832"/>
        <v>0.17861330443029391</v>
      </c>
      <c r="S1935">
        <f t="shared" si="833"/>
        <v>3.4247685941929007E-2</v>
      </c>
      <c r="T1935">
        <f t="shared" si="834"/>
        <v>1.2464393427590457E-2</v>
      </c>
      <c r="U1935">
        <f t="shared" si="835"/>
        <v>2.6057242037328711E-2</v>
      </c>
      <c r="V1935">
        <f t="shared" si="836"/>
        <v>523.18662865571252</v>
      </c>
      <c r="W1935">
        <f t="shared" si="837"/>
        <v>1.899356501700614</v>
      </c>
      <c r="X1935">
        <f t="shared" si="838"/>
        <v>5.6792938663662635</v>
      </c>
      <c r="Y1935">
        <f t="shared" si="839"/>
        <v>31.423939624590155</v>
      </c>
      <c r="Z1935">
        <f t="shared" si="840"/>
        <v>15.691363646818614</v>
      </c>
      <c r="AA1935">
        <f t="shared" si="841"/>
        <v>3.0086946540232118</v>
      </c>
      <c r="AB1935">
        <f t="shared" si="842"/>
        <v>1.0950098624129458</v>
      </c>
      <c r="AC1935">
        <f t="shared" si="843"/>
        <v>2.2891556804519095</v>
      </c>
      <c r="AD1935">
        <f t="shared" si="844"/>
        <v>3453.38</v>
      </c>
      <c r="AE1935">
        <f t="shared" si="845"/>
        <v>26.007628219701882</v>
      </c>
      <c r="AF1935">
        <f t="shared" si="846"/>
        <v>163.40760193405507</v>
      </c>
      <c r="AG1935">
        <f t="shared" si="847"/>
        <v>446.06177011950047</v>
      </c>
      <c r="AH1935">
        <f t="shared" si="848"/>
        <v>1.8545626644493297E-5</v>
      </c>
      <c r="AI1935">
        <f t="shared" si="849"/>
        <v>1.1661187378138349E-2</v>
      </c>
      <c r="AJ1935">
        <f t="shared" si="850"/>
        <v>4934.2685967688103</v>
      </c>
      <c r="AK1935">
        <f t="shared" si="851"/>
        <v>4.2231430967756856</v>
      </c>
      <c r="AL1935">
        <f t="shared" si="852"/>
        <v>-7.9786217056921683E-5</v>
      </c>
      <c r="AM1935">
        <f t="shared" si="853"/>
        <v>3.3817368487655677E-5</v>
      </c>
    </row>
    <row r="1936" spans="12:39" x14ac:dyDescent="0.25">
      <c r="L1936">
        <f t="shared" si="826"/>
        <v>6.8629999999998557</v>
      </c>
      <c r="M1936" s="36">
        <f t="shared" si="828"/>
        <v>6107845.3454545522</v>
      </c>
      <c r="N1936">
        <f t="shared" si="827"/>
        <v>61.078453454545524</v>
      </c>
      <c r="O1936">
        <f t="shared" si="829"/>
        <v>2.1620650580065789E-2</v>
      </c>
      <c r="P1936">
        <f t="shared" si="830"/>
        <v>6.4647482883138457E-2</v>
      </c>
      <c r="Q1936">
        <f t="shared" si="831"/>
        <v>0.35769849423219285</v>
      </c>
      <c r="R1936">
        <f t="shared" si="832"/>
        <v>0.17861330443029391</v>
      </c>
      <c r="S1936">
        <f t="shared" si="833"/>
        <v>3.4246610959441121E-2</v>
      </c>
      <c r="T1936">
        <f t="shared" si="834"/>
        <v>1.2463774076165826E-2</v>
      </c>
      <c r="U1936">
        <f t="shared" si="835"/>
        <v>2.6057242037328711E-2</v>
      </c>
      <c r="V1936">
        <f t="shared" si="836"/>
        <v>523.18505611781541</v>
      </c>
      <c r="W1936">
        <f t="shared" si="837"/>
        <v>1.8991307046988899</v>
      </c>
      <c r="X1936">
        <f t="shared" si="838"/>
        <v>5.6785534399257003</v>
      </c>
      <c r="Y1936">
        <f t="shared" si="839"/>
        <v>31.419785029375799</v>
      </c>
      <c r="Z1936">
        <f t="shared" si="840"/>
        <v>15.689167606457346</v>
      </c>
      <c r="AA1936">
        <f t="shared" si="841"/>
        <v>3.0081791555762813</v>
      </c>
      <c r="AB1936">
        <f t="shared" si="842"/>
        <v>1.0948022103599684</v>
      </c>
      <c r="AC1936">
        <f t="shared" si="843"/>
        <v>2.2888353081515382</v>
      </c>
      <c r="AD1936">
        <f t="shared" si="844"/>
        <v>3453.38</v>
      </c>
      <c r="AE1936">
        <f t="shared" si="845"/>
        <v>26.007937274260282</v>
      </c>
      <c r="AF1936">
        <f t="shared" si="846"/>
        <v>163.42161742393881</v>
      </c>
      <c r="AG1936">
        <f t="shared" si="847"/>
        <v>446.02836566195731</v>
      </c>
      <c r="AH1936">
        <f t="shared" si="848"/>
        <v>1.8546378834072844E-5</v>
      </c>
      <c r="AI1936">
        <f t="shared" si="849"/>
        <v>1.1660867605747626E-2</v>
      </c>
      <c r="AJ1936">
        <f t="shared" si="850"/>
        <v>4934.3937166011056</v>
      </c>
      <c r="AK1936">
        <f t="shared" si="851"/>
        <v>4.2228665889467569</v>
      </c>
      <c r="AL1936">
        <f t="shared" si="852"/>
        <v>-8.1040275683822786E-5</v>
      </c>
      <c r="AM1936">
        <f t="shared" si="853"/>
        <v>3.4808171466987814E-5</v>
      </c>
    </row>
    <row r="1937" spans="12:39" x14ac:dyDescent="0.25">
      <c r="L1937">
        <f t="shared" si="826"/>
        <v>6.8729999999998554</v>
      </c>
      <c r="M1937" s="36">
        <f t="shared" si="828"/>
        <v>6107008.0890909163</v>
      </c>
      <c r="N1937">
        <f t="shared" si="827"/>
        <v>61.070080890909168</v>
      </c>
      <c r="O1937">
        <f t="shared" si="829"/>
        <v>2.1621119560500536E-2</v>
      </c>
      <c r="P1937">
        <f t="shared" si="830"/>
        <v>6.4648105781481613E-2</v>
      </c>
      <c r="Q1937">
        <f t="shared" si="831"/>
        <v>0.35770130088809182</v>
      </c>
      <c r="R1937">
        <f t="shared" si="832"/>
        <v>0.17861330443029391</v>
      </c>
      <c r="S1937">
        <f t="shared" si="833"/>
        <v>3.4245519080663221E-2</v>
      </c>
      <c r="T1937">
        <f t="shared" si="834"/>
        <v>1.2463151177822674E-2</v>
      </c>
      <c r="U1937">
        <f t="shared" si="835"/>
        <v>2.6057242037328711E-2</v>
      </c>
      <c r="V1937">
        <f t="shared" si="836"/>
        <v>523.18348976739583</v>
      </c>
      <c r="W1937">
        <f t="shared" si="837"/>
        <v>1.8989055995020214</v>
      </c>
      <c r="X1937">
        <f t="shared" si="838"/>
        <v>5.6778119061847736</v>
      </c>
      <c r="Y1937">
        <f t="shared" si="839"/>
        <v>31.415625879358039</v>
      </c>
      <c r="Z1937">
        <f t="shared" si="840"/>
        <v>15.686967688198308</v>
      </c>
      <c r="AA1937">
        <f t="shared" si="841"/>
        <v>3.0076614561128339</v>
      </c>
      <c r="AB1937">
        <f t="shared" si="842"/>
        <v>1.094593991434355</v>
      </c>
      <c r="AC1937">
        <f t="shared" si="843"/>
        <v>2.2885143701188371</v>
      </c>
      <c r="AD1937">
        <f t="shared" si="844"/>
        <v>3453.38</v>
      </c>
      <c r="AE1937">
        <f t="shared" si="845"/>
        <v>26.008245118277092</v>
      </c>
      <c r="AF1937">
        <f t="shared" si="846"/>
        <v>163.4355790457538</v>
      </c>
      <c r="AG1937">
        <f t="shared" si="847"/>
        <v>445.9947388573529</v>
      </c>
      <c r="AH1937">
        <f t="shared" si="848"/>
        <v>1.8547128098829413E-5</v>
      </c>
      <c r="AI1937">
        <f t="shared" si="849"/>
        <v>1.1660549098374129E-2</v>
      </c>
      <c r="AJ1937">
        <f t="shared" si="850"/>
        <v>4934.5183480251389</v>
      </c>
      <c r="AK1937">
        <f t="shared" si="851"/>
        <v>4.2225911854406339</v>
      </c>
      <c r="AL1937">
        <f t="shared" si="852"/>
        <v>-8.228998138904754E-5</v>
      </c>
      <c r="AM1937">
        <f t="shared" si="853"/>
        <v>3.5795346721989822E-5</v>
      </c>
    </row>
    <row r="1938" spans="12:39" x14ac:dyDescent="0.25">
      <c r="L1938">
        <f t="shared" si="826"/>
        <v>6.8829999999998552</v>
      </c>
      <c r="M1938" s="36">
        <f t="shared" si="828"/>
        <v>6106169.6145454617</v>
      </c>
      <c r="N1938">
        <f t="shared" si="827"/>
        <v>61.061696145454626</v>
      </c>
      <c r="O1938">
        <f t="shared" si="829"/>
        <v>2.1621601841429413E-2</v>
      </c>
      <c r="P1938">
        <f t="shared" si="830"/>
        <v>6.4648732216972496E-2</v>
      </c>
      <c r="Q1938">
        <f t="shared" si="831"/>
        <v>0.3577041447564222</v>
      </c>
      <c r="R1938">
        <f t="shared" si="832"/>
        <v>0.17861330443029391</v>
      </c>
      <c r="S1938">
        <f t="shared" si="833"/>
        <v>3.4244410364243465E-2</v>
      </c>
      <c r="T1938">
        <f t="shared" si="834"/>
        <v>1.2462524742331792E-2</v>
      </c>
      <c r="U1938">
        <f t="shared" si="835"/>
        <v>2.6057242037328711E-2</v>
      </c>
      <c r="V1938">
        <f t="shared" si="836"/>
        <v>523.18192956557391</v>
      </c>
      <c r="W1938">
        <f t="shared" si="837"/>
        <v>1.8986811816576119</v>
      </c>
      <c r="X1938">
        <f t="shared" si="838"/>
        <v>5.6770692652007959</v>
      </c>
      <c r="Y1938">
        <f t="shared" si="839"/>
        <v>31.411462167830265</v>
      </c>
      <c r="Z1938">
        <f t="shared" si="840"/>
        <v>15.684763895044568</v>
      </c>
      <c r="AA1938">
        <f t="shared" si="841"/>
        <v>3.0071415620541972</v>
      </c>
      <c r="AB1938">
        <f t="shared" si="842"/>
        <v>1.094385206875284</v>
      </c>
      <c r="AC1938">
        <f t="shared" si="843"/>
        <v>2.2881928667919129</v>
      </c>
      <c r="AD1938">
        <f t="shared" si="844"/>
        <v>3453.38</v>
      </c>
      <c r="AE1938">
        <f t="shared" si="845"/>
        <v>26.008551759328892</v>
      </c>
      <c r="AF1938">
        <f t="shared" si="846"/>
        <v>163.44948713110043</v>
      </c>
      <c r="AG1938">
        <f t="shared" si="847"/>
        <v>445.96089044700926</v>
      </c>
      <c r="AH1938">
        <f t="shared" si="848"/>
        <v>1.8547874456952474E-5</v>
      </c>
      <c r="AI1938">
        <f t="shared" si="849"/>
        <v>1.166023184803152E-2</v>
      </c>
      <c r="AJ1938">
        <f t="shared" si="850"/>
        <v>4934.6424940886436</v>
      </c>
      <c r="AK1938">
        <f t="shared" si="851"/>
        <v>4.222316879227705</v>
      </c>
      <c r="AL1938">
        <f t="shared" si="852"/>
        <v>-8.3535360857882887E-5</v>
      </c>
      <c r="AM1938">
        <f t="shared" si="853"/>
        <v>3.6778917266463142E-5</v>
      </c>
    </row>
    <row r="1939" spans="12:39" x14ac:dyDescent="0.25">
      <c r="L1939">
        <f t="shared" si="826"/>
        <v>6.892999999999855</v>
      </c>
      <c r="M1939" s="36">
        <f t="shared" si="828"/>
        <v>6105329.9218181893</v>
      </c>
      <c r="N1939">
        <f t="shared" si="827"/>
        <v>61.053299218181898</v>
      </c>
      <c r="O1939">
        <f t="shared" si="829"/>
        <v>2.1622097374285127E-2</v>
      </c>
      <c r="P1939">
        <f t="shared" si="830"/>
        <v>6.4649362179889786E-2</v>
      </c>
      <c r="Q1939">
        <f t="shared" si="831"/>
        <v>0.35770702571088547</v>
      </c>
      <c r="R1939">
        <f t="shared" si="832"/>
        <v>0.17861330443029391</v>
      </c>
      <c r="S1939">
        <f t="shared" si="833"/>
        <v>3.4243284868470468E-2</v>
      </c>
      <c r="T1939">
        <f t="shared" si="834"/>
        <v>1.2461894779414505E-2</v>
      </c>
      <c r="U1939">
        <f t="shared" si="835"/>
        <v>2.6057242037328711E-2</v>
      </c>
      <c r="V1939">
        <f t="shared" si="836"/>
        <v>523.18037547372285</v>
      </c>
      <c r="W1939">
        <f t="shared" si="837"/>
        <v>1.8984574467391881</v>
      </c>
      <c r="X1939">
        <f t="shared" si="838"/>
        <v>5.6763255170294711</v>
      </c>
      <c r="Y1939">
        <f t="shared" si="839"/>
        <v>31.407293888121661</v>
      </c>
      <c r="Z1939">
        <f t="shared" si="840"/>
        <v>15.682556229982575</v>
      </c>
      <c r="AA1939">
        <f t="shared" si="841"/>
        <v>3.0066194797861732</v>
      </c>
      <c r="AB1939">
        <f t="shared" si="842"/>
        <v>1.0941758579163683</v>
      </c>
      <c r="AC1939">
        <f t="shared" si="843"/>
        <v>2.2878707986064484</v>
      </c>
      <c r="AD1939">
        <f t="shared" si="844"/>
        <v>3453.38</v>
      </c>
      <c r="AE1939">
        <f t="shared" si="845"/>
        <v>26.008857204943322</v>
      </c>
      <c r="AF1939">
        <f t="shared" si="846"/>
        <v>163.46334200950494</v>
      </c>
      <c r="AG1939">
        <f t="shared" si="847"/>
        <v>445.92682116811505</v>
      </c>
      <c r="AH1939">
        <f t="shared" si="848"/>
        <v>1.8548617926515446E-5</v>
      </c>
      <c r="AI1939">
        <f t="shared" si="849"/>
        <v>1.165991584678595E-2</v>
      </c>
      <c r="AJ1939">
        <f t="shared" si="850"/>
        <v>4934.7661578197731</v>
      </c>
      <c r="AK1939">
        <f t="shared" si="851"/>
        <v>4.2220436633252083</v>
      </c>
      <c r="AL1939">
        <f t="shared" si="852"/>
        <v>-8.4776440612520945E-5</v>
      </c>
      <c r="AM1939">
        <f t="shared" si="853"/>
        <v>3.7758905967425957E-5</v>
      </c>
    </row>
    <row r="1940" spans="12:39" x14ac:dyDescent="0.25">
      <c r="L1940">
        <f t="shared" si="826"/>
        <v>6.9029999999998548</v>
      </c>
      <c r="M1940" s="36">
        <f t="shared" si="828"/>
        <v>6104489.0109090982</v>
      </c>
      <c r="N1940">
        <f t="shared" si="827"/>
        <v>61.044890109090986</v>
      </c>
      <c r="O1940">
        <f t="shared" si="829"/>
        <v>2.1622606110808476E-2</v>
      </c>
      <c r="P1940">
        <f t="shared" si="830"/>
        <v>6.4649995660561399E-2</v>
      </c>
      <c r="Q1940">
        <f t="shared" si="831"/>
        <v>0.35770994362594699</v>
      </c>
      <c r="R1940">
        <f t="shared" si="832"/>
        <v>0.17861330443029391</v>
      </c>
      <c r="S1940">
        <f t="shared" si="833"/>
        <v>3.4242142651275502E-2</v>
      </c>
      <c r="T1940">
        <f t="shared" si="834"/>
        <v>1.2461261298742889E-2</v>
      </c>
      <c r="U1940">
        <f t="shared" si="835"/>
        <v>2.6057242037328711E-2</v>
      </c>
      <c r="V1940">
        <f t="shared" si="836"/>
        <v>523.17882745346685</v>
      </c>
      <c r="W1940">
        <f t="shared" si="837"/>
        <v>1.8982343903460364</v>
      </c>
      <c r="X1940">
        <f t="shared" si="838"/>
        <v>5.6755806617249203</v>
      </c>
      <c r="Y1940">
        <f t="shared" si="839"/>
        <v>31.403121033597085</v>
      </c>
      <c r="Z1940">
        <f t="shared" si="840"/>
        <v>15.680344695982289</v>
      </c>
      <c r="AA1940">
        <f t="shared" si="841"/>
        <v>3.0060952156592564</v>
      </c>
      <c r="AB1940">
        <f t="shared" si="842"/>
        <v>1.0939659457856821</v>
      </c>
      <c r="AC1940">
        <f t="shared" si="843"/>
        <v>2.28754816599572</v>
      </c>
      <c r="AD1940">
        <f t="shared" si="844"/>
        <v>3453.38</v>
      </c>
      <c r="AE1940">
        <f t="shared" si="845"/>
        <v>26.009161462599504</v>
      </c>
      <c r="AF1940">
        <f t="shared" si="846"/>
        <v>163.47714400843836</v>
      </c>
      <c r="AG1940">
        <f t="shared" si="847"/>
        <v>445.89253175375438</v>
      </c>
      <c r="AH1940">
        <f t="shared" si="848"/>
        <v>1.8549358525476537E-5</v>
      </c>
      <c r="AI1940">
        <f t="shared" si="849"/>
        <v>1.1659601086755539E-2</v>
      </c>
      <c r="AJ1940">
        <f t="shared" si="850"/>
        <v>4934.8893422272695</v>
      </c>
      <c r="AK1940">
        <f t="shared" si="851"/>
        <v>4.2217715307968842</v>
      </c>
      <c r="AL1940">
        <f t="shared" si="852"/>
        <v>-8.601324701304342E-5</v>
      </c>
      <c r="AM1940">
        <f t="shared" si="853"/>
        <v>3.873533554568404E-5</v>
      </c>
    </row>
    <row r="1941" spans="12:39" x14ac:dyDescent="0.25">
      <c r="L1941">
        <f t="shared" si="826"/>
        <v>6.9129999999998546</v>
      </c>
      <c r="M1941" s="36">
        <f t="shared" si="828"/>
        <v>6103646.8818181893</v>
      </c>
      <c r="N1941">
        <f t="shared" si="827"/>
        <v>61.036468818181895</v>
      </c>
      <c r="O1941">
        <f t="shared" si="829"/>
        <v>2.1623128003046381E-2</v>
      </c>
      <c r="P1941">
        <f t="shared" si="830"/>
        <v>6.4650632649364298E-2</v>
      </c>
      <c r="Q1941">
        <f t="shared" si="831"/>
        <v>0.35771289837683151</v>
      </c>
      <c r="R1941">
        <f t="shared" si="832"/>
        <v>0.17861330443029391</v>
      </c>
      <c r="S1941">
        <f t="shared" si="833"/>
        <v>3.4240983770234698E-2</v>
      </c>
      <c r="T1941">
        <f t="shared" si="834"/>
        <v>1.2460624309939989E-2</v>
      </c>
      <c r="U1941">
        <f t="shared" si="835"/>
        <v>2.6057242037328711E-2</v>
      </c>
      <c r="V1941">
        <f t="shared" si="836"/>
        <v>523.17728546667968</v>
      </c>
      <c r="W1941">
        <f t="shared" si="837"/>
        <v>1.8980120081030287</v>
      </c>
      <c r="X1941">
        <f t="shared" si="838"/>
        <v>5.6748346993396819</v>
      </c>
      <c r="Y1941">
        <f t="shared" si="839"/>
        <v>31.398943597656711</v>
      </c>
      <c r="Z1941">
        <f t="shared" si="840"/>
        <v>15.678129295997239</v>
      </c>
      <c r="AA1941">
        <f t="shared" si="841"/>
        <v>3.0055687759888516</v>
      </c>
      <c r="AB1941">
        <f t="shared" si="842"/>
        <v>1.0937554717057874</v>
      </c>
      <c r="AC1941">
        <f t="shared" si="843"/>
        <v>2.2872249693906066</v>
      </c>
      <c r="AD1941">
        <f t="shared" si="844"/>
        <v>3453.38</v>
      </c>
      <c r="AE1941">
        <f t="shared" si="845"/>
        <v>26.00946453972821</v>
      </c>
      <c r="AF1941">
        <f t="shared" si="846"/>
        <v>163.49089345332078</v>
      </c>
      <c r="AG1941">
        <f t="shared" si="847"/>
        <v>445.85802293291988</v>
      </c>
      <c r="AH1941">
        <f t="shared" si="848"/>
        <v>1.8550096271679495E-5</v>
      </c>
      <c r="AI1941">
        <f t="shared" si="849"/>
        <v>1.165928756011015E-2</v>
      </c>
      <c r="AJ1941">
        <f t="shared" si="850"/>
        <v>4935.0120503005655</v>
      </c>
      <c r="AK1941">
        <f t="shared" si="851"/>
        <v>4.2215004747527178</v>
      </c>
      <c r="AL1941">
        <f t="shared" si="852"/>
        <v>-8.7245806258749376E-5</v>
      </c>
      <c r="AM1941">
        <f t="shared" si="853"/>
        <v>3.970822857748478E-5</v>
      </c>
    </row>
    <row r="1942" spans="12:39" x14ac:dyDescent="0.25">
      <c r="L1942">
        <f t="shared" si="826"/>
        <v>6.9229999999998544</v>
      </c>
      <c r="M1942" s="36">
        <f t="shared" si="828"/>
        <v>6102803.5345454616</v>
      </c>
      <c r="N1942">
        <f t="shared" si="827"/>
        <v>61.028035345454619</v>
      </c>
      <c r="O1942">
        <f t="shared" si="829"/>
        <v>2.1623663003349943E-2</v>
      </c>
      <c r="P1942">
        <f t="shared" si="830"/>
        <v>6.4651273136724252E-2</v>
      </c>
      <c r="Q1942">
        <f t="shared" si="831"/>
        <v>0.35771588983951852</v>
      </c>
      <c r="R1942">
        <f t="shared" si="832"/>
        <v>0.17861330443029391</v>
      </c>
      <c r="S1942">
        <f t="shared" si="833"/>
        <v>3.4239808282571178E-2</v>
      </c>
      <c r="T1942">
        <f t="shared" si="834"/>
        <v>1.2459983822580031E-2</v>
      </c>
      <c r="U1942">
        <f t="shared" si="835"/>
        <v>2.6057242037328711E-2</v>
      </c>
      <c r="V1942">
        <f t="shared" si="836"/>
        <v>523.17574947548235</v>
      </c>
      <c r="W1942">
        <f t="shared" si="837"/>
        <v>1.8977902956604631</v>
      </c>
      <c r="X1942">
        <f t="shared" si="838"/>
        <v>5.6740876299247445</v>
      </c>
      <c r="Y1942">
        <f t="shared" si="839"/>
        <v>31.394761573735899</v>
      </c>
      <c r="Z1942">
        <f t="shared" si="840"/>
        <v>15.675910032964643</v>
      </c>
      <c r="AA1942">
        <f t="shared" si="841"/>
        <v>3.00504016705549</v>
      </c>
      <c r="AB1942">
        <f t="shared" si="842"/>
        <v>1.0935444368937599</v>
      </c>
      <c r="AC1942">
        <f t="shared" si="843"/>
        <v>2.2869012092196086</v>
      </c>
      <c r="AD1942">
        <f t="shared" si="844"/>
        <v>3453.38</v>
      </c>
      <c r="AE1942">
        <f t="shared" si="845"/>
        <v>26.009766443712483</v>
      </c>
      <c r="AF1942">
        <f t="shared" si="846"/>
        <v>163.50459066754917</v>
      </c>
      <c r="AG1942">
        <f t="shared" si="847"/>
        <v>445.82329543055261</v>
      </c>
      <c r="AH1942">
        <f t="shared" si="848"/>
        <v>1.8550831182854508E-5</v>
      </c>
      <c r="AI1942">
        <f t="shared" si="849"/>
        <v>1.1658975259070871E-2</v>
      </c>
      <c r="AJ1942">
        <f t="shared" si="850"/>
        <v>4935.1342850099509</v>
      </c>
      <c r="AK1942">
        <f t="shared" si="851"/>
        <v>4.2212304883484002</v>
      </c>
      <c r="AL1942">
        <f t="shared" si="852"/>
        <v>-8.8474144389088299E-5</v>
      </c>
      <c r="AM1942">
        <f t="shared" si="853"/>
        <v>4.0677607495117562E-5</v>
      </c>
    </row>
    <row r="1943" spans="12:39" x14ac:dyDescent="0.25">
      <c r="L1943">
        <f t="shared" si="826"/>
        <v>6.9329999999998542</v>
      </c>
      <c r="M1943" s="36">
        <f t="shared" si="828"/>
        <v>6101958.9690909162</v>
      </c>
      <c r="N1943">
        <f t="shared" si="827"/>
        <v>61.019589690909164</v>
      </c>
      <c r="O1943">
        <f t="shared" si="829"/>
        <v>2.1624211064372501E-2</v>
      </c>
      <c r="P1943">
        <f t="shared" si="830"/>
        <v>6.4651917113115631E-2</v>
      </c>
      <c r="Q1943">
        <f t="shared" si="831"/>
        <v>0.35771891789073779</v>
      </c>
      <c r="R1943">
        <f t="shared" si="832"/>
        <v>0.17861330443029391</v>
      </c>
      <c r="S1943">
        <f t="shared" si="833"/>
        <v>3.4238616245157234E-2</v>
      </c>
      <c r="T1943">
        <f t="shared" si="834"/>
        <v>1.2459339846188647E-2</v>
      </c>
      <c r="U1943">
        <f t="shared" si="835"/>
        <v>2.6057242037328711E-2</v>
      </c>
      <c r="V1943">
        <f t="shared" si="836"/>
        <v>523.17421944224179</v>
      </c>
      <c r="W1943">
        <f t="shared" si="837"/>
        <v>1.8975692486938982</v>
      </c>
      <c r="X1943">
        <f t="shared" si="838"/>
        <v>5.6733394535295627</v>
      </c>
      <c r="Y1943">
        <f t="shared" si="839"/>
        <v>31.390574955305038</v>
      </c>
      <c r="Z1943">
        <f t="shared" si="840"/>
        <v>15.673686909805538</v>
      </c>
      <c r="AA1943">
        <f t="shared" si="841"/>
        <v>3.0045093951050479</v>
      </c>
      <c r="AB1943">
        <f t="shared" si="842"/>
        <v>1.0933328425612185</v>
      </c>
      <c r="AC1943">
        <f t="shared" si="843"/>
        <v>2.2865768859088651</v>
      </c>
      <c r="AD1943">
        <f t="shared" si="844"/>
        <v>3453.38</v>
      </c>
      <c r="AE1943">
        <f t="shared" si="845"/>
        <v>26.010067181887703</v>
      </c>
      <c r="AF1943">
        <f t="shared" si="846"/>
        <v>163.51823597249853</v>
      </c>
      <c r="AG1943">
        <f t="shared" si="847"/>
        <v>445.78834996755114</v>
      </c>
      <c r="AH1943">
        <f t="shared" si="848"/>
        <v>1.8551563276618981E-5</v>
      </c>
      <c r="AI1943">
        <f t="shared" si="849"/>
        <v>1.1658664175909699E-2</v>
      </c>
      <c r="AJ1943">
        <f t="shared" si="850"/>
        <v>4935.256049306704</v>
      </c>
      <c r="AK1943">
        <f t="shared" si="851"/>
        <v>4.2209615647851564</v>
      </c>
      <c r="AL1943">
        <f t="shared" si="852"/>
        <v>-8.9698287284731222E-5</v>
      </c>
      <c r="AM1943">
        <f t="shared" si="853"/>
        <v>4.1643494588255212E-5</v>
      </c>
    </row>
    <row r="1944" spans="12:39" x14ac:dyDescent="0.25">
      <c r="L1944">
        <f t="shared" si="826"/>
        <v>6.942999999999854</v>
      </c>
      <c r="M1944" s="36">
        <f t="shared" si="828"/>
        <v>6101113.185454553</v>
      </c>
      <c r="N1944">
        <f t="shared" si="827"/>
        <v>61.011131854545532</v>
      </c>
      <c r="O1944">
        <f t="shared" si="829"/>
        <v>2.1624772139067706E-2</v>
      </c>
      <c r="P1944">
        <f t="shared" si="830"/>
        <v>6.4652564569061197E-2</v>
      </c>
      <c r="Q1944">
        <f t="shared" si="831"/>
        <v>0.35772198240796488</v>
      </c>
      <c r="R1944">
        <f t="shared" si="832"/>
        <v>0.17861330443029391</v>
      </c>
      <c r="S1944">
        <f t="shared" si="833"/>
        <v>3.4237407714516464E-2</v>
      </c>
      <c r="T1944">
        <f t="shared" si="834"/>
        <v>1.2458692390243083E-2</v>
      </c>
      <c r="U1944">
        <f t="shared" si="835"/>
        <v>2.6057242037328711E-2</v>
      </c>
      <c r="V1944">
        <f t="shared" si="836"/>
        <v>523.17269532956868</v>
      </c>
      <c r="W1944">
        <f t="shared" si="837"/>
        <v>1.8973488629039865</v>
      </c>
      <c r="X1944">
        <f t="shared" si="838"/>
        <v>5.67259017020206</v>
      </c>
      <c r="Y1944">
        <f t="shared" si="839"/>
        <v>31.386383735869202</v>
      </c>
      <c r="Z1944">
        <f t="shared" si="840"/>
        <v>15.671459929424817</v>
      </c>
      <c r="AA1944">
        <f t="shared" si="841"/>
        <v>3.0039764663489574</v>
      </c>
      <c r="AB1944">
        <f t="shared" si="842"/>
        <v>1.093120689914348</v>
      </c>
      <c r="AC1944">
        <f t="shared" si="843"/>
        <v>2.2862519998821615</v>
      </c>
      <c r="AD1944">
        <f t="shared" si="844"/>
        <v>3453.38</v>
      </c>
      <c r="AE1944">
        <f t="shared" si="845"/>
        <v>26.010366761542176</v>
      </c>
      <c r="AF1944">
        <f t="shared" si="846"/>
        <v>163.5318296875447</v>
      </c>
      <c r="AG1944">
        <f t="shared" si="847"/>
        <v>445.75318726080559</v>
      </c>
      <c r="AH1944">
        <f t="shared" si="848"/>
        <v>1.8552292570478533E-5</v>
      </c>
      <c r="AI1944">
        <f t="shared" si="849"/>
        <v>1.1658354302949188E-2</v>
      </c>
      <c r="AJ1944">
        <f t="shared" si="850"/>
        <v>4935.3773461232295</v>
      </c>
      <c r="AK1944">
        <f t="shared" si="851"/>
        <v>4.2206936973092875</v>
      </c>
      <c r="AL1944">
        <f t="shared" si="852"/>
        <v>-9.091826066868332E-5</v>
      </c>
      <c r="AM1944">
        <f t="shared" si="853"/>
        <v>4.2605912005052949E-5</v>
      </c>
    </row>
    <row r="1945" spans="12:39" x14ac:dyDescent="0.25">
      <c r="L1945">
        <f t="shared" si="826"/>
        <v>6.9529999999998537</v>
      </c>
      <c r="M1945" s="36">
        <f t="shared" si="828"/>
        <v>6100266.183636371</v>
      </c>
      <c r="N1945">
        <f t="shared" si="827"/>
        <v>61.002661836363714</v>
      </c>
      <c r="O1945">
        <f t="shared" si="829"/>
        <v>2.1625346180687614E-2</v>
      </c>
      <c r="P1945">
        <f t="shared" si="830"/>
        <v>6.4653215495131866E-2</v>
      </c>
      <c r="Q1945">
        <f t="shared" si="831"/>
        <v>0.35772508326941671</v>
      </c>
      <c r="R1945">
        <f t="shared" si="832"/>
        <v>0.17861330443029391</v>
      </c>
      <c r="S1945">
        <f t="shared" si="833"/>
        <v>3.423618274682589E-2</v>
      </c>
      <c r="T1945">
        <f t="shared" si="834"/>
        <v>1.2458041464172421E-2</v>
      </c>
      <c r="U1945">
        <f t="shared" si="835"/>
        <v>2.6057242037328711E-2</v>
      </c>
      <c r="V1945">
        <f t="shared" si="836"/>
        <v>523.17117710031562</v>
      </c>
      <c r="W1945">
        <f t="shared" si="837"/>
        <v>1.8971291340163163</v>
      </c>
      <c r="X1945">
        <f t="shared" si="838"/>
        <v>5.671839779988658</v>
      </c>
      <c r="Y1945">
        <f t="shared" si="839"/>
        <v>31.382187908968046</v>
      </c>
      <c r="Z1945">
        <f t="shared" si="840"/>
        <v>15.66922909471139</v>
      </c>
      <c r="AA1945">
        <f t="shared" si="841"/>
        <v>3.003441386964421</v>
      </c>
      <c r="AB1945">
        <f t="shared" si="842"/>
        <v>1.0929079801539292</v>
      </c>
      <c r="AC1945">
        <f t="shared" si="843"/>
        <v>2.2859265515609484</v>
      </c>
      <c r="AD1945">
        <f t="shared" si="844"/>
        <v>3453.38</v>
      </c>
      <c r="AE1945">
        <f t="shared" si="845"/>
        <v>26.010665189917287</v>
      </c>
      <c r="AF1945">
        <f t="shared" si="846"/>
        <v>163.5453721300733</v>
      </c>
      <c r="AG1945">
        <f t="shared" si="847"/>
        <v>445.71780802321581</v>
      </c>
      <c r="AH1945">
        <f t="shared" si="848"/>
        <v>1.8553019081827488E-5</v>
      </c>
      <c r="AI1945">
        <f t="shared" si="849"/>
        <v>1.1658045632561927E-2</v>
      </c>
      <c r="AJ1945">
        <f t="shared" si="850"/>
        <v>4935.4981783731801</v>
      </c>
      <c r="AK1945">
        <f t="shared" si="851"/>
        <v>4.2204268792119253</v>
      </c>
      <c r="AL1945">
        <f t="shared" si="852"/>
        <v>-9.213409010742667E-5</v>
      </c>
      <c r="AM1945">
        <f t="shared" si="853"/>
        <v>4.3564881752519061E-5</v>
      </c>
    </row>
    <row r="1946" spans="12:39" x14ac:dyDescent="0.25">
      <c r="L1946">
        <f t="shared" si="826"/>
        <v>6.9629999999998535</v>
      </c>
      <c r="M1946" s="36">
        <f t="shared" si="828"/>
        <v>6099417.9636363713</v>
      </c>
      <c r="N1946">
        <f t="shared" si="827"/>
        <v>60.994179636363718</v>
      </c>
      <c r="O1946">
        <f t="shared" si="829"/>
        <v>2.1625933142780794E-2</v>
      </c>
      <c r="P1946">
        <f t="shared" si="830"/>
        <v>6.4653869881946505E-2</v>
      </c>
      <c r="Q1946">
        <f t="shared" si="831"/>
        <v>0.357728220354047</v>
      </c>
      <c r="R1946">
        <f t="shared" si="832"/>
        <v>0.17861330443029391</v>
      </c>
      <c r="S1946">
        <f t="shared" si="833"/>
        <v>3.4234941397918071E-2</v>
      </c>
      <c r="T1946">
        <f t="shared" si="834"/>
        <v>1.2457387077357782E-2</v>
      </c>
      <c r="U1946">
        <f t="shared" si="835"/>
        <v>2.6057242037328711E-2</v>
      </c>
      <c r="V1946">
        <f t="shared" si="836"/>
        <v>523.16966471757564</v>
      </c>
      <c r="W1946">
        <f t="shared" si="837"/>
        <v>1.8969100577812494</v>
      </c>
      <c r="X1946">
        <f t="shared" si="838"/>
        <v>5.6710882829342912</v>
      </c>
      <c r="Y1946">
        <f t="shared" si="839"/>
        <v>31.377987468175583</v>
      </c>
      <c r="Z1946">
        <f t="shared" si="840"/>
        <v>15.666994408538251</v>
      </c>
      <c r="AA1946">
        <f t="shared" si="841"/>
        <v>3.002904163094624</v>
      </c>
      <c r="AB1946">
        <f t="shared" si="842"/>
        <v>1.0926947144753625</v>
      </c>
      <c r="AC1946">
        <f t="shared" si="843"/>
        <v>2.2856005413643588</v>
      </c>
      <c r="AD1946">
        <f t="shared" si="844"/>
        <v>3453.38</v>
      </c>
      <c r="AE1946">
        <f t="shared" si="845"/>
        <v>26.010962474207997</v>
      </c>
      <c r="AF1946">
        <f t="shared" si="846"/>
        <v>163.55886361549756</v>
      </c>
      <c r="AG1946">
        <f t="shared" si="847"/>
        <v>445.68221296371911</v>
      </c>
      <c r="AH1946">
        <f t="shared" si="848"/>
        <v>1.8553742827949867E-5</v>
      </c>
      <c r="AI1946">
        <f t="shared" si="849"/>
        <v>1.1657738157170368E-2</v>
      </c>
      <c r="AJ1946">
        <f t="shared" si="850"/>
        <v>4935.6185489516174</v>
      </c>
      <c r="AK1946">
        <f t="shared" si="851"/>
        <v>4.2201611038285556</v>
      </c>
      <c r="AL1946">
        <f t="shared" si="852"/>
        <v>-9.3345801011856882E-5</v>
      </c>
      <c r="AM1946">
        <f t="shared" si="853"/>
        <v>4.4520425698565239E-5</v>
      </c>
    </row>
    <row r="1947" spans="12:39" x14ac:dyDescent="0.25">
      <c r="L1947">
        <f t="shared" si="826"/>
        <v>6.9729999999998533</v>
      </c>
      <c r="M1947" s="36">
        <f t="shared" si="828"/>
        <v>6098568.5254545528</v>
      </c>
      <c r="N1947">
        <f t="shared" si="827"/>
        <v>60.985685254545537</v>
      </c>
      <c r="O1947">
        <f t="shared" si="829"/>
        <v>2.1626532979190444E-2</v>
      </c>
      <c r="P1947">
        <f t="shared" si="830"/>
        <v>6.4654527720171731E-2</v>
      </c>
      <c r="Q1947">
        <f t="shared" si="831"/>
        <v>0.35773139354154199</v>
      </c>
      <c r="R1947">
        <f t="shared" si="832"/>
        <v>0.17861330443029391</v>
      </c>
      <c r="S1947">
        <f t="shared" si="833"/>
        <v>3.4233683723283198E-2</v>
      </c>
      <c r="T1947">
        <f t="shared" si="834"/>
        <v>1.2456729239132557E-2</v>
      </c>
      <c r="U1947">
        <f t="shared" si="835"/>
        <v>2.6057242037328711E-2</v>
      </c>
      <c r="V1947">
        <f t="shared" si="836"/>
        <v>523.16815814468021</v>
      </c>
      <c r="W1947">
        <f t="shared" si="837"/>
        <v>1.8966916299737597</v>
      </c>
      <c r="X1947">
        <f t="shared" si="838"/>
        <v>5.6703356790824175</v>
      </c>
      <c r="Y1947">
        <f t="shared" si="839"/>
        <v>31.373782407099938</v>
      </c>
      <c r="Z1947">
        <f t="shared" si="840"/>
        <v>15.664755873762573</v>
      </c>
      <c r="AA1947">
        <f t="shared" si="841"/>
        <v>3.002364800848941</v>
      </c>
      <c r="AB1947">
        <f t="shared" si="842"/>
        <v>1.0924808940686963</v>
      </c>
      <c r="AC1947">
        <f t="shared" si="843"/>
        <v>2.285273969709213</v>
      </c>
      <c r="AD1947">
        <f t="shared" si="844"/>
        <v>3453.38</v>
      </c>
      <c r="AE1947">
        <f t="shared" si="845"/>
        <v>26.011258621563087</v>
      </c>
      <c r="AF1947">
        <f t="shared" si="846"/>
        <v>163.57230445726978</v>
      </c>
      <c r="AG1947">
        <f t="shared" si="847"/>
        <v>445.64640278731224</v>
      </c>
      <c r="AH1947">
        <f t="shared" si="848"/>
        <v>1.8554463826020071E-5</v>
      </c>
      <c r="AI1947">
        <f t="shared" si="849"/>
        <v>1.1657431869246291E-2</v>
      </c>
      <c r="AJ1947">
        <f t="shared" si="850"/>
        <v>4935.7384607351478</v>
      </c>
      <c r="AK1947">
        <f t="shared" si="851"/>
        <v>4.2198963645388199</v>
      </c>
      <c r="AL1947">
        <f t="shared" si="852"/>
        <v>-9.4553418638473619E-5</v>
      </c>
      <c r="AM1947">
        <f t="shared" si="853"/>
        <v>4.5472565572111721E-5</v>
      </c>
    </row>
    <row r="1948" spans="12:39" x14ac:dyDescent="0.25">
      <c r="L1948">
        <f t="shared" si="826"/>
        <v>6.9829999999998531</v>
      </c>
      <c r="M1948" s="36">
        <f t="shared" si="828"/>
        <v>6097717.8690909166</v>
      </c>
      <c r="N1948">
        <f t="shared" si="827"/>
        <v>60.97717869090917</v>
      </c>
      <c r="O1948">
        <f t="shared" si="829"/>
        <v>2.1627145644052527E-2</v>
      </c>
      <c r="P1948">
        <f t="shared" si="830"/>
        <v>6.4655189000521682E-2</v>
      </c>
      <c r="Q1948">
        <f t="shared" si="831"/>
        <v>0.357734602712316</v>
      </c>
      <c r="R1948">
        <f t="shared" si="832"/>
        <v>0.17861330443029391</v>
      </c>
      <c r="S1948">
        <f t="shared" si="833"/>
        <v>3.4232409778071168E-2</v>
      </c>
      <c r="T1948">
        <f t="shared" si="834"/>
        <v>1.2456067958782605E-2</v>
      </c>
      <c r="U1948">
        <f t="shared" si="835"/>
        <v>2.6057242037328711E-2</v>
      </c>
      <c r="V1948">
        <f t="shared" si="836"/>
        <v>523.16665734519734</v>
      </c>
      <c r="W1948">
        <f t="shared" si="837"/>
        <v>1.8964738463932775</v>
      </c>
      <c r="X1948">
        <f t="shared" si="838"/>
        <v>5.6695819684750379</v>
      </c>
      <c r="Y1948">
        <f t="shared" si="839"/>
        <v>31.369572719383182</v>
      </c>
      <c r="Z1948">
        <f t="shared" si="840"/>
        <v>15.662513493225831</v>
      </c>
      <c r="AA1948">
        <f t="shared" si="841"/>
        <v>3.0018233063031476</v>
      </c>
      <c r="AB1948">
        <f t="shared" si="842"/>
        <v>1.0922665201186514</v>
      </c>
      <c r="AC1948">
        <f t="shared" si="843"/>
        <v>2.2849468370100445</v>
      </c>
      <c r="AD1948">
        <f t="shared" si="844"/>
        <v>3453.38</v>
      </c>
      <c r="AE1948">
        <f t="shared" si="845"/>
        <v>26.011553639085523</v>
      </c>
      <c r="AF1948">
        <f t="shared" si="846"/>
        <v>163.58569496689526</v>
      </c>
      <c r="AG1948">
        <f t="shared" si="847"/>
        <v>445.61037819507408</v>
      </c>
      <c r="AH1948">
        <f t="shared" si="848"/>
        <v>1.8555182093103987E-5</v>
      </c>
      <c r="AI1948">
        <f t="shared" si="849"/>
        <v>1.1657126761310494E-2</v>
      </c>
      <c r="AJ1948">
        <f t="shared" si="850"/>
        <v>4935.8579165820338</v>
      </c>
      <c r="AK1948">
        <f t="shared" si="851"/>
        <v>4.2196326547660714</v>
      </c>
      <c r="AL1948">
        <f t="shared" si="852"/>
        <v>-9.5756968090187532E-5</v>
      </c>
      <c r="AM1948">
        <f t="shared" si="853"/>
        <v>4.6421322964473627E-5</v>
      </c>
    </row>
    <row r="1949" spans="12:39" x14ac:dyDescent="0.25">
      <c r="L1949">
        <f t="shared" si="826"/>
        <v>6.9929999999998529</v>
      </c>
      <c r="M1949" s="36">
        <f t="shared" si="828"/>
        <v>6096865.9945454616</v>
      </c>
      <c r="N1949">
        <f t="shared" si="827"/>
        <v>60.968659945454618</v>
      </c>
      <c r="O1949">
        <f t="shared" si="829"/>
        <v>2.1627771091793903E-2</v>
      </c>
      <c r="P1949">
        <f t="shared" si="830"/>
        <v>6.4655853713757816E-2</v>
      </c>
      <c r="Q1949">
        <f t="shared" si="831"/>
        <v>0.35773784774750716</v>
      </c>
      <c r="R1949">
        <f t="shared" si="832"/>
        <v>0.17861330443029391</v>
      </c>
      <c r="S1949">
        <f t="shared" si="833"/>
        <v>3.4231119617093658E-2</v>
      </c>
      <c r="T1949">
        <f t="shared" si="834"/>
        <v>1.2455403245546474E-2</v>
      </c>
      <c r="U1949">
        <f t="shared" si="835"/>
        <v>2.6057242037328711E-2</v>
      </c>
      <c r="V1949">
        <f t="shared" si="836"/>
        <v>523.16516228293028</v>
      </c>
      <c r="W1949">
        <f t="shared" si="837"/>
        <v>1.8962567028635291</v>
      </c>
      <c r="X1949">
        <f t="shared" si="838"/>
        <v>5.6688271511527155</v>
      </c>
      <c r="Y1949">
        <f t="shared" si="839"/>
        <v>31.365358398701119</v>
      </c>
      <c r="Z1949">
        <f t="shared" si="840"/>
        <v>15.660267269753867</v>
      </c>
      <c r="AA1949">
        <f t="shared" si="841"/>
        <v>3.0012796854996258</v>
      </c>
      <c r="AB1949">
        <f t="shared" si="842"/>
        <v>1.0920515938046498</v>
      </c>
      <c r="AC1949">
        <f t="shared" si="843"/>
        <v>2.2846191436791052</v>
      </c>
      <c r="AD1949">
        <f t="shared" si="844"/>
        <v>3453.38</v>
      </c>
      <c r="AE1949">
        <f t="shared" si="845"/>
        <v>26.0118475338328</v>
      </c>
      <c r="AF1949">
        <f t="shared" si="846"/>
        <v>163.59903545394613</v>
      </c>
      <c r="AG1949">
        <f t="shared" si="847"/>
        <v>445.57413988419</v>
      </c>
      <c r="AH1949">
        <f t="shared" si="848"/>
        <v>1.8555897646159265E-5</v>
      </c>
      <c r="AI1949">
        <f t="shared" si="849"/>
        <v>1.1656822825932472E-2</v>
      </c>
      <c r="AJ1949">
        <f t="shared" si="850"/>
        <v>4935.9769193323327</v>
      </c>
      <c r="AK1949">
        <f t="shared" si="851"/>
        <v>4.2193699679770873</v>
      </c>
      <c r="AL1949">
        <f t="shared" si="852"/>
        <v>-9.6956474317653199E-5</v>
      </c>
      <c r="AM1949">
        <f t="shared" si="853"/>
        <v>4.7366719330493642E-5</v>
      </c>
    </row>
    <row r="1950" spans="12:39" x14ac:dyDescent="0.25">
      <c r="L1950">
        <f t="shared" si="826"/>
        <v>7.0029999999998527</v>
      </c>
      <c r="M1950" s="36">
        <f t="shared" si="828"/>
        <v>6096012.9018181888</v>
      </c>
      <c r="N1950">
        <f t="shared" si="827"/>
        <v>60.960129018181895</v>
      </c>
      <c r="O1950">
        <f t="shared" si="829"/>
        <v>2.1628409277130507E-2</v>
      </c>
      <c r="P1950">
        <f t="shared" si="830"/>
        <v>6.4656521850688681E-2</v>
      </c>
      <c r="Q1950">
        <f t="shared" si="831"/>
        <v>0.35774112852897294</v>
      </c>
      <c r="R1950">
        <f t="shared" si="832"/>
        <v>0.17861330443029391</v>
      </c>
      <c r="S1950">
        <f t="shared" si="833"/>
        <v>3.4229813294826189E-2</v>
      </c>
      <c r="T1950">
        <f t="shared" si="834"/>
        <v>1.2454735108615611E-2</v>
      </c>
      <c r="U1950">
        <f t="shared" si="835"/>
        <v>2.6057242037328711E-2</v>
      </c>
      <c r="V1950">
        <f t="shared" si="836"/>
        <v>523.16367292191546</v>
      </c>
      <c r="W1950">
        <f t="shared" si="837"/>
        <v>1.8960401952323844</v>
      </c>
      <c r="X1950">
        <f t="shared" si="838"/>
        <v>5.6680712271545834</v>
      </c>
      <c r="Y1950">
        <f t="shared" si="839"/>
        <v>31.361139438763104</v>
      </c>
      <c r="Z1950">
        <f t="shared" si="840"/>
        <v>15.658017206157027</v>
      </c>
      <c r="AA1950">
        <f t="shared" si="841"/>
        <v>3.0007339444475734</v>
      </c>
      <c r="AB1950">
        <f t="shared" si="842"/>
        <v>1.0918361163008374</v>
      </c>
      <c r="AC1950">
        <f t="shared" si="843"/>
        <v>2.2842908901263854</v>
      </c>
      <c r="AD1950">
        <f t="shared" si="844"/>
        <v>3453.38</v>
      </c>
      <c r="AE1950">
        <f t="shared" si="845"/>
        <v>26.012140312817245</v>
      </c>
      <c r="AF1950">
        <f t="shared" si="846"/>
        <v>163.61232622607506</v>
      </c>
      <c r="AG1950">
        <f t="shared" si="847"/>
        <v>445.53768854797465</v>
      </c>
      <c r="AH1950">
        <f t="shared" si="848"/>
        <v>1.855661050203643E-5</v>
      </c>
      <c r="AI1950">
        <f t="shared" si="849"/>
        <v>1.165652005572999E-2</v>
      </c>
      <c r="AJ1950">
        <f t="shared" si="850"/>
        <v>4936.0954718080375</v>
      </c>
      <c r="AK1950">
        <f t="shared" si="851"/>
        <v>4.2191082976817871</v>
      </c>
      <c r="AL1950">
        <f t="shared" si="852"/>
        <v>-9.8151962120087717E-5</v>
      </c>
      <c r="AM1950">
        <f t="shared" si="853"/>
        <v>4.8308775989193833E-5</v>
      </c>
    </row>
    <row r="1951" spans="12:39" x14ac:dyDescent="0.25">
      <c r="L1951">
        <f t="shared" si="826"/>
        <v>7.0129999999998525</v>
      </c>
      <c r="M1951" s="36">
        <f t="shared" si="828"/>
        <v>6095158.5909090983</v>
      </c>
      <c r="N1951">
        <f t="shared" si="827"/>
        <v>60.951585909090987</v>
      </c>
      <c r="O1951">
        <f t="shared" si="829"/>
        <v>2.1629060155065508E-2</v>
      </c>
      <c r="P1951">
        <f t="shared" si="830"/>
        <v>6.4657193402169716E-2</v>
      </c>
      <c r="Q1951">
        <f t="shared" si="831"/>
        <v>0.35774444493928603</v>
      </c>
      <c r="R1951">
        <f t="shared" si="832"/>
        <v>0.17861330443029391</v>
      </c>
      <c r="S1951">
        <f t="shared" si="833"/>
        <v>3.4228490865410154E-2</v>
      </c>
      <c r="T1951">
        <f t="shared" si="834"/>
        <v>1.2454063557134572E-2</v>
      </c>
      <c r="U1951">
        <f t="shared" si="835"/>
        <v>2.6057242037328711E-2</v>
      </c>
      <c r="V1951">
        <f t="shared" si="836"/>
        <v>523.16218922642076</v>
      </c>
      <c r="W1951">
        <f t="shared" si="837"/>
        <v>1.8958243193716948</v>
      </c>
      <c r="X1951">
        <f t="shared" si="838"/>
        <v>5.6673141965183644</v>
      </c>
      <c r="Y1951">
        <f t="shared" si="839"/>
        <v>31.356915833311788</v>
      </c>
      <c r="Z1951">
        <f t="shared" si="840"/>
        <v>15.655763305230204</v>
      </c>
      <c r="AA1951">
        <f t="shared" si="841"/>
        <v>3.0001860891232028</v>
      </c>
      <c r="AB1951">
        <f t="shared" si="842"/>
        <v>1.0916200887761123</v>
      </c>
      <c r="AC1951">
        <f t="shared" si="843"/>
        <v>2.2839620767596225</v>
      </c>
      <c r="AD1951">
        <f t="shared" si="844"/>
        <v>3453.38</v>
      </c>
      <c r="AE1951">
        <f t="shared" si="845"/>
        <v>26.01243198300638</v>
      </c>
      <c r="AF1951">
        <f t="shared" si="846"/>
        <v>163.62556758902818</v>
      </c>
      <c r="AG1951">
        <f t="shared" si="847"/>
        <v>445.5010248758951</v>
      </c>
      <c r="AH1951">
        <f t="shared" si="848"/>
        <v>1.8557320677479602E-5</v>
      </c>
      <c r="AI1951">
        <f t="shared" si="849"/>
        <v>1.165621844336873E-2</v>
      </c>
      <c r="AJ1951">
        <f t="shared" si="850"/>
        <v>4936.2135768132021</v>
      </c>
      <c r="AK1951">
        <f t="shared" si="851"/>
        <v>4.2188476374328312</v>
      </c>
      <c r="AL1951">
        <f t="shared" si="852"/>
        <v>-9.9343456146362192E-5</v>
      </c>
      <c r="AM1951">
        <f t="shared" si="853"/>
        <v>4.924751412493443E-5</v>
      </c>
    </row>
    <row r="1952" spans="12:39" x14ac:dyDescent="0.25">
      <c r="L1952">
        <f t="shared" si="826"/>
        <v>7.0229999999998522</v>
      </c>
      <c r="M1952" s="36">
        <f t="shared" si="828"/>
        <v>6094303.061818189</v>
      </c>
      <c r="N1952">
        <f t="shared" si="827"/>
        <v>60.943030618181893</v>
      </c>
      <c r="O1952">
        <f t="shared" si="829"/>
        <v>2.1629723680887496E-2</v>
      </c>
      <c r="P1952">
        <f t="shared" si="830"/>
        <v>6.4657868359103046E-2</v>
      </c>
      <c r="Q1952">
        <f t="shared" si="831"/>
        <v>0.35774779686173003</v>
      </c>
      <c r="R1952">
        <f t="shared" si="832"/>
        <v>0.17861330443029391</v>
      </c>
      <c r="S1952">
        <f t="shared" si="833"/>
        <v>3.4227152382654828E-2</v>
      </c>
      <c r="T1952">
        <f t="shared" si="834"/>
        <v>1.2453388600201239E-2</v>
      </c>
      <c r="U1952">
        <f t="shared" si="835"/>
        <v>2.6057242037328711E-2</v>
      </c>
      <c r="V1952">
        <f t="shared" si="836"/>
        <v>523.16071116094406</v>
      </c>
      <c r="W1952">
        <f t="shared" si="837"/>
        <v>1.8956090711771456</v>
      </c>
      <c r="X1952">
        <f t="shared" si="838"/>
        <v>5.666556059280385</v>
      </c>
      <c r="Y1952">
        <f t="shared" si="839"/>
        <v>31.352687576122971</v>
      </c>
      <c r="Z1952">
        <f t="shared" si="840"/>
        <v>15.653505569752971</v>
      </c>
      <c r="AA1952">
        <f t="shared" si="841"/>
        <v>2.9996361254699475</v>
      </c>
      <c r="AB1952">
        <f t="shared" si="842"/>
        <v>1.0914035123941495</v>
      </c>
      <c r="AC1952">
        <f t="shared" si="843"/>
        <v>2.2836327039843178</v>
      </c>
      <c r="AD1952">
        <f t="shared" si="844"/>
        <v>3453.38</v>
      </c>
      <c r="AE1952">
        <f t="shared" si="845"/>
        <v>26.012722551323211</v>
      </c>
      <c r="AF1952">
        <f t="shared" si="846"/>
        <v>163.63875984665663</v>
      </c>
      <c r="AG1952">
        <f t="shared" si="847"/>
        <v>445.4641495535912</v>
      </c>
      <c r="AH1952">
        <f t="shared" si="848"/>
        <v>1.855802818912712E-5</v>
      </c>
      <c r="AI1952">
        <f t="shared" si="849"/>
        <v>1.1655917981562005E-2</v>
      </c>
      <c r="AJ1952">
        <f t="shared" si="850"/>
        <v>4936.3312371340644</v>
      </c>
      <c r="AK1952">
        <f t="shared" si="851"/>
        <v>4.2185879808253191</v>
      </c>
      <c r="AL1952">
        <f t="shared" si="852"/>
        <v>-1.0053098089604302E-4</v>
      </c>
      <c r="AM1952">
        <f t="shared" si="853"/>
        <v>5.018295478848041E-5</v>
      </c>
    </row>
    <row r="1953" spans="12:39" x14ac:dyDescent="0.25">
      <c r="L1953">
        <f t="shared" si="826"/>
        <v>7.032999999999852</v>
      </c>
      <c r="M1953" s="36">
        <f t="shared" si="828"/>
        <v>6093446.3145454619</v>
      </c>
      <c r="N1953">
        <f t="shared" si="827"/>
        <v>60.934463145454622</v>
      </c>
      <c r="O1953">
        <f t="shared" si="829"/>
        <v>2.1630399810168691E-2</v>
      </c>
      <c r="P1953">
        <f t="shared" si="830"/>
        <v>6.4658546712437259E-2</v>
      </c>
      <c r="Q1953">
        <f t="shared" si="831"/>
        <v>0.35775118418029506</v>
      </c>
      <c r="R1953">
        <f t="shared" si="832"/>
        <v>0.17861330443029391</v>
      </c>
      <c r="S1953">
        <f t="shared" si="833"/>
        <v>3.422579790003942E-2</v>
      </c>
      <c r="T1953">
        <f t="shared" si="834"/>
        <v>1.2452710246867022E-2</v>
      </c>
      <c r="U1953">
        <f t="shared" si="835"/>
        <v>2.6057242037328711E-2</v>
      </c>
      <c r="V1953">
        <f t="shared" si="836"/>
        <v>523.15923869021117</v>
      </c>
      <c r="W1953">
        <f t="shared" si="837"/>
        <v>1.8953944465681005</v>
      </c>
      <c r="X1953">
        <f t="shared" si="838"/>
        <v>5.6657968154755958</v>
      </c>
      <c r="Y1953">
        <f t="shared" si="839"/>
        <v>31.348454661005395</v>
      </c>
      <c r="Z1953">
        <f t="shared" si="840"/>
        <v>15.651244002489678</v>
      </c>
      <c r="AA1953">
        <f t="shared" si="841"/>
        <v>2.9990840593986667</v>
      </c>
      <c r="AB1953">
        <f t="shared" si="842"/>
        <v>1.0911863883134281</v>
      </c>
      <c r="AC1953">
        <f t="shared" si="843"/>
        <v>2.2833027722037524</v>
      </c>
      <c r="AD1953">
        <f t="shared" si="844"/>
        <v>3453.38</v>
      </c>
      <c r="AE1953">
        <f t="shared" si="845"/>
        <v>26.013012024646596</v>
      </c>
      <c r="AF1953">
        <f t="shared" si="846"/>
        <v>163.65190330093569</v>
      </c>
      <c r="AG1953">
        <f t="shared" si="847"/>
        <v>445.42706326290579</v>
      </c>
      <c r="AH1953">
        <f t="shared" si="848"/>
        <v>1.85587330535126E-5</v>
      </c>
      <c r="AI1953">
        <f t="shared" si="849"/>
        <v>1.1655618663070275E-2</v>
      </c>
      <c r="AJ1953">
        <f t="shared" si="850"/>
        <v>4936.4484555392028</v>
      </c>
      <c r="AK1953">
        <f t="shared" si="851"/>
        <v>4.2183293214964817</v>
      </c>
      <c r="AL1953">
        <f t="shared" si="852"/>
        <v>-1.0171456072025978E-4</v>
      </c>
      <c r="AM1953">
        <f t="shared" si="853"/>
        <v>5.1115118897520377E-5</v>
      </c>
    </row>
    <row r="1954" spans="12:39" x14ac:dyDescent="0.25">
      <c r="L1954">
        <f t="shared" si="826"/>
        <v>7.0429999999998518</v>
      </c>
      <c r="M1954" s="36">
        <f t="shared" si="828"/>
        <v>6092588.3490909161</v>
      </c>
      <c r="N1954">
        <f t="shared" si="827"/>
        <v>60.925883490909165</v>
      </c>
      <c r="O1954">
        <f t="shared" si="829"/>
        <v>2.1631088498763135E-2</v>
      </c>
      <c r="P1954">
        <f t="shared" si="830"/>
        <v>6.4659228453167211E-2</v>
      </c>
      <c r="Q1954">
        <f t="shared" si="831"/>
        <v>0.3577546067796738</v>
      </c>
      <c r="R1954">
        <f t="shared" si="832"/>
        <v>0.17861330443029391</v>
      </c>
      <c r="S1954">
        <f t="shared" si="833"/>
        <v>3.4224427470715031E-2</v>
      </c>
      <c r="T1954">
        <f t="shared" si="834"/>
        <v>1.2452028506137075E-2</v>
      </c>
      <c r="U1954">
        <f t="shared" si="835"/>
        <v>2.6057242037328711E-2</v>
      </c>
      <c r="V1954">
        <f t="shared" si="836"/>
        <v>523.15777177917471</v>
      </c>
      <c r="W1954">
        <f t="shared" si="837"/>
        <v>1.8951804414874478</v>
      </c>
      <c r="X1954">
        <f t="shared" si="838"/>
        <v>5.6650364651375762</v>
      </c>
      <c r="Y1954">
        <f t="shared" si="839"/>
        <v>31.344217081800529</v>
      </c>
      <c r="Z1954">
        <f t="shared" si="840"/>
        <v>15.648978606189514</v>
      </c>
      <c r="AA1954">
        <f t="shared" si="841"/>
        <v>2.99852989678784</v>
      </c>
      <c r="AB1954">
        <f t="shared" si="842"/>
        <v>1.0909687176872549</v>
      </c>
      <c r="AC1954">
        <f t="shared" si="843"/>
        <v>2.2829722818189957</v>
      </c>
      <c r="AD1954">
        <f t="shared" si="844"/>
        <v>3453.38</v>
      </c>
      <c r="AE1954">
        <f t="shared" si="845"/>
        <v>26.013300409811514</v>
      </c>
      <c r="AF1954">
        <f t="shared" si="846"/>
        <v>163.66499825197002</v>
      </c>
      <c r="AG1954">
        <f t="shared" si="847"/>
        <v>445.38976668189764</v>
      </c>
      <c r="AH1954">
        <f t="shared" si="848"/>
        <v>1.8559435287065168E-5</v>
      </c>
      <c r="AI1954">
        <f t="shared" si="849"/>
        <v>1.165532048070096E-2</v>
      </c>
      <c r="AJ1954">
        <f t="shared" si="850"/>
        <v>4936.5652347796076</v>
      </c>
      <c r="AK1954">
        <f t="shared" si="851"/>
        <v>4.218071653125353</v>
      </c>
      <c r="AL1954">
        <f t="shared" si="852"/>
        <v>-1.0289421982294504E-4</v>
      </c>
      <c r="AM1954">
        <f t="shared" si="853"/>
        <v>5.2044027238309215E-5</v>
      </c>
    </row>
    <row r="1955" spans="12:39" x14ac:dyDescent="0.25">
      <c r="L1955">
        <f t="shared" si="826"/>
        <v>7.0529999999998516</v>
      </c>
      <c r="M1955" s="36">
        <f t="shared" si="828"/>
        <v>6091729.1654545525</v>
      </c>
      <c r="N1955">
        <f t="shared" si="827"/>
        <v>60.917291654545529</v>
      </c>
      <c r="O1955">
        <f t="shared" si="829"/>
        <v>2.1631789702804934E-2</v>
      </c>
      <c r="P1955">
        <f t="shared" si="830"/>
        <v>6.4659913572333777E-2</v>
      </c>
      <c r="Q1955">
        <f t="shared" si="831"/>
        <v>0.3577580645452571</v>
      </c>
      <c r="R1955">
        <f t="shared" si="832"/>
        <v>0.17861330443029391</v>
      </c>
      <c r="S1955">
        <f t="shared" si="833"/>
        <v>3.4223041147506662E-2</v>
      </c>
      <c r="T1955">
        <f t="shared" si="834"/>
        <v>1.2451343386970503E-2</v>
      </c>
      <c r="U1955">
        <f t="shared" si="835"/>
        <v>2.6057242037328711E-2</v>
      </c>
      <c r="V1955">
        <f t="shared" si="836"/>
        <v>523.15631039301195</v>
      </c>
      <c r="W1955">
        <f t="shared" si="837"/>
        <v>1.8949670519014525</v>
      </c>
      <c r="X1955">
        <f t="shared" si="838"/>
        <v>5.6642750082985573</v>
      </c>
      <c r="Y1955">
        <f t="shared" si="839"/>
        <v>31.339974832382396</v>
      </c>
      <c r="Z1955">
        <f t="shared" si="840"/>
        <v>15.646709383586634</v>
      </c>
      <c r="AA1955">
        <f t="shared" si="841"/>
        <v>2.9979736434837698</v>
      </c>
      <c r="AB1955">
        <f t="shared" si="842"/>
        <v>1.0907505016637924</v>
      </c>
      <c r="AC1955">
        <f t="shared" si="843"/>
        <v>2.2826412332289232</v>
      </c>
      <c r="AD1955">
        <f t="shared" si="844"/>
        <v>3453.38</v>
      </c>
      <c r="AE1955">
        <f t="shared" si="845"/>
        <v>26.013587713609404</v>
      </c>
      <c r="AF1955">
        <f t="shared" si="846"/>
        <v>163.67804499801173</v>
      </c>
      <c r="AG1955">
        <f t="shared" si="847"/>
        <v>445.35226048487038</v>
      </c>
      <c r="AH1955">
        <f t="shared" si="848"/>
        <v>1.8560134906110797E-5</v>
      </c>
      <c r="AI1955">
        <f t="shared" si="849"/>
        <v>1.1655023427307971E-2</v>
      </c>
      <c r="AJ1955">
        <f t="shared" si="850"/>
        <v>4936.6815775888799</v>
      </c>
      <c r="AK1955">
        <f t="shared" si="851"/>
        <v>4.2178149694324567</v>
      </c>
      <c r="AL1955">
        <f t="shared" si="852"/>
        <v>-1.0406998226154445E-4</v>
      </c>
      <c r="AM1955">
        <f t="shared" si="853"/>
        <v>5.2969700465958485E-5</v>
      </c>
    </row>
    <row r="1956" spans="12:39" x14ac:dyDescent="0.25">
      <c r="L1956">
        <f t="shared" si="826"/>
        <v>7.0629999999998514</v>
      </c>
      <c r="M1956" s="36">
        <f t="shared" si="828"/>
        <v>6090868.7636363711</v>
      </c>
      <c r="N1956">
        <f t="shared" si="827"/>
        <v>60.908687636363716</v>
      </c>
      <c r="O1956">
        <f t="shared" si="829"/>
        <v>2.1632503378706484E-2</v>
      </c>
      <c r="P1956">
        <f t="shared" si="830"/>
        <v>6.4660602061023711E-2</v>
      </c>
      <c r="Q1956">
        <f t="shared" si="831"/>
        <v>0.35776155736312998</v>
      </c>
      <c r="R1956">
        <f t="shared" si="832"/>
        <v>0.17861330443029391</v>
      </c>
      <c r="S1956">
        <f t="shared" si="833"/>
        <v>3.4221638982915178E-2</v>
      </c>
      <c r="T1956">
        <f t="shared" si="834"/>
        <v>1.245065489828057E-2</v>
      </c>
      <c r="U1956">
        <f t="shared" si="835"/>
        <v>2.6057242037328711E-2</v>
      </c>
      <c r="V1956">
        <f t="shared" si="836"/>
        <v>523.15485449712332</v>
      </c>
      <c r="W1956">
        <f t="shared" si="837"/>
        <v>1.894754273799603</v>
      </c>
      <c r="X1956">
        <f t="shared" si="838"/>
        <v>5.6635124449894318</v>
      </c>
      <c r="Y1956">
        <f t="shared" si="839"/>
        <v>31.335727906657361</v>
      </c>
      <c r="Z1956">
        <f t="shared" si="840"/>
        <v>15.644436337400231</v>
      </c>
      <c r="AA1956">
        <f t="shared" si="841"/>
        <v>2.9974153053007795</v>
      </c>
      <c r="AB1956">
        <f t="shared" si="842"/>
        <v>1.0905317413860813</v>
      </c>
      <c r="AC1956">
        <f t="shared" si="843"/>
        <v>2.2823096268302283</v>
      </c>
      <c r="AD1956">
        <f t="shared" si="844"/>
        <v>3453.38</v>
      </c>
      <c r="AE1956">
        <f t="shared" si="845"/>
        <v>26.013873942788514</v>
      </c>
      <c r="AF1956">
        <f t="shared" si="846"/>
        <v>163.69104383547094</v>
      </c>
      <c r="AG1956">
        <f t="shared" si="847"/>
        <v>445.31454534239163</v>
      </c>
      <c r="AH1956">
        <f t="shared" si="848"/>
        <v>1.856083192687256E-5</v>
      </c>
      <c r="AI1956">
        <f t="shared" si="849"/>
        <v>1.1654727495791418E-2</v>
      </c>
      <c r="AJ1956">
        <f t="shared" si="850"/>
        <v>4936.7974866832765</v>
      </c>
      <c r="AK1956">
        <f t="shared" si="851"/>
        <v>4.2175592641794966</v>
      </c>
      <c r="AL1956">
        <f t="shared" si="852"/>
        <v>-1.0524187194823118E-4</v>
      </c>
      <c r="AM1956">
        <f t="shared" si="853"/>
        <v>5.3892159105891614E-5</v>
      </c>
    </row>
    <row r="1957" spans="12:39" x14ac:dyDescent="0.25">
      <c r="L1957">
        <f t="shared" si="826"/>
        <v>7.0729999999998512</v>
      </c>
      <c r="M1957" s="36">
        <f t="shared" si="828"/>
        <v>6090007.143636371</v>
      </c>
      <c r="N1957">
        <f t="shared" si="827"/>
        <v>60.900071436363717</v>
      </c>
      <c r="O1957">
        <f t="shared" si="829"/>
        <v>2.1633229483156727E-2</v>
      </c>
      <c r="P1957">
        <f t="shared" si="830"/>
        <v>6.4661293910369372E-2</v>
      </c>
      <c r="Q1957">
        <f t="shared" si="831"/>
        <v>0.35776508512006744</v>
      </c>
      <c r="R1957">
        <f t="shared" si="832"/>
        <v>0.17861330443029391</v>
      </c>
      <c r="S1957">
        <f t="shared" si="833"/>
        <v>3.4220221029119278E-2</v>
      </c>
      <c r="T1957">
        <f t="shared" si="834"/>
        <v>1.2449963048934911E-2</v>
      </c>
      <c r="U1957">
        <f t="shared" si="835"/>
        <v>2.6057242037328711E-2</v>
      </c>
      <c r="V1957">
        <f t="shared" si="836"/>
        <v>523.15340405713096</v>
      </c>
      <c r="W1957">
        <f t="shared" si="837"/>
        <v>1.8945421031944656</v>
      </c>
      <c r="X1957">
        <f t="shared" si="838"/>
        <v>5.6627487752397716</v>
      </c>
      <c r="Y1957">
        <f t="shared" si="839"/>
        <v>31.331476298563938</v>
      </c>
      <c r="Z1957">
        <f t="shared" si="840"/>
        <v>15.642159470334629</v>
      </c>
      <c r="AA1957">
        <f t="shared" si="841"/>
        <v>2.9968548880214096</v>
      </c>
      <c r="AB1957">
        <f t="shared" si="842"/>
        <v>1.0903124379920694</v>
      </c>
      <c r="AC1957">
        <f t="shared" si="843"/>
        <v>2.2819774630174354</v>
      </c>
      <c r="AD1957">
        <f t="shared" si="844"/>
        <v>3453.38</v>
      </c>
      <c r="AE1957">
        <f t="shared" si="845"/>
        <v>26.014159104054148</v>
      </c>
      <c r="AF1957">
        <f t="shared" si="846"/>
        <v>163.7039950589303</v>
      </c>
      <c r="AG1957">
        <f t="shared" si="847"/>
        <v>445.276621921318</v>
      </c>
      <c r="AH1957">
        <f t="shared" si="848"/>
        <v>1.8561526365471663E-5</v>
      </c>
      <c r="AI1957">
        <f t="shared" si="849"/>
        <v>1.1654432679097233E-2</v>
      </c>
      <c r="AJ1957">
        <f t="shared" si="850"/>
        <v>4936.9129647619047</v>
      </c>
      <c r="AK1957">
        <f t="shared" si="851"/>
        <v>4.2173045311690771</v>
      </c>
      <c r="AL1957">
        <f t="shared" si="852"/>
        <v>-1.0640991265073875E-4</v>
      </c>
      <c r="AM1957">
        <f t="shared" si="853"/>
        <v>5.4811423554169068E-5</v>
      </c>
    </row>
    <row r="1958" spans="12:39" x14ac:dyDescent="0.25">
      <c r="L1958">
        <f t="shared" si="826"/>
        <v>7.082999999999851</v>
      </c>
      <c r="M1958" s="36">
        <f t="shared" si="828"/>
        <v>6089144.3054545531</v>
      </c>
      <c r="N1958">
        <f t="shared" si="827"/>
        <v>60.891443054545533</v>
      </c>
      <c r="O1958">
        <f t="shared" si="829"/>
        <v>2.1633967973119405E-2</v>
      </c>
      <c r="P1958">
        <f t="shared" si="830"/>
        <v>6.4661989111548551E-2</v>
      </c>
      <c r="Q1958">
        <f t="shared" si="831"/>
        <v>0.35776864770353034</v>
      </c>
      <c r="R1958">
        <f t="shared" si="832"/>
        <v>0.17861330443029391</v>
      </c>
      <c r="S1958">
        <f t="shared" si="833"/>
        <v>3.4218787337977424E-2</v>
      </c>
      <c r="T1958">
        <f t="shared" si="834"/>
        <v>1.2449267847755734E-2</v>
      </c>
      <c r="U1958">
        <f t="shared" si="835"/>
        <v>2.6057242037328711E-2</v>
      </c>
      <c r="V1958">
        <f t="shared" si="836"/>
        <v>523.15195903887695</v>
      </c>
      <c r="W1958">
        <f t="shared" si="837"/>
        <v>1.894330536121533</v>
      </c>
      <c r="X1958">
        <f t="shared" si="838"/>
        <v>5.6619839990778384</v>
      </c>
      <c r="Y1958">
        <f t="shared" si="839"/>
        <v>31.327220002072607</v>
      </c>
      <c r="Z1958">
        <f t="shared" si="840"/>
        <v>15.639878785079391</v>
      </c>
      <c r="AA1958">
        <f t="shared" si="841"/>
        <v>2.9962923973966133</v>
      </c>
      <c r="AB1958">
        <f t="shared" si="842"/>
        <v>1.0900925926146336</v>
      </c>
      <c r="AC1958">
        <f t="shared" si="843"/>
        <v>2.2816447421829138</v>
      </c>
      <c r="AD1958">
        <f t="shared" si="844"/>
        <v>3453.38</v>
      </c>
      <c r="AE1958">
        <f t="shared" si="845"/>
        <v>26.014443204069003</v>
      </c>
      <c r="AF1958">
        <f t="shared" si="846"/>
        <v>163.71689896115501</v>
      </c>
      <c r="AG1958">
        <f t="shared" si="847"/>
        <v>445.23849088481302</v>
      </c>
      <c r="AH1958">
        <f t="shared" si="848"/>
        <v>1.8562218237928027E-5</v>
      </c>
      <c r="AI1958">
        <f t="shared" si="849"/>
        <v>1.1654138970216922E-2</v>
      </c>
      <c r="AJ1958">
        <f t="shared" si="850"/>
        <v>4937.0280145067891</v>
      </c>
      <c r="AK1958">
        <f t="shared" si="851"/>
        <v>4.2170507642443456</v>
      </c>
      <c r="AL1958">
        <f t="shared" si="852"/>
        <v>-1.0757412799337576E-4</v>
      </c>
      <c r="AM1958">
        <f t="shared" si="853"/>
        <v>5.5727514079250635E-5</v>
      </c>
    </row>
    <row r="1959" spans="12:39" x14ac:dyDescent="0.25">
      <c r="L1959">
        <f t="shared" si="826"/>
        <v>7.0929999999998508</v>
      </c>
      <c r="M1959" s="36">
        <f t="shared" si="828"/>
        <v>6088280.2490909165</v>
      </c>
      <c r="N1959">
        <f t="shared" si="827"/>
        <v>60.882802490909171</v>
      </c>
      <c r="O1959">
        <f t="shared" si="829"/>
        <v>2.1634718805831347E-2</v>
      </c>
      <c r="P1959">
        <f t="shared" si="830"/>
        <v>6.4662687655784257E-2</v>
      </c>
      <c r="Q1959">
        <f t="shared" si="831"/>
        <v>0.35777224500166133</v>
      </c>
      <c r="R1959">
        <f t="shared" si="832"/>
        <v>0.17861330443029391</v>
      </c>
      <c r="S1959">
        <f t="shared" si="833"/>
        <v>3.4217337961029777E-2</v>
      </c>
      <c r="T1959">
        <f t="shared" si="834"/>
        <v>1.244856930352003E-2</v>
      </c>
      <c r="U1959">
        <f t="shared" si="835"/>
        <v>2.6057242037328711E-2</v>
      </c>
      <c r="V1959">
        <f t="shared" si="836"/>
        <v>523.15051940842159</v>
      </c>
      <c r="W1959">
        <f t="shared" si="837"/>
        <v>1.8941195686390815</v>
      </c>
      <c r="X1959">
        <f t="shared" si="838"/>
        <v>5.6612181165306019</v>
      </c>
      <c r="Y1959">
        <f t="shared" si="839"/>
        <v>31.322959011185645</v>
      </c>
      <c r="Z1959">
        <f t="shared" si="840"/>
        <v>15.637594284309396</v>
      </c>
      <c r="AA1959">
        <f t="shared" si="841"/>
        <v>2.9957278391459501</v>
      </c>
      <c r="AB1959">
        <f t="shared" si="842"/>
        <v>1.0898722063816078</v>
      </c>
      <c r="AC1959">
        <f t="shared" si="843"/>
        <v>2.2813114647168922</v>
      </c>
      <c r="AD1959">
        <f t="shared" si="844"/>
        <v>3453.38</v>
      </c>
      <c r="AE1959">
        <f t="shared" si="845"/>
        <v>26.014726249453521</v>
      </c>
      <c r="AF1959">
        <f t="shared" si="846"/>
        <v>163.72975583310864</v>
      </c>
      <c r="AG1959">
        <f t="shared" si="847"/>
        <v>445.20015289237392</v>
      </c>
      <c r="AH1959">
        <f t="shared" si="848"/>
        <v>1.8562907560161042E-5</v>
      </c>
      <c r="AI1959">
        <f t="shared" si="849"/>
        <v>1.1653846362187083E-2</v>
      </c>
      <c r="AJ1959">
        <f t="shared" si="850"/>
        <v>4937.1426385830582</v>
      </c>
      <c r="AK1959">
        <f t="shared" si="851"/>
        <v>4.2167979572886809</v>
      </c>
      <c r="AL1959">
        <f t="shared" si="852"/>
        <v>-1.0873454145797591E-4</v>
      </c>
      <c r="AM1959">
        <f t="shared" si="853"/>
        <v>5.6640450821948918E-5</v>
      </c>
    </row>
    <row r="1960" spans="12:39" x14ac:dyDescent="0.25">
      <c r="L1960">
        <f t="shared" si="826"/>
        <v>7.1029999999998505</v>
      </c>
      <c r="M1960" s="36">
        <f t="shared" si="828"/>
        <v>6087414.9745454621</v>
      </c>
      <c r="N1960">
        <f t="shared" si="827"/>
        <v>60.874149745454623</v>
      </c>
      <c r="O1960">
        <f t="shared" si="829"/>
        <v>2.163548193880074E-2</v>
      </c>
      <c r="P1960">
        <f t="shared" si="830"/>
        <v>6.4663389534344515E-2</v>
      </c>
      <c r="Q1960">
        <f t="shared" si="831"/>
        <v>0.35777587690328089</v>
      </c>
      <c r="R1960">
        <f t="shared" si="832"/>
        <v>0.17861330443029391</v>
      </c>
      <c r="S1960">
        <f t="shared" si="833"/>
        <v>3.4215872949500133E-2</v>
      </c>
      <c r="T1960">
        <f t="shared" si="834"/>
        <v>1.2447867424959777E-2</v>
      </c>
      <c r="U1960">
        <f t="shared" si="835"/>
        <v>2.6057242037328711E-2</v>
      </c>
      <c r="V1960">
        <f t="shared" si="836"/>
        <v>523.14908513204216</v>
      </c>
      <c r="W1960">
        <f t="shared" si="837"/>
        <v>1.8939091968280217</v>
      </c>
      <c r="X1960">
        <f t="shared" si="838"/>
        <v>5.6604511276237499</v>
      </c>
      <c r="Y1960">
        <f t="shared" si="839"/>
        <v>31.318693319936884</v>
      </c>
      <c r="Z1960">
        <f t="shared" si="840"/>
        <v>15.635305970684916</v>
      </c>
      <c r="AA1960">
        <f t="shared" si="841"/>
        <v>2.995161218957779</v>
      </c>
      <c r="AB1960">
        <f t="shared" si="842"/>
        <v>1.0896512804158056</v>
      </c>
      <c r="AC1960">
        <f t="shared" si="843"/>
        <v>2.2809776310074685</v>
      </c>
      <c r="AD1960">
        <f t="shared" si="844"/>
        <v>3453.38</v>
      </c>
      <c r="AE1960">
        <f t="shared" si="845"/>
        <v>26.015008246786131</v>
      </c>
      <c r="AF1960">
        <f t="shared" si="846"/>
        <v>163.7425659639637</v>
      </c>
      <c r="AG1960">
        <f t="shared" si="847"/>
        <v>445.1616085998503</v>
      </c>
      <c r="AH1960">
        <f t="shared" si="848"/>
        <v>1.8563594347990208E-5</v>
      </c>
      <c r="AI1960">
        <f t="shared" si="849"/>
        <v>1.165355484808922E-2</v>
      </c>
      <c r="AJ1960">
        <f t="shared" si="850"/>
        <v>4937.2568396389934</v>
      </c>
      <c r="AK1960">
        <f t="shared" si="851"/>
        <v>4.2165461042254488</v>
      </c>
      <c r="AL1960">
        <f t="shared" si="852"/>
        <v>-1.0989117638489795E-4</v>
      </c>
      <c r="AM1960">
        <f t="shared" si="853"/>
        <v>5.755025379716139E-5</v>
      </c>
    </row>
    <row r="1961" spans="12:39" x14ac:dyDescent="0.25">
      <c r="L1961">
        <f t="shared" si="826"/>
        <v>7.1129999999998503</v>
      </c>
      <c r="M1961" s="36">
        <f t="shared" si="828"/>
        <v>6086548.4818181889</v>
      </c>
      <c r="N1961">
        <f t="shared" si="827"/>
        <v>60.865484818181891</v>
      </c>
      <c r="O1961">
        <f t="shared" si="829"/>
        <v>2.1636257329805442E-2</v>
      </c>
      <c r="P1961">
        <f t="shared" si="830"/>
        <v>6.4664094738542149E-2</v>
      </c>
      <c r="Q1961">
        <f t="shared" si="831"/>
        <v>0.3577795432978832</v>
      </c>
      <c r="R1961">
        <f t="shared" si="832"/>
        <v>0.17861330443029391</v>
      </c>
      <c r="S1961">
        <f t="shared" si="833"/>
        <v>3.4214392354297803E-2</v>
      </c>
      <c r="T1961">
        <f t="shared" si="834"/>
        <v>1.2447162220762148E-2</v>
      </c>
      <c r="U1961">
        <f t="shared" si="835"/>
        <v>2.6057242037328711E-2</v>
      </c>
      <c r="V1961">
        <f t="shared" si="836"/>
        <v>523.14765617623107</v>
      </c>
      <c r="W1961">
        <f t="shared" si="837"/>
        <v>1.8936994167917556</v>
      </c>
      <c r="X1961">
        <f t="shared" si="838"/>
        <v>5.6596830323817029</v>
      </c>
      <c r="Y1961">
        <f t="shared" si="839"/>
        <v>31.314422922391568</v>
      </c>
      <c r="Z1961">
        <f t="shared" si="840"/>
        <v>15.633013846851737</v>
      </c>
      <c r="AA1961">
        <f t="shared" si="841"/>
        <v>2.9945925424894488</v>
      </c>
      <c r="AB1961">
        <f t="shared" si="842"/>
        <v>1.0894298158350482</v>
      </c>
      <c r="AC1961">
        <f t="shared" si="843"/>
        <v>2.2806432414406266</v>
      </c>
      <c r="AD1961">
        <f t="shared" si="844"/>
        <v>3453.38</v>
      </c>
      <c r="AE1961">
        <f t="shared" si="845"/>
        <v>26.015289202603537</v>
      </c>
      <c r="AF1961">
        <f t="shared" si="846"/>
        <v>163.75532964111179</v>
      </c>
      <c r="AG1961">
        <f t="shared" si="847"/>
        <v>445.12285865946387</v>
      </c>
      <c r="AH1961">
        <f t="shared" si="848"/>
        <v>1.8564278617136002E-5</v>
      </c>
      <c r="AI1961">
        <f t="shared" si="849"/>
        <v>1.1653264421049345E-2</v>
      </c>
      <c r="AJ1961">
        <f t="shared" si="850"/>
        <v>4937.3706203061774</v>
      </c>
      <c r="AK1961">
        <f t="shared" si="851"/>
        <v>4.2162951990176865</v>
      </c>
      <c r="AL1961">
        <f t="shared" si="852"/>
        <v>-1.1104405597387835E-4</v>
      </c>
      <c r="AM1961">
        <f t="shared" si="853"/>
        <v>5.8456942894341127E-5</v>
      </c>
    </row>
    <row r="1962" spans="12:39" x14ac:dyDescent="0.25">
      <c r="L1962">
        <f t="shared" si="826"/>
        <v>7.1229999999998501</v>
      </c>
      <c r="M1962" s="36">
        <f t="shared" si="828"/>
        <v>6085680.770909098</v>
      </c>
      <c r="N1962">
        <f t="shared" si="827"/>
        <v>60.856807709090987</v>
      </c>
      <c r="O1962">
        <f t="shared" si="829"/>
        <v>2.1637044936891284E-2</v>
      </c>
      <c r="P1962">
        <f t="shared" si="830"/>
        <v>6.4664803259734588E-2</v>
      </c>
      <c r="Q1962">
        <f t="shared" si="831"/>
        <v>0.35778324407563217</v>
      </c>
      <c r="R1962">
        <f t="shared" si="832"/>
        <v>0.17861330443029391</v>
      </c>
      <c r="S1962">
        <f t="shared" si="833"/>
        <v>3.4212896226019529E-2</v>
      </c>
      <c r="T1962">
        <f t="shared" si="834"/>
        <v>1.2446453699569716E-2</v>
      </c>
      <c r="U1962">
        <f t="shared" si="835"/>
        <v>2.6057242037328711E-2</v>
      </c>
      <c r="V1962">
        <f t="shared" si="836"/>
        <v>523.14623250769432</v>
      </c>
      <c r="W1962">
        <f t="shared" si="837"/>
        <v>1.8934902246560334</v>
      </c>
      <c r="X1962">
        <f t="shared" si="838"/>
        <v>5.6589138308276308</v>
      </c>
      <c r="Y1962">
        <f t="shared" si="839"/>
        <v>31.310147812646157</v>
      </c>
      <c r="Z1962">
        <f t="shared" si="840"/>
        <v>15.630717915441236</v>
      </c>
      <c r="AA1962">
        <f t="shared" si="841"/>
        <v>2.9940218153674936</v>
      </c>
      <c r="AB1962">
        <f t="shared" si="842"/>
        <v>1.089207813752187</v>
      </c>
      <c r="AC1962">
        <f t="shared" si="843"/>
        <v>2.2803082964002486</v>
      </c>
      <c r="AD1962">
        <f t="shared" si="844"/>
        <v>3453.38</v>
      </c>
      <c r="AE1962">
        <f t="shared" si="845"/>
        <v>26.015569123401129</v>
      </c>
      <c r="AF1962">
        <f t="shared" si="846"/>
        <v>163.7680471501815</v>
      </c>
      <c r="AG1962">
        <f t="shared" si="847"/>
        <v>445.08390371983626</v>
      </c>
      <c r="AH1962">
        <f t="shared" si="848"/>
        <v>1.8564960383220453E-5</v>
      </c>
      <c r="AI1962">
        <f t="shared" si="849"/>
        <v>1.1652975074237621E-2</v>
      </c>
      <c r="AJ1962">
        <f t="shared" si="850"/>
        <v>4937.4839831996596</v>
      </c>
      <c r="AK1962">
        <f t="shared" si="851"/>
        <v>4.2160452356677514</v>
      </c>
      <c r="AL1962">
        <f t="shared" si="852"/>
        <v>-1.1219320328504264E-4</v>
      </c>
      <c r="AM1962">
        <f t="shared" si="853"/>
        <v>5.9360537878266071E-5</v>
      </c>
    </row>
    <row r="1963" spans="12:39" x14ac:dyDescent="0.25">
      <c r="L1963">
        <f t="shared" si="826"/>
        <v>7.1329999999998499</v>
      </c>
      <c r="M1963" s="36">
        <f t="shared" si="828"/>
        <v>6084811.8418181892</v>
      </c>
      <c r="N1963">
        <f t="shared" si="827"/>
        <v>60.848118418181897</v>
      </c>
      <c r="O1963">
        <f t="shared" si="829"/>
        <v>2.1637844718370394E-2</v>
      </c>
      <c r="P1963">
        <f t="shared" si="830"/>
        <v>6.4665515089323652E-2</v>
      </c>
      <c r="Q1963">
        <f t="shared" si="831"/>
        <v>0.35778697912735757</v>
      </c>
      <c r="R1963">
        <f t="shared" si="832"/>
        <v>0.17861330443029391</v>
      </c>
      <c r="S1963">
        <f t="shared" si="833"/>
        <v>3.4211384614951358E-2</v>
      </c>
      <c r="T1963">
        <f t="shared" si="834"/>
        <v>1.2445741869980653E-2</v>
      </c>
      <c r="U1963">
        <f t="shared" si="835"/>
        <v>2.6057242037328711E-2</v>
      </c>
      <c r="V1963">
        <f t="shared" si="836"/>
        <v>523.14481409334996</v>
      </c>
      <c r="W1963">
        <f t="shared" si="837"/>
        <v>1.8932816165688078</v>
      </c>
      <c r="X1963">
        <f t="shared" si="838"/>
        <v>5.65814352298346</v>
      </c>
      <c r="Y1963">
        <f t="shared" si="839"/>
        <v>31.305867984828112</v>
      </c>
      <c r="Z1963">
        <f t="shared" si="840"/>
        <v>15.628418179070454</v>
      </c>
      <c r="AA1963">
        <f t="shared" si="841"/>
        <v>2.9934490431878138</v>
      </c>
      <c r="AB1963">
        <f t="shared" si="842"/>
        <v>1.0889852752751286</v>
      </c>
      <c r="AC1963">
        <f t="shared" si="843"/>
        <v>2.2799727962681238</v>
      </c>
      <c r="AD1963">
        <f t="shared" si="844"/>
        <v>3453.38</v>
      </c>
      <c r="AE1963">
        <f t="shared" si="845"/>
        <v>26.01584801563315</v>
      </c>
      <c r="AF1963">
        <f t="shared" si="846"/>
        <v>163.78071877504544</v>
      </c>
      <c r="AG1963">
        <f t="shared" si="847"/>
        <v>445.04474442600423</v>
      </c>
      <c r="AH1963">
        <f t="shared" si="848"/>
        <v>1.8565639661767916E-5</v>
      </c>
      <c r="AI1963">
        <f t="shared" si="849"/>
        <v>1.1652686800868107E-2</v>
      </c>
      <c r="AJ1963">
        <f t="shared" si="850"/>
        <v>4937.5969309179818</v>
      </c>
      <c r="AK1963">
        <f t="shared" si="851"/>
        <v>4.2157962082171174</v>
      </c>
      <c r="AL1963">
        <f t="shared" si="852"/>
        <v>-1.1333864123977396E-4</v>
      </c>
      <c r="AM1963">
        <f t="shared" si="853"/>
        <v>6.0261058390361717E-5</v>
      </c>
    </row>
    <row r="1964" spans="12:39" x14ac:dyDescent="0.25">
      <c r="L1964">
        <f t="shared" si="826"/>
        <v>7.1429999999998497</v>
      </c>
      <c r="M1964" s="36">
        <f t="shared" si="828"/>
        <v>6083941.6945454618</v>
      </c>
      <c r="N1964">
        <f t="shared" si="827"/>
        <v>60.839416945454623</v>
      </c>
      <c r="O1964">
        <f t="shared" si="829"/>
        <v>2.1638656632819536E-2</v>
      </c>
      <c r="P1964">
        <f t="shared" si="830"/>
        <v>6.4666230218755366E-2</v>
      </c>
      <c r="Q1964">
        <f t="shared" si="831"/>
        <v>0.35779074834455099</v>
      </c>
      <c r="R1964">
        <f t="shared" si="832"/>
        <v>0.17861330443029391</v>
      </c>
      <c r="S1964">
        <f t="shared" si="833"/>
        <v>3.4209857571070507E-2</v>
      </c>
      <c r="T1964">
        <f t="shared" si="834"/>
        <v>1.2445026740548943E-2</v>
      </c>
      <c r="U1964">
        <f t="shared" si="835"/>
        <v>2.6057242037328711E-2</v>
      </c>
      <c r="V1964">
        <f t="shared" si="836"/>
        <v>523.14340090032681</v>
      </c>
      <c r="W1964">
        <f t="shared" si="837"/>
        <v>1.8930735887000942</v>
      </c>
      <c r="X1964">
        <f t="shared" si="838"/>
        <v>5.6573721088698905</v>
      </c>
      <c r="Y1964">
        <f t="shared" si="839"/>
        <v>31.301583433095747</v>
      </c>
      <c r="Z1964">
        <f t="shared" si="840"/>
        <v>15.626114640342189</v>
      </c>
      <c r="AA1964">
        <f t="shared" si="841"/>
        <v>2.9928742315158692</v>
      </c>
      <c r="AB1964">
        <f t="shared" si="842"/>
        <v>1.0887622015068603</v>
      </c>
      <c r="AC1964">
        <f t="shared" si="843"/>
        <v>2.2796367414239658</v>
      </c>
      <c r="AD1964">
        <f t="shared" si="844"/>
        <v>3453.38</v>
      </c>
      <c r="AE1964">
        <f t="shared" si="845"/>
        <v>26.016125885713059</v>
      </c>
      <c r="AF1964">
        <f t="shared" si="846"/>
        <v>163.79334479783398</v>
      </c>
      <c r="AG1964">
        <f t="shared" si="847"/>
        <v>445.00538141944287</v>
      </c>
      <c r="AH1964">
        <f t="shared" si="848"/>
        <v>1.8566316468205518E-5</v>
      </c>
      <c r="AI1964">
        <f t="shared" si="849"/>
        <v>1.1652399594198405E-2</v>
      </c>
      <c r="AJ1964">
        <f t="shared" si="850"/>
        <v>4937.7094660433922</v>
      </c>
      <c r="AK1964">
        <f t="shared" si="851"/>
        <v>4.2155481107460195</v>
      </c>
      <c r="AL1964">
        <f t="shared" si="852"/>
        <v>-1.1448039262179514E-4</v>
      </c>
      <c r="AM1964">
        <f t="shared" si="853"/>
        <v>6.1158523949338397E-5</v>
      </c>
    </row>
    <row r="1965" spans="12:39" x14ac:dyDescent="0.25">
      <c r="L1965">
        <f t="shared" si="826"/>
        <v>7.1529999999998495</v>
      </c>
      <c r="M1965" s="36">
        <f t="shared" si="828"/>
        <v>6083070.3290909166</v>
      </c>
      <c r="N1965">
        <f t="shared" si="827"/>
        <v>60.83070329090917</v>
      </c>
      <c r="O1965">
        <f t="shared" si="829"/>
        <v>2.1639480639078452E-2</v>
      </c>
      <c r="P1965">
        <f t="shared" si="830"/>
        <v>6.4666948639519731E-2</v>
      </c>
      <c r="Q1965">
        <f t="shared" si="831"/>
        <v>0.35779455161936191</v>
      </c>
      <c r="R1965">
        <f t="shared" si="832"/>
        <v>0.17861330443029391</v>
      </c>
      <c r="S1965">
        <f t="shared" si="833"/>
        <v>3.4208315144047222E-2</v>
      </c>
      <c r="T1965">
        <f t="shared" si="834"/>
        <v>1.2444308319784575E-2</v>
      </c>
      <c r="U1965">
        <f t="shared" si="835"/>
        <v>2.6057242037328711E-2</v>
      </c>
      <c r="V1965">
        <f t="shared" si="836"/>
        <v>523.14199289596263</v>
      </c>
      <c r="W1965">
        <f t="shared" si="837"/>
        <v>1.8928661372418316</v>
      </c>
      <c r="X1965">
        <f t="shared" si="838"/>
        <v>5.6565995885064115</v>
      </c>
      <c r="Y1965">
        <f t="shared" si="839"/>
        <v>31.297294151638045</v>
      </c>
      <c r="Z1965">
        <f t="shared" si="840"/>
        <v>15.62380730184511</v>
      </c>
      <c r="AA1965">
        <f t="shared" si="841"/>
        <v>2.9922973858868667</v>
      </c>
      <c r="AB1965">
        <f t="shared" si="842"/>
        <v>1.0885385935454761</v>
      </c>
      <c r="AC1965">
        <f t="shared" si="843"/>
        <v>2.2793001322454272</v>
      </c>
      <c r="AD1965">
        <f t="shared" si="844"/>
        <v>3453.38</v>
      </c>
      <c r="AE1965">
        <f t="shared" si="845"/>
        <v>26.016402740013785</v>
      </c>
      <c r="AF1965">
        <f t="shared" si="846"/>
        <v>163.80592549894737</v>
      </c>
      <c r="AG1965">
        <f t="shared" si="847"/>
        <v>444.96581533808728</v>
      </c>
      <c r="AH1965">
        <f t="shared" si="848"/>
        <v>1.8566990817864293E-5</v>
      </c>
      <c r="AI1965">
        <f t="shared" si="849"/>
        <v>1.1652113447529359E-2</v>
      </c>
      <c r="AJ1965">
        <f t="shared" si="850"/>
        <v>4937.8215911418783</v>
      </c>
      <c r="AK1965">
        <f t="shared" si="851"/>
        <v>4.2153009373731622</v>
      </c>
      <c r="AL1965">
        <f t="shared" si="852"/>
        <v>-1.1561848007781054E-4</v>
      </c>
      <c r="AM1965">
        <f t="shared" si="853"/>
        <v>6.2052953952022635E-5</v>
      </c>
    </row>
    <row r="1966" spans="12:39" x14ac:dyDescent="0.25">
      <c r="L1966">
        <f t="shared" si="826"/>
        <v>7.1629999999998493</v>
      </c>
      <c r="M1966" s="36">
        <f t="shared" si="828"/>
        <v>6082197.7454545526</v>
      </c>
      <c r="N1966">
        <f t="shared" si="827"/>
        <v>60.821977454545532</v>
      </c>
      <c r="O1966">
        <f t="shared" si="829"/>
        <v>2.1640316696248229E-2</v>
      </c>
      <c r="P1966">
        <f t="shared" si="830"/>
        <v>6.4667670343150546E-2</v>
      </c>
      <c r="Q1966">
        <f t="shared" si="831"/>
        <v>0.35779838884459392</v>
      </c>
      <c r="R1966">
        <f t="shared" si="832"/>
        <v>0.17861330443029391</v>
      </c>
      <c r="S1966">
        <f t="shared" si="833"/>
        <v>3.4206757383246626E-2</v>
      </c>
      <c r="T1966">
        <f t="shared" si="834"/>
        <v>1.2443586616153754E-2</v>
      </c>
      <c r="U1966">
        <f t="shared" si="835"/>
        <v>2.6057242037328711E-2</v>
      </c>
      <c r="V1966">
        <f t="shared" si="836"/>
        <v>523.14059004780256</v>
      </c>
      <c r="W1966">
        <f t="shared" si="837"/>
        <v>1.8926592584077395</v>
      </c>
      <c r="X1966">
        <f t="shared" si="838"/>
        <v>5.655825961911308</v>
      </c>
      <c r="Y1966">
        <f t="shared" si="839"/>
        <v>31.293000134674433</v>
      </c>
      <c r="Z1966">
        <f t="shared" si="840"/>
        <v>15.621496166153806</v>
      </c>
      <c r="AA1966">
        <f t="shared" si="841"/>
        <v>2.9917185118059422</v>
      </c>
      <c r="AB1966">
        <f t="shared" si="842"/>
        <v>1.0883144524841981</v>
      </c>
      <c r="AC1966">
        <f t="shared" si="843"/>
        <v>2.2789629691081039</v>
      </c>
      <c r="AD1966">
        <f t="shared" si="844"/>
        <v>3453.38</v>
      </c>
      <c r="AE1966">
        <f t="shared" si="845"/>
        <v>26.016678584868082</v>
      </c>
      <c r="AF1966">
        <f t="shared" si="846"/>
        <v>163.81846115706696</v>
      </c>
      <c r="AG1966">
        <f t="shared" si="847"/>
        <v>444.92604681635248</v>
      </c>
      <c r="AH1966">
        <f t="shared" si="848"/>
        <v>1.8567662725979462E-5</v>
      </c>
      <c r="AI1966">
        <f t="shared" si="849"/>
        <v>1.1651828354204667E-2</v>
      </c>
      <c r="AJ1966">
        <f t="shared" si="850"/>
        <v>4937.9333087633267</v>
      </c>
      <c r="AK1966">
        <f t="shared" si="851"/>
        <v>4.2150546822554862</v>
      </c>
      <c r="AL1966">
        <f t="shared" si="852"/>
        <v>-1.1675292611867744E-4</v>
      </c>
      <c r="AM1966">
        <f t="shared" si="853"/>
        <v>6.2944367674066823E-5</v>
      </c>
    </row>
    <row r="1967" spans="12:39" x14ac:dyDescent="0.25">
      <c r="L1967">
        <f t="shared" ref="L1967:L2030" si="854" xml:space="preserve"> L1966+0.01</f>
        <v>7.1729999999998491</v>
      </c>
      <c r="M1967" s="36">
        <f t="shared" si="828"/>
        <v>6081323.9436363708</v>
      </c>
      <c r="N1967">
        <f t="shared" si="827"/>
        <v>60.813239436363716</v>
      </c>
      <c r="O1967">
        <f t="shared" si="829"/>
        <v>2.1641164763689654E-2</v>
      </c>
      <c r="P1967">
        <f t="shared" si="830"/>
        <v>6.4668395321225203E-2</v>
      </c>
      <c r="Q1967">
        <f t="shared" si="831"/>
        <v>0.35780225991370074</v>
      </c>
      <c r="R1967">
        <f t="shared" si="832"/>
        <v>0.17861330443029391</v>
      </c>
      <c r="S1967">
        <f t="shared" si="833"/>
        <v>3.4205184337730545E-2</v>
      </c>
      <c r="T1967">
        <f t="shared" si="834"/>
        <v>1.2442861638079096E-2</v>
      </c>
      <c r="U1967">
        <f t="shared" si="835"/>
        <v>2.6057242037328711E-2</v>
      </c>
      <c r="V1967">
        <f t="shared" si="836"/>
        <v>523.13919232359797</v>
      </c>
      <c r="W1967">
        <f t="shared" si="837"/>
        <v>1.8924529484331811</v>
      </c>
      <c r="X1967">
        <f t="shared" si="838"/>
        <v>5.655051229101681</v>
      </c>
      <c r="Y1967">
        <f t="shared" si="839"/>
        <v>31.28870137645465</v>
      </c>
      <c r="Z1967">
        <f t="shared" si="840"/>
        <v>15.619181235828904</v>
      </c>
      <c r="AA1967">
        <f t="shared" si="841"/>
        <v>2.9911376147483462</v>
      </c>
      <c r="AB1967">
        <f t="shared" si="842"/>
        <v>1.0880897794114031</v>
      </c>
      <c r="AC1967">
        <f t="shared" si="843"/>
        <v>2.2786252523855564</v>
      </c>
      <c r="AD1967">
        <f t="shared" si="844"/>
        <v>3453.38</v>
      </c>
      <c r="AE1967">
        <f t="shared" si="845"/>
        <v>26.016953426568758</v>
      </c>
      <c r="AF1967">
        <f t="shared" si="846"/>
        <v>163.83095204917052</v>
      </c>
      <c r="AG1967">
        <f t="shared" si="847"/>
        <v>444.88607648515813</v>
      </c>
      <c r="AH1967">
        <f t="shared" si="848"/>
        <v>1.8568332207691277E-5</v>
      </c>
      <c r="AI1967">
        <f t="shared" si="849"/>
        <v>1.1651544307610669E-2</v>
      </c>
      <c r="AJ1967">
        <f t="shared" si="850"/>
        <v>4938.0446214416606</v>
      </c>
      <c r="AK1967">
        <f t="shared" si="851"/>
        <v>4.2148093395878279</v>
      </c>
      <c r="AL1967">
        <f t="shared" si="852"/>
        <v>-1.1788375312015013E-4</v>
      </c>
      <c r="AM1967">
        <f t="shared" si="853"/>
        <v>6.3832784271283978E-5</v>
      </c>
    </row>
    <row r="1968" spans="12:39" x14ac:dyDescent="0.25">
      <c r="L1968">
        <f t="shared" si="854"/>
        <v>7.1829999999998488</v>
      </c>
      <c r="M1968" s="36">
        <f t="shared" si="828"/>
        <v>6080448.9236363713</v>
      </c>
      <c r="N1968">
        <f t="shared" si="827"/>
        <v>60.804489236363715</v>
      </c>
      <c r="O1968">
        <f t="shared" si="829"/>
        <v>2.1642024801021609E-2</v>
      </c>
      <c r="P1968">
        <f t="shared" si="830"/>
        <v>6.4669123565364459E-2</v>
      </c>
      <c r="Q1968">
        <f t="shared" si="831"/>
        <v>0.35780616472078242</v>
      </c>
      <c r="R1968">
        <f t="shared" si="832"/>
        <v>0.17861330443029391</v>
      </c>
      <c r="S1968">
        <f t="shared" si="833"/>
        <v>3.4203596056259326E-2</v>
      </c>
      <c r="T1968">
        <f t="shared" si="834"/>
        <v>1.2442133393939833E-2</v>
      </c>
      <c r="U1968">
        <f t="shared" si="835"/>
        <v>2.6057242037328711E-2</v>
      </c>
      <c r="V1968">
        <f t="shared" si="836"/>
        <v>523.13779969130474</v>
      </c>
      <c r="W1968">
        <f t="shared" si="837"/>
        <v>1.8922472035750233</v>
      </c>
      <c r="X1968">
        <f t="shared" si="838"/>
        <v>5.6542753900934484</v>
      </c>
      <c r="Y1968">
        <f t="shared" si="839"/>
        <v>31.28439787125853</v>
      </c>
      <c r="Z1968">
        <f t="shared" si="840"/>
        <v>15.616862513417118</v>
      </c>
      <c r="AA1968">
        <f t="shared" si="841"/>
        <v>2.9905547001596275</v>
      </c>
      <c r="AB1968">
        <f t="shared" si="842"/>
        <v>1.0878645754106469</v>
      </c>
      <c r="AC1968">
        <f t="shared" si="843"/>
        <v>2.2782869824493166</v>
      </c>
      <c r="AD1968">
        <f t="shared" si="844"/>
        <v>3453.38</v>
      </c>
      <c r="AE1968">
        <f t="shared" si="845"/>
        <v>26.017227271368952</v>
      </c>
      <c r="AF1968">
        <f t="shared" si="846"/>
        <v>163.84339845053671</v>
      </c>
      <c r="AG1968">
        <f t="shared" si="847"/>
        <v>444.84590497194114</v>
      </c>
      <c r="AH1968">
        <f t="shared" si="848"/>
        <v>1.8568999278045658E-5</v>
      </c>
      <c r="AI1968">
        <f t="shared" si="849"/>
        <v>1.1651261301176006E-2</v>
      </c>
      <c r="AJ1968">
        <f t="shared" si="850"/>
        <v>4938.1555316948716</v>
      </c>
      <c r="AK1968">
        <f t="shared" si="851"/>
        <v>4.2145649036026755</v>
      </c>
      <c r="AL1968">
        <f t="shared" si="852"/>
        <v>-1.1901098332387381E-4</v>
      </c>
      <c r="AM1968">
        <f t="shared" si="853"/>
        <v>6.4718222780154851E-5</v>
      </c>
    </row>
    <row r="1969" spans="12:39" x14ac:dyDescent="0.25">
      <c r="L1969">
        <f t="shared" si="854"/>
        <v>7.1929999999998486</v>
      </c>
      <c r="M1969" s="36">
        <f t="shared" si="828"/>
        <v>6079572.685454553</v>
      </c>
      <c r="N1969">
        <f t="shared" si="827"/>
        <v>60.795726854545535</v>
      </c>
      <c r="O1969">
        <f t="shared" si="829"/>
        <v>2.1642896768119459E-2</v>
      </c>
      <c r="P1969">
        <f t="shared" si="830"/>
        <v>6.4669855067232274E-2</v>
      </c>
      <c r="Q1969">
        <f t="shared" si="831"/>
        <v>0.35781010316058159</v>
      </c>
      <c r="R1969">
        <f t="shared" si="832"/>
        <v>0.17861330443029391</v>
      </c>
      <c r="S1969">
        <f t="shared" si="833"/>
        <v>3.4201992587293659E-2</v>
      </c>
      <c r="T1969">
        <f t="shared" si="834"/>
        <v>1.2441401892072015E-2</v>
      </c>
      <c r="U1969">
        <f t="shared" si="835"/>
        <v>2.6057242037328711E-2</v>
      </c>
      <c r="V1969">
        <f t="shared" si="836"/>
        <v>523.13641211908191</v>
      </c>
      <c r="W1969">
        <f t="shared" si="837"/>
        <v>1.892042020111504</v>
      </c>
      <c r="X1969">
        <f t="shared" si="838"/>
        <v>5.6534984449013734</v>
      </c>
      <c r="Y1969">
        <f t="shared" si="839"/>
        <v>31.280089613395862</v>
      </c>
      <c r="Z1969">
        <f t="shared" si="840"/>
        <v>15.614540001451392</v>
      </c>
      <c r="AA1969">
        <f t="shared" si="841"/>
        <v>2.989969773455817</v>
      </c>
      <c r="AB1969">
        <f t="shared" si="842"/>
        <v>1.0876388415606888</v>
      </c>
      <c r="AC1969">
        <f t="shared" si="843"/>
        <v>2.2779481596689051</v>
      </c>
      <c r="AD1969">
        <f t="shared" si="844"/>
        <v>3453.38</v>
      </c>
      <c r="AE1969">
        <f t="shared" si="845"/>
        <v>26.017500125482453</v>
      </c>
      <c r="AF1969">
        <f t="shared" si="846"/>
        <v>163.85580063476277</v>
      </c>
      <c r="AG1969">
        <f t="shared" si="847"/>
        <v>444.80553290068332</v>
      </c>
      <c r="AH1969">
        <f t="shared" si="848"/>
        <v>1.8569663951994754E-5</v>
      </c>
      <c r="AI1969">
        <f t="shared" si="849"/>
        <v>1.1650979328371282E-2</v>
      </c>
      <c r="AJ1969">
        <f t="shared" si="850"/>
        <v>4938.266042025215</v>
      </c>
      <c r="AK1969">
        <f t="shared" si="851"/>
        <v>4.2143213685698759</v>
      </c>
      <c r="AL1969">
        <f t="shared" si="852"/>
        <v>-1.2013463883825859E-4</v>
      </c>
      <c r="AM1969">
        <f t="shared" si="853"/>
        <v>6.5600702118650433E-5</v>
      </c>
    </row>
    <row r="1970" spans="12:39" x14ac:dyDescent="0.25">
      <c r="L1970">
        <f t="shared" si="854"/>
        <v>7.2029999999998484</v>
      </c>
      <c r="M1970" s="36">
        <f t="shared" si="828"/>
        <v>6078695.2290909169</v>
      </c>
      <c r="N1970">
        <f t="shared" si="827"/>
        <v>60.786952290909177</v>
      </c>
      <c r="O1970">
        <f t="shared" si="829"/>
        <v>2.1643780625113455E-2</v>
      </c>
      <c r="P1970">
        <f t="shared" si="830"/>
        <v>6.4670589818535587E-2</v>
      </c>
      <c r="Q1970">
        <f t="shared" si="831"/>
        <v>0.35781407512847951</v>
      </c>
      <c r="R1970">
        <f t="shared" si="832"/>
        <v>0.17861330443029391</v>
      </c>
      <c r="S1970">
        <f t="shared" si="833"/>
        <v>3.4200373978996348E-2</v>
      </c>
      <c r="T1970">
        <f t="shared" si="834"/>
        <v>1.2440667140768703E-2</v>
      </c>
      <c r="U1970">
        <f t="shared" si="835"/>
        <v>2.6057242037328711E-2</v>
      </c>
      <c r="V1970">
        <f t="shared" si="836"/>
        <v>523.13502957528988</v>
      </c>
      <c r="W1970">
        <f t="shared" si="837"/>
        <v>1.8918373943420901</v>
      </c>
      <c r="X1970">
        <f t="shared" si="838"/>
        <v>5.6527203935390622</v>
      </c>
      <c r="Y1970">
        <f t="shared" si="839"/>
        <v>31.275776597206164</v>
      </c>
      <c r="Z1970">
        <f t="shared" si="840"/>
        <v>15.612213702450907</v>
      </c>
      <c r="AA1970">
        <f t="shared" si="841"/>
        <v>2.9893828400236018</v>
      </c>
      <c r="AB1970">
        <f t="shared" si="842"/>
        <v>1.0874125789355136</v>
      </c>
      <c r="AC1970">
        <f t="shared" si="843"/>
        <v>2.2776087844118367</v>
      </c>
      <c r="AD1970">
        <f t="shared" si="844"/>
        <v>3453.38</v>
      </c>
      <c r="AE1970">
        <f t="shared" si="845"/>
        <v>26.017771995084015</v>
      </c>
      <c r="AF1970">
        <f t="shared" si="846"/>
        <v>163.86815887377585</v>
      </c>
      <c r="AG1970">
        <f t="shared" si="847"/>
        <v>444.76496089193142</v>
      </c>
      <c r="AH1970">
        <f t="shared" si="848"/>
        <v>1.8570326244397962E-5</v>
      </c>
      <c r="AI1970">
        <f t="shared" si="849"/>
        <v>1.1650698382708729E-2</v>
      </c>
      <c r="AJ1970">
        <f t="shared" si="850"/>
        <v>4938.3761549192914</v>
      </c>
      <c r="AK1970">
        <f t="shared" si="851"/>
        <v>4.2140787287963271</v>
      </c>
      <c r="AL1970">
        <f t="shared" si="852"/>
        <v>-1.2125474163919621E-4</v>
      </c>
      <c r="AM1970">
        <f t="shared" si="853"/>
        <v>6.6480241087051554E-5</v>
      </c>
    </row>
    <row r="1971" spans="12:39" x14ac:dyDescent="0.25">
      <c r="L1971">
        <f t="shared" si="854"/>
        <v>7.2129999999998482</v>
      </c>
      <c r="M1971" s="36">
        <f t="shared" si="828"/>
        <v>6077816.5545454621</v>
      </c>
      <c r="N1971">
        <f t="shared" si="827"/>
        <v>60.778165545454627</v>
      </c>
      <c r="O1971">
        <f t="shared" si="829"/>
        <v>2.1644676332387154E-2</v>
      </c>
      <c r="P1971">
        <f t="shared" si="830"/>
        <v>6.467132781102411E-2</v>
      </c>
      <c r="Q1971">
        <f t="shared" si="831"/>
        <v>0.35781808052049252</v>
      </c>
      <c r="R1971">
        <f t="shared" si="832"/>
        <v>0.17861330443029391</v>
      </c>
      <c r="S1971">
        <f t="shared" si="833"/>
        <v>3.419874027923412E-2</v>
      </c>
      <c r="T1971">
        <f t="shared" si="834"/>
        <v>1.2439929148280175E-2</v>
      </c>
      <c r="U1971">
        <f t="shared" si="835"/>
        <v>2.6057242037328711E-2</v>
      </c>
      <c r="V1971">
        <f t="shared" si="836"/>
        <v>523.13365202848956</v>
      </c>
      <c r="W1971">
        <f t="shared" si="837"/>
        <v>1.8916333225873483</v>
      </c>
      <c r="X1971">
        <f t="shared" si="838"/>
        <v>5.6519412360189856</v>
      </c>
      <c r="Y1971">
        <f t="shared" si="839"/>
        <v>31.271458817058541</v>
      </c>
      <c r="Z1971">
        <f t="shared" si="840"/>
        <v>15.609883618921236</v>
      </c>
      <c r="AA1971">
        <f t="shared" si="841"/>
        <v>2.9887939052205135</v>
      </c>
      <c r="AB1971">
        <f t="shared" si="842"/>
        <v>1.087185788604359</v>
      </c>
      <c r="AC1971">
        <f t="shared" si="843"/>
        <v>2.2772688570436408</v>
      </c>
      <c r="AD1971">
        <f t="shared" si="844"/>
        <v>3453.38</v>
      </c>
      <c r="AE1971">
        <f t="shared" si="845"/>
        <v>26.018042886309516</v>
      </c>
      <c r="AF1971">
        <f t="shared" si="846"/>
        <v>163.88047343784098</v>
      </c>
      <c r="AG1971">
        <f t="shared" si="847"/>
        <v>444.72418956281359</v>
      </c>
      <c r="AH1971">
        <f t="shared" si="848"/>
        <v>1.857098617002196E-5</v>
      </c>
      <c r="AI1971">
        <f t="shared" si="849"/>
        <v>1.1650418457742048E-2</v>
      </c>
      <c r="AJ1971">
        <f t="shared" si="850"/>
        <v>4938.4858728481477</v>
      </c>
      <c r="AK1971">
        <f t="shared" si="851"/>
        <v>4.2138369786257757</v>
      </c>
      <c r="AL1971">
        <f t="shared" si="852"/>
        <v>-1.2237131357128086E-4</v>
      </c>
      <c r="AM1971">
        <f t="shared" si="853"/>
        <v>6.735685836920152E-5</v>
      </c>
    </row>
    <row r="1972" spans="12:39" x14ac:dyDescent="0.25">
      <c r="L1972">
        <f t="shared" si="854"/>
        <v>7.222999999999848</v>
      </c>
      <c r="M1972" s="36">
        <f t="shared" si="828"/>
        <v>6076936.6618181895</v>
      </c>
      <c r="N1972">
        <f t="shared" si="827"/>
        <v>60.769366618181898</v>
      </c>
      <c r="O1972">
        <f t="shared" si="829"/>
        <v>2.1645583850575842E-2</v>
      </c>
      <c r="P1972">
        <f t="shared" si="830"/>
        <v>6.4672069036490157E-2</v>
      </c>
      <c r="Q1972">
        <f t="shared" si="831"/>
        <v>0.35782211923326807</v>
      </c>
      <c r="R1972">
        <f t="shared" si="832"/>
        <v>0.17861330443029391</v>
      </c>
      <c r="S1972">
        <f t="shared" si="833"/>
        <v>3.4197091535579378E-2</v>
      </c>
      <c r="T1972">
        <f t="shared" si="834"/>
        <v>1.2439187922814121E-2</v>
      </c>
      <c r="U1972">
        <f t="shared" si="835"/>
        <v>2.6057242037328711E-2</v>
      </c>
      <c r="V1972">
        <f t="shared" si="836"/>
        <v>523.1322794474404</v>
      </c>
      <c r="W1972">
        <f t="shared" si="837"/>
        <v>1.8914298011888078</v>
      </c>
      <c r="X1972">
        <f t="shared" si="838"/>
        <v>5.6511609723524856</v>
      </c>
      <c r="Y1972">
        <f t="shared" si="839"/>
        <v>31.267136267351514</v>
      </c>
      <c r="Z1972">
        <f t="shared" si="840"/>
        <v>15.607549753354393</v>
      </c>
      <c r="AA1972">
        <f t="shared" si="841"/>
        <v>2.9882029743751004</v>
      </c>
      <c r="AB1972">
        <f t="shared" si="842"/>
        <v>1.0869584716317373</v>
      </c>
      <c r="AC1972">
        <f t="shared" si="843"/>
        <v>2.2769283779278675</v>
      </c>
      <c r="AD1972">
        <f t="shared" si="844"/>
        <v>3453.38</v>
      </c>
      <c r="AE1972">
        <f t="shared" si="845"/>
        <v>26.018312805256336</v>
      </c>
      <c r="AF1972">
        <f t="shared" si="846"/>
        <v>163.89274459557305</v>
      </c>
      <c r="AG1972">
        <f t="shared" si="847"/>
        <v>444.68321952706026</v>
      </c>
      <c r="AH1972">
        <f t="shared" si="848"/>
        <v>1.8571643743542053E-5</v>
      </c>
      <c r="AI1972">
        <f t="shared" si="849"/>
        <v>1.1650139547065943E-2</v>
      </c>
      <c r="AJ1972">
        <f t="shared" si="850"/>
        <v>4938.5951982673778</v>
      </c>
      <c r="AK1972">
        <f t="shared" si="851"/>
        <v>4.2135961124384984</v>
      </c>
      <c r="AL1972">
        <f t="shared" si="852"/>
        <v>-1.2348437634826937E-4</v>
      </c>
      <c r="AM1972">
        <f t="shared" si="853"/>
        <v>6.8230572532706346E-5</v>
      </c>
    </row>
    <row r="1973" spans="12:39" x14ac:dyDescent="0.25">
      <c r="L1973">
        <f t="shared" si="854"/>
        <v>7.2329999999998478</v>
      </c>
      <c r="M1973" s="36">
        <f t="shared" si="828"/>
        <v>6076055.5509090982</v>
      </c>
      <c r="N1973">
        <f t="shared" si="827"/>
        <v>60.760555509090985</v>
      </c>
      <c r="O1973">
        <f t="shared" si="829"/>
        <v>2.164650314056497E-2</v>
      </c>
      <c r="P1973">
        <f t="shared" si="830"/>
        <v>6.4672813486768427E-2</v>
      </c>
      <c r="Q1973">
        <f t="shared" si="831"/>
        <v>0.35782619116408115</v>
      </c>
      <c r="R1973">
        <f t="shared" si="832"/>
        <v>0.17861330443029391</v>
      </c>
      <c r="S1973">
        <f t="shared" si="833"/>
        <v>3.419542779531197E-2</v>
      </c>
      <c r="T1973">
        <f t="shared" si="834"/>
        <v>1.2438443472535844E-2</v>
      </c>
      <c r="U1973">
        <f t="shared" si="835"/>
        <v>2.6057242037328711E-2</v>
      </c>
      <c r="V1973">
        <f t="shared" si="836"/>
        <v>523.13091180109916</v>
      </c>
      <c r="W1973">
        <f t="shared" si="837"/>
        <v>1.8912268265088261</v>
      </c>
      <c r="X1973">
        <f t="shared" si="838"/>
        <v>5.6503796025497897</v>
      </c>
      <c r="Y1973">
        <f t="shared" si="839"/>
        <v>31.262808942512795</v>
      </c>
      <c r="Z1973">
        <f t="shared" si="840"/>
        <v>15.60521210822891</v>
      </c>
      <c r="AA1973">
        <f t="shared" si="841"/>
        <v>2.9876100527871055</v>
      </c>
      <c r="AB1973">
        <f t="shared" si="842"/>
        <v>1.0867306290774601</v>
      </c>
      <c r="AC1973">
        <f t="shared" si="843"/>
        <v>2.2765873474261005</v>
      </c>
      <c r="AD1973">
        <f t="shared" si="844"/>
        <v>3453.38</v>
      </c>
      <c r="AE1973">
        <f t="shared" si="845"/>
        <v>26.018581757983608</v>
      </c>
      <c r="AF1973">
        <f t="shared" si="846"/>
        <v>163.90497261395097</v>
      </c>
      <c r="AG1973">
        <f t="shared" si="847"/>
        <v>444.64205139502747</v>
      </c>
      <c r="AH1973">
        <f t="shared" si="848"/>
        <v>1.8572298979542259E-5</v>
      </c>
      <c r="AI1973">
        <f t="shared" si="849"/>
        <v>1.1649861644315897E-2</v>
      </c>
      <c r="AJ1973">
        <f t="shared" si="850"/>
        <v>4938.7041336172633</v>
      </c>
      <c r="AK1973">
        <f t="shared" si="851"/>
        <v>4.2133561246510514</v>
      </c>
      <c r="AL1973">
        <f t="shared" si="852"/>
        <v>-1.2459395155429385E-4</v>
      </c>
      <c r="AM1973">
        <f t="shared" si="853"/>
        <v>6.9101402030042233E-5</v>
      </c>
    </row>
    <row r="1974" spans="12:39" x14ac:dyDescent="0.25">
      <c r="L1974">
        <f t="shared" si="854"/>
        <v>7.2429999999998476</v>
      </c>
      <c r="M1974" s="36">
        <f t="shared" si="828"/>
        <v>6075173.2218181891</v>
      </c>
      <c r="N1974">
        <f t="shared" si="827"/>
        <v>60.7517322181819</v>
      </c>
      <c r="O1974">
        <f t="shared" si="829"/>
        <v>2.1647434163488608E-2</v>
      </c>
      <c r="P1974">
        <f t="shared" si="830"/>
        <v>6.467356115373582E-2</v>
      </c>
      <c r="Q1974">
        <f t="shared" si="831"/>
        <v>0.35783029621083062</v>
      </c>
      <c r="R1974">
        <f t="shared" si="832"/>
        <v>0.17861330443029391</v>
      </c>
      <c r="S1974">
        <f t="shared" si="833"/>
        <v>3.4193749105420938E-2</v>
      </c>
      <c r="T1974">
        <f t="shared" si="834"/>
        <v>1.2437695805568453E-2</v>
      </c>
      <c r="U1974">
        <f t="shared" si="835"/>
        <v>2.6057242037328711E-2</v>
      </c>
      <c r="V1974">
        <f t="shared" si="836"/>
        <v>523.12954905861852</v>
      </c>
      <c r="W1974">
        <f t="shared" si="837"/>
        <v>1.8910243949304604</v>
      </c>
      <c r="X1974">
        <f t="shared" si="838"/>
        <v>5.6495971266200247</v>
      </c>
      <c r="Y1974">
        <f t="shared" si="839"/>
        <v>31.258476836999179</v>
      </c>
      <c r="Z1974">
        <f t="shared" si="840"/>
        <v>15.602870686009949</v>
      </c>
      <c r="AA1974">
        <f t="shared" si="841"/>
        <v>2.9870151457276486</v>
      </c>
      <c r="AB1974">
        <f t="shared" si="842"/>
        <v>1.0865022619966629</v>
      </c>
      <c r="AC1974">
        <f t="shared" si="843"/>
        <v>2.2762457658979733</v>
      </c>
      <c r="AD1974">
        <f t="shared" si="844"/>
        <v>3453.38</v>
      </c>
      <c r="AE1974">
        <f t="shared" si="845"/>
        <v>26.018849750512491</v>
      </c>
      <c r="AF1974">
        <f t="shared" si="846"/>
        <v>163.91715775832765</v>
      </c>
      <c r="AG1974">
        <f t="shared" si="847"/>
        <v>444.60068577371601</v>
      </c>
      <c r="AH1974">
        <f t="shared" si="848"/>
        <v>1.8572951892516254E-5</v>
      </c>
      <c r="AI1974">
        <f t="shared" si="849"/>
        <v>1.1649584743167907E-2</v>
      </c>
      <c r="AJ1974">
        <f t="shared" si="850"/>
        <v>4938.8126813228691</v>
      </c>
      <c r="AK1974">
        <f t="shared" si="851"/>
        <v>4.2131170097159263</v>
      </c>
      <c r="AL1974">
        <f t="shared" si="852"/>
        <v>-1.2570006064450764E-4</v>
      </c>
      <c r="AM1974">
        <f t="shared" si="853"/>
        <v>6.9969365199522093E-5</v>
      </c>
    </row>
    <row r="1975" spans="12:39" x14ac:dyDescent="0.25">
      <c r="L1975">
        <f t="shared" si="854"/>
        <v>7.2529999999998473</v>
      </c>
      <c r="M1975" s="36">
        <f t="shared" si="828"/>
        <v>6074289.6745454622</v>
      </c>
      <c r="N1975">
        <f t="shared" si="827"/>
        <v>60.74289674545463</v>
      </c>
      <c r="O1975">
        <f t="shared" si="829"/>
        <v>2.1648376880727904E-2</v>
      </c>
      <c r="P1975">
        <f t="shared" si="830"/>
        <v>6.4674312029311218E-2</v>
      </c>
      <c r="Q1975">
        <f t="shared" si="831"/>
        <v>0.35783443427203537</v>
      </c>
      <c r="R1975">
        <f t="shared" si="832"/>
        <v>0.17861330443029391</v>
      </c>
      <c r="S1975">
        <f t="shared" si="833"/>
        <v>3.4192055512606248E-2</v>
      </c>
      <c r="T1975">
        <f t="shared" si="834"/>
        <v>1.2436944929993062E-2</v>
      </c>
      <c r="U1975">
        <f t="shared" si="835"/>
        <v>2.6057242037328711E-2</v>
      </c>
      <c r="V1975">
        <f t="shared" si="836"/>
        <v>523.12819118934578</v>
      </c>
      <c r="W1975">
        <f t="shared" si="837"/>
        <v>1.8908225028573324</v>
      </c>
      <c r="X1975">
        <f t="shared" si="838"/>
        <v>5.6488135445712242</v>
      </c>
      <c r="Y1975">
        <f t="shared" si="839"/>
        <v>31.254139945296327</v>
      </c>
      <c r="Z1975">
        <f t="shared" si="840"/>
        <v>15.600525489149343</v>
      </c>
      <c r="AA1975">
        <f t="shared" si="841"/>
        <v>2.9864182584393908</v>
      </c>
      <c r="AB1975">
        <f t="shared" si="842"/>
        <v>1.0862733714398265</v>
      </c>
      <c r="AC1975">
        <f t="shared" si="843"/>
        <v>2.275903633701176</v>
      </c>
      <c r="AD1975">
        <f t="shared" si="844"/>
        <v>3453.38</v>
      </c>
      <c r="AE1975">
        <f t="shared" si="845"/>
        <v>26.019116788826384</v>
      </c>
      <c r="AF1975">
        <f t="shared" si="846"/>
        <v>163.92930029243774</v>
      </c>
      <c r="AG1975">
        <f t="shared" si="847"/>
        <v>444.55912326678629</v>
      </c>
      <c r="AH1975">
        <f t="shared" si="848"/>
        <v>1.8573602496867846E-5</v>
      </c>
      <c r="AI1975">
        <f t="shared" si="849"/>
        <v>1.1649308837338126E-2</v>
      </c>
      <c r="AJ1975">
        <f t="shared" si="850"/>
        <v>4938.9208437941425</v>
      </c>
      <c r="AK1975">
        <f t="shared" si="851"/>
        <v>4.212878762121445</v>
      </c>
      <c r="AL1975">
        <f t="shared" si="852"/>
        <v>-1.2680272494602736E-4</v>
      </c>
      <c r="AM1975">
        <f t="shared" si="853"/>
        <v>7.0834480265829364E-5</v>
      </c>
    </row>
    <row r="1976" spans="12:39" x14ac:dyDescent="0.25">
      <c r="L1976">
        <f t="shared" si="854"/>
        <v>7.2629999999998471</v>
      </c>
      <c r="M1976" s="36">
        <f t="shared" si="828"/>
        <v>6073404.9090909166</v>
      </c>
      <c r="N1976">
        <f t="shared" si="827"/>
        <v>60.734049090909174</v>
      </c>
      <c r="O1976">
        <f t="shared" si="829"/>
        <v>2.164933125390955E-2</v>
      </c>
      <c r="P1976">
        <f t="shared" si="830"/>
        <v>6.4675066105455301E-2</v>
      </c>
      <c r="Q1976">
        <f t="shared" si="831"/>
        <v>0.35783860524683092</v>
      </c>
      <c r="R1976">
        <f t="shared" si="832"/>
        <v>0.17861330443029391</v>
      </c>
      <c r="S1976">
        <f t="shared" si="833"/>
        <v>3.4190347063280523E-2</v>
      </c>
      <c r="T1976">
        <f t="shared" si="834"/>
        <v>1.2436190853848984E-2</v>
      </c>
      <c r="U1976">
        <f t="shared" si="835"/>
        <v>2.6057242037328711E-2</v>
      </c>
      <c r="V1976">
        <f t="shared" si="836"/>
        <v>523.1268381628214</v>
      </c>
      <c r="W1976">
        <f t="shared" si="837"/>
        <v>1.8906211467135008</v>
      </c>
      <c r="X1976">
        <f t="shared" si="838"/>
        <v>5.6480288564103391</v>
      </c>
      <c r="Y1976">
        <f t="shared" si="839"/>
        <v>31.249798261918627</v>
      </c>
      <c r="Z1976">
        <f t="shared" si="840"/>
        <v>15.598176520085719</v>
      </c>
      <c r="AA1976">
        <f t="shared" si="841"/>
        <v>2.9858193961367183</v>
      </c>
      <c r="AB1976">
        <f t="shared" si="842"/>
        <v>1.0860439584528032</v>
      </c>
      <c r="AC1976">
        <f t="shared" si="843"/>
        <v>2.2755609511914705</v>
      </c>
      <c r="AD1976">
        <f t="shared" si="844"/>
        <v>3453.38</v>
      </c>
      <c r="AE1976">
        <f t="shared" si="845"/>
        <v>26.019382878871244</v>
      </c>
      <c r="AF1976">
        <f t="shared" si="846"/>
        <v>163.94140047841208</v>
      </c>
      <c r="AG1976">
        <f t="shared" si="847"/>
        <v>444.51736447458291</v>
      </c>
      <c r="AH1976">
        <f t="shared" si="848"/>
        <v>1.8574250806911649E-5</v>
      </c>
      <c r="AI1976">
        <f t="shared" si="849"/>
        <v>1.1649033920582662E-2</v>
      </c>
      <c r="AJ1976">
        <f t="shared" si="850"/>
        <v>4939.0286234259984</v>
      </c>
      <c r="AK1976">
        <f t="shared" si="851"/>
        <v>4.2126413763913453</v>
      </c>
      <c r="AL1976">
        <f t="shared" si="852"/>
        <v>-1.2790196565875433E-4</v>
      </c>
      <c r="AM1976">
        <f t="shared" si="853"/>
        <v>7.1696765341142566E-5</v>
      </c>
    </row>
    <row r="1977" spans="12:39" x14ac:dyDescent="0.25">
      <c r="L1977">
        <f t="shared" si="854"/>
        <v>7.2729999999998469</v>
      </c>
      <c r="M1977" s="36">
        <f t="shared" si="828"/>
        <v>6072518.9254545532</v>
      </c>
      <c r="N1977">
        <f t="shared" si="827"/>
        <v>60.725189254545541</v>
      </c>
      <c r="O1977">
        <f t="shared" si="829"/>
        <v>2.1650297244904269E-2</v>
      </c>
      <c r="P1977">
        <f t="shared" si="830"/>
        <v>6.4675823374170355E-2</v>
      </c>
      <c r="Q1977">
        <f t="shared" si="831"/>
        <v>0.35784280903496551</v>
      </c>
      <c r="R1977">
        <f t="shared" si="832"/>
        <v>0.17861330443029391</v>
      </c>
      <c r="S1977">
        <f t="shared" si="833"/>
        <v>3.4188623803570753E-2</v>
      </c>
      <c r="T1977">
        <f t="shared" si="834"/>
        <v>1.2435433585133934E-2</v>
      </c>
      <c r="U1977">
        <f t="shared" si="835"/>
        <v>2.6057242037328711E-2</v>
      </c>
      <c r="V1977">
        <f t="shared" si="836"/>
        <v>523.12548994877727</v>
      </c>
      <c r="W1977">
        <f t="shared" si="837"/>
        <v>1.8904203229433292</v>
      </c>
      <c r="X1977">
        <f t="shared" si="838"/>
        <v>5.6472430621432537</v>
      </c>
      <c r="Y1977">
        <f t="shared" si="839"/>
        <v>31.245451781408953</v>
      </c>
      <c r="Z1977">
        <f t="shared" si="840"/>
        <v>15.595823781244549</v>
      </c>
      <c r="AA1977">
        <f t="shared" si="841"/>
        <v>2.9852185640059092</v>
      </c>
      <c r="AB1977">
        <f t="shared" si="842"/>
        <v>1.0858140240768392</v>
      </c>
      <c r="AC1977">
        <f t="shared" si="843"/>
        <v>2.2752177187226992</v>
      </c>
      <c r="AD1977">
        <f t="shared" si="844"/>
        <v>3453.38</v>
      </c>
      <c r="AE1977">
        <f t="shared" si="845"/>
        <v>26.01964802655591</v>
      </c>
      <c r="AF1977">
        <f t="shared" si="846"/>
        <v>163.95345857679033</v>
      </c>
      <c r="AG1977">
        <f t="shared" si="847"/>
        <v>444.47540999415628</v>
      </c>
      <c r="AH1977">
        <f t="shared" si="848"/>
        <v>1.857489683687381E-5</v>
      </c>
      <c r="AI1977">
        <f t="shared" si="849"/>
        <v>1.164875998669716E-2</v>
      </c>
      <c r="AJ1977">
        <f t="shared" si="850"/>
        <v>4939.1360225984999</v>
      </c>
      <c r="AK1977">
        <f t="shared" si="851"/>
        <v>4.2124048470845716</v>
      </c>
      <c r="AL1977">
        <f t="shared" si="852"/>
        <v>-1.2899780385621109E-4</v>
      </c>
      <c r="AM1977">
        <f t="shared" si="853"/>
        <v>7.2556238425345156E-5</v>
      </c>
    </row>
    <row r="1978" spans="12:39" x14ac:dyDescent="0.25">
      <c r="L1978">
        <f t="shared" si="854"/>
        <v>7.2829999999998467</v>
      </c>
      <c r="M1978" s="36">
        <f t="shared" si="828"/>
        <v>6071631.7236363711</v>
      </c>
      <c r="N1978">
        <f t="shared" si="827"/>
        <v>60.716317236363714</v>
      </c>
      <c r="O1978">
        <f t="shared" si="829"/>
        <v>2.1651274815825301E-2</v>
      </c>
      <c r="P1978">
        <f t="shared" si="830"/>
        <v>6.4676583827500078E-2</v>
      </c>
      <c r="Q1978">
        <f t="shared" si="831"/>
        <v>0.35784704553679675</v>
      </c>
      <c r="R1978">
        <f t="shared" si="832"/>
        <v>0.17861330443029391</v>
      </c>
      <c r="S1978">
        <f t="shared" si="833"/>
        <v>3.4186885779319998E-2</v>
      </c>
      <c r="T1978">
        <f t="shared" si="834"/>
        <v>1.2434673131804212E-2</v>
      </c>
      <c r="U1978">
        <f t="shared" si="835"/>
        <v>2.6057242037328711E-2</v>
      </c>
      <c r="V1978">
        <f t="shared" si="836"/>
        <v>523.12414651713596</v>
      </c>
      <c r="W1978">
        <f t="shared" si="837"/>
        <v>1.8902200280113586</v>
      </c>
      <c r="X1978">
        <f t="shared" si="838"/>
        <v>5.6464561617747941</v>
      </c>
      <c r="Y1978">
        <f t="shared" si="839"/>
        <v>31.2411004983386</v>
      </c>
      <c r="Z1978">
        <f t="shared" si="840"/>
        <v>15.593467275038243</v>
      </c>
      <c r="AA1978">
        <f t="shared" si="841"/>
        <v>2.9846157672053066</v>
      </c>
      <c r="AB1978">
        <f t="shared" si="842"/>
        <v>1.0855835693485982</v>
      </c>
      <c r="AC1978">
        <f t="shared" si="843"/>
        <v>2.2748739366468</v>
      </c>
      <c r="AD1978">
        <f t="shared" si="844"/>
        <v>3453.38</v>
      </c>
      <c r="AE1978">
        <f t="shared" si="845"/>
        <v>26.019912237752241</v>
      </c>
      <c r="AF1978">
        <f t="shared" si="846"/>
        <v>163.96547484652555</v>
      </c>
      <c r="AG1978">
        <f t="shared" si="847"/>
        <v>444.43326041927446</v>
      </c>
      <c r="AH1978">
        <f t="shared" si="848"/>
        <v>1.857554060089235E-5</v>
      </c>
      <c r="AI1978">
        <f t="shared" si="849"/>
        <v>1.1648487029516621E-2</v>
      </c>
      <c r="AJ1978">
        <f t="shared" si="850"/>
        <v>4939.2430436768773</v>
      </c>
      <c r="AK1978">
        <f t="shared" si="851"/>
        <v>4.2121691687950644</v>
      </c>
      <c r="AL1978">
        <f t="shared" si="852"/>
        <v>-1.3009026048641762E-4</v>
      </c>
      <c r="AM1978">
        <f t="shared" si="853"/>
        <v>7.3412917407381095E-5</v>
      </c>
    </row>
    <row r="1979" spans="12:39" x14ac:dyDescent="0.25">
      <c r="L1979">
        <f t="shared" si="854"/>
        <v>7.2929999999998465</v>
      </c>
      <c r="M1979" s="36">
        <f t="shared" si="828"/>
        <v>6070743.3036363712</v>
      </c>
      <c r="N1979">
        <f t="shared" si="827"/>
        <v>60.707433036363717</v>
      </c>
      <c r="O1979">
        <f t="shared" si="829"/>
        <v>2.1652263929026909E-2</v>
      </c>
      <c r="P1979">
        <f t="shared" si="830"/>
        <v>6.4677347457529386E-2</v>
      </c>
      <c r="Q1979">
        <f t="shared" si="831"/>
        <v>0.3578513146532879</v>
      </c>
      <c r="R1979">
        <f t="shared" si="832"/>
        <v>0.17861330443029391</v>
      </c>
      <c r="S1979">
        <f t="shared" si="833"/>
        <v>3.4185133036089083E-2</v>
      </c>
      <c r="T1979">
        <f t="shared" si="834"/>
        <v>1.2433909501774901E-2</v>
      </c>
      <c r="U1979">
        <f t="shared" si="835"/>
        <v>2.6057242037328711E-2</v>
      </c>
      <c r="V1979">
        <f t="shared" si="836"/>
        <v>523.12280783800895</v>
      </c>
      <c r="W1979">
        <f t="shared" si="837"/>
        <v>1.8900202584021821</v>
      </c>
      <c r="X1979">
        <f t="shared" si="838"/>
        <v>5.6456681553087442</v>
      </c>
      <c r="Y1979">
        <f t="shared" si="839"/>
        <v>31.236744407307061</v>
      </c>
      <c r="Z1979">
        <f t="shared" si="840"/>
        <v>15.591107003866236</v>
      </c>
      <c r="AA1979">
        <f t="shared" si="841"/>
        <v>2.984011010865494</v>
      </c>
      <c r="AB1979">
        <f t="shared" si="842"/>
        <v>1.0853525953001855</v>
      </c>
      <c r="AC1979">
        <f t="shared" si="843"/>
        <v>2.2745296053138189</v>
      </c>
      <c r="AD1979">
        <f t="shared" si="844"/>
        <v>3453.38</v>
      </c>
      <c r="AE1979">
        <f t="shared" si="845"/>
        <v>26.020175518295432</v>
      </c>
      <c r="AF1979">
        <f t="shared" si="846"/>
        <v>163.97744954500087</v>
      </c>
      <c r="AG1979">
        <f t="shared" si="847"/>
        <v>444.39091634044928</v>
      </c>
      <c r="AH1979">
        <f t="shared" si="848"/>
        <v>1.8576182113018184E-5</v>
      </c>
      <c r="AI1979">
        <f t="shared" si="849"/>
        <v>1.1648215042915125E-2</v>
      </c>
      <c r="AJ1979">
        <f t="shared" si="850"/>
        <v>4939.3496890116621</v>
      </c>
      <c r="AK1979">
        <f t="shared" si="851"/>
        <v>4.2119343361514128</v>
      </c>
      <c r="AL1979">
        <f t="shared" si="852"/>
        <v>-1.311793563725597E-4</v>
      </c>
      <c r="AM1979">
        <f t="shared" si="853"/>
        <v>7.4266820065936771E-5</v>
      </c>
    </row>
    <row r="1980" spans="12:39" x14ac:dyDescent="0.25">
      <c r="L1980">
        <f t="shared" si="854"/>
        <v>7.3029999999998463</v>
      </c>
      <c r="M1980" s="36">
        <f t="shared" si="828"/>
        <v>6069853.6654545534</v>
      </c>
      <c r="N1980">
        <f t="shared" si="827"/>
        <v>60.698536654545542</v>
      </c>
      <c r="O1980">
        <f t="shared" si="829"/>
        <v>2.1653264547102893E-2</v>
      </c>
      <c r="P1980">
        <f t="shared" si="830"/>
        <v>6.4678114256384214E-2</v>
      </c>
      <c r="Q1980">
        <f t="shared" si="831"/>
        <v>0.35785561628600437</v>
      </c>
      <c r="R1980">
        <f t="shared" si="832"/>
        <v>0.17861330443029391</v>
      </c>
      <c r="S1980">
        <f t="shared" si="833"/>
        <v>3.4183365619158267E-2</v>
      </c>
      <c r="T1980">
        <f t="shared" si="834"/>
        <v>1.2433142702920069E-2</v>
      </c>
      <c r="U1980">
        <f t="shared" si="835"/>
        <v>2.6057242037328711E-2</v>
      </c>
      <c r="V1980">
        <f t="shared" si="836"/>
        <v>523.12147388169547</v>
      </c>
      <c r="W1980">
        <f t="shared" si="837"/>
        <v>1.8898210106203115</v>
      </c>
      <c r="X1980">
        <f t="shared" si="838"/>
        <v>5.644879042747843</v>
      </c>
      <c r="Y1980">
        <f t="shared" si="839"/>
        <v>31.232383502941811</v>
      </c>
      <c r="Z1980">
        <f t="shared" si="840"/>
        <v>15.588742970115037</v>
      </c>
      <c r="AA1980">
        <f t="shared" si="841"/>
        <v>2.9834043000894535</v>
      </c>
      <c r="AB1980">
        <f t="shared" si="842"/>
        <v>1.0851211029591687</v>
      </c>
      <c r="AC1980">
        <f t="shared" si="843"/>
        <v>2.2741847250719136</v>
      </c>
      <c r="AD1980">
        <f t="shared" si="844"/>
        <v>3453.38</v>
      </c>
      <c r="AE1980">
        <f t="shared" si="845"/>
        <v>26.020437873984271</v>
      </c>
      <c r="AF1980">
        <f t="shared" si="846"/>
        <v>163.98938292803703</v>
      </c>
      <c r="AG1980">
        <f t="shared" si="847"/>
        <v>444.34837834495227</v>
      </c>
      <c r="AH1980">
        <f t="shared" si="848"/>
        <v>1.85768213872153E-5</v>
      </c>
      <c r="AI1980">
        <f t="shared" si="849"/>
        <v>1.1647944020805474E-2</v>
      </c>
      <c r="AJ1980">
        <f t="shared" si="850"/>
        <v>4939.4559609388116</v>
      </c>
      <c r="AK1980">
        <f t="shared" si="851"/>
        <v>4.2117003438167089</v>
      </c>
      <c r="AL1980">
        <f t="shared" si="852"/>
        <v>-1.3226511221405945E-4</v>
      </c>
      <c r="AM1980">
        <f t="shared" si="853"/>
        <v>7.5117964069899412E-5</v>
      </c>
    </row>
    <row r="1981" spans="12:39" x14ac:dyDescent="0.25">
      <c r="L1981">
        <f t="shared" si="854"/>
        <v>7.3129999999998461</v>
      </c>
      <c r="M1981" s="36">
        <f t="shared" si="828"/>
        <v>6068962.809090917</v>
      </c>
      <c r="N1981">
        <f t="shared" si="827"/>
        <v>60.689628090909174</v>
      </c>
      <c r="O1981">
        <f t="shared" si="829"/>
        <v>2.1654276632885116E-2</v>
      </c>
      <c r="P1981">
        <f t="shared" si="830"/>
        <v>6.467888421623133E-2</v>
      </c>
      <c r="Q1981">
        <f t="shared" si="831"/>
        <v>0.35785995033711016</v>
      </c>
      <c r="R1981">
        <f t="shared" si="832"/>
        <v>0.17861330443029391</v>
      </c>
      <c r="S1981">
        <f t="shared" si="833"/>
        <v>3.4181583573528927E-2</v>
      </c>
      <c r="T1981">
        <f t="shared" si="834"/>
        <v>1.2432372743072949E-2</v>
      </c>
      <c r="U1981">
        <f t="shared" si="835"/>
        <v>2.6057242037328711E-2</v>
      </c>
      <c r="V1981">
        <f t="shared" si="836"/>
        <v>523.12014461868091</v>
      </c>
      <c r="W1981">
        <f t="shared" si="837"/>
        <v>1.8896222811900583</v>
      </c>
      <c r="X1981">
        <f t="shared" si="838"/>
        <v>5.6440888240938136</v>
      </c>
      <c r="Y1981">
        <f t="shared" si="839"/>
        <v>31.228017779898227</v>
      </c>
      <c r="Z1981">
        <f t="shared" si="840"/>
        <v>15.586375176158347</v>
      </c>
      <c r="AA1981">
        <f t="shared" si="841"/>
        <v>2.9827956399527462</v>
      </c>
      <c r="AB1981">
        <f t="shared" si="842"/>
        <v>1.0848890933486046</v>
      </c>
      <c r="AC1981">
        <f t="shared" si="843"/>
        <v>2.2738392962673752</v>
      </c>
      <c r="AD1981">
        <f t="shared" si="844"/>
        <v>3453.38</v>
      </c>
      <c r="AE1981">
        <f t="shared" si="845"/>
        <v>26.020699310581453</v>
      </c>
      <c r="AF1981">
        <f t="shared" si="846"/>
        <v>164.00127524990384</v>
      </c>
      <c r="AG1981">
        <f t="shared" si="847"/>
        <v>444.30564701683454</v>
      </c>
      <c r="AH1981">
        <f t="shared" si="848"/>
        <v>1.857745843736172E-5</v>
      </c>
      <c r="AI1981">
        <f t="shared" si="849"/>
        <v>1.1647673957138942E-2</v>
      </c>
      <c r="AJ1981">
        <f t="shared" si="850"/>
        <v>4939.56186177978</v>
      </c>
      <c r="AK1981">
        <f t="shared" si="851"/>
        <v>4.2114671864882052</v>
      </c>
      <c r="AL1981">
        <f t="shared" si="852"/>
        <v>-1.3334754858714893E-4</v>
      </c>
      <c r="AM1981">
        <f t="shared" si="853"/>
        <v>7.5966366979301857E-5</v>
      </c>
    </row>
    <row r="1982" spans="12:39" x14ac:dyDescent="0.25">
      <c r="L1982">
        <f t="shared" si="854"/>
        <v>7.3229999999998459</v>
      </c>
      <c r="M1982" s="36">
        <f t="shared" si="828"/>
        <v>6068070.7345454628</v>
      </c>
      <c r="N1982">
        <f t="shared" si="827"/>
        <v>60.680707345454636</v>
      </c>
      <c r="O1982">
        <f t="shared" si="829"/>
        <v>2.1655300149442024E-2</v>
      </c>
      <c r="P1982">
        <f t="shared" si="830"/>
        <v>6.4679657329278148E-2</v>
      </c>
      <c r="Q1982">
        <f t="shared" si="831"/>
        <v>0.35786431670936442</v>
      </c>
      <c r="R1982">
        <f t="shared" si="832"/>
        <v>0.17861330443029391</v>
      </c>
      <c r="S1982">
        <f t="shared" si="833"/>
        <v>3.4179786943925206E-2</v>
      </c>
      <c r="T1982">
        <f t="shared" si="834"/>
        <v>1.2431599630026137E-2</v>
      </c>
      <c r="U1982">
        <f t="shared" si="835"/>
        <v>2.6057242037328711E-2</v>
      </c>
      <c r="V1982">
        <f t="shared" si="836"/>
        <v>523.1188200196359</v>
      </c>
      <c r="W1982">
        <f t="shared" si="837"/>
        <v>1.8894240666554043</v>
      </c>
      <c r="X1982">
        <f t="shared" si="838"/>
        <v>5.643297499347363</v>
      </c>
      <c r="Y1982">
        <f t="shared" si="839"/>
        <v>31.223647232859388</v>
      </c>
      <c r="Z1982">
        <f t="shared" si="840"/>
        <v>15.584003624357115</v>
      </c>
      <c r="AA1982">
        <f t="shared" si="841"/>
        <v>2.9821850355036728</v>
      </c>
      <c r="AB1982">
        <f t="shared" si="842"/>
        <v>1.0846565674870601</v>
      </c>
      <c r="AC1982">
        <f t="shared" si="843"/>
        <v>2.273493319244634</v>
      </c>
      <c r="AD1982">
        <f t="shared" si="844"/>
        <v>3453.38</v>
      </c>
      <c r="AE1982">
        <f t="shared" si="845"/>
        <v>26.020959833813709</v>
      </c>
      <c r="AF1982">
        <f t="shared" si="846"/>
        <v>164.01312676333009</v>
      </c>
      <c r="AG1982">
        <f t="shared" si="847"/>
        <v>444.26272293694547</v>
      </c>
      <c r="AH1982">
        <f t="shared" si="848"/>
        <v>1.8578093277249749E-5</v>
      </c>
      <c r="AI1982">
        <f t="shared" si="849"/>
        <v>1.1647404845905068E-2</v>
      </c>
      <c r="AJ1982">
        <f t="shared" si="850"/>
        <v>4939.6673938416579</v>
      </c>
      <c r="AK1982">
        <f t="shared" si="851"/>
        <v>4.2112348588970807</v>
      </c>
      <c r="AL1982">
        <f t="shared" si="852"/>
        <v>-1.3442668594587258E-4</v>
      </c>
      <c r="AM1982">
        <f t="shared" si="853"/>
        <v>7.6812046246355116E-5</v>
      </c>
    </row>
    <row r="1983" spans="12:39" x14ac:dyDescent="0.25">
      <c r="L1983">
        <f t="shared" si="854"/>
        <v>7.3329999999998456</v>
      </c>
      <c r="M1983" s="36">
        <f t="shared" si="828"/>
        <v>6067177.4418181898</v>
      </c>
      <c r="N1983">
        <f t="shared" si="827"/>
        <v>60.671774418181904</v>
      </c>
      <c r="O1983">
        <f t="shared" si="829"/>
        <v>2.1656335060077206E-2</v>
      </c>
      <c r="P1983">
        <f t="shared" si="830"/>
        <v>6.4680433587772507E-2</v>
      </c>
      <c r="Q1983">
        <f t="shared" si="831"/>
        <v>0.35786871530611786</v>
      </c>
      <c r="R1983">
        <f t="shared" si="832"/>
        <v>0.17861330443029391</v>
      </c>
      <c r="S1983">
        <f t="shared" si="833"/>
        <v>3.4177975774795671E-2</v>
      </c>
      <c r="T1983">
        <f t="shared" si="834"/>
        <v>1.2430823371531785E-2</v>
      </c>
      <c r="U1983">
        <f t="shared" si="835"/>
        <v>2.6057242037328711E-2</v>
      </c>
      <c r="V1983">
        <f t="shared" si="836"/>
        <v>523.11750005541467</v>
      </c>
      <c r="W1983">
        <f t="shared" si="837"/>
        <v>1.8892263635798776</v>
      </c>
      <c r="X1983">
        <f t="shared" si="838"/>
        <v>5.6425050685081892</v>
      </c>
      <c r="Y1983">
        <f t="shared" si="839"/>
        <v>31.21927185653588</v>
      </c>
      <c r="Z1983">
        <f t="shared" si="840"/>
        <v>15.581628317059609</v>
      </c>
      <c r="AA1983">
        <f t="shared" si="841"/>
        <v>2.9815724917634414</v>
      </c>
      <c r="AB1983">
        <f t="shared" si="842"/>
        <v>1.0844235263886346</v>
      </c>
      <c r="AC1983">
        <f t="shared" si="843"/>
        <v>2.2731467943462702</v>
      </c>
      <c r="AD1983">
        <f t="shared" si="844"/>
        <v>3453.38</v>
      </c>
      <c r="AE1983">
        <f t="shared" si="845"/>
        <v>26.021219449372204</v>
      </c>
      <c r="AF1983">
        <f t="shared" si="846"/>
        <v>164.02493771951686</v>
      </c>
      <c r="AG1983">
        <f t="shared" si="847"/>
        <v>444.21960668295429</v>
      </c>
      <c r="AH1983">
        <f t="shared" si="848"/>
        <v>1.8578725920586961E-5</v>
      </c>
      <c r="AI1983">
        <f t="shared" si="849"/>
        <v>1.1647136681131282E-2</v>
      </c>
      <c r="AJ1983">
        <f t="shared" si="850"/>
        <v>4939.7725594172216</v>
      </c>
      <c r="AK1983">
        <f t="shared" si="851"/>
        <v>4.2110033558082467</v>
      </c>
      <c r="AL1983">
        <f t="shared" si="852"/>
        <v>-1.3550254462270625E-4</v>
      </c>
      <c r="AM1983">
        <f t="shared" si="853"/>
        <v>7.7655019215712071E-5</v>
      </c>
    </row>
    <row r="1984" spans="12:39" x14ac:dyDescent="0.25">
      <c r="L1984">
        <f t="shared" si="854"/>
        <v>7.3429999999998454</v>
      </c>
      <c r="M1984" s="36">
        <f t="shared" si="828"/>
        <v>6066282.9309090991</v>
      </c>
      <c r="N1984">
        <f t="shared" si="827"/>
        <v>60.662829309090995</v>
      </c>
      <c r="O1984">
        <f t="shared" si="829"/>
        <v>2.1657381328327945E-2</v>
      </c>
      <c r="P1984">
        <f t="shared" si="830"/>
        <v>6.4681212984002506E-2</v>
      </c>
      <c r="Q1984">
        <f t="shared" si="831"/>
        <v>0.35787314603130932</v>
      </c>
      <c r="R1984">
        <f t="shared" si="832"/>
        <v>0.17861330443029391</v>
      </c>
      <c r="S1984">
        <f t="shared" si="833"/>
        <v>3.4176150110314933E-2</v>
      </c>
      <c r="T1984">
        <f t="shared" si="834"/>
        <v>1.2430043975301787E-2</v>
      </c>
      <c r="U1984">
        <f t="shared" si="835"/>
        <v>2.6057242037328711E-2</v>
      </c>
      <c r="V1984">
        <f t="shared" si="836"/>
        <v>523.11618469705388</v>
      </c>
      <c r="W1984">
        <f t="shared" si="837"/>
        <v>1.889029168546432</v>
      </c>
      <c r="X1984">
        <f t="shared" si="838"/>
        <v>5.6417115315750035</v>
      </c>
      <c r="Y1984">
        <f t="shared" si="839"/>
        <v>31.214891645665688</v>
      </c>
      <c r="Z1984">
        <f t="shared" si="840"/>
        <v>15.579249256601521</v>
      </c>
      <c r="AA1984">
        <f t="shared" si="841"/>
        <v>2.9809580137263341</v>
      </c>
      <c r="AB1984">
        <f t="shared" si="842"/>
        <v>1.0841899710629856</v>
      </c>
      <c r="AC1984">
        <f t="shared" si="843"/>
        <v>2.2727997219130294</v>
      </c>
      <c r="AD1984">
        <f t="shared" si="844"/>
        <v>3453.38</v>
      </c>
      <c r="AE1984">
        <f t="shared" si="845"/>
        <v>26.021478162912658</v>
      </c>
      <c r="AF1984">
        <f t="shared" si="846"/>
        <v>164.036708368142</v>
      </c>
      <c r="AG1984">
        <f t="shared" si="847"/>
        <v>444.17629882936285</v>
      </c>
      <c r="AH1984">
        <f t="shared" si="848"/>
        <v>1.8579356380996433E-5</v>
      </c>
      <c r="AI1984">
        <f t="shared" si="849"/>
        <v>1.1646869456882689E-2</v>
      </c>
      <c r="AJ1984">
        <f t="shared" si="850"/>
        <v>4939.8773607850699</v>
      </c>
      <c r="AK1984">
        <f t="shared" si="851"/>
        <v>4.2107726720200382</v>
      </c>
      <c r="AL1984">
        <f t="shared" si="852"/>
        <v>-1.3657514482952654E-4</v>
      </c>
      <c r="AM1984">
        <f t="shared" si="853"/>
        <v>7.8495303125482451E-5</v>
      </c>
    </row>
    <row r="1985" spans="12:39" x14ac:dyDescent="0.25">
      <c r="L1985">
        <f t="shared" si="854"/>
        <v>7.3529999999998452</v>
      </c>
      <c r="M1985" s="36">
        <f t="shared" si="828"/>
        <v>6065387.2018181896</v>
      </c>
      <c r="N1985">
        <f t="shared" si="827"/>
        <v>60.6538720181819</v>
      </c>
      <c r="O1985">
        <f t="shared" si="829"/>
        <v>2.165843891796377E-2</v>
      </c>
      <c r="P1985">
        <f t="shared" si="830"/>
        <v>6.4681995510296325E-2</v>
      </c>
      <c r="Q1985">
        <f t="shared" si="831"/>
        <v>0.3578776087894624</v>
      </c>
      <c r="R1985">
        <f t="shared" si="832"/>
        <v>0.17861330443029391</v>
      </c>
      <c r="S1985">
        <f t="shared" si="833"/>
        <v>3.4174309994385296E-2</v>
      </c>
      <c r="T1985">
        <f t="shared" si="834"/>
        <v>1.2429261449007975E-2</v>
      </c>
      <c r="U1985">
        <f t="shared" si="835"/>
        <v>2.6057242037328711E-2</v>
      </c>
      <c r="V1985">
        <f t="shared" si="836"/>
        <v>523.11487391577134</v>
      </c>
      <c r="W1985">
        <f t="shared" si="837"/>
        <v>1.8888324781573191</v>
      </c>
      <c r="X1985">
        <f t="shared" si="838"/>
        <v>5.6409168885455294</v>
      </c>
      <c r="Y1985">
        <f t="shared" si="839"/>
        <v>31.210506595013985</v>
      </c>
      <c r="Z1985">
        <f t="shared" si="840"/>
        <v>15.576866445306013</v>
      </c>
      <c r="AA1985">
        <f t="shared" si="841"/>
        <v>2.9803416063598678</v>
      </c>
      <c r="AB1985">
        <f t="shared" si="842"/>
        <v>1.0839559025153485</v>
      </c>
      <c r="AC1985">
        <f t="shared" si="843"/>
        <v>2.2724521022838289</v>
      </c>
      <c r="AD1985">
        <f t="shared" si="844"/>
        <v>3453.38</v>
      </c>
      <c r="AE1985">
        <f t="shared" si="845"/>
        <v>26.021735980055645</v>
      </c>
      <c r="AF1985">
        <f t="shared" si="846"/>
        <v>164.04843895737659</v>
      </c>
      <c r="AG1985">
        <f t="shared" si="847"/>
        <v>444.13279994753043</v>
      </c>
      <c r="AH1985">
        <f t="shared" si="848"/>
        <v>1.8579984672017466E-5</v>
      </c>
      <c r="AI1985">
        <f t="shared" si="849"/>
        <v>1.1646603167261795E-2</v>
      </c>
      <c r="AJ1985">
        <f t="shared" si="850"/>
        <v>4939.981800209709</v>
      </c>
      <c r="AK1985">
        <f t="shared" si="851"/>
        <v>4.2105428023640217</v>
      </c>
      <c r="AL1985">
        <f t="shared" si="852"/>
        <v>-1.3764450665831112E-4</v>
      </c>
      <c r="AM1985">
        <f t="shared" si="853"/>
        <v>7.9332915108042503E-5</v>
      </c>
    </row>
    <row r="1986" spans="12:39" x14ac:dyDescent="0.25">
      <c r="L1986">
        <f t="shared" si="854"/>
        <v>7.362999999999845</v>
      </c>
      <c r="M1986" s="36">
        <f t="shared" si="828"/>
        <v>6064490.2545454623</v>
      </c>
      <c r="N1986">
        <f t="shared" si="827"/>
        <v>60.644902545454627</v>
      </c>
      <c r="O1986">
        <f t="shared" si="829"/>
        <v>2.165950779298504E-2</v>
      </c>
      <c r="P1986">
        <f t="shared" si="830"/>
        <v>6.4682781159021999E-2</v>
      </c>
      <c r="Q1986">
        <f t="shared" si="831"/>
        <v>0.35788210348568195</v>
      </c>
      <c r="R1986">
        <f t="shared" si="832"/>
        <v>0.17861330443029391</v>
      </c>
      <c r="S1986">
        <f t="shared" si="833"/>
        <v>3.4172455470638352E-2</v>
      </c>
      <c r="T1986">
        <f t="shared" si="834"/>
        <v>1.2428475800282302E-2</v>
      </c>
      <c r="U1986">
        <f t="shared" si="835"/>
        <v>2.6057242037328711E-2</v>
      </c>
      <c r="V1986">
        <f t="shared" si="836"/>
        <v>523.11356768296469</v>
      </c>
      <c r="W1986">
        <f t="shared" si="837"/>
        <v>1.8886362890339727</v>
      </c>
      <c r="X1986">
        <f t="shared" si="838"/>
        <v>5.6401211394165252</v>
      </c>
      <c r="Y1986">
        <f t="shared" si="839"/>
        <v>31.206116699373023</v>
      </c>
      <c r="Z1986">
        <f t="shared" si="840"/>
        <v>15.57447988548382</v>
      </c>
      <c r="AA1986">
        <f t="shared" si="841"/>
        <v>2.9797232746049631</v>
      </c>
      <c r="AB1986">
        <f t="shared" si="842"/>
        <v>1.0837213217465618</v>
      </c>
      <c r="AC1986">
        <f t="shared" si="843"/>
        <v>2.2721039357957733</v>
      </c>
      <c r="AD1986">
        <f t="shared" si="844"/>
        <v>3453.38</v>
      </c>
      <c r="AE1986">
        <f t="shared" si="845"/>
        <v>26.021992906386874</v>
      </c>
      <c r="AF1986">
        <f t="shared" si="846"/>
        <v>164.06012973389005</v>
      </c>
      <c r="AG1986">
        <f t="shared" si="847"/>
        <v>444.08911060568772</v>
      </c>
      <c r="AH1986">
        <f t="shared" si="848"/>
        <v>1.8580610807106227E-5</v>
      </c>
      <c r="AI1986">
        <f t="shared" si="849"/>
        <v>1.1646337806408233E-2</v>
      </c>
      <c r="AJ1986">
        <f t="shared" si="850"/>
        <v>4940.0858799416619</v>
      </c>
      <c r="AK1986">
        <f t="shared" si="851"/>
        <v>4.2103137417047325</v>
      </c>
      <c r="AL1986">
        <f t="shared" si="852"/>
        <v>-1.3871065008189102E-4</v>
      </c>
      <c r="AM1986">
        <f t="shared" si="853"/>
        <v>8.0167872190605431E-5</v>
      </c>
    </row>
    <row r="1987" spans="12:39" x14ac:dyDescent="0.25">
      <c r="L1987">
        <f t="shared" si="854"/>
        <v>7.3729999999998448</v>
      </c>
      <c r="M1987" s="36">
        <f t="shared" si="828"/>
        <v>6063592.0890909173</v>
      </c>
      <c r="N1987">
        <f t="shared" si="827"/>
        <v>60.635920890909176</v>
      </c>
      <c r="O1987">
        <f t="shared" si="829"/>
        <v>2.1660587917621533E-2</v>
      </c>
      <c r="P1987">
        <f t="shared" si="830"/>
        <v>6.4683569922587267E-2</v>
      </c>
      <c r="Q1987">
        <f t="shared" si="831"/>
        <v>0.35788663002565074</v>
      </c>
      <c r="R1987">
        <f t="shared" si="832"/>
        <v>0.17861330443029391</v>
      </c>
      <c r="S1987">
        <f t="shared" si="833"/>
        <v>3.4170586582436588E-2</v>
      </c>
      <c r="T1987">
        <f t="shared" si="834"/>
        <v>1.2427687036717032E-2</v>
      </c>
      <c r="U1987">
        <f t="shared" si="835"/>
        <v>2.6057242037328711E-2</v>
      </c>
      <c r="V1987">
        <f t="shared" si="836"/>
        <v>523.11226597021005</v>
      </c>
      <c r="W1987">
        <f t="shared" si="837"/>
        <v>1.8884405978168817</v>
      </c>
      <c r="X1987">
        <f t="shared" si="838"/>
        <v>5.6393242841837754</v>
      </c>
      <c r="Y1987">
        <f t="shared" si="839"/>
        <v>31.201721953561883</v>
      </c>
      <c r="Z1987">
        <f t="shared" si="840"/>
        <v>15.572089579433293</v>
      </c>
      <c r="AA1987">
        <f t="shared" si="841"/>
        <v>2.9791030233760973</v>
      </c>
      <c r="AB1987">
        <f t="shared" si="842"/>
        <v>1.0834862297530869</v>
      </c>
      <c r="AC1987">
        <f t="shared" si="843"/>
        <v>2.2717552227841611</v>
      </c>
      <c r="AD1987">
        <f t="shared" si="844"/>
        <v>3453.38</v>
      </c>
      <c r="AE1987">
        <f t="shared" si="845"/>
        <v>26.022248947457417</v>
      </c>
      <c r="AF1987">
        <f t="shared" si="846"/>
        <v>164.07178094286527</v>
      </c>
      <c r="AG1987">
        <f t="shared" si="847"/>
        <v>444.04523136895943</v>
      </c>
      <c r="AH1987">
        <f t="shared" si="848"/>
        <v>1.8581234799636264E-5</v>
      </c>
      <c r="AI1987">
        <f t="shared" si="849"/>
        <v>1.1646073368498494E-2</v>
      </c>
      <c r="AJ1987">
        <f t="shared" si="850"/>
        <v>4940.1896022175633</v>
      </c>
      <c r="AK1987">
        <f t="shared" si="851"/>
        <v>4.2100854849393752</v>
      </c>
      <c r="AL1987">
        <f t="shared" si="852"/>
        <v>-1.3977359495481419E-4</v>
      </c>
      <c r="AM1987">
        <f t="shared" si="853"/>
        <v>8.1000191296017848E-5</v>
      </c>
    </row>
    <row r="1988" spans="12:39" x14ac:dyDescent="0.25">
      <c r="L1988">
        <f t="shared" si="854"/>
        <v>7.3829999999998446</v>
      </c>
      <c r="M1988" s="36">
        <f t="shared" si="828"/>
        <v>6062692.7054545535</v>
      </c>
      <c r="N1988">
        <f t="shared" si="827"/>
        <v>60.62692705454554</v>
      </c>
      <c r="O1988">
        <f t="shared" si="829"/>
        <v>2.1661679256331029E-2</v>
      </c>
      <c r="P1988">
        <f t="shared" si="830"/>
        <v>6.4684361793439366E-2</v>
      </c>
      <c r="Q1988">
        <f t="shared" si="831"/>
        <v>0.35789118831562605</v>
      </c>
      <c r="R1988">
        <f t="shared" si="832"/>
        <v>0.17861330443029391</v>
      </c>
      <c r="S1988">
        <f t="shared" si="833"/>
        <v>3.4168703372874996E-2</v>
      </c>
      <c r="T1988">
        <f t="shared" si="834"/>
        <v>1.2426895165864935E-2</v>
      </c>
      <c r="U1988">
        <f t="shared" si="835"/>
        <v>2.6057242037328711E-2</v>
      </c>
      <c r="V1988">
        <f t="shared" si="836"/>
        <v>523.11096874926102</v>
      </c>
      <c r="W1988">
        <f t="shared" si="837"/>
        <v>1.8882454011654748</v>
      </c>
      <c r="X1988">
        <f t="shared" si="838"/>
        <v>5.6385263228421199</v>
      </c>
      <c r="Y1988">
        <f t="shared" si="839"/>
        <v>31.197322352426426</v>
      </c>
      <c r="Z1988">
        <f t="shared" si="840"/>
        <v>15.569695529440507</v>
      </c>
      <c r="AA1988">
        <f t="shared" si="841"/>
        <v>2.978480857561475</v>
      </c>
      <c r="AB1988">
        <f t="shared" si="842"/>
        <v>1.0832506275270346</v>
      </c>
      <c r="AC1988">
        <f t="shared" si="843"/>
        <v>2.2714059635824997</v>
      </c>
      <c r="AD1988">
        <f t="shared" si="844"/>
        <v>3453.38</v>
      </c>
      <c r="AE1988">
        <f t="shared" si="845"/>
        <v>26.022504108783849</v>
      </c>
      <c r="AF1988">
        <f t="shared" si="846"/>
        <v>164.08339282800273</v>
      </c>
      <c r="AG1988">
        <f t="shared" si="847"/>
        <v>444.00116279937697</v>
      </c>
      <c r="AH1988">
        <f t="shared" si="848"/>
        <v>1.8581856662899127E-5</v>
      </c>
      <c r="AI1988">
        <f t="shared" si="849"/>
        <v>1.1645809847745657E-2</v>
      </c>
      <c r="AJ1988">
        <f t="shared" si="850"/>
        <v>4940.2929692602065</v>
      </c>
      <c r="AK1988">
        <f t="shared" si="851"/>
        <v>4.2098580269977424</v>
      </c>
      <c r="AL1988">
        <f t="shared" si="852"/>
        <v>-1.4083336101401419E-4</v>
      </c>
      <c r="AM1988">
        <f t="shared" si="853"/>
        <v>8.1829889243399692E-5</v>
      </c>
    </row>
    <row r="1989" spans="12:39" x14ac:dyDescent="0.25">
      <c r="L1989">
        <f t="shared" si="854"/>
        <v>7.3929999999998444</v>
      </c>
      <c r="M1989" s="36">
        <f t="shared" si="828"/>
        <v>6061792.1036363719</v>
      </c>
      <c r="N1989">
        <f t="shared" si="827"/>
        <v>60.617921036363725</v>
      </c>
      <c r="O1989">
        <f t="shared" si="829"/>
        <v>2.1662781773797917E-2</v>
      </c>
      <c r="P1989">
        <f t="shared" si="830"/>
        <v>6.4685156764064833E-2</v>
      </c>
      <c r="Q1989">
        <f t="shared" si="831"/>
        <v>0.35789577826243624</v>
      </c>
      <c r="R1989">
        <f t="shared" si="832"/>
        <v>0.17861330443029391</v>
      </c>
      <c r="S1989">
        <f t="shared" si="833"/>
        <v>3.4166805884782638E-2</v>
      </c>
      <c r="T1989">
        <f t="shared" si="834"/>
        <v>1.2426100195239464E-2</v>
      </c>
      <c r="U1989">
        <f t="shared" si="835"/>
        <v>2.6057242037328711E-2</v>
      </c>
      <c r="V1989">
        <f t="shared" si="836"/>
        <v>523.10967599204719</v>
      </c>
      <c r="W1989">
        <f t="shared" si="837"/>
        <v>1.8880506957579986</v>
      </c>
      <c r="X1989">
        <f t="shared" si="838"/>
        <v>5.6377272553854567</v>
      </c>
      <c r="Y1989">
        <f t="shared" si="839"/>
        <v>31.192917890839052</v>
      </c>
      <c r="Z1989">
        <f t="shared" si="840"/>
        <v>15.567297737779331</v>
      </c>
      <c r="AA1989">
        <f t="shared" si="841"/>
        <v>2.977856782023184</v>
      </c>
      <c r="AB1989">
        <f t="shared" si="842"/>
        <v>1.0830145160561839</v>
      </c>
      <c r="AC1989">
        <f t="shared" si="843"/>
        <v>2.2710561585225144</v>
      </c>
      <c r="AD1989">
        <f t="shared" si="844"/>
        <v>3453.38</v>
      </c>
      <c r="AE1989">
        <f t="shared" si="845"/>
        <v>26.022758395848673</v>
      </c>
      <c r="AF1989">
        <f t="shared" si="846"/>
        <v>164.09496563153567</v>
      </c>
      <c r="AG1989">
        <f t="shared" si="847"/>
        <v>443.95690545590253</v>
      </c>
      <c r="AH1989">
        <f t="shared" si="848"/>
        <v>1.8582476410104698E-5</v>
      </c>
      <c r="AI1989">
        <f t="shared" si="849"/>
        <v>1.1645547238399173E-2</v>
      </c>
      <c r="AJ1989">
        <f t="shared" si="850"/>
        <v>4940.3959832787314</v>
      </c>
      <c r="AK1989">
        <f t="shared" si="851"/>
        <v>4.2096313628417983</v>
      </c>
      <c r="AL1989">
        <f t="shared" si="852"/>
        <v>-1.4188996787975328E-4</v>
      </c>
      <c r="AM1989">
        <f t="shared" si="853"/>
        <v>8.2656982749093193E-5</v>
      </c>
    </row>
    <row r="1990" spans="12:39" x14ac:dyDescent="0.25">
      <c r="L1990">
        <f t="shared" si="854"/>
        <v>7.4029999999998441</v>
      </c>
      <c r="M1990" s="36">
        <f t="shared" si="828"/>
        <v>6060890.2836363716</v>
      </c>
      <c r="N1990">
        <f t="shared" ref="N1990:N2050" si="855" xml:space="preserve"> M1990*0.00001</f>
        <v>60.608902836363718</v>
      </c>
      <c r="O1990">
        <f t="shared" si="829"/>
        <v>2.1663895434931808E-2</v>
      </c>
      <c r="P1990">
        <f t="shared" si="830"/>
        <v>6.4685954826989342E-2</v>
      </c>
      <c r="Q1990">
        <f t="shared" si="831"/>
        <v>0.3579003997734776</v>
      </c>
      <c r="R1990">
        <f t="shared" si="832"/>
        <v>0.17861330443029391</v>
      </c>
      <c r="S1990">
        <f t="shared" si="833"/>
        <v>3.4164894160724227E-2</v>
      </c>
      <c r="T1990">
        <f t="shared" si="834"/>
        <v>1.2425302132314948E-2</v>
      </c>
      <c r="U1990">
        <f t="shared" si="835"/>
        <v>2.6057242037328711E-2</v>
      </c>
      <c r="V1990">
        <f t="shared" si="836"/>
        <v>523.10838767067287</v>
      </c>
      <c r="W1990">
        <f t="shared" si="837"/>
        <v>1.8878564782913991</v>
      </c>
      <c r="X1990">
        <f t="shared" si="838"/>
        <v>5.6369270818067445</v>
      </c>
      <c r="Y1990">
        <f t="shared" si="839"/>
        <v>31.188508563698576</v>
      </c>
      <c r="Z1990">
        <f t="shared" si="840"/>
        <v>15.564896206711479</v>
      </c>
      <c r="AA1990">
        <f t="shared" si="841"/>
        <v>2.9772308015973512</v>
      </c>
      <c r="AB1990">
        <f t="shared" si="842"/>
        <v>1.0827778963240065</v>
      </c>
      <c r="AC1990">
        <f t="shared" si="843"/>
        <v>2.2707058079341595</v>
      </c>
      <c r="AD1990">
        <f t="shared" si="844"/>
        <v>3453.38</v>
      </c>
      <c r="AE1990">
        <f t="shared" si="845"/>
        <v>26.023011814100425</v>
      </c>
      <c r="AF1990">
        <f t="shared" si="846"/>
        <v>164.10649959423759</v>
      </c>
      <c r="AG1990">
        <f t="shared" si="847"/>
        <v>443.91245989444394</v>
      </c>
      <c r="AH1990">
        <f t="shared" si="848"/>
        <v>1.8583094054382197E-5</v>
      </c>
      <c r="AI1990">
        <f t="shared" si="849"/>
        <v>1.1645285534744551E-2</v>
      </c>
      <c r="AJ1990">
        <f t="shared" si="850"/>
        <v>4940.4986464686644</v>
      </c>
      <c r="AK1990">
        <f t="shared" si="851"/>
        <v>4.2094054874655651</v>
      </c>
      <c r="AL1990">
        <f t="shared" si="852"/>
        <v>-1.4294343505612337E-4</v>
      </c>
      <c r="AM1990">
        <f t="shared" si="853"/>
        <v>8.3481488427088145E-5</v>
      </c>
    </row>
    <row r="1991" spans="12:39" x14ac:dyDescent="0.25">
      <c r="L1991">
        <f t="shared" si="854"/>
        <v>7.4129999999998439</v>
      </c>
      <c r="M1991" s="36">
        <f t="shared" ref="M1991:M2050" si="856" xml:space="preserve"> M1990-L1991*(150*(1-$C$17)^2/($C$29^2*$C$17^3)*$C$31*$C$9/$C$16+1.75*(1-$C$17)/($C$29*$C$17^3)*$C$9^2/$C$16)</f>
        <v>6059987.2454545535</v>
      </c>
      <c r="N1991">
        <f t="shared" si="855"/>
        <v>60.59987245454554</v>
      </c>
      <c r="O1991">
        <f t="shared" ref="O1991:O2051" si="857" xml:space="preserve"> O1990+(1*AM1990)*$C$16*(1-$C$17)*$G$8*(L1991-L1990)</f>
        <v>2.1665020204866162E-2</v>
      </c>
      <c r="P1991">
        <f t="shared" ref="P1991:P2051" si="858" xml:space="preserve"> P1990+(-1*AM1990-1*AL1990)*$C$16*(1-$C$17)*$G$8*(L1991-L1990)</f>
        <v>6.4686755974777507E-2</v>
      </c>
      <c r="Q1991">
        <f t="shared" ref="Q1991:Q2051" si="859" xml:space="preserve"> Q1990+(-1*AM1990-3*AL1990)*$C$16*(1-$C$17)*$G$8*(L1991-L1990)</f>
        <v>0.35790505275671081</v>
      </c>
      <c r="R1991">
        <f t="shared" ref="R1991:R2051" si="860" xml:space="preserve"> R1990+(0*AM1990)*$C$16*(1-$C$17)*$G$8*(L1991-L1990)</f>
        <v>0.17861330443029391</v>
      </c>
      <c r="S1991">
        <f t="shared" ref="S1991:S2051" si="861" xml:space="preserve"> S1990+(1*AL1990)*$C$16*(1-$C$17)*$G$8*(L1991-L1990)</f>
        <v>3.4162968243001704E-2</v>
      </c>
      <c r="T1991">
        <f t="shared" ref="T1991:T2051" si="862" xml:space="preserve"> T1990+(1*AM1990+1*AL1990)*$C$16*(1-$C$17)*$G$8*(L1991-L1990)</f>
        <v>1.2424500984526778E-2</v>
      </c>
      <c r="U1991">
        <f t="shared" ref="U1991:U2051" si="863" xml:space="preserve"> U1990+(0*AM1990)*$C$16*(1-$C$17)*$G$8*(L1991-L1990)</f>
        <v>2.6057242037328711E-2</v>
      </c>
      <c r="V1991">
        <f t="shared" ref="V1991:V2051" si="864" xml:space="preserve"> V1990-((AL1990*$C$19+AM1990*$C$20)*$C$16*(1-$C$17)+$C$11*$G$13*(V1990-$G$14))/($G$9*$C$18)*$G$8*(L1991-L1990)</f>
        <v>523.10710375741621</v>
      </c>
      <c r="W1991">
        <f t="shared" ref="W1991:W2051" si="865" xml:space="preserve"> $N1991*(O1991/SUM($O1991:$U1991))</f>
        <v>1.8876627454812049</v>
      </c>
      <c r="X1991">
        <f t="shared" ref="X1991:X2051" si="866" xml:space="preserve"> $N1991*(P1991/SUM($O1991:$U1991))</f>
        <v>5.6361258020980269</v>
      </c>
      <c r="Y1991">
        <f t="shared" ref="Y1991:Y2051" si="867" xml:space="preserve"> $N1991*(Q1991/SUM($O1991:$U1991))</f>
        <v>31.184094365930079</v>
      </c>
      <c r="Z1991">
        <f t="shared" ref="Z1991:Z2051" si="868" xml:space="preserve"> $N1991*(R1991/SUM($O1991:$U1991))</f>
        <v>15.562490938486606</v>
      </c>
      <c r="AA1991">
        <f t="shared" ref="AA1991:AA2051" si="869" xml:space="preserve"> $N1991*(S1991/SUM($O1991:$U1991))</f>
        <v>2.9766029210943077</v>
      </c>
      <c r="AB1991">
        <f t="shared" ref="AB1991:AB2051" si="870" xml:space="preserve"> $N1991*(T1991/SUM($O1991:$U1991))</f>
        <v>1.082540769309688</v>
      </c>
      <c r="AC1991">
        <f t="shared" ref="AC1991:AC2051" si="871" xml:space="preserve"> $N1991*(U1991/SUM($O1991:$U1991))</f>
        <v>2.2703549121456286</v>
      </c>
      <c r="AD1991">
        <f t="shared" ref="AD1991:AD2051" si="872" xml:space="preserve"> 3453.38</f>
        <v>3453.38</v>
      </c>
      <c r="AE1991">
        <f t="shared" ref="AE1991:AE2051" si="873" xml:space="preserve"> 0.499*EXP(17197/(8.314*V1991))</f>
        <v>26.023264368953914</v>
      </c>
      <c r="AF1991">
        <f t="shared" ref="AF1991:AF2051" si="874" xml:space="preserve"> 6.62*0.00000000001*EXP(124119/(8.314*V1991))</f>
        <v>164.11799495543175</v>
      </c>
      <c r="AG1991">
        <f t="shared" ref="AG1991:AG2051" si="875" xml:space="preserve"> 1+AD1991*AB1991/Y1991+AE1991*SQRT(Y1991)+AF1991*AB1991</f>
        <v>443.86782666787246</v>
      </c>
      <c r="AH1991">
        <f t="shared" ref="AH1991:AH2051" si="876" xml:space="preserve"> 10^(3066/V1991-10.592)</f>
        <v>1.8583709608780215E-5</v>
      </c>
      <c r="AI1991">
        <f t="shared" ref="AI1991:AI2051" si="877" xml:space="preserve"> 10^(-2073/V1991+2.029)</f>
        <v>1.1645024731103138E-2</v>
      </c>
      <c r="AJ1991">
        <f t="shared" ref="AJ1991:AJ2051" si="878">1.07*EXP(36696/(8.314*V1991))</f>
        <v>4940.6009610119945</v>
      </c>
      <c r="AK1991">
        <f t="shared" ref="AK1991:AK2051" si="879" xml:space="preserve"> 12200000000*EXP(-94756/(8.314*V1991))</f>
        <v>4.2091803958948555</v>
      </c>
      <c r="AL1991">
        <f t="shared" ref="AL1991:AL2051" si="880" xml:space="preserve"> AJ1991*(X1991*Y1991*(1-1/AH1991*((AB1991*AA1991)/(Y1991^3*X1991))))/(AG1991)^3</f>
        <v>-1.4399378193208817E-4</v>
      </c>
      <c r="AM1991">
        <f t="shared" ref="AM1991:AM2051" si="881" xml:space="preserve"> AK1991*(X1991*(1-1/AI1991*((AB1991*W1991)/(Y1991*X1991))))/(AG1991)</f>
        <v>8.4303422790041172E-5</v>
      </c>
    </row>
    <row r="1992" spans="12:39" x14ac:dyDescent="0.25">
      <c r="L1992">
        <f t="shared" si="854"/>
        <v>7.4229999999998437</v>
      </c>
      <c r="M1992" s="36">
        <f t="shared" si="856"/>
        <v>6059082.9890909176</v>
      </c>
      <c r="N1992">
        <f t="shared" si="855"/>
        <v>60.590829890909184</v>
      </c>
      <c r="O1992">
        <f t="shared" si="857"/>
        <v>2.1666156048956917E-2</v>
      </c>
      <c r="P1992">
        <f t="shared" si="858"/>
        <v>6.468756020003269E-2</v>
      </c>
      <c r="Q1992">
        <f t="shared" si="859"/>
        <v>0.35790973712065788</v>
      </c>
      <c r="R1992">
        <f t="shared" si="860"/>
        <v>0.17861330443029391</v>
      </c>
      <c r="S1992">
        <f t="shared" si="861"/>
        <v>3.4161028173655759E-2</v>
      </c>
      <c r="T1992">
        <f t="shared" si="862"/>
        <v>1.2423696759271588E-2</v>
      </c>
      <c r="U1992">
        <f t="shared" si="863"/>
        <v>2.6057242037328711E-2</v>
      </c>
      <c r="V1992">
        <f t="shared" si="864"/>
        <v>523.10582422472748</v>
      </c>
      <c r="W1992">
        <f t="shared" si="865"/>
        <v>1.8874694940614103</v>
      </c>
      <c r="X1992">
        <f t="shared" si="866"/>
        <v>5.6353234162504258</v>
      </c>
      <c r="Y1992">
        <f t="shared" si="867"/>
        <v>31.17967529248472</v>
      </c>
      <c r="Z1992">
        <f t="shared" si="868"/>
        <v>15.560081935342374</v>
      </c>
      <c r="AA1992">
        <f t="shared" si="869"/>
        <v>2.9759731452987386</v>
      </c>
      <c r="AB1992">
        <f t="shared" si="870"/>
        <v>1.0823031359881512</v>
      </c>
      <c r="AC1992">
        <f t="shared" si="871"/>
        <v>2.2700034714833657</v>
      </c>
      <c r="AD1992">
        <f t="shared" si="872"/>
        <v>3453.38</v>
      </c>
      <c r="AE1992">
        <f t="shared" si="873"/>
        <v>26.023516065790552</v>
      </c>
      <c r="AF1992">
        <f t="shared" si="874"/>
        <v>164.12945195300225</v>
      </c>
      <c r="AG1992">
        <f t="shared" si="875"/>
        <v>443.82300632604245</v>
      </c>
      <c r="AH1992">
        <f t="shared" si="876"/>
        <v>1.8584323086267724E-5</v>
      </c>
      <c r="AI1992">
        <f t="shared" si="877"/>
        <v>1.1644764821831853E-2</v>
      </c>
      <c r="AJ1992">
        <f t="shared" si="878"/>
        <v>4940.7029290773116</v>
      </c>
      <c r="AK1992">
        <f t="shared" si="879"/>
        <v>4.2089560831870294</v>
      </c>
      <c r="AL1992">
        <f t="shared" si="880"/>
        <v>-1.4504102778199396E-4</v>
      </c>
      <c r="AM1992">
        <f t="shared" si="881"/>
        <v>8.5122802249609059E-5</v>
      </c>
    </row>
    <row r="1993" spans="12:39" x14ac:dyDescent="0.25">
      <c r="L1993">
        <f t="shared" si="854"/>
        <v>7.4329999999998435</v>
      </c>
      <c r="M1993" s="36">
        <f t="shared" si="856"/>
        <v>6058177.514545463</v>
      </c>
      <c r="N1993">
        <f t="shared" si="855"/>
        <v>60.581775145454635</v>
      </c>
      <c r="O1993">
        <f t="shared" si="857"/>
        <v>2.1667302932781133E-2</v>
      </c>
      <c r="P1993">
        <f t="shared" si="858"/>
        <v>6.4688367495396831E-2</v>
      </c>
      <c r="Q1993">
        <f t="shared" si="859"/>
        <v>0.35791445277439871</v>
      </c>
      <c r="R1993">
        <f t="shared" si="860"/>
        <v>0.17861330443029391</v>
      </c>
      <c r="S1993">
        <f t="shared" si="861"/>
        <v>3.4159073994467402E-2</v>
      </c>
      <c r="T1993">
        <f t="shared" si="862"/>
        <v>1.2422889463907448E-2</v>
      </c>
      <c r="U1993">
        <f t="shared" si="863"/>
        <v>2.6057242037328711E-2</v>
      </c>
      <c r="V1993">
        <f t="shared" si="864"/>
        <v>523.10454904522828</v>
      </c>
      <c r="W1993">
        <f t="shared" si="865"/>
        <v>1.8872767207843566</v>
      </c>
      <c r="X1993">
        <f t="shared" si="866"/>
        <v>5.6345199242541604</v>
      </c>
      <c r="Y1993">
        <f t="shared" si="867"/>
        <v>31.175251338339603</v>
      </c>
      <c r="Z1993">
        <f t="shared" si="868"/>
        <v>15.557669199504522</v>
      </c>
      <c r="AA1993">
        <f t="shared" si="869"/>
        <v>2.9753414789698431</v>
      </c>
      <c r="AB1993">
        <f t="shared" si="870"/>
        <v>1.0820649973300767</v>
      </c>
      <c r="AC1993">
        <f t="shared" si="871"/>
        <v>2.2696514862720765</v>
      </c>
      <c r="AD1993">
        <f t="shared" si="872"/>
        <v>3453.38</v>
      </c>
      <c r="AE1993">
        <f t="shared" si="873"/>
        <v>26.023766909958464</v>
      </c>
      <c r="AF1993">
        <f t="shared" si="874"/>
        <v>164.1408708234022</v>
      </c>
      <c r="AG1993">
        <f t="shared" si="875"/>
        <v>443.77799941580685</v>
      </c>
      <c r="AH1993">
        <f t="shared" si="876"/>
        <v>1.8584934499734279E-5</v>
      </c>
      <c r="AI1993">
        <f t="shared" si="877"/>
        <v>1.1644505801322919E-2</v>
      </c>
      <c r="AJ1993">
        <f t="shared" si="878"/>
        <v>4940.8045528198754</v>
      </c>
      <c r="AK1993">
        <f t="shared" si="879"/>
        <v>4.2087325444307995</v>
      </c>
      <c r="AL1993">
        <f t="shared" si="880"/>
        <v>-1.4608519176650898E-4</v>
      </c>
      <c r="AM1993">
        <f t="shared" si="881"/>
        <v>8.5939643117387407E-5</v>
      </c>
    </row>
    <row r="1994" spans="12:39" x14ac:dyDescent="0.25">
      <c r="L1994">
        <f t="shared" si="854"/>
        <v>7.4429999999998433</v>
      </c>
      <c r="M1994" s="36">
        <f t="shared" si="856"/>
        <v>6057270.8218181906</v>
      </c>
      <c r="N1994">
        <f t="shared" si="855"/>
        <v>60.572708218181909</v>
      </c>
      <c r="O1994">
        <f t="shared" si="857"/>
        <v>2.1668460822135634E-2</v>
      </c>
      <c r="P1994">
        <f t="shared" si="858"/>
        <v>6.4689177853550245E-2</v>
      </c>
      <c r="Q1994">
        <f t="shared" si="859"/>
        <v>0.35791919962756796</v>
      </c>
      <c r="R1994">
        <f t="shared" si="860"/>
        <v>0.17861330443029391</v>
      </c>
      <c r="S1994">
        <f t="shared" si="861"/>
        <v>3.4157105746959487E-2</v>
      </c>
      <c r="T1994">
        <f t="shared" si="862"/>
        <v>1.2422079105754037E-2</v>
      </c>
      <c r="U1994">
        <f t="shared" si="863"/>
        <v>2.6057242037328711E-2</v>
      </c>
      <c r="V1994">
        <f t="shared" si="864"/>
        <v>523.10327819171027</v>
      </c>
      <c r="W1994">
        <f t="shared" si="865"/>
        <v>1.8870844224206207</v>
      </c>
      <c r="X1994">
        <f t="shared" si="866"/>
        <v>5.6337153260985575</v>
      </c>
      <c r="Y1994">
        <f t="shared" si="867"/>
        <v>31.170822498497632</v>
      </c>
      <c r="Z1994">
        <f t="shared" si="868"/>
        <v>15.555252733186951</v>
      </c>
      <c r="AA1994">
        <f t="shared" si="869"/>
        <v>2.9747079268414889</v>
      </c>
      <c r="AB1994">
        <f t="shared" si="870"/>
        <v>1.0818263543019264</v>
      </c>
      <c r="AC1994">
        <f t="shared" si="871"/>
        <v>2.2692989568347373</v>
      </c>
      <c r="AD1994">
        <f t="shared" si="872"/>
        <v>3453.38</v>
      </c>
      <c r="AE1994">
        <f t="shared" si="873"/>
        <v>26.024016906772786</v>
      </c>
      <c r="AF1994">
        <f t="shared" si="874"/>
        <v>164.1522518016626</v>
      </c>
      <c r="AG1994">
        <f t="shared" si="875"/>
        <v>443.73280648103469</v>
      </c>
      <c r="AH1994">
        <f t="shared" si="876"/>
        <v>1.8585543861990754E-5</v>
      </c>
      <c r="AI1994">
        <f t="shared" si="877"/>
        <v>1.1644247664003668E-2</v>
      </c>
      <c r="AJ1994">
        <f t="shared" si="878"/>
        <v>4940.9058343816851</v>
      </c>
      <c r="AK1994">
        <f t="shared" si="879"/>
        <v>4.208509774746001</v>
      </c>
      <c r="AL1994">
        <f t="shared" si="880"/>
        <v>-1.4712629293321742E-4</v>
      </c>
      <c r="AM1994">
        <f t="shared" si="881"/>
        <v>8.6753961605732488E-5</v>
      </c>
    </row>
    <row r="1995" spans="12:39" x14ac:dyDescent="0.25">
      <c r="L1995">
        <f t="shared" si="854"/>
        <v>7.4529999999998431</v>
      </c>
      <c r="M1995" s="36">
        <f t="shared" si="856"/>
        <v>6056362.9109090995</v>
      </c>
      <c r="N1995">
        <f t="shared" si="855"/>
        <v>60.563629109091003</v>
      </c>
      <c r="O1995">
        <f t="shared" si="857"/>
        <v>2.1669629683035683E-2</v>
      </c>
      <c r="P1995">
        <f t="shared" si="858"/>
        <v>6.468999126721145E-2</v>
      </c>
      <c r="Q1995">
        <f t="shared" si="859"/>
        <v>0.35792397759035166</v>
      </c>
      <c r="R1995">
        <f t="shared" si="860"/>
        <v>0.17861330443029391</v>
      </c>
      <c r="S1995">
        <f t="shared" si="861"/>
        <v>3.4155123472398234E-2</v>
      </c>
      <c r="T1995">
        <f t="shared" si="862"/>
        <v>1.2421265692092835E-2</v>
      </c>
      <c r="U1995">
        <f t="shared" si="863"/>
        <v>2.6057242037328711E-2</v>
      </c>
      <c r="V1995">
        <f t="shared" si="864"/>
        <v>523.10201163713361</v>
      </c>
      <c r="W1995">
        <f t="shared" si="865"/>
        <v>1.886892595758898</v>
      </c>
      <c r="X1995">
        <f t="shared" si="866"/>
        <v>5.6329096217720558</v>
      </c>
      <c r="Y1995">
        <f t="shared" si="867"/>
        <v>31.166388767987335</v>
      </c>
      <c r="Z1995">
        <f t="shared" si="868"/>
        <v>15.552832538591776</v>
      </c>
      <c r="AA1995">
        <f t="shared" si="869"/>
        <v>2.9740724936223657</v>
      </c>
      <c r="AB1995">
        <f t="shared" si="870"/>
        <v>1.0815872078659647</v>
      </c>
      <c r="AC1995">
        <f t="shared" si="871"/>
        <v>2.2689458834926084</v>
      </c>
      <c r="AD1995">
        <f t="shared" si="872"/>
        <v>3453.38</v>
      </c>
      <c r="AE1995">
        <f t="shared" si="873"/>
        <v>26.02426606151591</v>
      </c>
      <c r="AF1995">
        <f t="shared" si="874"/>
        <v>164.16359512140704</v>
      </c>
      <c r="AG1995">
        <f t="shared" si="875"/>
        <v>443.68742806263396</v>
      </c>
      <c r="AH1995">
        <f t="shared" si="876"/>
        <v>1.8586151185769925E-5</v>
      </c>
      <c r="AI1995">
        <f t="shared" si="877"/>
        <v>1.1643990404336182E-2</v>
      </c>
      <c r="AJ1995">
        <f t="shared" si="878"/>
        <v>4941.0067758916421</v>
      </c>
      <c r="AK1995">
        <f t="shared" si="879"/>
        <v>4.2082877692832792</v>
      </c>
      <c r="AL1995">
        <f t="shared" si="880"/>
        <v>-1.4816435021737623E-4</v>
      </c>
      <c r="AM1995">
        <f t="shared" si="881"/>
        <v>8.7565773827871673E-5</v>
      </c>
    </row>
    <row r="1996" spans="12:39" x14ac:dyDescent="0.25">
      <c r="L1996">
        <f t="shared" si="854"/>
        <v>7.4629999999998429</v>
      </c>
      <c r="M1996" s="36">
        <f t="shared" si="856"/>
        <v>6055453.7818181906</v>
      </c>
      <c r="N1996">
        <f t="shared" si="855"/>
        <v>60.554537818181913</v>
      </c>
      <c r="O1996">
        <f t="shared" si="857"/>
        <v>2.167080948171364E-2</v>
      </c>
      <c r="P1996">
        <f t="shared" si="858"/>
        <v>6.469080772913699E-2</v>
      </c>
      <c r="Q1996">
        <f t="shared" si="859"/>
        <v>0.3579287865734842</v>
      </c>
      <c r="R1996">
        <f t="shared" si="860"/>
        <v>0.17861330443029391</v>
      </c>
      <c r="S1996">
        <f t="shared" si="861"/>
        <v>3.4153127211794747E-2</v>
      </c>
      <c r="T1996">
        <f t="shared" si="862"/>
        <v>1.2420449230167302E-2</v>
      </c>
      <c r="U1996">
        <f t="shared" si="863"/>
        <v>2.6057242037328711E-2</v>
      </c>
      <c r="V1996">
        <f t="shared" si="864"/>
        <v>523.10074935462637</v>
      </c>
      <c r="W1996">
        <f t="shared" si="865"/>
        <v>1.8867012376058885</v>
      </c>
      <c r="X1996">
        <f t="shared" si="866"/>
        <v>5.6321028112622189</v>
      </c>
      <c r="Y1996">
        <f t="shared" si="867"/>
        <v>31.161950141862736</v>
      </c>
      <c r="Z1996">
        <f t="shared" si="868"/>
        <v>15.550408617909415</v>
      </c>
      <c r="AA1996">
        <f t="shared" si="869"/>
        <v>2.9734351839961404</v>
      </c>
      <c r="AB1996">
        <f t="shared" si="870"/>
        <v>1.0813475589802801</v>
      </c>
      <c r="AC1996">
        <f t="shared" si="871"/>
        <v>2.2685922665652414</v>
      </c>
      <c r="AD1996">
        <f t="shared" si="872"/>
        <v>3453.38</v>
      </c>
      <c r="AE1996">
        <f t="shared" si="873"/>
        <v>26.024514379437672</v>
      </c>
      <c r="AF1996">
        <f t="shared" si="874"/>
        <v>164.17490101485228</v>
      </c>
      <c r="AG1996">
        <f t="shared" si="875"/>
        <v>443.64186469855946</v>
      </c>
      <c r="AH1996">
        <f t="shared" si="876"/>
        <v>1.8586756483726797E-5</v>
      </c>
      <c r="AI1996">
        <f t="shared" si="877"/>
        <v>1.1643734016817217E-2</v>
      </c>
      <c r="AJ1996">
        <f t="shared" si="878"/>
        <v>4941.1073794655531</v>
      </c>
      <c r="AK1996">
        <f t="shared" si="879"/>
        <v>4.2080665232240415</v>
      </c>
      <c r="AL1996">
        <f t="shared" si="880"/>
        <v>-1.4919938244273658E-4</v>
      </c>
      <c r="AM1996">
        <f t="shared" si="881"/>
        <v>8.8375095799473531E-5</v>
      </c>
    </row>
    <row r="1997" spans="12:39" x14ac:dyDescent="0.25">
      <c r="L1997">
        <f t="shared" si="854"/>
        <v>7.4729999999998427</v>
      </c>
      <c r="M1997" s="36">
        <f t="shared" si="856"/>
        <v>6054543.434545463</v>
      </c>
      <c r="N1997">
        <f t="shared" si="855"/>
        <v>60.545434345454638</v>
      </c>
      <c r="O1997">
        <f t="shared" si="857"/>
        <v>2.1672000184617648E-2</v>
      </c>
      <c r="P1997">
        <f t="shared" si="858"/>
        <v>6.4691627232121227E-2</v>
      </c>
      <c r="Q1997">
        <f t="shared" si="859"/>
        <v>0.35793362648824495</v>
      </c>
      <c r="R1997">
        <f t="shared" si="860"/>
        <v>0.17861330443029391</v>
      </c>
      <c r="S1997">
        <f t="shared" si="861"/>
        <v>3.4151117005906499E-2</v>
      </c>
      <c r="T1997">
        <f t="shared" si="862"/>
        <v>1.241962972718306E-2</v>
      </c>
      <c r="U1997">
        <f t="shared" si="863"/>
        <v>2.6057242037328711E-2</v>
      </c>
      <c r="V1997">
        <f t="shared" si="864"/>
        <v>523.09949131748283</v>
      </c>
      <c r="W1997">
        <f t="shared" si="865"/>
        <v>1.8865103447861848</v>
      </c>
      <c r="X1997">
        <f t="shared" si="866"/>
        <v>5.6312948945557375</v>
      </c>
      <c r="Y1997">
        <f t="shared" si="867"/>
        <v>31.157506615203165</v>
      </c>
      <c r="Z1997">
        <f t="shared" si="868"/>
        <v>15.547980973318655</v>
      </c>
      <c r="AA1997">
        <f t="shared" si="869"/>
        <v>2.972796002621604</v>
      </c>
      <c r="AB1997">
        <f t="shared" si="870"/>
        <v>1.0811074085988077</v>
      </c>
      <c r="AC1997">
        <f t="shared" si="871"/>
        <v>2.2682381063704908</v>
      </c>
      <c r="AD1997">
        <f t="shared" si="872"/>
        <v>3453.38</v>
      </c>
      <c r="AE1997">
        <f t="shared" si="873"/>
        <v>26.024761865755607</v>
      </c>
      <c r="AF1997">
        <f t="shared" si="874"/>
        <v>164.18616971282768</v>
      </c>
      <c r="AG1997">
        <f t="shared" si="875"/>
        <v>443.59611692384112</v>
      </c>
      <c r="AH1997">
        <f t="shared" si="876"/>
        <v>1.8587359768439249E-5</v>
      </c>
      <c r="AI1997">
        <f t="shared" si="877"/>
        <v>1.164347849597778E-2</v>
      </c>
      <c r="AJ1997">
        <f t="shared" si="878"/>
        <v>4941.2076472062827</v>
      </c>
      <c r="AK1997">
        <f t="shared" si="879"/>
        <v>4.207846031780055</v>
      </c>
      <c r="AL1997">
        <f t="shared" si="880"/>
        <v>-1.5023140832221704E-4</v>
      </c>
      <c r="AM1997">
        <f t="shared" si="881"/>
        <v>8.9181943438388541E-5</v>
      </c>
    </row>
    <row r="1998" spans="12:39" x14ac:dyDescent="0.25">
      <c r="L1998">
        <f t="shared" si="854"/>
        <v>7.4829999999998424</v>
      </c>
      <c r="M1998" s="36">
        <f t="shared" si="856"/>
        <v>6053631.8690909175</v>
      </c>
      <c r="N1998">
        <f t="shared" si="855"/>
        <v>60.536318690909177</v>
      </c>
      <c r="O1998">
        <f t="shared" si="857"/>
        <v>2.1673201758410317E-2</v>
      </c>
      <c r="P1998">
        <f t="shared" si="858"/>
        <v>6.4692449768996213E-2</v>
      </c>
      <c r="Q1998">
        <f t="shared" si="859"/>
        <v>0.35793849724645521</v>
      </c>
      <c r="R1998">
        <f t="shared" si="860"/>
        <v>0.17861330443029391</v>
      </c>
      <c r="S1998">
        <f t="shared" si="861"/>
        <v>3.4149092895238847E-2</v>
      </c>
      <c r="T1998">
        <f t="shared" si="862"/>
        <v>1.2418807190308077E-2</v>
      </c>
      <c r="U1998">
        <f t="shared" si="863"/>
        <v>2.6057242037328711E-2</v>
      </c>
      <c r="V1998">
        <f t="shared" si="864"/>
        <v>523.09823749916256</v>
      </c>
      <c r="W1998">
        <f t="shared" si="865"/>
        <v>1.8863199141421592</v>
      </c>
      <c r="X1998">
        <f t="shared" si="866"/>
        <v>5.6304858716384496</v>
      </c>
      <c r="Y1998">
        <f t="shared" si="867"/>
        <v>31.153058183113156</v>
      </c>
      <c r="Z1998">
        <f t="shared" si="868"/>
        <v>15.545549606986716</v>
      </c>
      <c r="AA1998">
        <f t="shared" si="869"/>
        <v>2.9721549541328285</v>
      </c>
      <c r="AB1998">
        <f t="shared" si="870"/>
        <v>1.08086675767135</v>
      </c>
      <c r="AC1998">
        <f t="shared" si="871"/>
        <v>2.2678834032245252</v>
      </c>
      <c r="AD1998">
        <f t="shared" si="872"/>
        <v>3453.38</v>
      </c>
      <c r="AE1998">
        <f t="shared" si="873"/>
        <v>26.025008525655149</v>
      </c>
      <c r="AF1998">
        <f t="shared" si="874"/>
        <v>164.19740144477581</v>
      </c>
      <c r="AG1998">
        <f t="shared" si="875"/>
        <v>443.55018527059161</v>
      </c>
      <c r="AH1998">
        <f t="shared" si="876"/>
        <v>1.858796105240875E-5</v>
      </c>
      <c r="AI1998">
        <f t="shared" si="877"/>
        <v>1.1643223836383002E-2</v>
      </c>
      <c r="AJ1998">
        <f t="shared" si="878"/>
        <v>4941.3075812038333</v>
      </c>
      <c r="AK1998">
        <f t="shared" si="879"/>
        <v>4.2076262901933665</v>
      </c>
      <c r="AL1998">
        <f t="shared" si="880"/>
        <v>-1.51260446458495E-4</v>
      </c>
      <c r="AM1998">
        <f t="shared" si="881"/>
        <v>8.9986332566006067E-5</v>
      </c>
    </row>
    <row r="1999" spans="12:39" x14ac:dyDescent="0.25">
      <c r="L1999">
        <f t="shared" si="854"/>
        <v>7.4929999999998422</v>
      </c>
      <c r="M1999" s="36">
        <f t="shared" si="856"/>
        <v>6052719.0854545543</v>
      </c>
      <c r="N1999">
        <f t="shared" si="855"/>
        <v>60.527190854545545</v>
      </c>
      <c r="O1999">
        <f t="shared" si="857"/>
        <v>2.1674414169967418E-2</v>
      </c>
      <c r="P1999">
        <f t="shared" si="858"/>
        <v>6.4693275332631445E-2</v>
      </c>
      <c r="Q1999">
        <f t="shared" si="859"/>
        <v>0.3579433987604751</v>
      </c>
      <c r="R1999">
        <f t="shared" si="860"/>
        <v>0.17861330443029391</v>
      </c>
      <c r="S1999">
        <f t="shared" si="861"/>
        <v>3.4147054920046514E-2</v>
      </c>
      <c r="T1999">
        <f t="shared" si="862"/>
        <v>1.2417981626672844E-2</v>
      </c>
      <c r="U1999">
        <f t="shared" si="863"/>
        <v>2.6057242037328711E-2</v>
      </c>
      <c r="V1999">
        <f t="shared" si="864"/>
        <v>523.09698787328932</v>
      </c>
      <c r="W1999">
        <f t="shared" si="865"/>
        <v>1.8861299425338514</v>
      </c>
      <c r="X1999">
        <f t="shared" si="866"/>
        <v>5.629675742495337</v>
      </c>
      <c r="Y1999">
        <f t="shared" si="867"/>
        <v>31.14860484072226</v>
      </c>
      <c r="Z1999">
        <f t="shared" si="868"/>
        <v>15.543114521069336</v>
      </c>
      <c r="AA1999">
        <f t="shared" si="869"/>
        <v>2.9715120431393149</v>
      </c>
      <c r="AB1999">
        <f t="shared" si="870"/>
        <v>1.0806256071435993</v>
      </c>
      <c r="AC1999">
        <f t="shared" si="871"/>
        <v>2.2675281574418369</v>
      </c>
      <c r="AD1999">
        <f t="shared" si="872"/>
        <v>3453.38</v>
      </c>
      <c r="AE1999">
        <f t="shared" si="873"/>
        <v>26.025254364289875</v>
      </c>
      <c r="AF1999">
        <f t="shared" si="874"/>
        <v>164.20859643876742</v>
      </c>
      <c r="AG1999">
        <f t="shared" si="875"/>
        <v>443.50407026802975</v>
      </c>
      <c r="AH1999">
        <f t="shared" si="876"/>
        <v>1.8588560348060445E-5</v>
      </c>
      <c r="AI1999">
        <f t="shared" si="877"/>
        <v>1.1642970032631839E-2</v>
      </c>
      <c r="AJ1999">
        <f t="shared" si="878"/>
        <v>4941.4071835353925</v>
      </c>
      <c r="AK1999">
        <f t="shared" si="879"/>
        <v>4.207407293735975</v>
      </c>
      <c r="AL1999">
        <f t="shared" si="880"/>
        <v>-1.5228651534499193E-4</v>
      </c>
      <c r="AM1999">
        <f t="shared" si="881"/>
        <v>9.0788278907413887E-5</v>
      </c>
    </row>
    <row r="2000" spans="12:39" x14ac:dyDescent="0.25">
      <c r="L2000">
        <f t="shared" si="854"/>
        <v>7.502999999999842</v>
      </c>
      <c r="M2000" s="36">
        <f t="shared" si="856"/>
        <v>6051805.0836363724</v>
      </c>
      <c r="N2000">
        <f t="shared" si="855"/>
        <v>60.518050836363727</v>
      </c>
      <c r="O2000">
        <f t="shared" si="857"/>
        <v>2.1675637386376598E-2</v>
      </c>
      <c r="P2000">
        <f t="shared" si="858"/>
        <v>6.4694103915933734E-2</v>
      </c>
      <c r="Q2000">
        <f t="shared" si="859"/>
        <v>0.35794833094320033</v>
      </c>
      <c r="R2000">
        <f t="shared" si="860"/>
        <v>0.17861330443029391</v>
      </c>
      <c r="S2000">
        <f t="shared" si="861"/>
        <v>3.4145003120335048E-2</v>
      </c>
      <c r="T2000">
        <f t="shared" si="862"/>
        <v>1.2417153043370556E-2</v>
      </c>
      <c r="U2000">
        <f t="shared" si="863"/>
        <v>2.6057242037328711E-2</v>
      </c>
      <c r="V2000">
        <f t="shared" si="864"/>
        <v>523.09574241364987</v>
      </c>
      <c r="W2000">
        <f t="shared" si="865"/>
        <v>1.8859404268388598</v>
      </c>
      <c r="X2000">
        <f t="shared" si="866"/>
        <v>5.6288645071105448</v>
      </c>
      <c r="Y2000">
        <f t="shared" si="867"/>
        <v>31.144146583184948</v>
      </c>
      <c r="Z2000">
        <f t="shared" si="868"/>
        <v>15.540675717710823</v>
      </c>
      <c r="AA2000">
        <f t="shared" si="869"/>
        <v>2.9708672742261406</v>
      </c>
      <c r="AB2000">
        <f t="shared" si="870"/>
        <v>1.0803839579571586</v>
      </c>
      <c r="AC2000">
        <f t="shared" si="871"/>
        <v>2.2671723693352512</v>
      </c>
      <c r="AD2000">
        <f t="shared" si="872"/>
        <v>3453.38</v>
      </c>
      <c r="AE2000">
        <f t="shared" si="873"/>
        <v>26.025499386781682</v>
      </c>
      <c r="AF2000">
        <f t="shared" si="874"/>
        <v>164.2197549215071</v>
      </c>
      <c r="AG2000">
        <f t="shared" si="875"/>
        <v>443.45777244249359</v>
      </c>
      <c r="AH2000">
        <f t="shared" si="876"/>
        <v>1.8589157667744083E-5</v>
      </c>
      <c r="AI2000">
        <f t="shared" si="877"/>
        <v>1.1642717079356907E-2</v>
      </c>
      <c r="AJ2000">
        <f t="shared" si="878"/>
        <v>4941.5064562654643</v>
      </c>
      <c r="AK2000">
        <f t="shared" si="879"/>
        <v>4.2071890377097283</v>
      </c>
      <c r="AL2000">
        <f t="shared" si="880"/>
        <v>-1.5330963336629069E-4</v>
      </c>
      <c r="AM2000">
        <f t="shared" si="881"/>
        <v>9.1587798092701209E-5</v>
      </c>
    </row>
    <row r="2001" spans="12:39" x14ac:dyDescent="0.25">
      <c r="L2001">
        <f t="shared" si="854"/>
        <v>7.5129999999998418</v>
      </c>
      <c r="M2001" s="36">
        <f t="shared" si="856"/>
        <v>6050889.8636363726</v>
      </c>
      <c r="N2001">
        <f t="shared" si="855"/>
        <v>60.508898636363732</v>
      </c>
      <c r="O2001">
        <f t="shared" si="857"/>
        <v>2.1676871374936089E-2</v>
      </c>
      <c r="P2001">
        <f t="shared" si="858"/>
        <v>6.469493551184699E-2</v>
      </c>
      <c r="Q2001">
        <f t="shared" si="859"/>
        <v>0.35795329370805912</v>
      </c>
      <c r="R2001">
        <f t="shared" si="860"/>
        <v>0.17861330443029391</v>
      </c>
      <c r="S2001">
        <f t="shared" si="861"/>
        <v>3.414293753586229E-2</v>
      </c>
      <c r="T2001">
        <f t="shared" si="862"/>
        <v>1.2416321447457294E-2</v>
      </c>
      <c r="U2001">
        <f t="shared" si="863"/>
        <v>2.6057242037328711E-2</v>
      </c>
      <c r="V2001">
        <f t="shared" si="864"/>
        <v>523.09450109419288</v>
      </c>
      <c r="W2001">
        <f t="shared" si="865"/>
        <v>1.885751363952229</v>
      </c>
      <c r="X2001">
        <f t="shared" si="866"/>
        <v>5.6280521654673814</v>
      </c>
      <c r="Y2001">
        <f t="shared" si="867"/>
        <v>31.139683405680376</v>
      </c>
      <c r="Z2001">
        <f t="shared" si="868"/>
        <v>15.538233199044136</v>
      </c>
      <c r="AA2001">
        <f t="shared" si="869"/>
        <v>2.9702206519541106</v>
      </c>
      <c r="AB2001">
        <f t="shared" si="870"/>
        <v>1.0801418110495633</v>
      </c>
      <c r="AC2001">
        <f t="shared" si="871"/>
        <v>2.266816039215938</v>
      </c>
      <c r="AD2001">
        <f t="shared" si="872"/>
        <v>3453.38</v>
      </c>
      <c r="AE2001">
        <f t="shared" si="873"/>
        <v>26.025743598220998</v>
      </c>
      <c r="AF2001">
        <f t="shared" si="874"/>
        <v>164.23087711834123</v>
      </c>
      <c r="AG2001">
        <f t="shared" si="875"/>
        <v>443.41129231745617</v>
      </c>
      <c r="AH2001">
        <f t="shared" si="876"/>
        <v>1.858975302373421E-5</v>
      </c>
      <c r="AI2001">
        <f t="shared" si="877"/>
        <v>1.1642464971224184E-2</v>
      </c>
      <c r="AJ2001">
        <f t="shared" si="878"/>
        <v>4941.6054014459251</v>
      </c>
      <c r="AK2001">
        <f t="shared" si="879"/>
        <v>4.2069715174460605</v>
      </c>
      <c r="AL2001">
        <f t="shared" si="880"/>
        <v>-1.5432981879913028E-4</v>
      </c>
      <c r="AM2001">
        <f t="shared" si="881"/>
        <v>9.2384905657039423E-5</v>
      </c>
    </row>
    <row r="2002" spans="12:39" x14ac:dyDescent="0.25">
      <c r="L2002">
        <f t="shared" si="854"/>
        <v>7.5229999999998416</v>
      </c>
      <c r="M2002" s="36">
        <f t="shared" si="856"/>
        <v>6049973.4254545541</v>
      </c>
      <c r="N2002">
        <f t="shared" si="855"/>
        <v>60.499734254545544</v>
      </c>
      <c r="O2002">
        <f t="shared" si="857"/>
        <v>2.1678116103153434E-2</v>
      </c>
      <c r="P2002">
        <f t="shared" si="858"/>
        <v>6.4695770113352077E-2</v>
      </c>
      <c r="Q2002">
        <f t="shared" si="859"/>
        <v>0.35795828696900905</v>
      </c>
      <c r="R2002">
        <f t="shared" si="860"/>
        <v>0.17861330443029391</v>
      </c>
      <c r="S2002">
        <f t="shared" si="861"/>
        <v>3.4140858206139851E-2</v>
      </c>
      <c r="T2002">
        <f t="shared" si="862"/>
        <v>1.2415486845952204E-2</v>
      </c>
      <c r="U2002">
        <f t="shared" si="863"/>
        <v>2.6057242037328711E-2</v>
      </c>
      <c r="V2002">
        <f t="shared" si="864"/>
        <v>523.09326388902753</v>
      </c>
      <c r="W2002">
        <f t="shared" si="865"/>
        <v>1.8855627507863419</v>
      </c>
      <c r="X2002">
        <f t="shared" si="866"/>
        <v>5.6272387175483303</v>
      </c>
      <c r="Y2002">
        <f t="shared" si="867"/>
        <v>31.135215303412302</v>
      </c>
      <c r="Z2002">
        <f t="shared" si="868"/>
        <v>15.535786967190944</v>
      </c>
      <c r="AA2002">
        <f t="shared" si="869"/>
        <v>2.969572180859902</v>
      </c>
      <c r="AB2002">
        <f t="shared" si="870"/>
        <v>1.0798991673543021</v>
      </c>
      <c r="AC2002">
        <f t="shared" si="871"/>
        <v>2.2664591673934202</v>
      </c>
      <c r="AD2002">
        <f t="shared" si="872"/>
        <v>3453.38</v>
      </c>
      <c r="AE2002">
        <f t="shared" si="873"/>
        <v>26.02598700366714</v>
      </c>
      <c r="AF2002">
        <f t="shared" si="874"/>
        <v>164.24196325327551</v>
      </c>
      <c r="AG2002">
        <f t="shared" si="875"/>
        <v>443.36463041355171</v>
      </c>
      <c r="AH2002">
        <f t="shared" si="876"/>
        <v>1.8590346428231032E-5</v>
      </c>
      <c r="AI2002">
        <f t="shared" si="877"/>
        <v>1.1642213702932773E-2</v>
      </c>
      <c r="AJ2002">
        <f t="shared" si="878"/>
        <v>4941.7040211161639</v>
      </c>
      <c r="AK2002">
        <f t="shared" si="879"/>
        <v>4.2067547283057349</v>
      </c>
      <c r="AL2002">
        <f t="shared" si="880"/>
        <v>-1.5534708981280939E-4</v>
      </c>
      <c r="AM2002">
        <f t="shared" si="881"/>
        <v>9.3179617041381311E-5</v>
      </c>
    </row>
    <row r="2003" spans="12:39" x14ac:dyDescent="0.25">
      <c r="L2003">
        <f t="shared" si="854"/>
        <v>7.5329999999998414</v>
      </c>
      <c r="M2003" s="36">
        <f t="shared" si="856"/>
        <v>6049055.7690909179</v>
      </c>
      <c r="N2003">
        <f t="shared" si="855"/>
        <v>60.490557690909185</v>
      </c>
      <c r="O2003">
        <f t="shared" si="857"/>
        <v>2.1679371538744215E-2</v>
      </c>
      <c r="P2003">
        <f t="shared" si="858"/>
        <v>6.4696607713466608E-2</v>
      </c>
      <c r="Q2003">
        <f t="shared" si="859"/>
        <v>0.35796331064053422</v>
      </c>
      <c r="R2003">
        <f t="shared" si="860"/>
        <v>0.17861330443029391</v>
      </c>
      <c r="S2003">
        <f t="shared" si="861"/>
        <v>3.4138765170434536E-2</v>
      </c>
      <c r="T2003">
        <f t="shared" si="862"/>
        <v>1.2414649245837668E-2</v>
      </c>
      <c r="U2003">
        <f t="shared" si="863"/>
        <v>2.6057242037328711E-2</v>
      </c>
      <c r="V2003">
        <f t="shared" si="864"/>
        <v>523.09203077242262</v>
      </c>
      <c r="W2003">
        <f t="shared" si="865"/>
        <v>1.8853745842708114</v>
      </c>
      <c r="X2003">
        <f t="shared" si="866"/>
        <v>5.6264241633350611</v>
      </c>
      <c r="Y2003">
        <f t="shared" si="867"/>
        <v>31.130742271608945</v>
      </c>
      <c r="Z2003">
        <f t="shared" si="868"/>
        <v>15.533337024261717</v>
      </c>
      <c r="AA2003">
        <f t="shared" si="869"/>
        <v>2.9689218654562155</v>
      </c>
      <c r="AB2003">
        <f t="shared" si="870"/>
        <v>1.0796560278008387</v>
      </c>
      <c r="AC2003">
        <f t="shared" si="871"/>
        <v>2.2661017541755855</v>
      </c>
      <c r="AD2003">
        <f t="shared" si="872"/>
        <v>3453.38</v>
      </c>
      <c r="AE2003">
        <f t="shared" si="873"/>
        <v>26.026229608148402</v>
      </c>
      <c r="AF2003">
        <f t="shared" si="874"/>
        <v>164.25301354897482</v>
      </c>
      <c r="AG2003">
        <f t="shared" si="875"/>
        <v>443.3177872485827</v>
      </c>
      <c r="AH2003">
        <f t="shared" si="876"/>
        <v>1.8590937893360625E-5</v>
      </c>
      <c r="AI2003">
        <f t="shared" si="877"/>
        <v>1.1641963269214652E-2</v>
      </c>
      <c r="AJ2003">
        <f t="shared" si="878"/>
        <v>4941.8023173031061</v>
      </c>
      <c r="AK2003">
        <f t="shared" si="879"/>
        <v>4.2065386656786377</v>
      </c>
      <c r="AL2003">
        <f t="shared" si="880"/>
        <v>-1.5636146447007887E-4</v>
      </c>
      <c r="AM2003">
        <f t="shared" si="881"/>
        <v>9.3971947593216336E-5</v>
      </c>
    </row>
    <row r="2004" spans="12:39" x14ac:dyDescent="0.25">
      <c r="L2004">
        <f t="shared" si="854"/>
        <v>7.5429999999998412</v>
      </c>
      <c r="M2004" s="36">
        <f t="shared" si="856"/>
        <v>6048136.8945454629</v>
      </c>
      <c r="N2004">
        <f t="shared" si="855"/>
        <v>60.481368945454633</v>
      </c>
      <c r="O2004">
        <f t="shared" si="857"/>
        <v>2.1680637649630796E-2</v>
      </c>
      <c r="P2004">
        <f t="shared" si="858"/>
        <v>6.4697448305244792E-2</v>
      </c>
      <c r="Q2004">
        <f t="shared" si="859"/>
        <v>0.35796836463764192</v>
      </c>
      <c r="R2004">
        <f t="shared" si="860"/>
        <v>0.17861330443029391</v>
      </c>
      <c r="S2004">
        <f t="shared" si="861"/>
        <v>3.4136658467769775E-2</v>
      </c>
      <c r="T2004">
        <f t="shared" si="862"/>
        <v>1.2413808654059487E-2</v>
      </c>
      <c r="U2004">
        <f t="shared" si="863"/>
        <v>2.6057242037328711E-2</v>
      </c>
      <c r="V2004">
        <f t="shared" si="864"/>
        <v>523.09080171880566</v>
      </c>
      <c r="W2004">
        <f t="shared" si="865"/>
        <v>1.8851868613523708</v>
      </c>
      <c r="X2004">
        <f t="shared" si="866"/>
        <v>5.6256085028084346</v>
      </c>
      <c r="Y2004">
        <f t="shared" si="867"/>
        <v>31.126264305522817</v>
      </c>
      <c r="Z2004">
        <f t="shared" si="868"/>
        <v>15.530883372355763</v>
      </c>
      <c r="AA2004">
        <f t="shared" si="869"/>
        <v>2.968269710231914</v>
      </c>
      <c r="AB2004">
        <f t="shared" si="870"/>
        <v>1.0794123933146322</v>
      </c>
      <c r="AC2004">
        <f t="shared" si="871"/>
        <v>2.2657437998686945</v>
      </c>
      <c r="AD2004">
        <f t="shared" si="872"/>
        <v>3453.38</v>
      </c>
      <c r="AE2004">
        <f t="shared" si="873"/>
        <v>26.026471416662179</v>
      </c>
      <c r="AF2004">
        <f t="shared" si="874"/>
        <v>164.26402822677241</v>
      </c>
      <c r="AG2004">
        <f t="shared" si="875"/>
        <v>443.2707633375353</v>
      </c>
      <c r="AH2004">
        <f t="shared" si="876"/>
        <v>1.8591527431175546E-5</v>
      </c>
      <c r="AI2004">
        <f t="shared" si="877"/>
        <v>1.1641713664834552E-2</v>
      </c>
      <c r="AJ2004">
        <f t="shared" si="878"/>
        <v>4941.9002920213034</v>
      </c>
      <c r="AK2004">
        <f t="shared" si="879"/>
        <v>4.2063233249837388</v>
      </c>
      <c r="AL2004">
        <f t="shared" si="880"/>
        <v>-1.5737296072775085E-4</v>
      </c>
      <c r="AM2004">
        <f t="shared" si="881"/>
        <v>9.4761912567515203E-5</v>
      </c>
    </row>
    <row r="2005" spans="12:39" x14ac:dyDescent="0.25">
      <c r="L2005">
        <f t="shared" si="854"/>
        <v>7.552999999999841</v>
      </c>
      <c r="M2005" s="36">
        <f t="shared" si="856"/>
        <v>6047216.8018181901</v>
      </c>
      <c r="N2005">
        <f t="shared" si="855"/>
        <v>60.472168018181904</v>
      </c>
      <c r="O2005">
        <f t="shared" si="857"/>
        <v>2.1681914403941075E-2</v>
      </c>
      <c r="P2005">
        <f t="shared" si="858"/>
        <v>6.4698291881777212E-2</v>
      </c>
      <c r="Q2005">
        <f t="shared" si="859"/>
        <v>0.35797344887585975</v>
      </c>
      <c r="R2005">
        <f t="shared" si="860"/>
        <v>0.17861330443029391</v>
      </c>
      <c r="S2005">
        <f t="shared" si="861"/>
        <v>3.4134538136927066E-2</v>
      </c>
      <c r="T2005">
        <f t="shared" si="862"/>
        <v>1.2412965077527061E-2</v>
      </c>
      <c r="U2005">
        <f t="shared" si="863"/>
        <v>2.6057242037328711E-2</v>
      </c>
      <c r="V2005">
        <f t="shared" si="864"/>
        <v>523.08957670276129</v>
      </c>
      <c r="W2005">
        <f t="shared" si="865"/>
        <v>1.8849995789947689</v>
      </c>
      <c r="X2005">
        <f t="shared" si="866"/>
        <v>5.6247917359485102</v>
      </c>
      <c r="Y2005">
        <f t="shared" si="867"/>
        <v>31.121781400430571</v>
      </c>
      <c r="Z2005">
        <f t="shared" si="868"/>
        <v>15.528426013561321</v>
      </c>
      <c r="AA2005">
        <f t="shared" si="869"/>
        <v>2.9676157196521729</v>
      </c>
      <c r="AB2005">
        <f t="shared" si="870"/>
        <v>1.0791682648171599</v>
      </c>
      <c r="AC2005">
        <f t="shared" si="871"/>
        <v>2.2653853047773937</v>
      </c>
      <c r="AD2005">
        <f t="shared" si="872"/>
        <v>3453.38</v>
      </c>
      <c r="AE2005">
        <f t="shared" si="873"/>
        <v>26.02671243417544</v>
      </c>
      <c r="AF2005">
        <f t="shared" si="874"/>
        <v>164.27500750668605</v>
      </c>
      <c r="AG2005">
        <f t="shared" si="875"/>
        <v>443.22355919260616</v>
      </c>
      <c r="AH2005">
        <f t="shared" si="876"/>
        <v>1.8592115053655372E-5</v>
      </c>
      <c r="AI2005">
        <f t="shared" si="877"/>
        <v>1.1641464884589611E-2</v>
      </c>
      <c r="AJ2005">
        <f t="shared" si="878"/>
        <v>4941.9979472730865</v>
      </c>
      <c r="AK2005">
        <f t="shared" si="879"/>
        <v>4.2061087016685992</v>
      </c>
      <c r="AL2005">
        <f t="shared" si="880"/>
        <v>-1.5838159643741294E-4</v>
      </c>
      <c r="AM2005">
        <f t="shared" si="881"/>
        <v>9.5549527126823964E-5</v>
      </c>
    </row>
    <row r="2006" spans="12:39" x14ac:dyDescent="0.25">
      <c r="L2006">
        <f t="shared" si="854"/>
        <v>7.5629999999998407</v>
      </c>
      <c r="M2006" s="36">
        <f t="shared" si="856"/>
        <v>6046295.4909090996</v>
      </c>
      <c r="N2006">
        <f t="shared" si="855"/>
        <v>60.462954909091003</v>
      </c>
      <c r="O2006">
        <f t="shared" si="857"/>
        <v>2.1683201770007241E-2</v>
      </c>
      <c r="P2006">
        <f t="shared" si="858"/>
        <v>6.4699138436190712E-2</v>
      </c>
      <c r="Q2006">
        <f t="shared" si="859"/>
        <v>0.35797856327123256</v>
      </c>
      <c r="R2006">
        <f t="shared" si="860"/>
        <v>0.17861330443029391</v>
      </c>
      <c r="S2006">
        <f t="shared" si="861"/>
        <v>3.4132404216447393E-2</v>
      </c>
      <c r="T2006">
        <f t="shared" si="862"/>
        <v>1.2412118523113557E-2</v>
      </c>
      <c r="U2006">
        <f t="shared" si="863"/>
        <v>2.6057242037328711E-2</v>
      </c>
      <c r="V2006">
        <f t="shared" si="864"/>
        <v>523.08835569903067</v>
      </c>
      <c r="W2006">
        <f t="shared" si="865"/>
        <v>1.8848127341786627</v>
      </c>
      <c r="X2006">
        <f t="shared" si="866"/>
        <v>5.6239738627345579</v>
      </c>
      <c r="Y2006">
        <f t="shared" si="867"/>
        <v>31.117293551632891</v>
      </c>
      <c r="Z2006">
        <f t="shared" si="868"/>
        <v>15.525964949955618</v>
      </c>
      <c r="AA2006">
        <f t="shared" si="869"/>
        <v>2.9669598981586214</v>
      </c>
      <c r="AB2006">
        <f t="shared" si="870"/>
        <v>1.0789236432259364</v>
      </c>
      <c r="AC2006">
        <f t="shared" si="871"/>
        <v>2.2650262692047209</v>
      </c>
      <c r="AD2006">
        <f t="shared" si="872"/>
        <v>3453.38</v>
      </c>
      <c r="AE2006">
        <f t="shared" si="873"/>
        <v>26.026952665624695</v>
      </c>
      <c r="AF2006">
        <f t="shared" si="874"/>
        <v>164.28595160741941</v>
      </c>
      <c r="AG2006">
        <f t="shared" si="875"/>
        <v>443.17617532320867</v>
      </c>
      <c r="AH2006">
        <f t="shared" si="876"/>
        <v>1.8592700772707045E-5</v>
      </c>
      <c r="AI2006">
        <f t="shared" si="877"/>
        <v>1.1641216923309194E-2</v>
      </c>
      <c r="AJ2006">
        <f t="shared" si="878"/>
        <v>4942.095285048551</v>
      </c>
      <c r="AK2006">
        <f t="shared" si="879"/>
        <v>4.2058947912094418</v>
      </c>
      <c r="AL2006">
        <f t="shared" si="880"/>
        <v>-1.5938738934611929E-4</v>
      </c>
      <c r="AM2006">
        <f t="shared" si="881"/>
        <v>9.6334806342173048E-5</v>
      </c>
    </row>
    <row r="2007" spans="12:39" x14ac:dyDescent="0.25">
      <c r="L2007">
        <f t="shared" si="854"/>
        <v>7.5729999999998405</v>
      </c>
      <c r="M2007" s="36">
        <f t="shared" si="856"/>
        <v>6045372.9618181903</v>
      </c>
      <c r="N2007">
        <f t="shared" si="855"/>
        <v>60.45372961818191</v>
      </c>
      <c r="O2007">
        <f t="shared" si="857"/>
        <v>2.1684499716364537E-2</v>
      </c>
      <c r="P2007">
        <f t="shared" si="858"/>
        <v>6.4699987961648178E-2</v>
      </c>
      <c r="Q2007">
        <f t="shared" si="859"/>
        <v>0.35798370774031957</v>
      </c>
      <c r="R2007">
        <f t="shared" si="860"/>
        <v>0.17861330443029391</v>
      </c>
      <c r="S2007">
        <f t="shared" si="861"/>
        <v>3.4130256744632624E-2</v>
      </c>
      <c r="T2007">
        <f t="shared" si="862"/>
        <v>1.2411268997656088E-2</v>
      </c>
      <c r="U2007">
        <f t="shared" si="863"/>
        <v>2.6057242037328711E-2</v>
      </c>
      <c r="V2007">
        <f t="shared" si="864"/>
        <v>523.08713868251004</v>
      </c>
      <c r="W2007">
        <f t="shared" si="865"/>
        <v>1.8846263239015082</v>
      </c>
      <c r="X2007">
        <f t="shared" si="866"/>
        <v>5.6231548831450571</v>
      </c>
      <c r="Y2007">
        <f t="shared" si="867"/>
        <v>31.112800754454284</v>
      </c>
      <c r="Z2007">
        <f t="shared" si="868"/>
        <v>15.523500183604922</v>
      </c>
      <c r="AA2007">
        <f t="shared" si="869"/>
        <v>2.9663022501694827</v>
      </c>
      <c r="AB2007">
        <f t="shared" si="870"/>
        <v>1.0786785294545336</v>
      </c>
      <c r="AC2007">
        <f t="shared" si="871"/>
        <v>2.2646666934521171</v>
      </c>
      <c r="AD2007">
        <f t="shared" si="872"/>
        <v>3453.38</v>
      </c>
      <c r="AE2007">
        <f t="shared" si="873"/>
        <v>26.027192115916325</v>
      </c>
      <c r="AF2007">
        <f t="shared" si="874"/>
        <v>164.29686074637334</v>
      </c>
      <c r="AG2007">
        <f t="shared" si="875"/>
        <v>443.12861223599293</v>
      </c>
      <c r="AH2007">
        <f t="shared" si="876"/>
        <v>1.8593284600165628E-5</v>
      </c>
      <c r="AI2007">
        <f t="shared" si="877"/>
        <v>1.1640969775854661E-2</v>
      </c>
      <c r="AJ2007">
        <f t="shared" si="878"/>
        <v>4942.1923073257358</v>
      </c>
      <c r="AK2007">
        <f t="shared" si="879"/>
        <v>4.2056815891107693</v>
      </c>
      <c r="AL2007">
        <f t="shared" si="880"/>
        <v>-1.6039035709698637E-4</v>
      </c>
      <c r="AM2007">
        <f t="shared" si="881"/>
        <v>9.7117765193721861E-5</v>
      </c>
    </row>
    <row r="2008" spans="12:39" x14ac:dyDescent="0.25">
      <c r="L2008">
        <f t="shared" si="854"/>
        <v>7.5829999999998403</v>
      </c>
      <c r="M2008" s="36">
        <f t="shared" si="856"/>
        <v>6044449.2145454632</v>
      </c>
      <c r="N2008">
        <f t="shared" si="855"/>
        <v>60.444492145454639</v>
      </c>
      <c r="O2008">
        <f t="shared" si="857"/>
        <v>2.1685808211750039E-2</v>
      </c>
      <c r="P2008">
        <f t="shared" si="858"/>
        <v>6.4700840451348385E-2</v>
      </c>
      <c r="Q2008">
        <f t="shared" si="859"/>
        <v>0.35798888220019115</v>
      </c>
      <c r="R2008">
        <f t="shared" si="860"/>
        <v>0.17861330443029391</v>
      </c>
      <c r="S2008">
        <f t="shared" si="861"/>
        <v>3.4128095759546923E-2</v>
      </c>
      <c r="T2008">
        <f t="shared" si="862"/>
        <v>1.2410416507955886E-2</v>
      </c>
      <c r="U2008">
        <f t="shared" si="863"/>
        <v>2.6057242037328711E-2</v>
      </c>
      <c r="V2008">
        <f t="shared" si="864"/>
        <v>523.08592562824992</v>
      </c>
      <c r="W2008">
        <f t="shared" si="865"/>
        <v>1.8844403451774625</v>
      </c>
      <c r="X2008">
        <f t="shared" si="866"/>
        <v>5.6223347971577207</v>
      </c>
      <c r="Y2008">
        <f t="shared" si="867"/>
        <v>31.108303004243044</v>
      </c>
      <c r="Z2008">
        <f t="shared" si="868"/>
        <v>15.521031716564639</v>
      </c>
      <c r="AA2008">
        <f t="shared" si="869"/>
        <v>2.9656427800797243</v>
      </c>
      <c r="AB2008">
        <f t="shared" si="870"/>
        <v>1.0784329244126047</v>
      </c>
      <c r="AC2008">
        <f t="shared" si="871"/>
        <v>2.264306577819438</v>
      </c>
      <c r="AD2008">
        <f t="shared" si="872"/>
        <v>3453.38</v>
      </c>
      <c r="AE2008">
        <f t="shared" si="873"/>
        <v>26.027430789926761</v>
      </c>
      <c r="AF2008">
        <f t="shared" si="874"/>
        <v>164.30773513965602</v>
      </c>
      <c r="AG2008">
        <f t="shared" si="875"/>
        <v>443.0808704348641</v>
      </c>
      <c r="AH2008">
        <f t="shared" si="876"/>
        <v>1.8593866547794488E-5</v>
      </c>
      <c r="AI2008">
        <f t="shared" si="877"/>
        <v>1.1640723437119183E-2</v>
      </c>
      <c r="AJ2008">
        <f t="shared" si="878"/>
        <v>4942.2890160706183</v>
      </c>
      <c r="AK2008">
        <f t="shared" si="879"/>
        <v>4.2054690909052246</v>
      </c>
      <c r="AL2008">
        <f t="shared" si="880"/>
        <v>-1.6139051722995385E-4</v>
      </c>
      <c r="AM2008">
        <f t="shared" si="881"/>
        <v>9.7898418571472693E-5</v>
      </c>
    </row>
    <row r="2009" spans="12:39" x14ac:dyDescent="0.25">
      <c r="L2009">
        <f t="shared" si="854"/>
        <v>7.5929999999998401</v>
      </c>
      <c r="M2009" s="36">
        <f t="shared" si="856"/>
        <v>6043524.2490909174</v>
      </c>
      <c r="N2009">
        <f t="shared" si="855"/>
        <v>60.435242490909182</v>
      </c>
      <c r="O2009">
        <f t="shared" si="857"/>
        <v>2.1687127225101438E-2</v>
      </c>
      <c r="P2009">
        <f t="shared" si="858"/>
        <v>6.4701695898525785E-2</v>
      </c>
      <c r="Q2009">
        <f t="shared" si="859"/>
        <v>0.35799408656842613</v>
      </c>
      <c r="R2009">
        <f t="shared" si="860"/>
        <v>0.17861330443029391</v>
      </c>
      <c r="S2009">
        <f t="shared" si="861"/>
        <v>3.4125921299018119E-2</v>
      </c>
      <c r="T2009">
        <f t="shared" si="862"/>
        <v>1.2409561060778486E-2</v>
      </c>
      <c r="U2009">
        <f t="shared" si="863"/>
        <v>2.6057242037328711E-2</v>
      </c>
      <c r="V2009">
        <f t="shared" si="864"/>
        <v>523.08471651145385</v>
      </c>
      <c r="W2009">
        <f t="shared" si="865"/>
        <v>1.8842547950372737</v>
      </c>
      <c r="X2009">
        <f t="shared" si="866"/>
        <v>5.6215136047494862</v>
      </c>
      <c r="Y2009">
        <f t="shared" si="867"/>
        <v>31.103800296371009</v>
      </c>
      <c r="Z2009">
        <f t="shared" si="868"/>
        <v>15.518559550879356</v>
      </c>
      <c r="AA2009">
        <f t="shared" si="869"/>
        <v>2.964981492261189</v>
      </c>
      <c r="AB2009">
        <f t="shared" si="870"/>
        <v>1.0781868290059027</v>
      </c>
      <c r="AC2009">
        <f t="shared" si="871"/>
        <v>2.263945922604961</v>
      </c>
      <c r="AD2009">
        <f t="shared" si="872"/>
        <v>3453.38</v>
      </c>
      <c r="AE2009">
        <f t="shared" si="873"/>
        <v>26.027668692502679</v>
      </c>
      <c r="AF2009">
        <f t="shared" si="874"/>
        <v>164.31857500208841</v>
      </c>
      <c r="AG2009">
        <f t="shared" si="875"/>
        <v>443.03295042099398</v>
      </c>
      <c r="AH2009">
        <f t="shared" si="876"/>
        <v>1.8594446627285897E-5</v>
      </c>
      <c r="AI2009">
        <f t="shared" si="877"/>
        <v>1.1640477902027447E-2</v>
      </c>
      <c r="AJ2009">
        <f t="shared" si="878"/>
        <v>4942.3854132372562</v>
      </c>
      <c r="AK2009">
        <f t="shared" si="879"/>
        <v>4.205257292153429</v>
      </c>
      <c r="AL2009">
        <f t="shared" si="880"/>
        <v>-1.6238788718244749E-4</v>
      </c>
      <c r="AM2009">
        <f t="shared" si="881"/>
        <v>9.8676781275538407E-5</v>
      </c>
    </row>
    <row r="2010" spans="12:39" x14ac:dyDescent="0.25">
      <c r="L2010">
        <f t="shared" si="854"/>
        <v>7.6029999999998399</v>
      </c>
      <c r="M2010" s="36">
        <f t="shared" si="856"/>
        <v>6042598.0654545538</v>
      </c>
      <c r="N2010">
        <f t="shared" si="855"/>
        <v>60.42598065454554</v>
      </c>
      <c r="O2010">
        <f t="shared" si="857"/>
        <v>2.1688456725555836E-2</v>
      </c>
      <c r="P2010">
        <f t="shared" si="858"/>
        <v>6.4702554296450387E-2</v>
      </c>
      <c r="Q2010">
        <f t="shared" si="859"/>
        <v>0.35799932076310875</v>
      </c>
      <c r="R2010">
        <f t="shared" si="860"/>
        <v>0.17861330443029391</v>
      </c>
      <c r="S2010">
        <f t="shared" si="861"/>
        <v>3.4123733400639115E-2</v>
      </c>
      <c r="T2010">
        <f t="shared" si="862"/>
        <v>1.2408702662853884E-2</v>
      </c>
      <c r="U2010">
        <f t="shared" si="863"/>
        <v>2.6057242037328711E-2</v>
      </c>
      <c r="V2010">
        <f t="shared" si="864"/>
        <v>523.08351130747735</v>
      </c>
      <c r="W2010">
        <f t="shared" si="865"/>
        <v>1.8840696705281794</v>
      </c>
      <c r="X2010">
        <f t="shared" si="866"/>
        <v>5.6206913058965355</v>
      </c>
      <c r="Y2010">
        <f t="shared" si="867"/>
        <v>31.099292626233471</v>
      </c>
      <c r="Z2010">
        <f t="shared" si="868"/>
        <v>15.516083688582913</v>
      </c>
      <c r="AA2010">
        <f t="shared" si="869"/>
        <v>2.9643183910627418</v>
      </c>
      <c r="AB2010">
        <f t="shared" si="870"/>
        <v>1.0779402441363013</v>
      </c>
      <c r="AC2010">
        <f t="shared" si="871"/>
        <v>2.2635847281053949</v>
      </c>
      <c r="AD2010">
        <f t="shared" si="872"/>
        <v>3453.38</v>
      </c>
      <c r="AE2010">
        <f t="shared" si="873"/>
        <v>26.027905828461211</v>
      </c>
      <c r="AF2010">
        <f t="shared" si="874"/>
        <v>164.32938054721575</v>
      </c>
      <c r="AG2010">
        <f t="shared" si="875"/>
        <v>442.98485269284129</v>
      </c>
      <c r="AH2010">
        <f t="shared" si="876"/>
        <v>1.8595024850261704E-5</v>
      </c>
      <c r="AI2010">
        <f t="shared" si="877"/>
        <v>1.1640233165535483E-2</v>
      </c>
      <c r="AJ2010">
        <f t="shared" si="878"/>
        <v>4942.481500767849</v>
      </c>
      <c r="AK2010">
        <f t="shared" si="879"/>
        <v>4.2050461884437178</v>
      </c>
      <c r="AL2010">
        <f t="shared" si="880"/>
        <v>-1.6338248428991904E-4</v>
      </c>
      <c r="AM2010">
        <f t="shared" si="881"/>
        <v>9.9452868016961229E-5</v>
      </c>
    </row>
    <row r="2011" spans="12:39" x14ac:dyDescent="0.25">
      <c r="L2011">
        <f t="shared" si="854"/>
        <v>7.6129999999998397</v>
      </c>
      <c r="M2011" s="36">
        <f t="shared" si="856"/>
        <v>6041670.6636363724</v>
      </c>
      <c r="N2011">
        <f t="shared" si="855"/>
        <v>60.416706636363728</v>
      </c>
      <c r="O2011">
        <f t="shared" si="857"/>
        <v>2.1689796682448536E-2</v>
      </c>
      <c r="P2011">
        <f t="shared" si="858"/>
        <v>6.4703415638427561E-2</v>
      </c>
      <c r="Q2011">
        <f t="shared" si="859"/>
        <v>0.35800458470282565</v>
      </c>
      <c r="R2011">
        <f t="shared" si="860"/>
        <v>0.17861330443029391</v>
      </c>
      <c r="S2011">
        <f t="shared" si="861"/>
        <v>3.4121532101769249E-2</v>
      </c>
      <c r="T2011">
        <f t="shared" si="862"/>
        <v>1.2407841320876717E-2</v>
      </c>
      <c r="U2011">
        <f t="shared" si="863"/>
        <v>2.6057242037328711E-2</v>
      </c>
      <c r="V2011">
        <f t="shared" si="864"/>
        <v>523.08230999182695</v>
      </c>
      <c r="W2011">
        <f t="shared" si="865"/>
        <v>1.883884968713804</v>
      </c>
      <c r="X2011">
        <f t="shared" si="866"/>
        <v>5.6198679005742944</v>
      </c>
      <c r="Y2011">
        <f t="shared" si="867"/>
        <v>31.094779989249048</v>
      </c>
      <c r="Z2011">
        <f t="shared" si="868"/>
        <v>15.513604131698472</v>
      </c>
      <c r="AA2011">
        <f t="shared" si="869"/>
        <v>2.9636534808104069</v>
      </c>
      <c r="AB2011">
        <f t="shared" si="870"/>
        <v>1.0776931707018151</v>
      </c>
      <c r="AC2011">
        <f t="shared" si="871"/>
        <v>2.2632229946158922</v>
      </c>
      <c r="AD2011">
        <f t="shared" si="872"/>
        <v>3453.38</v>
      </c>
      <c r="AE2011">
        <f t="shared" si="873"/>
        <v>26.028142202590207</v>
      </c>
      <c r="AF2011">
        <f t="shared" si="874"/>
        <v>164.34015198731649</v>
      </c>
      <c r="AG2011">
        <f t="shared" si="875"/>
        <v>442.93657774616776</v>
      </c>
      <c r="AH2011">
        <f t="shared" si="876"/>
        <v>1.8595601228273602E-5</v>
      </c>
      <c r="AI2011">
        <f t="shared" si="877"/>
        <v>1.1639989222630421E-2</v>
      </c>
      <c r="AJ2011">
        <f t="shared" si="878"/>
        <v>4942.5772805928309</v>
      </c>
      <c r="AK2011">
        <f t="shared" si="879"/>
        <v>4.2048357753919108</v>
      </c>
      <c r="AL2011">
        <f t="shared" si="880"/>
        <v>-1.6437432578656378E-4</v>
      </c>
      <c r="AM2011">
        <f t="shared" si="881"/>
        <v>1.0022669341836491E-4</v>
      </c>
    </row>
    <row r="2012" spans="12:39" x14ac:dyDescent="0.25">
      <c r="L2012">
        <f t="shared" si="854"/>
        <v>7.6229999999998395</v>
      </c>
      <c r="M2012" s="36">
        <f t="shared" si="856"/>
        <v>6040742.0436363723</v>
      </c>
      <c r="N2012">
        <f t="shared" si="855"/>
        <v>60.407420436363729</v>
      </c>
      <c r="O2012">
        <f t="shared" si="857"/>
        <v>2.1691147065311861E-2</v>
      </c>
      <c r="P2012">
        <f t="shared" si="858"/>
        <v>6.4704279917797841E-2</v>
      </c>
      <c r="Q2012">
        <f t="shared" si="859"/>
        <v>0.35800987830666314</v>
      </c>
      <c r="R2012">
        <f t="shared" si="860"/>
        <v>0.17861330443029391</v>
      </c>
      <c r="S2012">
        <f t="shared" si="861"/>
        <v>3.4119317439535647E-2</v>
      </c>
      <c r="T2012">
        <f t="shared" si="862"/>
        <v>1.2406977041506437E-2</v>
      </c>
      <c r="U2012">
        <f t="shared" si="863"/>
        <v>2.6057242037328711E-2</v>
      </c>
      <c r="V2012">
        <f t="shared" si="864"/>
        <v>523.0811125401591</v>
      </c>
      <c r="W2012">
        <f t="shared" si="865"/>
        <v>1.8837006866740547</v>
      </c>
      <c r="X2012">
        <f t="shared" si="866"/>
        <v>5.6190433887574436</v>
      </c>
      <c r="Y2012">
        <f t="shared" si="867"/>
        <v>31.090262380859489</v>
      </c>
      <c r="Z2012">
        <f t="shared" si="868"/>
        <v>15.511120882238565</v>
      </c>
      <c r="AA2012">
        <f t="shared" si="869"/>
        <v>2.9629867658075049</v>
      </c>
      <c r="AB2012">
        <f t="shared" si="870"/>
        <v>1.0774456095966214</v>
      </c>
      <c r="AC2012">
        <f t="shared" si="871"/>
        <v>2.2628607224300534</v>
      </c>
      <c r="AD2012">
        <f t="shared" si="872"/>
        <v>3453.38</v>
      </c>
      <c r="AE2012">
        <f t="shared" si="873"/>
        <v>26.028377819648281</v>
      </c>
      <c r="AF2012">
        <f t="shared" si="874"/>
        <v>164.35088953340482</v>
      </c>
      <c r="AG2012">
        <f t="shared" si="875"/>
        <v>442.88812607404725</v>
      </c>
      <c r="AH2012">
        <f t="shared" si="876"/>
        <v>1.8596175772803518E-5</v>
      </c>
      <c r="AI2012">
        <f t="shared" si="877"/>
        <v>1.1639746068330303E-2</v>
      </c>
      <c r="AJ2012">
        <f t="shared" si="878"/>
        <v>4942.672754630913</v>
      </c>
      <c r="AK2012">
        <f t="shared" si="879"/>
        <v>4.2046260486412894</v>
      </c>
      <c r="AL2012">
        <f t="shared" si="880"/>
        <v>-1.6536342880611819E-4</v>
      </c>
      <c r="AM2012">
        <f t="shared" si="881"/>
        <v>1.0099827201440419E-4</v>
      </c>
    </row>
    <row r="2013" spans="12:39" x14ac:dyDescent="0.25">
      <c r="L2013">
        <f t="shared" si="854"/>
        <v>7.6329999999998392</v>
      </c>
      <c r="M2013" s="36">
        <f t="shared" si="856"/>
        <v>6039812.2054545544</v>
      </c>
      <c r="N2013">
        <f t="shared" si="855"/>
        <v>60.398122054545546</v>
      </c>
      <c r="O2013">
        <f t="shared" si="857"/>
        <v>2.169250784387396E-2</v>
      </c>
      <c r="P2013">
        <f t="shared" si="858"/>
        <v>6.4705147127936805E-2</v>
      </c>
      <c r="Q2013">
        <f t="shared" si="859"/>
        <v>0.35801520149420424</v>
      </c>
      <c r="R2013">
        <f t="shared" si="860"/>
        <v>0.17861330443029391</v>
      </c>
      <c r="S2013">
        <f t="shared" si="861"/>
        <v>3.4117089450834588E-2</v>
      </c>
      <c r="T2013">
        <f t="shared" si="862"/>
        <v>1.2406109831367479E-2</v>
      </c>
      <c r="U2013">
        <f t="shared" si="863"/>
        <v>2.6057242037328711E-2</v>
      </c>
      <c r="V2013">
        <f t="shared" si="864"/>
        <v>523.07991892827931</v>
      </c>
      <c r="W2013">
        <f t="shared" si="865"/>
        <v>1.8835168215050213</v>
      </c>
      <c r="X2013">
        <f t="shared" si="866"/>
        <v>5.6182177704199248</v>
      </c>
      <c r="Y2013">
        <f t="shared" si="867"/>
        <v>31.085739796529602</v>
      </c>
      <c r="Z2013">
        <f t="shared" si="868"/>
        <v>15.508633942205186</v>
      </c>
      <c r="AA2013">
        <f t="shared" si="869"/>
        <v>2.9623182503347918</v>
      </c>
      <c r="AB2013">
        <f t="shared" si="870"/>
        <v>1.0771975617110783</v>
      </c>
      <c r="AC2013">
        <f t="shared" si="871"/>
        <v>2.2624979118399424</v>
      </c>
      <c r="AD2013">
        <f t="shared" si="872"/>
        <v>3453.38</v>
      </c>
      <c r="AE2013">
        <f t="shared" si="873"/>
        <v>26.028612684365175</v>
      </c>
      <c r="AF2013">
        <f t="shared" si="874"/>
        <v>164.36159339524511</v>
      </c>
      <c r="AG2013">
        <f t="shared" si="875"/>
        <v>442.83949816688823</v>
      </c>
      <c r="AH2013">
        <f t="shared" si="876"/>
        <v>1.8596748495264259E-5</v>
      </c>
      <c r="AI2013">
        <f t="shared" si="877"/>
        <v>1.1639503697683889E-2</v>
      </c>
      <c r="AJ2013">
        <f t="shared" si="878"/>
        <v>4942.7679247892156</v>
      </c>
      <c r="AK2013">
        <f t="shared" si="879"/>
        <v>4.2044170038622504</v>
      </c>
      <c r="AL2013">
        <f t="shared" si="880"/>
        <v>-1.6634981038230113E-4</v>
      </c>
      <c r="AM2013">
        <f t="shared" si="881"/>
        <v>1.0176761825274027E-4</v>
      </c>
    </row>
    <row r="2014" spans="12:39" x14ac:dyDescent="0.25">
      <c r="L2014">
        <f t="shared" si="854"/>
        <v>7.642999999999839</v>
      </c>
      <c r="M2014" s="36">
        <f t="shared" si="856"/>
        <v>6038881.1490909178</v>
      </c>
      <c r="N2014">
        <f t="shared" si="855"/>
        <v>60.388811490909184</v>
      </c>
      <c r="O2014">
        <f t="shared" si="857"/>
        <v>2.1693878988057639E-2</v>
      </c>
      <c r="P2014">
        <f t="shared" si="858"/>
        <v>6.4706017262254847E-2</v>
      </c>
      <c r="Q2014">
        <f t="shared" si="859"/>
        <v>0.35802055418552575</v>
      </c>
      <c r="R2014">
        <f t="shared" si="860"/>
        <v>0.17861330443029391</v>
      </c>
      <c r="S2014">
        <f t="shared" si="861"/>
        <v>3.4114848172332859E-2</v>
      </c>
      <c r="T2014">
        <f t="shared" si="862"/>
        <v>1.2405239697049432E-2</v>
      </c>
      <c r="U2014">
        <f t="shared" si="863"/>
        <v>2.6057242037328711E-2</v>
      </c>
      <c r="V2014">
        <f t="shared" si="864"/>
        <v>523.07872913214089</v>
      </c>
      <c r="W2014">
        <f t="shared" si="865"/>
        <v>1.8833333703188766</v>
      </c>
      <c r="X2014">
        <f t="shared" si="866"/>
        <v>5.6173910455349523</v>
      </c>
      <c r="Y2014">
        <f t="shared" si="867"/>
        <v>31.081212231747084</v>
      </c>
      <c r="Z2014">
        <f t="shared" si="868"/>
        <v>15.506143313589835</v>
      </c>
      <c r="AA2014">
        <f t="shared" si="869"/>
        <v>2.9616479386505974</v>
      </c>
      <c r="AB2014">
        <f t="shared" si="870"/>
        <v>1.0769490279317471</v>
      </c>
      <c r="AC2014">
        <f t="shared" si="871"/>
        <v>2.2621345631360912</v>
      </c>
      <c r="AD2014">
        <f t="shared" si="872"/>
        <v>3453.38</v>
      </c>
      <c r="AE2014">
        <f t="shared" si="873"/>
        <v>26.028846801441837</v>
      </c>
      <c r="AF2014">
        <f t="shared" si="874"/>
        <v>164.37226378135739</v>
      </c>
      <c r="AG2014">
        <f t="shared" si="875"/>
        <v>442.79069451244669</v>
      </c>
      <c r="AH2014">
        <f t="shared" si="876"/>
        <v>1.8597319406999986E-5</v>
      </c>
      <c r="AI2014">
        <f t="shared" si="877"/>
        <v>1.1639262105770386E-2</v>
      </c>
      <c r="AJ2014">
        <f t="shared" si="878"/>
        <v>4942.8627929632912</v>
      </c>
      <c r="AK2014">
        <f t="shared" si="879"/>
        <v>4.2042086367521314</v>
      </c>
      <c r="AL2014">
        <f t="shared" si="880"/>
        <v>-1.6733348744951075E-4</v>
      </c>
      <c r="AM2014">
        <f t="shared" si="881"/>
        <v>1.0253474649413242E-4</v>
      </c>
    </row>
    <row r="2015" spans="12:39" x14ac:dyDescent="0.25">
      <c r="L2015">
        <f t="shared" si="854"/>
        <v>7.6529999999998388</v>
      </c>
      <c r="M2015" s="36">
        <f t="shared" si="856"/>
        <v>6037948.8745454634</v>
      </c>
      <c r="N2015">
        <f t="shared" si="855"/>
        <v>60.379488745454637</v>
      </c>
      <c r="O2015">
        <f t="shared" si="857"/>
        <v>2.1695260467979191E-2</v>
      </c>
      <c r="P2015">
        <f t="shared" si="858"/>
        <v>6.470689031419706E-2</v>
      </c>
      <c r="Q2015">
        <f t="shared" si="859"/>
        <v>0.3580259363011955</v>
      </c>
      <c r="R2015">
        <f t="shared" si="860"/>
        <v>0.17861330443029391</v>
      </c>
      <c r="S2015">
        <f t="shared" si="861"/>
        <v>3.4112593640469091E-2</v>
      </c>
      <c r="T2015">
        <f t="shared" si="862"/>
        <v>1.2404366645107212E-2</v>
      </c>
      <c r="U2015">
        <f t="shared" si="863"/>
        <v>2.6057242037328711E-2</v>
      </c>
      <c r="V2015">
        <f t="shared" si="864"/>
        <v>523.07754312784391</v>
      </c>
      <c r="W2015">
        <f t="shared" si="865"/>
        <v>1.8831503302437729</v>
      </c>
      <c r="X2015">
        <f t="shared" si="866"/>
        <v>5.616563214075013</v>
      </c>
      <c r="Y2015">
        <f t="shared" si="867"/>
        <v>31.07667968202238</v>
      </c>
      <c r="Z2015">
        <f t="shared" si="868"/>
        <v>15.503648998373581</v>
      </c>
      <c r="AA2015">
        <f t="shared" si="869"/>
        <v>2.9609758349909576</v>
      </c>
      <c r="AB2015">
        <f t="shared" si="870"/>
        <v>1.0767000091414112</v>
      </c>
      <c r="AC2015">
        <f t="shared" si="871"/>
        <v>2.2617706766075112</v>
      </c>
      <c r="AD2015">
        <f t="shared" si="872"/>
        <v>3453.38</v>
      </c>
      <c r="AE2015">
        <f t="shared" si="873"/>
        <v>26.029080175550753</v>
      </c>
      <c r="AF2015">
        <f t="shared" si="874"/>
        <v>164.38290089902821</v>
      </c>
      <c r="AG2015">
        <f t="shared" si="875"/>
        <v>442.74171559584471</v>
      </c>
      <c r="AH2015">
        <f t="shared" si="876"/>
        <v>1.859788851928659E-5</v>
      </c>
      <c r="AI2015">
        <f t="shared" si="877"/>
        <v>1.1639021287699239E-2</v>
      </c>
      <c r="AJ2015">
        <f t="shared" si="878"/>
        <v>4942.9573610372681</v>
      </c>
      <c r="AK2015">
        <f t="shared" si="879"/>
        <v>4.2040009430350436</v>
      </c>
      <c r="AL2015">
        <f t="shared" si="880"/>
        <v>-1.6831447684350181E-4</v>
      </c>
      <c r="AM2015">
        <f t="shared" si="881"/>
        <v>1.0329967101321894E-4</v>
      </c>
    </row>
    <row r="2016" spans="12:39" x14ac:dyDescent="0.25">
      <c r="L2016">
        <f t="shared" si="854"/>
        <v>7.6629999999998386</v>
      </c>
      <c r="M2016" s="36">
        <f t="shared" si="856"/>
        <v>6037015.3818181902</v>
      </c>
      <c r="N2016">
        <f t="shared" si="855"/>
        <v>60.370153818181905</v>
      </c>
      <c r="O2016">
        <f t="shared" si="857"/>
        <v>2.1696652253947239E-2</v>
      </c>
      <c r="P2016">
        <f t="shared" si="858"/>
        <v>6.4707766277243048E-2</v>
      </c>
      <c r="Q2016">
        <f t="shared" si="859"/>
        <v>0.35803134776226953</v>
      </c>
      <c r="R2016">
        <f t="shared" si="860"/>
        <v>0.17861330443029391</v>
      </c>
      <c r="S2016">
        <f t="shared" si="861"/>
        <v>3.4110325891455059E-2</v>
      </c>
      <c r="T2016">
        <f t="shared" si="862"/>
        <v>1.2403490682061228E-2</v>
      </c>
      <c r="U2016">
        <f t="shared" si="863"/>
        <v>2.6057242037328711E-2</v>
      </c>
      <c r="V2016">
        <f t="shared" si="864"/>
        <v>523.07636089163452</v>
      </c>
      <c r="W2016">
        <f t="shared" si="865"/>
        <v>1.882967698423746</v>
      </c>
      <c r="X2016">
        <f t="shared" si="866"/>
        <v>5.6157342760118851</v>
      </c>
      <c r="Y2016">
        <f t="shared" si="867"/>
        <v>31.072142142888584</v>
      </c>
      <c r="Z2016">
        <f t="shared" si="868"/>
        <v>15.501150998527143</v>
      </c>
      <c r="AA2016">
        <f t="shared" si="869"/>
        <v>2.960301943569752</v>
      </c>
      <c r="AB2016">
        <f t="shared" si="870"/>
        <v>1.0764505062190968</v>
      </c>
      <c r="AC2016">
        <f t="shared" si="871"/>
        <v>2.2614062525417031</v>
      </c>
      <c r="AD2016">
        <f t="shared" si="872"/>
        <v>3453.38</v>
      </c>
      <c r="AE2016">
        <f t="shared" si="873"/>
        <v>26.029312811335949</v>
      </c>
      <c r="AF2016">
        <f t="shared" si="874"/>
        <v>164.39350495431378</v>
      </c>
      <c r="AG2016">
        <f t="shared" si="875"/>
        <v>442.69256189957969</v>
      </c>
      <c r="AH2016">
        <f t="shared" si="876"/>
        <v>1.859845584333214E-5</v>
      </c>
      <c r="AI2016">
        <f t="shared" si="877"/>
        <v>1.163878123860998E-2</v>
      </c>
      <c r="AJ2016">
        <f t="shared" si="878"/>
        <v>4943.0516308838532</v>
      </c>
      <c r="AK2016">
        <f t="shared" si="879"/>
        <v>4.2037939184617317</v>
      </c>
      <c r="AL2016">
        <f t="shared" si="880"/>
        <v>-1.6929279530198101E-4</v>
      </c>
      <c r="AM2016">
        <f t="shared" si="881"/>
        <v>1.0406240599924041E-4</v>
      </c>
    </row>
    <row r="2017" spans="12:39" x14ac:dyDescent="0.25">
      <c r="L2017">
        <f t="shared" si="854"/>
        <v>7.6729999999998384</v>
      </c>
      <c r="M2017" s="36">
        <f t="shared" si="856"/>
        <v>6036080.6709090993</v>
      </c>
      <c r="N2017">
        <f t="shared" si="855"/>
        <v>60.360806709091001</v>
      </c>
      <c r="O2017">
        <f t="shared" si="857"/>
        <v>2.1698054316461574E-2</v>
      </c>
      <c r="P2017">
        <f t="shared" si="858"/>
        <v>6.4708645144906721E-2</v>
      </c>
      <c r="Q2017">
        <f t="shared" si="859"/>
        <v>0.35803678849028919</v>
      </c>
      <c r="R2017">
        <f t="shared" si="860"/>
        <v>0.17861330443029391</v>
      </c>
      <c r="S2017">
        <f t="shared" si="861"/>
        <v>3.4108044961277048E-2</v>
      </c>
      <c r="T2017">
        <f t="shared" si="862"/>
        <v>1.2402611814397554E-2</v>
      </c>
      <c r="U2017">
        <f t="shared" si="863"/>
        <v>2.6057242037328711E-2</v>
      </c>
      <c r="V2017">
        <f t="shared" si="864"/>
        <v>523.07518239990361</v>
      </c>
      <c r="W2017">
        <f t="shared" si="865"/>
        <v>1.882785472018613</v>
      </c>
      <c r="X2017">
        <f t="shared" si="866"/>
        <v>5.6149042313166291</v>
      </c>
      <c r="Y2017">
        <f t="shared" si="867"/>
        <v>31.067599609901237</v>
      </c>
      <c r="Z2017">
        <f t="shared" si="868"/>
        <v>15.49864931601093</v>
      </c>
      <c r="AA2017">
        <f t="shared" si="869"/>
        <v>2.9596262685788366</v>
      </c>
      <c r="AB2017">
        <f t="shared" si="870"/>
        <v>1.0762005200400926</v>
      </c>
      <c r="AC2017">
        <f t="shared" si="871"/>
        <v>2.2610412912246645</v>
      </c>
      <c r="AD2017">
        <f t="shared" si="872"/>
        <v>3453.38</v>
      </c>
      <c r="AE2017">
        <f t="shared" si="873"/>
        <v>26.029544713413358</v>
      </c>
      <c r="AF2017">
        <f t="shared" si="874"/>
        <v>164.40407615205271</v>
      </c>
      <c r="AG2017">
        <f t="shared" si="875"/>
        <v>442.64323390354531</v>
      </c>
      <c r="AH2017">
        <f t="shared" si="876"/>
        <v>1.859902139027741E-5</v>
      </c>
      <c r="AI2017">
        <f t="shared" si="877"/>
        <v>1.1638541953671968E-2</v>
      </c>
      <c r="AJ2017">
        <f t="shared" si="878"/>
        <v>4943.1456043644775</v>
      </c>
      <c r="AK2017">
        <f t="shared" si="879"/>
        <v>4.2035875588093132</v>
      </c>
      <c r="AL2017">
        <f t="shared" si="880"/>
        <v>-1.7026845946528009E-4</v>
      </c>
      <c r="AM2017">
        <f t="shared" si="881"/>
        <v>1.0482296555640507E-4</v>
      </c>
    </row>
    <row r="2018" spans="12:39" x14ac:dyDescent="0.25">
      <c r="L2018">
        <f t="shared" si="854"/>
        <v>7.6829999999998382</v>
      </c>
      <c r="M2018" s="36">
        <f t="shared" si="856"/>
        <v>6035144.7418181906</v>
      </c>
      <c r="N2018">
        <f t="shared" si="855"/>
        <v>60.351447418181912</v>
      </c>
      <c r="O2018">
        <f t="shared" si="857"/>
        <v>2.1699466626212024E-2</v>
      </c>
      <c r="P2018">
        <f t="shared" si="858"/>
        <v>6.4709526910736184E-2</v>
      </c>
      <c r="Q2018">
        <f t="shared" si="859"/>
        <v>0.35804225840727849</v>
      </c>
      <c r="R2018">
        <f t="shared" si="860"/>
        <v>0.17861330443029391</v>
      </c>
      <c r="S2018">
        <f t="shared" si="861"/>
        <v>3.4105750885697131E-2</v>
      </c>
      <c r="T2018">
        <f t="shared" si="862"/>
        <v>1.240173004856809E-2</v>
      </c>
      <c r="U2018">
        <f t="shared" si="863"/>
        <v>2.6057242037328711E-2</v>
      </c>
      <c r="V2018">
        <f t="shared" si="864"/>
        <v>523.07400762918587</v>
      </c>
      <c r="W2018">
        <f t="shared" si="865"/>
        <v>1.8826036482038757</v>
      </c>
      <c r="X2018">
        <f t="shared" si="866"/>
        <v>5.6140730799596055</v>
      </c>
      <c r="Y2018">
        <f t="shared" si="867"/>
        <v>31.063052078638275</v>
      </c>
      <c r="Z2018">
        <f t="shared" si="868"/>
        <v>15.496143952775112</v>
      </c>
      <c r="AA2018">
        <f t="shared" si="869"/>
        <v>2.9589488141881768</v>
      </c>
      <c r="AB2018">
        <f t="shared" si="870"/>
        <v>1.0759500514759697</v>
      </c>
      <c r="AC2018">
        <f t="shared" si="871"/>
        <v>2.2606757929408983</v>
      </c>
      <c r="AD2018">
        <f t="shared" si="872"/>
        <v>3453.38</v>
      </c>
      <c r="AE2018">
        <f t="shared" si="873"/>
        <v>26.029775886370945</v>
      </c>
      <c r="AF2018">
        <f t="shared" si="874"/>
        <v>164.41461469587256</v>
      </c>
      <c r="AG2018">
        <f t="shared" si="875"/>
        <v>442.59373208504536</v>
      </c>
      <c r="AH2018">
        <f t="shared" si="876"/>
        <v>1.8599585171196295E-5</v>
      </c>
      <c r="AI2018">
        <f t="shared" si="877"/>
        <v>1.1638303428084197E-2</v>
      </c>
      <c r="AJ2018">
        <f t="shared" si="878"/>
        <v>4943.239283329317</v>
      </c>
      <c r="AK2018">
        <f t="shared" si="879"/>
        <v>4.2033818598811079</v>
      </c>
      <c r="AL2018">
        <f t="shared" si="880"/>
        <v>-1.7124148587690285E-4</v>
      </c>
      <c r="AM2018">
        <f t="shared" si="881"/>
        <v>1.0558136370458859E-4</v>
      </c>
    </row>
    <row r="2019" spans="12:39" x14ac:dyDescent="0.25">
      <c r="L2019">
        <f t="shared" si="854"/>
        <v>7.692999999999838</v>
      </c>
      <c r="M2019" s="36">
        <f t="shared" si="856"/>
        <v>6034207.5945454631</v>
      </c>
      <c r="N2019">
        <f t="shared" si="855"/>
        <v>60.342075945454638</v>
      </c>
      <c r="O2019">
        <f t="shared" si="857"/>
        <v>2.1700889154077311E-2</v>
      </c>
      <c r="P2019">
        <f t="shared" si="858"/>
        <v>6.4710411568313531E-2</v>
      </c>
      <c r="Q2019">
        <f t="shared" si="859"/>
        <v>0.35804775743574113</v>
      </c>
      <c r="R2019">
        <f t="shared" si="860"/>
        <v>0.17861330443029391</v>
      </c>
      <c r="S2019">
        <f t="shared" si="861"/>
        <v>3.4103443700254497E-2</v>
      </c>
      <c r="T2019">
        <f t="shared" si="862"/>
        <v>1.240084539099074E-2</v>
      </c>
      <c r="U2019">
        <f t="shared" si="863"/>
        <v>2.6057242037328711E-2</v>
      </c>
      <c r="V2019">
        <f t="shared" si="864"/>
        <v>523.07283655615902</v>
      </c>
      <c r="W2019">
        <f t="shared" si="865"/>
        <v>1.8824222241706232</v>
      </c>
      <c r="X2019">
        <f t="shared" si="866"/>
        <v>5.6132408219104821</v>
      </c>
      <c r="Y2019">
        <f t="shared" si="867"/>
        <v>31.058499544699831</v>
      </c>
      <c r="Z2019">
        <f t="shared" si="868"/>
        <v>15.493634910759688</v>
      </c>
      <c r="AA2019">
        <f t="shared" si="869"/>
        <v>2.9582695845459823</v>
      </c>
      <c r="AB2019">
        <f t="shared" si="870"/>
        <v>1.0756991013946013</v>
      </c>
      <c r="AC2019">
        <f t="shared" si="871"/>
        <v>2.2603097579734235</v>
      </c>
      <c r="AD2019">
        <f t="shared" si="872"/>
        <v>3453.38</v>
      </c>
      <c r="AE2019">
        <f t="shared" si="873"/>
        <v>26.03000633476886</v>
      </c>
      <c r="AF2019">
        <f t="shared" si="874"/>
        <v>164.42512078819627</v>
      </c>
      <c r="AG2019">
        <f t="shared" si="875"/>
        <v>442.54405691880663</v>
      </c>
      <c r="AH2019">
        <f t="shared" si="876"/>
        <v>1.8600147197096202E-5</v>
      </c>
      <c r="AI2019">
        <f t="shared" si="877"/>
        <v>1.163806565707509E-2</v>
      </c>
      <c r="AJ2019">
        <f t="shared" si="878"/>
        <v>4943.3326696174245</v>
      </c>
      <c r="AK2019">
        <f t="shared" si="879"/>
        <v>4.2031768175064892</v>
      </c>
      <c r="AL2019">
        <f t="shared" si="880"/>
        <v>-1.7221189098423951E-4</v>
      </c>
      <c r="AM2019">
        <f t="shared" si="881"/>
        <v>1.0633761437977159E-4</v>
      </c>
    </row>
    <row r="2020" spans="12:39" x14ac:dyDescent="0.25">
      <c r="L2020">
        <f t="shared" si="854"/>
        <v>7.7029999999998378</v>
      </c>
      <c r="M2020" s="36">
        <f t="shared" si="856"/>
        <v>6033269.2290909179</v>
      </c>
      <c r="N2020">
        <f t="shared" si="855"/>
        <v>60.332692290909186</v>
      </c>
      <c r="O2020">
        <f t="shared" si="857"/>
        <v>2.1702321871123916E-2</v>
      </c>
      <c r="P2020">
        <f t="shared" si="858"/>
        <v>6.47112991112547E-2</v>
      </c>
      <c r="Q2020">
        <f t="shared" si="859"/>
        <v>0.35805328549865784</v>
      </c>
      <c r="R2020">
        <f t="shared" si="860"/>
        <v>0.17861330443029391</v>
      </c>
      <c r="S2020">
        <f t="shared" si="861"/>
        <v>3.4101123440266723E-2</v>
      </c>
      <c r="T2020">
        <f t="shared" si="862"/>
        <v>1.2399957848049568E-2</v>
      </c>
      <c r="U2020">
        <f t="shared" si="863"/>
        <v>2.6057242037328711E-2</v>
      </c>
      <c r="V2020">
        <f t="shared" si="864"/>
        <v>523.07166915764265</v>
      </c>
      <c r="W2020">
        <f t="shared" si="865"/>
        <v>1.8822411971254354</v>
      </c>
      <c r="X2020">
        <f t="shared" si="866"/>
        <v>5.6124074571382385</v>
      </c>
      <c r="Y2020">
        <f t="shared" si="867"/>
        <v>31.053942003708148</v>
      </c>
      <c r="Z2020">
        <f t="shared" si="868"/>
        <v>15.491122191894553</v>
      </c>
      <c r="AA2020">
        <f t="shared" si="869"/>
        <v>2.957588583778838</v>
      </c>
      <c r="AB2020">
        <f t="shared" si="870"/>
        <v>1.0754476706601828</v>
      </c>
      <c r="AC2020">
        <f t="shared" si="871"/>
        <v>2.2599431866037856</v>
      </c>
      <c r="AD2020">
        <f t="shared" si="872"/>
        <v>3453.38</v>
      </c>
      <c r="AE2020">
        <f t="shared" si="873"/>
        <v>26.030236063139672</v>
      </c>
      <c r="AF2020">
        <f t="shared" si="874"/>
        <v>164.43559463025224</v>
      </c>
      <c r="AG2020">
        <f t="shared" si="875"/>
        <v>442.49420887699671</v>
      </c>
      <c r="AH2020">
        <f t="shared" si="876"/>
        <v>1.8600707478918644E-5</v>
      </c>
      <c r="AI2020">
        <f t="shared" si="877"/>
        <v>1.1637828635902323E-2</v>
      </c>
      <c r="AJ2020">
        <f t="shared" si="878"/>
        <v>4943.4257650567324</v>
      </c>
      <c r="AK2020">
        <f t="shared" si="879"/>
        <v>4.2029724275406739</v>
      </c>
      <c r="AL2020">
        <f t="shared" si="880"/>
        <v>-1.7317969113906046E-4</v>
      </c>
      <c r="AM2020">
        <f t="shared" si="881"/>
        <v>1.0709173143493464E-4</v>
      </c>
    </row>
    <row r="2021" spans="12:39" x14ac:dyDescent="0.25">
      <c r="L2021">
        <f t="shared" si="854"/>
        <v>7.7129999999998375</v>
      </c>
      <c r="M2021" s="36">
        <f t="shared" si="856"/>
        <v>6032329.6454545539</v>
      </c>
      <c r="N2021">
        <f t="shared" si="855"/>
        <v>60.323296454545542</v>
      </c>
      <c r="O2021">
        <f t="shared" si="857"/>
        <v>2.1703764748604967E-2</v>
      </c>
      <c r="P2021">
        <f t="shared" si="858"/>
        <v>6.4712189533209299E-2</v>
      </c>
      <c r="Q2021">
        <f t="shared" si="859"/>
        <v>0.35805884251948372</v>
      </c>
      <c r="R2021">
        <f t="shared" si="860"/>
        <v>0.17861330443029391</v>
      </c>
      <c r="S2021">
        <f t="shared" si="861"/>
        <v>3.4098790140831073E-2</v>
      </c>
      <c r="T2021">
        <f t="shared" si="862"/>
        <v>1.239906742609497E-2</v>
      </c>
      <c r="U2021">
        <f t="shared" si="863"/>
        <v>2.6057242037328711E-2</v>
      </c>
      <c r="V2021">
        <f t="shared" si="864"/>
        <v>523.07050541059732</v>
      </c>
      <c r="W2021">
        <f t="shared" si="865"/>
        <v>1.8820605642902835</v>
      </c>
      <c r="X2021">
        <f t="shared" si="866"/>
        <v>5.611572985611172</v>
      </c>
      <c r="Y2021">
        <f t="shared" si="867"/>
        <v>31.049379451307416</v>
      </c>
      <c r="Z2021">
        <f t="shared" si="868"/>
        <v>15.488605798099531</v>
      </c>
      <c r="AA2021">
        <f t="shared" si="869"/>
        <v>2.95690581599183</v>
      </c>
      <c r="AB2021">
        <f t="shared" si="870"/>
        <v>1.0751957601332509</v>
      </c>
      <c r="AC2021">
        <f t="shared" si="871"/>
        <v>2.2595760791120605</v>
      </c>
      <c r="AD2021">
        <f t="shared" si="872"/>
        <v>3453.38</v>
      </c>
      <c r="AE2021">
        <f t="shared" si="873"/>
        <v>26.030465075988559</v>
      </c>
      <c r="AF2021">
        <f t="shared" si="874"/>
        <v>164.44603642208017</v>
      </c>
      <c r="AG2021">
        <f t="shared" si="875"/>
        <v>442.44418842923676</v>
      </c>
      <c r="AH2021">
        <f t="shared" si="876"/>
        <v>1.8601266027539506E-5</v>
      </c>
      <c r="AI2021">
        <f t="shared" si="877"/>
        <v>1.1637592359852605E-2</v>
      </c>
      <c r="AJ2021">
        <f t="shared" si="878"/>
        <v>4943.5185714642057</v>
      </c>
      <c r="AK2021">
        <f t="shared" si="879"/>
        <v>4.2027686858645659</v>
      </c>
      <c r="AL2021">
        <f t="shared" si="880"/>
        <v>-1.7414490259824096E-4</v>
      </c>
      <c r="AM2021">
        <f t="shared" si="881"/>
        <v>1.0784372864035587E-4</v>
      </c>
    </row>
    <row r="2022" spans="12:39" x14ac:dyDescent="0.25">
      <c r="L2022">
        <f t="shared" si="854"/>
        <v>7.7229999999998373</v>
      </c>
      <c r="M2022" s="36">
        <f t="shared" si="856"/>
        <v>6031388.8436363721</v>
      </c>
      <c r="N2022">
        <f t="shared" si="855"/>
        <v>60.313888436363726</v>
      </c>
      <c r="O2022">
        <f t="shared" si="857"/>
        <v>2.1705217757959121E-2</v>
      </c>
      <c r="P2022">
        <f t="shared" si="858"/>
        <v>6.4713082827860424E-2</v>
      </c>
      <c r="Q2022">
        <f t="shared" si="859"/>
        <v>0.35806442842214542</v>
      </c>
      <c r="R2022">
        <f t="shared" si="860"/>
        <v>0.17861330443029391</v>
      </c>
      <c r="S2022">
        <f t="shared" si="861"/>
        <v>3.4096443836825786E-2</v>
      </c>
      <c r="T2022">
        <f t="shared" si="862"/>
        <v>1.239817413144384E-2</v>
      </c>
      <c r="U2022">
        <f t="shared" si="863"/>
        <v>2.6057242037328711E-2</v>
      </c>
      <c r="V2022">
        <f t="shared" si="864"/>
        <v>523.06934529212356</v>
      </c>
      <c r="W2022">
        <f t="shared" si="865"/>
        <v>1.8818803229024386</v>
      </c>
      <c r="X2022">
        <f t="shared" si="866"/>
        <v>5.6107374072969014</v>
      </c>
      <c r="Y2022">
        <f t="shared" si="867"/>
        <v>31.044811883163653</v>
      </c>
      <c r="Z2022">
        <f t="shared" si="868"/>
        <v>15.48608573128447</v>
      </c>
      <c r="AA2022">
        <f t="shared" si="869"/>
        <v>2.9562212852686836</v>
      </c>
      <c r="AB2022">
        <f t="shared" si="870"/>
        <v>1.0749433706707039</v>
      </c>
      <c r="AC2022">
        <f t="shared" si="871"/>
        <v>2.2592084357768694</v>
      </c>
      <c r="AD2022">
        <f t="shared" si="872"/>
        <v>3453.38</v>
      </c>
      <c r="AE2022">
        <f t="shared" si="873"/>
        <v>26.030693377793472</v>
      </c>
      <c r="AF2022">
        <f t="shared" si="874"/>
        <v>164.45644636254158</v>
      </c>
      <c r="AG2022">
        <f t="shared" si="875"/>
        <v>442.39399604261922</v>
      </c>
      <c r="AH2022">
        <f t="shared" si="876"/>
        <v>1.8601822853769589E-5</v>
      </c>
      <c r="AI2022">
        <f t="shared" si="877"/>
        <v>1.163735682424144E-2</v>
      </c>
      <c r="AJ2022">
        <f t="shared" si="878"/>
        <v>4943.6110906458707</v>
      </c>
      <c r="AK2022">
        <f t="shared" si="879"/>
        <v>4.202565588384517</v>
      </c>
      <c r="AL2022">
        <f t="shared" si="880"/>
        <v>-1.7510754152432091E-4</v>
      </c>
      <c r="AM2022">
        <f t="shared" si="881"/>
        <v>1.0859361968394491E-4</v>
      </c>
    </row>
    <row r="2023" spans="12:39" x14ac:dyDescent="0.25">
      <c r="L2023">
        <f t="shared" si="854"/>
        <v>7.7329999999998371</v>
      </c>
      <c r="M2023" s="36">
        <f t="shared" si="856"/>
        <v>6030446.8236363726</v>
      </c>
      <c r="N2023">
        <f t="shared" si="855"/>
        <v>60.304468236363732</v>
      </c>
      <c r="O2023">
        <f t="shared" si="857"/>
        <v>2.1706680870809462E-2</v>
      </c>
      <c r="P2023">
        <f t="shared" si="858"/>
        <v>6.4713978988924531E-2</v>
      </c>
      <c r="Q2023">
        <f t="shared" si="859"/>
        <v>0.35807004313103841</v>
      </c>
      <c r="R2023">
        <f t="shared" si="860"/>
        <v>0.17861330443029391</v>
      </c>
      <c r="S2023">
        <f t="shared" si="861"/>
        <v>3.4094084562911339E-2</v>
      </c>
      <c r="T2023">
        <f t="shared" si="862"/>
        <v>1.2397277970379733E-2</v>
      </c>
      <c r="U2023">
        <f t="shared" si="863"/>
        <v>2.6057242037328711E-2</v>
      </c>
      <c r="V2023">
        <f t="shared" si="864"/>
        <v>523.06818877946102</v>
      </c>
      <c r="W2023">
        <f t="shared" si="865"/>
        <v>1.8817004702143745</v>
      </c>
      <c r="X2023">
        <f t="shared" si="866"/>
        <v>5.6099007221623856</v>
      </c>
      <c r="Y2023">
        <f t="shared" si="867"/>
        <v>31.0402392949646</v>
      </c>
      <c r="Z2023">
        <f t="shared" si="868"/>
        <v>15.483561993349284</v>
      </c>
      <c r="AA2023">
        <f t="shared" si="869"/>
        <v>2.9555349956718886</v>
      </c>
      <c r="AB2023">
        <f t="shared" si="870"/>
        <v>1.0746905031258207</v>
      </c>
      <c r="AC2023">
        <f t="shared" si="871"/>
        <v>2.2588402568753829</v>
      </c>
      <c r="AD2023">
        <f t="shared" si="872"/>
        <v>3453.38</v>
      </c>
      <c r="AE2023">
        <f t="shared" si="873"/>
        <v>26.030920973005323</v>
      </c>
      <c r="AF2023">
        <f t="shared" si="874"/>
        <v>164.46682464932411</v>
      </c>
      <c r="AG2023">
        <f t="shared" si="875"/>
        <v>442.3436321817195</v>
      </c>
      <c r="AH2023">
        <f t="shared" si="876"/>
        <v>1.8602377968354978E-5</v>
      </c>
      <c r="AI2023">
        <f t="shared" si="877"/>
        <v>1.163712202441298E-2</v>
      </c>
      <c r="AJ2023">
        <f t="shared" si="878"/>
        <v>4943.7033243968644</v>
      </c>
      <c r="AK2023">
        <f t="shared" si="879"/>
        <v>4.2023631310322376</v>
      </c>
      <c r="AL2023">
        <f t="shared" si="880"/>
        <v>-1.7606762398609659E-4</v>
      </c>
      <c r="AM2023">
        <f t="shared" si="881"/>
        <v>1.0934141817229682E-4</v>
      </c>
    </row>
    <row r="2024" spans="12:39" x14ac:dyDescent="0.25">
      <c r="L2024">
        <f t="shared" si="854"/>
        <v>7.7429999999998369</v>
      </c>
      <c r="M2024" s="36">
        <f t="shared" si="856"/>
        <v>6029503.5854545543</v>
      </c>
      <c r="N2024">
        <f t="shared" si="855"/>
        <v>60.295035854545546</v>
      </c>
      <c r="O2024">
        <f t="shared" si="857"/>
        <v>2.1708154058962394E-2</v>
      </c>
      <c r="P2024">
        <f t="shared" si="858"/>
        <v>6.4714878010151231E-2</v>
      </c>
      <c r="Q2024">
        <f t="shared" si="859"/>
        <v>0.3580756865710244</v>
      </c>
      <c r="R2024">
        <f t="shared" si="860"/>
        <v>0.17861330443029391</v>
      </c>
      <c r="S2024">
        <f t="shared" si="861"/>
        <v>3.40917123535317E-2</v>
      </c>
      <c r="T2024">
        <f t="shared" si="862"/>
        <v>1.2396378949153027E-2</v>
      </c>
      <c r="U2024">
        <f t="shared" si="863"/>
        <v>2.6057242037328711E-2</v>
      </c>
      <c r="V2024">
        <f t="shared" si="864"/>
        <v>523.06703584998718</v>
      </c>
      <c r="W2024">
        <f t="shared" si="865"/>
        <v>1.8815210034936718</v>
      </c>
      <c r="X2024">
        <f t="shared" si="866"/>
        <v>5.6090629301739119</v>
      </c>
      <c r="Y2024">
        <f t="shared" si="867"/>
        <v>31.035661682419541</v>
      </c>
      <c r="Z2024">
        <f t="shared" si="868"/>
        <v>15.481034586183995</v>
      </c>
      <c r="AA2024">
        <f t="shared" si="869"/>
        <v>2.9548469512428239</v>
      </c>
      <c r="AB2024">
        <f t="shared" si="870"/>
        <v>1.0744371583482799</v>
      </c>
      <c r="AC2024">
        <f t="shared" si="871"/>
        <v>2.2584715426833304</v>
      </c>
      <c r="AD2024">
        <f t="shared" si="872"/>
        <v>3453.38</v>
      </c>
      <c r="AE2024">
        <f t="shared" si="873"/>
        <v>26.03114786604819</v>
      </c>
      <c r="AF2024">
        <f t="shared" si="874"/>
        <v>164.47717147895159</v>
      </c>
      <c r="AG2024">
        <f t="shared" si="875"/>
        <v>442.29309730861212</v>
      </c>
      <c r="AH2024">
        <f t="shared" si="876"/>
        <v>1.8602931381977672E-5</v>
      </c>
      <c r="AI2024">
        <f t="shared" si="877"/>
        <v>1.1636887955739831E-2</v>
      </c>
      <c r="AJ2024">
        <f t="shared" si="878"/>
        <v>4943.7952745015946</v>
      </c>
      <c r="AK2024">
        <f t="shared" si="879"/>
        <v>4.2021613097645227</v>
      </c>
      <c r="AL2024">
        <f t="shared" si="880"/>
        <v>-1.7702516595916512E-4</v>
      </c>
      <c r="AM2024">
        <f t="shared" si="881"/>
        <v>1.1008713763097421E-4</v>
      </c>
    </row>
    <row r="2025" spans="12:39" x14ac:dyDescent="0.25">
      <c r="L2025">
        <f t="shared" si="854"/>
        <v>7.7529999999998367</v>
      </c>
      <c r="M2025" s="36">
        <f t="shared" si="856"/>
        <v>6028559.1290909182</v>
      </c>
      <c r="N2025">
        <f t="shared" si="855"/>
        <v>60.285591290909188</v>
      </c>
      <c r="O2025">
        <f t="shared" si="857"/>
        <v>2.1709637294406559E-2</v>
      </c>
      <c r="P2025">
        <f t="shared" si="858"/>
        <v>6.4715779885323163E-2</v>
      </c>
      <c r="Q2025">
        <f t="shared" si="859"/>
        <v>0.35808135866742852</v>
      </c>
      <c r="R2025">
        <f t="shared" si="860"/>
        <v>0.17861330443029391</v>
      </c>
      <c r="S2025">
        <f t="shared" si="861"/>
        <v>3.40893272429156E-2</v>
      </c>
      <c r="T2025">
        <f t="shared" si="862"/>
        <v>1.2395477073981092E-2</v>
      </c>
      <c r="U2025">
        <f t="shared" si="863"/>
        <v>2.6057242037328711E-2</v>
      </c>
      <c r="V2025">
        <f t="shared" si="864"/>
        <v>523.06588648121692</v>
      </c>
      <c r="W2025">
        <f t="shared" si="865"/>
        <v>1.8813419200229275</v>
      </c>
      <c r="X2025">
        <f t="shared" si="866"/>
        <v>5.6082240312971194</v>
      </c>
      <c r="Y2025">
        <f t="shared" si="867"/>
        <v>31.031079041259204</v>
      </c>
      <c r="Z2025">
        <f t="shared" si="868"/>
        <v>15.478503511668846</v>
      </c>
      <c r="AA2025">
        <f t="shared" si="869"/>
        <v>2.954157156001894</v>
      </c>
      <c r="AB2025">
        <f t="shared" si="870"/>
        <v>1.07418333718418</v>
      </c>
      <c r="AC2025">
        <f t="shared" si="871"/>
        <v>2.2581022934750137</v>
      </c>
      <c r="AD2025">
        <f t="shared" si="872"/>
        <v>3453.38</v>
      </c>
      <c r="AE2025">
        <f t="shared" si="873"/>
        <v>26.031374061319436</v>
      </c>
      <c r="AF2025">
        <f t="shared" si="874"/>
        <v>164.48748704678979</v>
      </c>
      <c r="AG2025">
        <f t="shared" si="875"/>
        <v>442.24239188288425</v>
      </c>
      <c r="AH2025">
        <f t="shared" si="876"/>
        <v>1.8603483105255634E-5</v>
      </c>
      <c r="AI2025">
        <f t="shared" si="877"/>
        <v>1.1636654613622791E-2</v>
      </c>
      <c r="AJ2025">
        <f t="shared" si="878"/>
        <v>4943.8869427337095</v>
      </c>
      <c r="AK2025">
        <f t="shared" si="879"/>
        <v>4.2019601205631911</v>
      </c>
      <c r="AL2025">
        <f t="shared" si="880"/>
        <v>-1.7798018332670004E-4</v>
      </c>
      <c r="AM2025">
        <f t="shared" si="881"/>
        <v>1.1083079150484767E-4</v>
      </c>
    </row>
    <row r="2026" spans="12:39" x14ac:dyDescent="0.25">
      <c r="L2026">
        <f t="shared" si="854"/>
        <v>7.7629999999998365</v>
      </c>
      <c r="M2026" s="36">
        <f t="shared" si="856"/>
        <v>6027613.4545454634</v>
      </c>
      <c r="N2026">
        <f t="shared" si="855"/>
        <v>60.276134545454639</v>
      </c>
      <c r="O2026">
        <f t="shared" si="857"/>
        <v>2.1711130549311737E-2</v>
      </c>
      <c r="P2026">
        <f t="shared" si="858"/>
        <v>6.4716684608255803E-2</v>
      </c>
      <c r="Q2026">
        <f t="shared" si="859"/>
        <v>0.3580870593460368</v>
      </c>
      <c r="R2026">
        <f t="shared" si="860"/>
        <v>0.17861330443029391</v>
      </c>
      <c r="S2026">
        <f t="shared" si="861"/>
        <v>3.4086929265077774E-2</v>
      </c>
      <c r="T2026">
        <f t="shared" si="862"/>
        <v>1.2394572351048447E-2</v>
      </c>
      <c r="U2026">
        <f t="shared" si="863"/>
        <v>2.6057242037328711E-2</v>
      </c>
      <c r="V2026">
        <f t="shared" si="864"/>
        <v>523.06474065080124</v>
      </c>
      <c r="W2026">
        <f t="shared" si="865"/>
        <v>1.8811632170996591</v>
      </c>
      <c r="X2026">
        <f t="shared" si="866"/>
        <v>5.6073840254969971</v>
      </c>
      <c r="Y2026">
        <f t="shared" si="867"/>
        <v>31.026491367235664</v>
      </c>
      <c r="Z2026">
        <f t="shared" si="868"/>
        <v>15.475968771674307</v>
      </c>
      <c r="AA2026">
        <f t="shared" si="869"/>
        <v>2.9534656139486475</v>
      </c>
      <c r="AB2026">
        <f t="shared" si="870"/>
        <v>1.0739290404760578</v>
      </c>
      <c r="AC2026">
        <f t="shared" si="871"/>
        <v>2.2577325095233078</v>
      </c>
      <c r="AD2026">
        <f t="shared" si="872"/>
        <v>3453.38</v>
      </c>
      <c r="AE2026">
        <f t="shared" si="873"/>
        <v>26.031599563190003</v>
      </c>
      <c r="AF2026">
        <f t="shared" si="874"/>
        <v>164.49777154705899</v>
      </c>
      <c r="AG2026">
        <f t="shared" si="875"/>
        <v>442.19151636165549</v>
      </c>
      <c r="AH2026">
        <f t="shared" si="876"/>
        <v>1.8604033148743594E-5</v>
      </c>
      <c r="AI2026">
        <f t="shared" si="877"/>
        <v>1.1636421993490758E-2</v>
      </c>
      <c r="AJ2026">
        <f t="shared" si="878"/>
        <v>4943.9783308562455</v>
      </c>
      <c r="AK2026">
        <f t="shared" si="879"/>
        <v>4.2017595594347714</v>
      </c>
      <c r="AL2026">
        <f t="shared" si="880"/>
        <v>-1.789326918797967E-4</v>
      </c>
      <c r="AM2026">
        <f t="shared" si="881"/>
        <v>1.1157239315916569E-4</v>
      </c>
    </row>
    <row r="2027" spans="12:39" x14ac:dyDescent="0.25">
      <c r="L2027">
        <f t="shared" si="854"/>
        <v>7.7729999999998363</v>
      </c>
      <c r="M2027" s="36">
        <f t="shared" si="856"/>
        <v>6026666.5618181909</v>
      </c>
      <c r="N2027">
        <f t="shared" si="855"/>
        <v>60.266665618181911</v>
      </c>
      <c r="O2027">
        <f t="shared" si="857"/>
        <v>2.1712633796027794E-2</v>
      </c>
      <c r="P2027">
        <f t="shared" si="858"/>
        <v>6.4717592172797322E-2</v>
      </c>
      <c r="Q2027">
        <f t="shared" si="859"/>
        <v>0.35809278853309351</v>
      </c>
      <c r="R2027">
        <f t="shared" si="860"/>
        <v>0.17861330443029391</v>
      </c>
      <c r="S2027">
        <f t="shared" si="861"/>
        <v>3.4084518453820191E-2</v>
      </c>
      <c r="T2027">
        <f t="shared" si="862"/>
        <v>1.2393664786506923E-2</v>
      </c>
      <c r="U2027">
        <f t="shared" si="863"/>
        <v>2.6057242037328711E-2</v>
      </c>
      <c r="V2027">
        <f t="shared" si="864"/>
        <v>523.06359833652641</v>
      </c>
      <c r="W2027">
        <f t="shared" si="865"/>
        <v>1.8809848920362122</v>
      </c>
      <c r="X2027">
        <f t="shared" si="866"/>
        <v>5.6065429127378881</v>
      </c>
      <c r="Y2027">
        <f t="shared" si="867"/>
        <v>31.021898656122158</v>
      </c>
      <c r="Z2027">
        <f t="shared" si="868"/>
        <v>15.473430368061159</v>
      </c>
      <c r="AA2027">
        <f t="shared" si="869"/>
        <v>2.9527723290619066</v>
      </c>
      <c r="AB2027">
        <f t="shared" si="870"/>
        <v>1.0736742690629077</v>
      </c>
      <c r="AC2027">
        <f t="shared" si="871"/>
        <v>2.2573621910996771</v>
      </c>
      <c r="AD2027">
        <f t="shared" si="872"/>
        <v>3453.38</v>
      </c>
      <c r="AE2027">
        <f t="shared" si="873"/>
        <v>26.031824376004458</v>
      </c>
      <c r="AF2027">
        <f t="shared" si="874"/>
        <v>164.50802517283284</v>
      </c>
      <c r="AG2027">
        <f t="shared" si="875"/>
        <v>442.14047119958281</v>
      </c>
      <c r="AH2027">
        <f t="shared" si="876"/>
        <v>1.860458152293333E-5</v>
      </c>
      <c r="AI2027">
        <f t="shared" si="877"/>
        <v>1.163619009080045E-2</v>
      </c>
      <c r="AJ2027">
        <f t="shared" si="878"/>
        <v>4944.0694406216562</v>
      </c>
      <c r="AK2027">
        <f t="shared" si="879"/>
        <v>4.2015596224104543</v>
      </c>
      <c r="AL2027">
        <f t="shared" si="880"/>
        <v>-1.7988270731819425E-4</v>
      </c>
      <c r="AM2027">
        <f t="shared" si="881"/>
        <v>1.1231195587960965E-4</v>
      </c>
    </row>
    <row r="2028" spans="12:39" x14ac:dyDescent="0.25">
      <c r="L2028">
        <f t="shared" si="854"/>
        <v>7.782999999999836</v>
      </c>
      <c r="M2028" s="36">
        <f t="shared" si="856"/>
        <v>6025718.4509090995</v>
      </c>
      <c r="N2028">
        <f t="shared" si="855"/>
        <v>60.257184509090997</v>
      </c>
      <c r="O2028">
        <f t="shared" si="857"/>
        <v>2.1714147007083587E-2</v>
      </c>
      <c r="P2028">
        <f t="shared" si="858"/>
        <v>6.4718502572828421E-2</v>
      </c>
      <c r="Q2028">
        <f t="shared" si="859"/>
        <v>0.3580985461552984</v>
      </c>
      <c r="R2028">
        <f t="shared" si="860"/>
        <v>0.17861330443029391</v>
      </c>
      <c r="S2028">
        <f t="shared" si="861"/>
        <v>3.40820948427333E-2</v>
      </c>
      <c r="T2028">
        <f t="shared" si="862"/>
        <v>1.2392754386475828E-2</v>
      </c>
      <c r="U2028">
        <f t="shared" si="863"/>
        <v>2.6057242037328711E-2</v>
      </c>
      <c r="V2028">
        <f t="shared" si="864"/>
        <v>523.06245951631308</v>
      </c>
      <c r="W2028">
        <f t="shared" si="865"/>
        <v>1.8808069421596707</v>
      </c>
      <c r="X2028">
        <f t="shared" si="866"/>
        <v>5.6057006929835076</v>
      </c>
      <c r="Y2028">
        <f t="shared" si="867"/>
        <v>31.017300903712997</v>
      </c>
      <c r="Z2028">
        <f t="shared" si="868"/>
        <v>15.470888302680557</v>
      </c>
      <c r="AA2028">
        <f t="shared" si="869"/>
        <v>2.9520773052998956</v>
      </c>
      <c r="AB2028">
        <f t="shared" si="870"/>
        <v>1.0734190237802017</v>
      </c>
      <c r="AC2028">
        <f t="shared" si="871"/>
        <v>2.2569913384741778</v>
      </c>
      <c r="AD2028">
        <f t="shared" si="872"/>
        <v>3453.38</v>
      </c>
      <c r="AE2028">
        <f t="shared" si="873"/>
        <v>26.032048504081281</v>
      </c>
      <c r="AF2028">
        <f t="shared" si="874"/>
        <v>164.51824811605255</v>
      </c>
      <c r="AG2028">
        <f t="shared" si="875"/>
        <v>442.0892568488822</v>
      </c>
      <c r="AH2028">
        <f t="shared" si="876"/>
        <v>1.8605128238253884E-5</v>
      </c>
      <c r="AI2028">
        <f t="shared" si="877"/>
        <v>1.1635958901036239E-2</v>
      </c>
      <c r="AJ2028">
        <f t="shared" si="878"/>
        <v>4944.1602737719086</v>
      </c>
      <c r="AK2028">
        <f t="shared" si="879"/>
        <v>4.2013603055458653</v>
      </c>
      <c r="AL2028">
        <f t="shared" si="880"/>
        <v>-1.8083024525093242E-4</v>
      </c>
      <c r="AM2028">
        <f t="shared" si="881"/>
        <v>1.1304949287295414E-4</v>
      </c>
    </row>
    <row r="2029" spans="12:39" x14ac:dyDescent="0.25">
      <c r="L2029">
        <f t="shared" si="854"/>
        <v>7.7929999999998358</v>
      </c>
      <c r="M2029" s="36">
        <f t="shared" si="856"/>
        <v>6024769.1218181904</v>
      </c>
      <c r="N2029">
        <f t="shared" si="855"/>
        <v>60.247691218181906</v>
      </c>
      <c r="O2029">
        <f t="shared" si="857"/>
        <v>2.1715670155185919E-2</v>
      </c>
      <c r="P2029">
        <f t="shared" si="858"/>
        <v>6.4719415802262148E-2</v>
      </c>
      <c r="Q2029">
        <f t="shared" si="859"/>
        <v>0.35810433213980425</v>
      </c>
      <c r="R2029">
        <f t="shared" si="860"/>
        <v>0.17861330443029391</v>
      </c>
      <c r="S2029">
        <f t="shared" si="861"/>
        <v>3.4079658465197241E-2</v>
      </c>
      <c r="T2029">
        <f t="shared" si="862"/>
        <v>1.2391841157042104E-2</v>
      </c>
      <c r="U2029">
        <f t="shared" si="863"/>
        <v>2.6057242037328711E-2</v>
      </c>
      <c r="V2029">
        <f t="shared" si="864"/>
        <v>523.06132416821549</v>
      </c>
      <c r="W2029">
        <f t="shared" si="865"/>
        <v>1.8806293648117627</v>
      </c>
      <c r="X2029">
        <f t="shared" si="866"/>
        <v>5.6048573661969296</v>
      </c>
      <c r="Y2029">
        <f t="shared" si="867"/>
        <v>31.012698105823421</v>
      </c>
      <c r="Z2029">
        <f t="shared" si="868"/>
        <v>15.468342577374067</v>
      </c>
      <c r="AA2029">
        <f t="shared" si="869"/>
        <v>2.9513805466003582</v>
      </c>
      <c r="AB2029">
        <f t="shared" si="870"/>
        <v>1.0731633054599061</v>
      </c>
      <c r="AC2029">
        <f t="shared" si="871"/>
        <v>2.2566199519154697</v>
      </c>
      <c r="AD2029">
        <f t="shared" si="872"/>
        <v>3453.38</v>
      </c>
      <c r="AE2029">
        <f t="shared" si="873"/>
        <v>26.032271951712893</v>
      </c>
      <c r="AF2029">
        <f t="shared" si="874"/>
        <v>164.5284405675317</v>
      </c>
      <c r="AG2029">
        <f t="shared" si="875"/>
        <v>442.03787375933962</v>
      </c>
      <c r="AH2029">
        <f t="shared" si="876"/>
        <v>1.860567330507236E-5</v>
      </c>
      <c r="AI2029">
        <f t="shared" si="877"/>
        <v>1.1635728419710015E-2</v>
      </c>
      <c r="AJ2029">
        <f t="shared" si="878"/>
        <v>4944.2508320385214</v>
      </c>
      <c r="AK2029">
        <f t="shared" si="879"/>
        <v>4.2011616049209355</v>
      </c>
      <c r="AL2029">
        <f t="shared" si="880"/>
        <v>-1.8177532119673429E-4</v>
      </c>
      <c r="AM2029">
        <f t="shared" si="881"/>
        <v>1.1378501726785416E-4</v>
      </c>
    </row>
    <row r="2030" spans="12:39" x14ac:dyDescent="0.25">
      <c r="L2030">
        <f t="shared" si="854"/>
        <v>7.8029999999998356</v>
      </c>
      <c r="M2030" s="36">
        <f t="shared" si="856"/>
        <v>6023818.5745454635</v>
      </c>
      <c r="N2030">
        <f t="shared" si="855"/>
        <v>60.238185745454643</v>
      </c>
      <c r="O2030">
        <f t="shared" si="857"/>
        <v>2.1717203213218475E-2</v>
      </c>
      <c r="P2030">
        <f t="shared" si="858"/>
        <v>6.4720331855043764E-2</v>
      </c>
      <c r="Q2030">
        <f t="shared" si="859"/>
        <v>0.35811014641421418</v>
      </c>
      <c r="R2030">
        <f t="shared" si="860"/>
        <v>0.17861330443029391</v>
      </c>
      <c r="S2030">
        <f t="shared" si="861"/>
        <v>3.4077209354383069E-2</v>
      </c>
      <c r="T2030">
        <f t="shared" si="862"/>
        <v>1.2390925104260491E-2</v>
      </c>
      <c r="U2030">
        <f t="shared" si="863"/>
        <v>2.6057242037328711E-2</v>
      </c>
      <c r="V2030">
        <f t="shared" si="864"/>
        <v>523.0601922704202</v>
      </c>
      <c r="W2030">
        <f t="shared" si="865"/>
        <v>1.8804521573487707</v>
      </c>
      <c r="X2030">
        <f t="shared" si="866"/>
        <v>5.6040129323406118</v>
      </c>
      <c r="Y2030">
        <f t="shared" si="867"/>
        <v>31.008090258289499</v>
      </c>
      <c r="Z2030">
        <f t="shared" si="868"/>
        <v>15.46579319397374</v>
      </c>
      <c r="AA2030">
        <f t="shared" si="869"/>
        <v>2.9506820568806869</v>
      </c>
      <c r="AB2030">
        <f t="shared" si="870"/>
        <v>1.0729071149305029</v>
      </c>
      <c r="AC2030">
        <f t="shared" si="871"/>
        <v>2.2562480316908253</v>
      </c>
      <c r="AD2030">
        <f t="shared" si="872"/>
        <v>3453.38</v>
      </c>
      <c r="AE2030">
        <f t="shared" si="873"/>
        <v>26.032494723166103</v>
      </c>
      <c r="AF2030">
        <f t="shared" si="874"/>
        <v>164.53860271696749</v>
      </c>
      <c r="AG2030">
        <f t="shared" si="875"/>
        <v>441.9863223783309</v>
      </c>
      <c r="AH2030">
        <f t="shared" si="876"/>
        <v>1.8606216733694073E-5</v>
      </c>
      <c r="AI2030">
        <f t="shared" si="877"/>
        <v>1.1635498642360903E-2</v>
      </c>
      <c r="AJ2030">
        <f t="shared" si="878"/>
        <v>4944.3411171426842</v>
      </c>
      <c r="AK2030">
        <f t="shared" si="879"/>
        <v>4.2009635166395931</v>
      </c>
      <c r="AL2030">
        <f t="shared" si="880"/>
        <v>-1.8271795058468512E-4</v>
      </c>
      <c r="AM2030">
        <f t="shared" si="881"/>
        <v>1.145185421148851E-4</v>
      </c>
    </row>
    <row r="2031" spans="12:39" x14ac:dyDescent="0.25">
      <c r="L2031">
        <f xml:space="preserve"> L2030+0.01</f>
        <v>7.8129999999998354</v>
      </c>
      <c r="M2031" s="36">
        <f t="shared" si="856"/>
        <v>6022866.8090909179</v>
      </c>
      <c r="N2031">
        <f t="shared" si="855"/>
        <v>60.228668090909181</v>
      </c>
      <c r="O2031">
        <f t="shared" si="857"/>
        <v>2.1718746154240777E-2</v>
      </c>
      <c r="P2031">
        <f t="shared" si="858"/>
        <v>6.4721250725150573E-2</v>
      </c>
      <c r="Q2031">
        <f t="shared" si="859"/>
        <v>0.3581159889065792</v>
      </c>
      <c r="R2031">
        <f t="shared" si="860"/>
        <v>0.17861330443029391</v>
      </c>
      <c r="S2031">
        <f t="shared" si="861"/>
        <v>3.4074747543253958E-2</v>
      </c>
      <c r="T2031">
        <f t="shared" si="862"/>
        <v>1.2390006234153681E-2</v>
      </c>
      <c r="U2031">
        <f t="shared" si="863"/>
        <v>2.6057242037328711E-2</v>
      </c>
      <c r="V2031">
        <f t="shared" si="864"/>
        <v>523.05906380124554</v>
      </c>
      <c r="W2031">
        <f t="shared" si="865"/>
        <v>1.8802753171414426</v>
      </c>
      <c r="X2031">
        <f t="shared" si="866"/>
        <v>5.6031673913763909</v>
      </c>
      <c r="Y2031">
        <f t="shared" si="867"/>
        <v>31.003477356967991</v>
      </c>
      <c r="Z2031">
        <f t="shared" si="868"/>
        <v>15.463240154302177</v>
      </c>
      <c r="AA2031">
        <f t="shared" si="869"/>
        <v>2.9499818400380455</v>
      </c>
      <c r="AB2031">
        <f t="shared" si="870"/>
        <v>1.0726504530170078</v>
      </c>
      <c r="AC2031">
        <f t="shared" si="871"/>
        <v>2.2558755780661359</v>
      </c>
      <c r="AD2031">
        <f t="shared" si="872"/>
        <v>3453.38</v>
      </c>
      <c r="AE2031">
        <f t="shared" si="873"/>
        <v>26.032716822681948</v>
      </c>
      <c r="AF2031">
        <f t="shared" si="874"/>
        <v>164.54873475293854</v>
      </c>
      <c r="AG2031">
        <f t="shared" si="875"/>
        <v>441.9346031508241</v>
      </c>
      <c r="AH2031">
        <f t="shared" si="876"/>
        <v>1.8606758534363069E-5</v>
      </c>
      <c r="AI2031">
        <f t="shared" si="877"/>
        <v>1.1635269564555153E-2</v>
      </c>
      <c r="AJ2031">
        <f t="shared" si="878"/>
        <v>4944.431130795283</v>
      </c>
      <c r="AK2031">
        <f t="shared" si="879"/>
        <v>4.2007660368298287</v>
      </c>
      <c r="AL2031">
        <f t="shared" si="880"/>
        <v>-1.8365814875479321E-4</v>
      </c>
      <c r="AM2031">
        <f t="shared" si="881"/>
        <v>1.1525008038749393E-4</v>
      </c>
    </row>
    <row r="2032" spans="12:39" x14ac:dyDescent="0.25">
      <c r="L2032">
        <f xml:space="preserve"> L2031+0.01</f>
        <v>7.8229999999998352</v>
      </c>
      <c r="M2032" s="36">
        <f t="shared" si="856"/>
        <v>6021913.8254545545</v>
      </c>
      <c r="N2032">
        <f t="shared" si="855"/>
        <v>60.219138254545548</v>
      </c>
      <c r="O2032">
        <f t="shared" si="857"/>
        <v>2.1720298951487138E-2</v>
      </c>
      <c r="P2032">
        <f t="shared" si="858"/>
        <v>6.4722172406591769E-2</v>
      </c>
      <c r="Q2032">
        <f t="shared" si="859"/>
        <v>0.35812185954539549</v>
      </c>
      <c r="R2032">
        <f t="shared" si="860"/>
        <v>0.17861330443029391</v>
      </c>
      <c r="S2032">
        <f t="shared" si="861"/>
        <v>3.4072273064566394E-2</v>
      </c>
      <c r="T2032">
        <f t="shared" si="862"/>
        <v>1.2389084552712483E-2</v>
      </c>
      <c r="U2032">
        <f t="shared" si="863"/>
        <v>2.6057242037328711E-2</v>
      </c>
      <c r="V2032">
        <f t="shared" si="864"/>
        <v>523.05793873914081</v>
      </c>
      <c r="W2032">
        <f t="shared" si="865"/>
        <v>1.8800988415748996</v>
      </c>
      <c r="X2032">
        <f t="shared" si="866"/>
        <v>5.6023207432654925</v>
      </c>
      <c r="Y2032">
        <f t="shared" si="867"/>
        <v>30.998859397736201</v>
      </c>
      <c r="Z2032">
        <f t="shared" si="868"/>
        <v>15.460683460172552</v>
      </c>
      <c r="AA2032">
        <f t="shared" si="869"/>
        <v>2.9492798999494867</v>
      </c>
      <c r="AB2032">
        <f t="shared" si="870"/>
        <v>1.0723933205409875</v>
      </c>
      <c r="AC2032">
        <f t="shared" si="871"/>
        <v>2.2555025913059197</v>
      </c>
      <c r="AD2032">
        <f t="shared" si="872"/>
        <v>3453.38</v>
      </c>
      <c r="AE2032">
        <f t="shared" si="873"/>
        <v>26.032938254476083</v>
      </c>
      <c r="AF2032">
        <f t="shared" si="874"/>
        <v>164.55883686292265</v>
      </c>
      <c r="AG2032">
        <f t="shared" si="875"/>
        <v>441.88271651940522</v>
      </c>
      <c r="AH2032">
        <f t="shared" si="876"/>
        <v>1.8607298717262328E-5</v>
      </c>
      <c r="AI2032">
        <f t="shared" si="877"/>
        <v>1.1635041181885953E-2</v>
      </c>
      <c r="AJ2032">
        <f t="shared" si="878"/>
        <v>4944.520874696972</v>
      </c>
      <c r="AK2032">
        <f t="shared" si="879"/>
        <v>4.2005691616433491</v>
      </c>
      <c r="AL2032">
        <f t="shared" si="880"/>
        <v>-1.8459593095864716E-4</v>
      </c>
      <c r="AM2032">
        <f t="shared" si="881"/>
        <v>1.1597964498242348E-4</v>
      </c>
    </row>
    <row r="2033" spans="12:39" x14ac:dyDescent="0.25">
      <c r="L2033">
        <f xml:space="preserve"> L2032+0.01</f>
        <v>7.832999999999835</v>
      </c>
      <c r="M2033" s="36">
        <f t="shared" si="856"/>
        <v>6020959.6236363724</v>
      </c>
      <c r="N2033">
        <f t="shared" si="855"/>
        <v>60.20959623636373</v>
      </c>
      <c r="O2033">
        <f t="shared" si="857"/>
        <v>2.1721861578365639E-2</v>
      </c>
      <c r="P2033">
        <f t="shared" si="858"/>
        <v>6.4723096893408272E-2</v>
      </c>
      <c r="Q2033">
        <f t="shared" si="859"/>
        <v>0.35812775825960202</v>
      </c>
      <c r="R2033">
        <f t="shared" si="860"/>
        <v>0.17861330443029391</v>
      </c>
      <c r="S2033">
        <f t="shared" si="861"/>
        <v>3.4069785950871387E-2</v>
      </c>
      <c r="T2033">
        <f t="shared" si="862"/>
        <v>1.2388160065895977E-2</v>
      </c>
      <c r="U2033">
        <f t="shared" si="863"/>
        <v>2.6057242037328711E-2</v>
      </c>
      <c r="V2033">
        <f t="shared" si="864"/>
        <v>523.0568170626849</v>
      </c>
      <c r="W2033">
        <f t="shared" si="865"/>
        <v>1.8799227280485498</v>
      </c>
      <c r="X2033">
        <f t="shared" si="866"/>
        <v>5.6014729879685357</v>
      </c>
      <c r="Y2033">
        <f t="shared" si="867"/>
        <v>30.994236376491926</v>
      </c>
      <c r="Z2033">
        <f t="shared" si="868"/>
        <v>15.458123113388719</v>
      </c>
      <c r="AA2033">
        <f t="shared" si="869"/>
        <v>2.948576240472081</v>
      </c>
      <c r="AB2033">
        <f t="shared" si="870"/>
        <v>1.0721357183205806</v>
      </c>
      <c r="AC2033">
        <f t="shared" si="871"/>
        <v>2.2551290716733332</v>
      </c>
      <c r="AD2033">
        <f t="shared" si="872"/>
        <v>3453.38</v>
      </c>
      <c r="AE2033">
        <f t="shared" si="873"/>
        <v>26.033159022738893</v>
      </c>
      <c r="AF2033">
        <f t="shared" si="874"/>
        <v>164.568909233298</v>
      </c>
      <c r="AG2033">
        <f t="shared" si="875"/>
        <v>441.83066292428629</v>
      </c>
      <c r="AH2033">
        <f t="shared" si="876"/>
        <v>1.8607837292514476E-5</v>
      </c>
      <c r="AI2033">
        <f t="shared" si="877"/>
        <v>1.1634813489973183E-2</v>
      </c>
      <c r="AJ2033">
        <f t="shared" si="878"/>
        <v>4944.6103505382735</v>
      </c>
      <c r="AK2033">
        <f t="shared" si="879"/>
        <v>4.2003728872554396</v>
      </c>
      <c r="AL2033">
        <f t="shared" si="880"/>
        <v>-1.8553131235975802E-4</v>
      </c>
      <c r="AM2033">
        <f t="shared" si="881"/>
        <v>1.1670724872000888E-4</v>
      </c>
    </row>
    <row r="2034" spans="12:39" x14ac:dyDescent="0.25">
      <c r="L2034">
        <f xml:space="preserve"> L2033+0.01</f>
        <v>7.8429999999998348</v>
      </c>
      <c r="M2034" s="36">
        <f t="shared" si="856"/>
        <v>6020004.2036363725</v>
      </c>
      <c r="N2034">
        <f t="shared" si="855"/>
        <v>60.200042036363726</v>
      </c>
      <c r="O2034">
        <f t="shared" si="857"/>
        <v>2.1723434008457086E-2</v>
      </c>
      <c r="P2034">
        <f t="shared" si="858"/>
        <v>6.4724024179672573E-2</v>
      </c>
      <c r="Q2034">
        <f t="shared" si="859"/>
        <v>0.35813368497857784</v>
      </c>
      <c r="R2034">
        <f t="shared" si="860"/>
        <v>0.17861330443029391</v>
      </c>
      <c r="S2034">
        <f t="shared" si="861"/>
        <v>3.4067286234515638E-2</v>
      </c>
      <c r="T2034">
        <f t="shared" si="862"/>
        <v>1.2387232779631671E-2</v>
      </c>
      <c r="U2034">
        <f t="shared" si="863"/>
        <v>2.6057242037328711E-2</v>
      </c>
      <c r="V2034">
        <f t="shared" si="864"/>
        <v>523.05569875058575</v>
      </c>
      <c r="W2034">
        <f t="shared" si="865"/>
        <v>1.8797469739759982</v>
      </c>
      <c r="X2034">
        <f t="shared" si="866"/>
        <v>5.60062412544554</v>
      </c>
      <c r="Y2034">
        <f t="shared" si="867"/>
        <v>30.989608289153239</v>
      </c>
      <c r="Z2034">
        <f t="shared" si="868"/>
        <v>15.455559115745224</v>
      </c>
      <c r="AA2034">
        <f t="shared" si="869"/>
        <v>2.9478708654430306</v>
      </c>
      <c r="AB2034">
        <f t="shared" si="870"/>
        <v>1.0718776471705149</v>
      </c>
      <c r="AC2034">
        <f t="shared" si="871"/>
        <v>2.2547550194301764</v>
      </c>
      <c r="AD2034">
        <f t="shared" si="872"/>
        <v>3453.38</v>
      </c>
      <c r="AE2034">
        <f t="shared" si="873"/>
        <v>26.03337913163568</v>
      </c>
      <c r="AF2034">
        <f t="shared" si="874"/>
        <v>164.57895204935406</v>
      </c>
      <c r="AG2034">
        <f t="shared" si="875"/>
        <v>441.77844280332266</v>
      </c>
      <c r="AH2034">
        <f t="shared" si="876"/>
        <v>1.8608374270182133E-5</v>
      </c>
      <c r="AI2034">
        <f t="shared" si="877"/>
        <v>1.1634586484463267E-2</v>
      </c>
      <c r="AJ2034">
        <f t="shared" si="878"/>
        <v>4944.699559999608</v>
      </c>
      <c r="AK2034">
        <f t="shared" si="879"/>
        <v>4.2001772098648917</v>
      </c>
      <c r="AL2034">
        <f t="shared" si="880"/>
        <v>-1.864643080342336E-4</v>
      </c>
      <c r="AM2034">
        <f t="shared" si="881"/>
        <v>1.1743290434473237E-4</v>
      </c>
    </row>
    <row r="2035" spans="12:39" x14ac:dyDescent="0.25">
      <c r="L2035">
        <f xml:space="preserve"> L2034+0.01</f>
        <v>7.8529999999998346</v>
      </c>
      <c r="M2035" s="36">
        <f t="shared" si="856"/>
        <v>6019047.5654545547</v>
      </c>
      <c r="N2035">
        <f t="shared" si="855"/>
        <v>60.190475654545551</v>
      </c>
      <c r="O2035">
        <f t="shared" si="857"/>
        <v>2.1725016215513999E-2</v>
      </c>
      <c r="P2035">
        <f t="shared" si="858"/>
        <v>6.4724954259488585E-2</v>
      </c>
      <c r="Q2035">
        <f t="shared" si="859"/>
        <v>0.35813963963213968</v>
      </c>
      <c r="R2035">
        <f t="shared" si="860"/>
        <v>0.17861330443029391</v>
      </c>
      <c r="S2035">
        <f t="shared" si="861"/>
        <v>3.4064773947642721E-2</v>
      </c>
      <c r="T2035">
        <f t="shared" si="862"/>
        <v>1.2386302699815664E-2</v>
      </c>
      <c r="U2035">
        <f t="shared" si="863"/>
        <v>2.6057242037328711E-2</v>
      </c>
      <c r="V2035">
        <f t="shared" si="864"/>
        <v>523.05458378167964</v>
      </c>
      <c r="W2035">
        <f t="shared" si="865"/>
        <v>1.8795715767849592</v>
      </c>
      <c r="X2035">
        <f t="shared" si="866"/>
        <v>5.5997741556559317</v>
      </c>
      <c r="Y2035">
        <f t="shared" si="867"/>
        <v>30.984975131658448</v>
      </c>
      <c r="Z2035">
        <f t="shared" si="868"/>
        <v>15.452991469027387</v>
      </c>
      <c r="AA2035">
        <f t="shared" si="869"/>
        <v>2.9471637786797937</v>
      </c>
      <c r="AB2035">
        <f t="shared" si="870"/>
        <v>1.0716191079021256</v>
      </c>
      <c r="AC2035">
        <f t="shared" si="871"/>
        <v>2.2543804348369045</v>
      </c>
      <c r="AD2035">
        <f t="shared" si="872"/>
        <v>3453.38</v>
      </c>
      <c r="AE2035">
        <f t="shared" si="873"/>
        <v>26.033598585306809</v>
      </c>
      <c r="AF2035">
        <f t="shared" si="874"/>
        <v>164.58896549529274</v>
      </c>
      <c r="AG2035">
        <f t="shared" si="875"/>
        <v>441.72605659202077</v>
      </c>
      <c r="AH2035">
        <f t="shared" si="876"/>
        <v>1.8608909660267924E-5</v>
      </c>
      <c r="AI2035">
        <f t="shared" si="877"/>
        <v>1.1634360161029032E-2</v>
      </c>
      <c r="AJ2035">
        <f t="shared" si="878"/>
        <v>4944.7885047513982</v>
      </c>
      <c r="AK2035">
        <f t="shared" si="879"/>
        <v>4.1999821256937198</v>
      </c>
      <c r="AL2035">
        <f t="shared" si="880"/>
        <v>-1.873949329714615E-4</v>
      </c>
      <c r="AM2035">
        <f t="shared" si="881"/>
        <v>1.1815662452609218E-4</v>
      </c>
    </row>
    <row r="2036" spans="12:39" x14ac:dyDescent="0.25">
      <c r="L2036">
        <f xml:space="preserve"> L2035+0.01</f>
        <v>7.8629999999998343</v>
      </c>
      <c r="M2036" s="36">
        <f t="shared" si="856"/>
        <v>6018089.7090909183</v>
      </c>
      <c r="N2036">
        <f t="shared" si="855"/>
        <v>60.180897090909191</v>
      </c>
      <c r="O2036">
        <f t="shared" si="857"/>
        <v>2.1726608173459595E-2</v>
      </c>
      <c r="P2036">
        <f t="shared" si="858"/>
        <v>6.4725887126991455E-2</v>
      </c>
      <c r="Q2036">
        <f t="shared" si="859"/>
        <v>0.35814562215053947</v>
      </c>
      <c r="R2036">
        <f t="shared" si="860"/>
        <v>0.17861330443029391</v>
      </c>
      <c r="S2036">
        <f t="shared" si="861"/>
        <v>3.4062249122194251E-2</v>
      </c>
      <c r="T2036">
        <f t="shared" si="862"/>
        <v>1.2385369832312792E-2</v>
      </c>
      <c r="U2036">
        <f t="shared" si="863"/>
        <v>2.6057242037328711E-2</v>
      </c>
      <c r="V2036">
        <f t="shared" si="864"/>
        <v>523.05347213492996</v>
      </c>
      <c r="W2036">
        <f t="shared" si="865"/>
        <v>1.8793965339171688</v>
      </c>
      <c r="X2036">
        <f t="shared" si="866"/>
        <v>5.5989230785585447</v>
      </c>
      <c r="Y2036">
        <f t="shared" si="867"/>
        <v>30.980336899965934</v>
      </c>
      <c r="Z2036">
        <f t="shared" si="868"/>
        <v>15.45042017501134</v>
      </c>
      <c r="AA2036">
        <f t="shared" si="869"/>
        <v>2.9464549839802006</v>
      </c>
      <c r="AB2036">
        <f t="shared" si="870"/>
        <v>1.0713601013233744</v>
      </c>
      <c r="AC2036">
        <f t="shared" si="871"/>
        <v>2.2540053181526298</v>
      </c>
      <c r="AD2036">
        <f t="shared" si="872"/>
        <v>3453.38</v>
      </c>
      <c r="AE2036">
        <f t="shared" si="873"/>
        <v>26.033817387867845</v>
      </c>
      <c r="AF2036">
        <f t="shared" si="874"/>
        <v>164.59894975424163</v>
      </c>
      <c r="AG2036">
        <f t="shared" si="875"/>
        <v>441.67350472355793</v>
      </c>
      <c r="AH2036">
        <f t="shared" si="876"/>
        <v>1.8609443472715392E-5</v>
      </c>
      <c r="AI2036">
        <f t="shared" si="877"/>
        <v>1.1634134515369493E-2</v>
      </c>
      <c r="AJ2036">
        <f t="shared" si="878"/>
        <v>4944.8771864541059</v>
      </c>
      <c r="AK2036">
        <f t="shared" si="879"/>
        <v>4.1997876309870961</v>
      </c>
      <c r="AL2036">
        <f t="shared" si="880"/>
        <v>-1.8832320207442179E-4</v>
      </c>
      <c r="AM2036">
        <f t="shared" si="881"/>
        <v>1.1887842185872781E-4</v>
      </c>
    </row>
    <row r="2037" spans="12:39" x14ac:dyDescent="0.25">
      <c r="L2037">
        <f xml:space="preserve"> L2036+0.01</f>
        <v>7.8729999999998341</v>
      </c>
      <c r="M2037" s="36">
        <f t="shared" si="856"/>
        <v>6017130.6345454641</v>
      </c>
      <c r="N2037">
        <f t="shared" si="855"/>
        <v>60.171306345454646</v>
      </c>
      <c r="O2037">
        <f t="shared" si="857"/>
        <v>2.1728209856386786E-2</v>
      </c>
      <c r="P2037">
        <f t="shared" si="858"/>
        <v>6.4726822776347448E-2</v>
      </c>
      <c r="Q2037">
        <f t="shared" si="859"/>
        <v>0.35815163246446186</v>
      </c>
      <c r="R2037">
        <f t="shared" si="860"/>
        <v>0.17861330443029391</v>
      </c>
      <c r="S2037">
        <f t="shared" si="861"/>
        <v>3.405971178991106E-2</v>
      </c>
      <c r="T2037">
        <f t="shared" si="862"/>
        <v>1.2384434182956795E-2</v>
      </c>
      <c r="U2037">
        <f t="shared" si="863"/>
        <v>2.6057242037328711E-2</v>
      </c>
      <c r="V2037">
        <f t="shared" si="864"/>
        <v>523.05236378942664</v>
      </c>
      <c r="W2037">
        <f t="shared" si="865"/>
        <v>1.8792218428282979</v>
      </c>
      <c r="X2037">
        <f t="shared" si="866"/>
        <v>5.5980708941116291</v>
      </c>
      <c r="Y2037">
        <f t="shared" si="867"/>
        <v>30.975693590054039</v>
      </c>
      <c r="Z2037">
        <f t="shared" si="868"/>
        <v>15.447845235464097</v>
      </c>
      <c r="AA2037">
        <f t="shared" si="869"/>
        <v>2.9457444851225749</v>
      </c>
      <c r="AB2037">
        <f t="shared" si="870"/>
        <v>1.0711006282388671</v>
      </c>
      <c r="AC2037">
        <f t="shared" si="871"/>
        <v>2.2536296696351354</v>
      </c>
      <c r="AD2037">
        <f t="shared" si="872"/>
        <v>3453.38</v>
      </c>
      <c r="AE2037">
        <f t="shared" si="873"/>
        <v>26.03403554340975</v>
      </c>
      <c r="AF2037">
        <f t="shared" si="874"/>
        <v>164.60890500825695</v>
      </c>
      <c r="AG2037">
        <f t="shared" si="875"/>
        <v>441.62078762879196</v>
      </c>
      <c r="AH2037">
        <f t="shared" si="876"/>
        <v>1.8609975717409074E-5</v>
      </c>
      <c r="AI2037">
        <f t="shared" si="877"/>
        <v>1.1633909543209668E-2</v>
      </c>
      <c r="AJ2037">
        <f t="shared" si="878"/>
        <v>4944.9656067582855</v>
      </c>
      <c r="AK2037">
        <f t="shared" si="879"/>
        <v>4.199593722013188</v>
      </c>
      <c r="AL2037">
        <f t="shared" si="880"/>
        <v>-1.8924913016039164E-4</v>
      </c>
      <c r="AM2037">
        <f t="shared" si="881"/>
        <v>1.1959830886304052E-4</v>
      </c>
    </row>
    <row r="2038" spans="12:39" x14ac:dyDescent="0.25">
      <c r="L2038">
        <f xml:space="preserve"> L2037+0.01</f>
        <v>7.8829999999998339</v>
      </c>
      <c r="M2038" s="36">
        <f t="shared" si="856"/>
        <v>6016170.3418181911</v>
      </c>
      <c r="N2038">
        <f t="shared" si="855"/>
        <v>60.161703418181915</v>
      </c>
      <c r="O2038">
        <f t="shared" si="857"/>
        <v>2.1729821238557174E-2</v>
      </c>
      <c r="P2038">
        <f t="shared" si="858"/>
        <v>6.4727761201753775E-2</v>
      </c>
      <c r="Q2038">
        <f t="shared" si="859"/>
        <v>0.35815767050502162</v>
      </c>
      <c r="R2038">
        <f t="shared" si="860"/>
        <v>0.17861330443029391</v>
      </c>
      <c r="S2038">
        <f t="shared" si="861"/>
        <v>3.4057161982334341E-2</v>
      </c>
      <c r="T2038">
        <f t="shared" si="862"/>
        <v>1.2383495757550463E-2</v>
      </c>
      <c r="U2038">
        <f t="shared" si="863"/>
        <v>2.6057242037328711E-2</v>
      </c>
      <c r="V2038">
        <f t="shared" si="864"/>
        <v>523.05125872438509</v>
      </c>
      <c r="W2038">
        <f t="shared" si="865"/>
        <v>1.8790475009878682</v>
      </c>
      <c r="X2038">
        <f t="shared" si="866"/>
        <v>5.5972176022728632</v>
      </c>
      <c r="Y2038">
        <f t="shared" si="867"/>
        <v>30.971045197920969</v>
      </c>
      <c r="Z2038">
        <f t="shared" si="868"/>
        <v>15.44526665214361</v>
      </c>
      <c r="AA2038">
        <f t="shared" si="869"/>
        <v>2.9450322858658522</v>
      </c>
      <c r="AB2038">
        <f t="shared" si="870"/>
        <v>1.0708406894498734</v>
      </c>
      <c r="AC2038">
        <f t="shared" si="871"/>
        <v>2.2532534895408829</v>
      </c>
      <c r="AD2038">
        <f t="shared" si="872"/>
        <v>3453.38</v>
      </c>
      <c r="AE2038">
        <f t="shared" si="873"/>
        <v>26.03425305599912</v>
      </c>
      <c r="AF2038">
        <f t="shared" si="874"/>
        <v>164.61883143833379</v>
      </c>
      <c r="AG2038">
        <f t="shared" si="875"/>
        <v>441.56790573627904</v>
      </c>
      <c r="AH2038">
        <f t="shared" si="876"/>
        <v>1.8610506404175019E-5</v>
      </c>
      <c r="AI2038">
        <f t="shared" si="877"/>
        <v>1.1633685240300408E-2</v>
      </c>
      <c r="AJ2038">
        <f t="shared" si="878"/>
        <v>4945.0537673047093</v>
      </c>
      <c r="AK2038">
        <f t="shared" si="879"/>
        <v>4.1994003950628818</v>
      </c>
      <c r="AL2038">
        <f t="shared" si="880"/>
        <v>-1.9017273196140382E-4</v>
      </c>
      <c r="AM2038">
        <f t="shared" si="881"/>
        <v>1.2031629798562358E-4</v>
      </c>
    </row>
    <row r="2039" spans="12:39" x14ac:dyDescent="0.25">
      <c r="L2039">
        <f xml:space="preserve"> L2038+0.01</f>
        <v>7.8929999999998337</v>
      </c>
      <c r="M2039" s="36">
        <f t="shared" si="856"/>
        <v>6015208.8309091004</v>
      </c>
      <c r="N2039">
        <f t="shared" si="855"/>
        <v>60.152088309091006</v>
      </c>
      <c r="O2039">
        <f t="shared" si="857"/>
        <v>2.1731442294400053E-2</v>
      </c>
      <c r="P2039">
        <f t="shared" si="858"/>
        <v>6.4728702397438442E-2</v>
      </c>
      <c r="Q2039">
        <f t="shared" si="859"/>
        <v>0.35816373620376141</v>
      </c>
      <c r="R2039">
        <f t="shared" si="860"/>
        <v>0.17861330443029391</v>
      </c>
      <c r="S2039">
        <f t="shared" si="861"/>
        <v>3.4054599730806795E-2</v>
      </c>
      <c r="T2039">
        <f t="shared" si="862"/>
        <v>1.2382554561865796E-2</v>
      </c>
      <c r="U2039">
        <f t="shared" si="863"/>
        <v>2.6057242037328711E-2</v>
      </c>
      <c r="V2039">
        <f t="shared" si="864"/>
        <v>523.05015691914548</v>
      </c>
      <c r="W2039">
        <f t="shared" si="865"/>
        <v>1.8788735058791637</v>
      </c>
      <c r="X2039">
        <f t="shared" si="866"/>
        <v>5.5963632029993491</v>
      </c>
      <c r="Y2039">
        <f t="shared" si="867"/>
        <v>30.966391719584635</v>
      </c>
      <c r="Z2039">
        <f t="shared" si="868"/>
        <v>15.442684426798808</v>
      </c>
      <c r="AA2039">
        <f t="shared" si="869"/>
        <v>2.9443183899496912</v>
      </c>
      <c r="AB2039">
        <f t="shared" si="870"/>
        <v>1.0705802857543427</v>
      </c>
      <c r="AC2039">
        <f t="shared" si="871"/>
        <v>2.252876778125017</v>
      </c>
      <c r="AD2039">
        <f t="shared" si="872"/>
        <v>3453.38</v>
      </c>
      <c r="AE2039">
        <f t="shared" si="873"/>
        <v>26.034469929678181</v>
      </c>
      <c r="AF2039">
        <f t="shared" si="874"/>
        <v>164.62872922440931</v>
      </c>
      <c r="AG2039">
        <f t="shared" si="875"/>
        <v>441.51485947228133</v>
      </c>
      <c r="AH2039">
        <f t="shared" si="876"/>
        <v>1.8611035542781065E-5</v>
      </c>
      <c r="AI2039">
        <f t="shared" si="877"/>
        <v>1.1633461602418233E-2</v>
      </c>
      <c r="AJ2039">
        <f t="shared" si="878"/>
        <v>4945.1416697243749</v>
      </c>
      <c r="AK2039">
        <f t="shared" si="879"/>
        <v>4.1992076464497829</v>
      </c>
      <c r="AL2039">
        <f t="shared" si="880"/>
        <v>-1.910940221248585E-4</v>
      </c>
      <c r="AM2039">
        <f t="shared" si="881"/>
        <v>1.2103240159989634E-4</v>
      </c>
    </row>
    <row r="2040" spans="12:39" x14ac:dyDescent="0.25">
      <c r="L2040">
        <f xml:space="preserve"> L2039+0.01</f>
        <v>7.9029999999998335</v>
      </c>
      <c r="M2040" s="36">
        <f t="shared" si="856"/>
        <v>6014246.1018181909</v>
      </c>
      <c r="N2040">
        <f t="shared" si="855"/>
        <v>60.142461018181912</v>
      </c>
      <c r="O2040">
        <f t="shared" si="857"/>
        <v>2.1733072998511436E-2</v>
      </c>
      <c r="P2040">
        <f t="shared" si="858"/>
        <v>6.4729646357660084E-2</v>
      </c>
      <c r="Q2040">
        <f t="shared" si="859"/>
        <v>0.35816982949264908</v>
      </c>
      <c r="R2040">
        <f t="shared" si="860"/>
        <v>0.17861330443029391</v>
      </c>
      <c r="S2040">
        <f t="shared" si="861"/>
        <v>3.4052025066473771E-2</v>
      </c>
      <c r="T2040">
        <f t="shared" si="862"/>
        <v>1.2381610601644154E-2</v>
      </c>
      <c r="U2040">
        <f t="shared" si="863"/>
        <v>2.6057242037328711E-2</v>
      </c>
      <c r="V2040">
        <f t="shared" si="864"/>
        <v>523.04905835317186</v>
      </c>
      <c r="W2040">
        <f t="shared" si="865"/>
        <v>1.8786998549991476</v>
      </c>
      <c r="X2040">
        <f t="shared" si="866"/>
        <v>5.5955076962476209</v>
      </c>
      <c r="Y2040">
        <f t="shared" si="867"/>
        <v>30.96173315108258</v>
      </c>
      <c r="Z2040">
        <f t="shared" si="868"/>
        <v>15.440098561169668</v>
      </c>
      <c r="AA2040">
        <f t="shared" si="869"/>
        <v>2.9436028010945967</v>
      </c>
      <c r="AB2040">
        <f t="shared" si="870"/>
        <v>1.0703194179469244</v>
      </c>
      <c r="AC2040">
        <f t="shared" si="871"/>
        <v>2.2524995356413759</v>
      </c>
      <c r="AD2040">
        <f t="shared" si="872"/>
        <v>3453.38</v>
      </c>
      <c r="AE2040">
        <f t="shared" si="873"/>
        <v>26.034686168465146</v>
      </c>
      <c r="AF2040">
        <f t="shared" si="874"/>
        <v>164.63859854537282</v>
      </c>
      <c r="AG2040">
        <f t="shared" si="875"/>
        <v>441.46164926078598</v>
      </c>
      <c r="AH2040">
        <f t="shared" si="876"/>
        <v>1.8611563142937354E-5</v>
      </c>
      <c r="AI2040">
        <f t="shared" si="877"/>
        <v>1.163323862536512E-2</v>
      </c>
      <c r="AJ2040">
        <f t="shared" si="878"/>
        <v>4945.2293156386049</v>
      </c>
      <c r="AK2040">
        <f t="shared" si="879"/>
        <v>4.19901547250993</v>
      </c>
      <c r="AL2040">
        <f t="shared" si="880"/>
        <v>-1.9201301521397409E-4</v>
      </c>
      <c r="AM2040">
        <f t="shared" si="881"/>
        <v>1.2174663200623535E-4</v>
      </c>
    </row>
    <row r="2041" spans="12:39" x14ac:dyDescent="0.25">
      <c r="L2041">
        <f xml:space="preserve"> L2040+0.01</f>
        <v>7.9129999999998333</v>
      </c>
      <c r="M2041" s="36">
        <f t="shared" si="856"/>
        <v>6013282.1545454636</v>
      </c>
      <c r="N2041">
        <f t="shared" si="855"/>
        <v>60.13282154545464</v>
      </c>
      <c r="O2041">
        <f t="shared" si="857"/>
        <v>2.1734713325653052E-2</v>
      </c>
      <c r="P2041">
        <f t="shared" si="858"/>
        <v>6.4730593076707824E-2</v>
      </c>
      <c r="Q2041">
        <f t="shared" si="859"/>
        <v>0.35817595030407556</v>
      </c>
      <c r="R2041">
        <f t="shared" si="860"/>
        <v>0.17861330443029391</v>
      </c>
      <c r="S2041">
        <f t="shared" si="861"/>
        <v>3.4049438020284407E-2</v>
      </c>
      <c r="T2041">
        <f t="shared" si="862"/>
        <v>1.2380663882596411E-2</v>
      </c>
      <c r="U2041">
        <f t="shared" si="863"/>
        <v>2.6057242037328711E-2</v>
      </c>
      <c r="V2041">
        <f t="shared" si="864"/>
        <v>523.0479630060513</v>
      </c>
      <c r="W2041">
        <f t="shared" si="865"/>
        <v>1.878526545858376</v>
      </c>
      <c r="X2041">
        <f t="shared" si="866"/>
        <v>5.5946510819736543</v>
      </c>
      <c r="Y2041">
        <f t="shared" si="867"/>
        <v>30.957069488471841</v>
      </c>
      <c r="Z2041">
        <f t="shared" si="868"/>
        <v>15.437509056987256</v>
      </c>
      <c r="AA2041">
        <f t="shared" si="869"/>
        <v>2.9428855230020323</v>
      </c>
      <c r="AB2041">
        <f t="shared" si="870"/>
        <v>1.0700580868189842</v>
      </c>
      <c r="AC2041">
        <f t="shared" si="871"/>
        <v>2.2521217623425001</v>
      </c>
      <c r="AD2041">
        <f t="shared" si="872"/>
        <v>3453.38</v>
      </c>
      <c r="AE2041">
        <f t="shared" si="873"/>
        <v>26.034901776354193</v>
      </c>
      <c r="AF2041">
        <f t="shared" si="874"/>
        <v>164.64843957907001</v>
      </c>
      <c r="AG2041">
        <f t="shared" si="875"/>
        <v>441.40827552351379</v>
      </c>
      <c r="AH2041">
        <f t="shared" si="876"/>
        <v>1.8612089214296646E-5</v>
      </c>
      <c r="AI2041">
        <f t="shared" si="877"/>
        <v>1.1633016304968397E-2</v>
      </c>
      <c r="AJ2041">
        <f t="shared" si="878"/>
        <v>4945.3167066590768</v>
      </c>
      <c r="AK2041">
        <f t="shared" si="879"/>
        <v>4.1988238696017612</v>
      </c>
      <c r="AL2041">
        <f t="shared" si="880"/>
        <v>-1.9292972570835731E-4</v>
      </c>
      <c r="AM2041">
        <f t="shared" si="881"/>
        <v>1.2245900143303596E-4</v>
      </c>
    </row>
    <row r="2042" spans="12:39" x14ac:dyDescent="0.25">
      <c r="L2042">
        <f xml:space="preserve"> L2041+0.01</f>
        <v>7.9229999999998331</v>
      </c>
      <c r="M2042" s="36">
        <f t="shared" si="856"/>
        <v>6012316.9890909186</v>
      </c>
      <c r="N2042">
        <f t="shared" si="855"/>
        <v>60.123169890909189</v>
      </c>
      <c r="O2042">
        <f t="shared" si="857"/>
        <v>2.1736363250751397E-2</v>
      </c>
      <c r="P2042">
        <f t="shared" si="858"/>
        <v>6.4731542548901122E-2</v>
      </c>
      <c r="Q2042">
        <f t="shared" si="859"/>
        <v>0.35818209857085215</v>
      </c>
      <c r="R2042">
        <f t="shared" si="860"/>
        <v>0.17861330443029391</v>
      </c>
      <c r="S2042">
        <f t="shared" si="861"/>
        <v>3.4046838622992757E-2</v>
      </c>
      <c r="T2042">
        <f t="shared" si="862"/>
        <v>1.2379714410403107E-2</v>
      </c>
      <c r="U2042">
        <f t="shared" si="863"/>
        <v>2.6057242037328711E-2</v>
      </c>
      <c r="V2042">
        <f t="shared" si="864"/>
        <v>523.04687085749322</v>
      </c>
      <c r="W2042">
        <f t="shared" si="865"/>
        <v>1.878353575980916</v>
      </c>
      <c r="X2042">
        <f t="shared" si="866"/>
        <v>5.5937933601328682</v>
      </c>
      <c r="Y2042">
        <f t="shared" si="867"/>
        <v>30.952400727828817</v>
      </c>
      <c r="Z2042">
        <f t="shared" si="868"/>
        <v>15.434915915973791</v>
      </c>
      <c r="AA2042">
        <f t="shared" si="869"/>
        <v>2.9421665593545363</v>
      </c>
      <c r="AB2042">
        <f t="shared" si="870"/>
        <v>1.0697962931586227</v>
      </c>
      <c r="AC2042">
        <f t="shared" si="871"/>
        <v>2.2517434584796368</v>
      </c>
      <c r="AD2042">
        <f t="shared" si="872"/>
        <v>3453.38</v>
      </c>
      <c r="AE2042">
        <f t="shared" si="873"/>
        <v>26.035116757315752</v>
      </c>
      <c r="AF2042">
        <f t="shared" si="874"/>
        <v>164.65825250231171</v>
      </c>
      <c r="AG2042">
        <f t="shared" si="875"/>
        <v>441.35473867993579</v>
      </c>
      <c r="AH2042">
        <f t="shared" si="876"/>
        <v>1.8612613766454687E-5</v>
      </c>
      <c r="AI2042">
        <f t="shared" si="877"/>
        <v>1.1632794637080522E-2</v>
      </c>
      <c r="AJ2042">
        <f t="shared" si="878"/>
        <v>4945.4038443879153</v>
      </c>
      <c r="AK2042">
        <f t="shared" si="879"/>
        <v>4.1986328341058581</v>
      </c>
      <c r="AL2042">
        <f t="shared" si="880"/>
        <v>-1.9384416800454307E-4</v>
      </c>
      <c r="AM2042">
        <f t="shared" si="881"/>
        <v>1.231695220367117E-4</v>
      </c>
    </row>
    <row r="2043" spans="12:39" x14ac:dyDescent="0.25">
      <c r="L2043">
        <f xml:space="preserve"> L2042+0.01</f>
        <v>7.9329999999998329</v>
      </c>
      <c r="M2043" s="36">
        <f t="shared" si="856"/>
        <v>6011350.6054545548</v>
      </c>
      <c r="N2043">
        <f t="shared" si="855"/>
        <v>60.113506054545553</v>
      </c>
      <c r="O2043">
        <f t="shared" si="857"/>
        <v>2.1738022748896746E-2</v>
      </c>
      <c r="P2043">
        <f t="shared" si="858"/>
        <v>6.4732494768589624E-2</v>
      </c>
      <c r="Q2043">
        <f t="shared" si="859"/>
        <v>0.35818827422620836</v>
      </c>
      <c r="R2043">
        <f t="shared" si="860"/>
        <v>0.17861330443029391</v>
      </c>
      <c r="S2043">
        <f t="shared" si="861"/>
        <v>3.4044226905158903E-2</v>
      </c>
      <c r="T2043">
        <f t="shared" si="862"/>
        <v>1.2378762190714605E-2</v>
      </c>
      <c r="U2043">
        <f t="shared" si="863"/>
        <v>2.6057242037328711E-2</v>
      </c>
      <c r="V2043">
        <f t="shared" si="864"/>
        <v>523.04578188732842</v>
      </c>
      <c r="W2043">
        <f t="shared" si="865"/>
        <v>1.8781809429042609</v>
      </c>
      <c r="X2043">
        <f t="shared" si="866"/>
        <v>5.5929345306801288</v>
      </c>
      <c r="Y2043">
        <f t="shared" si="867"/>
        <v>30.947726865249194</v>
      </c>
      <c r="Z2043">
        <f t="shared" si="868"/>
        <v>15.432319139842695</v>
      </c>
      <c r="AA2043">
        <f t="shared" si="869"/>
        <v>2.9414459138158331</v>
      </c>
      <c r="AB2043">
        <f t="shared" si="870"/>
        <v>1.0695340377506937</v>
      </c>
      <c r="AC2043">
        <f t="shared" si="871"/>
        <v>2.251364624302751</v>
      </c>
      <c r="AD2043">
        <f t="shared" si="872"/>
        <v>3453.38</v>
      </c>
      <c r="AE2043">
        <f t="shared" si="873"/>
        <v>26.035331115296625</v>
      </c>
      <c r="AF2043">
        <f t="shared" si="874"/>
        <v>164.66803749087953</v>
      </c>
      <c r="AG2043">
        <f t="shared" si="875"/>
        <v>441.30103914728483</v>
      </c>
      <c r="AH2043">
        <f t="shared" si="876"/>
        <v>1.8613136808950483E-5</v>
      </c>
      <c r="AI2043">
        <f t="shared" si="877"/>
        <v>1.1632573617578945E-2</v>
      </c>
      <c r="AJ2043">
        <f t="shared" si="878"/>
        <v>4945.4907304177586</v>
      </c>
      <c r="AK2043">
        <f t="shared" si="879"/>
        <v>4.1984423624248555</v>
      </c>
      <c r="AL2043">
        <f t="shared" si="880"/>
        <v>-1.9475635641654618E-4</v>
      </c>
      <c r="AM2043">
        <f t="shared" si="881"/>
        <v>1.2387820590240183E-4</v>
      </c>
    </row>
    <row r="2044" spans="12:39" x14ac:dyDescent="0.25">
      <c r="L2044">
        <f xml:space="preserve"> L2043+0.01</f>
        <v>7.9429999999998326</v>
      </c>
      <c r="M2044" s="36">
        <f t="shared" si="856"/>
        <v>6010383.0036363732</v>
      </c>
      <c r="N2044">
        <f t="shared" si="855"/>
        <v>60.103830036363739</v>
      </c>
      <c r="O2044">
        <f t="shared" si="857"/>
        <v>2.1739691795342204E-2</v>
      </c>
      <c r="P2044">
        <f t="shared" si="858"/>
        <v>6.4733449730152992E-2</v>
      </c>
      <c r="Q2044">
        <f t="shared" si="859"/>
        <v>0.35819447720378939</v>
      </c>
      <c r="R2044">
        <f t="shared" si="860"/>
        <v>0.17861330443029391</v>
      </c>
      <c r="S2044">
        <f t="shared" si="861"/>
        <v>3.4041602897150074E-2</v>
      </c>
      <c r="T2044">
        <f t="shared" si="862"/>
        <v>1.2377807229151232E-2</v>
      </c>
      <c r="U2044">
        <f t="shared" si="863"/>
        <v>2.6057242037328711E-2</v>
      </c>
      <c r="V2044">
        <f t="shared" si="864"/>
        <v>523.04469607550823</v>
      </c>
      <c r="W2044">
        <f t="shared" si="865"/>
        <v>1.8780086441792467</v>
      </c>
      <c r="X2044">
        <f t="shared" si="866"/>
        <v>5.5920745935697571</v>
      </c>
      <c r="Y2044">
        <f t="shared" si="867"/>
        <v>30.943047896847784</v>
      </c>
      <c r="Z2044">
        <f t="shared" si="868"/>
        <v>15.429718730298642</v>
      </c>
      <c r="AA2044">
        <f t="shared" si="869"/>
        <v>2.9407235900309505</v>
      </c>
      <c r="AB2044">
        <f t="shared" si="870"/>
        <v>1.0692713213768206</v>
      </c>
      <c r="AC2044">
        <f t="shared" si="871"/>
        <v>2.2509852600605309</v>
      </c>
      <c r="AD2044">
        <f t="shared" si="872"/>
        <v>3453.38</v>
      </c>
      <c r="AE2044">
        <f t="shared" si="873"/>
        <v>26.035544854220074</v>
      </c>
      <c r="AF2044">
        <f t="shared" si="874"/>
        <v>164.67779471953057</v>
      </c>
      <c r="AG2044">
        <f t="shared" si="875"/>
        <v>441.24717734056617</v>
      </c>
      <c r="AH2044">
        <f t="shared" si="876"/>
        <v>1.8613658351266985E-5</v>
      </c>
      <c r="AI2044">
        <f t="shared" si="877"/>
        <v>1.1632353242365884E-2</v>
      </c>
      <c r="AJ2044">
        <f t="shared" si="878"/>
        <v>4945.5773663317786</v>
      </c>
      <c r="AK2044">
        <f t="shared" si="879"/>
        <v>4.198252450983273</v>
      </c>
      <c r="AL2044">
        <f t="shared" si="880"/>
        <v>-1.9566630517624931E-4</v>
      </c>
      <c r="AM2044">
        <f t="shared" si="881"/>
        <v>1.245850650442855E-4</v>
      </c>
    </row>
    <row r="2045" spans="12:39" x14ac:dyDescent="0.25">
      <c r="L2045">
        <f xml:space="preserve"> L2044+0.01</f>
        <v>7.9529999999998324</v>
      </c>
      <c r="M2045" s="36">
        <f t="shared" si="856"/>
        <v>6009414.1836363729</v>
      </c>
      <c r="N2045">
        <f t="shared" si="855"/>
        <v>60.094141836363733</v>
      </c>
      <c r="O2045">
        <f t="shared" si="857"/>
        <v>2.1741370365502746E-2</v>
      </c>
      <c r="P2045">
        <f t="shared" si="858"/>
        <v>6.4734407428000781E-2</v>
      </c>
      <c r="Q2045">
        <f t="shared" si="859"/>
        <v>0.35820070743765386</v>
      </c>
      <c r="R2045">
        <f t="shared" si="860"/>
        <v>0.17861330443029391</v>
      </c>
      <c r="S2045">
        <f t="shared" si="861"/>
        <v>3.4038966629141736E-2</v>
      </c>
      <c r="T2045">
        <f t="shared" si="862"/>
        <v>1.2376849531303439E-2</v>
      </c>
      <c r="U2045">
        <f t="shared" si="863"/>
        <v>2.6057242037328711E-2</v>
      </c>
      <c r="V2045">
        <f t="shared" si="864"/>
        <v>523.0436134021038</v>
      </c>
      <c r="W2045">
        <f t="shared" si="865"/>
        <v>1.8778366773699724</v>
      </c>
      <c r="X2045">
        <f t="shared" si="866"/>
        <v>5.5912135487555359</v>
      </c>
      <c r="Y2045">
        <f t="shared" si="867"/>
        <v>30.938363818758457</v>
      </c>
      <c r="Z2045">
        <f t="shared" si="868"/>
        <v>15.427114689037614</v>
      </c>
      <c r="AA2045">
        <f t="shared" si="869"/>
        <v>2.9399995916263308</v>
      </c>
      <c r="AB2045">
        <f t="shared" si="870"/>
        <v>1.0690081448154161</v>
      </c>
      <c r="AC2045">
        <f t="shared" si="871"/>
        <v>2.2506053660003982</v>
      </c>
      <c r="AD2045">
        <f t="shared" si="872"/>
        <v>3453.38</v>
      </c>
      <c r="AE2045">
        <f t="shared" si="873"/>
        <v>26.035757977986147</v>
      </c>
      <c r="AF2045">
        <f t="shared" si="874"/>
        <v>164.68752436200921</v>
      </c>
      <c r="AG2045">
        <f t="shared" si="875"/>
        <v>441.19315367257713</v>
      </c>
      <c r="AH2045">
        <f t="shared" si="876"/>
        <v>1.8614178402831128E-5</v>
      </c>
      <c r="AI2045">
        <f t="shared" si="877"/>
        <v>1.1632133507368223E-2</v>
      </c>
      <c r="AJ2045">
        <f t="shared" si="878"/>
        <v>4945.6637537038105</v>
      </c>
      <c r="AK2045">
        <f t="shared" si="879"/>
        <v>4.19806309622731</v>
      </c>
      <c r="AL2045">
        <f t="shared" si="880"/>
        <v>-1.9657402843405785E-4</v>
      </c>
      <c r="AM2045">
        <f t="shared" si="881"/>
        <v>1.2529011140617423E-4</v>
      </c>
    </row>
    <row r="2046" spans="12:39" x14ac:dyDescent="0.25">
      <c r="L2046">
        <f xml:space="preserve"> L2045+0.01</f>
        <v>7.9629999999998322</v>
      </c>
      <c r="M2046" s="36">
        <f t="shared" si="856"/>
        <v>6008444.1454545548</v>
      </c>
      <c r="N2046">
        <f t="shared" si="855"/>
        <v>60.084441454545555</v>
      </c>
      <c r="O2046">
        <f t="shared" si="857"/>
        <v>2.174305843495427E-2</v>
      </c>
      <c r="P2046">
        <f t="shared" si="858"/>
        <v>6.4735367856572273E-2</v>
      </c>
      <c r="Q2046">
        <f t="shared" si="859"/>
        <v>0.35820696486227138</v>
      </c>
      <c r="R2046">
        <f t="shared" si="860"/>
        <v>0.17861330443029391</v>
      </c>
      <c r="S2046">
        <f t="shared" si="861"/>
        <v>3.4036318131118716E-2</v>
      </c>
      <c r="T2046">
        <f t="shared" si="862"/>
        <v>1.2375889102731947E-2</v>
      </c>
      <c r="U2046">
        <f t="shared" si="863"/>
        <v>2.6057242037328711E-2</v>
      </c>
      <c r="V2046">
        <f t="shared" si="864"/>
        <v>523.04253384730544</v>
      </c>
      <c r="W2046">
        <f t="shared" si="865"/>
        <v>1.8776650400537163</v>
      </c>
      <c r="X2046">
        <f t="shared" si="866"/>
        <v>5.5903513961907123</v>
      </c>
      <c r="Y2046">
        <f t="shared" si="867"/>
        <v>30.93367462713401</v>
      </c>
      <c r="Z2046">
        <f t="shared" si="868"/>
        <v>15.424507017746965</v>
      </c>
      <c r="AA2046">
        <f t="shared" si="869"/>
        <v>2.9392739222099449</v>
      </c>
      <c r="AB2046">
        <f t="shared" si="870"/>
        <v>1.0687445088416976</v>
      </c>
      <c r="AC2046">
        <f t="shared" si="871"/>
        <v>2.2502249423685137</v>
      </c>
      <c r="AD2046">
        <f t="shared" si="872"/>
        <v>3453.38</v>
      </c>
      <c r="AE2046">
        <f t="shared" si="873"/>
        <v>26.035970490471637</v>
      </c>
      <c r="AF2046">
        <f t="shared" si="874"/>
        <v>164.69722659104863</v>
      </c>
      <c r="AG2046">
        <f t="shared" si="875"/>
        <v>441.1389685539134</v>
      </c>
      <c r="AH2046">
        <f t="shared" si="876"/>
        <v>1.8614696973014288E-5</v>
      </c>
      <c r="AI2046">
        <f t="shared" si="877"/>
        <v>1.1631914408537333E-2</v>
      </c>
      <c r="AJ2046">
        <f t="shared" si="878"/>
        <v>4945.7498940983633</v>
      </c>
      <c r="AK2046">
        <f t="shared" si="879"/>
        <v>4.1978742946248326</v>
      </c>
      <c r="AL2046">
        <f t="shared" si="880"/>
        <v>-1.9747954025936806E-4</v>
      </c>
      <c r="AM2046">
        <f t="shared" si="881"/>
        <v>1.2599335686207724E-4</v>
      </c>
    </row>
    <row r="2047" spans="12:39" x14ac:dyDescent="0.25">
      <c r="L2047">
        <f xml:space="preserve"> L2046+0.01</f>
        <v>7.972999999999832</v>
      </c>
      <c r="M2047" s="36">
        <f t="shared" si="856"/>
        <v>6007472.8890909189</v>
      </c>
      <c r="N2047">
        <f t="shared" si="855"/>
        <v>60.074728890909192</v>
      </c>
      <c r="O2047">
        <f t="shared" si="857"/>
        <v>2.1744755979432658E-2</v>
      </c>
      <c r="P2047">
        <f t="shared" si="858"/>
        <v>6.4736331010336323E-2</v>
      </c>
      <c r="Q2047">
        <f t="shared" si="859"/>
        <v>0.35821324941252031</v>
      </c>
      <c r="R2047">
        <f t="shared" si="860"/>
        <v>0.17861330443029391</v>
      </c>
      <c r="S2047">
        <f t="shared" si="861"/>
        <v>3.4033657432876278E-2</v>
      </c>
      <c r="T2047">
        <f t="shared" si="862"/>
        <v>1.2374925948967897E-2</v>
      </c>
      <c r="U2047">
        <f t="shared" si="863"/>
        <v>2.6057242037328711E-2</v>
      </c>
      <c r="V2047">
        <f t="shared" si="864"/>
        <v>523.04145739142143</v>
      </c>
      <c r="W2047">
        <f t="shared" si="865"/>
        <v>1.8774937298208538</v>
      </c>
      <c r="X2047">
        <f t="shared" si="866"/>
        <v>5.5894881358279971</v>
      </c>
      <c r="Y2047">
        <f t="shared" si="867"/>
        <v>30.928980318146014</v>
      </c>
      <c r="Z2047">
        <f t="shared" si="868"/>
        <v>15.421895718105437</v>
      </c>
      <c r="AA2047">
        <f t="shared" si="869"/>
        <v>2.9385465853713972</v>
      </c>
      <c r="AB2047">
        <f t="shared" si="870"/>
        <v>1.0684804142277067</v>
      </c>
      <c r="AC2047">
        <f t="shared" si="871"/>
        <v>2.2498439894097837</v>
      </c>
      <c r="AD2047">
        <f t="shared" si="872"/>
        <v>3453.38</v>
      </c>
      <c r="AE2047">
        <f t="shared" si="873"/>
        <v>26.036182395530364</v>
      </c>
      <c r="AF2047">
        <f t="shared" si="874"/>
        <v>164.70690157837973</v>
      </c>
      <c r="AG2047">
        <f t="shared" si="875"/>
        <v>441.08462239298512</v>
      </c>
      <c r="AH2047">
        <f t="shared" si="876"/>
        <v>1.8615214071132786E-5</v>
      </c>
      <c r="AI2047">
        <f t="shared" si="877"/>
        <v>1.1631695941848838E-2</v>
      </c>
      <c r="AJ2047">
        <f t="shared" si="878"/>
        <v>4945.8357890706857</v>
      </c>
      <c r="AK2047">
        <f t="shared" si="879"/>
        <v>4.1976860426650706</v>
      </c>
      <c r="AL2047">
        <f t="shared" si="880"/>
        <v>-1.9838285464105786E-4</v>
      </c>
      <c r="AM2047">
        <f t="shared" si="881"/>
        <v>1.2669481321613341E-4</v>
      </c>
    </row>
    <row r="2048" spans="12:39" x14ac:dyDescent="0.25">
      <c r="L2048">
        <f xml:space="preserve"> L2047+0.01</f>
        <v>7.9829999999998318</v>
      </c>
      <c r="M2048" s="36">
        <f t="shared" si="856"/>
        <v>6006500.4145454643</v>
      </c>
      <c r="N2048">
        <f t="shared" si="855"/>
        <v>60.065004145454651</v>
      </c>
      <c r="O2048">
        <f t="shared" si="857"/>
        <v>2.1746462974832827E-2</v>
      </c>
      <c r="P2048">
        <f t="shared" si="858"/>
        <v>6.473729688379122E-2</v>
      </c>
      <c r="Q2048">
        <f t="shared" si="859"/>
        <v>0.35821956102368535</v>
      </c>
      <c r="R2048">
        <f t="shared" si="860"/>
        <v>0.17861330443029391</v>
      </c>
      <c r="S2048">
        <f t="shared" si="861"/>
        <v>3.4030984564021205E-2</v>
      </c>
      <c r="T2048">
        <f t="shared" si="862"/>
        <v>1.2373960075512993E-2</v>
      </c>
      <c r="U2048">
        <f t="shared" si="863"/>
        <v>2.6057242037328711E-2</v>
      </c>
      <c r="V2048">
        <f t="shared" si="864"/>
        <v>523.04038401487765</v>
      </c>
      <c r="W2048">
        <f t="shared" si="865"/>
        <v>1.8773227442747782</v>
      </c>
      <c r="X2048">
        <f t="shared" si="866"/>
        <v>5.5886237676195831</v>
      </c>
      <c r="Y2048">
        <f t="shared" si="867"/>
        <v>30.924280887984779</v>
      </c>
      <c r="Z2048">
        <f t="shared" si="868"/>
        <v>15.419280791783265</v>
      </c>
      <c r="AA2048">
        <f t="shared" si="869"/>
        <v>2.9378175846820458</v>
      </c>
      <c r="AB2048">
        <f t="shared" si="870"/>
        <v>1.0682158617423241</v>
      </c>
      <c r="AC2048">
        <f t="shared" si="871"/>
        <v>2.2494625073678725</v>
      </c>
      <c r="AD2048">
        <f t="shared" si="872"/>
        <v>3453.38</v>
      </c>
      <c r="AE2048">
        <f t="shared" si="873"/>
        <v>26.036393696993247</v>
      </c>
      <c r="AF2048">
        <f t="shared" si="874"/>
        <v>164.71654949473509</v>
      </c>
      <c r="AG2048">
        <f t="shared" si="875"/>
        <v>441.03011559602623</v>
      </c>
      <c r="AH2048">
        <f t="shared" si="876"/>
        <v>1.8615729706448024E-5</v>
      </c>
      <c r="AI2048">
        <f t="shared" si="877"/>
        <v>1.1631478103302563E-2</v>
      </c>
      <c r="AJ2048">
        <f t="shared" si="878"/>
        <v>4945.921440166836</v>
      </c>
      <c r="AK2048">
        <f t="shared" si="879"/>
        <v>4.1974983368586072</v>
      </c>
      <c r="AL2048">
        <f t="shared" si="880"/>
        <v>-1.9928398548801015E-4</v>
      </c>
      <c r="AM2048">
        <f t="shared" si="881"/>
        <v>1.2739449220393524E-4</v>
      </c>
    </row>
    <row r="2049" spans="12:39" x14ac:dyDescent="0.25">
      <c r="L2049">
        <f xml:space="preserve"> L2048+0.01</f>
        <v>7.9929999999998316</v>
      </c>
      <c r="M2049" s="36">
        <f t="shared" si="856"/>
        <v>6005526.7218181919</v>
      </c>
      <c r="N2049">
        <f t="shared" si="855"/>
        <v>60.055267218181925</v>
      </c>
      <c r="O2049">
        <f t="shared" si="857"/>
        <v>2.1748179397207811E-2</v>
      </c>
      <c r="P2049">
        <f t="shared" si="858"/>
        <v>6.4738265471464551E-2</v>
      </c>
      <c r="Q2049">
        <f t="shared" si="859"/>
        <v>0.35822589963145535</v>
      </c>
      <c r="R2049">
        <f t="shared" si="860"/>
        <v>0.17861330443029391</v>
      </c>
      <c r="S2049">
        <f t="shared" si="861"/>
        <v>3.4028299553972886E-2</v>
      </c>
      <c r="T2049">
        <f t="shared" si="862"/>
        <v>1.2372991487839661E-2</v>
      </c>
      <c r="U2049">
        <f t="shared" si="863"/>
        <v>2.6057242037328711E-2</v>
      </c>
      <c r="V2049">
        <f t="shared" si="864"/>
        <v>523.03931369821657</v>
      </c>
      <c r="W2049">
        <f t="shared" si="865"/>
        <v>1.8771520810318203</v>
      </c>
      <c r="X2049">
        <f t="shared" si="866"/>
        <v>5.5877582915171367</v>
      </c>
      <c r="Y2049">
        <f t="shared" si="867"/>
        <v>30.919576332859187</v>
      </c>
      <c r="Z2049">
        <f t="shared" si="868"/>
        <v>15.41666224044218</v>
      </c>
      <c r="AA2049">
        <f t="shared" si="869"/>
        <v>2.9370869236951052</v>
      </c>
      <c r="AB2049">
        <f t="shared" si="870"/>
        <v>1.0679508521512904</v>
      </c>
      <c r="AC2049">
        <f t="shared" si="871"/>
        <v>2.2490804964852034</v>
      </c>
      <c r="AD2049">
        <f t="shared" si="872"/>
        <v>3453.38</v>
      </c>
      <c r="AE2049">
        <f t="shared" si="873"/>
        <v>26.036604398668548</v>
      </c>
      <c r="AF2049">
        <f t="shared" si="874"/>
        <v>164.72617050986014</v>
      </c>
      <c r="AG2049">
        <f t="shared" si="875"/>
        <v>440.97544856711369</v>
      </c>
      <c r="AH2049">
        <f t="shared" si="876"/>
        <v>1.861624388816707E-5</v>
      </c>
      <c r="AI2049">
        <f t="shared" si="877"/>
        <v>1.1631260888922306E-2</v>
      </c>
      <c r="AJ2049">
        <f t="shared" si="878"/>
        <v>4946.0068489237683</v>
      </c>
      <c r="AK2049">
        <f t="shared" si="879"/>
        <v>4.1973111737371296</v>
      </c>
      <c r="AL2049">
        <f t="shared" si="880"/>
        <v>-2.001829466295841E-4</v>
      </c>
      <c r="AM2049">
        <f t="shared" si="881"/>
        <v>1.280924054922461E-4</v>
      </c>
    </row>
    <row r="2050" spans="12:39" x14ac:dyDescent="0.25">
      <c r="L2050">
        <f xml:space="preserve"> L2049+0.01</f>
        <v>8.0029999999998314</v>
      </c>
      <c r="M2050" s="36">
        <f t="shared" si="856"/>
        <v>6004551.8109091008</v>
      </c>
      <c r="N2050">
        <f t="shared" si="855"/>
        <v>60.045518109091013</v>
      </c>
      <c r="O2050">
        <f t="shared" si="857"/>
        <v>2.1749905222767842E-2</v>
      </c>
      <c r="P2050">
        <f t="shared" si="858"/>
        <v>6.473923676791303E-2</v>
      </c>
      <c r="Q2050">
        <f t="shared" si="859"/>
        <v>0.35823226517192086</v>
      </c>
      <c r="R2050">
        <f t="shared" si="860"/>
        <v>0.17861330443029391</v>
      </c>
      <c r="S2050">
        <f t="shared" si="861"/>
        <v>3.4025602431964383E-2</v>
      </c>
      <c r="T2050">
        <f t="shared" si="862"/>
        <v>1.2372020191391185E-2</v>
      </c>
      <c r="U2050">
        <f t="shared" si="863"/>
        <v>2.6057242037328711E-2</v>
      </c>
      <c r="V2050">
        <f t="shared" si="864"/>
        <v>523.03824642209645</v>
      </c>
      <c r="W2050">
        <f t="shared" si="865"/>
        <v>1.8769817377211679</v>
      </c>
      <c r="X2050">
        <f t="shared" si="866"/>
        <v>5.5868917074718132</v>
      </c>
      <c r="Y2050">
        <f t="shared" si="867"/>
        <v>30.91486664899659</v>
      </c>
      <c r="Z2050">
        <f t="shared" si="868"/>
        <v>15.414040065735488</v>
      </c>
      <c r="AA2050">
        <f t="shared" si="869"/>
        <v>2.9363546059457604</v>
      </c>
      <c r="AB2050">
        <f t="shared" si="870"/>
        <v>1.0676853862172195</v>
      </c>
      <c r="AC2050">
        <f t="shared" si="871"/>
        <v>2.2486979570029715</v>
      </c>
      <c r="AD2050">
        <f t="shared" si="872"/>
        <v>3453.38</v>
      </c>
      <c r="AE2050">
        <f t="shared" si="873"/>
        <v>26.036814504341947</v>
      </c>
      <c r="AF2050">
        <f t="shared" si="874"/>
        <v>164.73576479251551</v>
      </c>
      <c r="AG2050">
        <f t="shared" si="875"/>
        <v>440.92062170817405</v>
      </c>
      <c r="AH2050">
        <f t="shared" si="876"/>
        <v>1.8616756625442935E-5</v>
      </c>
      <c r="AI2050">
        <f t="shared" si="877"/>
        <v>1.1631044294755645E-2</v>
      </c>
      <c r="AJ2050">
        <f t="shared" si="878"/>
        <v>4946.0920168693583</v>
      </c>
      <c r="AK2050">
        <f t="shared" si="879"/>
        <v>4.1971245498533181</v>
      </c>
      <c r="AL2050">
        <f t="shared" si="880"/>
        <v>-2.0107975181610311E-4</v>
      </c>
      <c r="AM2050">
        <f t="shared" si="881"/>
        <v>1.2878856467969318E-4</v>
      </c>
    </row>
  </sheetData>
  <mergeCells count="2">
    <mergeCell ref="O2:U2"/>
    <mergeCell ref="O3:U3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Porta</dc:creator>
  <cp:lastModifiedBy>Sina Ghanbari</cp:lastModifiedBy>
  <dcterms:created xsi:type="dcterms:W3CDTF">2024-03-26T06:30:12Z</dcterms:created>
  <dcterms:modified xsi:type="dcterms:W3CDTF">2024-04-09T11:32:45Z</dcterms:modified>
</cp:coreProperties>
</file>